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binary" PartName="/xl/metadata"/>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Contents &amp; notes" sheetId="1" r:id="rId4"/>
    <sheet state="visible" name="SIMD 2020v2 DZ lookup" sheetId="2" r:id="rId5"/>
    <sheet state="visible" name="SIMD 2020v2 DZ lookup data" sheetId="3" r:id="rId6"/>
  </sheets>
  <definedNames>
    <definedName hidden="1" localSheetId="2" name="_xlnm._FilterDatabase">'SIMD 2020v2 DZ lookup data'!$A$1:$AA$6977</definedName>
  </definedNames>
  <calcPr/>
  <extLst>
    <ext uri="GoogleSheetsCustomDataVersion1">
      <go:sheetsCustomData xmlns:go="http://customooxmlschemas.google.com/" r:id="rId7" roundtripDataSignature="AMtx7mjX2Pg+Rw2Y/FeuZd8EwGqYa7u4Bw=="/>
    </ext>
  </extLst>
</workbook>
</file>

<file path=xl/sharedStrings.xml><?xml version="1.0" encoding="utf-8"?>
<sst xmlns="http://schemas.openxmlformats.org/spreadsheetml/2006/main" count="91801" uniqueCount="17133">
  <si>
    <t>Scottish Index of Multiple Deprivation 2020v2</t>
  </si>
  <si>
    <t>Contents</t>
  </si>
  <si>
    <t>DZ</t>
  </si>
  <si>
    <t>2011 data zone code</t>
  </si>
  <si>
    <t>Data zone look-up data</t>
  </si>
  <si>
    <t>DZname</t>
  </si>
  <si>
    <t>2011 data zone  name</t>
  </si>
  <si>
    <t>Data zone look-up tool</t>
  </si>
  <si>
    <t>SIMD2020v2_Rank</t>
  </si>
  <si>
    <t>Overall SIMD 2020v2 rank - 1 is most deprived, 6,976 is least deprived</t>
  </si>
  <si>
    <t>SIMD2020v2_Vigintile</t>
  </si>
  <si>
    <t>SIMD 2020v2 5% band - 1 is most deprived, 20 is least deprived</t>
  </si>
  <si>
    <t>SIMD2020v2_Decile</t>
  </si>
  <si>
    <t>SIMD 2020v2 10% band - 1 is most deprived, 10 is least deprived</t>
  </si>
  <si>
    <t>Notes</t>
  </si>
  <si>
    <t>SIMD2020v2_Quintile</t>
  </si>
  <si>
    <t>SIMD 2020v2 20% band - 1 is most deprived, 5 is least deprived</t>
  </si>
  <si>
    <t>SIMD 2020 was published on 28 January 2020.</t>
  </si>
  <si>
    <t>SIMD2020v2_Income_Domain_Rank</t>
  </si>
  <si>
    <t>SIMD 2020v2 income domain rank</t>
  </si>
  <si>
    <t xml:space="preserve">A revision was published in April 2020 due to an error in the income ranks provided by DWP. </t>
  </si>
  <si>
    <t>SIMD2020_Employment_Domain_Rank</t>
  </si>
  <si>
    <t>SIMD 2020 employment domain rank</t>
  </si>
  <si>
    <t xml:space="preserve">There was some impact on the overall SIMD ranks, however these changes were not substantive on the whole. </t>
  </si>
  <si>
    <t>SIMD2020_Education_Domain_Rank</t>
  </si>
  <si>
    <t>SIMD 2020 education domain rank</t>
  </si>
  <si>
    <t>A summary of the impact can be found on the SIMD website.</t>
  </si>
  <si>
    <t>SIMD2020_Health_Domain_Rank</t>
  </si>
  <si>
    <t>SIMD 2020 health domain rank</t>
  </si>
  <si>
    <t>For more information, guidance and technical notes please go to</t>
  </si>
  <si>
    <t>SIMD2020_Access_Domain_Rank</t>
  </si>
  <si>
    <t>SIMD 2020 access domain rank</t>
  </si>
  <si>
    <t>www.gov.scot/SIMD</t>
  </si>
  <si>
    <t>SIMD2020_Crime_Domain_Rank</t>
  </si>
  <si>
    <t>SIMD 2020 crime domain rank</t>
  </si>
  <si>
    <t>Contact: Elizabeth Fraser, 0131 244 7714, simd@gov.scot</t>
  </si>
  <si>
    <t>SIMD2020_Housing_Domain_Rank</t>
  </si>
  <si>
    <t>SIMD 2020 housing domain rank</t>
  </si>
  <si>
    <t>Population</t>
  </si>
  <si>
    <t>Small area population estimates 2017</t>
  </si>
  <si>
    <t>Working_Age_Population</t>
  </si>
  <si>
    <t>Working age population based on 2017 small area population estimates</t>
  </si>
  <si>
    <t>URclass</t>
  </si>
  <si>
    <t>2016 Scottish Government 6-fold urban rural classification</t>
  </si>
  <si>
    <t>URname</t>
  </si>
  <si>
    <t>2016 Scottish Government 6-fold urban rural classification name</t>
  </si>
  <si>
    <t>IZcode</t>
  </si>
  <si>
    <t>2011 intermediate zone code</t>
  </si>
  <si>
    <t>IZname</t>
  </si>
  <si>
    <t>2011 intermediate zone name</t>
  </si>
  <si>
    <t>LAcode</t>
  </si>
  <si>
    <t>Local authority code</t>
  </si>
  <si>
    <t>LAname</t>
  </si>
  <si>
    <t>Local authority name</t>
  </si>
  <si>
    <t>HBcode</t>
  </si>
  <si>
    <t>Health board code</t>
  </si>
  <si>
    <t>HBname</t>
  </si>
  <si>
    <t>Health board name</t>
  </si>
  <si>
    <t>MMWcode</t>
  </si>
  <si>
    <t>Multi-member ward code</t>
  </si>
  <si>
    <t>MMWname</t>
  </si>
  <si>
    <t>Multi-member ward name</t>
  </si>
  <si>
    <t>SPCcode</t>
  </si>
  <si>
    <t>Scottish parliamentary constituency code</t>
  </si>
  <si>
    <t>SPCname</t>
  </si>
  <si>
    <t>Scottish parliamentary constituency name</t>
  </si>
  <si>
    <t>Enter your data zone code below:</t>
  </si>
  <si>
    <t>Data zone name</t>
  </si>
  <si>
    <t>Local authority</t>
  </si>
  <si>
    <t>SIMD 2020v2 rank</t>
  </si>
  <si>
    <t>SIMD 2020v2 vigintile</t>
  </si>
  <si>
    <t>SIMD 2020v2 decile</t>
  </si>
  <si>
    <t>SIMD 2020v2 quintile</t>
  </si>
  <si>
    <t>SIMD 2020v2 income rank</t>
  </si>
  <si>
    <t>SIMD 2020 employment rank</t>
  </si>
  <si>
    <t>SIMD 2020 education rank</t>
  </si>
  <si>
    <t>SIMD 2020 health rank</t>
  </si>
  <si>
    <t>SIMD 2020 access rank</t>
  </si>
  <si>
    <t>SIMD 2020 crime rank</t>
  </si>
  <si>
    <t>SIMD 2020 housing rank</t>
  </si>
  <si>
    <t>2017 Population</t>
  </si>
  <si>
    <t>Working age population</t>
  </si>
  <si>
    <t>Urban rural class</t>
  </si>
  <si>
    <t>Intermediate zone</t>
  </si>
  <si>
    <t>Health board</t>
  </si>
  <si>
    <t>Multi-member ward</t>
  </si>
  <si>
    <t>Scottish parliamentary constituency</t>
  </si>
  <si>
    <t>S01006506</t>
  </si>
  <si>
    <t>S01008685</t>
  </si>
  <si>
    <t>Enter data zone code</t>
  </si>
  <si>
    <t>Culter - 01</t>
  </si>
  <si>
    <t>Accessible Small Towns</t>
  </si>
  <si>
    <t>S02001236</t>
  </si>
  <si>
    <t>Culter</t>
  </si>
  <si>
    <t>S12000033</t>
  </si>
  <si>
    <t>Aberdeen City</t>
  </si>
  <si>
    <t>S08000020</t>
  </si>
  <si>
    <t>Grampian</t>
  </si>
  <si>
    <t>S13002843</t>
  </si>
  <si>
    <t>Lower Deeside</t>
  </si>
  <si>
    <t>S16000076</t>
  </si>
  <si>
    <t>Aberdeen South and North Kincardine</t>
  </si>
  <si>
    <t>S01006507</t>
  </si>
  <si>
    <t>Culter - 02</t>
  </si>
  <si>
    <t>S01006508</t>
  </si>
  <si>
    <t>Culter - 03</t>
  </si>
  <si>
    <t>S01006509</t>
  </si>
  <si>
    <t>Culter - 04</t>
  </si>
  <si>
    <t>S01006510</t>
  </si>
  <si>
    <t>Culter - 05</t>
  </si>
  <si>
    <t>S01006511</t>
  </si>
  <si>
    <t>Culter - 06</t>
  </si>
  <si>
    <t>S01006512</t>
  </si>
  <si>
    <t>Culter - 07</t>
  </si>
  <si>
    <t>Accessible Rural</t>
  </si>
  <si>
    <t>S01006513</t>
  </si>
  <si>
    <t>Cults, Bieldside and Milltimber West - 01</t>
  </si>
  <si>
    <t>S02001237</t>
  </si>
  <si>
    <t>Cults, Bieldside and Milltimber West</t>
  </si>
  <si>
    <t>S01006514</t>
  </si>
  <si>
    <t>Cults, Bieldside and Milltimber West - 02</t>
  </si>
  <si>
    <t>S01006515</t>
  </si>
  <si>
    <t>Cults, Bieldside and Milltimber West - 03</t>
  </si>
  <si>
    <t>S01006516</t>
  </si>
  <si>
    <t>Cults, Bieldside and Milltimber West - 04</t>
  </si>
  <si>
    <t>S01006517</t>
  </si>
  <si>
    <t>Cults, Bieldside and Milltimber West - 05</t>
  </si>
  <si>
    <t>Large Urban Areas</t>
  </si>
  <si>
    <t>S01006518</t>
  </si>
  <si>
    <t>Cults, Bieldside and Milltimber East - 01</t>
  </si>
  <si>
    <t>S02001238</t>
  </si>
  <si>
    <t>Cults, Bieldside and Milltimber East</t>
  </si>
  <si>
    <t>S01006519</t>
  </si>
  <si>
    <t>Cults, Bieldside and Milltimber East - 02</t>
  </si>
  <si>
    <t>S01006520</t>
  </si>
  <si>
    <t>Cults, Bieldside and Milltimber East - 03</t>
  </si>
  <si>
    <t>S01006521</t>
  </si>
  <si>
    <t>Cults, Bieldside and Milltimber East - 04</t>
  </si>
  <si>
    <t>S01006522</t>
  </si>
  <si>
    <t>Cults, Bieldside and Milltimber East - 05</t>
  </si>
  <si>
    <t>S01006523</t>
  </si>
  <si>
    <t>Cults, Bieldside and Milltimber East - 06</t>
  </si>
  <si>
    <t>S01006524</t>
  </si>
  <si>
    <t>Cults, Bieldside and Milltimber East - 07</t>
  </si>
  <si>
    <t>S01006525</t>
  </si>
  <si>
    <t>Cults, Bieldside and Milltimber East - 08</t>
  </si>
  <si>
    <t>S01006526</t>
  </si>
  <si>
    <t>Garthdee - 01</t>
  </si>
  <si>
    <t>S02001239</t>
  </si>
  <si>
    <t>Garthdee</t>
  </si>
  <si>
    <t>S13002845</t>
  </si>
  <si>
    <t>Airyhall/Broomhill/Garthdee</t>
  </si>
  <si>
    <t>S01006527</t>
  </si>
  <si>
    <t>Garthdee - 02</t>
  </si>
  <si>
    <t>S01006528</t>
  </si>
  <si>
    <t>Garthdee - 03</t>
  </si>
  <si>
    <t>S01006529</t>
  </si>
  <si>
    <t>Garthdee - 04</t>
  </si>
  <si>
    <t>S01006530</t>
  </si>
  <si>
    <t>Garthdee - 05</t>
  </si>
  <si>
    <t>S01006531</t>
  </si>
  <si>
    <t>Garthdee - 06</t>
  </si>
  <si>
    <t>S01006532</t>
  </si>
  <si>
    <t>Braeside, Mannofield, Broomhill and Seafiel</t>
  </si>
  <si>
    <t>S02001240</t>
  </si>
  <si>
    <t>Braeside, Mannofield, Broomhill and Seafield East</t>
  </si>
  <si>
    <t>S16000074</t>
  </si>
  <si>
    <t>Aberdeen Central</t>
  </si>
  <si>
    <t>S01006533</t>
  </si>
  <si>
    <t>S01006534</t>
  </si>
  <si>
    <t>S01006535</t>
  </si>
  <si>
    <t>S01006536</t>
  </si>
  <si>
    <t>S01006537</t>
  </si>
  <si>
    <t>S02001241</t>
  </si>
  <si>
    <t>Braeside, Mannofield, Broomhill and Seafield South</t>
  </si>
  <si>
    <t>S01006538</t>
  </si>
  <si>
    <t>S01006539</t>
  </si>
  <si>
    <t>S01006540</t>
  </si>
  <si>
    <t>S01006541</t>
  </si>
  <si>
    <t>S01006542</t>
  </si>
  <si>
    <t>S02001242</t>
  </si>
  <si>
    <t>Braeside, Mannofield, Broomhill and Seafield North</t>
  </si>
  <si>
    <t>S13002844</t>
  </si>
  <si>
    <t>Hazlehead/Queens Cross/Countesswells</t>
  </si>
  <si>
    <t>S01006543</t>
  </si>
  <si>
    <t>S01006544</t>
  </si>
  <si>
    <t>S01006545</t>
  </si>
  <si>
    <t>S01006546</t>
  </si>
  <si>
    <t>S01006547</t>
  </si>
  <si>
    <t>Hazlehead - 01</t>
  </si>
  <si>
    <t>S02001243</t>
  </si>
  <si>
    <t>Hazlehead</t>
  </si>
  <si>
    <t>S01006548</t>
  </si>
  <si>
    <t>Hazlehead - 02</t>
  </si>
  <si>
    <t>S01006549</t>
  </si>
  <si>
    <t>Hazlehead - 03</t>
  </si>
  <si>
    <t>S01006550</t>
  </si>
  <si>
    <t>Hazlehead - 04</t>
  </si>
  <si>
    <t>S01006551</t>
  </si>
  <si>
    <t>Hazlehead - 05</t>
  </si>
  <si>
    <t>S01006552</t>
  </si>
  <si>
    <t>Hazlehead - 06</t>
  </si>
  <si>
    <t>S01006553</t>
  </si>
  <si>
    <t>Summerhill - 01</t>
  </si>
  <si>
    <t>S02001244</t>
  </si>
  <si>
    <t>Summerhill</t>
  </si>
  <si>
    <t>S01006554</t>
  </si>
  <si>
    <t>Summerhill - 02</t>
  </si>
  <si>
    <t>S13002837</t>
  </si>
  <si>
    <t>Kingswells/Sheddocksley/Summerhill</t>
  </si>
  <si>
    <t>S16000075</t>
  </si>
  <si>
    <t>Aberdeen Donside</t>
  </si>
  <si>
    <t>S01006555</t>
  </si>
  <si>
    <t>Summerhill - 03</t>
  </si>
  <si>
    <t>S01006556</t>
  </si>
  <si>
    <t>Summerhill - 04</t>
  </si>
  <si>
    <t>S01006557</t>
  </si>
  <si>
    <t>Summerhill - 05</t>
  </si>
  <si>
    <t>S01006558</t>
  </si>
  <si>
    <t>Midstocket - 01</t>
  </si>
  <si>
    <t>S02001245</t>
  </si>
  <si>
    <t>Midstocket</t>
  </si>
  <si>
    <t>S13002841</t>
  </si>
  <si>
    <t>Midstocket/Rosemount</t>
  </si>
  <si>
    <t>S01006559</t>
  </si>
  <si>
    <t>Midstocket - 02</t>
  </si>
  <si>
    <t>S01006560</t>
  </si>
  <si>
    <t>Midstocket - 03</t>
  </si>
  <si>
    <t>S01006561</t>
  </si>
  <si>
    <t>Midstocket - 04</t>
  </si>
  <si>
    <t>S01006562</t>
  </si>
  <si>
    <t>Midstocket - 05</t>
  </si>
  <si>
    <t>S01006563</t>
  </si>
  <si>
    <t>Midstocket - 06</t>
  </si>
  <si>
    <t>S01006564</t>
  </si>
  <si>
    <t>Rosemount - 01</t>
  </si>
  <si>
    <t>S02001246</t>
  </si>
  <si>
    <t>Rosemount</t>
  </si>
  <si>
    <t>S01006565</t>
  </si>
  <si>
    <t>Rosemount - 02</t>
  </si>
  <si>
    <t>S01006566</t>
  </si>
  <si>
    <t>Rosemount - 03</t>
  </si>
  <si>
    <t>S01006567</t>
  </si>
  <si>
    <t>Rosemount - 04</t>
  </si>
  <si>
    <t>S01006568</t>
  </si>
  <si>
    <t>Rosemount - 05</t>
  </si>
  <si>
    <t>S01006569</t>
  </si>
  <si>
    <t>Rosemount - 06</t>
  </si>
  <si>
    <t>S01006570</t>
  </si>
  <si>
    <t>Rosemount - 07</t>
  </si>
  <si>
    <t>S01006571</t>
  </si>
  <si>
    <t>West End North - 01</t>
  </si>
  <si>
    <t>S02001247</t>
  </si>
  <si>
    <t>West End North</t>
  </si>
  <si>
    <t>S01006572</t>
  </si>
  <si>
    <t>West End North - 02</t>
  </si>
  <si>
    <t>S01006573</t>
  </si>
  <si>
    <t>West End North - 03</t>
  </si>
  <si>
    <t>S01006574</t>
  </si>
  <si>
    <t>West End North - 04</t>
  </si>
  <si>
    <t>S01006575</t>
  </si>
  <si>
    <t>West End South - 01</t>
  </si>
  <si>
    <t>S02001248</t>
  </si>
  <si>
    <t>West End South</t>
  </si>
  <si>
    <t>S01006576</t>
  </si>
  <si>
    <t>West End South - 02</t>
  </si>
  <si>
    <t>S01006577</t>
  </si>
  <si>
    <t>West End South - 03</t>
  </si>
  <si>
    <t>S01006578</t>
  </si>
  <si>
    <t>West End South - 04</t>
  </si>
  <si>
    <t>S01006579</t>
  </si>
  <si>
    <t>West End South - 05</t>
  </si>
  <si>
    <t>S01006580</t>
  </si>
  <si>
    <t>West End South - 06</t>
  </si>
  <si>
    <t>S01006581</t>
  </si>
  <si>
    <t>West End South - 07</t>
  </si>
  <si>
    <t>S01006582</t>
  </si>
  <si>
    <t>City Centre West - 01</t>
  </si>
  <si>
    <t>S02001249</t>
  </si>
  <si>
    <t>City Centre West</t>
  </si>
  <si>
    <t>S13002846</t>
  </si>
  <si>
    <t>Torry/Ferryhill</t>
  </si>
  <si>
    <t>S01006583</t>
  </si>
  <si>
    <t>City Centre West - 02</t>
  </si>
  <si>
    <t>S01006584</t>
  </si>
  <si>
    <t>City Centre West - 03</t>
  </si>
  <si>
    <t>S01006585</t>
  </si>
  <si>
    <t>City Centre West - 04</t>
  </si>
  <si>
    <t>S01006586</t>
  </si>
  <si>
    <t>City Centre West - 05</t>
  </si>
  <si>
    <t>S01006587</t>
  </si>
  <si>
    <t>City Centre East - 01</t>
  </si>
  <si>
    <t>S02001250</t>
  </si>
  <si>
    <t>City Centre East</t>
  </si>
  <si>
    <t>S01006588</t>
  </si>
  <si>
    <t>City Centre East - 02</t>
  </si>
  <si>
    <t>S13002842</t>
  </si>
  <si>
    <t>George St/Harbour</t>
  </si>
  <si>
    <t>S01006589</t>
  </si>
  <si>
    <t>City Centre East - 03</t>
  </si>
  <si>
    <t>S01006590</t>
  </si>
  <si>
    <t>City Centre East - 04</t>
  </si>
  <si>
    <t>S01006591</t>
  </si>
  <si>
    <t>Ferryhill North - 01</t>
  </si>
  <si>
    <t>S02001251</t>
  </si>
  <si>
    <t>Ferryhill North</t>
  </si>
  <si>
    <t>S01006592</t>
  </si>
  <si>
    <t>Ferryhill North - 02</t>
  </si>
  <si>
    <t>S01006593</t>
  </si>
  <si>
    <t>Ferryhill North - 03</t>
  </si>
  <si>
    <t>S01006594</t>
  </si>
  <si>
    <t>Ferryhill North - 04</t>
  </si>
  <si>
    <t>S01006595</t>
  </si>
  <si>
    <t>Ferryhill North - 05</t>
  </si>
  <si>
    <t>S01006596</t>
  </si>
  <si>
    <t>Ferryhill North - 06</t>
  </si>
  <si>
    <t>S01006597</t>
  </si>
  <si>
    <t>Ferryhill North - 07</t>
  </si>
  <si>
    <t>S01006598</t>
  </si>
  <si>
    <t>Ferryhill South - 01</t>
  </si>
  <si>
    <t>S02001252</t>
  </si>
  <si>
    <t>Ferryhill South</t>
  </si>
  <si>
    <t>S01006599</t>
  </si>
  <si>
    <t>Ferryhill South - 02</t>
  </si>
  <si>
    <t>S01006600</t>
  </si>
  <si>
    <t>Ferryhill South - 03</t>
  </si>
  <si>
    <t>S01006601</t>
  </si>
  <si>
    <t>Ferryhill South - 04</t>
  </si>
  <si>
    <t>S01006602</t>
  </si>
  <si>
    <t>Ferryhill South - 05</t>
  </si>
  <si>
    <t>S01006603</t>
  </si>
  <si>
    <t>Kincorth, Leggart and Nigg North - 01</t>
  </si>
  <si>
    <t>S02001253</t>
  </si>
  <si>
    <t>Kincorth, Leggart and Nigg North</t>
  </si>
  <si>
    <t>S13002847</t>
  </si>
  <si>
    <t>Kincorth/Nigg/Cove</t>
  </si>
  <si>
    <t>S01006604</t>
  </si>
  <si>
    <t>Kincorth, Leggart and Nigg North - 02</t>
  </si>
  <si>
    <t>S01006605</t>
  </si>
  <si>
    <t>Kincorth, Leggart and Nigg North - 03</t>
  </si>
  <si>
    <t>S01006606</t>
  </si>
  <si>
    <t>Kincorth, Leggart and Nigg North - 04</t>
  </si>
  <si>
    <t>S01006607</t>
  </si>
  <si>
    <t>Kincorth, Leggart and Nigg North - 05</t>
  </si>
  <si>
    <t>S01006608</t>
  </si>
  <si>
    <t>Kincorth, Leggart and Nigg South - 01</t>
  </si>
  <si>
    <t>S02001254</t>
  </si>
  <si>
    <t>Kincorth, Leggart and Nigg South</t>
  </si>
  <si>
    <t>S01006609</t>
  </si>
  <si>
    <t>Kincorth, Leggart and Nigg South - 02</t>
  </si>
  <si>
    <t>S01006610</t>
  </si>
  <si>
    <t>Kincorth, Leggart and Nigg South - 03</t>
  </si>
  <si>
    <t>S01006611</t>
  </si>
  <si>
    <t>Kincorth, Leggart and Nigg South - 04</t>
  </si>
  <si>
    <t>S01006612</t>
  </si>
  <si>
    <t>Kincorth, Leggart and Nigg South - 05</t>
  </si>
  <si>
    <t>S01006613</t>
  </si>
  <si>
    <t>Cove South - 01</t>
  </si>
  <si>
    <t>S02001255</t>
  </si>
  <si>
    <t>Cove South</t>
  </si>
  <si>
    <t>S01006614</t>
  </si>
  <si>
    <t>Cove South - 02</t>
  </si>
  <si>
    <t>S01006615</t>
  </si>
  <si>
    <t>Cove South - 03</t>
  </si>
  <si>
    <t>S01006616</t>
  </si>
  <si>
    <t>Cove South - 04</t>
  </si>
  <si>
    <t>S01006617</t>
  </si>
  <si>
    <t>Cove South - 05</t>
  </si>
  <si>
    <t>S01006618</t>
  </si>
  <si>
    <t>Cove South - 06</t>
  </si>
  <si>
    <t>S01006619</t>
  </si>
  <si>
    <t>Cove North - 01</t>
  </si>
  <si>
    <t>S02001256</t>
  </si>
  <si>
    <t>Cove North</t>
  </si>
  <si>
    <t>S01006620</t>
  </si>
  <si>
    <t>Cove North - 02</t>
  </si>
  <si>
    <t>S01006621</t>
  </si>
  <si>
    <t>Cove North - 03</t>
  </si>
  <si>
    <t>S01006622</t>
  </si>
  <si>
    <t>Cove North - 04</t>
  </si>
  <si>
    <t>S01006623</t>
  </si>
  <si>
    <t>Cove North - 05</t>
  </si>
  <si>
    <t>S01006624</t>
  </si>
  <si>
    <t>Torry West - 01</t>
  </si>
  <si>
    <t>S02001257</t>
  </si>
  <si>
    <t>Torry West</t>
  </si>
  <si>
    <t>S01006625</t>
  </si>
  <si>
    <t>Torry West - 02</t>
  </si>
  <si>
    <t>S01006626</t>
  </si>
  <si>
    <t>Torry West - 03</t>
  </si>
  <si>
    <t>S01006627</t>
  </si>
  <si>
    <t>Torry West - 04</t>
  </si>
  <si>
    <t>S01006628</t>
  </si>
  <si>
    <t>Torry West - 05</t>
  </si>
  <si>
    <t>S01006629</t>
  </si>
  <si>
    <t>Torry West - 06</t>
  </si>
  <si>
    <t>S01006630</t>
  </si>
  <si>
    <t>Torry West - 07</t>
  </si>
  <si>
    <t>S01006631</t>
  </si>
  <si>
    <t>Torry East - 01</t>
  </si>
  <si>
    <t>S02001258</t>
  </si>
  <si>
    <t>Torry East</t>
  </si>
  <si>
    <t>S01006632</t>
  </si>
  <si>
    <t>Torry East - 02</t>
  </si>
  <si>
    <t>S01006633</t>
  </si>
  <si>
    <t>Torry East - 03</t>
  </si>
  <si>
    <t>S01006634</t>
  </si>
  <si>
    <t>Torry East - 04</t>
  </si>
  <si>
    <t>S01006635</t>
  </si>
  <si>
    <t>Torry East - 05</t>
  </si>
  <si>
    <t>S01006636</t>
  </si>
  <si>
    <t>Torry East - 06</t>
  </si>
  <si>
    <t>S01006637</t>
  </si>
  <si>
    <t>Hanover South - 01</t>
  </si>
  <si>
    <t>S02001259</t>
  </si>
  <si>
    <t>Hanover South</t>
  </si>
  <si>
    <t>S01006638</t>
  </si>
  <si>
    <t>Hanover South - 02</t>
  </si>
  <si>
    <t>S01006639</t>
  </si>
  <si>
    <t>Hanover South - 03</t>
  </si>
  <si>
    <t>S01006640</t>
  </si>
  <si>
    <t>Hanover South - 04</t>
  </si>
  <si>
    <t>S01006641</t>
  </si>
  <si>
    <t>Hanover North - 01</t>
  </si>
  <si>
    <t>S02001260</t>
  </si>
  <si>
    <t>Hanover North</t>
  </si>
  <si>
    <t>S01006642</t>
  </si>
  <si>
    <t>Hanover North - 02</t>
  </si>
  <si>
    <t>S01006643</t>
  </si>
  <si>
    <t>Hanover North - 03</t>
  </si>
  <si>
    <t>S01006644</t>
  </si>
  <si>
    <t>Hanover North - 04</t>
  </si>
  <si>
    <t>S01006645</t>
  </si>
  <si>
    <t>George Street - 01</t>
  </si>
  <si>
    <t>S02001261</t>
  </si>
  <si>
    <t>George Street</t>
  </si>
  <si>
    <t>S01006646</t>
  </si>
  <si>
    <t>George Street - 02</t>
  </si>
  <si>
    <t>S01006647</t>
  </si>
  <si>
    <t>George Street - 03</t>
  </si>
  <si>
    <t>S01006648</t>
  </si>
  <si>
    <t>George Street - 04</t>
  </si>
  <si>
    <t>S01006649</t>
  </si>
  <si>
    <t>George Street - 05</t>
  </si>
  <si>
    <t>S01006650</t>
  </si>
  <si>
    <t>George Street - 06</t>
  </si>
  <si>
    <t>S01006651</t>
  </si>
  <si>
    <t>George Street - 07</t>
  </si>
  <si>
    <t>S01006652</t>
  </si>
  <si>
    <t>George Street - 08</t>
  </si>
  <si>
    <t>S01006653</t>
  </si>
  <si>
    <t>Ashgrove - 01</t>
  </si>
  <si>
    <t>S02001262</t>
  </si>
  <si>
    <t>Ashgrove</t>
  </si>
  <si>
    <t>S01006654</t>
  </si>
  <si>
    <t>Ashgrove - 02</t>
  </si>
  <si>
    <t>S01006655</t>
  </si>
  <si>
    <t>Ashgrove - 03</t>
  </si>
  <si>
    <t>S01006656</t>
  </si>
  <si>
    <t>Ashgrove - 04</t>
  </si>
  <si>
    <t>S01006657</t>
  </si>
  <si>
    <t>Ashgrove - 05</t>
  </si>
  <si>
    <t>S13002839</t>
  </si>
  <si>
    <t>Hilton/Woodside/Stockethill</t>
  </si>
  <si>
    <t>S01006658</t>
  </si>
  <si>
    <t>Froghall, Powis and Sunnybank - 01</t>
  </si>
  <si>
    <t>S02001263</t>
  </si>
  <si>
    <t>Froghall, Powis and Sunnybank</t>
  </si>
  <si>
    <t>S01006659</t>
  </si>
  <si>
    <t>Froghall, Powis and Sunnybank - 02</t>
  </si>
  <si>
    <t>S01006660</t>
  </si>
  <si>
    <t>Froghall, Powis and Sunnybank - 03</t>
  </si>
  <si>
    <t>S13002840</t>
  </si>
  <si>
    <t>Tillydrone/Seaton/Old Aberdeen</t>
  </si>
  <si>
    <t>S01006661</t>
  </si>
  <si>
    <t>Froghall, Powis and Sunnybank - 04</t>
  </si>
  <si>
    <t>S01006662</t>
  </si>
  <si>
    <t>Froghall, Powis and Sunnybank - 05</t>
  </si>
  <si>
    <t>S01006663</t>
  </si>
  <si>
    <t>Froghall, Powis and Sunnybank - 06</t>
  </si>
  <si>
    <t>S01006664</t>
  </si>
  <si>
    <t>Froghall, Powis and Sunnybank - 07</t>
  </si>
  <si>
    <t>S01006665</t>
  </si>
  <si>
    <t>Froghall, Powis and Sunnybank - 08</t>
  </si>
  <si>
    <t>S01006666</t>
  </si>
  <si>
    <t>Seaton - 01</t>
  </si>
  <si>
    <t>S02001264</t>
  </si>
  <si>
    <t>Seaton</t>
  </si>
  <si>
    <t>S01006667</t>
  </si>
  <si>
    <t>Seaton - 02</t>
  </si>
  <si>
    <t>S01006668</t>
  </si>
  <si>
    <t>Seaton - 03</t>
  </si>
  <si>
    <t>S01006669</t>
  </si>
  <si>
    <t>Seaton - 04</t>
  </si>
  <si>
    <t>S01006670</t>
  </si>
  <si>
    <t>Seaton - 05</t>
  </si>
  <si>
    <t>S01006671</t>
  </si>
  <si>
    <t>Old Aberdeen - 01</t>
  </si>
  <si>
    <t>S02001265</t>
  </si>
  <si>
    <t>Old Aberdeen</t>
  </si>
  <si>
    <t>S01006672</t>
  </si>
  <si>
    <t>Old Aberdeen - 02</t>
  </si>
  <si>
    <t>S01006673</t>
  </si>
  <si>
    <t>Old Aberdeen - 03</t>
  </si>
  <si>
    <t>S01006674</t>
  </si>
  <si>
    <t>Old Aberdeen - 04</t>
  </si>
  <si>
    <t>S01006675</t>
  </si>
  <si>
    <t>Tillydrone - 01</t>
  </si>
  <si>
    <t>S02001266</t>
  </si>
  <si>
    <t>Tillydrone</t>
  </si>
  <si>
    <t>S01006676</t>
  </si>
  <si>
    <t>Tillydrone - 02</t>
  </si>
  <si>
    <t>S01006677</t>
  </si>
  <si>
    <t>Tillydrone - 03</t>
  </si>
  <si>
    <t>S01006678</t>
  </si>
  <si>
    <t>Tillydrone - 04</t>
  </si>
  <si>
    <t>S01006679</t>
  </si>
  <si>
    <t>Tillydrone - 05</t>
  </si>
  <si>
    <t>S01006680</t>
  </si>
  <si>
    <t>Tillydrone - 06</t>
  </si>
  <si>
    <t>S01006681</t>
  </si>
  <si>
    <t>Woodside - 01</t>
  </si>
  <si>
    <t>S02001267</t>
  </si>
  <si>
    <t>Woodside</t>
  </si>
  <si>
    <t>S01006682</t>
  </si>
  <si>
    <t>Woodside - 02</t>
  </si>
  <si>
    <t>S01006683</t>
  </si>
  <si>
    <t>Woodside - 03</t>
  </si>
  <si>
    <t>S01006684</t>
  </si>
  <si>
    <t>Woodside - 04</t>
  </si>
  <si>
    <t>S01006685</t>
  </si>
  <si>
    <t>Woodside - 05</t>
  </si>
  <si>
    <t>S01006686</t>
  </si>
  <si>
    <t>Hilton - 01</t>
  </si>
  <si>
    <t>S02001268</t>
  </si>
  <si>
    <t>Hilton</t>
  </si>
  <si>
    <t>S01006687</t>
  </si>
  <si>
    <t>Hilton - 02</t>
  </si>
  <si>
    <t>S01006688</t>
  </si>
  <si>
    <t>Hilton - 03</t>
  </si>
  <si>
    <t>S01006689</t>
  </si>
  <si>
    <t>Hilton - 04</t>
  </si>
  <si>
    <t>S01006690</t>
  </si>
  <si>
    <t>Hilton - 05</t>
  </si>
  <si>
    <t>S01006691</t>
  </si>
  <si>
    <t>Hilton - 06</t>
  </si>
  <si>
    <t>S01006692</t>
  </si>
  <si>
    <t>Hilton - 07</t>
  </si>
  <si>
    <t>S01006693</t>
  </si>
  <si>
    <t>Hilton - 08</t>
  </si>
  <si>
    <t>S01006694</t>
  </si>
  <si>
    <t>Stockethill - 01</t>
  </si>
  <si>
    <t>S02001269</t>
  </si>
  <si>
    <t>Stockethill</t>
  </si>
  <si>
    <t>S01006695</t>
  </si>
  <si>
    <t>Stockethill - 02</t>
  </si>
  <si>
    <t>S01006696</t>
  </si>
  <si>
    <t>Stockethill - 03</t>
  </si>
  <si>
    <t>S01006697</t>
  </si>
  <si>
    <t>Stockethill - 04</t>
  </si>
  <si>
    <t>S01006698</t>
  </si>
  <si>
    <t>Stockethill - 05</t>
  </si>
  <si>
    <t>S01006699</t>
  </si>
  <si>
    <t>Stockethill - 06</t>
  </si>
  <si>
    <t>S01006700</t>
  </si>
  <si>
    <t>Stockethill - 07</t>
  </si>
  <si>
    <t>S01006701</t>
  </si>
  <si>
    <t>Mastrick - 01</t>
  </si>
  <si>
    <t>S02001270</t>
  </si>
  <si>
    <t>Mastrick</t>
  </si>
  <si>
    <t>S01006702</t>
  </si>
  <si>
    <t>Mastrick - 02</t>
  </si>
  <si>
    <t>S13002838</t>
  </si>
  <si>
    <t>Northfield/Mastrick North</t>
  </si>
  <si>
    <t>S01006703</t>
  </si>
  <si>
    <t>Mastrick - 03</t>
  </si>
  <si>
    <t>S01006704</t>
  </si>
  <si>
    <t>Mastrick - 04</t>
  </si>
  <si>
    <t>S01006705</t>
  </si>
  <si>
    <t>Mastrick - 05</t>
  </si>
  <si>
    <t>S01006706</t>
  </si>
  <si>
    <t>Mastrick - 06</t>
  </si>
  <si>
    <t>S01006707</t>
  </si>
  <si>
    <t>Mastrick - 07</t>
  </si>
  <si>
    <t>S01006708</t>
  </si>
  <si>
    <t>Sheddocksley - 01</t>
  </si>
  <si>
    <t>S02001271</t>
  </si>
  <si>
    <t>Sheddocksley</t>
  </si>
  <si>
    <t>S01006709</t>
  </si>
  <si>
    <t>Sheddocksley - 02</t>
  </si>
  <si>
    <t>S01006710</t>
  </si>
  <si>
    <t>Sheddocksley - 03</t>
  </si>
  <si>
    <t>S01006711</t>
  </si>
  <si>
    <t>Sheddocksley - 04</t>
  </si>
  <si>
    <t>S01006712</t>
  </si>
  <si>
    <t>Sheddocksley - 05</t>
  </si>
  <si>
    <t>S01006713</t>
  </si>
  <si>
    <t>Sheddocksley - 06</t>
  </si>
  <si>
    <t>S01006714</t>
  </si>
  <si>
    <t>Cummings Park - 01</t>
  </si>
  <si>
    <t>S02001272</t>
  </si>
  <si>
    <t>Cummings Park</t>
  </si>
  <si>
    <t>S01006715</t>
  </si>
  <si>
    <t>Cummings Park - 02</t>
  </si>
  <si>
    <t>S01006716</t>
  </si>
  <si>
    <t>Cummings Park - 03</t>
  </si>
  <si>
    <t>S01006717</t>
  </si>
  <si>
    <t>Cummings Park - 04</t>
  </si>
  <si>
    <t>S01006718</t>
  </si>
  <si>
    <t>Cummings Park - 05</t>
  </si>
  <si>
    <t>S01006719</t>
  </si>
  <si>
    <t>Northfield - 01</t>
  </si>
  <si>
    <t>S02001273</t>
  </si>
  <si>
    <t>Northfield</t>
  </si>
  <si>
    <t>S01006720</t>
  </si>
  <si>
    <t>Northfield - 02</t>
  </si>
  <si>
    <t>S01006721</t>
  </si>
  <si>
    <t>Northfield - 03</t>
  </si>
  <si>
    <t>S01006722</t>
  </si>
  <si>
    <t>Northfield - 04</t>
  </si>
  <si>
    <t>S01006723</t>
  </si>
  <si>
    <t>Northfield - 05</t>
  </si>
  <si>
    <t>S01006724</t>
  </si>
  <si>
    <t>Northfield - 06</t>
  </si>
  <si>
    <t>S01006725</t>
  </si>
  <si>
    <t>Northfield - 07</t>
  </si>
  <si>
    <t>S01006726</t>
  </si>
  <si>
    <t>Heathryfold and Middlefield - 01</t>
  </si>
  <si>
    <t>S02001274</t>
  </si>
  <si>
    <t>Heathryfold and Middlefield</t>
  </si>
  <si>
    <t>S01006727</t>
  </si>
  <si>
    <t>Heathryfold and Middlefield - 02</t>
  </si>
  <si>
    <t>S01006728</t>
  </si>
  <si>
    <t>Heathryfold and Middlefield - 03</t>
  </si>
  <si>
    <t>S01006729</t>
  </si>
  <si>
    <t>Heathryfold and Middlefield - 04</t>
  </si>
  <si>
    <t>S01006730</t>
  </si>
  <si>
    <t>Heathryfold and Middlefield - 05</t>
  </si>
  <si>
    <t>S01006731</t>
  </si>
  <si>
    <t>Heathryfold and Middlefield - 06</t>
  </si>
  <si>
    <t>S01006732</t>
  </si>
  <si>
    <t>Kingswells - 01</t>
  </si>
  <si>
    <t>S02001275</t>
  </si>
  <si>
    <t>Kingswells</t>
  </si>
  <si>
    <t>S01006733</t>
  </si>
  <si>
    <t>Kingswells - 02</t>
  </si>
  <si>
    <t>S01006734</t>
  </si>
  <si>
    <t>Kingswells - 03</t>
  </si>
  <si>
    <t>S01006735</t>
  </si>
  <si>
    <t>Kingswells - 04</t>
  </si>
  <si>
    <t>S01006736</t>
  </si>
  <si>
    <t>Kingswells - 05</t>
  </si>
  <si>
    <t>S01006737</t>
  </si>
  <si>
    <t>Kingswells - 06</t>
  </si>
  <si>
    <t>S01006738</t>
  </si>
  <si>
    <t>Bucksburn South - 01</t>
  </si>
  <si>
    <t>S02001276</t>
  </si>
  <si>
    <t>Bucksburn South</t>
  </si>
  <si>
    <t>S13002835</t>
  </si>
  <si>
    <t>Dyce/Bucksburn/Danestone</t>
  </si>
  <si>
    <t>S01006739</t>
  </si>
  <si>
    <t>Bucksburn South - 02</t>
  </si>
  <si>
    <t>S01006740</t>
  </si>
  <si>
    <t>Bucksburn South - 03</t>
  </si>
  <si>
    <t>S01006741</t>
  </si>
  <si>
    <t>Bucksburn South - 04</t>
  </si>
  <si>
    <t>S01006742</t>
  </si>
  <si>
    <t>Bucksburn South - 05</t>
  </si>
  <si>
    <t>S01006743</t>
  </si>
  <si>
    <t>Bucksburn North - 01</t>
  </si>
  <si>
    <t>S02001277</t>
  </si>
  <si>
    <t>Bucksburn North</t>
  </si>
  <si>
    <t>S01006744</t>
  </si>
  <si>
    <t>Bucksburn North - 02</t>
  </si>
  <si>
    <t>S01006745</t>
  </si>
  <si>
    <t>Bucksburn North - 03</t>
  </si>
  <si>
    <t>S01006746</t>
  </si>
  <si>
    <t>Bucksburn North - 04</t>
  </si>
  <si>
    <t>S01006747</t>
  </si>
  <si>
    <t>Bucksburn North - 05</t>
  </si>
  <si>
    <t>S01006748</t>
  </si>
  <si>
    <t>Bucksburn North - 06</t>
  </si>
  <si>
    <t>S01006749</t>
  </si>
  <si>
    <t>Dyce - 01</t>
  </si>
  <si>
    <t>S02001278</t>
  </si>
  <si>
    <t>Dyce</t>
  </si>
  <si>
    <t>S01006750</t>
  </si>
  <si>
    <t>Dyce - 02</t>
  </si>
  <si>
    <t>S01006751</t>
  </si>
  <si>
    <t>Dyce - 03</t>
  </si>
  <si>
    <t>S01006752</t>
  </si>
  <si>
    <t>Dyce - 04</t>
  </si>
  <si>
    <t>S01006753</t>
  </si>
  <si>
    <t>Dyce - 05</t>
  </si>
  <si>
    <t>S01006754</t>
  </si>
  <si>
    <t>Dyce - 06</t>
  </si>
  <si>
    <t>S01006755</t>
  </si>
  <si>
    <t>Dyce - 07</t>
  </si>
  <si>
    <t>S01006756</t>
  </si>
  <si>
    <t>Danestone - 01</t>
  </si>
  <si>
    <t>S02001279</t>
  </si>
  <si>
    <t>Danestone</t>
  </si>
  <si>
    <t>S01006757</t>
  </si>
  <si>
    <t>Danestone - 02</t>
  </si>
  <si>
    <t>S01006758</t>
  </si>
  <si>
    <t>Danestone - 03</t>
  </si>
  <si>
    <t>S01006759</t>
  </si>
  <si>
    <t>Danestone - 04</t>
  </si>
  <si>
    <t>S01006760</t>
  </si>
  <si>
    <t>Danestone - 05</t>
  </si>
  <si>
    <t>S01006761</t>
  </si>
  <si>
    <t>Danestone - 06</t>
  </si>
  <si>
    <t>S01006762</t>
  </si>
  <si>
    <t>Oldmachar West - 01</t>
  </si>
  <si>
    <t>S02001280</t>
  </si>
  <si>
    <t>Oldmachar West</t>
  </si>
  <si>
    <t>S13002836</t>
  </si>
  <si>
    <t>Bridge of Don</t>
  </si>
  <si>
    <t>S01006763</t>
  </si>
  <si>
    <t>Oldmachar West - 02</t>
  </si>
  <si>
    <t>S01006764</t>
  </si>
  <si>
    <t>Oldmachar West - 03</t>
  </si>
  <si>
    <t>S01006765</t>
  </si>
  <si>
    <t>Oldmachar West - 04</t>
  </si>
  <si>
    <t>S01006766</t>
  </si>
  <si>
    <t>Oldmachar West - 05</t>
  </si>
  <si>
    <t>S01006767</t>
  </si>
  <si>
    <t>Oldmachar West - 06</t>
  </si>
  <si>
    <t>S01006768</t>
  </si>
  <si>
    <t>Oldmachar East - 01</t>
  </si>
  <si>
    <t>S02001281</t>
  </si>
  <si>
    <t>Oldmachar East</t>
  </si>
  <si>
    <t>S01006769</t>
  </si>
  <si>
    <t>Oldmachar East - 02</t>
  </si>
  <si>
    <t>S01006770</t>
  </si>
  <si>
    <t>Oldmachar East - 03</t>
  </si>
  <si>
    <t>S01006771</t>
  </si>
  <si>
    <t>Oldmachar East - 04</t>
  </si>
  <si>
    <t>S01006772</t>
  </si>
  <si>
    <t>Oldmachar East - 05</t>
  </si>
  <si>
    <t>S01006773</t>
  </si>
  <si>
    <t>Oldmachar East - 06</t>
  </si>
  <si>
    <t>S01006774</t>
  </si>
  <si>
    <t>Oldmachar East - 07</t>
  </si>
  <si>
    <t>S01006775</t>
  </si>
  <si>
    <t>Balgownie and Donmouth West - 01</t>
  </si>
  <si>
    <t>S02001282</t>
  </si>
  <si>
    <t>Balgownie and Donmouth West</t>
  </si>
  <si>
    <t>S01006776</t>
  </si>
  <si>
    <t>Balgownie and Donmouth West - 02</t>
  </si>
  <si>
    <t>S01006777</t>
  </si>
  <si>
    <t>Balgownie and Donmouth West - 03</t>
  </si>
  <si>
    <t>S01006778</t>
  </si>
  <si>
    <t>Balgownie and Donmouth West - 04</t>
  </si>
  <si>
    <t>S01006779</t>
  </si>
  <si>
    <t>Balgownie and Donmouth West - 05</t>
  </si>
  <si>
    <t>S01006780</t>
  </si>
  <si>
    <t>Balgownie and Donmouth West - 06</t>
  </si>
  <si>
    <t>S01006781</t>
  </si>
  <si>
    <t>Balgownie and Donmouth East - 01</t>
  </si>
  <si>
    <t>S02001283</t>
  </si>
  <si>
    <t>Balgownie and Donmouth East</t>
  </si>
  <si>
    <t>S01006782</t>
  </si>
  <si>
    <t>Balgownie and Donmouth East - 02</t>
  </si>
  <si>
    <t>S01006783</t>
  </si>
  <si>
    <t>Balgownie and Donmouth East - 03</t>
  </si>
  <si>
    <t>S01006784</t>
  </si>
  <si>
    <t>Balgownie and Donmouth East - 04</t>
  </si>
  <si>
    <t>S01006785</t>
  </si>
  <si>
    <t>Denmore - 01</t>
  </si>
  <si>
    <t>S02001284</t>
  </si>
  <si>
    <t>Denmore</t>
  </si>
  <si>
    <t>S01006786</t>
  </si>
  <si>
    <t>Denmore - 02</t>
  </si>
  <si>
    <t>S01006787</t>
  </si>
  <si>
    <t>Denmore - 03</t>
  </si>
  <si>
    <t>S01006788</t>
  </si>
  <si>
    <t>Denmore - 04</t>
  </si>
  <si>
    <t>S01006789</t>
  </si>
  <si>
    <t>East Cairngorms - 01</t>
  </si>
  <si>
    <t>Remote Rural</t>
  </si>
  <si>
    <t>S02001285</t>
  </si>
  <si>
    <t>East Cairngorms</t>
  </si>
  <si>
    <t>S12000034</t>
  </si>
  <si>
    <t>Aberdeenshire</t>
  </si>
  <si>
    <t>S13002862</t>
  </si>
  <si>
    <t>"Aboyne</t>
  </si>
  <si>
    <t>S16000078</t>
  </si>
  <si>
    <t>Aberdeenshire West</t>
  </si>
  <si>
    <t>S01006790</t>
  </si>
  <si>
    <t>East Cairngorms - 02</t>
  </si>
  <si>
    <t>S01006791</t>
  </si>
  <si>
    <t>East Cairngorms - 03</t>
  </si>
  <si>
    <t>S01006792</t>
  </si>
  <si>
    <t>East Cairngorms - 04</t>
  </si>
  <si>
    <t>S01006793</t>
  </si>
  <si>
    <t>East Cairngorms - 05</t>
  </si>
  <si>
    <t>S01006794</t>
  </si>
  <si>
    <t>Aboyne and South Deeside - 01</t>
  </si>
  <si>
    <t>S02001286</t>
  </si>
  <si>
    <t>Aboyne and South Deeside</t>
  </si>
  <si>
    <t>S01006795</t>
  </si>
  <si>
    <t>Aboyne and South Deeside - 02</t>
  </si>
  <si>
    <t>S01006796</t>
  </si>
  <si>
    <t>Aboyne and South Deeside - 03</t>
  </si>
  <si>
    <t>S01006797</t>
  </si>
  <si>
    <t>Aboyne and South Deeside - 04</t>
  </si>
  <si>
    <t>S13002863</t>
  </si>
  <si>
    <t>Banchory and Mid Deeside</t>
  </si>
  <si>
    <t>S01006798</t>
  </si>
  <si>
    <t>Aboyne and South Deeside - 05</t>
  </si>
  <si>
    <t>S01006799</t>
  </si>
  <si>
    <t>Aboyne and South Deeside - 06</t>
  </si>
  <si>
    <t>S01006800</t>
  </si>
  <si>
    <t>Aboyne and South Deeside - 07</t>
  </si>
  <si>
    <t>S01006801</t>
  </si>
  <si>
    <t>Mearns and Laurencekirk - 01</t>
  </si>
  <si>
    <t>S02001287</t>
  </si>
  <si>
    <t>Mearns and Laurencekirk</t>
  </si>
  <si>
    <t>S13002866</t>
  </si>
  <si>
    <t>Mearns</t>
  </si>
  <si>
    <t>S16000081</t>
  </si>
  <si>
    <t>Angus North and Mearns</t>
  </si>
  <si>
    <t>S01006802</t>
  </si>
  <si>
    <t>Mearns and Laurencekirk - 02</t>
  </si>
  <si>
    <t>S01006803</t>
  </si>
  <si>
    <t>Mearns and Laurencekirk - 03</t>
  </si>
  <si>
    <t>S01006804</t>
  </si>
  <si>
    <t>Mearns and Laurencekirk - 04</t>
  </si>
  <si>
    <t>S01006805</t>
  </si>
  <si>
    <t>Mearns and Laurencekirk - 05</t>
  </si>
  <si>
    <t>S01006806</t>
  </si>
  <si>
    <t>Mearns South and Benholm - 01</t>
  </si>
  <si>
    <t>S02001288</t>
  </si>
  <si>
    <t>Mearns South and Benholm</t>
  </si>
  <si>
    <t>S01006807</t>
  </si>
  <si>
    <t>Mearns South and Benholm - 02</t>
  </si>
  <si>
    <t>S01006808</t>
  </si>
  <si>
    <t>Mearns South and Benholm - 03</t>
  </si>
  <si>
    <t>S01006809</t>
  </si>
  <si>
    <t>Mearns South and Benholm - 04</t>
  </si>
  <si>
    <t>S01006810</t>
  </si>
  <si>
    <t>Mearns South and Benholm - 05</t>
  </si>
  <si>
    <t>S01006811</t>
  </si>
  <si>
    <t>Mearns North and Inverbervie - 01</t>
  </si>
  <si>
    <t>S02001289</t>
  </si>
  <si>
    <t>Mearns North and Inverbervie</t>
  </si>
  <si>
    <t>S01006812</t>
  </si>
  <si>
    <t>Mearns North and Inverbervie - 02</t>
  </si>
  <si>
    <t>S01006813</t>
  </si>
  <si>
    <t>Mearns North and Inverbervie - 03</t>
  </si>
  <si>
    <t>S01006814</t>
  </si>
  <si>
    <t>Mearns North and Inverbervie - 04</t>
  </si>
  <si>
    <t>S01006815</t>
  </si>
  <si>
    <t>Mearns North and Inverbervie - 05</t>
  </si>
  <si>
    <t>S01006816</t>
  </si>
  <si>
    <t>Mearns North and Inverbervie - 06</t>
  </si>
  <si>
    <t>S01006817</t>
  </si>
  <si>
    <t>Mearns North and Inverbervie - 07</t>
  </si>
  <si>
    <t>S01006818</t>
  </si>
  <si>
    <t>Fetteresso, Netherley and Catter - 01</t>
  </si>
  <si>
    <t>S02001290</t>
  </si>
  <si>
    <t>Fetteresso, Netherley and Catter</t>
  </si>
  <si>
    <t>S01006819</t>
  </si>
  <si>
    <t>Fetteresso, Netherley and Catter - 02</t>
  </si>
  <si>
    <t>S13002865</t>
  </si>
  <si>
    <t>Stonehaven and Lower Deeside</t>
  </si>
  <si>
    <t>S01006820</t>
  </si>
  <si>
    <t>Fetteresso, Netherley and Catter - 03</t>
  </si>
  <si>
    <t>S13002864</t>
  </si>
  <si>
    <t>North Kincardine</t>
  </si>
  <si>
    <t>S01006821</t>
  </si>
  <si>
    <t>Fetteresso, Netherley and Catter - 04</t>
  </si>
  <si>
    <t>S01006822</t>
  </si>
  <si>
    <t>Fetteresso, Netherley and Catter - 05</t>
  </si>
  <si>
    <t>S01006823</t>
  </si>
  <si>
    <t>Stonehaven South - 01</t>
  </si>
  <si>
    <t>Other Urban Areas</t>
  </si>
  <si>
    <t>S02001291</t>
  </si>
  <si>
    <t>Stonehaven South</t>
  </si>
  <si>
    <t>S01006824</t>
  </si>
  <si>
    <t>Stonehaven South - 02</t>
  </si>
  <si>
    <t>S01006825</t>
  </si>
  <si>
    <t>Stonehaven South - 03</t>
  </si>
  <si>
    <t>S01006826</t>
  </si>
  <si>
    <t>Stonehaven South - 04</t>
  </si>
  <si>
    <t>S01006827</t>
  </si>
  <si>
    <t>Stonehaven South - 05</t>
  </si>
  <si>
    <t>S01006828</t>
  </si>
  <si>
    <t>Stonehaven South - 06</t>
  </si>
  <si>
    <t>S01006829</t>
  </si>
  <si>
    <t>Stonehaven South - 07</t>
  </si>
  <si>
    <t>S01006830</t>
  </si>
  <si>
    <t>Stonehaven North - 01</t>
  </si>
  <si>
    <t>S02001292</t>
  </si>
  <si>
    <t>Stonehaven North</t>
  </si>
  <si>
    <t>S01006831</t>
  </si>
  <si>
    <t>Stonehaven North - 02</t>
  </si>
  <si>
    <t>S01006832</t>
  </si>
  <si>
    <t>Stonehaven North - 03</t>
  </si>
  <si>
    <t>S01006833</t>
  </si>
  <si>
    <t>Stonehaven North - 04</t>
  </si>
  <si>
    <t>S01006834</t>
  </si>
  <si>
    <t>Stonehaven North - 05</t>
  </si>
  <si>
    <t>S01006835</t>
  </si>
  <si>
    <t>Stonehaven North - 06</t>
  </si>
  <si>
    <t>S01006836</t>
  </si>
  <si>
    <t>Stonehaven North - 07</t>
  </si>
  <si>
    <t>S01006837</t>
  </si>
  <si>
    <t>Stonehaven North - 08</t>
  </si>
  <si>
    <t>S01006838</t>
  </si>
  <si>
    <t>Stonehaven North - 09</t>
  </si>
  <si>
    <t>S01006839</t>
  </si>
  <si>
    <t>Newtonhill - 01</t>
  </si>
  <si>
    <t>S02001293</t>
  </si>
  <si>
    <t>Newtonhill</t>
  </si>
  <si>
    <t>S01006840</t>
  </si>
  <si>
    <t>Newtonhill - 02</t>
  </si>
  <si>
    <t>S01006841</t>
  </si>
  <si>
    <t>Newtonhill - 03</t>
  </si>
  <si>
    <t>S01006842</t>
  </si>
  <si>
    <t>Portlethen - 01</t>
  </si>
  <si>
    <t>S02001294</t>
  </si>
  <si>
    <t>Portlethen</t>
  </si>
  <si>
    <t>S01006843</t>
  </si>
  <si>
    <t>Portlethen - 02</t>
  </si>
  <si>
    <t>S01006844</t>
  </si>
  <si>
    <t>Portlethen - 03</t>
  </si>
  <si>
    <t>S01006845</t>
  </si>
  <si>
    <t>Portlethen - 04</t>
  </si>
  <si>
    <t>S01006846</t>
  </si>
  <si>
    <t>Portlethen - 05</t>
  </si>
  <si>
    <t>S01006847</t>
  </si>
  <si>
    <t>Portlethen - 06</t>
  </si>
  <si>
    <t>S01006848</t>
  </si>
  <si>
    <t>Banchory-Devenick and Findon - 01</t>
  </si>
  <si>
    <t>S02001295</t>
  </si>
  <si>
    <t>Banchory-Devenick and Findon</t>
  </si>
  <si>
    <t>S01006849</t>
  </si>
  <si>
    <t>Banchory-Devenick and Findon - 02</t>
  </si>
  <si>
    <t>S01006850</t>
  </si>
  <si>
    <t>Banchory-Devenick and Findon - 03</t>
  </si>
  <si>
    <t>S01006851</t>
  </si>
  <si>
    <t>Banchory-Devenick and Findon - 04</t>
  </si>
  <si>
    <t>S01006852</t>
  </si>
  <si>
    <t>Banchory-Devenick and Findon - 05</t>
  </si>
  <si>
    <t>S01006853</t>
  </si>
  <si>
    <t>Dunecht, Durris and Drumoak - 01</t>
  </si>
  <si>
    <t>S02001296</t>
  </si>
  <si>
    <t>Dunecht, Durris and Drumoak</t>
  </si>
  <si>
    <t>S01006854</t>
  </si>
  <si>
    <t>Dunecht, Durris and Drumoak - 02</t>
  </si>
  <si>
    <t>S01006855</t>
  </si>
  <si>
    <t>Dunecht, Durris and Drumoak - 03</t>
  </si>
  <si>
    <t>S01006856</t>
  </si>
  <si>
    <t>Dunecht, Durris and Drumoak - 04</t>
  </si>
  <si>
    <t>S13002860</t>
  </si>
  <si>
    <t>Westhill and District</t>
  </si>
  <si>
    <t>S01006857</t>
  </si>
  <si>
    <t>Dunecht, Durris and Drumoak - 05</t>
  </si>
  <si>
    <t>S01006858</t>
  </si>
  <si>
    <t>Dunecht, Durris and Drumoak - 06</t>
  </si>
  <si>
    <t>S01006859</t>
  </si>
  <si>
    <t>Banchory East - 01</t>
  </si>
  <si>
    <t>S02001297</t>
  </si>
  <si>
    <t>Banchory East</t>
  </si>
  <si>
    <t>S01006860</t>
  </si>
  <si>
    <t>Banchory East - 02</t>
  </si>
  <si>
    <t>S01006861</t>
  </si>
  <si>
    <t>Banchory East - 03</t>
  </si>
  <si>
    <t>S01006862</t>
  </si>
  <si>
    <t>Banchory East - 04</t>
  </si>
  <si>
    <t>S01006863</t>
  </si>
  <si>
    <t>Banchory East - 05</t>
  </si>
  <si>
    <t>S01006864</t>
  </si>
  <si>
    <t>Banchory East - 06</t>
  </si>
  <si>
    <t>S01006865</t>
  </si>
  <si>
    <t>Banchory West - 01</t>
  </si>
  <si>
    <t>S02001298</t>
  </si>
  <si>
    <t>Banchory West</t>
  </si>
  <si>
    <t>S01006866</t>
  </si>
  <si>
    <t>Banchory West - 02</t>
  </si>
  <si>
    <t>S01006867</t>
  </si>
  <si>
    <t>Banchory West - 03</t>
  </si>
  <si>
    <t>S01006868</t>
  </si>
  <si>
    <t>Banchory West - 04</t>
  </si>
  <si>
    <t>S01006869</t>
  </si>
  <si>
    <t>Crathes and Torphins - 01</t>
  </si>
  <si>
    <t>S02001299</t>
  </si>
  <si>
    <t>Crathes and Torphins</t>
  </si>
  <si>
    <t>S01006870</t>
  </si>
  <si>
    <t>Crathes and Torphins - 02</t>
  </si>
  <si>
    <t>S01006871</t>
  </si>
  <si>
    <t>Crathes and Torphins - 03</t>
  </si>
  <si>
    <t>S01006872</t>
  </si>
  <si>
    <t>Crathes and Torphins - 04</t>
  </si>
  <si>
    <t>S01006873</t>
  </si>
  <si>
    <t>Crathes and Torphins - 05</t>
  </si>
  <si>
    <t>S01006874</t>
  </si>
  <si>
    <t>Crathes and Torphins - 06</t>
  </si>
  <si>
    <t>S01006875</t>
  </si>
  <si>
    <t>Cromar and Kildrummy - 01</t>
  </si>
  <si>
    <t>S02001300</t>
  </si>
  <si>
    <t>Cromar and Kildrummy</t>
  </si>
  <si>
    <t>S01006876</t>
  </si>
  <si>
    <t>Cromar and Kildrummy - 02</t>
  </si>
  <si>
    <t>S01006877</t>
  </si>
  <si>
    <t>Cromar and Kildrummy - 03</t>
  </si>
  <si>
    <t>S13002861</t>
  </si>
  <si>
    <t>"Huntly</t>
  </si>
  <si>
    <t>S01006878</t>
  </si>
  <si>
    <t>Cromar and Kildrummy - 04</t>
  </si>
  <si>
    <t>S01006879</t>
  </si>
  <si>
    <t>Cromar and Kildrummy - 05</t>
  </si>
  <si>
    <t>S01006880</t>
  </si>
  <si>
    <t>Howe of Alford - 01</t>
  </si>
  <si>
    <t>S02001301</t>
  </si>
  <si>
    <t>Howe of Alford</t>
  </si>
  <si>
    <t>S01006881</t>
  </si>
  <si>
    <t>Howe of Alford - 02</t>
  </si>
  <si>
    <t>S01006882</t>
  </si>
  <si>
    <t>Howe of Alford - 03</t>
  </si>
  <si>
    <t>S01006883</t>
  </si>
  <si>
    <t>Howe of Alford - 04</t>
  </si>
  <si>
    <t>S01006884</t>
  </si>
  <si>
    <t>Howe of Alford - 05</t>
  </si>
  <si>
    <t>S01006885</t>
  </si>
  <si>
    <t>Howe of Alford - 06</t>
  </si>
  <si>
    <t>S01006886</t>
  </si>
  <si>
    <t>Howe of Alford - 07</t>
  </si>
  <si>
    <t>S01006887</t>
  </si>
  <si>
    <t>Howe of Alford - 08</t>
  </si>
  <si>
    <t>S01006888</t>
  </si>
  <si>
    <t>Howe of Alford - 09</t>
  </si>
  <si>
    <t>S13002857</t>
  </si>
  <si>
    <t>West Garioch</t>
  </si>
  <si>
    <t>S01006889</t>
  </si>
  <si>
    <t>Kemnay - 01</t>
  </si>
  <si>
    <t>S02001302</t>
  </si>
  <si>
    <t>Kemnay</t>
  </si>
  <si>
    <t>S01006890</t>
  </si>
  <si>
    <t>Kemnay - 02</t>
  </si>
  <si>
    <t>S01006891</t>
  </si>
  <si>
    <t>Kemnay - 03</t>
  </si>
  <si>
    <t>S01006892</t>
  </si>
  <si>
    <t>Kemnay - 04</t>
  </si>
  <si>
    <t>S01006893</t>
  </si>
  <si>
    <t>Kemnay - 05</t>
  </si>
  <si>
    <t>S01006894</t>
  </si>
  <si>
    <t>Inverurie North - 01</t>
  </si>
  <si>
    <t>S02001303</t>
  </si>
  <si>
    <t>Inverurie North</t>
  </si>
  <si>
    <t>S13002858</t>
  </si>
  <si>
    <t>Inverurie and District</t>
  </si>
  <si>
    <t>S16000077</t>
  </si>
  <si>
    <t>Aberdeenshire East</t>
  </si>
  <si>
    <t>S01006895</t>
  </si>
  <si>
    <t>Inverurie North - 02</t>
  </si>
  <si>
    <t>S01006896</t>
  </si>
  <si>
    <t>Inverurie North - 03</t>
  </si>
  <si>
    <t>S01006897</t>
  </si>
  <si>
    <t>Inverurie North - 04</t>
  </si>
  <si>
    <t>S01006898</t>
  </si>
  <si>
    <t>Inverurie North - 05</t>
  </si>
  <si>
    <t>S01006899</t>
  </si>
  <si>
    <t>Inverurie North - 06</t>
  </si>
  <si>
    <t>S01006900</t>
  </si>
  <si>
    <t>Inverurie North - 07</t>
  </si>
  <si>
    <t>S01006901</t>
  </si>
  <si>
    <t>Inverurie North - 08</t>
  </si>
  <si>
    <t>S01006902</t>
  </si>
  <si>
    <t>Inverurie South - 01</t>
  </si>
  <si>
    <t>S02001304</t>
  </si>
  <si>
    <t>Inverurie South</t>
  </si>
  <si>
    <t>S01006903</t>
  </si>
  <si>
    <t>Inverurie South - 02</t>
  </si>
  <si>
    <t>S01006904</t>
  </si>
  <si>
    <t>Inverurie South - 03</t>
  </si>
  <si>
    <t>S01006905</t>
  </si>
  <si>
    <t>Inverurie South - 04</t>
  </si>
  <si>
    <t>S01006906</t>
  </si>
  <si>
    <t>Inverurie South - 05</t>
  </si>
  <si>
    <t>S01006907</t>
  </si>
  <si>
    <t>Inverurie South - 06</t>
  </si>
  <si>
    <t>S01006908</t>
  </si>
  <si>
    <t>Inverurie South - 07</t>
  </si>
  <si>
    <t>S01006909</t>
  </si>
  <si>
    <t>Durno-Chapel of Garioch - 01</t>
  </si>
  <si>
    <t>S02001305</t>
  </si>
  <si>
    <t>Durno-Chapel of Garioch</t>
  </si>
  <si>
    <t>S01006910</t>
  </si>
  <si>
    <t>Durno-Chapel of Garioch - 02</t>
  </si>
  <si>
    <t>S01006911</t>
  </si>
  <si>
    <t>Durno-Chapel of Garioch - 03</t>
  </si>
  <si>
    <t>S01006912</t>
  </si>
  <si>
    <t>Durno-Chapel of Garioch - 04</t>
  </si>
  <si>
    <t>S01006913</t>
  </si>
  <si>
    <t>Durno-Chapel of Garioch - 05</t>
  </si>
  <si>
    <t>S01006914</t>
  </si>
  <si>
    <t>Durno-Chapel of Garioch - 06</t>
  </si>
  <si>
    <t>S01006915</t>
  </si>
  <si>
    <t>Durno-Chapel of Garioch - 07</t>
  </si>
  <si>
    <t>S01006916</t>
  </si>
  <si>
    <t>Kintore - 01</t>
  </si>
  <si>
    <t>S02001306</t>
  </si>
  <si>
    <t>Kintore</t>
  </si>
  <si>
    <t>S13002859</t>
  </si>
  <si>
    <t>East Garioch</t>
  </si>
  <si>
    <t>S01006917</t>
  </si>
  <si>
    <t>Kintore - 02</t>
  </si>
  <si>
    <t>S01006918</t>
  </si>
  <si>
    <t>Kintore - 03</t>
  </si>
  <si>
    <t>S01006919</t>
  </si>
  <si>
    <t>Kintore - 04</t>
  </si>
  <si>
    <t>S01006920</t>
  </si>
  <si>
    <t>Kintore - 05</t>
  </si>
  <si>
    <t>S01006921</t>
  </si>
  <si>
    <t>Kintore - 06</t>
  </si>
  <si>
    <t>S01006922</t>
  </si>
  <si>
    <t>Kintore - 07</t>
  </si>
  <si>
    <t>S01006923</t>
  </si>
  <si>
    <t>Kintore - 08</t>
  </si>
  <si>
    <t>S01006924</t>
  </si>
  <si>
    <t>Kintore - 09</t>
  </si>
  <si>
    <t>S01006925</t>
  </si>
  <si>
    <t>Blackburn - 01</t>
  </si>
  <si>
    <t>S02001307</t>
  </si>
  <si>
    <t>Blackburn</t>
  </si>
  <si>
    <t>S01006926</t>
  </si>
  <si>
    <t>Blackburn - 02</t>
  </si>
  <si>
    <t>S01006927</t>
  </si>
  <si>
    <t>Blackburn - 03</t>
  </si>
  <si>
    <t>S01006928</t>
  </si>
  <si>
    <t>Blackburn - 04</t>
  </si>
  <si>
    <t>S01006929</t>
  </si>
  <si>
    <t>Westhill North and South - 01</t>
  </si>
  <si>
    <t>S02001308</t>
  </si>
  <si>
    <t>Westhill North and South</t>
  </si>
  <si>
    <t>S01006930</t>
  </si>
  <si>
    <t>Westhill North and South - 02</t>
  </si>
  <si>
    <t>S01006931</t>
  </si>
  <si>
    <t>Westhill North and South - 03</t>
  </si>
  <si>
    <t>S01006932</t>
  </si>
  <si>
    <t>Westhill North and South - 04</t>
  </si>
  <si>
    <t>S01006933</t>
  </si>
  <si>
    <t>Westhill North and South - 05</t>
  </si>
  <si>
    <t>S01006934</t>
  </si>
  <si>
    <t>Westhill North and South - 06</t>
  </si>
  <si>
    <t>S01006935</t>
  </si>
  <si>
    <t>Westhill Central - 01</t>
  </si>
  <si>
    <t>S02001309</t>
  </si>
  <si>
    <t>Westhill Central</t>
  </si>
  <si>
    <t>S01006936</t>
  </si>
  <si>
    <t>Westhill Central - 02</t>
  </si>
  <si>
    <t>S01006937</t>
  </si>
  <si>
    <t>Westhill Central - 03</t>
  </si>
  <si>
    <t>S01006938</t>
  </si>
  <si>
    <t>Westhill Central - 04</t>
  </si>
  <si>
    <t>S01006939</t>
  </si>
  <si>
    <t>Westhill Central - 05</t>
  </si>
  <si>
    <t>S01006940</t>
  </si>
  <si>
    <t>Westhill Central - 06</t>
  </si>
  <si>
    <t>S01006941</t>
  </si>
  <si>
    <t>Garlogie and Elrick - 01</t>
  </si>
  <si>
    <t>S02001310</t>
  </si>
  <si>
    <t>Garlogie and Elrick</t>
  </si>
  <si>
    <t>S01006942</t>
  </si>
  <si>
    <t>Garlogie and Elrick - 02</t>
  </si>
  <si>
    <t>S01006943</t>
  </si>
  <si>
    <t>Garlogie and Elrick - 03</t>
  </si>
  <si>
    <t>S01006944</t>
  </si>
  <si>
    <t>Garlogie and Elrick - 04</t>
  </si>
  <si>
    <t>S01006945</t>
  </si>
  <si>
    <t>Garlogie and Elrick - 05</t>
  </si>
  <si>
    <t>S01006946</t>
  </si>
  <si>
    <t>Newmachar and Fintray - 01</t>
  </si>
  <si>
    <t>S02001311</t>
  </si>
  <si>
    <t>Newmachar and Fintray</t>
  </si>
  <si>
    <t>S01006947</t>
  </si>
  <si>
    <t>Newmachar and Fintray - 02</t>
  </si>
  <si>
    <t>S01006948</t>
  </si>
  <si>
    <t>Newmachar and Fintray - 03</t>
  </si>
  <si>
    <t>S01006949</t>
  </si>
  <si>
    <t>Newmachar and Fintray - 04</t>
  </si>
  <si>
    <t>S01006950</t>
  </si>
  <si>
    <t>Newmachar and Fintray - 05</t>
  </si>
  <si>
    <t>S01006951</t>
  </si>
  <si>
    <t>Newmachar and Fintray - 06</t>
  </si>
  <si>
    <t>S01006952</t>
  </si>
  <si>
    <t>Balmedie and Potterton - 01</t>
  </si>
  <si>
    <t>S02001312</t>
  </si>
  <si>
    <t>Balmedie and Potterton</t>
  </si>
  <si>
    <t>S13002855</t>
  </si>
  <si>
    <t>Mid Formartine</t>
  </si>
  <si>
    <t>S01006953</t>
  </si>
  <si>
    <t>Balmedie and Potterton - 02</t>
  </si>
  <si>
    <t>S01006954</t>
  </si>
  <si>
    <t>Balmedie and Potterton - 03</t>
  </si>
  <si>
    <t>S01006955</t>
  </si>
  <si>
    <t>Balmedie and Potterton - 04</t>
  </si>
  <si>
    <t>S01006956</t>
  </si>
  <si>
    <t>Balmedie and Potterton - 05</t>
  </si>
  <si>
    <t>S01006957</t>
  </si>
  <si>
    <t>Balmedie and Potterton - 06</t>
  </si>
  <si>
    <t>S01006958</t>
  </si>
  <si>
    <t>Ellon East - 01</t>
  </si>
  <si>
    <t>S02001313</t>
  </si>
  <si>
    <t>Ellon East</t>
  </si>
  <si>
    <t>S13002856</t>
  </si>
  <si>
    <t>Ellon and District</t>
  </si>
  <si>
    <t>S01006959</t>
  </si>
  <si>
    <t>Ellon East - 02</t>
  </si>
  <si>
    <t>S01006960</t>
  </si>
  <si>
    <t>Ellon East - 03</t>
  </si>
  <si>
    <t>S01006961</t>
  </si>
  <si>
    <t>Ellon East - 04</t>
  </si>
  <si>
    <t>S01006962</t>
  </si>
  <si>
    <t>Ellon East - 05</t>
  </si>
  <si>
    <t>S01006963</t>
  </si>
  <si>
    <t>Ellon East - 06</t>
  </si>
  <si>
    <t>S01006964</t>
  </si>
  <si>
    <t>Ellon East - 07</t>
  </si>
  <si>
    <t>S01006965</t>
  </si>
  <si>
    <t>Ellon West - 01</t>
  </si>
  <si>
    <t>S02001314</t>
  </si>
  <si>
    <t>Ellon West</t>
  </si>
  <si>
    <t>S01006966</t>
  </si>
  <si>
    <t>Ellon West - 02</t>
  </si>
  <si>
    <t>S01006967</t>
  </si>
  <si>
    <t>Ellon West - 03</t>
  </si>
  <si>
    <t>S01006968</t>
  </si>
  <si>
    <t>Ellon West - 04</t>
  </si>
  <si>
    <t>S01006969</t>
  </si>
  <si>
    <t>Ellon West - 05</t>
  </si>
  <si>
    <t>S01006970</t>
  </si>
  <si>
    <t>Ellon West - 06</t>
  </si>
  <si>
    <t>S01006971</t>
  </si>
  <si>
    <t>Ellon West - 07</t>
  </si>
  <si>
    <t>S01006972</t>
  </si>
  <si>
    <t>Ythanside - 01</t>
  </si>
  <si>
    <t>S02001315</t>
  </si>
  <si>
    <t>Ythanside</t>
  </si>
  <si>
    <t>S01006973</t>
  </si>
  <si>
    <t>Ythanside - 02</t>
  </si>
  <si>
    <t>S01006974</t>
  </si>
  <si>
    <t>Ythanside - 03</t>
  </si>
  <si>
    <t>S01006975</t>
  </si>
  <si>
    <t>Ythanside - 04</t>
  </si>
  <si>
    <t>S13002851</t>
  </si>
  <si>
    <t>Central Buchan</t>
  </si>
  <si>
    <t>S01006976</t>
  </si>
  <si>
    <t>Ythanside - 05</t>
  </si>
  <si>
    <t>S01006977</t>
  </si>
  <si>
    <t>Ythanside - 06</t>
  </si>
  <si>
    <t>S01006978</t>
  </si>
  <si>
    <t>Ythsie - 01</t>
  </si>
  <si>
    <t>S02001316</t>
  </si>
  <si>
    <t>Ythsie</t>
  </si>
  <si>
    <t>S13002854</t>
  </si>
  <si>
    <t>Turriff and District</t>
  </si>
  <si>
    <t>S01006979</t>
  </si>
  <si>
    <t>Ythsie - 02</t>
  </si>
  <si>
    <t>S01006980</t>
  </si>
  <si>
    <t>Ythsie - 03</t>
  </si>
  <si>
    <t>S01006981</t>
  </si>
  <si>
    <t>Ythsie - 04</t>
  </si>
  <si>
    <t>S01006982</t>
  </si>
  <si>
    <t>Ythsie - 05</t>
  </si>
  <si>
    <t>S01006983</t>
  </si>
  <si>
    <t>Ythsie - 06</t>
  </si>
  <si>
    <t>S01006984</t>
  </si>
  <si>
    <t>Ythsie - 07</t>
  </si>
  <si>
    <t>S01006985</t>
  </si>
  <si>
    <t>Barrahill - 01</t>
  </si>
  <si>
    <t>S02001317</t>
  </si>
  <si>
    <t>Barrahill</t>
  </si>
  <si>
    <t>S01006986</t>
  </si>
  <si>
    <t>Barrahill - 02</t>
  </si>
  <si>
    <t>S01006987</t>
  </si>
  <si>
    <t>Barrahill - 03</t>
  </si>
  <si>
    <t>S01006988</t>
  </si>
  <si>
    <t>Barrahill - 04</t>
  </si>
  <si>
    <t>S01006989</t>
  </si>
  <si>
    <t>Barrahill - 05</t>
  </si>
  <si>
    <t>S01006990</t>
  </si>
  <si>
    <t>Barrahill - 06</t>
  </si>
  <si>
    <t>S01006991</t>
  </si>
  <si>
    <t>Fyvie-Rothie - 01</t>
  </si>
  <si>
    <t>S02001318</t>
  </si>
  <si>
    <t>Fyvie-Rothie</t>
  </si>
  <si>
    <t>S01006992</t>
  </si>
  <si>
    <t>Fyvie-Rothie - 02</t>
  </si>
  <si>
    <t>S01006993</t>
  </si>
  <si>
    <t>Fyvie-Rothie - 03</t>
  </si>
  <si>
    <t>S01006994</t>
  </si>
  <si>
    <t>Fyvie-Rothie - 04</t>
  </si>
  <si>
    <t>S01006995</t>
  </si>
  <si>
    <t>Fyvie-Rothie - 05</t>
  </si>
  <si>
    <t>S01006996</t>
  </si>
  <si>
    <t>Fyvie-Rothie - 06</t>
  </si>
  <si>
    <t>S01006997</t>
  </si>
  <si>
    <t>Insch, Oyne and Ythanwells - 01</t>
  </si>
  <si>
    <t>S02001319</t>
  </si>
  <si>
    <t>Insch, Oyne and Ythanwells</t>
  </si>
  <si>
    <t>S01006998</t>
  </si>
  <si>
    <t>Insch, Oyne and Ythanwells - 02</t>
  </si>
  <si>
    <t>S01006999</t>
  </si>
  <si>
    <t>Insch, Oyne and Ythanwells - 03</t>
  </si>
  <si>
    <t>S01007000</t>
  </si>
  <si>
    <t>Insch, Oyne and Ythanwells - 04</t>
  </si>
  <si>
    <t>S01007001</t>
  </si>
  <si>
    <t>Insch, Oyne and Ythanwells - 05</t>
  </si>
  <si>
    <t>S01007002</t>
  </si>
  <si>
    <t>Clashindarroch - 01</t>
  </si>
  <si>
    <t>Remote Small Towns</t>
  </si>
  <si>
    <t>S02001320</t>
  </si>
  <si>
    <t>Clashindarroch</t>
  </si>
  <si>
    <t>S01007003</t>
  </si>
  <si>
    <t>Clashindarroch - 02</t>
  </si>
  <si>
    <t>S01007004</t>
  </si>
  <si>
    <t>Clashindarroch - 03</t>
  </si>
  <si>
    <t>S01007005</t>
  </si>
  <si>
    <t>Clashindarroch - 04</t>
  </si>
  <si>
    <t>S01007006</t>
  </si>
  <si>
    <t>Clashindarroch - 05</t>
  </si>
  <si>
    <t>S01007007</t>
  </si>
  <si>
    <t>Clashindarroch - 06</t>
  </si>
  <si>
    <t>S01007008</t>
  </si>
  <si>
    <t>Huntly - 01</t>
  </si>
  <si>
    <t>S02001321</t>
  </si>
  <si>
    <t>Huntly</t>
  </si>
  <si>
    <t>S01007009</t>
  </si>
  <si>
    <t>Huntly - 02</t>
  </si>
  <si>
    <t>S01007010</t>
  </si>
  <si>
    <t>Huntly - 03</t>
  </si>
  <si>
    <t>S01007011</t>
  </si>
  <si>
    <t>Huntly - 04</t>
  </si>
  <si>
    <t>S01007012</t>
  </si>
  <si>
    <t>Huntly - 05</t>
  </si>
  <si>
    <t>S01007013</t>
  </si>
  <si>
    <t>Auchterless and Monquhitter - 01</t>
  </si>
  <si>
    <t>S02001322</t>
  </si>
  <si>
    <t>Auchterless and Monquhitter</t>
  </si>
  <si>
    <t>S01007014</t>
  </si>
  <si>
    <t>Auchterless and Monquhitter - 02</t>
  </si>
  <si>
    <t>S01007015</t>
  </si>
  <si>
    <t>Auchterless and Monquhitter - 03</t>
  </si>
  <si>
    <t>S01007016</t>
  </si>
  <si>
    <t>Auchterless and Monquhitter - 04</t>
  </si>
  <si>
    <t>S01007017</t>
  </si>
  <si>
    <t>Turriff - 01</t>
  </si>
  <si>
    <t>S02001323</t>
  </si>
  <si>
    <t>Turriff</t>
  </si>
  <si>
    <t>S01007018</t>
  </si>
  <si>
    <t>Turriff - 02</t>
  </si>
  <si>
    <t>S01007019</t>
  </si>
  <si>
    <t>Turriff - 03</t>
  </si>
  <si>
    <t>S01007020</t>
  </si>
  <si>
    <t>Turriff - 04</t>
  </si>
  <si>
    <t>S01007021</t>
  </si>
  <si>
    <t>Turriff - 05</t>
  </si>
  <si>
    <t>S01007022</t>
  </si>
  <si>
    <t>Turriff - 06</t>
  </si>
  <si>
    <t>S01007023</t>
  </si>
  <si>
    <t>Portsoy, Fordyce and Cornhill - 01</t>
  </si>
  <si>
    <t>S02001324</t>
  </si>
  <si>
    <t>Portsoy, Fordyce and Cornhill</t>
  </si>
  <si>
    <t>S13002848</t>
  </si>
  <si>
    <t>Banff and District</t>
  </si>
  <si>
    <t>S16000085</t>
  </si>
  <si>
    <t>Banffshire and Buchan Coast</t>
  </si>
  <si>
    <t>S01007024</t>
  </si>
  <si>
    <t>Portsoy, Fordyce and Cornhill - 02</t>
  </si>
  <si>
    <t>S01007025</t>
  </si>
  <si>
    <t>Portsoy, Fordyce and Cornhill - 03</t>
  </si>
  <si>
    <t>S01007026</t>
  </si>
  <si>
    <t>Portsoy, Fordyce and Cornhill - 04</t>
  </si>
  <si>
    <t>S01007027</t>
  </si>
  <si>
    <t>Aberchirder and Whitehills - 01</t>
  </si>
  <si>
    <t>S02001325</t>
  </si>
  <si>
    <t>Aberchirder and Whitehills</t>
  </si>
  <si>
    <t>S01007028</t>
  </si>
  <si>
    <t>Aberchirder and Whitehills - 02</t>
  </si>
  <si>
    <t>S01007029</t>
  </si>
  <si>
    <t>Aberchirder and Whitehills - 03</t>
  </si>
  <si>
    <t>S01007030</t>
  </si>
  <si>
    <t>Aberchirder and Whitehills - 04</t>
  </si>
  <si>
    <t>S01007031</t>
  </si>
  <si>
    <t>Aberchirder and Whitehills - 05</t>
  </si>
  <si>
    <t>S01007032</t>
  </si>
  <si>
    <t>Banff - 01</t>
  </si>
  <si>
    <t>S02001326</t>
  </si>
  <si>
    <t>Banff</t>
  </si>
  <si>
    <t>S01007033</t>
  </si>
  <si>
    <t>Banff - 02</t>
  </si>
  <si>
    <t>S01007034</t>
  </si>
  <si>
    <t>Banff - 03</t>
  </si>
  <si>
    <t>S01007035</t>
  </si>
  <si>
    <t>Banff - 04</t>
  </si>
  <si>
    <t>S01007036</t>
  </si>
  <si>
    <t>Banff - 05</t>
  </si>
  <si>
    <t>S01007037</t>
  </si>
  <si>
    <t>Macduff - 01</t>
  </si>
  <si>
    <t>S02001327</t>
  </si>
  <si>
    <t>Macduff</t>
  </si>
  <si>
    <t>S13002849</t>
  </si>
  <si>
    <t>Troup</t>
  </si>
  <si>
    <t>S01007038</t>
  </si>
  <si>
    <t>Macduff - 02</t>
  </si>
  <si>
    <t>S01007039</t>
  </si>
  <si>
    <t>Macduff - 03</t>
  </si>
  <si>
    <t>S01007040</t>
  </si>
  <si>
    <t>Macduff - 04</t>
  </si>
  <si>
    <t>S01007041</t>
  </si>
  <si>
    <t>Macduff - 05</t>
  </si>
  <si>
    <t>S01007042</t>
  </si>
  <si>
    <t>Gardenstown and King Edward - 01</t>
  </si>
  <si>
    <t>S02001328</t>
  </si>
  <si>
    <t>Gardenstown and King Edward</t>
  </si>
  <si>
    <t>S01007043</t>
  </si>
  <si>
    <t>Gardenstown and King Edward - 02</t>
  </si>
  <si>
    <t>S01007044</t>
  </si>
  <si>
    <t>Gardenstown and King Edward - 03</t>
  </si>
  <si>
    <t>S01007045</t>
  </si>
  <si>
    <t>Gardenstown and King Edward - 04</t>
  </si>
  <si>
    <t>S01007046</t>
  </si>
  <si>
    <t>New Pitsligo - 01</t>
  </si>
  <si>
    <t>S02001329</t>
  </si>
  <si>
    <t>New Pitsligo</t>
  </si>
  <si>
    <t>S01007047</t>
  </si>
  <si>
    <t>New Pitsligo - 02</t>
  </si>
  <si>
    <t>S01007048</t>
  </si>
  <si>
    <t>New Pitsligo - 03</t>
  </si>
  <si>
    <t>S01007049</t>
  </si>
  <si>
    <t>New Pitsligo - 04</t>
  </si>
  <si>
    <t>S01007050</t>
  </si>
  <si>
    <t>Deer and Mormond - 01</t>
  </si>
  <si>
    <t>S02001330</t>
  </si>
  <si>
    <t>Deer and Mormond</t>
  </si>
  <si>
    <t>S01007051</t>
  </si>
  <si>
    <t>Deer and Mormond - 02</t>
  </si>
  <si>
    <t>S01007052</t>
  </si>
  <si>
    <t>Deer and Mormond - 03</t>
  </si>
  <si>
    <t>S01007053</t>
  </si>
  <si>
    <t>Deer and Mormond - 04</t>
  </si>
  <si>
    <t>S01007054</t>
  </si>
  <si>
    <t>Deer and Mormond - 05</t>
  </si>
  <si>
    <t>S01007055</t>
  </si>
  <si>
    <t>Deer and Mormond - 06</t>
  </si>
  <si>
    <t>S01007056</t>
  </si>
  <si>
    <t>Deer and Mormond - 07</t>
  </si>
  <si>
    <t>S01007057</t>
  </si>
  <si>
    <t>Mintlaw - 01</t>
  </si>
  <si>
    <t>S02001331</t>
  </si>
  <si>
    <t>Mintlaw</t>
  </si>
  <si>
    <t>S01007058</t>
  </si>
  <si>
    <t>Mintlaw - 02</t>
  </si>
  <si>
    <t>S01007059</t>
  </si>
  <si>
    <t>Mintlaw - 03</t>
  </si>
  <si>
    <t>S01007060</t>
  </si>
  <si>
    <t>Mintlaw - 04</t>
  </si>
  <si>
    <t>S01007061</t>
  </si>
  <si>
    <t>Auchnagatt - 01</t>
  </si>
  <si>
    <t>S02001332</t>
  </si>
  <si>
    <t>Auchnagatt</t>
  </si>
  <si>
    <t>S01007062</t>
  </si>
  <si>
    <t>Auchnagatt - 02</t>
  </si>
  <si>
    <t>S01007063</t>
  </si>
  <si>
    <t>Auchnagatt - 03</t>
  </si>
  <si>
    <t>S01007064</t>
  </si>
  <si>
    <t>Auchnagatt - 04</t>
  </si>
  <si>
    <t>S01007065</t>
  </si>
  <si>
    <t>Cruden - 01</t>
  </si>
  <si>
    <t>S02001333</t>
  </si>
  <si>
    <t>Cruden</t>
  </si>
  <si>
    <t>S13002853</t>
  </si>
  <si>
    <t>Peterhead South and Cruden</t>
  </si>
  <si>
    <t>S01007066</t>
  </si>
  <si>
    <t>Cruden - 02</t>
  </si>
  <si>
    <t>S01007067</t>
  </si>
  <si>
    <t>Cruden - 03</t>
  </si>
  <si>
    <t>S01007068</t>
  </si>
  <si>
    <t>Cruden - 04</t>
  </si>
  <si>
    <t>S01007069</t>
  </si>
  <si>
    <t>Cruden - 05</t>
  </si>
  <si>
    <t>S01007070</t>
  </si>
  <si>
    <t>Cruden - 06</t>
  </si>
  <si>
    <t>S01007071</t>
  </si>
  <si>
    <t>Cruden - 07</t>
  </si>
  <si>
    <t>S01007072</t>
  </si>
  <si>
    <t>Peterhead Links - 01</t>
  </si>
  <si>
    <t>S02001334</t>
  </si>
  <si>
    <t>Peterhead Links</t>
  </si>
  <si>
    <t>S01007073</t>
  </si>
  <si>
    <t>Peterhead Links - 02</t>
  </si>
  <si>
    <t>S01007074</t>
  </si>
  <si>
    <t>Peterhead Links - 03</t>
  </si>
  <si>
    <t>S01007075</t>
  </si>
  <si>
    <t>Peterhead Links - 04</t>
  </si>
  <si>
    <t>S01007076</t>
  </si>
  <si>
    <t>Peterhead Links - 05</t>
  </si>
  <si>
    <t>S01007077</t>
  </si>
  <si>
    <t>Peterhead Links - 06</t>
  </si>
  <si>
    <t>S01007078</t>
  </si>
  <si>
    <t>Peterhead Bay - 01</t>
  </si>
  <si>
    <t>S02001335</t>
  </si>
  <si>
    <t>Peterhead Bay</t>
  </si>
  <si>
    <t>S01007079</t>
  </si>
  <si>
    <t>Peterhead Bay - 02</t>
  </si>
  <si>
    <t>S01007080</t>
  </si>
  <si>
    <t>Peterhead Bay - 03</t>
  </si>
  <si>
    <t>S01007081</t>
  </si>
  <si>
    <t>Peterhead Harbour - 01</t>
  </si>
  <si>
    <t>S02001336</t>
  </si>
  <si>
    <t>Peterhead Harbour</t>
  </si>
  <si>
    <t>S13002852</t>
  </si>
  <si>
    <t>Peterhead North and Rattray</t>
  </si>
  <si>
    <t>S01007082</t>
  </si>
  <si>
    <t>Peterhead Harbour - 02</t>
  </si>
  <si>
    <t>S01007083</t>
  </si>
  <si>
    <t>Peterhead Harbour - 03</t>
  </si>
  <si>
    <t>S01007084</t>
  </si>
  <si>
    <t>Peterhead Harbour - 04</t>
  </si>
  <si>
    <t>S01007085</t>
  </si>
  <si>
    <t>Peterhead Harbour - 05</t>
  </si>
  <si>
    <t>S01007086</t>
  </si>
  <si>
    <t>Peterhead Harbour - 06</t>
  </si>
  <si>
    <t>S01007087</t>
  </si>
  <si>
    <t>Peterhead Harbour - 07</t>
  </si>
  <si>
    <t>S01007088</t>
  </si>
  <si>
    <t>Peterhead Harbour - 08</t>
  </si>
  <si>
    <t>S01007089</t>
  </si>
  <si>
    <t>Peterhead Ugieside - 01</t>
  </si>
  <si>
    <t>S02001337</t>
  </si>
  <si>
    <t>Peterhead Ugieside</t>
  </si>
  <si>
    <t>S01007090</t>
  </si>
  <si>
    <t>Peterhead Ugieside - 02</t>
  </si>
  <si>
    <t>S01007091</t>
  </si>
  <si>
    <t>Peterhead Ugieside - 03</t>
  </si>
  <si>
    <t>S01007092</t>
  </si>
  <si>
    <t>Peterhead Ugieside - 04</t>
  </si>
  <si>
    <t>S01007093</t>
  </si>
  <si>
    <t>Peterhead Ugieside - 05</t>
  </si>
  <si>
    <t>S01007094</t>
  </si>
  <si>
    <t>Peterhead Ugieside - 06</t>
  </si>
  <si>
    <t>S01007095</t>
  </si>
  <si>
    <t>Longside and Rattray - 01</t>
  </si>
  <si>
    <t>S02001338</t>
  </si>
  <si>
    <t>Longside and Rattray</t>
  </si>
  <si>
    <t>S01007096</t>
  </si>
  <si>
    <t>Longside and Rattray - 02</t>
  </si>
  <si>
    <t>S01007097</t>
  </si>
  <si>
    <t>Longside and Rattray - 03</t>
  </si>
  <si>
    <t>S01007098</t>
  </si>
  <si>
    <t>Longside and Rattray - 04</t>
  </si>
  <si>
    <t>S01007099</t>
  </si>
  <si>
    <t>Longside and Rattray - 05</t>
  </si>
  <si>
    <t>S01007100</t>
  </si>
  <si>
    <t>Longside and Rattray - 06</t>
  </si>
  <si>
    <t>S01007101</t>
  </si>
  <si>
    <t>Longside and Rattray - 07</t>
  </si>
  <si>
    <t>S01007102</t>
  </si>
  <si>
    <t>Longside and Rattray - 08</t>
  </si>
  <si>
    <t>S01007103</t>
  </si>
  <si>
    <t>Rosehearty and Strathbeg - 01</t>
  </si>
  <si>
    <t>S02001339</t>
  </si>
  <si>
    <t>Rosehearty and Strathbeg</t>
  </si>
  <si>
    <t>S13002850</t>
  </si>
  <si>
    <t>Fraserburgh and District</t>
  </si>
  <si>
    <t>S01007104</t>
  </si>
  <si>
    <t>Rosehearty and Strathbeg - 02</t>
  </si>
  <si>
    <t>S01007105</t>
  </si>
  <si>
    <t>Rosehearty and Strathbeg - 03</t>
  </si>
  <si>
    <t>S01007106</t>
  </si>
  <si>
    <t>Rosehearty and Strathbeg - 04</t>
  </si>
  <si>
    <t>S01007107</t>
  </si>
  <si>
    <t>Rosehearty and Strathbeg - 05</t>
  </si>
  <si>
    <t>S01007108</t>
  </si>
  <si>
    <t>Rosehearty and Strathbeg - 06</t>
  </si>
  <si>
    <t>S01007109</t>
  </si>
  <si>
    <t>Rosehearty and Strathbeg - 07</t>
  </si>
  <si>
    <t>S01007110</t>
  </si>
  <si>
    <t>Rosehearty and Strathbeg - 08</t>
  </si>
  <si>
    <t>S01007111</t>
  </si>
  <si>
    <t>Rosehearty and Strathbeg - 09</t>
  </si>
  <si>
    <t>S01007112</t>
  </si>
  <si>
    <t>Fraserburgh Smiddyhill - 01</t>
  </si>
  <si>
    <t>S02001340</t>
  </si>
  <si>
    <t>Fraserburgh Smiddyhill</t>
  </si>
  <si>
    <t>S01007113</t>
  </si>
  <si>
    <t>Fraserburgh Smiddyhill - 02</t>
  </si>
  <si>
    <t>S01007114</t>
  </si>
  <si>
    <t>Fraserburgh Smiddyhill - 03</t>
  </si>
  <si>
    <t>S01007115</t>
  </si>
  <si>
    <t>Fraserburgh Smiddyhill - 04</t>
  </si>
  <si>
    <t>S01007116</t>
  </si>
  <si>
    <t>Fraserburgh Smiddyhill - 05</t>
  </si>
  <si>
    <t>S01007117</t>
  </si>
  <si>
    <t>Fraserburgh Smiddyhill - 06</t>
  </si>
  <si>
    <t>S01007118</t>
  </si>
  <si>
    <t>Fraserburgh Lochpots - 01</t>
  </si>
  <si>
    <t>S02001341</t>
  </si>
  <si>
    <t>Fraserburgh Lochpots</t>
  </si>
  <si>
    <t>S01007119</t>
  </si>
  <si>
    <t>Fraserburgh Lochpots - 02</t>
  </si>
  <si>
    <t>S01007120</t>
  </si>
  <si>
    <t>Fraserburgh Lochpots - 03</t>
  </si>
  <si>
    <t>S01007121</t>
  </si>
  <si>
    <t>Fraserburgh Central-Academy - 01</t>
  </si>
  <si>
    <t>S02001342</t>
  </si>
  <si>
    <t>Fraserburgh Central-Academy</t>
  </si>
  <si>
    <t>S01007122</t>
  </si>
  <si>
    <t>Fraserburgh Central-Academy - 02</t>
  </si>
  <si>
    <t>S01007123</t>
  </si>
  <si>
    <t>Fraserburgh Central-Academy - 03</t>
  </si>
  <si>
    <t>S01007124</t>
  </si>
  <si>
    <t>Fraserburgh Central-Academy - 04</t>
  </si>
  <si>
    <t>S01007125</t>
  </si>
  <si>
    <t>Fraserburgh Harbour and Broadsea - 01</t>
  </si>
  <si>
    <t>S02001343</t>
  </si>
  <si>
    <t>Fraserburgh Harbour and Broadsea</t>
  </si>
  <si>
    <t>S01007126</t>
  </si>
  <si>
    <t>Fraserburgh Harbour and Broadsea - 02</t>
  </si>
  <si>
    <t>S01007127</t>
  </si>
  <si>
    <t>Fraserburgh Harbour and Broadsea - 03</t>
  </si>
  <si>
    <t>S01007128</t>
  </si>
  <si>
    <t>Fraserburgh Harbour and Broadsea - 04</t>
  </si>
  <si>
    <t>S01007129</t>
  </si>
  <si>
    <t>South Angus - 01</t>
  </si>
  <si>
    <t>S02001344</t>
  </si>
  <si>
    <t>South Angus</t>
  </si>
  <si>
    <t>S12000041</t>
  </si>
  <si>
    <t>Angus</t>
  </si>
  <si>
    <t>S08000030</t>
  </si>
  <si>
    <t>Tayside</t>
  </si>
  <si>
    <t>S13002870</t>
  </si>
  <si>
    <t>Monifieth and Sidlaw</t>
  </si>
  <si>
    <t>S16000082</t>
  </si>
  <si>
    <t>Angus South</t>
  </si>
  <si>
    <t>S01007130</t>
  </si>
  <si>
    <t>South Angus - 02</t>
  </si>
  <si>
    <t>S01007131</t>
  </si>
  <si>
    <t>South Angus - 03</t>
  </si>
  <si>
    <t>S01007132</t>
  </si>
  <si>
    <t>South Angus - 04</t>
  </si>
  <si>
    <t>S01007133</t>
  </si>
  <si>
    <t>South Angus - 05</t>
  </si>
  <si>
    <t>S01007134</t>
  </si>
  <si>
    <t>South Angus - 06</t>
  </si>
  <si>
    <t>S01007135</t>
  </si>
  <si>
    <t>South Angus - 07</t>
  </si>
  <si>
    <t>S01007136</t>
  </si>
  <si>
    <t>South Angus - 08</t>
  </si>
  <si>
    <t>S01007137</t>
  </si>
  <si>
    <t>Monikie - 01</t>
  </si>
  <si>
    <t>S02001345</t>
  </si>
  <si>
    <t>Monikie</t>
  </si>
  <si>
    <t>S01007138</t>
  </si>
  <si>
    <t>Monikie - 02</t>
  </si>
  <si>
    <t>S01007139</t>
  </si>
  <si>
    <t>Monikie - 03</t>
  </si>
  <si>
    <t>S01007140</t>
  </si>
  <si>
    <t>Monikie - 04</t>
  </si>
  <si>
    <t>S13002871</t>
  </si>
  <si>
    <t>Carnoustie and District</t>
  </si>
  <si>
    <t>S01007141</t>
  </si>
  <si>
    <t>Monikie - 05</t>
  </si>
  <si>
    <t>S01007142</t>
  </si>
  <si>
    <t>Monikie - 06</t>
  </si>
  <si>
    <t>S01007143</t>
  </si>
  <si>
    <t>Monikie - 07</t>
  </si>
  <si>
    <t>S01007144</t>
  </si>
  <si>
    <t>Monikie - 08</t>
  </si>
  <si>
    <t>S01007145</t>
  </si>
  <si>
    <t>Monifieth West - 01</t>
  </si>
  <si>
    <t>S02001346</t>
  </si>
  <si>
    <t>Monifieth West</t>
  </si>
  <si>
    <t>S01007146</t>
  </si>
  <si>
    <t>Monifieth West - 02</t>
  </si>
  <si>
    <t>S01007147</t>
  </si>
  <si>
    <t>Monifieth West - 03</t>
  </si>
  <si>
    <t>S01007148</t>
  </si>
  <si>
    <t>Monifieth West - 04</t>
  </si>
  <si>
    <t>S01007149</t>
  </si>
  <si>
    <t>Monifieth East - 01</t>
  </si>
  <si>
    <t>S02001347</t>
  </si>
  <si>
    <t>Monifieth East</t>
  </si>
  <si>
    <t>S01007150</t>
  </si>
  <si>
    <t>Monifieth East - 02</t>
  </si>
  <si>
    <t>S01007151</t>
  </si>
  <si>
    <t>Monifieth East - 03</t>
  </si>
  <si>
    <t>S01007152</t>
  </si>
  <si>
    <t>Monifieth East - 04</t>
  </si>
  <si>
    <t>S01007153</t>
  </si>
  <si>
    <t>Monifieth East - 05</t>
  </si>
  <si>
    <t>S01007154</t>
  </si>
  <si>
    <t>Monifieth East - 06</t>
  </si>
  <si>
    <t>S01007155</t>
  </si>
  <si>
    <t>Monifieth East - 07</t>
  </si>
  <si>
    <t>S01007156</t>
  </si>
  <si>
    <t>Carnoustie West - 01</t>
  </si>
  <si>
    <t>S02001348</t>
  </si>
  <si>
    <t>Carnoustie West</t>
  </si>
  <si>
    <t>S01007157</t>
  </si>
  <si>
    <t>Carnoustie West - 02</t>
  </si>
  <si>
    <t>S01007158</t>
  </si>
  <si>
    <t>Carnoustie West - 03</t>
  </si>
  <si>
    <t>S01007159</t>
  </si>
  <si>
    <t>Carnoustie West - 04</t>
  </si>
  <si>
    <t>S01007160</t>
  </si>
  <si>
    <t>Carnoustie West - 05</t>
  </si>
  <si>
    <t>S01007161</t>
  </si>
  <si>
    <t>Carnoustie West - 06</t>
  </si>
  <si>
    <t>S01007162</t>
  </si>
  <si>
    <t>Carnoustie West - 07</t>
  </si>
  <si>
    <t>S01007163</t>
  </si>
  <si>
    <t>Carnoustie East - 01</t>
  </si>
  <si>
    <t>S02001349</t>
  </si>
  <si>
    <t>Carnoustie East</t>
  </si>
  <si>
    <t>S01007164</t>
  </si>
  <si>
    <t>Carnoustie East - 02</t>
  </si>
  <si>
    <t>S01007165</t>
  </si>
  <si>
    <t>Carnoustie East - 03</t>
  </si>
  <si>
    <t>S01007166</t>
  </si>
  <si>
    <t>Carnoustie East - 04</t>
  </si>
  <si>
    <t>S01007167</t>
  </si>
  <si>
    <t>Carnoustie East - 05</t>
  </si>
  <si>
    <t>S01007168</t>
  </si>
  <si>
    <t>Carnoustie East - 06</t>
  </si>
  <si>
    <t>S01007169</t>
  </si>
  <si>
    <t>Carnoustie East - 07</t>
  </si>
  <si>
    <t>S01007170</t>
  </si>
  <si>
    <t>Arbroath Landward - 01</t>
  </si>
  <si>
    <t>S02001350</t>
  </si>
  <si>
    <t>Arbroath Landward</t>
  </si>
  <si>
    <t>S13002872</t>
  </si>
  <si>
    <t>"Arbroath West</t>
  </si>
  <si>
    <t>S01007171</t>
  </si>
  <si>
    <t>Arbroath Landward - 02</t>
  </si>
  <si>
    <t>S01007172</t>
  </si>
  <si>
    <t>Arbroath Landward - 03</t>
  </si>
  <si>
    <t>S01007173</t>
  </si>
  <si>
    <t>Arbroath Kirkton - 01</t>
  </si>
  <si>
    <t>S02001351</t>
  </si>
  <si>
    <t>Arbroath Kirkton</t>
  </si>
  <si>
    <t>S01007174</t>
  </si>
  <si>
    <t>Arbroath Kirkton - 02</t>
  </si>
  <si>
    <t>S01007175</t>
  </si>
  <si>
    <t>Arbroath Kirkton - 03</t>
  </si>
  <si>
    <t>S01007176</t>
  </si>
  <si>
    <t>Arbroath Kirkton - 04</t>
  </si>
  <si>
    <t>S01007177</t>
  </si>
  <si>
    <t>Arbroath Kirkton - 05</t>
  </si>
  <si>
    <t>S01007178</t>
  </si>
  <si>
    <t>Arbroath Kirkton - 06</t>
  </si>
  <si>
    <t>S01007179</t>
  </si>
  <si>
    <t>Arbroath Kirkton - 07</t>
  </si>
  <si>
    <t>S01007180</t>
  </si>
  <si>
    <t>Arbroath Keptie - 01</t>
  </si>
  <si>
    <t>S02001352</t>
  </si>
  <si>
    <t>Arbroath Keptie</t>
  </si>
  <si>
    <t>S01007181</t>
  </si>
  <si>
    <t>Arbroath Keptie - 02</t>
  </si>
  <si>
    <t>S01007182</t>
  </si>
  <si>
    <t>Arbroath Keptie - 03</t>
  </si>
  <si>
    <t>S01007183</t>
  </si>
  <si>
    <t>Arbroath Keptie - 04</t>
  </si>
  <si>
    <t>S01007184</t>
  </si>
  <si>
    <t>Arbroath Harbour - 01</t>
  </si>
  <si>
    <t>S02001353</t>
  </si>
  <si>
    <t>Arbroath Harbour</t>
  </si>
  <si>
    <t>S01007185</t>
  </si>
  <si>
    <t>Arbroath Harbour - 02</t>
  </si>
  <si>
    <t>S13002873</t>
  </si>
  <si>
    <t>Arbroath East and Lunan</t>
  </si>
  <si>
    <t>S01007186</t>
  </si>
  <si>
    <t>Arbroath Harbour - 03</t>
  </si>
  <si>
    <t>S01007187</t>
  </si>
  <si>
    <t>Arbroath Harbour - 04</t>
  </si>
  <si>
    <t>S01007188</t>
  </si>
  <si>
    <t>Arbroath Harbour - 05</t>
  </si>
  <si>
    <t>S01007189</t>
  </si>
  <si>
    <t>Arbroath Harbour - 06</t>
  </si>
  <si>
    <t>S01007190</t>
  </si>
  <si>
    <t>Arbroath Cliffburn - 01</t>
  </si>
  <si>
    <t>S02001354</t>
  </si>
  <si>
    <t>Arbroath Cliffburn</t>
  </si>
  <si>
    <t>S01007191</t>
  </si>
  <si>
    <t>Arbroath Cliffburn - 02</t>
  </si>
  <si>
    <t>S01007192</t>
  </si>
  <si>
    <t>Arbroath Cliffburn - 03</t>
  </si>
  <si>
    <t>S01007193</t>
  </si>
  <si>
    <t>Arbroath Cliffburn - 04</t>
  </si>
  <si>
    <t>S01007194</t>
  </si>
  <si>
    <t>Arbroath Cliffburn - 05</t>
  </si>
  <si>
    <t>S01007195</t>
  </si>
  <si>
    <t>Arbroath Cliffburn - 06</t>
  </si>
  <si>
    <t>S01007196</t>
  </si>
  <si>
    <t>Arbroath Cliffburn - 07</t>
  </si>
  <si>
    <t>S01007197</t>
  </si>
  <si>
    <t>Arbroath Warddykes - 01</t>
  </si>
  <si>
    <t>S02001355</t>
  </si>
  <si>
    <t>Arbroath Warddykes</t>
  </si>
  <si>
    <t>S01007198</t>
  </si>
  <si>
    <t>Arbroath Warddykes - 02</t>
  </si>
  <si>
    <t>S01007199</t>
  </si>
  <si>
    <t>Arbroath Warddykes - 03</t>
  </si>
  <si>
    <t>S01007200</t>
  </si>
  <si>
    <t>Arbroath Warddykes - 04</t>
  </si>
  <si>
    <t>S01007201</t>
  </si>
  <si>
    <t>Arbroath Warddykes - 05</t>
  </si>
  <si>
    <t>S01007202</t>
  </si>
  <si>
    <t>Arbroath Warddykes - 06</t>
  </si>
  <si>
    <t>S01007203</t>
  </si>
  <si>
    <t>Arbroath Warddykes - 07</t>
  </si>
  <si>
    <t>S01007204</t>
  </si>
  <si>
    <t>Lunan - 01</t>
  </si>
  <si>
    <t>S02001356</t>
  </si>
  <si>
    <t>Lunan</t>
  </si>
  <si>
    <t>S01007205</t>
  </si>
  <si>
    <t>Lunan - 02</t>
  </si>
  <si>
    <t>S13002874</t>
  </si>
  <si>
    <t>Montrose and District</t>
  </si>
  <si>
    <t>S01007206</t>
  </si>
  <si>
    <t>Lunan - 03</t>
  </si>
  <si>
    <t>S01007207</t>
  </si>
  <si>
    <t>Lunan - 04</t>
  </si>
  <si>
    <t>S01007208</t>
  </si>
  <si>
    <t>Montrose South - 01</t>
  </si>
  <si>
    <t>S02001357</t>
  </si>
  <si>
    <t>Montrose South</t>
  </si>
  <si>
    <t>S01007209</t>
  </si>
  <si>
    <t>Montrose South - 02</t>
  </si>
  <si>
    <t>S01007210</t>
  </si>
  <si>
    <t>Montrose South - 03</t>
  </si>
  <si>
    <t>S01007211</t>
  </si>
  <si>
    <t>Montrose South - 04</t>
  </si>
  <si>
    <t>S01007212</t>
  </si>
  <si>
    <t>Montrose South - 05</t>
  </si>
  <si>
    <t>S01007213</t>
  </si>
  <si>
    <t>Montrose South - 06</t>
  </si>
  <si>
    <t>S01007214</t>
  </si>
  <si>
    <t>Montrose South - 07</t>
  </si>
  <si>
    <t>S01007215</t>
  </si>
  <si>
    <t>Montrose North - 01</t>
  </si>
  <si>
    <t>S02001358</t>
  </si>
  <si>
    <t>Montrose North</t>
  </si>
  <si>
    <t>S01007216</t>
  </si>
  <si>
    <t>Montrose North - 02</t>
  </si>
  <si>
    <t>S01007217</t>
  </si>
  <si>
    <t>Montrose North - 03</t>
  </si>
  <si>
    <t>S01007218</t>
  </si>
  <si>
    <t>Montrose North - 04</t>
  </si>
  <si>
    <t>S01007219</t>
  </si>
  <si>
    <t>Montrose North - 05</t>
  </si>
  <si>
    <t>S01007220</t>
  </si>
  <si>
    <t>Montrose North - 06</t>
  </si>
  <si>
    <t>S01007221</t>
  </si>
  <si>
    <t>Hillside - 01</t>
  </si>
  <si>
    <t>S02001359</t>
  </si>
  <si>
    <t>Hillside</t>
  </si>
  <si>
    <t>S01007222</t>
  </si>
  <si>
    <t>Hillside - 02</t>
  </si>
  <si>
    <t>S01007223</t>
  </si>
  <si>
    <t>Hillside - 03</t>
  </si>
  <si>
    <t>S01007224</t>
  </si>
  <si>
    <t>Hillside - 04</t>
  </si>
  <si>
    <t>S01007225</t>
  </si>
  <si>
    <t>Hillside - 05</t>
  </si>
  <si>
    <t>S01007226</t>
  </si>
  <si>
    <t>Friockheim - 01</t>
  </si>
  <si>
    <t>S02001360</t>
  </si>
  <si>
    <t>Friockheim</t>
  </si>
  <si>
    <t>S01007227</t>
  </si>
  <si>
    <t>Friockheim - 02</t>
  </si>
  <si>
    <t>S01007228</t>
  </si>
  <si>
    <t>Friockheim - 03</t>
  </si>
  <si>
    <t>S13002868</t>
  </si>
  <si>
    <t>Brechin and Edzell</t>
  </si>
  <si>
    <t>S01007229</t>
  </si>
  <si>
    <t>Friockheim - 04</t>
  </si>
  <si>
    <t>S01007230</t>
  </si>
  <si>
    <t>Brechin East - 01</t>
  </si>
  <si>
    <t>S02001361</t>
  </si>
  <si>
    <t>Brechin East</t>
  </si>
  <si>
    <t>S01007231</t>
  </si>
  <si>
    <t>Brechin East - 02</t>
  </si>
  <si>
    <t>S01007232</t>
  </si>
  <si>
    <t>Brechin East - 03</t>
  </si>
  <si>
    <t>S01007233</t>
  </si>
  <si>
    <t>Brechin East - 04</t>
  </si>
  <si>
    <t>S01007234</t>
  </si>
  <si>
    <t>Brechin East - 05</t>
  </si>
  <si>
    <t>S01007235</t>
  </si>
  <si>
    <t>Brechin West - 01</t>
  </si>
  <si>
    <t>S02001362</t>
  </si>
  <si>
    <t>Brechin West</t>
  </si>
  <si>
    <t>S01007236</t>
  </si>
  <si>
    <t>Brechin West - 02</t>
  </si>
  <si>
    <t>S01007237</t>
  </si>
  <si>
    <t>Brechin West - 03</t>
  </si>
  <si>
    <t>S01007238</t>
  </si>
  <si>
    <t>Brechin West - 04</t>
  </si>
  <si>
    <t>S01007239</t>
  </si>
  <si>
    <t>Brechin West - 05</t>
  </si>
  <si>
    <t>S01007240</t>
  </si>
  <si>
    <t>Letham and Glamis - 01</t>
  </si>
  <si>
    <t>S02001363</t>
  </si>
  <si>
    <t>Letham and Glamis</t>
  </si>
  <si>
    <t>S01007241</t>
  </si>
  <si>
    <t>Letham and Glamis - 02</t>
  </si>
  <si>
    <t>S01007242</t>
  </si>
  <si>
    <t>Letham and Glamis - 03</t>
  </si>
  <si>
    <t>S01007243</t>
  </si>
  <si>
    <t>Letham and Glamis - 04</t>
  </si>
  <si>
    <t>S01007244</t>
  </si>
  <si>
    <t>Letham and Glamis - 05</t>
  </si>
  <si>
    <t>S13002869</t>
  </si>
  <si>
    <t>Forfar and District</t>
  </si>
  <si>
    <t>S01007245</t>
  </si>
  <si>
    <t>Letham and Glamis - 06</t>
  </si>
  <si>
    <t>S01007246</t>
  </si>
  <si>
    <t>Letham and Glamis - 07</t>
  </si>
  <si>
    <t>S01007247</t>
  </si>
  <si>
    <t>Letham and Glamis - 08</t>
  </si>
  <si>
    <t>S13002867</t>
  </si>
  <si>
    <t>Kirriemuir and Dean</t>
  </si>
  <si>
    <t>S01007248</t>
  </si>
  <si>
    <t>Forfar East - 01</t>
  </si>
  <si>
    <t>S02001364</t>
  </si>
  <si>
    <t>Forfar East</t>
  </si>
  <si>
    <t>S01007249</t>
  </si>
  <si>
    <t>Forfar East - 02</t>
  </si>
  <si>
    <t>S01007250</t>
  </si>
  <si>
    <t>Forfar East - 03</t>
  </si>
  <si>
    <t>S01007251</t>
  </si>
  <si>
    <t>Forfar East - 04</t>
  </si>
  <si>
    <t>S01007252</t>
  </si>
  <si>
    <t>Forfar East - 05</t>
  </si>
  <si>
    <t>S01007253</t>
  </si>
  <si>
    <t>Forfar East - 06</t>
  </si>
  <si>
    <t>S01007254</t>
  </si>
  <si>
    <t>Forfar Central - 01</t>
  </si>
  <si>
    <t>S02001365</t>
  </si>
  <si>
    <t>Forfar Central</t>
  </si>
  <si>
    <t>S01007255</t>
  </si>
  <si>
    <t>Forfar Central - 02</t>
  </si>
  <si>
    <t>S01007256</t>
  </si>
  <si>
    <t>Forfar Central - 03</t>
  </si>
  <si>
    <t>S01007257</t>
  </si>
  <si>
    <t>Forfar Central - 04</t>
  </si>
  <si>
    <t>S01007258</t>
  </si>
  <si>
    <t>Forfar Central - 05</t>
  </si>
  <si>
    <t>S01007259</t>
  </si>
  <si>
    <t>Forfar Central - 06</t>
  </si>
  <si>
    <t>S01007260</t>
  </si>
  <si>
    <t>Forfar West - 01</t>
  </si>
  <si>
    <t>S02001366</t>
  </si>
  <si>
    <t>Forfar West</t>
  </si>
  <si>
    <t>S01007261</t>
  </si>
  <si>
    <t>Forfar West - 02</t>
  </si>
  <si>
    <t>S01007262</t>
  </si>
  <si>
    <t>Forfar West - 03</t>
  </si>
  <si>
    <t>S01007263</t>
  </si>
  <si>
    <t>Forfar West - 04</t>
  </si>
  <si>
    <t>S01007264</t>
  </si>
  <si>
    <t>Forfar West - 05</t>
  </si>
  <si>
    <t>S01007265</t>
  </si>
  <si>
    <t>Forfar West - 06</t>
  </si>
  <si>
    <t>S01007266</t>
  </si>
  <si>
    <t>Kirriemuir Landward - 01</t>
  </si>
  <si>
    <t>S02001367</t>
  </si>
  <si>
    <t>Kirriemuir Landward</t>
  </si>
  <si>
    <t>S01007267</t>
  </si>
  <si>
    <t>Kirriemuir Landward - 02</t>
  </si>
  <si>
    <t>S01007268</t>
  </si>
  <si>
    <t>Kirriemuir Landward - 03</t>
  </si>
  <si>
    <t>S01007269</t>
  </si>
  <si>
    <t>Kirriemuir Landward - 04</t>
  </si>
  <si>
    <t>S01007270</t>
  </si>
  <si>
    <t>Kirriemuir Landward - 05</t>
  </si>
  <si>
    <t>S01007271</t>
  </si>
  <si>
    <t>Kirriemuir - 01</t>
  </si>
  <si>
    <t>S02001368</t>
  </si>
  <si>
    <t>Kirriemuir</t>
  </si>
  <si>
    <t>S01007272</t>
  </si>
  <si>
    <t>Kirriemuir - 02</t>
  </si>
  <si>
    <t>S01007273</t>
  </si>
  <si>
    <t>Kirriemuir - 03</t>
  </si>
  <si>
    <t>S01007274</t>
  </si>
  <si>
    <t>Kirriemuir - 04</t>
  </si>
  <si>
    <t>S01007275</t>
  </si>
  <si>
    <t>Kirriemuir - 05</t>
  </si>
  <si>
    <t>S01007276</t>
  </si>
  <si>
    <t>Kirriemuir - 06</t>
  </si>
  <si>
    <t>S01007277</t>
  </si>
  <si>
    <t>Kirriemuir - 07</t>
  </si>
  <si>
    <t>S01007278</t>
  </si>
  <si>
    <t>Kirriemuir - 08</t>
  </si>
  <si>
    <t>S01007279</t>
  </si>
  <si>
    <t>Angus Glens - 01</t>
  </si>
  <si>
    <t>S02001369</t>
  </si>
  <si>
    <t>Angus Glens</t>
  </si>
  <si>
    <t>S01007280</t>
  </si>
  <si>
    <t>Angus Glens - 02</t>
  </si>
  <si>
    <t>S01007281</t>
  </si>
  <si>
    <t>Angus Glens - 03</t>
  </si>
  <si>
    <t>S01007282</t>
  </si>
  <si>
    <t>Angus Glens - 04</t>
  </si>
  <si>
    <t>S01007283</t>
  </si>
  <si>
    <t>Angus Glens - 05</t>
  </si>
  <si>
    <t>S01007284</t>
  </si>
  <si>
    <t>Mull, Iona, Coll and Tiree - 01</t>
  </si>
  <si>
    <t>S02001370</t>
  </si>
  <si>
    <t>Mull, Iona, Coll and Tiree</t>
  </si>
  <si>
    <t>S12000035</t>
  </si>
  <si>
    <t>Argyll and Bute</t>
  </si>
  <si>
    <t>S08000022</t>
  </si>
  <si>
    <t>Highland</t>
  </si>
  <si>
    <t>S13002519</t>
  </si>
  <si>
    <t>Oban South and the Isles</t>
  </si>
  <si>
    <t>S16000083</t>
  </si>
  <si>
    <t>S01007285</t>
  </si>
  <si>
    <t>Mull, Iona, Coll and Tiree - 02</t>
  </si>
  <si>
    <t>S01007286</t>
  </si>
  <si>
    <t>Mull, Iona, Coll and Tiree - 03</t>
  </si>
  <si>
    <t>S01007287</t>
  </si>
  <si>
    <t>Mull, Iona, Coll and Tiree - 04</t>
  </si>
  <si>
    <t>S01007288</t>
  </si>
  <si>
    <t>Mull, Iona, Coll and Tiree - 05</t>
  </si>
  <si>
    <t>S01007289</t>
  </si>
  <si>
    <t>Oban South - 01</t>
  </si>
  <si>
    <t>S02001371</t>
  </si>
  <si>
    <t>Oban South</t>
  </si>
  <si>
    <t>S01007290</t>
  </si>
  <si>
    <t>Oban South - 02</t>
  </si>
  <si>
    <t>S01007291</t>
  </si>
  <si>
    <t>Oban South - 03</t>
  </si>
  <si>
    <t>S01007292</t>
  </si>
  <si>
    <t>Oban South - 04</t>
  </si>
  <si>
    <t>S01007293</t>
  </si>
  <si>
    <t>Oban South - 05</t>
  </si>
  <si>
    <t>S01007294</t>
  </si>
  <si>
    <t>Oban South - 06</t>
  </si>
  <si>
    <t>S01007295</t>
  </si>
  <si>
    <t>Oban South - 07</t>
  </si>
  <si>
    <t>S01007296</t>
  </si>
  <si>
    <t>Oban South - 08</t>
  </si>
  <si>
    <t>S01007297</t>
  </si>
  <si>
    <t>Oban North - 01</t>
  </si>
  <si>
    <t>S02001372</t>
  </si>
  <si>
    <t>Oban North</t>
  </si>
  <si>
    <t>S01007298</t>
  </si>
  <si>
    <t>Oban North - 02</t>
  </si>
  <si>
    <t>S13002520</t>
  </si>
  <si>
    <t>Oban North and Lorn</t>
  </si>
  <si>
    <t>S01007299</t>
  </si>
  <si>
    <t>Oban North - 03</t>
  </si>
  <si>
    <t>S01007300</t>
  </si>
  <si>
    <t>Oban North - 04</t>
  </si>
  <si>
    <t>S01007301</t>
  </si>
  <si>
    <t>Benderloch Trail - 01</t>
  </si>
  <si>
    <t>S02001373</t>
  </si>
  <si>
    <t>Benderloch Trail</t>
  </si>
  <si>
    <t>S01007302</t>
  </si>
  <si>
    <t>Benderloch Trail - 02</t>
  </si>
  <si>
    <t>S01007303</t>
  </si>
  <si>
    <t>Benderloch Trail - 03</t>
  </si>
  <si>
    <t>S01007304</t>
  </si>
  <si>
    <t>Benderloch Trail - 04</t>
  </si>
  <si>
    <t>S01007305</t>
  </si>
  <si>
    <t>Benderloch Trail - 05</t>
  </si>
  <si>
    <t>S01007306</t>
  </si>
  <si>
    <t>Benderloch Trail - 06</t>
  </si>
  <si>
    <t>S01007307</t>
  </si>
  <si>
    <t>Benderloch Trail - 07</t>
  </si>
  <si>
    <t>S01007308</t>
  </si>
  <si>
    <t>Loch Awe - 01</t>
  </si>
  <si>
    <t>S02001374</t>
  </si>
  <si>
    <t>Loch Awe</t>
  </si>
  <si>
    <t>S01007309</t>
  </si>
  <si>
    <t>Loch Awe - 02</t>
  </si>
  <si>
    <t>S01007310</t>
  </si>
  <si>
    <t>Loch Awe - 03</t>
  </si>
  <si>
    <t>S01007311</t>
  </si>
  <si>
    <t>Mid Argyll - 01</t>
  </si>
  <si>
    <t>S02001375</t>
  </si>
  <si>
    <t>Mid Argyll</t>
  </si>
  <si>
    <t>S13002518</t>
  </si>
  <si>
    <t>S01007312</t>
  </si>
  <si>
    <t>Mid Argyll - 02</t>
  </si>
  <si>
    <t>S01007313</t>
  </si>
  <si>
    <t>Mid Argyll - 03</t>
  </si>
  <si>
    <t>S01007314</t>
  </si>
  <si>
    <t>Mid Argyll - 04</t>
  </si>
  <si>
    <t>S01007315</t>
  </si>
  <si>
    <t>Greater Lochgilphead - 01</t>
  </si>
  <si>
    <t>S02001376</t>
  </si>
  <si>
    <t>Greater Lochgilphead</t>
  </si>
  <si>
    <t>S01007316</t>
  </si>
  <si>
    <t>Greater Lochgilphead - 02</t>
  </si>
  <si>
    <t>S01007317</t>
  </si>
  <si>
    <t>Greater Lochgilphead - 03</t>
  </si>
  <si>
    <t>S01007318</t>
  </si>
  <si>
    <t>Greater Lochgilphead - 04</t>
  </si>
  <si>
    <t>S01007319</t>
  </si>
  <si>
    <t>Greater Lochgilphead - 05</t>
  </si>
  <si>
    <t>S01007320</t>
  </si>
  <si>
    <t>Knapdale - 01</t>
  </si>
  <si>
    <t>S02001377</t>
  </si>
  <si>
    <t>Knapdale</t>
  </si>
  <si>
    <t>S01007321</t>
  </si>
  <si>
    <t>Knapdale - 02</t>
  </si>
  <si>
    <t>S13002517</t>
  </si>
  <si>
    <t>Kintyre and the Islands</t>
  </si>
  <si>
    <t>S01007322</t>
  </si>
  <si>
    <t>Knapdale - 03</t>
  </si>
  <si>
    <t>S01007323</t>
  </si>
  <si>
    <t>Knapdale - 04</t>
  </si>
  <si>
    <t>S01007324</t>
  </si>
  <si>
    <t>Whisky Isles - 01</t>
  </si>
  <si>
    <t>S02001378</t>
  </si>
  <si>
    <t>Whisky Isles</t>
  </si>
  <si>
    <t>S01007325</t>
  </si>
  <si>
    <t>Whisky Isles - 02</t>
  </si>
  <si>
    <t>S01007326</t>
  </si>
  <si>
    <t>Whisky Isles - 03</t>
  </si>
  <si>
    <t>S01007327</t>
  </si>
  <si>
    <t>Whisky Isles - 04</t>
  </si>
  <si>
    <t>S01007328</t>
  </si>
  <si>
    <t>Whisky Isles - 05</t>
  </si>
  <si>
    <t>S01007329</t>
  </si>
  <si>
    <t>Kintyre Trail - 01</t>
  </si>
  <si>
    <t>S02001379</t>
  </si>
  <si>
    <t>Kintyre Trail</t>
  </si>
  <si>
    <t>S01007330</t>
  </si>
  <si>
    <t>Kintyre Trail - 02</t>
  </si>
  <si>
    <t>S01007331</t>
  </si>
  <si>
    <t>Kintyre Trail - 03</t>
  </si>
  <si>
    <t>S13002516</t>
  </si>
  <si>
    <t>South Kintyre</t>
  </si>
  <si>
    <t>S01007332</t>
  </si>
  <si>
    <t>Kintyre Trail - 04</t>
  </si>
  <si>
    <t>S01007333</t>
  </si>
  <si>
    <t>Campbeltown - 01</t>
  </si>
  <si>
    <t>S02001380</t>
  </si>
  <si>
    <t>Campbeltown</t>
  </si>
  <si>
    <t>S01007334</t>
  </si>
  <si>
    <t>Campbeltown - 02</t>
  </si>
  <si>
    <t>S01007335</t>
  </si>
  <si>
    <t>Campbeltown - 03</t>
  </si>
  <si>
    <t>S01007336</t>
  </si>
  <si>
    <t>Campbeltown - 04</t>
  </si>
  <si>
    <t>S01007337</t>
  </si>
  <si>
    <t>Campbeltown - 05</t>
  </si>
  <si>
    <t>S01007338</t>
  </si>
  <si>
    <t>Campbeltown - 06</t>
  </si>
  <si>
    <t>S01007339</t>
  </si>
  <si>
    <t>Campbeltown - 07</t>
  </si>
  <si>
    <t>S01007340</t>
  </si>
  <si>
    <t>Bute - 01</t>
  </si>
  <si>
    <t>S02001381</t>
  </si>
  <si>
    <t>Bute</t>
  </si>
  <si>
    <t>S13002523</t>
  </si>
  <si>
    <t>Isle of Bute</t>
  </si>
  <si>
    <t>S01007341</t>
  </si>
  <si>
    <t>Bute - 02</t>
  </si>
  <si>
    <t>S01007342</t>
  </si>
  <si>
    <t>Bute - 03</t>
  </si>
  <si>
    <t>S01007343</t>
  </si>
  <si>
    <t>Bute - 04</t>
  </si>
  <si>
    <t>S01007344</t>
  </si>
  <si>
    <t>Rothesay Town - 01</t>
  </si>
  <si>
    <t>S02001382</t>
  </si>
  <si>
    <t>Rothesay Town</t>
  </si>
  <si>
    <t>S01007345</t>
  </si>
  <si>
    <t>Rothesay Town - 02</t>
  </si>
  <si>
    <t>S01007346</t>
  </si>
  <si>
    <t>Rothesay Town - 03</t>
  </si>
  <si>
    <t>S01007347</t>
  </si>
  <si>
    <t>Rothesay Town - 04</t>
  </si>
  <si>
    <t>S01007348</t>
  </si>
  <si>
    <t>Rothesay Town - 05</t>
  </si>
  <si>
    <t>S01007349</t>
  </si>
  <si>
    <t>Rothesay Town - 06</t>
  </si>
  <si>
    <t>S01007350</t>
  </si>
  <si>
    <t>Rothesay Town - 07</t>
  </si>
  <si>
    <t>S01007351</t>
  </si>
  <si>
    <t>Cowal South - 01</t>
  </si>
  <si>
    <t>S02001383</t>
  </si>
  <si>
    <t>Cowal South</t>
  </si>
  <si>
    <t>S13002521</t>
  </si>
  <si>
    <t>Cowal</t>
  </si>
  <si>
    <t>S01007352</t>
  </si>
  <si>
    <t>Cowal South - 02</t>
  </si>
  <si>
    <t>S01007353</t>
  </si>
  <si>
    <t>Cowal South - 03</t>
  </si>
  <si>
    <t>S13002522</t>
  </si>
  <si>
    <t>Dunoon</t>
  </si>
  <si>
    <t>S01007354</t>
  </si>
  <si>
    <t>Cowal South - 04</t>
  </si>
  <si>
    <t>S01007355</t>
  </si>
  <si>
    <t>Cowal North - 01</t>
  </si>
  <si>
    <t>S02001384</t>
  </si>
  <si>
    <t>Cowal North</t>
  </si>
  <si>
    <t>S01007356</t>
  </si>
  <si>
    <t>Cowal North - 02</t>
  </si>
  <si>
    <t>S01007357</t>
  </si>
  <si>
    <t>Cowal North - 03</t>
  </si>
  <si>
    <t>S01007358</t>
  </si>
  <si>
    <t>Cowal North - 04</t>
  </si>
  <si>
    <t>S13002524</t>
  </si>
  <si>
    <t>Lomond North</t>
  </si>
  <si>
    <t>S16000096</t>
  </si>
  <si>
    <t>Dumbarton</t>
  </si>
  <si>
    <t>S01007359</t>
  </si>
  <si>
    <t>Hunter's Quay - 01</t>
  </si>
  <si>
    <t>S02001385</t>
  </si>
  <si>
    <t>Hunter's Quay</t>
  </si>
  <si>
    <t>S01007360</t>
  </si>
  <si>
    <t>Hunter's Quay - 02</t>
  </si>
  <si>
    <t>S01007361</t>
  </si>
  <si>
    <t>Hunter's Quay - 03</t>
  </si>
  <si>
    <t>S01007362</t>
  </si>
  <si>
    <t>Hunter's Quay - 04</t>
  </si>
  <si>
    <t>S01007363</t>
  </si>
  <si>
    <t>Hunter's Quay - 05</t>
  </si>
  <si>
    <t>S01007364</t>
  </si>
  <si>
    <t>Hunter's Quay - 06</t>
  </si>
  <si>
    <t>S01007365</t>
  </si>
  <si>
    <t>Hunter's Quay - 07</t>
  </si>
  <si>
    <t>S01007366</t>
  </si>
  <si>
    <t>Dunoon - 01</t>
  </si>
  <si>
    <t>S02001386</t>
  </si>
  <si>
    <t>S01007367</t>
  </si>
  <si>
    <t>Dunoon - 02</t>
  </si>
  <si>
    <t>S01007368</t>
  </si>
  <si>
    <t>Dunoon - 03</t>
  </si>
  <si>
    <t>S01007369</t>
  </si>
  <si>
    <t>Dunoon - 04</t>
  </si>
  <si>
    <t>S01007370</t>
  </si>
  <si>
    <t>Dunoon - 05</t>
  </si>
  <si>
    <t>S01007371</t>
  </si>
  <si>
    <t>Dunoon - 06</t>
  </si>
  <si>
    <t>S01007372</t>
  </si>
  <si>
    <t>Dunoon - 07</t>
  </si>
  <si>
    <t>S01007373</t>
  </si>
  <si>
    <t>Garelochhead - 01</t>
  </si>
  <si>
    <t>S02001387</t>
  </si>
  <si>
    <t>Garelochhead</t>
  </si>
  <si>
    <t>S01007374</t>
  </si>
  <si>
    <t>Garelochhead - 02</t>
  </si>
  <si>
    <t>S01007375</t>
  </si>
  <si>
    <t>Garelochhead - 03</t>
  </si>
  <si>
    <t>S01007376</t>
  </si>
  <si>
    <t>Garelochhead - 04</t>
  </si>
  <si>
    <t>S01007377</t>
  </si>
  <si>
    <t>Garelochhead - 05</t>
  </si>
  <si>
    <t>S01007378</t>
  </si>
  <si>
    <t>Garelochhead - 06</t>
  </si>
  <si>
    <t>S01007379</t>
  </si>
  <si>
    <t>Garelochhead - 07</t>
  </si>
  <si>
    <t>S01007380</t>
  </si>
  <si>
    <t>Garelochhead - 08</t>
  </si>
  <si>
    <t>S01007381</t>
  </si>
  <si>
    <t>Helensburgh West and Rhu - 01</t>
  </si>
  <si>
    <t>S02001388</t>
  </si>
  <si>
    <t>Helensburgh West and Rhu</t>
  </si>
  <si>
    <t>S01007382</t>
  </si>
  <si>
    <t>Helensburgh West and Rhu - 02</t>
  </si>
  <si>
    <t>S01007383</t>
  </si>
  <si>
    <t>Helensburgh West and Rhu - 03</t>
  </si>
  <si>
    <t>S01007384</t>
  </si>
  <si>
    <t>Helensburgh West and Rhu - 04</t>
  </si>
  <si>
    <t>S13002525</t>
  </si>
  <si>
    <t>Helensburgh Central</t>
  </si>
  <si>
    <t>S01007385</t>
  </si>
  <si>
    <t>Helensburgh West and Rhu - 05</t>
  </si>
  <si>
    <t>S01007386</t>
  </si>
  <si>
    <t>Helensburgh West and Rhu - 06</t>
  </si>
  <si>
    <t>S01007387</t>
  </si>
  <si>
    <t>Helensburgh North - 01</t>
  </si>
  <si>
    <t>S02001389</t>
  </si>
  <si>
    <t>Helensburgh North</t>
  </si>
  <si>
    <t>S01007388</t>
  </si>
  <si>
    <t>Helensburgh North - 02</t>
  </si>
  <si>
    <t>S13002526</t>
  </si>
  <si>
    <t>Helensburgh and Lomond South</t>
  </si>
  <si>
    <t>S01007389</t>
  </si>
  <si>
    <t>Helensburgh North - 03</t>
  </si>
  <si>
    <t>S01007390</t>
  </si>
  <si>
    <t>Helensburgh North - 04</t>
  </si>
  <si>
    <t>S01007391</t>
  </si>
  <si>
    <t>Helensburgh North - 05</t>
  </si>
  <si>
    <t>S01007392</t>
  </si>
  <si>
    <t>Helensburgh North - 06</t>
  </si>
  <si>
    <t>S01007393</t>
  </si>
  <si>
    <t>Helensburgh North - 07</t>
  </si>
  <si>
    <t>S01007394</t>
  </si>
  <si>
    <t>Helensburgh Centre - 01</t>
  </si>
  <si>
    <t>S02001390</t>
  </si>
  <si>
    <t>Helensburgh Centre</t>
  </si>
  <si>
    <t>S01007395</t>
  </si>
  <si>
    <t>Helensburgh Centre - 02</t>
  </si>
  <si>
    <t>S01007396</t>
  </si>
  <si>
    <t>Helensburgh Centre - 03</t>
  </si>
  <si>
    <t>S01007397</t>
  </si>
  <si>
    <t>Helensburgh Centre - 04</t>
  </si>
  <si>
    <t>S01007398</t>
  </si>
  <si>
    <t>Helensburgh East - 01</t>
  </si>
  <si>
    <t>S02001391</t>
  </si>
  <si>
    <t>Helensburgh East</t>
  </si>
  <si>
    <t>S01007399</t>
  </si>
  <si>
    <t>Helensburgh East - 02</t>
  </si>
  <si>
    <t>S01007400</t>
  </si>
  <si>
    <t>Helensburgh East - 03</t>
  </si>
  <si>
    <t>S01007401</t>
  </si>
  <si>
    <t>Helensburgh East - 04</t>
  </si>
  <si>
    <t>S01007402</t>
  </si>
  <si>
    <t>Helensburgh East - 05</t>
  </si>
  <si>
    <t>S01007403</t>
  </si>
  <si>
    <t>Helensburgh East - 06</t>
  </si>
  <si>
    <t>S01007404</t>
  </si>
  <si>
    <t>Lomond Shore - 01</t>
  </si>
  <si>
    <t>S02001392</t>
  </si>
  <si>
    <t>Lomond Shore</t>
  </si>
  <si>
    <t>S01007405</t>
  </si>
  <si>
    <t>Lomond Shore - 02</t>
  </si>
  <si>
    <t>S01007406</t>
  </si>
  <si>
    <t>Lomond Shore - 03</t>
  </si>
  <si>
    <t>S01007407</t>
  </si>
  <si>
    <t>Lomond Shore - 04</t>
  </si>
  <si>
    <t>S01007408</t>
  </si>
  <si>
    <t>Lomond Shore - 05</t>
  </si>
  <si>
    <t>S01007409</t>
  </si>
  <si>
    <t>Tullibody South - 01</t>
  </si>
  <si>
    <t>S02001393</t>
  </si>
  <si>
    <t>Tullibody South</t>
  </si>
  <si>
    <t>S12000005</t>
  </si>
  <si>
    <t>Clackmannanshire</t>
  </si>
  <si>
    <t>S08000019</t>
  </si>
  <si>
    <t>Forth Valley</t>
  </si>
  <si>
    <t>S13002875</t>
  </si>
  <si>
    <t>Clackmannanshire West</t>
  </si>
  <si>
    <t>S16000088</t>
  </si>
  <si>
    <t>Clackmannanshire and Dunblane</t>
  </si>
  <si>
    <t>S01007410</t>
  </si>
  <si>
    <t>Tullibody South - 02</t>
  </si>
  <si>
    <t>S01007411</t>
  </si>
  <si>
    <t>Tullibody South - 03</t>
  </si>
  <si>
    <t>S01007412</t>
  </si>
  <si>
    <t>Tullibody South - 04</t>
  </si>
  <si>
    <t>S01007413</t>
  </si>
  <si>
    <t>Tullibody South - 05</t>
  </si>
  <si>
    <t>S01007414</t>
  </si>
  <si>
    <t>Tullibody South - 06</t>
  </si>
  <si>
    <t>S01007415</t>
  </si>
  <si>
    <t>Tullibody North and Glenochil - 01</t>
  </si>
  <si>
    <t>S02001394</t>
  </si>
  <si>
    <t>Tullibody North and Glenochil</t>
  </si>
  <si>
    <t>S01007416</t>
  </si>
  <si>
    <t>Tullibody North and Glenochil - 02</t>
  </si>
  <si>
    <t>S01007417</t>
  </si>
  <si>
    <t>Tullibody North and Glenochil - 03</t>
  </si>
  <si>
    <t>S01007418</t>
  </si>
  <si>
    <t>Tullibody North and Glenochil - 04</t>
  </si>
  <si>
    <t>S01007419</t>
  </si>
  <si>
    <t>Tullibody North and Glenochil - 05</t>
  </si>
  <si>
    <t>S01007420</t>
  </si>
  <si>
    <t>Tullibody North and Glenochil - 06</t>
  </si>
  <si>
    <t>S01007421</t>
  </si>
  <si>
    <t>Menstrie - 01</t>
  </si>
  <si>
    <t>S02001395</t>
  </si>
  <si>
    <t>Menstrie</t>
  </si>
  <si>
    <t>S01007422</t>
  </si>
  <si>
    <t>Menstrie - 02</t>
  </si>
  <si>
    <t>S01007423</t>
  </si>
  <si>
    <t>Menstrie - 03</t>
  </si>
  <si>
    <t>S01007424</t>
  </si>
  <si>
    <t>Menstrie - 04</t>
  </si>
  <si>
    <t>S01007425</t>
  </si>
  <si>
    <t>Alva - 01</t>
  </si>
  <si>
    <t>S02001396</t>
  </si>
  <si>
    <t>Alva</t>
  </si>
  <si>
    <t>S13002876</t>
  </si>
  <si>
    <t>Clackmannanshire North</t>
  </si>
  <si>
    <t>S01007426</t>
  </si>
  <si>
    <t>Alva - 02</t>
  </si>
  <si>
    <t>S01007427</t>
  </si>
  <si>
    <t>Alva - 03</t>
  </si>
  <si>
    <t>S01007428</t>
  </si>
  <si>
    <t>Alva - 04</t>
  </si>
  <si>
    <t>S01007429</t>
  </si>
  <si>
    <t>Alva - 05</t>
  </si>
  <si>
    <t>S01007430</t>
  </si>
  <si>
    <t>Alva - 06</t>
  </si>
  <si>
    <t>S01007431</t>
  </si>
  <si>
    <t>Alva - 07</t>
  </si>
  <si>
    <t>S01007432</t>
  </si>
  <si>
    <t>Fishcross, Devon Village and Coalsnaughton</t>
  </si>
  <si>
    <t>S02001397</t>
  </si>
  <si>
    <t>S13002877</t>
  </si>
  <si>
    <t>Clackmannanshire Central</t>
  </si>
  <si>
    <t>S01007433</t>
  </si>
  <si>
    <t>S01007434</t>
  </si>
  <si>
    <t>S01007435</t>
  </si>
  <si>
    <t>Tillicoultry - 01</t>
  </si>
  <si>
    <t>S02001398</t>
  </si>
  <si>
    <t>Tillicoultry</t>
  </si>
  <si>
    <t>S01007436</t>
  </si>
  <si>
    <t>Tillicoultry - 02</t>
  </si>
  <si>
    <t>S01007437</t>
  </si>
  <si>
    <t>Tillicoultry - 03</t>
  </si>
  <si>
    <t>S01007438</t>
  </si>
  <si>
    <t>Tillicoultry - 04</t>
  </si>
  <si>
    <t>S01007439</t>
  </si>
  <si>
    <t>Tillicoultry - 05</t>
  </si>
  <si>
    <t>S01007440</t>
  </si>
  <si>
    <t>Tillicoultry - 06</t>
  </si>
  <si>
    <t>S01007441</t>
  </si>
  <si>
    <t>Tillicoultry - 07</t>
  </si>
  <si>
    <t>S01007442</t>
  </si>
  <si>
    <t>Tillicoultry - 08</t>
  </si>
  <si>
    <t>S01007443</t>
  </si>
  <si>
    <t>Dollar and Muckhart - 01</t>
  </si>
  <si>
    <t>S02001399</t>
  </si>
  <si>
    <t>Dollar and Muckhart</t>
  </si>
  <si>
    <t>S13002879</t>
  </si>
  <si>
    <t>Clackmannanshire East</t>
  </si>
  <si>
    <t>S01007444</t>
  </si>
  <si>
    <t>Dollar and Muckhart - 02</t>
  </si>
  <si>
    <t>S01007445</t>
  </si>
  <si>
    <t>Dollar and Muckhart - 03</t>
  </si>
  <si>
    <t>S01007446</t>
  </si>
  <si>
    <t>Dollar and Muckhart - 04</t>
  </si>
  <si>
    <t>S01007447</t>
  </si>
  <si>
    <t>Dollar and Muckhart - 05</t>
  </si>
  <si>
    <t>S01007448</t>
  </si>
  <si>
    <t>Clackmannan, Kennet and Forestmill - 01</t>
  </si>
  <si>
    <t>S02001400</t>
  </si>
  <si>
    <t>Clackmannan, Kennet and Forestmill</t>
  </si>
  <si>
    <t>S01007449</t>
  </si>
  <si>
    <t>Clackmannan, Kennet and Forestmill - 02</t>
  </si>
  <si>
    <t>S01007450</t>
  </si>
  <si>
    <t>Clackmannan, Kennet and Forestmill - 03</t>
  </si>
  <si>
    <t>S01007451</t>
  </si>
  <si>
    <t>Clackmannan, Kennet and Forestmill - 04</t>
  </si>
  <si>
    <t>S01007452</t>
  </si>
  <si>
    <t>Clackmannan, Kennet and Forestmill - 05</t>
  </si>
  <si>
    <t>S01007453</t>
  </si>
  <si>
    <t>Clackmannan, Kennet and Forestmill - 06</t>
  </si>
  <si>
    <t>S01007454</t>
  </si>
  <si>
    <t>Sauchie - 01</t>
  </si>
  <si>
    <t>S02001401</t>
  </si>
  <si>
    <t>Sauchie</t>
  </si>
  <si>
    <t>S01007455</t>
  </si>
  <si>
    <t>Sauchie - 02</t>
  </si>
  <si>
    <t>S01007456</t>
  </si>
  <si>
    <t>Sauchie - 03</t>
  </si>
  <si>
    <t>S01007457</t>
  </si>
  <si>
    <t>Sauchie - 04</t>
  </si>
  <si>
    <t>S01007458</t>
  </si>
  <si>
    <t>Sauchie - 05</t>
  </si>
  <si>
    <t>S01007459</t>
  </si>
  <si>
    <t>Sauchie - 06</t>
  </si>
  <si>
    <t>S01007460</t>
  </si>
  <si>
    <t>Sauchie - 07</t>
  </si>
  <si>
    <t>S01007461</t>
  </si>
  <si>
    <t>Alloa South and East - 01</t>
  </si>
  <si>
    <t>S02001402</t>
  </si>
  <si>
    <t>Alloa South and East</t>
  </si>
  <si>
    <t>S01007462</t>
  </si>
  <si>
    <t>Alloa South and East - 02</t>
  </si>
  <si>
    <t>S13002878</t>
  </si>
  <si>
    <t>Clackmannanshire South</t>
  </si>
  <si>
    <t>S01007463</t>
  </si>
  <si>
    <t>Alloa South and East - 03</t>
  </si>
  <si>
    <t>S01007464</t>
  </si>
  <si>
    <t>Alloa South and East - 04</t>
  </si>
  <si>
    <t>S01007465</t>
  </si>
  <si>
    <t>Alloa South and East - 05</t>
  </si>
  <si>
    <t>S01007466</t>
  </si>
  <si>
    <t>Alloa South and East - 06</t>
  </si>
  <si>
    <t>S01007467</t>
  </si>
  <si>
    <t>Alloa North - 01</t>
  </si>
  <si>
    <t>S02001403</t>
  </si>
  <si>
    <t>Alloa North</t>
  </si>
  <si>
    <t>S01007468</t>
  </si>
  <si>
    <t>Alloa North - 02</t>
  </si>
  <si>
    <t>S01007469</t>
  </si>
  <si>
    <t>Alloa North - 03</t>
  </si>
  <si>
    <t>S01007470</t>
  </si>
  <si>
    <t>Alloa North - 04</t>
  </si>
  <si>
    <t>S01007471</t>
  </si>
  <si>
    <t>Alloa North - 05</t>
  </si>
  <si>
    <t>S01007472</t>
  </si>
  <si>
    <t>Alloa North - 06</t>
  </si>
  <si>
    <t>S01007473</t>
  </si>
  <si>
    <t>Alloa North - 07</t>
  </si>
  <si>
    <t>S01007474</t>
  </si>
  <si>
    <t>Alloa North - 08</t>
  </si>
  <si>
    <t>S01007475</t>
  </si>
  <si>
    <t>Alloa North - 09</t>
  </si>
  <si>
    <t>S01007476</t>
  </si>
  <si>
    <t>Alloa West - 01</t>
  </si>
  <si>
    <t>S02001404</t>
  </si>
  <si>
    <t>Alloa West</t>
  </si>
  <si>
    <t>S01007477</t>
  </si>
  <si>
    <t>Alloa West - 02</t>
  </si>
  <si>
    <t>S01007478</t>
  </si>
  <si>
    <t>Alloa West - 03</t>
  </si>
  <si>
    <t>S01007479</t>
  </si>
  <si>
    <t>Alloa West - 04</t>
  </si>
  <si>
    <t>S01007480</t>
  </si>
  <si>
    <t>Alloa West - 05</t>
  </si>
  <si>
    <t>S01007481</t>
  </si>
  <si>
    <t>Stranraer West - 01</t>
  </si>
  <si>
    <t>S02001405</t>
  </si>
  <si>
    <t>Stranraer West</t>
  </si>
  <si>
    <t>S12000006</t>
  </si>
  <si>
    <t>Dumfries and Galloway</t>
  </si>
  <si>
    <t>S08000017</t>
  </si>
  <si>
    <t>S13002880</t>
  </si>
  <si>
    <t>Stranraer and the Rhins</t>
  </si>
  <si>
    <t>S16000114</t>
  </si>
  <si>
    <t>Galloway and West Dumfries</t>
  </si>
  <si>
    <t>S01007482</t>
  </si>
  <si>
    <t>Stranraer West - 02</t>
  </si>
  <si>
    <t>S01007483</t>
  </si>
  <si>
    <t>Stranraer West - 03</t>
  </si>
  <si>
    <t>S01007484</t>
  </si>
  <si>
    <t>Stranraer West - 04</t>
  </si>
  <si>
    <t>S01007485</t>
  </si>
  <si>
    <t>Stranraer West - 05</t>
  </si>
  <si>
    <t>S01007486</t>
  </si>
  <si>
    <t>Stranraer West - 06</t>
  </si>
  <si>
    <t>S01007487</t>
  </si>
  <si>
    <t>Stranraer East - 01</t>
  </si>
  <si>
    <t>S02001406</t>
  </si>
  <si>
    <t>Stranraer East</t>
  </si>
  <si>
    <t>S01007488</t>
  </si>
  <si>
    <t>Stranraer East - 02</t>
  </si>
  <si>
    <t>S01007489</t>
  </si>
  <si>
    <t>Stranraer East - 03</t>
  </si>
  <si>
    <t>S01007490</t>
  </si>
  <si>
    <t>Stranraer South - 01</t>
  </si>
  <si>
    <t>S02001407</t>
  </si>
  <si>
    <t>Stranraer South</t>
  </si>
  <si>
    <t>S01007491</t>
  </si>
  <si>
    <t>Stranraer South - 02</t>
  </si>
  <si>
    <t>S01007492</t>
  </si>
  <si>
    <t>Stranraer South - 03</t>
  </si>
  <si>
    <t>S01007493</t>
  </si>
  <si>
    <t>Stranraer South - 04</t>
  </si>
  <si>
    <t>S01007494</t>
  </si>
  <si>
    <t>Rhins North - 01</t>
  </si>
  <si>
    <t>S02001408</t>
  </si>
  <si>
    <t>Rhins North</t>
  </si>
  <si>
    <t>S01007495</t>
  </si>
  <si>
    <t>Rhins North - 02</t>
  </si>
  <si>
    <t>S01007496</t>
  </si>
  <si>
    <t>Rhins North - 03</t>
  </si>
  <si>
    <t>S01007497</t>
  </si>
  <si>
    <t>Rhins North - 04</t>
  </si>
  <si>
    <t>S13002881</t>
  </si>
  <si>
    <t>Mid Galloway and Wigtown West</t>
  </si>
  <si>
    <t>S01007498</t>
  </si>
  <si>
    <t>Rhins North - 05</t>
  </si>
  <si>
    <t>S01007499</t>
  </si>
  <si>
    <t>Rhins South - 01</t>
  </si>
  <si>
    <t>S02001409</t>
  </si>
  <si>
    <t>Rhins South</t>
  </si>
  <si>
    <t>S01007500</t>
  </si>
  <si>
    <t>Rhins South - 02</t>
  </si>
  <si>
    <t>S01007501</t>
  </si>
  <si>
    <t>Rhins South - 03</t>
  </si>
  <si>
    <t>S01007502</t>
  </si>
  <si>
    <t>Machars North - 01</t>
  </si>
  <si>
    <t>S02001410</t>
  </si>
  <si>
    <t>Machars North</t>
  </si>
  <si>
    <t>S01007503</t>
  </si>
  <si>
    <t>Machars North - 02</t>
  </si>
  <si>
    <t>S01007504</t>
  </si>
  <si>
    <t>Machars North - 03</t>
  </si>
  <si>
    <t>S01007505</t>
  </si>
  <si>
    <t>Machars North - 04</t>
  </si>
  <si>
    <t>S01007506</t>
  </si>
  <si>
    <t>Machars South - 01</t>
  </si>
  <si>
    <t>S02001411</t>
  </si>
  <si>
    <t>Machars South</t>
  </si>
  <si>
    <t>S01007507</t>
  </si>
  <si>
    <t>Machars South - 02</t>
  </si>
  <si>
    <t>S01007508</t>
  </si>
  <si>
    <t>Machars South - 03</t>
  </si>
  <si>
    <t>S01007509</t>
  </si>
  <si>
    <t>Machars South - 04</t>
  </si>
  <si>
    <t>S01007510</t>
  </si>
  <si>
    <t>Machars South - 05</t>
  </si>
  <si>
    <t>S01007511</t>
  </si>
  <si>
    <t>Machars South - 06</t>
  </si>
  <si>
    <t>S01007512</t>
  </si>
  <si>
    <t>Machars South - 07</t>
  </si>
  <si>
    <t>S01007513</t>
  </si>
  <si>
    <t>Newton Stewart - 01</t>
  </si>
  <si>
    <t>S02001412</t>
  </si>
  <si>
    <t>Newton Stewart</t>
  </si>
  <si>
    <t>S01007514</t>
  </si>
  <si>
    <t>Newton Stewart - 02</t>
  </si>
  <si>
    <t>S01007515</t>
  </si>
  <si>
    <t>Newton Stewart - 03</t>
  </si>
  <si>
    <t>S01007516</t>
  </si>
  <si>
    <t>Newton Stewart - 04</t>
  </si>
  <si>
    <t>S01007517</t>
  </si>
  <si>
    <t>Newton Stewart - 05</t>
  </si>
  <si>
    <t>S01007518</t>
  </si>
  <si>
    <t>Newton Stewart - 06</t>
  </si>
  <si>
    <t>S01007519</t>
  </si>
  <si>
    <t>Newton Stewart - 07</t>
  </si>
  <si>
    <t>S01007520</t>
  </si>
  <si>
    <t>Newton Stewart - 08</t>
  </si>
  <si>
    <t>S01007521</t>
  </si>
  <si>
    <t>Gatehouse - 01</t>
  </si>
  <si>
    <t>S02001413</t>
  </si>
  <si>
    <t>Gatehouse</t>
  </si>
  <si>
    <t>S13002882</t>
  </si>
  <si>
    <t>Dee and Glenkens</t>
  </si>
  <si>
    <t>S01007522</t>
  </si>
  <si>
    <t>Gatehouse - 02</t>
  </si>
  <si>
    <t>S01007523</t>
  </si>
  <si>
    <t>Gatehouse - 03</t>
  </si>
  <si>
    <t>S01007524</t>
  </si>
  <si>
    <t>Gatehouse - 04</t>
  </si>
  <si>
    <t>S01007525</t>
  </si>
  <si>
    <t>Gatehouse - 05</t>
  </si>
  <si>
    <t>S01007526</t>
  </si>
  <si>
    <t>Kirkcudbright - 01</t>
  </si>
  <si>
    <t>S02001414</t>
  </si>
  <si>
    <t>Kirkcudbright</t>
  </si>
  <si>
    <t>S01007527</t>
  </si>
  <si>
    <t>Kirkcudbright - 02</t>
  </si>
  <si>
    <t>S01007528</t>
  </si>
  <si>
    <t>Kirkcudbright - 03</t>
  </si>
  <si>
    <t>S01007529</t>
  </si>
  <si>
    <t>Kirkcudbright - 04</t>
  </si>
  <si>
    <t>S01007530</t>
  </si>
  <si>
    <t>Kirkcudbright - 05</t>
  </si>
  <si>
    <t>S01007531</t>
  </si>
  <si>
    <t>Kirkcudbright - 06</t>
  </si>
  <si>
    <t>S01007532</t>
  </si>
  <si>
    <t>Kirkcudbright - 07</t>
  </si>
  <si>
    <t>S01007533</t>
  </si>
  <si>
    <t>Kirkcudbright - 08</t>
  </si>
  <si>
    <t>S01007534</t>
  </si>
  <si>
    <t>Castle Douglas - 01</t>
  </si>
  <si>
    <t>S02001415</t>
  </si>
  <si>
    <t>Castle Douglas</t>
  </si>
  <si>
    <t>S13002883</t>
  </si>
  <si>
    <t>Castle Douglas and Crocketford</t>
  </si>
  <si>
    <t>S01007535</t>
  </si>
  <si>
    <t>Castle Douglas - 02</t>
  </si>
  <si>
    <t>S01007536</t>
  </si>
  <si>
    <t>Castle Douglas - 03</t>
  </si>
  <si>
    <t>S01007537</t>
  </si>
  <si>
    <t>Castle Douglas - 04</t>
  </si>
  <si>
    <t>S01007538</t>
  </si>
  <si>
    <t>Castle Douglas - 05</t>
  </si>
  <si>
    <t>S01007539</t>
  </si>
  <si>
    <t>Dalbeattie - 01</t>
  </si>
  <si>
    <t>S02001416</t>
  </si>
  <si>
    <t>Dalbeattie</t>
  </si>
  <si>
    <t>S13002884</t>
  </si>
  <si>
    <t>Abbey</t>
  </si>
  <si>
    <t>S01007540</t>
  </si>
  <si>
    <t>Dalbeattie - 02</t>
  </si>
  <si>
    <t>S01007541</t>
  </si>
  <si>
    <t>Dalbeattie - 03</t>
  </si>
  <si>
    <t>S01007542</t>
  </si>
  <si>
    <t>Dalbeattie - 04</t>
  </si>
  <si>
    <t>S01007543</t>
  </si>
  <si>
    <t>Dalbeattie - 05</t>
  </si>
  <si>
    <t>S01007544</t>
  </si>
  <si>
    <t>Dalbeattie Rural - 01</t>
  </si>
  <si>
    <t>S02001417</t>
  </si>
  <si>
    <t>Dalbeattie Rural</t>
  </si>
  <si>
    <t>S01007545</t>
  </si>
  <si>
    <t>Dalbeattie Rural - 02</t>
  </si>
  <si>
    <t>S01007546</t>
  </si>
  <si>
    <t>Dalbeattie Rural - 03</t>
  </si>
  <si>
    <t>S01007547</t>
  </si>
  <si>
    <t>Glenkens - 01</t>
  </si>
  <si>
    <t>S02001418</t>
  </si>
  <si>
    <t>Glenkens</t>
  </si>
  <si>
    <t>S01007548</t>
  </si>
  <si>
    <t>Glenkens - 02</t>
  </si>
  <si>
    <t>S01007549</t>
  </si>
  <si>
    <t>Glenkens - 03</t>
  </si>
  <si>
    <t>S01007550</t>
  </si>
  <si>
    <t>Glenkens - 04</t>
  </si>
  <si>
    <t>S01007551</t>
  </si>
  <si>
    <t>Glenkens - 05</t>
  </si>
  <si>
    <t>S01007552</t>
  </si>
  <si>
    <t>Upper Nithsdale - 01</t>
  </si>
  <si>
    <t>S02001419</t>
  </si>
  <si>
    <t>Upper Nithsdale</t>
  </si>
  <si>
    <t>S13002886</t>
  </si>
  <si>
    <t>Mid and Upper Nithsdale</t>
  </si>
  <si>
    <t>S16000097</t>
  </si>
  <si>
    <t>Dumfriesshire</t>
  </si>
  <si>
    <t>S01007553</t>
  </si>
  <si>
    <t>Upper Nithsdale - 02</t>
  </si>
  <si>
    <t>S01007554</t>
  </si>
  <si>
    <t>Upper Nithsdale - 03</t>
  </si>
  <si>
    <t>S01007555</t>
  </si>
  <si>
    <t>Upper Nithsdale - 04</t>
  </si>
  <si>
    <t>S01007556</t>
  </si>
  <si>
    <t>Upper Nithsdale - 05</t>
  </si>
  <si>
    <t>S01007557</t>
  </si>
  <si>
    <t>Upper Nithsdale - 06</t>
  </si>
  <si>
    <t>S01007558</t>
  </si>
  <si>
    <t>Upper Nithsdale - 07</t>
  </si>
  <si>
    <t>S01007559</t>
  </si>
  <si>
    <t>Thornhill - 01</t>
  </si>
  <si>
    <t>S02001420</t>
  </si>
  <si>
    <t>Thornhill</t>
  </si>
  <si>
    <t>S01007560</t>
  </si>
  <si>
    <t>Thornhill - 02</t>
  </si>
  <si>
    <t>S01007561</t>
  </si>
  <si>
    <t>Thornhill - 03</t>
  </si>
  <si>
    <t>S01007562</t>
  </si>
  <si>
    <t>Thornhill - 04</t>
  </si>
  <si>
    <t>S01007563</t>
  </si>
  <si>
    <t>Thornhill - 05</t>
  </si>
  <si>
    <t>S01007564</t>
  </si>
  <si>
    <t>Mid Nithsdale - 01</t>
  </si>
  <si>
    <t>S02001421</t>
  </si>
  <si>
    <t>Mid Nithsdale</t>
  </si>
  <si>
    <t>S01007565</t>
  </si>
  <si>
    <t>Mid Nithsdale - 02</t>
  </si>
  <si>
    <t>S01007566</t>
  </si>
  <si>
    <t>Mid Nithsdale - 03</t>
  </si>
  <si>
    <t>S13002890</t>
  </si>
  <si>
    <t>Annandale North</t>
  </si>
  <si>
    <t>S01007567</t>
  </si>
  <si>
    <t>Mid Nithsdale - 04</t>
  </si>
  <si>
    <t>S13002887</t>
  </si>
  <si>
    <t>Lochar</t>
  </si>
  <si>
    <t>S01007568</t>
  </si>
  <si>
    <t>Mid Nithsdale - 05</t>
  </si>
  <si>
    <t>S01007569</t>
  </si>
  <si>
    <t>Mid Nithsdale - 06</t>
  </si>
  <si>
    <t>S01007570</t>
  </si>
  <si>
    <t>Shawhead - 01</t>
  </si>
  <si>
    <t>S02001422</t>
  </si>
  <si>
    <t>Shawhead</t>
  </si>
  <si>
    <t>S13002885</t>
  </si>
  <si>
    <t>North West Dumfries</t>
  </si>
  <si>
    <t>S01007571</t>
  </si>
  <si>
    <t>Shawhead - 02</t>
  </si>
  <si>
    <t>S01007572</t>
  </si>
  <si>
    <t>Shawhead - 03</t>
  </si>
  <si>
    <t>S01007573</t>
  </si>
  <si>
    <t>Shawhead - 04</t>
  </si>
  <si>
    <t>S01007574</t>
  </si>
  <si>
    <t>Lochside and Lincluden - 01</t>
  </si>
  <si>
    <t>S02001423</t>
  </si>
  <si>
    <t>Lochside and Lincluden</t>
  </si>
  <si>
    <t>S01007575</t>
  </si>
  <si>
    <t>Lochside and Lincluden - 02</t>
  </si>
  <si>
    <t>S01007576</t>
  </si>
  <si>
    <t>Lochside and Lincluden - 03</t>
  </si>
  <si>
    <t>S01007577</t>
  </si>
  <si>
    <t>Lochside and Lincluden - 04</t>
  </si>
  <si>
    <t>S01007578</t>
  </si>
  <si>
    <t>Lochside and Lincluden - 05</t>
  </si>
  <si>
    <t>S01007579</t>
  </si>
  <si>
    <t>Lochside and Lincluden - 06</t>
  </si>
  <si>
    <t>S01007580</t>
  </si>
  <si>
    <t>Lochside and Lincluden - 07</t>
  </si>
  <si>
    <t>S01007581</t>
  </si>
  <si>
    <t>Lochside and Lincluden - 08</t>
  </si>
  <si>
    <t>S01007582</t>
  </si>
  <si>
    <t>Summerville - 01</t>
  </si>
  <si>
    <t>S02001424</t>
  </si>
  <si>
    <t>Summerville</t>
  </si>
  <si>
    <t>S01007583</t>
  </si>
  <si>
    <t>Summerville - 02</t>
  </si>
  <si>
    <t>S01007584</t>
  </si>
  <si>
    <t>Summerville - 03</t>
  </si>
  <si>
    <t>S01007585</t>
  </si>
  <si>
    <t>Summerville - 04</t>
  </si>
  <si>
    <t>S01007586</t>
  </si>
  <si>
    <t>Summerville - 05</t>
  </si>
  <si>
    <t>S01007587</t>
  </si>
  <si>
    <t>Summerville - 06</t>
  </si>
  <si>
    <t>S01007588</t>
  </si>
  <si>
    <t>Troqueer - 01</t>
  </si>
  <si>
    <t>S02001425</t>
  </si>
  <si>
    <t>Troqueer</t>
  </si>
  <si>
    <t>S01007589</t>
  </si>
  <si>
    <t>Troqueer - 02</t>
  </si>
  <si>
    <t>S01007590</t>
  </si>
  <si>
    <t>Troqueer - 03</t>
  </si>
  <si>
    <t>S01007591</t>
  </si>
  <si>
    <t>Troqueer - 04</t>
  </si>
  <si>
    <t>S01007592</t>
  </si>
  <si>
    <t>Troqueer - 05</t>
  </si>
  <si>
    <t>S01007593</t>
  </si>
  <si>
    <t>New Abbey - 01</t>
  </si>
  <si>
    <t>S02001426</t>
  </si>
  <si>
    <t>New Abbey</t>
  </si>
  <si>
    <t>S01007594</t>
  </si>
  <si>
    <t>New Abbey - 02</t>
  </si>
  <si>
    <t>S01007595</t>
  </si>
  <si>
    <t>New Abbey - 03</t>
  </si>
  <si>
    <t>S01007596</t>
  </si>
  <si>
    <t>New Abbey - 04</t>
  </si>
  <si>
    <t>S01007597</t>
  </si>
  <si>
    <t>Kingholm - 01</t>
  </si>
  <si>
    <t>S02001427</t>
  </si>
  <si>
    <t>Kingholm</t>
  </si>
  <si>
    <t>S13002889</t>
  </si>
  <si>
    <t>Annandale South</t>
  </si>
  <si>
    <t>S01007598</t>
  </si>
  <si>
    <t>Kingholm - 02</t>
  </si>
  <si>
    <t>S13002888</t>
  </si>
  <si>
    <t>Nith</t>
  </si>
  <si>
    <t>S01007599</t>
  </si>
  <si>
    <t>Kingholm - 03</t>
  </si>
  <si>
    <t>S01007600</t>
  </si>
  <si>
    <t>Kingholm - 04</t>
  </si>
  <si>
    <t>S01007601</t>
  </si>
  <si>
    <t>Calside - 01</t>
  </si>
  <si>
    <t>S02001428</t>
  </si>
  <si>
    <t>Calside</t>
  </si>
  <si>
    <t>S01007602</t>
  </si>
  <si>
    <t>Calside - 02</t>
  </si>
  <si>
    <t>S01007603</t>
  </si>
  <si>
    <t>Calside - 03</t>
  </si>
  <si>
    <t>S01007604</t>
  </si>
  <si>
    <t>Calside - 04</t>
  </si>
  <si>
    <t>S01007605</t>
  </si>
  <si>
    <t>Georgetown - 01</t>
  </si>
  <si>
    <t>S02001429</t>
  </si>
  <si>
    <t>Georgetown</t>
  </si>
  <si>
    <t>S01007606</t>
  </si>
  <si>
    <t>Georgetown - 02</t>
  </si>
  <si>
    <t>S01007607</t>
  </si>
  <si>
    <t>Georgetown - 03</t>
  </si>
  <si>
    <t>S01007608</t>
  </si>
  <si>
    <t>Georgetown - 04</t>
  </si>
  <si>
    <t>S01007609</t>
  </si>
  <si>
    <t>Dumfries Central - 01</t>
  </si>
  <si>
    <t>S02001430</t>
  </si>
  <si>
    <t>Dumfries Central</t>
  </si>
  <si>
    <t>S01007610</t>
  </si>
  <si>
    <t>Dumfries Central - 02</t>
  </si>
  <si>
    <t>S01007611</t>
  </si>
  <si>
    <t>Dumfries Central - 03</t>
  </si>
  <si>
    <t>S01007612</t>
  </si>
  <si>
    <t>Dumfries Central - 04</t>
  </si>
  <si>
    <t>S01007613</t>
  </si>
  <si>
    <t>Nunholm - 01</t>
  </si>
  <si>
    <t>S02001431</t>
  </si>
  <si>
    <t>Nunholm</t>
  </si>
  <si>
    <t>S01007614</t>
  </si>
  <si>
    <t>Nunholm - 02</t>
  </si>
  <si>
    <t>S01007615</t>
  </si>
  <si>
    <t>Nunholm - 03</t>
  </si>
  <si>
    <t>S01007616</t>
  </si>
  <si>
    <t>Nunholm - 04</t>
  </si>
  <si>
    <t>S01007617</t>
  </si>
  <si>
    <t>Locharbriggs - 01</t>
  </si>
  <si>
    <t>S02001432</t>
  </si>
  <si>
    <t>Locharbriggs</t>
  </si>
  <si>
    <t>S01007618</t>
  </si>
  <si>
    <t>Locharbriggs - 02</t>
  </si>
  <si>
    <t>S01007619</t>
  </si>
  <si>
    <t>Locharbriggs - 03</t>
  </si>
  <si>
    <t>S01007620</t>
  </si>
  <si>
    <t>Locharbriggs - 04</t>
  </si>
  <si>
    <t>S01007621</t>
  </si>
  <si>
    <t>Locharbriggs - 05</t>
  </si>
  <si>
    <t>S01007622</t>
  </si>
  <si>
    <t>Heathhall - 01</t>
  </si>
  <si>
    <t>S02001433</t>
  </si>
  <si>
    <t>Heathhall</t>
  </si>
  <si>
    <t>S01007623</t>
  </si>
  <si>
    <t>Heathhall - 02</t>
  </si>
  <si>
    <t>S01007624</t>
  </si>
  <si>
    <t>Heathhall - 03</t>
  </si>
  <si>
    <t>S01007625</t>
  </si>
  <si>
    <t>Heathhall - 04</t>
  </si>
  <si>
    <t>S01007626</t>
  </si>
  <si>
    <t>Heathhall - 05</t>
  </si>
  <si>
    <t>S01007627</t>
  </si>
  <si>
    <t>Collin - 01</t>
  </si>
  <si>
    <t>S02001434</t>
  </si>
  <si>
    <t>Collin</t>
  </si>
  <si>
    <t>S01007628</t>
  </si>
  <si>
    <t>Collin - 02</t>
  </si>
  <si>
    <t>S01007629</t>
  </si>
  <si>
    <t>Collin - 03</t>
  </si>
  <si>
    <t>S01007630</t>
  </si>
  <si>
    <t>Collin - 04</t>
  </si>
  <si>
    <t>S01007631</t>
  </si>
  <si>
    <t>Lochmaben - 01</t>
  </si>
  <si>
    <t>S02001435</t>
  </si>
  <si>
    <t>Lochmaben</t>
  </si>
  <si>
    <t>S01007632</t>
  </si>
  <si>
    <t>Lochmaben - 02</t>
  </si>
  <si>
    <t>S01007633</t>
  </si>
  <si>
    <t>Lochmaben - 03</t>
  </si>
  <si>
    <t>S01007634</t>
  </si>
  <si>
    <t>Lochmaben - 04</t>
  </si>
  <si>
    <t>S01007635</t>
  </si>
  <si>
    <t>Lockerbie - 01</t>
  </si>
  <si>
    <t>S02001436</t>
  </si>
  <si>
    <t>Lockerbie</t>
  </si>
  <si>
    <t>S01007636</t>
  </si>
  <si>
    <t>Lockerbie - 02</t>
  </si>
  <si>
    <t>S01007637</t>
  </si>
  <si>
    <t>Lockerbie - 03</t>
  </si>
  <si>
    <t>S01007638</t>
  </si>
  <si>
    <t>Lockerbie - 04</t>
  </si>
  <si>
    <t>S01007639</t>
  </si>
  <si>
    <t>Lockerbie - 05</t>
  </si>
  <si>
    <t>S01007640</t>
  </si>
  <si>
    <t>Lockerbie - 06</t>
  </si>
  <si>
    <t>S01007641</t>
  </si>
  <si>
    <t>Moffat - 01</t>
  </si>
  <si>
    <t>S02001437</t>
  </si>
  <si>
    <t>Moffat</t>
  </si>
  <si>
    <t>S01007642</t>
  </si>
  <si>
    <t>Moffat - 02</t>
  </si>
  <si>
    <t>S01007643</t>
  </si>
  <si>
    <t>Moffat - 03</t>
  </si>
  <si>
    <t>S01007644</t>
  </si>
  <si>
    <t>Moffat - 04</t>
  </si>
  <si>
    <t>S01007645</t>
  </si>
  <si>
    <t>Moffat - 05</t>
  </si>
  <si>
    <t>S01007646</t>
  </si>
  <si>
    <t>Langholm and Eskdale - 01</t>
  </si>
  <si>
    <t>S02001438</t>
  </si>
  <si>
    <t>Langholm and Eskdale</t>
  </si>
  <si>
    <t>S13002891</t>
  </si>
  <si>
    <t>Annandale East and Eskdale</t>
  </si>
  <si>
    <t>S01007647</t>
  </si>
  <si>
    <t>Langholm and Eskdale - 02</t>
  </si>
  <si>
    <t>S01007648</t>
  </si>
  <si>
    <t>Langholm and Eskdale - 03</t>
  </si>
  <si>
    <t>S01007649</t>
  </si>
  <si>
    <t>Langholm and Eskdale - 04</t>
  </si>
  <si>
    <t>S01007650</t>
  </si>
  <si>
    <t>Langholm and Eskdale - 05</t>
  </si>
  <si>
    <t>S01007651</t>
  </si>
  <si>
    <t>Annandale East - 01</t>
  </si>
  <si>
    <t>S02001439</t>
  </si>
  <si>
    <t>Annandale East</t>
  </si>
  <si>
    <t>S01007652</t>
  </si>
  <si>
    <t>Annandale East - 02</t>
  </si>
  <si>
    <t>S01007653</t>
  </si>
  <si>
    <t>Annandale East - 03</t>
  </si>
  <si>
    <t>S01007654</t>
  </si>
  <si>
    <t>Annandale East - 04</t>
  </si>
  <si>
    <t>S01007655</t>
  </si>
  <si>
    <t>Annandale East - 05</t>
  </si>
  <si>
    <t>S01007656</t>
  </si>
  <si>
    <t>Annandale West - 01</t>
  </si>
  <si>
    <t>S02001440</t>
  </si>
  <si>
    <t>Annandale West</t>
  </si>
  <si>
    <t>S01007657</t>
  </si>
  <si>
    <t>Annandale West - 02</t>
  </si>
  <si>
    <t>S01007658</t>
  </si>
  <si>
    <t>Annandale West - 03</t>
  </si>
  <si>
    <t>S01007659</t>
  </si>
  <si>
    <t>Annandale West - 04</t>
  </si>
  <si>
    <t>S01007660</t>
  </si>
  <si>
    <t>Annan West - 01</t>
  </si>
  <si>
    <t>S02001441</t>
  </si>
  <si>
    <t>Annan West</t>
  </si>
  <si>
    <t>S01007661</t>
  </si>
  <si>
    <t>Annan West - 02</t>
  </si>
  <si>
    <t>S01007662</t>
  </si>
  <si>
    <t>Annan West - 03</t>
  </si>
  <si>
    <t>S01007663</t>
  </si>
  <si>
    <t>Annan West - 04</t>
  </si>
  <si>
    <t>S01007664</t>
  </si>
  <si>
    <t>Annan East - 01</t>
  </si>
  <si>
    <t>S02001442</t>
  </si>
  <si>
    <t>Annan East</t>
  </si>
  <si>
    <t>S01007665</t>
  </si>
  <si>
    <t>Annan East - 02</t>
  </si>
  <si>
    <t>S01007666</t>
  </si>
  <si>
    <t>Annan East - 03</t>
  </si>
  <si>
    <t>S01007667</t>
  </si>
  <si>
    <t>Annan East - 04</t>
  </si>
  <si>
    <t>S01007668</t>
  </si>
  <si>
    <t>Annan East - 05</t>
  </si>
  <si>
    <t>S01007669</t>
  </si>
  <si>
    <t>Annan East - 06</t>
  </si>
  <si>
    <t>S01007670</t>
  </si>
  <si>
    <t>Annan East - 07</t>
  </si>
  <si>
    <t>S01007671</t>
  </si>
  <si>
    <t>Annan East - 08</t>
  </si>
  <si>
    <t>S01007672</t>
  </si>
  <si>
    <t>Eastriggs - 01</t>
  </si>
  <si>
    <t>S02001443</t>
  </si>
  <si>
    <t>Eastriggs</t>
  </si>
  <si>
    <t>S01007673</t>
  </si>
  <si>
    <t>Eastriggs - 02</t>
  </si>
  <si>
    <t>S01007674</t>
  </si>
  <si>
    <t>Eastriggs - 03</t>
  </si>
  <si>
    <t>S01007675</t>
  </si>
  <si>
    <t>Eastriggs - 04</t>
  </si>
  <si>
    <t>S01007676</t>
  </si>
  <si>
    <t>Gretna - 01</t>
  </si>
  <si>
    <t>S02001444</t>
  </si>
  <si>
    <t>Gretna</t>
  </si>
  <si>
    <t>S01007677</t>
  </si>
  <si>
    <t>Gretna - 02</t>
  </si>
  <si>
    <t>S01007678</t>
  </si>
  <si>
    <t>Gretna - 03</t>
  </si>
  <si>
    <t>S01007679</t>
  </si>
  <si>
    <t>Gretna - 04</t>
  </si>
  <si>
    <t>S01007680</t>
  </si>
  <si>
    <t>Gretna - 05</t>
  </si>
  <si>
    <t>S01007681</t>
  </si>
  <si>
    <t>Gretna - 06</t>
  </si>
  <si>
    <t>S01007682</t>
  </si>
  <si>
    <t>Westend - 01</t>
  </si>
  <si>
    <t>S02001445</t>
  </si>
  <si>
    <t>Westend</t>
  </si>
  <si>
    <t>S12000042</t>
  </si>
  <si>
    <t>Dundee City</t>
  </si>
  <si>
    <t>S13002547</t>
  </si>
  <si>
    <t>West End</t>
  </si>
  <si>
    <t>S16000099</t>
  </si>
  <si>
    <t>Dundee City West</t>
  </si>
  <si>
    <t>S01007683</t>
  </si>
  <si>
    <t>Westend - 02</t>
  </si>
  <si>
    <t>S01007684</t>
  </si>
  <si>
    <t>Westend - 03</t>
  </si>
  <si>
    <t>S01007685</t>
  </si>
  <si>
    <t>Westend - 04</t>
  </si>
  <si>
    <t>S01007686</t>
  </si>
  <si>
    <t>Westend - 05</t>
  </si>
  <si>
    <t>S01007687</t>
  </si>
  <si>
    <t>Westend - 06</t>
  </si>
  <si>
    <t>S01007688</t>
  </si>
  <si>
    <t>Westend - 07</t>
  </si>
  <si>
    <t>S01007689</t>
  </si>
  <si>
    <t>Perth Road - 01</t>
  </si>
  <si>
    <t>S02001446</t>
  </si>
  <si>
    <t>Perth Road</t>
  </si>
  <si>
    <t>S01007690</t>
  </si>
  <si>
    <t>Perth Road - 02</t>
  </si>
  <si>
    <t>S01007691</t>
  </si>
  <si>
    <t>Perth Road - 03</t>
  </si>
  <si>
    <t>S01007692</t>
  </si>
  <si>
    <t>Perth Road - 04</t>
  </si>
  <si>
    <t>S01007693</t>
  </si>
  <si>
    <t>Perth Road - 05</t>
  </si>
  <si>
    <t>S01007694</t>
  </si>
  <si>
    <t>Perth Road - 06</t>
  </si>
  <si>
    <t>S01007695</t>
  </si>
  <si>
    <t>Logie and Blackness - 01</t>
  </si>
  <si>
    <t>S02001447</t>
  </si>
  <si>
    <t>Logie and Blackness</t>
  </si>
  <si>
    <t>S01007696</t>
  </si>
  <si>
    <t>Logie and Blackness - 02</t>
  </si>
  <si>
    <t>S01007697</t>
  </si>
  <si>
    <t>Logie and Blackness - 03</t>
  </si>
  <si>
    <t>S01007698</t>
  </si>
  <si>
    <t>Logie and Blackness - 04</t>
  </si>
  <si>
    <t>S01007699</t>
  </si>
  <si>
    <t>Logie and Blackness - 05</t>
  </si>
  <si>
    <t>S01007700</t>
  </si>
  <si>
    <t>Logie and Blackness - 06</t>
  </si>
  <si>
    <t>S13002548</t>
  </si>
  <si>
    <t>Coldside</t>
  </si>
  <si>
    <t>S01007701</t>
  </si>
  <si>
    <t>City Centre - 01</t>
  </si>
  <si>
    <t>S02001448</t>
  </si>
  <si>
    <t>City Centre</t>
  </si>
  <si>
    <t>S01007702</t>
  </si>
  <si>
    <t>City Centre - 02</t>
  </si>
  <si>
    <t>S01007703</t>
  </si>
  <si>
    <t>City Centre - 03</t>
  </si>
  <si>
    <t>S01007704</t>
  </si>
  <si>
    <t>City Centre - 04</t>
  </si>
  <si>
    <t>S01007705</t>
  </si>
  <si>
    <t>City Centre - 05</t>
  </si>
  <si>
    <t>S13002549</t>
  </si>
  <si>
    <t>Maryfield</t>
  </si>
  <si>
    <t>S01007706</t>
  </si>
  <si>
    <t>City Centre - 06</t>
  </si>
  <si>
    <t>S01007707</t>
  </si>
  <si>
    <t>Docks and Wellgate - 01</t>
  </si>
  <si>
    <t>S02001449</t>
  </si>
  <si>
    <t>Docks and Wellgate</t>
  </si>
  <si>
    <t>S16000098</t>
  </si>
  <si>
    <t>Dundee City East</t>
  </si>
  <si>
    <t>S01007708</t>
  </si>
  <si>
    <t>Docks and Wellgate - 02</t>
  </si>
  <si>
    <t>S01007709</t>
  </si>
  <si>
    <t>Docks and Wellgate - 03</t>
  </si>
  <si>
    <t>S01007710</t>
  </si>
  <si>
    <t>Docks and Wellgate - 04</t>
  </si>
  <si>
    <t>S01007711</t>
  </si>
  <si>
    <t>Docks and Wellgate - 05</t>
  </si>
  <si>
    <t>S01007712</t>
  </si>
  <si>
    <t>Docks and Wellgate - 06</t>
  </si>
  <si>
    <t>S01007713</t>
  </si>
  <si>
    <t>Docks and Wellgate - 07</t>
  </si>
  <si>
    <t>S01007714</t>
  </si>
  <si>
    <t>Hilltown - 01</t>
  </si>
  <si>
    <t>S02001450</t>
  </si>
  <si>
    <t>Hilltown</t>
  </si>
  <si>
    <t>S01007715</t>
  </si>
  <si>
    <t>Hilltown - 02</t>
  </si>
  <si>
    <t>S01007716</t>
  </si>
  <si>
    <t>Hilltown - 03</t>
  </si>
  <si>
    <t>S01007717</t>
  </si>
  <si>
    <t>Hilltown - 04</t>
  </si>
  <si>
    <t>S01007718</t>
  </si>
  <si>
    <t>Hilltown - 05</t>
  </si>
  <si>
    <t>S01007719</t>
  </si>
  <si>
    <t>Hilltown - 06</t>
  </si>
  <si>
    <t>S01007720</t>
  </si>
  <si>
    <t>The Glens - 01</t>
  </si>
  <si>
    <t>S02001451</t>
  </si>
  <si>
    <t>The Glens</t>
  </si>
  <si>
    <t>S01007721</t>
  </si>
  <si>
    <t>The Glens - 02</t>
  </si>
  <si>
    <t>S01007722</t>
  </si>
  <si>
    <t>The Glens - 03</t>
  </si>
  <si>
    <t>S01007723</t>
  </si>
  <si>
    <t>The Glens - 04</t>
  </si>
  <si>
    <t>S01007724</t>
  </si>
  <si>
    <t>The Glens - 05</t>
  </si>
  <si>
    <t>S01007725</t>
  </si>
  <si>
    <t>The Glens - 06</t>
  </si>
  <si>
    <t>S01007726</t>
  </si>
  <si>
    <t>Stobswell - 01</t>
  </si>
  <si>
    <t>S02001452</t>
  </si>
  <si>
    <t>Stobswell</t>
  </si>
  <si>
    <t>S01007727</t>
  </si>
  <si>
    <t>Stobswell - 02</t>
  </si>
  <si>
    <t>S01007728</t>
  </si>
  <si>
    <t>Stobswell - 03</t>
  </si>
  <si>
    <t>S01007729</t>
  </si>
  <si>
    <t>Stobswell - 04</t>
  </si>
  <si>
    <t>S01007730</t>
  </si>
  <si>
    <t>Stobswell - 05</t>
  </si>
  <si>
    <t>S01007731</t>
  </si>
  <si>
    <t>Stobswell - 06</t>
  </si>
  <si>
    <t>S01007732</t>
  </si>
  <si>
    <t>Stobswell - 07</t>
  </si>
  <si>
    <t>S01007733</t>
  </si>
  <si>
    <t>Baxter Park - 01</t>
  </si>
  <si>
    <t>S02001453</t>
  </si>
  <si>
    <t>Baxter Park</t>
  </si>
  <si>
    <t>S01007734</t>
  </si>
  <si>
    <t>Baxter Park - 02</t>
  </si>
  <si>
    <t>S01007735</t>
  </si>
  <si>
    <t>Baxter Park - 03</t>
  </si>
  <si>
    <t>S01007736</t>
  </si>
  <si>
    <t>Baxter Park - 04</t>
  </si>
  <si>
    <t>S01007737</t>
  </si>
  <si>
    <t>Craigie and  Craigiebank - 01</t>
  </si>
  <si>
    <t>S02001454</t>
  </si>
  <si>
    <t>Craigie and  Craigiebank</t>
  </si>
  <si>
    <t>S01007738</t>
  </si>
  <si>
    <t>Craigie and  Craigiebank - 02</t>
  </si>
  <si>
    <t>S13002551</t>
  </si>
  <si>
    <t>East End</t>
  </si>
  <si>
    <t>S01007739</t>
  </si>
  <si>
    <t>Craigie and  Craigiebank - 03</t>
  </si>
  <si>
    <t>S01007740</t>
  </si>
  <si>
    <t>Craigie and  Craigiebank - 04</t>
  </si>
  <si>
    <t>S01007741</t>
  </si>
  <si>
    <t>Craigie and  Craigiebank - 05</t>
  </si>
  <si>
    <t>S01007742</t>
  </si>
  <si>
    <t>Craigie and  Craigiebank - 06</t>
  </si>
  <si>
    <t>S01007743</t>
  </si>
  <si>
    <t>Douglas West - 01</t>
  </si>
  <si>
    <t>S02001455</t>
  </si>
  <si>
    <t>Douglas West</t>
  </si>
  <si>
    <t>S01007744</t>
  </si>
  <si>
    <t>Douglas West - 02</t>
  </si>
  <si>
    <t>S01007745</t>
  </si>
  <si>
    <t>Douglas West - 03</t>
  </si>
  <si>
    <t>S01007746</t>
  </si>
  <si>
    <t>Douglas West - 04</t>
  </si>
  <si>
    <t>S01007747</t>
  </si>
  <si>
    <t>Douglas West - 05</t>
  </si>
  <si>
    <t>S01007748</t>
  </si>
  <si>
    <t>Douglas West - 06</t>
  </si>
  <si>
    <t>S01007749</t>
  </si>
  <si>
    <t>West Ferry - 01</t>
  </si>
  <si>
    <t>S02001456</t>
  </si>
  <si>
    <t>West Ferry</t>
  </si>
  <si>
    <t>S01007750</t>
  </si>
  <si>
    <t>West Ferry - 02</t>
  </si>
  <si>
    <t>S13002552</t>
  </si>
  <si>
    <t>The Ferry</t>
  </si>
  <si>
    <t>S01007751</t>
  </si>
  <si>
    <t>West Ferry - 03</t>
  </si>
  <si>
    <t>S01007752</t>
  </si>
  <si>
    <t>West Ferry - 04</t>
  </si>
  <si>
    <t>S01007753</t>
  </si>
  <si>
    <t>Douglas East - 01</t>
  </si>
  <si>
    <t>S02001457</t>
  </si>
  <si>
    <t>Douglas East</t>
  </si>
  <si>
    <t>S01007754</t>
  </si>
  <si>
    <t>Douglas East - 02</t>
  </si>
  <si>
    <t>S01007755</t>
  </si>
  <si>
    <t>Douglas East - 03</t>
  </si>
  <si>
    <t>S01007756</t>
  </si>
  <si>
    <t>Douglas East - 04</t>
  </si>
  <si>
    <t>S01007757</t>
  </si>
  <si>
    <t>Broughty Ferry West - 01</t>
  </si>
  <si>
    <t>S02001458</t>
  </si>
  <si>
    <t>Broughty Ferry West</t>
  </si>
  <si>
    <t>S01007758</t>
  </si>
  <si>
    <t>Broughty Ferry West - 02</t>
  </si>
  <si>
    <t>S01007759</t>
  </si>
  <si>
    <t>Broughty Ferry West - 03</t>
  </si>
  <si>
    <t>S01007760</t>
  </si>
  <si>
    <t>Broughty Ferry West - 04</t>
  </si>
  <si>
    <t>S01007761</t>
  </si>
  <si>
    <t>Broughty Ferry West - 05</t>
  </si>
  <si>
    <t>S01007762</t>
  </si>
  <si>
    <t>Broughty Ferry West - 06</t>
  </si>
  <si>
    <t>S01007763</t>
  </si>
  <si>
    <t>Broughty Ferry East - 01</t>
  </si>
  <si>
    <t>S02001459</t>
  </si>
  <si>
    <t>Broughty Ferry East</t>
  </si>
  <si>
    <t>S01007764</t>
  </si>
  <si>
    <t>Broughty Ferry East - 02</t>
  </si>
  <si>
    <t>S01007765</t>
  </si>
  <si>
    <t>Broughty Ferry East - 03</t>
  </si>
  <si>
    <t>S01007766</t>
  </si>
  <si>
    <t>Broughty Ferry East - 04</t>
  </si>
  <si>
    <t>S01007767</t>
  </si>
  <si>
    <t>Broughty Ferry East - 05</t>
  </si>
  <si>
    <t>S01007768</t>
  </si>
  <si>
    <t>Barnhill - 01</t>
  </si>
  <si>
    <t>S02001460</t>
  </si>
  <si>
    <t>Barnhill</t>
  </si>
  <si>
    <t>S01007769</t>
  </si>
  <si>
    <t>Barnhill - 02</t>
  </si>
  <si>
    <t>S01007770</t>
  </si>
  <si>
    <t>Barnhill - 03</t>
  </si>
  <si>
    <t>S01007771</t>
  </si>
  <si>
    <t>Barnhill - 04</t>
  </si>
  <si>
    <t>S01007772</t>
  </si>
  <si>
    <t>Barnhill - 05</t>
  </si>
  <si>
    <t>S01007773</t>
  </si>
  <si>
    <t>Barnhill - 06</t>
  </si>
  <si>
    <t>S01007774</t>
  </si>
  <si>
    <t>West Pitkerro - 01</t>
  </si>
  <si>
    <t>S02001461</t>
  </si>
  <si>
    <t>West Pitkerro</t>
  </si>
  <si>
    <t>S01007775</t>
  </si>
  <si>
    <t>West Pitkerro - 02</t>
  </si>
  <si>
    <t>S01007776</t>
  </si>
  <si>
    <t>West Pitkerro - 03</t>
  </si>
  <si>
    <t>S01007777</t>
  </si>
  <si>
    <t>West Pitkerro - 04</t>
  </si>
  <si>
    <t>S01007778</t>
  </si>
  <si>
    <t>West Pitkerro - 05</t>
  </si>
  <si>
    <t>S01007779</t>
  </si>
  <si>
    <t>West Pitkerro - 06</t>
  </si>
  <si>
    <t>S13002830</t>
  </si>
  <si>
    <t>North East</t>
  </si>
  <si>
    <t>S01007780</t>
  </si>
  <si>
    <t>West Pitkerro - 07</t>
  </si>
  <si>
    <t>S01007781</t>
  </si>
  <si>
    <t>West Pitkerro - 08</t>
  </si>
  <si>
    <t>S01007782</t>
  </si>
  <si>
    <t>Whitfield - 01</t>
  </si>
  <si>
    <t>S02001462</t>
  </si>
  <si>
    <t>Whitfield</t>
  </si>
  <si>
    <t>S01007783</t>
  </si>
  <si>
    <t>Whitfield - 02</t>
  </si>
  <si>
    <t>S01007784</t>
  </si>
  <si>
    <t>Whitfield - 03</t>
  </si>
  <si>
    <t>S01007785</t>
  </si>
  <si>
    <t>Whitfield - 04</t>
  </si>
  <si>
    <t>S01007786</t>
  </si>
  <si>
    <t>Whitfield - 05</t>
  </si>
  <si>
    <t>S01007787</t>
  </si>
  <si>
    <t>Whitfield - 06</t>
  </si>
  <si>
    <t>S01007788</t>
  </si>
  <si>
    <t>Whitfield - 07</t>
  </si>
  <si>
    <t>S01007789</t>
  </si>
  <si>
    <t>Whitfield - 08</t>
  </si>
  <si>
    <t>S01007790</t>
  </si>
  <si>
    <t>Whitfield - 09</t>
  </si>
  <si>
    <t>S01007791</t>
  </si>
  <si>
    <t>Fintry - 01</t>
  </si>
  <si>
    <t>S02001463</t>
  </si>
  <si>
    <t>Fintry</t>
  </si>
  <si>
    <t>S01007792</t>
  </si>
  <si>
    <t>Fintry - 02</t>
  </si>
  <si>
    <t>S01007793</t>
  </si>
  <si>
    <t>Fintry - 03</t>
  </si>
  <si>
    <t>S01007794</t>
  </si>
  <si>
    <t>Fintry - 04</t>
  </si>
  <si>
    <t>S01007795</t>
  </si>
  <si>
    <t>Fintry - 05</t>
  </si>
  <si>
    <t>S01007796</t>
  </si>
  <si>
    <t>Fintry - 06</t>
  </si>
  <si>
    <t>S01007797</t>
  </si>
  <si>
    <t>Fintry - 07</t>
  </si>
  <si>
    <t>S01007798</t>
  </si>
  <si>
    <t>Fintry - 08</t>
  </si>
  <si>
    <t>S01007799</t>
  </si>
  <si>
    <t>Fintry - 09</t>
  </si>
  <si>
    <t>S01007800</t>
  </si>
  <si>
    <t>Linlathen and Midcraigie - 01</t>
  </si>
  <si>
    <t>S02001464</t>
  </si>
  <si>
    <t>Linlathen and Midcraigie</t>
  </si>
  <si>
    <t>S01007801</t>
  </si>
  <si>
    <t>Linlathen and Midcraigie - 02</t>
  </si>
  <si>
    <t>S01007802</t>
  </si>
  <si>
    <t>Linlathen and Midcraigie - 03</t>
  </si>
  <si>
    <t>S01007803</t>
  </si>
  <si>
    <t>Linlathen and Midcraigie - 04</t>
  </si>
  <si>
    <t>S01007804</t>
  </si>
  <si>
    <t>Linlathen and Midcraigie - 05</t>
  </si>
  <si>
    <t>S01007805</t>
  </si>
  <si>
    <t>Linlathen and Midcraigie - 06</t>
  </si>
  <si>
    <t>S01007806</t>
  </si>
  <si>
    <t>Linlathen and Midcraigie - 07</t>
  </si>
  <si>
    <t>S01007807</t>
  </si>
  <si>
    <t>Caird Park - 01</t>
  </si>
  <si>
    <t>S02001465</t>
  </si>
  <si>
    <t>Caird Park</t>
  </si>
  <si>
    <t>S01007808</t>
  </si>
  <si>
    <t>Caird Park - 02</t>
  </si>
  <si>
    <t>S13002545</t>
  </si>
  <si>
    <t>Strathmartine</t>
  </si>
  <si>
    <t>S01007809</t>
  </si>
  <si>
    <t>Caird Park - 03</t>
  </si>
  <si>
    <t>S01007810</t>
  </si>
  <si>
    <t>Caird Park - 04</t>
  </si>
  <si>
    <t>S01007811</t>
  </si>
  <si>
    <t>Kirkton - 01</t>
  </si>
  <si>
    <t>S02001466</t>
  </si>
  <si>
    <t>Kirkton</t>
  </si>
  <si>
    <t>S01007812</t>
  </si>
  <si>
    <t>Kirkton - 02</t>
  </si>
  <si>
    <t>S01007813</t>
  </si>
  <si>
    <t>Kirkton - 03</t>
  </si>
  <si>
    <t>S01007814</t>
  </si>
  <si>
    <t>Kirkton - 04</t>
  </si>
  <si>
    <t>S01007815</t>
  </si>
  <si>
    <t>Kirkton - 05</t>
  </si>
  <si>
    <t>S01007816</t>
  </si>
  <si>
    <t>Downfield - 01</t>
  </si>
  <si>
    <t>S02001467</t>
  </si>
  <si>
    <t>Downfield</t>
  </si>
  <si>
    <t>S01007817</t>
  </si>
  <si>
    <t>Downfield - 02</t>
  </si>
  <si>
    <t>S01007818</t>
  </si>
  <si>
    <t>Downfield - 03</t>
  </si>
  <si>
    <t>S01007819</t>
  </si>
  <si>
    <t>Downfield - 04</t>
  </si>
  <si>
    <t>S01007820</t>
  </si>
  <si>
    <t>Downfield - 05</t>
  </si>
  <si>
    <t>S01007821</t>
  </si>
  <si>
    <t>Downfield - 06</t>
  </si>
  <si>
    <t>S01007822</t>
  </si>
  <si>
    <t>Downfield - 07</t>
  </si>
  <si>
    <t>S01007823</t>
  </si>
  <si>
    <t>Fairmuir - 01</t>
  </si>
  <si>
    <t>S02001468</t>
  </si>
  <si>
    <t>Fairmuir</t>
  </si>
  <si>
    <t>S01007824</t>
  </si>
  <si>
    <t>Fairmuir - 02</t>
  </si>
  <si>
    <t>S01007825</t>
  </si>
  <si>
    <t>Fairmuir - 03</t>
  </si>
  <si>
    <t>S01007826</t>
  </si>
  <si>
    <t>Fairmuir - 04</t>
  </si>
  <si>
    <t>S13002546</t>
  </si>
  <si>
    <t>Lochee</t>
  </si>
  <si>
    <t>S01007827</t>
  </si>
  <si>
    <t>Fairmuir - 05</t>
  </si>
  <si>
    <t>S01007828</t>
  </si>
  <si>
    <t>Law - 01</t>
  </si>
  <si>
    <t>S02001469</t>
  </si>
  <si>
    <t>Law</t>
  </si>
  <si>
    <t>S01007829</t>
  </si>
  <si>
    <t>Law - 02</t>
  </si>
  <si>
    <t>S01007830</t>
  </si>
  <si>
    <t>Law - 03</t>
  </si>
  <si>
    <t>S01007831</t>
  </si>
  <si>
    <t>Law - 04</t>
  </si>
  <si>
    <t>S01007832</t>
  </si>
  <si>
    <t>Law - 05</t>
  </si>
  <si>
    <t>S01007833</t>
  </si>
  <si>
    <t>Law - 06</t>
  </si>
  <si>
    <t>S01007834</t>
  </si>
  <si>
    <t>Balgay - 01</t>
  </si>
  <si>
    <t>S02001470</t>
  </si>
  <si>
    <t>Balgay</t>
  </si>
  <si>
    <t>S01007835</t>
  </si>
  <si>
    <t>Balgay - 02</t>
  </si>
  <si>
    <t>S01007836</t>
  </si>
  <si>
    <t>Balgay - 03</t>
  </si>
  <si>
    <t>S01007837</t>
  </si>
  <si>
    <t>Balgay - 04</t>
  </si>
  <si>
    <t>S01007838</t>
  </si>
  <si>
    <t>Balgay - 05</t>
  </si>
  <si>
    <t>S01007839</t>
  </si>
  <si>
    <t>Menzieshill - 01</t>
  </si>
  <si>
    <t>S02001471</t>
  </si>
  <si>
    <t>Menzieshill</t>
  </si>
  <si>
    <t>S01007840</t>
  </si>
  <si>
    <t>Menzieshill - 02</t>
  </si>
  <si>
    <t>S01007841</t>
  </si>
  <si>
    <t>Menzieshill - 03</t>
  </si>
  <si>
    <t>S01007842</t>
  </si>
  <si>
    <t>Menzieshill - 04</t>
  </si>
  <si>
    <t>S01007843</t>
  </si>
  <si>
    <t>Menzieshill - 05</t>
  </si>
  <si>
    <t>S01007844</t>
  </si>
  <si>
    <t>Menzieshill - 06</t>
  </si>
  <si>
    <t>S01007845</t>
  </si>
  <si>
    <t>Charleston - 01</t>
  </si>
  <si>
    <t>S02001472</t>
  </si>
  <si>
    <t>Charleston</t>
  </si>
  <si>
    <t>S01007846</t>
  </si>
  <si>
    <t>Charleston - 02</t>
  </si>
  <si>
    <t>S01007847</t>
  </si>
  <si>
    <t>Charleston - 03</t>
  </si>
  <si>
    <t>S01007848</t>
  </si>
  <si>
    <t>Charleston - 04</t>
  </si>
  <si>
    <t>S01007849</t>
  </si>
  <si>
    <t>Charleston - 05</t>
  </si>
  <si>
    <t>S01007850</t>
  </si>
  <si>
    <t>Lochee - 01</t>
  </si>
  <si>
    <t>S02001473</t>
  </si>
  <si>
    <t>S01007851</t>
  </si>
  <si>
    <t>Lochee - 02</t>
  </si>
  <si>
    <t>S01007852</t>
  </si>
  <si>
    <t>Lochee - 03</t>
  </si>
  <si>
    <t>S01007853</t>
  </si>
  <si>
    <t>Lochee - 04</t>
  </si>
  <si>
    <t>S01007854</t>
  </si>
  <si>
    <t>Lochee - 05</t>
  </si>
  <si>
    <t>S01007855</t>
  </si>
  <si>
    <t>Lochee - 06</t>
  </si>
  <si>
    <t>S01007856</t>
  </si>
  <si>
    <t>Lochee - 07</t>
  </si>
  <si>
    <t>S01007857</t>
  </si>
  <si>
    <t>Ardler and St Marys - 01</t>
  </si>
  <si>
    <t>S02001474</t>
  </si>
  <si>
    <t>Ardler and St Marys</t>
  </si>
  <si>
    <t>S01007858</t>
  </si>
  <si>
    <t>Ardler and St Marys - 02</t>
  </si>
  <si>
    <t>S01007859</t>
  </si>
  <si>
    <t>Ardler and St Marys - 03</t>
  </si>
  <si>
    <t>S01007860</t>
  </si>
  <si>
    <t>Ardler and St Marys - 04</t>
  </si>
  <si>
    <t>S01007861</t>
  </si>
  <si>
    <t>Ardler and St Marys - 05</t>
  </si>
  <si>
    <t>S01007862</t>
  </si>
  <si>
    <t>Ardler and St Marys - 06</t>
  </si>
  <si>
    <t>S01007863</t>
  </si>
  <si>
    <t>Ardler and St Marys - 07</t>
  </si>
  <si>
    <t>S01007864</t>
  </si>
  <si>
    <t>Ardler and St Marys - 08</t>
  </si>
  <si>
    <t>S01007865</t>
  </si>
  <si>
    <t>Western Edge - 01</t>
  </si>
  <si>
    <t>S02001475</t>
  </si>
  <si>
    <t>Western Edge</t>
  </si>
  <si>
    <t>S01007866</t>
  </si>
  <si>
    <t>Western Edge - 02</t>
  </si>
  <si>
    <t>S01007867</t>
  </si>
  <si>
    <t>Western Edge - 03</t>
  </si>
  <si>
    <t>S01007868</t>
  </si>
  <si>
    <t>Western Edge - 04</t>
  </si>
  <si>
    <t>S01007869</t>
  </si>
  <si>
    <t>Western Edge - 05</t>
  </si>
  <si>
    <t>S01007870</t>
  </si>
  <si>
    <t>Doon Valley South - 01</t>
  </si>
  <si>
    <t>S02001476</t>
  </si>
  <si>
    <t>Doon Valley South</t>
  </si>
  <si>
    <t>S12000008</t>
  </si>
  <si>
    <t>East Ayrshire</t>
  </si>
  <si>
    <t>S08000015</t>
  </si>
  <si>
    <t>Ayrshire and Arran</t>
  </si>
  <si>
    <t>S13002900</t>
  </si>
  <si>
    <t>Doon Valley</t>
  </si>
  <si>
    <t>S16000087</t>
  </si>
  <si>
    <t>Carrick, Cumnock and Doon Valley</t>
  </si>
  <si>
    <t>S01007871</t>
  </si>
  <si>
    <t>Doon Valley South - 02</t>
  </si>
  <si>
    <t>S01007872</t>
  </si>
  <si>
    <t>Doon Valley South - 03</t>
  </si>
  <si>
    <t>S01007873</t>
  </si>
  <si>
    <t>Doon Valley South - 04</t>
  </si>
  <si>
    <t>S01007874</t>
  </si>
  <si>
    <t>Doon Valley South - 05</t>
  </si>
  <si>
    <t>S01007875</t>
  </si>
  <si>
    <t>Doon Valley North - 01</t>
  </si>
  <si>
    <t>S02001477</t>
  </si>
  <si>
    <t>Doon Valley North</t>
  </si>
  <si>
    <t>S01007876</t>
  </si>
  <si>
    <t>Doon Valley North - 02</t>
  </si>
  <si>
    <t>S01007877</t>
  </si>
  <si>
    <t>Doon Valley North - 03</t>
  </si>
  <si>
    <t>S01007878</t>
  </si>
  <si>
    <t>Doon Valley North - 04</t>
  </si>
  <si>
    <t>S01007879</t>
  </si>
  <si>
    <t>Doon Valley North - 05</t>
  </si>
  <si>
    <t>S01007880</t>
  </si>
  <si>
    <t>Doon Valley North - 06</t>
  </si>
  <si>
    <t>S01007881</t>
  </si>
  <si>
    <t>Mauchline Rural - 01</t>
  </si>
  <si>
    <t>S02001478</t>
  </si>
  <si>
    <t>Mauchline Rural</t>
  </si>
  <si>
    <t>S01007882</t>
  </si>
  <si>
    <t>Mauchline Rural - 02</t>
  </si>
  <si>
    <t>S01007883</t>
  </si>
  <si>
    <t>Mauchline Rural - 03</t>
  </si>
  <si>
    <t>S13002899</t>
  </si>
  <si>
    <t>Cumnock and New Cumnock</t>
  </si>
  <si>
    <t>S01007884</t>
  </si>
  <si>
    <t>Mauchline Rural - 04</t>
  </si>
  <si>
    <t>S13002898</t>
  </si>
  <si>
    <t>Ballochmyle</t>
  </si>
  <si>
    <t>S01007885</t>
  </si>
  <si>
    <t>Mauchline Rural - 05</t>
  </si>
  <si>
    <t>S01007886</t>
  </si>
  <si>
    <t>Mauchline Rural - 06</t>
  </si>
  <si>
    <t>S01007887</t>
  </si>
  <si>
    <t>Mauchline Rural - 07</t>
  </si>
  <si>
    <t>S01007888</t>
  </si>
  <si>
    <t>Drongan - 01</t>
  </si>
  <si>
    <t>S02001479</t>
  </si>
  <si>
    <t>Drongan</t>
  </si>
  <si>
    <t>S01007889</t>
  </si>
  <si>
    <t>Drongan - 02</t>
  </si>
  <si>
    <t>S01007890</t>
  </si>
  <si>
    <t>Drongan - 03</t>
  </si>
  <si>
    <t>S01007891</t>
  </si>
  <si>
    <t>Drongan - 04</t>
  </si>
  <si>
    <t>S01007892</t>
  </si>
  <si>
    <t>Mauchline - 01</t>
  </si>
  <si>
    <t>S02001480</t>
  </si>
  <si>
    <t>Mauchline</t>
  </si>
  <si>
    <t>S01007893</t>
  </si>
  <si>
    <t>Mauchline - 02</t>
  </si>
  <si>
    <t>S01007894</t>
  </si>
  <si>
    <t>Mauchline - 03</t>
  </si>
  <si>
    <t>S01007895</t>
  </si>
  <si>
    <t>Mauchline - 04</t>
  </si>
  <si>
    <t>S01007896</t>
  </si>
  <si>
    <t>Mauchline - 05</t>
  </si>
  <si>
    <t>S01007897</t>
  </si>
  <si>
    <t>Cumnock Rural - 01</t>
  </si>
  <si>
    <t>S02001481</t>
  </si>
  <si>
    <t>Cumnock Rural</t>
  </si>
  <si>
    <t>S01007898</t>
  </si>
  <si>
    <t>Cumnock Rural - 02</t>
  </si>
  <si>
    <t>S01007899</t>
  </si>
  <si>
    <t>Cumnock Rural - 03</t>
  </si>
  <si>
    <t>S01007900</t>
  </si>
  <si>
    <t>Cumnock Rural - 04</t>
  </si>
  <si>
    <t>S01007901</t>
  </si>
  <si>
    <t>Cumnock Rural - 05</t>
  </si>
  <si>
    <t>S01007902</t>
  </si>
  <si>
    <t>Cumnock Rural - 06</t>
  </si>
  <si>
    <t>S01007903</t>
  </si>
  <si>
    <t>Cumnock Rural - 07</t>
  </si>
  <si>
    <t>S01007904</t>
  </si>
  <si>
    <t>Cumnock Rural - 08</t>
  </si>
  <si>
    <t>S01007905</t>
  </si>
  <si>
    <t>New Cumnock - 01</t>
  </si>
  <si>
    <t>S02001482</t>
  </si>
  <si>
    <t>New Cumnock</t>
  </si>
  <si>
    <t>S01007906</t>
  </si>
  <si>
    <t>New Cumnock - 02</t>
  </si>
  <si>
    <t>S01007907</t>
  </si>
  <si>
    <t>New Cumnock - 03</t>
  </si>
  <si>
    <t>S01007908</t>
  </si>
  <si>
    <t>New Cumnock - 04</t>
  </si>
  <si>
    <t>S01007909</t>
  </si>
  <si>
    <t>Cumnock South and Craigens - 01</t>
  </si>
  <si>
    <t>S02001483</t>
  </si>
  <si>
    <t>Cumnock South and Craigens</t>
  </si>
  <si>
    <t>S01007910</t>
  </si>
  <si>
    <t>Cumnock South and Craigens - 02</t>
  </si>
  <si>
    <t>S01007911</t>
  </si>
  <si>
    <t>Cumnock South and Craigens - 03</t>
  </si>
  <si>
    <t>S01007912</t>
  </si>
  <si>
    <t>Cumnock South and Craigens - 04</t>
  </si>
  <si>
    <t>S01007913</t>
  </si>
  <si>
    <t>Cumnock South and Craigens - 05</t>
  </si>
  <si>
    <t>S01007914</t>
  </si>
  <si>
    <t>Cumnock South and Craigens - 06</t>
  </si>
  <si>
    <t>S01007915</t>
  </si>
  <si>
    <t>Cumnock South and Craigens - 07</t>
  </si>
  <si>
    <t>S01007916</t>
  </si>
  <si>
    <t>Cumnock North - 01</t>
  </si>
  <si>
    <t>S02001484</t>
  </si>
  <si>
    <t>Cumnock North</t>
  </si>
  <si>
    <t>S01007917</t>
  </si>
  <si>
    <t>Cumnock North - 02</t>
  </si>
  <si>
    <t>S01007918</t>
  </si>
  <si>
    <t>Cumnock North - 03</t>
  </si>
  <si>
    <t>S01007919</t>
  </si>
  <si>
    <t>Cumnock North - 04</t>
  </si>
  <si>
    <t>S01007920</t>
  </si>
  <si>
    <t>Cumnock North - 05</t>
  </si>
  <si>
    <t>S01007921</t>
  </si>
  <si>
    <t>Auchinleck - 01</t>
  </si>
  <si>
    <t>S02001485</t>
  </si>
  <si>
    <t>Auchinleck</t>
  </si>
  <si>
    <t>S01007922</t>
  </si>
  <si>
    <t>Auchinleck - 02</t>
  </si>
  <si>
    <t>S01007923</t>
  </si>
  <si>
    <t>Auchinleck - 03</t>
  </si>
  <si>
    <t>S01007924</t>
  </si>
  <si>
    <t>Auchinleck - 04</t>
  </si>
  <si>
    <t>S01007925</t>
  </si>
  <si>
    <t>Northern and Irvine Valley Rural - 01</t>
  </si>
  <si>
    <t>S02001486</t>
  </si>
  <si>
    <t>Northern and Irvine Valley Rural</t>
  </si>
  <si>
    <t>S13002897</t>
  </si>
  <si>
    <t>Irvine Valley</t>
  </si>
  <si>
    <t>S16000126</t>
  </si>
  <si>
    <t>Kilmarnock and Irvine Valley</t>
  </si>
  <si>
    <t>S01007926</t>
  </si>
  <si>
    <t>Northern and Irvine Valley Rural - 02</t>
  </si>
  <si>
    <t>S01007927</t>
  </si>
  <si>
    <t>Northern and Irvine Valley Rural - 03</t>
  </si>
  <si>
    <t>S13002892</t>
  </si>
  <si>
    <t>Annick</t>
  </si>
  <si>
    <t>S01007928</t>
  </si>
  <si>
    <t>Northern and Irvine Valley Rural - 04</t>
  </si>
  <si>
    <t>S01007929</t>
  </si>
  <si>
    <t>Northern and Irvine Valley Rural - 05</t>
  </si>
  <si>
    <t>S01007930</t>
  </si>
  <si>
    <t>Northern and Irvine Valley Rural - 06</t>
  </si>
  <si>
    <t>S01007931</t>
  </si>
  <si>
    <t>Northern and Irvine Valley Rural - 07</t>
  </si>
  <si>
    <t>S01007932</t>
  </si>
  <si>
    <t>Stewarton East - 01</t>
  </si>
  <si>
    <t>S02001487</t>
  </si>
  <si>
    <t>Stewarton East</t>
  </si>
  <si>
    <t>S01007933</t>
  </si>
  <si>
    <t>Stewarton East - 02</t>
  </si>
  <si>
    <t>S01007934</t>
  </si>
  <si>
    <t>Stewarton East - 03</t>
  </si>
  <si>
    <t>S01007935</t>
  </si>
  <si>
    <t>Stewarton East - 04</t>
  </si>
  <si>
    <t>S01007936</t>
  </si>
  <si>
    <t>Stewarton East - 05</t>
  </si>
  <si>
    <t>S01007937</t>
  </si>
  <si>
    <t>Stewarton West - 01</t>
  </si>
  <si>
    <t>S02001488</t>
  </si>
  <si>
    <t>Stewarton West</t>
  </si>
  <si>
    <t>S01007938</t>
  </si>
  <si>
    <t>Stewarton West - 02</t>
  </si>
  <si>
    <t>S01007939</t>
  </si>
  <si>
    <t>Stewarton West - 03</t>
  </si>
  <si>
    <t>S01007940</t>
  </si>
  <si>
    <t>Darvel - 01</t>
  </si>
  <si>
    <t>S02001489</t>
  </si>
  <si>
    <t>Darvel</t>
  </si>
  <si>
    <t>S01007941</t>
  </si>
  <si>
    <t>Darvel - 02</t>
  </si>
  <si>
    <t>S01007942</t>
  </si>
  <si>
    <t>Darvel - 03</t>
  </si>
  <si>
    <t>S01007943</t>
  </si>
  <si>
    <t>Darvel - 04</t>
  </si>
  <si>
    <t>S01007944</t>
  </si>
  <si>
    <t>Darvel - 05</t>
  </si>
  <si>
    <t>S01007945</t>
  </si>
  <si>
    <t>Newmilns - 01</t>
  </si>
  <si>
    <t>S02001490</t>
  </si>
  <si>
    <t>Newmilns</t>
  </si>
  <si>
    <t>S01007946</t>
  </si>
  <si>
    <t>Newmilns - 02</t>
  </si>
  <si>
    <t>S01007947</t>
  </si>
  <si>
    <t>Newmilns - 03</t>
  </si>
  <si>
    <t>S01007948</t>
  </si>
  <si>
    <t>Newmilns - 04</t>
  </si>
  <si>
    <t>S01007949</t>
  </si>
  <si>
    <t>Galston - 01</t>
  </si>
  <si>
    <t>S02001491</t>
  </si>
  <si>
    <t>Galston</t>
  </si>
  <si>
    <t>S01007950</t>
  </si>
  <si>
    <t>Galston - 02</t>
  </si>
  <si>
    <t>S01007951</t>
  </si>
  <si>
    <t>Galston - 03</t>
  </si>
  <si>
    <t>S01007952</t>
  </si>
  <si>
    <t>Galston - 04</t>
  </si>
  <si>
    <t>S01007953</t>
  </si>
  <si>
    <t>Galston - 05</t>
  </si>
  <si>
    <t>S01007954</t>
  </si>
  <si>
    <t>Galston - 06</t>
  </si>
  <si>
    <t>S01007955</t>
  </si>
  <si>
    <t>Earlston and Hurlford Rural - 01</t>
  </si>
  <si>
    <t>S02001492</t>
  </si>
  <si>
    <t>Earlston and Hurlford Rural</t>
  </si>
  <si>
    <t>S13002895</t>
  </si>
  <si>
    <t>Kilmarnock East and Hurlford</t>
  </si>
  <si>
    <t>S01007956</t>
  </si>
  <si>
    <t>Earlston and Hurlford Rural - 02</t>
  </si>
  <si>
    <t>S01007957</t>
  </si>
  <si>
    <t>Earlston and Hurlford Rural - 03</t>
  </si>
  <si>
    <t>S01007958</t>
  </si>
  <si>
    <t>Earlston and Hurlford Rural - 04</t>
  </si>
  <si>
    <t>S01007959</t>
  </si>
  <si>
    <t>Earlston and Hurlford Rural - 05</t>
  </si>
  <si>
    <t>S01007960</t>
  </si>
  <si>
    <t>Earlston and Hurlford Rural - 06</t>
  </si>
  <si>
    <t>S01007961</t>
  </si>
  <si>
    <t>Earlston and Hurlford Rural - 07</t>
  </si>
  <si>
    <t>S01007962</t>
  </si>
  <si>
    <t>Shortlees - 01</t>
  </si>
  <si>
    <t>S02001493</t>
  </si>
  <si>
    <t>Shortlees</t>
  </si>
  <si>
    <t>S13002896</t>
  </si>
  <si>
    <t>Kilmarnock South</t>
  </si>
  <si>
    <t>S01007963</t>
  </si>
  <si>
    <t>Shortlees - 02</t>
  </si>
  <si>
    <t>S01007964</t>
  </si>
  <si>
    <t>Shortlees - 03</t>
  </si>
  <si>
    <t>S01007965</t>
  </si>
  <si>
    <t>Shortlees - 04</t>
  </si>
  <si>
    <t>S01007966</t>
  </si>
  <si>
    <t>Shortlees - 05</t>
  </si>
  <si>
    <t>S01007967</t>
  </si>
  <si>
    <t>Shortlees - 06</t>
  </si>
  <si>
    <t>S01007968</t>
  </si>
  <si>
    <t>Bellfield and Kirkstyle - 01</t>
  </si>
  <si>
    <t>S02001494</t>
  </si>
  <si>
    <t>Bellfield and Kirkstyle</t>
  </si>
  <si>
    <t>S01007969</t>
  </si>
  <si>
    <t>Bellfield and Kirkstyle - 02</t>
  </si>
  <si>
    <t>S01007970</t>
  </si>
  <si>
    <t>Bellfield and Kirkstyle - 03</t>
  </si>
  <si>
    <t>S01007971</t>
  </si>
  <si>
    <t>Bellfield and Kirkstyle - 04</t>
  </si>
  <si>
    <t>S01007972</t>
  </si>
  <si>
    <t>Bellfield and Kirkstyle - 05</t>
  </si>
  <si>
    <t>S01007973</t>
  </si>
  <si>
    <t>Kilmarnock South Central and Caprington - 0</t>
  </si>
  <si>
    <t>S02001495</t>
  </si>
  <si>
    <t>Kilmarnock South Central and Caprington</t>
  </si>
  <si>
    <t>S01007974</t>
  </si>
  <si>
    <t>S01007975</t>
  </si>
  <si>
    <t>S01007976</t>
  </si>
  <si>
    <t>S13002894</t>
  </si>
  <si>
    <t>Kilmarnock West and Crosshouse</t>
  </si>
  <si>
    <t>S01007977</t>
  </si>
  <si>
    <t>Piersland - 01</t>
  </si>
  <si>
    <t>S02001496</t>
  </si>
  <si>
    <t>Piersland</t>
  </si>
  <si>
    <t>S01007978</t>
  </si>
  <si>
    <t>Piersland - 02</t>
  </si>
  <si>
    <t>S01007979</t>
  </si>
  <si>
    <t>Piersland - 03</t>
  </si>
  <si>
    <t>S01007980</t>
  </si>
  <si>
    <t>Piersland - 04</t>
  </si>
  <si>
    <t>S01007981</t>
  </si>
  <si>
    <t>Piersland - 05</t>
  </si>
  <si>
    <t>S01007982</t>
  </si>
  <si>
    <t>New Farm Loch South - 01</t>
  </si>
  <si>
    <t>S02001497</t>
  </si>
  <si>
    <t>New Farm Loch South</t>
  </si>
  <si>
    <t>S01007983</t>
  </si>
  <si>
    <t>New Farm Loch South - 02</t>
  </si>
  <si>
    <t>S01007984</t>
  </si>
  <si>
    <t>New Farm Loch South - 03</t>
  </si>
  <si>
    <t>S01007985</t>
  </si>
  <si>
    <t>New Farm Loch South - 04</t>
  </si>
  <si>
    <t>S01007986</t>
  </si>
  <si>
    <t>Dean and New Farm Loch North - 01</t>
  </si>
  <si>
    <t>S02001498</t>
  </si>
  <si>
    <t>Dean and New Farm Loch North</t>
  </si>
  <si>
    <t>S01007987</t>
  </si>
  <si>
    <t>Dean and New Farm Loch North - 02</t>
  </si>
  <si>
    <t>S01007988</t>
  </si>
  <si>
    <t>Dean and New Farm Loch North - 03</t>
  </si>
  <si>
    <t>S01007989</t>
  </si>
  <si>
    <t>Dean and New Farm Loch North - 04</t>
  </si>
  <si>
    <t>S01007990</t>
  </si>
  <si>
    <t>Dean and New Farm Loch North - 05</t>
  </si>
  <si>
    <t>S01007991</t>
  </si>
  <si>
    <t>Southcraig and Beansburn - 01</t>
  </si>
  <si>
    <t>S02001499</t>
  </si>
  <si>
    <t>Southcraig and Beansburn</t>
  </si>
  <si>
    <t>S13002893</t>
  </si>
  <si>
    <t>Kilmarnock North</t>
  </si>
  <si>
    <t>S01007992</t>
  </si>
  <si>
    <t>Southcraig and Beansburn - 02</t>
  </si>
  <si>
    <t>S01007993</t>
  </si>
  <si>
    <t>Southcraig and Beansburn - 03</t>
  </si>
  <si>
    <t>S01007994</t>
  </si>
  <si>
    <t>Southcraig and Beansburn - 04</t>
  </si>
  <si>
    <t>S01007995</t>
  </si>
  <si>
    <t>Southcraig and Beansburn - 05</t>
  </si>
  <si>
    <t>S01007996</t>
  </si>
  <si>
    <t>Southcraig and Beansburn - 06</t>
  </si>
  <si>
    <t>S01007997</t>
  </si>
  <si>
    <t>Southcraig and Beansburn - 07</t>
  </si>
  <si>
    <t>S01007998</t>
  </si>
  <si>
    <t>Southcraig and Beansburn - 08</t>
  </si>
  <si>
    <t>S01007999</t>
  </si>
  <si>
    <t>Altonhill North and Onthank - 01</t>
  </si>
  <si>
    <t>S02001500</t>
  </si>
  <si>
    <t>Altonhill North and Onthank</t>
  </si>
  <si>
    <t>S01008000</t>
  </si>
  <si>
    <t>Altonhill North and Onthank - 02</t>
  </si>
  <si>
    <t>S01008001</t>
  </si>
  <si>
    <t>Altonhill North and Onthank - 03</t>
  </si>
  <si>
    <t>S01008002</t>
  </si>
  <si>
    <t>Altonhill North and Onthank - 04</t>
  </si>
  <si>
    <t>S01008003</t>
  </si>
  <si>
    <t>Altonhill North and Onthank - 05</t>
  </si>
  <si>
    <t>S01008004</t>
  </si>
  <si>
    <t>Altonhill North and Onthank - 06</t>
  </si>
  <si>
    <t>S01008005</t>
  </si>
  <si>
    <t>Altonhill South, Longpark and Hillhead - 01</t>
  </si>
  <si>
    <t>S02001501</t>
  </si>
  <si>
    <t>Altonhill South, Longpark and Hillhead</t>
  </si>
  <si>
    <t>S01008006</t>
  </si>
  <si>
    <t>Altonhill South, Longpark and Hillhead - 02</t>
  </si>
  <si>
    <t>S01008007</t>
  </si>
  <si>
    <t>Altonhill South, Longpark and Hillhead - 03</t>
  </si>
  <si>
    <t>S01008008</t>
  </si>
  <si>
    <t>Altonhill South, Longpark and Hillhead - 04</t>
  </si>
  <si>
    <t>S01008009</t>
  </si>
  <si>
    <t>Altonhill South, Longpark and Hillhead - 05</t>
  </si>
  <si>
    <t>S01008010</t>
  </si>
  <si>
    <t>Altonhill South, Longpark and Hillhead - 06</t>
  </si>
  <si>
    <t>S01008011</t>
  </si>
  <si>
    <t>Altonhill South, Longpark and Hillhead - 07</t>
  </si>
  <si>
    <t>S01008012</t>
  </si>
  <si>
    <t>Bonnyton and Town Centre - 01</t>
  </si>
  <si>
    <t>S02001502</t>
  </si>
  <si>
    <t>Bonnyton and Town Centre</t>
  </si>
  <si>
    <t>S01008013</t>
  </si>
  <si>
    <t>Bonnyton and Town Centre - 02</t>
  </si>
  <si>
    <t>S01008014</t>
  </si>
  <si>
    <t>Bonnyton and Town Centre - 03</t>
  </si>
  <si>
    <t>S01008015</t>
  </si>
  <si>
    <t>Bonnyton and Town Centre - 04</t>
  </si>
  <si>
    <t>S01008016</t>
  </si>
  <si>
    <t>Bonnyton and Town Centre - 05</t>
  </si>
  <si>
    <t>S01008017</t>
  </si>
  <si>
    <t>Grange, Howard and Gargieston - 01</t>
  </si>
  <si>
    <t>S02001503</t>
  </si>
  <si>
    <t>Grange, Howard and Gargieston</t>
  </si>
  <si>
    <t>S01008018</t>
  </si>
  <si>
    <t>Grange, Howard and Gargieston - 02</t>
  </si>
  <si>
    <t>S01008019</t>
  </si>
  <si>
    <t>Grange, Howard and Gargieston - 03</t>
  </si>
  <si>
    <t>S01008020</t>
  </si>
  <si>
    <t>Grange, Howard and Gargieston - 04</t>
  </si>
  <si>
    <t>S01008021</t>
  </si>
  <si>
    <t>Grange, Howard and Gargieston - 05</t>
  </si>
  <si>
    <t>S01008022</t>
  </si>
  <si>
    <t>Grange, Howard and Gargieston - 06</t>
  </si>
  <si>
    <t>S01008023</t>
  </si>
  <si>
    <t>Grange, Howard and Gargieston - 07</t>
  </si>
  <si>
    <t>S01008024</t>
  </si>
  <si>
    <t>Grange, Howard and Gargieston - 08</t>
  </si>
  <si>
    <t>S01008025</t>
  </si>
  <si>
    <t>Crosshouse, Gatehead and Kilmaurs Rural - 0</t>
  </si>
  <si>
    <t>S02001504</t>
  </si>
  <si>
    <t>Crosshouse, Gatehead and Kilmaurs Rural</t>
  </si>
  <si>
    <t>S01008026</t>
  </si>
  <si>
    <t>S01008027</t>
  </si>
  <si>
    <t>S01008028</t>
  </si>
  <si>
    <t>S01008029</t>
  </si>
  <si>
    <t>S01008030</t>
  </si>
  <si>
    <t>Kilmaurs - 01</t>
  </si>
  <si>
    <t>S02001505</t>
  </si>
  <si>
    <t>Kilmaurs</t>
  </si>
  <si>
    <t>S01008031</t>
  </si>
  <si>
    <t>Kilmaurs - 02</t>
  </si>
  <si>
    <t>S01008032</t>
  </si>
  <si>
    <t>Kilmaurs - 03</t>
  </si>
  <si>
    <t>S01008033</t>
  </si>
  <si>
    <t>West Clober and Mains Estate - 01</t>
  </si>
  <si>
    <t>S02001506</t>
  </si>
  <si>
    <t>West Clober and Mains Estate</t>
  </si>
  <si>
    <t>S12000045</t>
  </si>
  <si>
    <t>East Dunbartonshire</t>
  </si>
  <si>
    <t>S08000031</t>
  </si>
  <si>
    <t>Greater Glasgow and Clyde</t>
  </si>
  <si>
    <t>S13002901</t>
  </si>
  <si>
    <t>Milngavie</t>
  </si>
  <si>
    <t>S16000089</t>
  </si>
  <si>
    <t>Clydebank and Milngavie</t>
  </si>
  <si>
    <t>S01008034</t>
  </si>
  <si>
    <t>West Clober and Mains Estate - 02</t>
  </si>
  <si>
    <t>S01008035</t>
  </si>
  <si>
    <t>West Clober and Mains Estate - 03</t>
  </si>
  <si>
    <t>S01008036</t>
  </si>
  <si>
    <t>West Clober and Mains Estate - 04</t>
  </si>
  <si>
    <t>S01008037</t>
  </si>
  <si>
    <t>East Clober and Mains Estate - 01</t>
  </si>
  <si>
    <t>S02001507</t>
  </si>
  <si>
    <t>East Clober and Mains Estate</t>
  </si>
  <si>
    <t>S01008038</t>
  </si>
  <si>
    <t>East Clober and Mains Estate - 02</t>
  </si>
  <si>
    <t>S01008039</t>
  </si>
  <si>
    <t>East Clober and Mains Estate - 03</t>
  </si>
  <si>
    <t>S01008040</t>
  </si>
  <si>
    <t>East Clober and Mains Estate - 04</t>
  </si>
  <si>
    <t>S01008041</t>
  </si>
  <si>
    <t>Barloch - 01</t>
  </si>
  <si>
    <t>S02001508</t>
  </si>
  <si>
    <t>Barloch</t>
  </si>
  <si>
    <t>S01008042</t>
  </si>
  <si>
    <t>Barloch - 02</t>
  </si>
  <si>
    <t>S01008043</t>
  </si>
  <si>
    <t>Barloch - 03</t>
  </si>
  <si>
    <t>S01008044</t>
  </si>
  <si>
    <t>Barloch - 04</t>
  </si>
  <si>
    <t>S01008045</t>
  </si>
  <si>
    <t>Keystone and Dougalston - 01</t>
  </si>
  <si>
    <t>S02001509</t>
  </si>
  <si>
    <t>Keystone and Dougalston</t>
  </si>
  <si>
    <t>S01008046</t>
  </si>
  <si>
    <t>Keystone and Dougalston - 02</t>
  </si>
  <si>
    <t>S01008047</t>
  </si>
  <si>
    <t>Keystone and Dougalston - 03</t>
  </si>
  <si>
    <t>S01008048</t>
  </si>
  <si>
    <t>Keystone and Dougalston - 04</t>
  </si>
  <si>
    <t>S01008049</t>
  </si>
  <si>
    <t>Keystone and Dougalston - 05</t>
  </si>
  <si>
    <t>S01008050</t>
  </si>
  <si>
    <t>Kilmardinny East - 01</t>
  </si>
  <si>
    <t>S02001510</t>
  </si>
  <si>
    <t>Kilmardinny East</t>
  </si>
  <si>
    <t>S13002902</t>
  </si>
  <si>
    <t>Bearsden North</t>
  </si>
  <si>
    <t>S01008051</t>
  </si>
  <si>
    <t>Kilmardinny East - 02</t>
  </si>
  <si>
    <t>S01008052</t>
  </si>
  <si>
    <t>Kilmardinny East - 03</t>
  </si>
  <si>
    <t>S01008053</t>
  </si>
  <si>
    <t>Kilmardinny East - 04</t>
  </si>
  <si>
    <t>S01008054</t>
  </si>
  <si>
    <t>Kilmardinny West - 01</t>
  </si>
  <si>
    <t>S02001511</t>
  </si>
  <si>
    <t>Kilmardinny West</t>
  </si>
  <si>
    <t>S01008055</t>
  </si>
  <si>
    <t>Kilmardinny West - 02</t>
  </si>
  <si>
    <t>S01008056</t>
  </si>
  <si>
    <t>Kilmardinny West - 03</t>
  </si>
  <si>
    <t>S01008057</t>
  </si>
  <si>
    <t>Kilmardinny West - 04</t>
  </si>
  <si>
    <t>S01008058</t>
  </si>
  <si>
    <t>North Castlehill and Thorn - 01</t>
  </si>
  <si>
    <t>S02001512</t>
  </si>
  <si>
    <t>North Castlehill and Thorn</t>
  </si>
  <si>
    <t>S01008059</t>
  </si>
  <si>
    <t>North Castlehill and Thorn - 02</t>
  </si>
  <si>
    <t>S01008060</t>
  </si>
  <si>
    <t>North Castlehill and Thorn - 03</t>
  </si>
  <si>
    <t>S01008061</t>
  </si>
  <si>
    <t>North Castlehill and Thorn - 04</t>
  </si>
  <si>
    <t>S01008062</t>
  </si>
  <si>
    <t>North Castlehill and Thorn - 05</t>
  </si>
  <si>
    <t>S01008063</t>
  </si>
  <si>
    <t>South Castlehill and Thorn - 01</t>
  </si>
  <si>
    <t>S02001513</t>
  </si>
  <si>
    <t>South Castlehill and Thorn</t>
  </si>
  <si>
    <t>S01008064</t>
  </si>
  <si>
    <t>South Castlehill and Thorn - 02</t>
  </si>
  <si>
    <t>S01008065</t>
  </si>
  <si>
    <t>South Castlehill and Thorn - 03</t>
  </si>
  <si>
    <t>S01008066</t>
  </si>
  <si>
    <t>South Castlehill and Thorn - 04</t>
  </si>
  <si>
    <t>S01008067</t>
  </si>
  <si>
    <t>South Castlehill and Thorn - 05</t>
  </si>
  <si>
    <t>S13002903</t>
  </si>
  <si>
    <t>Bearsden South</t>
  </si>
  <si>
    <t>S16000148</t>
  </si>
  <si>
    <t>Strathkelvin and Bearsden</t>
  </si>
  <si>
    <t>S01008068</t>
  </si>
  <si>
    <t>Westerton West - 01</t>
  </si>
  <si>
    <t>S02001514</t>
  </si>
  <si>
    <t>Westerton West</t>
  </si>
  <si>
    <t>S01008069</t>
  </si>
  <si>
    <t>Westerton West - 02</t>
  </si>
  <si>
    <t>S01008070</t>
  </si>
  <si>
    <t>Westerton West - 03</t>
  </si>
  <si>
    <t>S01008071</t>
  </si>
  <si>
    <t>Westerton East - 01</t>
  </si>
  <si>
    <t>S02001515</t>
  </si>
  <si>
    <t>Westerton East</t>
  </si>
  <si>
    <t>S01008072</t>
  </si>
  <si>
    <t>Westerton East - 02</t>
  </si>
  <si>
    <t>S01008073</t>
  </si>
  <si>
    <t>Westerton East - 03</t>
  </si>
  <si>
    <t>S01008074</t>
  </si>
  <si>
    <t>Westerton East - 04</t>
  </si>
  <si>
    <t>S01008075</t>
  </si>
  <si>
    <t>Westerton East - 05</t>
  </si>
  <si>
    <t>S01008076</t>
  </si>
  <si>
    <t>Kessington West - 01</t>
  </si>
  <si>
    <t>S02001516</t>
  </si>
  <si>
    <t>Kessington West</t>
  </si>
  <si>
    <t>S01008077</t>
  </si>
  <si>
    <t>Kessington West - 02</t>
  </si>
  <si>
    <t>S01008078</t>
  </si>
  <si>
    <t>Kessington West - 03</t>
  </si>
  <si>
    <t>S01008079</t>
  </si>
  <si>
    <t>Kessington West - 04</t>
  </si>
  <si>
    <t>S01008080</t>
  </si>
  <si>
    <t>Kessington East - 01</t>
  </si>
  <si>
    <t>S02001517</t>
  </si>
  <si>
    <t>Kessington East</t>
  </si>
  <si>
    <t>S01008081</t>
  </si>
  <si>
    <t>Kessington East - 02</t>
  </si>
  <si>
    <t>S01008082</t>
  </si>
  <si>
    <t>Kessington East - 03</t>
  </si>
  <si>
    <t>S01008083</t>
  </si>
  <si>
    <t>Kessington East - 04</t>
  </si>
  <si>
    <t>S01008084</t>
  </si>
  <si>
    <t>Torrance and Balmore - 01</t>
  </si>
  <si>
    <t>S02001518</t>
  </si>
  <si>
    <t>Torrance and Balmore</t>
  </si>
  <si>
    <t>S13002904</t>
  </si>
  <si>
    <t>Bishopbriggs North and Campsie</t>
  </si>
  <si>
    <t>S01008085</t>
  </si>
  <si>
    <t>Torrance and Balmore - 02</t>
  </si>
  <si>
    <t>S01008086</t>
  </si>
  <si>
    <t>Torrance and Balmore - 03</t>
  </si>
  <si>
    <t>S01008087</t>
  </si>
  <si>
    <t>Bishopbriggs North and Kenmure - 01</t>
  </si>
  <si>
    <t>S02001519</t>
  </si>
  <si>
    <t>Bishopbriggs North and Kenmure</t>
  </si>
  <si>
    <t>S01008088</t>
  </si>
  <si>
    <t>Bishopbriggs North and Kenmure - 02</t>
  </si>
  <si>
    <t>S01008089</t>
  </si>
  <si>
    <t>Bishopbriggs North and Kenmure - 03</t>
  </si>
  <si>
    <t>S01008090</t>
  </si>
  <si>
    <t>Bishopbriggs North and Kenmure - 04</t>
  </si>
  <si>
    <t>S01008091</t>
  </si>
  <si>
    <t>Bishopbriggs North and Kenmure - 05</t>
  </si>
  <si>
    <t>S01008092</t>
  </si>
  <si>
    <t>Bishopbriggs North and Kenmure - 06</t>
  </si>
  <si>
    <t>S01008093</t>
  </si>
  <si>
    <t>Bishopbriggs North and Kenmure - 07</t>
  </si>
  <si>
    <t>S01008094</t>
  </si>
  <si>
    <t>Bishopbriggs West and Cadder - 01</t>
  </si>
  <si>
    <t>S02001520</t>
  </si>
  <si>
    <t>Bishopbriggs West and Cadder</t>
  </si>
  <si>
    <t>S01008095</t>
  </si>
  <si>
    <t>Bishopbriggs West and Cadder - 02</t>
  </si>
  <si>
    <t>S01008096</t>
  </si>
  <si>
    <t>Bishopbriggs West and Cadder - 03</t>
  </si>
  <si>
    <t>S01008097</t>
  </si>
  <si>
    <t>Bishopbriggs West and Cadder - 04</t>
  </si>
  <si>
    <t>S13002905</t>
  </si>
  <si>
    <t>Bishopbriggs South</t>
  </si>
  <si>
    <t>S01008098</t>
  </si>
  <si>
    <t>Bishopbriggs West and Cadder - 05</t>
  </si>
  <si>
    <t>S01008099</t>
  </si>
  <si>
    <t>Bishopbriggs West and Cadder - 06</t>
  </si>
  <si>
    <t>S01008100</t>
  </si>
  <si>
    <t>Bishopbriggs West and Cadder - 07</t>
  </si>
  <si>
    <t>S01008101</t>
  </si>
  <si>
    <t>Bishopbriggs West and Cadder - 08</t>
  </si>
  <si>
    <t>S01008102</t>
  </si>
  <si>
    <t>Auchinairn - 01</t>
  </si>
  <si>
    <t>S02001521</t>
  </si>
  <si>
    <t>Auchinairn</t>
  </si>
  <si>
    <t>S01008103</t>
  </si>
  <si>
    <t>Auchinairn - 02</t>
  </si>
  <si>
    <t>S01008104</t>
  </si>
  <si>
    <t>Auchinairn - 03</t>
  </si>
  <si>
    <t>S01008105</t>
  </si>
  <si>
    <t>Auchinairn - 04</t>
  </si>
  <si>
    <t>S01008106</t>
  </si>
  <si>
    <t>Auchinairn - 05</t>
  </si>
  <si>
    <t>S01008107</t>
  </si>
  <si>
    <t>Auchinairn - 06</t>
  </si>
  <si>
    <t>S01008108</t>
  </si>
  <si>
    <t>Woodhill East - 01</t>
  </si>
  <si>
    <t>S02001522</t>
  </si>
  <si>
    <t>Woodhill East</t>
  </si>
  <si>
    <t>S01008109</t>
  </si>
  <si>
    <t>Woodhill East - 02</t>
  </si>
  <si>
    <t>S01008110</t>
  </si>
  <si>
    <t>Woodhill East - 03</t>
  </si>
  <si>
    <t>S01008111</t>
  </si>
  <si>
    <t>Woodhill West - 01</t>
  </si>
  <si>
    <t>S02001523</t>
  </si>
  <si>
    <t>Woodhill West</t>
  </si>
  <si>
    <t>S01008112</t>
  </si>
  <si>
    <t>Woodhill West - 02</t>
  </si>
  <si>
    <t>S01008113</t>
  </si>
  <si>
    <t>Woodhill West - 03</t>
  </si>
  <si>
    <t>S01008114</t>
  </si>
  <si>
    <t>Woodhill West - 04</t>
  </si>
  <si>
    <t>S01008115</t>
  </si>
  <si>
    <t>Woodhill West - 05</t>
  </si>
  <si>
    <t>S01008116</t>
  </si>
  <si>
    <t>Lenzie North - 01</t>
  </si>
  <si>
    <t>S02001524</t>
  </si>
  <si>
    <t>Lenzie North</t>
  </si>
  <si>
    <t>S13002906</t>
  </si>
  <si>
    <t>Lenzie and Kirkintilloch South</t>
  </si>
  <si>
    <t>S01008117</t>
  </si>
  <si>
    <t>Lenzie North - 02</t>
  </si>
  <si>
    <t>S01008118</t>
  </si>
  <si>
    <t>Lenzie North - 03</t>
  </si>
  <si>
    <t>S01008119</t>
  </si>
  <si>
    <t>Lenzie North - 04</t>
  </si>
  <si>
    <t>S01008120</t>
  </si>
  <si>
    <t>Lenzie North - 05</t>
  </si>
  <si>
    <t>S01008121</t>
  </si>
  <si>
    <t>Lenzie North - 06</t>
  </si>
  <si>
    <t>S01008122</t>
  </si>
  <si>
    <t>Lenzie North - 07</t>
  </si>
  <si>
    <t>S01008123</t>
  </si>
  <si>
    <t>Lenzie South - 01</t>
  </si>
  <si>
    <t>S02001525</t>
  </si>
  <si>
    <t>Lenzie South</t>
  </si>
  <si>
    <t>S01008124</t>
  </si>
  <si>
    <t>Lenzie South - 02</t>
  </si>
  <si>
    <t>S01008125</t>
  </si>
  <si>
    <t>Lenzie South - 03</t>
  </si>
  <si>
    <t>S01008126</t>
  </si>
  <si>
    <t>Lenzie South - 04</t>
  </si>
  <si>
    <t>S01008127</t>
  </si>
  <si>
    <t>Kirkintilloch South - 01</t>
  </si>
  <si>
    <t>S02001526</t>
  </si>
  <si>
    <t>Kirkintilloch South</t>
  </si>
  <si>
    <t>S01008128</t>
  </si>
  <si>
    <t>Kirkintilloch South - 02</t>
  </si>
  <si>
    <t>S01008129</t>
  </si>
  <si>
    <t>Kirkintilloch South - 03</t>
  </si>
  <si>
    <t>S01008130</t>
  </si>
  <si>
    <t>Kirkintilloch South - 04</t>
  </si>
  <si>
    <t>S01008131</t>
  </si>
  <si>
    <t>Kirkintilloch West - 01</t>
  </si>
  <si>
    <t>S02001527</t>
  </si>
  <si>
    <t>Kirkintilloch West</t>
  </si>
  <si>
    <t>S01008132</t>
  </si>
  <si>
    <t>Kirkintilloch West - 02</t>
  </si>
  <si>
    <t>S13002907</t>
  </si>
  <si>
    <t>Kirkintilloch East and North and Twe</t>
  </si>
  <si>
    <t>S01008133</t>
  </si>
  <si>
    <t>Kirkintilloch West - 03</t>
  </si>
  <si>
    <t>S01008134</t>
  </si>
  <si>
    <t>Kirkintilloch West - 04</t>
  </si>
  <si>
    <t>S01008135</t>
  </si>
  <si>
    <t>Kirkintilloch West - 05</t>
  </si>
  <si>
    <t>S01008136</t>
  </si>
  <si>
    <t>Hillhead - 01</t>
  </si>
  <si>
    <t>S02001528</t>
  </si>
  <si>
    <t>Hillhead</t>
  </si>
  <si>
    <t>S01008137</t>
  </si>
  <si>
    <t>Hillhead - 02</t>
  </si>
  <si>
    <t>S01008138</t>
  </si>
  <si>
    <t>Hillhead - 03</t>
  </si>
  <si>
    <t>S01008139</t>
  </si>
  <si>
    <t>Hillhead - 04</t>
  </si>
  <si>
    <t>S01008140</t>
  </si>
  <si>
    <t>Hillhead - 05</t>
  </si>
  <si>
    <t>S01008141</t>
  </si>
  <si>
    <t>Rosebank and Waterside - 01</t>
  </si>
  <si>
    <t>S02001529</t>
  </si>
  <si>
    <t>Rosebank and Waterside</t>
  </si>
  <si>
    <t>S01008142</t>
  </si>
  <si>
    <t>Rosebank and Waterside - 02</t>
  </si>
  <si>
    <t>S01008143</t>
  </si>
  <si>
    <t>Rosebank and Waterside - 03</t>
  </si>
  <si>
    <t>S01008144</t>
  </si>
  <si>
    <t>Rosebank and Waterside - 04</t>
  </si>
  <si>
    <t>S01008145</t>
  </si>
  <si>
    <t>Twechar and Harestanes East - 01</t>
  </si>
  <si>
    <t>S02001530</t>
  </si>
  <si>
    <t>Twechar and Harestanes East</t>
  </si>
  <si>
    <t>S01008146</t>
  </si>
  <si>
    <t>Twechar and Harestanes East - 02</t>
  </si>
  <si>
    <t>S01008147</t>
  </si>
  <si>
    <t>Twechar and Harestanes East - 03</t>
  </si>
  <si>
    <t>S01008148</t>
  </si>
  <si>
    <t>Twechar and Harestanes East - 04</t>
  </si>
  <si>
    <t>S01008149</t>
  </si>
  <si>
    <t>Harestanes - 01</t>
  </si>
  <si>
    <t>S02001531</t>
  </si>
  <si>
    <t>Harestanes</t>
  </si>
  <si>
    <t>S01008150</t>
  </si>
  <si>
    <t>Harestanes - 02</t>
  </si>
  <si>
    <t>S01008151</t>
  </si>
  <si>
    <t>Harestanes - 03</t>
  </si>
  <si>
    <t>S01008152</t>
  </si>
  <si>
    <t>Harestanes - 04</t>
  </si>
  <si>
    <t>S01008153</t>
  </si>
  <si>
    <t>Milton of Campsie - 01</t>
  </si>
  <si>
    <t>S02001532</t>
  </si>
  <si>
    <t>Milton of Campsie</t>
  </si>
  <si>
    <t>S01008154</t>
  </si>
  <si>
    <t>Milton of Campsie - 02</t>
  </si>
  <si>
    <t>S01008155</t>
  </si>
  <si>
    <t>Milton of Campsie - 03</t>
  </si>
  <si>
    <t>S01008156</t>
  </si>
  <si>
    <t>Milton of Campsie - 04</t>
  </si>
  <si>
    <t>S01008157</t>
  </si>
  <si>
    <t>Milton of Campsie - 05</t>
  </si>
  <si>
    <t>S01008158</t>
  </si>
  <si>
    <t>Lennoxtown - 01</t>
  </si>
  <si>
    <t>S02001533</t>
  </si>
  <si>
    <t>Lennoxtown</t>
  </si>
  <si>
    <t>S01008159</t>
  </si>
  <si>
    <t>Lennoxtown - 02</t>
  </si>
  <si>
    <t>S01008160</t>
  </si>
  <si>
    <t>Lennoxtown - 03</t>
  </si>
  <si>
    <t>S01008161</t>
  </si>
  <si>
    <t>Lennoxtown - 04</t>
  </si>
  <si>
    <t>S01008162</t>
  </si>
  <si>
    <t>Lennoxtown - 05</t>
  </si>
  <si>
    <t>S01008163</t>
  </si>
  <si>
    <t>IZ01 - 01</t>
  </si>
  <si>
    <t>S02001534</t>
  </si>
  <si>
    <t>IZ01</t>
  </si>
  <si>
    <t>S12000010</t>
  </si>
  <si>
    <t>East Lothian</t>
  </si>
  <si>
    <t>S08000024</t>
  </si>
  <si>
    <t>Lothian</t>
  </si>
  <si>
    <t>S13002910</t>
  </si>
  <si>
    <t>"Tranent</t>
  </si>
  <si>
    <t>S16000130</t>
  </si>
  <si>
    <t>Midlothian North and Musselburgh</t>
  </si>
  <si>
    <t>S01008164</t>
  </si>
  <si>
    <t>IZ01 - 02</t>
  </si>
  <si>
    <t>S01008165</t>
  </si>
  <si>
    <t>IZ01 - 03</t>
  </si>
  <si>
    <t>S01008166</t>
  </si>
  <si>
    <t>IZ01 - 04</t>
  </si>
  <si>
    <t>S01008167</t>
  </si>
  <si>
    <t>IZ01 - 05</t>
  </si>
  <si>
    <t>S01008168</t>
  </si>
  <si>
    <t>IZ01 - 06</t>
  </si>
  <si>
    <t>S01008169</t>
  </si>
  <si>
    <t>IZ01 - 07</t>
  </si>
  <si>
    <t>S01008170</t>
  </si>
  <si>
    <t>IZ02 - 01</t>
  </si>
  <si>
    <t>S02001535</t>
  </si>
  <si>
    <t>IZ02</t>
  </si>
  <si>
    <t>S13002908</t>
  </si>
  <si>
    <t>Musselburgh</t>
  </si>
  <si>
    <t>S01008171</t>
  </si>
  <si>
    <t>IZ02 - 02</t>
  </si>
  <si>
    <t>S01008172</t>
  </si>
  <si>
    <t>IZ02 - 03</t>
  </si>
  <si>
    <t>S01008173</t>
  </si>
  <si>
    <t>IZ02 - 04</t>
  </si>
  <si>
    <t>S01008174</t>
  </si>
  <si>
    <t>IZ02 - 05</t>
  </si>
  <si>
    <t>S01008175</t>
  </si>
  <si>
    <t>IZ02 - 06</t>
  </si>
  <si>
    <t>S01008176</t>
  </si>
  <si>
    <t>IZ02 - 07</t>
  </si>
  <si>
    <t>S01008177</t>
  </si>
  <si>
    <t>IZ03 - 01</t>
  </si>
  <si>
    <t>S02001536</t>
  </si>
  <si>
    <t>IZ03</t>
  </si>
  <si>
    <t>S01008178</t>
  </si>
  <si>
    <t>IZ03 - 02</t>
  </si>
  <si>
    <t>S01008179</t>
  </si>
  <si>
    <t>IZ03 - 03</t>
  </si>
  <si>
    <t>S01008180</t>
  </si>
  <si>
    <t>IZ03 - 04</t>
  </si>
  <si>
    <t>S01008181</t>
  </si>
  <si>
    <t>IZ03 - 05</t>
  </si>
  <si>
    <t>S01008182</t>
  </si>
  <si>
    <t>IZ04 - 01</t>
  </si>
  <si>
    <t>S02001537</t>
  </si>
  <si>
    <t>IZ04</t>
  </si>
  <si>
    <t>S01008183</t>
  </si>
  <si>
    <t>IZ04 - 02</t>
  </si>
  <si>
    <t>S01008184</t>
  </si>
  <si>
    <t>IZ04 - 03</t>
  </si>
  <si>
    <t>S01008185</t>
  </si>
  <si>
    <t>IZ04 - 04</t>
  </si>
  <si>
    <t>S01008186</t>
  </si>
  <si>
    <t>IZ04 - 05</t>
  </si>
  <si>
    <t>S01008187</t>
  </si>
  <si>
    <t>IZ04 - 06</t>
  </si>
  <si>
    <t>S01008188</t>
  </si>
  <si>
    <t>IZ05 - 01</t>
  </si>
  <si>
    <t>S02001538</t>
  </si>
  <si>
    <t>IZ05</t>
  </si>
  <si>
    <t>S01008189</t>
  </si>
  <si>
    <t>IZ05 - 02</t>
  </si>
  <si>
    <t>S01008190</t>
  </si>
  <si>
    <t>IZ05 - 03</t>
  </si>
  <si>
    <t>S01008191</t>
  </si>
  <si>
    <t>IZ05 - 04</t>
  </si>
  <si>
    <t>S01008192</t>
  </si>
  <si>
    <t>IZ05 - 05</t>
  </si>
  <si>
    <t>S01008193</t>
  </si>
  <si>
    <t>IZ05 - 06</t>
  </si>
  <si>
    <t>S01008194</t>
  </si>
  <si>
    <t>IZ06 - 01</t>
  </si>
  <si>
    <t>S02001539</t>
  </si>
  <si>
    <t>IZ06</t>
  </si>
  <si>
    <t>S01008195</t>
  </si>
  <si>
    <t>IZ06 - 02</t>
  </si>
  <si>
    <t>S01008196</t>
  </si>
  <si>
    <t>IZ06 - 03</t>
  </si>
  <si>
    <t>S01008197</t>
  </si>
  <si>
    <t>IZ07 - 01</t>
  </si>
  <si>
    <t>S02001540</t>
  </si>
  <si>
    <t>IZ07</t>
  </si>
  <si>
    <t>S13002909</t>
  </si>
  <si>
    <t>"Preston</t>
  </si>
  <si>
    <t>S16000102</t>
  </si>
  <si>
    <t>S01008198</t>
  </si>
  <si>
    <t>IZ07 - 02</t>
  </si>
  <si>
    <t>S01008199</t>
  </si>
  <si>
    <t>IZ07 - 03</t>
  </si>
  <si>
    <t>S01008200</t>
  </si>
  <si>
    <t>IZ07 - 04</t>
  </si>
  <si>
    <t>S01008201</t>
  </si>
  <si>
    <t>IZ07 - 05</t>
  </si>
  <si>
    <t>S01008202</t>
  </si>
  <si>
    <t>IZ07 - 06</t>
  </si>
  <si>
    <t>S01008203</t>
  </si>
  <si>
    <t>IZ07 - 07</t>
  </si>
  <si>
    <t>S01008204</t>
  </si>
  <si>
    <t>IZ08 - 01</t>
  </si>
  <si>
    <t>S02001541</t>
  </si>
  <si>
    <t>IZ08</t>
  </si>
  <si>
    <t>S01008205</t>
  </si>
  <si>
    <t>IZ08 - 02</t>
  </si>
  <si>
    <t>S01008206</t>
  </si>
  <si>
    <t>IZ08 - 03</t>
  </si>
  <si>
    <t>S01008207</t>
  </si>
  <si>
    <t>IZ08 - 04</t>
  </si>
  <si>
    <t>S01008208</t>
  </si>
  <si>
    <t>IZ08 - 05</t>
  </si>
  <si>
    <t>S01008209</t>
  </si>
  <si>
    <t>IZ08 - 06</t>
  </si>
  <si>
    <t>S01008210</t>
  </si>
  <si>
    <t>IZ09 - 01</t>
  </si>
  <si>
    <t>S02001542</t>
  </si>
  <si>
    <t>IZ09</t>
  </si>
  <si>
    <t>S01008211</t>
  </si>
  <si>
    <t>IZ09 - 02</t>
  </si>
  <si>
    <t>S01008212</t>
  </si>
  <si>
    <t>IZ09 - 03</t>
  </si>
  <si>
    <t>S01008213</t>
  </si>
  <si>
    <t>IZ09 - 04</t>
  </si>
  <si>
    <t>S01008214</t>
  </si>
  <si>
    <t>IZ09 - 05</t>
  </si>
  <si>
    <t>S01008215</t>
  </si>
  <si>
    <t>IZ09 - 06</t>
  </si>
  <si>
    <t>S01008216</t>
  </si>
  <si>
    <t>IZ09 - 07</t>
  </si>
  <si>
    <t>S01008217</t>
  </si>
  <si>
    <t>IZ09 - 08</t>
  </si>
  <si>
    <t>S01008218</t>
  </si>
  <si>
    <t>IZ10 - 01</t>
  </si>
  <si>
    <t>S02001543</t>
  </si>
  <si>
    <t>IZ10</t>
  </si>
  <si>
    <t>S01008219</t>
  </si>
  <si>
    <t>IZ10 - 02</t>
  </si>
  <si>
    <t>S01008220</t>
  </si>
  <si>
    <t>IZ10 - 03</t>
  </si>
  <si>
    <t>S01008221</t>
  </si>
  <si>
    <t>IZ10 - 04</t>
  </si>
  <si>
    <t>S01008222</t>
  </si>
  <si>
    <t>IZ10 - 05</t>
  </si>
  <si>
    <t>S01008223</t>
  </si>
  <si>
    <t>IZ10 - 06</t>
  </si>
  <si>
    <t>S01008224</t>
  </si>
  <si>
    <t>IZ10 - 07</t>
  </si>
  <si>
    <t>S01008225</t>
  </si>
  <si>
    <t>IZ10 - 08</t>
  </si>
  <si>
    <t>S01008226</t>
  </si>
  <si>
    <t>IZ11 - 01</t>
  </si>
  <si>
    <t>S02001544</t>
  </si>
  <si>
    <t>IZ11</t>
  </si>
  <si>
    <t>S01008227</t>
  </si>
  <si>
    <t>IZ11 - 02</t>
  </si>
  <si>
    <t>S01008228</t>
  </si>
  <si>
    <t>IZ11 - 03</t>
  </si>
  <si>
    <t>S01008229</t>
  </si>
  <si>
    <t>IZ11 - 04</t>
  </si>
  <si>
    <t>S01008230</t>
  </si>
  <si>
    <t>IZ11 - 05</t>
  </si>
  <si>
    <t>S01008231</t>
  </si>
  <si>
    <t>IZ11 - 06</t>
  </si>
  <si>
    <t>S01008232</t>
  </si>
  <si>
    <t>IZ11 - 07</t>
  </si>
  <si>
    <t>S01008233</t>
  </si>
  <si>
    <t>IZ11 - 08</t>
  </si>
  <si>
    <t>S01008234</t>
  </si>
  <si>
    <t>IZ12 - 01</t>
  </si>
  <si>
    <t>S02001545</t>
  </si>
  <si>
    <t>IZ12</t>
  </si>
  <si>
    <t>S01008235</t>
  </si>
  <si>
    <t>IZ12 - 02</t>
  </si>
  <si>
    <t>S13002912</t>
  </si>
  <si>
    <t>Haddington and Lammermuir</t>
  </si>
  <si>
    <t>S01008236</t>
  </si>
  <si>
    <t>IZ12 - 03</t>
  </si>
  <si>
    <t>S01008237</t>
  </si>
  <si>
    <t>IZ12 - 04</t>
  </si>
  <si>
    <t>S01008238</t>
  </si>
  <si>
    <t>IZ13 - 01</t>
  </si>
  <si>
    <t>S02001546</t>
  </si>
  <si>
    <t>IZ13</t>
  </si>
  <si>
    <t>S01008239</t>
  </si>
  <si>
    <t>IZ13 - 02</t>
  </si>
  <si>
    <t>S01008240</t>
  </si>
  <si>
    <t>IZ13 - 03</t>
  </si>
  <si>
    <t>S01008241</t>
  </si>
  <si>
    <t>IZ13 - 04</t>
  </si>
  <si>
    <t>S01008242</t>
  </si>
  <si>
    <t>IZ13 - 05</t>
  </si>
  <si>
    <t>S01008243</t>
  </si>
  <si>
    <t>IZ13 - 06</t>
  </si>
  <si>
    <t>S13002911</t>
  </si>
  <si>
    <t>North Berwick Coastal</t>
  </si>
  <si>
    <t>S01008244</t>
  </si>
  <si>
    <t>IZ13 - 07</t>
  </si>
  <si>
    <t>S01008245</t>
  </si>
  <si>
    <t>IZ14 - 01</t>
  </si>
  <si>
    <t>S02001547</t>
  </si>
  <si>
    <t>IZ14</t>
  </si>
  <si>
    <t>S01008246</t>
  </si>
  <si>
    <t>IZ14 - 02</t>
  </si>
  <si>
    <t>S01008247</t>
  </si>
  <si>
    <t>IZ14 - 03</t>
  </si>
  <si>
    <t>S01008248</t>
  </si>
  <si>
    <t>IZ14 - 04</t>
  </si>
  <si>
    <t>S01008249</t>
  </si>
  <si>
    <t>IZ14 - 05</t>
  </si>
  <si>
    <t>S01008250</t>
  </si>
  <si>
    <t>IZ14 - 06</t>
  </si>
  <si>
    <t>S01008251</t>
  </si>
  <si>
    <t>IZ15 - 01</t>
  </si>
  <si>
    <t>S02001548</t>
  </si>
  <si>
    <t>IZ15</t>
  </si>
  <si>
    <t>S01008252</t>
  </si>
  <si>
    <t>IZ15 - 02</t>
  </si>
  <si>
    <t>S01008253</t>
  </si>
  <si>
    <t>IZ15 - 03</t>
  </si>
  <si>
    <t>S01008254</t>
  </si>
  <si>
    <t>IZ15 - 04</t>
  </si>
  <si>
    <t>S01008255</t>
  </si>
  <si>
    <t>IZ15 - 05</t>
  </si>
  <si>
    <t>S01008256</t>
  </si>
  <si>
    <t>IZ16 - 01</t>
  </si>
  <si>
    <t>S02001549</t>
  </si>
  <si>
    <t>IZ16</t>
  </si>
  <si>
    <t>S01008257</t>
  </si>
  <si>
    <t>IZ16 - 02</t>
  </si>
  <si>
    <t>S01008258</t>
  </si>
  <si>
    <t>IZ16 - 03</t>
  </si>
  <si>
    <t>S01008259</t>
  </si>
  <si>
    <t>IZ16 - 04</t>
  </si>
  <si>
    <t>S01008260</t>
  </si>
  <si>
    <t>IZ16 - 05</t>
  </si>
  <si>
    <t>S01008261</t>
  </si>
  <si>
    <t>IZ16 - 06</t>
  </si>
  <si>
    <t>S01008262</t>
  </si>
  <si>
    <t>IZ17 - 01</t>
  </si>
  <si>
    <t>S02001550</t>
  </si>
  <si>
    <t>IZ17</t>
  </si>
  <si>
    <t>S01008263</t>
  </si>
  <si>
    <t>IZ17 - 02</t>
  </si>
  <si>
    <t>S01008264</t>
  </si>
  <si>
    <t>IZ17 - 03</t>
  </si>
  <si>
    <t>S01008265</t>
  </si>
  <si>
    <t>IZ17 - 04</t>
  </si>
  <si>
    <t>S01008266</t>
  </si>
  <si>
    <t>IZ17 - 05</t>
  </si>
  <si>
    <t>S01008267</t>
  </si>
  <si>
    <t>IZ17 - 06</t>
  </si>
  <si>
    <t>S01008268</t>
  </si>
  <si>
    <t>IZ18 - 01</t>
  </si>
  <si>
    <t>S02001551</t>
  </si>
  <si>
    <t>IZ18</t>
  </si>
  <si>
    <t>S01008269</t>
  </si>
  <si>
    <t>IZ18 - 02</t>
  </si>
  <si>
    <t>S01008270</t>
  </si>
  <si>
    <t>IZ18 - 03</t>
  </si>
  <si>
    <t>S01008271</t>
  </si>
  <si>
    <t>IZ18 - 04</t>
  </si>
  <si>
    <t>S01008272</t>
  </si>
  <si>
    <t>IZ19 - 01</t>
  </si>
  <si>
    <t>S02001552</t>
  </si>
  <si>
    <t>IZ19</t>
  </si>
  <si>
    <t>S01008273</t>
  </si>
  <si>
    <t>IZ19 - 02</t>
  </si>
  <si>
    <t>S01008274</t>
  </si>
  <si>
    <t>IZ19 - 03</t>
  </si>
  <si>
    <t>S01008275</t>
  </si>
  <si>
    <t>IZ19 - 04</t>
  </si>
  <si>
    <t>S01008276</t>
  </si>
  <si>
    <t>IZ19 - 05</t>
  </si>
  <si>
    <t>S01008277</t>
  </si>
  <si>
    <t>IZ20 - 01</t>
  </si>
  <si>
    <t>S02001553</t>
  </si>
  <si>
    <t>IZ20</t>
  </si>
  <si>
    <t>S01008278</t>
  </si>
  <si>
    <t>IZ20 - 02</t>
  </si>
  <si>
    <t>S13002913</t>
  </si>
  <si>
    <t>Dunbar and East Linton</t>
  </si>
  <si>
    <t>S01008279</t>
  </si>
  <si>
    <t>IZ20 - 03</t>
  </si>
  <si>
    <t>S01008280</t>
  </si>
  <si>
    <t>IZ20 - 04</t>
  </si>
  <si>
    <t>S01008281</t>
  </si>
  <si>
    <t>IZ20 - 05</t>
  </si>
  <si>
    <t>S01008282</t>
  </si>
  <si>
    <t>IZ20 - 06</t>
  </si>
  <si>
    <t>S01008283</t>
  </si>
  <si>
    <t>IZ20 - 07</t>
  </si>
  <si>
    <t>S01008284</t>
  </si>
  <si>
    <t>IZ21 - 01</t>
  </si>
  <si>
    <t>S02001554</t>
  </si>
  <si>
    <t>IZ21</t>
  </si>
  <si>
    <t>S01008285</t>
  </si>
  <si>
    <t>IZ21 - 02</t>
  </si>
  <si>
    <t>S01008286</t>
  </si>
  <si>
    <t>IZ21 - 03</t>
  </si>
  <si>
    <t>S01008287</t>
  </si>
  <si>
    <t>IZ21 - 04</t>
  </si>
  <si>
    <t>S01008288</t>
  </si>
  <si>
    <t>IZ21 - 05</t>
  </si>
  <si>
    <t>S01008289</t>
  </si>
  <si>
    <t>IZ22 - 01</t>
  </si>
  <si>
    <t>S02001555</t>
  </si>
  <si>
    <t>IZ22</t>
  </si>
  <si>
    <t>S01008290</t>
  </si>
  <si>
    <t>IZ22 - 02</t>
  </si>
  <si>
    <t>S01008291</t>
  </si>
  <si>
    <t>IZ22 - 03</t>
  </si>
  <si>
    <t>S01008292</t>
  </si>
  <si>
    <t>IZ22 - 04</t>
  </si>
  <si>
    <t>S01008293</t>
  </si>
  <si>
    <t>IZ22 - 05</t>
  </si>
  <si>
    <t>S01008294</t>
  </si>
  <si>
    <t>IZ22 - 06</t>
  </si>
  <si>
    <t>S01008295</t>
  </si>
  <si>
    <t>Neilston and Uplawmoor - 01</t>
  </si>
  <si>
    <t>S02001556</t>
  </si>
  <si>
    <t>Neilston and Uplawmoor</t>
  </si>
  <si>
    <t>S12000011</t>
  </si>
  <si>
    <t>East Renfrewshire</t>
  </si>
  <si>
    <t>S13002915</t>
  </si>
  <si>
    <t>Newton Mearns North and Neilston</t>
  </si>
  <si>
    <t>S16000140</t>
  </si>
  <si>
    <t>Renfrewshire South</t>
  </si>
  <si>
    <t>S01008296</t>
  </si>
  <si>
    <t>Neilston and Uplawmoor - 02</t>
  </si>
  <si>
    <t>S01008297</t>
  </si>
  <si>
    <t>Neilston and Uplawmoor - 03</t>
  </si>
  <si>
    <t>S01008298</t>
  </si>
  <si>
    <t>Neilston and Uplawmoor - 04</t>
  </si>
  <si>
    <t>S01008299</t>
  </si>
  <si>
    <t>Neilston and Uplawmoor - 05</t>
  </si>
  <si>
    <t>S01008300</t>
  </si>
  <si>
    <t>Neilston and Uplawmoor - 06</t>
  </si>
  <si>
    <t>S01008301</t>
  </si>
  <si>
    <t>Neilston and Uplawmoor - 07</t>
  </si>
  <si>
    <t>S01008302</t>
  </si>
  <si>
    <t>Neilston and Uplawmoor - 08</t>
  </si>
  <si>
    <t>S13002914</t>
  </si>
  <si>
    <t>"Barrhead</t>
  </si>
  <si>
    <t>S01008303</t>
  </si>
  <si>
    <t>Cross Stobbs - 01</t>
  </si>
  <si>
    <t>S02001557</t>
  </si>
  <si>
    <t>Cross Stobbs</t>
  </si>
  <si>
    <t>S01008304</t>
  </si>
  <si>
    <t>Cross Stobbs - 02</t>
  </si>
  <si>
    <t>S01008305</t>
  </si>
  <si>
    <t>Cross Stobbs - 03</t>
  </si>
  <si>
    <t>S01008306</t>
  </si>
  <si>
    <t>Cross Stobbs - 04</t>
  </si>
  <si>
    <t>S01008307</t>
  </si>
  <si>
    <t>Cross Stobbs - 05</t>
  </si>
  <si>
    <t>S01008308</t>
  </si>
  <si>
    <t>Cross Stobbs - 06</t>
  </si>
  <si>
    <t>S01008309</t>
  </si>
  <si>
    <t>Dunterlie, East Arthurlie and Dovecothall -</t>
  </si>
  <si>
    <t>S02001558</t>
  </si>
  <si>
    <t>Dunterlie, East Arthurlie and Dovecothall</t>
  </si>
  <si>
    <t>S01008310</t>
  </si>
  <si>
    <t>S01008311</t>
  </si>
  <si>
    <t>S01008312</t>
  </si>
  <si>
    <t>S01008313</t>
  </si>
  <si>
    <t>S01008314</t>
  </si>
  <si>
    <t>S01008315</t>
  </si>
  <si>
    <t>S01008316</t>
  </si>
  <si>
    <t>S01008317</t>
  </si>
  <si>
    <t>S01008318</t>
  </si>
  <si>
    <t>Arthurlie and Gateside - 01</t>
  </si>
  <si>
    <t>S02001559</t>
  </si>
  <si>
    <t>Arthurlie and Gateside</t>
  </si>
  <si>
    <t>S01008319</t>
  </si>
  <si>
    <t>Arthurlie and Gateside - 02</t>
  </si>
  <si>
    <t>S01008320</t>
  </si>
  <si>
    <t>Arthurlie and Gateside - 03</t>
  </si>
  <si>
    <t>S01008321</t>
  </si>
  <si>
    <t>Arthurlie and Gateside - 04</t>
  </si>
  <si>
    <t>S01008322</t>
  </si>
  <si>
    <t>Arthurlie and Gateside - 05</t>
  </si>
  <si>
    <t>S01008323</t>
  </si>
  <si>
    <t>Auchenback - 01</t>
  </si>
  <si>
    <t>S02001560</t>
  </si>
  <si>
    <t>Auchenback</t>
  </si>
  <si>
    <t>S01008324</t>
  </si>
  <si>
    <t>Auchenback - 02</t>
  </si>
  <si>
    <t>S01008325</t>
  </si>
  <si>
    <t>Auchenback - 03</t>
  </si>
  <si>
    <t>S01008326</t>
  </si>
  <si>
    <t>Auchenback - 04</t>
  </si>
  <si>
    <t>S01008327</t>
  </si>
  <si>
    <t>Auchenback - 05</t>
  </si>
  <si>
    <t>S01008328</t>
  </si>
  <si>
    <t>Crookfur and Fruin - 01</t>
  </si>
  <si>
    <t>S02001561</t>
  </si>
  <si>
    <t>Crookfur and Fruin</t>
  </si>
  <si>
    <t>S16000103</t>
  </si>
  <si>
    <t>Eastwood</t>
  </si>
  <si>
    <t>S01008329</t>
  </si>
  <si>
    <t>Crookfur and Fruin - 02</t>
  </si>
  <si>
    <t>S01008330</t>
  </si>
  <si>
    <t>Crookfur and Fruin - 03</t>
  </si>
  <si>
    <t>S01008331</t>
  </si>
  <si>
    <t>Crookfur and Fruin - 04</t>
  </si>
  <si>
    <t>S01008332</t>
  </si>
  <si>
    <t>Crookfur and Fruin - 05</t>
  </si>
  <si>
    <t>S01008333</t>
  </si>
  <si>
    <t>Crookfur and Fruin - 06</t>
  </si>
  <si>
    <t>S01008334</t>
  </si>
  <si>
    <t>Crookfur and Fruin - 07</t>
  </si>
  <si>
    <t>S01008335</t>
  </si>
  <si>
    <t>Mearns Village, Westacres and Greenfarm - 0</t>
  </si>
  <si>
    <t>S02001562</t>
  </si>
  <si>
    <t>Mearns Village, Westacres and Greenfarm</t>
  </si>
  <si>
    <t>S13002918</t>
  </si>
  <si>
    <t>Newton Mearns South and Eaglesham</t>
  </si>
  <si>
    <t>S01008336</t>
  </si>
  <si>
    <t>S01008337</t>
  </si>
  <si>
    <t>S01008338</t>
  </si>
  <si>
    <t>S01008339</t>
  </si>
  <si>
    <t>S01008340</t>
  </si>
  <si>
    <t>S01008341</t>
  </si>
  <si>
    <t>S01008342</t>
  </si>
  <si>
    <t>S01008343</t>
  </si>
  <si>
    <t>Whitecraigs and Broom - 01</t>
  </si>
  <si>
    <t>S02001563</t>
  </si>
  <si>
    <t>Whitecraigs and Broom</t>
  </si>
  <si>
    <t>S01008344</t>
  </si>
  <si>
    <t>Whitecraigs and Broom - 02</t>
  </si>
  <si>
    <t>S01008345</t>
  </si>
  <si>
    <t>Whitecraigs and Broom - 03</t>
  </si>
  <si>
    <t>S01008346</t>
  </si>
  <si>
    <t>Whitecraigs and Broom - 04</t>
  </si>
  <si>
    <t>S01008347</t>
  </si>
  <si>
    <t>Mearnskirk and South Kirkhill - 01</t>
  </si>
  <si>
    <t>S02001564</t>
  </si>
  <si>
    <t>Mearnskirk and South Kirkhill</t>
  </si>
  <si>
    <t>S01008348</t>
  </si>
  <si>
    <t>Mearnskirk and South Kirkhill - 02</t>
  </si>
  <si>
    <t>S01008349</t>
  </si>
  <si>
    <t>Mearnskirk and South Kirkhill - 03</t>
  </si>
  <si>
    <t>S01008350</t>
  </si>
  <si>
    <t>Mearnskirk and South Kirkhill - 04</t>
  </si>
  <si>
    <t>S01008351</t>
  </si>
  <si>
    <t>Mearnskirk and South Kirkhill - 05</t>
  </si>
  <si>
    <t>S01008352</t>
  </si>
  <si>
    <t>Mearnskirk and South Kirkhill - 06</t>
  </si>
  <si>
    <t>S01008353</t>
  </si>
  <si>
    <t>Mearnskirk and South Kirkhill - 07</t>
  </si>
  <si>
    <t>S01008354</t>
  </si>
  <si>
    <t>Mearnskirk and South Kirkhill - 08</t>
  </si>
  <si>
    <t>S01008355</t>
  </si>
  <si>
    <t>Eaglesham and Waterfoot - 01</t>
  </si>
  <si>
    <t>S02001565</t>
  </si>
  <si>
    <t>Eaglesham and Waterfoot</t>
  </si>
  <si>
    <t>S01008356</t>
  </si>
  <si>
    <t>Eaglesham and Waterfoot - 02</t>
  </si>
  <si>
    <t>S01008357</t>
  </si>
  <si>
    <t>Eaglesham and Waterfoot - 03</t>
  </si>
  <si>
    <t>S01008358</t>
  </si>
  <si>
    <t>Eaglesham and Waterfoot - 04</t>
  </si>
  <si>
    <t>S01008359</t>
  </si>
  <si>
    <t>Eaglesham and Waterfoot - 05</t>
  </si>
  <si>
    <t>S01008360</t>
  </si>
  <si>
    <t>Eaglesham and Waterfoot - 06</t>
  </si>
  <si>
    <t>S01008361</t>
  </si>
  <si>
    <t>Eaglesham and Waterfoot - 07</t>
  </si>
  <si>
    <t>S01008362</t>
  </si>
  <si>
    <t>North Kirkhill - 01</t>
  </si>
  <si>
    <t>S02001566</t>
  </si>
  <si>
    <t>North Kirkhill</t>
  </si>
  <si>
    <t>S01008363</t>
  </si>
  <si>
    <t>North Kirkhill - 02</t>
  </si>
  <si>
    <t>S01008364</t>
  </si>
  <si>
    <t>North Kirkhill - 03</t>
  </si>
  <si>
    <t>S01008365</t>
  </si>
  <si>
    <t>North Kirkhill - 04</t>
  </si>
  <si>
    <t>S01008366</t>
  </si>
  <si>
    <t>Busby - 01</t>
  </si>
  <si>
    <t>S02001567</t>
  </si>
  <si>
    <t>Busby</t>
  </si>
  <si>
    <t>S13002917</t>
  </si>
  <si>
    <t>"Clarkston</t>
  </si>
  <si>
    <t>S01008367</t>
  </si>
  <si>
    <t>Busby - 02</t>
  </si>
  <si>
    <t>S01008368</t>
  </si>
  <si>
    <t>Busby - 03</t>
  </si>
  <si>
    <t>S01008369</t>
  </si>
  <si>
    <t>Busby - 04</t>
  </si>
  <si>
    <t>S01008370</t>
  </si>
  <si>
    <t>Busby - 05</t>
  </si>
  <si>
    <t>S01008371</t>
  </si>
  <si>
    <t>Clarkston and Sheddens - 01</t>
  </si>
  <si>
    <t>S02001568</t>
  </si>
  <si>
    <t>Clarkston and Sheddens</t>
  </si>
  <si>
    <t>S01008372</t>
  </si>
  <si>
    <t>Clarkston and Sheddens - 02</t>
  </si>
  <si>
    <t>S01008373</t>
  </si>
  <si>
    <t>Clarkston and Sheddens - 03</t>
  </si>
  <si>
    <t>S01008374</t>
  </si>
  <si>
    <t>Clarkston and Sheddens - 04</t>
  </si>
  <si>
    <t>S01008375</t>
  </si>
  <si>
    <t>Clarkston and Sheddens - 05</t>
  </si>
  <si>
    <t>S01008376</t>
  </si>
  <si>
    <t>Clarkston and Sheddens - 06</t>
  </si>
  <si>
    <t>S01008377</t>
  </si>
  <si>
    <t>Clarkston and Sheddens - 07</t>
  </si>
  <si>
    <t>S01008378</t>
  </si>
  <si>
    <t>Clarkston and Sheddens - 08</t>
  </si>
  <si>
    <t>S01008379</t>
  </si>
  <si>
    <t>Williamwood - 01</t>
  </si>
  <si>
    <t>S02001569</t>
  </si>
  <si>
    <t>Williamwood</t>
  </si>
  <si>
    <t>S01008380</t>
  </si>
  <si>
    <t>Williamwood - 02</t>
  </si>
  <si>
    <t>S01008381</t>
  </si>
  <si>
    <t>Williamwood - 03</t>
  </si>
  <si>
    <t>S01008382</t>
  </si>
  <si>
    <t>Williamwood - 04</t>
  </si>
  <si>
    <t>S01008383</t>
  </si>
  <si>
    <t>Williamwood - 05</t>
  </si>
  <si>
    <t>S01008384</t>
  </si>
  <si>
    <t>Stamperland - 01</t>
  </si>
  <si>
    <t>S02001570</t>
  </si>
  <si>
    <t>Stamperland</t>
  </si>
  <si>
    <t>S01008385</t>
  </si>
  <si>
    <t>Stamperland - 02</t>
  </si>
  <si>
    <t>S01008386</t>
  </si>
  <si>
    <t>Stamperland - 03</t>
  </si>
  <si>
    <t>S01008387</t>
  </si>
  <si>
    <t>Stamperland - 04</t>
  </si>
  <si>
    <t>S01008388</t>
  </si>
  <si>
    <t>Stamperland - 05</t>
  </si>
  <si>
    <t>S01008389</t>
  </si>
  <si>
    <t>Netherlee - 01</t>
  </si>
  <si>
    <t>S02001571</t>
  </si>
  <si>
    <t>Netherlee</t>
  </si>
  <si>
    <t>S01008390</t>
  </si>
  <si>
    <t>Netherlee - 02</t>
  </si>
  <si>
    <t>S01008391</t>
  </si>
  <si>
    <t>Netherlee - 03</t>
  </si>
  <si>
    <t>S01008392</t>
  </si>
  <si>
    <t>Netherlee - 04</t>
  </si>
  <si>
    <t>S01008393</t>
  </si>
  <si>
    <t>Netherlee - 05</t>
  </si>
  <si>
    <t>S01008394</t>
  </si>
  <si>
    <t>Netherlee - 06</t>
  </si>
  <si>
    <t>S01008395</t>
  </si>
  <si>
    <t>Merrylee and Braidbar - 01</t>
  </si>
  <si>
    <t>S02001572</t>
  </si>
  <si>
    <t>Merrylee and Braidbar</t>
  </si>
  <si>
    <t>S13002916</t>
  </si>
  <si>
    <t>Giffnock and Thornliebank</t>
  </si>
  <si>
    <t>S01008396</t>
  </si>
  <si>
    <t>Merrylee and Braidbar - 02</t>
  </si>
  <si>
    <t>S01008397</t>
  </si>
  <si>
    <t>Merrylee and Braidbar - 03</t>
  </si>
  <si>
    <t>S01008398</t>
  </si>
  <si>
    <t>Merrylee and Braidbar - 04</t>
  </si>
  <si>
    <t>S01008399</t>
  </si>
  <si>
    <t>Merrylee and Braidbar - 05</t>
  </si>
  <si>
    <t>S01008400</t>
  </si>
  <si>
    <t>Merrylee and Braidbar - 06</t>
  </si>
  <si>
    <t>S01008401</t>
  </si>
  <si>
    <t>Merrylee and Braidbar - 07</t>
  </si>
  <si>
    <t>S01008402</t>
  </si>
  <si>
    <t>Lower Whitecraigs and South Giffnock - 01</t>
  </si>
  <si>
    <t>S02001573</t>
  </si>
  <si>
    <t>Lower Whitecraigs and South Giffnock</t>
  </si>
  <si>
    <t>S01008403</t>
  </si>
  <si>
    <t>Lower Whitecraigs and South Giffnock - 02</t>
  </si>
  <si>
    <t>S01008404</t>
  </si>
  <si>
    <t>Lower Whitecraigs and South Giffnock - 03</t>
  </si>
  <si>
    <t>S01008405</t>
  </si>
  <si>
    <t>Lower Whitecraigs and South Giffnock - 04</t>
  </si>
  <si>
    <t>S01008406</t>
  </si>
  <si>
    <t>North Giffnock and North Thornliebank - 01</t>
  </si>
  <si>
    <t>S02001574</t>
  </si>
  <si>
    <t>North Giffnock and North Thornliebank</t>
  </si>
  <si>
    <t>S01008407</t>
  </si>
  <si>
    <t>North Giffnock and North Thornliebank - 02</t>
  </si>
  <si>
    <t>S01008408</t>
  </si>
  <si>
    <t>North Giffnock and North Thornliebank - 03</t>
  </si>
  <si>
    <t>S01008409</t>
  </si>
  <si>
    <t>North Giffnock and North Thornliebank - 04</t>
  </si>
  <si>
    <t>S01008410</t>
  </si>
  <si>
    <t>North Giffnock and North Thornliebank - 05</t>
  </si>
  <si>
    <t>S01008411</t>
  </si>
  <si>
    <t>South Thornliebank and Woodfarm - 01</t>
  </si>
  <si>
    <t>S02001575</t>
  </si>
  <si>
    <t>South Thornliebank and Woodfarm</t>
  </si>
  <si>
    <t>S01008412</t>
  </si>
  <si>
    <t>South Thornliebank and Woodfarm - 02</t>
  </si>
  <si>
    <t>S01008413</t>
  </si>
  <si>
    <t>South Thornliebank and Woodfarm - 03</t>
  </si>
  <si>
    <t>S01008414</t>
  </si>
  <si>
    <t>South Thornliebank and Woodfarm - 04</t>
  </si>
  <si>
    <t>S01008415</t>
  </si>
  <si>
    <t>South Thornliebank and Woodfarm - 05</t>
  </si>
  <si>
    <t>S01008416</t>
  </si>
  <si>
    <t>South Thornliebank and Woodfarm - 06</t>
  </si>
  <si>
    <t>S01008417</t>
  </si>
  <si>
    <t>Balerno and Bonnington Village - 01</t>
  </si>
  <si>
    <t>S02001576</t>
  </si>
  <si>
    <t>Balerno and Bonnington Village</t>
  </si>
  <si>
    <t>S12000036</t>
  </si>
  <si>
    <t>City of Edinburgh</t>
  </si>
  <si>
    <t>S13002920</t>
  </si>
  <si>
    <t>Pentland Hills</t>
  </si>
  <si>
    <t>S16000107</t>
  </si>
  <si>
    <t>Edinburgh Pentlands</t>
  </si>
  <si>
    <t>S01008418</t>
  </si>
  <si>
    <t>Balerno and Bonnington Village - 02</t>
  </si>
  <si>
    <t>S01008419</t>
  </si>
  <si>
    <t>Balerno and Bonnington Village - 03</t>
  </si>
  <si>
    <t>S01008420</t>
  </si>
  <si>
    <t>Balerno and Bonnington Village - 04</t>
  </si>
  <si>
    <t>S01008421</t>
  </si>
  <si>
    <t>Balerno and Bonnington Village - 05</t>
  </si>
  <si>
    <t>S01008422</t>
  </si>
  <si>
    <t>Balerno and Bonnington Village - 06</t>
  </si>
  <si>
    <t>S01008423</t>
  </si>
  <si>
    <t>Balerno and Bonnington Village - 07</t>
  </si>
  <si>
    <t>S01008424</t>
  </si>
  <si>
    <t>Balerno and Bonnington Village - 08</t>
  </si>
  <si>
    <t>S01008425</t>
  </si>
  <si>
    <t>Currie West - 01</t>
  </si>
  <si>
    <t>S02001577</t>
  </si>
  <si>
    <t>Currie West</t>
  </si>
  <si>
    <t>S01008426</t>
  </si>
  <si>
    <t>Currie West - 02</t>
  </si>
  <si>
    <t>S01008427</t>
  </si>
  <si>
    <t>Currie West - 03</t>
  </si>
  <si>
    <t>S01008428</t>
  </si>
  <si>
    <t>Currie West - 04</t>
  </si>
  <si>
    <t>S01008429</t>
  </si>
  <si>
    <t>Currie East - 01</t>
  </si>
  <si>
    <t>S02001578</t>
  </si>
  <si>
    <t>Currie East</t>
  </si>
  <si>
    <t>S01008430</t>
  </si>
  <si>
    <t>Currie East - 02</t>
  </si>
  <si>
    <t>S01008431</t>
  </si>
  <si>
    <t>Currie East - 03</t>
  </si>
  <si>
    <t>S01008432</t>
  </si>
  <si>
    <t>Currie East - 04</t>
  </si>
  <si>
    <t>S01008433</t>
  </si>
  <si>
    <t>Baberton and Juniper Green - 01</t>
  </si>
  <si>
    <t>S02001579</t>
  </si>
  <si>
    <t>Baberton and Juniper Green</t>
  </si>
  <si>
    <t>S01008434</t>
  </si>
  <si>
    <t>Baberton and Juniper Green - 02</t>
  </si>
  <si>
    <t>S01008435</t>
  </si>
  <si>
    <t>Baberton and Juniper Green - 03</t>
  </si>
  <si>
    <t>S01008436</t>
  </si>
  <si>
    <t>Baberton and Juniper Green - 04</t>
  </si>
  <si>
    <t>S01008437</t>
  </si>
  <si>
    <t>Baberton and Juniper Green - 05</t>
  </si>
  <si>
    <t>S01008438</t>
  </si>
  <si>
    <t>Bonaly and The Pentlands - 01</t>
  </si>
  <si>
    <t>S02001580</t>
  </si>
  <si>
    <t>Bonaly and The Pentlands</t>
  </si>
  <si>
    <t>S13002926</t>
  </si>
  <si>
    <t>Colinton/Fairmilehead</t>
  </si>
  <si>
    <t>S01008439</t>
  </si>
  <si>
    <t>Bonaly and The Pentlands - 02</t>
  </si>
  <si>
    <t>S01008440</t>
  </si>
  <si>
    <t>Bonaly and The Pentlands - 03</t>
  </si>
  <si>
    <t>S01008441</t>
  </si>
  <si>
    <t>Bonaly and The Pentlands - 04</t>
  </si>
  <si>
    <t>S01008442</t>
  </si>
  <si>
    <t>Bonaly and The Pentlands - 05</t>
  </si>
  <si>
    <t>S01008443</t>
  </si>
  <si>
    <t>Bonaly and The Pentlands - 06</t>
  </si>
  <si>
    <t>S01008444</t>
  </si>
  <si>
    <t>Colinton and Kingsknowe - 01</t>
  </si>
  <si>
    <t>S02001581</t>
  </si>
  <si>
    <t>Colinton and Kingsknowe</t>
  </si>
  <si>
    <t>S01008445</t>
  </si>
  <si>
    <t>Colinton and Kingsknowe - 02</t>
  </si>
  <si>
    <t>S01008446</t>
  </si>
  <si>
    <t>Colinton and Kingsknowe - 03</t>
  </si>
  <si>
    <t>S01008447</t>
  </si>
  <si>
    <t>Colinton and Kingsknowe - 04</t>
  </si>
  <si>
    <t>S01008448</t>
  </si>
  <si>
    <t>Colinton and Kingsknowe - 05</t>
  </si>
  <si>
    <t>S13002927</t>
  </si>
  <si>
    <t>Fountainbridge/Craiglockhart</t>
  </si>
  <si>
    <t>S01008449</t>
  </si>
  <si>
    <t>Clovenstone and Wester Hailes - 01</t>
  </si>
  <si>
    <t>S02001582</t>
  </si>
  <si>
    <t>Clovenstone and Wester Hailes</t>
  </si>
  <si>
    <t>S01008450</t>
  </si>
  <si>
    <t>Clovenstone and Wester Hailes - 02</t>
  </si>
  <si>
    <t>S01008451</t>
  </si>
  <si>
    <t>Clovenstone and Wester Hailes - 03</t>
  </si>
  <si>
    <t>S01008452</t>
  </si>
  <si>
    <t>Clovenstone and Wester Hailes - 04</t>
  </si>
  <si>
    <t>S01008453</t>
  </si>
  <si>
    <t>Clovenstone and Wester Hailes - 05</t>
  </si>
  <si>
    <t>S01008454</t>
  </si>
  <si>
    <t>The Calders - 01</t>
  </si>
  <si>
    <t>S02001583</t>
  </si>
  <si>
    <t>The Calders</t>
  </si>
  <si>
    <t>S01008455</t>
  </si>
  <si>
    <t>The Calders - 02</t>
  </si>
  <si>
    <t>S01008456</t>
  </si>
  <si>
    <t>The Calders - 03</t>
  </si>
  <si>
    <t>S01008457</t>
  </si>
  <si>
    <t>The Calders - 04</t>
  </si>
  <si>
    <t>S01008458</t>
  </si>
  <si>
    <t>The Calders - 05</t>
  </si>
  <si>
    <t>S13002925</t>
  </si>
  <si>
    <t>Sighthill/Gorgie</t>
  </si>
  <si>
    <t>S01008459</t>
  </si>
  <si>
    <t>Murrayburn and Wester Hailes North - 01</t>
  </si>
  <si>
    <t>S02001584</t>
  </si>
  <si>
    <t>Murrayburn and Wester Hailes North</t>
  </si>
  <si>
    <t>S01008460</t>
  </si>
  <si>
    <t>Murrayburn and Wester Hailes North - 02</t>
  </si>
  <si>
    <t>S01008461</t>
  </si>
  <si>
    <t>Murrayburn and Wester Hailes North - 03</t>
  </si>
  <si>
    <t>S01008462</t>
  </si>
  <si>
    <t>Murrayburn and Wester Hailes North - 04</t>
  </si>
  <si>
    <t>S01008463</t>
  </si>
  <si>
    <t>Murrayburn and Wester Hailes North - 05</t>
  </si>
  <si>
    <t>S01008464</t>
  </si>
  <si>
    <t>Parkhead and Sighthill - 01</t>
  </si>
  <si>
    <t>S02001585</t>
  </si>
  <si>
    <t>Parkhead and Sighthill</t>
  </si>
  <si>
    <t>S01008465</t>
  </si>
  <si>
    <t>Parkhead and Sighthill - 02</t>
  </si>
  <si>
    <t>S01008466</t>
  </si>
  <si>
    <t>Parkhead and Sighthill - 03</t>
  </si>
  <si>
    <t>S01008467</t>
  </si>
  <si>
    <t>Parkhead and Sighthill - 04</t>
  </si>
  <si>
    <t>S01008468</t>
  </si>
  <si>
    <t>Broomhouse and Bankhead - 01</t>
  </si>
  <si>
    <t>S02001586</t>
  </si>
  <si>
    <t>Broomhouse and Bankhead</t>
  </si>
  <si>
    <t>S01008469</t>
  </si>
  <si>
    <t>Broomhouse and Bankhead - 02</t>
  </si>
  <si>
    <t>S01008470</t>
  </si>
  <si>
    <t>Broomhouse and Bankhead - 03</t>
  </si>
  <si>
    <t>S01008471</t>
  </si>
  <si>
    <t>Broomhouse and Bankhead - 04</t>
  </si>
  <si>
    <t>S01008472</t>
  </si>
  <si>
    <t>Broomhouse and Bankhead - 05</t>
  </si>
  <si>
    <t>S01008473</t>
  </si>
  <si>
    <t>Stenhouse and Saughton Mains - 01</t>
  </si>
  <si>
    <t>S02001587</t>
  </si>
  <si>
    <t>Stenhouse and Saughton Mains</t>
  </si>
  <si>
    <t>S01008474</t>
  </si>
  <si>
    <t>Stenhouse and Saughton Mains - 02</t>
  </si>
  <si>
    <t>S01008475</t>
  </si>
  <si>
    <t>Stenhouse and Saughton Mains - 03</t>
  </si>
  <si>
    <t>S01008476</t>
  </si>
  <si>
    <t>Stenhouse and Saughton Mains - 04</t>
  </si>
  <si>
    <t>S01008477</t>
  </si>
  <si>
    <t>Stenhouse and Saughton Mains - 05</t>
  </si>
  <si>
    <t>S01008478</t>
  </si>
  <si>
    <t>Stenhouse and Saughton Mains - 06</t>
  </si>
  <si>
    <t>S16000108</t>
  </si>
  <si>
    <t>Edinburgh Southern</t>
  </si>
  <si>
    <t>S01008479</t>
  </si>
  <si>
    <t>Stenhouse and Saughton Mains - 07</t>
  </si>
  <si>
    <t>S01008480</t>
  </si>
  <si>
    <t>Stenhouse and Saughton Mains - 08</t>
  </si>
  <si>
    <t>S01008481</t>
  </si>
  <si>
    <t>Longstone and Saughton - 01</t>
  </si>
  <si>
    <t>S02001588</t>
  </si>
  <si>
    <t>Longstone and Saughton</t>
  </si>
  <si>
    <t>S01008482</t>
  </si>
  <si>
    <t>Longstone and Saughton - 02</t>
  </si>
  <si>
    <t>S01008483</t>
  </si>
  <si>
    <t>Longstone and Saughton - 03</t>
  </si>
  <si>
    <t>S01008484</t>
  </si>
  <si>
    <t>Longstone and Saughton - 04</t>
  </si>
  <si>
    <t>S01008485</t>
  </si>
  <si>
    <t>Longstone and Saughton - 05</t>
  </si>
  <si>
    <t>S01008486</t>
  </si>
  <si>
    <t>Slateford and Chesser - 01</t>
  </si>
  <si>
    <t>S02001589</t>
  </si>
  <si>
    <t>Slateford and Chesser</t>
  </si>
  <si>
    <t>S01008487</t>
  </si>
  <si>
    <t>Slateford and Chesser - 02</t>
  </si>
  <si>
    <t>S01008488</t>
  </si>
  <si>
    <t>Slateford and Chesser - 03</t>
  </si>
  <si>
    <t>S01008489</t>
  </si>
  <si>
    <t>Slateford and Chesser - 04</t>
  </si>
  <si>
    <t>S01008490</t>
  </si>
  <si>
    <t>Slateford and Chesser - 05</t>
  </si>
  <si>
    <t>S01008491</t>
  </si>
  <si>
    <t>Slateford and Chesser - 06</t>
  </si>
  <si>
    <t>S01008492</t>
  </si>
  <si>
    <t>Gorgie West - 01</t>
  </si>
  <si>
    <t>S02001590</t>
  </si>
  <si>
    <t>Gorgie West</t>
  </si>
  <si>
    <t>S16000104</t>
  </si>
  <si>
    <t>Edinburgh Central</t>
  </si>
  <si>
    <t>S01008493</t>
  </si>
  <si>
    <t>Gorgie West - 02</t>
  </si>
  <si>
    <t>S01008494</t>
  </si>
  <si>
    <t>Gorgie West - 03</t>
  </si>
  <si>
    <t>S01008495</t>
  </si>
  <si>
    <t>Gorgie West - 04</t>
  </si>
  <si>
    <t>S01008496</t>
  </si>
  <si>
    <t>Gorgie West - 05</t>
  </si>
  <si>
    <t>S01008497</t>
  </si>
  <si>
    <t>Gorgie East - 01</t>
  </si>
  <si>
    <t>S02001591</t>
  </si>
  <si>
    <t>Gorgie East</t>
  </si>
  <si>
    <t>S01008498</t>
  </si>
  <si>
    <t>Gorgie East - 02</t>
  </si>
  <si>
    <t>S01008499</t>
  </si>
  <si>
    <t>Gorgie East - 03</t>
  </si>
  <si>
    <t>S01008500</t>
  </si>
  <si>
    <t>Gorgie East - 04</t>
  </si>
  <si>
    <t>S01008501</t>
  </si>
  <si>
    <t>Gorgie East - 05</t>
  </si>
  <si>
    <t>S01008502</t>
  </si>
  <si>
    <t>Shandon - 01</t>
  </si>
  <si>
    <t>S02001592</t>
  </si>
  <si>
    <t>Shandon</t>
  </si>
  <si>
    <t>S01008503</t>
  </si>
  <si>
    <t>Shandon - 02</t>
  </si>
  <si>
    <t>S01008504</t>
  </si>
  <si>
    <t>Shandon - 03</t>
  </si>
  <si>
    <t>S01008505</t>
  </si>
  <si>
    <t>Shandon - 04</t>
  </si>
  <si>
    <t>S01008506</t>
  </si>
  <si>
    <t>Shandon - 05</t>
  </si>
  <si>
    <t>S01008507</t>
  </si>
  <si>
    <t>Shandon - 06</t>
  </si>
  <si>
    <t>S01008508</t>
  </si>
  <si>
    <t>Craiglockhart - 01</t>
  </si>
  <si>
    <t>S02001593</t>
  </si>
  <si>
    <t>Craiglockhart</t>
  </si>
  <si>
    <t>S01008509</t>
  </si>
  <si>
    <t>Craiglockhart - 02</t>
  </si>
  <si>
    <t>S01008510</t>
  </si>
  <si>
    <t>Craiglockhart - 03</t>
  </si>
  <si>
    <t>S01008511</t>
  </si>
  <si>
    <t>Craiglockhart - 04</t>
  </si>
  <si>
    <t>S01008512</t>
  </si>
  <si>
    <t>Craiglockhart - 05</t>
  </si>
  <si>
    <t>S01008513</t>
  </si>
  <si>
    <t>Craiglockhart - 06</t>
  </si>
  <si>
    <t>S01008514</t>
  </si>
  <si>
    <t>Morningside and Craighouse - 01</t>
  </si>
  <si>
    <t>S02001594</t>
  </si>
  <si>
    <t>Morningside and Craighouse</t>
  </si>
  <si>
    <t>S13002928</t>
  </si>
  <si>
    <t>Morningside</t>
  </si>
  <si>
    <t>S01008515</t>
  </si>
  <si>
    <t>Morningside and Craighouse - 02</t>
  </si>
  <si>
    <t>S01008516</t>
  </si>
  <si>
    <t>Morningside and Craighouse - 03</t>
  </si>
  <si>
    <t>S01008517</t>
  </si>
  <si>
    <t>Morningside and Craighouse - 04</t>
  </si>
  <si>
    <t>S01008518</t>
  </si>
  <si>
    <t>Morningside and Craighouse - 05</t>
  </si>
  <si>
    <t>S01008519</t>
  </si>
  <si>
    <t>Greenbank and The Braids - 01</t>
  </si>
  <si>
    <t>S02001595</t>
  </si>
  <si>
    <t>Greenbank and The Braids</t>
  </si>
  <si>
    <t>S01008520</t>
  </si>
  <si>
    <t>Greenbank and The Braids - 02</t>
  </si>
  <si>
    <t>S01008521</t>
  </si>
  <si>
    <t>Greenbank and The Braids - 03</t>
  </si>
  <si>
    <t>S01008522</t>
  </si>
  <si>
    <t>Greenbank and The Braids - 04</t>
  </si>
  <si>
    <t>S01008523</t>
  </si>
  <si>
    <t>Greenbank and The Braids - 05</t>
  </si>
  <si>
    <t>S01008524</t>
  </si>
  <si>
    <t>Colinton Mains and Firrhill - 01</t>
  </si>
  <si>
    <t>S02001596</t>
  </si>
  <si>
    <t>Colinton Mains and Firrhill</t>
  </si>
  <si>
    <t>S01008525</t>
  </si>
  <si>
    <t>Colinton Mains and Firrhill - 02</t>
  </si>
  <si>
    <t>S01008526</t>
  </si>
  <si>
    <t>Colinton Mains and Firrhill - 03</t>
  </si>
  <si>
    <t>S01008527</t>
  </si>
  <si>
    <t>Colinton Mains and Firrhill - 04</t>
  </si>
  <si>
    <t>S01008528</t>
  </si>
  <si>
    <t>Colinton Mains and Firrhill - 05</t>
  </si>
  <si>
    <t>S01008529</t>
  </si>
  <si>
    <t>Oxgangs - 01</t>
  </si>
  <si>
    <t>S02001597</t>
  </si>
  <si>
    <t>Oxgangs</t>
  </si>
  <si>
    <t>S01008530</t>
  </si>
  <si>
    <t>Oxgangs - 02</t>
  </si>
  <si>
    <t>S01008531</t>
  </si>
  <si>
    <t>Oxgangs - 03</t>
  </si>
  <si>
    <t>S01008532</t>
  </si>
  <si>
    <t>Oxgangs - 04</t>
  </si>
  <si>
    <t>S01008533</t>
  </si>
  <si>
    <t>Comiston and Swanston - 01</t>
  </si>
  <si>
    <t>S02001598</t>
  </si>
  <si>
    <t>Comiston and Swanston</t>
  </si>
  <si>
    <t>S01008534</t>
  </si>
  <si>
    <t>Comiston and Swanston - 02</t>
  </si>
  <si>
    <t>S01008535</t>
  </si>
  <si>
    <t>Comiston and Swanston - 03</t>
  </si>
  <si>
    <t>S01008536</t>
  </si>
  <si>
    <t>Comiston and Swanston - 04</t>
  </si>
  <si>
    <t>S01008537</t>
  </si>
  <si>
    <t>Comiston and Swanston - 05</t>
  </si>
  <si>
    <t>S01008538</t>
  </si>
  <si>
    <t>Comiston and Swanston - 06</t>
  </si>
  <si>
    <t>S01008539</t>
  </si>
  <si>
    <t>Comiston and Swanston - 07</t>
  </si>
  <si>
    <t>S01008540</t>
  </si>
  <si>
    <t>Comiston and Swanston - 08</t>
  </si>
  <si>
    <t>S01008541</t>
  </si>
  <si>
    <t>Fairmilehead - 01</t>
  </si>
  <si>
    <t>S02001599</t>
  </si>
  <si>
    <t>Fairmilehead</t>
  </si>
  <si>
    <t>S01008542</t>
  </si>
  <si>
    <t>Fairmilehead - 02</t>
  </si>
  <si>
    <t>S01008543</t>
  </si>
  <si>
    <t>Fairmilehead - 03</t>
  </si>
  <si>
    <t>S01008544</t>
  </si>
  <si>
    <t>Fairmilehead - 04</t>
  </si>
  <si>
    <t>S01008545</t>
  </si>
  <si>
    <t>Fairmilehead - 05</t>
  </si>
  <si>
    <t>S01008546</t>
  </si>
  <si>
    <t>Fairmilehead - 06</t>
  </si>
  <si>
    <t>S01008547</t>
  </si>
  <si>
    <t>Gilmerton South and the Murrays - 01</t>
  </si>
  <si>
    <t>S02001600</t>
  </si>
  <si>
    <t>Gilmerton South and the Murrays</t>
  </si>
  <si>
    <t>S13002934</t>
  </si>
  <si>
    <t>Liberton/Gilmerton</t>
  </si>
  <si>
    <t>S16000105</t>
  </si>
  <si>
    <t>Edinburgh Eastern</t>
  </si>
  <si>
    <t>S01008548</t>
  </si>
  <si>
    <t>Gilmerton South and the Murrays - 02</t>
  </si>
  <si>
    <t>S01008549</t>
  </si>
  <si>
    <t>Gilmerton South and the Murrays - 03</t>
  </si>
  <si>
    <t>S01008550</t>
  </si>
  <si>
    <t>Mortonhall and Anwickhill - 01</t>
  </si>
  <si>
    <t>S02001601</t>
  </si>
  <si>
    <t>Mortonhall and Anwickhill</t>
  </si>
  <si>
    <t>S01008551</t>
  </si>
  <si>
    <t>Mortonhall and Anwickhill - 02</t>
  </si>
  <si>
    <t>S01008552</t>
  </si>
  <si>
    <t>Mortonhall and Anwickhill - 03</t>
  </si>
  <si>
    <t>S01008553</t>
  </si>
  <si>
    <t>Gracemount, Southhouse and Burdiehouse - 01</t>
  </si>
  <si>
    <t>S02001602</t>
  </si>
  <si>
    <t>Gracemount, Southhouse and Burdiehouse</t>
  </si>
  <si>
    <t>S01008554</t>
  </si>
  <si>
    <t>Gracemount, Southhouse and Burdiehouse - 02</t>
  </si>
  <si>
    <t>S01008555</t>
  </si>
  <si>
    <t>Gracemount, Southhouse and Burdiehouse - 03</t>
  </si>
  <si>
    <t>S01008556</t>
  </si>
  <si>
    <t>Gracemount, Southhouse and Burdiehouse - 04</t>
  </si>
  <si>
    <t>S01008557</t>
  </si>
  <si>
    <t>Gracemount, Southhouse and Burdiehouse - 05</t>
  </si>
  <si>
    <t>S01008558</t>
  </si>
  <si>
    <t>Gracemount, Southhouse and Burdiehouse - 06</t>
  </si>
  <si>
    <t>S01008559</t>
  </si>
  <si>
    <t>Hyvots and Gilmerton - 01</t>
  </si>
  <si>
    <t>S02001603</t>
  </si>
  <si>
    <t>Hyvots and Gilmerton</t>
  </si>
  <si>
    <t>S01008560</t>
  </si>
  <si>
    <t>Hyvots and Gilmerton - 02</t>
  </si>
  <si>
    <t>S01008561</t>
  </si>
  <si>
    <t>Hyvots and Gilmerton - 03</t>
  </si>
  <si>
    <t>S01008562</t>
  </si>
  <si>
    <t>Hyvots and Gilmerton - 04</t>
  </si>
  <si>
    <t>S01008563</t>
  </si>
  <si>
    <t>Hyvots and Gilmerton - 05</t>
  </si>
  <si>
    <t>S01008564</t>
  </si>
  <si>
    <t>Fernieside and Moredun South - 01</t>
  </si>
  <si>
    <t>S02001604</t>
  </si>
  <si>
    <t>Fernieside and Moredun South</t>
  </si>
  <si>
    <t>S01008565</t>
  </si>
  <si>
    <t>Fernieside and Moredun South - 02</t>
  </si>
  <si>
    <t>S01008566</t>
  </si>
  <si>
    <t>Fernieside and Moredun South - 03</t>
  </si>
  <si>
    <t>S01008567</t>
  </si>
  <si>
    <t>Fernieside and Moredun South - 04</t>
  </si>
  <si>
    <t>S01008568</t>
  </si>
  <si>
    <t>Fernieside and Moredun South - 05</t>
  </si>
  <si>
    <t>S01008569</t>
  </si>
  <si>
    <t>Moredun and Craigour - 01</t>
  </si>
  <si>
    <t>S02001605</t>
  </si>
  <si>
    <t>Moredun and Craigour</t>
  </si>
  <si>
    <t>S01008570</t>
  </si>
  <si>
    <t>Moredun and Craigour - 02</t>
  </si>
  <si>
    <t>S01008571</t>
  </si>
  <si>
    <t>Moredun and Craigour - 03</t>
  </si>
  <si>
    <t>S01008572</t>
  </si>
  <si>
    <t>Moredun and Craigour - 04</t>
  </si>
  <si>
    <t>S01008573</t>
  </si>
  <si>
    <t>Liberton East - 01</t>
  </si>
  <si>
    <t>S02001606</t>
  </si>
  <si>
    <t>Liberton East</t>
  </si>
  <si>
    <t>S01008574</t>
  </si>
  <si>
    <t>Liberton East - 02</t>
  </si>
  <si>
    <t>S01008575</t>
  </si>
  <si>
    <t>Liberton East - 03</t>
  </si>
  <si>
    <t>S01008576</t>
  </si>
  <si>
    <t>Liberton East - 04</t>
  </si>
  <si>
    <t>S01008577</t>
  </si>
  <si>
    <t>Liberton West and Braid Hills - 01</t>
  </si>
  <si>
    <t>S02001607</t>
  </si>
  <si>
    <t>Liberton West and Braid Hills</t>
  </si>
  <si>
    <t>S01008578</t>
  </si>
  <si>
    <t>Liberton West and Braid Hills - 02</t>
  </si>
  <si>
    <t>S01008579</t>
  </si>
  <si>
    <t>Liberton West and Braid Hills - 03</t>
  </si>
  <si>
    <t>S01008580</t>
  </si>
  <si>
    <t>Liberton West and Braid Hills - 04</t>
  </si>
  <si>
    <t>S01008581</t>
  </si>
  <si>
    <t>The Inch - 01</t>
  </si>
  <si>
    <t>S02001608</t>
  </si>
  <si>
    <t>The Inch</t>
  </si>
  <si>
    <t>S01008582</t>
  </si>
  <si>
    <t>The Inch - 02</t>
  </si>
  <si>
    <t>S01008583</t>
  </si>
  <si>
    <t>The Inch - 03</t>
  </si>
  <si>
    <t>S01008584</t>
  </si>
  <si>
    <t>The Inch - 04</t>
  </si>
  <si>
    <t>S01008585</t>
  </si>
  <si>
    <t>The Inch - 05</t>
  </si>
  <si>
    <t>S01008586</t>
  </si>
  <si>
    <t>The Inch - 06</t>
  </si>
  <si>
    <t>S01008587</t>
  </si>
  <si>
    <t>Blackford, West Mains and Mayfield Road - 0</t>
  </si>
  <si>
    <t>S02001609</t>
  </si>
  <si>
    <t>Blackford, West Mains and Mayfield Road</t>
  </si>
  <si>
    <t>S13002933</t>
  </si>
  <si>
    <t>Southside/Newington</t>
  </si>
  <si>
    <t>S01008588</t>
  </si>
  <si>
    <t>S01008589</t>
  </si>
  <si>
    <t>S01008590</t>
  </si>
  <si>
    <t>S01008591</t>
  </si>
  <si>
    <t>S01008592</t>
  </si>
  <si>
    <t>S01008593</t>
  </si>
  <si>
    <t>S01008594</t>
  </si>
  <si>
    <t>S01008595</t>
  </si>
  <si>
    <t>Prestonfield - 01</t>
  </si>
  <si>
    <t>S02001610</t>
  </si>
  <si>
    <t>Prestonfield</t>
  </si>
  <si>
    <t>S01008596</t>
  </si>
  <si>
    <t>Prestonfield - 02</t>
  </si>
  <si>
    <t>S01008597</t>
  </si>
  <si>
    <t>Prestonfield - 03</t>
  </si>
  <si>
    <t>S01008598</t>
  </si>
  <si>
    <t>Prestonfield - 04</t>
  </si>
  <si>
    <t>S01008599</t>
  </si>
  <si>
    <t>Newington and Dalkeith Road - 01</t>
  </si>
  <si>
    <t>S02001611</t>
  </si>
  <si>
    <t>Newington and Dalkeith Road</t>
  </si>
  <si>
    <t>S01008600</t>
  </si>
  <si>
    <t>Newington and Dalkeith Road - 02</t>
  </si>
  <si>
    <t>S01008601</t>
  </si>
  <si>
    <t>Newington and Dalkeith Road - 03</t>
  </si>
  <si>
    <t>S01008602</t>
  </si>
  <si>
    <t>Newington and Dalkeith Road - 04</t>
  </si>
  <si>
    <t>S01008603</t>
  </si>
  <si>
    <t>Newington and Dalkeith Road - 05</t>
  </si>
  <si>
    <t>S01008604</t>
  </si>
  <si>
    <t>The Grange - 01</t>
  </si>
  <si>
    <t>S02001612</t>
  </si>
  <si>
    <t>The Grange</t>
  </si>
  <si>
    <t>S01008605</t>
  </si>
  <si>
    <t>The Grange - 02</t>
  </si>
  <si>
    <t>S01008606</t>
  </si>
  <si>
    <t>The Grange - 03</t>
  </si>
  <si>
    <t>S01008607</t>
  </si>
  <si>
    <t>The Grange - 04</t>
  </si>
  <si>
    <t>S01008608</t>
  </si>
  <si>
    <t>The Grange - 05</t>
  </si>
  <si>
    <t>S01008609</t>
  </si>
  <si>
    <t>The Grange - 06</t>
  </si>
  <si>
    <t>S01008610</t>
  </si>
  <si>
    <t>The Grange - 07</t>
  </si>
  <si>
    <t>S01008611</t>
  </si>
  <si>
    <t>Marchmont East and Sciennes - 01</t>
  </si>
  <si>
    <t>S02001613</t>
  </si>
  <si>
    <t>Marchmont East and Sciennes</t>
  </si>
  <si>
    <t>S01008612</t>
  </si>
  <si>
    <t>Marchmont East and Sciennes - 02</t>
  </si>
  <si>
    <t>S01008613</t>
  </si>
  <si>
    <t>Marchmont East and Sciennes - 03</t>
  </si>
  <si>
    <t>S01008614</t>
  </si>
  <si>
    <t>Marchmont East and Sciennes - 04</t>
  </si>
  <si>
    <t>S01008615</t>
  </si>
  <si>
    <t>Marchmont East and Sciennes - 05</t>
  </si>
  <si>
    <t>S01008616</t>
  </si>
  <si>
    <t>Marchmont East and Sciennes - 06</t>
  </si>
  <si>
    <t>S01008617</t>
  </si>
  <si>
    <t>Marchmont West - 01</t>
  </si>
  <si>
    <t>S02001614</t>
  </si>
  <si>
    <t>Marchmont West</t>
  </si>
  <si>
    <t>S01008618</t>
  </si>
  <si>
    <t>Marchmont West - 02</t>
  </si>
  <si>
    <t>S01008619</t>
  </si>
  <si>
    <t>Marchmont West - 03</t>
  </si>
  <si>
    <t>S01008620</t>
  </si>
  <si>
    <t>Marchmont West - 04</t>
  </si>
  <si>
    <t>S01008621</t>
  </si>
  <si>
    <t>Marchmont West - 05</t>
  </si>
  <si>
    <t>S01008622</t>
  </si>
  <si>
    <t>Marchmont West - 06</t>
  </si>
  <si>
    <t>S01008623</t>
  </si>
  <si>
    <t>Marchmont West - 07</t>
  </si>
  <si>
    <t>S01008624</t>
  </si>
  <si>
    <t>Morningside - 01</t>
  </si>
  <si>
    <t>S02001615</t>
  </si>
  <si>
    <t>S01008625</t>
  </si>
  <si>
    <t>Morningside - 02</t>
  </si>
  <si>
    <t>S01008626</t>
  </si>
  <si>
    <t>Morningside - 03</t>
  </si>
  <si>
    <t>S01008627</t>
  </si>
  <si>
    <t>Morningside - 04</t>
  </si>
  <si>
    <t>S01008628</t>
  </si>
  <si>
    <t>Morningside - 05</t>
  </si>
  <si>
    <t>S01008629</t>
  </si>
  <si>
    <t>Morningside - 06</t>
  </si>
  <si>
    <t>S01008630</t>
  </si>
  <si>
    <t>Morningside - 07</t>
  </si>
  <si>
    <t>S01008631</t>
  </si>
  <si>
    <t>Morningside - 08</t>
  </si>
  <si>
    <t>S01008632</t>
  </si>
  <si>
    <t>Merchiston and Greenhill - 01</t>
  </si>
  <si>
    <t>S02001616</t>
  </si>
  <si>
    <t>Merchiston and Greenhill</t>
  </si>
  <si>
    <t>S01008633</t>
  </si>
  <si>
    <t>Merchiston and Greenhill - 02</t>
  </si>
  <si>
    <t>S01008634</t>
  </si>
  <si>
    <t>Merchiston and Greenhill - 03</t>
  </si>
  <si>
    <t>S01008635</t>
  </si>
  <si>
    <t>Merchiston and Greenhill - 04</t>
  </si>
  <si>
    <t>S01008636</t>
  </si>
  <si>
    <t>Merchiston and Greenhill - 05</t>
  </si>
  <si>
    <t>S01008637</t>
  </si>
  <si>
    <t>Merchiston and Greenhill - 06</t>
  </si>
  <si>
    <t>S01008638</t>
  </si>
  <si>
    <t>Bruntsfield - 01</t>
  </si>
  <si>
    <t>S02001617</t>
  </si>
  <si>
    <t>Bruntsfield</t>
  </si>
  <si>
    <t>S13002929</t>
  </si>
  <si>
    <t>S01008639</t>
  </si>
  <si>
    <t>Bruntsfield - 02</t>
  </si>
  <si>
    <t>S01008640</t>
  </si>
  <si>
    <t>Bruntsfield - 03</t>
  </si>
  <si>
    <t>S01008641</t>
  </si>
  <si>
    <t>Bruntsfield - 04</t>
  </si>
  <si>
    <t>S01008642</t>
  </si>
  <si>
    <t>Bruntsfield - 05</t>
  </si>
  <si>
    <t>S01008643</t>
  </si>
  <si>
    <t>Bruntsfield - 06</t>
  </si>
  <si>
    <t>S01008644</t>
  </si>
  <si>
    <t>Bruntsfield - 07</t>
  </si>
  <si>
    <t>S01008645</t>
  </si>
  <si>
    <t>Polwarth - 01</t>
  </si>
  <si>
    <t>S02001618</t>
  </si>
  <si>
    <t>Polwarth</t>
  </si>
  <si>
    <t>S01008646</t>
  </si>
  <si>
    <t>Polwarth - 02</t>
  </si>
  <si>
    <t>S01008647</t>
  </si>
  <si>
    <t>Polwarth - 03</t>
  </si>
  <si>
    <t>S01008648</t>
  </si>
  <si>
    <t>Polwarth - 04</t>
  </si>
  <si>
    <t>S01008649</t>
  </si>
  <si>
    <t>Polwarth - 05</t>
  </si>
  <si>
    <t>S01008650</t>
  </si>
  <si>
    <t>Polwarth - 06</t>
  </si>
  <si>
    <t>S01008651</t>
  </si>
  <si>
    <t>Dalry and Fountainbridge - 01</t>
  </si>
  <si>
    <t>S02001619</t>
  </si>
  <si>
    <t>Dalry and Fountainbridge</t>
  </si>
  <si>
    <t>S01008652</t>
  </si>
  <si>
    <t>Dalry and Fountainbridge - 02</t>
  </si>
  <si>
    <t>S01008653</t>
  </si>
  <si>
    <t>Dalry and Fountainbridge - 03</t>
  </si>
  <si>
    <t>S01008654</t>
  </si>
  <si>
    <t>Dalry and Fountainbridge - 04</t>
  </si>
  <si>
    <t>S01008655</t>
  </si>
  <si>
    <t>Dalry and Fountainbridge - 05</t>
  </si>
  <si>
    <t>S01008656</t>
  </si>
  <si>
    <t>Dalry and Fountainbridge - 06</t>
  </si>
  <si>
    <t>S01008657</t>
  </si>
  <si>
    <t>Dalry and Fountainbridge - 07</t>
  </si>
  <si>
    <t>S01008658</t>
  </si>
  <si>
    <t>Dalry and Fountainbridge - 08</t>
  </si>
  <si>
    <t>S01008659</t>
  </si>
  <si>
    <t>Tollcross - 01</t>
  </si>
  <si>
    <t>S02001620</t>
  </si>
  <si>
    <t>Tollcross</t>
  </si>
  <si>
    <t>S01008660</t>
  </si>
  <si>
    <t>Tollcross - 02</t>
  </si>
  <si>
    <t>S01008661</t>
  </si>
  <si>
    <t>Tollcross - 03</t>
  </si>
  <si>
    <t>S01008662</t>
  </si>
  <si>
    <t>Tollcross - 04</t>
  </si>
  <si>
    <t>S01008663</t>
  </si>
  <si>
    <t>Tollcross - 05</t>
  </si>
  <si>
    <t>S01008664</t>
  </si>
  <si>
    <t>Tollcross - 06</t>
  </si>
  <si>
    <t>S01008665</t>
  </si>
  <si>
    <t>Tollcross - 07</t>
  </si>
  <si>
    <t>S01008666</t>
  </si>
  <si>
    <t>Meadows and Southside - 01</t>
  </si>
  <si>
    <t>S02001621</t>
  </si>
  <si>
    <t>Meadows and Southside</t>
  </si>
  <si>
    <t>S01008667</t>
  </si>
  <si>
    <t>Meadows and Southside - 02</t>
  </si>
  <si>
    <t>S01008668</t>
  </si>
  <si>
    <t>Meadows and Southside - 03</t>
  </si>
  <si>
    <t>S01008669</t>
  </si>
  <si>
    <t>Meadows and Southside - 04</t>
  </si>
  <si>
    <t>S01008670</t>
  </si>
  <si>
    <t>Meadows and Southside - 05</t>
  </si>
  <si>
    <t>S01008671</t>
  </si>
  <si>
    <t>Meadows and Southside - 06</t>
  </si>
  <si>
    <t>S01008672</t>
  </si>
  <si>
    <t>Meadows and Southside - 07</t>
  </si>
  <si>
    <t>S01008673</t>
  </si>
  <si>
    <t>Meadows and Southside - 08</t>
  </si>
  <si>
    <t>S01008674</t>
  </si>
  <si>
    <t>Old Town, Princes Street and Leith Street -</t>
  </si>
  <si>
    <t>S02001622</t>
  </si>
  <si>
    <t>Old Town, Princes Street and Leith Street</t>
  </si>
  <si>
    <t>S01008675</t>
  </si>
  <si>
    <t>S01008676</t>
  </si>
  <si>
    <t>S01008677</t>
  </si>
  <si>
    <t>S01008678</t>
  </si>
  <si>
    <t>S01008679</t>
  </si>
  <si>
    <t>S01008680</t>
  </si>
  <si>
    <t>Canongate, Southside and Dumbiedykes - 01</t>
  </si>
  <si>
    <t>S02001623</t>
  </si>
  <si>
    <t>Canongate, Southside and Dumbiedykes</t>
  </si>
  <si>
    <t>S01008681</t>
  </si>
  <si>
    <t>Canongate, Southside and Dumbiedykes - 02</t>
  </si>
  <si>
    <t>S01008682</t>
  </si>
  <si>
    <t>Canongate, Southside and Dumbiedykes - 03</t>
  </si>
  <si>
    <t>S01008683</t>
  </si>
  <si>
    <t>Canongate, Southside and Dumbiedykes - 04</t>
  </si>
  <si>
    <t>S01008684</t>
  </si>
  <si>
    <t>Canongate, Southside and Dumbiedykes - 05</t>
  </si>
  <si>
    <t>Canongate, Southside and Dumbiedykes - 06</t>
  </si>
  <si>
    <t>S01008686</t>
  </si>
  <si>
    <t>Abbeyhill - 01</t>
  </si>
  <si>
    <t>S02001624</t>
  </si>
  <si>
    <t>Abbeyhill</t>
  </si>
  <si>
    <t>S13002932</t>
  </si>
  <si>
    <t>Craigentinny/Duddingston</t>
  </si>
  <si>
    <t>S01008687</t>
  </si>
  <si>
    <t>Abbeyhill - 02</t>
  </si>
  <si>
    <t>S01008688</t>
  </si>
  <si>
    <t>Abbeyhill - 03</t>
  </si>
  <si>
    <t>S01008689</t>
  </si>
  <si>
    <t>Meadowbank and Abbeyhill North - 01</t>
  </si>
  <si>
    <t>S02001625</t>
  </si>
  <si>
    <t>Meadowbank and Abbeyhill North</t>
  </si>
  <si>
    <t>S13002930</t>
  </si>
  <si>
    <t>Leith Walk</t>
  </si>
  <si>
    <t>S16000106</t>
  </si>
  <si>
    <t>Edinburgh Northern and Leith</t>
  </si>
  <si>
    <t>S01008690</t>
  </si>
  <si>
    <t>Meadowbank and Abbeyhill North - 02</t>
  </si>
  <si>
    <t>S01008691</t>
  </si>
  <si>
    <t>Meadowbank and Abbeyhill North - 03</t>
  </si>
  <si>
    <t>S01008692</t>
  </si>
  <si>
    <t>Meadowbank and Abbeyhill North - 04</t>
  </si>
  <si>
    <t>S01008693</t>
  </si>
  <si>
    <t>Meadowbank and Abbeyhill North - 05</t>
  </si>
  <si>
    <t>S01008694</t>
  </si>
  <si>
    <t>Willowbrae and Duddingston Village - 01</t>
  </si>
  <si>
    <t>S02001626</t>
  </si>
  <si>
    <t>Willowbrae and Duddingston Village</t>
  </si>
  <si>
    <t>S01008695</t>
  </si>
  <si>
    <t>Willowbrae and Duddingston Village - 02</t>
  </si>
  <si>
    <t>S01008696</t>
  </si>
  <si>
    <t>Willowbrae and Duddingston Village - 03</t>
  </si>
  <si>
    <t>S01008697</t>
  </si>
  <si>
    <t>Willowbrae and Duddingston Village - 04</t>
  </si>
  <si>
    <t>S01008698</t>
  </si>
  <si>
    <t>Willowbrae and Duddingston Village - 05</t>
  </si>
  <si>
    <t>S01008699</t>
  </si>
  <si>
    <t>Willowbrae and Duddingston Village - 06</t>
  </si>
  <si>
    <t>S01008700</t>
  </si>
  <si>
    <t>Willowbrae and Duddingston Village - 07</t>
  </si>
  <si>
    <t>S01008701</t>
  </si>
  <si>
    <t>Craigmillar - 01</t>
  </si>
  <si>
    <t>S02001627</t>
  </si>
  <si>
    <t>Craigmillar</t>
  </si>
  <si>
    <t>S13002935</t>
  </si>
  <si>
    <t>Portobello/Craigmillar</t>
  </si>
  <si>
    <t>S01008702</t>
  </si>
  <si>
    <t>Craigmillar - 02</t>
  </si>
  <si>
    <t>S01008703</t>
  </si>
  <si>
    <t>Craigmillar - 03</t>
  </si>
  <si>
    <t>S01008704</t>
  </si>
  <si>
    <t>Craigmillar - 04</t>
  </si>
  <si>
    <t>S01008705</t>
  </si>
  <si>
    <t>Craigmillar - 05</t>
  </si>
  <si>
    <t>S01008706</t>
  </si>
  <si>
    <t>Niddrie - 01</t>
  </si>
  <si>
    <t>S02001628</t>
  </si>
  <si>
    <t>Niddrie</t>
  </si>
  <si>
    <t>S01008707</t>
  </si>
  <si>
    <t>Niddrie - 02</t>
  </si>
  <si>
    <t>S01008708</t>
  </si>
  <si>
    <t>Niddrie - 03</t>
  </si>
  <si>
    <t>S01008709</t>
  </si>
  <si>
    <t>Niddrie - 04</t>
  </si>
  <si>
    <t>S01008710</t>
  </si>
  <si>
    <t>Niddrie - 05</t>
  </si>
  <si>
    <t>S01008711</t>
  </si>
  <si>
    <t>Niddrie - 06</t>
  </si>
  <si>
    <t>S01008712</t>
  </si>
  <si>
    <t>Bingham, Magdalene and The Christians - 01</t>
  </si>
  <si>
    <t>S02001629</t>
  </si>
  <si>
    <t>Bingham, Magdalene and The Christians</t>
  </si>
  <si>
    <t>S01008713</t>
  </si>
  <si>
    <t>Bingham, Magdalene and The Christians - 02</t>
  </si>
  <si>
    <t>S01008714</t>
  </si>
  <si>
    <t>Bingham, Magdalene and The Christians - 03</t>
  </si>
  <si>
    <t>S01008715</t>
  </si>
  <si>
    <t>Bingham, Magdalene and The Christians - 04</t>
  </si>
  <si>
    <t>S01008716</t>
  </si>
  <si>
    <t>Bingham, Magdalene and The Christians - 05</t>
  </si>
  <si>
    <t>S01008717</t>
  </si>
  <si>
    <t>Jewel, Brunstane and Newcraighall - 01</t>
  </si>
  <si>
    <t>S02001630</t>
  </si>
  <si>
    <t>Jewel, Brunstane and Newcraighall</t>
  </si>
  <si>
    <t>S01008718</t>
  </si>
  <si>
    <t>Jewel, Brunstane and Newcraighall - 02</t>
  </si>
  <si>
    <t>S01008719</t>
  </si>
  <si>
    <t>Jewel, Brunstane and Newcraighall - 03</t>
  </si>
  <si>
    <t>S01008720</t>
  </si>
  <si>
    <t>Jewel, Brunstane and Newcraighall - 04</t>
  </si>
  <si>
    <t>S01008721</t>
  </si>
  <si>
    <t>Jewel, Brunstane and Newcraighall - 05</t>
  </si>
  <si>
    <t>S01008722</t>
  </si>
  <si>
    <t>Joppa - 01</t>
  </si>
  <si>
    <t>S02001631</t>
  </si>
  <si>
    <t>Joppa</t>
  </si>
  <si>
    <t>S01008723</t>
  </si>
  <si>
    <t>Joppa - 02</t>
  </si>
  <si>
    <t>S01008724</t>
  </si>
  <si>
    <t>Joppa - 03</t>
  </si>
  <si>
    <t>S01008725</t>
  </si>
  <si>
    <t>Joppa - 04</t>
  </si>
  <si>
    <t>S01008726</t>
  </si>
  <si>
    <t>Joppa - 05</t>
  </si>
  <si>
    <t>S01008727</t>
  </si>
  <si>
    <t>Joppa - 06</t>
  </si>
  <si>
    <t>S01008728</t>
  </si>
  <si>
    <t>Portobello - 01</t>
  </si>
  <si>
    <t>S02001632</t>
  </si>
  <si>
    <t>Portobello</t>
  </si>
  <si>
    <t>S01008729</t>
  </si>
  <si>
    <t>Portobello - 02</t>
  </si>
  <si>
    <t>S01008730</t>
  </si>
  <si>
    <t>Portobello - 03</t>
  </si>
  <si>
    <t>S01008731</t>
  </si>
  <si>
    <t>Portobello - 04</t>
  </si>
  <si>
    <t>S01008732</t>
  </si>
  <si>
    <t>Portobello - 05</t>
  </si>
  <si>
    <t>S01008733</t>
  </si>
  <si>
    <t>Portobello - 06</t>
  </si>
  <si>
    <t>S01008734</t>
  </si>
  <si>
    <t>Duddingston and Portobello South - 01</t>
  </si>
  <si>
    <t>S02001633</t>
  </si>
  <si>
    <t>Duddingston and Portobello South</t>
  </si>
  <si>
    <t>S01008735</t>
  </si>
  <si>
    <t>Duddingston and Portobello South - 02</t>
  </si>
  <si>
    <t>S01008736</t>
  </si>
  <si>
    <t>Duddingston and Portobello South - 03</t>
  </si>
  <si>
    <t>S01008737</t>
  </si>
  <si>
    <t>Duddingston and Portobello South - 04</t>
  </si>
  <si>
    <t>S01008738</t>
  </si>
  <si>
    <t>Duddingston and Portobello South - 05</t>
  </si>
  <si>
    <t>S01008739</t>
  </si>
  <si>
    <t>Mountcastle - 01</t>
  </si>
  <si>
    <t>S02001634</t>
  </si>
  <si>
    <t>Mountcastle</t>
  </si>
  <si>
    <t>S01008740</t>
  </si>
  <si>
    <t>Mountcastle - 02</t>
  </si>
  <si>
    <t>S01008741</t>
  </si>
  <si>
    <t>Mountcastle - 03</t>
  </si>
  <si>
    <t>S01008742</t>
  </si>
  <si>
    <t>Mountcastle - 04</t>
  </si>
  <si>
    <t>S01008743</t>
  </si>
  <si>
    <t>Northfield and Piershill - 01</t>
  </si>
  <si>
    <t>S02001635</t>
  </si>
  <si>
    <t>Northfield and Piershill</t>
  </si>
  <si>
    <t>S01008744</t>
  </si>
  <si>
    <t>Northfield and Piershill - 02</t>
  </si>
  <si>
    <t>S01008745</t>
  </si>
  <si>
    <t>Northfield and Piershill - 03</t>
  </si>
  <si>
    <t>S01008746</t>
  </si>
  <si>
    <t>Northfield and Piershill - 04</t>
  </si>
  <si>
    <t>S01008747</t>
  </si>
  <si>
    <t>Craigentinny - 01</t>
  </si>
  <si>
    <t>S02001636</t>
  </si>
  <si>
    <t>Craigentinny</t>
  </si>
  <si>
    <t>S01008748</t>
  </si>
  <si>
    <t>Craigentinny - 02</t>
  </si>
  <si>
    <t>S01008749</t>
  </si>
  <si>
    <t>Craigentinny - 03</t>
  </si>
  <si>
    <t>S01008750</t>
  </si>
  <si>
    <t>Craigentinny - 04</t>
  </si>
  <si>
    <t>S01008751</t>
  </si>
  <si>
    <t>Restalrig (Loganlea) and Craigentinny West</t>
  </si>
  <si>
    <t>S02001637</t>
  </si>
  <si>
    <t>S01008752</t>
  </si>
  <si>
    <t>S01008753</t>
  </si>
  <si>
    <t>S01008754</t>
  </si>
  <si>
    <t>S01008755</t>
  </si>
  <si>
    <t>S01008756</t>
  </si>
  <si>
    <t>Restalrig and Lochend - 01</t>
  </si>
  <si>
    <t>S02001638</t>
  </si>
  <si>
    <t>Restalrig and Lochend</t>
  </si>
  <si>
    <t>S01008757</t>
  </si>
  <si>
    <t>Restalrig and Lochend - 02</t>
  </si>
  <si>
    <t>S01008758</t>
  </si>
  <si>
    <t>Restalrig and Lochend - 03</t>
  </si>
  <si>
    <t>S01008759</t>
  </si>
  <si>
    <t>Restalrig and Lochend - 04</t>
  </si>
  <si>
    <t>S01008760</t>
  </si>
  <si>
    <t>Restalrig and Lochend - 05</t>
  </si>
  <si>
    <t>S01008761</t>
  </si>
  <si>
    <t>Restalrig and Lochend - 06</t>
  </si>
  <si>
    <t>S01008762</t>
  </si>
  <si>
    <t>Leith (Hermitage and Prospect Bank) - 01</t>
  </si>
  <si>
    <t>S02001639</t>
  </si>
  <si>
    <t>Leith (Hermitage and Prospect Bank)</t>
  </si>
  <si>
    <t>S13002931</t>
  </si>
  <si>
    <t>Leith</t>
  </si>
  <si>
    <t>S01008763</t>
  </si>
  <si>
    <t>Leith (Hermitage and Prospect Bank) - 02</t>
  </si>
  <si>
    <t>S01008764</t>
  </si>
  <si>
    <t>Leith (Hermitage and Prospect Bank) - 03</t>
  </si>
  <si>
    <t>S01008765</t>
  </si>
  <si>
    <t>Leith (Hermitage and Prospect Bank) - 04</t>
  </si>
  <si>
    <t>S01008766</t>
  </si>
  <si>
    <t>Leith (Hermitage and Prospect Bank) - 05</t>
  </si>
  <si>
    <t>S01008767</t>
  </si>
  <si>
    <t>Leith (Hermitage and Prospect Bank) - 06</t>
  </si>
  <si>
    <t>S01008768</t>
  </si>
  <si>
    <t>Western Harbour and Leith Docks - 01</t>
  </si>
  <si>
    <t>S02001640</t>
  </si>
  <si>
    <t>Western Harbour and Leith Docks</t>
  </si>
  <si>
    <t>S01008769</t>
  </si>
  <si>
    <t>Western Harbour and Leith Docks - 02</t>
  </si>
  <si>
    <t>S01008770</t>
  </si>
  <si>
    <t>Western Harbour and Leith Docks - 03</t>
  </si>
  <si>
    <t>S01008771</t>
  </si>
  <si>
    <t>Western Harbour and Leith Docks - 04</t>
  </si>
  <si>
    <t>S01008772</t>
  </si>
  <si>
    <t>North Leith and Newhaven - 01</t>
  </si>
  <si>
    <t>S02001641</t>
  </si>
  <si>
    <t>North Leith and Newhaven</t>
  </si>
  <si>
    <t>S13002922</t>
  </si>
  <si>
    <t>Forth</t>
  </si>
  <si>
    <t>S01008773</t>
  </si>
  <si>
    <t>North Leith and Newhaven - 02</t>
  </si>
  <si>
    <t>S01008774</t>
  </si>
  <si>
    <t>North Leith and Newhaven - 03</t>
  </si>
  <si>
    <t>S01008775</t>
  </si>
  <si>
    <t>North Leith and Newhaven - 04</t>
  </si>
  <si>
    <t>S01008776</t>
  </si>
  <si>
    <t>North Leith and Newhaven - 05</t>
  </si>
  <si>
    <t>S01008777</t>
  </si>
  <si>
    <t>North Leith and Newhaven - 06</t>
  </si>
  <si>
    <t>S01008778</t>
  </si>
  <si>
    <t>The Shore and Constitution Street - 01</t>
  </si>
  <si>
    <t>S02001642</t>
  </si>
  <si>
    <t>The Shore and Constitution Street</t>
  </si>
  <si>
    <t>S01008779</t>
  </si>
  <si>
    <t>The Shore and Constitution Street - 02</t>
  </si>
  <si>
    <t>S01008780</t>
  </si>
  <si>
    <t>The Shore and Constitution Street - 03</t>
  </si>
  <si>
    <t>S01008781</t>
  </si>
  <si>
    <t>The Shore and Constitution Street - 04</t>
  </si>
  <si>
    <t>S01008782</t>
  </si>
  <si>
    <t>The Shore and Constitution Street - 05</t>
  </si>
  <si>
    <t>S01008783</t>
  </si>
  <si>
    <t>The Shore and Constitution Street - 06</t>
  </si>
  <si>
    <t>S01008784</t>
  </si>
  <si>
    <t>The Shore and Constitution Street - 07</t>
  </si>
  <si>
    <t>S01008785</t>
  </si>
  <si>
    <t>Great Junction Street - 01</t>
  </si>
  <si>
    <t>S02001643</t>
  </si>
  <si>
    <t>Great Junction Street</t>
  </si>
  <si>
    <t>S01008786</t>
  </si>
  <si>
    <t>Great Junction Street - 02</t>
  </si>
  <si>
    <t>S01008787</t>
  </si>
  <si>
    <t>Great Junction Street - 03</t>
  </si>
  <si>
    <t>S01008788</t>
  </si>
  <si>
    <t>Great Junction Street - 04</t>
  </si>
  <si>
    <t>S01008789</t>
  </si>
  <si>
    <t>Great Junction Street - 05</t>
  </si>
  <si>
    <t>S01008790</t>
  </si>
  <si>
    <t>Great Junction Street - 06</t>
  </si>
  <si>
    <t>S01008791</t>
  </si>
  <si>
    <t>Great Junction Street - 07</t>
  </si>
  <si>
    <t>S01008792</t>
  </si>
  <si>
    <t>South Leith - 01</t>
  </si>
  <si>
    <t>S02001644</t>
  </si>
  <si>
    <t>South Leith</t>
  </si>
  <si>
    <t>S01008793</t>
  </si>
  <si>
    <t>South Leith - 02</t>
  </si>
  <si>
    <t>S01008794</t>
  </si>
  <si>
    <t>South Leith - 03</t>
  </si>
  <si>
    <t>S01008795</t>
  </si>
  <si>
    <t>South Leith - 04</t>
  </si>
  <si>
    <t>S01008796</t>
  </si>
  <si>
    <t>South Leith - 05</t>
  </si>
  <si>
    <t>S01008797</t>
  </si>
  <si>
    <t>South Leith - 06</t>
  </si>
  <si>
    <t>S01008798</t>
  </si>
  <si>
    <t>Easter Road and Hawkhill Avenue - 01</t>
  </si>
  <si>
    <t>S02001645</t>
  </si>
  <si>
    <t>Easter Road and Hawkhill Avenue</t>
  </si>
  <si>
    <t>S01008799</t>
  </si>
  <si>
    <t>Easter Road and Hawkhill Avenue - 02</t>
  </si>
  <si>
    <t>S01008800</t>
  </si>
  <si>
    <t>Easter Road and Hawkhill Avenue - 03</t>
  </si>
  <si>
    <t>S01008801</t>
  </si>
  <si>
    <t>Easter Road and Hawkhill Avenue - 04</t>
  </si>
  <si>
    <t>S01008802</t>
  </si>
  <si>
    <t>Leith (Albert Street) - 01</t>
  </si>
  <si>
    <t>S02001646</t>
  </si>
  <si>
    <t>Leith (Albert Street)</t>
  </si>
  <si>
    <t>S01008803</t>
  </si>
  <si>
    <t>Leith (Albert Street) - 02</t>
  </si>
  <si>
    <t>S01008804</t>
  </si>
  <si>
    <t>Leith (Albert Street) - 03</t>
  </si>
  <si>
    <t>S01008805</t>
  </si>
  <si>
    <t>Leith (Albert Street) - 04</t>
  </si>
  <si>
    <t>S01008806</t>
  </si>
  <si>
    <t>Hillside and Calton Hill - 01</t>
  </si>
  <si>
    <t>S02001647</t>
  </si>
  <si>
    <t>Hillside and Calton Hill</t>
  </si>
  <si>
    <t>S01008807</t>
  </si>
  <si>
    <t>Hillside and Calton Hill - 02</t>
  </si>
  <si>
    <t>S01008808</t>
  </si>
  <si>
    <t>Hillside and Calton Hill - 03</t>
  </si>
  <si>
    <t>S01008809</t>
  </si>
  <si>
    <t>Hillside and Calton Hill - 04</t>
  </si>
  <si>
    <t>S01008810</t>
  </si>
  <si>
    <t>Hillside and Calton Hill - 05</t>
  </si>
  <si>
    <t>S01008811</t>
  </si>
  <si>
    <t>Hillside and Calton Hill - 06</t>
  </si>
  <si>
    <t>S01008812</t>
  </si>
  <si>
    <t>Hillside and Calton Hill - 07</t>
  </si>
  <si>
    <t>S01008813</t>
  </si>
  <si>
    <t>Pilrig - 01</t>
  </si>
  <si>
    <t>S02001648</t>
  </si>
  <si>
    <t>Pilrig</t>
  </si>
  <si>
    <t>S01008814</t>
  </si>
  <si>
    <t>Pilrig - 02</t>
  </si>
  <si>
    <t>S01008815</t>
  </si>
  <si>
    <t>Pilrig - 03</t>
  </si>
  <si>
    <t>S01008816</t>
  </si>
  <si>
    <t>Pilrig - 04</t>
  </si>
  <si>
    <t>S01008817</t>
  </si>
  <si>
    <t>Bonnington - 01</t>
  </si>
  <si>
    <t>S02001649</t>
  </si>
  <si>
    <t>Bonnington</t>
  </si>
  <si>
    <t>S01008818</t>
  </si>
  <si>
    <t>Bonnington - 02</t>
  </si>
  <si>
    <t>S01008819</t>
  </si>
  <si>
    <t>Bonnington - 03</t>
  </si>
  <si>
    <t>S01008820</t>
  </si>
  <si>
    <t>Bonnington - 04</t>
  </si>
  <si>
    <t>S01008821</t>
  </si>
  <si>
    <t>Trinity East and The Dudleys - 01</t>
  </si>
  <si>
    <t>S02001650</t>
  </si>
  <si>
    <t>Trinity East and The Dudleys</t>
  </si>
  <si>
    <t>S01008822</t>
  </si>
  <si>
    <t>Trinity East and The Dudleys - 02</t>
  </si>
  <si>
    <t>S01008823</t>
  </si>
  <si>
    <t>Trinity East and The Dudleys - 03</t>
  </si>
  <si>
    <t>S01008824</t>
  </si>
  <si>
    <t>Trinity East and The Dudleys - 04</t>
  </si>
  <si>
    <t>S01008825</t>
  </si>
  <si>
    <t>Trinity East and The Dudleys - 05</t>
  </si>
  <si>
    <t>S01008826</t>
  </si>
  <si>
    <t>Trinity - 01</t>
  </si>
  <si>
    <t>S02001651</t>
  </si>
  <si>
    <t>Trinity</t>
  </si>
  <si>
    <t>S01008827</t>
  </si>
  <si>
    <t>Trinity - 02</t>
  </si>
  <si>
    <t>S01008828</t>
  </si>
  <si>
    <t>Trinity - 03</t>
  </si>
  <si>
    <t>S01008829</t>
  </si>
  <si>
    <t>Trinity - 04</t>
  </si>
  <si>
    <t>S01008830</t>
  </si>
  <si>
    <t>Trinity - 05</t>
  </si>
  <si>
    <t>S01008831</t>
  </si>
  <si>
    <t>Trinity - 06</t>
  </si>
  <si>
    <t>S01008832</t>
  </si>
  <si>
    <t>Inverleith, Goldenacre and Warriston - 01</t>
  </si>
  <si>
    <t>S02001652</t>
  </si>
  <si>
    <t>Inverleith, Goldenacre and Warriston</t>
  </si>
  <si>
    <t>S13002923</t>
  </si>
  <si>
    <t>Inverleith</t>
  </si>
  <si>
    <t>S01008833</t>
  </si>
  <si>
    <t>Inverleith, Goldenacre and Warriston - 02</t>
  </si>
  <si>
    <t>S01008834</t>
  </si>
  <si>
    <t>Inverleith, Goldenacre and Warriston - 03</t>
  </si>
  <si>
    <t>S01008835</t>
  </si>
  <si>
    <t>Inverleith, Goldenacre and Warriston - 04</t>
  </si>
  <si>
    <t>S01008836</t>
  </si>
  <si>
    <t>Broughton North and Powderhall - 01</t>
  </si>
  <si>
    <t>S02001653</t>
  </si>
  <si>
    <t>Broughton North and Powderhall</t>
  </si>
  <si>
    <t>S01008837</t>
  </si>
  <si>
    <t>Broughton North and Powderhall - 02</t>
  </si>
  <si>
    <t>S01008838</t>
  </si>
  <si>
    <t>Broughton North and Powderhall - 03</t>
  </si>
  <si>
    <t>S01008839</t>
  </si>
  <si>
    <t>Broughton North and Powderhall - 04</t>
  </si>
  <si>
    <t>S01008840</t>
  </si>
  <si>
    <t>Broughton South - 01</t>
  </si>
  <si>
    <t>S02001654</t>
  </si>
  <si>
    <t>Broughton South</t>
  </si>
  <si>
    <t>S01008841</t>
  </si>
  <si>
    <t>Broughton South - 02</t>
  </si>
  <si>
    <t>S01008842</t>
  </si>
  <si>
    <t>Broughton South - 03</t>
  </si>
  <si>
    <t>S01008843</t>
  </si>
  <si>
    <t>Broughton South - 04</t>
  </si>
  <si>
    <t>S01008844</t>
  </si>
  <si>
    <t>Broughton South - 05</t>
  </si>
  <si>
    <t>S01008845</t>
  </si>
  <si>
    <t>New Town East and Gayfield - 01</t>
  </si>
  <si>
    <t>S02001655</t>
  </si>
  <si>
    <t>New Town East and Gayfield</t>
  </si>
  <si>
    <t>S01008846</t>
  </si>
  <si>
    <t>New Town East and Gayfield - 02</t>
  </si>
  <si>
    <t>S01008847</t>
  </si>
  <si>
    <t>New Town East and Gayfield - 03</t>
  </si>
  <si>
    <t>S01008848</t>
  </si>
  <si>
    <t>New Town East and Gayfield - 04</t>
  </si>
  <si>
    <t>S01008849</t>
  </si>
  <si>
    <t>New Town West - 01</t>
  </si>
  <si>
    <t>S02001656</t>
  </si>
  <si>
    <t>New Town West</t>
  </si>
  <si>
    <t>S01008850</t>
  </si>
  <si>
    <t>New Town West - 02</t>
  </si>
  <si>
    <t>S01008851</t>
  </si>
  <si>
    <t>New Town West - 03</t>
  </si>
  <si>
    <t>S01008852</t>
  </si>
  <si>
    <t>New Town West - 04</t>
  </si>
  <si>
    <t>S01008853</t>
  </si>
  <si>
    <t>Canonmills and New Town North - 01</t>
  </si>
  <si>
    <t>S02001657</t>
  </si>
  <si>
    <t>Canonmills and New Town North</t>
  </si>
  <si>
    <t>S01008854</t>
  </si>
  <si>
    <t>Canonmills and New Town North - 02</t>
  </si>
  <si>
    <t>S01008855</t>
  </si>
  <si>
    <t>Canonmills and New Town North - 03</t>
  </si>
  <si>
    <t>S01008856</t>
  </si>
  <si>
    <t>Canonmills and New Town North - 04</t>
  </si>
  <si>
    <t>S01008857</t>
  </si>
  <si>
    <t>Stockbridge - 01</t>
  </si>
  <si>
    <t>S02001658</t>
  </si>
  <si>
    <t>Stockbridge</t>
  </si>
  <si>
    <t>S01008858</t>
  </si>
  <si>
    <t>Stockbridge - 02</t>
  </si>
  <si>
    <t>S01008859</t>
  </si>
  <si>
    <t>Stockbridge - 03</t>
  </si>
  <si>
    <t>S01008860</t>
  </si>
  <si>
    <t>Stockbridge - 04</t>
  </si>
  <si>
    <t>S01008861</t>
  </si>
  <si>
    <t>Stockbridge - 05</t>
  </si>
  <si>
    <t>S01008862</t>
  </si>
  <si>
    <t>Stockbridge - 06</t>
  </si>
  <si>
    <t>S01008863</t>
  </si>
  <si>
    <t>Stockbridge - 07</t>
  </si>
  <si>
    <t>S01008864</t>
  </si>
  <si>
    <t>Comely Bank - 01</t>
  </si>
  <si>
    <t>S02001659</t>
  </si>
  <si>
    <t>Comely Bank</t>
  </si>
  <si>
    <t>S01008865</t>
  </si>
  <si>
    <t>Comely Bank - 02</t>
  </si>
  <si>
    <t>S01008866</t>
  </si>
  <si>
    <t>Comely Bank - 03</t>
  </si>
  <si>
    <t>S01008867</t>
  </si>
  <si>
    <t>Comely Bank - 04</t>
  </si>
  <si>
    <t>S01008868</t>
  </si>
  <si>
    <t>Deans Village - 01</t>
  </si>
  <si>
    <t>S02001660</t>
  </si>
  <si>
    <t>Deans Village</t>
  </si>
  <si>
    <t>S01008869</t>
  </si>
  <si>
    <t>Deans Village - 02</t>
  </si>
  <si>
    <t>S01008870</t>
  </si>
  <si>
    <t>Deans Village - 03</t>
  </si>
  <si>
    <t>S01008871</t>
  </si>
  <si>
    <t>Deans Village - 04</t>
  </si>
  <si>
    <t>S01008872</t>
  </si>
  <si>
    <t>Deans Village - 05</t>
  </si>
  <si>
    <t>S01008873</t>
  </si>
  <si>
    <t>Deans Village - 06</t>
  </si>
  <si>
    <t>S01008874</t>
  </si>
  <si>
    <t>Deans Village - 07</t>
  </si>
  <si>
    <t>S01008875</t>
  </si>
  <si>
    <t>Balgreen and Roseburn - 01</t>
  </si>
  <si>
    <t>S02001661</t>
  </si>
  <si>
    <t>Balgreen and Roseburn</t>
  </si>
  <si>
    <t>S13002924</t>
  </si>
  <si>
    <t>Corstorphine/Murrayfield</t>
  </si>
  <si>
    <t>S01008876</t>
  </si>
  <si>
    <t>Balgreen and Roseburn - 02</t>
  </si>
  <si>
    <t>S01008877</t>
  </si>
  <si>
    <t>Balgreen and Roseburn - 03</t>
  </si>
  <si>
    <t>S01008878</t>
  </si>
  <si>
    <t>Balgreen and Roseburn - 04</t>
  </si>
  <si>
    <t>S01008879</t>
  </si>
  <si>
    <t>Balgreen and Roseburn - 05</t>
  </si>
  <si>
    <t>S01008880</t>
  </si>
  <si>
    <t>Balgreen and Roseburn - 06</t>
  </si>
  <si>
    <t>S01008881</t>
  </si>
  <si>
    <t>Murrayfield and Ravelston - 01</t>
  </si>
  <si>
    <t>S02001662</t>
  </si>
  <si>
    <t>Murrayfield and Ravelston</t>
  </si>
  <si>
    <t>S01008882</t>
  </si>
  <si>
    <t>Murrayfield and Ravelston - 02</t>
  </si>
  <si>
    <t>S01008883</t>
  </si>
  <si>
    <t>Murrayfield and Ravelston - 03</t>
  </si>
  <si>
    <t>S01008884</t>
  </si>
  <si>
    <t>Murrayfield and Ravelston - 04</t>
  </si>
  <si>
    <t>S01008885</t>
  </si>
  <si>
    <t>Murrayfield and Ravelston - 05</t>
  </si>
  <si>
    <t>S01008886</t>
  </si>
  <si>
    <t>Craigleith, Orchard Brae and Crewe Toll - 0</t>
  </si>
  <si>
    <t>S02001663</t>
  </si>
  <si>
    <t>Craigleith, Orchard Brae and Crewe Toll</t>
  </si>
  <si>
    <t>S01008887</t>
  </si>
  <si>
    <t>S01008888</t>
  </si>
  <si>
    <t>S01008889</t>
  </si>
  <si>
    <t>S01008890</t>
  </si>
  <si>
    <t>S01008891</t>
  </si>
  <si>
    <t>S16000109</t>
  </si>
  <si>
    <t>Edinburgh Western</t>
  </si>
  <si>
    <t>S01008892</t>
  </si>
  <si>
    <t>Blackhall - 01</t>
  </si>
  <si>
    <t>S02001664</t>
  </si>
  <si>
    <t>Blackhall</t>
  </si>
  <si>
    <t>S01008893</t>
  </si>
  <si>
    <t>Blackhall - 02</t>
  </si>
  <si>
    <t>S01008894</t>
  </si>
  <si>
    <t>Blackhall - 03</t>
  </si>
  <si>
    <t>S01008895</t>
  </si>
  <si>
    <t>Blackhall - 04</t>
  </si>
  <si>
    <t>S01008896</t>
  </si>
  <si>
    <t>Blackhall - 05</t>
  </si>
  <si>
    <t>S01008897</t>
  </si>
  <si>
    <t>Blackhall - 06</t>
  </si>
  <si>
    <t>S01008898</t>
  </si>
  <si>
    <t>Blackhall - 07</t>
  </si>
  <si>
    <t>S01008899</t>
  </si>
  <si>
    <t>Drylaw - 01</t>
  </si>
  <si>
    <t>S02001665</t>
  </si>
  <si>
    <t>Drylaw</t>
  </si>
  <si>
    <t>S01008900</t>
  </si>
  <si>
    <t>Drylaw - 02</t>
  </si>
  <si>
    <t>S01008901</t>
  </si>
  <si>
    <t>Drylaw - 03</t>
  </si>
  <si>
    <t>S01008902</t>
  </si>
  <si>
    <t>Drylaw - 04</t>
  </si>
  <si>
    <t>S01008903</t>
  </si>
  <si>
    <t>Drylaw - 05</t>
  </si>
  <si>
    <t>S01008904</t>
  </si>
  <si>
    <t>West Pilton - 01</t>
  </si>
  <si>
    <t>S02001666</t>
  </si>
  <si>
    <t>West Pilton</t>
  </si>
  <si>
    <t>S01008905</t>
  </si>
  <si>
    <t>West Pilton - 02</t>
  </si>
  <si>
    <t>S01008906</t>
  </si>
  <si>
    <t>West Pilton - 03</t>
  </si>
  <si>
    <t>S01008907</t>
  </si>
  <si>
    <t>West Pilton - 04</t>
  </si>
  <si>
    <t>S01008908</t>
  </si>
  <si>
    <t>West Pilton - 05</t>
  </si>
  <si>
    <t>S01008909</t>
  </si>
  <si>
    <t>Boswall and Pilton - 01</t>
  </si>
  <si>
    <t>S02001667</t>
  </si>
  <si>
    <t>Boswall and Pilton</t>
  </si>
  <si>
    <t>S01008910</t>
  </si>
  <si>
    <t>Boswall and Pilton - 02</t>
  </si>
  <si>
    <t>S01008911</t>
  </si>
  <si>
    <t>Boswall and Pilton - 03</t>
  </si>
  <si>
    <t>S01008912</t>
  </si>
  <si>
    <t>Boswall and Pilton - 04</t>
  </si>
  <si>
    <t>S01008913</t>
  </si>
  <si>
    <t>Boswall and Pilton - 05</t>
  </si>
  <si>
    <t>S01008914</t>
  </si>
  <si>
    <t>Boswall and Pilton - 06</t>
  </si>
  <si>
    <t>S01008915</t>
  </si>
  <si>
    <t>Boswall and Pilton - 07</t>
  </si>
  <si>
    <t>S01008916</t>
  </si>
  <si>
    <t>Granton South and Wardieburn - 01</t>
  </si>
  <si>
    <t>S02001668</t>
  </si>
  <si>
    <t>Granton South and Wardieburn</t>
  </si>
  <si>
    <t>S01008917</t>
  </si>
  <si>
    <t>Granton South and Wardieburn - 02</t>
  </si>
  <si>
    <t>S01008918</t>
  </si>
  <si>
    <t>Granton South and Wardieburn - 03</t>
  </si>
  <si>
    <t>S01008919</t>
  </si>
  <si>
    <t>Granton South and Wardieburn - 04</t>
  </si>
  <si>
    <t>S01008920</t>
  </si>
  <si>
    <t>Granton and Royston Mains - 01</t>
  </si>
  <si>
    <t>S02001669</t>
  </si>
  <si>
    <t>Granton and Royston Mains</t>
  </si>
  <si>
    <t>S01008921</t>
  </si>
  <si>
    <t>Granton and Royston Mains - 02</t>
  </si>
  <si>
    <t>S01008922</t>
  </si>
  <si>
    <t>Granton and Royston Mains - 03</t>
  </si>
  <si>
    <t>S01008923</t>
  </si>
  <si>
    <t>Granton and Royston Mains - 04</t>
  </si>
  <si>
    <t>S01008924</t>
  </si>
  <si>
    <t>Granton West and Salvesen - 01</t>
  </si>
  <si>
    <t>S02001670</t>
  </si>
  <si>
    <t>Granton West and Salvesen</t>
  </si>
  <si>
    <t>S01008925</t>
  </si>
  <si>
    <t>Granton West and Salvesen - 02</t>
  </si>
  <si>
    <t>S01008926</t>
  </si>
  <si>
    <t>Granton West and Salvesen - 03</t>
  </si>
  <si>
    <t>S01008927</t>
  </si>
  <si>
    <t>Granton West and Salvesen - 04</t>
  </si>
  <si>
    <t>S01008928</t>
  </si>
  <si>
    <t>Granton West and Salvesen - 05</t>
  </si>
  <si>
    <t>S13002919</t>
  </si>
  <si>
    <t>Almond</t>
  </si>
  <si>
    <t>S01008929</t>
  </si>
  <si>
    <t>Muirhouse - 01</t>
  </si>
  <si>
    <t>S02001671</t>
  </si>
  <si>
    <t>Muirhouse</t>
  </si>
  <si>
    <t>S01008930</t>
  </si>
  <si>
    <t>Muirhouse - 02</t>
  </si>
  <si>
    <t>S01008931</t>
  </si>
  <si>
    <t>Muirhouse - 03</t>
  </si>
  <si>
    <t>S01008932</t>
  </si>
  <si>
    <t>Muirhouse - 04</t>
  </si>
  <si>
    <t>S01008933</t>
  </si>
  <si>
    <t>Muirhouse - 05</t>
  </si>
  <si>
    <t>S01008934</t>
  </si>
  <si>
    <t>Muirhouse - 06</t>
  </si>
  <si>
    <t>S01008935</t>
  </si>
  <si>
    <t>Silverknowes and Davidson's Mains - 01</t>
  </si>
  <si>
    <t>S02001672</t>
  </si>
  <si>
    <t>Silverknowes and Davidson's Mains</t>
  </si>
  <si>
    <t>S01008936</t>
  </si>
  <si>
    <t>Silverknowes and Davidson's Mains - 02</t>
  </si>
  <si>
    <t>S01008937</t>
  </si>
  <si>
    <t>Silverknowes and Davidson's Mains - 03</t>
  </si>
  <si>
    <t>S01008938</t>
  </si>
  <si>
    <t>Silverknowes and Davidson's Mains - 04</t>
  </si>
  <si>
    <t>S01008939</t>
  </si>
  <si>
    <t>Silverknowes and Davidson's Mains - 05</t>
  </si>
  <si>
    <t>S01008940</t>
  </si>
  <si>
    <t>Silverknowes and Davidson's Mains - 06</t>
  </si>
  <si>
    <t>S01008941</t>
  </si>
  <si>
    <t>Cramond - 01</t>
  </si>
  <si>
    <t>S02001673</t>
  </si>
  <si>
    <t>Cramond</t>
  </si>
  <si>
    <t>S01008942</t>
  </si>
  <si>
    <t>Cramond - 02</t>
  </si>
  <si>
    <t>S01008943</t>
  </si>
  <si>
    <t>Cramond - 03</t>
  </si>
  <si>
    <t>S01008944</t>
  </si>
  <si>
    <t>Barnton, Cammo and Cramond South - 01</t>
  </si>
  <si>
    <t>S02001674</t>
  </si>
  <si>
    <t>Barnton, Cammo and Cramond South</t>
  </si>
  <si>
    <t>S01008945</t>
  </si>
  <si>
    <t>Barnton, Cammo and Cramond South - 02</t>
  </si>
  <si>
    <t>S01008946</t>
  </si>
  <si>
    <t>Barnton, Cammo and Cramond South - 03</t>
  </si>
  <si>
    <t>S01008947</t>
  </si>
  <si>
    <t>Barnton, Cammo and Cramond South - 04</t>
  </si>
  <si>
    <t>S01008948</t>
  </si>
  <si>
    <t>Clermiston and Drumbrae - 01</t>
  </si>
  <si>
    <t>S02001675</t>
  </si>
  <si>
    <t>Clermiston and Drumbrae</t>
  </si>
  <si>
    <t>S13002921</t>
  </si>
  <si>
    <t>Drum Brae/Gyle</t>
  </si>
  <si>
    <t>S01008949</t>
  </si>
  <si>
    <t>Clermiston and Drumbrae - 02</t>
  </si>
  <si>
    <t>S01008950</t>
  </si>
  <si>
    <t>Clermiston and Drumbrae - 03</t>
  </si>
  <si>
    <t>S01008951</t>
  </si>
  <si>
    <t>Clermiston and Drumbrae - 04</t>
  </si>
  <si>
    <t>S01008952</t>
  </si>
  <si>
    <t>Clermiston and Drumbrae - 05</t>
  </si>
  <si>
    <t>S01008953</t>
  </si>
  <si>
    <t>Clermiston and Drumbrae - 06</t>
  </si>
  <si>
    <t>S01008954</t>
  </si>
  <si>
    <t>Clermiston and Drumbrae - 07</t>
  </si>
  <si>
    <t>S01008955</t>
  </si>
  <si>
    <t>East Craigs North - 01</t>
  </si>
  <si>
    <t>S02001676</t>
  </si>
  <si>
    <t>East Craigs North</t>
  </si>
  <si>
    <t>S01008956</t>
  </si>
  <si>
    <t>East Craigs North - 02</t>
  </si>
  <si>
    <t>S01008957</t>
  </si>
  <si>
    <t>East Craigs North - 03</t>
  </si>
  <si>
    <t>S01008958</t>
  </si>
  <si>
    <t>East Craigs North - 04</t>
  </si>
  <si>
    <t>S01008959</t>
  </si>
  <si>
    <t>East Craigs North - 05</t>
  </si>
  <si>
    <t>S01008960</t>
  </si>
  <si>
    <t>East Craigs South - 01</t>
  </si>
  <si>
    <t>S02001677</t>
  </si>
  <si>
    <t>East Craigs South</t>
  </si>
  <si>
    <t>S01008961</t>
  </si>
  <si>
    <t>East Craigs South - 02</t>
  </si>
  <si>
    <t>S01008962</t>
  </si>
  <si>
    <t>East Craigs South - 03</t>
  </si>
  <si>
    <t>S01008963</t>
  </si>
  <si>
    <t>East Craigs South - 04</t>
  </si>
  <si>
    <t>S01008964</t>
  </si>
  <si>
    <t>East Craigs South - 05</t>
  </si>
  <si>
    <t>S01008965</t>
  </si>
  <si>
    <t>East Craigs South - 06</t>
  </si>
  <si>
    <t>S01008966</t>
  </si>
  <si>
    <t>East Craigs South - 07</t>
  </si>
  <si>
    <t>S01008967</t>
  </si>
  <si>
    <t>Corstorphine North - 01</t>
  </si>
  <si>
    <t>S02001678</t>
  </si>
  <si>
    <t>Corstorphine North</t>
  </si>
  <si>
    <t>S01008968</t>
  </si>
  <si>
    <t>Corstorphine North - 02</t>
  </si>
  <si>
    <t>S01008969</t>
  </si>
  <si>
    <t>Corstorphine North - 03</t>
  </si>
  <si>
    <t>S01008970</t>
  </si>
  <si>
    <t>Corstorphine - 01</t>
  </si>
  <si>
    <t>S02001679</t>
  </si>
  <si>
    <t>Corstorphine</t>
  </si>
  <si>
    <t>S01008971</t>
  </si>
  <si>
    <t>Corstorphine - 02</t>
  </si>
  <si>
    <t>S01008972</t>
  </si>
  <si>
    <t>Corstorphine - 03</t>
  </si>
  <si>
    <t>S01008973</t>
  </si>
  <si>
    <t>Corstorphine - 04</t>
  </si>
  <si>
    <t>S01008974</t>
  </si>
  <si>
    <t>Corstorphine - 05</t>
  </si>
  <si>
    <t>S01008975</t>
  </si>
  <si>
    <t>Corstorphine - 06</t>
  </si>
  <si>
    <t>S01008976</t>
  </si>
  <si>
    <t>Corstorphine - 07</t>
  </si>
  <si>
    <t>S01008977</t>
  </si>
  <si>
    <t>Carrick Knowe - 01</t>
  </si>
  <si>
    <t>S02001680</t>
  </si>
  <si>
    <t>Carrick Knowe</t>
  </si>
  <si>
    <t>S01008978</t>
  </si>
  <si>
    <t>Carrick Knowe - 02</t>
  </si>
  <si>
    <t>S01008979</t>
  </si>
  <si>
    <t>Carrick Knowe - 03</t>
  </si>
  <si>
    <t>S01008980</t>
  </si>
  <si>
    <t>Carrick Knowe - 04</t>
  </si>
  <si>
    <t>S01008981</t>
  </si>
  <si>
    <t>Corstorphine South - 01</t>
  </si>
  <si>
    <t>S02001681</t>
  </si>
  <si>
    <t>Corstorphine South</t>
  </si>
  <si>
    <t>S01008982</t>
  </si>
  <si>
    <t>Corstorphine South - 02</t>
  </si>
  <si>
    <t>S01008983</t>
  </si>
  <si>
    <t>Corstorphine South - 03</t>
  </si>
  <si>
    <t>S01008984</t>
  </si>
  <si>
    <t>Corstorphine South - 04</t>
  </si>
  <si>
    <t>S01008985</t>
  </si>
  <si>
    <t>Corstorphine South - 05</t>
  </si>
  <si>
    <t>S01008986</t>
  </si>
  <si>
    <t>Corstorphine South - 06</t>
  </si>
  <si>
    <t>S01008987</t>
  </si>
  <si>
    <t>South Gyle - 01</t>
  </si>
  <si>
    <t>S02001682</t>
  </si>
  <si>
    <t>South Gyle</t>
  </si>
  <si>
    <t>S01008988</t>
  </si>
  <si>
    <t>South Gyle - 02</t>
  </si>
  <si>
    <t>S01008989</t>
  </si>
  <si>
    <t>South Gyle - 03</t>
  </si>
  <si>
    <t>S01008990</t>
  </si>
  <si>
    <t>South Gyle - 04</t>
  </si>
  <si>
    <t>S01008991</t>
  </si>
  <si>
    <t>South Gyle - 05</t>
  </si>
  <si>
    <t>S01008992</t>
  </si>
  <si>
    <t>South Gyle - 06</t>
  </si>
  <si>
    <t>S01008993</t>
  </si>
  <si>
    <t>Ratho, Ingliston and Gogar - 01</t>
  </si>
  <si>
    <t>S02001683</t>
  </si>
  <si>
    <t>Ratho, Ingliston and Gogar</t>
  </si>
  <si>
    <t>S01008994</t>
  </si>
  <si>
    <t>Ratho, Ingliston and Gogar - 02</t>
  </si>
  <si>
    <t>S01008995</t>
  </si>
  <si>
    <t>Ratho, Ingliston and Gogar - 03</t>
  </si>
  <si>
    <t>S01008996</t>
  </si>
  <si>
    <t>Ratho, Ingliston and Gogar - 04</t>
  </si>
  <si>
    <t>S01008997</t>
  </si>
  <si>
    <t>Dalmeny, Kirkliston and Newbridge - 01</t>
  </si>
  <si>
    <t>S02001684</t>
  </si>
  <si>
    <t>Dalmeny, Kirkliston and Newbridge</t>
  </si>
  <si>
    <t>S01008998</t>
  </si>
  <si>
    <t>Dalmeny, Kirkliston and Newbridge - 02</t>
  </si>
  <si>
    <t>S01008999</t>
  </si>
  <si>
    <t>Dalmeny, Kirkliston and Newbridge - 03</t>
  </si>
  <si>
    <t>S01009000</t>
  </si>
  <si>
    <t>Dalmeny, Kirkliston and Newbridge - 04</t>
  </si>
  <si>
    <t>S01009001</t>
  </si>
  <si>
    <t>Dalmeny, Kirkliston and Newbridge - 05</t>
  </si>
  <si>
    <t>S01009002</t>
  </si>
  <si>
    <t>Dalmeny, Kirkliston and Newbridge - 06</t>
  </si>
  <si>
    <t>S01009003</t>
  </si>
  <si>
    <t>Queensferry East - 01</t>
  </si>
  <si>
    <t>S02001685</t>
  </si>
  <si>
    <t>Queensferry East</t>
  </si>
  <si>
    <t>S01009004</t>
  </si>
  <si>
    <t>Queensferry East - 02</t>
  </si>
  <si>
    <t>S01009005</t>
  </si>
  <si>
    <t>Queensferry East - 03</t>
  </si>
  <si>
    <t>S01009006</t>
  </si>
  <si>
    <t>Queensferry East - 04</t>
  </si>
  <si>
    <t>S01009007</t>
  </si>
  <si>
    <t>Queensferry East - 05</t>
  </si>
  <si>
    <t>S01009008</t>
  </si>
  <si>
    <t>Queensferry East - 06</t>
  </si>
  <si>
    <t>S01009009</t>
  </si>
  <si>
    <t>Queensferry West - 01</t>
  </si>
  <si>
    <t>S02001686</t>
  </si>
  <si>
    <t>Queensferry West</t>
  </si>
  <si>
    <t>S01009010</t>
  </si>
  <si>
    <t>Queensferry West - 02</t>
  </si>
  <si>
    <t>S01009011</t>
  </si>
  <si>
    <t>Queensferry West - 03</t>
  </si>
  <si>
    <t>S01009012</t>
  </si>
  <si>
    <t>Queensferry West - 04</t>
  </si>
  <si>
    <t>S01009013</t>
  </si>
  <si>
    <t>Queensferry West - 05</t>
  </si>
  <si>
    <t>S01009014</t>
  </si>
  <si>
    <t>Barra and South Uist - 01</t>
  </si>
  <si>
    <t>S02001687</t>
  </si>
  <si>
    <t>Barra and South Uist</t>
  </si>
  <si>
    <t>S12000013</t>
  </si>
  <si>
    <t>Na h-Eileanan Siar</t>
  </si>
  <si>
    <t>S08000028</t>
  </si>
  <si>
    <t>Western Isles</t>
  </si>
  <si>
    <t>S13002600</t>
  </si>
  <si>
    <t>"Barraigh</t>
  </si>
  <si>
    <t>S16000110</t>
  </si>
  <si>
    <t>Na h-Eileanan an Iar</t>
  </si>
  <si>
    <t>S01009015</t>
  </si>
  <si>
    <t>Barra and South Uist - 02</t>
  </si>
  <si>
    <t>S01009016</t>
  </si>
  <si>
    <t>Barra and South Uist - 03</t>
  </si>
  <si>
    <t>S01009017</t>
  </si>
  <si>
    <t>Barra and South Uist - 04</t>
  </si>
  <si>
    <t>S01009018</t>
  </si>
  <si>
    <t>Barra and South Uist - 05</t>
  </si>
  <si>
    <t>S01009019</t>
  </si>
  <si>
    <t>Benbecula and North Uist - 01</t>
  </si>
  <si>
    <t>S02001688</t>
  </si>
  <si>
    <t>Benbecula and North Uist</t>
  </si>
  <si>
    <t>S13002601</t>
  </si>
  <si>
    <t>Beinn na Foghla agus Uibhist a Tuath</t>
  </si>
  <si>
    <t>S01009020</t>
  </si>
  <si>
    <t>Benbecula and North Uist - 02</t>
  </si>
  <si>
    <t>S01009021</t>
  </si>
  <si>
    <t>Benbecula and North Uist - 03</t>
  </si>
  <si>
    <t>S01009022</t>
  </si>
  <si>
    <t>Benbecula and North Uist - 04</t>
  </si>
  <si>
    <t>S01009023</t>
  </si>
  <si>
    <t>Harris - 01</t>
  </si>
  <si>
    <t>S02001689</t>
  </si>
  <si>
    <t>Harris</t>
  </si>
  <si>
    <t>S13002602</t>
  </si>
  <si>
    <t>Na Hearadh agus Ceann a Deas nan Loc</t>
  </si>
  <si>
    <t>S01009024</t>
  </si>
  <si>
    <t>Harris - 02</t>
  </si>
  <si>
    <t>S01009025</t>
  </si>
  <si>
    <t>South Lewis - 01</t>
  </si>
  <si>
    <t>S02001690</t>
  </si>
  <si>
    <t>South Lewis</t>
  </si>
  <si>
    <t>S01009026</t>
  </si>
  <si>
    <t>South Lewis - 02</t>
  </si>
  <si>
    <t>S13002603</t>
  </si>
  <si>
    <t>Sgir'Uige agus Ceann a Tuath nan Loc</t>
  </si>
  <si>
    <t>S01009027</t>
  </si>
  <si>
    <t>South Lewis - 03</t>
  </si>
  <si>
    <t>S01009028</t>
  </si>
  <si>
    <t>Northwest Lewis - 01</t>
  </si>
  <si>
    <t>S02001691</t>
  </si>
  <si>
    <t>Northwest Lewis</t>
  </si>
  <si>
    <t>S01009029</t>
  </si>
  <si>
    <t>Northwest Lewis - 02</t>
  </si>
  <si>
    <t>S01009030</t>
  </si>
  <si>
    <t>Northwest Lewis - 03</t>
  </si>
  <si>
    <t>S13002608</t>
  </si>
  <si>
    <t>An Taobh Siar agus Nis</t>
  </si>
  <si>
    <t>S01009031</t>
  </si>
  <si>
    <t>Northwest Lewis - 04</t>
  </si>
  <si>
    <t>S01009032</t>
  </si>
  <si>
    <t>Northwest Lewis - 05</t>
  </si>
  <si>
    <t>S01009033</t>
  </si>
  <si>
    <t>Northwest Lewis - 06</t>
  </si>
  <si>
    <t>S01009034</t>
  </si>
  <si>
    <t>Broadbay - 01</t>
  </si>
  <si>
    <t>S02001692</t>
  </si>
  <si>
    <t>Broadbay</t>
  </si>
  <si>
    <t>S13002607</t>
  </si>
  <si>
    <t>Loch a Tuath</t>
  </si>
  <si>
    <t>S01009035</t>
  </si>
  <si>
    <t>Broadbay - 02</t>
  </si>
  <si>
    <t>S01009036</t>
  </si>
  <si>
    <t>Broadbay - 03</t>
  </si>
  <si>
    <t>S01009037</t>
  </si>
  <si>
    <t>Broadbay - 04</t>
  </si>
  <si>
    <t>S13002606</t>
  </si>
  <si>
    <t>Steornabhagh a Tuath</t>
  </si>
  <si>
    <t>S01009038</t>
  </si>
  <si>
    <t>Stornoway West - 01</t>
  </si>
  <si>
    <t>S02001693</t>
  </si>
  <si>
    <t>Stornoway West</t>
  </si>
  <si>
    <t>S01009039</t>
  </si>
  <si>
    <t>Stornoway West - 02</t>
  </si>
  <si>
    <t>S01009040</t>
  </si>
  <si>
    <t>Stornoway West - 03</t>
  </si>
  <si>
    <t>S01009041</t>
  </si>
  <si>
    <t>Stornoway West - 04</t>
  </si>
  <si>
    <t>S13002605</t>
  </si>
  <si>
    <t>Steornabhagh a Deas</t>
  </si>
  <si>
    <t>S01009042</t>
  </si>
  <si>
    <t>Stornoway East - 01</t>
  </si>
  <si>
    <t>S02001694</t>
  </si>
  <si>
    <t>Stornoway East</t>
  </si>
  <si>
    <t>S01009043</t>
  </si>
  <si>
    <t>Stornoway East - 02</t>
  </si>
  <si>
    <t>S01009044</t>
  </si>
  <si>
    <t>Stornoway East - 03</t>
  </si>
  <si>
    <t>S01009045</t>
  </si>
  <si>
    <t>Stornoway East - 04</t>
  </si>
  <si>
    <t>S01009046</t>
  </si>
  <si>
    <t>Point - 01</t>
  </si>
  <si>
    <t>S02001695</t>
  </si>
  <si>
    <t>Point</t>
  </si>
  <si>
    <t>S01009047</t>
  </si>
  <si>
    <t>Point - 02</t>
  </si>
  <si>
    <t>S13002604</t>
  </si>
  <si>
    <t>Sgire an Rubha</t>
  </si>
  <si>
    <t>S01009048</t>
  </si>
  <si>
    <t>Point - 03</t>
  </si>
  <si>
    <t>S01009049</t>
  </si>
  <si>
    <t>Point - 04</t>
  </si>
  <si>
    <t>S01009050</t>
  </si>
  <si>
    <t>Dunipace - 01</t>
  </si>
  <si>
    <t>S02001696</t>
  </si>
  <si>
    <t>Dunipace</t>
  </si>
  <si>
    <t>S12000014</t>
  </si>
  <si>
    <t>Falkirk</t>
  </si>
  <si>
    <t>S13002938</t>
  </si>
  <si>
    <t>Denny and Banknock</t>
  </si>
  <si>
    <t>S16000113</t>
  </si>
  <si>
    <t>Falkirk West</t>
  </si>
  <si>
    <t>S01009051</t>
  </si>
  <si>
    <t>Dunipace - 02</t>
  </si>
  <si>
    <t>S01009052</t>
  </si>
  <si>
    <t>Dunipace - 03</t>
  </si>
  <si>
    <t>S01009053</t>
  </si>
  <si>
    <t>Dunipace - 04</t>
  </si>
  <si>
    <t>S01009054</t>
  </si>
  <si>
    <t>Dunipace - 05</t>
  </si>
  <si>
    <t>S01009055</t>
  </si>
  <si>
    <t>Fankerton, Stoneywood and Denny Town - 01</t>
  </si>
  <si>
    <t>S02001697</t>
  </si>
  <si>
    <t>Fankerton, Stoneywood and Denny Town</t>
  </si>
  <si>
    <t>S01009056</t>
  </si>
  <si>
    <t>Fankerton, Stoneywood and Denny Town - 02</t>
  </si>
  <si>
    <t>S01009057</t>
  </si>
  <si>
    <t>Fankerton, Stoneywood and Denny Town - 03</t>
  </si>
  <si>
    <t>S01009058</t>
  </si>
  <si>
    <t>Fankerton, Stoneywood and Denny Town - 04</t>
  </si>
  <si>
    <t>S01009059</t>
  </si>
  <si>
    <t>Fankerton, Stoneywood and Denny Town - 05</t>
  </si>
  <si>
    <t>S01009060</t>
  </si>
  <si>
    <t>Fankerton, Stoneywood and Denny Town - 06</t>
  </si>
  <si>
    <t>S01009061</t>
  </si>
  <si>
    <t>Denny - Nethermains - 01</t>
  </si>
  <si>
    <t>S02001698</t>
  </si>
  <si>
    <t>Denny - Nethermains</t>
  </si>
  <si>
    <t>S01009062</t>
  </si>
  <si>
    <t>Denny - Nethermains - 02</t>
  </si>
  <si>
    <t>S01009063</t>
  </si>
  <si>
    <t>Denny - Nethermains - 03</t>
  </si>
  <si>
    <t>S01009064</t>
  </si>
  <si>
    <t>Denny - Nethermains - 04</t>
  </si>
  <si>
    <t>S01009065</t>
  </si>
  <si>
    <t>Denny - Nethermains - 05</t>
  </si>
  <si>
    <t>S01009066</t>
  </si>
  <si>
    <t>Denny - Nethermains - 06</t>
  </si>
  <si>
    <t>S01009067</t>
  </si>
  <si>
    <t>Head of Muir and Dennyloanhead - 01</t>
  </si>
  <si>
    <t>S02001699</t>
  </si>
  <si>
    <t>Head of Muir and Dennyloanhead</t>
  </si>
  <si>
    <t>S01009068</t>
  </si>
  <si>
    <t>Head of Muir and Dennyloanhead - 02</t>
  </si>
  <si>
    <t>S01009069</t>
  </si>
  <si>
    <t>Head of Muir and Dennyloanhead - 03</t>
  </si>
  <si>
    <t>S01009070</t>
  </si>
  <si>
    <t>Head of Muir and Dennyloanhead - 04</t>
  </si>
  <si>
    <t>S01009071</t>
  </si>
  <si>
    <t>Banknock, Haggs and Longcroft - 01</t>
  </si>
  <si>
    <t>S02001700</t>
  </si>
  <si>
    <t>Banknock, Haggs and Longcroft</t>
  </si>
  <si>
    <t>S01009072</t>
  </si>
  <si>
    <t>Banknock, Haggs and Longcroft - 02</t>
  </si>
  <si>
    <t>S01009073</t>
  </si>
  <si>
    <t>Banknock, Haggs and Longcroft - 03</t>
  </si>
  <si>
    <t>S01009074</t>
  </si>
  <si>
    <t>Banknock, Haggs and Longcroft - 04</t>
  </si>
  <si>
    <t>S01009075</t>
  </si>
  <si>
    <t>Banknock, Haggs and Longcroft - 05</t>
  </si>
  <si>
    <t>S01009076</t>
  </si>
  <si>
    <t>Banknock, Haggs and Longcroft - 06</t>
  </si>
  <si>
    <t>S01009077</t>
  </si>
  <si>
    <t>Bonnybridge - 01</t>
  </si>
  <si>
    <t>S02001701</t>
  </si>
  <si>
    <t>Bonnybridge</t>
  </si>
  <si>
    <t>S13002940</t>
  </si>
  <si>
    <t>Bonnybridge and Larbert</t>
  </si>
  <si>
    <t>S01009078</t>
  </si>
  <si>
    <t>Bonnybridge - 02</t>
  </si>
  <si>
    <t>S01009079</t>
  </si>
  <si>
    <t>Bonnybridge - 03</t>
  </si>
  <si>
    <t>S01009080</t>
  </si>
  <si>
    <t>Bonnybridge - 04</t>
  </si>
  <si>
    <t>S01009081</t>
  </si>
  <si>
    <t>Bonnybridge - 05</t>
  </si>
  <si>
    <t>S01009082</t>
  </si>
  <si>
    <t>Bonnybridge - 06</t>
  </si>
  <si>
    <t>S01009083</t>
  </si>
  <si>
    <t>High Bonnybridge and Greenhill - 01</t>
  </si>
  <si>
    <t>S02001702</t>
  </si>
  <si>
    <t>High Bonnybridge and Greenhill</t>
  </si>
  <si>
    <t>S01009084</t>
  </si>
  <si>
    <t>High Bonnybridge and Greenhill - 02</t>
  </si>
  <si>
    <t>S01009085</t>
  </si>
  <si>
    <t>High Bonnybridge and Greenhill - 03</t>
  </si>
  <si>
    <t>S01009086</t>
  </si>
  <si>
    <t>High Bonnybridge and Greenhill - 04</t>
  </si>
  <si>
    <t>S01009087</t>
  </si>
  <si>
    <t>High Bonnybridge and Greenhill - 05</t>
  </si>
  <si>
    <t>S01009088</t>
  </si>
  <si>
    <t>Larbert - North Broomage and Inches - 01</t>
  </si>
  <si>
    <t>S02001703</t>
  </si>
  <si>
    <t>Larbert - North Broomage and Inches</t>
  </si>
  <si>
    <t>S01009089</t>
  </si>
  <si>
    <t>Larbert - North Broomage and Inches - 02</t>
  </si>
  <si>
    <t>S01009090</t>
  </si>
  <si>
    <t>Larbert - North Broomage and Inches - 03</t>
  </si>
  <si>
    <t>S13002939</t>
  </si>
  <si>
    <t>"Carse</t>
  </si>
  <si>
    <t>S01009091</t>
  </si>
  <si>
    <t>Larbert - North Broomage and Inches - 04</t>
  </si>
  <si>
    <t>S01009092</t>
  </si>
  <si>
    <t>Larbert - North Broomage and Inches - 05</t>
  </si>
  <si>
    <t>S01009093</t>
  </si>
  <si>
    <t>Larbert - North Broomage and Inches - 06</t>
  </si>
  <si>
    <t>S01009094</t>
  </si>
  <si>
    <t>Larbert - South Broomage and Village - 01</t>
  </si>
  <si>
    <t>S02001704</t>
  </si>
  <si>
    <t>Larbert - South Broomage and Village</t>
  </si>
  <si>
    <t>S01009095</t>
  </si>
  <si>
    <t>Larbert - South Broomage and Village - 02</t>
  </si>
  <si>
    <t>S01009096</t>
  </si>
  <si>
    <t>Larbert - South Broomage and Village - 03</t>
  </si>
  <si>
    <t>S01009097</t>
  </si>
  <si>
    <t>Larbert - South Broomage and Village - 04</t>
  </si>
  <si>
    <t>S01009098</t>
  </si>
  <si>
    <t>Larbert - South Broomage and Village - 05</t>
  </si>
  <si>
    <t>S01009099</t>
  </si>
  <si>
    <t>Stenhousemuir West - 01</t>
  </si>
  <si>
    <t>S02001705</t>
  </si>
  <si>
    <t>Stenhousemuir West</t>
  </si>
  <si>
    <t>S01009100</t>
  </si>
  <si>
    <t>Stenhousemuir West - 02</t>
  </si>
  <si>
    <t>S16000112</t>
  </si>
  <si>
    <t>Falkirk East</t>
  </si>
  <si>
    <t>S01009101</t>
  </si>
  <si>
    <t>Stenhousemuir West - 03</t>
  </si>
  <si>
    <t>S01009102</t>
  </si>
  <si>
    <t>Stenhousemuir West - 04</t>
  </si>
  <si>
    <t>S01009103</t>
  </si>
  <si>
    <t>Stenhousemuir East - 01</t>
  </si>
  <si>
    <t>S02001706</t>
  </si>
  <si>
    <t>Stenhousemuir East</t>
  </si>
  <si>
    <t>S01009104</t>
  </si>
  <si>
    <t>Stenhousemuir East - 02</t>
  </si>
  <si>
    <t>S01009105</t>
  </si>
  <si>
    <t>Stenhousemuir East - 03</t>
  </si>
  <si>
    <t>S01009106</t>
  </si>
  <si>
    <t>Stenhousemuir East - 04</t>
  </si>
  <si>
    <t>S01009107</t>
  </si>
  <si>
    <t>Stenhousemuir East - 05</t>
  </si>
  <si>
    <t>S01009108</t>
  </si>
  <si>
    <t>Stenhousemuir - Antonshill - 01</t>
  </si>
  <si>
    <t>S02001707</t>
  </si>
  <si>
    <t>Stenhousemuir - Antonshill</t>
  </si>
  <si>
    <t>S01009109</t>
  </si>
  <si>
    <t>Stenhousemuir - Antonshill - 02</t>
  </si>
  <si>
    <t>S01009110</t>
  </si>
  <si>
    <t>Stenhousemuir - Antonshill - 03</t>
  </si>
  <si>
    <t>S01009111</t>
  </si>
  <si>
    <t>Stenhousemuir - Antonshill - 04</t>
  </si>
  <si>
    <t>S01009112</t>
  </si>
  <si>
    <t>Stenhousemuir - Antonshill - 05</t>
  </si>
  <si>
    <t>S01009113</t>
  </si>
  <si>
    <t>Carron - 01</t>
  </si>
  <si>
    <t>S02001708</t>
  </si>
  <si>
    <t>Carron</t>
  </si>
  <si>
    <t>S01009114</t>
  </si>
  <si>
    <t>Carron - 02</t>
  </si>
  <si>
    <t>S01009115</t>
  </si>
  <si>
    <t>Carron - 03</t>
  </si>
  <si>
    <t>S01009116</t>
  </si>
  <si>
    <t>Carron - 04</t>
  </si>
  <si>
    <t>S01009117</t>
  </si>
  <si>
    <t>Carronshore - 01</t>
  </si>
  <si>
    <t>S02001709</t>
  </si>
  <si>
    <t>Carronshore</t>
  </si>
  <si>
    <t>S01009118</t>
  </si>
  <si>
    <t>Carronshore - 02</t>
  </si>
  <si>
    <t>S01009119</t>
  </si>
  <si>
    <t>Carronshore - 03</t>
  </si>
  <si>
    <t>S01009120</t>
  </si>
  <si>
    <t>Carronshore - 04</t>
  </si>
  <si>
    <t>S01009121</t>
  </si>
  <si>
    <t>Carse and Grangemouth Old Town - 01</t>
  </si>
  <si>
    <t>S02001710</t>
  </si>
  <si>
    <t>Carse and Grangemouth Old Town</t>
  </si>
  <si>
    <t>S13002937</t>
  </si>
  <si>
    <t>Grangemouth</t>
  </si>
  <si>
    <t>S01009122</t>
  </si>
  <si>
    <t>Carse and Grangemouth Old Town - 02</t>
  </si>
  <si>
    <t>S01009123</t>
  </si>
  <si>
    <t>Carse and Grangemouth Old Town - 03</t>
  </si>
  <si>
    <t>S01009124</t>
  </si>
  <si>
    <t>Carse and Grangemouth Old Town - 04</t>
  </si>
  <si>
    <t>S01009125</t>
  </si>
  <si>
    <t>Carse and Grangemouth Old Town - 05</t>
  </si>
  <si>
    <t>S01009126</t>
  </si>
  <si>
    <t>Falkirk - Bainsford and Langlees - 01</t>
  </si>
  <si>
    <t>S02001711</t>
  </si>
  <si>
    <t>Falkirk - Bainsford and Langlees</t>
  </si>
  <si>
    <t>S13002941</t>
  </si>
  <si>
    <t>Falkirk North</t>
  </si>
  <si>
    <t>S01009127</t>
  </si>
  <si>
    <t>Falkirk - Bainsford and Langlees - 02</t>
  </si>
  <si>
    <t>S01009128</t>
  </si>
  <si>
    <t>Falkirk - Bainsford and Langlees - 03</t>
  </si>
  <si>
    <t>S01009129</t>
  </si>
  <si>
    <t>Falkirk - Bainsford and Langlees - 04</t>
  </si>
  <si>
    <t>S01009130</t>
  </si>
  <si>
    <t>Falkirk - Bainsford and Langlees - 05</t>
  </si>
  <si>
    <t>S01009131</t>
  </si>
  <si>
    <t>Falkirk - Bainsford and Langlees - 06</t>
  </si>
  <si>
    <t>S01009132</t>
  </si>
  <si>
    <t>Falkirk - Merchiston and New Carron Village</t>
  </si>
  <si>
    <t>S02001712</t>
  </si>
  <si>
    <t>S01009133</t>
  </si>
  <si>
    <t>S01009134</t>
  </si>
  <si>
    <t>S01009135</t>
  </si>
  <si>
    <t>S01009136</t>
  </si>
  <si>
    <t>S01009137</t>
  </si>
  <si>
    <t>S01009138</t>
  </si>
  <si>
    <t>Falkirk - Grahamston - 01</t>
  </si>
  <si>
    <t>S02001713</t>
  </si>
  <si>
    <t>Falkirk - Grahamston</t>
  </si>
  <si>
    <t>S01009139</t>
  </si>
  <si>
    <t>Falkirk - Grahamston - 02</t>
  </si>
  <si>
    <t>S01009140</t>
  </si>
  <si>
    <t>Falkirk - Grahamston - 03</t>
  </si>
  <si>
    <t>S01009141</t>
  </si>
  <si>
    <t>Falkirk - Grahamston - 04</t>
  </si>
  <si>
    <t>S01009142</t>
  </si>
  <si>
    <t>Falkirk - Grahamston - 05</t>
  </si>
  <si>
    <t>S01009143</t>
  </si>
  <si>
    <t>Falkirk - Middlefield - 01</t>
  </si>
  <si>
    <t>S02001714</t>
  </si>
  <si>
    <t>Falkirk - Middlefield</t>
  </si>
  <si>
    <t>S01009144</t>
  </si>
  <si>
    <t>Falkirk - Middlefield - 02</t>
  </si>
  <si>
    <t>S01009145</t>
  </si>
  <si>
    <t>Falkirk - Middlefield - 03</t>
  </si>
  <si>
    <t>S01009146</t>
  </si>
  <si>
    <t>Falkirk - Middlefield - 04</t>
  </si>
  <si>
    <t>S01009147</t>
  </si>
  <si>
    <t>Falkirk - Middlefield - 05</t>
  </si>
  <si>
    <t>S01009148</t>
  </si>
  <si>
    <t>Falkirk - Middlefield - 06</t>
  </si>
  <si>
    <t>S01009149</t>
  </si>
  <si>
    <t>Falkirk - Town Centre and Callendar Park -</t>
  </si>
  <si>
    <t>S02001715</t>
  </si>
  <si>
    <t>Falkirk - Town Centre and Callendar Park</t>
  </si>
  <si>
    <t>S13002942</t>
  </si>
  <si>
    <t>Falkirk South</t>
  </si>
  <si>
    <t>S01009150</t>
  </si>
  <si>
    <t>S01009151</t>
  </si>
  <si>
    <t>S01009152</t>
  </si>
  <si>
    <t>S01009153</t>
  </si>
  <si>
    <t>S01009154</t>
  </si>
  <si>
    <t>Falkirk - Bantaskin - 01</t>
  </si>
  <si>
    <t>S02001716</t>
  </si>
  <si>
    <t>Falkirk - Bantaskin</t>
  </si>
  <si>
    <t>S01009155</t>
  </si>
  <si>
    <t>Falkirk - Bantaskin - 02</t>
  </si>
  <si>
    <t>S01009156</t>
  </si>
  <si>
    <t>Falkirk - Bantaskin - 03</t>
  </si>
  <si>
    <t>S01009157</t>
  </si>
  <si>
    <t>Falkirk - Bantaskin - 04</t>
  </si>
  <si>
    <t>S01009158</t>
  </si>
  <si>
    <t>Falkirk - Bantaskin - 05</t>
  </si>
  <si>
    <t>S01009159</t>
  </si>
  <si>
    <t>Falkirk - Camelon East - 01</t>
  </si>
  <si>
    <t>S02001717</t>
  </si>
  <si>
    <t>Falkirk - Camelon East</t>
  </si>
  <si>
    <t>S01009160</t>
  </si>
  <si>
    <t>Falkirk - Camelon East - 02</t>
  </si>
  <si>
    <t>S01009161</t>
  </si>
  <si>
    <t>Falkirk - Camelon East - 03</t>
  </si>
  <si>
    <t>S01009162</t>
  </si>
  <si>
    <t>Falkirk - Camelon East - 04</t>
  </si>
  <si>
    <t>S01009163</t>
  </si>
  <si>
    <t>Falkirk - Camelon East - 05</t>
  </si>
  <si>
    <t>S01009164</t>
  </si>
  <si>
    <t>Falkirk - Camelon West - 01</t>
  </si>
  <si>
    <t>S02001718</t>
  </si>
  <si>
    <t>Falkirk - Camelon West</t>
  </si>
  <si>
    <t>S01009165</t>
  </si>
  <si>
    <t>Falkirk - Camelon West - 02</t>
  </si>
  <si>
    <t>S01009166</t>
  </si>
  <si>
    <t>Falkirk - Camelon West - 03</t>
  </si>
  <si>
    <t>S01009167</t>
  </si>
  <si>
    <t>Falkirk - Camelon West - 04</t>
  </si>
  <si>
    <t>S01009168</t>
  </si>
  <si>
    <t>Falkirk - Tamfourhill - 01</t>
  </si>
  <si>
    <t>S02001719</t>
  </si>
  <si>
    <t>Falkirk - Tamfourhill</t>
  </si>
  <si>
    <t>S01009169</t>
  </si>
  <si>
    <t>Falkirk - Tamfourhill - 02</t>
  </si>
  <si>
    <t>S01009170</t>
  </si>
  <si>
    <t>Falkirk - Tamfourhill - 03</t>
  </si>
  <si>
    <t>S01009171</t>
  </si>
  <si>
    <t>Falkirk - Tamfourhill - 04</t>
  </si>
  <si>
    <t>S01009172</t>
  </si>
  <si>
    <t>Falkirk - Lochgreen and Lionthorn - 01</t>
  </si>
  <si>
    <t>S02001720</t>
  </si>
  <si>
    <t>Falkirk - Lochgreen and Lionthorn</t>
  </si>
  <si>
    <t>S01009173</t>
  </si>
  <si>
    <t>Falkirk - Lochgreen and Lionthorn - 02</t>
  </si>
  <si>
    <t>S01009174</t>
  </si>
  <si>
    <t>Falkirk - Lochgreen and Lionthorn - 03</t>
  </si>
  <si>
    <t>S01009175</t>
  </si>
  <si>
    <t>Falkirk - Lochgreen and Lionthorn - 04</t>
  </si>
  <si>
    <t>S01009176</t>
  </si>
  <si>
    <t>Falkirk - Lochgreen and Lionthorn - 05</t>
  </si>
  <si>
    <t>S01009177</t>
  </si>
  <si>
    <t>Hallglen and Glen Village - 01</t>
  </si>
  <si>
    <t>S02001721</t>
  </si>
  <si>
    <t>Hallglen and Glen Village</t>
  </si>
  <si>
    <t>S01009178</t>
  </si>
  <si>
    <t>Hallglen and Glen Village - 02</t>
  </si>
  <si>
    <t>S01009179</t>
  </si>
  <si>
    <t>Hallglen and Glen Village - 03</t>
  </si>
  <si>
    <t>S01009180</t>
  </si>
  <si>
    <t>Hallglen and Glen Village - 04</t>
  </si>
  <si>
    <t>S01009181</t>
  </si>
  <si>
    <t>Shieldhill - 01</t>
  </si>
  <si>
    <t>S02001722</t>
  </si>
  <si>
    <t>Shieldhill</t>
  </si>
  <si>
    <t>S13002944</t>
  </si>
  <si>
    <t>Upper Braes</t>
  </si>
  <si>
    <t>S01009182</t>
  </si>
  <si>
    <t>Shieldhill - 02</t>
  </si>
  <si>
    <t>S01009183</t>
  </si>
  <si>
    <t>Shieldhill - 03</t>
  </si>
  <si>
    <t>S01009184</t>
  </si>
  <si>
    <t>Braes Villages - 01</t>
  </si>
  <si>
    <t>S02001723</t>
  </si>
  <si>
    <t>Braes Villages</t>
  </si>
  <si>
    <t>S01009185</t>
  </si>
  <si>
    <t>Braes Villages - 02</t>
  </si>
  <si>
    <t>S01009186</t>
  </si>
  <si>
    <t>Braes Villages - 03</t>
  </si>
  <si>
    <t>S01009187</t>
  </si>
  <si>
    <t>Braes Villages - 04</t>
  </si>
  <si>
    <t>S01009188</t>
  </si>
  <si>
    <t>Braes Villages - 05</t>
  </si>
  <si>
    <t>S01009189</t>
  </si>
  <si>
    <t>Braes Villages - 06</t>
  </si>
  <si>
    <t>S01009190</t>
  </si>
  <si>
    <t>Reddingmuirhead and Overton - 01</t>
  </si>
  <si>
    <t>S02001724</t>
  </si>
  <si>
    <t>Reddingmuirhead and Overton</t>
  </si>
  <si>
    <t>S13002943</t>
  </si>
  <si>
    <t>Lower Braes</t>
  </si>
  <si>
    <t>S01009191</t>
  </si>
  <si>
    <t>Reddingmuirhead and Overton - 02</t>
  </si>
  <si>
    <t>S01009192</t>
  </si>
  <si>
    <t>Reddingmuirhead and Overton - 03</t>
  </si>
  <si>
    <t>S01009193</t>
  </si>
  <si>
    <t>Reddingmuirhead and Overton - 04</t>
  </si>
  <si>
    <t>S01009194</t>
  </si>
  <si>
    <t>Brightons and Wallacestone - 01</t>
  </si>
  <si>
    <t>S02001725</t>
  </si>
  <si>
    <t>Brightons and Wallacestone</t>
  </si>
  <si>
    <t>S01009195</t>
  </si>
  <si>
    <t>Brightons and Wallacestone - 02</t>
  </si>
  <si>
    <t>S01009196</t>
  </si>
  <si>
    <t>Brightons and Wallacestone - 03</t>
  </si>
  <si>
    <t>S01009197</t>
  </si>
  <si>
    <t>Brightons and Wallacestone - 04</t>
  </si>
  <si>
    <t>S01009198</t>
  </si>
  <si>
    <t>Brightons and Wallacestone - 05</t>
  </si>
  <si>
    <t>S01009199</t>
  </si>
  <si>
    <t>Maddiston and Rumford - 01</t>
  </si>
  <si>
    <t>S02001726</t>
  </si>
  <si>
    <t>Maddiston and Rumford</t>
  </si>
  <si>
    <t>S01009200</t>
  </si>
  <si>
    <t>Maddiston and Rumford - 02</t>
  </si>
  <si>
    <t>S01009201</t>
  </si>
  <si>
    <t>Maddiston and Rumford - 03</t>
  </si>
  <si>
    <t>S01009202</t>
  </si>
  <si>
    <t>Maddiston and Rumford - 04</t>
  </si>
  <si>
    <t>S01009203</t>
  </si>
  <si>
    <t>Maddiston and Rumford - 05</t>
  </si>
  <si>
    <t>S01009204</t>
  </si>
  <si>
    <t>Maddiston and Rumford - 06</t>
  </si>
  <si>
    <t>S01009205</t>
  </si>
  <si>
    <t>Polmont - 01</t>
  </si>
  <si>
    <t>S02001727</t>
  </si>
  <si>
    <t>Polmont</t>
  </si>
  <si>
    <t>S01009206</t>
  </si>
  <si>
    <t>Polmont - 02</t>
  </si>
  <si>
    <t>S01009207</t>
  </si>
  <si>
    <t>Polmont - 03</t>
  </si>
  <si>
    <t>S01009208</t>
  </si>
  <si>
    <t>Polmont - 04</t>
  </si>
  <si>
    <t>S01009209</t>
  </si>
  <si>
    <t>Polmont - 05</t>
  </si>
  <si>
    <t>S01009210</t>
  </si>
  <si>
    <t>Polmont - 06</t>
  </si>
  <si>
    <t>S01009211</t>
  </si>
  <si>
    <t>Redding - 01</t>
  </si>
  <si>
    <t>S02001728</t>
  </si>
  <si>
    <t>Redding</t>
  </si>
  <si>
    <t>S01009212</t>
  </si>
  <si>
    <t>Redding - 02</t>
  </si>
  <si>
    <t>S01009213</t>
  </si>
  <si>
    <t>Redding - 03</t>
  </si>
  <si>
    <t>S01009214</t>
  </si>
  <si>
    <t>Redding - 04</t>
  </si>
  <si>
    <t>S01009215</t>
  </si>
  <si>
    <t>Laurieston and Westquarter - 01</t>
  </si>
  <si>
    <t>S02001729</t>
  </si>
  <si>
    <t>Laurieston and Westquarter</t>
  </si>
  <si>
    <t>S01009216</t>
  </si>
  <si>
    <t>Laurieston and Westquarter - 02</t>
  </si>
  <si>
    <t>S01009217</t>
  </si>
  <si>
    <t>Laurieston and Westquarter - 03</t>
  </si>
  <si>
    <t>S01009218</t>
  </si>
  <si>
    <t>Laurieston and Westquarter - 04</t>
  </si>
  <si>
    <t>S01009219</t>
  </si>
  <si>
    <t>Grangemouth - Newlands - 01</t>
  </si>
  <si>
    <t>S02001730</t>
  </si>
  <si>
    <t>Grangemouth - Newlands</t>
  </si>
  <si>
    <t>S01009220</t>
  </si>
  <si>
    <t>Grangemouth - Newlands - 02</t>
  </si>
  <si>
    <t>S01009221</t>
  </si>
  <si>
    <t>Grangemouth - Newlands - 03</t>
  </si>
  <si>
    <t>S01009222</t>
  </si>
  <si>
    <t>Grangemouth - Newlands - 04</t>
  </si>
  <si>
    <t>S01009223</t>
  </si>
  <si>
    <t>Grangemouth - Newlands - 05</t>
  </si>
  <si>
    <t>S01009224</t>
  </si>
  <si>
    <t>Grangemouth - Newlands - 06</t>
  </si>
  <si>
    <t>S01009225</t>
  </si>
  <si>
    <t>Grangemouth - Newlands - 07</t>
  </si>
  <si>
    <t>S01009226</t>
  </si>
  <si>
    <t>Grangemouth - Newlands - 08</t>
  </si>
  <si>
    <t>S01009227</t>
  </si>
  <si>
    <t>Grangemouth - Town Centre - 01</t>
  </si>
  <si>
    <t>S02001731</t>
  </si>
  <si>
    <t>Grangemouth - Town Centre</t>
  </si>
  <si>
    <t>S01009228</t>
  </si>
  <si>
    <t>Grangemouth - Town Centre - 02</t>
  </si>
  <si>
    <t>S01009229</t>
  </si>
  <si>
    <t>Grangemouth - Town Centre - 03</t>
  </si>
  <si>
    <t>S01009230</t>
  </si>
  <si>
    <t>Grangemouth - Town Centre - 04</t>
  </si>
  <si>
    <t>S01009231</t>
  </si>
  <si>
    <t>Grangemouth - Town Centre - 05</t>
  </si>
  <si>
    <t>S01009232</t>
  </si>
  <si>
    <t>Grangemouth - Kersiebank - 01</t>
  </si>
  <si>
    <t>S02001732</t>
  </si>
  <si>
    <t>Grangemouth - Kersiebank</t>
  </si>
  <si>
    <t>S01009233</t>
  </si>
  <si>
    <t>Grangemouth - Kersiebank - 02</t>
  </si>
  <si>
    <t>S01009234</t>
  </si>
  <si>
    <t>Grangemouth - Kersiebank - 03</t>
  </si>
  <si>
    <t>S01009235</t>
  </si>
  <si>
    <t>Grangemouth - Kersiebank - 04</t>
  </si>
  <si>
    <t>S01009236</t>
  </si>
  <si>
    <t>Grangemouth - Kersiebank - 05</t>
  </si>
  <si>
    <t>S01009237</t>
  </si>
  <si>
    <t>Grangemouth - Kersiebank - 06</t>
  </si>
  <si>
    <t>S01009238</t>
  </si>
  <si>
    <t>Grangemouth - Bowhouse - 01</t>
  </si>
  <si>
    <t>S02001733</t>
  </si>
  <si>
    <t>Grangemouth - Bowhouse</t>
  </si>
  <si>
    <t>S01009239</t>
  </si>
  <si>
    <t>Grangemouth - Bowhouse - 02</t>
  </si>
  <si>
    <t>S01009240</t>
  </si>
  <si>
    <t>Grangemouth - Bowhouse - 03</t>
  </si>
  <si>
    <t>S01009241</t>
  </si>
  <si>
    <t>Grangemouth - Bowhouse - 04</t>
  </si>
  <si>
    <t>S01009242</t>
  </si>
  <si>
    <t>Grangemouth - Bowhouse - 05</t>
  </si>
  <si>
    <t>S01009243</t>
  </si>
  <si>
    <t>Bo'ness - Douglas - 01</t>
  </si>
  <si>
    <t>S02001734</t>
  </si>
  <si>
    <t>Bo'ness - Douglas</t>
  </si>
  <si>
    <t>S13002936</t>
  </si>
  <si>
    <t>Bo'ness and Blackness</t>
  </si>
  <si>
    <t>S01009244</t>
  </si>
  <si>
    <t>Bo'ness - Douglas - 02</t>
  </si>
  <si>
    <t>S01009245</t>
  </si>
  <si>
    <t>Bo'ness - Douglas - 03</t>
  </si>
  <si>
    <t>S01009246</t>
  </si>
  <si>
    <t>Bo'ness - Douglas - 04</t>
  </si>
  <si>
    <t>S01009247</t>
  </si>
  <si>
    <t>Bo'ness - Douglas - 05</t>
  </si>
  <si>
    <t>S01009248</t>
  </si>
  <si>
    <t>Bo'ness - Newtown - 01</t>
  </si>
  <si>
    <t>S02001735</t>
  </si>
  <si>
    <t>Bo'ness - Newtown</t>
  </si>
  <si>
    <t>S01009249</t>
  </si>
  <si>
    <t>Bo'ness - Newtown - 02</t>
  </si>
  <si>
    <t>S01009250</t>
  </si>
  <si>
    <t>Bo'ness - Newtown - 03</t>
  </si>
  <si>
    <t>S01009251</t>
  </si>
  <si>
    <t>Bo'ness - Newtown - 04</t>
  </si>
  <si>
    <t>S01009252</t>
  </si>
  <si>
    <t>Bo'ness - Newtown - 05</t>
  </si>
  <si>
    <t>S01009253</t>
  </si>
  <si>
    <t>Bo'ness - Kinneil - 01</t>
  </si>
  <si>
    <t>S02001736</t>
  </si>
  <si>
    <t>Bo'ness - Kinneil</t>
  </si>
  <si>
    <t>S01009254</t>
  </si>
  <si>
    <t>Bo'ness - Kinneil - 02</t>
  </si>
  <si>
    <t>S01009255</t>
  </si>
  <si>
    <t>Bo'ness - Kinneil - 03</t>
  </si>
  <si>
    <t>S01009256</t>
  </si>
  <si>
    <t>Bo'ness - Kinneil - 04</t>
  </si>
  <si>
    <t>S01009257</t>
  </si>
  <si>
    <t>Bo'ness - Kinneil - 05</t>
  </si>
  <si>
    <t>S01009258</t>
  </si>
  <si>
    <t>Blackness, Bo'ness - Carriden and Grahamsdy</t>
  </si>
  <si>
    <t>S02001737</t>
  </si>
  <si>
    <t>Blackness, Bo'ness - Carriden and Grahamsdyke</t>
  </si>
  <si>
    <t>S01009259</t>
  </si>
  <si>
    <t>S01009260</t>
  </si>
  <si>
    <t>S01009261</t>
  </si>
  <si>
    <t>S01009262</t>
  </si>
  <si>
    <t>S01009263</t>
  </si>
  <si>
    <t>S01009264</t>
  </si>
  <si>
    <t>Kincardine North and Tulliallan</t>
  </si>
  <si>
    <t>S02001738</t>
  </si>
  <si>
    <t>Kincardine</t>
  </si>
  <si>
    <t>S12000047</t>
  </si>
  <si>
    <t>Fife</t>
  </si>
  <si>
    <t>S08000029</t>
  </si>
  <si>
    <t>S13003131</t>
  </si>
  <si>
    <t>West Fife and Coastal Villages</t>
  </si>
  <si>
    <t>S16000100</t>
  </si>
  <si>
    <t>Dunfermline</t>
  </si>
  <si>
    <t>S01009265</t>
  </si>
  <si>
    <t>Kincardine West</t>
  </si>
  <si>
    <t>S01009266</t>
  </si>
  <si>
    <t>Kincardine East</t>
  </si>
  <si>
    <t>S01009267</t>
  </si>
  <si>
    <t>Kincardine South</t>
  </si>
  <si>
    <t>S01009268</t>
  </si>
  <si>
    <t>Blairhall and Landward</t>
  </si>
  <si>
    <t>S02001739</t>
  </si>
  <si>
    <t>Oakley Comrie and Blairhall</t>
  </si>
  <si>
    <t>S01009269</t>
  </si>
  <si>
    <t>Oakley North</t>
  </si>
  <si>
    <t>S01009270</t>
  </si>
  <si>
    <t>Comrie East</t>
  </si>
  <si>
    <t>S01009271</t>
  </si>
  <si>
    <t>Comrie West</t>
  </si>
  <si>
    <t>S01009272</t>
  </si>
  <si>
    <t>Oakley East</t>
  </si>
  <si>
    <t>S01009273</t>
  </si>
  <si>
    <t>Saline North</t>
  </si>
  <si>
    <t>S02001740</t>
  </si>
  <si>
    <t>Saline and Gowkhall</t>
  </si>
  <si>
    <t>S01009274</t>
  </si>
  <si>
    <t>Saline South</t>
  </si>
  <si>
    <t>S01009275</t>
  </si>
  <si>
    <t>Knock Hill Landward</t>
  </si>
  <si>
    <t>S01009276</t>
  </si>
  <si>
    <t>Carnock</t>
  </si>
  <si>
    <t>S01009277</t>
  </si>
  <si>
    <t>Gowkhall and Landward</t>
  </si>
  <si>
    <t>S13002946</t>
  </si>
  <si>
    <t>Dunfermline North</t>
  </si>
  <si>
    <t>S01009278</t>
  </si>
  <si>
    <t>Torryburn</t>
  </si>
  <si>
    <t>S02001741</t>
  </si>
  <si>
    <t>Valleyfield Culross and Torryburn</t>
  </si>
  <si>
    <t>S01009279</t>
  </si>
  <si>
    <t>Newmills</t>
  </si>
  <si>
    <t>S01009280</t>
  </si>
  <si>
    <t>High Valleyfield East</t>
  </si>
  <si>
    <t>S01009281</t>
  </si>
  <si>
    <t>High Valleyfield West</t>
  </si>
  <si>
    <t>S01009282</t>
  </si>
  <si>
    <t>Culross and Low Valleyfield</t>
  </si>
  <si>
    <t>S01009283</t>
  </si>
  <si>
    <t>Crombie</t>
  </si>
  <si>
    <t>S02001742</t>
  </si>
  <si>
    <t>Cairneyhill and Crombie</t>
  </si>
  <si>
    <t>S13002949</t>
  </si>
  <si>
    <t>Rosyth</t>
  </si>
  <si>
    <t>S01009284</t>
  </si>
  <si>
    <t>Cairneyhill East</t>
  </si>
  <si>
    <t>S01009285</t>
  </si>
  <si>
    <t>Cairneyhill North</t>
  </si>
  <si>
    <t>S01009286</t>
  </si>
  <si>
    <t>Cairneyhill West</t>
  </si>
  <si>
    <t>S01009287</t>
  </si>
  <si>
    <t>Limekilns</t>
  </si>
  <si>
    <t>S02001743</t>
  </si>
  <si>
    <t>Crossford Charlestown and Limekilns</t>
  </si>
  <si>
    <t>S01009288</t>
  </si>
  <si>
    <t>Charlestown and Bellknowes</t>
  </si>
  <si>
    <t>S01009289</t>
  </si>
  <si>
    <t>Crossford East and Berrylaw</t>
  </si>
  <si>
    <t>S13002947</t>
  </si>
  <si>
    <t>Dunfermline Central</t>
  </si>
  <si>
    <t>S01009290</t>
  </si>
  <si>
    <t>Crossford West</t>
  </si>
  <si>
    <t>S01009291</t>
  </si>
  <si>
    <t>Crossford South</t>
  </si>
  <si>
    <t>S01009292</t>
  </si>
  <si>
    <t>Wellwood</t>
  </si>
  <si>
    <t>S02001744</t>
  </si>
  <si>
    <t>Dunfermline Milesmark and Wellwood</t>
  </si>
  <si>
    <t>S01009293</t>
  </si>
  <si>
    <t>Milesmark East</t>
  </si>
  <si>
    <t>S01009294</t>
  </si>
  <si>
    <t>Milesmark West</t>
  </si>
  <si>
    <t>S01009295</t>
  </si>
  <si>
    <t>Beveridgewell West</t>
  </si>
  <si>
    <t>S01009296</t>
  </si>
  <si>
    <t>Beveridgewell Western and Parkneuk</t>
  </si>
  <si>
    <t>S01009297</t>
  </si>
  <si>
    <t>Beveridgewell East</t>
  </si>
  <si>
    <t>S01009298</t>
  </si>
  <si>
    <t>Balbridgeburn North</t>
  </si>
  <si>
    <t>S02001745</t>
  </si>
  <si>
    <t>Dunfermline Baldridgeburn</t>
  </si>
  <si>
    <t>S01009299</t>
  </si>
  <si>
    <t>Pittencrieff</t>
  </si>
  <si>
    <t>S01009300</t>
  </si>
  <si>
    <t>Balbridgeburn South</t>
  </si>
  <si>
    <t>S01009301</t>
  </si>
  <si>
    <t>Broomhead</t>
  </si>
  <si>
    <t>S01009302</t>
  </si>
  <si>
    <t>Headwell East</t>
  </si>
  <si>
    <t>S02001746</t>
  </si>
  <si>
    <t>Dunfermline Headwell</t>
  </si>
  <si>
    <t>S01009303</t>
  </si>
  <si>
    <t>Bellyeoman South West</t>
  </si>
  <si>
    <t>S01009304</t>
  </si>
  <si>
    <t>Headwell North</t>
  </si>
  <si>
    <t>S01009305</t>
  </si>
  <si>
    <t>Headwell Central</t>
  </si>
  <si>
    <t>S01009306</t>
  </si>
  <si>
    <t>Headwell South West</t>
  </si>
  <si>
    <t>S01009307</t>
  </si>
  <si>
    <t>Carnegie Drive</t>
  </si>
  <si>
    <t>S02001747</t>
  </si>
  <si>
    <t>S01009308</t>
  </si>
  <si>
    <t>Abbey Parks North</t>
  </si>
  <si>
    <t>S01009309</t>
  </si>
  <si>
    <t>Abbey Parks South and Brucefield North West</t>
  </si>
  <si>
    <t>S01009310</t>
  </si>
  <si>
    <t>Ladys Mill</t>
  </si>
  <si>
    <t>S01009311</t>
  </si>
  <si>
    <t>Pitbauchlie West</t>
  </si>
  <si>
    <t>S02001748</t>
  </si>
  <si>
    <t>Dunfermline Brucefield</t>
  </si>
  <si>
    <t>S01009312</t>
  </si>
  <si>
    <t>Brucefield West</t>
  </si>
  <si>
    <t>S01009313</t>
  </si>
  <si>
    <t>Brucefield South West</t>
  </si>
  <si>
    <t>S01009314</t>
  </si>
  <si>
    <t>Brucefield North</t>
  </si>
  <si>
    <t>S01009315</t>
  </si>
  <si>
    <t>Brucefield South</t>
  </si>
  <si>
    <t>S13002948</t>
  </si>
  <si>
    <t>Dunfermline South</t>
  </si>
  <si>
    <t>S01009316</t>
  </si>
  <si>
    <t>Transy</t>
  </si>
  <si>
    <t>S02001749</t>
  </si>
  <si>
    <t>Dunfermline Garvock Hill</t>
  </si>
  <si>
    <t>S01009317</t>
  </si>
  <si>
    <t>Garvock Hill South</t>
  </si>
  <si>
    <t>S01009318</t>
  </si>
  <si>
    <t>Garvock Hill West</t>
  </si>
  <si>
    <t>S01009319</t>
  </si>
  <si>
    <t>Garvock Hill North East</t>
  </si>
  <si>
    <t>S01009320</t>
  </si>
  <si>
    <t>Bellyeoman South</t>
  </si>
  <si>
    <t>S02001750</t>
  </si>
  <si>
    <t>Dunfermline Bellyeoman and Townhill</t>
  </si>
  <si>
    <t>S01009321</t>
  </si>
  <si>
    <t>Queen Margaret Fauld</t>
  </si>
  <si>
    <t>S01009322</t>
  </si>
  <si>
    <t>Kingseat</t>
  </si>
  <si>
    <t>S01009323</t>
  </si>
  <si>
    <t>Townhill East</t>
  </si>
  <si>
    <t>S01009324</t>
  </si>
  <si>
    <t>Townhill West</t>
  </si>
  <si>
    <t>S01009325</t>
  </si>
  <si>
    <t>Bellyeoman North and Townhill Landward</t>
  </si>
  <si>
    <t>S01009326</t>
  </si>
  <si>
    <t>Queen Margaret Hospital</t>
  </si>
  <si>
    <t>S01009327</t>
  </si>
  <si>
    <t>Kingseathill</t>
  </si>
  <si>
    <t>S01009328</t>
  </si>
  <si>
    <t>Duloch North East</t>
  </si>
  <si>
    <t>S02001751</t>
  </si>
  <si>
    <t>Dunfermline Duloch North and Lynebank</t>
  </si>
  <si>
    <t>S01009329</t>
  </si>
  <si>
    <t>Duloch North North West</t>
  </si>
  <si>
    <t>S01009330</t>
  </si>
  <si>
    <t>Duloch North West</t>
  </si>
  <si>
    <t>S01009331</t>
  </si>
  <si>
    <t>South Fod and Calais Muir</t>
  </si>
  <si>
    <t>S01009332</t>
  </si>
  <si>
    <t>Lynebank</t>
  </si>
  <si>
    <t>S01009333</t>
  </si>
  <si>
    <t>Woodmill South</t>
  </si>
  <si>
    <t>S02001752</t>
  </si>
  <si>
    <t>Dunfermline Touch and Woodmill</t>
  </si>
  <si>
    <t>S01009334</t>
  </si>
  <si>
    <t>Woodmill North</t>
  </si>
  <si>
    <t>S01009335</t>
  </si>
  <si>
    <t>Woodmill West</t>
  </si>
  <si>
    <t>S01009336</t>
  </si>
  <si>
    <t>Touch</t>
  </si>
  <si>
    <t>S01009337</t>
  </si>
  <si>
    <t>Pitcorthie North West</t>
  </si>
  <si>
    <t>S02001753</t>
  </si>
  <si>
    <t>Dunfermline Abbeyview North</t>
  </si>
  <si>
    <t>S01009338</t>
  </si>
  <si>
    <t>Abbeyview East</t>
  </si>
  <si>
    <t>S01009339</t>
  </si>
  <si>
    <t>Abbeyview North</t>
  </si>
  <si>
    <t>S01009340</t>
  </si>
  <si>
    <t>Abbeyview Central</t>
  </si>
  <si>
    <t>S01009341</t>
  </si>
  <si>
    <t>Abbeyview West</t>
  </si>
  <si>
    <t>S01009342</t>
  </si>
  <si>
    <t>Pitcorthie North</t>
  </si>
  <si>
    <t>S02001754</t>
  </si>
  <si>
    <t>Dunfermline Abbeyview South</t>
  </si>
  <si>
    <t>S01009343</t>
  </si>
  <si>
    <t>Pitcorthie North East</t>
  </si>
  <si>
    <t>S01009344</t>
  </si>
  <si>
    <t>Abbeyview South East</t>
  </si>
  <si>
    <t>S01009345</t>
  </si>
  <si>
    <t>Abbeyview Linburn</t>
  </si>
  <si>
    <t>S01009346</t>
  </si>
  <si>
    <t>Duloch East</t>
  </si>
  <si>
    <t>S02001755</t>
  </si>
  <si>
    <t>Dunfermline Duloch South</t>
  </si>
  <si>
    <t>S01009347</t>
  </si>
  <si>
    <t>Duloch South East</t>
  </si>
  <si>
    <t>S01009348</t>
  </si>
  <si>
    <t>Duloch Central</t>
  </si>
  <si>
    <t>S01009349</t>
  </si>
  <si>
    <t>Duloch South</t>
  </si>
  <si>
    <t>S01009350</t>
  </si>
  <si>
    <t>Duloch South West</t>
  </si>
  <si>
    <t>S01009351</t>
  </si>
  <si>
    <t>Duloch West</t>
  </si>
  <si>
    <t>S01009352</t>
  </si>
  <si>
    <t>Masterton South</t>
  </si>
  <si>
    <t>S02001756</t>
  </si>
  <si>
    <t>Dunfermline Masterton</t>
  </si>
  <si>
    <t>S01009353</t>
  </si>
  <si>
    <t>Middlebank</t>
  </si>
  <si>
    <t>S01009354</t>
  </si>
  <si>
    <t>Masterton Central</t>
  </si>
  <si>
    <t>S01009355</t>
  </si>
  <si>
    <t>Pitcorthie Central</t>
  </si>
  <si>
    <t>S02001757</t>
  </si>
  <si>
    <t>Dunfermline Pitcorthie East</t>
  </si>
  <si>
    <t>S01009356</t>
  </si>
  <si>
    <t>Pitcorthie East</t>
  </si>
  <si>
    <t>S01009357</t>
  </si>
  <si>
    <t>Pitreavie Castle West</t>
  </si>
  <si>
    <t>S01009358</t>
  </si>
  <si>
    <t>Pitreavie Castle East and Heathery</t>
  </si>
  <si>
    <t>S01009359</t>
  </si>
  <si>
    <t>Masterton North</t>
  </si>
  <si>
    <t>S01009360</t>
  </si>
  <si>
    <t>Pitbauchlie and Pitcorthie North West</t>
  </si>
  <si>
    <t>S02001758</t>
  </si>
  <si>
    <t>Dunfermline Pitcorthie West</t>
  </si>
  <si>
    <t>S01009361</t>
  </si>
  <si>
    <t>Pitreavie</t>
  </si>
  <si>
    <t>S01009362</t>
  </si>
  <si>
    <t>Pitcorthie West</t>
  </si>
  <si>
    <t>S01009363</t>
  </si>
  <si>
    <t>Rosyth Camdean</t>
  </si>
  <si>
    <t>S02001759</t>
  </si>
  <si>
    <t>Rosyth North</t>
  </si>
  <si>
    <t>S16000092</t>
  </si>
  <si>
    <t>Cowdenbeath</t>
  </si>
  <si>
    <t>S01009364</t>
  </si>
  <si>
    <t>Dunfermline Business Park</t>
  </si>
  <si>
    <t>S01009365</t>
  </si>
  <si>
    <t>Pattiesmuir</t>
  </si>
  <si>
    <t>S01009366</t>
  </si>
  <si>
    <t>Rosyth Kings North</t>
  </si>
  <si>
    <t>S01009367</t>
  </si>
  <si>
    <t>Admiralty North</t>
  </si>
  <si>
    <t>S02001760</t>
  </si>
  <si>
    <t>Rosyth East</t>
  </si>
  <si>
    <t>S01009368</t>
  </si>
  <si>
    <t>Rosyth Wilderness East</t>
  </si>
  <si>
    <t>S01009369</t>
  </si>
  <si>
    <t>Rosyth Kings East</t>
  </si>
  <si>
    <t>S01009370</t>
  </si>
  <si>
    <t>Rosyth Wilderness North</t>
  </si>
  <si>
    <t>S01009371</t>
  </si>
  <si>
    <t>Admiralty North East</t>
  </si>
  <si>
    <t>S01009372</t>
  </si>
  <si>
    <t>Admiralty Central</t>
  </si>
  <si>
    <t>S02001761</t>
  </si>
  <si>
    <t>Rosyth Central</t>
  </si>
  <si>
    <t>S01009373</t>
  </si>
  <si>
    <t>Rosyth Kings South</t>
  </si>
  <si>
    <t>S01009374</t>
  </si>
  <si>
    <t>Admiralty South West</t>
  </si>
  <si>
    <t>S01009375</t>
  </si>
  <si>
    <t>Admiralty South East</t>
  </si>
  <si>
    <t>S01009376</t>
  </si>
  <si>
    <t>Admiralty South</t>
  </si>
  <si>
    <t>S01009377</t>
  </si>
  <si>
    <t>Rosyth Dockyard and Castle</t>
  </si>
  <si>
    <t>S02001762</t>
  </si>
  <si>
    <t>Rosyth South</t>
  </si>
  <si>
    <t>S01009378</t>
  </si>
  <si>
    <t>Rosyth Pease Hill East</t>
  </si>
  <si>
    <t>S01009379</t>
  </si>
  <si>
    <t>Rosyth Pease Hill North</t>
  </si>
  <si>
    <t>S01009380</t>
  </si>
  <si>
    <t>Rosyth Pease Hill South</t>
  </si>
  <si>
    <t>S01009381</t>
  </si>
  <si>
    <t>Inverkeithing Belleknowes</t>
  </si>
  <si>
    <t>S02001763</t>
  </si>
  <si>
    <t>North Queensferry and Inverkeithing West</t>
  </si>
  <si>
    <t>S13002950</t>
  </si>
  <si>
    <t>Inverkeithing and Dalgety Bay</t>
  </si>
  <si>
    <t>S01009382</t>
  </si>
  <si>
    <t>Inverkeithing West</t>
  </si>
  <si>
    <t>S01009383</t>
  </si>
  <si>
    <t>Inverkeithing Jamestown</t>
  </si>
  <si>
    <t>S01009384</t>
  </si>
  <si>
    <t>North Queensferry</t>
  </si>
  <si>
    <t>S01009385</t>
  </si>
  <si>
    <t>North Queensferry Ferryhills</t>
  </si>
  <si>
    <t>S01009386</t>
  </si>
  <si>
    <t>Inverkeithing Spencerfield North</t>
  </si>
  <si>
    <t>S02001764</t>
  </si>
  <si>
    <t>Inverkeithing East</t>
  </si>
  <si>
    <t>S01009387</t>
  </si>
  <si>
    <t>Inverkeithing Spencerfield South</t>
  </si>
  <si>
    <t>S01009388</t>
  </si>
  <si>
    <t>Inverkeithing Spittalfield</t>
  </si>
  <si>
    <t>S01009389</t>
  </si>
  <si>
    <t>Inverkeithing North East</t>
  </si>
  <si>
    <t>S01009390</t>
  </si>
  <si>
    <t>Dalgety Letham Hill South</t>
  </si>
  <si>
    <t>S02001765</t>
  </si>
  <si>
    <t>Dalgety Bay West and Hillend</t>
  </si>
  <si>
    <t>S01009391</t>
  </si>
  <si>
    <t>Dalgety Letham Hill</t>
  </si>
  <si>
    <t>S01009392</t>
  </si>
  <si>
    <t>Dalgety Letham Farm</t>
  </si>
  <si>
    <t>S01009393</t>
  </si>
  <si>
    <t>Hillend</t>
  </si>
  <si>
    <t>S01009394</t>
  </si>
  <si>
    <t>Dalgety Steeple Clump</t>
  </si>
  <si>
    <t>S02001766</t>
  </si>
  <si>
    <t>Dalgety Bay Central</t>
  </si>
  <si>
    <t>S01009395</t>
  </si>
  <si>
    <t>Dalgety Bay East</t>
  </si>
  <si>
    <t>S01009396</t>
  </si>
  <si>
    <t>Dalgety Bay South East</t>
  </si>
  <si>
    <t>S01009397</t>
  </si>
  <si>
    <t>Dalgety St Davids Clump</t>
  </si>
  <si>
    <t>S01009398</t>
  </si>
  <si>
    <t>Dalgety Bogend Wood</t>
  </si>
  <si>
    <t>S01009399</t>
  </si>
  <si>
    <t>Dalgety Longhill Park</t>
  </si>
  <si>
    <t>S01009400</t>
  </si>
  <si>
    <t>Dalgety Donibristle South</t>
  </si>
  <si>
    <t>S02001767</t>
  </si>
  <si>
    <t>S01009401</t>
  </si>
  <si>
    <t>Dalgety Ross Plantation</t>
  </si>
  <si>
    <t>S01009402</t>
  </si>
  <si>
    <t>Dalgety Crow Hill</t>
  </si>
  <si>
    <t>S01009403</t>
  </si>
  <si>
    <t>Dalgety Donibristle and Hillend</t>
  </si>
  <si>
    <t>S01009404</t>
  </si>
  <si>
    <t>Halbeath</t>
  </si>
  <si>
    <t>S02001768</t>
  </si>
  <si>
    <t>Crossgates and Halbeath</t>
  </si>
  <si>
    <t>S01009405</t>
  </si>
  <si>
    <t>Crossgates South Knowe and Annfield</t>
  </si>
  <si>
    <t>S13003128</t>
  </si>
  <si>
    <t>S01009406</t>
  </si>
  <si>
    <t>Crossgates North</t>
  </si>
  <si>
    <t>S01009407</t>
  </si>
  <si>
    <t>Crossgates North East</t>
  </si>
  <si>
    <t>S01009408</t>
  </si>
  <si>
    <t>Crossgates North Knowe</t>
  </si>
  <si>
    <t>S01009409</t>
  </si>
  <si>
    <t>Hill of Beath and Landward</t>
  </si>
  <si>
    <t>S02001769</t>
  </si>
  <si>
    <t>Hill of Beath and Kingseat</t>
  </si>
  <si>
    <t>S01009410</t>
  </si>
  <si>
    <t>Beath Woodend</t>
  </si>
  <si>
    <t>S01009411</t>
  </si>
  <si>
    <t>Hill of Beath</t>
  </si>
  <si>
    <t>S01009412</t>
  </si>
  <si>
    <t>Beath South West</t>
  </si>
  <si>
    <t>S01009413</t>
  </si>
  <si>
    <t>Cowdenbeath North West</t>
  </si>
  <si>
    <t>S02001771</t>
  </si>
  <si>
    <t>Cowdenbeath North</t>
  </si>
  <si>
    <t>S01009414</t>
  </si>
  <si>
    <t>Cowdenbeath Foulford</t>
  </si>
  <si>
    <t>S01009415</t>
  </si>
  <si>
    <t>S01009416</t>
  </si>
  <si>
    <t>Cowdenbeath Glenfield</t>
  </si>
  <si>
    <t>S01009417</t>
  </si>
  <si>
    <t>Leuchatsbeath</t>
  </si>
  <si>
    <t>S01009418</t>
  </si>
  <si>
    <t>Cowdenbeath North East</t>
  </si>
  <si>
    <t>S01009419</t>
  </si>
  <si>
    <t>Kelty Elmwood</t>
  </si>
  <si>
    <t>S02001772</t>
  </si>
  <si>
    <t>Kelty West</t>
  </si>
  <si>
    <t>S01009420</t>
  </si>
  <si>
    <t>S01009421</t>
  </si>
  <si>
    <t>Kelty South West</t>
  </si>
  <si>
    <t>S01009422</t>
  </si>
  <si>
    <t>Kelty Blairadam Park</t>
  </si>
  <si>
    <t>S01009423</t>
  </si>
  <si>
    <t>Kelty Seafar</t>
  </si>
  <si>
    <t>S02001773</t>
  </si>
  <si>
    <t>Kelty East</t>
  </si>
  <si>
    <t>S01009424</t>
  </si>
  <si>
    <t>S01009425</t>
  </si>
  <si>
    <t>Kelty Oakfield</t>
  </si>
  <si>
    <t>S01009426</t>
  </si>
  <si>
    <t>Kelty Central</t>
  </si>
  <si>
    <t>S01009427</t>
  </si>
  <si>
    <t>Kelty North East</t>
  </si>
  <si>
    <t>S01009428</t>
  </si>
  <si>
    <t>Lochore North</t>
  </si>
  <si>
    <t>S02001774</t>
  </si>
  <si>
    <t>Lochore and Crosshill</t>
  </si>
  <si>
    <t>S13003130</t>
  </si>
  <si>
    <t>"Lochgelly</t>
  </si>
  <si>
    <t>S01009429</t>
  </si>
  <si>
    <t>Lochore Central</t>
  </si>
  <si>
    <t>S01009430</t>
  </si>
  <si>
    <t>Crosshill and Lochore South</t>
  </si>
  <si>
    <t>S01009431</t>
  </si>
  <si>
    <t>Glencraig Landward</t>
  </si>
  <si>
    <t>S01009432</t>
  </si>
  <si>
    <t>Ballingry East</t>
  </si>
  <si>
    <t>S02001775</t>
  </si>
  <si>
    <t>Ballingry</t>
  </si>
  <si>
    <t>S01009433</t>
  </si>
  <si>
    <t>Ballingry Central</t>
  </si>
  <si>
    <t>S01009434</t>
  </si>
  <si>
    <t>Ballingry South</t>
  </si>
  <si>
    <t>S01009435</t>
  </si>
  <si>
    <t>Ballingry West</t>
  </si>
  <si>
    <t>S01009436</t>
  </si>
  <si>
    <t>Dundonald</t>
  </si>
  <si>
    <t>S02001776</t>
  </si>
  <si>
    <t>Cardenden</t>
  </si>
  <si>
    <t>S01009437</t>
  </si>
  <si>
    <t>Bowhill and Dundonald</t>
  </si>
  <si>
    <t>S01009438</t>
  </si>
  <si>
    <t>Cardenden East</t>
  </si>
  <si>
    <t>S01009439</t>
  </si>
  <si>
    <t>Cardenden West</t>
  </si>
  <si>
    <t>S01009440</t>
  </si>
  <si>
    <t>Bowhill West</t>
  </si>
  <si>
    <t>S01009441</t>
  </si>
  <si>
    <t>Bowhill East</t>
  </si>
  <si>
    <t>S01009442</t>
  </si>
  <si>
    <t>Jamphlars and Lochgelly Landward</t>
  </si>
  <si>
    <t>S01009443</t>
  </si>
  <si>
    <t>Auchterderran Landward and Cluny</t>
  </si>
  <si>
    <t>S01009444</t>
  </si>
  <si>
    <t>Lochgelly St Patricks and The Beeches</t>
  </si>
  <si>
    <t>S02001777</t>
  </si>
  <si>
    <t>Lochgelly East</t>
  </si>
  <si>
    <t>S01009445</t>
  </si>
  <si>
    <t>Lochgelly North</t>
  </si>
  <si>
    <t>S01009446</t>
  </si>
  <si>
    <t>S01009447</t>
  </si>
  <si>
    <t>Lochgelly Central and Eastern</t>
  </si>
  <si>
    <t>S01009448</t>
  </si>
  <si>
    <t>Lochgelly Albion Park and New Farm Vale</t>
  </si>
  <si>
    <t>S01009449</t>
  </si>
  <si>
    <t>Lochgelly Central and Western</t>
  </si>
  <si>
    <t>S01009450</t>
  </si>
  <si>
    <t>Lumphinnans</t>
  </si>
  <si>
    <t>S02001778</t>
  </si>
  <si>
    <t>Lochgelly West and Lumphinnans</t>
  </si>
  <si>
    <t>S01009451</t>
  </si>
  <si>
    <t>Lochgelly South West</t>
  </si>
  <si>
    <t>S01009452</t>
  </si>
  <si>
    <t>Lochgelly West and Lumphinnans Central</t>
  </si>
  <si>
    <t>S01009453</t>
  </si>
  <si>
    <t>Lochgelly West</t>
  </si>
  <si>
    <t>S01009454</t>
  </si>
  <si>
    <t>Aberdour</t>
  </si>
  <si>
    <t>S02001779</t>
  </si>
  <si>
    <t>Aberdour and Auchtertool</t>
  </si>
  <si>
    <t>S01009455</t>
  </si>
  <si>
    <t>St Colme and Aberdour West</t>
  </si>
  <si>
    <t>S01009456</t>
  </si>
  <si>
    <t>Mossbank and Donibristle</t>
  </si>
  <si>
    <t>S01009457</t>
  </si>
  <si>
    <t>Auchtertool</t>
  </si>
  <si>
    <t>S13002953</t>
  </si>
  <si>
    <t>"Burntisland</t>
  </si>
  <si>
    <t>S16000127</t>
  </si>
  <si>
    <t>Kirkcaldy</t>
  </si>
  <si>
    <t>S01009458</t>
  </si>
  <si>
    <t>Burntisland Central</t>
  </si>
  <si>
    <t>S02001780</t>
  </si>
  <si>
    <t>Burntisland West</t>
  </si>
  <si>
    <t>S01009459</t>
  </si>
  <si>
    <t>Burntisland Links</t>
  </si>
  <si>
    <t>S01009460</t>
  </si>
  <si>
    <t>Burntisland Docks</t>
  </si>
  <si>
    <t>S01009461</t>
  </si>
  <si>
    <t>Burntisland Kirkton</t>
  </si>
  <si>
    <t>S01009462</t>
  </si>
  <si>
    <t>Burntisland Grange and Orrock</t>
  </si>
  <si>
    <t>S01009463</t>
  </si>
  <si>
    <t>Burntisland Nether Grange</t>
  </si>
  <si>
    <t>S02001781</t>
  </si>
  <si>
    <t>Burntisland East</t>
  </si>
  <si>
    <t>S01009464</t>
  </si>
  <si>
    <t>Burntisland East Toll</t>
  </si>
  <si>
    <t>S01009465</t>
  </si>
  <si>
    <t>Burntisland Meadowfield</t>
  </si>
  <si>
    <t>S01009466</t>
  </si>
  <si>
    <t>S01009467</t>
  </si>
  <si>
    <t>Kinghorn South</t>
  </si>
  <si>
    <t>S02001782</t>
  </si>
  <si>
    <t>Kinghorn</t>
  </si>
  <si>
    <t>S01009468</t>
  </si>
  <si>
    <t>Kinghorn Central</t>
  </si>
  <si>
    <t>S01009469</t>
  </si>
  <si>
    <t>Kinghorn North</t>
  </si>
  <si>
    <t>S01009470</t>
  </si>
  <si>
    <t>Kinghorn North West</t>
  </si>
  <si>
    <t>S01009471</t>
  </si>
  <si>
    <t>Linktown East</t>
  </si>
  <si>
    <t>S02001783</t>
  </si>
  <si>
    <t>Kirkcaldy Linktown &amp; Seafield</t>
  </si>
  <si>
    <t>S13002955</t>
  </si>
  <si>
    <t>Kirkcaldy Central</t>
  </si>
  <si>
    <t>S01009472</t>
  </si>
  <si>
    <t>Linktown North</t>
  </si>
  <si>
    <t>S01009473</t>
  </si>
  <si>
    <t>Linktown Central</t>
  </si>
  <si>
    <t>S01009474</t>
  </si>
  <si>
    <t>Linktown South and Seafield North</t>
  </si>
  <si>
    <t>S01009475</t>
  </si>
  <si>
    <t>Seafield Central</t>
  </si>
  <si>
    <t>S01009476</t>
  </si>
  <si>
    <t>Seafield South and Landward</t>
  </si>
  <si>
    <t>S01009477</t>
  </si>
  <si>
    <t>Kirkcaldy Central North</t>
  </si>
  <si>
    <t>S02001784</t>
  </si>
  <si>
    <t>S13002956</t>
  </si>
  <si>
    <t>Kirkcaldy East</t>
  </si>
  <si>
    <t>S01009478</t>
  </si>
  <si>
    <t>Kirkcaldy Central and East</t>
  </si>
  <si>
    <t>S01009479</t>
  </si>
  <si>
    <t>S01009480</t>
  </si>
  <si>
    <t>Kirkcaldy Central South</t>
  </si>
  <si>
    <t>S01009481</t>
  </si>
  <si>
    <t>Bennochy North</t>
  </si>
  <si>
    <t>S02001785</t>
  </si>
  <si>
    <t>Kirkcaldy Bennochy East</t>
  </si>
  <si>
    <t>S01009482</t>
  </si>
  <si>
    <t>Bennochy Balfour</t>
  </si>
  <si>
    <t>S01009483</t>
  </si>
  <si>
    <t>Bennochy East</t>
  </si>
  <si>
    <t>S01009484</t>
  </si>
  <si>
    <t>Oriel and Forth</t>
  </si>
  <si>
    <t>S01009485</t>
  </si>
  <si>
    <t>Bennochy South West</t>
  </si>
  <si>
    <t>S02001786</t>
  </si>
  <si>
    <t>Kirkcaldy Bennochy West</t>
  </si>
  <si>
    <t>S01009486</t>
  </si>
  <si>
    <t>Forth Park</t>
  </si>
  <si>
    <t>S01009487</t>
  </si>
  <si>
    <t>Forth Park North</t>
  </si>
  <si>
    <t>S01009488</t>
  </si>
  <si>
    <t>Bennochy West</t>
  </si>
  <si>
    <t>S01009489</t>
  </si>
  <si>
    <t>Cowdenbeath South East</t>
  </si>
  <si>
    <t>S02001770</t>
  </si>
  <si>
    <t>Cowdenbeath South</t>
  </si>
  <si>
    <t>S01009490</t>
  </si>
  <si>
    <t>S01009491</t>
  </si>
  <si>
    <t>Cowdenbeath Central</t>
  </si>
  <si>
    <t>S01009492</t>
  </si>
  <si>
    <t>Cowdenbeath South West</t>
  </si>
  <si>
    <t>S01009493</t>
  </si>
  <si>
    <t>Raith Estate and Southerton</t>
  </si>
  <si>
    <t>S02001787</t>
  </si>
  <si>
    <t>Kirkcaldy Raith</t>
  </si>
  <si>
    <t>S01009494</t>
  </si>
  <si>
    <t>Raith</t>
  </si>
  <si>
    <t>S01009495</t>
  </si>
  <si>
    <t>Raith and Long Braes</t>
  </si>
  <si>
    <t>S01009496</t>
  </si>
  <si>
    <t>Blackcraigs and West Torbain</t>
  </si>
  <si>
    <t>S02001788</t>
  </si>
  <si>
    <t>Kirkcaldy Newliston and Redcraigs</t>
  </si>
  <si>
    <t>S13002954</t>
  </si>
  <si>
    <t>Kirkcaldy North</t>
  </si>
  <si>
    <t>S01009497</t>
  </si>
  <si>
    <t>Redcraigs</t>
  </si>
  <si>
    <t>S01009498</t>
  </si>
  <si>
    <t>Newliston</t>
  </si>
  <si>
    <t>S01009499</t>
  </si>
  <si>
    <t>Kirkcaldy Long Braes</t>
  </si>
  <si>
    <t>S01009500</t>
  </si>
  <si>
    <t>Fair Isle</t>
  </si>
  <si>
    <t>S02001789</t>
  </si>
  <si>
    <t>Kirkcaldy Templehall West</t>
  </si>
  <si>
    <t>S01009501</t>
  </si>
  <si>
    <t>Dunearn</t>
  </si>
  <si>
    <t>S01009502</t>
  </si>
  <si>
    <t>Templehall West</t>
  </si>
  <si>
    <t>S01009503</t>
  </si>
  <si>
    <t>Craigmount and Greenloanings</t>
  </si>
  <si>
    <t>S01009504</t>
  </si>
  <si>
    <t>Kirkcaldy Valley West</t>
  </si>
  <si>
    <t>S02001790</t>
  </si>
  <si>
    <t>Kirkcaldy Templehall East</t>
  </si>
  <si>
    <t>S01009505</t>
  </si>
  <si>
    <t>Templehall</t>
  </si>
  <si>
    <t>S01009506</t>
  </si>
  <si>
    <t>Templehall North Eastern</t>
  </si>
  <si>
    <t>S01009507</t>
  </si>
  <si>
    <t>Templehall East</t>
  </si>
  <si>
    <t>S01009508</t>
  </si>
  <si>
    <t>Templehall North</t>
  </si>
  <si>
    <t>S01009509</t>
  </si>
  <si>
    <t>Kirkcaldy Valley East</t>
  </si>
  <si>
    <t>S01009510</t>
  </si>
  <si>
    <t>Dunnikier South</t>
  </si>
  <si>
    <t>S02001791</t>
  </si>
  <si>
    <t>Kirkcaldy Dunnikier</t>
  </si>
  <si>
    <t>S01009511</t>
  </si>
  <si>
    <t>Dunnikier East</t>
  </si>
  <si>
    <t>S01009512</t>
  </si>
  <si>
    <t>Dunnikier Central</t>
  </si>
  <si>
    <t>S01009513</t>
  </si>
  <si>
    <t>Dunnikier North</t>
  </si>
  <si>
    <t>S01009514</t>
  </si>
  <si>
    <t>Dunnikier North West</t>
  </si>
  <si>
    <t>S01009515</t>
  </si>
  <si>
    <t>Fair Isle North</t>
  </si>
  <si>
    <t>S02001792</t>
  </si>
  <si>
    <t>Kirkcaldy Chapel</t>
  </si>
  <si>
    <t>S01009516</t>
  </si>
  <si>
    <t>Chapelhill and Torbain</t>
  </si>
  <si>
    <t>S01009517</t>
  </si>
  <si>
    <t>Chapelwood</t>
  </si>
  <si>
    <t>S01009518</t>
  </si>
  <si>
    <t>Chapel Moss</t>
  </si>
  <si>
    <t>S01009519</t>
  </si>
  <si>
    <t>Capshard</t>
  </si>
  <si>
    <t>S01009520</t>
  </si>
  <si>
    <t>Chapel</t>
  </si>
  <si>
    <t>S01009521</t>
  </si>
  <si>
    <t>Smeaton North</t>
  </si>
  <si>
    <t>S02001793</t>
  </si>
  <si>
    <t>Kirkcaldy Hayfield and Smeaton</t>
  </si>
  <si>
    <t>S01009522</t>
  </si>
  <si>
    <t>Smeaton South</t>
  </si>
  <si>
    <t>S01009523</t>
  </si>
  <si>
    <t>Hayfield North</t>
  </si>
  <si>
    <t>S01009524</t>
  </si>
  <si>
    <t>Pathhead North West</t>
  </si>
  <si>
    <t>S01009525</t>
  </si>
  <si>
    <t>Hayfield South</t>
  </si>
  <si>
    <t>S01009526</t>
  </si>
  <si>
    <t>Braehead and the Path</t>
  </si>
  <si>
    <t>S02001794</t>
  </si>
  <si>
    <t>Kirkcaldy Pathhead</t>
  </si>
  <si>
    <t>S01009527</t>
  </si>
  <si>
    <t>Pathhead Central</t>
  </si>
  <si>
    <t>S01009528</t>
  </si>
  <si>
    <t>Pathhead South and Sands</t>
  </si>
  <si>
    <t>S01009529</t>
  </si>
  <si>
    <t>Kirkcaldy Viewforth</t>
  </si>
  <si>
    <t>S01009530</t>
  </si>
  <si>
    <t>Ravenscraig</t>
  </si>
  <si>
    <t>S01009531</t>
  </si>
  <si>
    <t>Mitchelston and Randolph</t>
  </si>
  <si>
    <t>S02001795</t>
  </si>
  <si>
    <t>Kirkcaldy Gallatown and Sinclairtown</t>
  </si>
  <si>
    <t>S01009532</t>
  </si>
  <si>
    <t>Overton</t>
  </si>
  <si>
    <t>S01009533</t>
  </si>
  <si>
    <t>Sinclairtown West</t>
  </si>
  <si>
    <t>S01009534</t>
  </si>
  <si>
    <t>Sinclairtown Central</t>
  </si>
  <si>
    <t>S01009535</t>
  </si>
  <si>
    <t>Gallatown West</t>
  </si>
  <si>
    <t>S01009536</t>
  </si>
  <si>
    <t>Dysart North East</t>
  </si>
  <si>
    <t>S02001796</t>
  </si>
  <si>
    <t>Dysart</t>
  </si>
  <si>
    <t>S01009537</t>
  </si>
  <si>
    <t>Dysart North</t>
  </si>
  <si>
    <t>S01009538</t>
  </si>
  <si>
    <t>Dysart Central</t>
  </si>
  <si>
    <t>S01009539</t>
  </si>
  <si>
    <t>Sinclairtown East</t>
  </si>
  <si>
    <t>S01009540</t>
  </si>
  <si>
    <t>Sinclairtown North</t>
  </si>
  <si>
    <t>S01009541</t>
  </si>
  <si>
    <t>East Wemyss and Standingstane</t>
  </si>
  <si>
    <t>S02001797</t>
  </si>
  <si>
    <t>Wemyss</t>
  </si>
  <si>
    <t>S13002966</t>
  </si>
  <si>
    <t>"Buckhaven</t>
  </si>
  <si>
    <t>S01009542</t>
  </si>
  <si>
    <t>East Wemyss McDuff</t>
  </si>
  <si>
    <t>S01009543</t>
  </si>
  <si>
    <t>East Wemyss Shore</t>
  </si>
  <si>
    <t>S01009544</t>
  </si>
  <si>
    <t>Wemyss Villages</t>
  </si>
  <si>
    <t>S01009545</t>
  </si>
  <si>
    <t>Kinglassie West</t>
  </si>
  <si>
    <t>S02001798</t>
  </si>
  <si>
    <t>Thornton and Kinglassie</t>
  </si>
  <si>
    <t>S13003129</t>
  </si>
  <si>
    <t>Glenrothes West and Kinglassie</t>
  </si>
  <si>
    <t>S16000129</t>
  </si>
  <si>
    <t>Mid Fife and Glenrothes</t>
  </si>
  <si>
    <t>S01009546</t>
  </si>
  <si>
    <t>Kinglassie East</t>
  </si>
  <si>
    <t>S01009547</t>
  </si>
  <si>
    <t>Strathore</t>
  </si>
  <si>
    <t>S13002959</t>
  </si>
  <si>
    <t>Glenrothes Central and Thornton</t>
  </si>
  <si>
    <t>S01009548</t>
  </si>
  <si>
    <t>Thornton South</t>
  </si>
  <si>
    <t>S01009549</t>
  </si>
  <si>
    <t>Thornton North</t>
  </si>
  <si>
    <t>S01009550</t>
  </si>
  <si>
    <t>Newcastle West</t>
  </si>
  <si>
    <t>S02001799</t>
  </si>
  <si>
    <t>Leslie and Newcastle</t>
  </si>
  <si>
    <t>S01009551</t>
  </si>
  <si>
    <t>Newcastle East</t>
  </si>
  <si>
    <t>S01009552</t>
  </si>
  <si>
    <t>Leslie South West and Auchmuir</t>
  </si>
  <si>
    <t>S13002958</t>
  </si>
  <si>
    <t>"Glenrothes North</t>
  </si>
  <si>
    <t>S01009553</t>
  </si>
  <si>
    <t>Leslie West</t>
  </si>
  <si>
    <t>S01009554</t>
  </si>
  <si>
    <t>Leslie Landward</t>
  </si>
  <si>
    <t>S01009555</t>
  </si>
  <si>
    <t>Leslie East</t>
  </si>
  <si>
    <t>S01009556</t>
  </si>
  <si>
    <t>Tanshall West</t>
  </si>
  <si>
    <t>S02001800</t>
  </si>
  <si>
    <t>Glenrothes Macedonia and Tanshall</t>
  </si>
  <si>
    <t>S01009557</t>
  </si>
  <si>
    <t>Macedonia North</t>
  </si>
  <si>
    <t>S01009558</t>
  </si>
  <si>
    <t>Macedonia East</t>
  </si>
  <si>
    <t>S01009559</t>
  </si>
  <si>
    <t>Macedonia West</t>
  </si>
  <si>
    <t>S01009560</t>
  </si>
  <si>
    <t>Tanshall Central</t>
  </si>
  <si>
    <t>S01009561</t>
  </si>
  <si>
    <t>Tanshall East</t>
  </si>
  <si>
    <t>S01009562</t>
  </si>
  <si>
    <t>South Parks West</t>
  </si>
  <si>
    <t>S02001801</t>
  </si>
  <si>
    <t>Glenrothes South Parks</t>
  </si>
  <si>
    <t>S01009563</t>
  </si>
  <si>
    <t>South Parks East</t>
  </si>
  <si>
    <t>S01009564</t>
  </si>
  <si>
    <t>South Parks North</t>
  </si>
  <si>
    <t>S01009565</t>
  </si>
  <si>
    <t>Viewfield North and Rimbleton South</t>
  </si>
  <si>
    <t>S02001802</t>
  </si>
  <si>
    <t>Glenrothes Caskieberran and Rimbleton</t>
  </si>
  <si>
    <t>S01009566</t>
  </si>
  <si>
    <t>Caskieberran East</t>
  </si>
  <si>
    <t>S01009567</t>
  </si>
  <si>
    <t>Caskieberran West</t>
  </si>
  <si>
    <t>S01009568</t>
  </si>
  <si>
    <t>Rimbleton West</t>
  </si>
  <si>
    <t>S01009569</t>
  </si>
  <si>
    <t>Rimbleton North</t>
  </si>
  <si>
    <t>S01009570</t>
  </si>
  <si>
    <t>Rimbleton East</t>
  </si>
  <si>
    <t>S01009571</t>
  </si>
  <si>
    <t>Auchmuty North West</t>
  </si>
  <si>
    <t>S02001803</t>
  </si>
  <si>
    <t>Glenrothes Auchmuty</t>
  </si>
  <si>
    <t>S01009572</t>
  </si>
  <si>
    <t>Auchmuty West</t>
  </si>
  <si>
    <t>S01009573</t>
  </si>
  <si>
    <t>Auchmuty East</t>
  </si>
  <si>
    <t>S01009574</t>
  </si>
  <si>
    <t>Auchmuty Dovecot and Town Centre</t>
  </si>
  <si>
    <t>S01009575</t>
  </si>
  <si>
    <t>Stenton North</t>
  </si>
  <si>
    <t>S02001804</t>
  </si>
  <si>
    <t>Glenrothes Stenton and Finglassie</t>
  </si>
  <si>
    <t>S01009576</t>
  </si>
  <si>
    <t>Finglassie North and Southfield</t>
  </si>
  <si>
    <t>S01009577</t>
  </si>
  <si>
    <t>Finglassie South</t>
  </si>
  <si>
    <t>S01009578</t>
  </si>
  <si>
    <t>Stenton Central</t>
  </si>
  <si>
    <t>S01009579</t>
  </si>
  <si>
    <t>Lochty View</t>
  </si>
  <si>
    <t>S01009580</t>
  </si>
  <si>
    <t>Pitteuchar Woods</t>
  </si>
  <si>
    <t>S02001805</t>
  </si>
  <si>
    <t>Glenrothes Pitteuchar</t>
  </si>
  <si>
    <t>S01009581</t>
  </si>
  <si>
    <t>Pitteuchar South East</t>
  </si>
  <si>
    <t>S01009582</t>
  </si>
  <si>
    <t>Pitteuchar North East</t>
  </si>
  <si>
    <t>S01009583</t>
  </si>
  <si>
    <t>Pitteuchar Central</t>
  </si>
  <si>
    <t>S01009584</t>
  </si>
  <si>
    <t>Warout</t>
  </si>
  <si>
    <t>S01009585</t>
  </si>
  <si>
    <t>Pitteuchar West</t>
  </si>
  <si>
    <t>S01009586</t>
  </si>
  <si>
    <t>Pitteuchar South</t>
  </si>
  <si>
    <t>S01009587</t>
  </si>
  <si>
    <t>Woodside West</t>
  </si>
  <si>
    <t>S02001806</t>
  </si>
  <si>
    <t>Glenrothes Woodside</t>
  </si>
  <si>
    <t>S01009588</t>
  </si>
  <si>
    <t>Woodside North</t>
  </si>
  <si>
    <t>S01009589</t>
  </si>
  <si>
    <t>Woodside South</t>
  </si>
  <si>
    <t>S01009590</t>
  </si>
  <si>
    <t>Foresters Lodge</t>
  </si>
  <si>
    <t>S02001807</t>
  </si>
  <si>
    <t>Glenrothes Balgeddie and Town Park</t>
  </si>
  <si>
    <t>S01009591</t>
  </si>
  <si>
    <t>Balgeddie South</t>
  </si>
  <si>
    <t>S01009592</t>
  </si>
  <si>
    <t>Whinnyknowe and Leslie Mains</t>
  </si>
  <si>
    <t>S01009593</t>
  </si>
  <si>
    <t>Balgeddie North</t>
  </si>
  <si>
    <t>S01009594</t>
  </si>
  <si>
    <t>Formonthills</t>
  </si>
  <si>
    <t>S01009595</t>
  </si>
  <si>
    <t>Beechwood</t>
  </si>
  <si>
    <t>S01009596</t>
  </si>
  <si>
    <t>Collydean West</t>
  </si>
  <si>
    <t>S02001808</t>
  </si>
  <si>
    <t>Glenrothes Collydean</t>
  </si>
  <si>
    <t>S01009597</t>
  </si>
  <si>
    <t>Collydean South</t>
  </si>
  <si>
    <t>S01009598</t>
  </si>
  <si>
    <t>Collydean North</t>
  </si>
  <si>
    <t>S01009599</t>
  </si>
  <si>
    <t>Pitcoudie</t>
  </si>
  <si>
    <t>S02001809</t>
  </si>
  <si>
    <t>Glenrothes Cadham and Pitcoudie</t>
  </si>
  <si>
    <t>S01009600</t>
  </si>
  <si>
    <t>Cadham</t>
  </si>
  <si>
    <t>S01009601</t>
  </si>
  <si>
    <t>Cadham South</t>
  </si>
  <si>
    <t>S01009602</t>
  </si>
  <si>
    <t>Coul</t>
  </si>
  <si>
    <t>S02001810</t>
  </si>
  <si>
    <t>Glenrothes Balfarg Pitcairn and Coul</t>
  </si>
  <si>
    <t>S01009603</t>
  </si>
  <si>
    <t>Pitcairn</t>
  </si>
  <si>
    <t>S01009604</t>
  </si>
  <si>
    <t>Balfarg South</t>
  </si>
  <si>
    <t>S01009605</t>
  </si>
  <si>
    <t>Balfarg</t>
  </si>
  <si>
    <t>S01009606</t>
  </si>
  <si>
    <t>Tofthill and Balbirnie Park</t>
  </si>
  <si>
    <t>S02001811</t>
  </si>
  <si>
    <t>Markinch and Star</t>
  </si>
  <si>
    <t>S01009607</t>
  </si>
  <si>
    <t>Prestonhall</t>
  </si>
  <si>
    <t>S01009608</t>
  </si>
  <si>
    <t>Markinch North</t>
  </si>
  <si>
    <t>S01009609</t>
  </si>
  <si>
    <t>Markinch East</t>
  </si>
  <si>
    <t>S01009610</t>
  </si>
  <si>
    <t>Markinch West</t>
  </si>
  <si>
    <t>S01009611</t>
  </si>
  <si>
    <t>Star and Kirkforthar</t>
  </si>
  <si>
    <t>S01009612</t>
  </si>
  <si>
    <t>Coaltown of Balgonie East</t>
  </si>
  <si>
    <t>S02001812</t>
  </si>
  <si>
    <t>Windygates and Coaltown</t>
  </si>
  <si>
    <t>S01009613</t>
  </si>
  <si>
    <t>Coaltown of Balgonie West</t>
  </si>
  <si>
    <t>S01009614</t>
  </si>
  <si>
    <t>Milton of Balgonie</t>
  </si>
  <si>
    <t>S01009615</t>
  </si>
  <si>
    <t>Windygates West</t>
  </si>
  <si>
    <t>S13002965</t>
  </si>
  <si>
    <t>"Leven</t>
  </si>
  <si>
    <t>S01009616</t>
  </si>
  <si>
    <t>Windygates East</t>
  </si>
  <si>
    <t>S01009617</t>
  </si>
  <si>
    <t>Windygates Kennoway and Leven Roads</t>
  </si>
  <si>
    <t>S01009618</t>
  </si>
  <si>
    <t>Denbeath North</t>
  </si>
  <si>
    <t>S02001813</t>
  </si>
  <si>
    <t>Buckhaven, Denbeath and Muiredge</t>
  </si>
  <si>
    <t>S01009619</t>
  </si>
  <si>
    <t>Denbeath South</t>
  </si>
  <si>
    <t>S01009620</t>
  </si>
  <si>
    <t>Buckhaven North</t>
  </si>
  <si>
    <t>S01009621</t>
  </si>
  <si>
    <t>Buckhaven Central</t>
  </si>
  <si>
    <t>S01009622</t>
  </si>
  <si>
    <t>Buckhaven South</t>
  </si>
  <si>
    <t>S01009623</t>
  </si>
  <si>
    <t>Buckhaven North West and Muiredge</t>
  </si>
  <si>
    <t>S01009624</t>
  </si>
  <si>
    <t>Buckhaven Birds</t>
  </si>
  <si>
    <t>S01009625</t>
  </si>
  <si>
    <t>Methil Methilmill</t>
  </si>
  <si>
    <t>S02001814</t>
  </si>
  <si>
    <t>Methil Methilhill</t>
  </si>
  <si>
    <t>S01009626</t>
  </si>
  <si>
    <t>Methil Trees East</t>
  </si>
  <si>
    <t>S01009627</t>
  </si>
  <si>
    <t>Methil Trees West</t>
  </si>
  <si>
    <t>S01009628</t>
  </si>
  <si>
    <t>Methilhill Toll Bar</t>
  </si>
  <si>
    <t>S01009629</t>
  </si>
  <si>
    <t>Methilhill South West</t>
  </si>
  <si>
    <t>S01009630</t>
  </si>
  <si>
    <t>Methilhill North</t>
  </si>
  <si>
    <t>S01009631</t>
  </si>
  <si>
    <t>Lower Methil</t>
  </si>
  <si>
    <t>S02001815</t>
  </si>
  <si>
    <t>Methil West</t>
  </si>
  <si>
    <t>S01009632</t>
  </si>
  <si>
    <t>Methil Memorial Park</t>
  </si>
  <si>
    <t>S01009633</t>
  </si>
  <si>
    <t>Methil Savoy</t>
  </si>
  <si>
    <t>S01009634</t>
  </si>
  <si>
    <t>Methil Sea Road</t>
  </si>
  <si>
    <t>S01009635</t>
  </si>
  <si>
    <t>Methil New Bayview</t>
  </si>
  <si>
    <t>S02001816</t>
  </si>
  <si>
    <t>Methil East</t>
  </si>
  <si>
    <t>S01009636</t>
  </si>
  <si>
    <t>Aberhill</t>
  </si>
  <si>
    <t>S01009637</t>
  </si>
  <si>
    <t>Methil Old Bayview</t>
  </si>
  <si>
    <t>S01009638</t>
  </si>
  <si>
    <t>Methil Kirkland</t>
  </si>
  <si>
    <t>S01009639</t>
  </si>
  <si>
    <t>Leven Links</t>
  </si>
  <si>
    <t>S02001817</t>
  </si>
  <si>
    <t>Leven East</t>
  </si>
  <si>
    <t>S01009640</t>
  </si>
  <si>
    <t>Scoonie South</t>
  </si>
  <si>
    <t>S01009641</t>
  </si>
  <si>
    <t>Leven South West</t>
  </si>
  <si>
    <t>S01009642</t>
  </si>
  <si>
    <t>Leven South</t>
  </si>
  <si>
    <t>S01009643</t>
  </si>
  <si>
    <t>Leven Castlefleurie</t>
  </si>
  <si>
    <t>S02001818</t>
  </si>
  <si>
    <t>Leven West</t>
  </si>
  <si>
    <t>S01009644</t>
  </si>
  <si>
    <t>Leven Mountfleurie West</t>
  </si>
  <si>
    <t>S01009645</t>
  </si>
  <si>
    <t>Leven Montrave</t>
  </si>
  <si>
    <t>S01009646</t>
  </si>
  <si>
    <t>Leven Mountfleurie East</t>
  </si>
  <si>
    <t>S01009647</t>
  </si>
  <si>
    <t>Leven North</t>
  </si>
  <si>
    <t>S01009648</t>
  </si>
  <si>
    <t>Broom South</t>
  </si>
  <si>
    <t>S02001819</t>
  </si>
  <si>
    <t>S01009649</t>
  </si>
  <si>
    <t>Broom North</t>
  </si>
  <si>
    <t>S01009650</t>
  </si>
  <si>
    <t>Leven Letham Glen</t>
  </si>
  <si>
    <t>S01009651</t>
  </si>
  <si>
    <t>New Gilston and Upper Largo</t>
  </si>
  <si>
    <t>S02001820</t>
  </si>
  <si>
    <t>Largo</t>
  </si>
  <si>
    <t>S01009652</t>
  </si>
  <si>
    <t>Lundin Links</t>
  </si>
  <si>
    <t>S01009653</t>
  </si>
  <si>
    <t>Lower Largo Northern</t>
  </si>
  <si>
    <t>S01009654</t>
  </si>
  <si>
    <t>Lower Largo</t>
  </si>
  <si>
    <t>S01009655</t>
  </si>
  <si>
    <t>Kennoway South East</t>
  </si>
  <si>
    <t>S02001821</t>
  </si>
  <si>
    <t>Kennoway and Bonnybank</t>
  </si>
  <si>
    <t>S01009656</t>
  </si>
  <si>
    <t>Kennoway East</t>
  </si>
  <si>
    <t>S01009657</t>
  </si>
  <si>
    <t>Kennoway Sandy Brae</t>
  </si>
  <si>
    <t>S01009658</t>
  </si>
  <si>
    <t>Kennoway North West</t>
  </si>
  <si>
    <t>S01009659</t>
  </si>
  <si>
    <t>Kennoway Central</t>
  </si>
  <si>
    <t>S01009660</t>
  </si>
  <si>
    <t>Kennoway North East</t>
  </si>
  <si>
    <t>S01009661</t>
  </si>
  <si>
    <t>Bonnybank and Montrave</t>
  </si>
  <si>
    <t>S01009662</t>
  </si>
  <si>
    <t>Kettlebridge and Rameldry</t>
  </si>
  <si>
    <t>S02001822</t>
  </si>
  <si>
    <t>Kettle and Ladybank</t>
  </si>
  <si>
    <t>S13002960</t>
  </si>
  <si>
    <t>Howe of Fife and Tay Coast</t>
  </si>
  <si>
    <t>S16000134</t>
  </si>
  <si>
    <t>North East Fife</t>
  </si>
  <si>
    <t>S01009663</t>
  </si>
  <si>
    <t>Kingskettle and Balmalcolm</t>
  </si>
  <si>
    <t>S01009664</t>
  </si>
  <si>
    <t>Monimal Pitlessie and Cults</t>
  </si>
  <si>
    <t>S13002964</t>
  </si>
  <si>
    <t>Cupar</t>
  </si>
  <si>
    <t>S01009665</t>
  </si>
  <si>
    <t>Ladybank Woods</t>
  </si>
  <si>
    <t>S01009666</t>
  </si>
  <si>
    <t>Ladybank</t>
  </si>
  <si>
    <t>S01009667</t>
  </si>
  <si>
    <t>Giffordtown to Lathrisk</t>
  </si>
  <si>
    <t>S01009668</t>
  </si>
  <si>
    <t>Freuchie North and New Inn</t>
  </si>
  <si>
    <t>S02001823</t>
  </si>
  <si>
    <t>Falkland and Freuchie</t>
  </si>
  <si>
    <t>S01009669</t>
  </si>
  <si>
    <t>Freuchie South and Muirhead</t>
  </si>
  <si>
    <t>S01009670</t>
  </si>
  <si>
    <t>Falkland East and East Lomond</t>
  </si>
  <si>
    <t>S01009671</t>
  </si>
  <si>
    <t>Falkland West and Craigmead</t>
  </si>
  <si>
    <t>S01009672</t>
  </si>
  <si>
    <t>Auchtermuchty West</t>
  </si>
  <si>
    <t>S02001824</t>
  </si>
  <si>
    <t>Auchtermuchty and Gateside</t>
  </si>
  <si>
    <t>S01009673</t>
  </si>
  <si>
    <t>Auchtermuchty East</t>
  </si>
  <si>
    <t>S01009674</t>
  </si>
  <si>
    <t>Collessie and Pitmedden Landward</t>
  </si>
  <si>
    <t>S01009675</t>
  </si>
  <si>
    <t>Strathmiglo South and Dunshalt</t>
  </si>
  <si>
    <t>S01009676</t>
  </si>
  <si>
    <t>Gateside Landward</t>
  </si>
  <si>
    <t>S01009677</t>
  </si>
  <si>
    <t>Flisk Lindores and Luthrie</t>
  </si>
  <si>
    <t>S02001825</t>
  </si>
  <si>
    <t>Newburgh</t>
  </si>
  <si>
    <t>S01009678</t>
  </si>
  <si>
    <t>Newburgh North East and Braeside of Lindore</t>
  </si>
  <si>
    <t>S01009679</t>
  </si>
  <si>
    <t>Newburgh East</t>
  </si>
  <si>
    <t>S01009680</t>
  </si>
  <si>
    <t>Newburgh West and Lochmill</t>
  </si>
  <si>
    <t>S01009681</t>
  </si>
  <si>
    <t>Springfield East</t>
  </si>
  <si>
    <t>S02001826</t>
  </si>
  <si>
    <t>Cupar West and Springfield</t>
  </si>
  <si>
    <t>S01009682</t>
  </si>
  <si>
    <t>Cupar Westfield South</t>
  </si>
  <si>
    <t>S01009683</t>
  </si>
  <si>
    <t>Cupar Westfield</t>
  </si>
  <si>
    <t>S01009684</t>
  </si>
  <si>
    <t>Bow of Fife Tarvit and Balgarvie</t>
  </si>
  <si>
    <t>S01009685</t>
  </si>
  <si>
    <t>Springfield West and Rankeilour</t>
  </si>
  <si>
    <t>S01009686</t>
  </si>
  <si>
    <t>Cupar South West</t>
  </si>
  <si>
    <t>S02001827</t>
  </si>
  <si>
    <t>Cupar Central</t>
  </si>
  <si>
    <t>S01009687</t>
  </si>
  <si>
    <t>Cupar Northern</t>
  </si>
  <si>
    <t>S01009688</t>
  </si>
  <si>
    <t>Cupar North West</t>
  </si>
  <si>
    <t>S01009689</t>
  </si>
  <si>
    <t>Cupar West</t>
  </si>
  <si>
    <t>S01009690</t>
  </si>
  <si>
    <t>Cupar North</t>
  </si>
  <si>
    <t>S02001828</t>
  </si>
  <si>
    <t>Cupar East</t>
  </si>
  <si>
    <t>S01009691</t>
  </si>
  <si>
    <t>Cupar Station and Meadowside</t>
  </si>
  <si>
    <t>S01009692</t>
  </si>
  <si>
    <t>S01009693</t>
  </si>
  <si>
    <t>Cupar Tarvit</t>
  </si>
  <si>
    <t>S01009694</t>
  </si>
  <si>
    <t>Cupar South South East</t>
  </si>
  <si>
    <t>S01009695</t>
  </si>
  <si>
    <t>Ceres East and Pitscottie</t>
  </si>
  <si>
    <t>S02001829</t>
  </si>
  <si>
    <t>Dairsie Ceres and Dunino</t>
  </si>
  <si>
    <t>S01009696</t>
  </si>
  <si>
    <t>Craigrothie and Ceres West</t>
  </si>
  <si>
    <t>S01009697</t>
  </si>
  <si>
    <t>Dairsie and Kemback</t>
  </si>
  <si>
    <t>S01009698</t>
  </si>
  <si>
    <t>Peat Inn and Dunino</t>
  </si>
  <si>
    <t>S13002963</t>
  </si>
  <si>
    <t>East Neuk and Landward</t>
  </si>
  <si>
    <t>S01009699</t>
  </si>
  <si>
    <t>Elie</t>
  </si>
  <si>
    <t>S02001830</t>
  </si>
  <si>
    <t>Elie Colinsburgh and Largoward</t>
  </si>
  <si>
    <t>S01009700</t>
  </si>
  <si>
    <t>Colinsburgh Kilconquhar and Balcormo</t>
  </si>
  <si>
    <t>S01009701</t>
  </si>
  <si>
    <t>Earlsferry</t>
  </si>
  <si>
    <t>S01009702</t>
  </si>
  <si>
    <t>Largoward Landward</t>
  </si>
  <si>
    <t>S01009703</t>
  </si>
  <si>
    <t>Pittenweem East</t>
  </si>
  <si>
    <t>S02001831</t>
  </si>
  <si>
    <t>St Monans and Pittenweem</t>
  </si>
  <si>
    <t>S01009704</t>
  </si>
  <si>
    <t>Pittenweem West</t>
  </si>
  <si>
    <t>S01009705</t>
  </si>
  <si>
    <t>St Monans West</t>
  </si>
  <si>
    <t>S01009706</t>
  </si>
  <si>
    <t>St Monans East and Abercrombie</t>
  </si>
  <si>
    <t>S01009707</t>
  </si>
  <si>
    <t>Anstruther</t>
  </si>
  <si>
    <t>S02001832</t>
  </si>
  <si>
    <t>S01009708</t>
  </si>
  <si>
    <t>Anstruther East and Cellardyke</t>
  </si>
  <si>
    <t>S01009709</t>
  </si>
  <si>
    <t>Anstruther South West</t>
  </si>
  <si>
    <t>S01009710</t>
  </si>
  <si>
    <t>Anstruther Waid</t>
  </si>
  <si>
    <t>S01009711</t>
  </si>
  <si>
    <t>Anstruther West</t>
  </si>
  <si>
    <t>S01009712</t>
  </si>
  <si>
    <t>Kilrenny</t>
  </si>
  <si>
    <t>S01009713</t>
  </si>
  <si>
    <t>Crail South and Fife Ness</t>
  </si>
  <si>
    <t>S02001833</t>
  </si>
  <si>
    <t>Crail and Boarhills</t>
  </si>
  <si>
    <t>S01009714</t>
  </si>
  <si>
    <t>Crail North</t>
  </si>
  <si>
    <t>S01009715</t>
  </si>
  <si>
    <t>Boarhills and Kingsbarns</t>
  </si>
  <si>
    <t>S01009716</t>
  </si>
  <si>
    <t>Kilrymont and Langlands</t>
  </si>
  <si>
    <t>S02001834</t>
  </si>
  <si>
    <t>St Andrews South East</t>
  </si>
  <si>
    <t>S13002962</t>
  </si>
  <si>
    <t>St. Andrews</t>
  </si>
  <si>
    <t>S01009717</t>
  </si>
  <si>
    <t>East Sands</t>
  </si>
  <si>
    <t>S01009718</t>
  </si>
  <si>
    <t>Langlands West</t>
  </si>
  <si>
    <t>S01009719</t>
  </si>
  <si>
    <t>Kilrymont East</t>
  </si>
  <si>
    <t>S01009720</t>
  </si>
  <si>
    <t>Kilrymont West</t>
  </si>
  <si>
    <t>S01009721</t>
  </si>
  <si>
    <t>St  Andrews Town Centre</t>
  </si>
  <si>
    <t>S02001835</t>
  </si>
  <si>
    <t>St Andrews Central</t>
  </si>
  <si>
    <t>S01009722</t>
  </si>
  <si>
    <t>Madras and St Leonards</t>
  </si>
  <si>
    <t>S01009723</t>
  </si>
  <si>
    <t>St Andrews Abbey</t>
  </si>
  <si>
    <t>S01009724</t>
  </si>
  <si>
    <t>Kinness Burn East</t>
  </si>
  <si>
    <t>S01009725</t>
  </si>
  <si>
    <t>Kinness Burn</t>
  </si>
  <si>
    <t>S01009726</t>
  </si>
  <si>
    <t>The Scores</t>
  </si>
  <si>
    <t>S01009727</t>
  </si>
  <si>
    <t>Feddinch and The Grange</t>
  </si>
  <si>
    <t>S02001836</t>
  </si>
  <si>
    <t>St Andrews South West</t>
  </si>
  <si>
    <t>S01009728</t>
  </si>
  <si>
    <t>Hallow Hill South</t>
  </si>
  <si>
    <t>S01009729</t>
  </si>
  <si>
    <t>Hallow Hill</t>
  </si>
  <si>
    <t>S01009730</t>
  </si>
  <si>
    <t>Cairnsmill</t>
  </si>
  <si>
    <t>S01009731</t>
  </si>
  <si>
    <t>Canongate</t>
  </si>
  <si>
    <t>S01009732</t>
  </si>
  <si>
    <t>Kinness Burn West</t>
  </si>
  <si>
    <t>S01009733</t>
  </si>
  <si>
    <t>Clayton and Clatto</t>
  </si>
  <si>
    <t>S02001837</t>
  </si>
  <si>
    <t>St Andrews North and Strathkinness</t>
  </si>
  <si>
    <t>S13002961</t>
  </si>
  <si>
    <t>Tay Bridgehead</t>
  </si>
  <si>
    <t>S01009734</t>
  </si>
  <si>
    <t>Strathkinness and Craigton</t>
  </si>
  <si>
    <t>S01009735</t>
  </si>
  <si>
    <t>Lawhead and Northbank</t>
  </si>
  <si>
    <t>S01009736</t>
  </si>
  <si>
    <t>North Haugh</t>
  </si>
  <si>
    <t>S01009737</t>
  </si>
  <si>
    <t>Leuchars West</t>
  </si>
  <si>
    <t>S02001838</t>
  </si>
  <si>
    <t>Leuchars and Guardbridge</t>
  </si>
  <si>
    <t>S01009738</t>
  </si>
  <si>
    <t>Guardbridge</t>
  </si>
  <si>
    <t>S01009739</t>
  </si>
  <si>
    <t>Leuchars North East and St Michaels</t>
  </si>
  <si>
    <t>S01009740</t>
  </si>
  <si>
    <t>Leuchars North</t>
  </si>
  <si>
    <t>S01009741</t>
  </si>
  <si>
    <t>Leuchars East</t>
  </si>
  <si>
    <t>S01009742</t>
  </si>
  <si>
    <t>St Fort and Pickletillem</t>
  </si>
  <si>
    <t>S02001839</t>
  </si>
  <si>
    <t>Balmullo and Gauldry</t>
  </si>
  <si>
    <t>S01009743</t>
  </si>
  <si>
    <t>Gauldry and Balmerino</t>
  </si>
  <si>
    <t>S01009744</t>
  </si>
  <si>
    <t>Balmullo North</t>
  </si>
  <si>
    <t>S01009745</t>
  </si>
  <si>
    <t>Balmullo South</t>
  </si>
  <si>
    <t>S01009746</t>
  </si>
  <si>
    <t>Kilmany Rathillet and Logie</t>
  </si>
  <si>
    <t>S01009747</t>
  </si>
  <si>
    <t>Tayport North</t>
  </si>
  <si>
    <t>S02001840</t>
  </si>
  <si>
    <t>Tayport</t>
  </si>
  <si>
    <t>S01009748</t>
  </si>
  <si>
    <t>Tayport West</t>
  </si>
  <si>
    <t>S01009749</t>
  </si>
  <si>
    <t>Tayport Central</t>
  </si>
  <si>
    <t>S01009750</t>
  </si>
  <si>
    <t>Tayport South</t>
  </si>
  <si>
    <t>S01009751</t>
  </si>
  <si>
    <t>Tayport South East</t>
  </si>
  <si>
    <t>S01009752</t>
  </si>
  <si>
    <t>Newport West</t>
  </si>
  <si>
    <t>S02001841</t>
  </si>
  <si>
    <t>Newport and Wormit</t>
  </si>
  <si>
    <t>S01009753</t>
  </si>
  <si>
    <t>Newport Central</t>
  </si>
  <si>
    <t>S01009754</t>
  </si>
  <si>
    <t>Newport East</t>
  </si>
  <si>
    <t>S01009755</t>
  </si>
  <si>
    <t>Newport North East</t>
  </si>
  <si>
    <t>S01009756</t>
  </si>
  <si>
    <t>Wormit East</t>
  </si>
  <si>
    <t>S01009757</t>
  </si>
  <si>
    <t>Wormit West</t>
  </si>
  <si>
    <t>S01009758</t>
  </si>
  <si>
    <t>Darnley East - 01</t>
  </si>
  <si>
    <t>S02001842</t>
  </si>
  <si>
    <t>Darnley East</t>
  </si>
  <si>
    <t>S12000049</t>
  </si>
  <si>
    <t>Glasgow City</t>
  </si>
  <si>
    <t>S13002969</t>
  </si>
  <si>
    <t>Greater Pollok</t>
  </si>
  <si>
    <t>S16000119</t>
  </si>
  <si>
    <t>Glasgow Pollok</t>
  </si>
  <si>
    <t>S01009759</t>
  </si>
  <si>
    <t>Darnley East - 02</t>
  </si>
  <si>
    <t>S13002968</t>
  </si>
  <si>
    <t>Newlands/Auldburn</t>
  </si>
  <si>
    <t>S01009760</t>
  </si>
  <si>
    <t>Darnley East - 03</t>
  </si>
  <si>
    <t>S01009761</t>
  </si>
  <si>
    <t>Darnley East - 04</t>
  </si>
  <si>
    <t>S01009762</t>
  </si>
  <si>
    <t>Darnley East - 05</t>
  </si>
  <si>
    <t>S01009763</t>
  </si>
  <si>
    <t>Darnley East - 06</t>
  </si>
  <si>
    <t>S01009764</t>
  </si>
  <si>
    <t>Darnley North - 01</t>
  </si>
  <si>
    <t>S02001843</t>
  </si>
  <si>
    <t>Darnley North</t>
  </si>
  <si>
    <t>S01009765</t>
  </si>
  <si>
    <t>Darnley North - 02</t>
  </si>
  <si>
    <t>S01009766</t>
  </si>
  <si>
    <t>Darnley North - 03</t>
  </si>
  <si>
    <t>S01009767</t>
  </si>
  <si>
    <t>Darnley North - 04</t>
  </si>
  <si>
    <t>S01009768</t>
  </si>
  <si>
    <t>Darnley West - 01</t>
  </si>
  <si>
    <t>S02001844</t>
  </si>
  <si>
    <t>Darnley West</t>
  </si>
  <si>
    <t>S01009769</t>
  </si>
  <si>
    <t>Darnley West - 02</t>
  </si>
  <si>
    <t>S01009770</t>
  </si>
  <si>
    <t>Darnley West - 03</t>
  </si>
  <si>
    <t>S01009771</t>
  </si>
  <si>
    <t>Darnley West - 04</t>
  </si>
  <si>
    <t>S01009772</t>
  </si>
  <si>
    <t>Darnley West - 05</t>
  </si>
  <si>
    <t>S01009773</t>
  </si>
  <si>
    <t>Darnley West - 06</t>
  </si>
  <si>
    <t>S01009774</t>
  </si>
  <si>
    <t>Darnley West - 07</t>
  </si>
  <si>
    <t>S01009775</t>
  </si>
  <si>
    <t>Nitshill - 01</t>
  </si>
  <si>
    <t>S02001845</t>
  </si>
  <si>
    <t>Nitshill</t>
  </si>
  <si>
    <t>S01009776</t>
  </si>
  <si>
    <t>Nitshill - 02</t>
  </si>
  <si>
    <t>S01009777</t>
  </si>
  <si>
    <t>Nitshill - 03</t>
  </si>
  <si>
    <t>S01009778</t>
  </si>
  <si>
    <t>Nitshill - 04</t>
  </si>
  <si>
    <t>S01009779</t>
  </si>
  <si>
    <t>Nitshill - 05</t>
  </si>
  <si>
    <t>S01009780</t>
  </si>
  <si>
    <t>Nitshill - 06</t>
  </si>
  <si>
    <t>S01009781</t>
  </si>
  <si>
    <t>Nitshill - 07</t>
  </si>
  <si>
    <t>S01009782</t>
  </si>
  <si>
    <t>Nitshill - 08</t>
  </si>
  <si>
    <t>S01009783</t>
  </si>
  <si>
    <t>Nitshill - 09</t>
  </si>
  <si>
    <t>S01009784</t>
  </si>
  <si>
    <t>Crookston South - 01</t>
  </si>
  <si>
    <t>S02001846</t>
  </si>
  <si>
    <t>Crookston South</t>
  </si>
  <si>
    <t>S01009785</t>
  </si>
  <si>
    <t>Crookston South - 02</t>
  </si>
  <si>
    <t>S01009786</t>
  </si>
  <si>
    <t>Crookston South - 03</t>
  </si>
  <si>
    <t>S01009787</t>
  </si>
  <si>
    <t>Crookston South - 04</t>
  </si>
  <si>
    <t>S01009788</t>
  </si>
  <si>
    <t>Crookston North - 01</t>
  </si>
  <si>
    <t>S02001847</t>
  </si>
  <si>
    <t>Crookston North</t>
  </si>
  <si>
    <t>S01009789</t>
  </si>
  <si>
    <t>Crookston North - 02</t>
  </si>
  <si>
    <t>S01009790</t>
  </si>
  <si>
    <t>Crookston North - 03</t>
  </si>
  <si>
    <t>S01009791</t>
  </si>
  <si>
    <t>Crookston North - 04</t>
  </si>
  <si>
    <t>S01009792</t>
  </si>
  <si>
    <t>Pollok South and West - 01</t>
  </si>
  <si>
    <t>S02001848</t>
  </si>
  <si>
    <t>Pollok South and West</t>
  </si>
  <si>
    <t>S01009793</t>
  </si>
  <si>
    <t>Pollok South and West - 02</t>
  </si>
  <si>
    <t>S01009794</t>
  </si>
  <si>
    <t>Pollok South and West - 03</t>
  </si>
  <si>
    <t>S01009795</t>
  </si>
  <si>
    <t>Pollok South and West - 04</t>
  </si>
  <si>
    <t>S01009796</t>
  </si>
  <si>
    <t>Pollok South and West - 05</t>
  </si>
  <si>
    <t>S01009797</t>
  </si>
  <si>
    <t>Pollok South and West - 06</t>
  </si>
  <si>
    <t>S01009798</t>
  </si>
  <si>
    <t>Pollok South and West - 07</t>
  </si>
  <si>
    <t>S01009799</t>
  </si>
  <si>
    <t>Pollok North and East - 01</t>
  </si>
  <si>
    <t>S02001849</t>
  </si>
  <si>
    <t>Pollok North and East</t>
  </si>
  <si>
    <t>S13002970</t>
  </si>
  <si>
    <t>Cardonald</t>
  </si>
  <si>
    <t>S01009800</t>
  </si>
  <si>
    <t>Pollok North and East - 02</t>
  </si>
  <si>
    <t>S01009801</t>
  </si>
  <si>
    <t>Pollok North and East - 03</t>
  </si>
  <si>
    <t>S01009802</t>
  </si>
  <si>
    <t>Pollok North and East - 04</t>
  </si>
  <si>
    <t>S01009803</t>
  </si>
  <si>
    <t>Pollok North and East - 05</t>
  </si>
  <si>
    <t>S01009804</t>
  </si>
  <si>
    <t>Pollok North and East - 06</t>
  </si>
  <si>
    <t>S01009805</t>
  </si>
  <si>
    <t>Pollok North and East - 07</t>
  </si>
  <si>
    <t>S01009806</t>
  </si>
  <si>
    <t>Cardonald South and East - 01</t>
  </si>
  <si>
    <t>S02001850</t>
  </si>
  <si>
    <t>Cardonald South and East</t>
  </si>
  <si>
    <t>S01009807</t>
  </si>
  <si>
    <t>Cardonald South and East - 02</t>
  </si>
  <si>
    <t>S01009808</t>
  </si>
  <si>
    <t>Cardonald South and East - 03</t>
  </si>
  <si>
    <t>S01009809</t>
  </si>
  <si>
    <t>Cardonald South and East - 04</t>
  </si>
  <si>
    <t>S01009810</t>
  </si>
  <si>
    <t>Cardonald North - 01</t>
  </si>
  <si>
    <t>S02001851</t>
  </si>
  <si>
    <t>Cardonald North</t>
  </si>
  <si>
    <t>S01009811</t>
  </si>
  <si>
    <t>Cardonald North - 02</t>
  </si>
  <si>
    <t>S01009812</t>
  </si>
  <si>
    <t>Cardonald North - 03</t>
  </si>
  <si>
    <t>S01009813</t>
  </si>
  <si>
    <t>Cardonald North - 04</t>
  </si>
  <si>
    <t>S01009814</t>
  </si>
  <si>
    <t>Cardonald North - 05</t>
  </si>
  <si>
    <t>S01009815</t>
  </si>
  <si>
    <t>Cardonald West and Central - 01</t>
  </si>
  <si>
    <t>S02001852</t>
  </si>
  <si>
    <t>Cardonald West and Central</t>
  </si>
  <si>
    <t>S01009816</t>
  </si>
  <si>
    <t>Cardonald West and Central - 02</t>
  </si>
  <si>
    <t>S01009817</t>
  </si>
  <si>
    <t>Cardonald West and Central - 03</t>
  </si>
  <si>
    <t>S01009818</t>
  </si>
  <si>
    <t>Cardonald West and Central - 04</t>
  </si>
  <si>
    <t>S01009819</t>
  </si>
  <si>
    <t>Cardonald West and Central - 05</t>
  </si>
  <si>
    <t>S01009820</t>
  </si>
  <si>
    <t>Cardonald West and Central - 06</t>
  </si>
  <si>
    <t>S01009821</t>
  </si>
  <si>
    <t>Cardonald West and Central - 07</t>
  </si>
  <si>
    <t>S01009822</t>
  </si>
  <si>
    <t>Penilee - 01</t>
  </si>
  <si>
    <t>S02001853</t>
  </si>
  <si>
    <t>Penilee</t>
  </si>
  <si>
    <t>S01009823</t>
  </si>
  <si>
    <t>Penilee - 02</t>
  </si>
  <si>
    <t>S01009824</t>
  </si>
  <si>
    <t>Penilee - 03</t>
  </si>
  <si>
    <t>S01009825</t>
  </si>
  <si>
    <t>Penilee - 04</t>
  </si>
  <si>
    <t>S01009826</t>
  </si>
  <si>
    <t>Penilee - 05</t>
  </si>
  <si>
    <t>S01009827</t>
  </si>
  <si>
    <t>Penilee - 06</t>
  </si>
  <si>
    <t>S01009828</t>
  </si>
  <si>
    <t>Penilee - 07</t>
  </si>
  <si>
    <t>S01009829</t>
  </si>
  <si>
    <t>Hillington - 01</t>
  </si>
  <si>
    <t>S02001854</t>
  </si>
  <si>
    <t>Hillington</t>
  </si>
  <si>
    <t>S01009830</t>
  </si>
  <si>
    <t>Hillington - 02</t>
  </si>
  <si>
    <t>S01009831</t>
  </si>
  <si>
    <t>Hillington - 03</t>
  </si>
  <si>
    <t>S01009832</t>
  </si>
  <si>
    <t>Hillington - 04</t>
  </si>
  <si>
    <t>S01009833</t>
  </si>
  <si>
    <t>Drumoyne and Shieldhall - 01</t>
  </si>
  <si>
    <t>S02001855</t>
  </si>
  <si>
    <t>Drumoyne and Shieldhall</t>
  </si>
  <si>
    <t>S13002971</t>
  </si>
  <si>
    <t>Govan</t>
  </si>
  <si>
    <t>S01009834</t>
  </si>
  <si>
    <t>Drumoyne and Shieldhall - 02</t>
  </si>
  <si>
    <t>S01009835</t>
  </si>
  <si>
    <t>Drumoyne and Shieldhall - 03</t>
  </si>
  <si>
    <t>S01009836</t>
  </si>
  <si>
    <t>Drumoyne and Shieldhall - 04</t>
  </si>
  <si>
    <t>S01009837</t>
  </si>
  <si>
    <t>Drumoyne and Shieldhall - 05</t>
  </si>
  <si>
    <t>S01009838</t>
  </si>
  <si>
    <t>Drumoyne and Shieldhall - 06</t>
  </si>
  <si>
    <t>S01009839</t>
  </si>
  <si>
    <t>Drumoyne and Shieldhall - 07</t>
  </si>
  <si>
    <t>S01009840</t>
  </si>
  <si>
    <t>Drumoyne and Shieldhall - 08</t>
  </si>
  <si>
    <t>S01009841</t>
  </si>
  <si>
    <t>Govan and Linthouse - 01</t>
  </si>
  <si>
    <t>S02001856</t>
  </si>
  <si>
    <t>Govan and Linthouse</t>
  </si>
  <si>
    <t>S01009842</t>
  </si>
  <si>
    <t>Govan and Linthouse - 02</t>
  </si>
  <si>
    <t>S01009843</t>
  </si>
  <si>
    <t>Govan and Linthouse - 03</t>
  </si>
  <si>
    <t>S01009844</t>
  </si>
  <si>
    <t>Govan and Linthouse - 04</t>
  </si>
  <si>
    <t>S01009845</t>
  </si>
  <si>
    <t>Govan and Linthouse - 05</t>
  </si>
  <si>
    <t>S01009846</t>
  </si>
  <si>
    <t>Govan and Linthouse - 06</t>
  </si>
  <si>
    <t>S01009847</t>
  </si>
  <si>
    <t>Govan and Linthouse - 07</t>
  </si>
  <si>
    <t>S01009848</t>
  </si>
  <si>
    <t>Craigton - 01</t>
  </si>
  <si>
    <t>S02001857</t>
  </si>
  <si>
    <t>Craigton</t>
  </si>
  <si>
    <t>S01009849</t>
  </si>
  <si>
    <t>Craigton - 02</t>
  </si>
  <si>
    <t>S13002972</t>
  </si>
  <si>
    <t>Pollokshields</t>
  </si>
  <si>
    <t>S01009850</t>
  </si>
  <si>
    <t>Craigton - 03</t>
  </si>
  <si>
    <t>S01009851</t>
  </si>
  <si>
    <t>Craigton - 04</t>
  </si>
  <si>
    <t>S01009852</t>
  </si>
  <si>
    <t>Mosspark - 01</t>
  </si>
  <si>
    <t>S02001858</t>
  </si>
  <si>
    <t>Mosspark</t>
  </si>
  <si>
    <t>S01009853</t>
  </si>
  <si>
    <t>Mosspark - 02</t>
  </si>
  <si>
    <t>S01009854</t>
  </si>
  <si>
    <t>Mosspark - 03</t>
  </si>
  <si>
    <t>S01009855</t>
  </si>
  <si>
    <t>Mosspark - 04</t>
  </si>
  <si>
    <t>S01009856</t>
  </si>
  <si>
    <t>Mosspark - 05</t>
  </si>
  <si>
    <t>S01009857</t>
  </si>
  <si>
    <t>Mosspark - 06</t>
  </si>
  <si>
    <t>S01009858</t>
  </si>
  <si>
    <t>Mosspark - 07</t>
  </si>
  <si>
    <t>S01009859</t>
  </si>
  <si>
    <t>Ibrox - 01</t>
  </si>
  <si>
    <t>S02001859</t>
  </si>
  <si>
    <t>Ibrox</t>
  </si>
  <si>
    <t>S16000122</t>
  </si>
  <si>
    <t>Glasgow Southside</t>
  </si>
  <si>
    <t>S01009860</t>
  </si>
  <si>
    <t>Ibrox - 02</t>
  </si>
  <si>
    <t>S01009861</t>
  </si>
  <si>
    <t>Ibrox - 03</t>
  </si>
  <si>
    <t>S01009862</t>
  </si>
  <si>
    <t>Ibrox East and Cessnock - 01</t>
  </si>
  <si>
    <t>S02001860</t>
  </si>
  <si>
    <t>Ibrox East and Cessnock</t>
  </si>
  <si>
    <t>S01009863</t>
  </si>
  <si>
    <t>Ibrox East and Cessnock - 02</t>
  </si>
  <si>
    <t>S01009864</t>
  </si>
  <si>
    <t>Ibrox East and Cessnock - 03</t>
  </si>
  <si>
    <t>S01009865</t>
  </si>
  <si>
    <t>Ibrox East and Cessnock - 04</t>
  </si>
  <si>
    <t>S01009866</t>
  </si>
  <si>
    <t>Kinning Park and Festival Park - 01</t>
  </si>
  <si>
    <t>S02001861</t>
  </si>
  <si>
    <t>Kinning Park and Festival Park</t>
  </si>
  <si>
    <t>S01009867</t>
  </si>
  <si>
    <t>Kinning Park and Festival Park - 02</t>
  </si>
  <si>
    <t>S01009868</t>
  </si>
  <si>
    <t>Kinning Park and Festival Park - 03</t>
  </si>
  <si>
    <t>S01009869</t>
  </si>
  <si>
    <t>Kinning Park and Festival Park - 04</t>
  </si>
  <si>
    <t>S01009870</t>
  </si>
  <si>
    <t>Kinning Park and Festival Park - 05</t>
  </si>
  <si>
    <t>S01009871</t>
  </si>
  <si>
    <t>Kingston West and Dumbreck - 01</t>
  </si>
  <si>
    <t>S02001862</t>
  </si>
  <si>
    <t>Kingston West and Dumbreck</t>
  </si>
  <si>
    <t>S01009872</t>
  </si>
  <si>
    <t>Kingston West and Dumbreck - 02</t>
  </si>
  <si>
    <t>S01009873</t>
  </si>
  <si>
    <t>Kingston West and Dumbreck - 03</t>
  </si>
  <si>
    <t>S01009874</t>
  </si>
  <si>
    <t>Kingston West and Dumbreck - 04</t>
  </si>
  <si>
    <t>S01009875</t>
  </si>
  <si>
    <t>Pollokshields West - 01</t>
  </si>
  <si>
    <t>S02001863</t>
  </si>
  <si>
    <t>Pollokshields West</t>
  </si>
  <si>
    <t>S01009876</t>
  </si>
  <si>
    <t>Pollokshields West - 02</t>
  </si>
  <si>
    <t>S01009877</t>
  </si>
  <si>
    <t>Pollokshields West - 03</t>
  </si>
  <si>
    <t>S01009878</t>
  </si>
  <si>
    <t>Pollokshields West - 04</t>
  </si>
  <si>
    <t>S01009879</t>
  </si>
  <si>
    <t>Pollokshields West - 05</t>
  </si>
  <si>
    <t>S01009880</t>
  </si>
  <si>
    <t>Pollokshields West - 06</t>
  </si>
  <si>
    <t>S01009881</t>
  </si>
  <si>
    <t>Pollokshields East - 01</t>
  </si>
  <si>
    <t>S02001864</t>
  </si>
  <si>
    <t>Pollokshields East</t>
  </si>
  <si>
    <t>S01009882</t>
  </si>
  <si>
    <t>Pollokshields East - 02</t>
  </si>
  <si>
    <t>S01009883</t>
  </si>
  <si>
    <t>Pollokshields East - 03</t>
  </si>
  <si>
    <t>S01009884</t>
  </si>
  <si>
    <t>Pollokshields East - 04</t>
  </si>
  <si>
    <t>S01009885</t>
  </si>
  <si>
    <t>Pollokshields East - 05</t>
  </si>
  <si>
    <t>S01009886</t>
  </si>
  <si>
    <t>Pollokshields East - 06</t>
  </si>
  <si>
    <t>S01009887</t>
  </si>
  <si>
    <t>Govanhill West - 01</t>
  </si>
  <si>
    <t>S02001865</t>
  </si>
  <si>
    <t>Govanhill West</t>
  </si>
  <si>
    <t>S13002974</t>
  </si>
  <si>
    <t>Southside Central</t>
  </si>
  <si>
    <t>S01009888</t>
  </si>
  <si>
    <t>Govanhill West - 02</t>
  </si>
  <si>
    <t>S01009889</t>
  </si>
  <si>
    <t>Govanhill West - 03</t>
  </si>
  <si>
    <t>S01009890</t>
  </si>
  <si>
    <t>Govanhill West - 04</t>
  </si>
  <si>
    <t>S01009891</t>
  </si>
  <si>
    <t>Govanhill West - 05</t>
  </si>
  <si>
    <t>S01009892</t>
  </si>
  <si>
    <t>Govanhill West - 06</t>
  </si>
  <si>
    <t>S01009893</t>
  </si>
  <si>
    <t>Govanhill West - 07</t>
  </si>
  <si>
    <t>S01009894</t>
  </si>
  <si>
    <t>Govanhill East and Aikenhead - 01</t>
  </si>
  <si>
    <t>S02001866</t>
  </si>
  <si>
    <t>Govanhill East and Aikenhead</t>
  </si>
  <si>
    <t>S01009895</t>
  </si>
  <si>
    <t>Govanhill East and Aikenhead - 02</t>
  </si>
  <si>
    <t>S01009896</t>
  </si>
  <si>
    <t>Govanhill East and Aikenhead - 03</t>
  </si>
  <si>
    <t>S01009897</t>
  </si>
  <si>
    <t>Govanhill East and Aikenhead - 04</t>
  </si>
  <si>
    <t>S01009898</t>
  </si>
  <si>
    <t>Govanhill East and Aikenhead - 05</t>
  </si>
  <si>
    <t>S01009899</t>
  </si>
  <si>
    <t>Battlefield - 01</t>
  </si>
  <si>
    <t>S02001867</t>
  </si>
  <si>
    <t>Battlefield</t>
  </si>
  <si>
    <t>S13002973</t>
  </si>
  <si>
    <t>Langside</t>
  </si>
  <si>
    <t>S16000116</t>
  </si>
  <si>
    <t>Glasgow Cathcart</t>
  </si>
  <si>
    <t>S01009900</t>
  </si>
  <si>
    <t>Battlefield - 02</t>
  </si>
  <si>
    <t>S01009901</t>
  </si>
  <si>
    <t>Battlefield - 03</t>
  </si>
  <si>
    <t>S01009902</t>
  </si>
  <si>
    <t>Battlefield - 04</t>
  </si>
  <si>
    <t>S01009903</t>
  </si>
  <si>
    <t>Battlefield - 05</t>
  </si>
  <si>
    <t>S01009904</t>
  </si>
  <si>
    <t>Battlefield - 06</t>
  </si>
  <si>
    <t>S01009905</t>
  </si>
  <si>
    <t>Strathbungo - 01</t>
  </si>
  <si>
    <t>S02001868</t>
  </si>
  <si>
    <t>Strathbungo</t>
  </si>
  <si>
    <t>S01009906</t>
  </si>
  <si>
    <t>Strathbungo - 02</t>
  </si>
  <si>
    <t>S01009907</t>
  </si>
  <si>
    <t>Strathbungo - 03</t>
  </si>
  <si>
    <t>S01009908</t>
  </si>
  <si>
    <t>Strathbungo - 04</t>
  </si>
  <si>
    <t>S01009909</t>
  </si>
  <si>
    <t>Strathbungo - 05</t>
  </si>
  <si>
    <t>S01009910</t>
  </si>
  <si>
    <t>Strathbungo - 06</t>
  </si>
  <si>
    <t>S01009911</t>
  </si>
  <si>
    <t>Strathbungo - 07</t>
  </si>
  <si>
    <t>S01009912</t>
  </si>
  <si>
    <t>Maxwell Park - 01</t>
  </si>
  <si>
    <t>S02001869</t>
  </si>
  <si>
    <t>Maxwell Park</t>
  </si>
  <si>
    <t>S01009913</t>
  </si>
  <si>
    <t>Maxwell Park - 02</t>
  </si>
  <si>
    <t>S01009914</t>
  </si>
  <si>
    <t>Maxwell Park - 03</t>
  </si>
  <si>
    <t>S01009915</t>
  </si>
  <si>
    <t>Maxwell Park - 04</t>
  </si>
  <si>
    <t>S01009916</t>
  </si>
  <si>
    <t>Maxwell Park - 05</t>
  </si>
  <si>
    <t>S01009917</t>
  </si>
  <si>
    <t>Maxwell Park - 06</t>
  </si>
  <si>
    <t>S01009918</t>
  </si>
  <si>
    <t>Maxwell Park - 07</t>
  </si>
  <si>
    <t>S01009919</t>
  </si>
  <si>
    <t>Shawlands West - 01</t>
  </si>
  <si>
    <t>S02001870</t>
  </si>
  <si>
    <t>Shawlands West</t>
  </si>
  <si>
    <t>S01009920</t>
  </si>
  <si>
    <t>Shawlands West - 02</t>
  </si>
  <si>
    <t>S01009921</t>
  </si>
  <si>
    <t>Shawlands West - 03</t>
  </si>
  <si>
    <t>S01009922</t>
  </si>
  <si>
    <t>Shawlands West - 04</t>
  </si>
  <si>
    <t>S01009923</t>
  </si>
  <si>
    <t>Shawlands East - 01</t>
  </si>
  <si>
    <t>S02001871</t>
  </si>
  <si>
    <t>Shawlands East</t>
  </si>
  <si>
    <t>S01009924</t>
  </si>
  <si>
    <t>Shawlands East - 02</t>
  </si>
  <si>
    <t>S01009925</t>
  </si>
  <si>
    <t>Shawlands East - 03</t>
  </si>
  <si>
    <t>S01009926</t>
  </si>
  <si>
    <t>Shawlands East - 04</t>
  </si>
  <si>
    <t>S01009927</t>
  </si>
  <si>
    <t>Langside - 01</t>
  </si>
  <si>
    <t>S02001872</t>
  </si>
  <si>
    <t>S01009928</t>
  </si>
  <si>
    <t>Langside - 02</t>
  </si>
  <si>
    <t>S01009929</t>
  </si>
  <si>
    <t>Langside - 03</t>
  </si>
  <si>
    <t>S01009930</t>
  </si>
  <si>
    <t>Langside - 04</t>
  </si>
  <si>
    <t>S01009931</t>
  </si>
  <si>
    <t>Langside - 05</t>
  </si>
  <si>
    <t>S01009932</t>
  </si>
  <si>
    <t>Langside - 06</t>
  </si>
  <si>
    <t>S01009933</t>
  </si>
  <si>
    <t>Pollokshaws - 01</t>
  </si>
  <si>
    <t>S02001873</t>
  </si>
  <si>
    <t>Pollokshaws</t>
  </si>
  <si>
    <t>S01009934</t>
  </si>
  <si>
    <t>Pollokshaws - 02</t>
  </si>
  <si>
    <t>S01009935</t>
  </si>
  <si>
    <t>Pollokshaws - 03</t>
  </si>
  <si>
    <t>S01009936</t>
  </si>
  <si>
    <t>Pollokshaws - 04</t>
  </si>
  <si>
    <t>S01009937</t>
  </si>
  <si>
    <t>Pollokshaws - 05</t>
  </si>
  <si>
    <t>S01009938</t>
  </si>
  <si>
    <t>Pollokshaws - 06</t>
  </si>
  <si>
    <t>S01009939</t>
  </si>
  <si>
    <t>Carnwadric West - 01</t>
  </si>
  <si>
    <t>S02001874</t>
  </si>
  <si>
    <t>Carnwadric West</t>
  </si>
  <si>
    <t>S01009940</t>
  </si>
  <si>
    <t>Carnwadric West - 02</t>
  </si>
  <si>
    <t>S01009941</t>
  </si>
  <si>
    <t>Carnwadric West - 03</t>
  </si>
  <si>
    <t>S01009942</t>
  </si>
  <si>
    <t>Carnwadric West - 04</t>
  </si>
  <si>
    <t>S01009943</t>
  </si>
  <si>
    <t>Carnwadric West - 05</t>
  </si>
  <si>
    <t>S01009944</t>
  </si>
  <si>
    <t>Carnwadric East - 01</t>
  </si>
  <si>
    <t>S02001875</t>
  </si>
  <si>
    <t>Carnwadric East</t>
  </si>
  <si>
    <t>S01009945</t>
  </si>
  <si>
    <t>Carnwadric East - 02</t>
  </si>
  <si>
    <t>S01009946</t>
  </si>
  <si>
    <t>Carnwadric East - 03</t>
  </si>
  <si>
    <t>S01009947</t>
  </si>
  <si>
    <t>Carnwadric East - 04</t>
  </si>
  <si>
    <t>S01009948</t>
  </si>
  <si>
    <t>Newlands - 01</t>
  </si>
  <si>
    <t>S02001876</t>
  </si>
  <si>
    <t>Newlands</t>
  </si>
  <si>
    <t>S01009949</t>
  </si>
  <si>
    <t>Newlands - 02</t>
  </si>
  <si>
    <t>S01009950</t>
  </si>
  <si>
    <t>Newlands - 03</t>
  </si>
  <si>
    <t>S01009951</t>
  </si>
  <si>
    <t>Newlands - 04</t>
  </si>
  <si>
    <t>S01009952</t>
  </si>
  <si>
    <t>Newlands - 05</t>
  </si>
  <si>
    <t>S01009953</t>
  </si>
  <si>
    <t>Newlands - 06</t>
  </si>
  <si>
    <t>S01009954</t>
  </si>
  <si>
    <t>Newlands - 07</t>
  </si>
  <si>
    <t>S01009955</t>
  </si>
  <si>
    <t>Merrylee and Millbrae - 01</t>
  </si>
  <si>
    <t>S02001877</t>
  </si>
  <si>
    <t>Merrylee and Millbrae</t>
  </si>
  <si>
    <t>S01009956</t>
  </si>
  <si>
    <t>Merrylee and Millbrae - 02</t>
  </si>
  <si>
    <t>S01009957</t>
  </si>
  <si>
    <t>Merrylee and Millbrae - 03</t>
  </si>
  <si>
    <t>S01009958</t>
  </si>
  <si>
    <t>Merrylee and Millbrae - 04</t>
  </si>
  <si>
    <t>S01009959</t>
  </si>
  <si>
    <t>Muirend and Old Cathcart - 01</t>
  </si>
  <si>
    <t>S02001878</t>
  </si>
  <si>
    <t>Muirend and Old Cathcart</t>
  </si>
  <si>
    <t>S01009960</t>
  </si>
  <si>
    <t>Muirend and Old Cathcart - 02</t>
  </si>
  <si>
    <t>S13002967</t>
  </si>
  <si>
    <t>Linn</t>
  </si>
  <si>
    <t>S01009961</t>
  </si>
  <si>
    <t>Muirend and Old Cathcart - 03</t>
  </si>
  <si>
    <t>S01009962</t>
  </si>
  <si>
    <t>Muirend and Old Cathcart - 04</t>
  </si>
  <si>
    <t>S01009963</t>
  </si>
  <si>
    <t>Muirend and Old Cathcart - 05</t>
  </si>
  <si>
    <t>S01009964</t>
  </si>
  <si>
    <t>Muirend and Old Cathcart - 06</t>
  </si>
  <si>
    <t>S01009965</t>
  </si>
  <si>
    <t>Carmunnock North - 01</t>
  </si>
  <si>
    <t>S02001879</t>
  </si>
  <si>
    <t>Carmunnock North</t>
  </si>
  <si>
    <t>S01009966</t>
  </si>
  <si>
    <t>Carmunnock North - 02</t>
  </si>
  <si>
    <t>S01009967</t>
  </si>
  <si>
    <t>Carmunnock North - 03</t>
  </si>
  <si>
    <t>S01009968</t>
  </si>
  <si>
    <t>Carmunnock North - 04</t>
  </si>
  <si>
    <t>S01009969</t>
  </si>
  <si>
    <t>Carmunnock South - 01</t>
  </si>
  <si>
    <t>S02001880</t>
  </si>
  <si>
    <t>Carmunnock South</t>
  </si>
  <si>
    <t>S01009970</t>
  </si>
  <si>
    <t>Carmunnock South - 02</t>
  </si>
  <si>
    <t>S01009971</t>
  </si>
  <si>
    <t>Carmunnock South - 03</t>
  </si>
  <si>
    <t>S01009972</t>
  </si>
  <si>
    <t>Carmunnock South - 04</t>
  </si>
  <si>
    <t>S01009973</t>
  </si>
  <si>
    <t>Glenwood South - 01</t>
  </si>
  <si>
    <t>S02001881</t>
  </si>
  <si>
    <t>Glenwood South</t>
  </si>
  <si>
    <t>S01009974</t>
  </si>
  <si>
    <t>Glenwood South - 02</t>
  </si>
  <si>
    <t>S01009975</t>
  </si>
  <si>
    <t>Glenwood South - 03</t>
  </si>
  <si>
    <t>S01009976</t>
  </si>
  <si>
    <t>Glenwood South - 04</t>
  </si>
  <si>
    <t>S01009977</t>
  </si>
  <si>
    <t>Glenwood South - 05</t>
  </si>
  <si>
    <t>S01009978</t>
  </si>
  <si>
    <t>Glenwood South - 06</t>
  </si>
  <si>
    <t>S01009979</t>
  </si>
  <si>
    <t>Glenwood South - 07</t>
  </si>
  <si>
    <t>S01009980</t>
  </si>
  <si>
    <t>Glenwood North - 01</t>
  </si>
  <si>
    <t>S02001882</t>
  </si>
  <si>
    <t>Glenwood North</t>
  </si>
  <si>
    <t>S01009981</t>
  </si>
  <si>
    <t>Glenwood North - 02</t>
  </si>
  <si>
    <t>S01009982</t>
  </si>
  <si>
    <t>Glenwood North - 03</t>
  </si>
  <si>
    <t>S01009983</t>
  </si>
  <si>
    <t>Glenwood North - 04</t>
  </si>
  <si>
    <t>S01009984</t>
  </si>
  <si>
    <t>Glenwood North - 05</t>
  </si>
  <si>
    <t>S01009985</t>
  </si>
  <si>
    <t>Glenwood North - 06</t>
  </si>
  <si>
    <t>S01009986</t>
  </si>
  <si>
    <t>Castlemilk - 01</t>
  </si>
  <si>
    <t>S02001883</t>
  </si>
  <si>
    <t>Castlemilk</t>
  </si>
  <si>
    <t>S01009987</t>
  </si>
  <si>
    <t>Castlemilk - 02</t>
  </si>
  <si>
    <t>S01009988</t>
  </si>
  <si>
    <t>Castlemilk - 03</t>
  </si>
  <si>
    <t>S01009989</t>
  </si>
  <si>
    <t>Castlemilk - 04</t>
  </si>
  <si>
    <t>S01009990</t>
  </si>
  <si>
    <t>Castlemilk - 05</t>
  </si>
  <si>
    <t>S01009991</t>
  </si>
  <si>
    <t>Castlemilk - 06</t>
  </si>
  <si>
    <t>S01009992</t>
  </si>
  <si>
    <t>Castlemilk - 07</t>
  </si>
  <si>
    <t>S01009993</t>
  </si>
  <si>
    <t>Kingspark South - 01</t>
  </si>
  <si>
    <t>S02001884</t>
  </si>
  <si>
    <t>Kingspark South</t>
  </si>
  <si>
    <t>S01009994</t>
  </si>
  <si>
    <t>Kingspark South - 02</t>
  </si>
  <si>
    <t>S01009995</t>
  </si>
  <si>
    <t>Kingspark South - 03</t>
  </si>
  <si>
    <t>S01009996</t>
  </si>
  <si>
    <t>Kingspark South - 04</t>
  </si>
  <si>
    <t>S01009997</t>
  </si>
  <si>
    <t>Kingspark South - 05</t>
  </si>
  <si>
    <t>S01009998</t>
  </si>
  <si>
    <t>Kingspark South - 06</t>
  </si>
  <si>
    <t>S01009999</t>
  </si>
  <si>
    <t>Kingspark North - 01</t>
  </si>
  <si>
    <t>S02001885</t>
  </si>
  <si>
    <t>Kingspark North</t>
  </si>
  <si>
    <t>S01010000</t>
  </si>
  <si>
    <t>Kingspark North - 02</t>
  </si>
  <si>
    <t>S01010001</t>
  </si>
  <si>
    <t>Kingspark North - 03</t>
  </si>
  <si>
    <t>S01010002</t>
  </si>
  <si>
    <t>Kingspark North - 04</t>
  </si>
  <si>
    <t>S01010003</t>
  </si>
  <si>
    <t>Kingspark North - 05</t>
  </si>
  <si>
    <t>S01010004</t>
  </si>
  <si>
    <t>Kingspark North - 06</t>
  </si>
  <si>
    <t>S01010005</t>
  </si>
  <si>
    <t>Cathcart - 01</t>
  </si>
  <si>
    <t>S02001886</t>
  </si>
  <si>
    <t>Cathcart</t>
  </si>
  <si>
    <t>S01010006</t>
  </si>
  <si>
    <t>Cathcart - 02</t>
  </si>
  <si>
    <t>S01010007</t>
  </si>
  <si>
    <t>Cathcart - 03</t>
  </si>
  <si>
    <t>S01010008</t>
  </si>
  <si>
    <t>Cathcart - 04</t>
  </si>
  <si>
    <t>S01010009</t>
  </si>
  <si>
    <t>Cathcart - 05</t>
  </si>
  <si>
    <t>S01010010</t>
  </si>
  <si>
    <t>Cathcart - 06</t>
  </si>
  <si>
    <t>S01010011</t>
  </si>
  <si>
    <t>Mount Florida - 01</t>
  </si>
  <si>
    <t>S02001887</t>
  </si>
  <si>
    <t>Mount Florida</t>
  </si>
  <si>
    <t>S01010012</t>
  </si>
  <si>
    <t>Mount Florida - 02</t>
  </si>
  <si>
    <t>S01010013</t>
  </si>
  <si>
    <t>Mount Florida - 03</t>
  </si>
  <si>
    <t>S01010014</t>
  </si>
  <si>
    <t>Mount Florida - 04</t>
  </si>
  <si>
    <t>S01010015</t>
  </si>
  <si>
    <t>Mount Florida - 05</t>
  </si>
  <si>
    <t>S01010016</t>
  </si>
  <si>
    <t>Toryglen and Oatlands - 01</t>
  </si>
  <si>
    <t>S02001888</t>
  </si>
  <si>
    <t>Toryglen and Oatlands</t>
  </si>
  <si>
    <t>S01010017</t>
  </si>
  <si>
    <t>Toryglen and Oatlands - 02</t>
  </si>
  <si>
    <t>S01010018</t>
  </si>
  <si>
    <t>Toryglen and Oatlands - 03</t>
  </si>
  <si>
    <t>S01010019</t>
  </si>
  <si>
    <t>Toryglen and Oatlands - 04</t>
  </si>
  <si>
    <t>S01010020</t>
  </si>
  <si>
    <t>Toryglen and Oatlands - 05</t>
  </si>
  <si>
    <t>S01010021</t>
  </si>
  <si>
    <t>Toryglen and Oatlands - 06</t>
  </si>
  <si>
    <t>S01010022</t>
  </si>
  <si>
    <t>Toryglen and Oatlands - 07</t>
  </si>
  <si>
    <t>S01010023</t>
  </si>
  <si>
    <t>Gorbals and Hutchesontown - 01</t>
  </si>
  <si>
    <t>S02001889</t>
  </si>
  <si>
    <t>Gorbals and Hutchesontown</t>
  </si>
  <si>
    <t>S01010024</t>
  </si>
  <si>
    <t>Gorbals and Hutchesontown - 02</t>
  </si>
  <si>
    <t>S01010025</t>
  </si>
  <si>
    <t>Gorbals and Hutchesontown - 03</t>
  </si>
  <si>
    <t>S01010026</t>
  </si>
  <si>
    <t>Gorbals and Hutchesontown - 04</t>
  </si>
  <si>
    <t>S01010027</t>
  </si>
  <si>
    <t>Gorbals and Hutchesontown - 05</t>
  </si>
  <si>
    <t>S01010028</t>
  </si>
  <si>
    <t>Gorbals and Hutchesontown - 06</t>
  </si>
  <si>
    <t>S01010029</t>
  </si>
  <si>
    <t>Gorbals and Hutchesontown - 07</t>
  </si>
  <si>
    <t>S01010030</t>
  </si>
  <si>
    <t>Gorbals and Hutchesontown - 08</t>
  </si>
  <si>
    <t>S01010031</t>
  </si>
  <si>
    <t>Laurieston and Tradeston - 01</t>
  </si>
  <si>
    <t>S02001890</t>
  </si>
  <si>
    <t>Laurieston and Tradeston</t>
  </si>
  <si>
    <t>S01010032</t>
  </si>
  <si>
    <t>Laurieston and Tradeston - 02</t>
  </si>
  <si>
    <t>S01010033</t>
  </si>
  <si>
    <t>Laurieston and Tradeston - 03</t>
  </si>
  <si>
    <t>S01010034</t>
  </si>
  <si>
    <t>Laurieston and Tradeston - 04</t>
  </si>
  <si>
    <t>S01010035</t>
  </si>
  <si>
    <t>Laurieston and Tradeston - 05</t>
  </si>
  <si>
    <t>S01010036</t>
  </si>
  <si>
    <t>Laurieston and Tradeston - 06</t>
  </si>
  <si>
    <t>S01010037</t>
  </si>
  <si>
    <t>Calton and Gallowgate - 01</t>
  </si>
  <si>
    <t>S02001891</t>
  </si>
  <si>
    <t>Calton and Gallowgate</t>
  </si>
  <si>
    <t>S13002975</t>
  </si>
  <si>
    <t>Calton</t>
  </si>
  <si>
    <t>S16000121</t>
  </si>
  <si>
    <t>Glasgow Shettleston</t>
  </si>
  <si>
    <t>S01010038</t>
  </si>
  <si>
    <t>Calton and Gallowgate - 02</t>
  </si>
  <si>
    <t>S01010039</t>
  </si>
  <si>
    <t>Calton and Gallowgate - 03</t>
  </si>
  <si>
    <t>S01010040</t>
  </si>
  <si>
    <t>Calton and Gallowgate - 04</t>
  </si>
  <si>
    <t>S01010041</t>
  </si>
  <si>
    <t>Calton and Gallowgate - 05</t>
  </si>
  <si>
    <t>S01010042</t>
  </si>
  <si>
    <t>Bridgeton - 01</t>
  </si>
  <si>
    <t>S02001892</t>
  </si>
  <si>
    <t>Bridgeton</t>
  </si>
  <si>
    <t>S01010043</t>
  </si>
  <si>
    <t>Bridgeton - 02</t>
  </si>
  <si>
    <t>S01010044</t>
  </si>
  <si>
    <t>Bridgeton - 03</t>
  </si>
  <si>
    <t>S01010045</t>
  </si>
  <si>
    <t>Bridgeton - 04</t>
  </si>
  <si>
    <t>S01010046</t>
  </si>
  <si>
    <t>Dalmarnock - 01</t>
  </si>
  <si>
    <t>S02001893</t>
  </si>
  <si>
    <t>Dalmarnock</t>
  </si>
  <si>
    <t>S01010047</t>
  </si>
  <si>
    <t>Dalmarnock - 02</t>
  </si>
  <si>
    <t>S01010048</t>
  </si>
  <si>
    <t>Dalmarnock - 03</t>
  </si>
  <si>
    <t>S01010049</t>
  </si>
  <si>
    <t>Parkhead West and Barrowfield - 01</t>
  </si>
  <si>
    <t>S02001894</t>
  </si>
  <si>
    <t>Parkhead West and Barrowfield</t>
  </si>
  <si>
    <t>S13002985</t>
  </si>
  <si>
    <t>Shettleston</t>
  </si>
  <si>
    <t>S01010050</t>
  </si>
  <si>
    <t>Parkhead West and Barrowfield - 02</t>
  </si>
  <si>
    <t>S01010051</t>
  </si>
  <si>
    <t>Parkhead West and Barrowfield - 03</t>
  </si>
  <si>
    <t>S01010052</t>
  </si>
  <si>
    <t>Parkhead West and Barrowfield - 04</t>
  </si>
  <si>
    <t>S01010053</t>
  </si>
  <si>
    <t>Parkhead West and Barrowfield - 05</t>
  </si>
  <si>
    <t>S01010054</t>
  </si>
  <si>
    <t>Parkhead West and Barrowfield - 06</t>
  </si>
  <si>
    <t>S01010055</t>
  </si>
  <si>
    <t>Parkhead West and Barrowfield - 07</t>
  </si>
  <si>
    <t>S01010056</t>
  </si>
  <si>
    <t>Parkhead East and Braidfauld North - 01</t>
  </si>
  <si>
    <t>S02001895</t>
  </si>
  <si>
    <t>Parkhead East and Braidfauld North</t>
  </si>
  <si>
    <t>S01010057</t>
  </si>
  <si>
    <t>Parkhead East and Braidfauld North - 02</t>
  </si>
  <si>
    <t>S01010058</t>
  </si>
  <si>
    <t>Parkhead East and Braidfauld North - 03</t>
  </si>
  <si>
    <t>S01010059</t>
  </si>
  <si>
    <t>Parkhead East and Braidfauld North - 04</t>
  </si>
  <si>
    <t>S01010060</t>
  </si>
  <si>
    <t>Parkhead East and Braidfauld North - 05</t>
  </si>
  <si>
    <t>S01010061</t>
  </si>
  <si>
    <t>Braidfauld - 01</t>
  </si>
  <si>
    <t>S02001896</t>
  </si>
  <si>
    <t>Braidfauld</t>
  </si>
  <si>
    <t>S01010062</t>
  </si>
  <si>
    <t>Braidfauld - 02</t>
  </si>
  <si>
    <t>S01010063</t>
  </si>
  <si>
    <t>Braidfauld - 03</t>
  </si>
  <si>
    <t>S01010064</t>
  </si>
  <si>
    <t>Braidfauld - 04</t>
  </si>
  <si>
    <t>S01010065</t>
  </si>
  <si>
    <t>Braidfauld - 05</t>
  </si>
  <si>
    <t>S01010066</t>
  </si>
  <si>
    <t>Braidfauld - 06</t>
  </si>
  <si>
    <t>S01010067</t>
  </si>
  <si>
    <t>Braidfauld - 07</t>
  </si>
  <si>
    <t>S01010068</t>
  </si>
  <si>
    <t>Braidfauld - 08</t>
  </si>
  <si>
    <t>S01010069</t>
  </si>
  <si>
    <t>Shettleston South - 01</t>
  </si>
  <si>
    <t>S02001897</t>
  </si>
  <si>
    <t>Shettleston South</t>
  </si>
  <si>
    <t>S01010070</t>
  </si>
  <si>
    <t>Shettleston South - 02</t>
  </si>
  <si>
    <t>S01010071</t>
  </si>
  <si>
    <t>Shettleston South - 03</t>
  </si>
  <si>
    <t>S01010072</t>
  </si>
  <si>
    <t>Shettleston South - 04</t>
  </si>
  <si>
    <t>S01010073</t>
  </si>
  <si>
    <t>Shettleston South - 05</t>
  </si>
  <si>
    <t>S01010074</t>
  </si>
  <si>
    <t>Carmyle and Mount Vernon South - 01</t>
  </si>
  <si>
    <t>S02001898</t>
  </si>
  <si>
    <t>Carmyle and Mount Vernon South</t>
  </si>
  <si>
    <t>S01010075</t>
  </si>
  <si>
    <t>Carmyle and Mount Vernon South - 02</t>
  </si>
  <si>
    <t>S01010076</t>
  </si>
  <si>
    <t>Carmyle and Mount Vernon South - 03</t>
  </si>
  <si>
    <t>S01010077</t>
  </si>
  <si>
    <t>Carmyle and Mount Vernon South - 04</t>
  </si>
  <si>
    <t>S01010078</t>
  </si>
  <si>
    <t>Mount Vernon North and Sandyhills - 01</t>
  </si>
  <si>
    <t>S02001899</t>
  </si>
  <si>
    <t>Mount Vernon North and Sandyhills</t>
  </si>
  <si>
    <t>S13002986</t>
  </si>
  <si>
    <t>Baillieston</t>
  </si>
  <si>
    <t>S01010079</t>
  </si>
  <si>
    <t>Mount Vernon North and Sandyhills - 02</t>
  </si>
  <si>
    <t>S01010080</t>
  </si>
  <si>
    <t>Mount Vernon North and Sandyhills - 03</t>
  </si>
  <si>
    <t>S01010081</t>
  </si>
  <si>
    <t>Mount Vernon North and Sandyhills - 04</t>
  </si>
  <si>
    <t>S01010082</t>
  </si>
  <si>
    <t>Mount Vernon North and Sandyhills - 05</t>
  </si>
  <si>
    <t>S01010083</t>
  </si>
  <si>
    <t>Baillieston West - 01</t>
  </si>
  <si>
    <t>S02001900</t>
  </si>
  <si>
    <t>Baillieston West</t>
  </si>
  <si>
    <t>S01010084</t>
  </si>
  <si>
    <t>Baillieston West - 02</t>
  </si>
  <si>
    <t>S01010085</t>
  </si>
  <si>
    <t>Baillieston West - 03</t>
  </si>
  <si>
    <t>S01010086</t>
  </si>
  <si>
    <t>Baillieston West - 04</t>
  </si>
  <si>
    <t>S01010087</t>
  </si>
  <si>
    <t>Baillieston West - 05</t>
  </si>
  <si>
    <t>S01010088</t>
  </si>
  <si>
    <t>Baillieston East - 01</t>
  </si>
  <si>
    <t>S02001901</t>
  </si>
  <si>
    <t>Baillieston East</t>
  </si>
  <si>
    <t>S01010089</t>
  </si>
  <si>
    <t>Baillieston East - 02</t>
  </si>
  <si>
    <t>S01010090</t>
  </si>
  <si>
    <t>Baillieston East - 03</t>
  </si>
  <si>
    <t>S01010091</t>
  </si>
  <si>
    <t>Baillieston East - 04</t>
  </si>
  <si>
    <t>S01010092</t>
  </si>
  <si>
    <t>Baillieston East - 05</t>
  </si>
  <si>
    <t>S01010093</t>
  </si>
  <si>
    <t>Baillieston East - 06</t>
  </si>
  <si>
    <t>S01010094</t>
  </si>
  <si>
    <t>Garrowhill West - 01</t>
  </si>
  <si>
    <t>S02001902</t>
  </si>
  <si>
    <t>Garrowhill West</t>
  </si>
  <si>
    <t>S01010095</t>
  </si>
  <si>
    <t>Garrowhill West - 02</t>
  </si>
  <si>
    <t>S01010096</t>
  </si>
  <si>
    <t>Garrowhill West - 03</t>
  </si>
  <si>
    <t>S01010097</t>
  </si>
  <si>
    <t>Garrowhill West - 04</t>
  </si>
  <si>
    <t>S01010098</t>
  </si>
  <si>
    <t>Garrowhill West - 05</t>
  </si>
  <si>
    <t>S01010099</t>
  </si>
  <si>
    <t>Garrowhill West - 06</t>
  </si>
  <si>
    <t>S01010100</t>
  </si>
  <si>
    <t>Garrowhill East and Swinton - 01</t>
  </si>
  <si>
    <t>S02001903</t>
  </si>
  <si>
    <t>Garrowhill East and Swinton</t>
  </si>
  <si>
    <t>S01010101</t>
  </si>
  <si>
    <t>Garrowhill East and Swinton - 02</t>
  </si>
  <si>
    <t>S01010102</t>
  </si>
  <si>
    <t>Garrowhill East and Swinton - 03</t>
  </si>
  <si>
    <t>S01010103</t>
  </si>
  <si>
    <t>Garrowhill East and Swinton - 04</t>
  </si>
  <si>
    <t>S01010104</t>
  </si>
  <si>
    <t>Garrowhill East and Swinton - 05</t>
  </si>
  <si>
    <t>S01010105</t>
  </si>
  <si>
    <t>Easterhouse East - 01</t>
  </si>
  <si>
    <t>S02001904</t>
  </si>
  <si>
    <t>Easterhouse East</t>
  </si>
  <si>
    <t>S13003133</t>
  </si>
  <si>
    <t>S16000147</t>
  </si>
  <si>
    <t>Glasgow Provan</t>
  </si>
  <si>
    <t>S01010106</t>
  </si>
  <si>
    <t>Easterhouse East - 02</t>
  </si>
  <si>
    <t>S01010107</t>
  </si>
  <si>
    <t>Easterhouse East - 03</t>
  </si>
  <si>
    <t>S01010108</t>
  </si>
  <si>
    <t>Easterhouse East - 04</t>
  </si>
  <si>
    <t>S01010109</t>
  </si>
  <si>
    <t>Easterhouse East - 05</t>
  </si>
  <si>
    <t>S01010110</t>
  </si>
  <si>
    <t>Central Easterhouse - 01</t>
  </si>
  <si>
    <t>S02001905</t>
  </si>
  <si>
    <t>Central Easterhouse</t>
  </si>
  <si>
    <t>S01010111</t>
  </si>
  <si>
    <t>Central Easterhouse - 02</t>
  </si>
  <si>
    <t>S01010112</t>
  </si>
  <si>
    <t>Central Easterhouse - 03</t>
  </si>
  <si>
    <t>S01010113</t>
  </si>
  <si>
    <t>Garthamlock, Auchinlea and Gartloch - 01</t>
  </si>
  <si>
    <t>S02001906</t>
  </si>
  <si>
    <t>Garthamlock, Auchinlea and Gartloch</t>
  </si>
  <si>
    <t>S01010114</t>
  </si>
  <si>
    <t>Garthamlock, Auchinlea and Gartloch - 02</t>
  </si>
  <si>
    <t>S01010115</t>
  </si>
  <si>
    <t>Garthamlock, Auchinlea and Gartloch - 03</t>
  </si>
  <si>
    <t>S01010116</t>
  </si>
  <si>
    <t>Garthamlock, Auchinlea and Gartloch - 04</t>
  </si>
  <si>
    <t>S01010117</t>
  </si>
  <si>
    <t>Garthamlock, Auchinlea and Gartloch - 05</t>
  </si>
  <si>
    <t>S01010118</t>
  </si>
  <si>
    <t>North Barlanark and Easterhouse South - 01</t>
  </si>
  <si>
    <t>S02001907</t>
  </si>
  <si>
    <t>North Barlanark and Easterhouse South</t>
  </si>
  <si>
    <t>S01010119</t>
  </si>
  <si>
    <t>North Barlanark and Easterhouse South - 02</t>
  </si>
  <si>
    <t>S01010120</t>
  </si>
  <si>
    <t>North Barlanark and Easterhouse South - 03</t>
  </si>
  <si>
    <t>S01010121</t>
  </si>
  <si>
    <t>North Barlanark and Easterhouse South - 04</t>
  </si>
  <si>
    <t>S01010122</t>
  </si>
  <si>
    <t>North Barlanark and Easterhouse South - 05</t>
  </si>
  <si>
    <t>S01010123</t>
  </si>
  <si>
    <t>Barlanark - 01</t>
  </si>
  <si>
    <t>S02001908</t>
  </si>
  <si>
    <t>Barlanark</t>
  </si>
  <si>
    <t>S13002984</t>
  </si>
  <si>
    <t>East Centre</t>
  </si>
  <si>
    <t>S01010124</t>
  </si>
  <si>
    <t>Barlanark - 02</t>
  </si>
  <si>
    <t>S01010125</t>
  </si>
  <si>
    <t>Barlanark - 03</t>
  </si>
  <si>
    <t>S01010126</t>
  </si>
  <si>
    <t>Barlanark - 04</t>
  </si>
  <si>
    <t>S01010127</t>
  </si>
  <si>
    <t>Barlanark - 05</t>
  </si>
  <si>
    <t>S01010128</t>
  </si>
  <si>
    <t>Barlanark - 06</t>
  </si>
  <si>
    <t>S01010129</t>
  </si>
  <si>
    <t>Barlanark - 07</t>
  </si>
  <si>
    <t>S01010130</t>
  </si>
  <si>
    <t>Barlanark - 08</t>
  </si>
  <si>
    <t>S01010131</t>
  </si>
  <si>
    <t>Greenfield - 01</t>
  </si>
  <si>
    <t>S02001909</t>
  </si>
  <si>
    <t>Greenfield</t>
  </si>
  <si>
    <t>S01010132</t>
  </si>
  <si>
    <t>Greenfield - 02</t>
  </si>
  <si>
    <t>S01010133</t>
  </si>
  <si>
    <t>Greenfield - 03</t>
  </si>
  <si>
    <t>S01010134</t>
  </si>
  <si>
    <t>Greenfield - 04</t>
  </si>
  <si>
    <t>S01010135</t>
  </si>
  <si>
    <t>Greenfield - 05</t>
  </si>
  <si>
    <t>S01010136</t>
  </si>
  <si>
    <t>Greenfield - 06</t>
  </si>
  <si>
    <t>S01010137</t>
  </si>
  <si>
    <t>Shettleston North - 01</t>
  </si>
  <si>
    <t>S02001910</t>
  </si>
  <si>
    <t>Shettleston North</t>
  </si>
  <si>
    <t>S01010138</t>
  </si>
  <si>
    <t>Shettleston North - 02</t>
  </si>
  <si>
    <t>S01010139</t>
  </si>
  <si>
    <t>Shettleston North - 03</t>
  </si>
  <si>
    <t>S01010140</t>
  </si>
  <si>
    <t>Shettleston North - 04</t>
  </si>
  <si>
    <t>S01010141</t>
  </si>
  <si>
    <t>Shettleston North - 05</t>
  </si>
  <si>
    <t>S01010142</t>
  </si>
  <si>
    <t>S02001911</t>
  </si>
  <si>
    <t>S01010143</t>
  </si>
  <si>
    <t>S01010144</t>
  </si>
  <si>
    <t>S01010145</t>
  </si>
  <si>
    <t>S01010146</t>
  </si>
  <si>
    <t>S01010147</t>
  </si>
  <si>
    <t>Old Shettleston and Parkhead North - 01</t>
  </si>
  <si>
    <t>S02001912</t>
  </si>
  <si>
    <t>Old Shettleston and Parkhead North</t>
  </si>
  <si>
    <t>S01010148</t>
  </si>
  <si>
    <t>Old Shettleston and Parkhead North - 02</t>
  </si>
  <si>
    <t>S01010149</t>
  </si>
  <si>
    <t>Old Shettleston and Parkhead North - 03</t>
  </si>
  <si>
    <t>S01010150</t>
  </si>
  <si>
    <t>Old Shettleston and Parkhead North - 04</t>
  </si>
  <si>
    <t>S01010151</t>
  </si>
  <si>
    <t>Old Shettleston and Parkhead North - 05</t>
  </si>
  <si>
    <t>S01010152</t>
  </si>
  <si>
    <t>Carntyne - 01</t>
  </si>
  <si>
    <t>S02001913</t>
  </si>
  <si>
    <t>Carntyne</t>
  </si>
  <si>
    <t>S01010153</t>
  </si>
  <si>
    <t>Carntyne - 02</t>
  </si>
  <si>
    <t>S01010154</t>
  </si>
  <si>
    <t>Carntyne - 03</t>
  </si>
  <si>
    <t>S01010155</t>
  </si>
  <si>
    <t>Carntyne - 04</t>
  </si>
  <si>
    <t>S01010156</t>
  </si>
  <si>
    <t>Cranhill, Lightburn and Queenslie South - 0</t>
  </si>
  <si>
    <t>S02001914</t>
  </si>
  <si>
    <t>Cranhill, Lightburn and Queenslie South</t>
  </si>
  <si>
    <t>S01010157</t>
  </si>
  <si>
    <t>S01010158</t>
  </si>
  <si>
    <t>S01010159</t>
  </si>
  <si>
    <t>S01010160</t>
  </si>
  <si>
    <t>S01010161</t>
  </si>
  <si>
    <t>S01010162</t>
  </si>
  <si>
    <t>S01010163</t>
  </si>
  <si>
    <t>S01010164</t>
  </si>
  <si>
    <t>S01010165</t>
  </si>
  <si>
    <t>Craigend and Ruchazie - 01</t>
  </si>
  <si>
    <t>S02001915</t>
  </si>
  <si>
    <t>Craigend and Ruchazie</t>
  </si>
  <si>
    <t>S01010166</t>
  </si>
  <si>
    <t>Craigend and Ruchazie - 02</t>
  </si>
  <si>
    <t>S01010167</t>
  </si>
  <si>
    <t>Craigend and Ruchazie - 03</t>
  </si>
  <si>
    <t>S01010168</t>
  </si>
  <si>
    <t>Craigend and Ruchazie - 04</t>
  </si>
  <si>
    <t>S01010169</t>
  </si>
  <si>
    <t>Craigend and Ruchazie - 05</t>
  </si>
  <si>
    <t>S01010170</t>
  </si>
  <si>
    <t>Craigend and Ruchazie - 06</t>
  </si>
  <si>
    <t>S01010171</t>
  </si>
  <si>
    <t>Craigend and Ruchazie - 07</t>
  </si>
  <si>
    <t>S01010172</t>
  </si>
  <si>
    <t>Riddrie and Hogganfield - 01</t>
  </si>
  <si>
    <t>S02001916</t>
  </si>
  <si>
    <t>Riddrie and Hogganfield</t>
  </si>
  <si>
    <t>S01010173</t>
  </si>
  <si>
    <t>Riddrie and Hogganfield - 02</t>
  </si>
  <si>
    <t>S01010174</t>
  </si>
  <si>
    <t>Riddrie and Hogganfield - 03</t>
  </si>
  <si>
    <t>S01010175</t>
  </si>
  <si>
    <t>Riddrie and Hogganfield - 04</t>
  </si>
  <si>
    <t>S01010176</t>
  </si>
  <si>
    <t>Riddrie and Hogganfield - 05</t>
  </si>
  <si>
    <t>S01010177</t>
  </si>
  <si>
    <t>Riddrie and Hogganfield - 06</t>
  </si>
  <si>
    <t>S01010178</t>
  </si>
  <si>
    <t>Riddrie and Hogganfield - 07</t>
  </si>
  <si>
    <t>S01010179</t>
  </si>
  <si>
    <t>Blackhill and Barmulloch East - 01</t>
  </si>
  <si>
    <t>S02001917</t>
  </si>
  <si>
    <t>Blackhill and Barmulloch East</t>
  </si>
  <si>
    <t>S01010180</t>
  </si>
  <si>
    <t>Blackhill and Barmulloch East - 02</t>
  </si>
  <si>
    <t>S01010181</t>
  </si>
  <si>
    <t>Blackhill and Barmulloch East - 03</t>
  </si>
  <si>
    <t>S01010182</t>
  </si>
  <si>
    <t>Blackhill and Barmulloch East - 04</t>
  </si>
  <si>
    <t>S01010183</t>
  </si>
  <si>
    <t>Blackhill and Barmulloch East - 05</t>
  </si>
  <si>
    <t>S13002983</t>
  </si>
  <si>
    <t>Springburn/Robroyston</t>
  </si>
  <si>
    <t>S01010184</t>
  </si>
  <si>
    <t>Blackhill and Barmulloch East - 06</t>
  </si>
  <si>
    <t>S01010185</t>
  </si>
  <si>
    <t>Blackhill and Barmulloch East - 07</t>
  </si>
  <si>
    <t>S01010186</t>
  </si>
  <si>
    <t>Robroyston and Millerston - 01</t>
  </si>
  <si>
    <t>S02001918</t>
  </si>
  <si>
    <t>Robroyston and Millerston</t>
  </si>
  <si>
    <t>S01010187</t>
  </si>
  <si>
    <t>Robroyston and Millerston - 02</t>
  </si>
  <si>
    <t>S01010188</t>
  </si>
  <si>
    <t>Robroyston and Millerston - 03</t>
  </si>
  <si>
    <t>S01010189</t>
  </si>
  <si>
    <t>Robroyston and Millerston - 04</t>
  </si>
  <si>
    <t>S01010190</t>
  </si>
  <si>
    <t>Robroyston and Millerston - 05</t>
  </si>
  <si>
    <t>S01010191</t>
  </si>
  <si>
    <t>Robroyston and Millerston - 06</t>
  </si>
  <si>
    <t>S01010192</t>
  </si>
  <si>
    <t>Robroyston and Millerston - 07</t>
  </si>
  <si>
    <t>S01010193</t>
  </si>
  <si>
    <t>Robroyston and Millerston - 08</t>
  </si>
  <si>
    <t>S01010194</t>
  </si>
  <si>
    <t>Balornock - 01</t>
  </si>
  <si>
    <t>S02001919</t>
  </si>
  <si>
    <t>Balornock</t>
  </si>
  <si>
    <t>S01010195</t>
  </si>
  <si>
    <t>Balornock - 02</t>
  </si>
  <si>
    <t>S01010196</t>
  </si>
  <si>
    <t>Balornock - 03</t>
  </si>
  <si>
    <t>S01010197</t>
  </si>
  <si>
    <t>Balornock - 04</t>
  </si>
  <si>
    <t>S01010198</t>
  </si>
  <si>
    <t>Balornock - 05</t>
  </si>
  <si>
    <t>S01010199</t>
  </si>
  <si>
    <t>Barmulloch - 01</t>
  </si>
  <si>
    <t>S02001920</t>
  </si>
  <si>
    <t>Barmulloch</t>
  </si>
  <si>
    <t>S01010200</t>
  </si>
  <si>
    <t>Barmulloch - 02</t>
  </si>
  <si>
    <t>S01010201</t>
  </si>
  <si>
    <t>Barmulloch - 03</t>
  </si>
  <si>
    <t>S01010202</t>
  </si>
  <si>
    <t>Barmulloch - 04</t>
  </si>
  <si>
    <t>S01010203</t>
  </si>
  <si>
    <t>Petershill - 01</t>
  </si>
  <si>
    <t>S02001921</t>
  </si>
  <si>
    <t>Petershill</t>
  </si>
  <si>
    <t>S16000118</t>
  </si>
  <si>
    <t>Glasgow Maryhill and Springburn</t>
  </si>
  <si>
    <t>S01010204</t>
  </si>
  <si>
    <t>Petershill - 02</t>
  </si>
  <si>
    <t>S01010205</t>
  </si>
  <si>
    <t>Petershill - 03</t>
  </si>
  <si>
    <t>S01010206</t>
  </si>
  <si>
    <t>Petershill - 04</t>
  </si>
  <si>
    <t>S01010207</t>
  </si>
  <si>
    <t>Petershill - 05</t>
  </si>
  <si>
    <t>S01010208</t>
  </si>
  <si>
    <t>Petershill - 06</t>
  </si>
  <si>
    <t>S01010209</t>
  </si>
  <si>
    <t>Springburn - 01</t>
  </si>
  <si>
    <t>S02001922</t>
  </si>
  <si>
    <t>Springburn</t>
  </si>
  <si>
    <t>S01010210</t>
  </si>
  <si>
    <t>Springburn - 02</t>
  </si>
  <si>
    <t>S01010211</t>
  </si>
  <si>
    <t>Springburn - 03</t>
  </si>
  <si>
    <t>S01010212</t>
  </si>
  <si>
    <t>Springburn - 04</t>
  </si>
  <si>
    <t>S01010213</t>
  </si>
  <si>
    <t>Springburn - 05</t>
  </si>
  <si>
    <t>S01010214</t>
  </si>
  <si>
    <t>Springburn East and Cowlairs - 01</t>
  </si>
  <si>
    <t>S02001923</t>
  </si>
  <si>
    <t>Springburn East and Cowlairs</t>
  </si>
  <si>
    <t>S13002982</t>
  </si>
  <si>
    <t>Canal</t>
  </si>
  <si>
    <t>S01010215</t>
  </si>
  <si>
    <t>Springburn East and Cowlairs - 02</t>
  </si>
  <si>
    <t>S01010216</t>
  </si>
  <si>
    <t>Springburn East and Cowlairs - 03</t>
  </si>
  <si>
    <t>S01010217</t>
  </si>
  <si>
    <t>Springburn East and Cowlairs - 04</t>
  </si>
  <si>
    <t>S01010218</t>
  </si>
  <si>
    <t>Springburn East and Cowlairs - 05</t>
  </si>
  <si>
    <t>S01010219</t>
  </si>
  <si>
    <t>Cowlairs and Port Dundas - 01</t>
  </si>
  <si>
    <t>S02001924</t>
  </si>
  <si>
    <t>Cowlairs and Port Dundas</t>
  </si>
  <si>
    <t>S13002988</t>
  </si>
  <si>
    <t>Dennistoun</t>
  </si>
  <si>
    <t>S01010220</t>
  </si>
  <si>
    <t>Cowlairs and Port Dundas - 02</t>
  </si>
  <si>
    <t>S01010221</t>
  </si>
  <si>
    <t>Cowlairs and Port Dundas - 03</t>
  </si>
  <si>
    <t>S01010222</t>
  </si>
  <si>
    <t>Cowlairs and Port Dundas - 04</t>
  </si>
  <si>
    <t>S01010223</t>
  </si>
  <si>
    <t>Cowlairs and Port Dundas - 05</t>
  </si>
  <si>
    <t>S01010224</t>
  </si>
  <si>
    <t>Cowlairs and Port Dundas - 06</t>
  </si>
  <si>
    <t>S01010225</t>
  </si>
  <si>
    <t>Sighthill - 01</t>
  </si>
  <si>
    <t>S02001925</t>
  </si>
  <si>
    <t>Sighthill</t>
  </si>
  <si>
    <t>S01010226</t>
  </si>
  <si>
    <t>Sighthill - 02</t>
  </si>
  <si>
    <t>S01010227</t>
  </si>
  <si>
    <t>Sighthill - 03</t>
  </si>
  <si>
    <t>S01010228</t>
  </si>
  <si>
    <t>Roystonhill, Blochairn, and Provanmill - 01</t>
  </si>
  <si>
    <t>S02001926</t>
  </si>
  <si>
    <t>Roystonhill, Blochairn, and Provanmill</t>
  </si>
  <si>
    <t>S01010229</t>
  </si>
  <si>
    <t>Roystonhill, Blochairn, and Provanmill - 02</t>
  </si>
  <si>
    <t>S01010230</t>
  </si>
  <si>
    <t>Roystonhill, Blochairn, and Provanmill - 03</t>
  </si>
  <si>
    <t>S01010231</t>
  </si>
  <si>
    <t>Roystonhill, Blochairn, and Provanmill - 04</t>
  </si>
  <si>
    <t>S01010232</t>
  </si>
  <si>
    <t>Roystonhill, Blochairn, and Provanmill - 05</t>
  </si>
  <si>
    <t>S01010233</t>
  </si>
  <si>
    <t>Roystonhill, Blochairn, and Provanmill - 06</t>
  </si>
  <si>
    <t>S01010234</t>
  </si>
  <si>
    <t>Dennistoun North - 01</t>
  </si>
  <si>
    <t>S02001927</t>
  </si>
  <si>
    <t>Dennistoun North</t>
  </si>
  <si>
    <t>S01010235</t>
  </si>
  <si>
    <t>Dennistoun North - 02</t>
  </si>
  <si>
    <t>S01010236</t>
  </si>
  <si>
    <t>Dennistoun North - 03</t>
  </si>
  <si>
    <t>S01010237</t>
  </si>
  <si>
    <t>Dennistoun North - 04</t>
  </si>
  <si>
    <t>S01010238</t>
  </si>
  <si>
    <t>Dennistoun North - 05</t>
  </si>
  <si>
    <t>S01010239</t>
  </si>
  <si>
    <t>Alexandra Parade - 01</t>
  </si>
  <si>
    <t>S02001928</t>
  </si>
  <si>
    <t>Alexandra Parade</t>
  </si>
  <si>
    <t>S01010240</t>
  </si>
  <si>
    <t>Alexandra Parade - 02</t>
  </si>
  <si>
    <t>S01010241</t>
  </si>
  <si>
    <t>Alexandra Parade - 03</t>
  </si>
  <si>
    <t>S01010242</t>
  </si>
  <si>
    <t>Carntyne West and Haghill - 01</t>
  </si>
  <si>
    <t>S02001929</t>
  </si>
  <si>
    <t>Carntyne West and Haghill</t>
  </si>
  <si>
    <t>S01010243</t>
  </si>
  <si>
    <t>Carntyne West and Haghill - 02</t>
  </si>
  <si>
    <t>S01010244</t>
  </si>
  <si>
    <t>Carntyne West and Haghill - 03</t>
  </si>
  <si>
    <t>S01010245</t>
  </si>
  <si>
    <t>Carntyne West and Haghill - 04</t>
  </si>
  <si>
    <t>S01010246</t>
  </si>
  <si>
    <t>Carntyne West and Haghill - 05</t>
  </si>
  <si>
    <t>S01010247</t>
  </si>
  <si>
    <t>Carntyne West and Haghill - 06</t>
  </si>
  <si>
    <t>S01010248</t>
  </si>
  <si>
    <t>Dennistoun - 01</t>
  </si>
  <si>
    <t>S02001930</t>
  </si>
  <si>
    <t>S01010249</t>
  </si>
  <si>
    <t>Dennistoun - 02</t>
  </si>
  <si>
    <t>S01010250</t>
  </si>
  <si>
    <t>Dennistoun - 03</t>
  </si>
  <si>
    <t>S01010251</t>
  </si>
  <si>
    <t>Dennistoun - 04</t>
  </si>
  <si>
    <t>S01010252</t>
  </si>
  <si>
    <t>Dennistoun - 05</t>
  </si>
  <si>
    <t>S01010253</t>
  </si>
  <si>
    <t>Dennistoun - 06</t>
  </si>
  <si>
    <t>S01010254</t>
  </si>
  <si>
    <t>Gallowgate North and Bellgrove - 01</t>
  </si>
  <si>
    <t>S02001931</t>
  </si>
  <si>
    <t>Gallowgate North and Bellgrove</t>
  </si>
  <si>
    <t>S01010255</t>
  </si>
  <si>
    <t>Gallowgate North and Bellgrove - 02</t>
  </si>
  <si>
    <t>S01010256</t>
  </si>
  <si>
    <t>Gallowgate North and Bellgrove - 03</t>
  </si>
  <si>
    <t>S01010257</t>
  </si>
  <si>
    <t>Gallowgate North and Bellgrove - 04</t>
  </si>
  <si>
    <t>S01010258</t>
  </si>
  <si>
    <t>Gallowgate North and Bellgrove - 05</t>
  </si>
  <si>
    <t>S01010259</t>
  </si>
  <si>
    <t>S02001932</t>
  </si>
  <si>
    <t>S13002976</t>
  </si>
  <si>
    <t>Anderston/City/Yorkhill</t>
  </si>
  <si>
    <t>S16000117</t>
  </si>
  <si>
    <t>Glasgow Kelvin</t>
  </si>
  <si>
    <t>S01010260</t>
  </si>
  <si>
    <t>S01010261</t>
  </si>
  <si>
    <t>S01010262</t>
  </si>
  <si>
    <t>S01010263</t>
  </si>
  <si>
    <t>City Centre East - 05</t>
  </si>
  <si>
    <t>S01010264</t>
  </si>
  <si>
    <t>City Centre East - 06</t>
  </si>
  <si>
    <t>S01010265</t>
  </si>
  <si>
    <t>City Centre East - 07</t>
  </si>
  <si>
    <t>S01010266</t>
  </si>
  <si>
    <t>S02001933</t>
  </si>
  <si>
    <t>S01010267</t>
  </si>
  <si>
    <t>S01010268</t>
  </si>
  <si>
    <t>S01010269</t>
  </si>
  <si>
    <t>S01010270</t>
  </si>
  <si>
    <t>S01010271</t>
  </si>
  <si>
    <t>City Centre West - 06</t>
  </si>
  <si>
    <t>S01010272</t>
  </si>
  <si>
    <t>City Centre South - 01</t>
  </si>
  <si>
    <t>S02001934</t>
  </si>
  <si>
    <t>City Centre South</t>
  </si>
  <si>
    <t>S01010273</t>
  </si>
  <si>
    <t>City Centre South - 02</t>
  </si>
  <si>
    <t>S01010274</t>
  </si>
  <si>
    <t>City Centre South - 03</t>
  </si>
  <si>
    <t>S01010275</t>
  </si>
  <si>
    <t>City Centre South - 04</t>
  </si>
  <si>
    <t>S01010276</t>
  </si>
  <si>
    <t>Anderston - 01</t>
  </si>
  <si>
    <t>S02001935</t>
  </si>
  <si>
    <t>Anderston</t>
  </si>
  <si>
    <t>S01010277</t>
  </si>
  <si>
    <t>Anderston - 02</t>
  </si>
  <si>
    <t>S01010278</t>
  </si>
  <si>
    <t>Anderston - 03</t>
  </si>
  <si>
    <t>S01010279</t>
  </si>
  <si>
    <t>Anderston - 04</t>
  </si>
  <si>
    <t>S01010280</t>
  </si>
  <si>
    <t>Anderston - 05</t>
  </si>
  <si>
    <t>S01010281</t>
  </si>
  <si>
    <t>Anderston - 06</t>
  </si>
  <si>
    <t>S01010282</t>
  </si>
  <si>
    <t>Finnieston and Kelvinhaugh - 01</t>
  </si>
  <si>
    <t>S02001936</t>
  </si>
  <si>
    <t>Finnieston and Kelvinhaugh</t>
  </si>
  <si>
    <t>S01010283</t>
  </si>
  <si>
    <t>Finnieston and Kelvinhaugh - 02</t>
  </si>
  <si>
    <t>S01010284</t>
  </si>
  <si>
    <t>Finnieston and Kelvinhaugh - 03</t>
  </si>
  <si>
    <t>S01010285</t>
  </si>
  <si>
    <t>Finnieston and Kelvinhaugh - 04</t>
  </si>
  <si>
    <t>S01010286</t>
  </si>
  <si>
    <t>Finnieston and Kelvinhaugh - 05</t>
  </si>
  <si>
    <t>S01010287</t>
  </si>
  <si>
    <t>Finnieston and Kelvinhaugh - 06</t>
  </si>
  <si>
    <t>S01010288</t>
  </si>
  <si>
    <t>Finnieston and Kelvinhaugh - 07</t>
  </si>
  <si>
    <t>S01010289</t>
  </si>
  <si>
    <t>Woodlands - 01</t>
  </si>
  <si>
    <t>S02001937</t>
  </si>
  <si>
    <t>Woodlands</t>
  </si>
  <si>
    <t>S13002977</t>
  </si>
  <si>
    <t>S01010290</t>
  </si>
  <si>
    <t>Woodlands - 02</t>
  </si>
  <si>
    <t>S01010291</t>
  </si>
  <si>
    <t>Woodlands - 03</t>
  </si>
  <si>
    <t>S01010292</t>
  </si>
  <si>
    <t>Woodlands - 04</t>
  </si>
  <si>
    <t>S01010293</t>
  </si>
  <si>
    <t>Woodlands - 05</t>
  </si>
  <si>
    <t>S01010294</t>
  </si>
  <si>
    <t>Woodlands - 06</t>
  </si>
  <si>
    <t>S01010295</t>
  </si>
  <si>
    <t>Woodlands - 07</t>
  </si>
  <si>
    <t>S01010296</t>
  </si>
  <si>
    <t>Woodlands - 08</t>
  </si>
  <si>
    <t>S01010297</t>
  </si>
  <si>
    <t>S02001938</t>
  </si>
  <si>
    <t>S01010298</t>
  </si>
  <si>
    <t>S01010299</t>
  </si>
  <si>
    <t>S01010300</t>
  </si>
  <si>
    <t>S01010301</t>
  </si>
  <si>
    <t>Firhill - 01</t>
  </si>
  <si>
    <t>S02001939</t>
  </si>
  <si>
    <t>Firhill</t>
  </si>
  <si>
    <t>S01010302</t>
  </si>
  <si>
    <t>Firhill - 02</t>
  </si>
  <si>
    <t>S01010303</t>
  </si>
  <si>
    <t>Firhill - 03</t>
  </si>
  <si>
    <t>S01010304</t>
  </si>
  <si>
    <t>Firhill - 04</t>
  </si>
  <si>
    <t>S01010305</t>
  </si>
  <si>
    <t>Firhill - 05</t>
  </si>
  <si>
    <t>S01010306</t>
  </si>
  <si>
    <t>Firhill - 06</t>
  </si>
  <si>
    <t>S01010307</t>
  </si>
  <si>
    <t>Firhill - 07</t>
  </si>
  <si>
    <t>S01010308</t>
  </si>
  <si>
    <t>Firhill - 08</t>
  </si>
  <si>
    <t>S01010309</t>
  </si>
  <si>
    <t>Keppochhill - 01</t>
  </si>
  <si>
    <t>S02001940</t>
  </si>
  <si>
    <t>Keppochhill</t>
  </si>
  <si>
    <t>S01010310</t>
  </si>
  <si>
    <t>Keppochhill - 02</t>
  </si>
  <si>
    <t>S01010311</t>
  </si>
  <si>
    <t>Keppochhill - 03</t>
  </si>
  <si>
    <t>S01010312</t>
  </si>
  <si>
    <t>Keppochhill - 04</t>
  </si>
  <si>
    <t>S01010313</t>
  </si>
  <si>
    <t>Keppochhill - 05</t>
  </si>
  <si>
    <t>S01010314</t>
  </si>
  <si>
    <t>Keppochhill - 06</t>
  </si>
  <si>
    <t>S01010315</t>
  </si>
  <si>
    <t>Ruchill - 01</t>
  </si>
  <si>
    <t>S02001941</t>
  </si>
  <si>
    <t>Ruchill</t>
  </si>
  <si>
    <t>S01010316</t>
  </si>
  <si>
    <t>Ruchill - 02</t>
  </si>
  <si>
    <t>S01010317</t>
  </si>
  <si>
    <t>Ruchill - 03</t>
  </si>
  <si>
    <t>S13002981</t>
  </si>
  <si>
    <t>Maryhill</t>
  </si>
  <si>
    <t>S01010318</t>
  </si>
  <si>
    <t>Ruchill - 04</t>
  </si>
  <si>
    <t>S01010319</t>
  </si>
  <si>
    <t>Ruchill - 05</t>
  </si>
  <si>
    <t>S01010320</t>
  </si>
  <si>
    <t>Ruchill - 06</t>
  </si>
  <si>
    <t>S01010321</t>
  </si>
  <si>
    <t>Ruchill - 07</t>
  </si>
  <si>
    <t>S01010322</t>
  </si>
  <si>
    <t>Ruchill - 08</t>
  </si>
  <si>
    <t>S01010323</t>
  </si>
  <si>
    <t>Possil Park - 01</t>
  </si>
  <si>
    <t>S02001942</t>
  </si>
  <si>
    <t>Possil Park</t>
  </si>
  <si>
    <t>S01010324</t>
  </si>
  <si>
    <t>Possil Park - 02</t>
  </si>
  <si>
    <t>S01010325</t>
  </si>
  <si>
    <t>Possil Park - 03</t>
  </si>
  <si>
    <t>S01010326</t>
  </si>
  <si>
    <t>Possil Park - 04</t>
  </si>
  <si>
    <t>S01010327</t>
  </si>
  <si>
    <t>Possil Park - 05</t>
  </si>
  <si>
    <t>S01010328</t>
  </si>
  <si>
    <t>Possil Park - 06</t>
  </si>
  <si>
    <t>S01010329</t>
  </si>
  <si>
    <t>Possil Park - 07</t>
  </si>
  <si>
    <t>S01010330</t>
  </si>
  <si>
    <t>Milton West - 01</t>
  </si>
  <si>
    <t>S02001943</t>
  </si>
  <si>
    <t>Milton West</t>
  </si>
  <si>
    <t>S01010331</t>
  </si>
  <si>
    <t>Milton West - 02</t>
  </si>
  <si>
    <t>S01010332</t>
  </si>
  <si>
    <t>Milton West - 03</t>
  </si>
  <si>
    <t>S01010333</t>
  </si>
  <si>
    <t>Milton West - 04</t>
  </si>
  <si>
    <t>S01010334</t>
  </si>
  <si>
    <t>Milton West - 05</t>
  </si>
  <si>
    <t>S01010335</t>
  </si>
  <si>
    <t>Milton East - 01</t>
  </si>
  <si>
    <t>S02001944</t>
  </si>
  <si>
    <t>Milton East</t>
  </si>
  <si>
    <t>S01010336</t>
  </si>
  <si>
    <t>Milton East - 02</t>
  </si>
  <si>
    <t>S01010337</t>
  </si>
  <si>
    <t>Milton East - 03</t>
  </si>
  <si>
    <t>S01010338</t>
  </si>
  <si>
    <t>Milton East - 04</t>
  </si>
  <si>
    <t>S01010339</t>
  </si>
  <si>
    <t>Milton East - 05</t>
  </si>
  <si>
    <t>S01010340</t>
  </si>
  <si>
    <t>Summerston Central and West - 01</t>
  </si>
  <si>
    <t>S02001945</t>
  </si>
  <si>
    <t>Summerston Central and West</t>
  </si>
  <si>
    <t>S01010341</t>
  </si>
  <si>
    <t>Summerston Central and West - 02</t>
  </si>
  <si>
    <t>S01010342</t>
  </si>
  <si>
    <t>Summerston Central and West - 03</t>
  </si>
  <si>
    <t>S01010343</t>
  </si>
  <si>
    <t>Summerston Central and West - 04</t>
  </si>
  <si>
    <t>S01010344</t>
  </si>
  <si>
    <t>Summerston Central and West - 05</t>
  </si>
  <si>
    <t>S01010345</t>
  </si>
  <si>
    <t>Summerston Central and West - 06</t>
  </si>
  <si>
    <t>S01010346</t>
  </si>
  <si>
    <t>Summerston North - 01</t>
  </si>
  <si>
    <t>S02001946</t>
  </si>
  <si>
    <t>Summerston North</t>
  </si>
  <si>
    <t>S01010347</t>
  </si>
  <si>
    <t>Summerston North - 02</t>
  </si>
  <si>
    <t>S01010348</t>
  </si>
  <si>
    <t>Summerston North - 03</t>
  </si>
  <si>
    <t>S01010349</t>
  </si>
  <si>
    <t>Summerston North - 04</t>
  </si>
  <si>
    <t>S01010350</t>
  </si>
  <si>
    <t>Maryhill East - 01</t>
  </si>
  <si>
    <t>S02001947</t>
  </si>
  <si>
    <t>Maryhill East</t>
  </si>
  <si>
    <t>S01010351</t>
  </si>
  <si>
    <t>Maryhill East - 02</t>
  </si>
  <si>
    <t>S01010352</t>
  </si>
  <si>
    <t>Maryhill East - 03</t>
  </si>
  <si>
    <t>S01010353</t>
  </si>
  <si>
    <t>Maryhill East - 04</t>
  </si>
  <si>
    <t>S01010354</t>
  </si>
  <si>
    <t>Maryhill West - 01</t>
  </si>
  <si>
    <t>S02001948</t>
  </si>
  <si>
    <t>Maryhill West</t>
  </si>
  <si>
    <t>S01010355</t>
  </si>
  <si>
    <t>Maryhill West - 02</t>
  </si>
  <si>
    <t>S01010356</t>
  </si>
  <si>
    <t>Maryhill West - 03</t>
  </si>
  <si>
    <t>S01010357</t>
  </si>
  <si>
    <t>Maryhill West - 04</t>
  </si>
  <si>
    <t>S01010358</t>
  </si>
  <si>
    <t>Wyndford - 01</t>
  </si>
  <si>
    <t>S02001949</t>
  </si>
  <si>
    <t>Wyndford</t>
  </si>
  <si>
    <t>S01010359</t>
  </si>
  <si>
    <t>Wyndford - 02</t>
  </si>
  <si>
    <t>S01010360</t>
  </si>
  <si>
    <t>Wyndford - 03</t>
  </si>
  <si>
    <t>S01010361</t>
  </si>
  <si>
    <t>Wyndford - 04</t>
  </si>
  <si>
    <t>S01010362</t>
  </si>
  <si>
    <t>Wyndford - 05</t>
  </si>
  <si>
    <t>S01010363</t>
  </si>
  <si>
    <t>Kelvindale - 01</t>
  </si>
  <si>
    <t>S02001950</t>
  </si>
  <si>
    <t>Kelvindale</t>
  </si>
  <si>
    <t>S13002989</t>
  </si>
  <si>
    <t>Partick East/Kelvindale</t>
  </si>
  <si>
    <t>S01010364</t>
  </si>
  <si>
    <t>Kelvindale - 02</t>
  </si>
  <si>
    <t>S01010365</t>
  </si>
  <si>
    <t>Kelvindale - 03</t>
  </si>
  <si>
    <t>S01010366</t>
  </si>
  <si>
    <t>Kelvindale - 04</t>
  </si>
  <si>
    <t>S01010367</t>
  </si>
  <si>
    <t>Kelvindale - 05</t>
  </si>
  <si>
    <t>S01010368</t>
  </si>
  <si>
    <t>Kelvindale - 06</t>
  </si>
  <si>
    <t>S01010369</t>
  </si>
  <si>
    <t>North Kelvin - 01</t>
  </si>
  <si>
    <t>S02001951</t>
  </si>
  <si>
    <t>North Kelvin</t>
  </si>
  <si>
    <t>S01010370</t>
  </si>
  <si>
    <t>North Kelvin - 02</t>
  </si>
  <si>
    <t>S01010371</t>
  </si>
  <si>
    <t>North Kelvin - 03</t>
  </si>
  <si>
    <t>S01010372</t>
  </si>
  <si>
    <t>North Kelvin - 04</t>
  </si>
  <si>
    <t>S01010373</t>
  </si>
  <si>
    <t>North Kelvin - 05</t>
  </si>
  <si>
    <t>S01010374</t>
  </si>
  <si>
    <t>Kelvingrove and University - 01</t>
  </si>
  <si>
    <t>S02001952</t>
  </si>
  <si>
    <t>Kelvingrove and University</t>
  </si>
  <si>
    <t>S01010375</t>
  </si>
  <si>
    <t>Kelvingrove and University - 02</t>
  </si>
  <si>
    <t>S01010376</t>
  </si>
  <si>
    <t>Kelvingrove and University - 03</t>
  </si>
  <si>
    <t>S01010377</t>
  </si>
  <si>
    <t>Kelvingrove and University - 04</t>
  </si>
  <si>
    <t>S01010378</t>
  </si>
  <si>
    <t>Kelvingrove and University - 05</t>
  </si>
  <si>
    <t>S01010379</t>
  </si>
  <si>
    <t>Kelvingrove and University - 06</t>
  </si>
  <si>
    <t>S01010380</t>
  </si>
  <si>
    <t>Kelvingrove and University - 07</t>
  </si>
  <si>
    <t>S01010381</t>
  </si>
  <si>
    <t>S02001953</t>
  </si>
  <si>
    <t>S01010382</t>
  </si>
  <si>
    <t>S01010383</t>
  </si>
  <si>
    <t>S01010384</t>
  </si>
  <si>
    <t>S01010385</t>
  </si>
  <si>
    <t>S01010386</t>
  </si>
  <si>
    <t>Hillhead - 06</t>
  </si>
  <si>
    <t>S01010387</t>
  </si>
  <si>
    <t>Hillhead - 07</t>
  </si>
  <si>
    <t>S01010388</t>
  </si>
  <si>
    <t>Glasgow Harbour and Partick South - 01</t>
  </si>
  <si>
    <t>S02001954</t>
  </si>
  <si>
    <t>Glasgow Harbour and Partick South</t>
  </si>
  <si>
    <t>S13002978</t>
  </si>
  <si>
    <t>Victoria Park</t>
  </si>
  <si>
    <t>S01010389</t>
  </si>
  <si>
    <t>Glasgow Harbour and Partick South - 02</t>
  </si>
  <si>
    <t>S16000115</t>
  </si>
  <si>
    <t>Glasgow Anniesland</t>
  </si>
  <si>
    <t>S01010390</t>
  </si>
  <si>
    <t>Glasgow Harbour and Partick South - 03</t>
  </si>
  <si>
    <t>S01010391</t>
  </si>
  <si>
    <t>Glasgow Harbour and Partick South - 04</t>
  </si>
  <si>
    <t>S01010392</t>
  </si>
  <si>
    <t>Glasgow Harbour and Partick South - 05</t>
  </si>
  <si>
    <t>S01010393</t>
  </si>
  <si>
    <t>Partick - 01</t>
  </si>
  <si>
    <t>S02001955</t>
  </si>
  <si>
    <t>Partick</t>
  </si>
  <si>
    <t>S01010394</t>
  </si>
  <si>
    <t>Partick - 02</t>
  </si>
  <si>
    <t>S01010395</t>
  </si>
  <si>
    <t>Partick - 03</t>
  </si>
  <si>
    <t>S01010396</t>
  </si>
  <si>
    <t>Partick - 04</t>
  </si>
  <si>
    <t>S01010397</t>
  </si>
  <si>
    <t>Partickhill and Hyndland - 01</t>
  </si>
  <si>
    <t>S02001956</t>
  </si>
  <si>
    <t>Partickhill and Hyndland</t>
  </si>
  <si>
    <t>S01010398</t>
  </si>
  <si>
    <t>Partickhill and Hyndland - 02</t>
  </si>
  <si>
    <t>S01010399</t>
  </si>
  <si>
    <t>Partickhill and Hyndland - 03</t>
  </si>
  <si>
    <t>S01010400</t>
  </si>
  <si>
    <t>Partickhill and Hyndland - 04</t>
  </si>
  <si>
    <t>S01010401</t>
  </si>
  <si>
    <t>Partickhill and Hyndland - 05</t>
  </si>
  <si>
    <t>S01010402</t>
  </si>
  <si>
    <t>Partickhill and Hyndland - 06</t>
  </si>
  <si>
    <t>S01010403</t>
  </si>
  <si>
    <t>Dowanhill - 01</t>
  </si>
  <si>
    <t>S02001957</t>
  </si>
  <si>
    <t>Dowanhill</t>
  </si>
  <si>
    <t>S01010404</t>
  </si>
  <si>
    <t>Dowanhill - 02</t>
  </si>
  <si>
    <t>S01010405</t>
  </si>
  <si>
    <t>Dowanhill - 03</t>
  </si>
  <si>
    <t>S01010406</t>
  </si>
  <si>
    <t>Dowanhill - 04</t>
  </si>
  <si>
    <t>S01010407</t>
  </si>
  <si>
    <t>Dowanhill - 05</t>
  </si>
  <si>
    <t>S01010408</t>
  </si>
  <si>
    <t>Kelvinside and Jordanhill - 01</t>
  </si>
  <si>
    <t>S02001958</t>
  </si>
  <si>
    <t>Kelvinside and Jordanhill</t>
  </si>
  <si>
    <t>S01010409</t>
  </si>
  <si>
    <t>Kelvinside and Jordanhill - 02</t>
  </si>
  <si>
    <t>S01010410</t>
  </si>
  <si>
    <t>Kelvinside and Jordanhill - 03</t>
  </si>
  <si>
    <t>S01010411</t>
  </si>
  <si>
    <t>Kelvinside and Jordanhill - 04</t>
  </si>
  <si>
    <t>S01010412</t>
  </si>
  <si>
    <t>Kelvinside and Jordanhill - 05</t>
  </si>
  <si>
    <t>S01010413</t>
  </si>
  <si>
    <t>Kelvinside and Jordanhill - 06</t>
  </si>
  <si>
    <t>S01010414</t>
  </si>
  <si>
    <t>Kelvinside and Jordanhill - 07</t>
  </si>
  <si>
    <t>S01010415</t>
  </si>
  <si>
    <t>Broomhill - 01</t>
  </si>
  <si>
    <t>S02001959</t>
  </si>
  <si>
    <t>Broomhill</t>
  </si>
  <si>
    <t>S01010416</t>
  </si>
  <si>
    <t>Broomhill - 02</t>
  </si>
  <si>
    <t>S01010417</t>
  </si>
  <si>
    <t>Broomhill - 03</t>
  </si>
  <si>
    <t>S01010418</t>
  </si>
  <si>
    <t>Broomhill - 04</t>
  </si>
  <si>
    <t>S01010419</t>
  </si>
  <si>
    <t>Broomhill - 05</t>
  </si>
  <si>
    <t>S01010420</t>
  </si>
  <si>
    <t>Victoria Park - 01</t>
  </si>
  <si>
    <t>S02001960</t>
  </si>
  <si>
    <t>S01010421</t>
  </si>
  <si>
    <t>Victoria Park - 02</t>
  </si>
  <si>
    <t>S01010422</t>
  </si>
  <si>
    <t>Victoria Park - 03</t>
  </si>
  <si>
    <t>S01010423</t>
  </si>
  <si>
    <t>Whiteinch - 01</t>
  </si>
  <si>
    <t>S02001961</t>
  </si>
  <si>
    <t>Whiteinch</t>
  </si>
  <si>
    <t>S01010424</t>
  </si>
  <si>
    <t>Whiteinch - 02</t>
  </si>
  <si>
    <t>S01010425</t>
  </si>
  <si>
    <t>Whiteinch - 03</t>
  </si>
  <si>
    <t>S13002979</t>
  </si>
  <si>
    <t>Garscadden/Scotstounhill</t>
  </si>
  <si>
    <t>S01010426</t>
  </si>
  <si>
    <t>Whiteinch - 04</t>
  </si>
  <si>
    <t>S01010427</t>
  </si>
  <si>
    <t>Scotstoun North and East - 01</t>
  </si>
  <si>
    <t>S02001962</t>
  </si>
  <si>
    <t>Scotstoun North and East</t>
  </si>
  <si>
    <t>S01010428</t>
  </si>
  <si>
    <t>Scotstoun North and East - 02</t>
  </si>
  <si>
    <t>S01010429</t>
  </si>
  <si>
    <t>Scotstoun North and East - 03</t>
  </si>
  <si>
    <t>S01010430</t>
  </si>
  <si>
    <t>Scotstoun North and East - 04</t>
  </si>
  <si>
    <t>S01010431</t>
  </si>
  <si>
    <t>Scotstoun North and East - 05</t>
  </si>
  <si>
    <t>S01010432</t>
  </si>
  <si>
    <t>Scotstoun South and West - 01</t>
  </si>
  <si>
    <t>S02001963</t>
  </si>
  <si>
    <t>Scotstoun South and West</t>
  </si>
  <si>
    <t>S01010433</t>
  </si>
  <si>
    <t>Scotstoun South and West - 02</t>
  </si>
  <si>
    <t>S01010434</t>
  </si>
  <si>
    <t>Scotstoun South and West - 03</t>
  </si>
  <si>
    <t>S01010435</t>
  </si>
  <si>
    <t>Scotstoun South and West - 04</t>
  </si>
  <si>
    <t>S01010436</t>
  </si>
  <si>
    <t>Scotstoun South and West - 05</t>
  </si>
  <si>
    <t>S01010437</t>
  </si>
  <si>
    <t>Yoker South - 01</t>
  </si>
  <si>
    <t>S02001964</t>
  </si>
  <si>
    <t>Yoker South</t>
  </si>
  <si>
    <t>S01010438</t>
  </si>
  <si>
    <t>Yoker South - 02</t>
  </si>
  <si>
    <t>S01010439</t>
  </si>
  <si>
    <t>Yoker South - 03</t>
  </si>
  <si>
    <t>S01010440</t>
  </si>
  <si>
    <t>Yoker South - 04</t>
  </si>
  <si>
    <t>S01010441</t>
  </si>
  <si>
    <t>Yoker South - 05</t>
  </si>
  <si>
    <t>S01010442</t>
  </si>
  <si>
    <t>Yoker South - 06</t>
  </si>
  <si>
    <t>S01010443</t>
  </si>
  <si>
    <t>Yoker North - 01</t>
  </si>
  <si>
    <t>S02001965</t>
  </si>
  <si>
    <t>Yoker North</t>
  </si>
  <si>
    <t>S01010444</t>
  </si>
  <si>
    <t>Yoker North - 02</t>
  </si>
  <si>
    <t>S01010445</t>
  </si>
  <si>
    <t>Yoker North - 03</t>
  </si>
  <si>
    <t>S01010446</t>
  </si>
  <si>
    <t>Yoker North - 04</t>
  </si>
  <si>
    <t>S01010447</t>
  </si>
  <si>
    <t>Knightswood West - 01</t>
  </si>
  <si>
    <t>S02001966</t>
  </si>
  <si>
    <t>Knightswood West</t>
  </si>
  <si>
    <t>S01010448</t>
  </si>
  <si>
    <t>Knightswood West - 02</t>
  </si>
  <si>
    <t>S01010449</t>
  </si>
  <si>
    <t>Knightswood West - 03</t>
  </si>
  <si>
    <t>S01010450</t>
  </si>
  <si>
    <t>Knightswood East - 01</t>
  </si>
  <si>
    <t>S02001967</t>
  </si>
  <si>
    <t>Knightswood East</t>
  </si>
  <si>
    <t>S01010451</t>
  </si>
  <si>
    <t>Knightswood East - 02</t>
  </si>
  <si>
    <t>S01010452</t>
  </si>
  <si>
    <t>Knightswood East - 03</t>
  </si>
  <si>
    <t>S01010453</t>
  </si>
  <si>
    <t>Knightswood East - 04</t>
  </si>
  <si>
    <t>S01010454</t>
  </si>
  <si>
    <t>Knightswood East - 05</t>
  </si>
  <si>
    <t>S01010455</t>
  </si>
  <si>
    <t>Knightswood Park West - 01</t>
  </si>
  <si>
    <t>S02001968</t>
  </si>
  <si>
    <t>Knightswood Park West</t>
  </si>
  <si>
    <t>S13002980</t>
  </si>
  <si>
    <t>Drumchapel/Anniesland</t>
  </si>
  <si>
    <t>S01010456</t>
  </si>
  <si>
    <t>Knightswood Park West - 02</t>
  </si>
  <si>
    <t>S01010457</t>
  </si>
  <si>
    <t>Knightswood Park West - 03</t>
  </si>
  <si>
    <t>S01010458</t>
  </si>
  <si>
    <t>Knightswood Park West - 04</t>
  </si>
  <si>
    <t>S01010459</t>
  </si>
  <si>
    <t>Knightswood Park West - 05</t>
  </si>
  <si>
    <t>S01010460</t>
  </si>
  <si>
    <t>Knightswood Park East - 01</t>
  </si>
  <si>
    <t>S02001969</t>
  </si>
  <si>
    <t>Knightswood Park East</t>
  </si>
  <si>
    <t>S01010461</t>
  </si>
  <si>
    <t>Knightswood Park East - 02</t>
  </si>
  <si>
    <t>S01010462</t>
  </si>
  <si>
    <t>Knightswood Park East - 03</t>
  </si>
  <si>
    <t>S01010463</t>
  </si>
  <si>
    <t>Knightswood Park East - 04</t>
  </si>
  <si>
    <t>S01010464</t>
  </si>
  <si>
    <t>Knightswood Park East - 05</t>
  </si>
  <si>
    <t>S01010465</t>
  </si>
  <si>
    <t>Anniesland East - 01</t>
  </si>
  <si>
    <t>S02001970</t>
  </si>
  <si>
    <t>Anniesland East</t>
  </si>
  <si>
    <t>S01010466</t>
  </si>
  <si>
    <t>Anniesland East - 02</t>
  </si>
  <si>
    <t>S01010467</t>
  </si>
  <si>
    <t>Anniesland East - 03</t>
  </si>
  <si>
    <t>S01010468</t>
  </si>
  <si>
    <t>Anniesland East - 04</t>
  </si>
  <si>
    <t>S01010469</t>
  </si>
  <si>
    <t>Anniesland East - 05</t>
  </si>
  <si>
    <t>S01010470</t>
  </si>
  <si>
    <t>Anniesland West - 01</t>
  </si>
  <si>
    <t>S02001971</t>
  </si>
  <si>
    <t>Anniesland West</t>
  </si>
  <si>
    <t>S01010471</t>
  </si>
  <si>
    <t>Anniesland West - 02</t>
  </si>
  <si>
    <t>S01010472</t>
  </si>
  <si>
    <t>Anniesland West - 03</t>
  </si>
  <si>
    <t>S01010473</t>
  </si>
  <si>
    <t>Anniesland West - 04</t>
  </si>
  <si>
    <t>S01010474</t>
  </si>
  <si>
    <t>Anniesland West - 05</t>
  </si>
  <si>
    <t>S01010475</t>
  </si>
  <si>
    <t>Anniesland West - 06</t>
  </si>
  <si>
    <t>S01010476</t>
  </si>
  <si>
    <t>Anniesland West - 07</t>
  </si>
  <si>
    <t>S01010477</t>
  </si>
  <si>
    <t>Anniesland West - 08</t>
  </si>
  <si>
    <t>S01010478</t>
  </si>
  <si>
    <t>Blairdardie East - 01</t>
  </si>
  <si>
    <t>S02001972</t>
  </si>
  <si>
    <t>Blairdardie East</t>
  </si>
  <si>
    <t>S01010479</t>
  </si>
  <si>
    <t>Blairdardie East - 02</t>
  </si>
  <si>
    <t>S01010480</t>
  </si>
  <si>
    <t>Blairdardie East - 03</t>
  </si>
  <si>
    <t>S01010481</t>
  </si>
  <si>
    <t>Blairdardie East - 04</t>
  </si>
  <si>
    <t>S01010482</t>
  </si>
  <si>
    <t>Blairdardie East - 05</t>
  </si>
  <si>
    <t>S01010483</t>
  </si>
  <si>
    <t>Blairdardie East - 06</t>
  </si>
  <si>
    <t>S01010484</t>
  </si>
  <si>
    <t>Blairdardie East - 07</t>
  </si>
  <si>
    <t>S01010485</t>
  </si>
  <si>
    <t>Blairdardie West - 01</t>
  </si>
  <si>
    <t>S02001973</t>
  </si>
  <si>
    <t>Blairdardie West</t>
  </si>
  <si>
    <t>S01010486</t>
  </si>
  <si>
    <t>Blairdardie West - 02</t>
  </si>
  <si>
    <t>S01010487</t>
  </si>
  <si>
    <t>Blairdardie West - 03</t>
  </si>
  <si>
    <t>S01010488</t>
  </si>
  <si>
    <t>Drumchapel South - 01</t>
  </si>
  <si>
    <t>S02001974</t>
  </si>
  <si>
    <t>Drumchapel South</t>
  </si>
  <si>
    <t>S01010489</t>
  </si>
  <si>
    <t>Drumchapel South - 02</t>
  </si>
  <si>
    <t>S01010490</t>
  </si>
  <si>
    <t>Drumchapel South - 03</t>
  </si>
  <si>
    <t>S01010491</t>
  </si>
  <si>
    <t>Drumchapel North - 01</t>
  </si>
  <si>
    <t>S02001975</t>
  </si>
  <si>
    <t>Drumchapel North</t>
  </si>
  <si>
    <t>S01010492</t>
  </si>
  <si>
    <t>Drumchapel North - 02</t>
  </si>
  <si>
    <t>S01010493</t>
  </si>
  <si>
    <t>Drumchapel North - 03</t>
  </si>
  <si>
    <t>S01010494</t>
  </si>
  <si>
    <t>Drumchapel North - 04</t>
  </si>
  <si>
    <t>S01010495</t>
  </si>
  <si>
    <t>Drumchapel North - 05</t>
  </si>
  <si>
    <t>S01010496</t>
  </si>
  <si>
    <t>Drumry East - 01</t>
  </si>
  <si>
    <t>S02001976</t>
  </si>
  <si>
    <t>Drumry East</t>
  </si>
  <si>
    <t>S01010497</t>
  </si>
  <si>
    <t>Drumry East - 02</t>
  </si>
  <si>
    <t>S01010498</t>
  </si>
  <si>
    <t>Drumry East - 03</t>
  </si>
  <si>
    <t>S01010499</t>
  </si>
  <si>
    <t>Drumry East - 04</t>
  </si>
  <si>
    <t>S01010500</t>
  </si>
  <si>
    <t>Drumry West - 01</t>
  </si>
  <si>
    <t>S02001977</t>
  </si>
  <si>
    <t>Drumry West</t>
  </si>
  <si>
    <t>S01010501</t>
  </si>
  <si>
    <t>Drumry West - 02</t>
  </si>
  <si>
    <t>S01010502</t>
  </si>
  <si>
    <t>Drumry West - 03</t>
  </si>
  <si>
    <t>S01010503</t>
  </si>
  <si>
    <t>Drumry West - 04</t>
  </si>
  <si>
    <t>S01010504</t>
  </si>
  <si>
    <t>Lochaber West - 01</t>
  </si>
  <si>
    <t>S02001978</t>
  </si>
  <si>
    <t>Lochaber West</t>
  </si>
  <si>
    <t>S12000017</t>
  </si>
  <si>
    <t>S13003010</t>
  </si>
  <si>
    <t>Fort William and Ardnamurchan</t>
  </si>
  <si>
    <t>S16000143</t>
  </si>
  <si>
    <t>Skye, Lochaber and Badenoch</t>
  </si>
  <si>
    <t>S01010505</t>
  </si>
  <si>
    <t>Lochaber West - 02</t>
  </si>
  <si>
    <t>S01010506</t>
  </si>
  <si>
    <t>Lochaber West - 03</t>
  </si>
  <si>
    <t>S13003000</t>
  </si>
  <si>
    <t>Caol and Mallaig</t>
  </si>
  <si>
    <t>S01010507</t>
  </si>
  <si>
    <t>Lochaber West - 04</t>
  </si>
  <si>
    <t>S01010508</t>
  </si>
  <si>
    <t>Lochaber West - 05</t>
  </si>
  <si>
    <t>S01010509</t>
  </si>
  <si>
    <t>Lochaber West - 06</t>
  </si>
  <si>
    <t>S01010510</t>
  </si>
  <si>
    <t>Fort William North - 01</t>
  </si>
  <si>
    <t>S02001979</t>
  </si>
  <si>
    <t>Fort William North</t>
  </si>
  <si>
    <t>S01010511</t>
  </si>
  <si>
    <t>Fort William North - 02</t>
  </si>
  <si>
    <t>S01010512</t>
  </si>
  <si>
    <t>Fort William North - 03</t>
  </si>
  <si>
    <t>S01010513</t>
  </si>
  <si>
    <t>Fort William North - 04</t>
  </si>
  <si>
    <t>S01010514</t>
  </si>
  <si>
    <t>Fort William North - 05</t>
  </si>
  <si>
    <t>S01010515</t>
  </si>
  <si>
    <t>Fort William North - 06</t>
  </si>
  <si>
    <t>S01010516</t>
  </si>
  <si>
    <t>Fort William South - 01</t>
  </si>
  <si>
    <t>S02001980</t>
  </si>
  <si>
    <t>Fort William South</t>
  </si>
  <si>
    <t>S01010517</t>
  </si>
  <si>
    <t>Fort William South - 02</t>
  </si>
  <si>
    <t>S01010518</t>
  </si>
  <si>
    <t>Fort William South - 03</t>
  </si>
  <si>
    <t>S01010519</t>
  </si>
  <si>
    <t>Fort William South - 04</t>
  </si>
  <si>
    <t>S01010520</t>
  </si>
  <si>
    <t>Fort William South - 05</t>
  </si>
  <si>
    <t>S01010521</t>
  </si>
  <si>
    <t>Fort William South - 06</t>
  </si>
  <si>
    <t>S01010522</t>
  </si>
  <si>
    <t>Fort William South - 07</t>
  </si>
  <si>
    <t>S01010523</t>
  </si>
  <si>
    <t>Fort William South - 08</t>
  </si>
  <si>
    <t>S01010524</t>
  </si>
  <si>
    <t>Lochaber East and North - 01</t>
  </si>
  <si>
    <t>S02001981</t>
  </si>
  <si>
    <t>Lochaber East and North</t>
  </si>
  <si>
    <t>S01010525</t>
  </si>
  <si>
    <t>Lochaber East and North - 02</t>
  </si>
  <si>
    <t>S01010526</t>
  </si>
  <si>
    <t>Lochaber East and North - 03</t>
  </si>
  <si>
    <t>S01010527</t>
  </si>
  <si>
    <t>Lochaber East and North - 04</t>
  </si>
  <si>
    <t>S01010528</t>
  </si>
  <si>
    <t>Lochaber East and North - 05</t>
  </si>
  <si>
    <t>S01010529</t>
  </si>
  <si>
    <t>Lochaber East and North - 06</t>
  </si>
  <si>
    <t>S01010530</t>
  </si>
  <si>
    <t>Lochaber East and North - 07</t>
  </si>
  <si>
    <t>S01010531</t>
  </si>
  <si>
    <t>Badenoch and Strathspey South - 01</t>
  </si>
  <si>
    <t>S02001982</t>
  </si>
  <si>
    <t>Badenoch and Strathspey South</t>
  </si>
  <si>
    <t>S13003009</t>
  </si>
  <si>
    <t>Badenoch and Strathspey</t>
  </si>
  <si>
    <t>S01010532</t>
  </si>
  <si>
    <t>Badenoch and Strathspey South - 02</t>
  </si>
  <si>
    <t>S01010533</t>
  </si>
  <si>
    <t>Badenoch and Strathspey South - 03</t>
  </si>
  <si>
    <t>S01010534</t>
  </si>
  <si>
    <t>Badenoch and Strathspey South - 04</t>
  </si>
  <si>
    <t>S01010535</t>
  </si>
  <si>
    <t>Badenoch and Strathspey South - 05</t>
  </si>
  <si>
    <t>S01010536</t>
  </si>
  <si>
    <t>Badenoch and Strathspey Central - 01</t>
  </si>
  <si>
    <t>S02001983</t>
  </si>
  <si>
    <t>Badenoch and Strathspey Central</t>
  </si>
  <si>
    <t>S01010537</t>
  </si>
  <si>
    <t>Badenoch and Strathspey Central - 02</t>
  </si>
  <si>
    <t>S01010538</t>
  </si>
  <si>
    <t>Badenoch and Strathspey Central - 03</t>
  </si>
  <si>
    <t>S01010539</t>
  </si>
  <si>
    <t>Badenoch and Strathspey Central - 04</t>
  </si>
  <si>
    <t>S01010540</t>
  </si>
  <si>
    <t>Badenoch and Strathspey Central - 05</t>
  </si>
  <si>
    <t>S16000125</t>
  </si>
  <si>
    <t>Inverness and Nairn</t>
  </si>
  <si>
    <t>S01010541</t>
  </si>
  <si>
    <t>Badenoch and Strathspey Central - 06</t>
  </si>
  <si>
    <t>S01010542</t>
  </si>
  <si>
    <t>Badenoch and Strathspey North - 01</t>
  </si>
  <si>
    <t>S02001984</t>
  </si>
  <si>
    <t>Badenoch and Strathspey North</t>
  </si>
  <si>
    <t>S01010543</t>
  </si>
  <si>
    <t>Badenoch and Strathspey North - 02</t>
  </si>
  <si>
    <t>S01010544</t>
  </si>
  <si>
    <t>Badenoch and Strathspey North - 03</t>
  </si>
  <si>
    <t>S01010545</t>
  </si>
  <si>
    <t>Badenoch and Strathspey North - 04</t>
  </si>
  <si>
    <t>S01010546</t>
  </si>
  <si>
    <t>Badenoch and Strathspey North - 05</t>
  </si>
  <si>
    <t>S01010547</t>
  </si>
  <si>
    <t>Badenoch and Strathspey North - 06</t>
  </si>
  <si>
    <t>S01010548</t>
  </si>
  <si>
    <t>Nairn Rural - 01</t>
  </si>
  <si>
    <t>S02001985</t>
  </si>
  <si>
    <t>Nairn Rural</t>
  </si>
  <si>
    <t>S13003007</t>
  </si>
  <si>
    <t>Nairn and Cawdor</t>
  </si>
  <si>
    <t>S01010549</t>
  </si>
  <si>
    <t>Nairn Rural - 02</t>
  </si>
  <si>
    <t>S01010550</t>
  </si>
  <si>
    <t>Nairn Rural - 03</t>
  </si>
  <si>
    <t>S01010551</t>
  </si>
  <si>
    <t>Nairn Rural - 04</t>
  </si>
  <si>
    <t>S01010552</t>
  </si>
  <si>
    <t>Nairn Rural - 05</t>
  </si>
  <si>
    <t>S01010553</t>
  </si>
  <si>
    <t>Nairn Rural - 06</t>
  </si>
  <si>
    <t>S01010554</t>
  </si>
  <si>
    <t>Nairn East - 01</t>
  </si>
  <si>
    <t>S02001986</t>
  </si>
  <si>
    <t>Nairn East</t>
  </si>
  <si>
    <t>S01010555</t>
  </si>
  <si>
    <t>Nairn East - 02</t>
  </si>
  <si>
    <t>S01010556</t>
  </si>
  <si>
    <t>Nairn East - 03</t>
  </si>
  <si>
    <t>S01010557</t>
  </si>
  <si>
    <t>Nairn East - 04</t>
  </si>
  <si>
    <t>S01010558</t>
  </si>
  <si>
    <t>Nairn East - 05</t>
  </si>
  <si>
    <t>S01010559</t>
  </si>
  <si>
    <t>Nairn West - 01</t>
  </si>
  <si>
    <t>S02001987</t>
  </si>
  <si>
    <t>Nairn West</t>
  </si>
  <si>
    <t>S01010560</t>
  </si>
  <si>
    <t>Nairn West - 02</t>
  </si>
  <si>
    <t>S01010561</t>
  </si>
  <si>
    <t>Nairn West - 03</t>
  </si>
  <si>
    <t>S01010562</t>
  </si>
  <si>
    <t>Nairn West - 04</t>
  </si>
  <si>
    <t>S01010563</t>
  </si>
  <si>
    <t>Nairn West - 05</t>
  </si>
  <si>
    <t>S01010564</t>
  </si>
  <si>
    <t>Nairn West - 06</t>
  </si>
  <si>
    <t>S01010565</t>
  </si>
  <si>
    <t>Nairn West - 07</t>
  </si>
  <si>
    <t>S01010566</t>
  </si>
  <si>
    <t>Inverness East Rural - 01</t>
  </si>
  <si>
    <t>S02001988</t>
  </si>
  <si>
    <t>Inverness East Rural</t>
  </si>
  <si>
    <t>S13003008</t>
  </si>
  <si>
    <t>Inverness South</t>
  </si>
  <si>
    <t>S01010567</t>
  </si>
  <si>
    <t>Inverness East Rural - 02</t>
  </si>
  <si>
    <t>S01010568</t>
  </si>
  <si>
    <t>Inverness East Rural - 03</t>
  </si>
  <si>
    <t>S13003006</t>
  </si>
  <si>
    <t>Culloden and Ardersier</t>
  </si>
  <si>
    <t>S01010569</t>
  </si>
  <si>
    <t>Inverness East Rural - 04</t>
  </si>
  <si>
    <t>S01010570</t>
  </si>
  <si>
    <t>Inverness East Rural - 05</t>
  </si>
  <si>
    <t>S01010571</t>
  </si>
  <si>
    <t>Inverness Culloden and Balloch - 01</t>
  </si>
  <si>
    <t>S02001989</t>
  </si>
  <si>
    <t>Inverness Culloden and Balloch</t>
  </si>
  <si>
    <t>S01010572</t>
  </si>
  <si>
    <t>Inverness Culloden and Balloch - 02</t>
  </si>
  <si>
    <t>S01010573</t>
  </si>
  <si>
    <t>Inverness Culloden and Balloch - 03</t>
  </si>
  <si>
    <t>S01010574</t>
  </si>
  <si>
    <t>Inverness Culloden and Balloch - 04</t>
  </si>
  <si>
    <t>S01010575</t>
  </si>
  <si>
    <t>Inverness Culloden and Balloch - 05</t>
  </si>
  <si>
    <t>S01010576</t>
  </si>
  <si>
    <t>Inverness Culloden and Balloch - 06</t>
  </si>
  <si>
    <t>S01010577</t>
  </si>
  <si>
    <t>Inverness Smithton - 01</t>
  </si>
  <si>
    <t>S02001990</t>
  </si>
  <si>
    <t>Inverness Smithton</t>
  </si>
  <si>
    <t>S01010578</t>
  </si>
  <si>
    <t>Inverness Smithton - 02</t>
  </si>
  <si>
    <t>S01010579</t>
  </si>
  <si>
    <t>Inverness Smithton - 03</t>
  </si>
  <si>
    <t>S01010580</t>
  </si>
  <si>
    <t>Inverness Smithton - 04</t>
  </si>
  <si>
    <t>S01010581</t>
  </si>
  <si>
    <t>Inverness Smithton - 05</t>
  </si>
  <si>
    <t>S01010582</t>
  </si>
  <si>
    <t>Inverness Westhill - 01</t>
  </si>
  <si>
    <t>S02001991</t>
  </si>
  <si>
    <t>Inverness Westhill</t>
  </si>
  <si>
    <t>S13003005</t>
  </si>
  <si>
    <t>Inverness Millburn</t>
  </si>
  <si>
    <t>S01010583</t>
  </si>
  <si>
    <t>Inverness Westhill - 02</t>
  </si>
  <si>
    <t>S01010584</t>
  </si>
  <si>
    <t>Inverness Westhill - 03</t>
  </si>
  <si>
    <t>S01010585</t>
  </si>
  <si>
    <t>Inverness Westhill - 04</t>
  </si>
  <si>
    <t>S01010586</t>
  </si>
  <si>
    <t>Inverness Westhill - 05</t>
  </si>
  <si>
    <t>S01010587</t>
  </si>
  <si>
    <t>Inverness Westhill - 06</t>
  </si>
  <si>
    <t>S01010588</t>
  </si>
  <si>
    <t>Inverness Westhill - 07</t>
  </si>
  <si>
    <t>S01010589</t>
  </si>
  <si>
    <t>Inverness Westhill - 08</t>
  </si>
  <si>
    <t>S01010590</t>
  </si>
  <si>
    <t>Inverness Inshes - 01</t>
  </si>
  <si>
    <t>S02001992</t>
  </si>
  <si>
    <t>Inverness Inshes</t>
  </si>
  <si>
    <t>S01010591</t>
  </si>
  <si>
    <t>Inverness Inshes - 02</t>
  </si>
  <si>
    <t>S01010592</t>
  </si>
  <si>
    <t>Inverness Inshes - 03</t>
  </si>
  <si>
    <t>S01010593</t>
  </si>
  <si>
    <t>Inverness Inshes - 04</t>
  </si>
  <si>
    <t>S01010594</t>
  </si>
  <si>
    <t>Inverness Inshes - 05</t>
  </si>
  <si>
    <t>S01010595</t>
  </si>
  <si>
    <t>Inverness Inshes - 06</t>
  </si>
  <si>
    <t>S01010596</t>
  </si>
  <si>
    <t>Inverness Slackbuie - 01</t>
  </si>
  <si>
    <t>S02001993</t>
  </si>
  <si>
    <t>Inverness Slackbuie</t>
  </si>
  <si>
    <t>S01010597</t>
  </si>
  <si>
    <t>Inverness Slackbuie - 02</t>
  </si>
  <si>
    <t>S01010598</t>
  </si>
  <si>
    <t>Inverness Slackbuie - 03</t>
  </si>
  <si>
    <t>S13003004</t>
  </si>
  <si>
    <t>Inverness Ness-side</t>
  </si>
  <si>
    <t>S01010599</t>
  </si>
  <si>
    <t>Inverness Lochardil and Holm Mains - 01</t>
  </si>
  <si>
    <t>S02001994</t>
  </si>
  <si>
    <t>Inverness Lochardil and Holm Mains</t>
  </si>
  <si>
    <t>S01010600</t>
  </si>
  <si>
    <t>Inverness Lochardil and Holm Mains - 02</t>
  </si>
  <si>
    <t>S01010601</t>
  </si>
  <si>
    <t>Inverness Lochardil and Holm Mains - 03</t>
  </si>
  <si>
    <t>S01010602</t>
  </si>
  <si>
    <t>Inverness Lochardil and Holm Mains - 04</t>
  </si>
  <si>
    <t>S01010603</t>
  </si>
  <si>
    <t>Inverness Lochardil and Holm Mains - 05</t>
  </si>
  <si>
    <t>S01010604</t>
  </si>
  <si>
    <t>Inverness Lochardil and Holm Mains - 06</t>
  </si>
  <si>
    <t>S01010605</t>
  </si>
  <si>
    <t>Inverness Lochardil and Holm Mains - 07</t>
  </si>
  <si>
    <t>S01010606</t>
  </si>
  <si>
    <t>Inverness Drummond - 01</t>
  </si>
  <si>
    <t>S02001995</t>
  </si>
  <si>
    <t>Inverness Drummond</t>
  </si>
  <si>
    <t>S01010607</t>
  </si>
  <si>
    <t>Inverness Drummond - 02</t>
  </si>
  <si>
    <t>S01010608</t>
  </si>
  <si>
    <t>Inverness Drummond - 03</t>
  </si>
  <si>
    <t>S01010609</t>
  </si>
  <si>
    <t>Inverness Drummond - 04</t>
  </si>
  <si>
    <t>S01010610</t>
  </si>
  <si>
    <t>Inverness Drummond - 05</t>
  </si>
  <si>
    <t>S01010611</t>
  </si>
  <si>
    <t>Inverness Hilton - 01</t>
  </si>
  <si>
    <t>S02001996</t>
  </si>
  <si>
    <t>Inverness Hilton</t>
  </si>
  <si>
    <t>S01010612</t>
  </si>
  <si>
    <t>Inverness Hilton - 02</t>
  </si>
  <si>
    <t>S01010613</t>
  </si>
  <si>
    <t>Inverness Hilton - 03</t>
  </si>
  <si>
    <t>S13003003</t>
  </si>
  <si>
    <t>Inverness Central</t>
  </si>
  <si>
    <t>S01010614</t>
  </si>
  <si>
    <t>Inverness Hilton - 04</t>
  </si>
  <si>
    <t>S01010615</t>
  </si>
  <si>
    <t>Inverness Hilton - 05</t>
  </si>
  <si>
    <t>S01010616</t>
  </si>
  <si>
    <t>Inverness Drakies - 01</t>
  </si>
  <si>
    <t>S02001997</t>
  </si>
  <si>
    <t>Inverness Drakies</t>
  </si>
  <si>
    <t>S01010617</t>
  </si>
  <si>
    <t>Inverness Drakies - 02</t>
  </si>
  <si>
    <t>S01010618</t>
  </si>
  <si>
    <t>Inverness Drakies - 03</t>
  </si>
  <si>
    <t>S01010619</t>
  </si>
  <si>
    <t>Inverness Central, Raigmore and Longman - 0</t>
  </si>
  <si>
    <t>S02001998</t>
  </si>
  <si>
    <t>Inverness Central, Raigmore and Longman</t>
  </si>
  <si>
    <t>S01010620</t>
  </si>
  <si>
    <t>S01010621</t>
  </si>
  <si>
    <t>S01010622</t>
  </si>
  <si>
    <t>S01010623</t>
  </si>
  <si>
    <t>S01010624</t>
  </si>
  <si>
    <t>S01010625</t>
  </si>
  <si>
    <t>Inverness Crown and Haugh - 01</t>
  </si>
  <si>
    <t>S02001999</t>
  </si>
  <si>
    <t>Inverness Crown and Haugh</t>
  </si>
  <si>
    <t>S01010626</t>
  </si>
  <si>
    <t>Inverness Crown and Haugh - 02</t>
  </si>
  <si>
    <t>S01010627</t>
  </si>
  <si>
    <t>Inverness Crown and Haugh - 03</t>
  </si>
  <si>
    <t>S01010628</t>
  </si>
  <si>
    <t>Inverness Crown and Haugh - 04</t>
  </si>
  <si>
    <t>S01010629</t>
  </si>
  <si>
    <t>Inverness Crown and Haugh - 05</t>
  </si>
  <si>
    <t>S01010630</t>
  </si>
  <si>
    <t>Inverness Ballifeary and Dalneigh - 01</t>
  </si>
  <si>
    <t>S02002000</t>
  </si>
  <si>
    <t>Inverness Ballifeary and Dalneigh</t>
  </si>
  <si>
    <t>S13003002</t>
  </si>
  <si>
    <t>Inverness West</t>
  </si>
  <si>
    <t>S01010631</t>
  </si>
  <si>
    <t>Inverness Ballifeary and Dalneigh - 02</t>
  </si>
  <si>
    <t>S01010632</t>
  </si>
  <si>
    <t>Inverness Ballifeary and Dalneigh - 03</t>
  </si>
  <si>
    <t>S01010633</t>
  </si>
  <si>
    <t>Inverness Ballifeary and Dalneigh - 04</t>
  </si>
  <si>
    <t>S01010634</t>
  </si>
  <si>
    <t>Inverness Ballifeary and Dalneigh - 05</t>
  </si>
  <si>
    <t>S01010635</t>
  </si>
  <si>
    <t>Inverness Ballifeary and Dalneigh - 06</t>
  </si>
  <si>
    <t>S01010636</t>
  </si>
  <si>
    <t>Inverness Muirtown - 01</t>
  </si>
  <si>
    <t>S02002001</t>
  </si>
  <si>
    <t>Inverness Muirtown</t>
  </si>
  <si>
    <t>S01010637</t>
  </si>
  <si>
    <t>Inverness Muirtown - 02</t>
  </si>
  <si>
    <t>S01010638</t>
  </si>
  <si>
    <t>Inverness Muirtown - 03</t>
  </si>
  <si>
    <t>S01010639</t>
  </si>
  <si>
    <t>Inverness Muirtown - 04</t>
  </si>
  <si>
    <t>S01010640</t>
  </si>
  <si>
    <t>Inverness Muirtown - 05</t>
  </si>
  <si>
    <t>S01010641</t>
  </si>
  <si>
    <t>Inverness Merkinch - 01</t>
  </si>
  <si>
    <t>S02002002</t>
  </si>
  <si>
    <t>Inverness Merkinch</t>
  </si>
  <si>
    <t>S01010642</t>
  </si>
  <si>
    <t>Inverness Merkinch - 02</t>
  </si>
  <si>
    <t>S01010643</t>
  </si>
  <si>
    <t>Inverness Merkinch - 03</t>
  </si>
  <si>
    <t>S01010644</t>
  </si>
  <si>
    <t>Inverness Merkinch - 04</t>
  </si>
  <si>
    <t>S01010645</t>
  </si>
  <si>
    <t>Inverness Scorguie - 01</t>
  </si>
  <si>
    <t>S02002003</t>
  </si>
  <si>
    <t>Inverness Scorguie</t>
  </si>
  <si>
    <t>S01010646</t>
  </si>
  <si>
    <t>Inverness Scorguie - 02</t>
  </si>
  <si>
    <t>S01010647</t>
  </si>
  <si>
    <t>Inverness Scorguie - 03</t>
  </si>
  <si>
    <t>S01010648</t>
  </si>
  <si>
    <t>Inverness Scorguie - 04</t>
  </si>
  <si>
    <t>S01010649</t>
  </si>
  <si>
    <t>Inverness Scorguie - 05</t>
  </si>
  <si>
    <t>S01010650</t>
  </si>
  <si>
    <t>Inverness Kinmylies and South West - 01</t>
  </si>
  <si>
    <t>S02002004</t>
  </si>
  <si>
    <t>Inverness Kinmylies and South West</t>
  </si>
  <si>
    <t>S01010651</t>
  </si>
  <si>
    <t>Inverness Kinmylies and South West - 02</t>
  </si>
  <si>
    <t>S01010652</t>
  </si>
  <si>
    <t>Inverness Kinmylies and South West - 03</t>
  </si>
  <si>
    <t>S01010653</t>
  </si>
  <si>
    <t>Inverness Kinmylies and South West - 04</t>
  </si>
  <si>
    <t>S01010654</t>
  </si>
  <si>
    <t>Inverness Kinmylies and South West - 05</t>
  </si>
  <si>
    <t>S01010655</t>
  </si>
  <si>
    <t>Inverness West Rural - 01</t>
  </si>
  <si>
    <t>S02002005</t>
  </si>
  <si>
    <t>Inverness West Rural</t>
  </si>
  <si>
    <t>S13003001</t>
  </si>
  <si>
    <t>Aird and Loch Ness</t>
  </si>
  <si>
    <t>S01010656</t>
  </si>
  <si>
    <t>Inverness West Rural - 02</t>
  </si>
  <si>
    <t>S01010657</t>
  </si>
  <si>
    <t>Inverness West Rural - 03</t>
  </si>
  <si>
    <t>S01010658</t>
  </si>
  <si>
    <t>Inverness West Rural - 04</t>
  </si>
  <si>
    <t>S01010659</t>
  </si>
  <si>
    <t>Inverness West Rural - 05</t>
  </si>
  <si>
    <t>S01010660</t>
  </si>
  <si>
    <t>Inverness West Rural - 06</t>
  </si>
  <si>
    <t>S01010661</t>
  </si>
  <si>
    <t>Inverness West Rural - 07</t>
  </si>
  <si>
    <t>S01010662</t>
  </si>
  <si>
    <t>Inverness West Rural - 08</t>
  </si>
  <si>
    <t>S01010663</t>
  </si>
  <si>
    <t>Inverness West Rural - 09</t>
  </si>
  <si>
    <t>S01010664</t>
  </si>
  <si>
    <t>Loch Ness - 01</t>
  </si>
  <si>
    <t>S02002006</t>
  </si>
  <si>
    <t>Loch Ness</t>
  </si>
  <si>
    <t>S01010665</t>
  </si>
  <si>
    <t>Loch Ness - 02</t>
  </si>
  <si>
    <t>S01010666</t>
  </si>
  <si>
    <t>Loch Ness - 03</t>
  </si>
  <si>
    <t>S01010667</t>
  </si>
  <si>
    <t>Loch Ness - 04</t>
  </si>
  <si>
    <t>S01010668</t>
  </si>
  <si>
    <t>Loch Ness - 05</t>
  </si>
  <si>
    <t>S01010669</t>
  </si>
  <si>
    <t>Lochalsh - 01</t>
  </si>
  <si>
    <t>S02002007</t>
  </si>
  <si>
    <t>Lochalsh</t>
  </si>
  <si>
    <t>S13002994</t>
  </si>
  <si>
    <t>"Wester Ross</t>
  </si>
  <si>
    <t>S01010670</t>
  </si>
  <si>
    <t>Lochalsh - 02</t>
  </si>
  <si>
    <t>S01010671</t>
  </si>
  <si>
    <t>Lochalsh - 03</t>
  </si>
  <si>
    <t>S01010672</t>
  </si>
  <si>
    <t>Lochalsh - 04</t>
  </si>
  <si>
    <t>S01010673</t>
  </si>
  <si>
    <t>Skye South - 01</t>
  </si>
  <si>
    <t>S02002008</t>
  </si>
  <si>
    <t>Skye South</t>
  </si>
  <si>
    <t>S13002999</t>
  </si>
  <si>
    <t>Eilean a'Cheo</t>
  </si>
  <si>
    <t>S01010674</t>
  </si>
  <si>
    <t>Skye South - 02</t>
  </si>
  <si>
    <t>S01010675</t>
  </si>
  <si>
    <t>Skye South - 03</t>
  </si>
  <si>
    <t>S01010676</t>
  </si>
  <si>
    <t>Skye South - 04</t>
  </si>
  <si>
    <t>S01010677</t>
  </si>
  <si>
    <t>Skye North East - 01</t>
  </si>
  <si>
    <t>S02002009</t>
  </si>
  <si>
    <t>Skye North East</t>
  </si>
  <si>
    <t>S01010678</t>
  </si>
  <si>
    <t>Skye North East - 02</t>
  </si>
  <si>
    <t>S01010679</t>
  </si>
  <si>
    <t>Skye North East - 03</t>
  </si>
  <si>
    <t>S01010680</t>
  </si>
  <si>
    <t>Skye North East - 04</t>
  </si>
  <si>
    <t>S01010681</t>
  </si>
  <si>
    <t>Skye North East - 05</t>
  </si>
  <si>
    <t>S01010682</t>
  </si>
  <si>
    <t>Skye North West - 01</t>
  </si>
  <si>
    <t>S02002010</t>
  </si>
  <si>
    <t>Skye North West</t>
  </si>
  <si>
    <t>S01010683</t>
  </si>
  <si>
    <t>Skye North West - 02</t>
  </si>
  <si>
    <t>S01010684</t>
  </si>
  <si>
    <t>Skye North West - 03</t>
  </si>
  <si>
    <t>S01010685</t>
  </si>
  <si>
    <t>Skye North West - 04</t>
  </si>
  <si>
    <t>S01010686</t>
  </si>
  <si>
    <t>Ross and Cromarty South West - 01</t>
  </si>
  <si>
    <t>S02002011</t>
  </si>
  <si>
    <t>Ross and Cromarty South West</t>
  </si>
  <si>
    <t>S16000086</t>
  </si>
  <si>
    <t>Caithness, Sutherland and Ross</t>
  </si>
  <si>
    <t>S01010687</t>
  </si>
  <si>
    <t>Ross and Cromarty South West - 02</t>
  </si>
  <si>
    <t>S01010688</t>
  </si>
  <si>
    <t>Ross and Cromarty South West - 03</t>
  </si>
  <si>
    <t>S01010689</t>
  </si>
  <si>
    <t>Ross and Cromarty South West - 04</t>
  </si>
  <si>
    <t>S01010690</t>
  </si>
  <si>
    <t>Ross and Cromarty North West - 01</t>
  </si>
  <si>
    <t>S02002012</t>
  </si>
  <si>
    <t>Ross and Cromarty North West</t>
  </si>
  <si>
    <t>S01010691</t>
  </si>
  <si>
    <t>Ross and Cromarty North West - 02</t>
  </si>
  <si>
    <t>S01010692</t>
  </si>
  <si>
    <t>Ross and Cromarty North West - 03</t>
  </si>
  <si>
    <t>S01010693</t>
  </si>
  <si>
    <t>Ross and Cromarty North West - 04</t>
  </si>
  <si>
    <t>S01010694</t>
  </si>
  <si>
    <t>Ross and Cromarty North West - 05</t>
  </si>
  <si>
    <t>S01010695</t>
  </si>
  <si>
    <t>Ross and Cromarty Central - 01</t>
  </si>
  <si>
    <t>S02002013</t>
  </si>
  <si>
    <t>Ross and Cromarty Central</t>
  </si>
  <si>
    <t>S13002997</t>
  </si>
  <si>
    <t>Dingwall and Seaforth</t>
  </si>
  <si>
    <t>S01010696</t>
  </si>
  <si>
    <t>Ross and Cromarty Central - 02</t>
  </si>
  <si>
    <t>S01010697</t>
  </si>
  <si>
    <t>Ross and Cromarty Central - 03</t>
  </si>
  <si>
    <t>S01010698</t>
  </si>
  <si>
    <t>Ross and Cromarty Central - 04</t>
  </si>
  <si>
    <t>S01010699</t>
  </si>
  <si>
    <t>Ross and Cromarty East - 01</t>
  </si>
  <si>
    <t>S02002014</t>
  </si>
  <si>
    <t>Ross and Cromarty East</t>
  </si>
  <si>
    <t>S13002995</t>
  </si>
  <si>
    <t>Cromarty Firth</t>
  </si>
  <si>
    <t>S01010700</t>
  </si>
  <si>
    <t>Ross and Cromarty East - 02</t>
  </si>
  <si>
    <t>S01010701</t>
  </si>
  <si>
    <t>Ross and Cromarty East - 03</t>
  </si>
  <si>
    <t>S01010702</t>
  </si>
  <si>
    <t>Ross and Cromarty East - 04</t>
  </si>
  <si>
    <t>S13002996</t>
  </si>
  <si>
    <t>Tain and Easter Ross</t>
  </si>
  <si>
    <t>S01010703</t>
  </si>
  <si>
    <t>Muir of Ord - 01</t>
  </si>
  <si>
    <t>S02002015</t>
  </si>
  <si>
    <t>Muir of Ord</t>
  </si>
  <si>
    <t>S01010704</t>
  </si>
  <si>
    <t>Muir of Ord - 02</t>
  </si>
  <si>
    <t>S01010705</t>
  </si>
  <si>
    <t>Muir of Ord - 03</t>
  </si>
  <si>
    <t>S01010706</t>
  </si>
  <si>
    <t>Muir of Ord - 04</t>
  </si>
  <si>
    <t>S01010707</t>
  </si>
  <si>
    <t>Conon - 01</t>
  </si>
  <si>
    <t>S02002016</t>
  </si>
  <si>
    <t>Conon</t>
  </si>
  <si>
    <t>S01010708</t>
  </si>
  <si>
    <t>Conon - 02</t>
  </si>
  <si>
    <t>S01010709</t>
  </si>
  <si>
    <t>Conon - 03</t>
  </si>
  <si>
    <t>S01010710</t>
  </si>
  <si>
    <t>Conon - 04</t>
  </si>
  <si>
    <t>S01010711</t>
  </si>
  <si>
    <t>Conon - 05</t>
  </si>
  <si>
    <t>S01010712</t>
  </si>
  <si>
    <t>Dingwall - 01</t>
  </si>
  <si>
    <t>S02002017</t>
  </si>
  <si>
    <t>Dingwall</t>
  </si>
  <si>
    <t>S01010713</t>
  </si>
  <si>
    <t>Dingwall - 02</t>
  </si>
  <si>
    <t>S01010714</t>
  </si>
  <si>
    <t>Dingwall - 03</t>
  </si>
  <si>
    <t>S01010715</t>
  </si>
  <si>
    <t>Dingwall - 04</t>
  </si>
  <si>
    <t>S01010716</t>
  </si>
  <si>
    <t>Dingwall - 05</t>
  </si>
  <si>
    <t>S01010717</t>
  </si>
  <si>
    <t>Dingwall - 06</t>
  </si>
  <si>
    <t>S01010718</t>
  </si>
  <si>
    <t>Dingwall - 07</t>
  </si>
  <si>
    <t>S01010719</t>
  </si>
  <si>
    <t>Black Isle South - 01</t>
  </si>
  <si>
    <t>S02002018</t>
  </si>
  <si>
    <t>Black Isle South</t>
  </si>
  <si>
    <t>S13002998</t>
  </si>
  <si>
    <t>Black Isle</t>
  </si>
  <si>
    <t>S01010720</t>
  </si>
  <si>
    <t>Black Isle South - 02</t>
  </si>
  <si>
    <t>S01010721</t>
  </si>
  <si>
    <t>Black Isle South - 03</t>
  </si>
  <si>
    <t>S01010722</t>
  </si>
  <si>
    <t>Black Isle South - 04</t>
  </si>
  <si>
    <t>S01010723</t>
  </si>
  <si>
    <t>Black Isle South - 05</t>
  </si>
  <si>
    <t>S01010724</t>
  </si>
  <si>
    <t>Black Isle South - 06</t>
  </si>
  <si>
    <t>S01010725</t>
  </si>
  <si>
    <t>Black Isle South - 07</t>
  </si>
  <si>
    <t>S01010726</t>
  </si>
  <si>
    <t>Black Isle South - 08</t>
  </si>
  <si>
    <t>S01010727</t>
  </si>
  <si>
    <t>Black Isle North - 01</t>
  </si>
  <si>
    <t>S02002019</t>
  </si>
  <si>
    <t>Black Isle North</t>
  </si>
  <si>
    <t>S01010728</t>
  </si>
  <si>
    <t>Black Isle North - 02</t>
  </si>
  <si>
    <t>S01010729</t>
  </si>
  <si>
    <t>Black Isle North - 03</t>
  </si>
  <si>
    <t>S01010730</t>
  </si>
  <si>
    <t>Black Isle North - 04</t>
  </si>
  <si>
    <t>S01010731</t>
  </si>
  <si>
    <t>Black Isle North - 05</t>
  </si>
  <si>
    <t>S01010732</t>
  </si>
  <si>
    <t>Alness - 01</t>
  </si>
  <si>
    <t>S02002020</t>
  </si>
  <si>
    <t>Alness</t>
  </si>
  <si>
    <t>S01010733</t>
  </si>
  <si>
    <t>Alness - 02</t>
  </si>
  <si>
    <t>S01010734</t>
  </si>
  <si>
    <t>Alness - 03</t>
  </si>
  <si>
    <t>S01010735</t>
  </si>
  <si>
    <t>Alness - 04</t>
  </si>
  <si>
    <t>S01010736</t>
  </si>
  <si>
    <t>Alness - 05</t>
  </si>
  <si>
    <t>S01010737</t>
  </si>
  <si>
    <t>Alness - 06</t>
  </si>
  <si>
    <t>S01010738</t>
  </si>
  <si>
    <t>Alness - 07</t>
  </si>
  <si>
    <t>S01010739</t>
  </si>
  <si>
    <t>Alness - 08</t>
  </si>
  <si>
    <t>S01010740</t>
  </si>
  <si>
    <t>Invergordon - 01</t>
  </si>
  <si>
    <t>S02002021</t>
  </si>
  <si>
    <t>Invergordon</t>
  </si>
  <si>
    <t>S01010741</t>
  </si>
  <si>
    <t>Invergordon - 02</t>
  </si>
  <si>
    <t>S01010742</t>
  </si>
  <si>
    <t>Invergordon - 03</t>
  </si>
  <si>
    <t>S01010743</t>
  </si>
  <si>
    <t>Invergordon - 04</t>
  </si>
  <si>
    <t>S01010744</t>
  </si>
  <si>
    <t>Invergordon - 05</t>
  </si>
  <si>
    <t>S01010745</t>
  </si>
  <si>
    <t>Invergordon - 06</t>
  </si>
  <si>
    <t>S01010746</t>
  </si>
  <si>
    <t>Seaboard - 01</t>
  </si>
  <si>
    <t>S02002022</t>
  </si>
  <si>
    <t>Seaboard</t>
  </si>
  <si>
    <t>S01010747</t>
  </si>
  <si>
    <t>Seaboard - 02</t>
  </si>
  <si>
    <t>S01010748</t>
  </si>
  <si>
    <t>Seaboard - 03</t>
  </si>
  <si>
    <t>S01010749</t>
  </si>
  <si>
    <t>Seaboard - 04</t>
  </si>
  <si>
    <t>S01010750</t>
  </si>
  <si>
    <t>Seaboard - 05</t>
  </si>
  <si>
    <t>S01010751</t>
  </si>
  <si>
    <t>Seaboard - 06</t>
  </si>
  <si>
    <t>S01010752</t>
  </si>
  <si>
    <t>Tain - 01</t>
  </si>
  <si>
    <t>S02002023</t>
  </si>
  <si>
    <t>Tain</t>
  </si>
  <si>
    <t>S01010753</t>
  </si>
  <si>
    <t>Tain - 02</t>
  </si>
  <si>
    <t>S01010754</t>
  </si>
  <si>
    <t>Tain - 03</t>
  </si>
  <si>
    <t>S01010755</t>
  </si>
  <si>
    <t>Tain - 04</t>
  </si>
  <si>
    <t>S01010756</t>
  </si>
  <si>
    <t>Tain - 05</t>
  </si>
  <si>
    <t>S01010757</t>
  </si>
  <si>
    <t>Sutherland South - 01</t>
  </si>
  <si>
    <t>S02002024</t>
  </si>
  <si>
    <t>Sutherland South</t>
  </si>
  <si>
    <t>S13002990</t>
  </si>
  <si>
    <t>"North</t>
  </si>
  <si>
    <t>S01010758</t>
  </si>
  <si>
    <t>Sutherland South - 02</t>
  </si>
  <si>
    <t>S13002993</t>
  </si>
  <si>
    <t>East Sutherland and Edderton</t>
  </si>
  <si>
    <t>S01010759</t>
  </si>
  <si>
    <t>Sutherland South - 03</t>
  </si>
  <si>
    <t>S01010760</t>
  </si>
  <si>
    <t>Sutherland South - 04</t>
  </si>
  <si>
    <t>S01010761</t>
  </si>
  <si>
    <t>Sutherland South - 05</t>
  </si>
  <si>
    <t>S01010762</t>
  </si>
  <si>
    <t>Sutherland South - 06</t>
  </si>
  <si>
    <t>S01010763</t>
  </si>
  <si>
    <t>Sutherland South - 07</t>
  </si>
  <si>
    <t>S01010764</t>
  </si>
  <si>
    <t>Sutherland South - 08</t>
  </si>
  <si>
    <t>S01010765</t>
  </si>
  <si>
    <t>Sutherland South - 09</t>
  </si>
  <si>
    <t>S01010766</t>
  </si>
  <si>
    <t>Sutherland East - 01</t>
  </si>
  <si>
    <t>S02002025</t>
  </si>
  <si>
    <t>Sutherland East</t>
  </si>
  <si>
    <t>S01010767</t>
  </si>
  <si>
    <t>Sutherland East - 02</t>
  </si>
  <si>
    <t>S01010768</t>
  </si>
  <si>
    <t>Sutherland East - 03</t>
  </si>
  <si>
    <t>S01010769</t>
  </si>
  <si>
    <t>Sutherland East - 04</t>
  </si>
  <si>
    <t>S01010770</t>
  </si>
  <si>
    <t>Sutherland East - 05</t>
  </si>
  <si>
    <t>S01010771</t>
  </si>
  <si>
    <t>Sutherland East - 06</t>
  </si>
  <si>
    <t>S01010772</t>
  </si>
  <si>
    <t>Caithness South - 01</t>
  </si>
  <si>
    <t>S02002026</t>
  </si>
  <si>
    <t>Caithness South</t>
  </si>
  <si>
    <t>S13002992</t>
  </si>
  <si>
    <t>Wick and East Caithness</t>
  </si>
  <si>
    <t>S01010773</t>
  </si>
  <si>
    <t>Caithness South - 02</t>
  </si>
  <si>
    <t>S01010774</t>
  </si>
  <si>
    <t>Caithness South - 03</t>
  </si>
  <si>
    <t>S01010775</t>
  </si>
  <si>
    <t>Caithness South - 04</t>
  </si>
  <si>
    <t>S01010776</t>
  </si>
  <si>
    <t>Wick South - 01</t>
  </si>
  <si>
    <t>S02002027</t>
  </si>
  <si>
    <t>Wick South</t>
  </si>
  <si>
    <t>S01010777</t>
  </si>
  <si>
    <t>Wick South - 02</t>
  </si>
  <si>
    <t>S01010778</t>
  </si>
  <si>
    <t>Wick South - 03</t>
  </si>
  <si>
    <t>S01010779</t>
  </si>
  <si>
    <t>Wick South - 04</t>
  </si>
  <si>
    <t>S01010780</t>
  </si>
  <si>
    <t>Wick South - 05</t>
  </si>
  <si>
    <t>S01010781</t>
  </si>
  <si>
    <t>Wick South - 06</t>
  </si>
  <si>
    <t>S01010782</t>
  </si>
  <si>
    <t>Wick North - 01</t>
  </si>
  <si>
    <t>S02002028</t>
  </si>
  <si>
    <t>Wick North</t>
  </si>
  <si>
    <t>S01010783</t>
  </si>
  <si>
    <t>Wick North - 02</t>
  </si>
  <si>
    <t>S01010784</t>
  </si>
  <si>
    <t>Wick North - 03</t>
  </si>
  <si>
    <t>S01010785</t>
  </si>
  <si>
    <t>Wick North - 04</t>
  </si>
  <si>
    <t>S01010786</t>
  </si>
  <si>
    <t>Wick North - 05</t>
  </si>
  <si>
    <t>S01010787</t>
  </si>
  <si>
    <t>Caithness North East - 01</t>
  </si>
  <si>
    <t>S02002029</t>
  </si>
  <si>
    <t>Caithness North East</t>
  </si>
  <si>
    <t>S01010788</t>
  </si>
  <si>
    <t>Caithness North East - 02</t>
  </si>
  <si>
    <t>S01010789</t>
  </si>
  <si>
    <t>Caithness North East - 03</t>
  </si>
  <si>
    <t>S01010790</t>
  </si>
  <si>
    <t>Caithness North East - 04</t>
  </si>
  <si>
    <t>S01010791</t>
  </si>
  <si>
    <t>Caithness North East - 05</t>
  </si>
  <si>
    <t>S13002991</t>
  </si>
  <si>
    <t>Thurso and Northwest Caithness</t>
  </si>
  <si>
    <t>S01010792</t>
  </si>
  <si>
    <t>Caithness North West - 01</t>
  </si>
  <si>
    <t>S02002030</t>
  </si>
  <si>
    <t>Caithness North West</t>
  </si>
  <si>
    <t>S01010793</t>
  </si>
  <si>
    <t>Caithness North West - 02</t>
  </si>
  <si>
    <t>S01010794</t>
  </si>
  <si>
    <t>Caithness North West - 03</t>
  </si>
  <si>
    <t>S01010795</t>
  </si>
  <si>
    <t>Caithness North West - 04</t>
  </si>
  <si>
    <t>S01010796</t>
  </si>
  <si>
    <t>Caithness North West - 05</t>
  </si>
  <si>
    <t>S01010797</t>
  </si>
  <si>
    <t>Caithness North West - 06</t>
  </si>
  <si>
    <t>S01010798</t>
  </si>
  <si>
    <t>Caithness North West - 07</t>
  </si>
  <si>
    <t>S01010799</t>
  </si>
  <si>
    <t>Thurso East - 01</t>
  </si>
  <si>
    <t>S02002031</t>
  </si>
  <si>
    <t>Thurso East</t>
  </si>
  <si>
    <t>S01010800</t>
  </si>
  <si>
    <t>Thurso East - 02</t>
  </si>
  <si>
    <t>S01010801</t>
  </si>
  <si>
    <t>Thurso East - 03</t>
  </si>
  <si>
    <t>S01010802</t>
  </si>
  <si>
    <t>Thurso East - 04</t>
  </si>
  <si>
    <t>S01010803</t>
  </si>
  <si>
    <t>Thurso West - 01</t>
  </si>
  <si>
    <t>S02002032</t>
  </si>
  <si>
    <t>Thurso West</t>
  </si>
  <si>
    <t>S01010804</t>
  </si>
  <si>
    <t>Thurso West - 02</t>
  </si>
  <si>
    <t>S01010805</t>
  </si>
  <si>
    <t>Thurso West - 03</t>
  </si>
  <si>
    <t>S01010806</t>
  </si>
  <si>
    <t>Thurso West - 04</t>
  </si>
  <si>
    <t>S01010807</t>
  </si>
  <si>
    <t>Thurso West - 05</t>
  </si>
  <si>
    <t>S01010808</t>
  </si>
  <si>
    <t>Thurso West - 06</t>
  </si>
  <si>
    <t>S01010809</t>
  </si>
  <si>
    <t>Thurso West - 07</t>
  </si>
  <si>
    <t>S01010810</t>
  </si>
  <si>
    <t>Sutherland North and West - 01</t>
  </si>
  <si>
    <t>S02002033</t>
  </si>
  <si>
    <t>Sutherland North and West</t>
  </si>
  <si>
    <t>S01010811</t>
  </si>
  <si>
    <t>Sutherland North and West - 02</t>
  </si>
  <si>
    <t>S01010812</t>
  </si>
  <si>
    <t>Sutherland North and West - 03</t>
  </si>
  <si>
    <t>S01010813</t>
  </si>
  <si>
    <t>Sutherland North and West - 04</t>
  </si>
  <si>
    <t>S01010814</t>
  </si>
  <si>
    <t>Sutherland North and West - 05</t>
  </si>
  <si>
    <t>S01010815</t>
  </si>
  <si>
    <t>Sutherland North and West - 06</t>
  </si>
  <si>
    <t>S01010816</t>
  </si>
  <si>
    <t>Kilmacolm Central - 01</t>
  </si>
  <si>
    <t>S02002034</t>
  </si>
  <si>
    <t>Kilmacolm Central</t>
  </si>
  <si>
    <t>S12000018</t>
  </si>
  <si>
    <t>Inverclyde</t>
  </si>
  <si>
    <t>S13003011</t>
  </si>
  <si>
    <t>Inverclyde East</t>
  </si>
  <si>
    <t>S16000139</t>
  </si>
  <si>
    <t>Renfrewshire North and West</t>
  </si>
  <si>
    <t>S01010817</t>
  </si>
  <si>
    <t>Kilmacolm Central - 02</t>
  </si>
  <si>
    <t>S01010818</t>
  </si>
  <si>
    <t>Kilmacolm Central - 03</t>
  </si>
  <si>
    <t>S01010819</t>
  </si>
  <si>
    <t>Kilmacolm, Quarriers, Greenock Upper East/C</t>
  </si>
  <si>
    <t>S02002035</t>
  </si>
  <si>
    <t>Kilmacolm, Quarriers, Greenock Upper East/Central</t>
  </si>
  <si>
    <t>S01010820</t>
  </si>
  <si>
    <t>S01010821</t>
  </si>
  <si>
    <t>S01010822</t>
  </si>
  <si>
    <t>S01010823</t>
  </si>
  <si>
    <t>S13003013</t>
  </si>
  <si>
    <t>Inverclyde Central</t>
  </si>
  <si>
    <t>S16000123</t>
  </si>
  <si>
    <t>Greenock and Inverclyde</t>
  </si>
  <si>
    <t>S01010824</t>
  </si>
  <si>
    <t>Inverkip and Wemyss Bay - 01</t>
  </si>
  <si>
    <t>S02002036</t>
  </si>
  <si>
    <t>Inverkip and Wemyss Bay</t>
  </si>
  <si>
    <t>S13003016</t>
  </si>
  <si>
    <t>Inverclyde South West</t>
  </si>
  <si>
    <t>S01010825</t>
  </si>
  <si>
    <t>Inverkip and Wemyss Bay - 02</t>
  </si>
  <si>
    <t>S01010826</t>
  </si>
  <si>
    <t>Inverkip and Wemyss Bay - 03</t>
  </si>
  <si>
    <t>S01010827</t>
  </si>
  <si>
    <t>Inverkip and Wemyss Bay - 04</t>
  </si>
  <si>
    <t>S01010828</t>
  </si>
  <si>
    <t>Inverkip and Wemyss Bay - 05</t>
  </si>
  <si>
    <t>S01010829</t>
  </si>
  <si>
    <t>Inverkip and Wemyss Bay - 06</t>
  </si>
  <si>
    <t>S01010830</t>
  </si>
  <si>
    <t>Inverkip and Wemyss Bay - 07</t>
  </si>
  <si>
    <t>S01010831</t>
  </si>
  <si>
    <t>Inverkip and Wemyss Bay - 08</t>
  </si>
  <si>
    <t>S01010832</t>
  </si>
  <si>
    <t>West Braeside, East Inverkip and West Gouro</t>
  </si>
  <si>
    <t>S02002037</t>
  </si>
  <si>
    <t>West Braeside, East Inverkip and West Gourock</t>
  </si>
  <si>
    <t>S01010833</t>
  </si>
  <si>
    <t>S13003015</t>
  </si>
  <si>
    <t>Inverclyde West</t>
  </si>
  <si>
    <t>S01010834</t>
  </si>
  <si>
    <t>S01010835</t>
  </si>
  <si>
    <t>S01010836</t>
  </si>
  <si>
    <t>Gourock Upper and West Central and Upper La</t>
  </si>
  <si>
    <t>S02002038</t>
  </si>
  <si>
    <t>Gourock Upper and West Central and Upper Larkfield</t>
  </si>
  <si>
    <t>S01010837</t>
  </si>
  <si>
    <t>S01010838</t>
  </si>
  <si>
    <t>S01010839</t>
  </si>
  <si>
    <t>S01010840</t>
  </si>
  <si>
    <t>S01010841</t>
  </si>
  <si>
    <t>S01010842</t>
  </si>
  <si>
    <t>Gourock Central, Upper East and IRH - 01</t>
  </si>
  <si>
    <t>S02002039</t>
  </si>
  <si>
    <t>Gourock Central, Upper East and IRH</t>
  </si>
  <si>
    <t>S01010843</t>
  </si>
  <si>
    <t>Gourock Central, Upper East and IRH - 02</t>
  </si>
  <si>
    <t>S01010844</t>
  </si>
  <si>
    <t>Gourock Central, Upper East and IRH - 03</t>
  </si>
  <si>
    <t>S01010845</t>
  </si>
  <si>
    <t>Gourock Central, Upper East and IRH - 04</t>
  </si>
  <si>
    <t>S01010846</t>
  </si>
  <si>
    <t>Gourock Central, Upper East and IRH - 05</t>
  </si>
  <si>
    <t>S01010847</t>
  </si>
  <si>
    <t>Gourock Central, Upper East and IRH - 06</t>
  </si>
  <si>
    <t>S13003017</t>
  </si>
  <si>
    <t>Inverclyde South</t>
  </si>
  <si>
    <t>S01010848</t>
  </si>
  <si>
    <t>Braeside, Branchton, Lower Larkfield and Ra</t>
  </si>
  <si>
    <t>S02002040</t>
  </si>
  <si>
    <t>Braeside, Branchton, Lower Larkfield and Ravenscraig</t>
  </si>
  <si>
    <t>S01010849</t>
  </si>
  <si>
    <t>S01010850</t>
  </si>
  <si>
    <t>S01010851</t>
  </si>
  <si>
    <t>S01010852</t>
  </si>
  <si>
    <t>S01010853</t>
  </si>
  <si>
    <t>S01010854</t>
  </si>
  <si>
    <t>S01010855</t>
  </si>
  <si>
    <t>S01010856</t>
  </si>
  <si>
    <t>Lower Bow and Larkfield, Fancy Farm, Mallar</t>
  </si>
  <si>
    <t>S02002041</t>
  </si>
  <si>
    <t>Lower Bow and Larkfield, Fancy Farm, Mallard Bowl</t>
  </si>
  <si>
    <t>S01010857</t>
  </si>
  <si>
    <t>S01010858</t>
  </si>
  <si>
    <t>S01010859</t>
  </si>
  <si>
    <t>S01010860</t>
  </si>
  <si>
    <t>S01010861</t>
  </si>
  <si>
    <t>S01010862</t>
  </si>
  <si>
    <t>S01010863</t>
  </si>
  <si>
    <t>Gourock East, Greenock West and Lyle Road -</t>
  </si>
  <si>
    <t>S02002042</t>
  </si>
  <si>
    <t>Gourock East, Greenock West and Lyle Road</t>
  </si>
  <si>
    <t>S13003014</t>
  </si>
  <si>
    <t>Inverclyde North</t>
  </si>
  <si>
    <t>S01010864</t>
  </si>
  <si>
    <t>S01010865</t>
  </si>
  <si>
    <t>S01010866</t>
  </si>
  <si>
    <t>S01010867</t>
  </si>
  <si>
    <t>S01010868</t>
  </si>
  <si>
    <t>S01010869</t>
  </si>
  <si>
    <t>S01010870</t>
  </si>
  <si>
    <t>Greenock West and Central - 01</t>
  </si>
  <si>
    <t>S02002043</t>
  </si>
  <si>
    <t>Greenock West and Central</t>
  </si>
  <si>
    <t>S01010871</t>
  </si>
  <si>
    <t>Greenock West and Central - 02</t>
  </si>
  <si>
    <t>S01010872</t>
  </si>
  <si>
    <t>Greenock West and Central - 03</t>
  </si>
  <si>
    <t>S01010873</t>
  </si>
  <si>
    <t>Greenock West and Central - 04</t>
  </si>
  <si>
    <t>S01010874</t>
  </si>
  <si>
    <t>Greenock West and Central - 05</t>
  </si>
  <si>
    <t>S01010875</t>
  </si>
  <si>
    <t>Greenock West and Central - 06</t>
  </si>
  <si>
    <t>S01010876</t>
  </si>
  <si>
    <t>Greenock West and Central - 07</t>
  </si>
  <si>
    <t>S01010877</t>
  </si>
  <si>
    <t>Greenock West and Central - 08</t>
  </si>
  <si>
    <t>S01010878</t>
  </si>
  <si>
    <t>Bow Farm, Barrs Cottage, Cowdenknowes and O</t>
  </si>
  <si>
    <t>S02002044</t>
  </si>
  <si>
    <t>Bow Farm, Barrs Cottage, Cowdenknowes and Overton</t>
  </si>
  <si>
    <t>S01010879</t>
  </si>
  <si>
    <t>S01010880</t>
  </si>
  <si>
    <t>S01010881</t>
  </si>
  <si>
    <t>S01010882</t>
  </si>
  <si>
    <t>S01010883</t>
  </si>
  <si>
    <t>S01010884</t>
  </si>
  <si>
    <t>Greenock Upper Central - 01</t>
  </si>
  <si>
    <t>S02002045</t>
  </si>
  <si>
    <t>Greenock Upper Central</t>
  </si>
  <si>
    <t>S01010885</t>
  </si>
  <si>
    <t>Greenock Upper Central - 02</t>
  </si>
  <si>
    <t>S01010886</t>
  </si>
  <si>
    <t>Greenock Upper Central - 03</t>
  </si>
  <si>
    <t>S01010887</t>
  </si>
  <si>
    <t>Greenock Upper Central - 04</t>
  </si>
  <si>
    <t>S01010888</t>
  </si>
  <si>
    <t>Greenock Upper Central - 05</t>
  </si>
  <si>
    <t>S01010889</t>
  </si>
  <si>
    <t>Greenock Upper Central - 06</t>
  </si>
  <si>
    <t>S01010890</t>
  </si>
  <si>
    <t>Greenock Town Centre and East Central - 01</t>
  </si>
  <si>
    <t>S02002046</t>
  </si>
  <si>
    <t>Greenock Town Centre and East Central</t>
  </si>
  <si>
    <t>S01010891</t>
  </si>
  <si>
    <t>Greenock Town Centre and East Central - 02</t>
  </si>
  <si>
    <t>S01010892</t>
  </si>
  <si>
    <t>Greenock Town Centre and East Central - 03</t>
  </si>
  <si>
    <t>S01010893</t>
  </si>
  <si>
    <t>Greenock Town Centre and East Central - 04</t>
  </si>
  <si>
    <t>S01010894</t>
  </si>
  <si>
    <t>Greenock Town Centre and East Central - 05</t>
  </si>
  <si>
    <t>S01010895</t>
  </si>
  <si>
    <t>Greenock Town Centre and East Central - 06</t>
  </si>
  <si>
    <t>S01010896</t>
  </si>
  <si>
    <t>Greenock Town Centre and East Central - 07</t>
  </si>
  <si>
    <t>S01010897</t>
  </si>
  <si>
    <t>Greenock Town Centre and East Central - 08</t>
  </si>
  <si>
    <t>S01010898</t>
  </si>
  <si>
    <t>Greenock East - 01</t>
  </si>
  <si>
    <t>S02002047</t>
  </si>
  <si>
    <t>Greenock East</t>
  </si>
  <si>
    <t>S01010899</t>
  </si>
  <si>
    <t>Greenock East - 02</t>
  </si>
  <si>
    <t>S01010900</t>
  </si>
  <si>
    <t>Greenock East - 03</t>
  </si>
  <si>
    <t>S01010901</t>
  </si>
  <si>
    <t>Greenock East - 04</t>
  </si>
  <si>
    <t>S01010902</t>
  </si>
  <si>
    <t>Greenock East - 05</t>
  </si>
  <si>
    <t>S01010903</t>
  </si>
  <si>
    <t>Greenock East - 06</t>
  </si>
  <si>
    <t>S01010904</t>
  </si>
  <si>
    <t>Greenock East - 07</t>
  </si>
  <si>
    <t>S01010905</t>
  </si>
  <si>
    <t>Greenock East - 08</t>
  </si>
  <si>
    <t>S01010906</t>
  </si>
  <si>
    <t>Greenock East - 09</t>
  </si>
  <si>
    <t>S13003012</t>
  </si>
  <si>
    <t>Inverclyde East Central</t>
  </si>
  <si>
    <t>S01010907</t>
  </si>
  <si>
    <t>Port Glasgow Upper, West and Central - 01</t>
  </si>
  <si>
    <t>S02002048</t>
  </si>
  <si>
    <t>Port Glasgow Upper, West and Central</t>
  </si>
  <si>
    <t>S01010908</t>
  </si>
  <si>
    <t>Port Glasgow Upper, West and Central - 02</t>
  </si>
  <si>
    <t>S01010909</t>
  </si>
  <si>
    <t>Port Glasgow Upper, West and Central - 03</t>
  </si>
  <si>
    <t>S01010910</t>
  </si>
  <si>
    <t>Port Glasgow Upper, West and Central - 04</t>
  </si>
  <si>
    <t>S01010911</t>
  </si>
  <si>
    <t>Port Glasgow Upper, West and Central - 05</t>
  </si>
  <si>
    <t>S01010912</t>
  </si>
  <si>
    <t>Port Glasgow Upper, West and Central - 06</t>
  </si>
  <si>
    <t>S01010913</t>
  </si>
  <si>
    <t>Port Glasgow Upper, West and Central - 07</t>
  </si>
  <si>
    <t>S01010914</t>
  </si>
  <si>
    <t>Port Glasgow Upper, West and Central - 08</t>
  </si>
  <si>
    <t>S01010915</t>
  </si>
  <si>
    <t>Port Glasgow Upper, West and Central - 09</t>
  </si>
  <si>
    <t>S01010916</t>
  </si>
  <si>
    <t>Port Glasgow Mid, East and Central - 01</t>
  </si>
  <si>
    <t>S02002049</t>
  </si>
  <si>
    <t>Port Glasgow Mid, East and Central</t>
  </si>
  <si>
    <t>S01010917</t>
  </si>
  <si>
    <t>Port Glasgow Mid, East and Central - 02</t>
  </si>
  <si>
    <t>S01010918</t>
  </si>
  <si>
    <t>Port Glasgow Mid, East and Central - 03</t>
  </si>
  <si>
    <t>S01010919</t>
  </si>
  <si>
    <t>Port Glasgow Mid, East and Central - 04</t>
  </si>
  <si>
    <t>S01010920</t>
  </si>
  <si>
    <t>Port Glasgow Mid, East and Central - 05</t>
  </si>
  <si>
    <t>S01010921</t>
  </si>
  <si>
    <t>Port Glasgow Mid, East and Central - 06</t>
  </si>
  <si>
    <t>S01010922</t>
  </si>
  <si>
    <t>Port Glasgow Mid, East and Central - 07</t>
  </si>
  <si>
    <t>S01010923</t>
  </si>
  <si>
    <t>Port Glasgow Upper East - 01</t>
  </si>
  <si>
    <t>S02002050</t>
  </si>
  <si>
    <t>Port Glasgow Upper East</t>
  </si>
  <si>
    <t>S01010924</t>
  </si>
  <si>
    <t>Port Glasgow Upper East - 02</t>
  </si>
  <si>
    <t>S01010925</t>
  </si>
  <si>
    <t>Port Glasgow Upper East - 03</t>
  </si>
  <si>
    <t>S01010926</t>
  </si>
  <si>
    <t>Port Glasgow Upper East - 04</t>
  </si>
  <si>
    <t>S01010927</t>
  </si>
  <si>
    <t>Port Glasgow Upper East - 05</t>
  </si>
  <si>
    <t>S01010928</t>
  </si>
  <si>
    <t>Port Glasgow Upper East - 06</t>
  </si>
  <si>
    <t>S01010929</t>
  </si>
  <si>
    <t>Port Glasgow Upper East - 07</t>
  </si>
  <si>
    <t>S01010930</t>
  </si>
  <si>
    <t>Rural South Midlothian - 01</t>
  </si>
  <si>
    <t>S02002051</t>
  </si>
  <si>
    <t>Rural South Midlothian</t>
  </si>
  <si>
    <t>S12000019</t>
  </si>
  <si>
    <t>Midlothian</t>
  </si>
  <si>
    <t>S13003018</t>
  </si>
  <si>
    <t>Penicuik</t>
  </si>
  <si>
    <t>S16000131</t>
  </si>
  <si>
    <t>Midlothian South, Tweeddale and Lau</t>
  </si>
  <si>
    <t>S01010931</t>
  </si>
  <si>
    <t>Rural South Midlothian - 02</t>
  </si>
  <si>
    <t>S13003023</t>
  </si>
  <si>
    <t>Midlothian South</t>
  </si>
  <si>
    <t>S01010932</t>
  </si>
  <si>
    <t>Rural South Midlothian - 03</t>
  </si>
  <si>
    <t>S13003021</t>
  </si>
  <si>
    <t>Midlothian West</t>
  </si>
  <si>
    <t>S01010933</t>
  </si>
  <si>
    <t>Rural South Midlothian - 04</t>
  </si>
  <si>
    <t>S01010934</t>
  </si>
  <si>
    <t>Penicuik Southeast - 01</t>
  </si>
  <si>
    <t>S02002052</t>
  </si>
  <si>
    <t>Penicuik Southeast</t>
  </si>
  <si>
    <t>S01010935</t>
  </si>
  <si>
    <t>Penicuik Southeast - 02</t>
  </si>
  <si>
    <t>S01010936</t>
  </si>
  <si>
    <t>Penicuik Southeast - 03</t>
  </si>
  <si>
    <t>S01010937</t>
  </si>
  <si>
    <t>Penicuik Southeast - 04</t>
  </si>
  <si>
    <t>S01010938</t>
  </si>
  <si>
    <t>Penicuik Southeast - 05</t>
  </si>
  <si>
    <t>S01010939</t>
  </si>
  <si>
    <t>Penicuik Southwest - 01</t>
  </si>
  <si>
    <t>S02002053</t>
  </si>
  <si>
    <t>Penicuik Southwest</t>
  </si>
  <si>
    <t>S01010940</t>
  </si>
  <si>
    <t>Penicuik Southwest - 02</t>
  </si>
  <si>
    <t>S01010941</t>
  </si>
  <si>
    <t>Penicuik Southwest - 03</t>
  </si>
  <si>
    <t>S01010942</t>
  </si>
  <si>
    <t>Penicuik Southwest - 04</t>
  </si>
  <si>
    <t>S01010943</t>
  </si>
  <si>
    <t>Penicuik Southwest - 05</t>
  </si>
  <si>
    <t>S01010944</t>
  </si>
  <si>
    <t>Penicuik Southwest - 06</t>
  </si>
  <si>
    <t>S01010945</t>
  </si>
  <si>
    <t>Penicuik East - 01</t>
  </si>
  <si>
    <t>S02002054</t>
  </si>
  <si>
    <t>Penicuik East</t>
  </si>
  <si>
    <t>S01010946</t>
  </si>
  <si>
    <t>Penicuik East - 02</t>
  </si>
  <si>
    <t>S01010947</t>
  </si>
  <si>
    <t>Penicuik East - 03</t>
  </si>
  <si>
    <t>S01010948</t>
  </si>
  <si>
    <t>Penicuik East - 04</t>
  </si>
  <si>
    <t>S01010949</t>
  </si>
  <si>
    <t>Penicuik North - 01</t>
  </si>
  <si>
    <t>S02002055</t>
  </si>
  <si>
    <t>Penicuik North</t>
  </si>
  <si>
    <t>S01010950</t>
  </si>
  <si>
    <t>Penicuik North - 02</t>
  </si>
  <si>
    <t>S01010951</t>
  </si>
  <si>
    <t>Penicuik North - 03</t>
  </si>
  <si>
    <t>S01010952</t>
  </si>
  <si>
    <t>Penicuik North - 04</t>
  </si>
  <si>
    <t>S01010953</t>
  </si>
  <si>
    <t>Penicuik North - 05</t>
  </si>
  <si>
    <t>S01010954</t>
  </si>
  <si>
    <t>Pentland - 01</t>
  </si>
  <si>
    <t>S02002056</t>
  </si>
  <si>
    <t>Pentland</t>
  </si>
  <si>
    <t>S01010955</t>
  </si>
  <si>
    <t>Pentland - 02</t>
  </si>
  <si>
    <t>S01010956</t>
  </si>
  <si>
    <t>Pentland - 03</t>
  </si>
  <si>
    <t>S01010957</t>
  </si>
  <si>
    <t>Roslin and Bilston - 01</t>
  </si>
  <si>
    <t>S02002057</t>
  </si>
  <si>
    <t>Roslin and Bilston</t>
  </si>
  <si>
    <t>S01010958</t>
  </si>
  <si>
    <t>Roslin and Bilston - 02</t>
  </si>
  <si>
    <t>S01010959</t>
  </si>
  <si>
    <t>Roslin and Bilston - 03</t>
  </si>
  <si>
    <t>S01010960</t>
  </si>
  <si>
    <t>Roslin and Bilston - 04</t>
  </si>
  <si>
    <t>S01010961</t>
  </si>
  <si>
    <t>Roslin and Bilston - 05</t>
  </si>
  <si>
    <t>S01010962</t>
  </si>
  <si>
    <t>Straiton - 01</t>
  </si>
  <si>
    <t>S02002058</t>
  </si>
  <si>
    <t>Straiton</t>
  </si>
  <si>
    <t>S01010963</t>
  </si>
  <si>
    <t>Straiton - 02</t>
  </si>
  <si>
    <t>S01010964</t>
  </si>
  <si>
    <t>Straiton - 03</t>
  </si>
  <si>
    <t>S01010965</t>
  </si>
  <si>
    <t>Straiton - 04</t>
  </si>
  <si>
    <t>S01010966</t>
  </si>
  <si>
    <t>Loanhead - 01</t>
  </si>
  <si>
    <t>S02002059</t>
  </si>
  <si>
    <t>Loanhead</t>
  </si>
  <si>
    <t>S01010967</t>
  </si>
  <si>
    <t>Loanhead - 02</t>
  </si>
  <si>
    <t>S01010968</t>
  </si>
  <si>
    <t>Loanhead - 03</t>
  </si>
  <si>
    <t>S01010969</t>
  </si>
  <si>
    <t>Loanhead - 04</t>
  </si>
  <si>
    <t>S01010970</t>
  </si>
  <si>
    <t>Loanhead - 05</t>
  </si>
  <si>
    <t>S01010971</t>
  </si>
  <si>
    <t>Bonnyrigg South - 01</t>
  </si>
  <si>
    <t>S02002060</t>
  </si>
  <si>
    <t>Bonnyrigg South</t>
  </si>
  <si>
    <t>S13003019</t>
  </si>
  <si>
    <t>Bonnyrigg</t>
  </si>
  <si>
    <t>S01010972</t>
  </si>
  <si>
    <t>Bonnyrigg South - 02</t>
  </si>
  <si>
    <t>S01010973</t>
  </si>
  <si>
    <t>Bonnyrigg South - 03</t>
  </si>
  <si>
    <t>S01010974</t>
  </si>
  <si>
    <t>Bonnyrigg South - 04</t>
  </si>
  <si>
    <t>S01010975</t>
  </si>
  <si>
    <t>Bonnyrigg South - 05</t>
  </si>
  <si>
    <t>S01010976</t>
  </si>
  <si>
    <t>Bonnyrigg South - 06</t>
  </si>
  <si>
    <t>S01010977</t>
  </si>
  <si>
    <t>Bonnyrigg South - 07</t>
  </si>
  <si>
    <t>S01010978</t>
  </si>
  <si>
    <t>Bonnyrigg North - 01</t>
  </si>
  <si>
    <t>S02002061</t>
  </si>
  <si>
    <t>Bonnyrigg North</t>
  </si>
  <si>
    <t>S01010979</t>
  </si>
  <si>
    <t>Bonnyrigg North - 02</t>
  </si>
  <si>
    <t>S01010980</t>
  </si>
  <si>
    <t>Bonnyrigg North - 03</t>
  </si>
  <si>
    <t>S01010981</t>
  </si>
  <si>
    <t>Bonnyrigg North - 04</t>
  </si>
  <si>
    <t>S01010982</t>
  </si>
  <si>
    <t>Bonnyrigg North - 05</t>
  </si>
  <si>
    <t>S01010983</t>
  </si>
  <si>
    <t>Bonnyrigg North - 06</t>
  </si>
  <si>
    <t>S01010984</t>
  </si>
  <si>
    <t>Bonnyrigg North - 07</t>
  </si>
  <si>
    <t>S01010985</t>
  </si>
  <si>
    <t>Newbattle and Dalhousie - 01</t>
  </si>
  <si>
    <t>S02002062</t>
  </si>
  <si>
    <t>Newbattle and Dalhousie</t>
  </si>
  <si>
    <t>S01010986</t>
  </si>
  <si>
    <t>Newbattle and Dalhousie - 02</t>
  </si>
  <si>
    <t>S01010987</t>
  </si>
  <si>
    <t>Newbattle and Dalhousie - 03</t>
  </si>
  <si>
    <t>S01010988</t>
  </si>
  <si>
    <t>Newbattle and Dalhousie - 04</t>
  </si>
  <si>
    <t>S01010989</t>
  </si>
  <si>
    <t>Newbattle and Dalhousie - 05</t>
  </si>
  <si>
    <t>S01010990</t>
  </si>
  <si>
    <t>Newbattle and Dalhousie - 06</t>
  </si>
  <si>
    <t>S01010991</t>
  </si>
  <si>
    <t>Newbattle and Dalhousie - 07</t>
  </si>
  <si>
    <t>S01010992</t>
  </si>
  <si>
    <t>Newbattle and Dalhousie - 08</t>
  </si>
  <si>
    <t>S01010993</t>
  </si>
  <si>
    <t>Newbattle and Dalhousie - 09</t>
  </si>
  <si>
    <t>S01010994</t>
  </si>
  <si>
    <t>Eskbank - 01</t>
  </si>
  <si>
    <t>S02002063</t>
  </si>
  <si>
    <t>Eskbank</t>
  </si>
  <si>
    <t>S13003022</t>
  </si>
  <si>
    <t>Midlothian East</t>
  </si>
  <si>
    <t>S01010995</t>
  </si>
  <si>
    <t>Eskbank - 02</t>
  </si>
  <si>
    <t>S01010996</t>
  </si>
  <si>
    <t>Eskbank - 03</t>
  </si>
  <si>
    <t>S01010997</t>
  </si>
  <si>
    <t>Eskbank - 04</t>
  </si>
  <si>
    <t>S01010998</t>
  </si>
  <si>
    <t>Eskbank - 05</t>
  </si>
  <si>
    <t>S01010999</t>
  </si>
  <si>
    <t>Eskbank - 06</t>
  </si>
  <si>
    <t>S01011000</t>
  </si>
  <si>
    <t>Shawfair - 01</t>
  </si>
  <si>
    <t>S02002064</t>
  </si>
  <si>
    <t>Shawfair</t>
  </si>
  <si>
    <t>S13003020</t>
  </si>
  <si>
    <t>Dalkeith</t>
  </si>
  <si>
    <t>S01011001</t>
  </si>
  <si>
    <t>Shawfair - 02</t>
  </si>
  <si>
    <t>S01011002</t>
  </si>
  <si>
    <t>Shawfair - 03</t>
  </si>
  <si>
    <t>S01011003</t>
  </si>
  <si>
    <t>Shawfair - 04</t>
  </si>
  <si>
    <t>S01011004</t>
  </si>
  <si>
    <t>Shawfair - 05</t>
  </si>
  <si>
    <t>S01011005</t>
  </si>
  <si>
    <t>Thornybank - 01</t>
  </si>
  <si>
    <t>S02002065</t>
  </si>
  <si>
    <t>Thornybank</t>
  </si>
  <si>
    <t>S01011006</t>
  </si>
  <si>
    <t>Thornybank - 02</t>
  </si>
  <si>
    <t>S01011007</t>
  </si>
  <si>
    <t>Thornybank - 03</t>
  </si>
  <si>
    <t>S01011008</t>
  </si>
  <si>
    <t>Thornybank - 04</t>
  </si>
  <si>
    <t>S01011009</t>
  </si>
  <si>
    <t>Thornybank - 05</t>
  </si>
  <si>
    <t>S01011010</t>
  </si>
  <si>
    <t>Dalkeith - 01</t>
  </si>
  <si>
    <t>S02002066</t>
  </si>
  <si>
    <t>S01011011</t>
  </si>
  <si>
    <t>Dalkeith - 02</t>
  </si>
  <si>
    <t>S01011012</t>
  </si>
  <si>
    <t>Dalkeith - 03</t>
  </si>
  <si>
    <t>S01011013</t>
  </si>
  <si>
    <t>Dalkeith - 04</t>
  </si>
  <si>
    <t>S01011014</t>
  </si>
  <si>
    <t>Pathhead and Rural East Midlothian - 01</t>
  </si>
  <si>
    <t>S02002067</t>
  </si>
  <si>
    <t>Pathhead and Rural East Midlothian</t>
  </si>
  <si>
    <t>S01011015</t>
  </si>
  <si>
    <t>Pathhead and Rural East Midlothian - 02</t>
  </si>
  <si>
    <t>S01011016</t>
  </si>
  <si>
    <t>Pathhead and Rural East Midlothian - 03</t>
  </si>
  <si>
    <t>S01011017</t>
  </si>
  <si>
    <t>Pathhead and Rural East Midlothian - 04</t>
  </si>
  <si>
    <t>S01011018</t>
  </si>
  <si>
    <t>Pathhead and Rural East Midlothian - 05</t>
  </si>
  <si>
    <t>S01011019</t>
  </si>
  <si>
    <t>Pathhead and Rural East Midlothian - 06</t>
  </si>
  <si>
    <t>S01011020</t>
  </si>
  <si>
    <t>Pathhead and Rural East Midlothian - 07</t>
  </si>
  <si>
    <t>S01011021</t>
  </si>
  <si>
    <t>Easthouses - 01</t>
  </si>
  <si>
    <t>S02002068</t>
  </si>
  <si>
    <t>Easthouses</t>
  </si>
  <si>
    <t>S01011022</t>
  </si>
  <si>
    <t>Easthouses - 02</t>
  </si>
  <si>
    <t>S01011023</t>
  </si>
  <si>
    <t>Easthouses - 03</t>
  </si>
  <si>
    <t>S01011024</t>
  </si>
  <si>
    <t>Easthouses - 04</t>
  </si>
  <si>
    <t>S01011025</t>
  </si>
  <si>
    <t>Mayfield - 01</t>
  </si>
  <si>
    <t>S02002069</t>
  </si>
  <si>
    <t>Mayfield</t>
  </si>
  <si>
    <t>S01011026</t>
  </si>
  <si>
    <t>Mayfield - 02</t>
  </si>
  <si>
    <t>S01011027</t>
  </si>
  <si>
    <t>Mayfield - 03</t>
  </si>
  <si>
    <t>S01011028</t>
  </si>
  <si>
    <t>Mayfield - 04</t>
  </si>
  <si>
    <t>S01011029</t>
  </si>
  <si>
    <t>Mayfield - 05</t>
  </si>
  <si>
    <t>S01011030</t>
  </si>
  <si>
    <t>Mayfield - 06</t>
  </si>
  <si>
    <t>S01011031</t>
  </si>
  <si>
    <t>Newtongrange - 01</t>
  </si>
  <si>
    <t>S02002070</t>
  </si>
  <si>
    <t>Newtongrange</t>
  </si>
  <si>
    <t>S01011032</t>
  </si>
  <si>
    <t>Newtongrange - 02</t>
  </si>
  <si>
    <t>S01011033</t>
  </si>
  <si>
    <t>Newtongrange - 03</t>
  </si>
  <si>
    <t>S01011034</t>
  </si>
  <si>
    <t>Newtongrange - 04</t>
  </si>
  <si>
    <t>S01011035</t>
  </si>
  <si>
    <t>Newtongrange - 05</t>
  </si>
  <si>
    <t>S01011036</t>
  </si>
  <si>
    <t>Newtongrange - 06</t>
  </si>
  <si>
    <t>S01011037</t>
  </si>
  <si>
    <t>North Gorebridge - 01</t>
  </si>
  <si>
    <t>S02002071</t>
  </si>
  <si>
    <t>North Gorebridge</t>
  </si>
  <si>
    <t>S01011038</t>
  </si>
  <si>
    <t>North Gorebridge - 02</t>
  </si>
  <si>
    <t>S01011039</t>
  </si>
  <si>
    <t>North Gorebridge - 03</t>
  </si>
  <si>
    <t>S01011040</t>
  </si>
  <si>
    <t>Gorebridge and Middleton - 01</t>
  </si>
  <si>
    <t>S02002072</t>
  </si>
  <si>
    <t>Gorebridge and Middleton</t>
  </si>
  <si>
    <t>S01011041</t>
  </si>
  <si>
    <t>Gorebridge and Middleton - 02</t>
  </si>
  <si>
    <t>S01011042</t>
  </si>
  <si>
    <t>Gorebridge and Middleton - 03</t>
  </si>
  <si>
    <t>S01011043</t>
  </si>
  <si>
    <t>Gorebridge and Middleton - 04</t>
  </si>
  <si>
    <t>S01011044</t>
  </si>
  <si>
    <t>Gorebridge and Middleton - 05</t>
  </si>
  <si>
    <t>S01011045</t>
  </si>
  <si>
    <t>South Speyside and the Cabrach - 01</t>
  </si>
  <si>
    <t>S02002073</t>
  </si>
  <si>
    <t>South Speyside and the Cabrach</t>
  </si>
  <si>
    <t>S12000020</t>
  </si>
  <si>
    <t>Moray</t>
  </si>
  <si>
    <t>S13003024</t>
  </si>
  <si>
    <t>Speyside Glenlivet</t>
  </si>
  <si>
    <t>S16000132</t>
  </si>
  <si>
    <t>S01011046</t>
  </si>
  <si>
    <t>South Speyside and the Cabrach - 02</t>
  </si>
  <si>
    <t>S01011047</t>
  </si>
  <si>
    <t>South Speyside and the Cabrach - 03</t>
  </si>
  <si>
    <t>S01011048</t>
  </si>
  <si>
    <t>South Speyside and the Cabrach - 04</t>
  </si>
  <si>
    <t>S01011049</t>
  </si>
  <si>
    <t>South Speyside and the Cabrach - 05</t>
  </si>
  <si>
    <t>S01011050</t>
  </si>
  <si>
    <t>North Speyside - 01</t>
  </si>
  <si>
    <t>S02002074</t>
  </si>
  <si>
    <t>North Speyside</t>
  </si>
  <si>
    <t>S01011051</t>
  </si>
  <si>
    <t>North Speyside - 02</t>
  </si>
  <si>
    <t>S01011052</t>
  </si>
  <si>
    <t>North Speyside - 03</t>
  </si>
  <si>
    <t>S01011053</t>
  </si>
  <si>
    <t>North Speyside - 04</t>
  </si>
  <si>
    <t>S01011054</t>
  </si>
  <si>
    <t>North Speyside - 05</t>
  </si>
  <si>
    <t>S01011055</t>
  </si>
  <si>
    <t>Rural Keith and Strathisla - 01</t>
  </si>
  <si>
    <t>S02002075</t>
  </si>
  <si>
    <t>Rural Keith and Strathisla</t>
  </si>
  <si>
    <t>S01011056</t>
  </si>
  <si>
    <t>Rural Keith and Strathisla - 02</t>
  </si>
  <si>
    <t>S01011057</t>
  </si>
  <si>
    <t>Rural Keith and Strathisla - 03</t>
  </si>
  <si>
    <t>S13003025</t>
  </si>
  <si>
    <t>Keith and Cullen</t>
  </si>
  <si>
    <t>S01011058</t>
  </si>
  <si>
    <t>Rural Keith and Strathisla - 04</t>
  </si>
  <si>
    <t>S01011059</t>
  </si>
  <si>
    <t>Rural Keith and Strathisla - 05</t>
  </si>
  <si>
    <t>S01011060</t>
  </si>
  <si>
    <t>Keith and Fife Keith - 01</t>
  </si>
  <si>
    <t>S02002076</t>
  </si>
  <si>
    <t>Keith and Fife Keith</t>
  </si>
  <si>
    <t>S01011061</t>
  </si>
  <si>
    <t>Keith and Fife Keith - 02</t>
  </si>
  <si>
    <t>S01011062</t>
  </si>
  <si>
    <t>Keith and Fife Keith - 03</t>
  </si>
  <si>
    <t>S01011063</t>
  </si>
  <si>
    <t>Keith and Fife Keith - 04</t>
  </si>
  <si>
    <t>S01011064</t>
  </si>
  <si>
    <t>Keith and Fife Keith - 05</t>
  </si>
  <si>
    <t>S01011065</t>
  </si>
  <si>
    <t>Cullen, Portknockie, Findochty, Drybridge a</t>
  </si>
  <si>
    <t>S02002077</t>
  </si>
  <si>
    <t>Cullen, Portknockie, Findochty, Drybridge and Berryh</t>
  </si>
  <si>
    <t>S01011066</t>
  </si>
  <si>
    <t>S01011067</t>
  </si>
  <si>
    <t>S01011068</t>
  </si>
  <si>
    <t>S01011069</t>
  </si>
  <si>
    <t>S13003026</t>
  </si>
  <si>
    <t>Buckie</t>
  </si>
  <si>
    <t>S01011070</t>
  </si>
  <si>
    <t>S01011071</t>
  </si>
  <si>
    <t>S01011072</t>
  </si>
  <si>
    <t>S01011073</t>
  </si>
  <si>
    <t>Buckie Central East - 01</t>
  </si>
  <si>
    <t>S02002078</t>
  </si>
  <si>
    <t>Buckie Central East</t>
  </si>
  <si>
    <t>S01011074</t>
  </si>
  <si>
    <t>Buckie Central East - 02</t>
  </si>
  <si>
    <t>S01011075</t>
  </si>
  <si>
    <t>Buckie Central East - 03</t>
  </si>
  <si>
    <t>S01011076</t>
  </si>
  <si>
    <t>Buckie Central East - 04</t>
  </si>
  <si>
    <t>S01011077</t>
  </si>
  <si>
    <t>Buckie Central East - 05</t>
  </si>
  <si>
    <t>S01011078</t>
  </si>
  <si>
    <t>Buckie West and Mains of Buckie - 01</t>
  </si>
  <si>
    <t>S02002079</t>
  </si>
  <si>
    <t>Buckie West and Mains of Buckie</t>
  </si>
  <si>
    <t>S01011079</t>
  </si>
  <si>
    <t>Buckie West and Mains of Buckie - 02</t>
  </si>
  <si>
    <t>S01011080</t>
  </si>
  <si>
    <t>Buckie West and Mains of Buckie - 03</t>
  </si>
  <si>
    <t>S01011081</t>
  </si>
  <si>
    <t>Buckie West and Mains of Buckie - 04</t>
  </si>
  <si>
    <t>S01011082</t>
  </si>
  <si>
    <t>Buckie West and Mains of Buckie - 05</t>
  </si>
  <si>
    <t>S01011083</t>
  </si>
  <si>
    <t>Mosstodloch, Portgordon and seaward - 01</t>
  </si>
  <si>
    <t>S02002080</t>
  </si>
  <si>
    <t>Mosstodloch, Portgordon and seaward</t>
  </si>
  <si>
    <t>S13003027</t>
  </si>
  <si>
    <t>Fochabers Lhanbryde</t>
  </si>
  <si>
    <t>S01011084</t>
  </si>
  <si>
    <t>Mosstodloch, Portgordon and seaward - 02</t>
  </si>
  <si>
    <t>S01011085</t>
  </si>
  <si>
    <t>Mosstodloch, Portgordon and seaward - 03</t>
  </si>
  <si>
    <t>S01011086</t>
  </si>
  <si>
    <t>Mosstodloch, Portgordon and seaward - 04</t>
  </si>
  <si>
    <t>S01011087</t>
  </si>
  <si>
    <t>Mosstodloch, Portgordon and seaward - 05</t>
  </si>
  <si>
    <t>S01011088</t>
  </si>
  <si>
    <t>Fochabers, Aultmore, Clochan and Ordiquish</t>
  </si>
  <si>
    <t>S02002081</t>
  </si>
  <si>
    <t>S01011089</t>
  </si>
  <si>
    <t>S01011090</t>
  </si>
  <si>
    <t>S01011091</t>
  </si>
  <si>
    <t>Heldon West, Fogwatt to Inchberry - 01</t>
  </si>
  <si>
    <t>S02002082</t>
  </si>
  <si>
    <t>Heldon West, Fogwatt to Inchberry</t>
  </si>
  <si>
    <t>S01011092</t>
  </si>
  <si>
    <t>Heldon West, Fogwatt to Inchberry - 02</t>
  </si>
  <si>
    <t>S13003029</t>
  </si>
  <si>
    <t>Elgin City North</t>
  </si>
  <si>
    <t>S01011093</t>
  </si>
  <si>
    <t>Heldon West, Fogwatt to Inchberry - 03</t>
  </si>
  <si>
    <t>S01011094</t>
  </si>
  <si>
    <t>Heldon West, Fogwatt to Inchberry - 04</t>
  </si>
  <si>
    <t>S13003030</t>
  </si>
  <si>
    <t>Elgin City South</t>
  </si>
  <si>
    <t>S01011095</t>
  </si>
  <si>
    <t>Heldon West, Fogwatt to Inchberry - 05</t>
  </si>
  <si>
    <t>S13003028</t>
  </si>
  <si>
    <t>Heldon and Laich</t>
  </si>
  <si>
    <t>S01011096</t>
  </si>
  <si>
    <t>Lhanbryde, Urquhart, Pitgavney and seaward</t>
  </si>
  <si>
    <t>S02002083</t>
  </si>
  <si>
    <t>S01011097</t>
  </si>
  <si>
    <t>S01011098</t>
  </si>
  <si>
    <t>S01011099</t>
  </si>
  <si>
    <t>S01011100</t>
  </si>
  <si>
    <t>S01011101</t>
  </si>
  <si>
    <t>Elgin Cathedral to Ashgrove and Pinefield -</t>
  </si>
  <si>
    <t>S02002084</t>
  </si>
  <si>
    <t>Elgin Cathedral to Ashgrove and Pinefield</t>
  </si>
  <si>
    <t>S01011102</t>
  </si>
  <si>
    <t>S01011103</t>
  </si>
  <si>
    <t>S01011104</t>
  </si>
  <si>
    <t>S01011105</t>
  </si>
  <si>
    <t>S01011106</t>
  </si>
  <si>
    <t>S01011107</t>
  </si>
  <si>
    <t>New Elgin East - 01</t>
  </si>
  <si>
    <t>S02002085</t>
  </si>
  <si>
    <t>New Elgin East</t>
  </si>
  <si>
    <t>S01011108</t>
  </si>
  <si>
    <t>New Elgin East - 02</t>
  </si>
  <si>
    <t>S01011109</t>
  </si>
  <si>
    <t>New Elgin East - 03</t>
  </si>
  <si>
    <t>S01011110</t>
  </si>
  <si>
    <t>New Elgin East - 04</t>
  </si>
  <si>
    <t>S01011111</t>
  </si>
  <si>
    <t>New Elgin East - 05</t>
  </si>
  <si>
    <t>S01011112</t>
  </si>
  <si>
    <t>New Elgin West - 01</t>
  </si>
  <si>
    <t>S02002086</t>
  </si>
  <si>
    <t>New Elgin West</t>
  </si>
  <si>
    <t>S01011113</t>
  </si>
  <si>
    <t>New Elgin West - 02</t>
  </si>
  <si>
    <t>S01011114</t>
  </si>
  <si>
    <t>New Elgin West - 03</t>
  </si>
  <si>
    <t>S01011115</t>
  </si>
  <si>
    <t>New Elgin West - 04</t>
  </si>
  <si>
    <t>S01011116</t>
  </si>
  <si>
    <t>New Elgin West - 05</t>
  </si>
  <si>
    <t>S01011117</t>
  </si>
  <si>
    <t>Elgin Central West - 01</t>
  </si>
  <si>
    <t>S02002087</t>
  </si>
  <si>
    <t>Elgin Central West</t>
  </si>
  <si>
    <t>S01011118</t>
  </si>
  <si>
    <t>Elgin Central West - 02</t>
  </si>
  <si>
    <t>S01011119</t>
  </si>
  <si>
    <t>Elgin Central West - 03</t>
  </si>
  <si>
    <t>S01011120</t>
  </si>
  <si>
    <t>Elgin Central West - 04</t>
  </si>
  <si>
    <t>S01011121</t>
  </si>
  <si>
    <t>Elgin Bishopmill East and Ladyhill - 01</t>
  </si>
  <si>
    <t>S02002088</t>
  </si>
  <si>
    <t>Elgin Bishopmill East and Ladyhill</t>
  </si>
  <si>
    <t>S01011122</t>
  </si>
  <si>
    <t>Elgin Bishopmill East and Ladyhill - 02</t>
  </si>
  <si>
    <t>S01011123</t>
  </si>
  <si>
    <t>Elgin Bishopmill East and Ladyhill - 03</t>
  </si>
  <si>
    <t>S01011124</t>
  </si>
  <si>
    <t>Elgin Bishopmill East and Ladyhill - 04</t>
  </si>
  <si>
    <t>S01011125</t>
  </si>
  <si>
    <t>Elgin Bishopmill East and Ladyhill - 05</t>
  </si>
  <si>
    <t>S01011126</t>
  </si>
  <si>
    <t>Elgin Bishopmill West and Newfield - 01</t>
  </si>
  <si>
    <t>S02002089</t>
  </si>
  <si>
    <t>Elgin Bishopmill West and Newfield</t>
  </si>
  <si>
    <t>S01011127</t>
  </si>
  <si>
    <t>Elgin Bishopmill West and Newfield - 02</t>
  </si>
  <si>
    <t>S01011128</t>
  </si>
  <si>
    <t>Elgin Bishopmill West and Newfield - 03</t>
  </si>
  <si>
    <t>S01011129</t>
  </si>
  <si>
    <t>Elgin Bishopmill West and Newfield - 04</t>
  </si>
  <si>
    <t>S01011130</t>
  </si>
  <si>
    <t>Elgin Bishopmill West and Newfield - 05</t>
  </si>
  <si>
    <t>S01011131</t>
  </si>
  <si>
    <t>Lossiemouth East and Seatown - 01</t>
  </si>
  <si>
    <t>S02002090</t>
  </si>
  <si>
    <t>Lossiemouth East and Seatown</t>
  </si>
  <si>
    <t>S01011132</t>
  </si>
  <si>
    <t>Lossiemouth East and Seatown - 02</t>
  </si>
  <si>
    <t>S01011133</t>
  </si>
  <si>
    <t>Lossiemouth East and Seatown - 03</t>
  </si>
  <si>
    <t>S01011134</t>
  </si>
  <si>
    <t>Lossiemouth East and Seatown - 04</t>
  </si>
  <si>
    <t>S01011135</t>
  </si>
  <si>
    <t>Lossiemouth East and Seatown - 05</t>
  </si>
  <si>
    <t>S01011136</t>
  </si>
  <si>
    <t>Lossiemouth West - 01</t>
  </si>
  <si>
    <t>S02002091</t>
  </si>
  <si>
    <t>Lossiemouth West</t>
  </si>
  <si>
    <t>S01011137</t>
  </si>
  <si>
    <t>Lossiemouth West - 02</t>
  </si>
  <si>
    <t>S01011138</t>
  </si>
  <si>
    <t>Lossiemouth West - 03</t>
  </si>
  <si>
    <t>S01011139</t>
  </si>
  <si>
    <t>Lossiemouth West - 04</t>
  </si>
  <si>
    <t>S01011140</t>
  </si>
  <si>
    <t>Lossiemouth West - 05</t>
  </si>
  <si>
    <t>S01011141</t>
  </si>
  <si>
    <t>Lossiemouth West - 06</t>
  </si>
  <si>
    <t>S01011142</t>
  </si>
  <si>
    <t>Burghead, Roseisle and Laich - 01</t>
  </si>
  <si>
    <t>S02002092</t>
  </si>
  <si>
    <t>Burghead, Roseisle and Laich</t>
  </si>
  <si>
    <t>S01011143</t>
  </si>
  <si>
    <t>Burghead, Roseisle and Laich - 02</t>
  </si>
  <si>
    <t>S01011144</t>
  </si>
  <si>
    <t>Burghead, Roseisle and Laich - 03</t>
  </si>
  <si>
    <t>S01011145</t>
  </si>
  <si>
    <t>Burghead, Roseisle and Laich - 04</t>
  </si>
  <si>
    <t>S01011146</t>
  </si>
  <si>
    <t>Burghead, Roseisle and Laich - 05</t>
  </si>
  <si>
    <t>S01011147</t>
  </si>
  <si>
    <t>Burghead, Roseisle and Laich - 06</t>
  </si>
  <si>
    <t>S01011148</t>
  </si>
  <si>
    <t>Findhorn, Kinloss and Pluscarden Valley - 0</t>
  </si>
  <si>
    <t>S02002093</t>
  </si>
  <si>
    <t>Findhorn, Kinloss and Pluscarden Valley</t>
  </si>
  <si>
    <t>S01011149</t>
  </si>
  <si>
    <t>S13003031</t>
  </si>
  <si>
    <t>Forres</t>
  </si>
  <si>
    <t>S01011150</t>
  </si>
  <si>
    <t>S01011151</t>
  </si>
  <si>
    <t>S01011152</t>
  </si>
  <si>
    <t>S01011153</t>
  </si>
  <si>
    <t>Forres Central East and seaward - 01</t>
  </si>
  <si>
    <t>S02002094</t>
  </si>
  <si>
    <t>Forres Central East and seaward</t>
  </si>
  <si>
    <t>S01011154</t>
  </si>
  <si>
    <t>Forres Central East and seaward - 02</t>
  </si>
  <si>
    <t>S01011155</t>
  </si>
  <si>
    <t>Forres Central East and seaward - 03</t>
  </si>
  <si>
    <t>S01011156</t>
  </si>
  <si>
    <t>Forres Central East and seaward - 04</t>
  </si>
  <si>
    <t>S01011157</t>
  </si>
  <si>
    <t>Forres Central East and seaward - 05</t>
  </si>
  <si>
    <t>S01011158</t>
  </si>
  <si>
    <t>Forres Central East and seaward - 06</t>
  </si>
  <si>
    <t>S01011159</t>
  </si>
  <si>
    <t>Forres South West and Mannachie - 01</t>
  </si>
  <si>
    <t>S02002095</t>
  </si>
  <si>
    <t>Forres South West and Mannachie</t>
  </si>
  <si>
    <t>S01011160</t>
  </si>
  <si>
    <t>Forres South West and Mannachie - 02</t>
  </si>
  <si>
    <t>S01011161</t>
  </si>
  <si>
    <t>Forres South West and Mannachie - 03</t>
  </si>
  <si>
    <t>S01011162</t>
  </si>
  <si>
    <t>Forres South West and Mannachie - 04</t>
  </si>
  <si>
    <t>S01011163</t>
  </si>
  <si>
    <t>Forres South West and Mannachie - 05</t>
  </si>
  <si>
    <t>S01011164</t>
  </si>
  <si>
    <t>Forres South West and Mannachie - 06</t>
  </si>
  <si>
    <t>S01011165</t>
  </si>
  <si>
    <t>Forres South West and Mannachie - 07</t>
  </si>
  <si>
    <t>S01011166</t>
  </si>
  <si>
    <t>Forres South West and Mannachie - 08</t>
  </si>
  <si>
    <t>S01011167</t>
  </si>
  <si>
    <t>Rafford, Dallas, Dyke to Dava - 01</t>
  </si>
  <si>
    <t>S02002096</t>
  </si>
  <si>
    <t>Rafford, Dallas, Dyke to Dava</t>
  </si>
  <si>
    <t>S01011168</t>
  </si>
  <si>
    <t>Rafford, Dallas, Dyke to Dava - 02</t>
  </si>
  <si>
    <t>S01011169</t>
  </si>
  <si>
    <t>Rafford, Dallas, Dyke to Dava - 03</t>
  </si>
  <si>
    <t>S01011170</t>
  </si>
  <si>
    <t>Rafford, Dallas, Dyke to Dava - 04</t>
  </si>
  <si>
    <t>S01011171</t>
  </si>
  <si>
    <t>Arran - 01</t>
  </si>
  <si>
    <t>S02002097</t>
  </si>
  <si>
    <t>Arran</t>
  </si>
  <si>
    <t>S12000021</t>
  </si>
  <si>
    <t>North Ayrshire</t>
  </si>
  <si>
    <t>S13003036</t>
  </si>
  <si>
    <t>Ardrossan and Arran</t>
  </si>
  <si>
    <t>S16000094</t>
  </si>
  <si>
    <t>Cunninghame North</t>
  </si>
  <si>
    <t>S01011172</t>
  </si>
  <si>
    <t>Arran - 02</t>
  </si>
  <si>
    <t>S01011173</t>
  </si>
  <si>
    <t>Arran - 03</t>
  </si>
  <si>
    <t>S01011174</t>
  </si>
  <si>
    <t>Arran - 04</t>
  </si>
  <si>
    <t>S01011175</t>
  </si>
  <si>
    <t>Arran - 05</t>
  </si>
  <si>
    <t>S01011176</t>
  </si>
  <si>
    <t>Arran - 06</t>
  </si>
  <si>
    <t>S01011177</t>
  </si>
  <si>
    <t>Arran - 07</t>
  </si>
  <si>
    <t>S01011178</t>
  </si>
  <si>
    <t>Springside and Rural - 01</t>
  </si>
  <si>
    <t>S02002098</t>
  </si>
  <si>
    <t>Springside and Rural</t>
  </si>
  <si>
    <t>S13003041</t>
  </si>
  <si>
    <t>Irvine South</t>
  </si>
  <si>
    <t>S16000095</t>
  </si>
  <si>
    <t>Cunninghame South</t>
  </si>
  <si>
    <t>S01011179</t>
  </si>
  <si>
    <t>Springside and Rural - 02</t>
  </si>
  <si>
    <t>S01011180</t>
  </si>
  <si>
    <t>Springside and Rural - 03</t>
  </si>
  <si>
    <t>S01011181</t>
  </si>
  <si>
    <t>Springside and Rural - 04</t>
  </si>
  <si>
    <t>S13003033</t>
  </si>
  <si>
    <t>Irvine East</t>
  </si>
  <si>
    <t>S01011182</t>
  </si>
  <si>
    <t>Springside and Rural - 05</t>
  </si>
  <si>
    <t>S13003034</t>
  </si>
  <si>
    <t>Kilwinning</t>
  </si>
  <si>
    <t>S01011183</t>
  </si>
  <si>
    <t>Irvine Tarryholme - 01</t>
  </si>
  <si>
    <t>S02002099</t>
  </si>
  <si>
    <t>Irvine Tarryholme</t>
  </si>
  <si>
    <t>S01011184</t>
  </si>
  <si>
    <t>Irvine Tarryholme - 02</t>
  </si>
  <si>
    <t>S01011185</t>
  </si>
  <si>
    <t>Irvine Tarryholme - 03</t>
  </si>
  <si>
    <t>S13003032</t>
  </si>
  <si>
    <t>Irvine West</t>
  </si>
  <si>
    <t>S01011186</t>
  </si>
  <si>
    <t>Irvine Tarryholme - 04</t>
  </si>
  <si>
    <t>S01011187</t>
  </si>
  <si>
    <t>Dreghorn - 01</t>
  </si>
  <si>
    <t>S02002100</t>
  </si>
  <si>
    <t>Dreghorn</t>
  </si>
  <si>
    <t>S01011188</t>
  </si>
  <si>
    <t>Dreghorn - 02</t>
  </si>
  <si>
    <t>S01011189</t>
  </si>
  <si>
    <t>Dreghorn - 03</t>
  </si>
  <si>
    <t>S01011190</t>
  </si>
  <si>
    <t>Dreghorn - 04</t>
  </si>
  <si>
    <t>S01011191</t>
  </si>
  <si>
    <t>Dreghorn - 05</t>
  </si>
  <si>
    <t>S01011192</t>
  </si>
  <si>
    <t>Irvine Broomlands - 01</t>
  </si>
  <si>
    <t>S02002101</t>
  </si>
  <si>
    <t>Irvine Broomlands</t>
  </si>
  <si>
    <t>S01011193</t>
  </si>
  <si>
    <t>Irvine Broomlands - 02</t>
  </si>
  <si>
    <t>S01011194</t>
  </si>
  <si>
    <t>Irvine Broomlands - 03</t>
  </si>
  <si>
    <t>S01011195</t>
  </si>
  <si>
    <t>Irvine Broomlands - 04</t>
  </si>
  <si>
    <t>S01011196</t>
  </si>
  <si>
    <t>Irvine Bourtreehill - 01</t>
  </si>
  <si>
    <t>S02002102</t>
  </si>
  <si>
    <t>Irvine Bourtreehill</t>
  </si>
  <si>
    <t>S01011197</t>
  </si>
  <si>
    <t>Irvine Bourtreehill - 02</t>
  </si>
  <si>
    <t>S01011198</t>
  </si>
  <si>
    <t>Irvine Bourtreehill - 03</t>
  </si>
  <si>
    <t>S01011199</t>
  </si>
  <si>
    <t>Irvine Girdle Toll and Staneca - 01</t>
  </si>
  <si>
    <t>S02002103</t>
  </si>
  <si>
    <t>Irvine Girdle Toll and Staneca</t>
  </si>
  <si>
    <t>S01011200</t>
  </si>
  <si>
    <t>Irvine Girdle Toll and Staneca - 02</t>
  </si>
  <si>
    <t>S01011201</t>
  </si>
  <si>
    <t>Irvine Girdle Toll and Staneca - 03</t>
  </si>
  <si>
    <t>S01011202</t>
  </si>
  <si>
    <t>Irvine Girdle Toll and Staneca - 04</t>
  </si>
  <si>
    <t>S01011203</t>
  </si>
  <si>
    <t>Irvine Girdle Toll and Staneca - 05</t>
  </si>
  <si>
    <t>S01011204</t>
  </si>
  <si>
    <t>Irvine Girdle Toll and Staneca - 06</t>
  </si>
  <si>
    <t>S01011205</t>
  </si>
  <si>
    <t>Irvine Perceton and Lawthorn - 01</t>
  </si>
  <si>
    <t>S02002104</t>
  </si>
  <si>
    <t>Irvine Perceton and Lawthorn</t>
  </si>
  <si>
    <t>S01011206</t>
  </si>
  <si>
    <t>Irvine Perceton and Lawthorn - 02</t>
  </si>
  <si>
    <t>S01011207</t>
  </si>
  <si>
    <t>Irvine Perceton and Lawthorn - 03</t>
  </si>
  <si>
    <t>S01011208</t>
  </si>
  <si>
    <t>Irvine Perceton and Lawthorn - 04</t>
  </si>
  <si>
    <t>S01011209</t>
  </si>
  <si>
    <t>Irvine Perceton and Lawthorn - 05</t>
  </si>
  <si>
    <t>S01011210</t>
  </si>
  <si>
    <t>Irvine Perceton and Lawthorn - 06</t>
  </si>
  <si>
    <t>S01011211</t>
  </si>
  <si>
    <t>Irvine Perceton and Lawthorn - 07</t>
  </si>
  <si>
    <t>S01011212</t>
  </si>
  <si>
    <t>Irvine Castlepark North - 01</t>
  </si>
  <si>
    <t>S02002105</t>
  </si>
  <si>
    <t>Irvine Castlepark North</t>
  </si>
  <si>
    <t>S01011213</t>
  </si>
  <si>
    <t>Irvine Castlepark North - 02</t>
  </si>
  <si>
    <t>S01011214</t>
  </si>
  <si>
    <t>Irvine Castlepark North - 03</t>
  </si>
  <si>
    <t>S01011215</t>
  </si>
  <si>
    <t>Irvine Castlepark North - 04</t>
  </si>
  <si>
    <t>S01011216</t>
  </si>
  <si>
    <t>Irvine Castlepark North - 05</t>
  </si>
  <si>
    <t>S01011217</t>
  </si>
  <si>
    <t>Irvine Castlepark South - 01</t>
  </si>
  <si>
    <t>S02002106</t>
  </si>
  <si>
    <t>Irvine Castlepark South</t>
  </si>
  <si>
    <t>S01011218</t>
  </si>
  <si>
    <t>Irvine Castlepark South - 02</t>
  </si>
  <si>
    <t>S01011219</t>
  </si>
  <si>
    <t>Irvine Castlepark South - 03</t>
  </si>
  <si>
    <t>S01011220</t>
  </si>
  <si>
    <t>Irvine Castlepark South - 04</t>
  </si>
  <si>
    <t>S01011221</t>
  </si>
  <si>
    <t>Irvine East - 01</t>
  </si>
  <si>
    <t>S02002107</t>
  </si>
  <si>
    <t>S01011222</t>
  </si>
  <si>
    <t>Irvine East - 02</t>
  </si>
  <si>
    <t>S01011223</t>
  </si>
  <si>
    <t>Irvine East - 03</t>
  </si>
  <si>
    <t>S01011224</t>
  </si>
  <si>
    <t>Irvine East - 04</t>
  </si>
  <si>
    <t>S01011225</t>
  </si>
  <si>
    <t>Irvine Central - 01</t>
  </si>
  <si>
    <t>S02002108</t>
  </si>
  <si>
    <t>Irvine Central</t>
  </si>
  <si>
    <t>S01011226</t>
  </si>
  <si>
    <t>Irvine Central - 02</t>
  </si>
  <si>
    <t>S01011227</t>
  </si>
  <si>
    <t>Irvine Central - 03</t>
  </si>
  <si>
    <t>S01011228</t>
  </si>
  <si>
    <t>Irvine Central - 04</t>
  </si>
  <si>
    <t>S01011229</t>
  </si>
  <si>
    <t>Irvine Fullarton - 01</t>
  </si>
  <si>
    <t>S02002109</t>
  </si>
  <si>
    <t>Irvine Fullarton</t>
  </si>
  <si>
    <t>S01011230</t>
  </si>
  <si>
    <t>Irvine Fullarton - 02</t>
  </si>
  <si>
    <t>S01011231</t>
  </si>
  <si>
    <t>Irvine Fullarton - 03</t>
  </si>
  <si>
    <t>S01011232</t>
  </si>
  <si>
    <t>Irvine Fullarton - 04</t>
  </si>
  <si>
    <t>S01011233</t>
  </si>
  <si>
    <t>Stevenston Ardeer - 01</t>
  </si>
  <si>
    <t>S02002110</t>
  </si>
  <si>
    <t>Stevenston Ardeer</t>
  </si>
  <si>
    <t>S13003035</t>
  </si>
  <si>
    <t>Stevenston</t>
  </si>
  <si>
    <t>S01011234</t>
  </si>
  <si>
    <t>Stevenston Ardeer - 02</t>
  </si>
  <si>
    <t>S01011235</t>
  </si>
  <si>
    <t>Stevenston Ardeer - 03</t>
  </si>
  <si>
    <t>S01011236</t>
  </si>
  <si>
    <t>Stevenston Ardeer - 04</t>
  </si>
  <si>
    <t>S01011237</t>
  </si>
  <si>
    <t>Saltcoats Central - 01</t>
  </si>
  <si>
    <t>S02002111</t>
  </si>
  <si>
    <t>Saltcoats Central</t>
  </si>
  <si>
    <t>S01011238</t>
  </si>
  <si>
    <t>Saltcoats Central - 02</t>
  </si>
  <si>
    <t>S01011239</t>
  </si>
  <si>
    <t>Saltcoats Central - 03</t>
  </si>
  <si>
    <t>S01011240</t>
  </si>
  <si>
    <t>Saltcoats Central - 04</t>
  </si>
  <si>
    <t>S13003040</t>
  </si>
  <si>
    <t>Saltcoats</t>
  </si>
  <si>
    <t>S01011241</t>
  </si>
  <si>
    <t>Saltcoats Central - 05</t>
  </si>
  <si>
    <t>S01011242</t>
  </si>
  <si>
    <t>Ardrossan Central - 01</t>
  </si>
  <si>
    <t>S02002112</t>
  </si>
  <si>
    <t>Ardrossan Central</t>
  </si>
  <si>
    <t>S01011243</t>
  </si>
  <si>
    <t>Ardrossan Central - 02</t>
  </si>
  <si>
    <t>S01011244</t>
  </si>
  <si>
    <t>Ardrossan Central - 03</t>
  </si>
  <si>
    <t>S01011245</t>
  </si>
  <si>
    <t>Ardrossan Central - 04</t>
  </si>
  <si>
    <t>S01011246</t>
  </si>
  <si>
    <t>Ardrossan North West - 01</t>
  </si>
  <si>
    <t>S02002113</t>
  </si>
  <si>
    <t>Ardrossan North West</t>
  </si>
  <si>
    <t>S01011247</t>
  </si>
  <si>
    <t>Ardrossan North West - 02</t>
  </si>
  <si>
    <t>S01011248</t>
  </si>
  <si>
    <t>Ardrossan North West - 03</t>
  </si>
  <si>
    <t>S01011249</t>
  </si>
  <si>
    <t>Ardrossan North West - 04</t>
  </si>
  <si>
    <t>S01011250</t>
  </si>
  <si>
    <t>Ardrossan North East - 01</t>
  </si>
  <si>
    <t>S02002114</t>
  </si>
  <si>
    <t>Ardrossan North East</t>
  </si>
  <si>
    <t>S01011251</t>
  </si>
  <si>
    <t>Ardrossan North East - 02</t>
  </si>
  <si>
    <t>S01011252</t>
  </si>
  <si>
    <t>Ardrossan North East - 03</t>
  </si>
  <si>
    <t>S01011253</t>
  </si>
  <si>
    <t>Ardrossan North East - 04</t>
  </si>
  <si>
    <t>S01011254</t>
  </si>
  <si>
    <t>Ardrossan North East - 05</t>
  </si>
  <si>
    <t>S01011255</t>
  </si>
  <si>
    <t>Saltcoats North West - 01</t>
  </si>
  <si>
    <t>S02002115</t>
  </si>
  <si>
    <t>Saltcoats North West</t>
  </si>
  <si>
    <t>S01011256</t>
  </si>
  <si>
    <t>Saltcoats North West - 02</t>
  </si>
  <si>
    <t>S01011257</t>
  </si>
  <si>
    <t>Saltcoats North West - 03</t>
  </si>
  <si>
    <t>S01011258</t>
  </si>
  <si>
    <t>Saltcoats North West - 04</t>
  </si>
  <si>
    <t>S01011259</t>
  </si>
  <si>
    <t>Saltcoats North West - 05</t>
  </si>
  <si>
    <t>S01011260</t>
  </si>
  <si>
    <t>Saltcoats North West - 06</t>
  </si>
  <si>
    <t>S01011261</t>
  </si>
  <si>
    <t>Saltcoats North East - 01</t>
  </si>
  <si>
    <t>S02002116</t>
  </si>
  <si>
    <t>Saltcoats North East</t>
  </si>
  <si>
    <t>S01011262</t>
  </si>
  <si>
    <t>Saltcoats North East - 02</t>
  </si>
  <si>
    <t>S01011263</t>
  </si>
  <si>
    <t>Saltcoats North East - 03</t>
  </si>
  <si>
    <t>S01011264</t>
  </si>
  <si>
    <t>Saltcoats North East - 04</t>
  </si>
  <si>
    <t>S01011265</t>
  </si>
  <si>
    <t>Saltcoats North East - 05</t>
  </si>
  <si>
    <t>S01011266</t>
  </si>
  <si>
    <t>Saltcoats North East - 06</t>
  </si>
  <si>
    <t>S01011267</t>
  </si>
  <si>
    <t>Stevenston North West - 01</t>
  </si>
  <si>
    <t>S02002117</t>
  </si>
  <si>
    <t>Stevenston North West</t>
  </si>
  <si>
    <t>S01011268</t>
  </si>
  <si>
    <t>Stevenston North West - 02</t>
  </si>
  <si>
    <t>S01011269</t>
  </si>
  <si>
    <t>Stevenston North West - 03</t>
  </si>
  <si>
    <t>S01011270</t>
  </si>
  <si>
    <t>Stevenston North West - 04</t>
  </si>
  <si>
    <t>S01011271</t>
  </si>
  <si>
    <t>Stevenston North West - 05</t>
  </si>
  <si>
    <t>S01011272</t>
  </si>
  <si>
    <t>Stevenston Hayocks - 01</t>
  </si>
  <si>
    <t>S02002118</t>
  </si>
  <si>
    <t>Stevenston Hayocks</t>
  </si>
  <si>
    <t>S01011273</t>
  </si>
  <si>
    <t>Stevenston Hayocks - 02</t>
  </si>
  <si>
    <t>S01011274</t>
  </si>
  <si>
    <t>Stevenston Hayocks - 03</t>
  </si>
  <si>
    <t>S01011275</t>
  </si>
  <si>
    <t>Stevenston Hayocks - 04</t>
  </si>
  <si>
    <t>S01011276</t>
  </si>
  <si>
    <t>Stevenston Hayocks - 05</t>
  </si>
  <si>
    <t>S01011277</t>
  </si>
  <si>
    <t>Kilwinning Whitehirst Park and Woodside - 0</t>
  </si>
  <si>
    <t>S02002119</t>
  </si>
  <si>
    <t>Kilwinning Whitehirst Park and Woodside</t>
  </si>
  <si>
    <t>S01011278</t>
  </si>
  <si>
    <t>S01011279</t>
  </si>
  <si>
    <t>S01011280</t>
  </si>
  <si>
    <t>S01011281</t>
  </si>
  <si>
    <t>S01011282</t>
  </si>
  <si>
    <t>S01011283</t>
  </si>
  <si>
    <t>S01011284</t>
  </si>
  <si>
    <t>S01011285</t>
  </si>
  <si>
    <t>Kilwinning Pennyburn - 01</t>
  </si>
  <si>
    <t>S02002120</t>
  </si>
  <si>
    <t>Kilwinning Pennyburn</t>
  </si>
  <si>
    <t>S01011286</t>
  </si>
  <si>
    <t>Kilwinning Pennyburn - 02</t>
  </si>
  <si>
    <t>S01011287</t>
  </si>
  <si>
    <t>Kilwinning Pennyburn - 03</t>
  </si>
  <si>
    <t>S01011288</t>
  </si>
  <si>
    <t>Kilwinning Pennyburn - 04</t>
  </si>
  <si>
    <t>S01011289</t>
  </si>
  <si>
    <t>Kilwinning West and Blacklands - 01</t>
  </si>
  <si>
    <t>S02002121</t>
  </si>
  <si>
    <t>Kilwinning West and Blacklands</t>
  </si>
  <si>
    <t>S01011290</t>
  </si>
  <si>
    <t>Kilwinning West and Blacklands - 02</t>
  </si>
  <si>
    <t>S01011291</t>
  </si>
  <si>
    <t>Kilwinning West and Blacklands - 03</t>
  </si>
  <si>
    <t>S01011292</t>
  </si>
  <si>
    <t>Kilwinning West and Blacklands - 04</t>
  </si>
  <si>
    <t>S01011293</t>
  </si>
  <si>
    <t>Kilwinning West and Blacklands - 05</t>
  </si>
  <si>
    <t>S01011294</t>
  </si>
  <si>
    <t>Kilwinning Central and North - 01</t>
  </si>
  <si>
    <t>S02002122</t>
  </si>
  <si>
    <t>Kilwinning Central and North</t>
  </si>
  <si>
    <t>S01011295</t>
  </si>
  <si>
    <t>Kilwinning Central and North - 02</t>
  </si>
  <si>
    <t>S01011296</t>
  </si>
  <si>
    <t>Kilwinning Central and North - 03</t>
  </si>
  <si>
    <t>S01011297</t>
  </si>
  <si>
    <t>Kilwinning Central and North - 04</t>
  </si>
  <si>
    <t>S01011298</t>
  </si>
  <si>
    <t>Kilwinning Central and North - 05</t>
  </si>
  <si>
    <t>S01011299</t>
  </si>
  <si>
    <t>Dalry East and Rural - 01</t>
  </si>
  <si>
    <t>S02002123</t>
  </si>
  <si>
    <t>Dalry East and Rural</t>
  </si>
  <si>
    <t>S13003037</t>
  </si>
  <si>
    <t>Dalry and West Kilbride</t>
  </si>
  <si>
    <t>S01011300</t>
  </si>
  <si>
    <t>Dalry East and Rural - 02</t>
  </si>
  <si>
    <t>S01011301</t>
  </si>
  <si>
    <t>Dalry East and Rural - 03</t>
  </si>
  <si>
    <t>S01011302</t>
  </si>
  <si>
    <t>Dalry East and Rural - 04</t>
  </si>
  <si>
    <t>S01011303</t>
  </si>
  <si>
    <t>Dalry West - 01</t>
  </si>
  <si>
    <t>S02002124</t>
  </si>
  <si>
    <t>Dalry West</t>
  </si>
  <si>
    <t>S01011304</t>
  </si>
  <si>
    <t>Dalry West - 02</t>
  </si>
  <si>
    <t>S01011305</t>
  </si>
  <si>
    <t>Dalry West - 03</t>
  </si>
  <si>
    <t>S01011306</t>
  </si>
  <si>
    <t>Dalry West - 04</t>
  </si>
  <si>
    <t>S01011307</t>
  </si>
  <si>
    <t>Fairlie and Rural - 01</t>
  </si>
  <si>
    <t>S02002125</t>
  </si>
  <si>
    <t>Fairlie and Rural</t>
  </si>
  <si>
    <t>S01011308</t>
  </si>
  <si>
    <t>Fairlie and Rural - 02</t>
  </si>
  <si>
    <t>S01011309</t>
  </si>
  <si>
    <t>Fairlie and Rural - 03</t>
  </si>
  <si>
    <t>S13003039</t>
  </si>
  <si>
    <t>North Coast and Cumbraes</t>
  </si>
  <si>
    <t>S01011310</t>
  </si>
  <si>
    <t>Fairlie and Rural - 04</t>
  </si>
  <si>
    <t>S01011311</t>
  </si>
  <si>
    <t>West Kilbride and Seamill - 01</t>
  </si>
  <si>
    <t>S02002126</t>
  </si>
  <si>
    <t>West Kilbride and Seamill</t>
  </si>
  <si>
    <t>S01011312</t>
  </si>
  <si>
    <t>West Kilbride and Seamill - 02</t>
  </si>
  <si>
    <t>S01011313</t>
  </si>
  <si>
    <t>West Kilbride and Seamill - 03</t>
  </si>
  <si>
    <t>S01011314</t>
  </si>
  <si>
    <t>West Kilbride and Seamill - 04</t>
  </si>
  <si>
    <t>S01011315</t>
  </si>
  <si>
    <t>West Kilbride and Seamill - 05</t>
  </si>
  <si>
    <t>S01011316</t>
  </si>
  <si>
    <t>West Kilbride and Seamill - 06</t>
  </si>
  <si>
    <t>S01011317</t>
  </si>
  <si>
    <t>Largs South - 01</t>
  </si>
  <si>
    <t>S02002127</t>
  </si>
  <si>
    <t>Largs South</t>
  </si>
  <si>
    <t>S01011318</t>
  </si>
  <si>
    <t>Largs South - 02</t>
  </si>
  <si>
    <t>S01011319</t>
  </si>
  <si>
    <t>Largs South - 03</t>
  </si>
  <si>
    <t>S01011320</t>
  </si>
  <si>
    <t>Largs South - 04</t>
  </si>
  <si>
    <t>S01011321</t>
  </si>
  <si>
    <t>Largs South - 05</t>
  </si>
  <si>
    <t>S01011322</t>
  </si>
  <si>
    <t>Largs Central and Cumbrae - 01</t>
  </si>
  <si>
    <t>S02002128</t>
  </si>
  <si>
    <t>Largs Central and Cumbrae</t>
  </si>
  <si>
    <t>S01011323</t>
  </si>
  <si>
    <t>Largs Central and Cumbrae - 02</t>
  </si>
  <si>
    <t>S01011324</t>
  </si>
  <si>
    <t>Largs Central and Cumbrae - 03</t>
  </si>
  <si>
    <t>S01011325</t>
  </si>
  <si>
    <t>Largs Central and Cumbrae - 04</t>
  </si>
  <si>
    <t>S01011326</t>
  </si>
  <si>
    <t>Largs Central and Cumbrae - 05</t>
  </si>
  <si>
    <t>S01011327</t>
  </si>
  <si>
    <t>Largs Central and Cumbrae - 06</t>
  </si>
  <si>
    <t>S01011328</t>
  </si>
  <si>
    <t>Largs Central and Cumbrae - 07</t>
  </si>
  <si>
    <t>S01011329</t>
  </si>
  <si>
    <t>Largs North - 01</t>
  </si>
  <si>
    <t>S02002129</t>
  </si>
  <si>
    <t>Largs North</t>
  </si>
  <si>
    <t>S01011330</t>
  </si>
  <si>
    <t>Largs North - 02</t>
  </si>
  <si>
    <t>S01011331</t>
  </si>
  <si>
    <t>Largs North - 03</t>
  </si>
  <si>
    <t>S01011332</t>
  </si>
  <si>
    <t>Largs North - 04</t>
  </si>
  <si>
    <t>S01011333</t>
  </si>
  <si>
    <t>Largs North - 05</t>
  </si>
  <si>
    <t>S01011334</t>
  </si>
  <si>
    <t>Skelmorlie and Rural - 01</t>
  </si>
  <si>
    <t>S02002130</t>
  </si>
  <si>
    <t>Skelmorlie and Rural</t>
  </si>
  <si>
    <t>S01011335</t>
  </si>
  <si>
    <t>Skelmorlie and Rural - 02</t>
  </si>
  <si>
    <t>S01011336</t>
  </si>
  <si>
    <t>Skelmorlie and Rural - 03</t>
  </si>
  <si>
    <t>S01011337</t>
  </si>
  <si>
    <t>Skelmorlie and Rural - 04</t>
  </si>
  <si>
    <t>S01011338</t>
  </si>
  <si>
    <t>Kilbirnie North - 01</t>
  </si>
  <si>
    <t>S02002131</t>
  </si>
  <si>
    <t>Kilbirnie North</t>
  </si>
  <si>
    <t>S13003038</t>
  </si>
  <si>
    <t>Kilbirnie and Beith</t>
  </si>
  <si>
    <t>S01011339</t>
  </si>
  <si>
    <t>Kilbirnie North - 02</t>
  </si>
  <si>
    <t>S01011340</t>
  </si>
  <si>
    <t>Kilbirnie North - 03</t>
  </si>
  <si>
    <t>S01011341</t>
  </si>
  <si>
    <t>Kilbirnie North - 04</t>
  </si>
  <si>
    <t>S01011342</t>
  </si>
  <si>
    <t>Kilbirnie North - 05</t>
  </si>
  <si>
    <t>S01011343</t>
  </si>
  <si>
    <t>Kilbirnie South and Longbar - 01</t>
  </si>
  <si>
    <t>S02002132</t>
  </si>
  <si>
    <t>Kilbirnie South and Longbar</t>
  </si>
  <si>
    <t>S01011344</t>
  </si>
  <si>
    <t>Kilbirnie South and Longbar - 02</t>
  </si>
  <si>
    <t>S01011345</t>
  </si>
  <si>
    <t>Kilbirnie South and Longbar - 03</t>
  </si>
  <si>
    <t>S01011346</t>
  </si>
  <si>
    <t>Kilbirnie South and Longbar - 04</t>
  </si>
  <si>
    <t>S01011347</t>
  </si>
  <si>
    <t>Kilbirnie South and Longbar - 05</t>
  </si>
  <si>
    <t>S01011348</t>
  </si>
  <si>
    <t>Beith West - 01</t>
  </si>
  <si>
    <t>S02002133</t>
  </si>
  <si>
    <t>Beith West</t>
  </si>
  <si>
    <t>S01011349</t>
  </si>
  <si>
    <t>Beith West - 02</t>
  </si>
  <si>
    <t>S01011350</t>
  </si>
  <si>
    <t>Beith West - 03</t>
  </si>
  <si>
    <t>S01011351</t>
  </si>
  <si>
    <t>Beith West - 04</t>
  </si>
  <si>
    <t>S01011352</t>
  </si>
  <si>
    <t>Beith East and Rural - 01</t>
  </si>
  <si>
    <t>S02002134</t>
  </si>
  <si>
    <t>Beith East and Rural</t>
  </si>
  <si>
    <t>S01011353</t>
  </si>
  <si>
    <t>Beith East and Rural - 02</t>
  </si>
  <si>
    <t>S01011354</t>
  </si>
  <si>
    <t>Beith East and Rural - 03</t>
  </si>
  <si>
    <t>S01011355</t>
  </si>
  <si>
    <t>Beith East and Rural - 04</t>
  </si>
  <si>
    <t>S01011356</t>
  </si>
  <si>
    <t>Beith East and Rural - 05</t>
  </si>
  <si>
    <t>S01011357</t>
  </si>
  <si>
    <t>Overtown - 01</t>
  </si>
  <si>
    <t>S02002135</t>
  </si>
  <si>
    <t>Overtown</t>
  </si>
  <si>
    <t>S12000050</t>
  </si>
  <si>
    <t>North Lanarkshire</t>
  </si>
  <si>
    <t>S08000032</t>
  </si>
  <si>
    <t>Lanarkshire</t>
  </si>
  <si>
    <t>S13003062</t>
  </si>
  <si>
    <t>Wishaw</t>
  </si>
  <si>
    <t>S16000133</t>
  </si>
  <si>
    <t>Motherwell and Wishaw</t>
  </si>
  <si>
    <t>S01011358</t>
  </si>
  <si>
    <t>Overtown - 02</t>
  </si>
  <si>
    <t>S01011359</t>
  </si>
  <si>
    <t>Overtown - 03</t>
  </si>
  <si>
    <t>S01011360</t>
  </si>
  <si>
    <t>Overtown - 04</t>
  </si>
  <si>
    <t>S01011361</t>
  </si>
  <si>
    <t>Overtown - 05</t>
  </si>
  <si>
    <t>S01011362</t>
  </si>
  <si>
    <t>Overtown - 06</t>
  </si>
  <si>
    <t>S01011363</t>
  </si>
  <si>
    <t>Netherton and Kirkhill - 01</t>
  </si>
  <si>
    <t>S02002136</t>
  </si>
  <si>
    <t>Netherton and Kirkhill</t>
  </si>
  <si>
    <t>S01011364</t>
  </si>
  <si>
    <t>Netherton and Kirkhill - 02</t>
  </si>
  <si>
    <t>S01011365</t>
  </si>
  <si>
    <t>Netherton and Kirkhill - 03</t>
  </si>
  <si>
    <t>S01011366</t>
  </si>
  <si>
    <t>Netherton and Kirkhill - 04</t>
  </si>
  <si>
    <t>S01011367</t>
  </si>
  <si>
    <t>Netherton and Kirkhill - 05</t>
  </si>
  <si>
    <t>S01011368</t>
  </si>
  <si>
    <t>S02002137</t>
  </si>
  <si>
    <t>S13003060</t>
  </si>
  <si>
    <t>Motherwell South East and Ravenscrai</t>
  </si>
  <si>
    <t>S01011369</t>
  </si>
  <si>
    <t>S01011370</t>
  </si>
  <si>
    <t>S01011371</t>
  </si>
  <si>
    <t>S01011372</t>
  </si>
  <si>
    <t>S01011373</t>
  </si>
  <si>
    <t>Muirhouse and Knowetop - 01</t>
  </si>
  <si>
    <t>S02002138</t>
  </si>
  <si>
    <t>Muirhouse and Knowetop</t>
  </si>
  <si>
    <t>S01011374</t>
  </si>
  <si>
    <t>Muirhouse and Knowetop - 02</t>
  </si>
  <si>
    <t>S01011375</t>
  </si>
  <si>
    <t>Muirhouse and Knowetop - 03</t>
  </si>
  <si>
    <t>S01011376</t>
  </si>
  <si>
    <t>Muirhouse and Knowetop - 04</t>
  </si>
  <si>
    <t>S01011377</t>
  </si>
  <si>
    <t>Muirhouse and Knowetop - 05</t>
  </si>
  <si>
    <t>S01011378</t>
  </si>
  <si>
    <t>Muirhouse and Knowetop - 06</t>
  </si>
  <si>
    <t>S01011379</t>
  </si>
  <si>
    <t>Muirhouse and Knowetop - 07</t>
  </si>
  <si>
    <t>S01011380</t>
  </si>
  <si>
    <t>Muirhouse and Knowetop - 08</t>
  </si>
  <si>
    <t>S01011381</t>
  </si>
  <si>
    <t>Muirhouse and Knowetop - 09</t>
  </si>
  <si>
    <t>S01011382</t>
  </si>
  <si>
    <t>Craigneuk Wishaw - 01</t>
  </si>
  <si>
    <t>S02002139</t>
  </si>
  <si>
    <t>Craigneuk Wishaw</t>
  </si>
  <si>
    <t>S01011383</t>
  </si>
  <si>
    <t>Craigneuk Wishaw - 02</t>
  </si>
  <si>
    <t>S01011384</t>
  </si>
  <si>
    <t>Craigneuk Wishaw - 03</t>
  </si>
  <si>
    <t>S01011385</t>
  </si>
  <si>
    <t>Craigneuk Wishaw - 04</t>
  </si>
  <si>
    <t>S01011386</t>
  </si>
  <si>
    <t>Craigneuk Wishaw - 05</t>
  </si>
  <si>
    <t>S01011387</t>
  </si>
  <si>
    <t>Craigneuk Wishaw - 06</t>
  </si>
  <si>
    <t>S01011388</t>
  </si>
  <si>
    <t>Pather - 01</t>
  </si>
  <si>
    <t>S02002140</t>
  </si>
  <si>
    <t>Pather</t>
  </si>
  <si>
    <t>S01011389</t>
  </si>
  <si>
    <t>Pather - 02</t>
  </si>
  <si>
    <t>S01011390</t>
  </si>
  <si>
    <t>Pather - 03</t>
  </si>
  <si>
    <t>S01011391</t>
  </si>
  <si>
    <t>Pather - 04</t>
  </si>
  <si>
    <t>S01011392</t>
  </si>
  <si>
    <t>Pather - 05</t>
  </si>
  <si>
    <t>S01011393</t>
  </si>
  <si>
    <t>Wishaw South - 01</t>
  </si>
  <si>
    <t>S02002141</t>
  </si>
  <si>
    <t>Wishaw South</t>
  </si>
  <si>
    <t>S01011394</t>
  </si>
  <si>
    <t>Wishaw South - 02</t>
  </si>
  <si>
    <t>S01011395</t>
  </si>
  <si>
    <t>Wishaw South - 03</t>
  </si>
  <si>
    <t>S01011396</t>
  </si>
  <si>
    <t>Wishaw South - 04</t>
  </si>
  <si>
    <t>S01011397</t>
  </si>
  <si>
    <t>Wishaw South - 05</t>
  </si>
  <si>
    <t>S01011398</t>
  </si>
  <si>
    <t>Wishaw South - 06</t>
  </si>
  <si>
    <t>S01011399</t>
  </si>
  <si>
    <t>Wishaw South - 07</t>
  </si>
  <si>
    <t>S01011400</t>
  </si>
  <si>
    <t>Wishaw North - 01</t>
  </si>
  <si>
    <t>S02002142</t>
  </si>
  <si>
    <t>Wishaw North</t>
  </si>
  <si>
    <t>S01011401</t>
  </si>
  <si>
    <t>Wishaw North - 02</t>
  </si>
  <si>
    <t>S01011402</t>
  </si>
  <si>
    <t>Wishaw North - 03</t>
  </si>
  <si>
    <t>S01011403</t>
  </si>
  <si>
    <t>Wishaw North - 04</t>
  </si>
  <si>
    <t>S01011404</t>
  </si>
  <si>
    <t>Wishaw North - 05</t>
  </si>
  <si>
    <t>S13003061</t>
  </si>
  <si>
    <t>Murdostoun</t>
  </si>
  <si>
    <t>S01011405</t>
  </si>
  <si>
    <t>Wishaw North - 06</t>
  </si>
  <si>
    <t>S01011406</t>
  </si>
  <si>
    <t>Wishaw North - 07</t>
  </si>
  <si>
    <t>S01011407</t>
  </si>
  <si>
    <t>Wishaw North - 08</t>
  </si>
  <si>
    <t>S01011408</t>
  </si>
  <si>
    <t>Coltness - 01</t>
  </si>
  <si>
    <t>S02002143</t>
  </si>
  <si>
    <t>Coltness</t>
  </si>
  <si>
    <t>S01011409</t>
  </si>
  <si>
    <t>Coltness - 02</t>
  </si>
  <si>
    <t>S01011410</t>
  </si>
  <si>
    <t>Coltness - 03</t>
  </si>
  <si>
    <t>S01011411</t>
  </si>
  <si>
    <t>Coltness - 04</t>
  </si>
  <si>
    <t>S01011412</t>
  </si>
  <si>
    <t>Coltness - 05</t>
  </si>
  <si>
    <t>S01011413</t>
  </si>
  <si>
    <t>Wishaw East - 01</t>
  </si>
  <si>
    <t>S02002144</t>
  </si>
  <si>
    <t>Wishaw East</t>
  </si>
  <si>
    <t>S01011414</t>
  </si>
  <si>
    <t>Wishaw East - 02</t>
  </si>
  <si>
    <t>S01011415</t>
  </si>
  <si>
    <t>Wishaw East - 03</t>
  </si>
  <si>
    <t>S01011416</t>
  </si>
  <si>
    <t>Wishaw East - 04</t>
  </si>
  <si>
    <t>S01011417</t>
  </si>
  <si>
    <t>Newmains - 01</t>
  </si>
  <si>
    <t>S02002145</t>
  </si>
  <si>
    <t>Newmains</t>
  </si>
  <si>
    <t>S01011418</t>
  </si>
  <si>
    <t>Newmains - 02</t>
  </si>
  <si>
    <t>S01011419</t>
  </si>
  <si>
    <t>Newmains - 03</t>
  </si>
  <si>
    <t>S01011420</t>
  </si>
  <si>
    <t>Newmains - 04</t>
  </si>
  <si>
    <t>S01011421</t>
  </si>
  <si>
    <t>Newmains - 05</t>
  </si>
  <si>
    <t>S01011422</t>
  </si>
  <si>
    <t>Newmains - 06</t>
  </si>
  <si>
    <t>S01011423</t>
  </si>
  <si>
    <t>Newmains - 07</t>
  </si>
  <si>
    <t>S01011424</t>
  </si>
  <si>
    <t>Newmains - 08</t>
  </si>
  <si>
    <t>S01011425</t>
  </si>
  <si>
    <t>Newmains - 09</t>
  </si>
  <si>
    <t>S01011426</t>
  </si>
  <si>
    <t>Allanton - Newmains Rural - 01</t>
  </si>
  <si>
    <t>S02002146</t>
  </si>
  <si>
    <t>Allanton - Newmains Rural</t>
  </si>
  <si>
    <t>S13003054</t>
  </si>
  <si>
    <t>Fortissat</t>
  </si>
  <si>
    <t>S01011427</t>
  </si>
  <si>
    <t>Allanton - Newmains Rural - 02</t>
  </si>
  <si>
    <t>S16000079</t>
  </si>
  <si>
    <t>Airdrie and Shotts</t>
  </si>
  <si>
    <t>S01011428</t>
  </si>
  <si>
    <t>Allanton - Newmains Rural - 03</t>
  </si>
  <si>
    <t>S01011429</t>
  </si>
  <si>
    <t>Allanton - Newmains Rural - 04</t>
  </si>
  <si>
    <t>S01011430</t>
  </si>
  <si>
    <t>Shotts - 01</t>
  </si>
  <si>
    <t>S02002147</t>
  </si>
  <si>
    <t>Shotts</t>
  </si>
  <si>
    <t>S01011431</t>
  </si>
  <si>
    <t>Shotts - 02</t>
  </si>
  <si>
    <t>S01011432</t>
  </si>
  <si>
    <t>Shotts - 03</t>
  </si>
  <si>
    <t>S01011433</t>
  </si>
  <si>
    <t>Shotts - 04</t>
  </si>
  <si>
    <t>S01011434</t>
  </si>
  <si>
    <t>Shotts - 05</t>
  </si>
  <si>
    <t>S01011435</t>
  </si>
  <si>
    <t>Stane - 01</t>
  </si>
  <si>
    <t>S02002148</t>
  </si>
  <si>
    <t>Stane</t>
  </si>
  <si>
    <t>S01011436</t>
  </si>
  <si>
    <t>Stane - 02</t>
  </si>
  <si>
    <t>S01011437</t>
  </si>
  <si>
    <t>Stane - 03</t>
  </si>
  <si>
    <t>S01011438</t>
  </si>
  <si>
    <t>Stane - 04</t>
  </si>
  <si>
    <t>S01011439</t>
  </si>
  <si>
    <t>Harthill and Salsburgh - 01</t>
  </si>
  <si>
    <t>S02002149</t>
  </si>
  <si>
    <t>Harthill and Salsburgh</t>
  </si>
  <si>
    <t>S01011440</t>
  </si>
  <si>
    <t>Harthill and Salsburgh - 02</t>
  </si>
  <si>
    <t>S01011441</t>
  </si>
  <si>
    <t>Harthill and Salsburgh - 03</t>
  </si>
  <si>
    <t>S01011442</t>
  </si>
  <si>
    <t>Harthill and Salsburgh - 04</t>
  </si>
  <si>
    <t>S01011443</t>
  </si>
  <si>
    <t>Harthill and Salsburgh - 05</t>
  </si>
  <si>
    <t>S01011444</t>
  </si>
  <si>
    <t>Harthill and Salsburgh - 06</t>
  </si>
  <si>
    <t>S01011445</t>
  </si>
  <si>
    <t>Harthill and Salsburgh - 07</t>
  </si>
  <si>
    <t>S01011446</t>
  </si>
  <si>
    <t>Harthill and Salsburgh - 08</t>
  </si>
  <si>
    <t>S13003053</t>
  </si>
  <si>
    <t>Airdrie South</t>
  </si>
  <si>
    <t>S01011447</t>
  </si>
  <si>
    <t>Cleland - 01</t>
  </si>
  <si>
    <t>S02002150</t>
  </si>
  <si>
    <t>Cleland</t>
  </si>
  <si>
    <t>S01011448</t>
  </si>
  <si>
    <t>Cleland - 02</t>
  </si>
  <si>
    <t>S01011449</t>
  </si>
  <si>
    <t>Cleland - 03</t>
  </si>
  <si>
    <t>S01011450</t>
  </si>
  <si>
    <t>Cleland - 04</t>
  </si>
  <si>
    <t>S01011451</t>
  </si>
  <si>
    <t>Cleland - 05</t>
  </si>
  <si>
    <t>S01011452</t>
  </si>
  <si>
    <t>Newarthill - 01</t>
  </si>
  <si>
    <t>S02002151</t>
  </si>
  <si>
    <t>Newarthill</t>
  </si>
  <si>
    <t>S13003059</t>
  </si>
  <si>
    <t>Motherwell North</t>
  </si>
  <si>
    <t>S16000146</t>
  </si>
  <si>
    <t>Uddingston and Bellshill</t>
  </si>
  <si>
    <t>S01011453</t>
  </si>
  <si>
    <t>Newarthill - 02</t>
  </si>
  <si>
    <t>S01011454</t>
  </si>
  <si>
    <t>Newarthill - 03</t>
  </si>
  <si>
    <t>S01011455</t>
  </si>
  <si>
    <t>Newarthill - 04</t>
  </si>
  <si>
    <t>S01011456</t>
  </si>
  <si>
    <t>Carfin North - 01</t>
  </si>
  <si>
    <t>S02002152</t>
  </si>
  <si>
    <t>Carfin North</t>
  </si>
  <si>
    <t>S01011457</t>
  </si>
  <si>
    <t>Carfin North - 02</t>
  </si>
  <si>
    <t>S01011458</t>
  </si>
  <si>
    <t>Carfin North - 03</t>
  </si>
  <si>
    <t>S01011459</t>
  </si>
  <si>
    <t>Carfin North - 04</t>
  </si>
  <si>
    <t>S01011460</t>
  </si>
  <si>
    <t>Clydesdale and New Stevenston - 01</t>
  </si>
  <si>
    <t>S02002153</t>
  </si>
  <si>
    <t>Clydesdale and New Stevenston</t>
  </si>
  <si>
    <t>S13003057</t>
  </si>
  <si>
    <t>Mossend and Holytown</t>
  </si>
  <si>
    <t>S01011461</t>
  </si>
  <si>
    <t>Clydesdale and New Stevenston - 02</t>
  </si>
  <si>
    <t>S01011462</t>
  </si>
  <si>
    <t>Clydesdale and New Stevenston - 03</t>
  </si>
  <si>
    <t>S01011463</t>
  </si>
  <si>
    <t>Clydesdale and New Stevenston - 04</t>
  </si>
  <si>
    <t>S01011464</t>
  </si>
  <si>
    <t>Carfin and Cleekhimin - 01</t>
  </si>
  <si>
    <t>S02002154</t>
  </si>
  <si>
    <t>Carfin and Cleekhimin</t>
  </si>
  <si>
    <t>S01011465</t>
  </si>
  <si>
    <t>Carfin and Cleekhimin - 02</t>
  </si>
  <si>
    <t>S01011466</t>
  </si>
  <si>
    <t>Carfin and Cleekhimin - 03</t>
  </si>
  <si>
    <t>S01011467</t>
  </si>
  <si>
    <t>Carfin and Cleekhimin - 04</t>
  </si>
  <si>
    <t>S01011468</t>
  </si>
  <si>
    <t>Carfin and Cleekhimin - 05</t>
  </si>
  <si>
    <t>S01011469</t>
  </si>
  <si>
    <t>Carfin and Cleekhimin - 06</t>
  </si>
  <si>
    <t>S01011470</t>
  </si>
  <si>
    <t>Carfin and Cleekhimin - 07</t>
  </si>
  <si>
    <t>S01011471</t>
  </si>
  <si>
    <t>Motherwell South - 01</t>
  </si>
  <si>
    <t>S02002155</t>
  </si>
  <si>
    <t>Motherwell South</t>
  </si>
  <si>
    <t>S01011472</t>
  </si>
  <si>
    <t>Motherwell South - 02</t>
  </si>
  <si>
    <t>S01011473</t>
  </si>
  <si>
    <t>Motherwell South - 03</t>
  </si>
  <si>
    <t>S01011474</t>
  </si>
  <si>
    <t>Motherwell South - 04</t>
  </si>
  <si>
    <t>S01011475</t>
  </si>
  <si>
    <t>Motherwell South - 05</t>
  </si>
  <si>
    <t>S01011476</t>
  </si>
  <si>
    <t>Ladywell - 01</t>
  </si>
  <si>
    <t>S02002156</t>
  </si>
  <si>
    <t>Ladywell</t>
  </si>
  <si>
    <t>S13003058</t>
  </si>
  <si>
    <t>Motherwell West</t>
  </si>
  <si>
    <t>S01011477</t>
  </si>
  <si>
    <t>Ladywell - 02</t>
  </si>
  <si>
    <t>S01011478</t>
  </si>
  <si>
    <t>Ladywell - 03</t>
  </si>
  <si>
    <t>S01011479</t>
  </si>
  <si>
    <t>Ladywell - 04</t>
  </si>
  <si>
    <t>S01011480</t>
  </si>
  <si>
    <t>Ladywell - 05</t>
  </si>
  <si>
    <t>S01011481</t>
  </si>
  <si>
    <t>Motherwell West - 01</t>
  </si>
  <si>
    <t>S02002157</t>
  </si>
  <si>
    <t>S01011482</t>
  </si>
  <si>
    <t>Motherwell West - 02</t>
  </si>
  <si>
    <t>S01011483</t>
  </si>
  <si>
    <t>Motherwell West - 03</t>
  </si>
  <si>
    <t>S01011484</t>
  </si>
  <si>
    <t>Motherwell West - 04</t>
  </si>
  <si>
    <t>S01011485</t>
  </si>
  <si>
    <t>Motherwell West - 05</t>
  </si>
  <si>
    <t>S01011486</t>
  </si>
  <si>
    <t>Motherwell North - 01</t>
  </si>
  <si>
    <t>S02002158</t>
  </si>
  <si>
    <t>S01011487</t>
  </si>
  <si>
    <t>Motherwell North - 02</t>
  </si>
  <si>
    <t>S01011488</t>
  </si>
  <si>
    <t>Motherwell North - 03</t>
  </si>
  <si>
    <t>S01011489</t>
  </si>
  <si>
    <t>Motherwell North - 04</t>
  </si>
  <si>
    <t>S01011490</t>
  </si>
  <si>
    <t>Forgewood - 01</t>
  </si>
  <si>
    <t>S02002159</t>
  </si>
  <si>
    <t>Forgewood</t>
  </si>
  <si>
    <t>S01011491</t>
  </si>
  <si>
    <t>Forgewood - 02</t>
  </si>
  <si>
    <t>S01011492</t>
  </si>
  <si>
    <t>Forgewood - 03</t>
  </si>
  <si>
    <t>S01011493</t>
  </si>
  <si>
    <t>Forgewood - 04</t>
  </si>
  <si>
    <t>S01011494</t>
  </si>
  <si>
    <t>Forgewood - 05</t>
  </si>
  <si>
    <t>S01011495</t>
  </si>
  <si>
    <t>Forgewood - 06</t>
  </si>
  <si>
    <t>S01011496</t>
  </si>
  <si>
    <t>Forgewood - 07</t>
  </si>
  <si>
    <t>S01011497</t>
  </si>
  <si>
    <t>Holytown - 01</t>
  </si>
  <si>
    <t>S02002160</t>
  </si>
  <si>
    <t>Holytown</t>
  </si>
  <si>
    <t>S01011498</t>
  </si>
  <si>
    <t>Holytown - 02</t>
  </si>
  <si>
    <t>S01011499</t>
  </si>
  <si>
    <t>Holytown - 03</t>
  </si>
  <si>
    <t>S01011500</t>
  </si>
  <si>
    <t>Holytown - 04</t>
  </si>
  <si>
    <t>S01011501</t>
  </si>
  <si>
    <t>Holytown - 05</t>
  </si>
  <si>
    <t>S01011502</t>
  </si>
  <si>
    <t>Holytown - 06</t>
  </si>
  <si>
    <t>S01011503</t>
  </si>
  <si>
    <t>Holytown - 07</t>
  </si>
  <si>
    <t>S01011504</t>
  </si>
  <si>
    <t>Holytown - 08</t>
  </si>
  <si>
    <t>S01011505</t>
  </si>
  <si>
    <t>Milnwood - 01</t>
  </si>
  <si>
    <t>S02002161</t>
  </si>
  <si>
    <t>Milnwood</t>
  </si>
  <si>
    <t>S01011506</t>
  </si>
  <si>
    <t>Milnwood - 02</t>
  </si>
  <si>
    <t>S01011507</t>
  </si>
  <si>
    <t>Milnwood - 03</t>
  </si>
  <si>
    <t>S01011508</t>
  </si>
  <si>
    <t>Milnwood - 04</t>
  </si>
  <si>
    <t>S01011509</t>
  </si>
  <si>
    <t>Milnwood - 05</t>
  </si>
  <si>
    <t>S01011510</t>
  </si>
  <si>
    <t>Milnwood - 06</t>
  </si>
  <si>
    <t>S01011511</t>
  </si>
  <si>
    <t>Milnwood - 07</t>
  </si>
  <si>
    <t>S01011512</t>
  </si>
  <si>
    <t>Orbiston - 01</t>
  </si>
  <si>
    <t>S02002162</t>
  </si>
  <si>
    <t>Orbiston</t>
  </si>
  <si>
    <t>S13003056</t>
  </si>
  <si>
    <t>Bellshill</t>
  </si>
  <si>
    <t>S01011513</t>
  </si>
  <si>
    <t>Orbiston - 02</t>
  </si>
  <si>
    <t>S01011514</t>
  </si>
  <si>
    <t>Orbiston - 03</t>
  </si>
  <si>
    <t>S01011515</t>
  </si>
  <si>
    <t>Orbiston - 04</t>
  </si>
  <si>
    <t>S01011516</t>
  </si>
  <si>
    <t>Orbiston - 05</t>
  </si>
  <si>
    <t>S01011517</t>
  </si>
  <si>
    <t>Orbiston - 06</t>
  </si>
  <si>
    <t>S01011518</t>
  </si>
  <si>
    <t>Orbiston - 07</t>
  </si>
  <si>
    <t>S01011519</t>
  </si>
  <si>
    <t>Bellshill South - 01</t>
  </si>
  <si>
    <t>S02002163</t>
  </si>
  <si>
    <t>Bellshill South</t>
  </si>
  <si>
    <t>S01011520</t>
  </si>
  <si>
    <t>Bellshill South - 02</t>
  </si>
  <si>
    <t>S01011521</t>
  </si>
  <si>
    <t>Bellshill South - 03</t>
  </si>
  <si>
    <t>S01011522</t>
  </si>
  <si>
    <t>Bellshill South - 04</t>
  </si>
  <si>
    <t>S01011523</t>
  </si>
  <si>
    <t>Bellshill South - 05</t>
  </si>
  <si>
    <t>S01011524</t>
  </si>
  <si>
    <t>Bellshill South - 06</t>
  </si>
  <si>
    <t>S01011525</t>
  </si>
  <si>
    <t>Hattonrigg - 01</t>
  </si>
  <si>
    <t>S02002164</t>
  </si>
  <si>
    <t>Hattonrigg</t>
  </si>
  <si>
    <t>S01011526</t>
  </si>
  <si>
    <t>Hattonrigg - 02</t>
  </si>
  <si>
    <t>S01011527</t>
  </si>
  <si>
    <t>Hattonrigg - 03</t>
  </si>
  <si>
    <t>S01011528</t>
  </si>
  <si>
    <t>Bellshill Central - 01</t>
  </si>
  <si>
    <t>S02002165</t>
  </si>
  <si>
    <t>Bellshill Central</t>
  </si>
  <si>
    <t>S01011529</t>
  </si>
  <si>
    <t>Bellshill Central - 02</t>
  </si>
  <si>
    <t>S01011530</t>
  </si>
  <si>
    <t>Bellshill Central - 03</t>
  </si>
  <si>
    <t>S01011531</t>
  </si>
  <si>
    <t>Bellshill Central - 04</t>
  </si>
  <si>
    <t>S01011532</t>
  </si>
  <si>
    <t>Fallside - 01</t>
  </si>
  <si>
    <t>S02002166</t>
  </si>
  <si>
    <t>Fallside</t>
  </si>
  <si>
    <t>S01011533</t>
  </si>
  <si>
    <t>Fallside - 02</t>
  </si>
  <si>
    <t>S01011534</t>
  </si>
  <si>
    <t>Fallside - 03</t>
  </si>
  <si>
    <t>S13003055</t>
  </si>
  <si>
    <t>Thorniewood</t>
  </si>
  <si>
    <t>S01011535</t>
  </si>
  <si>
    <t>Fallside - 04</t>
  </si>
  <si>
    <t>S01011536</t>
  </si>
  <si>
    <t>Fallside - 05</t>
  </si>
  <si>
    <t>S01011537</t>
  </si>
  <si>
    <t>Fallside - 06</t>
  </si>
  <si>
    <t>S01011538</t>
  </si>
  <si>
    <t>Fallside - 07</t>
  </si>
  <si>
    <t>S01011539</t>
  </si>
  <si>
    <t>Viewpark - 01</t>
  </si>
  <si>
    <t>S02002167</t>
  </si>
  <si>
    <t>Viewpark</t>
  </si>
  <si>
    <t>S01011540</t>
  </si>
  <si>
    <t>Viewpark - 02</t>
  </si>
  <si>
    <t>S01011541</t>
  </si>
  <si>
    <t>Viewpark - 03</t>
  </si>
  <si>
    <t>S01011542</t>
  </si>
  <si>
    <t>Viewpark - 04</t>
  </si>
  <si>
    <t>S01011543</t>
  </si>
  <si>
    <t>Viewpark - 05</t>
  </si>
  <si>
    <t>S01011544</t>
  </si>
  <si>
    <t>Viewpark - 06</t>
  </si>
  <si>
    <t>S01011545</t>
  </si>
  <si>
    <t>Viewpark - 07</t>
  </si>
  <si>
    <t>S01011546</t>
  </si>
  <si>
    <t>Birkenshaw - 01</t>
  </si>
  <si>
    <t>S02002168</t>
  </si>
  <si>
    <t>Birkenshaw</t>
  </si>
  <si>
    <t>S01011547</t>
  </si>
  <si>
    <t>Birkenshaw - 02</t>
  </si>
  <si>
    <t>S01011548</t>
  </si>
  <si>
    <t>Birkenshaw - 03</t>
  </si>
  <si>
    <t>S01011549</t>
  </si>
  <si>
    <t>Birkenshaw - 04</t>
  </si>
  <si>
    <t>S01011550</t>
  </si>
  <si>
    <t>Birkenshaw - 05</t>
  </si>
  <si>
    <t>S01011551</t>
  </si>
  <si>
    <t>Birkenshaw - 06</t>
  </si>
  <si>
    <t>S01011552</t>
  </si>
  <si>
    <t>Birkenshaw - 07</t>
  </si>
  <si>
    <t>S01011553</t>
  </si>
  <si>
    <t>Kirkwood and Bargeddie - 01</t>
  </si>
  <si>
    <t>S02002169</t>
  </si>
  <si>
    <t>Kirkwood and Bargeddie</t>
  </si>
  <si>
    <t>S13003051</t>
  </si>
  <si>
    <t>Coatbridge West</t>
  </si>
  <si>
    <t>S16000091</t>
  </si>
  <si>
    <t>Coatbridge and Chryston</t>
  </si>
  <si>
    <t>S01011554</t>
  </si>
  <si>
    <t>Kirkwood and Bargeddie - 02</t>
  </si>
  <si>
    <t>S01011555</t>
  </si>
  <si>
    <t>Kirkwood and Bargeddie - 03</t>
  </si>
  <si>
    <t>S01011556</t>
  </si>
  <si>
    <t>Kirkwood and Bargeddie - 04</t>
  </si>
  <si>
    <t>S01011557</t>
  </si>
  <si>
    <t>Kirkwood and Bargeddie - 05</t>
  </si>
  <si>
    <t>S01011558</t>
  </si>
  <si>
    <t>Kirkwood and Bargeddie - 06</t>
  </si>
  <si>
    <t>S01011559</t>
  </si>
  <si>
    <t>Kirkwood and Bargeddie - 07</t>
  </si>
  <si>
    <t>S01011560</t>
  </si>
  <si>
    <t>Kirkwood and Bargeddie - 08</t>
  </si>
  <si>
    <t>S01011561</t>
  </si>
  <si>
    <t>Kirkwood and Bargeddie - 09</t>
  </si>
  <si>
    <t>S01011562</t>
  </si>
  <si>
    <t>Kirkshaws - 01</t>
  </si>
  <si>
    <t>S02002170</t>
  </si>
  <si>
    <t>Kirkshaws</t>
  </si>
  <si>
    <t>S01011563</t>
  </si>
  <si>
    <t>Kirkshaws - 02</t>
  </si>
  <si>
    <t>S01011564</t>
  </si>
  <si>
    <t>Kirkshaws - 03</t>
  </si>
  <si>
    <t>S13003052</t>
  </si>
  <si>
    <t>Coatbridge South</t>
  </si>
  <si>
    <t>S01011565</t>
  </si>
  <si>
    <t>Kirkshaws - 04</t>
  </si>
  <si>
    <t>S01011566</t>
  </si>
  <si>
    <t>Kirkshaws - 05</t>
  </si>
  <si>
    <t>S01011567</t>
  </si>
  <si>
    <t>Kirkshaws - 06</t>
  </si>
  <si>
    <t>S01011568</t>
  </si>
  <si>
    <t>Kirkshaws - 07</t>
  </si>
  <si>
    <t>S01011569</t>
  </si>
  <si>
    <t>Dundyvan - 01</t>
  </si>
  <si>
    <t>S02002171</t>
  </si>
  <si>
    <t>Dundyvan</t>
  </si>
  <si>
    <t>S01011570</t>
  </si>
  <si>
    <t>Dundyvan - 02</t>
  </si>
  <si>
    <t>S01011571</t>
  </si>
  <si>
    <t>Dundyvan - 03</t>
  </si>
  <si>
    <t>S01011572</t>
  </si>
  <si>
    <t>Dundyvan - 04</t>
  </si>
  <si>
    <t>S01011573</t>
  </si>
  <si>
    <t>Dundyvan - 05</t>
  </si>
  <si>
    <t>S01011574</t>
  </si>
  <si>
    <t>Dundyvan - 06</t>
  </si>
  <si>
    <t>S01011575</t>
  </si>
  <si>
    <t>Dundyvan - 07</t>
  </si>
  <si>
    <t>S01011576</t>
  </si>
  <si>
    <t>Dundyvan - 08</t>
  </si>
  <si>
    <t>S01011577</t>
  </si>
  <si>
    <t>Drumpellier and Langloan - 01</t>
  </si>
  <si>
    <t>S02002172</t>
  </si>
  <si>
    <t>Drumpellier and Langloan</t>
  </si>
  <si>
    <t>S01011578</t>
  </si>
  <si>
    <t>Drumpellier and Langloan - 02</t>
  </si>
  <si>
    <t>S01011579</t>
  </si>
  <si>
    <t>Drumpellier and Langloan - 03</t>
  </si>
  <si>
    <t>S13003048</t>
  </si>
  <si>
    <t>Coatbridge North</t>
  </si>
  <si>
    <t>S01011580</t>
  </si>
  <si>
    <t>Coatbridge West - 01</t>
  </si>
  <si>
    <t>S02002173</t>
  </si>
  <si>
    <t>S01011581</t>
  </si>
  <si>
    <t>Coatbridge West - 02</t>
  </si>
  <si>
    <t>S01011582</t>
  </si>
  <si>
    <t>Coatbridge West - 03</t>
  </si>
  <si>
    <t>S01011583</t>
  </si>
  <si>
    <t>Coatbridge West - 04</t>
  </si>
  <si>
    <t>S01011584</t>
  </si>
  <si>
    <t>Coatbridge West - 05</t>
  </si>
  <si>
    <t>S01011585</t>
  </si>
  <si>
    <t>Townhead - 01</t>
  </si>
  <si>
    <t>S02002174</t>
  </si>
  <si>
    <t>Townhead</t>
  </si>
  <si>
    <t>S01011586</t>
  </si>
  <si>
    <t>Townhead - 02</t>
  </si>
  <si>
    <t>S01011587</t>
  </si>
  <si>
    <t>Townhead - 03</t>
  </si>
  <si>
    <t>S01011588</t>
  </si>
  <si>
    <t>Townhead - 04</t>
  </si>
  <si>
    <t>S01011589</t>
  </si>
  <si>
    <t>Townhead - 05</t>
  </si>
  <si>
    <t>S01011590</t>
  </si>
  <si>
    <t>Townhead - 06</t>
  </si>
  <si>
    <t>S01011591</t>
  </si>
  <si>
    <t>Townhead - 07</t>
  </si>
  <si>
    <t>S01011592</t>
  </si>
  <si>
    <t>Sunnyside and Cliftonville - 01</t>
  </si>
  <si>
    <t>S02002175</t>
  </si>
  <si>
    <t>Sunnyside and Cliftonville</t>
  </si>
  <si>
    <t>S01011593</t>
  </si>
  <si>
    <t>Sunnyside and Cliftonville - 02</t>
  </si>
  <si>
    <t>S01011594</t>
  </si>
  <si>
    <t>Sunnyside and Cliftonville - 03</t>
  </si>
  <si>
    <t>S01011595</t>
  </si>
  <si>
    <t>Sunnyside and Cliftonville - 04</t>
  </si>
  <si>
    <t>S01011596</t>
  </si>
  <si>
    <t>Sunnyside and Cliftonville - 05</t>
  </si>
  <si>
    <t>S01011597</t>
  </si>
  <si>
    <t>Sunnyside and Cliftonville - 06</t>
  </si>
  <si>
    <t>S01011598</t>
  </si>
  <si>
    <t>Cliftonville - 01</t>
  </si>
  <si>
    <t>S02002176</t>
  </si>
  <si>
    <t>Cliftonville</t>
  </si>
  <si>
    <t>S01011599</t>
  </si>
  <si>
    <t>Cliftonville - 02</t>
  </si>
  <si>
    <t>S01011600</t>
  </si>
  <si>
    <t>Cliftonville - 03</t>
  </si>
  <si>
    <t>S01011601</t>
  </si>
  <si>
    <t>Cliftonville - 04</t>
  </si>
  <si>
    <t>S01011602</t>
  </si>
  <si>
    <t>Shawhead and Whifflet - 01</t>
  </si>
  <si>
    <t>S02002177</t>
  </si>
  <si>
    <t>Shawhead and Whifflet</t>
  </si>
  <si>
    <t>S01011603</t>
  </si>
  <si>
    <t>Shawhead and Whifflet - 02</t>
  </si>
  <si>
    <t>S01011604</t>
  </si>
  <si>
    <t>Shawhead and Whifflet - 03</t>
  </si>
  <si>
    <t>S01011605</t>
  </si>
  <si>
    <t>Shawhead and Whifflet - 04</t>
  </si>
  <si>
    <t>S01011606</t>
  </si>
  <si>
    <t>Greenend and Carnbroe - 01</t>
  </si>
  <si>
    <t>S02002178</t>
  </si>
  <si>
    <t>Greenend and Carnbroe</t>
  </si>
  <si>
    <t>S01011607</t>
  </si>
  <si>
    <t>Greenend and Carnbroe - 02</t>
  </si>
  <si>
    <t>S01011608</t>
  </si>
  <si>
    <t>Greenend and Carnbroe - 03</t>
  </si>
  <si>
    <t>S01011609</t>
  </si>
  <si>
    <t>Greenend and Carnbroe - 04</t>
  </si>
  <si>
    <t>S01011610</t>
  </si>
  <si>
    <t>Greenend and Carnbroe - 05</t>
  </si>
  <si>
    <t>S01011611</t>
  </si>
  <si>
    <t>Greenend and Carnbroe - 06</t>
  </si>
  <si>
    <t>S01011612</t>
  </si>
  <si>
    <t>Greenend and Carnbroe - 07</t>
  </si>
  <si>
    <t>S01011613</t>
  </si>
  <si>
    <t>Calderbank and Brownsburn - 01</t>
  </si>
  <si>
    <t>S02002179</t>
  </si>
  <si>
    <t>Calderbank and Brownsburn</t>
  </si>
  <si>
    <t>S01011614</t>
  </si>
  <si>
    <t>Calderbank and Brownsburn - 02</t>
  </si>
  <si>
    <t>S01011615</t>
  </si>
  <si>
    <t>Calderbank and Brownsburn - 03</t>
  </si>
  <si>
    <t>S01011616</t>
  </si>
  <si>
    <t>Calderbank and Brownsburn - 04</t>
  </si>
  <si>
    <t>S01011617</t>
  </si>
  <si>
    <t>Chapelhall West - 01</t>
  </si>
  <si>
    <t>S02002180</t>
  </si>
  <si>
    <t>Chapelhall West</t>
  </si>
  <si>
    <t>S01011618</t>
  </si>
  <si>
    <t>Chapelhall West - 02</t>
  </si>
  <si>
    <t>S01011619</t>
  </si>
  <si>
    <t>Chapelhall West - 03</t>
  </si>
  <si>
    <t>S01011620</t>
  </si>
  <si>
    <t>Chapelhall East - 01</t>
  </si>
  <si>
    <t>S02002181</t>
  </si>
  <si>
    <t>Chapelhall East</t>
  </si>
  <si>
    <t>S01011621</t>
  </si>
  <si>
    <t>Chapelhall East - 02</t>
  </si>
  <si>
    <t>S01011622</t>
  </si>
  <si>
    <t>Chapelhall East - 03</t>
  </si>
  <si>
    <t>S01011623</t>
  </si>
  <si>
    <t>Chapelhall East - 04</t>
  </si>
  <si>
    <t>S01011624</t>
  </si>
  <si>
    <t>Chapelhall East - 05</t>
  </si>
  <si>
    <t>S01011625</t>
  </si>
  <si>
    <t>Craigneuk Airdrie - 01</t>
  </si>
  <si>
    <t>S02002182</t>
  </si>
  <si>
    <t>Craigneuk Airdrie</t>
  </si>
  <si>
    <t>S01011626</t>
  </si>
  <si>
    <t>Craigneuk Airdrie - 02</t>
  </si>
  <si>
    <t>S01011627</t>
  </si>
  <si>
    <t>Craigneuk Airdrie - 03</t>
  </si>
  <si>
    <t>S01011628</t>
  </si>
  <si>
    <t>Craigneuk Airdrie - 04</t>
  </si>
  <si>
    <t>S01011629</t>
  </si>
  <si>
    <t>Craigneuk Airdrie - 05</t>
  </si>
  <si>
    <t>S01011630</t>
  </si>
  <si>
    <t>Petersburn - 01</t>
  </si>
  <si>
    <t>S02002183</t>
  </si>
  <si>
    <t>Petersburn</t>
  </si>
  <si>
    <t>S01011631</t>
  </si>
  <si>
    <t>Petersburn - 02</t>
  </si>
  <si>
    <t>S01011632</t>
  </si>
  <si>
    <t>Petersburn - 03</t>
  </si>
  <si>
    <t>S01011633</t>
  </si>
  <si>
    <t>Petersburn - 04</t>
  </si>
  <si>
    <t>S01011634</t>
  </si>
  <si>
    <t>Petersburn - 05</t>
  </si>
  <si>
    <t>S01011635</t>
  </si>
  <si>
    <t>Petersburn - 06</t>
  </si>
  <si>
    <t>S01011636</t>
  </si>
  <si>
    <t>Gartlea - 01</t>
  </si>
  <si>
    <t>S02002184</t>
  </si>
  <si>
    <t>Gartlea</t>
  </si>
  <si>
    <t>S13003050</t>
  </si>
  <si>
    <t>Airdrie Central</t>
  </si>
  <si>
    <t>S01011637</t>
  </si>
  <si>
    <t>Gartlea - 02</t>
  </si>
  <si>
    <t>S01011638</t>
  </si>
  <si>
    <t>Gartlea - 03</t>
  </si>
  <si>
    <t>S01011639</t>
  </si>
  <si>
    <t>Gartlea - 04</t>
  </si>
  <si>
    <t>S01011640</t>
  </si>
  <si>
    <t>Gartlea - 05</t>
  </si>
  <si>
    <t>S01011641</t>
  </si>
  <si>
    <t>Cairnhill - 01</t>
  </si>
  <si>
    <t>S02002185</t>
  </si>
  <si>
    <t>Cairnhill</t>
  </si>
  <si>
    <t>S01011642</t>
  </si>
  <si>
    <t>Cairnhill - 02</t>
  </si>
  <si>
    <t>S01011643</t>
  </si>
  <si>
    <t>Cairnhill - 03</t>
  </si>
  <si>
    <t>S01011644</t>
  </si>
  <si>
    <t>Cairnhill - 04</t>
  </si>
  <si>
    <t>S01011645</t>
  </si>
  <si>
    <t>Cairnhill - 05</t>
  </si>
  <si>
    <t>S01011646</t>
  </si>
  <si>
    <t>Cairnhill - 06</t>
  </si>
  <si>
    <t>S01011647</t>
  </si>
  <si>
    <t>Cairnhill - 07</t>
  </si>
  <si>
    <t>S01011648</t>
  </si>
  <si>
    <t>Coatdyke and Whinhall - 01</t>
  </si>
  <si>
    <t>S02002186</t>
  </si>
  <si>
    <t>Coatdyke and Whinhall</t>
  </si>
  <si>
    <t>S01011649</t>
  </si>
  <si>
    <t>Coatdyke and Whinhall - 02</t>
  </si>
  <si>
    <t>S01011650</t>
  </si>
  <si>
    <t>Coatdyke and Whinhall - 03</t>
  </si>
  <si>
    <t>S01011651</t>
  </si>
  <si>
    <t>Coatdyke and Whinhall - 04</t>
  </si>
  <si>
    <t>S01011652</t>
  </si>
  <si>
    <t>Coatdyke and Whinhall - 05</t>
  </si>
  <si>
    <t>S01011653</t>
  </si>
  <si>
    <t>Coatdyke and Whinhall - 06</t>
  </si>
  <si>
    <t>S01011654</t>
  </si>
  <si>
    <t>Coatdyke and Whinhall - 07</t>
  </si>
  <si>
    <t>S01011655</t>
  </si>
  <si>
    <t>Thrashbush - 01</t>
  </si>
  <si>
    <t>S02002187</t>
  </si>
  <si>
    <t>Thrashbush</t>
  </si>
  <si>
    <t>S01011656</t>
  </si>
  <si>
    <t>Thrashbush - 02</t>
  </si>
  <si>
    <t>S01011657</t>
  </si>
  <si>
    <t>Thrashbush - 03</t>
  </si>
  <si>
    <t>S01011658</t>
  </si>
  <si>
    <t>Thrashbush - 04</t>
  </si>
  <si>
    <t>S01011659</t>
  </si>
  <si>
    <t>Thrashbush - 05</t>
  </si>
  <si>
    <t>S13003049</t>
  </si>
  <si>
    <t>Airdrie North</t>
  </si>
  <si>
    <t>S01011660</t>
  </si>
  <si>
    <t>Thrashbush - 06</t>
  </si>
  <si>
    <t>S01011661</t>
  </si>
  <si>
    <t>Thrashbush - 07</t>
  </si>
  <si>
    <t>S01011662</t>
  </si>
  <si>
    <t>Thrashbush - 08</t>
  </si>
  <si>
    <t>S01011663</t>
  </si>
  <si>
    <t>Airdrie North - 01</t>
  </si>
  <si>
    <t>S02002188</t>
  </si>
  <si>
    <t>S01011664</t>
  </si>
  <si>
    <t>Airdrie North - 02</t>
  </si>
  <si>
    <t>S01011665</t>
  </si>
  <si>
    <t>Airdrie North - 03</t>
  </si>
  <si>
    <t>S01011666</t>
  </si>
  <si>
    <t>Airdrie North - 04</t>
  </si>
  <si>
    <t>S01011667</t>
  </si>
  <si>
    <t>Airdrie North - 05</t>
  </si>
  <si>
    <t>S01011668</t>
  </si>
  <si>
    <t>Airdrie North - 06</t>
  </si>
  <si>
    <t>S01011669</t>
  </si>
  <si>
    <t>Drumgelloch - 01</t>
  </si>
  <si>
    <t>S02002189</t>
  </si>
  <si>
    <t>Drumgelloch</t>
  </si>
  <si>
    <t>S01011670</t>
  </si>
  <si>
    <t>Drumgelloch - 02</t>
  </si>
  <si>
    <t>S01011671</t>
  </si>
  <si>
    <t>Drumgelloch - 03</t>
  </si>
  <si>
    <t>S01011672</t>
  </si>
  <si>
    <t>Drumgelloch - 04</t>
  </si>
  <si>
    <t>S01011673</t>
  </si>
  <si>
    <t>Drumgelloch - 05</t>
  </si>
  <si>
    <t>S01011674</t>
  </si>
  <si>
    <t>Drumgelloch - 06</t>
  </si>
  <si>
    <t>S01011675</t>
  </si>
  <si>
    <t>Caldercruix and Plains - 01</t>
  </si>
  <si>
    <t>S02002190</t>
  </si>
  <si>
    <t>Caldercruix and Plains</t>
  </si>
  <si>
    <t>S01011676</t>
  </si>
  <si>
    <t>Caldercruix and Plains - 02</t>
  </si>
  <si>
    <t>S01011677</t>
  </si>
  <si>
    <t>Caldercruix and Plains - 03</t>
  </si>
  <si>
    <t>S01011678</t>
  </si>
  <si>
    <t>Caldercruix and Plains - 04</t>
  </si>
  <si>
    <t>S01011679</t>
  </si>
  <si>
    <t>Caldercruix and Plains - 05</t>
  </si>
  <si>
    <t>S01011680</t>
  </si>
  <si>
    <t>Caldercruix and Plains - 06</t>
  </si>
  <si>
    <t>S01011681</t>
  </si>
  <si>
    <t>Caldercruix and Plains - 07</t>
  </si>
  <si>
    <t>S01011682</t>
  </si>
  <si>
    <t>Caldercruix and Plains - 08</t>
  </si>
  <si>
    <t>S01011683</t>
  </si>
  <si>
    <t>Glenmavis and Greengairs - 01</t>
  </si>
  <si>
    <t>S02002191</t>
  </si>
  <si>
    <t>Glenmavis and Greengairs</t>
  </si>
  <si>
    <t>S01011684</t>
  </si>
  <si>
    <t>Glenmavis and Greengairs - 02</t>
  </si>
  <si>
    <t>S01011685</t>
  </si>
  <si>
    <t>Glenmavis and Greengairs - 03</t>
  </si>
  <si>
    <t>S01011686</t>
  </si>
  <si>
    <t>Glenmavis and Greengairs - 04</t>
  </si>
  <si>
    <t>S01011687</t>
  </si>
  <si>
    <t>Glenmavis and Greengairs - 05</t>
  </si>
  <si>
    <t>S01011688</t>
  </si>
  <si>
    <t>Glenmavis and Greengairs - 06</t>
  </si>
  <si>
    <t>S01011689</t>
  </si>
  <si>
    <t>Gartcosh and Marnock - 01</t>
  </si>
  <si>
    <t>S02002192</t>
  </si>
  <si>
    <t>Gartcosh and Marnock</t>
  </si>
  <si>
    <t>S13003047</t>
  </si>
  <si>
    <t>"Gartcosh</t>
  </si>
  <si>
    <t>S01011690</t>
  </si>
  <si>
    <t>Gartcosh and Marnock - 02</t>
  </si>
  <si>
    <t>S01011691</t>
  </si>
  <si>
    <t>Gartcosh and Marnock - 03</t>
  </si>
  <si>
    <t>S01011692</t>
  </si>
  <si>
    <t>Gartcosh and Marnock - 04</t>
  </si>
  <si>
    <t>S01011693</t>
  </si>
  <si>
    <t>Gartcosh and Marnock - 05</t>
  </si>
  <si>
    <t>S01011694</t>
  </si>
  <si>
    <t>Gartcosh and Marnock - 06</t>
  </si>
  <si>
    <t>S01011695</t>
  </si>
  <si>
    <t>Gartcosh and Marnock - 07</t>
  </si>
  <si>
    <t>S01011696</t>
  </si>
  <si>
    <t>Cardowan and Millerston - 01</t>
  </si>
  <si>
    <t>S02002193</t>
  </si>
  <si>
    <t>Cardowan and Millerston</t>
  </si>
  <si>
    <t>S13003134</t>
  </si>
  <si>
    <t>"Stepps</t>
  </si>
  <si>
    <t>S01011697</t>
  </si>
  <si>
    <t>Cardowan and Millerston - 02</t>
  </si>
  <si>
    <t>S01011698</t>
  </si>
  <si>
    <t>Cardowan and Millerston - 03</t>
  </si>
  <si>
    <t>S01011699</t>
  </si>
  <si>
    <t>Cardowan and Millerston - 04</t>
  </si>
  <si>
    <t>S01011700</t>
  </si>
  <si>
    <t>Cardowan and Millerston - 05</t>
  </si>
  <si>
    <t>S01011701</t>
  </si>
  <si>
    <t>Stepps - 01</t>
  </si>
  <si>
    <t>S02002194</t>
  </si>
  <si>
    <t>Stepps</t>
  </si>
  <si>
    <t>S01011702</t>
  </si>
  <si>
    <t>Stepps - 02</t>
  </si>
  <si>
    <t>S01011703</t>
  </si>
  <si>
    <t>Stepps - 03</t>
  </si>
  <si>
    <t>S01011704</t>
  </si>
  <si>
    <t>Chryston and Muirhead - 01</t>
  </si>
  <si>
    <t>S02002195</t>
  </si>
  <si>
    <t>Chryston and Muirhead</t>
  </si>
  <si>
    <t>S01011705</t>
  </si>
  <si>
    <t>Chryston and Muirhead - 02</t>
  </si>
  <si>
    <t>S01011706</t>
  </si>
  <si>
    <t>Chryston and Muirhead - 03</t>
  </si>
  <si>
    <t>S01011707</t>
  </si>
  <si>
    <t>Chryston and Muirhead - 04</t>
  </si>
  <si>
    <t>S01011708</t>
  </si>
  <si>
    <t>Chryston and Muirhead - 05</t>
  </si>
  <si>
    <t>S01011709</t>
  </si>
  <si>
    <t>Moodiesburn West - 01</t>
  </si>
  <si>
    <t>S02002196</t>
  </si>
  <si>
    <t>Moodiesburn West</t>
  </si>
  <si>
    <t>S01011710</t>
  </si>
  <si>
    <t>Moodiesburn West - 02</t>
  </si>
  <si>
    <t>S01011711</t>
  </si>
  <si>
    <t>Moodiesburn West - 03</t>
  </si>
  <si>
    <t>S01011712</t>
  </si>
  <si>
    <t>Moodiesburn West - 04</t>
  </si>
  <si>
    <t>S01011713</t>
  </si>
  <si>
    <t>Moodiesburn West - 05</t>
  </si>
  <si>
    <t>S01011714</t>
  </si>
  <si>
    <t>Moodiesburn East - 01</t>
  </si>
  <si>
    <t>S02002197</t>
  </si>
  <si>
    <t>Moodiesburn East</t>
  </si>
  <si>
    <t>S01011715</t>
  </si>
  <si>
    <t>Moodiesburn East - 02</t>
  </si>
  <si>
    <t>S01011716</t>
  </si>
  <si>
    <t>Moodiesburn East - 03</t>
  </si>
  <si>
    <t>S01011717</t>
  </si>
  <si>
    <t>Moodiesburn East - 04</t>
  </si>
  <si>
    <t>S01011718</t>
  </si>
  <si>
    <t>Moodiesburn East - 05</t>
  </si>
  <si>
    <t>S01011719</t>
  </si>
  <si>
    <t>Westfield - 01</t>
  </si>
  <si>
    <t>S02002198</t>
  </si>
  <si>
    <t>Westfield</t>
  </si>
  <si>
    <t>S13003044</t>
  </si>
  <si>
    <t>Cumbernauld South</t>
  </si>
  <si>
    <t>S16000093</t>
  </si>
  <si>
    <t>Cumbernauld and Kilsyth</t>
  </si>
  <si>
    <t>S01011720</t>
  </si>
  <si>
    <t>Westfield - 02</t>
  </si>
  <si>
    <t>S01011721</t>
  </si>
  <si>
    <t>Westfield - 03</t>
  </si>
  <si>
    <t>S13003043</t>
  </si>
  <si>
    <t>Cumbernauld North</t>
  </si>
  <si>
    <t>S01011722</t>
  </si>
  <si>
    <t>Westfield - 04</t>
  </si>
  <si>
    <t>S01011723</t>
  </si>
  <si>
    <t>Westfield - 05</t>
  </si>
  <si>
    <t>S01011724</t>
  </si>
  <si>
    <t>Westfield - 06</t>
  </si>
  <si>
    <t>S01011725</t>
  </si>
  <si>
    <t>Westfield - 07</t>
  </si>
  <si>
    <t>S01011726</t>
  </si>
  <si>
    <t>Westfield - 08</t>
  </si>
  <si>
    <t>S01011727</t>
  </si>
  <si>
    <t>Westfield - 09</t>
  </si>
  <si>
    <t>S01011728</t>
  </si>
  <si>
    <t>Condorrat - 01</t>
  </si>
  <si>
    <t>S02002199</t>
  </si>
  <si>
    <t>Condorrat</t>
  </si>
  <si>
    <t>S01011729</t>
  </si>
  <si>
    <t>Condorrat - 02</t>
  </si>
  <si>
    <t>S01011730</t>
  </si>
  <si>
    <t>Condorrat - 03</t>
  </si>
  <si>
    <t>S01011731</t>
  </si>
  <si>
    <t>Condorrat - 04</t>
  </si>
  <si>
    <t>S01011732</t>
  </si>
  <si>
    <t>Condorrat - 05</t>
  </si>
  <si>
    <t>S01011733</t>
  </si>
  <si>
    <t>Condorrat - 06</t>
  </si>
  <si>
    <t>S01011734</t>
  </si>
  <si>
    <t>Greenfaulds - 01</t>
  </si>
  <si>
    <t>S02002200</t>
  </si>
  <si>
    <t>Greenfaulds</t>
  </si>
  <si>
    <t>S01011735</t>
  </si>
  <si>
    <t>Greenfaulds - 02</t>
  </si>
  <si>
    <t>S01011736</t>
  </si>
  <si>
    <t>Greenfaulds - 03</t>
  </si>
  <si>
    <t>S01011737</t>
  </si>
  <si>
    <t>Greenfaulds - 04</t>
  </si>
  <si>
    <t>S01011738</t>
  </si>
  <si>
    <t>Greenfaulds - 05</t>
  </si>
  <si>
    <t>S01011739</t>
  </si>
  <si>
    <t>Seafar - 01</t>
  </si>
  <si>
    <t>S02002201</t>
  </si>
  <si>
    <t>Seafar</t>
  </si>
  <si>
    <t>S01011740</t>
  </si>
  <si>
    <t>Seafar - 02</t>
  </si>
  <si>
    <t>S01011741</t>
  </si>
  <si>
    <t>Seafar - 03</t>
  </si>
  <si>
    <t>S01011742</t>
  </si>
  <si>
    <t>Seafar - 04</t>
  </si>
  <si>
    <t>S01011743</t>
  </si>
  <si>
    <t>Seafar - 05</t>
  </si>
  <si>
    <t>S01011744</t>
  </si>
  <si>
    <t>Cumbernauld Central - 01</t>
  </si>
  <si>
    <t>S02002202</t>
  </si>
  <si>
    <t>Cumbernauld Central</t>
  </si>
  <si>
    <t>S13003045</t>
  </si>
  <si>
    <t>Cumbernauld East</t>
  </si>
  <si>
    <t>S01011745</t>
  </si>
  <si>
    <t>Cumbernauld Central - 02</t>
  </si>
  <si>
    <t>S01011746</t>
  </si>
  <si>
    <t>Cumbernauld Central - 03</t>
  </si>
  <si>
    <t>S01011747</t>
  </si>
  <si>
    <t>Cumbernauld Central - 04</t>
  </si>
  <si>
    <t>S01011748</t>
  </si>
  <si>
    <t>Cumbernauld Central - 05</t>
  </si>
  <si>
    <t>S01011749</t>
  </si>
  <si>
    <t>Cumbernauld Central - 06</t>
  </si>
  <si>
    <t>S01011750</t>
  </si>
  <si>
    <t>Kildrum - 01</t>
  </si>
  <si>
    <t>S02002203</t>
  </si>
  <si>
    <t>Kildrum</t>
  </si>
  <si>
    <t>S01011751</t>
  </si>
  <si>
    <t>Kildrum - 02</t>
  </si>
  <si>
    <t>S01011752</t>
  </si>
  <si>
    <t>Kildrum - 03</t>
  </si>
  <si>
    <t>S01011753</t>
  </si>
  <si>
    <t>Kildrum - 04</t>
  </si>
  <si>
    <t>S01011754</t>
  </si>
  <si>
    <t>Kildrum - 05</t>
  </si>
  <si>
    <t>S01011755</t>
  </si>
  <si>
    <t>Abronhill South - 01</t>
  </si>
  <si>
    <t>S02002204</t>
  </si>
  <si>
    <t>Abronhill South</t>
  </si>
  <si>
    <t>S01011756</t>
  </si>
  <si>
    <t>Abronhill South - 02</t>
  </si>
  <si>
    <t>S01011757</t>
  </si>
  <si>
    <t>Abronhill South - 03</t>
  </si>
  <si>
    <t>S01011758</t>
  </si>
  <si>
    <t>Abronhill South - 04</t>
  </si>
  <si>
    <t>S01011759</t>
  </si>
  <si>
    <t>Abronhill South - 05</t>
  </si>
  <si>
    <t>S01011760</t>
  </si>
  <si>
    <t>Abronhill North - 01</t>
  </si>
  <si>
    <t>S02002205</t>
  </si>
  <si>
    <t>Abronhill North</t>
  </si>
  <si>
    <t>S01011761</t>
  </si>
  <si>
    <t>Abronhill North - 02</t>
  </si>
  <si>
    <t>S01011762</t>
  </si>
  <si>
    <t>Abronhill North - 03</t>
  </si>
  <si>
    <t>S01011763</t>
  </si>
  <si>
    <t>Abronhill North - 04</t>
  </si>
  <si>
    <t>S01011764</t>
  </si>
  <si>
    <t>Abronhill North - 05</t>
  </si>
  <si>
    <t>S01011765</t>
  </si>
  <si>
    <t>Abronhill North - 06</t>
  </si>
  <si>
    <t>S01011766</t>
  </si>
  <si>
    <t>Village and Castlecary - 01</t>
  </si>
  <si>
    <t>S02002206</t>
  </si>
  <si>
    <t>Village and Castlecary</t>
  </si>
  <si>
    <t>S01011767</t>
  </si>
  <si>
    <t>Village and Castlecary - 02</t>
  </si>
  <si>
    <t>S01011768</t>
  </si>
  <si>
    <t>Village and Castlecary - 03</t>
  </si>
  <si>
    <t>S01011769</t>
  </si>
  <si>
    <t>Village and Castlecary - 04</t>
  </si>
  <si>
    <t>S01011770</t>
  </si>
  <si>
    <t>Village and Castlecary - 05</t>
  </si>
  <si>
    <t>S01011771</t>
  </si>
  <si>
    <t>Carrickstone - 01</t>
  </si>
  <si>
    <t>S02002207</t>
  </si>
  <si>
    <t>Carrickstone</t>
  </si>
  <si>
    <t>S01011772</t>
  </si>
  <si>
    <t>Carrickstone - 02</t>
  </si>
  <si>
    <t>S01011773</t>
  </si>
  <si>
    <t>Carrickstone - 03</t>
  </si>
  <si>
    <t>S01011774</t>
  </si>
  <si>
    <t>Carrickstone - 04</t>
  </si>
  <si>
    <t>S01011775</t>
  </si>
  <si>
    <t>Carrickstone - 05</t>
  </si>
  <si>
    <t>S01011776</t>
  </si>
  <si>
    <t>Carrickstone - 06</t>
  </si>
  <si>
    <t>S01011777</t>
  </si>
  <si>
    <t>Balloch West - 01</t>
  </si>
  <si>
    <t>S02002208</t>
  </si>
  <si>
    <t>Balloch West</t>
  </si>
  <si>
    <t>S01011778</t>
  </si>
  <si>
    <t>Balloch West - 02</t>
  </si>
  <si>
    <t>S01011779</t>
  </si>
  <si>
    <t>Balloch West - 03</t>
  </si>
  <si>
    <t>S01011780</t>
  </si>
  <si>
    <t>Balloch West - 04</t>
  </si>
  <si>
    <t>S01011781</t>
  </si>
  <si>
    <t>Balloch West - 05</t>
  </si>
  <si>
    <t>S01011782</t>
  </si>
  <si>
    <t>Balloch East - 01</t>
  </si>
  <si>
    <t>S02002209</t>
  </si>
  <si>
    <t>Balloch East</t>
  </si>
  <si>
    <t>S01011783</t>
  </si>
  <si>
    <t>Balloch East - 02</t>
  </si>
  <si>
    <t>S01011784</t>
  </si>
  <si>
    <t>Balloch East - 03</t>
  </si>
  <si>
    <t>S01011785</t>
  </si>
  <si>
    <t>Balloch East - 04</t>
  </si>
  <si>
    <t>S01011786</t>
  </si>
  <si>
    <t>Kilsyth East and Croy - 01</t>
  </si>
  <si>
    <t>S02002210</t>
  </si>
  <si>
    <t>Kilsyth East and Croy</t>
  </si>
  <si>
    <t>S01011787</t>
  </si>
  <si>
    <t>Kilsyth East and Croy - 02</t>
  </si>
  <si>
    <t>S13003042</t>
  </si>
  <si>
    <t>Kilsyth</t>
  </si>
  <si>
    <t>S01011788</t>
  </si>
  <si>
    <t>Kilsyth East and Croy - 03</t>
  </si>
  <si>
    <t>S01011789</t>
  </si>
  <si>
    <t>Kilsyth East and Croy - 04</t>
  </si>
  <si>
    <t>S01011790</t>
  </si>
  <si>
    <t>Kilsyth East and Croy - 05</t>
  </si>
  <si>
    <t>S01011791</t>
  </si>
  <si>
    <t>Kilsyth East and Croy - 06</t>
  </si>
  <si>
    <t>S01011792</t>
  </si>
  <si>
    <t>Kilsyth East and Croy - 07</t>
  </si>
  <si>
    <t>S01011793</t>
  </si>
  <si>
    <t>Kilsyth East and Croy - 08</t>
  </si>
  <si>
    <t>S01011794</t>
  </si>
  <si>
    <t>Kilsyth Bogside - 01</t>
  </si>
  <si>
    <t>S02002211</t>
  </si>
  <si>
    <t>Kilsyth Bogside</t>
  </si>
  <si>
    <t>S01011795</t>
  </si>
  <si>
    <t>Kilsyth Bogside - 02</t>
  </si>
  <si>
    <t>S01011796</t>
  </si>
  <si>
    <t>Kilsyth Bogside - 03</t>
  </si>
  <si>
    <t>S01011797</t>
  </si>
  <si>
    <t>Kilsyth Bogside - 04</t>
  </si>
  <si>
    <t>S01011798</t>
  </si>
  <si>
    <t>Balmalloch - 01</t>
  </si>
  <si>
    <t>S02002212</t>
  </si>
  <si>
    <t>Balmalloch</t>
  </si>
  <si>
    <t>S01011799</t>
  </si>
  <si>
    <t>Balmalloch - 02</t>
  </si>
  <si>
    <t>S01011800</t>
  </si>
  <si>
    <t>Balmalloch - 03</t>
  </si>
  <si>
    <t>S01011801</t>
  </si>
  <si>
    <t>Balmalloch - 04</t>
  </si>
  <si>
    <t>S01011802</t>
  </si>
  <si>
    <t>Balmalloch - 05</t>
  </si>
  <si>
    <t>S01011803</t>
  </si>
  <si>
    <t>Balmalloch - 06</t>
  </si>
  <si>
    <t>S01011804</t>
  </si>
  <si>
    <t>Stromness, Sandwick and Stenness - 01</t>
  </si>
  <si>
    <t>S02002213</t>
  </si>
  <si>
    <t>Stromness, Sandwick and Stenness</t>
  </si>
  <si>
    <t>S12000023</t>
  </si>
  <si>
    <t>Orkney Islands</t>
  </si>
  <si>
    <t>S08000025</t>
  </si>
  <si>
    <t>Orkney</t>
  </si>
  <si>
    <t>S13002734</t>
  </si>
  <si>
    <t>Stromness and South Isles</t>
  </si>
  <si>
    <t>S16000135</t>
  </si>
  <si>
    <t>S01011805</t>
  </si>
  <si>
    <t>Stromness, Sandwick and Stenness - 02</t>
  </si>
  <si>
    <t>S01011806</t>
  </si>
  <si>
    <t>Stromness, Sandwick and Stenness - 03</t>
  </si>
  <si>
    <t>S01011807</t>
  </si>
  <si>
    <t>Stromness, Sandwick and Stenness - 04</t>
  </si>
  <si>
    <t>S13002735</t>
  </si>
  <si>
    <t>West Mainland</t>
  </si>
  <si>
    <t>S01011808</t>
  </si>
  <si>
    <t>West Mainland - 01</t>
  </si>
  <si>
    <t>S02002214</t>
  </si>
  <si>
    <t>S01011809</t>
  </si>
  <si>
    <t>West Mainland - 02</t>
  </si>
  <si>
    <t>S13002733</t>
  </si>
  <si>
    <t>Kirkwall West and Orphir</t>
  </si>
  <si>
    <t>S01011810</t>
  </si>
  <si>
    <t>West Mainland - 03</t>
  </si>
  <si>
    <t>S01011811</t>
  </si>
  <si>
    <t>West Mainland - 04</t>
  </si>
  <si>
    <t>S01011812</t>
  </si>
  <si>
    <t>West Mainland - 05</t>
  </si>
  <si>
    <t>S01011813</t>
  </si>
  <si>
    <t>East Mainland - 01</t>
  </si>
  <si>
    <t>S02002215</t>
  </si>
  <si>
    <t>East Mainland</t>
  </si>
  <si>
    <t>S13002736</t>
  </si>
  <si>
    <t>"East Mainland</t>
  </si>
  <si>
    <t>S01011814</t>
  </si>
  <si>
    <t>East Mainland - 02</t>
  </si>
  <si>
    <t>S01011815</t>
  </si>
  <si>
    <t>East Mainland - 03</t>
  </si>
  <si>
    <t>S01011816</t>
  </si>
  <si>
    <t>East Mainland - 04</t>
  </si>
  <si>
    <t>S13002732</t>
  </si>
  <si>
    <t>Kirkwall East</t>
  </si>
  <si>
    <t>S01011817</t>
  </si>
  <si>
    <t>East Mainland - 05</t>
  </si>
  <si>
    <t>S01011818</t>
  </si>
  <si>
    <t>West Kirkwall - 01</t>
  </si>
  <si>
    <t>S02002216</t>
  </si>
  <si>
    <t>West Kirkwall</t>
  </si>
  <si>
    <t>S01011819</t>
  </si>
  <si>
    <t>West Kirkwall - 02</t>
  </si>
  <si>
    <t>S01011820</t>
  </si>
  <si>
    <t>West Kirkwall - 03</t>
  </si>
  <si>
    <t>S01011821</t>
  </si>
  <si>
    <t>West Kirkwall - 04</t>
  </si>
  <si>
    <t>S01011822</t>
  </si>
  <si>
    <t>West Kirkwall - 05</t>
  </si>
  <si>
    <t>S01011823</t>
  </si>
  <si>
    <t>East Kirkwall - 01</t>
  </si>
  <si>
    <t>S02002217</t>
  </si>
  <si>
    <t>East Kirkwall</t>
  </si>
  <si>
    <t>S01011824</t>
  </si>
  <si>
    <t>East Kirkwall - 02</t>
  </si>
  <si>
    <t>S01011825</t>
  </si>
  <si>
    <t>East Kirkwall - 03</t>
  </si>
  <si>
    <t>S01011826</t>
  </si>
  <si>
    <t>East Kirkwall - 04</t>
  </si>
  <si>
    <t>S01011827</t>
  </si>
  <si>
    <t>Isles - 01</t>
  </si>
  <si>
    <t>S02002218</t>
  </si>
  <si>
    <t>Isles</t>
  </si>
  <si>
    <t>S01011828</t>
  </si>
  <si>
    <t>Isles - 02</t>
  </si>
  <si>
    <t>S01011829</t>
  </si>
  <si>
    <t>Isles - 03</t>
  </si>
  <si>
    <t>S01011830</t>
  </si>
  <si>
    <t>Isles - 04</t>
  </si>
  <si>
    <t>S13002737</t>
  </si>
  <si>
    <t>North Isles</t>
  </si>
  <si>
    <t>S01011831</t>
  </si>
  <si>
    <t>Isles - 05</t>
  </si>
  <si>
    <t>S01011832</t>
  </si>
  <si>
    <t>Isles - 06</t>
  </si>
  <si>
    <t>S01011833</t>
  </si>
  <si>
    <t>Powmill, Cleish and Scotlandwell - 01</t>
  </si>
  <si>
    <t>S02002219</t>
  </si>
  <si>
    <t>Powmill, Cleish and Scotlandwell</t>
  </si>
  <si>
    <t>S12000048</t>
  </si>
  <si>
    <t>Perth and Kinross</t>
  </si>
  <si>
    <t>S13003132</t>
  </si>
  <si>
    <t>Kinross-shire</t>
  </si>
  <si>
    <t>S16000138</t>
  </si>
  <si>
    <t>Perthshire South and Kinross-shire</t>
  </si>
  <si>
    <t>S01011834</t>
  </si>
  <si>
    <t>Powmill, Cleish and Scotlandwell - 02</t>
  </si>
  <si>
    <t>S01011835</t>
  </si>
  <si>
    <t>Powmill, Cleish and Scotlandwell - 03</t>
  </si>
  <si>
    <t>S01011836</t>
  </si>
  <si>
    <t>Powmill, Cleish and Scotlandwell - 04</t>
  </si>
  <si>
    <t>S01011837</t>
  </si>
  <si>
    <t>Powmill, Cleish and Scotlandwell - 05</t>
  </si>
  <si>
    <t>S01011838</t>
  </si>
  <si>
    <t>Kinross - 01</t>
  </si>
  <si>
    <t>S02002220</t>
  </si>
  <si>
    <t>Kinross</t>
  </si>
  <si>
    <t>S01011839</t>
  </si>
  <si>
    <t>Kinross - 02</t>
  </si>
  <si>
    <t>S01011840</t>
  </si>
  <si>
    <t>Kinross - 03</t>
  </si>
  <si>
    <t>S01011841</t>
  </si>
  <si>
    <t>Kinross - 04</t>
  </si>
  <si>
    <t>S01011842</t>
  </si>
  <si>
    <t>Kinross - 05</t>
  </si>
  <si>
    <t>S01011843</t>
  </si>
  <si>
    <t>Milnathort and Crook of Devon - 01</t>
  </si>
  <si>
    <t>S02002221</t>
  </si>
  <si>
    <t>Milnathort and Crook of Devon</t>
  </si>
  <si>
    <t>S01011844</t>
  </si>
  <si>
    <t>Milnathort and Crook of Devon - 02</t>
  </si>
  <si>
    <t>S01011845</t>
  </si>
  <si>
    <t>Milnathort and Crook of Devon - 03</t>
  </si>
  <si>
    <t>S01011846</t>
  </si>
  <si>
    <t>Milnathort and Crook of Devon - 04</t>
  </si>
  <si>
    <t>S01011847</t>
  </si>
  <si>
    <t>Muthill, Greenloaning and Gleneagles - 01</t>
  </si>
  <si>
    <t>S02002222</t>
  </si>
  <si>
    <t>Muthill, Greenloaning and Gleneagles</t>
  </si>
  <si>
    <t>S13003069</t>
  </si>
  <si>
    <t>Strathallan</t>
  </si>
  <si>
    <t>S01011848</t>
  </si>
  <si>
    <t>Muthill, Greenloaning and Gleneagles - 02</t>
  </si>
  <si>
    <t>S01011849</t>
  </si>
  <si>
    <t>Muthill, Greenloaning and Gleneagles - 03</t>
  </si>
  <si>
    <t>S01011850</t>
  </si>
  <si>
    <t>Muthill, Greenloaning and Gleneagles - 04</t>
  </si>
  <si>
    <t>S01011851</t>
  </si>
  <si>
    <t>Muthill, Greenloaning and Gleneagles - 05</t>
  </si>
  <si>
    <t>S01011852</t>
  </si>
  <si>
    <t>Auchterarder - 01</t>
  </si>
  <si>
    <t>S02002223</t>
  </si>
  <si>
    <t>Auchterarder</t>
  </si>
  <si>
    <t>S01011853</t>
  </si>
  <si>
    <t>Auchterarder - 02</t>
  </si>
  <si>
    <t>S01011854</t>
  </si>
  <si>
    <t>Auchterarder - 03</t>
  </si>
  <si>
    <t>S01011855</t>
  </si>
  <si>
    <t>Auchterarder - 04</t>
  </si>
  <si>
    <t>S01011856</t>
  </si>
  <si>
    <t>Auchterarder - 05</t>
  </si>
  <si>
    <t>S01011857</t>
  </si>
  <si>
    <t>Comrie, Gilmerton and St Fillans - 01</t>
  </si>
  <si>
    <t>S02002224</t>
  </si>
  <si>
    <t>Comrie, Gilmerton and St Fillans</t>
  </si>
  <si>
    <t>S13003068</t>
  </si>
  <si>
    <t>Strathearn</t>
  </si>
  <si>
    <t>S01011858</t>
  </si>
  <si>
    <t>Comrie, Gilmerton and St Fillans - 02</t>
  </si>
  <si>
    <t>S01011859</t>
  </si>
  <si>
    <t>Comrie, Gilmerton and St Fillans - 03</t>
  </si>
  <si>
    <t>S01011860</t>
  </si>
  <si>
    <t>Comrie, Gilmerton and St Fillans - 04</t>
  </si>
  <si>
    <t>S01011861</t>
  </si>
  <si>
    <t>Comrie, Gilmerton and St Fillans - 05</t>
  </si>
  <si>
    <t>S01011862</t>
  </si>
  <si>
    <t>Crieff North - 01</t>
  </si>
  <si>
    <t>S02002225</t>
  </si>
  <si>
    <t>Crieff North</t>
  </si>
  <si>
    <t>S01011863</t>
  </si>
  <si>
    <t>Crieff North - 02</t>
  </si>
  <si>
    <t>S01011864</t>
  </si>
  <si>
    <t>Crieff North - 03</t>
  </si>
  <si>
    <t>S01011865</t>
  </si>
  <si>
    <t>Crieff North - 04</t>
  </si>
  <si>
    <t>S01011866</t>
  </si>
  <si>
    <t>Crieff South - 01</t>
  </si>
  <si>
    <t>S02002226</t>
  </si>
  <si>
    <t>Crieff South</t>
  </si>
  <si>
    <t>S01011867</t>
  </si>
  <si>
    <t>Crieff South - 02</t>
  </si>
  <si>
    <t>S01011868</t>
  </si>
  <si>
    <t>Crieff South - 03</t>
  </si>
  <si>
    <t>S01011869</t>
  </si>
  <si>
    <t>Crieff South - 04</t>
  </si>
  <si>
    <t>S01011870</t>
  </si>
  <si>
    <t>Crieff South - 05</t>
  </si>
  <si>
    <t>S01011871</t>
  </si>
  <si>
    <t>Aberuthven and Almondbank - 01</t>
  </si>
  <si>
    <t>S02002227</t>
  </si>
  <si>
    <t>Aberuthven and Almondbank</t>
  </si>
  <si>
    <t>S01011872</t>
  </si>
  <si>
    <t>Aberuthven and Almondbank - 02</t>
  </si>
  <si>
    <t>S13003071</t>
  </si>
  <si>
    <t>Almond and Earn</t>
  </si>
  <si>
    <t>S01011873</t>
  </si>
  <si>
    <t>Aberuthven and Almondbank - 03</t>
  </si>
  <si>
    <t>S13003067</t>
  </si>
  <si>
    <t>Strathtay</t>
  </si>
  <si>
    <t>S01011874</t>
  </si>
  <si>
    <t>Aberuthven and Almondbank - 04</t>
  </si>
  <si>
    <t>S01011875</t>
  </si>
  <si>
    <t>Aberuthven and Almondbank - 05</t>
  </si>
  <si>
    <t>S01011876</t>
  </si>
  <si>
    <t>Glenfarg, Dunning and Rhynd - 01</t>
  </si>
  <si>
    <t>S02002228</t>
  </si>
  <si>
    <t>Glenfarg, Dunning and Rhynd</t>
  </si>
  <si>
    <t>S01011877</t>
  </si>
  <si>
    <t>Glenfarg, Dunning and Rhynd - 02</t>
  </si>
  <si>
    <t>S01011878</t>
  </si>
  <si>
    <t>Glenfarg, Dunning and Rhynd - 03</t>
  </si>
  <si>
    <t>S01011879</t>
  </si>
  <si>
    <t>Glenfarg, Dunning and Rhynd - 04</t>
  </si>
  <si>
    <t>S01011880</t>
  </si>
  <si>
    <t>Glenfarg, Dunning and Rhynd - 05</t>
  </si>
  <si>
    <t>S01011881</t>
  </si>
  <si>
    <t>Bridge of Earn and Abernethy - 01</t>
  </si>
  <si>
    <t>S02002229</t>
  </si>
  <si>
    <t>Bridge of Earn and Abernethy</t>
  </si>
  <si>
    <t>S01011882</t>
  </si>
  <si>
    <t>Bridge of Earn and Abernethy - 02</t>
  </si>
  <si>
    <t>S01011883</t>
  </si>
  <si>
    <t>Bridge of Earn and Abernethy - 03</t>
  </si>
  <si>
    <t>S01011884</t>
  </si>
  <si>
    <t>Bridge of Earn and Abernethy - 04</t>
  </si>
  <si>
    <t>S01011885</t>
  </si>
  <si>
    <t>Bridge of Earn and Abernethy - 05</t>
  </si>
  <si>
    <t>S01011886</t>
  </si>
  <si>
    <t>Bridge of Earn and Abernethy - 06</t>
  </si>
  <si>
    <t>S01011887</t>
  </si>
  <si>
    <t>Moncrieffe and Friarton - 01</t>
  </si>
  <si>
    <t>S02002230</t>
  </si>
  <si>
    <t>Moncrieffe and Friarton</t>
  </si>
  <si>
    <t>S13003072</t>
  </si>
  <si>
    <t>Perth City South</t>
  </si>
  <si>
    <t>S01011888</t>
  </si>
  <si>
    <t>Moncrieffe and Friarton - 02</t>
  </si>
  <si>
    <t>S01011889</t>
  </si>
  <si>
    <t>Moncrieffe and Friarton - 03</t>
  </si>
  <si>
    <t>S01011890</t>
  </si>
  <si>
    <t>Moncrieffe and Friarton - 04</t>
  </si>
  <si>
    <t>S01011891</t>
  </si>
  <si>
    <t>Moncrieffe and Friarton - 05</t>
  </si>
  <si>
    <t>S13003074</t>
  </si>
  <si>
    <t>Perth City Centre</t>
  </si>
  <si>
    <t>S16000137</t>
  </si>
  <si>
    <t>Perthshire North</t>
  </si>
  <si>
    <t>S01011892</t>
  </si>
  <si>
    <t>Viewlands, Craigie and Wellshill - 01</t>
  </si>
  <si>
    <t>S02002231</t>
  </si>
  <si>
    <t>Viewlands, Craigie and Wellshill</t>
  </si>
  <si>
    <t>S01011893</t>
  </si>
  <si>
    <t>Viewlands, Craigie and Wellshill - 02</t>
  </si>
  <si>
    <t>S01011894</t>
  </si>
  <si>
    <t>Viewlands, Craigie and Wellshill - 03</t>
  </si>
  <si>
    <t>S01011895</t>
  </si>
  <si>
    <t>Viewlands, Craigie and Wellshill - 04</t>
  </si>
  <si>
    <t>S01011896</t>
  </si>
  <si>
    <t>Viewlands, Craigie and Wellshill - 05</t>
  </si>
  <si>
    <t>S01011897</t>
  </si>
  <si>
    <t>Viewlands, Craigie and Wellshill - 06</t>
  </si>
  <si>
    <t>S01011898</t>
  </si>
  <si>
    <t>Viewlands, Craigie and Wellshill - 07</t>
  </si>
  <si>
    <t>S01011899</t>
  </si>
  <si>
    <t>Burghmuir and Oakbank - 01</t>
  </si>
  <si>
    <t>S02002232</t>
  </si>
  <si>
    <t>Burghmuir and Oakbank</t>
  </si>
  <si>
    <t>S01011900</t>
  </si>
  <si>
    <t>Burghmuir and Oakbank - 02</t>
  </si>
  <si>
    <t>S01011901</t>
  </si>
  <si>
    <t>Burghmuir and Oakbank - 03</t>
  </si>
  <si>
    <t>S01011902</t>
  </si>
  <si>
    <t>Burghmuir and Oakbank - 04</t>
  </si>
  <si>
    <t>S01011903</t>
  </si>
  <si>
    <t>Burghmuir and Oakbank - 05</t>
  </si>
  <si>
    <t>S01011904</t>
  </si>
  <si>
    <t>S02002233</t>
  </si>
  <si>
    <t>S01011905</t>
  </si>
  <si>
    <t>S01011906</t>
  </si>
  <si>
    <t>S13003073</t>
  </si>
  <si>
    <t>Perth City North</t>
  </si>
  <si>
    <t>S01011907</t>
  </si>
  <si>
    <t>S01011908</t>
  </si>
  <si>
    <t>S01011909</t>
  </si>
  <si>
    <t>Western Edge - 06</t>
  </si>
  <si>
    <t>S01011910</t>
  </si>
  <si>
    <t>Letham - 01</t>
  </si>
  <si>
    <t>S02002234</t>
  </si>
  <si>
    <t>Letham</t>
  </si>
  <si>
    <t>S01011911</t>
  </si>
  <si>
    <t>Letham - 02</t>
  </si>
  <si>
    <t>S01011912</t>
  </si>
  <si>
    <t>Letham - 03</t>
  </si>
  <si>
    <t>S01011913</t>
  </si>
  <si>
    <t>Letham - 04</t>
  </si>
  <si>
    <t>S01011914</t>
  </si>
  <si>
    <t>Letham - 05</t>
  </si>
  <si>
    <t>S01011915</t>
  </si>
  <si>
    <t>Letham - 06</t>
  </si>
  <si>
    <t>S01011916</t>
  </si>
  <si>
    <t>Letham - 07</t>
  </si>
  <si>
    <t>S01011917</t>
  </si>
  <si>
    <t>Letham - 08</t>
  </si>
  <si>
    <t>S01011918</t>
  </si>
  <si>
    <t>Hillyland, Tulloch and Inveralmond - 01</t>
  </si>
  <si>
    <t>S02002235</t>
  </si>
  <si>
    <t>Hillyland, Tulloch and Inveralmond</t>
  </si>
  <si>
    <t>S01011919</t>
  </si>
  <si>
    <t>Hillyland, Tulloch and Inveralmond - 02</t>
  </si>
  <si>
    <t>S01011920</t>
  </si>
  <si>
    <t>Hillyland, Tulloch and Inveralmond - 03</t>
  </si>
  <si>
    <t>S01011921</t>
  </si>
  <si>
    <t>Hillyland, Tulloch and Inveralmond - 04</t>
  </si>
  <si>
    <t>S01011922</t>
  </si>
  <si>
    <t>Hillyland, Tulloch and Inveralmond - 05</t>
  </si>
  <si>
    <t>S01011923</t>
  </si>
  <si>
    <t>Hillyland, Tulloch and Inveralmond - 06</t>
  </si>
  <si>
    <t>S01011924</t>
  </si>
  <si>
    <t>Hillyland, Tulloch and Inveralmond - 07</t>
  </si>
  <si>
    <t>S01011925</t>
  </si>
  <si>
    <t>Hillyland, Tulloch and Inveralmond - 08</t>
  </si>
  <si>
    <t>S01011926</t>
  </si>
  <si>
    <t>North Muirton and Old Scone - 01</t>
  </si>
  <si>
    <t>S02002236</t>
  </si>
  <si>
    <t>North Muirton and Old Scone</t>
  </si>
  <si>
    <t>S01011927</t>
  </si>
  <si>
    <t>North Muirton and Old Scone - 02</t>
  </si>
  <si>
    <t>S01011928</t>
  </si>
  <si>
    <t>North Muirton and Old Scone - 03</t>
  </si>
  <si>
    <t>S01011929</t>
  </si>
  <si>
    <t>North Muirton and Old Scone - 04</t>
  </si>
  <si>
    <t>S01011930</t>
  </si>
  <si>
    <t>North Muirton and Old Scone - 05</t>
  </si>
  <si>
    <t>S01011931</t>
  </si>
  <si>
    <t>Muirton - 01</t>
  </si>
  <si>
    <t>S02002237</t>
  </si>
  <si>
    <t>Muirton</t>
  </si>
  <si>
    <t>S01011932</t>
  </si>
  <si>
    <t>Muirton - 02</t>
  </si>
  <si>
    <t>S01011933</t>
  </si>
  <si>
    <t>Muirton - 03</t>
  </si>
  <si>
    <t>S01011934</t>
  </si>
  <si>
    <t>Muirton - 04</t>
  </si>
  <si>
    <t>S01011935</t>
  </si>
  <si>
    <t>North Inch - 01</t>
  </si>
  <si>
    <t>S02002238</t>
  </si>
  <si>
    <t>North Inch</t>
  </si>
  <si>
    <t>S01011936</t>
  </si>
  <si>
    <t>North Inch - 02</t>
  </si>
  <si>
    <t>S01011937</t>
  </si>
  <si>
    <t>North Inch - 03</t>
  </si>
  <si>
    <t>S01011938</t>
  </si>
  <si>
    <t>Central and South Inch - 01</t>
  </si>
  <si>
    <t>S02002239</t>
  </si>
  <si>
    <t>Central and South Inch</t>
  </si>
  <si>
    <t>S01011939</t>
  </si>
  <si>
    <t>Central and South Inch - 02</t>
  </si>
  <si>
    <t>S01011940</t>
  </si>
  <si>
    <t>Central and South Inch - 03</t>
  </si>
  <si>
    <t>S01011941</t>
  </si>
  <si>
    <t>Central and South Inch - 04</t>
  </si>
  <si>
    <t>S01011942</t>
  </si>
  <si>
    <t>Central and South Inch - 05</t>
  </si>
  <si>
    <t>S01011943</t>
  </si>
  <si>
    <t>Central and South Inch - 06</t>
  </si>
  <si>
    <t>S01011944</t>
  </si>
  <si>
    <t>Gannochy and Walnut Grove - 01</t>
  </si>
  <si>
    <t>S02002240</t>
  </si>
  <si>
    <t>Gannochy and Walnut Grove</t>
  </si>
  <si>
    <t>S01011945</t>
  </si>
  <si>
    <t>Gannochy and Walnut Grove - 02</t>
  </si>
  <si>
    <t>S01011946</t>
  </si>
  <si>
    <t>Gannochy and Walnut Grove - 03</t>
  </si>
  <si>
    <t>S01011947</t>
  </si>
  <si>
    <t>Gannochy and Walnut Grove - 04</t>
  </si>
  <si>
    <t>S01011948</t>
  </si>
  <si>
    <t>Gannochy and Walnut Grove - 05</t>
  </si>
  <si>
    <t>S01011949</t>
  </si>
  <si>
    <t>Scone - 01</t>
  </si>
  <si>
    <t>S02002241</t>
  </si>
  <si>
    <t>Scone</t>
  </si>
  <si>
    <t>S13003064</t>
  </si>
  <si>
    <t>Strathmore</t>
  </si>
  <si>
    <t>S01011950</t>
  </si>
  <si>
    <t>Scone - 02</t>
  </si>
  <si>
    <t>S01011951</t>
  </si>
  <si>
    <t>Scone - 03</t>
  </si>
  <si>
    <t>S01011952</t>
  </si>
  <si>
    <t>Scone - 04</t>
  </si>
  <si>
    <t>S01011953</t>
  </si>
  <si>
    <t>Scone - 05</t>
  </si>
  <si>
    <t>S01011954</t>
  </si>
  <si>
    <t>Scone - 06</t>
  </si>
  <si>
    <t>S01011955</t>
  </si>
  <si>
    <t>Scone - 07</t>
  </si>
  <si>
    <t>S01011956</t>
  </si>
  <si>
    <t>Guildtown, Balbeggie and St Madoes - 01</t>
  </si>
  <si>
    <t>S02002242</t>
  </si>
  <si>
    <t>Guildtown, Balbeggie and St Madoes</t>
  </si>
  <si>
    <t>S13003063</t>
  </si>
  <si>
    <t>Carse of Gowrie</t>
  </si>
  <si>
    <t>S01011957</t>
  </si>
  <si>
    <t>Guildtown, Balbeggie and St Madoes - 02</t>
  </si>
  <si>
    <t>S01011958</t>
  </si>
  <si>
    <t>Guildtown, Balbeggie and St Madoes - 03</t>
  </si>
  <si>
    <t>S01011959</t>
  </si>
  <si>
    <t>Guildtown, Balbeggie and St Madoes - 04</t>
  </si>
  <si>
    <t>S01011960</t>
  </si>
  <si>
    <t>Errol and Inchture - 01</t>
  </si>
  <si>
    <t>S02002243</t>
  </si>
  <si>
    <t>Errol and Inchture</t>
  </si>
  <si>
    <t>S01011961</t>
  </si>
  <si>
    <t>Errol and Inchture - 02</t>
  </si>
  <si>
    <t>S01011962</t>
  </si>
  <si>
    <t>Errol and Inchture - 03</t>
  </si>
  <si>
    <t>S01011963</t>
  </si>
  <si>
    <t>Errol and Inchture - 04</t>
  </si>
  <si>
    <t>S01011964</t>
  </si>
  <si>
    <t>Errol and Inchture - 05</t>
  </si>
  <si>
    <t>S01011965</t>
  </si>
  <si>
    <t>Invergowrie, Longforgan and Abernyte - 01</t>
  </si>
  <si>
    <t>S02002244</t>
  </si>
  <si>
    <t>Invergowrie, Longforgan and Abernyte</t>
  </si>
  <si>
    <t>S01011966</t>
  </si>
  <si>
    <t>Invergowrie, Longforgan and Abernyte - 02</t>
  </si>
  <si>
    <t>S01011967</t>
  </si>
  <si>
    <t>Invergowrie, Longforgan and Abernyte - 03</t>
  </si>
  <si>
    <t>S01011968</t>
  </si>
  <si>
    <t>Invergowrie, Longforgan and Abernyte - 04</t>
  </si>
  <si>
    <t>S01011969</t>
  </si>
  <si>
    <t>Coupar Angus and Meigle - 01</t>
  </si>
  <si>
    <t>S02002245</t>
  </si>
  <si>
    <t>Coupar Angus and Meigle</t>
  </si>
  <si>
    <t>S01011970</t>
  </si>
  <si>
    <t>Coupar Angus and Meigle - 02</t>
  </si>
  <si>
    <t>S01011971</t>
  </si>
  <si>
    <t>Coupar Angus and Meigle - 03</t>
  </si>
  <si>
    <t>S01011972</t>
  </si>
  <si>
    <t>Coupar Angus and Meigle - 04</t>
  </si>
  <si>
    <t>S01011973</t>
  </si>
  <si>
    <t>Coupar Angus and Meigle - 05</t>
  </si>
  <si>
    <t>S01011974</t>
  </si>
  <si>
    <t>Coupar Angus and Meigle - 06</t>
  </si>
  <si>
    <t>S01011975</t>
  </si>
  <si>
    <t>Alyth - 01</t>
  </si>
  <si>
    <t>S02002246</t>
  </si>
  <si>
    <t>Alyth</t>
  </si>
  <si>
    <t>S01011976</t>
  </si>
  <si>
    <t>Alyth - 02</t>
  </si>
  <si>
    <t>S01011977</t>
  </si>
  <si>
    <t>Alyth - 03</t>
  </si>
  <si>
    <t>S01011978</t>
  </si>
  <si>
    <t>Alyth - 04</t>
  </si>
  <si>
    <t>S01011979</t>
  </si>
  <si>
    <t>Blair Atholl, Strathardle and Glenshee - 01</t>
  </si>
  <si>
    <t>S02002247</t>
  </si>
  <si>
    <t>Blair Atholl, Strathardle and Glenshee</t>
  </si>
  <si>
    <t>S13003065</t>
  </si>
  <si>
    <t>Blairgowrie and Glens</t>
  </si>
  <si>
    <t>S01011980</t>
  </si>
  <si>
    <t>Blair Atholl, Strathardle and Glenshee - 02</t>
  </si>
  <si>
    <t>S01011981</t>
  </si>
  <si>
    <t>Blair Atholl, Strathardle and Glenshee - 03</t>
  </si>
  <si>
    <t>S01011982</t>
  </si>
  <si>
    <t>Blair Atholl, Strathardle and Glenshee - 04</t>
  </si>
  <si>
    <t>S01011983</t>
  </si>
  <si>
    <t>Blair Atholl, Strathardle and Glenshee - 05</t>
  </si>
  <si>
    <t>S13003066</t>
  </si>
  <si>
    <t>S01011984</t>
  </si>
  <si>
    <t>Blairgowrie East (Rattray) - 01</t>
  </si>
  <si>
    <t>S02002248</t>
  </si>
  <si>
    <t>Blairgowrie East (Rattray)</t>
  </si>
  <si>
    <t>S01011985</t>
  </si>
  <si>
    <t>Blairgowrie East (Rattray) - 02</t>
  </si>
  <si>
    <t>S01011986</t>
  </si>
  <si>
    <t>Blairgowrie East (Rattray) - 03</t>
  </si>
  <si>
    <t>S01011987</t>
  </si>
  <si>
    <t>Blairgowrie East (Rattray) - 04</t>
  </si>
  <si>
    <t>S01011988</t>
  </si>
  <si>
    <t>Blairgowrie West - 01</t>
  </si>
  <si>
    <t>S02002249</t>
  </si>
  <si>
    <t>Blairgowrie West</t>
  </si>
  <si>
    <t>S01011989</t>
  </si>
  <si>
    <t>Blairgowrie West - 02</t>
  </si>
  <si>
    <t>S01011990</t>
  </si>
  <si>
    <t>Blairgowrie West - 03</t>
  </si>
  <si>
    <t>S01011991</t>
  </si>
  <si>
    <t>Blairgowrie West - 04</t>
  </si>
  <si>
    <t>S01011992</t>
  </si>
  <si>
    <t>Blairgowrie West - 05</t>
  </si>
  <si>
    <t>S01011993</t>
  </si>
  <si>
    <t>Blairgowrie West - 06</t>
  </si>
  <si>
    <t>S01011994</t>
  </si>
  <si>
    <t>Blairgowrie West - 07</t>
  </si>
  <si>
    <t>S01011995</t>
  </si>
  <si>
    <t>Stanley and Murthly - 01</t>
  </si>
  <si>
    <t>S02002250</t>
  </si>
  <si>
    <t>Stanley and Murthly</t>
  </si>
  <si>
    <t>S01011996</t>
  </si>
  <si>
    <t>Stanley and Murthly - 02</t>
  </si>
  <si>
    <t>S01011997</t>
  </si>
  <si>
    <t>Stanley and Murthly - 03</t>
  </si>
  <si>
    <t>S01011998</t>
  </si>
  <si>
    <t>Stanley and Murthly - 04</t>
  </si>
  <si>
    <t>S01011999</t>
  </si>
  <si>
    <t>Stanley and Murthly - 05</t>
  </si>
  <si>
    <t>S01012000</t>
  </si>
  <si>
    <t>Stanley and Murthly - 06</t>
  </si>
  <si>
    <t>S01012001</t>
  </si>
  <si>
    <t>Stanley and Murthly - 07</t>
  </si>
  <si>
    <t>S01012002</t>
  </si>
  <si>
    <t>Luncarty and Dunkeld - 01</t>
  </si>
  <si>
    <t>S02002251</t>
  </si>
  <si>
    <t>Luncarty and Dunkeld</t>
  </si>
  <si>
    <t>S01012003</t>
  </si>
  <si>
    <t>Luncarty and Dunkeld - 02</t>
  </si>
  <si>
    <t>S01012004</t>
  </si>
  <si>
    <t>Luncarty and Dunkeld - 03</t>
  </si>
  <si>
    <t>S01012005</t>
  </si>
  <si>
    <t>Luncarty and Dunkeld - 04</t>
  </si>
  <si>
    <t>S01012006</t>
  </si>
  <si>
    <t>Luncarty and Dunkeld - 05</t>
  </si>
  <si>
    <t>S01012007</t>
  </si>
  <si>
    <t>Luncarty and Dunkeld - 06</t>
  </si>
  <si>
    <t>S01012008</t>
  </si>
  <si>
    <t>Luncarty and Dunkeld - 07</t>
  </si>
  <si>
    <t>S01012009</t>
  </si>
  <si>
    <t>Pitlochry - 01</t>
  </si>
  <si>
    <t>S02002252</t>
  </si>
  <si>
    <t>Pitlochry</t>
  </si>
  <si>
    <t>S01012010</t>
  </si>
  <si>
    <t>Pitlochry - 02</t>
  </si>
  <si>
    <t>S01012011</t>
  </si>
  <si>
    <t>Pitlochry - 03</t>
  </si>
  <si>
    <t>S01012012</t>
  </si>
  <si>
    <t>Pitlochry - 04</t>
  </si>
  <si>
    <t>S01012013</t>
  </si>
  <si>
    <t>Rannoch and Aberfeldy - 01</t>
  </si>
  <si>
    <t>S02002253</t>
  </si>
  <si>
    <t>Rannoch and Aberfeldy</t>
  </si>
  <si>
    <t>S01012014</t>
  </si>
  <si>
    <t>Rannoch and Aberfeldy - 02</t>
  </si>
  <si>
    <t>S01012015</t>
  </si>
  <si>
    <t>Rannoch and Aberfeldy - 03</t>
  </si>
  <si>
    <t>S01012016</t>
  </si>
  <si>
    <t>Rannoch and Aberfeldy - 04</t>
  </si>
  <si>
    <t>S01012017</t>
  </si>
  <si>
    <t>Rannoch and Aberfeldy - 05</t>
  </si>
  <si>
    <t>S01012018</t>
  </si>
  <si>
    <t>Rannoch and Aberfeldy - 06</t>
  </si>
  <si>
    <t>S01012019</t>
  </si>
  <si>
    <t>Lochwinnoch - 01</t>
  </si>
  <si>
    <t>S02002254</t>
  </si>
  <si>
    <t>Lochwinnoch</t>
  </si>
  <si>
    <t>S12000038</t>
  </si>
  <si>
    <t>Renfrewshire</t>
  </si>
  <si>
    <t>S13003083</t>
  </si>
  <si>
    <t>"Johnstone North</t>
  </si>
  <si>
    <t>S01012020</t>
  </si>
  <si>
    <t>Lochwinnoch - 02</t>
  </si>
  <si>
    <t>S01012021</t>
  </si>
  <si>
    <t>Lochwinnoch - 03</t>
  </si>
  <si>
    <t>S01012022</t>
  </si>
  <si>
    <t>Lochwinnoch - 04</t>
  </si>
  <si>
    <t>S01012023</t>
  </si>
  <si>
    <t>Renfrewshire Rural South and Howwood - 01</t>
  </si>
  <si>
    <t>S02002255</t>
  </si>
  <si>
    <t>Renfrewshire Rural South and Howwood</t>
  </si>
  <si>
    <t>S01012024</t>
  </si>
  <si>
    <t>Renfrewshire Rural South and Howwood - 02</t>
  </si>
  <si>
    <t>S01012025</t>
  </si>
  <si>
    <t>Renfrewshire Rural South and Howwood - 03</t>
  </si>
  <si>
    <t>S01012026</t>
  </si>
  <si>
    <t>Renfrewshire Rural South and Howwood - 04</t>
  </si>
  <si>
    <t>S13003082</t>
  </si>
  <si>
    <t>Johnstone South and Elderslie</t>
  </si>
  <si>
    <t>S01012027</t>
  </si>
  <si>
    <t>Renfrewshire Rural South and Howwood - 05</t>
  </si>
  <si>
    <t>S13003080</t>
  </si>
  <si>
    <t>Paisley Southeast</t>
  </si>
  <si>
    <t>S16000136</t>
  </si>
  <si>
    <t>Paisley</t>
  </si>
  <si>
    <t>S01012028</t>
  </si>
  <si>
    <t>Renfrewshire Rural North and Langbank - 01</t>
  </si>
  <si>
    <t>S02002256</t>
  </si>
  <si>
    <t>Renfrewshire Rural North and Langbank</t>
  </si>
  <si>
    <t>S13003085</t>
  </si>
  <si>
    <t>"Bishopton</t>
  </si>
  <si>
    <t>S01012029</t>
  </si>
  <si>
    <t>Renfrewshire Rural North and Langbank - 02</t>
  </si>
  <si>
    <t>S13003086</t>
  </si>
  <si>
    <t>Erskine and Inchinnan</t>
  </si>
  <si>
    <t>S01012030</t>
  </si>
  <si>
    <t>Renfrewshire Rural North and Langbank - 03</t>
  </si>
  <si>
    <t>S13003084</t>
  </si>
  <si>
    <t>"Houston</t>
  </si>
  <si>
    <t>S01012031</t>
  </si>
  <si>
    <t>Renfrewshire Rural North and Langbank - 04</t>
  </si>
  <si>
    <t>S01012032</t>
  </si>
  <si>
    <t>Renfrewshire Rural North and Langbank - 05</t>
  </si>
  <si>
    <t>S01012033</t>
  </si>
  <si>
    <t>Kilbarchan - 01</t>
  </si>
  <si>
    <t>S02002257</t>
  </si>
  <si>
    <t>Kilbarchan</t>
  </si>
  <si>
    <t>S01012034</t>
  </si>
  <si>
    <t>Kilbarchan - 02</t>
  </si>
  <si>
    <t>S01012035</t>
  </si>
  <si>
    <t>Kilbarchan - 03</t>
  </si>
  <si>
    <t>S01012036</t>
  </si>
  <si>
    <t>Kilbarchan - 04</t>
  </si>
  <si>
    <t>S01012037</t>
  </si>
  <si>
    <t>Johnstone South West - 01</t>
  </si>
  <si>
    <t>S02002258</t>
  </si>
  <si>
    <t>Johnstone South West</t>
  </si>
  <si>
    <t>S01012038</t>
  </si>
  <si>
    <t>Johnstone South West - 02</t>
  </si>
  <si>
    <t>S01012039</t>
  </si>
  <si>
    <t>Johnstone South West - 03</t>
  </si>
  <si>
    <t>S01012040</t>
  </si>
  <si>
    <t>Johnstone South West - 04</t>
  </si>
  <si>
    <t>S01012041</t>
  </si>
  <si>
    <t>Johnstone South West - 05</t>
  </si>
  <si>
    <t>S01012042</t>
  </si>
  <si>
    <t>Johnstone South West - 06</t>
  </si>
  <si>
    <t>S01012043</t>
  </si>
  <si>
    <t>Johnstone North West - 01</t>
  </si>
  <si>
    <t>S02002259</t>
  </si>
  <si>
    <t>Johnstone North West</t>
  </si>
  <si>
    <t>S01012044</t>
  </si>
  <si>
    <t>Johnstone North West - 02</t>
  </si>
  <si>
    <t>S01012045</t>
  </si>
  <si>
    <t>Johnstone North West - 03</t>
  </si>
  <si>
    <t>S01012046</t>
  </si>
  <si>
    <t>Johnstone North West - 04</t>
  </si>
  <si>
    <t>S01012047</t>
  </si>
  <si>
    <t>Johnstone North East - 01</t>
  </si>
  <si>
    <t>S02002260</t>
  </si>
  <si>
    <t>Johnstone North East</t>
  </si>
  <si>
    <t>S01012048</t>
  </si>
  <si>
    <t>Johnstone North East - 02</t>
  </si>
  <si>
    <t>S01012049</t>
  </si>
  <si>
    <t>Johnstone North East - 03</t>
  </si>
  <si>
    <t>S01012050</t>
  </si>
  <si>
    <t>Johnstone North East - 04</t>
  </si>
  <si>
    <t>S01012051</t>
  </si>
  <si>
    <t>Johnstone North East - 05</t>
  </si>
  <si>
    <t>S01012052</t>
  </si>
  <si>
    <t>Johnstone South East - 01</t>
  </si>
  <si>
    <t>S02002261</t>
  </si>
  <si>
    <t>Johnstone South East</t>
  </si>
  <si>
    <t>S01012053</t>
  </si>
  <si>
    <t>Johnstone South East - 02</t>
  </si>
  <si>
    <t>S01012054</t>
  </si>
  <si>
    <t>Johnstone South East - 03</t>
  </si>
  <si>
    <t>S01012055</t>
  </si>
  <si>
    <t>Johnstone South East - 04</t>
  </si>
  <si>
    <t>S01012056</t>
  </si>
  <si>
    <t>Johnstone South East - 05</t>
  </si>
  <si>
    <t>S01012057</t>
  </si>
  <si>
    <t>Elderslie and Phoenix - 01</t>
  </si>
  <si>
    <t>S02002262</t>
  </si>
  <si>
    <t>Elderslie and Phoenix</t>
  </si>
  <si>
    <t>S01012058</t>
  </si>
  <si>
    <t>Elderslie and Phoenix - 02</t>
  </si>
  <si>
    <t>S01012059</t>
  </si>
  <si>
    <t>Elderslie and Phoenix - 03</t>
  </si>
  <si>
    <t>S01012060</t>
  </si>
  <si>
    <t>Elderslie and Phoenix - 04</t>
  </si>
  <si>
    <t>S01012061</t>
  </si>
  <si>
    <t>Elderslie and Phoenix - 05</t>
  </si>
  <si>
    <t>S01012062</t>
  </si>
  <si>
    <t>Elderslie and Phoenix - 06</t>
  </si>
  <si>
    <t>S01012063</t>
  </si>
  <si>
    <t>Paisley Ferguslie - 01</t>
  </si>
  <si>
    <t>S02002263</t>
  </si>
  <si>
    <t>Paisley Ferguslie</t>
  </si>
  <si>
    <t>S13003078</t>
  </si>
  <si>
    <t>Paisley Northwest</t>
  </si>
  <si>
    <t>S01012064</t>
  </si>
  <si>
    <t>Paisley Ferguslie - 02</t>
  </si>
  <si>
    <t>S01012065</t>
  </si>
  <si>
    <t>Paisley Ferguslie - 03</t>
  </si>
  <si>
    <t>S01012066</t>
  </si>
  <si>
    <t>Paisley Ferguslie - 04</t>
  </si>
  <si>
    <t>S01012067</t>
  </si>
  <si>
    <t>Paisley Ferguslie - 05</t>
  </si>
  <si>
    <t>S01012068</t>
  </si>
  <si>
    <t>Paisley Ferguslie - 06</t>
  </si>
  <si>
    <t>S01012069</t>
  </si>
  <si>
    <t>Paisley Ferguslie - 07</t>
  </si>
  <si>
    <t>S01012070</t>
  </si>
  <si>
    <t>Paisley North West - 01</t>
  </si>
  <si>
    <t>S02002264</t>
  </si>
  <si>
    <t>Paisley North West</t>
  </si>
  <si>
    <t>S01012071</t>
  </si>
  <si>
    <t>Paisley North West - 02</t>
  </si>
  <si>
    <t>S01012072</t>
  </si>
  <si>
    <t>Paisley North West - 03</t>
  </si>
  <si>
    <t>S01012073</t>
  </si>
  <si>
    <t>Paisley North West - 04</t>
  </si>
  <si>
    <t>S01012074</t>
  </si>
  <si>
    <t>Paisley West - 01</t>
  </si>
  <si>
    <t>S02002265</t>
  </si>
  <si>
    <t>Paisley West</t>
  </si>
  <si>
    <t>S01012075</t>
  </si>
  <si>
    <t>Paisley West - 02</t>
  </si>
  <si>
    <t>S13003081</t>
  </si>
  <si>
    <t>Paisley Southwest</t>
  </si>
  <si>
    <t>S01012076</t>
  </si>
  <si>
    <t>Paisley West - 03</t>
  </si>
  <si>
    <t>S01012077</t>
  </si>
  <si>
    <t>Paisley West - 04</t>
  </si>
  <si>
    <t>S01012078</t>
  </si>
  <si>
    <t>Paisley West - 05</t>
  </si>
  <si>
    <t>S01012079</t>
  </si>
  <si>
    <t>Paisley West - 06</t>
  </si>
  <si>
    <t>S01012080</t>
  </si>
  <si>
    <t>Paisley West - 07</t>
  </si>
  <si>
    <t>S01012081</t>
  </si>
  <si>
    <t>Paisley Foxbar - 01</t>
  </si>
  <si>
    <t>S02002266</t>
  </si>
  <si>
    <t>Paisley Foxbar</t>
  </si>
  <si>
    <t>S01012082</t>
  </si>
  <si>
    <t>Paisley Foxbar - 02</t>
  </si>
  <si>
    <t>S01012083</t>
  </si>
  <si>
    <t>Paisley Foxbar - 03</t>
  </si>
  <si>
    <t>S01012084</t>
  </si>
  <si>
    <t>Paisley Foxbar - 04</t>
  </si>
  <si>
    <t>S01012085</t>
  </si>
  <si>
    <t>Paisley Foxbar - 05</t>
  </si>
  <si>
    <t>S01012086</t>
  </si>
  <si>
    <t>Paisley Foxbar - 06</t>
  </si>
  <si>
    <t>S01012087</t>
  </si>
  <si>
    <t>Paisley Foxbar - 07</t>
  </si>
  <si>
    <t>S01012088</t>
  </si>
  <si>
    <t>Paisley South West - 01</t>
  </si>
  <si>
    <t>S02002267</t>
  </si>
  <si>
    <t>Paisley South West</t>
  </si>
  <si>
    <t>S01012089</t>
  </si>
  <si>
    <t>Paisley South West - 02</t>
  </si>
  <si>
    <t>S01012090</t>
  </si>
  <si>
    <t>Paisley South West - 03</t>
  </si>
  <si>
    <t>S01012091</t>
  </si>
  <si>
    <t>Paisley South West - 04</t>
  </si>
  <si>
    <t>S01012092</t>
  </si>
  <si>
    <t>Paisley South West - 05</t>
  </si>
  <si>
    <t>S01012093</t>
  </si>
  <si>
    <t>Paisley South West - 06</t>
  </si>
  <si>
    <t>S01012094</t>
  </si>
  <si>
    <t>Paisley South West - 07</t>
  </si>
  <si>
    <t>S01012095</t>
  </si>
  <si>
    <t>Paisley Glenburn West - 01</t>
  </si>
  <si>
    <t>S02002268</t>
  </si>
  <si>
    <t>Paisley Glenburn West</t>
  </si>
  <si>
    <t>S01012096</t>
  </si>
  <si>
    <t>Paisley Glenburn West - 02</t>
  </si>
  <si>
    <t>S01012097</t>
  </si>
  <si>
    <t>Paisley Glenburn West - 03</t>
  </si>
  <si>
    <t>S01012098</t>
  </si>
  <si>
    <t>Paisley Glenburn West - 04</t>
  </si>
  <si>
    <t>S01012099</t>
  </si>
  <si>
    <t>Paisley Glenburn West - 05</t>
  </si>
  <si>
    <t>S01012100</t>
  </si>
  <si>
    <t>Paisley Glenburn East - 01</t>
  </si>
  <si>
    <t>S02002269</t>
  </si>
  <si>
    <t>Paisley Glenburn East</t>
  </si>
  <si>
    <t>S01012101</t>
  </si>
  <si>
    <t>Paisley Glenburn East - 02</t>
  </si>
  <si>
    <t>S01012102</t>
  </si>
  <si>
    <t>Paisley Glenburn East - 03</t>
  </si>
  <si>
    <t>S01012103</t>
  </si>
  <si>
    <t>Paisley Glenburn East - 04</t>
  </si>
  <si>
    <t>S01012104</t>
  </si>
  <si>
    <t>Paisley South - 01</t>
  </si>
  <si>
    <t>S02002270</t>
  </si>
  <si>
    <t>Paisley South</t>
  </si>
  <si>
    <t>S01012105</t>
  </si>
  <si>
    <t>Paisley South - 02</t>
  </si>
  <si>
    <t>S01012106</t>
  </si>
  <si>
    <t>Paisley South - 03</t>
  </si>
  <si>
    <t>S01012107</t>
  </si>
  <si>
    <t>Paisley South - 04</t>
  </si>
  <si>
    <t>S01012108</t>
  </si>
  <si>
    <t>Paisley South East - 01</t>
  </si>
  <si>
    <t>S02002271</t>
  </si>
  <si>
    <t>Paisley South East</t>
  </si>
  <si>
    <t>S01012109</t>
  </si>
  <si>
    <t>Paisley South East - 02</t>
  </si>
  <si>
    <t>S13003079</t>
  </si>
  <si>
    <t>Paisley East and Central</t>
  </si>
  <si>
    <t>S01012110</t>
  </si>
  <si>
    <t>Paisley South East - 03</t>
  </si>
  <si>
    <t>S01012111</t>
  </si>
  <si>
    <t>Paisley South East - 04</t>
  </si>
  <si>
    <t>S01012112</t>
  </si>
  <si>
    <t>Paisley South East - 05</t>
  </si>
  <si>
    <t>S01012113</t>
  </si>
  <si>
    <t>Paisley South East - 06</t>
  </si>
  <si>
    <t>S01012114</t>
  </si>
  <si>
    <t>Paisley South East - 07</t>
  </si>
  <si>
    <t>S01012115</t>
  </si>
  <si>
    <t>Paisley Dykebar - 01</t>
  </si>
  <si>
    <t>S02002272</t>
  </si>
  <si>
    <t>Paisley Dykebar</t>
  </si>
  <si>
    <t>S01012116</t>
  </si>
  <si>
    <t>Paisley Dykebar - 02</t>
  </si>
  <si>
    <t>S01012117</t>
  </si>
  <si>
    <t>Paisley Dykebar - 03</t>
  </si>
  <si>
    <t>S01012118</t>
  </si>
  <si>
    <t>Paisley Dykebar - 04</t>
  </si>
  <si>
    <t>S01012119</t>
  </si>
  <si>
    <t>Paisley Dykebar - 05</t>
  </si>
  <si>
    <t>S01012120</t>
  </si>
  <si>
    <t>Paisley East - 01</t>
  </si>
  <si>
    <t>S02002273</t>
  </si>
  <si>
    <t>Paisley East</t>
  </si>
  <si>
    <t>S01012121</t>
  </si>
  <si>
    <t>Paisley East - 02</t>
  </si>
  <si>
    <t>S01012122</t>
  </si>
  <si>
    <t>Paisley East - 03</t>
  </si>
  <si>
    <t>S01012123</t>
  </si>
  <si>
    <t>Paisley East - 04</t>
  </si>
  <si>
    <t>S01012124</t>
  </si>
  <si>
    <t>Paisley East - 05</t>
  </si>
  <si>
    <t>S01012125</t>
  </si>
  <si>
    <t>Paisley East - 06</t>
  </si>
  <si>
    <t>S13003077</t>
  </si>
  <si>
    <t>Paisley Northeast and Ralston</t>
  </si>
  <si>
    <t>S01012126</t>
  </si>
  <si>
    <t>Paisley Central - 01</t>
  </si>
  <si>
    <t>S02002274</t>
  </si>
  <si>
    <t>Paisley Central</t>
  </si>
  <si>
    <t>S01012127</t>
  </si>
  <si>
    <t>Paisley Central - 02</t>
  </si>
  <si>
    <t>S01012128</t>
  </si>
  <si>
    <t>Paisley Central - 03</t>
  </si>
  <si>
    <t>S01012129</t>
  </si>
  <si>
    <t>Paisley Central - 04</t>
  </si>
  <si>
    <t>S01012130</t>
  </si>
  <si>
    <t>Paisley Central - 05</t>
  </si>
  <si>
    <t>S01012131</t>
  </si>
  <si>
    <t>Paisley Central - 06</t>
  </si>
  <si>
    <t>S01012132</t>
  </si>
  <si>
    <t>Paisley Central - 07</t>
  </si>
  <si>
    <t>S01012133</t>
  </si>
  <si>
    <t>Paisley Central - 08</t>
  </si>
  <si>
    <t>S01012134</t>
  </si>
  <si>
    <t>Paisley North East - 01</t>
  </si>
  <si>
    <t>S02002275</t>
  </si>
  <si>
    <t>Paisley North East</t>
  </si>
  <si>
    <t>S01012135</t>
  </si>
  <si>
    <t>Paisley North East - 02</t>
  </si>
  <si>
    <t>S01012136</t>
  </si>
  <si>
    <t>Paisley North East - 03</t>
  </si>
  <si>
    <t>S01012137</t>
  </si>
  <si>
    <t>Paisley North East - 04</t>
  </si>
  <si>
    <t>S01012138</t>
  </si>
  <si>
    <t>Paisley North East - 05</t>
  </si>
  <si>
    <t>S01012139</t>
  </si>
  <si>
    <t>Paisley North East - 06</t>
  </si>
  <si>
    <t>S01012140</t>
  </si>
  <si>
    <t>Paisley North East - 07</t>
  </si>
  <si>
    <t>S01012141</t>
  </si>
  <si>
    <t>Paisley Ralston - 01</t>
  </si>
  <si>
    <t>S02002276</t>
  </si>
  <si>
    <t>Paisley Ralston</t>
  </si>
  <si>
    <t>S01012142</t>
  </si>
  <si>
    <t>Paisley Ralston - 02</t>
  </si>
  <si>
    <t>S01012143</t>
  </si>
  <si>
    <t>Paisley Ralston - 03</t>
  </si>
  <si>
    <t>S01012144</t>
  </si>
  <si>
    <t>Paisley Ralston - 04</t>
  </si>
  <si>
    <t>S01012145</t>
  </si>
  <si>
    <t>Paisley Ralston - 05</t>
  </si>
  <si>
    <t>S01012146</t>
  </si>
  <si>
    <t>Paisley Gallowhill and Hillington - 01</t>
  </si>
  <si>
    <t>S02002277</t>
  </si>
  <si>
    <t>Paisley Gallowhill and Hillington</t>
  </si>
  <si>
    <t>S13003076</t>
  </si>
  <si>
    <t>Renfrew South and Gallowhill</t>
  </si>
  <si>
    <t>S01012147</t>
  </si>
  <si>
    <t>Paisley Gallowhill and Hillington - 02</t>
  </si>
  <si>
    <t>S01012148</t>
  </si>
  <si>
    <t>Paisley Gallowhill and Hillington - 03</t>
  </si>
  <si>
    <t>S01012149</t>
  </si>
  <si>
    <t>Paisley Gallowhill and Hillington - 04</t>
  </si>
  <si>
    <t>S01012150</t>
  </si>
  <si>
    <t>Paisley Gallowhill and Hillington - 05</t>
  </si>
  <si>
    <t>S01012151</t>
  </si>
  <si>
    <t>Paisley Gallowhill and Hillington - 06</t>
  </si>
  <si>
    <t>S01012152</t>
  </si>
  <si>
    <t>Paisley Gallowhill and Hillington - 07</t>
  </si>
  <si>
    <t>S01012153</t>
  </si>
  <si>
    <t>Paisley North - 01</t>
  </si>
  <si>
    <t>S02002278</t>
  </si>
  <si>
    <t>Paisley North</t>
  </si>
  <si>
    <t>S01012154</t>
  </si>
  <si>
    <t>Paisley North - 02</t>
  </si>
  <si>
    <t>S01012155</t>
  </si>
  <si>
    <t>Paisley North - 03</t>
  </si>
  <si>
    <t>S01012156</t>
  </si>
  <si>
    <t>Paisley North - 04</t>
  </si>
  <si>
    <t>S01012157</t>
  </si>
  <si>
    <t>Paisley North - 05</t>
  </si>
  <si>
    <t>S01012158</t>
  </si>
  <si>
    <t>Paisley North - 06</t>
  </si>
  <si>
    <t>S01012159</t>
  </si>
  <si>
    <t>Renfrew West - 01</t>
  </si>
  <si>
    <t>S02002279</t>
  </si>
  <si>
    <t>Renfrew West</t>
  </si>
  <si>
    <t>S01012160</t>
  </si>
  <si>
    <t>Renfrew West - 02</t>
  </si>
  <si>
    <t>S01012161</t>
  </si>
  <si>
    <t>Renfrew West - 03</t>
  </si>
  <si>
    <t>S01012162</t>
  </si>
  <si>
    <t>Renfrew West - 04</t>
  </si>
  <si>
    <t>S01012163</t>
  </si>
  <si>
    <t>Renfrew West - 05</t>
  </si>
  <si>
    <t>S13003075</t>
  </si>
  <si>
    <t>Renfrew North and Braehead</t>
  </si>
  <si>
    <t>S01012164</t>
  </si>
  <si>
    <t>Renfrew West - 06</t>
  </si>
  <si>
    <t>S01012165</t>
  </si>
  <si>
    <t>Renfrew West - 07</t>
  </si>
  <si>
    <t>S01012166</t>
  </si>
  <si>
    <t>Renfrew West - 08</t>
  </si>
  <si>
    <t>S01012167</t>
  </si>
  <si>
    <t>Renfrew West - 09</t>
  </si>
  <si>
    <t>S01012168</t>
  </si>
  <si>
    <t>Renfrew South - 01</t>
  </si>
  <si>
    <t>S02002280</t>
  </si>
  <si>
    <t>Renfrew South</t>
  </si>
  <si>
    <t>S01012169</t>
  </si>
  <si>
    <t>Renfrew South - 02</t>
  </si>
  <si>
    <t>S01012170</t>
  </si>
  <si>
    <t>Renfrew South - 03</t>
  </si>
  <si>
    <t>S01012171</t>
  </si>
  <si>
    <t>Renfrew South - 04</t>
  </si>
  <si>
    <t>S01012172</t>
  </si>
  <si>
    <t>Renfrew South - 05</t>
  </si>
  <si>
    <t>S01012173</t>
  </si>
  <si>
    <t>Renfrew South - 06</t>
  </si>
  <si>
    <t>S01012174</t>
  </si>
  <si>
    <t>Renfrew East - 01</t>
  </si>
  <si>
    <t>S02002281</t>
  </si>
  <si>
    <t>Renfrew East</t>
  </si>
  <si>
    <t>S01012175</t>
  </si>
  <si>
    <t>Renfrew East - 02</t>
  </si>
  <si>
    <t>S01012176</t>
  </si>
  <si>
    <t>Renfrew East - 03</t>
  </si>
  <si>
    <t>S01012177</t>
  </si>
  <si>
    <t>Renfrew East - 04</t>
  </si>
  <si>
    <t>S01012178</t>
  </si>
  <si>
    <t>Renfrew East - 05</t>
  </si>
  <si>
    <t>S01012179</t>
  </si>
  <si>
    <t>Renfrew East - 06</t>
  </si>
  <si>
    <t>S01012180</t>
  </si>
  <si>
    <t>Renfrew East - 07</t>
  </si>
  <si>
    <t>S01012181</t>
  </si>
  <si>
    <t>Renfrew East - 08</t>
  </si>
  <si>
    <t>S01012182</t>
  </si>
  <si>
    <t>Renfrew North - 01</t>
  </si>
  <si>
    <t>S02002282</t>
  </si>
  <si>
    <t>Renfrew North</t>
  </si>
  <si>
    <t>S01012183</t>
  </si>
  <si>
    <t>Renfrew North - 02</t>
  </si>
  <si>
    <t>S01012184</t>
  </si>
  <si>
    <t>Renfrew North - 03</t>
  </si>
  <si>
    <t>S01012185</t>
  </si>
  <si>
    <t>Renfrew North - 04</t>
  </si>
  <si>
    <t>S01012186</t>
  </si>
  <si>
    <t>Renfrew North - 05</t>
  </si>
  <si>
    <t>S01012187</t>
  </si>
  <si>
    <t>Renfrew North - 06</t>
  </si>
  <si>
    <t>S01012188</t>
  </si>
  <si>
    <t>Erskine East and Inchinnan - 01</t>
  </si>
  <si>
    <t>S02002283</t>
  </si>
  <si>
    <t>Erskine East and Inchinnan</t>
  </si>
  <si>
    <t>S01012189</t>
  </si>
  <si>
    <t>Erskine East and Inchinnan - 02</t>
  </si>
  <si>
    <t>S01012190</t>
  </si>
  <si>
    <t>Erskine East and Inchinnan - 03</t>
  </si>
  <si>
    <t>S01012191</t>
  </si>
  <si>
    <t>Erskine East and Inchinnan - 04</t>
  </si>
  <si>
    <t>S01012192</t>
  </si>
  <si>
    <t>Erskine East and Inchinnan - 05</t>
  </si>
  <si>
    <t>S01012193</t>
  </si>
  <si>
    <t>Erskine East and Inchinnan - 06</t>
  </si>
  <si>
    <t>S01012194</t>
  </si>
  <si>
    <t>Erskine East and Inchinnan - 07</t>
  </si>
  <si>
    <t>S01012195</t>
  </si>
  <si>
    <t>Erskine East and Inchinnan - 08</t>
  </si>
  <si>
    <t>S01012196</t>
  </si>
  <si>
    <t>Erskine East and Inchinnan - 09</t>
  </si>
  <si>
    <t>S01012197</t>
  </si>
  <si>
    <t>Erskine Central - 01</t>
  </si>
  <si>
    <t>S02002284</t>
  </si>
  <si>
    <t>Erskine Central</t>
  </si>
  <si>
    <t>S01012198</t>
  </si>
  <si>
    <t>Erskine Central - 02</t>
  </si>
  <si>
    <t>S01012199</t>
  </si>
  <si>
    <t>Erskine Central - 03</t>
  </si>
  <si>
    <t>S01012200</t>
  </si>
  <si>
    <t>Erskine Central - 04</t>
  </si>
  <si>
    <t>S01012201</t>
  </si>
  <si>
    <t>Erskine Central - 05</t>
  </si>
  <si>
    <t>S01012202</t>
  </si>
  <si>
    <t>Erskine Central - 06</t>
  </si>
  <si>
    <t>S01012203</t>
  </si>
  <si>
    <t>Erskine Central - 07</t>
  </si>
  <si>
    <t>S01012204</t>
  </si>
  <si>
    <t>Erskine West - 01</t>
  </si>
  <si>
    <t>S02002285</t>
  </si>
  <si>
    <t>Erskine West</t>
  </si>
  <si>
    <t>S01012205</t>
  </si>
  <si>
    <t>Erskine West - 02</t>
  </si>
  <si>
    <t>S01012206</t>
  </si>
  <si>
    <t>Erskine West - 03</t>
  </si>
  <si>
    <t>S01012207</t>
  </si>
  <si>
    <t>Erskine West - 04</t>
  </si>
  <si>
    <t>S01012208</t>
  </si>
  <si>
    <t>Erskine West - 05</t>
  </si>
  <si>
    <t>S01012209</t>
  </si>
  <si>
    <t>Erskine West - 06</t>
  </si>
  <si>
    <t>S01012210</t>
  </si>
  <si>
    <t>Erskine West - 07</t>
  </si>
  <si>
    <t>S01012211</t>
  </si>
  <si>
    <t>Bishopton - 01</t>
  </si>
  <si>
    <t>S02002286</t>
  </si>
  <si>
    <t>Bishopton</t>
  </si>
  <si>
    <t>S01012212</t>
  </si>
  <si>
    <t>Bishopton - 02</t>
  </si>
  <si>
    <t>S01012213</t>
  </si>
  <si>
    <t>Bishopton - 03</t>
  </si>
  <si>
    <t>S01012214</t>
  </si>
  <si>
    <t>Bishopton - 04</t>
  </si>
  <si>
    <t>S01012215</t>
  </si>
  <si>
    <t>Bishopton - 05</t>
  </si>
  <si>
    <t>S01012216</t>
  </si>
  <si>
    <t>Bishopton - 06</t>
  </si>
  <si>
    <t>S01012217</t>
  </si>
  <si>
    <t>Linwood South - 01</t>
  </si>
  <si>
    <t>S02002287</t>
  </si>
  <si>
    <t>Linwood South</t>
  </si>
  <si>
    <t>S01012218</t>
  </si>
  <si>
    <t>Linwood South - 02</t>
  </si>
  <si>
    <t>S01012219</t>
  </si>
  <si>
    <t>Linwood South - 03</t>
  </si>
  <si>
    <t>S01012220</t>
  </si>
  <si>
    <t>Linwood South - 04</t>
  </si>
  <si>
    <t>S01012221</t>
  </si>
  <si>
    <t>Linwood South - 05</t>
  </si>
  <si>
    <t>S01012222</t>
  </si>
  <si>
    <t>Linwood South - 06</t>
  </si>
  <si>
    <t>S01012223</t>
  </si>
  <si>
    <t>Linwood North - 01</t>
  </si>
  <si>
    <t>S02002288</t>
  </si>
  <si>
    <t>Linwood North</t>
  </si>
  <si>
    <t>S01012224</t>
  </si>
  <si>
    <t>Linwood North - 02</t>
  </si>
  <si>
    <t>S01012225</t>
  </si>
  <si>
    <t>Linwood North - 03</t>
  </si>
  <si>
    <t>S01012226</t>
  </si>
  <si>
    <t>Linwood North - 04</t>
  </si>
  <si>
    <t>S01012227</t>
  </si>
  <si>
    <t>Linwood North - 05</t>
  </si>
  <si>
    <t>S01012228</t>
  </si>
  <si>
    <t>Linwood North - 06</t>
  </si>
  <si>
    <t>S01012229</t>
  </si>
  <si>
    <t>Houston South - 01</t>
  </si>
  <si>
    <t>S02002289</t>
  </si>
  <si>
    <t>Houston South</t>
  </si>
  <si>
    <t>S01012230</t>
  </si>
  <si>
    <t>Houston South - 02</t>
  </si>
  <si>
    <t>S01012231</t>
  </si>
  <si>
    <t>Houston South - 03</t>
  </si>
  <si>
    <t>S01012232</t>
  </si>
  <si>
    <t>Houston South - 04</t>
  </si>
  <si>
    <t>S01012233</t>
  </si>
  <si>
    <t>Houston North - 01</t>
  </si>
  <si>
    <t>S02002290</t>
  </si>
  <si>
    <t>Houston North</t>
  </si>
  <si>
    <t>S01012234</t>
  </si>
  <si>
    <t>Houston North - 02</t>
  </si>
  <si>
    <t>S01012235</t>
  </si>
  <si>
    <t>Houston North - 03</t>
  </si>
  <si>
    <t>S01012236</t>
  </si>
  <si>
    <t>Houston North - 04</t>
  </si>
  <si>
    <t>S01012237</t>
  </si>
  <si>
    <t>Bridge of Weir - 01</t>
  </si>
  <si>
    <t>S02002291</t>
  </si>
  <si>
    <t>Bridge of Weir</t>
  </si>
  <si>
    <t>S01012238</t>
  </si>
  <si>
    <t>Bridge of Weir - 02</t>
  </si>
  <si>
    <t>S01012239</t>
  </si>
  <si>
    <t>Bridge of Weir - 03</t>
  </si>
  <si>
    <t>S01012240</t>
  </si>
  <si>
    <t>Bridge of Weir - 04</t>
  </si>
  <si>
    <t>S01012241</t>
  </si>
  <si>
    <t>Bridge of Weir - 05</t>
  </si>
  <si>
    <t>S01012242</t>
  </si>
  <si>
    <t>Bridge of Weir - 06</t>
  </si>
  <si>
    <t>S01012243</t>
  </si>
  <si>
    <t>Bridge of Weir - 07</t>
  </si>
  <si>
    <t>S01012244</t>
  </si>
  <si>
    <t>Carlops Romannobridge</t>
  </si>
  <si>
    <t>S02002292</t>
  </si>
  <si>
    <t>Tweeddale West Area</t>
  </si>
  <si>
    <t>S12000026</t>
  </si>
  <si>
    <t>Scottish Borders</t>
  </si>
  <si>
    <t>S08000016</t>
  </si>
  <si>
    <t>Borders</t>
  </si>
  <si>
    <t>S13002761</t>
  </si>
  <si>
    <t>Tweeddale West</t>
  </si>
  <si>
    <t>S01012245</t>
  </si>
  <si>
    <t>West Linton - Lower</t>
  </si>
  <si>
    <t>S01012246</t>
  </si>
  <si>
    <t>West Linton - Upper</t>
  </si>
  <si>
    <t>S01012247</t>
  </si>
  <si>
    <t>Eddleston and Area</t>
  </si>
  <si>
    <t>S01012248</t>
  </si>
  <si>
    <t>Stobo - Blyth Bridge - Skirling</t>
  </si>
  <si>
    <t>S01012249</t>
  </si>
  <si>
    <t>Broughton and Upper Tweed</t>
  </si>
  <si>
    <t>S01012250</t>
  </si>
  <si>
    <t>Glentress and Manor Valley</t>
  </si>
  <si>
    <t>S01012251</t>
  </si>
  <si>
    <t>Peebles - N - Connor St</t>
  </si>
  <si>
    <t>S02002293</t>
  </si>
  <si>
    <t>Peebles North</t>
  </si>
  <si>
    <t>S01012252</t>
  </si>
  <si>
    <t>Peebles North - Dalatho</t>
  </si>
  <si>
    <t>S01012253</t>
  </si>
  <si>
    <t>Peebles - N - Cuddyside</t>
  </si>
  <si>
    <t>S01012254</t>
  </si>
  <si>
    <t>Peebles - N - March St</t>
  </si>
  <si>
    <t>S01012255</t>
  </si>
  <si>
    <t>Peebles - N - Eastgate</t>
  </si>
  <si>
    <t>S01012256</t>
  </si>
  <si>
    <t>Peebles - S - Calvalry Park</t>
  </si>
  <si>
    <t>S02002294</t>
  </si>
  <si>
    <t>Peebles South</t>
  </si>
  <si>
    <t>S13002762</t>
  </si>
  <si>
    <t>Tweeddale East</t>
  </si>
  <si>
    <t>S01012257</t>
  </si>
  <si>
    <t>Peebles - S - Gallow Hill</t>
  </si>
  <si>
    <t>S01012258</t>
  </si>
  <si>
    <t>Peebles - S - Edderston Rd</t>
  </si>
  <si>
    <t>S01012259</t>
  </si>
  <si>
    <t>Peebles - S - Caledonian-Springhill</t>
  </si>
  <si>
    <t>S01012260</t>
  </si>
  <si>
    <t>Peebles - S - Victoria Park</t>
  </si>
  <si>
    <t>S01012261</t>
  </si>
  <si>
    <t>Cardrona</t>
  </si>
  <si>
    <t>S02002295</t>
  </si>
  <si>
    <t>Tweeddale East Area</t>
  </si>
  <si>
    <t>S01012262</t>
  </si>
  <si>
    <t>Tweeddale East Landward</t>
  </si>
  <si>
    <t>S01012263</t>
  </si>
  <si>
    <t>Walkerburn</t>
  </si>
  <si>
    <t>S01012264</t>
  </si>
  <si>
    <t>Innerleithen - North</t>
  </si>
  <si>
    <t>S01012265</t>
  </si>
  <si>
    <t>Innerleithen - East</t>
  </si>
  <si>
    <t>S01012266</t>
  </si>
  <si>
    <t>Innerleithen - South</t>
  </si>
  <si>
    <t>S01012267</t>
  </si>
  <si>
    <t>Innerleithen - West</t>
  </si>
  <si>
    <t>S01012268</t>
  </si>
  <si>
    <t>Earlston and Melrose Landward</t>
  </si>
  <si>
    <t>S02002296</t>
  </si>
  <si>
    <t>Earlston Stow and Clovernfords Area</t>
  </si>
  <si>
    <t>S13002765</t>
  </si>
  <si>
    <t>Leaderdale and Melrose</t>
  </si>
  <si>
    <t>S01012269</t>
  </si>
  <si>
    <t>Earlston - West</t>
  </si>
  <si>
    <t>S01012270</t>
  </si>
  <si>
    <t>Earlston - East</t>
  </si>
  <si>
    <t>S01012271</t>
  </si>
  <si>
    <t>Heriot - Fountainhall - Stow Landward</t>
  </si>
  <si>
    <t>S13002763</t>
  </si>
  <si>
    <t>Galashiels and District</t>
  </si>
  <si>
    <t>S01012272</t>
  </si>
  <si>
    <t>Stow</t>
  </si>
  <si>
    <t>S01012273</t>
  </si>
  <si>
    <t>Clovenfords and Area</t>
  </si>
  <si>
    <t>S01012274</t>
  </si>
  <si>
    <t>Galashiels - N - Halliburton</t>
  </si>
  <si>
    <t>S02002297</t>
  </si>
  <si>
    <t>Galashiels North</t>
  </si>
  <si>
    <t>S01012275</t>
  </si>
  <si>
    <t>Galashiels - N - Town Centre</t>
  </si>
  <si>
    <t>S01012276</t>
  </si>
  <si>
    <t>Galashiels - N - Windyknowe</t>
  </si>
  <si>
    <t>S01012277</t>
  </si>
  <si>
    <t>Galashiels - N - Wood St</t>
  </si>
  <si>
    <t>S01012278</t>
  </si>
  <si>
    <t>Galashiels - W - Old Town</t>
  </si>
  <si>
    <t>S02002298</t>
  </si>
  <si>
    <t>Galashiels West</t>
  </si>
  <si>
    <t>S01012279</t>
  </si>
  <si>
    <t>Galashiels - W - Thistle St</t>
  </si>
  <si>
    <t>S01012280</t>
  </si>
  <si>
    <t>Galashiels - W - Balmoral Rd</t>
  </si>
  <si>
    <t>S01012281</t>
  </si>
  <si>
    <t>Galashiels - W - Balmoral Pl</t>
  </si>
  <si>
    <t>S01012282</t>
  </si>
  <si>
    <t>Galashiels - S - Netherdale</t>
  </si>
  <si>
    <t>S02002299</t>
  </si>
  <si>
    <t>Galashiels South</t>
  </si>
  <si>
    <t>S01012283</t>
  </si>
  <si>
    <t>Galashiels - S - St Peters Sch</t>
  </si>
  <si>
    <t>S01012284</t>
  </si>
  <si>
    <t>Galashiels - S - Huddersfield</t>
  </si>
  <si>
    <t>S01012285</t>
  </si>
  <si>
    <t>Galashiels - S - Glenfield</t>
  </si>
  <si>
    <t>S01012286</t>
  </si>
  <si>
    <t>Gala - Langlee - East</t>
  </si>
  <si>
    <t>S02002300</t>
  </si>
  <si>
    <t>Langlee</t>
  </si>
  <si>
    <t>S01012287</t>
  </si>
  <si>
    <t>Gala - Langlee - Central</t>
  </si>
  <si>
    <t>S01012288</t>
  </si>
  <si>
    <t>Gala - Langlee - West</t>
  </si>
  <si>
    <t>S01012289</t>
  </si>
  <si>
    <t>Gattonside - Darnick - Chiefswood</t>
  </si>
  <si>
    <t>S02002301</t>
  </si>
  <si>
    <t>Melrose and Tweedbank Area</t>
  </si>
  <si>
    <t>S01012290</t>
  </si>
  <si>
    <t>Melrose - Newstead</t>
  </si>
  <si>
    <t>S01012291</t>
  </si>
  <si>
    <t>Melrose - Dingleton Hill</t>
  </si>
  <si>
    <t>S01012292</t>
  </si>
  <si>
    <t>Melrose - High Street</t>
  </si>
  <si>
    <t>S01012293</t>
  </si>
  <si>
    <t>Tweedbank - West</t>
  </si>
  <si>
    <t>S01012294</t>
  </si>
  <si>
    <t>Tweedbank - North</t>
  </si>
  <si>
    <t>S01012295</t>
  </si>
  <si>
    <t>Tweedbank - East</t>
  </si>
  <si>
    <t>S01012296</t>
  </si>
  <si>
    <t>Lauder - South</t>
  </si>
  <si>
    <t>S02002302</t>
  </si>
  <si>
    <t>Lauder and Area</t>
  </si>
  <si>
    <t>S01012297</t>
  </si>
  <si>
    <t>Blainslie and Legerwood</t>
  </si>
  <si>
    <t>S01012298</t>
  </si>
  <si>
    <t>Lauder - North</t>
  </si>
  <si>
    <t>S01012299</t>
  </si>
  <si>
    <t>Oxton and Area</t>
  </si>
  <si>
    <t>S01012300</t>
  </si>
  <si>
    <t>Greenlaw</t>
  </si>
  <si>
    <t>S02002303</t>
  </si>
  <si>
    <t>Berwickshire Central</t>
  </si>
  <si>
    <t>S13002766</t>
  </si>
  <si>
    <t>Mid Berwickshire</t>
  </si>
  <si>
    <t>S16000111</t>
  </si>
  <si>
    <t>Ettrick, Roxburgh and Berwickshire</t>
  </si>
  <si>
    <t>S01012301</t>
  </si>
  <si>
    <t>Swinton Leithholm and Fogo Area</t>
  </si>
  <si>
    <t>S01012302</t>
  </si>
  <si>
    <t>Cranshaws - Abbey St Bathans Area</t>
  </si>
  <si>
    <t>S01012303</t>
  </si>
  <si>
    <t>Westruther and Polwarth Area</t>
  </si>
  <si>
    <t>S01012304</t>
  </si>
  <si>
    <t>Gordon and Hume Area</t>
  </si>
  <si>
    <t>S01012305</t>
  </si>
  <si>
    <t>Duns - South</t>
  </si>
  <si>
    <t>S02002304</t>
  </si>
  <si>
    <t>Duns</t>
  </si>
  <si>
    <t>S01012306</t>
  </si>
  <si>
    <t>Duns - West</t>
  </si>
  <si>
    <t>S01012307</t>
  </si>
  <si>
    <t>Duns - North</t>
  </si>
  <si>
    <t>S01012308</t>
  </si>
  <si>
    <t>Duns - East</t>
  </si>
  <si>
    <t>S01012309</t>
  </si>
  <si>
    <t>Ayton</t>
  </si>
  <si>
    <t>S02002305</t>
  </si>
  <si>
    <t>Berwickshire East</t>
  </si>
  <si>
    <t>S13002767</t>
  </si>
  <si>
    <t>East Berwickshire</t>
  </si>
  <si>
    <t>S01012310</t>
  </si>
  <si>
    <t>St Abbs and Eyemouth Landward</t>
  </si>
  <si>
    <t>S01012311</t>
  </si>
  <si>
    <t>Coldingham</t>
  </si>
  <si>
    <t>S01012312</t>
  </si>
  <si>
    <t>Reston and Coldingham Moor Area</t>
  </si>
  <si>
    <t>S01012313</t>
  </si>
  <si>
    <t>Cockburnspath and Area</t>
  </si>
  <si>
    <t>S01012314</t>
  </si>
  <si>
    <t>Eyemouth - Gunsgreen</t>
  </si>
  <si>
    <t>S02002306</t>
  </si>
  <si>
    <t>Eyemouth</t>
  </si>
  <si>
    <t>S01012315</t>
  </si>
  <si>
    <t>Eyemouth - Seafront Harbour</t>
  </si>
  <si>
    <t>S01012316</t>
  </si>
  <si>
    <t>Eyemouth - Central</t>
  </si>
  <si>
    <t>S01012317</t>
  </si>
  <si>
    <t>Eyemouth - South</t>
  </si>
  <si>
    <t>S01012318</t>
  </si>
  <si>
    <t>Eyemouth - North</t>
  </si>
  <si>
    <t>S01012319</t>
  </si>
  <si>
    <t>Preston and Manderston Area</t>
  </si>
  <si>
    <t>S02002307</t>
  </si>
  <si>
    <t>Chirnside and Area</t>
  </si>
  <si>
    <t>S01012320</t>
  </si>
  <si>
    <t>Chirnside - West</t>
  </si>
  <si>
    <t>S01012321</t>
  </si>
  <si>
    <t>Chirnside - East</t>
  </si>
  <si>
    <t>S01012322</t>
  </si>
  <si>
    <t>Whitsome Allanton and Hutton Area</t>
  </si>
  <si>
    <t>S01012323</t>
  </si>
  <si>
    <t>Foulden and Area</t>
  </si>
  <si>
    <t>S01012324</t>
  </si>
  <si>
    <t>Birgham and Ladykirk Area</t>
  </si>
  <si>
    <t>S02002308</t>
  </si>
  <si>
    <t>Coldstream and Area</t>
  </si>
  <si>
    <t>S01012325</t>
  </si>
  <si>
    <t>Coldstream - West</t>
  </si>
  <si>
    <t>S01012326</t>
  </si>
  <si>
    <t>Coldstream - South</t>
  </si>
  <si>
    <t>S01012327</t>
  </si>
  <si>
    <t>Coldstream - East</t>
  </si>
  <si>
    <t>S01012328</t>
  </si>
  <si>
    <t>Town Yetholm</t>
  </si>
  <si>
    <t>S02002309</t>
  </si>
  <si>
    <t>Cheviot East</t>
  </si>
  <si>
    <t>S13002768</t>
  </si>
  <si>
    <t>Kelso and District</t>
  </si>
  <si>
    <t>S01012329</t>
  </si>
  <si>
    <t>Morebattle Hownam and Area</t>
  </si>
  <si>
    <t>S01012330</t>
  </si>
  <si>
    <t>Kelso S - Pinnaclehill</t>
  </si>
  <si>
    <t>S01012331</t>
  </si>
  <si>
    <t>Kelso S - Maxwellheugh</t>
  </si>
  <si>
    <t>S01012332</t>
  </si>
  <si>
    <t>Smailholm Stitchill and Ednam Area</t>
  </si>
  <si>
    <t>S01012333</t>
  </si>
  <si>
    <t>Sprouston and Area</t>
  </si>
  <si>
    <t>S01012334</t>
  </si>
  <si>
    <t>Kelso N - High Croft Orchard Park</t>
  </si>
  <si>
    <t>S02002310</t>
  </si>
  <si>
    <t>Kelso North</t>
  </si>
  <si>
    <t>S01012335</t>
  </si>
  <si>
    <t>Kelso N - Hendersyde Oakfield</t>
  </si>
  <si>
    <t>S01012336</t>
  </si>
  <si>
    <t>Kelso N - Abbotseat</t>
  </si>
  <si>
    <t>S01012337</t>
  </si>
  <si>
    <t>Kelso N - Poynder Park</t>
  </si>
  <si>
    <t>S01012338</t>
  </si>
  <si>
    <t>Kelso S - Bowmont and Edenside</t>
  </si>
  <si>
    <t>S02002311</t>
  </si>
  <si>
    <t>Kelso South</t>
  </si>
  <si>
    <t>S01012339</t>
  </si>
  <si>
    <t>Kelso S - Abbey</t>
  </si>
  <si>
    <t>S01012340</t>
  </si>
  <si>
    <t>Kelso S - Broomlands</t>
  </si>
  <si>
    <t>S01012341</t>
  </si>
  <si>
    <t>Oxnam and Camptown Area</t>
  </si>
  <si>
    <t>S02002312</t>
  </si>
  <si>
    <t>Cheviot West</t>
  </si>
  <si>
    <t>S13002769</t>
  </si>
  <si>
    <t>Jedburgh and District</t>
  </si>
  <si>
    <t>S01012342</t>
  </si>
  <si>
    <t>Ancrum and Lanton Area</t>
  </si>
  <si>
    <t>S01012343</t>
  </si>
  <si>
    <t>Roxburgh Heiton Eckford Area</t>
  </si>
  <si>
    <t>S01012344</t>
  </si>
  <si>
    <t>Newtown St Boswells - South</t>
  </si>
  <si>
    <t>S02002313</t>
  </si>
  <si>
    <t>St Boswells and Newtown Area</t>
  </si>
  <si>
    <t>S13002764</t>
  </si>
  <si>
    <t>Selkirkshire</t>
  </si>
  <si>
    <t>S01012345</t>
  </si>
  <si>
    <t>Newtown St Boswells - North</t>
  </si>
  <si>
    <t>S01012346</t>
  </si>
  <si>
    <t>Dryburgh Charlesfield Maxton Area</t>
  </si>
  <si>
    <t>S01012347</t>
  </si>
  <si>
    <t>St Boswells - East</t>
  </si>
  <si>
    <t>S01012348</t>
  </si>
  <si>
    <t>St Boswells - West</t>
  </si>
  <si>
    <t>S01012349</t>
  </si>
  <si>
    <t>Jedburgh - Howden</t>
  </si>
  <si>
    <t>S02002314</t>
  </si>
  <si>
    <t>Jedburgh</t>
  </si>
  <si>
    <t>S01012350</t>
  </si>
  <si>
    <t>Jedburgh - Doom Hill</t>
  </si>
  <si>
    <t>S01012351</t>
  </si>
  <si>
    <t>Jedburgh - East Central</t>
  </si>
  <si>
    <t>S01012352</t>
  </si>
  <si>
    <t>Jedburgh - West Central</t>
  </si>
  <si>
    <t>S01012353</t>
  </si>
  <si>
    <t>Jedburgh - Abbey</t>
  </si>
  <si>
    <t>S01012354</t>
  </si>
  <si>
    <t>Newcastleton</t>
  </si>
  <si>
    <t>S02002315</t>
  </si>
  <si>
    <t>Denholm and Hermitage</t>
  </si>
  <si>
    <t>S13002771</t>
  </si>
  <si>
    <t>Hawick and Hermitage</t>
  </si>
  <si>
    <t>S01012355</t>
  </si>
  <si>
    <t>Teviothead and Hermitage Area</t>
  </si>
  <si>
    <t>S01012356</t>
  </si>
  <si>
    <t>Denholm</t>
  </si>
  <si>
    <t>S13002770</t>
  </si>
  <si>
    <t>Hawick and Denholm</t>
  </si>
  <si>
    <t>S01012357</t>
  </si>
  <si>
    <t>Minto Cauldmill and Boonraw Area</t>
  </si>
  <si>
    <t>S01012358</t>
  </si>
  <si>
    <t>Bonchester Bridge and Chesters Area</t>
  </si>
  <si>
    <t>S01012359</t>
  </si>
  <si>
    <t>Hawick - Burnfoot - South East</t>
  </si>
  <si>
    <t>S02002316</t>
  </si>
  <si>
    <t>Burnfoot</t>
  </si>
  <si>
    <t>S01012360</t>
  </si>
  <si>
    <t>Hawick - Burnfoot - Central</t>
  </si>
  <si>
    <t>S01012361</t>
  </si>
  <si>
    <t>Hawick - Burnfoot - West</t>
  </si>
  <si>
    <t>S01012362</t>
  </si>
  <si>
    <t>Hawick - Burnfoot - North</t>
  </si>
  <si>
    <t>S01012363</t>
  </si>
  <si>
    <t>Hawick Central - Wellogate</t>
  </si>
  <si>
    <t>S02002317</t>
  </si>
  <si>
    <t>Hawick Central</t>
  </si>
  <si>
    <t>S01012364</t>
  </si>
  <si>
    <t>Hawick Central - Trinity</t>
  </si>
  <si>
    <t>S01012365</t>
  </si>
  <si>
    <t>Hawick Central - Millers Knowes</t>
  </si>
  <si>
    <t>S01012366</t>
  </si>
  <si>
    <t>Hawick Central - Town Centre</t>
  </si>
  <si>
    <t>S01012367</t>
  </si>
  <si>
    <t>Hawick Central - Weensland</t>
  </si>
  <si>
    <t>S01012368</t>
  </si>
  <si>
    <t>Hawick West End - Wilton Dean</t>
  </si>
  <si>
    <t>S02002318</t>
  </si>
  <si>
    <t>Hawick West End</t>
  </si>
  <si>
    <t>S01012369</t>
  </si>
  <si>
    <t>Hawick West End - Crumhaughill and Parkdail</t>
  </si>
  <si>
    <t>S01012370</t>
  </si>
  <si>
    <t>Hawick Central - Drumlanrig</t>
  </si>
  <si>
    <t>S01012371</t>
  </si>
  <si>
    <t>Hawick West End - Crumhaugh</t>
  </si>
  <si>
    <t>S01012372</t>
  </si>
  <si>
    <t>Hawick North - Commercial Road</t>
  </si>
  <si>
    <t>S02002319</t>
  </si>
  <si>
    <t>Hawick North</t>
  </si>
  <si>
    <t>S01012373</t>
  </si>
  <si>
    <t>Hawick North - Wilton Hill</t>
  </si>
  <si>
    <t>S01012374</t>
  </si>
  <si>
    <t>Hawick North - Stirtches</t>
  </si>
  <si>
    <t>S01012375</t>
  </si>
  <si>
    <t>Hawick North - Silverbuthall</t>
  </si>
  <si>
    <t>S01012376</t>
  </si>
  <si>
    <t>Ashkirk Lilliesleaf and Midlem Area</t>
  </si>
  <si>
    <t>S02002320</t>
  </si>
  <si>
    <t>Ettrick Yarrow and Liliesleaf Area</t>
  </si>
  <si>
    <t>S01012377</t>
  </si>
  <si>
    <t>Bowden and Lindean Area</t>
  </si>
  <si>
    <t>S01012378</t>
  </si>
  <si>
    <t>Ettrick Water and Bowhill Area</t>
  </si>
  <si>
    <t>S01012379</t>
  </si>
  <si>
    <t>Yarrow Water and Sunderland Area</t>
  </si>
  <si>
    <t>S01012380</t>
  </si>
  <si>
    <t>Selkirk - Shawburn</t>
  </si>
  <si>
    <t>S02002321</t>
  </si>
  <si>
    <t>Selkirk</t>
  </si>
  <si>
    <t>S01012381</t>
  </si>
  <si>
    <t>Selkirk - Town Centre</t>
  </si>
  <si>
    <t>S01012382</t>
  </si>
  <si>
    <t>Selkirk - Hillside Terrace</t>
  </si>
  <si>
    <t>S01012383</t>
  </si>
  <si>
    <t>Selkirk - Shawpark</t>
  </si>
  <si>
    <t>S01012384</t>
  </si>
  <si>
    <t>Selkirk - Dunsdale</t>
  </si>
  <si>
    <t>S01012385</t>
  </si>
  <si>
    <t>Selkirk - Heatherlie</t>
  </si>
  <si>
    <t>S01012386</t>
  </si>
  <si>
    <t>Selkirk - Bannerfield</t>
  </si>
  <si>
    <t>S01012387</t>
  </si>
  <si>
    <t>Shetland South - 01</t>
  </si>
  <si>
    <t>S02002322</t>
  </si>
  <si>
    <t>Shetland South</t>
  </si>
  <si>
    <t>S12000027</t>
  </si>
  <si>
    <t>Shetland Islands</t>
  </si>
  <si>
    <t>S08000026</t>
  </si>
  <si>
    <t>Shetland</t>
  </si>
  <si>
    <t>S13002776</t>
  </si>
  <si>
    <t>S16000142</t>
  </si>
  <si>
    <t>S01012388</t>
  </si>
  <si>
    <t>Shetland South - 02</t>
  </si>
  <si>
    <t>S01012389</t>
  </si>
  <si>
    <t>Shetland South - 03</t>
  </si>
  <si>
    <t>S01012390</t>
  </si>
  <si>
    <t>Shetland South - 04</t>
  </si>
  <si>
    <t>S01012391</t>
  </si>
  <si>
    <t>Lerwick South - 01</t>
  </si>
  <si>
    <t>S02002323</t>
  </si>
  <si>
    <t>Lerwick South</t>
  </si>
  <si>
    <t>S13002778</t>
  </si>
  <si>
    <t>S01012392</t>
  </si>
  <si>
    <t>Lerwick South - 02</t>
  </si>
  <si>
    <t>S01012393</t>
  </si>
  <si>
    <t>Lerwick South - 03</t>
  </si>
  <si>
    <t>S01012394</t>
  </si>
  <si>
    <t>Lerwick South - 04</t>
  </si>
  <si>
    <t>S01012395</t>
  </si>
  <si>
    <t>Lerwick North - 01</t>
  </si>
  <si>
    <t>S02002324</t>
  </si>
  <si>
    <t>Lerwick North</t>
  </si>
  <si>
    <t>S01012396</t>
  </si>
  <si>
    <t>Lerwick North - 02</t>
  </si>
  <si>
    <t>S01012397</t>
  </si>
  <si>
    <t>Lerwick North - 03</t>
  </si>
  <si>
    <t>S01012398</t>
  </si>
  <si>
    <t>Lerwick North - 04</t>
  </si>
  <si>
    <t>S13002777</t>
  </si>
  <si>
    <t>S01012399</t>
  </si>
  <si>
    <t>Lerwick North - 05</t>
  </si>
  <si>
    <t>S01012400</t>
  </si>
  <si>
    <t>Lerwick North - 06</t>
  </si>
  <si>
    <t>S01012401</t>
  </si>
  <si>
    <t>Lerwick North - 07</t>
  </si>
  <si>
    <t>S01012402</t>
  </si>
  <si>
    <t>Central Shetland - 01</t>
  </si>
  <si>
    <t>S02002325</t>
  </si>
  <si>
    <t>Central Shetland</t>
  </si>
  <si>
    <t>S13002775</t>
  </si>
  <si>
    <t>Shetland Central</t>
  </si>
  <si>
    <t>S01012403</t>
  </si>
  <si>
    <t>Central Shetland - 02</t>
  </si>
  <si>
    <t>S01012404</t>
  </si>
  <si>
    <t>Central Shetland - 03</t>
  </si>
  <si>
    <t>S01012405</t>
  </si>
  <si>
    <t>Central Shetland - 04</t>
  </si>
  <si>
    <t>S13002774</t>
  </si>
  <si>
    <t>Shetland West</t>
  </si>
  <si>
    <t>S01012406</t>
  </si>
  <si>
    <t>East and West Mainland - 01</t>
  </si>
  <si>
    <t>S02002326</t>
  </si>
  <si>
    <t>East and West Mainland</t>
  </si>
  <si>
    <t>S13002773</t>
  </si>
  <si>
    <t>Shetland North</t>
  </si>
  <si>
    <t>S01012407</t>
  </si>
  <si>
    <t>East and West Mainland - 02</t>
  </si>
  <si>
    <t>S01012408</t>
  </si>
  <si>
    <t>East and West Mainland - 03</t>
  </si>
  <si>
    <t>S01012409</t>
  </si>
  <si>
    <t>East and West Mainland - 04</t>
  </si>
  <si>
    <t>S01012410</t>
  </si>
  <si>
    <t>North Mainland - 01</t>
  </si>
  <si>
    <t>S02002327</t>
  </si>
  <si>
    <t>North Mainland</t>
  </si>
  <si>
    <t>S01012411</t>
  </si>
  <si>
    <t>North Mainland - 02</t>
  </si>
  <si>
    <t>S01012412</t>
  </si>
  <si>
    <t>North Mainland - 03</t>
  </si>
  <si>
    <t>S01012413</t>
  </si>
  <si>
    <t>North and East Isles - 01</t>
  </si>
  <si>
    <t>S02002328</t>
  </si>
  <si>
    <t>North and East Isles</t>
  </si>
  <si>
    <t>S13002772</t>
  </si>
  <si>
    <t>S01012414</t>
  </si>
  <si>
    <t>North and East Isles - 02</t>
  </si>
  <si>
    <t>S01012415</t>
  </si>
  <si>
    <t>North and East Isles - 03</t>
  </si>
  <si>
    <t>S01012416</t>
  </si>
  <si>
    <t>North and East Isles - 04</t>
  </si>
  <si>
    <t>S01012417</t>
  </si>
  <si>
    <t>Carrick South - 01</t>
  </si>
  <si>
    <t>S02002329</t>
  </si>
  <si>
    <t>Carrick South</t>
  </si>
  <si>
    <t>S12000028</t>
  </si>
  <si>
    <t>South Ayrshire</t>
  </si>
  <si>
    <t>S13003094</t>
  </si>
  <si>
    <t>Girvan and South Carrick</t>
  </si>
  <si>
    <t>S01012418</t>
  </si>
  <si>
    <t>Carrick South - 02</t>
  </si>
  <si>
    <t>S01012419</t>
  </si>
  <si>
    <t>Carrick South - 03</t>
  </si>
  <si>
    <t>S01012420</t>
  </si>
  <si>
    <t>Carrick South - 04</t>
  </si>
  <si>
    <t>S01012421</t>
  </si>
  <si>
    <t>Carrick South - 05</t>
  </si>
  <si>
    <t>S01012422</t>
  </si>
  <si>
    <t>Carrick South - 06</t>
  </si>
  <si>
    <t>S01012423</t>
  </si>
  <si>
    <t>Carrick South - 07</t>
  </si>
  <si>
    <t>S13003093</t>
  </si>
  <si>
    <t>"Maybole</t>
  </si>
  <si>
    <t>S01012424</t>
  </si>
  <si>
    <t>Girvan Glendoune - 01</t>
  </si>
  <si>
    <t>S02002330</t>
  </si>
  <si>
    <t>Girvan Glendoune</t>
  </si>
  <si>
    <t>S01012425</t>
  </si>
  <si>
    <t>Girvan Glendoune - 02</t>
  </si>
  <si>
    <t>S01012426</t>
  </si>
  <si>
    <t>Girvan Glendoune - 03</t>
  </si>
  <si>
    <t>S01012427</t>
  </si>
  <si>
    <t>Girvan Glendoune - 04</t>
  </si>
  <si>
    <t>S01012428</t>
  </si>
  <si>
    <t>Girvan Glendoune - 05</t>
  </si>
  <si>
    <t>S01012429</t>
  </si>
  <si>
    <t>Girvan Ailsa - 01</t>
  </si>
  <si>
    <t>S02002331</t>
  </si>
  <si>
    <t>Girvan Ailsa</t>
  </si>
  <si>
    <t>S01012430</t>
  </si>
  <si>
    <t>Girvan Ailsa - 02</t>
  </si>
  <si>
    <t>S01012431</t>
  </si>
  <si>
    <t>Girvan Ailsa - 03</t>
  </si>
  <si>
    <t>S01012432</t>
  </si>
  <si>
    <t>Girvan Ailsa - 04</t>
  </si>
  <si>
    <t>S01012433</t>
  </si>
  <si>
    <t>Girvan Ailsa - 05</t>
  </si>
  <si>
    <t>S01012434</t>
  </si>
  <si>
    <t>Maybole - 01</t>
  </si>
  <si>
    <t>S02002332</t>
  </si>
  <si>
    <t>Maybole</t>
  </si>
  <si>
    <t>S01012435</t>
  </si>
  <si>
    <t>Maybole - 02</t>
  </si>
  <si>
    <t>S01012436</t>
  </si>
  <si>
    <t>Maybole - 03</t>
  </si>
  <si>
    <t>S01012437</t>
  </si>
  <si>
    <t>Maybole - 04</t>
  </si>
  <si>
    <t>S01012438</t>
  </si>
  <si>
    <t>Maybole - 05</t>
  </si>
  <si>
    <t>S01012439</t>
  </si>
  <si>
    <t>Maybole - 06</t>
  </si>
  <si>
    <t>S01012440</t>
  </si>
  <si>
    <t>Maybole - 07</t>
  </si>
  <si>
    <t>S01012441</t>
  </si>
  <si>
    <t>Carrick North - 01</t>
  </si>
  <si>
    <t>S02002333</t>
  </si>
  <si>
    <t>Carrick North</t>
  </si>
  <si>
    <t>S01012442</t>
  </si>
  <si>
    <t>Carrick North - 02</t>
  </si>
  <si>
    <t>S01012443</t>
  </si>
  <si>
    <t>Carrick North - 03</t>
  </si>
  <si>
    <t>S01012444</t>
  </si>
  <si>
    <t>Carrick North - 04</t>
  </si>
  <si>
    <t>S13003091</t>
  </si>
  <si>
    <t>Ayr West</t>
  </si>
  <si>
    <t>S16000084</t>
  </si>
  <si>
    <t>Ayr</t>
  </si>
  <si>
    <t>S01012445</t>
  </si>
  <si>
    <t>Carrick North - 05</t>
  </si>
  <si>
    <t>S01012446</t>
  </si>
  <si>
    <t>Coylton - 01</t>
  </si>
  <si>
    <t>S02002334</t>
  </si>
  <si>
    <t>Coylton</t>
  </si>
  <si>
    <t>S01012447</t>
  </si>
  <si>
    <t>Coylton - 02</t>
  </si>
  <si>
    <t>S01012448</t>
  </si>
  <si>
    <t>Coylton - 03</t>
  </si>
  <si>
    <t>S01012449</t>
  </si>
  <si>
    <t>Coylton - 04</t>
  </si>
  <si>
    <t>S01012450</t>
  </si>
  <si>
    <t>Coylton - 05</t>
  </si>
  <si>
    <t>S01012451</t>
  </si>
  <si>
    <t>Alloway and Doonfoot - 01</t>
  </si>
  <si>
    <t>S02002335</t>
  </si>
  <si>
    <t>Alloway and Doonfoot</t>
  </si>
  <si>
    <t>S01012452</t>
  </si>
  <si>
    <t>Alloway and Doonfoot - 02</t>
  </si>
  <si>
    <t>S01012453</t>
  </si>
  <si>
    <t>Alloway and Doonfoot - 03</t>
  </si>
  <si>
    <t>S01012454</t>
  </si>
  <si>
    <t>Alloway and Doonfoot - 04</t>
  </si>
  <si>
    <t>S01012455</t>
  </si>
  <si>
    <t>Alloway and Doonfoot - 05</t>
  </si>
  <si>
    <t>S01012456</t>
  </si>
  <si>
    <t>Alloway and Doonfoot - 06</t>
  </si>
  <si>
    <t>S01012457</t>
  </si>
  <si>
    <t>Alloway and Doonfoot - 07</t>
  </si>
  <si>
    <t>S01012458</t>
  </si>
  <si>
    <t>Alloway and Doonfoot - 08</t>
  </si>
  <si>
    <t>S01012459</t>
  </si>
  <si>
    <t>Castlehill and Kincaidston - 01</t>
  </si>
  <si>
    <t>S02002336</t>
  </si>
  <si>
    <t>Castlehill and Kincaidston</t>
  </si>
  <si>
    <t>S13003090</t>
  </si>
  <si>
    <t>Ayr East</t>
  </si>
  <si>
    <t>S01012460</t>
  </si>
  <si>
    <t>Castlehill and Kincaidston - 02</t>
  </si>
  <si>
    <t>S01012461</t>
  </si>
  <si>
    <t>Castlehill and Kincaidston - 03</t>
  </si>
  <si>
    <t>S01012462</t>
  </si>
  <si>
    <t>Castlehill and Kincaidston - 04</t>
  </si>
  <si>
    <t>S01012463</t>
  </si>
  <si>
    <t>Castlehill and Kincaidston - 05</t>
  </si>
  <si>
    <t>S01012464</t>
  </si>
  <si>
    <t>Castlehill and Kincaidston - 06</t>
  </si>
  <si>
    <t>S01012465</t>
  </si>
  <si>
    <t>Castlehill and Kincaidston - 07</t>
  </si>
  <si>
    <t>S01012466</t>
  </si>
  <si>
    <t>Belmont - 01</t>
  </si>
  <si>
    <t>S02002337</t>
  </si>
  <si>
    <t>Belmont</t>
  </si>
  <si>
    <t>S01012467</t>
  </si>
  <si>
    <t>Belmont - 02</t>
  </si>
  <si>
    <t>S01012468</t>
  </si>
  <si>
    <t>Belmont - 03</t>
  </si>
  <si>
    <t>S01012469</t>
  </si>
  <si>
    <t>Belmont - 04</t>
  </si>
  <si>
    <t>S01012470</t>
  </si>
  <si>
    <t>Belmont - 05</t>
  </si>
  <si>
    <t>S01012471</t>
  </si>
  <si>
    <t>Belmont - 06</t>
  </si>
  <si>
    <t>S01012472</t>
  </si>
  <si>
    <t>Belmont - 07</t>
  </si>
  <si>
    <t>S01012473</t>
  </si>
  <si>
    <t>Holmston and Forehill - 01</t>
  </si>
  <si>
    <t>S02002338</t>
  </si>
  <si>
    <t>Holmston and Forehill</t>
  </si>
  <si>
    <t>S01012474</t>
  </si>
  <si>
    <t>Holmston and Forehill - 02</t>
  </si>
  <si>
    <t>S01012475</t>
  </si>
  <si>
    <t>Holmston and Forehill - 03</t>
  </si>
  <si>
    <t>S01012476</t>
  </si>
  <si>
    <t>Holmston and Forehill - 04</t>
  </si>
  <si>
    <t>S01012477</t>
  </si>
  <si>
    <t>Holmston and Forehill - 05</t>
  </si>
  <si>
    <t>S01012478</t>
  </si>
  <si>
    <t>Holmston and Forehill - 06</t>
  </si>
  <si>
    <t>S01012479</t>
  </si>
  <si>
    <t>Holmston and Forehill - 07</t>
  </si>
  <si>
    <t>S01012480</t>
  </si>
  <si>
    <t>Ayr South Harbour and Town Centre - 01</t>
  </si>
  <si>
    <t>S02002339</t>
  </si>
  <si>
    <t>Ayr South Harbour and Town Centre</t>
  </si>
  <si>
    <t>S01012481</t>
  </si>
  <si>
    <t>Ayr South Harbour and Town Centre - 02</t>
  </si>
  <si>
    <t>S01012482</t>
  </si>
  <si>
    <t>Ayr South Harbour and Town Centre - 03</t>
  </si>
  <si>
    <t>S01012483</t>
  </si>
  <si>
    <t>Ayr South Harbour and Town Centre - 04</t>
  </si>
  <si>
    <t>S01012484</t>
  </si>
  <si>
    <t>Ayr South Harbour and Town Centre - 05</t>
  </si>
  <si>
    <t>S01012485</t>
  </si>
  <si>
    <t>Ayr South Harbour and Town Centre - 06</t>
  </si>
  <si>
    <t>S01012486</t>
  </si>
  <si>
    <t>Ayr South Harbour and Town Centre - 07</t>
  </si>
  <si>
    <t>S01012487</t>
  </si>
  <si>
    <t>Ayr North Harbour, Wallacetown and Newton S</t>
  </si>
  <si>
    <t>S02002340</t>
  </si>
  <si>
    <t>Ayr North Harbour, Wallacetown and Newton South</t>
  </si>
  <si>
    <t>S13003089</t>
  </si>
  <si>
    <t>Ayr North</t>
  </si>
  <si>
    <t>S01012488</t>
  </si>
  <si>
    <t>S01012489</t>
  </si>
  <si>
    <t>S01012490</t>
  </si>
  <si>
    <t>S01012491</t>
  </si>
  <si>
    <t>S01012492</t>
  </si>
  <si>
    <t>S01012493</t>
  </si>
  <si>
    <t>Craigie - 01</t>
  </si>
  <si>
    <t>S02002341</t>
  </si>
  <si>
    <t>Craigie</t>
  </si>
  <si>
    <t>S01012494</t>
  </si>
  <si>
    <t>Craigie - 02</t>
  </si>
  <si>
    <t>S01012495</t>
  </si>
  <si>
    <t>Craigie - 03</t>
  </si>
  <si>
    <t>S01012496</t>
  </si>
  <si>
    <t>Dalmilling - 01</t>
  </si>
  <si>
    <t>S02002342</t>
  </si>
  <si>
    <t>Dalmilling</t>
  </si>
  <si>
    <t>S01012497</t>
  </si>
  <si>
    <t>Dalmilling - 02</t>
  </si>
  <si>
    <t>S01012498</t>
  </si>
  <si>
    <t>Dalmilling - 03</t>
  </si>
  <si>
    <t>S01012499</t>
  </si>
  <si>
    <t>Dalmilling - 04</t>
  </si>
  <si>
    <t>S01012500</t>
  </si>
  <si>
    <t>Lochside, Braehead and Whitletts - 01</t>
  </si>
  <si>
    <t>S02002343</t>
  </si>
  <si>
    <t>Lochside, Braehead and Whitletts</t>
  </si>
  <si>
    <t>S01012501</t>
  </si>
  <si>
    <t>Lochside, Braehead and Whitletts - 02</t>
  </si>
  <si>
    <t>S01012502</t>
  </si>
  <si>
    <t>Lochside, Braehead and Whitletts - 03</t>
  </si>
  <si>
    <t>S01012503</t>
  </si>
  <si>
    <t>Lochside, Braehead and Whitletts - 04</t>
  </si>
  <si>
    <t>S01012504</t>
  </si>
  <si>
    <t>Lochside, Braehead and Whitletts - 05</t>
  </si>
  <si>
    <t>S01012505</t>
  </si>
  <si>
    <t>Lochside, Braehead and Whitletts - 06</t>
  </si>
  <si>
    <t>S01012506</t>
  </si>
  <si>
    <t>Newton North - 01</t>
  </si>
  <si>
    <t>S02002344</t>
  </si>
  <si>
    <t>Newton North</t>
  </si>
  <si>
    <t>S13003088</t>
  </si>
  <si>
    <t>Prestwick</t>
  </si>
  <si>
    <t>S01012507</t>
  </si>
  <si>
    <t>Newton North - 02</t>
  </si>
  <si>
    <t>S01012508</t>
  </si>
  <si>
    <t>Newton North - 03</t>
  </si>
  <si>
    <t>S01012509</t>
  </si>
  <si>
    <t>Newton North - 04</t>
  </si>
  <si>
    <t>S01012510</t>
  </si>
  <si>
    <t>Newton North - 05</t>
  </si>
  <si>
    <t>S01012511</t>
  </si>
  <si>
    <t>Newton North - 06</t>
  </si>
  <si>
    <t>S01012512</t>
  </si>
  <si>
    <t>Heathfield - 01</t>
  </si>
  <si>
    <t>S02002345</t>
  </si>
  <si>
    <t>Heathfield</t>
  </si>
  <si>
    <t>S01012513</t>
  </si>
  <si>
    <t>Heathfield - 02</t>
  </si>
  <si>
    <t>S01012514</t>
  </si>
  <si>
    <t>Heathfield - 03</t>
  </si>
  <si>
    <t>S01012515</t>
  </si>
  <si>
    <t>Heathfield - 04</t>
  </si>
  <si>
    <t>S01012516</t>
  </si>
  <si>
    <t>Heathfield - 05</t>
  </si>
  <si>
    <t>S01012517</t>
  </si>
  <si>
    <t>Heathfield - 06</t>
  </si>
  <si>
    <t>S01012518</t>
  </si>
  <si>
    <t>Prestwick West - 01</t>
  </si>
  <si>
    <t>S02002346</t>
  </si>
  <si>
    <t>Prestwick West</t>
  </si>
  <si>
    <t>S01012519</t>
  </si>
  <si>
    <t>Prestwick West - 02</t>
  </si>
  <si>
    <t>S01012520</t>
  </si>
  <si>
    <t>Prestwick West - 03</t>
  </si>
  <si>
    <t>S01012521</t>
  </si>
  <si>
    <t>Prestwick West - 04</t>
  </si>
  <si>
    <t>S01012522</t>
  </si>
  <si>
    <t>Prestwick West - 05</t>
  </si>
  <si>
    <t>S01012523</t>
  </si>
  <si>
    <t>Prestwick West - 06</t>
  </si>
  <si>
    <t>S01012524</t>
  </si>
  <si>
    <t>Prestwick East - 01</t>
  </si>
  <si>
    <t>S02002347</t>
  </si>
  <si>
    <t>Prestwick East</t>
  </si>
  <si>
    <t>S01012525</t>
  </si>
  <si>
    <t>Prestwick East - 02</t>
  </si>
  <si>
    <t>S01012526</t>
  </si>
  <si>
    <t>Prestwick East - 03</t>
  </si>
  <si>
    <t>S01012527</t>
  </si>
  <si>
    <t>Prestwick East - 04</t>
  </si>
  <si>
    <t>S01012528</t>
  </si>
  <si>
    <t>Prestwick East - 05</t>
  </si>
  <si>
    <t>S01012529</t>
  </si>
  <si>
    <t>Prestwick East - 06</t>
  </si>
  <si>
    <t>S01012530</t>
  </si>
  <si>
    <t>Prestwick East - 07</t>
  </si>
  <si>
    <t>S01012531</t>
  </si>
  <si>
    <t>Prestwick Airport and Monkton - 01</t>
  </si>
  <si>
    <t>S02002348</t>
  </si>
  <si>
    <t>Prestwick Airport and Monkton</t>
  </si>
  <si>
    <t>S13003092</t>
  </si>
  <si>
    <t>Kyle</t>
  </si>
  <si>
    <t>S01012532</t>
  </si>
  <si>
    <t>Prestwick Airport and Monkton - 02</t>
  </si>
  <si>
    <t>S01012533</t>
  </si>
  <si>
    <t>Prestwick Airport and Monkton - 03</t>
  </si>
  <si>
    <t>S01012534</t>
  </si>
  <si>
    <t>Prestwick Airport and Monkton - 04</t>
  </si>
  <si>
    <t>S01012535</t>
  </si>
  <si>
    <t>Annbank, Mossblown and Tarbolton - the Coal</t>
  </si>
  <si>
    <t>S02002349</t>
  </si>
  <si>
    <t>Annbank, Mossblown and Tarbolton - the Coalfields</t>
  </si>
  <si>
    <t>S01012536</t>
  </si>
  <si>
    <t>S01012537</t>
  </si>
  <si>
    <t>S01012538</t>
  </si>
  <si>
    <t>S01012539</t>
  </si>
  <si>
    <t>S01012540</t>
  </si>
  <si>
    <t>S01012541</t>
  </si>
  <si>
    <t>S01012542</t>
  </si>
  <si>
    <t>Dundonald, Loans and Symington - 01</t>
  </si>
  <si>
    <t>S02002350</t>
  </si>
  <si>
    <t>Dundonald, Loans and Symington</t>
  </si>
  <si>
    <t>S01012543</t>
  </si>
  <si>
    <t>Dundonald, Loans and Symington - 02</t>
  </si>
  <si>
    <t>S01012544</t>
  </si>
  <si>
    <t>Dundonald, Loans and Symington - 03</t>
  </si>
  <si>
    <t>S01012545</t>
  </si>
  <si>
    <t>Dundonald, Loans and Symington - 04</t>
  </si>
  <si>
    <t>S01012546</t>
  </si>
  <si>
    <t>Dundonald, Loans and Symington - 05</t>
  </si>
  <si>
    <t>S01012547</t>
  </si>
  <si>
    <t>Dundonald, Loans and Symington - 06</t>
  </si>
  <si>
    <t>S01012548</t>
  </si>
  <si>
    <t>Dundonald, Loans and Symington - 07</t>
  </si>
  <si>
    <t>S01012549</t>
  </si>
  <si>
    <t>Muirhead - 01</t>
  </si>
  <si>
    <t>S02002351</t>
  </si>
  <si>
    <t>Muirhead</t>
  </si>
  <si>
    <t>S13003087</t>
  </si>
  <si>
    <t>Troon</t>
  </si>
  <si>
    <t>S01012550</t>
  </si>
  <si>
    <t>Muirhead - 02</t>
  </si>
  <si>
    <t>S01012551</t>
  </si>
  <si>
    <t>Muirhead - 03</t>
  </si>
  <si>
    <t>S01012552</t>
  </si>
  <si>
    <t>Muirhead - 04</t>
  </si>
  <si>
    <t>S01012553</t>
  </si>
  <si>
    <t>Muirhead - 05</t>
  </si>
  <si>
    <t>S01012554</t>
  </si>
  <si>
    <t>Muirhead - 06</t>
  </si>
  <si>
    <t>S01012555</t>
  </si>
  <si>
    <t>Muirhead - 07</t>
  </si>
  <si>
    <t>S01012556</t>
  </si>
  <si>
    <t>Muirhead - 08</t>
  </si>
  <si>
    <t>S01012557</t>
  </si>
  <si>
    <t>Barassie - 01</t>
  </si>
  <si>
    <t>S02002352</t>
  </si>
  <si>
    <t>Barassie</t>
  </si>
  <si>
    <t>S01012558</t>
  </si>
  <si>
    <t>Barassie - 02</t>
  </si>
  <si>
    <t>S01012559</t>
  </si>
  <si>
    <t>Barassie - 03</t>
  </si>
  <si>
    <t>S01012560</t>
  </si>
  <si>
    <t>Barassie - 04</t>
  </si>
  <si>
    <t>S01012561</t>
  </si>
  <si>
    <t>Barassie - 05</t>
  </si>
  <si>
    <t>S01012562</t>
  </si>
  <si>
    <t>Barassie - 06</t>
  </si>
  <si>
    <t>S01012563</t>
  </si>
  <si>
    <t>Troon - 01</t>
  </si>
  <si>
    <t>S02002353</t>
  </si>
  <si>
    <t>S01012564</t>
  </si>
  <si>
    <t>Troon - 02</t>
  </si>
  <si>
    <t>S01012565</t>
  </si>
  <si>
    <t>Troon - 03</t>
  </si>
  <si>
    <t>S01012566</t>
  </si>
  <si>
    <t>Troon - 04</t>
  </si>
  <si>
    <t>S01012567</t>
  </si>
  <si>
    <t>Troon - 05</t>
  </si>
  <si>
    <t>S01012568</t>
  </si>
  <si>
    <t>Troon - 06</t>
  </si>
  <si>
    <t>S01012569</t>
  </si>
  <si>
    <t>Troon - 07</t>
  </si>
  <si>
    <t>S01012570</t>
  </si>
  <si>
    <t>Clydesdale South - 01</t>
  </si>
  <si>
    <t>S02002354</t>
  </si>
  <si>
    <t>Clydesdale South</t>
  </si>
  <si>
    <t>S12000029</t>
  </si>
  <si>
    <t>South Lanarkshire</t>
  </si>
  <si>
    <t>S13003097</t>
  </si>
  <si>
    <t>Clydesdale East</t>
  </si>
  <si>
    <t>S16000090</t>
  </si>
  <si>
    <t>Clydesdale</t>
  </si>
  <si>
    <t>S01012571</t>
  </si>
  <si>
    <t>Clydesdale South - 02</t>
  </si>
  <si>
    <t>S01012572</t>
  </si>
  <si>
    <t>Clydesdale South - 03</t>
  </si>
  <si>
    <t>S01012573</t>
  </si>
  <si>
    <t>Clydesdale South - 04</t>
  </si>
  <si>
    <t>S01012574</t>
  </si>
  <si>
    <t>Biggar, Symington, Thankerton and Dolphinto</t>
  </si>
  <si>
    <t>S02002355</t>
  </si>
  <si>
    <t>Biggar, Symington, Thankerton and Dolphinton</t>
  </si>
  <si>
    <t>S01012575</t>
  </si>
  <si>
    <t>S01012576</t>
  </si>
  <si>
    <t>S01012577</t>
  </si>
  <si>
    <t>S01012578</t>
  </si>
  <si>
    <t>S01012579</t>
  </si>
  <si>
    <t>S01012580</t>
  </si>
  <si>
    <t>S01012581</t>
  </si>
  <si>
    <t>Carstairs, Carstairs Junction and Carnwath</t>
  </si>
  <si>
    <t>S02002356</t>
  </si>
  <si>
    <t>S01012582</t>
  </si>
  <si>
    <t>S01012583</t>
  </si>
  <si>
    <t>S01012584</t>
  </si>
  <si>
    <t>S01012585</t>
  </si>
  <si>
    <t>S01012586</t>
  </si>
  <si>
    <t>S01012587</t>
  </si>
  <si>
    <t>Forth, Braehead and Auchengray - 01</t>
  </si>
  <si>
    <t>S02002357</t>
  </si>
  <si>
    <t>Forth, Braehead and Auchengray</t>
  </si>
  <si>
    <t>S13003096</t>
  </si>
  <si>
    <t>Clydesdale North</t>
  </si>
  <si>
    <t>S01012588</t>
  </si>
  <si>
    <t>Forth, Braehead and Auchengray - 02</t>
  </si>
  <si>
    <t>S01012589</t>
  </si>
  <si>
    <t>Forth, Braehead and Auchengray - 03</t>
  </si>
  <si>
    <t>S01012590</t>
  </si>
  <si>
    <t>Forth, Braehead and Auchengray - 04</t>
  </si>
  <si>
    <t>S01012591</t>
  </si>
  <si>
    <t>Forth, Braehead and Auchengray - 05</t>
  </si>
  <si>
    <t>S01012592</t>
  </si>
  <si>
    <t>S02002358</t>
  </si>
  <si>
    <t>S13003095</t>
  </si>
  <si>
    <t>Clydesdale West</t>
  </si>
  <si>
    <t>S01012593</t>
  </si>
  <si>
    <t>S01012594</t>
  </si>
  <si>
    <t>S01012595</t>
  </si>
  <si>
    <t>S01012596</t>
  </si>
  <si>
    <t>S01012597</t>
  </si>
  <si>
    <t>S01012598</t>
  </si>
  <si>
    <t>Carluke West - 01</t>
  </si>
  <si>
    <t>S02002359</t>
  </si>
  <si>
    <t>Carluke West</t>
  </si>
  <si>
    <t>S01012599</t>
  </si>
  <si>
    <t>Carluke West - 02</t>
  </si>
  <si>
    <t>S01012600</t>
  </si>
  <si>
    <t>Carluke West - 03</t>
  </si>
  <si>
    <t>S01012601</t>
  </si>
  <si>
    <t>Carluke West - 04</t>
  </si>
  <si>
    <t>S01012602</t>
  </si>
  <si>
    <t>Carluke North - 01</t>
  </si>
  <si>
    <t>S02002360</t>
  </si>
  <si>
    <t>Carluke North</t>
  </si>
  <si>
    <t>S01012603</t>
  </si>
  <si>
    <t>Carluke North - 02</t>
  </si>
  <si>
    <t>S01012604</t>
  </si>
  <si>
    <t>Carluke North - 03</t>
  </si>
  <si>
    <t>S01012605</t>
  </si>
  <si>
    <t>Carluke North - 04</t>
  </si>
  <si>
    <t>S01012606</t>
  </si>
  <si>
    <t>Carluke East - 01</t>
  </si>
  <si>
    <t>S02002361</t>
  </si>
  <si>
    <t>Carluke East</t>
  </si>
  <si>
    <t>S01012607</t>
  </si>
  <si>
    <t>Carluke East - 02</t>
  </si>
  <si>
    <t>S01012608</t>
  </si>
  <si>
    <t>Carluke East - 03</t>
  </si>
  <si>
    <t>S01012609</t>
  </si>
  <si>
    <t>Carluke East - 04</t>
  </si>
  <si>
    <t>S01012610</t>
  </si>
  <si>
    <t>Carluke East - 05</t>
  </si>
  <si>
    <t>S01012611</t>
  </si>
  <si>
    <t>Carluke South - 01</t>
  </si>
  <si>
    <t>S02002362</t>
  </si>
  <si>
    <t>Carluke South</t>
  </si>
  <si>
    <t>S01012612</t>
  </si>
  <si>
    <t>Carluke South - 02</t>
  </si>
  <si>
    <t>S01012613</t>
  </si>
  <si>
    <t>Carluke South - 03</t>
  </si>
  <si>
    <t>S01012614</t>
  </si>
  <si>
    <t>Carluke South - 04</t>
  </si>
  <si>
    <t>S01012615</t>
  </si>
  <si>
    <t>Crossford, Braidwood and Yieldshields - 01</t>
  </si>
  <si>
    <t>S02002363</t>
  </si>
  <si>
    <t>Crossford, Braidwood and Yieldshields</t>
  </si>
  <si>
    <t>S01012616</t>
  </si>
  <si>
    <t>Crossford, Braidwood and Yieldshields - 02</t>
  </si>
  <si>
    <t>S01012617</t>
  </si>
  <si>
    <t>Crossford, Braidwood and Yieldshields - 03</t>
  </si>
  <si>
    <t>S01012618</t>
  </si>
  <si>
    <t>Crossford, Braidwood and Yieldshields - 04</t>
  </si>
  <si>
    <t>S01012619</t>
  </si>
  <si>
    <t>Lanark North West - 01</t>
  </si>
  <si>
    <t>S02002364</t>
  </si>
  <si>
    <t>Lanark North West</t>
  </si>
  <si>
    <t>S01012620</t>
  </si>
  <si>
    <t>Lanark North West - 02</t>
  </si>
  <si>
    <t>S01012621</t>
  </si>
  <si>
    <t>Lanark North West - 03</t>
  </si>
  <si>
    <t>S01012622</t>
  </si>
  <si>
    <t>Lanark North West - 04</t>
  </si>
  <si>
    <t>S01012623</t>
  </si>
  <si>
    <t>Lanark North East - 01</t>
  </si>
  <si>
    <t>S02002365</t>
  </si>
  <si>
    <t>Lanark North East</t>
  </si>
  <si>
    <t>S01012624</t>
  </si>
  <si>
    <t>Lanark North East - 02</t>
  </si>
  <si>
    <t>S01012625</t>
  </si>
  <si>
    <t>Lanark North East - 03</t>
  </si>
  <si>
    <t>S01012626</t>
  </si>
  <si>
    <t>Lanark North East - 04</t>
  </si>
  <si>
    <t>S01012627</t>
  </si>
  <si>
    <t>Lanark South - 01</t>
  </si>
  <si>
    <t>S02002366</t>
  </si>
  <si>
    <t>Lanark South</t>
  </si>
  <si>
    <t>S01012628</t>
  </si>
  <si>
    <t>Lanark South - 02</t>
  </si>
  <si>
    <t>S01012629</t>
  </si>
  <si>
    <t>Lanark South - 03</t>
  </si>
  <si>
    <t>S01012630</t>
  </si>
  <si>
    <t>Lanark South - 04</t>
  </si>
  <si>
    <t>S01012631</t>
  </si>
  <si>
    <t>Lanark South - 05</t>
  </si>
  <si>
    <t>S01012632</t>
  </si>
  <si>
    <t>Hazelbank and Kirkfieldbank - 01</t>
  </si>
  <si>
    <t>S02002367</t>
  </si>
  <si>
    <t>Hazelbank and Kirkfieldbank</t>
  </si>
  <si>
    <t>S13003098</t>
  </si>
  <si>
    <t>S01012633</t>
  </si>
  <si>
    <t>Hazelbank and Kirkfieldbank - 02</t>
  </si>
  <si>
    <t>S01012634</t>
  </si>
  <si>
    <t>Hazelbank and Kirkfieldbank - 03</t>
  </si>
  <si>
    <t>S01012635</t>
  </si>
  <si>
    <t>Hazelbank and Kirkfieldbank - 04</t>
  </si>
  <si>
    <t>S01012636</t>
  </si>
  <si>
    <t>Hazelbank and Kirkfieldbank - 05</t>
  </si>
  <si>
    <t>S01012637</t>
  </si>
  <si>
    <t>Douglas, Coalburn and Rigside - 01</t>
  </si>
  <si>
    <t>S02002368</t>
  </si>
  <si>
    <t>Douglas, Coalburn and Rigside</t>
  </si>
  <si>
    <t>S01012638</t>
  </si>
  <si>
    <t>Douglas, Coalburn and Rigside - 02</t>
  </si>
  <si>
    <t>S01012639</t>
  </si>
  <si>
    <t>Douglas, Coalburn and Rigside - 03</t>
  </si>
  <si>
    <t>S01012640</t>
  </si>
  <si>
    <t>Douglas, Coalburn and Rigside - 04</t>
  </si>
  <si>
    <t>S01012641</t>
  </si>
  <si>
    <t>Douglas, Coalburn and Rigside - 05</t>
  </si>
  <si>
    <t>S01012642</t>
  </si>
  <si>
    <t>Lesmahagow - 01</t>
  </si>
  <si>
    <t>S02002369</t>
  </si>
  <si>
    <t>Lesmahagow</t>
  </si>
  <si>
    <t>S01012643</t>
  </si>
  <si>
    <t>Lesmahagow - 02</t>
  </si>
  <si>
    <t>S01012644</t>
  </si>
  <si>
    <t>Lesmahagow - 03</t>
  </si>
  <si>
    <t>S01012645</t>
  </si>
  <si>
    <t>Lesmahagow - 04</t>
  </si>
  <si>
    <t>S01012646</t>
  </si>
  <si>
    <t>Lesmahagow - 05</t>
  </si>
  <si>
    <t>S01012647</t>
  </si>
  <si>
    <t>Kirkmuirhill and Blackwood - 01</t>
  </si>
  <si>
    <t>S02002370</t>
  </si>
  <si>
    <t>Kirkmuirhill and Blackwood</t>
  </si>
  <si>
    <t>S01012648</t>
  </si>
  <si>
    <t>Kirkmuirhill and Blackwood - 02</t>
  </si>
  <si>
    <t>S01012649</t>
  </si>
  <si>
    <t>Kirkmuirhill and Blackwood - 03</t>
  </si>
  <si>
    <t>S01012650</t>
  </si>
  <si>
    <t>Kirkmuirhill and Blackwood - 04</t>
  </si>
  <si>
    <t>S01012651</t>
  </si>
  <si>
    <t>Kirkmuirhill and Blackwood - 05</t>
  </si>
  <si>
    <t>S01012652</t>
  </si>
  <si>
    <t>Kirkmuirhill and Blackwood - 06</t>
  </si>
  <si>
    <t>S01012653</t>
  </si>
  <si>
    <t>Ashgill and Netherburn - 01</t>
  </si>
  <si>
    <t>S02002371</t>
  </si>
  <si>
    <t>Ashgill and Netherburn</t>
  </si>
  <si>
    <t>S13003114</t>
  </si>
  <si>
    <t>Larkhall</t>
  </si>
  <si>
    <t>S16000124</t>
  </si>
  <si>
    <t>Hamilton, Larkhall and Stonehouse</t>
  </si>
  <si>
    <t>S01012654</t>
  </si>
  <si>
    <t>Ashgill and Netherburn - 02</t>
  </si>
  <si>
    <t>S01012655</t>
  </si>
  <si>
    <t>Ashgill and Netherburn - 03</t>
  </si>
  <si>
    <t>S01012656</t>
  </si>
  <si>
    <t>Merryton and Meadowhill - 01</t>
  </si>
  <si>
    <t>S02002372</t>
  </si>
  <si>
    <t>Merryton and Meadowhill</t>
  </si>
  <si>
    <t>S01012657</t>
  </si>
  <si>
    <t>Merryton and Meadowhill - 02</t>
  </si>
  <si>
    <t>S01012658</t>
  </si>
  <si>
    <t>Merryton and Meadowhill - 03</t>
  </si>
  <si>
    <t>S01012659</t>
  </si>
  <si>
    <t>Merryton and Meadowhill - 04</t>
  </si>
  <si>
    <t>S01012660</t>
  </si>
  <si>
    <t>Larkhall Central, Raploch, Millheugh and Bu</t>
  </si>
  <si>
    <t>S02002373</t>
  </si>
  <si>
    <t>Larkhall Central, Raploch, Millheugh and Burnhead</t>
  </si>
  <si>
    <t>S01012661</t>
  </si>
  <si>
    <t>S01012662</t>
  </si>
  <si>
    <t>S01012663</t>
  </si>
  <si>
    <t>S01012664</t>
  </si>
  <si>
    <t>S01012665</t>
  </si>
  <si>
    <t>Hareleeshill - 01</t>
  </si>
  <si>
    <t>S02002374</t>
  </si>
  <si>
    <t>Hareleeshill</t>
  </si>
  <si>
    <t>S01012666</t>
  </si>
  <si>
    <t>Hareleeshill - 02</t>
  </si>
  <si>
    <t>S01012667</t>
  </si>
  <si>
    <t>Hareleeshill - 03</t>
  </si>
  <si>
    <t>S01012668</t>
  </si>
  <si>
    <t>Hareleeshill - 04</t>
  </si>
  <si>
    <t>S01012669</t>
  </si>
  <si>
    <t>Hareleeshill - 05</t>
  </si>
  <si>
    <t>S01012670</t>
  </si>
  <si>
    <t>Hareleeshill - 06</t>
  </si>
  <si>
    <t>S01012671</t>
  </si>
  <si>
    <t>Strutherhill - 01</t>
  </si>
  <si>
    <t>S02002375</t>
  </si>
  <si>
    <t>Strutherhill</t>
  </si>
  <si>
    <t>S01012672</t>
  </si>
  <si>
    <t>Strutherhill - 02</t>
  </si>
  <si>
    <t>S01012673</t>
  </si>
  <si>
    <t>Strutherhill - 03</t>
  </si>
  <si>
    <t>S01012674</t>
  </si>
  <si>
    <t>Strutherhill - 04</t>
  </si>
  <si>
    <t>S01012675</t>
  </si>
  <si>
    <t>Strutherhill - 05</t>
  </si>
  <si>
    <t>S01012676</t>
  </si>
  <si>
    <t>Stonehouse - 01</t>
  </si>
  <si>
    <t>S02002376</t>
  </si>
  <si>
    <t>Stonehouse</t>
  </si>
  <si>
    <t>S13003099</t>
  </si>
  <si>
    <t>Avondale and Stonehouse</t>
  </si>
  <si>
    <t>S01012677</t>
  </si>
  <si>
    <t>Stonehouse - 02</t>
  </si>
  <si>
    <t>S01012678</t>
  </si>
  <si>
    <t>Stonehouse - 03</t>
  </si>
  <si>
    <t>S01012679</t>
  </si>
  <si>
    <t>Stonehouse - 04</t>
  </si>
  <si>
    <t>S01012680</t>
  </si>
  <si>
    <t>Stonehouse - 05</t>
  </si>
  <si>
    <t>S01012681</t>
  </si>
  <si>
    <t>Stonehouse - 06</t>
  </si>
  <si>
    <t>S01012682</t>
  </si>
  <si>
    <t>Stonehouse - 07</t>
  </si>
  <si>
    <t>S01012683</t>
  </si>
  <si>
    <t>Stonehouse - 08</t>
  </si>
  <si>
    <t>S01012684</t>
  </si>
  <si>
    <t>Strathaven South - 01</t>
  </si>
  <si>
    <t>S02002377</t>
  </si>
  <si>
    <t>Strathaven South</t>
  </si>
  <si>
    <t>S01012685</t>
  </si>
  <si>
    <t>Strathaven South - 02</t>
  </si>
  <si>
    <t>S01012686</t>
  </si>
  <si>
    <t>Strathaven South - 03</t>
  </si>
  <si>
    <t>S01012687</t>
  </si>
  <si>
    <t>Strathaven South - 04</t>
  </si>
  <si>
    <t>S01012688</t>
  </si>
  <si>
    <t>Strathaven South - 05</t>
  </si>
  <si>
    <t>S01012689</t>
  </si>
  <si>
    <t>Strathaven South - 06</t>
  </si>
  <si>
    <t>S01012690</t>
  </si>
  <si>
    <t>Strathaven South - 07</t>
  </si>
  <si>
    <t>S01012691</t>
  </si>
  <si>
    <t>Strathaven North - 01</t>
  </si>
  <si>
    <t>S02002378</t>
  </si>
  <si>
    <t>Strathaven North</t>
  </si>
  <si>
    <t>S01012692</t>
  </si>
  <si>
    <t>Strathaven North - 02</t>
  </si>
  <si>
    <t>S01012693</t>
  </si>
  <si>
    <t>Strathaven North - 03</t>
  </si>
  <si>
    <t>S01012694</t>
  </si>
  <si>
    <t>Strathaven North - 04</t>
  </si>
  <si>
    <t>S01012695</t>
  </si>
  <si>
    <t>Chapelton, Glengavel and Sandford - 01</t>
  </si>
  <si>
    <t>S02002379</t>
  </si>
  <si>
    <t>Chapelton, Glengavel and Sandford</t>
  </si>
  <si>
    <t>S01012696</t>
  </si>
  <si>
    <t>Chapelton, Glengavel and Sandford - 02</t>
  </si>
  <si>
    <t>S01012697</t>
  </si>
  <si>
    <t>Chapelton, Glengavel and Sandford - 03</t>
  </si>
  <si>
    <t>S01012698</t>
  </si>
  <si>
    <t>Chapelton, Glengavel and Sandford - 04</t>
  </si>
  <si>
    <t>S01012699</t>
  </si>
  <si>
    <t>Glassford, Quarter and Allanton - 01</t>
  </si>
  <si>
    <t>S02002380</t>
  </si>
  <si>
    <t>Glassford, Quarter and Allanton</t>
  </si>
  <si>
    <t>S01012700</t>
  </si>
  <si>
    <t>Glassford, Quarter and Allanton - 02</t>
  </si>
  <si>
    <t>S01012701</t>
  </si>
  <si>
    <t>Glassford, Quarter and Allanton - 03</t>
  </si>
  <si>
    <t>S13003113</t>
  </si>
  <si>
    <t>Hamilton South</t>
  </si>
  <si>
    <t>S01012702</t>
  </si>
  <si>
    <t>Glassford, Quarter and Allanton - 04</t>
  </si>
  <si>
    <t>S13003111</t>
  </si>
  <si>
    <t>Hamilton North and East</t>
  </si>
  <si>
    <t>S01012703</t>
  </si>
  <si>
    <t>Eddlewood - 01</t>
  </si>
  <si>
    <t>S02002381</t>
  </si>
  <si>
    <t>Eddlewood</t>
  </si>
  <si>
    <t>S01012704</t>
  </si>
  <si>
    <t>Eddlewood - 02</t>
  </si>
  <si>
    <t>S01012705</t>
  </si>
  <si>
    <t>Eddlewood - 03</t>
  </si>
  <si>
    <t>S01012706</t>
  </si>
  <si>
    <t>Eddlewood - 04</t>
  </si>
  <si>
    <t>S01012707</t>
  </si>
  <si>
    <t>Eddlewood - 05</t>
  </si>
  <si>
    <t>S01012708</t>
  </si>
  <si>
    <t>Low Waters - 01</t>
  </si>
  <si>
    <t>S02002382</t>
  </si>
  <si>
    <t>Low Waters</t>
  </si>
  <si>
    <t>S01012709</t>
  </si>
  <si>
    <t>Low Waters - 02</t>
  </si>
  <si>
    <t>S01012710</t>
  </si>
  <si>
    <t>Low Waters - 03</t>
  </si>
  <si>
    <t>S01012711</t>
  </si>
  <si>
    <t>Low Waters - 04</t>
  </si>
  <si>
    <t>S01012712</t>
  </si>
  <si>
    <t>Silvertonhill - 01</t>
  </si>
  <si>
    <t>S02002383</t>
  </si>
  <si>
    <t>Silvertonhill</t>
  </si>
  <si>
    <t>S01012713</t>
  </si>
  <si>
    <t>Silvertonhill - 02</t>
  </si>
  <si>
    <t>S01012714</t>
  </si>
  <si>
    <t>Silvertonhill - 03</t>
  </si>
  <si>
    <t>S01012715</t>
  </si>
  <si>
    <t>Silvertonhill - 04</t>
  </si>
  <si>
    <t>S01012716</t>
  </si>
  <si>
    <t>Hamilton Centre and Low Parks - 01</t>
  </si>
  <si>
    <t>S02002384</t>
  </si>
  <si>
    <t>Hamilton Centre and Low Parks</t>
  </si>
  <si>
    <t>S01012717</t>
  </si>
  <si>
    <t>Hamilton Centre and Low Parks - 02</t>
  </si>
  <si>
    <t>S01012718</t>
  </si>
  <si>
    <t>Hamilton Centre and Low Parks - 03</t>
  </si>
  <si>
    <t>S01012719</t>
  </si>
  <si>
    <t>Hamilton Centre and Low Parks - 04</t>
  </si>
  <si>
    <t>S01012720</t>
  </si>
  <si>
    <t>Hamilton Centre and Low Parks - 05</t>
  </si>
  <si>
    <t>S01012721</t>
  </si>
  <si>
    <t>Laighstonehall - 01</t>
  </si>
  <si>
    <t>S02002385</t>
  </si>
  <si>
    <t>Laighstonehall</t>
  </si>
  <si>
    <t>S01012722</t>
  </si>
  <si>
    <t>Laighstonehall - 02</t>
  </si>
  <si>
    <t>S01012723</t>
  </si>
  <si>
    <t>Laighstonehall - 03</t>
  </si>
  <si>
    <t>S01012724</t>
  </si>
  <si>
    <t>Laighstonehall - 04</t>
  </si>
  <si>
    <t>S01012725</t>
  </si>
  <si>
    <t>Laighstonehall - 05</t>
  </si>
  <si>
    <t>S01012726</t>
  </si>
  <si>
    <t>Fairhill - 01</t>
  </si>
  <si>
    <t>S02002386</t>
  </si>
  <si>
    <t>Fairhill</t>
  </si>
  <si>
    <t>S01012727</t>
  </si>
  <si>
    <t>Fairhill - 02</t>
  </si>
  <si>
    <t>S01012728</t>
  </si>
  <si>
    <t>Fairhill - 03</t>
  </si>
  <si>
    <t>S01012729</t>
  </si>
  <si>
    <t>Woodhead and Meikle Earnock - 01</t>
  </si>
  <si>
    <t>S02002387</t>
  </si>
  <si>
    <t>Woodhead and Meikle Earnock</t>
  </si>
  <si>
    <t>S01012730</t>
  </si>
  <si>
    <t>Woodhead and Meikle Earnock - 02</t>
  </si>
  <si>
    <t>S01012731</t>
  </si>
  <si>
    <t>Woodhead and Meikle Earnock - 03</t>
  </si>
  <si>
    <t>S01012732</t>
  </si>
  <si>
    <t>Woodhead and Meikle Earnock - 04</t>
  </si>
  <si>
    <t>S01012733</t>
  </si>
  <si>
    <t>Little Earnock - 01</t>
  </si>
  <si>
    <t>S02002388</t>
  </si>
  <si>
    <t>Little Earnock</t>
  </si>
  <si>
    <t>S01012734</t>
  </si>
  <si>
    <t>Little Earnock - 02</t>
  </si>
  <si>
    <t>S01012735</t>
  </si>
  <si>
    <t>Little Earnock - 03</t>
  </si>
  <si>
    <t>S01012736</t>
  </si>
  <si>
    <t>Little Earnock - 04</t>
  </si>
  <si>
    <t>S13003112</t>
  </si>
  <si>
    <t>Hamilton West and Earnock</t>
  </si>
  <si>
    <t>S01012737</t>
  </si>
  <si>
    <t>Little Earnock - 05</t>
  </si>
  <si>
    <t>S01012738</t>
  </si>
  <si>
    <t>Little Earnock - 06</t>
  </si>
  <si>
    <t>S01012739</t>
  </si>
  <si>
    <t>Little Earnock - 07</t>
  </si>
  <si>
    <t>S01012740</t>
  </si>
  <si>
    <t>Little Earnock - 08</t>
  </si>
  <si>
    <t>S01012741</t>
  </si>
  <si>
    <t>Earnock - 01</t>
  </si>
  <si>
    <t>S02002389</t>
  </si>
  <si>
    <t>Earnock</t>
  </si>
  <si>
    <t>S01012742</t>
  </si>
  <si>
    <t>Earnock - 02</t>
  </si>
  <si>
    <t>S01012743</t>
  </si>
  <si>
    <t>Earnock - 03</t>
  </si>
  <si>
    <t>S01012744</t>
  </si>
  <si>
    <t>Earnock - 04</t>
  </si>
  <si>
    <t>S01012745</t>
  </si>
  <si>
    <t>Earnock - 05</t>
  </si>
  <si>
    <t>S01012746</t>
  </si>
  <si>
    <t>Earnock - 06</t>
  </si>
  <si>
    <t>S01012747</t>
  </si>
  <si>
    <t>Hillhouse - 01</t>
  </si>
  <si>
    <t>S02002390</t>
  </si>
  <si>
    <t>Hillhouse</t>
  </si>
  <si>
    <t>S01012748</t>
  </si>
  <si>
    <t>Hillhouse - 02</t>
  </si>
  <si>
    <t>S01012749</t>
  </si>
  <si>
    <t>Hillhouse - 03</t>
  </si>
  <si>
    <t>S01012750</t>
  </si>
  <si>
    <t>Hillhouse - 04</t>
  </si>
  <si>
    <t>S01012751</t>
  </si>
  <si>
    <t>Hillhouse - 05</t>
  </si>
  <si>
    <t>S01012752</t>
  </si>
  <si>
    <t>High Blantyre - 01</t>
  </si>
  <si>
    <t>S02002391</t>
  </si>
  <si>
    <t>High Blantyre</t>
  </si>
  <si>
    <t>S13003109</t>
  </si>
  <si>
    <t>Blantyre</t>
  </si>
  <si>
    <t>S16000141</t>
  </si>
  <si>
    <t>Rutherglen</t>
  </si>
  <si>
    <t>S01012753</t>
  </si>
  <si>
    <t>High Blantyre - 02</t>
  </si>
  <si>
    <t>S01012754</t>
  </si>
  <si>
    <t>High Blantyre - 03</t>
  </si>
  <si>
    <t>S01012755</t>
  </si>
  <si>
    <t>High Blantyre - 04</t>
  </si>
  <si>
    <t>S01012756</t>
  </si>
  <si>
    <t>High Blantyre - 05</t>
  </si>
  <si>
    <t>S01012757</t>
  </si>
  <si>
    <t>High Blantyre - 06</t>
  </si>
  <si>
    <t>S01012758</t>
  </si>
  <si>
    <t>High Blantyre - 07</t>
  </si>
  <si>
    <t>S01012759</t>
  </si>
  <si>
    <t>Blantyre South and Wheatlands - 01</t>
  </si>
  <si>
    <t>S02002392</t>
  </si>
  <si>
    <t>Blantyre South and Wheatlands</t>
  </si>
  <si>
    <t>S01012760</t>
  </si>
  <si>
    <t>Blantyre South and Wheatlands - 02</t>
  </si>
  <si>
    <t>S01012761</t>
  </si>
  <si>
    <t>Blantyre South and Wheatlands - 03</t>
  </si>
  <si>
    <t>S01012762</t>
  </si>
  <si>
    <t>Blantyre South and Wheatlands - 04</t>
  </si>
  <si>
    <t>S01012763</t>
  </si>
  <si>
    <t>Blantyre South and Wheatlands - 05</t>
  </si>
  <si>
    <t>S01012764</t>
  </si>
  <si>
    <t>Blantyre South and Wheatlands - 06</t>
  </si>
  <si>
    <t>S01012765</t>
  </si>
  <si>
    <t>Low Blantyre and Bardykes - 01</t>
  </si>
  <si>
    <t>S02002393</t>
  </si>
  <si>
    <t>Low Blantyre and Bardykes</t>
  </si>
  <si>
    <t>S01012766</t>
  </si>
  <si>
    <t>Low Blantyre and Bardykes - 02</t>
  </si>
  <si>
    <t>S01012767</t>
  </si>
  <si>
    <t>Low Blantyre and Bardykes - 03</t>
  </si>
  <si>
    <t>S01012768</t>
  </si>
  <si>
    <t>Low Blantyre and Bardykes - 04</t>
  </si>
  <si>
    <t>S01012769</t>
  </si>
  <si>
    <t>Low Blantyre and Bardykes - 05</t>
  </si>
  <si>
    <t>S01012770</t>
  </si>
  <si>
    <t>Blantytre North and Coatshill - 01</t>
  </si>
  <si>
    <t>S02002394</t>
  </si>
  <si>
    <t>Blantytre North and Coatshill</t>
  </si>
  <si>
    <t>S01012771</t>
  </si>
  <si>
    <t>Blantytre North and Coatshill - 02</t>
  </si>
  <si>
    <t>S01012772</t>
  </si>
  <si>
    <t>Blantytre North and Coatshill - 03</t>
  </si>
  <si>
    <t>S01012773</t>
  </si>
  <si>
    <t>Blantytre North and Coatshill - 04</t>
  </si>
  <si>
    <t>S01012774</t>
  </si>
  <si>
    <t>Burnbank North - 01</t>
  </si>
  <si>
    <t>S02002395</t>
  </si>
  <si>
    <t>Burnbank North</t>
  </si>
  <si>
    <t>S01012775</t>
  </si>
  <si>
    <t>Burnbank North - 02</t>
  </si>
  <si>
    <t>S01012776</t>
  </si>
  <si>
    <t>Burnbank North - 03</t>
  </si>
  <si>
    <t>S01012777</t>
  </si>
  <si>
    <t>Burnbank North - 04</t>
  </si>
  <si>
    <t>S01012778</t>
  </si>
  <si>
    <t>Burnbank North - 05</t>
  </si>
  <si>
    <t>S01012779</t>
  </si>
  <si>
    <t>Burnbank North - 06</t>
  </si>
  <si>
    <t>S01012780</t>
  </si>
  <si>
    <t>Burnbank North - 07</t>
  </si>
  <si>
    <t>S01012781</t>
  </si>
  <si>
    <t>Burnbank Central and Udston - 01</t>
  </si>
  <si>
    <t>S02002396</t>
  </si>
  <si>
    <t>Burnbank Central and Udston</t>
  </si>
  <si>
    <t>S01012782</t>
  </si>
  <si>
    <t>Burnbank Central and Udston - 02</t>
  </si>
  <si>
    <t>S01012783</t>
  </si>
  <si>
    <t>Burnbank Central and Udston - 03</t>
  </si>
  <si>
    <t>S01012784</t>
  </si>
  <si>
    <t>Burnbank Central and Udston - 04</t>
  </si>
  <si>
    <t>S01012785</t>
  </si>
  <si>
    <t>Burnbank Central and Udston - 05</t>
  </si>
  <si>
    <t>S01012786</t>
  </si>
  <si>
    <t>Burnbank Central and Udston - 06</t>
  </si>
  <si>
    <t>S01012787</t>
  </si>
  <si>
    <t>Burnbank Central and Udston - 07</t>
  </si>
  <si>
    <t>S01012788</t>
  </si>
  <si>
    <t>Burnbank South and Chantinghall - 01</t>
  </si>
  <si>
    <t>S02002397</t>
  </si>
  <si>
    <t>Burnbank South and Chantinghall</t>
  </si>
  <si>
    <t>S01012789</t>
  </si>
  <si>
    <t>Burnbank South and Chantinghall - 02</t>
  </si>
  <si>
    <t>S01012790</t>
  </si>
  <si>
    <t>Burnbank South and Chantinghall - 03</t>
  </si>
  <si>
    <t>S01012791</t>
  </si>
  <si>
    <t>Burnbank South and Chantinghall - 04</t>
  </si>
  <si>
    <t>S01012792</t>
  </si>
  <si>
    <t>Burnbank South and Chantinghall - 05</t>
  </si>
  <si>
    <t>S01012793</t>
  </si>
  <si>
    <t>Whitehill - 01</t>
  </si>
  <si>
    <t>S02002398</t>
  </si>
  <si>
    <t>Whitehill</t>
  </si>
  <si>
    <t>S01012794</t>
  </si>
  <si>
    <t>Whitehill - 02</t>
  </si>
  <si>
    <t>S01012795</t>
  </si>
  <si>
    <t>Whitehill - 03</t>
  </si>
  <si>
    <t>S01012796</t>
  </si>
  <si>
    <t>Whitehill - 04</t>
  </si>
  <si>
    <t>S01012797</t>
  </si>
  <si>
    <t>Whitehill - 05</t>
  </si>
  <si>
    <t>S01012798</t>
  </si>
  <si>
    <t>Bothwell South - 01</t>
  </si>
  <si>
    <t>S02002399</t>
  </si>
  <si>
    <t>Bothwell South</t>
  </si>
  <si>
    <t>S13003110</t>
  </si>
  <si>
    <t>Bothwell and Uddingston</t>
  </si>
  <si>
    <t>S01012799</t>
  </si>
  <si>
    <t>Bothwell South - 02</t>
  </si>
  <si>
    <t>S01012800</t>
  </si>
  <si>
    <t>Bothwell South - 03</t>
  </si>
  <si>
    <t>S01012801</t>
  </si>
  <si>
    <t>Bothwell South - 04</t>
  </si>
  <si>
    <t>S01012802</t>
  </si>
  <si>
    <t>Bothwell South - 05</t>
  </si>
  <si>
    <t>S01012803</t>
  </si>
  <si>
    <t>Bothwell North - 01</t>
  </si>
  <si>
    <t>S02002400</t>
  </si>
  <si>
    <t>Bothwell North</t>
  </si>
  <si>
    <t>S01012804</t>
  </si>
  <si>
    <t>Bothwell North - 02</t>
  </si>
  <si>
    <t>S01012805</t>
  </si>
  <si>
    <t>Bothwell North - 03</t>
  </si>
  <si>
    <t>S01012806</t>
  </si>
  <si>
    <t>Bothwell North - 04</t>
  </si>
  <si>
    <t>S01012807</t>
  </si>
  <si>
    <t>Uddingston and Gardenside - 01</t>
  </si>
  <si>
    <t>S02002401</t>
  </si>
  <si>
    <t>Uddingston and Gardenside</t>
  </si>
  <si>
    <t>S01012808</t>
  </si>
  <si>
    <t>Uddingston and Gardenside - 02</t>
  </si>
  <si>
    <t>S01012809</t>
  </si>
  <si>
    <t>Uddingston and Gardenside - 03</t>
  </si>
  <si>
    <t>S01012810</t>
  </si>
  <si>
    <t>Uddingston and Gardenside - 04</t>
  </si>
  <si>
    <t>S01012811</t>
  </si>
  <si>
    <t>Uddingston and Gardenside - 05</t>
  </si>
  <si>
    <t>S01012812</t>
  </si>
  <si>
    <t>Uddingston and Gardenside - 06</t>
  </si>
  <si>
    <t>S01012813</t>
  </si>
  <si>
    <t>Uddingston and Gardenside - 07</t>
  </si>
  <si>
    <t>S01012814</t>
  </si>
  <si>
    <t>Halfway, Hallside and Drumsagard - 01</t>
  </si>
  <si>
    <t>S02002402</t>
  </si>
  <si>
    <t>Halfway, Hallside and Drumsagard</t>
  </si>
  <si>
    <t>S13003108</t>
  </si>
  <si>
    <t>Cambuslang East</t>
  </si>
  <si>
    <t>S01012815</t>
  </si>
  <si>
    <t>Halfway, Hallside and Drumsagard - 02</t>
  </si>
  <si>
    <t>S01012816</t>
  </si>
  <si>
    <t>Halfway, Hallside and Drumsagard - 03</t>
  </si>
  <si>
    <t>S01012817</t>
  </si>
  <si>
    <t>Halfway, Hallside and Drumsagard - 04</t>
  </si>
  <si>
    <t>S01012818</t>
  </si>
  <si>
    <t>Halfway, Hallside and Drumsagard - 05</t>
  </si>
  <si>
    <t>S01012819</t>
  </si>
  <si>
    <t>Halfway, Hallside and Drumsagard - 06</t>
  </si>
  <si>
    <t>S01012820</t>
  </si>
  <si>
    <t>Halfway, Hallside and Drumsagard - 07</t>
  </si>
  <si>
    <t>S01012821</t>
  </si>
  <si>
    <t>Westburn and Newton - 01</t>
  </si>
  <si>
    <t>S02002403</t>
  </si>
  <si>
    <t>Westburn and Newton</t>
  </si>
  <si>
    <t>S01012822</t>
  </si>
  <si>
    <t>Westburn and Newton - 02</t>
  </si>
  <si>
    <t>S01012823</t>
  </si>
  <si>
    <t>Westburn and Newton - 03</t>
  </si>
  <si>
    <t>S01012824</t>
  </si>
  <si>
    <t>Westburn and Newton - 04</t>
  </si>
  <si>
    <t>S01012825</t>
  </si>
  <si>
    <t>Westburn and Newton - 05</t>
  </si>
  <si>
    <t>S13003107</t>
  </si>
  <si>
    <t>Cambuslang West</t>
  </si>
  <si>
    <t>S01012826</t>
  </si>
  <si>
    <t>Westburn and Newton - 06</t>
  </si>
  <si>
    <t>S01012827</t>
  </si>
  <si>
    <t>Westburn and Newton - 07</t>
  </si>
  <si>
    <t>S01012828</t>
  </si>
  <si>
    <t>Westburn and Newton - 08</t>
  </si>
  <si>
    <t>S01012829</t>
  </si>
  <si>
    <t>Westburn and Newton - 09</t>
  </si>
  <si>
    <t>S01012830</t>
  </si>
  <si>
    <t>Vicarland and Cairns - 01</t>
  </si>
  <si>
    <t>S02002404</t>
  </si>
  <si>
    <t>Vicarland and Cairns</t>
  </si>
  <si>
    <t>S01012831</t>
  </si>
  <si>
    <t>Vicarland and Cairns - 02</t>
  </si>
  <si>
    <t>S01012832</t>
  </si>
  <si>
    <t>Vicarland and Cairns - 03</t>
  </si>
  <si>
    <t>S01012833</t>
  </si>
  <si>
    <t>Vicarland and Cairns - 04</t>
  </si>
  <si>
    <t>S01012834</t>
  </si>
  <si>
    <t>Vicarland and Cairns - 05</t>
  </si>
  <si>
    <t>S01012835</t>
  </si>
  <si>
    <t>Vicarland and Cairns - 06</t>
  </si>
  <si>
    <t>S01012836</t>
  </si>
  <si>
    <t>Whitlawburn and Greenlees - 01</t>
  </si>
  <si>
    <t>S02002405</t>
  </si>
  <si>
    <t>Whitlawburn and Greenlees</t>
  </si>
  <si>
    <t>S01012837</t>
  </si>
  <si>
    <t>Whitlawburn and Greenlees - 02</t>
  </si>
  <si>
    <t>S01012838</t>
  </si>
  <si>
    <t>Whitlawburn and Greenlees - 03</t>
  </si>
  <si>
    <t>S01012839</t>
  </si>
  <si>
    <t>Whitlawburn and Greenlees - 04</t>
  </si>
  <si>
    <t>S01012840</t>
  </si>
  <si>
    <t>Whitlawburn and Greenlees - 05</t>
  </si>
  <si>
    <t>S01012841</t>
  </si>
  <si>
    <t>Whitlawburn and Greenlees - 06</t>
  </si>
  <si>
    <t>S01012842</t>
  </si>
  <si>
    <t>Whitlawburn and Greenlees - 07</t>
  </si>
  <si>
    <t>S01012843</t>
  </si>
  <si>
    <t>Cambuslang Central - 01</t>
  </si>
  <si>
    <t>S02002406</t>
  </si>
  <si>
    <t>Cambuslang Central</t>
  </si>
  <si>
    <t>S01012844</t>
  </si>
  <si>
    <t>Cambuslang Central - 02</t>
  </si>
  <si>
    <t>S01012845</t>
  </si>
  <si>
    <t>Cambuslang Central - 03</t>
  </si>
  <si>
    <t>S01012846</t>
  </si>
  <si>
    <t>Cambuslang Central - 04</t>
  </si>
  <si>
    <t>S01012847</t>
  </si>
  <si>
    <t>Cambuslang Central - 05</t>
  </si>
  <si>
    <t>S01012848</t>
  </si>
  <si>
    <t>Burgh, Eastfield and Silverbank - 01</t>
  </si>
  <si>
    <t>S02002407</t>
  </si>
  <si>
    <t>Burgh, Eastfield and Silverbank</t>
  </si>
  <si>
    <t>S01012849</t>
  </si>
  <si>
    <t>Burgh, Eastfield and Silverbank - 02</t>
  </si>
  <si>
    <t>S01012850</t>
  </si>
  <si>
    <t>Burgh, Eastfield and Silverbank - 03</t>
  </si>
  <si>
    <t>S01012851</t>
  </si>
  <si>
    <t>Burgh, Eastfield and Silverbank - 04</t>
  </si>
  <si>
    <t>S01012852</t>
  </si>
  <si>
    <t>Burgh, Eastfield and Silverbank - 05</t>
  </si>
  <si>
    <t>S13003106</t>
  </si>
  <si>
    <t>Rutherglen Central and North</t>
  </si>
  <si>
    <t>S01012853</t>
  </si>
  <si>
    <t>Burgh, Eastfield and Silverbank - 06</t>
  </si>
  <si>
    <t>S01012854</t>
  </si>
  <si>
    <t>Burgh, Eastfield and Silverbank - 07</t>
  </si>
  <si>
    <t>S01012855</t>
  </si>
  <si>
    <t>Burgh, Eastfield and Silverbank - 08</t>
  </si>
  <si>
    <t>S01012856</t>
  </si>
  <si>
    <t>Farme Cross and Gallowflat North - 01</t>
  </si>
  <si>
    <t>S02002408</t>
  </si>
  <si>
    <t>Farme Cross and Gallowflat North</t>
  </si>
  <si>
    <t>S01012857</t>
  </si>
  <si>
    <t>Farme Cross and Gallowflat North - 02</t>
  </si>
  <si>
    <t>S01012858</t>
  </si>
  <si>
    <t>Farme Cross and Gallowflat North - 03</t>
  </si>
  <si>
    <t>S01012859</t>
  </si>
  <si>
    <t>Farme Cross and Gallowflat North - 04</t>
  </si>
  <si>
    <t>S01012860</t>
  </si>
  <si>
    <t>Shawfield and Clincarthill - 01</t>
  </si>
  <si>
    <t>S02002409</t>
  </si>
  <si>
    <t>Shawfield and Clincarthill</t>
  </si>
  <si>
    <t>S01012861</t>
  </si>
  <si>
    <t>Shawfield and Clincarthill - 02</t>
  </si>
  <si>
    <t>S01012862</t>
  </si>
  <si>
    <t>Shawfield and Clincarthill - 03</t>
  </si>
  <si>
    <t>S01012863</t>
  </si>
  <si>
    <t>Shawfield and Clincarthill - 04</t>
  </si>
  <si>
    <t>S01012864</t>
  </si>
  <si>
    <t>Shawfield and Clincarthill - 05</t>
  </si>
  <si>
    <t>S01012865</t>
  </si>
  <si>
    <t>Burnhill and Bankhead North - 01</t>
  </si>
  <si>
    <t>S02002410</t>
  </si>
  <si>
    <t>Burnhill and Bankhead North</t>
  </si>
  <si>
    <t>S01012866</t>
  </si>
  <si>
    <t>Burnhill and Bankhead North - 02</t>
  </si>
  <si>
    <t>S01012867</t>
  </si>
  <si>
    <t>Burnhill and Bankhead North - 03</t>
  </si>
  <si>
    <t>S01012868</t>
  </si>
  <si>
    <t>Burnhill and Bankhead North - 04</t>
  </si>
  <si>
    <t>S01012869</t>
  </si>
  <si>
    <t>Burnhill and Bankhead North - 05</t>
  </si>
  <si>
    <t>S01012870</t>
  </si>
  <si>
    <t>Bankhead South - 01</t>
  </si>
  <si>
    <t>S02002411</t>
  </si>
  <si>
    <t>Bankhead South</t>
  </si>
  <si>
    <t>S01012871</t>
  </si>
  <si>
    <t>Bankhead South - 02</t>
  </si>
  <si>
    <t>S01012872</t>
  </si>
  <si>
    <t>Bankhead South - 03</t>
  </si>
  <si>
    <t>S01012873</t>
  </si>
  <si>
    <t>Bankhead South - 04</t>
  </si>
  <si>
    <t>S01012874</t>
  </si>
  <si>
    <t>Spittal - 01</t>
  </si>
  <si>
    <t>S02002412</t>
  </si>
  <si>
    <t>Spittal</t>
  </si>
  <si>
    <t>S13003105</t>
  </si>
  <si>
    <t>Rutherglen South</t>
  </si>
  <si>
    <t>S01012875</t>
  </si>
  <si>
    <t>Spittal - 02</t>
  </si>
  <si>
    <t>S01012876</t>
  </si>
  <si>
    <t>Spittal - 03</t>
  </si>
  <si>
    <t>S01012877</t>
  </si>
  <si>
    <t>Spittal - 04</t>
  </si>
  <si>
    <t>S01012878</t>
  </si>
  <si>
    <t>High Crosshill - 01</t>
  </si>
  <si>
    <t>S02002413</t>
  </si>
  <si>
    <t>High Crosshill</t>
  </si>
  <si>
    <t>S01012879</t>
  </si>
  <si>
    <t>High Crosshill - 02</t>
  </si>
  <si>
    <t>S01012880</t>
  </si>
  <si>
    <t>High Crosshill - 03</t>
  </si>
  <si>
    <t>S01012881</t>
  </si>
  <si>
    <t>High Crosshill - 04</t>
  </si>
  <si>
    <t>S01012882</t>
  </si>
  <si>
    <t>Burnside and Springhall - 01</t>
  </si>
  <si>
    <t>S02002414</t>
  </si>
  <si>
    <t>Burnside and Springhall</t>
  </si>
  <si>
    <t>S01012883</t>
  </si>
  <si>
    <t>Burnside and Springhall - 02</t>
  </si>
  <si>
    <t>S01012884</t>
  </si>
  <si>
    <t>Burnside and Springhall - 03</t>
  </si>
  <si>
    <t>S01012885</t>
  </si>
  <si>
    <t>Burnside and Springhall - 04</t>
  </si>
  <si>
    <t>S01012886</t>
  </si>
  <si>
    <t>Burnside and Springhall - 05</t>
  </si>
  <si>
    <t>S01012887</t>
  </si>
  <si>
    <t>Burnside and Springhall - 06</t>
  </si>
  <si>
    <t>S01012888</t>
  </si>
  <si>
    <t>Burnside and Springhall - 07</t>
  </si>
  <si>
    <t>S01012889</t>
  </si>
  <si>
    <t>Fernhill and Cathkin - 01</t>
  </si>
  <si>
    <t>S02002415</t>
  </si>
  <si>
    <t>Fernhill and Cathkin</t>
  </si>
  <si>
    <t>S01012890</t>
  </si>
  <si>
    <t>Fernhill and Cathkin - 02</t>
  </si>
  <si>
    <t>S01012891</t>
  </si>
  <si>
    <t>Fernhill and Cathkin - 03</t>
  </si>
  <si>
    <t>S01012892</t>
  </si>
  <si>
    <t>Fernhill and Cathkin - 04</t>
  </si>
  <si>
    <t>S01012893</t>
  </si>
  <si>
    <t>Fernhill and Cathkin - 05</t>
  </si>
  <si>
    <t>S01012894</t>
  </si>
  <si>
    <t>Nerston and EK Landward Area - 01</t>
  </si>
  <si>
    <t>S02002416</t>
  </si>
  <si>
    <t>Nerston and EK Landward Area</t>
  </si>
  <si>
    <t>S13003100</t>
  </si>
  <si>
    <t>East Kilbride South</t>
  </si>
  <si>
    <t>S16000101</t>
  </si>
  <si>
    <t>East Kilbride</t>
  </si>
  <si>
    <t>S01012895</t>
  </si>
  <si>
    <t>Nerston and EK Landward Area - 02</t>
  </si>
  <si>
    <t>S01012896</t>
  </si>
  <si>
    <t>Nerston and EK Landward Area - 03</t>
  </si>
  <si>
    <t>S13003102</t>
  </si>
  <si>
    <t>East Kilbride Central North</t>
  </si>
  <si>
    <t>S01012897</t>
  </si>
  <si>
    <t>Nerston and EK Landward Area - 04</t>
  </si>
  <si>
    <t>S01012898</t>
  </si>
  <si>
    <t>Nerston and EK Landward Area - 05</t>
  </si>
  <si>
    <t>S01012899</t>
  </si>
  <si>
    <t>Nerston and EK Landward Area - 06</t>
  </si>
  <si>
    <t>S13003104</t>
  </si>
  <si>
    <t>East Kilbride East</t>
  </si>
  <si>
    <t>S01012900</t>
  </si>
  <si>
    <t>Nerston and EK Landward Area - 07</t>
  </si>
  <si>
    <t>S01012901</t>
  </si>
  <si>
    <t>Calderwood East - 01</t>
  </si>
  <si>
    <t>S02002417</t>
  </si>
  <si>
    <t>Calderwood East</t>
  </si>
  <si>
    <t>S01012902</t>
  </si>
  <si>
    <t>Calderwood East - 02</t>
  </si>
  <si>
    <t>S01012903</t>
  </si>
  <si>
    <t>Calderwood East - 03</t>
  </si>
  <si>
    <t>S01012904</t>
  </si>
  <si>
    <t>Calderwood East - 04</t>
  </si>
  <si>
    <t>S01012905</t>
  </si>
  <si>
    <t>Calderwood East - 05</t>
  </si>
  <si>
    <t>S01012906</t>
  </si>
  <si>
    <t>Calderwood Central - 01</t>
  </si>
  <si>
    <t>S02002418</t>
  </si>
  <si>
    <t>Calderwood Central</t>
  </si>
  <si>
    <t>S01012907</t>
  </si>
  <si>
    <t>Calderwood Central - 02</t>
  </si>
  <si>
    <t>S01012908</t>
  </si>
  <si>
    <t>Calderwood Central - 03</t>
  </si>
  <si>
    <t>S01012909</t>
  </si>
  <si>
    <t>Calderwood Central - 04</t>
  </si>
  <si>
    <t>S01012910</t>
  </si>
  <si>
    <t>Calderwood Central - 05</t>
  </si>
  <si>
    <t>S01012911</t>
  </si>
  <si>
    <t>Calderwood West and Nerston - 01</t>
  </si>
  <si>
    <t>S02002419</t>
  </si>
  <si>
    <t>Calderwood West and Nerston</t>
  </si>
  <si>
    <t>S01012912</t>
  </si>
  <si>
    <t>Calderwood West and Nerston - 02</t>
  </si>
  <si>
    <t>S01012913</t>
  </si>
  <si>
    <t>Calderwood West and Nerston - 03</t>
  </si>
  <si>
    <t>S01012914</t>
  </si>
  <si>
    <t>Calderwood West and Nerston - 04</t>
  </si>
  <si>
    <t>S01012915</t>
  </si>
  <si>
    <t>Calderwood West and Nerston - 05</t>
  </si>
  <si>
    <t>S01012916</t>
  </si>
  <si>
    <t>St Leonards North - 01</t>
  </si>
  <si>
    <t>S02002420</t>
  </si>
  <si>
    <t>St Leonards North</t>
  </si>
  <si>
    <t>S01012917</t>
  </si>
  <si>
    <t>St Leonards North - 02</t>
  </si>
  <si>
    <t>S01012918</t>
  </si>
  <si>
    <t>St Leonards North - 03</t>
  </si>
  <si>
    <t>S01012919</t>
  </si>
  <si>
    <t>St Leonards North - 04</t>
  </si>
  <si>
    <t>S01012920</t>
  </si>
  <si>
    <t>St Leonards North - 05</t>
  </si>
  <si>
    <t>S01012921</t>
  </si>
  <si>
    <t>St Leonards North - 06</t>
  </si>
  <si>
    <t>S01012922</t>
  </si>
  <si>
    <t>St Leonards North - 07</t>
  </si>
  <si>
    <t>S01012923</t>
  </si>
  <si>
    <t>St Leonards South - 01</t>
  </si>
  <si>
    <t>S02002421</t>
  </si>
  <si>
    <t>St Leonards South</t>
  </si>
  <si>
    <t>S01012924</t>
  </si>
  <si>
    <t>St Leonards South - 02</t>
  </si>
  <si>
    <t>S01012925</t>
  </si>
  <si>
    <t>St Leonards South - 03</t>
  </si>
  <si>
    <t>S01012926</t>
  </si>
  <si>
    <t>St Leonards South - 04</t>
  </si>
  <si>
    <t>S01012927</t>
  </si>
  <si>
    <t>St Leonards South - 05</t>
  </si>
  <si>
    <t>S01012928</t>
  </si>
  <si>
    <t>St Leonards South - 06</t>
  </si>
  <si>
    <t>S01012929</t>
  </si>
  <si>
    <t>St Leonards South - 07</t>
  </si>
  <si>
    <t>S01012930</t>
  </si>
  <si>
    <t>East Mains - 01</t>
  </si>
  <si>
    <t>S02002422</t>
  </si>
  <si>
    <t>East Mains</t>
  </si>
  <si>
    <t>S01012931</t>
  </si>
  <si>
    <t>East Mains - 02</t>
  </si>
  <si>
    <t>S01012932</t>
  </si>
  <si>
    <t>East Mains - 03</t>
  </si>
  <si>
    <t>S01012933</t>
  </si>
  <si>
    <t>East Mains - 04</t>
  </si>
  <si>
    <t>S01012934</t>
  </si>
  <si>
    <t>West Mains - 01</t>
  </si>
  <si>
    <t>S02002423</t>
  </si>
  <si>
    <t>West Mains</t>
  </si>
  <si>
    <t>S01012935</t>
  </si>
  <si>
    <t>West Mains - 02</t>
  </si>
  <si>
    <t>S01012936</t>
  </si>
  <si>
    <t>West Mains - 03</t>
  </si>
  <si>
    <t>S01012937</t>
  </si>
  <si>
    <t>West Mains - 04</t>
  </si>
  <si>
    <t>S01012938</t>
  </si>
  <si>
    <t>Stewartfield East - 01</t>
  </si>
  <si>
    <t>S02002424</t>
  </si>
  <si>
    <t>Stewartfield East</t>
  </si>
  <si>
    <t>S13003103</t>
  </si>
  <si>
    <t>East Kilbride West</t>
  </si>
  <si>
    <t>S01012939</t>
  </si>
  <si>
    <t>Stewartfield East - 02</t>
  </si>
  <si>
    <t>S01012940</t>
  </si>
  <si>
    <t>Stewartfield East - 03</t>
  </si>
  <si>
    <t>S01012941</t>
  </si>
  <si>
    <t>Stewartfield East - 04</t>
  </si>
  <si>
    <t>S01012942</t>
  </si>
  <si>
    <t>Stewartfield West - 01</t>
  </si>
  <si>
    <t>S02002425</t>
  </si>
  <si>
    <t>Stewartfield West</t>
  </si>
  <si>
    <t>S01012943</t>
  </si>
  <si>
    <t>Stewartfield West - 02</t>
  </si>
  <si>
    <t>S01012944</t>
  </si>
  <si>
    <t>Stewartfield West - 03</t>
  </si>
  <si>
    <t>S01012945</t>
  </si>
  <si>
    <t>Stewartfield West - 04</t>
  </si>
  <si>
    <t>S01012946</t>
  </si>
  <si>
    <t>Stewartfield West - 05</t>
  </si>
  <si>
    <t>S01012947</t>
  </si>
  <si>
    <t>Stewartfield West - 06</t>
  </si>
  <si>
    <t>S01012948</t>
  </si>
  <si>
    <t>Thorntonhall, Jackton and Gardenhall - 01</t>
  </si>
  <si>
    <t>S02002426</t>
  </si>
  <si>
    <t>Thorntonhall, Jackton and Gardenhall</t>
  </si>
  <si>
    <t>S01012949</t>
  </si>
  <si>
    <t>Thorntonhall, Jackton and Gardenhall - 02</t>
  </si>
  <si>
    <t>S01012950</t>
  </si>
  <si>
    <t>Thorntonhall, Jackton and Gardenhall - 03</t>
  </si>
  <si>
    <t>S01012951</t>
  </si>
  <si>
    <t>Thorntonhall, Jackton and Gardenhall - 04</t>
  </si>
  <si>
    <t>S01012952</t>
  </si>
  <si>
    <t>Thorntonhall, Jackton and Gardenhall - 05</t>
  </si>
  <si>
    <t>S01012953</t>
  </si>
  <si>
    <t>Hairmyres and Westwood West - 01</t>
  </si>
  <si>
    <t>S02002427</t>
  </si>
  <si>
    <t>Hairmyres and Westwood West</t>
  </si>
  <si>
    <t>S01012954</t>
  </si>
  <si>
    <t>Hairmyres and Westwood West - 02</t>
  </si>
  <si>
    <t>S01012955</t>
  </si>
  <si>
    <t>Hairmyres and Westwood West - 03</t>
  </si>
  <si>
    <t>S01012956</t>
  </si>
  <si>
    <t>Hairmyres and Westwood West - 04</t>
  </si>
  <si>
    <t>S13003101</t>
  </si>
  <si>
    <t>East Kilbride Central South</t>
  </si>
  <si>
    <t>S01012957</t>
  </si>
  <si>
    <t>Hairmyres and Westwood West - 05</t>
  </si>
  <si>
    <t>S01012958</t>
  </si>
  <si>
    <t>Mossneuk and Newlandsmuir - 01</t>
  </si>
  <si>
    <t>S02002428</t>
  </si>
  <si>
    <t>Mossneuk and Newlandsmuir</t>
  </si>
  <si>
    <t>S01012959</t>
  </si>
  <si>
    <t>Mossneuk and Newlandsmuir - 02</t>
  </si>
  <si>
    <t>S01012960</t>
  </si>
  <si>
    <t>Mossneuk and Newlandsmuir - 03</t>
  </si>
  <si>
    <t>S01012961</t>
  </si>
  <si>
    <t>Mossneuk and Newlandsmuir - 04</t>
  </si>
  <si>
    <t>S01012962</t>
  </si>
  <si>
    <t>Mossneuk and Newlandsmuir - 05</t>
  </si>
  <si>
    <t>S01012963</t>
  </si>
  <si>
    <t>Crosshouse and Lindsayfield - 01</t>
  </si>
  <si>
    <t>S02002429</t>
  </si>
  <si>
    <t>Crosshouse and Lindsayfield</t>
  </si>
  <si>
    <t>S01012964</t>
  </si>
  <si>
    <t>Crosshouse and Lindsayfield - 02</t>
  </si>
  <si>
    <t>S01012965</t>
  </si>
  <si>
    <t>Crosshouse and Lindsayfield - 03</t>
  </si>
  <si>
    <t>S01012966</t>
  </si>
  <si>
    <t>Crosshouse and Lindsayfield - 04</t>
  </si>
  <si>
    <t>S01012967</t>
  </si>
  <si>
    <t>Crosshouse and Lindsayfield - 05</t>
  </si>
  <si>
    <t>S01012968</t>
  </si>
  <si>
    <t>Crosshouse and Lindsayfield - 06</t>
  </si>
  <si>
    <t>S01012969</t>
  </si>
  <si>
    <t>Crosshouse and Lindsayfield - 07</t>
  </si>
  <si>
    <t>S01012970</t>
  </si>
  <si>
    <t>Whitehills West - 01</t>
  </si>
  <si>
    <t>S02002430</t>
  </si>
  <si>
    <t>Whitehills West</t>
  </si>
  <si>
    <t>S01012971</t>
  </si>
  <si>
    <t>Whitehills West - 02</t>
  </si>
  <si>
    <t>S01012972</t>
  </si>
  <si>
    <t>Whitehills West - 03</t>
  </si>
  <si>
    <t>S01012973</t>
  </si>
  <si>
    <t>Whitehills West - 04</t>
  </si>
  <si>
    <t>S01012974</t>
  </si>
  <si>
    <t>Whitehills West - 05</t>
  </si>
  <si>
    <t>S01012975</t>
  </si>
  <si>
    <t>Greenhills - 01</t>
  </si>
  <si>
    <t>S02002431</t>
  </si>
  <si>
    <t>Greenhills</t>
  </si>
  <si>
    <t>S01012976</t>
  </si>
  <si>
    <t>Greenhills - 02</t>
  </si>
  <si>
    <t>S01012977</t>
  </si>
  <si>
    <t>Greenhills - 03</t>
  </si>
  <si>
    <t>S01012978</t>
  </si>
  <si>
    <t>Greenhills - 04</t>
  </si>
  <si>
    <t>S01012979</t>
  </si>
  <si>
    <t>Greenhills - 05</t>
  </si>
  <si>
    <t>S01012980</t>
  </si>
  <si>
    <t>Westwood South - 01</t>
  </si>
  <si>
    <t>S02002432</t>
  </si>
  <si>
    <t>Westwood South</t>
  </si>
  <si>
    <t>S01012981</t>
  </si>
  <si>
    <t>Westwood South - 02</t>
  </si>
  <si>
    <t>S01012982</t>
  </si>
  <si>
    <t>Westwood South - 03</t>
  </si>
  <si>
    <t>S01012983</t>
  </si>
  <si>
    <t>Westwood South - 04</t>
  </si>
  <si>
    <t>S01012984</t>
  </si>
  <si>
    <t>Westwood South - 05</t>
  </si>
  <si>
    <t>S01012985</t>
  </si>
  <si>
    <t>Westwood South - 06</t>
  </si>
  <si>
    <t>S01012986</t>
  </si>
  <si>
    <t>Westwood East - 01</t>
  </si>
  <si>
    <t>S02002433</t>
  </si>
  <si>
    <t>Westwood East</t>
  </si>
  <si>
    <t>S01012987</t>
  </si>
  <si>
    <t>Westwood East - 02</t>
  </si>
  <si>
    <t>S01012988</t>
  </si>
  <si>
    <t>Westwood East - 03</t>
  </si>
  <si>
    <t>S01012989</t>
  </si>
  <si>
    <t>Westwood East - 04</t>
  </si>
  <si>
    <t>S01012990</t>
  </si>
  <si>
    <t>The Murray - 01</t>
  </si>
  <si>
    <t>S02002434</t>
  </si>
  <si>
    <t>The Murray</t>
  </si>
  <si>
    <t>S01012991</t>
  </si>
  <si>
    <t>The Murray - 02</t>
  </si>
  <si>
    <t>S01012992</t>
  </si>
  <si>
    <t>The Murray - 03</t>
  </si>
  <si>
    <t>S01012993</t>
  </si>
  <si>
    <t>The Murray - 04</t>
  </si>
  <si>
    <t>S01012994</t>
  </si>
  <si>
    <t>The Murray - 05</t>
  </si>
  <si>
    <t>S01012995</t>
  </si>
  <si>
    <t>Birniehill, Kelvin and Whitehills East - 01</t>
  </si>
  <si>
    <t>S02002435</t>
  </si>
  <si>
    <t>Birniehill, Kelvin and Whitehills East</t>
  </si>
  <si>
    <t>S01012996</t>
  </si>
  <si>
    <t>Birniehill, Kelvin and Whitehills East - 02</t>
  </si>
  <si>
    <t>S01012997</t>
  </si>
  <si>
    <t>Birniehill, Kelvin and Whitehills East - 03</t>
  </si>
  <si>
    <t>S01012998</t>
  </si>
  <si>
    <t>Birniehill, Kelvin and Whitehills East - 04</t>
  </si>
  <si>
    <t>S01012999</t>
  </si>
  <si>
    <t>Birniehill, Kelvin and Whitehills East - 05</t>
  </si>
  <si>
    <t>S01013000</t>
  </si>
  <si>
    <t>Birniehill, Kelvin and Whitehills East - 06</t>
  </si>
  <si>
    <t>S01013001</t>
  </si>
  <si>
    <t>Blane Valley - 01</t>
  </si>
  <si>
    <t>S02002436</t>
  </si>
  <si>
    <t>Blane Valley</t>
  </si>
  <si>
    <t>S12000030</t>
  </si>
  <si>
    <t>Stirling</t>
  </si>
  <si>
    <t>S13003116</t>
  </si>
  <si>
    <t>Forth and Endrick</t>
  </si>
  <si>
    <t>S16000144</t>
  </si>
  <si>
    <t>S01013002</t>
  </si>
  <si>
    <t>Blane Valley - 02</t>
  </si>
  <si>
    <t>S01013003</t>
  </si>
  <si>
    <t>Blane Valley - 03</t>
  </si>
  <si>
    <t>S01013004</t>
  </si>
  <si>
    <t>Blane Valley - 04</t>
  </si>
  <si>
    <t>S01013005</t>
  </si>
  <si>
    <t>Blane Valley - 05</t>
  </si>
  <si>
    <t>S01013006</t>
  </si>
  <si>
    <t>Blane Valley - 06</t>
  </si>
  <si>
    <t>S01013007</t>
  </si>
  <si>
    <t>Blane Valley - 07</t>
  </si>
  <si>
    <t>S01013008</t>
  </si>
  <si>
    <t>Blane Valley - 08</t>
  </si>
  <si>
    <t>S01013009</t>
  </si>
  <si>
    <t>Balfron and Drymen - 01</t>
  </si>
  <si>
    <t>S02002437</t>
  </si>
  <si>
    <t>Balfron and Drymen</t>
  </si>
  <si>
    <t>S01013010</t>
  </si>
  <si>
    <t>Balfron and Drymen - 02</t>
  </si>
  <si>
    <t>S01013011</t>
  </si>
  <si>
    <t>Balfron and Drymen - 03</t>
  </si>
  <si>
    <t>S01013012</t>
  </si>
  <si>
    <t>Balfron and Drymen - 04</t>
  </si>
  <si>
    <t>S01013013</t>
  </si>
  <si>
    <t>Balfron and Drymen - 05</t>
  </si>
  <si>
    <t>S01013014</t>
  </si>
  <si>
    <t>Balfron and Drymen - 06</t>
  </si>
  <si>
    <t>S01013015</t>
  </si>
  <si>
    <t>Kippen and Fintry - 01</t>
  </si>
  <si>
    <t>S02002438</t>
  </si>
  <si>
    <t>Kippen and Fintry</t>
  </si>
  <si>
    <t>S01013016</t>
  </si>
  <si>
    <t>Kippen and Fintry - 02</t>
  </si>
  <si>
    <t>S01013017</t>
  </si>
  <si>
    <t>Kippen and Fintry - 03</t>
  </si>
  <si>
    <t>S01013018</t>
  </si>
  <si>
    <t>Kippen and Fintry - 04</t>
  </si>
  <si>
    <t>S01013019</t>
  </si>
  <si>
    <t>Cambusbarron - 01</t>
  </si>
  <si>
    <t>S02002439</t>
  </si>
  <si>
    <t>Cambusbarron</t>
  </si>
  <si>
    <t>S13003119</t>
  </si>
  <si>
    <t>Stirling West</t>
  </si>
  <si>
    <t>S01013020</t>
  </si>
  <si>
    <t>Cambusbarron - 02</t>
  </si>
  <si>
    <t>S01013021</t>
  </si>
  <si>
    <t>Cambusbarron - 03</t>
  </si>
  <si>
    <t>S01013022</t>
  </si>
  <si>
    <t>Cambusbarron - 04</t>
  </si>
  <si>
    <t>S01013023</t>
  </si>
  <si>
    <t>Cambusbarron - 05</t>
  </si>
  <si>
    <t>S01013024</t>
  </si>
  <si>
    <t>Cambusbarron - 06</t>
  </si>
  <si>
    <t>S01013025</t>
  </si>
  <si>
    <t>Plean and Rural SE - 01</t>
  </si>
  <si>
    <t>S02002440</t>
  </si>
  <si>
    <t>Plean and Rural SE</t>
  </si>
  <si>
    <t>S01013026</t>
  </si>
  <si>
    <t>Plean and Rural SE - 02</t>
  </si>
  <si>
    <t>S13003121</t>
  </si>
  <si>
    <t>Bannockburn</t>
  </si>
  <si>
    <t>S01013027</t>
  </si>
  <si>
    <t>Plean and Rural SE - 03</t>
  </si>
  <si>
    <t>S01013028</t>
  </si>
  <si>
    <t>Plean and Rural SE - 04</t>
  </si>
  <si>
    <t>S01013029</t>
  </si>
  <si>
    <t>Cowie - 01</t>
  </si>
  <si>
    <t>S02002441</t>
  </si>
  <si>
    <t>Cowie</t>
  </si>
  <si>
    <t>S01013030</t>
  </si>
  <si>
    <t>Cowie - 02</t>
  </si>
  <si>
    <t>S01013031</t>
  </si>
  <si>
    <t>Cowie - 03</t>
  </si>
  <si>
    <t>S01013032</t>
  </si>
  <si>
    <t>Cowie - 04</t>
  </si>
  <si>
    <t>S01013033</t>
  </si>
  <si>
    <t>Fallin - 01</t>
  </si>
  <si>
    <t>S02002442</t>
  </si>
  <si>
    <t>Fallin</t>
  </si>
  <si>
    <t>S01013034</t>
  </si>
  <si>
    <t>Fallin - 02</t>
  </si>
  <si>
    <t>S01013035</t>
  </si>
  <si>
    <t>Fallin - 03</t>
  </si>
  <si>
    <t>S01013036</t>
  </si>
  <si>
    <t>Fallin - 04</t>
  </si>
  <si>
    <t>S01013037</t>
  </si>
  <si>
    <t>Bannockburn - 01</t>
  </si>
  <si>
    <t>S02002443</t>
  </si>
  <si>
    <t>S01013038</t>
  </si>
  <si>
    <t>Bannockburn - 02</t>
  </si>
  <si>
    <t>S01013039</t>
  </si>
  <si>
    <t>Bannockburn - 03</t>
  </si>
  <si>
    <t>S01013040</t>
  </si>
  <si>
    <t>Bannockburn - 04</t>
  </si>
  <si>
    <t>S01013041</t>
  </si>
  <si>
    <t>Bannockburn - 05</t>
  </si>
  <si>
    <t>S01013042</t>
  </si>
  <si>
    <t>Hillpark - 01</t>
  </si>
  <si>
    <t>S02002444</t>
  </si>
  <si>
    <t>Hillpark</t>
  </si>
  <si>
    <t>S13003120</t>
  </si>
  <si>
    <t>Stirling East</t>
  </si>
  <si>
    <t>S01013043</t>
  </si>
  <si>
    <t>Hillpark - 02</t>
  </si>
  <si>
    <t>S01013044</t>
  </si>
  <si>
    <t>Hillpark - 03</t>
  </si>
  <si>
    <t>S01013045</t>
  </si>
  <si>
    <t>Hillpark - 04</t>
  </si>
  <si>
    <t>S01013046</t>
  </si>
  <si>
    <t>Hillpark - 05</t>
  </si>
  <si>
    <t>S01013047</t>
  </si>
  <si>
    <t>Broomridge - 01</t>
  </si>
  <si>
    <t>S02002445</t>
  </si>
  <si>
    <t>Broomridge</t>
  </si>
  <si>
    <t>S01013048</t>
  </si>
  <si>
    <t>Broomridge - 02</t>
  </si>
  <si>
    <t>S01013049</t>
  </si>
  <si>
    <t>Broomridge - 03</t>
  </si>
  <si>
    <t>S01013050</t>
  </si>
  <si>
    <t>Broomridge - 04</t>
  </si>
  <si>
    <t>S01013051</t>
  </si>
  <si>
    <t>Broomridge - 05</t>
  </si>
  <si>
    <t>S01013052</t>
  </si>
  <si>
    <t>Broomridge - 06</t>
  </si>
  <si>
    <t>S01013053</t>
  </si>
  <si>
    <t>Broomridge - 07</t>
  </si>
  <si>
    <t>S01013054</t>
  </si>
  <si>
    <t>Borestone - 01</t>
  </si>
  <si>
    <t>S02002446</t>
  </si>
  <si>
    <t>Borestone</t>
  </si>
  <si>
    <t>S01013055</t>
  </si>
  <si>
    <t>Borestone - 02</t>
  </si>
  <si>
    <t>S01013056</t>
  </si>
  <si>
    <t>Borestone - 03</t>
  </si>
  <si>
    <t>S01013057</t>
  </si>
  <si>
    <t>Borestone - 04</t>
  </si>
  <si>
    <t>S01013058</t>
  </si>
  <si>
    <t>Borestone - 05</t>
  </si>
  <si>
    <t>S01013059</t>
  </si>
  <si>
    <t>King's Park and Torbrex - 01</t>
  </si>
  <si>
    <t>S02002447</t>
  </si>
  <si>
    <t>King's Park and Torbrex</t>
  </si>
  <si>
    <t>S01013060</t>
  </si>
  <si>
    <t>King's Park and Torbrex - 02</t>
  </si>
  <si>
    <t>S01013061</t>
  </si>
  <si>
    <t>King's Park and Torbrex - 03</t>
  </si>
  <si>
    <t>S01013062</t>
  </si>
  <si>
    <t>King's Park and Torbrex - 04</t>
  </si>
  <si>
    <t>S01013063</t>
  </si>
  <si>
    <t>King's Park and Torbrex - 05</t>
  </si>
  <si>
    <t>S01013064</t>
  </si>
  <si>
    <t>Braehead - 01</t>
  </si>
  <si>
    <t>S02002448</t>
  </si>
  <si>
    <t>Braehead</t>
  </si>
  <si>
    <t>S01013065</t>
  </si>
  <si>
    <t>Braehead - 02</t>
  </si>
  <si>
    <t>S01013066</t>
  </si>
  <si>
    <t>Braehead - 03</t>
  </si>
  <si>
    <t>S01013067</t>
  </si>
  <si>
    <t>S02002449</t>
  </si>
  <si>
    <t>S13003118</t>
  </si>
  <si>
    <t>Stirling North</t>
  </si>
  <si>
    <t>S01013068</t>
  </si>
  <si>
    <t>S01013069</t>
  </si>
  <si>
    <t>S01013070</t>
  </si>
  <si>
    <t>S01013071</t>
  </si>
  <si>
    <t>S01013072</t>
  </si>
  <si>
    <t>Raploch - 01</t>
  </si>
  <si>
    <t>S02002450</t>
  </si>
  <si>
    <t>Raploch</t>
  </si>
  <si>
    <t>S01013073</t>
  </si>
  <si>
    <t>Raploch - 02</t>
  </si>
  <si>
    <t>S01013074</t>
  </si>
  <si>
    <t>Raploch - 03</t>
  </si>
  <si>
    <t>S01013075</t>
  </si>
  <si>
    <t>Raploch - 04</t>
  </si>
  <si>
    <t>S01013076</t>
  </si>
  <si>
    <t>Cornton - 01</t>
  </si>
  <si>
    <t>S02002451</t>
  </si>
  <si>
    <t>Cornton</t>
  </si>
  <si>
    <t>S01013077</t>
  </si>
  <si>
    <t>Cornton - 02</t>
  </si>
  <si>
    <t>S01013078</t>
  </si>
  <si>
    <t>Cornton - 03</t>
  </si>
  <si>
    <t>S01013079</t>
  </si>
  <si>
    <t>Cornton - 04</t>
  </si>
  <si>
    <t>S01013080</t>
  </si>
  <si>
    <t>Causewayhead - 01</t>
  </si>
  <si>
    <t>S02002452</t>
  </si>
  <si>
    <t>Causewayhead</t>
  </si>
  <si>
    <t>S01013081</t>
  </si>
  <si>
    <t>Causewayhead - 02</t>
  </si>
  <si>
    <t>S01013082</t>
  </si>
  <si>
    <t>Causewayhead - 03</t>
  </si>
  <si>
    <t>S01013083</t>
  </si>
  <si>
    <t>Bridge of Allan and University - 01</t>
  </si>
  <si>
    <t>S02002453</t>
  </si>
  <si>
    <t>Bridge of Allan and University</t>
  </si>
  <si>
    <t>S13003117</t>
  </si>
  <si>
    <t>Dunblane and Bridge of Allan</t>
  </si>
  <si>
    <t>S01013084</t>
  </si>
  <si>
    <t>Bridge of Allan and University - 02</t>
  </si>
  <si>
    <t>S01013085</t>
  </si>
  <si>
    <t>Bridge of Allan and University - 03</t>
  </si>
  <si>
    <t>S01013086</t>
  </si>
  <si>
    <t>Bridge of Allan and University - 04</t>
  </si>
  <si>
    <t>S01013087</t>
  </si>
  <si>
    <t>Bridge of Allan and University - 05</t>
  </si>
  <si>
    <t>S01013088</t>
  </si>
  <si>
    <t>Bridge of Allan and University - 06</t>
  </si>
  <si>
    <t>S01013089</t>
  </si>
  <si>
    <t>Bridge of Allan and University - 07</t>
  </si>
  <si>
    <t>S01013090</t>
  </si>
  <si>
    <t>Forth - 01</t>
  </si>
  <si>
    <t>S02002454</t>
  </si>
  <si>
    <t>S01013091</t>
  </si>
  <si>
    <t>Forth - 02</t>
  </si>
  <si>
    <t>S01013092</t>
  </si>
  <si>
    <t>Forth - 03</t>
  </si>
  <si>
    <t>S01013093</t>
  </si>
  <si>
    <t>Forth - 04</t>
  </si>
  <si>
    <t>S01013094</t>
  </si>
  <si>
    <t>Dunblane East - 01</t>
  </si>
  <si>
    <t>S02002455</t>
  </si>
  <si>
    <t>Dunblane East</t>
  </si>
  <si>
    <t>S01013095</t>
  </si>
  <si>
    <t>Dunblane East - 02</t>
  </si>
  <si>
    <t>S01013096</t>
  </si>
  <si>
    <t>Dunblane East - 03</t>
  </si>
  <si>
    <t>S01013097</t>
  </si>
  <si>
    <t>Dunblane East - 04</t>
  </si>
  <si>
    <t>S01013098</t>
  </si>
  <si>
    <t>Dunblane East - 05</t>
  </si>
  <si>
    <t>S01013099</t>
  </si>
  <si>
    <t>Dunblane East - 06</t>
  </si>
  <si>
    <t>S01013100</t>
  </si>
  <si>
    <t>Dunblane East - 07</t>
  </si>
  <si>
    <t>S01013101</t>
  </si>
  <si>
    <t>Dunblane West - 01</t>
  </si>
  <si>
    <t>S02002456</t>
  </si>
  <si>
    <t>Dunblane West</t>
  </si>
  <si>
    <t>S01013102</t>
  </si>
  <si>
    <t>Dunblane West - 02</t>
  </si>
  <si>
    <t>S01013103</t>
  </si>
  <si>
    <t>Dunblane West - 03</t>
  </si>
  <si>
    <t>S01013104</t>
  </si>
  <si>
    <t>Dunblane West - 04</t>
  </si>
  <si>
    <t>S01013105</t>
  </si>
  <si>
    <t>Dunblane West - 05</t>
  </si>
  <si>
    <t>S01013106</t>
  </si>
  <si>
    <t>Carse of Stirling - 01</t>
  </si>
  <si>
    <t>S02002457</t>
  </si>
  <si>
    <t>Carse of Stirling</t>
  </si>
  <si>
    <t>S13003115</t>
  </si>
  <si>
    <t>Trossachs and Teith</t>
  </si>
  <si>
    <t>S01013107</t>
  </si>
  <si>
    <t>Carse of Stirling - 02</t>
  </si>
  <si>
    <t>S01013108</t>
  </si>
  <si>
    <t>Carse of Stirling - 03</t>
  </si>
  <si>
    <t>S01013109</t>
  </si>
  <si>
    <t>Carse of Stirling - 04</t>
  </si>
  <si>
    <t>S01013110</t>
  </si>
  <si>
    <t>Carse of Stirling - 05</t>
  </si>
  <si>
    <t>S01013111</t>
  </si>
  <si>
    <t>Carse of Stirling - 06</t>
  </si>
  <si>
    <t>S01013112</t>
  </si>
  <si>
    <t>Callander and Trossachs - 01</t>
  </si>
  <si>
    <t>S02002458</t>
  </si>
  <si>
    <t>Callander and Trossachs</t>
  </si>
  <si>
    <t>S01013113</t>
  </si>
  <si>
    <t>Callander and Trossachs - 02</t>
  </si>
  <si>
    <t>S01013114</t>
  </si>
  <si>
    <t>Callander and Trossachs - 03</t>
  </si>
  <si>
    <t>S01013115</t>
  </si>
  <si>
    <t>Callander and Trossachs - 04</t>
  </si>
  <si>
    <t>S01013116</t>
  </si>
  <si>
    <t>Callander and Trossachs - 05</t>
  </si>
  <si>
    <t>S01013117</t>
  </si>
  <si>
    <t>Highland - 01</t>
  </si>
  <si>
    <t>S02002459</t>
  </si>
  <si>
    <t>S01013118</t>
  </si>
  <si>
    <t>Highland - 02</t>
  </si>
  <si>
    <t>S01013119</t>
  </si>
  <si>
    <t>Highland - 03</t>
  </si>
  <si>
    <t>S01013120</t>
  </si>
  <si>
    <t>Highland - 04</t>
  </si>
  <si>
    <t>S01013121</t>
  </si>
  <si>
    <t>Highland - 05</t>
  </si>
  <si>
    <t>S01013122</t>
  </si>
  <si>
    <t>S02002460</t>
  </si>
  <si>
    <t>S12000039</t>
  </si>
  <si>
    <t>West Dunbartonshire</t>
  </si>
  <si>
    <t>S13003127</t>
  </si>
  <si>
    <t>Clydebank Waterfront</t>
  </si>
  <si>
    <t>S01013123</t>
  </si>
  <si>
    <t>S01013124</t>
  </si>
  <si>
    <t>S01013125</t>
  </si>
  <si>
    <t>S01013126</t>
  </si>
  <si>
    <t>S01013127</t>
  </si>
  <si>
    <t>S01013128</t>
  </si>
  <si>
    <t>S02002461</t>
  </si>
  <si>
    <t>S01013129</t>
  </si>
  <si>
    <t>S01013130</t>
  </si>
  <si>
    <t>S13003126</t>
  </si>
  <si>
    <t>Clydebank Central</t>
  </si>
  <si>
    <t>S01013131</t>
  </si>
  <si>
    <t>S01013132</t>
  </si>
  <si>
    <t>S01013133</t>
  </si>
  <si>
    <t>S01013134</t>
  </si>
  <si>
    <t>S02002462</t>
  </si>
  <si>
    <t>S01013135</t>
  </si>
  <si>
    <t>S01013136</t>
  </si>
  <si>
    <t>S01013137</t>
  </si>
  <si>
    <t>S01013138</t>
  </si>
  <si>
    <t>S01013139</t>
  </si>
  <si>
    <t>IZ03 - 06</t>
  </si>
  <si>
    <t>S01013140</t>
  </si>
  <si>
    <t>IZ03 - 07</t>
  </si>
  <si>
    <t>S01013141</t>
  </si>
  <si>
    <t>S02002463</t>
  </si>
  <si>
    <t>S01013142</t>
  </si>
  <si>
    <t>S01013143</t>
  </si>
  <si>
    <t>S01013144</t>
  </si>
  <si>
    <t>S01013145</t>
  </si>
  <si>
    <t>S01013146</t>
  </si>
  <si>
    <t>S01013147</t>
  </si>
  <si>
    <t>S02002464</t>
  </si>
  <si>
    <t>S01013148</t>
  </si>
  <si>
    <t>S13003125</t>
  </si>
  <si>
    <t>Kilpatrick</t>
  </si>
  <si>
    <t>S01013149</t>
  </si>
  <si>
    <t>S01013150</t>
  </si>
  <si>
    <t>S01013151</t>
  </si>
  <si>
    <t>S01013152</t>
  </si>
  <si>
    <t>S02002465</t>
  </si>
  <si>
    <t>S01013153</t>
  </si>
  <si>
    <t>S01013154</t>
  </si>
  <si>
    <t>S01013155</t>
  </si>
  <si>
    <t>IZ06 - 04</t>
  </si>
  <si>
    <t>S01013156</t>
  </si>
  <si>
    <t>IZ06 - 05</t>
  </si>
  <si>
    <t>S01013157</t>
  </si>
  <si>
    <t>IZ06 - 06</t>
  </si>
  <si>
    <t>S01013158</t>
  </si>
  <si>
    <t>S02002466</t>
  </si>
  <si>
    <t>S01013159</t>
  </si>
  <si>
    <t>S01013160</t>
  </si>
  <si>
    <t>S01013161</t>
  </si>
  <si>
    <t>S01013162</t>
  </si>
  <si>
    <t>S01013163</t>
  </si>
  <si>
    <t>S01013164</t>
  </si>
  <si>
    <t>S02002467</t>
  </si>
  <si>
    <t>S01013165</t>
  </si>
  <si>
    <t>S01013166</t>
  </si>
  <si>
    <t>S01013167</t>
  </si>
  <si>
    <t>S01013168</t>
  </si>
  <si>
    <t>S01013169</t>
  </si>
  <si>
    <t>S01013170</t>
  </si>
  <si>
    <t>IZ08 - 07</t>
  </si>
  <si>
    <t>S01013171</t>
  </si>
  <si>
    <t>S02002468</t>
  </si>
  <si>
    <t>S01013172</t>
  </si>
  <si>
    <t>S01013173</t>
  </si>
  <si>
    <t>S01013174</t>
  </si>
  <si>
    <t>S01013175</t>
  </si>
  <si>
    <t>S01013176</t>
  </si>
  <si>
    <t>S01013177</t>
  </si>
  <si>
    <t>S01013178</t>
  </si>
  <si>
    <t>S02002469</t>
  </si>
  <si>
    <t>S13003124</t>
  </si>
  <si>
    <t>S01013179</t>
  </si>
  <si>
    <t>S01013180</t>
  </si>
  <si>
    <t>S01013181</t>
  </si>
  <si>
    <t>S01013182</t>
  </si>
  <si>
    <t>S01013183</t>
  </si>
  <si>
    <t>S01013184</t>
  </si>
  <si>
    <t>S02002470</t>
  </si>
  <si>
    <t>S13003123</t>
  </si>
  <si>
    <t>Leven</t>
  </si>
  <si>
    <t>S01013185</t>
  </si>
  <si>
    <t>S01013186</t>
  </si>
  <si>
    <t>S01013187</t>
  </si>
  <si>
    <t>S01013188</t>
  </si>
  <si>
    <t>S01013189</t>
  </si>
  <si>
    <t>S01013190</t>
  </si>
  <si>
    <t>S01013191</t>
  </si>
  <si>
    <t>S02002471</t>
  </si>
  <si>
    <t>S01013192</t>
  </si>
  <si>
    <t>S01013193</t>
  </si>
  <si>
    <t>S01013194</t>
  </si>
  <si>
    <t>S01013195</t>
  </si>
  <si>
    <t>IZ12 - 05</t>
  </si>
  <si>
    <t>S01013196</t>
  </si>
  <si>
    <t>IZ12 - 06</t>
  </si>
  <si>
    <t>S01013197</t>
  </si>
  <si>
    <t>IZ12 - 07</t>
  </si>
  <si>
    <t>S01013198</t>
  </si>
  <si>
    <t>IZ12 - 08</t>
  </si>
  <si>
    <t>S01013199</t>
  </si>
  <si>
    <t>S02002472</t>
  </si>
  <si>
    <t>S01013200</t>
  </si>
  <si>
    <t>S01013201</t>
  </si>
  <si>
    <t>S01013202</t>
  </si>
  <si>
    <t>S01013203</t>
  </si>
  <si>
    <t>S01013204</t>
  </si>
  <si>
    <t>S01013205</t>
  </si>
  <si>
    <t>S01013206</t>
  </si>
  <si>
    <t>IZ13 - 08</t>
  </si>
  <si>
    <t>S01013207</t>
  </si>
  <si>
    <t>S02002473</t>
  </si>
  <si>
    <t>S01013208</t>
  </si>
  <si>
    <t>S01013209</t>
  </si>
  <si>
    <t>S01013210</t>
  </si>
  <si>
    <t>S01013211</t>
  </si>
  <si>
    <t>S01013212</t>
  </si>
  <si>
    <t>S01013213</t>
  </si>
  <si>
    <t>IZ14 - 07</t>
  </si>
  <si>
    <t>S01013214</t>
  </si>
  <si>
    <t>S02002474</t>
  </si>
  <si>
    <t>S01013215</t>
  </si>
  <si>
    <t>S01013216</t>
  </si>
  <si>
    <t>S01013217</t>
  </si>
  <si>
    <t>S01013218</t>
  </si>
  <si>
    <t>S01013219</t>
  </si>
  <si>
    <t>IZ15 - 06</t>
  </si>
  <si>
    <t>S01013220</t>
  </si>
  <si>
    <t>IZ15 - 07</t>
  </si>
  <si>
    <t>S01013221</t>
  </si>
  <si>
    <t>IZ15 - 08</t>
  </si>
  <si>
    <t>S01013222</t>
  </si>
  <si>
    <t>IZ15 - 09</t>
  </si>
  <si>
    <t>S01013223</t>
  </si>
  <si>
    <t>S02002475</t>
  </si>
  <si>
    <t>S01013224</t>
  </si>
  <si>
    <t>S01013225</t>
  </si>
  <si>
    <t>S01013226</t>
  </si>
  <si>
    <t>S01013227</t>
  </si>
  <si>
    <t>S13003122</t>
  </si>
  <si>
    <t>Lomond</t>
  </si>
  <si>
    <t>S01013228</t>
  </si>
  <si>
    <t>S02002476</t>
  </si>
  <si>
    <t>S01013229</t>
  </si>
  <si>
    <t>S01013230</t>
  </si>
  <si>
    <t>S01013231</t>
  </si>
  <si>
    <t>S01013232</t>
  </si>
  <si>
    <t>S01013233</t>
  </si>
  <si>
    <t>S01013234</t>
  </si>
  <si>
    <t>IZ17 - 07</t>
  </si>
  <si>
    <t>S01013235</t>
  </si>
  <si>
    <t>IZ17 - 08</t>
  </si>
  <si>
    <t>S01013236</t>
  </si>
  <si>
    <t>IZ17 - 09</t>
  </si>
  <si>
    <t>S01013237</t>
  </si>
  <si>
    <t>S02002477</t>
  </si>
  <si>
    <t>S01013238</t>
  </si>
  <si>
    <t>S01013239</t>
  </si>
  <si>
    <t>S01013240</t>
  </si>
  <si>
    <t>S01013241</t>
  </si>
  <si>
    <t>IZ18 - 05</t>
  </si>
  <si>
    <t>S01013242</t>
  </si>
  <si>
    <t>IZ18 - 06</t>
  </si>
  <si>
    <t>S01013243</t>
  </si>
  <si>
    <t>Fauldhouse - 01</t>
  </si>
  <si>
    <t>S02002478</t>
  </si>
  <si>
    <t>Fauldhouse</t>
  </si>
  <si>
    <t>S12000040</t>
  </si>
  <si>
    <t>West Lothian</t>
  </si>
  <si>
    <t>S13002825</t>
  </si>
  <si>
    <t>Fauldhouse and the Breich Valley</t>
  </si>
  <si>
    <t>S16000080</t>
  </si>
  <si>
    <t>Almond Valley</t>
  </si>
  <si>
    <t>S01013244</t>
  </si>
  <si>
    <t>Fauldhouse - 02</t>
  </si>
  <si>
    <t>S01013245</t>
  </si>
  <si>
    <t>Fauldhouse - 03</t>
  </si>
  <si>
    <t>S01013246</t>
  </si>
  <si>
    <t>Fauldhouse - 04</t>
  </si>
  <si>
    <t>S01013247</t>
  </si>
  <si>
    <t>Fauldhouse - 05</t>
  </si>
  <si>
    <t>S01013248</t>
  </si>
  <si>
    <t>Fauldhouse - 06</t>
  </si>
  <si>
    <t>S01013249</t>
  </si>
  <si>
    <t>Fauldhouse - 07</t>
  </si>
  <si>
    <t>S01013250</t>
  </si>
  <si>
    <t>Breich Valley - 01</t>
  </si>
  <si>
    <t>S02002479</t>
  </si>
  <si>
    <t>Breich Valley</t>
  </si>
  <si>
    <t>S01013251</t>
  </si>
  <si>
    <t>Breich Valley - 02</t>
  </si>
  <si>
    <t>S01013252</t>
  </si>
  <si>
    <t>Breich Valley - 03</t>
  </si>
  <si>
    <t>S01013253</t>
  </si>
  <si>
    <t>Breich Valley - 04</t>
  </si>
  <si>
    <t>S01013254</t>
  </si>
  <si>
    <t>Breich Valley - 05</t>
  </si>
  <si>
    <t>S01013255</t>
  </si>
  <si>
    <t>Breich Valley - 06</t>
  </si>
  <si>
    <t>S01013256</t>
  </si>
  <si>
    <t>West Calder and Polbeth - 01</t>
  </si>
  <si>
    <t>S02002480</t>
  </si>
  <si>
    <t>West Calder and Polbeth</t>
  </si>
  <si>
    <t>S01013257</t>
  </si>
  <si>
    <t>West Calder and Polbeth - 02</t>
  </si>
  <si>
    <t>S01013258</t>
  </si>
  <si>
    <t>West Calder and Polbeth - 03</t>
  </si>
  <si>
    <t>S01013259</t>
  </si>
  <si>
    <t>West Calder and Polbeth - 04</t>
  </si>
  <si>
    <t>S01013260</t>
  </si>
  <si>
    <t>West Calder and Polbeth - 05</t>
  </si>
  <si>
    <t>S01013261</t>
  </si>
  <si>
    <t>West Calder and Polbeth - 06</t>
  </si>
  <si>
    <t>S01013262</t>
  </si>
  <si>
    <t>West Calder and Polbeth - 07</t>
  </si>
  <si>
    <t>S01013263</t>
  </si>
  <si>
    <t>Bellsquarry, Adambrae and Kirkton - 01</t>
  </si>
  <si>
    <t>S02002481</t>
  </si>
  <si>
    <t>Bellsquarry, Adambrae and Kirkton</t>
  </si>
  <si>
    <t>S13002823</t>
  </si>
  <si>
    <t>Livingston South</t>
  </si>
  <si>
    <t>S01013264</t>
  </si>
  <si>
    <t>Bellsquarry, Adambrae and Kirkton - 02</t>
  </si>
  <si>
    <t>S01013265</t>
  </si>
  <si>
    <t>Bellsquarry, Adambrae and Kirkton - 03</t>
  </si>
  <si>
    <t>S01013266</t>
  </si>
  <si>
    <t>Bellsquarry, Adambrae and Kirkton - 04</t>
  </si>
  <si>
    <t>S01013267</t>
  </si>
  <si>
    <t>Bellsquarry, Adambrae and Kirkton - 05</t>
  </si>
  <si>
    <t>S01013268</t>
  </si>
  <si>
    <t>Bellsquarry, Adambrae and Kirkton - 06</t>
  </si>
  <si>
    <t>S01013269</t>
  </si>
  <si>
    <t>Bellsquarry, Adambrae and Kirkton - 07</t>
  </si>
  <si>
    <t>S01013270</t>
  </si>
  <si>
    <t>Bankton and Murieston - 01</t>
  </si>
  <si>
    <t>S02002482</t>
  </si>
  <si>
    <t>Bankton and Murieston</t>
  </si>
  <si>
    <t>S01013271</t>
  </si>
  <si>
    <t>Bankton and Murieston - 02</t>
  </si>
  <si>
    <t>S01013272</t>
  </si>
  <si>
    <t>Bankton and Murieston - 03</t>
  </si>
  <si>
    <t>S01013273</t>
  </si>
  <si>
    <t>Bankton and Murieston - 04</t>
  </si>
  <si>
    <t>S01013274</t>
  </si>
  <si>
    <t>Bankton and Murieston - 05</t>
  </si>
  <si>
    <t>S01013275</t>
  </si>
  <si>
    <t>Bankton and Murieston - 06</t>
  </si>
  <si>
    <t>S01013276</t>
  </si>
  <si>
    <t>Bankton and Murieston - 07</t>
  </si>
  <si>
    <t>S01013277</t>
  </si>
  <si>
    <t>Dedridge East - 01</t>
  </si>
  <si>
    <t>S02002483</t>
  </si>
  <si>
    <t>Dedridge East</t>
  </si>
  <si>
    <t>S01013278</t>
  </si>
  <si>
    <t>Dedridge East - 02</t>
  </si>
  <si>
    <t>S01013279</t>
  </si>
  <si>
    <t>Dedridge East - 03</t>
  </si>
  <si>
    <t>S01013280</t>
  </si>
  <si>
    <t>Dedridge East - 04</t>
  </si>
  <si>
    <t>S01013281</t>
  </si>
  <si>
    <t>Dedridge East - 05</t>
  </si>
  <si>
    <t>S01013282</t>
  </si>
  <si>
    <t>Dedridge East - 06</t>
  </si>
  <si>
    <t>S01013283</t>
  </si>
  <si>
    <t>Dedridge East - 07</t>
  </si>
  <si>
    <t>S01013284</t>
  </si>
  <si>
    <t>Mid Calder and Kirknewton - 01</t>
  </si>
  <si>
    <t>S02002484</t>
  </si>
  <si>
    <t>Mid Calder and Kirknewton</t>
  </si>
  <si>
    <t>S13002824</t>
  </si>
  <si>
    <t>East Livingston and East Calder</t>
  </si>
  <si>
    <t>S01013285</t>
  </si>
  <si>
    <t>Mid Calder and Kirknewton - 02</t>
  </si>
  <si>
    <t>S01013286</t>
  </si>
  <si>
    <t>Mid Calder and Kirknewton - 03</t>
  </si>
  <si>
    <t>S01013287</t>
  </si>
  <si>
    <t>Mid Calder and Kirknewton - 04</t>
  </si>
  <si>
    <t>S01013288</t>
  </si>
  <si>
    <t>Mid Calder and Kirknewton - 05</t>
  </si>
  <si>
    <t>S01013289</t>
  </si>
  <si>
    <t>Mid Calder and Kirknewton - 06</t>
  </si>
  <si>
    <t>S01013290</t>
  </si>
  <si>
    <t>Mid Calder and Kirknewton - 07</t>
  </si>
  <si>
    <t>S01013291</t>
  </si>
  <si>
    <t>Mid Calder and Kirknewton - 08</t>
  </si>
  <si>
    <t>S01013292</t>
  </si>
  <si>
    <t>East Calder - 01</t>
  </si>
  <si>
    <t>S02002485</t>
  </si>
  <si>
    <t>East Calder</t>
  </si>
  <si>
    <t>S01013293</t>
  </si>
  <si>
    <t>East Calder - 02</t>
  </si>
  <si>
    <t>S01013294</t>
  </si>
  <si>
    <t>East Calder - 03</t>
  </si>
  <si>
    <t>S01013295</t>
  </si>
  <si>
    <t>East Calder - 04</t>
  </si>
  <si>
    <t>S01013296</t>
  </si>
  <si>
    <t>East Calder - 05</t>
  </si>
  <si>
    <t>S01013297</t>
  </si>
  <si>
    <t>East Calder - 06</t>
  </si>
  <si>
    <t>S01013298</t>
  </si>
  <si>
    <t>East Calder - 07</t>
  </si>
  <si>
    <t>S01013299</t>
  </si>
  <si>
    <t>Pumpherston and Uphall Station - 01</t>
  </si>
  <si>
    <t>S02002486</t>
  </si>
  <si>
    <t>Pumpherston and Uphall Station</t>
  </si>
  <si>
    <t>S01013300</t>
  </si>
  <si>
    <t>Pumpherston and Uphall Station - 02</t>
  </si>
  <si>
    <t>S01013301</t>
  </si>
  <si>
    <t>Pumpherston and Uphall Station - 03</t>
  </si>
  <si>
    <t>S01013302</t>
  </si>
  <si>
    <t>Pumpherston and Uphall Station - 04</t>
  </si>
  <si>
    <t>S01013303</t>
  </si>
  <si>
    <t>Craigshill - 01</t>
  </si>
  <si>
    <t>S02002487</t>
  </si>
  <si>
    <t>Craigshill</t>
  </si>
  <si>
    <t>S01013304</t>
  </si>
  <si>
    <t>Craigshill - 02</t>
  </si>
  <si>
    <t>S01013305</t>
  </si>
  <si>
    <t>Craigshill - 03</t>
  </si>
  <si>
    <t>S01013306</t>
  </si>
  <si>
    <t>Craigshill - 04</t>
  </si>
  <si>
    <t>S01013307</t>
  </si>
  <si>
    <t>Craigshill - 05</t>
  </si>
  <si>
    <t>S01013308</t>
  </si>
  <si>
    <t>Craigshill - 06</t>
  </si>
  <si>
    <t>S01013309</t>
  </si>
  <si>
    <t>Howden - 01</t>
  </si>
  <si>
    <t>S02002488</t>
  </si>
  <si>
    <t>Howden</t>
  </si>
  <si>
    <t>S01013310</t>
  </si>
  <si>
    <t>Howden - 02</t>
  </si>
  <si>
    <t>S01013311</t>
  </si>
  <si>
    <t>Howden - 03</t>
  </si>
  <si>
    <t>S01013312</t>
  </si>
  <si>
    <t>Howden - 04</t>
  </si>
  <si>
    <t>S01013313</t>
  </si>
  <si>
    <t>Howden - 05</t>
  </si>
  <si>
    <t>S01013314</t>
  </si>
  <si>
    <t>Howden - 06</t>
  </si>
  <si>
    <t>S01013315</t>
  </si>
  <si>
    <t>Livingston Village and Eliburn South - 01</t>
  </si>
  <si>
    <t>S02002489</t>
  </si>
  <si>
    <t>Livingston Village and Eliburn South</t>
  </si>
  <si>
    <t>S13002822</t>
  </si>
  <si>
    <t>Livingston North</t>
  </si>
  <si>
    <t>S01013316</t>
  </si>
  <si>
    <t>Livingston Village and Eliburn South - 02</t>
  </si>
  <si>
    <t>S01013317</t>
  </si>
  <si>
    <t>Livingston Village and Eliburn South - 03</t>
  </si>
  <si>
    <t>S01013318</t>
  </si>
  <si>
    <t>Livingston Village and Eliburn South - 04</t>
  </si>
  <si>
    <t>S01013319</t>
  </si>
  <si>
    <t>Livingston Village and Eliburn South - 05</t>
  </si>
  <si>
    <t>S01013320</t>
  </si>
  <si>
    <t>Livingston Village and Eliburn South - 06</t>
  </si>
  <si>
    <t>S01013321</t>
  </si>
  <si>
    <t>Livingston Village and Eliburn South - 07</t>
  </si>
  <si>
    <t>S01013322</t>
  </si>
  <si>
    <t>Livingston Village and Eliburn South - 08</t>
  </si>
  <si>
    <t>S01013323</t>
  </si>
  <si>
    <t>S02002490</t>
  </si>
  <si>
    <t>S01013324</t>
  </si>
  <si>
    <t>S01013325</t>
  </si>
  <si>
    <t>S01013326</t>
  </si>
  <si>
    <t>S01013327</t>
  </si>
  <si>
    <t>S01013328</t>
  </si>
  <si>
    <t>Ladywell - 06</t>
  </si>
  <si>
    <t>S01013329</t>
  </si>
  <si>
    <t>Ladywell - 07</t>
  </si>
  <si>
    <t>S01013330</t>
  </si>
  <si>
    <t>Knightsridge - 01</t>
  </si>
  <si>
    <t>S02002491</t>
  </si>
  <si>
    <t>Knightsridge</t>
  </si>
  <si>
    <t>S01013331</t>
  </si>
  <si>
    <t>Knightsridge - 02</t>
  </si>
  <si>
    <t>S01013332</t>
  </si>
  <si>
    <t>Knightsridge - 03</t>
  </si>
  <si>
    <t>S01013333</t>
  </si>
  <si>
    <t>Knightsridge - 04</t>
  </si>
  <si>
    <t>S01013334</t>
  </si>
  <si>
    <t>Knightsridge - 05</t>
  </si>
  <si>
    <t>S01013335</t>
  </si>
  <si>
    <t>Knightsridge - 06</t>
  </si>
  <si>
    <t>S01013336</t>
  </si>
  <si>
    <t>Knightsridge - 07</t>
  </si>
  <si>
    <t>S01013337</t>
  </si>
  <si>
    <t>Knightsridge and Deans North - 01</t>
  </si>
  <si>
    <t>S02002492</t>
  </si>
  <si>
    <t>Knightsridge and Deans North</t>
  </si>
  <si>
    <t>S01013338</t>
  </si>
  <si>
    <t>Knightsridge and Deans North - 02</t>
  </si>
  <si>
    <t>S01013339</t>
  </si>
  <si>
    <t>Knightsridge and Deans North - 03</t>
  </si>
  <si>
    <t>S01013340</t>
  </si>
  <si>
    <t>Knightsridge and Deans North - 04</t>
  </si>
  <si>
    <t>S01013341</t>
  </si>
  <si>
    <t>Knightsridge and Deans North - 05</t>
  </si>
  <si>
    <t>S01013342</t>
  </si>
  <si>
    <t>Deans - 01</t>
  </si>
  <si>
    <t>S02002493</t>
  </si>
  <si>
    <t>Deans</t>
  </si>
  <si>
    <t>S01013343</t>
  </si>
  <si>
    <t>Deans - 02</t>
  </si>
  <si>
    <t>S01013344</t>
  </si>
  <si>
    <t>Deans - 03</t>
  </si>
  <si>
    <t>S01013345</t>
  </si>
  <si>
    <t>Deans - 04</t>
  </si>
  <si>
    <t>S01013346</t>
  </si>
  <si>
    <t>Carmondean and Eliburn North - 01</t>
  </si>
  <si>
    <t>S02002494</t>
  </si>
  <si>
    <t>Carmondean and Eliburn North</t>
  </si>
  <si>
    <t>S01013347</t>
  </si>
  <si>
    <t>Carmondean and Eliburn North - 02</t>
  </si>
  <si>
    <t>S01013348</t>
  </si>
  <si>
    <t>Carmondean and Eliburn North - 03</t>
  </si>
  <si>
    <t>S01013349</t>
  </si>
  <si>
    <t>Carmondean and Eliburn North - 04</t>
  </si>
  <si>
    <t>S01013350</t>
  </si>
  <si>
    <t>Carmondean and Eliburn North - 05</t>
  </si>
  <si>
    <t>S01013351</t>
  </si>
  <si>
    <t>Carmondean and Eliburn North - 06</t>
  </si>
  <si>
    <t>S01013352</t>
  </si>
  <si>
    <t>Carmondean and Eliburn North - 07</t>
  </si>
  <si>
    <t>S01013353</t>
  </si>
  <si>
    <t>Carmondean and Eliburn North - 08</t>
  </si>
  <si>
    <t>S01013354</t>
  </si>
  <si>
    <t>Seafield - 01</t>
  </si>
  <si>
    <t>S02002495</t>
  </si>
  <si>
    <t>Seafield</t>
  </si>
  <si>
    <t>S13002826</t>
  </si>
  <si>
    <t>Whitburn and Blackburn</t>
  </si>
  <si>
    <t>S01013355</t>
  </si>
  <si>
    <t>Seafield - 02</t>
  </si>
  <si>
    <t>S01013356</t>
  </si>
  <si>
    <t>Seafield - 03</t>
  </si>
  <si>
    <t>S16000128</t>
  </si>
  <si>
    <t>Linlithgow</t>
  </si>
  <si>
    <t>S01013357</t>
  </si>
  <si>
    <t>S02002496</t>
  </si>
  <si>
    <t>S01013358</t>
  </si>
  <si>
    <t>S01013359</t>
  </si>
  <si>
    <t>S01013360</t>
  </si>
  <si>
    <t>S01013361</t>
  </si>
  <si>
    <t>Blackburn - 05</t>
  </si>
  <si>
    <t>S01013362</t>
  </si>
  <si>
    <t>Blackburn - 06</t>
  </si>
  <si>
    <t>S01013363</t>
  </si>
  <si>
    <t>Blackburn - 07</t>
  </si>
  <si>
    <t>S01013364</t>
  </si>
  <si>
    <t>Blaeberry Hill and East Whitburn - 01</t>
  </si>
  <si>
    <t>S02002497</t>
  </si>
  <si>
    <t>Blaeberry Hill and East Whitburn</t>
  </si>
  <si>
    <t>S01013365</t>
  </si>
  <si>
    <t>Blaeberry Hill and East Whitburn - 02</t>
  </si>
  <si>
    <t>S01013366</t>
  </si>
  <si>
    <t>Blaeberry Hill and East Whitburn - 03</t>
  </si>
  <si>
    <t>S01013367</t>
  </si>
  <si>
    <t>Blaeberry Hill and East Whitburn - 04</t>
  </si>
  <si>
    <t>S01013368</t>
  </si>
  <si>
    <t>Blaeberry Hill and East Whitburn - 05</t>
  </si>
  <si>
    <t>S01013369</t>
  </si>
  <si>
    <t>Blaeberry Hill and East Whitburn - 06</t>
  </si>
  <si>
    <t>S01013370</t>
  </si>
  <si>
    <t>Blaeberry Hill and East Whitburn - 07</t>
  </si>
  <si>
    <t>S01013371</t>
  </si>
  <si>
    <t>Blaeberry Hill and East Whitburn - 08</t>
  </si>
  <si>
    <t>S01013372</t>
  </si>
  <si>
    <t>Whitburn Central - 01</t>
  </si>
  <si>
    <t>S02002498</t>
  </si>
  <si>
    <t>Whitburn Central</t>
  </si>
  <si>
    <t>S01013373</t>
  </si>
  <si>
    <t>Whitburn Central - 02</t>
  </si>
  <si>
    <t>S01013374</t>
  </si>
  <si>
    <t>Whitburn Central - 03</t>
  </si>
  <si>
    <t>S01013375</t>
  </si>
  <si>
    <t>Whitburn Central - 04</t>
  </si>
  <si>
    <t>S01013376</t>
  </si>
  <si>
    <t>Whitburn Central - 05</t>
  </si>
  <si>
    <t>S01013377</t>
  </si>
  <si>
    <t>Whitburn Central - 06</t>
  </si>
  <si>
    <t>S01013378</t>
  </si>
  <si>
    <t>Whitburn, Croftmalloch and Greenrigg - 01</t>
  </si>
  <si>
    <t>S02002499</t>
  </si>
  <si>
    <t>Whitburn, Croftmalloch and Greenrigg</t>
  </si>
  <si>
    <t>S01013379</t>
  </si>
  <si>
    <t>Whitburn, Croftmalloch and Greenrigg - 02</t>
  </si>
  <si>
    <t>S01013380</t>
  </si>
  <si>
    <t>Whitburn, Croftmalloch and Greenrigg - 03</t>
  </si>
  <si>
    <t>S01013381</t>
  </si>
  <si>
    <t>Whitburn, Croftmalloch and Greenrigg - 04</t>
  </si>
  <si>
    <t>S01013382</t>
  </si>
  <si>
    <t>Whitburn, Croftmalloch and Greenrigg - 05</t>
  </si>
  <si>
    <t>S01013383</t>
  </si>
  <si>
    <t>Armadale - 01</t>
  </si>
  <si>
    <t>S02002500</t>
  </si>
  <si>
    <t>Armadale</t>
  </si>
  <si>
    <t>S13002828</t>
  </si>
  <si>
    <t>Armadale and Blackridge</t>
  </si>
  <si>
    <t>S01013384</t>
  </si>
  <si>
    <t>Armadale - 02</t>
  </si>
  <si>
    <t>S01013385</t>
  </si>
  <si>
    <t>Armadale - 03</t>
  </si>
  <si>
    <t>S01013386</t>
  </si>
  <si>
    <t>Armadale - 04</t>
  </si>
  <si>
    <t>S01013387</t>
  </si>
  <si>
    <t>Armadale - 05</t>
  </si>
  <si>
    <t>S01013388</t>
  </si>
  <si>
    <t>Armadale - 06</t>
  </si>
  <si>
    <t>S01013389</t>
  </si>
  <si>
    <t>Armadale - 07</t>
  </si>
  <si>
    <t>S01013390</t>
  </si>
  <si>
    <t>Armadale - 08</t>
  </si>
  <si>
    <t>S01013391</t>
  </si>
  <si>
    <t>Armadale - 09</t>
  </si>
  <si>
    <t>S01013392</t>
  </si>
  <si>
    <t>Armadale South - 01</t>
  </si>
  <si>
    <t>S02002501</t>
  </si>
  <si>
    <t>Armadale South</t>
  </si>
  <si>
    <t>S01013393</t>
  </si>
  <si>
    <t>Armadale South - 02</t>
  </si>
  <si>
    <t>S01013394</t>
  </si>
  <si>
    <t>Armadale South - 03</t>
  </si>
  <si>
    <t>S01013395</t>
  </si>
  <si>
    <t>Armadale South - 04</t>
  </si>
  <si>
    <t>S01013396</t>
  </si>
  <si>
    <t>Armadale South - 05</t>
  </si>
  <si>
    <t>S01013397</t>
  </si>
  <si>
    <t>Armadale South - 06</t>
  </si>
  <si>
    <t>S01013398</t>
  </si>
  <si>
    <t>Armadale South - 07</t>
  </si>
  <si>
    <t>S01013399</t>
  </si>
  <si>
    <t>Armadale South - 08</t>
  </si>
  <si>
    <t>S01013400</t>
  </si>
  <si>
    <t>Bathgate, Wester Inch and Inchcross - 01</t>
  </si>
  <si>
    <t>S02002502</t>
  </si>
  <si>
    <t>Bathgate, Wester Inch and Inchcross</t>
  </si>
  <si>
    <t>S13002827</t>
  </si>
  <si>
    <t>Bathgate</t>
  </si>
  <si>
    <t>S01013401</t>
  </si>
  <si>
    <t>Bathgate, Wester Inch and Inchcross - 02</t>
  </si>
  <si>
    <t>S01013402</t>
  </si>
  <si>
    <t>Bathgate, Wester Inch and Inchcross - 03</t>
  </si>
  <si>
    <t>S01013403</t>
  </si>
  <si>
    <t>Bathgate, Wester Inch and Inchcross - 04</t>
  </si>
  <si>
    <t>S01013404</t>
  </si>
  <si>
    <t>Bathgate, Wester Inch and Inchcross - 05</t>
  </si>
  <si>
    <t>S01013405</t>
  </si>
  <si>
    <t>Bathgate and Boghall - 01</t>
  </si>
  <si>
    <t>S02002503</t>
  </si>
  <si>
    <t>Bathgate and Boghall</t>
  </si>
  <si>
    <t>S01013406</t>
  </si>
  <si>
    <t>Bathgate and Boghall - 02</t>
  </si>
  <si>
    <t>S01013407</t>
  </si>
  <si>
    <t>Bathgate and Boghall - 03</t>
  </si>
  <si>
    <t>S01013408</t>
  </si>
  <si>
    <t>Bathgate and Boghall - 04</t>
  </si>
  <si>
    <t>S01013409</t>
  </si>
  <si>
    <t>Bathgate and Boghall - 05</t>
  </si>
  <si>
    <t>S01013410</t>
  </si>
  <si>
    <t>Bathgate and Boghall - 06</t>
  </si>
  <si>
    <t>S01013411</t>
  </si>
  <si>
    <t>Bathgate East - 01</t>
  </si>
  <si>
    <t>S02002504</t>
  </si>
  <si>
    <t>Bathgate East</t>
  </si>
  <si>
    <t>S01013412</t>
  </si>
  <si>
    <t>Bathgate East - 02</t>
  </si>
  <si>
    <t>S01013413</t>
  </si>
  <si>
    <t>Bathgate East - 03</t>
  </si>
  <si>
    <t>S01013414</t>
  </si>
  <si>
    <t>Bathgate East - 04</t>
  </si>
  <si>
    <t>S01013415</t>
  </si>
  <si>
    <t>Bathgate East - 05</t>
  </si>
  <si>
    <t>S01013416</t>
  </si>
  <si>
    <t>Bathgate East - 06</t>
  </si>
  <si>
    <t>S01013417</t>
  </si>
  <si>
    <t>Bathgate East - 07</t>
  </si>
  <si>
    <t>S01013418</t>
  </si>
  <si>
    <t>Bathgate East - 08</t>
  </si>
  <si>
    <t>S01013419</t>
  </si>
  <si>
    <t>Bathgate East - 09</t>
  </si>
  <si>
    <t>S01013420</t>
  </si>
  <si>
    <t>Bathgate West - 01</t>
  </si>
  <si>
    <t>S02002505</t>
  </si>
  <si>
    <t>Bathgate West</t>
  </si>
  <si>
    <t>S01013421</t>
  </si>
  <si>
    <t>Bathgate West - 02</t>
  </si>
  <si>
    <t>S01013422</t>
  </si>
  <si>
    <t>Bathgate West - 03</t>
  </si>
  <si>
    <t>S01013423</t>
  </si>
  <si>
    <t>Bathgate West - 04</t>
  </si>
  <si>
    <t>S01013424</t>
  </si>
  <si>
    <t>Bathgate West - 05</t>
  </si>
  <si>
    <t>S01013425</t>
  </si>
  <si>
    <t>Bathgate West - 06</t>
  </si>
  <si>
    <t>S01013426</t>
  </si>
  <si>
    <t>Bathgate West - 07</t>
  </si>
  <si>
    <t>S01013427</t>
  </si>
  <si>
    <t>Bathgate West - 08</t>
  </si>
  <si>
    <t>S01013428</t>
  </si>
  <si>
    <t>Bathgate West - 09</t>
  </si>
  <si>
    <t>S01013429</t>
  </si>
  <si>
    <t>Blackridge, Westfield and Torphichen - 01</t>
  </si>
  <si>
    <t>S02002506</t>
  </si>
  <si>
    <t>Blackridge, Westfield and Torphichen</t>
  </si>
  <si>
    <t>S01013430</t>
  </si>
  <si>
    <t>Blackridge, Westfield and Torphichen - 02</t>
  </si>
  <si>
    <t>S01013431</t>
  </si>
  <si>
    <t>Blackridge, Westfield and Torphichen - 03</t>
  </si>
  <si>
    <t>S01013432</t>
  </si>
  <si>
    <t>Blackridge, Westfield and Torphichen - 04</t>
  </si>
  <si>
    <t>S01013433</t>
  </si>
  <si>
    <t>Blackridge, Westfield and Torphichen - 05</t>
  </si>
  <si>
    <t>S01013434</t>
  </si>
  <si>
    <t>Linlithgow South - 01</t>
  </si>
  <si>
    <t>S02002507</t>
  </si>
  <si>
    <t>Linlithgow South</t>
  </si>
  <si>
    <t>S13002820</t>
  </si>
  <si>
    <t>S01013435</t>
  </si>
  <si>
    <t>Linlithgow South - 02</t>
  </si>
  <si>
    <t>S01013436</t>
  </si>
  <si>
    <t>Linlithgow South - 03</t>
  </si>
  <si>
    <t>S01013437</t>
  </si>
  <si>
    <t>Linlithgow South - 04</t>
  </si>
  <si>
    <t>S01013438</t>
  </si>
  <si>
    <t>Linlithgow South - 05</t>
  </si>
  <si>
    <t>S01013439</t>
  </si>
  <si>
    <t>Linlithgow South - 06</t>
  </si>
  <si>
    <t>S01013440</t>
  </si>
  <si>
    <t>Linlithgow South - 07</t>
  </si>
  <si>
    <t>S01013441</t>
  </si>
  <si>
    <t>Linlithgow South - 08</t>
  </si>
  <si>
    <t>S01013442</t>
  </si>
  <si>
    <t>Linlithgow Bridge - 01</t>
  </si>
  <si>
    <t>S02002508</t>
  </si>
  <si>
    <t>Linlithgow Bridge</t>
  </si>
  <si>
    <t>S01013443</t>
  </si>
  <si>
    <t>Linlithgow Bridge - 02</t>
  </si>
  <si>
    <t>S01013444</t>
  </si>
  <si>
    <t>Linlithgow Bridge - 03</t>
  </si>
  <si>
    <t>S01013445</t>
  </si>
  <si>
    <t>Linlithgow Bridge - 04</t>
  </si>
  <si>
    <t>S01013446</t>
  </si>
  <si>
    <t>Linlithgow Bridge - 05</t>
  </si>
  <si>
    <t>S01013447</t>
  </si>
  <si>
    <t>Linlithgow Bridge - 06</t>
  </si>
  <si>
    <t>S01013448</t>
  </si>
  <si>
    <t>Linlithgow North - 01</t>
  </si>
  <si>
    <t>S02002509</t>
  </si>
  <si>
    <t>Linlithgow North</t>
  </si>
  <si>
    <t>S01013449</t>
  </si>
  <si>
    <t>Linlithgow North - 02</t>
  </si>
  <si>
    <t>S01013450</t>
  </si>
  <si>
    <t>Linlithgow North - 03</t>
  </si>
  <si>
    <t>S01013451</t>
  </si>
  <si>
    <t>Linlithgow North - 04</t>
  </si>
  <si>
    <t>S01013452</t>
  </si>
  <si>
    <t>Linlithgow North - 05</t>
  </si>
  <si>
    <t>S01013453</t>
  </si>
  <si>
    <t>Winchburgh, Bridgend and Philpstoun - 01</t>
  </si>
  <si>
    <t>S02002510</t>
  </si>
  <si>
    <t>Winchburgh, Bridgend and Philpstoun</t>
  </si>
  <si>
    <t>S01013454</t>
  </si>
  <si>
    <t>Winchburgh, Bridgend and Philpstoun - 02</t>
  </si>
  <si>
    <t>S01013455</t>
  </si>
  <si>
    <t>Winchburgh, Bridgend and Philpstoun - 03</t>
  </si>
  <si>
    <t>S01013456</t>
  </si>
  <si>
    <t>Winchburgh, Bridgend and Philpstoun - 04</t>
  </si>
  <si>
    <t>S13002821</t>
  </si>
  <si>
    <t>"Broxburn</t>
  </si>
  <si>
    <t>S01013457</t>
  </si>
  <si>
    <t>Winchburgh, Bridgend and Philpstoun - 05</t>
  </si>
  <si>
    <t>S01013458</t>
  </si>
  <si>
    <t>Winchburgh, Bridgend and Philpstoun - 06</t>
  </si>
  <si>
    <t>S01013459</t>
  </si>
  <si>
    <t>Broxburn Kirkhill - 01</t>
  </si>
  <si>
    <t>S02002511</t>
  </si>
  <si>
    <t>Broxburn Kirkhill</t>
  </si>
  <si>
    <t>S01013460</t>
  </si>
  <si>
    <t>Broxburn Kirkhill - 02</t>
  </si>
  <si>
    <t>S01013461</t>
  </si>
  <si>
    <t>Broxburn Kirkhill - 03</t>
  </si>
  <si>
    <t>S01013462</t>
  </si>
  <si>
    <t>Broxburn Kirkhill - 04</t>
  </si>
  <si>
    <t>S01013463</t>
  </si>
  <si>
    <t>Broxburn Kirkhill - 05</t>
  </si>
  <si>
    <t>S01013464</t>
  </si>
  <si>
    <t>Uphall, Dechmont and Ecclesmachan - 01</t>
  </si>
  <si>
    <t>S02002512</t>
  </si>
  <si>
    <t>Uphall, Dechmont and Ecclesmachan</t>
  </si>
  <si>
    <t>S01013465</t>
  </si>
  <si>
    <t>Uphall, Dechmont and Ecclesmachan - 02</t>
  </si>
  <si>
    <t>S01013466</t>
  </si>
  <si>
    <t>Uphall, Dechmont and Ecclesmachan - 03</t>
  </si>
  <si>
    <t>S01013467</t>
  </si>
  <si>
    <t>Uphall, Dechmont and Ecclesmachan - 04</t>
  </si>
  <si>
    <t>S01013468</t>
  </si>
  <si>
    <t>Uphall, Dechmont and Ecclesmachan - 05</t>
  </si>
  <si>
    <t>S01013469</t>
  </si>
  <si>
    <t>Uphall, Dechmont and Ecclesmachan - 06</t>
  </si>
  <si>
    <t>S01013470</t>
  </si>
  <si>
    <t>Uphall, Dechmont and Ecclesmachan - 07</t>
  </si>
  <si>
    <t>S01013471</t>
  </si>
  <si>
    <t>Uphall, Dechmont and Ecclesmachan - 08</t>
  </si>
  <si>
    <t>S01013472</t>
  </si>
  <si>
    <t>Broxburn South - 01</t>
  </si>
  <si>
    <t>S02002513</t>
  </si>
  <si>
    <t>Broxburn South</t>
  </si>
  <si>
    <t>S01013473</t>
  </si>
  <si>
    <t>Broxburn South - 02</t>
  </si>
  <si>
    <t>S01013474</t>
  </si>
  <si>
    <t>Broxburn South - 03</t>
  </si>
  <si>
    <t>S01013475</t>
  </si>
  <si>
    <t>Broxburn South - 04</t>
  </si>
  <si>
    <t>S01013476</t>
  </si>
  <si>
    <t>Broxburn South - 05</t>
  </si>
  <si>
    <t>S01013477</t>
  </si>
  <si>
    <t>Broxburn South - 06</t>
  </si>
  <si>
    <t>S01013478</t>
  </si>
  <si>
    <t>Broxburn East - 01</t>
  </si>
  <si>
    <t>S02002514</t>
  </si>
  <si>
    <t>Broxburn East</t>
  </si>
  <si>
    <t>S01013479</t>
  </si>
  <si>
    <t>Broxburn East - 02</t>
  </si>
  <si>
    <t>S01013480</t>
  </si>
  <si>
    <t>Broxburn East - 03</t>
  </si>
  <si>
    <t>S01013481</t>
  </si>
  <si>
    <t>Broxburn East - 04</t>
  </si>
</sst>
</file>

<file path=xl/styles.xml><?xml version="1.0" encoding="utf-8"?>
<styleSheet xmlns="http://schemas.openxmlformats.org/spreadsheetml/2006/main" xmlns:x14ac="http://schemas.microsoft.com/office/spreadsheetml/2009/9/ac" xmlns:mc="http://schemas.openxmlformats.org/markup-compatibility/2006">
  <fonts count="10">
    <font>
      <sz val="11.0"/>
      <color rgb="FF000000"/>
      <name val="Calibri"/>
      <scheme val="minor"/>
    </font>
    <font>
      <b/>
      <sz val="10.0"/>
      <color theme="1"/>
      <name val="Arial"/>
    </font>
    <font>
      <b/>
      <sz val="14.0"/>
      <color theme="1"/>
      <name val="Arial"/>
    </font>
    <font>
      <sz val="11.0"/>
      <color theme="1"/>
      <name val="Calibri"/>
    </font>
    <font>
      <b/>
      <sz val="12.0"/>
      <color theme="1"/>
      <name val="Arial"/>
    </font>
    <font>
      <sz val="12.0"/>
      <color theme="1"/>
      <name val="Arial"/>
    </font>
    <font>
      <b/>
      <u/>
      <sz val="12.0"/>
      <color theme="10"/>
      <name val="Arial"/>
    </font>
    <font>
      <sz val="10.0"/>
      <color theme="1"/>
      <name val="Arial"/>
    </font>
    <font>
      <color theme="1"/>
      <name val="Calibri"/>
      <scheme val="minor"/>
    </font>
    <font>
      <sz val="10.0"/>
      <color theme="1"/>
      <name val="Calibri"/>
    </font>
  </fonts>
  <fills count="9">
    <fill>
      <patternFill patternType="none"/>
    </fill>
    <fill>
      <patternFill patternType="lightGray"/>
    </fill>
    <fill>
      <patternFill patternType="solid">
        <fgColor theme="0"/>
        <bgColor theme="0"/>
      </patternFill>
    </fill>
    <fill>
      <patternFill patternType="solid">
        <fgColor rgb="FFFBD4B4"/>
        <bgColor rgb="FFFBD4B4"/>
      </patternFill>
    </fill>
    <fill>
      <patternFill patternType="solid">
        <fgColor rgb="FFEAF1DD"/>
        <bgColor rgb="FFEAF1DD"/>
      </patternFill>
    </fill>
    <fill>
      <patternFill patternType="solid">
        <fgColor rgb="FFDBE5F1"/>
        <bgColor rgb="FFDBE5F1"/>
      </patternFill>
    </fill>
    <fill>
      <patternFill patternType="solid">
        <fgColor rgb="FFE5DFEC"/>
        <bgColor rgb="FFE5DFEC"/>
      </patternFill>
    </fill>
    <fill>
      <patternFill patternType="solid">
        <fgColor rgb="FFDAEEF3"/>
        <bgColor rgb="FFDAEEF3"/>
      </patternFill>
    </fill>
    <fill>
      <patternFill patternType="solid">
        <fgColor rgb="FFFDE9D9"/>
        <bgColor rgb="FFFDE9D9"/>
      </patternFill>
    </fill>
  </fills>
  <borders count="12">
    <border/>
    <border>
      <left style="thin">
        <color rgb="FF000000"/>
      </left>
      <right/>
      <top style="thin">
        <color rgb="FF000000"/>
      </top>
      <bottom style="thin">
        <color rgb="FF000000"/>
      </bottom>
    </border>
    <border>
      <left/>
      <right style="thin">
        <color rgb="FF000000"/>
      </right>
      <top style="thin">
        <color rgb="FF000000"/>
      </top>
      <bottom style="thin">
        <color rgb="FF000000"/>
      </bottom>
    </border>
    <border>
      <left/>
      <right/>
      <top style="thin">
        <color rgb="FF000000"/>
      </top>
      <bottom style="thin">
        <color rgb="FF000000"/>
      </bottom>
    </border>
    <border>
      <left style="thin">
        <color rgb="FF000000"/>
      </left>
      <right/>
      <top style="thin">
        <color rgb="FF000000"/>
      </top>
      <bottom/>
    </border>
    <border>
      <left/>
      <right style="thin">
        <color rgb="FF000000"/>
      </right>
      <top style="thin">
        <color rgb="FF000000"/>
      </top>
      <bottom/>
    </border>
    <border>
      <left style="thin">
        <color rgb="FF000000"/>
      </left>
      <right/>
      <top/>
      <bottom/>
    </border>
    <border>
      <left/>
      <right style="thin">
        <color rgb="FF000000"/>
      </right>
      <top/>
      <bottom/>
    </border>
    <border>
      <left style="thin">
        <color rgb="FF000000"/>
      </left>
      <right/>
      <top/>
      <bottom style="thin">
        <color rgb="FF000000"/>
      </bottom>
    </border>
    <border>
      <left/>
      <right style="thin">
        <color rgb="FF000000"/>
      </right>
      <top/>
      <bottom style="thin">
        <color rgb="FF000000"/>
      </bottom>
    </border>
    <border>
      <right style="thin">
        <color rgb="FF000000"/>
      </right>
    </border>
    <border>
      <left/>
      <right/>
      <top/>
      <bottom/>
    </border>
  </borders>
  <cellStyleXfs count="1">
    <xf borderId="0" fillId="0" fontId="0" numFmtId="0" applyAlignment="1" applyFont="1"/>
  </cellStyleXfs>
  <cellXfs count="40">
    <xf borderId="0" fillId="0" fontId="0" numFmtId="0" xfId="0" applyAlignment="1" applyFont="1">
      <alignment readingOrder="0" shrinkToFit="0" vertical="bottom" wrapText="0"/>
    </xf>
    <xf borderId="0" fillId="0" fontId="1" numFmtId="0" xfId="0" applyAlignment="1" applyFont="1">
      <alignment vertical="center"/>
    </xf>
    <xf borderId="1" fillId="2" fontId="1" numFmtId="0" xfId="0" applyAlignment="1" applyBorder="1" applyFill="1" applyFont="1">
      <alignment vertical="center"/>
    </xf>
    <xf borderId="2" fillId="2" fontId="2" numFmtId="0" xfId="0" applyAlignment="1" applyBorder="1" applyFont="1">
      <alignment vertical="center"/>
    </xf>
    <xf borderId="3" fillId="2" fontId="1" numFmtId="0" xfId="0" applyAlignment="1" applyBorder="1" applyFont="1">
      <alignment vertical="center"/>
    </xf>
    <xf borderId="3" fillId="2" fontId="2" numFmtId="0" xfId="0" applyAlignment="1" applyBorder="1" applyFont="1">
      <alignment vertical="center"/>
    </xf>
    <xf borderId="4" fillId="2" fontId="3" numFmtId="0" xfId="0" applyBorder="1" applyFont="1"/>
    <xf borderId="5" fillId="2" fontId="4" numFmtId="0" xfId="0" applyBorder="1" applyFont="1"/>
    <xf borderId="0" fillId="0" fontId="3" numFmtId="0" xfId="0" applyFont="1"/>
    <xf borderId="6" fillId="2" fontId="5" numFmtId="0" xfId="0" applyBorder="1" applyFont="1"/>
    <xf borderId="7" fillId="2" fontId="6" numFmtId="0" xfId="0" applyBorder="1" applyFont="1"/>
    <xf borderId="8" fillId="2" fontId="3" numFmtId="0" xfId="0" applyBorder="1" applyFont="1"/>
    <xf borderId="9" fillId="2" fontId="3" numFmtId="0" xfId="0" applyBorder="1" applyFont="1"/>
    <xf borderId="5" fillId="2" fontId="1" numFmtId="0" xfId="0" applyBorder="1" applyFont="1"/>
    <xf borderId="6" fillId="2" fontId="3" numFmtId="0" xfId="0" applyBorder="1" applyFont="1"/>
    <xf borderId="7" fillId="2" fontId="7" numFmtId="0" xfId="0" applyBorder="1" applyFont="1"/>
    <xf borderId="10" fillId="0" fontId="7" numFmtId="0" xfId="0" applyBorder="1" applyFont="1"/>
    <xf borderId="9" fillId="2" fontId="7" numFmtId="0" xfId="0" applyBorder="1" applyFont="1"/>
    <xf borderId="0" fillId="0" fontId="8" numFmtId="0" xfId="0" applyFont="1"/>
    <xf borderId="1" fillId="3" fontId="4" numFmtId="0" xfId="0" applyAlignment="1" applyBorder="1" applyFill="1" applyFont="1">
      <alignment horizontal="left" shrinkToFit="0" vertical="center" wrapText="1"/>
    </xf>
    <xf borderId="3" fillId="4" fontId="1" numFmtId="0" xfId="0" applyAlignment="1" applyBorder="1" applyFill="1" applyFont="1">
      <alignment shrinkToFit="0" vertical="center" wrapText="1"/>
    </xf>
    <xf borderId="3" fillId="5" fontId="1" numFmtId="0" xfId="0" applyAlignment="1" applyBorder="1" applyFill="1" applyFont="1">
      <alignment horizontal="center" shrinkToFit="0" vertical="center" wrapText="1"/>
    </xf>
    <xf borderId="3" fillId="6" fontId="1" numFmtId="0" xfId="0" applyAlignment="1" applyBorder="1" applyFill="1" applyFont="1">
      <alignment horizontal="center" shrinkToFit="0" vertical="center" wrapText="1"/>
    </xf>
    <xf borderId="3" fillId="7" fontId="1" numFmtId="0" xfId="0" applyAlignment="1" applyBorder="1" applyFill="1" applyFont="1">
      <alignment horizontal="center" shrinkToFit="0" vertical="center" wrapText="1"/>
    </xf>
    <xf borderId="3" fillId="8" fontId="1" numFmtId="0" xfId="0" applyAlignment="1" applyBorder="1" applyFill="1" applyFont="1">
      <alignment shrinkToFit="0" vertical="center" wrapText="1"/>
    </xf>
    <xf borderId="2" fillId="4" fontId="1" numFmtId="0" xfId="0" applyAlignment="1" applyBorder="1" applyFont="1">
      <alignment shrinkToFit="0" vertical="center" wrapText="1"/>
    </xf>
    <xf borderId="0" fillId="0" fontId="9" numFmtId="0" xfId="0" applyAlignment="1" applyFont="1">
      <alignment horizontal="left" shrinkToFit="0" wrapText="1"/>
    </xf>
    <xf borderId="6" fillId="2" fontId="3" numFmtId="0" xfId="0" applyAlignment="1" applyBorder="1" applyFont="1">
      <alignment horizontal="center"/>
    </xf>
    <xf borderId="11" fillId="4" fontId="3" numFmtId="49" xfId="0" applyBorder="1" applyFont="1" applyNumberFormat="1"/>
    <xf borderId="11" fillId="5" fontId="3" numFmtId="0" xfId="0" applyAlignment="1" applyBorder="1" applyFont="1">
      <alignment horizontal="center"/>
    </xf>
    <xf borderId="11" fillId="6" fontId="3" numFmtId="0" xfId="0" applyAlignment="1" applyBorder="1" applyFont="1">
      <alignment horizontal="center"/>
    </xf>
    <xf borderId="11" fillId="7" fontId="3" numFmtId="0" xfId="0" applyAlignment="1" applyBorder="1" applyFont="1">
      <alignment horizontal="center"/>
    </xf>
    <xf borderId="11" fillId="8" fontId="3" numFmtId="49" xfId="0" applyBorder="1" applyFont="1" applyNumberFormat="1"/>
    <xf borderId="7" fillId="4" fontId="3" numFmtId="49" xfId="0" applyBorder="1" applyFont="1" applyNumberFormat="1"/>
    <xf borderId="11" fillId="2" fontId="7" numFmtId="0" xfId="0" applyAlignment="1" applyBorder="1" applyFont="1">
      <alignment horizontal="center" readingOrder="0"/>
    </xf>
    <xf borderId="6" fillId="2" fontId="7" numFmtId="0" xfId="0" applyAlignment="1" applyBorder="1" applyFont="1">
      <alignment horizontal="center"/>
    </xf>
    <xf borderId="11" fillId="4" fontId="3" numFmtId="0" xfId="0" applyBorder="1" applyFont="1"/>
    <xf borderId="11" fillId="8" fontId="3" numFmtId="0" xfId="0" applyBorder="1" applyFont="1"/>
    <xf borderId="7" fillId="4" fontId="3" numFmtId="0" xfId="0" applyBorder="1" applyFont="1"/>
    <xf borderId="0" fillId="0" fontId="3" numFmtId="49" xfId="0" applyFont="1" applyNumberFormat="1"/>
  </cellXfs>
  <cellStyles count="1">
    <cellStyle xfId="0" name="Normal" builtinId="0"/>
  </cellStyles>
  <dxfs count="1">
    <dxf>
      <font>
        <color rgb="FF7F7F7F"/>
      </font>
      <fill>
        <patternFill patternType="none"/>
      </fill>
      <border/>
    </dxf>
  </dxf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0</xdr:colOff>
      <xdr:row>3</xdr:row>
      <xdr:rowOff>19050</xdr:rowOff>
    </xdr:from>
    <xdr:ext cx="5210175" cy="5295900"/>
    <xdr:sp>
      <xdr:nvSpPr>
        <xdr:cNvPr id="3" name="Shape 3"/>
        <xdr:cNvSpPr txBox="1"/>
      </xdr:nvSpPr>
      <xdr:spPr>
        <a:xfrm>
          <a:off x="2740913" y="1132050"/>
          <a:ext cx="5210175" cy="5295900"/>
        </a:xfrm>
        <a:prstGeom prst="rect">
          <a:avLst/>
        </a:prstGeom>
        <a:solidFill>
          <a:schemeClr val="lt1"/>
        </a:solidFill>
        <a:ln cap="flat" cmpd="sng" w="9525">
          <a:solidFill>
            <a:srgbClr val="BABABA"/>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b="1" i="0" lang="en-US" sz="1100" u="none" strike="noStrike">
              <a:solidFill>
                <a:schemeClr val="dk1"/>
              </a:solidFill>
              <a:latin typeface="Calibri"/>
              <a:ea typeface="Calibri"/>
              <a:cs typeface="Calibri"/>
              <a:sym typeface="Calibri"/>
            </a:rPr>
            <a:t>How to use this lookup</a:t>
          </a:r>
          <a:endParaRPr sz="1400"/>
        </a:p>
        <a:p>
          <a:pPr indent="0" lvl="0" marL="0" rtl="0" algn="l">
            <a:spcBef>
              <a:spcPts val="0"/>
            </a:spcBef>
            <a:spcAft>
              <a:spcPts val="0"/>
            </a:spcAft>
            <a:buNone/>
          </a:pPr>
          <a:r>
            <a:t/>
          </a:r>
          <a:endParaRPr sz="1100"/>
        </a:p>
        <a:p>
          <a:pPr indent="0" lvl="0" marL="0" rtl="0" algn="l">
            <a:spcBef>
              <a:spcPts val="0"/>
            </a:spcBef>
            <a:spcAft>
              <a:spcPts val="0"/>
            </a:spcAft>
            <a:buNone/>
          </a:pPr>
          <a:r>
            <a:rPr b="0" i="0" lang="en-US" sz="1100" u="none" strike="noStrike">
              <a:solidFill>
                <a:schemeClr val="dk1"/>
              </a:solidFill>
              <a:latin typeface="Calibri"/>
              <a:ea typeface="Calibri"/>
              <a:cs typeface="Calibri"/>
              <a:sym typeface="Calibri"/>
            </a:rPr>
            <a:t>To find the information for a data zone  enter the data zone code(s) in column A.</a:t>
          </a:r>
          <a:r>
            <a:rPr lang="en-US" sz="1100">
              <a:solidFill>
                <a:schemeClr val="dk1"/>
              </a:solidFill>
              <a:latin typeface="Calibri"/>
              <a:ea typeface="Calibri"/>
              <a:cs typeface="Calibri"/>
              <a:sym typeface="Calibri"/>
            </a:rPr>
            <a:t> </a:t>
          </a:r>
          <a:endParaRPr sz="1400"/>
        </a:p>
        <a:p>
          <a:pPr indent="0" lvl="0" marL="0" rtl="0" algn="l">
            <a:spcBef>
              <a:spcPts val="0"/>
            </a:spcBef>
            <a:spcAft>
              <a:spcPts val="0"/>
            </a:spcAft>
            <a:buNone/>
          </a:pPr>
          <a:r>
            <a:t/>
          </a:r>
          <a:endParaRPr b="0" i="0" sz="1100" u="none" strike="noStrike">
            <a:solidFill>
              <a:schemeClr val="dk1"/>
            </a:solidFill>
            <a:latin typeface="Calibri"/>
            <a:ea typeface="Calibri"/>
            <a:cs typeface="Calibri"/>
            <a:sym typeface="Calibri"/>
          </a:endParaRPr>
        </a:p>
        <a:p>
          <a:pPr indent="0" lvl="0" marL="0" rtl="0" algn="l">
            <a:spcBef>
              <a:spcPts val="0"/>
            </a:spcBef>
            <a:spcAft>
              <a:spcPts val="0"/>
            </a:spcAft>
            <a:buNone/>
          </a:pPr>
          <a:r>
            <a:rPr b="0" i="0" lang="en-US" sz="1100" u="none" strike="noStrike">
              <a:solidFill>
                <a:schemeClr val="dk1"/>
              </a:solidFill>
              <a:latin typeface="Calibri"/>
              <a:ea typeface="Calibri"/>
              <a:cs typeface="Calibri"/>
              <a:sym typeface="Calibri"/>
            </a:rPr>
            <a:t>This look-up file is set up for up to 1000 data zones. To look</a:t>
          </a:r>
          <a:r>
            <a:rPr b="0" i="0" lang="en-US" sz="1100" u="none" strike="noStrike">
              <a:solidFill>
                <a:schemeClr val="dk1"/>
              </a:solidFill>
              <a:latin typeface="Calibri"/>
              <a:ea typeface="Calibri"/>
              <a:cs typeface="Calibri"/>
              <a:sym typeface="Calibri"/>
            </a:rPr>
            <a:t> up more data zones</a:t>
          </a:r>
          <a:r>
            <a:rPr b="0" i="0" lang="en-US" sz="1100" u="none" strike="noStrike">
              <a:solidFill>
                <a:schemeClr val="dk1"/>
              </a:solidFill>
              <a:latin typeface="Calibri"/>
              <a:ea typeface="Calibri"/>
              <a:cs typeface="Calibri"/>
              <a:sym typeface="Calibri"/>
            </a:rPr>
            <a:t>, copy some rows as many times as needed at the bottom of the list,</a:t>
          </a:r>
          <a:r>
            <a:rPr lang="en-US" sz="1100">
              <a:solidFill>
                <a:schemeClr val="dk1"/>
              </a:solidFill>
              <a:latin typeface="Calibri"/>
              <a:ea typeface="Calibri"/>
              <a:cs typeface="Calibri"/>
              <a:sym typeface="Calibri"/>
            </a:rPr>
            <a:t> </a:t>
          </a:r>
          <a:r>
            <a:rPr b="0" i="0" lang="en-US" sz="1100" u="none" strike="noStrike">
              <a:solidFill>
                <a:schemeClr val="dk1"/>
              </a:solidFill>
              <a:latin typeface="Calibri"/>
              <a:ea typeface="Calibri"/>
              <a:cs typeface="Calibri"/>
              <a:sym typeface="Calibri"/>
            </a:rPr>
            <a:t>or use the underlying data provided in the sheet 'SIMD 2020v2 DZ lookup data' of this file.</a:t>
          </a:r>
          <a:r>
            <a:rPr lang="en-US" sz="1100">
              <a:solidFill>
                <a:schemeClr val="dk1"/>
              </a:solidFill>
              <a:latin typeface="Calibri"/>
              <a:ea typeface="Calibri"/>
              <a:cs typeface="Calibri"/>
              <a:sym typeface="Calibri"/>
            </a:rPr>
            <a:t> </a:t>
          </a:r>
          <a:endParaRPr sz="1400"/>
        </a:p>
        <a:p>
          <a:pPr indent="0" lvl="0" marL="0" rtl="0" algn="l">
            <a:spcBef>
              <a:spcPts val="0"/>
            </a:spcBef>
            <a:spcAft>
              <a:spcPts val="0"/>
            </a:spcAft>
            <a:buNone/>
          </a:pPr>
          <a:r>
            <a:t/>
          </a:r>
          <a:endParaRPr b="0" i="0" sz="1100" u="none" strike="noStrike">
            <a:solidFill>
              <a:schemeClr val="dk1"/>
            </a:solidFill>
            <a:latin typeface="Calibri"/>
            <a:ea typeface="Calibri"/>
            <a:cs typeface="Calibri"/>
            <a:sym typeface="Calibri"/>
          </a:endParaRPr>
        </a:p>
        <a:p>
          <a:pPr indent="0" lvl="0" marL="0" rtl="0" algn="l">
            <a:spcBef>
              <a:spcPts val="0"/>
            </a:spcBef>
            <a:spcAft>
              <a:spcPts val="0"/>
            </a:spcAft>
            <a:buNone/>
          </a:pPr>
          <a:r>
            <a:rPr b="0" i="0" lang="en-US" sz="1100" u="none" strike="noStrike">
              <a:solidFill>
                <a:schemeClr val="dk1"/>
              </a:solidFill>
              <a:latin typeface="Calibri"/>
              <a:ea typeface="Calibri"/>
              <a:cs typeface="Calibri"/>
              <a:sym typeface="Calibri"/>
            </a:rPr>
            <a:t>Rank 1:</a:t>
          </a:r>
          <a:r>
            <a:rPr lang="en-US" sz="1100">
              <a:solidFill>
                <a:schemeClr val="dk1"/>
              </a:solidFill>
              <a:latin typeface="Calibri"/>
              <a:ea typeface="Calibri"/>
              <a:cs typeface="Calibri"/>
              <a:sym typeface="Calibri"/>
            </a:rPr>
            <a:t> </a:t>
          </a:r>
          <a:r>
            <a:rPr b="0" i="0" lang="en-US" sz="1100" u="none" strike="noStrike">
              <a:solidFill>
                <a:schemeClr val="dk1"/>
              </a:solidFill>
              <a:latin typeface="Calibri"/>
              <a:ea typeface="Calibri"/>
              <a:cs typeface="Calibri"/>
              <a:sym typeface="Calibri"/>
            </a:rPr>
            <a:t>most deprived data zone in Scotland</a:t>
          </a:r>
          <a:r>
            <a:rPr lang="en-US" sz="1100">
              <a:solidFill>
                <a:schemeClr val="dk1"/>
              </a:solidFill>
              <a:latin typeface="Calibri"/>
              <a:ea typeface="Calibri"/>
              <a:cs typeface="Calibri"/>
              <a:sym typeface="Calibri"/>
            </a:rPr>
            <a:t> </a:t>
          </a:r>
          <a:endParaRPr sz="1400"/>
        </a:p>
        <a:p>
          <a:pPr indent="0" lvl="0" marL="0" rtl="0" algn="l">
            <a:spcBef>
              <a:spcPts val="0"/>
            </a:spcBef>
            <a:spcAft>
              <a:spcPts val="0"/>
            </a:spcAft>
            <a:buNone/>
          </a:pPr>
          <a:r>
            <a:rPr b="0" i="0" lang="en-US" sz="1100" u="none" strike="noStrike">
              <a:solidFill>
                <a:schemeClr val="dk1"/>
              </a:solidFill>
              <a:latin typeface="Calibri"/>
              <a:ea typeface="Calibri"/>
              <a:cs typeface="Calibri"/>
              <a:sym typeface="Calibri"/>
            </a:rPr>
            <a:t>Rank 6976:</a:t>
          </a:r>
          <a:r>
            <a:rPr lang="en-US" sz="1100">
              <a:solidFill>
                <a:schemeClr val="dk1"/>
              </a:solidFill>
              <a:latin typeface="Calibri"/>
              <a:ea typeface="Calibri"/>
              <a:cs typeface="Calibri"/>
              <a:sym typeface="Calibri"/>
            </a:rPr>
            <a:t> </a:t>
          </a:r>
          <a:r>
            <a:rPr b="0" i="0" lang="en-US" sz="1100" u="none" strike="noStrike">
              <a:solidFill>
                <a:schemeClr val="dk1"/>
              </a:solidFill>
              <a:latin typeface="Calibri"/>
              <a:ea typeface="Calibri"/>
              <a:cs typeface="Calibri"/>
              <a:sym typeface="Calibri"/>
            </a:rPr>
            <a:t>least deprived data zone in Scotland</a:t>
          </a:r>
          <a:r>
            <a:rPr lang="en-US" sz="1100">
              <a:solidFill>
                <a:schemeClr val="dk1"/>
              </a:solidFill>
              <a:latin typeface="Calibri"/>
              <a:ea typeface="Calibri"/>
              <a:cs typeface="Calibri"/>
              <a:sym typeface="Calibri"/>
            </a:rPr>
            <a:t> </a:t>
          </a:r>
          <a:endParaRPr sz="1400"/>
        </a:p>
        <a:p>
          <a:pPr indent="0" lvl="0" marL="0" rtl="0" algn="l">
            <a:spcBef>
              <a:spcPts val="0"/>
            </a:spcBef>
            <a:spcAft>
              <a:spcPts val="0"/>
            </a:spcAft>
            <a:buNone/>
          </a:pPr>
          <a:r>
            <a:t/>
          </a:r>
          <a:endParaRPr b="0" i="0" sz="1100" u="none" strike="noStrike">
            <a:solidFill>
              <a:schemeClr val="dk1"/>
            </a:solidFill>
            <a:latin typeface="Calibri"/>
            <a:ea typeface="Calibri"/>
            <a:cs typeface="Calibri"/>
            <a:sym typeface="Calibri"/>
          </a:endParaRPr>
        </a:p>
        <a:p>
          <a:pPr indent="0" lvl="0" marL="0" rtl="0" algn="l">
            <a:spcBef>
              <a:spcPts val="0"/>
            </a:spcBef>
            <a:spcAft>
              <a:spcPts val="0"/>
            </a:spcAft>
            <a:buNone/>
          </a:pPr>
          <a:r>
            <a:rPr b="0" i="0" lang="en-US" sz="1100" u="none" strike="noStrike">
              <a:solidFill>
                <a:schemeClr val="dk1"/>
              </a:solidFill>
              <a:latin typeface="Calibri"/>
              <a:ea typeface="Calibri"/>
              <a:cs typeface="Calibri"/>
              <a:sym typeface="Calibri"/>
            </a:rPr>
            <a:t>Vigintile:</a:t>
          </a:r>
          <a:r>
            <a:rPr lang="en-US" sz="1100">
              <a:solidFill>
                <a:schemeClr val="dk1"/>
              </a:solidFill>
              <a:latin typeface="Calibri"/>
              <a:ea typeface="Calibri"/>
              <a:cs typeface="Calibri"/>
              <a:sym typeface="Calibri"/>
            </a:rPr>
            <a:t> </a:t>
          </a:r>
          <a:r>
            <a:rPr b="0" i="0" lang="en-US" sz="1100" u="none" strike="noStrike">
              <a:solidFill>
                <a:schemeClr val="dk1"/>
              </a:solidFill>
              <a:latin typeface="Calibri"/>
              <a:ea typeface="Calibri"/>
              <a:cs typeface="Calibri"/>
              <a:sym typeface="Calibri"/>
            </a:rPr>
            <a:t>All 6976 data zones are grouped into 20 bands (vigintiles), each containing 5% of the data zones. Vigintile 1 contains the 5% most deprived data zones in Scotland.</a:t>
          </a:r>
          <a:r>
            <a:rPr lang="en-US" sz="1100">
              <a:solidFill>
                <a:schemeClr val="dk1"/>
              </a:solidFill>
              <a:latin typeface="Calibri"/>
              <a:ea typeface="Calibri"/>
              <a:cs typeface="Calibri"/>
              <a:sym typeface="Calibri"/>
            </a:rPr>
            <a:t> </a:t>
          </a:r>
          <a:endParaRPr sz="1400"/>
        </a:p>
        <a:p>
          <a:pPr indent="0" lvl="0" marL="0" rtl="0" algn="l">
            <a:spcBef>
              <a:spcPts val="0"/>
            </a:spcBef>
            <a:spcAft>
              <a:spcPts val="0"/>
            </a:spcAft>
            <a:buNone/>
          </a:pPr>
          <a:r>
            <a:t/>
          </a:r>
          <a:endParaRPr b="0" i="0" sz="1100" u="none" strike="noStrike">
            <a:solidFill>
              <a:schemeClr val="dk1"/>
            </a:solidFill>
            <a:latin typeface="Calibri"/>
            <a:ea typeface="Calibri"/>
            <a:cs typeface="Calibri"/>
            <a:sym typeface="Calibri"/>
          </a:endParaRPr>
        </a:p>
        <a:p>
          <a:pPr indent="0" lvl="0" marL="0" rtl="0" algn="l">
            <a:spcBef>
              <a:spcPts val="0"/>
            </a:spcBef>
            <a:spcAft>
              <a:spcPts val="0"/>
            </a:spcAft>
            <a:buNone/>
          </a:pPr>
          <a:r>
            <a:rPr b="0" i="0" lang="en-US" sz="1100" u="none" strike="noStrike">
              <a:solidFill>
                <a:schemeClr val="dk1"/>
              </a:solidFill>
              <a:latin typeface="Calibri"/>
              <a:ea typeface="Calibri"/>
              <a:cs typeface="Calibri"/>
              <a:sym typeface="Calibri"/>
            </a:rPr>
            <a:t>Decile:</a:t>
          </a:r>
          <a:r>
            <a:rPr lang="en-US" sz="1100">
              <a:solidFill>
                <a:schemeClr val="dk1"/>
              </a:solidFill>
              <a:latin typeface="Calibri"/>
              <a:ea typeface="Calibri"/>
              <a:cs typeface="Calibri"/>
              <a:sym typeface="Calibri"/>
            </a:rPr>
            <a:t> </a:t>
          </a:r>
          <a:r>
            <a:rPr b="0" i="0" lang="en-US" sz="1100" u="none" strike="noStrike">
              <a:solidFill>
                <a:schemeClr val="dk1"/>
              </a:solidFill>
              <a:latin typeface="Calibri"/>
              <a:ea typeface="Calibri"/>
              <a:cs typeface="Calibri"/>
              <a:sym typeface="Calibri"/>
            </a:rPr>
            <a:t>All 6976 data zones are grouped into 10 bands (deciles), each containing 10% of the data zones. Decile 1 contains the 10% most deprived data zones in Scotland.</a:t>
          </a:r>
          <a:r>
            <a:rPr lang="en-US" sz="1100">
              <a:solidFill>
                <a:schemeClr val="dk1"/>
              </a:solidFill>
              <a:latin typeface="Calibri"/>
              <a:ea typeface="Calibri"/>
              <a:cs typeface="Calibri"/>
              <a:sym typeface="Calibri"/>
            </a:rPr>
            <a:t> </a:t>
          </a:r>
          <a:endParaRPr sz="1400"/>
        </a:p>
        <a:p>
          <a:pPr indent="0" lvl="0" marL="0" rtl="0" algn="l">
            <a:spcBef>
              <a:spcPts val="0"/>
            </a:spcBef>
            <a:spcAft>
              <a:spcPts val="0"/>
            </a:spcAft>
            <a:buNone/>
          </a:pPr>
          <a:r>
            <a:t/>
          </a:r>
          <a:endParaRPr b="0" i="0" sz="1100" u="none" strike="noStrike">
            <a:solidFill>
              <a:schemeClr val="dk1"/>
            </a:solidFill>
            <a:latin typeface="Calibri"/>
            <a:ea typeface="Calibri"/>
            <a:cs typeface="Calibri"/>
            <a:sym typeface="Calibri"/>
          </a:endParaRPr>
        </a:p>
        <a:p>
          <a:pPr indent="0" lvl="0" marL="0" rtl="0" algn="l">
            <a:spcBef>
              <a:spcPts val="0"/>
            </a:spcBef>
            <a:spcAft>
              <a:spcPts val="0"/>
            </a:spcAft>
            <a:buNone/>
          </a:pPr>
          <a:r>
            <a:rPr b="0" i="0" lang="en-US" sz="1100" u="none" strike="noStrike">
              <a:solidFill>
                <a:schemeClr val="dk1"/>
              </a:solidFill>
              <a:latin typeface="Calibri"/>
              <a:ea typeface="Calibri"/>
              <a:cs typeface="Calibri"/>
              <a:sym typeface="Calibri"/>
            </a:rPr>
            <a:t>Quintile:</a:t>
          </a:r>
          <a:r>
            <a:rPr lang="en-US" sz="1100">
              <a:solidFill>
                <a:schemeClr val="dk1"/>
              </a:solidFill>
              <a:latin typeface="Calibri"/>
              <a:ea typeface="Calibri"/>
              <a:cs typeface="Calibri"/>
              <a:sym typeface="Calibri"/>
            </a:rPr>
            <a:t> </a:t>
          </a:r>
          <a:r>
            <a:rPr b="0" i="0" lang="en-US" sz="1100" u="none" strike="noStrike">
              <a:solidFill>
                <a:schemeClr val="dk1"/>
              </a:solidFill>
              <a:latin typeface="Calibri"/>
              <a:ea typeface="Calibri"/>
              <a:cs typeface="Calibri"/>
              <a:sym typeface="Calibri"/>
            </a:rPr>
            <a:t>All 6976 data zones are grouped into 5 bands (quintiles), each containing 20% of the data zones. Quintile 1 contains the 20% most deprived data zones in Scotland.</a:t>
          </a:r>
          <a:r>
            <a:rPr lang="en-US" sz="1100">
              <a:solidFill>
                <a:schemeClr val="dk1"/>
              </a:solidFill>
              <a:latin typeface="Calibri"/>
              <a:ea typeface="Calibri"/>
              <a:cs typeface="Calibri"/>
              <a:sym typeface="Calibri"/>
            </a:rPr>
            <a:t> </a:t>
          </a:r>
          <a:endParaRPr sz="1400"/>
        </a:p>
        <a:p>
          <a:pPr indent="0" lvl="0" marL="0" rtl="0" algn="l">
            <a:spcBef>
              <a:spcPts val="0"/>
            </a:spcBef>
            <a:spcAft>
              <a:spcPts val="0"/>
            </a:spcAft>
            <a:buNone/>
          </a:pPr>
          <a:r>
            <a:t/>
          </a:r>
          <a:endParaRPr b="0" i="0" sz="1100" u="none" strike="noStrike">
            <a:solidFill>
              <a:schemeClr val="dk1"/>
            </a:solidFill>
            <a:latin typeface="Calibri"/>
            <a:ea typeface="Calibri"/>
            <a:cs typeface="Calibri"/>
            <a:sym typeface="Calibri"/>
          </a:endParaRPr>
        </a:p>
        <a:p>
          <a:pPr indent="0" lvl="0" marL="0" rtl="0" algn="l">
            <a:spcBef>
              <a:spcPts val="0"/>
            </a:spcBef>
            <a:spcAft>
              <a:spcPts val="0"/>
            </a:spcAft>
            <a:buNone/>
          </a:pPr>
          <a:r>
            <a:rPr b="0" i="0" lang="en-US" sz="1100" u="none" strike="noStrike">
              <a:solidFill>
                <a:schemeClr val="dk1"/>
              </a:solidFill>
              <a:latin typeface="Calibri"/>
              <a:ea typeface="Calibri"/>
              <a:cs typeface="Calibri"/>
              <a:sym typeface="Calibri"/>
            </a:rPr>
            <a:t>SIMD</a:t>
          </a:r>
          <a:r>
            <a:rPr b="0" i="0" lang="en-US" sz="1100" u="none" strike="noStrike">
              <a:solidFill>
                <a:schemeClr val="dk1"/>
              </a:solidFill>
              <a:latin typeface="Calibri"/>
              <a:ea typeface="Calibri"/>
              <a:cs typeface="Calibri"/>
              <a:sym typeface="Calibri"/>
            </a:rPr>
            <a:t> 2020</a:t>
          </a:r>
          <a:r>
            <a:rPr b="0" i="0" lang="en-US" sz="1100" u="none" strike="noStrike">
              <a:solidFill>
                <a:schemeClr val="dk1"/>
              </a:solidFill>
              <a:latin typeface="Calibri"/>
              <a:ea typeface="Calibri"/>
              <a:cs typeface="Calibri"/>
              <a:sym typeface="Calibri"/>
            </a:rPr>
            <a:t> was published on 28</a:t>
          </a:r>
          <a:r>
            <a:rPr b="0" i="0" lang="en-US" sz="1100" u="none" strike="noStrike">
              <a:solidFill>
                <a:schemeClr val="dk1"/>
              </a:solidFill>
              <a:latin typeface="Calibri"/>
              <a:ea typeface="Calibri"/>
              <a:cs typeface="Calibri"/>
              <a:sym typeface="Calibri"/>
            </a:rPr>
            <a:t> January 2020</a:t>
          </a:r>
          <a:r>
            <a:rPr b="0" i="0" lang="en-US" sz="1100" u="none" strike="noStrike">
              <a:solidFill>
                <a:schemeClr val="dk1"/>
              </a:solidFill>
              <a:latin typeface="Calibri"/>
              <a:ea typeface="Calibri"/>
              <a:cs typeface="Calibri"/>
              <a:sym typeface="Calibri"/>
            </a:rPr>
            <a:t>.</a:t>
          </a:r>
          <a:r>
            <a:rPr lang="en-US" sz="1100">
              <a:solidFill>
                <a:schemeClr val="dk1"/>
              </a:solidFill>
              <a:latin typeface="Calibri"/>
              <a:ea typeface="Calibri"/>
              <a:cs typeface="Calibri"/>
              <a:sym typeface="Calibri"/>
            </a:rPr>
            <a:t> A revision was published in April 2020 due to an error in the income ranks provided by DWP. There was some impact on the overall SIMD ranks, however these changes were not substantive on the whole. A summary of the impact can be found on the SIMD website. </a:t>
          </a:r>
          <a:endParaRPr sz="1400"/>
        </a:p>
        <a:p>
          <a:pPr indent="0" lvl="0" marL="0" rtl="0" algn="l">
            <a:spcBef>
              <a:spcPts val="0"/>
            </a:spcBef>
            <a:spcAft>
              <a:spcPts val="0"/>
            </a:spcAft>
            <a:buNone/>
          </a:pPr>
          <a:r>
            <a:t/>
          </a:r>
          <a:endParaRPr b="0" i="0" sz="1100" u="none" strike="noStrike">
            <a:solidFill>
              <a:schemeClr val="dk1"/>
            </a:solidFill>
            <a:latin typeface="Calibri"/>
            <a:ea typeface="Calibri"/>
            <a:cs typeface="Calibri"/>
            <a:sym typeface="Calibri"/>
          </a:endParaRPr>
        </a:p>
        <a:p>
          <a:pPr indent="0" lvl="0" marL="0" rtl="0" algn="l">
            <a:spcBef>
              <a:spcPts val="0"/>
            </a:spcBef>
            <a:spcAft>
              <a:spcPts val="0"/>
            </a:spcAft>
            <a:buNone/>
          </a:pPr>
          <a:r>
            <a:rPr b="0" i="0" lang="en-US" sz="1100" u="none" strike="noStrike">
              <a:solidFill>
                <a:schemeClr val="dk1"/>
              </a:solidFill>
              <a:latin typeface="Calibri"/>
              <a:ea typeface="Calibri"/>
              <a:cs typeface="Calibri"/>
              <a:sym typeface="Calibri"/>
            </a:rPr>
            <a:t>For more information, guidance, and technical notes please go to http://www.gov.scot/SIMD</a:t>
          </a:r>
          <a:r>
            <a:rPr lang="en-US" sz="1100">
              <a:solidFill>
                <a:schemeClr val="dk1"/>
              </a:solidFill>
              <a:latin typeface="Calibri"/>
              <a:ea typeface="Calibri"/>
              <a:cs typeface="Calibri"/>
              <a:sym typeface="Calibri"/>
            </a:rPr>
            <a:t> </a:t>
          </a:r>
          <a:endParaRPr sz="1400"/>
        </a:p>
        <a:p>
          <a:pPr indent="0" lvl="0" marL="0" rtl="0" algn="l">
            <a:spcBef>
              <a:spcPts val="0"/>
            </a:spcBef>
            <a:spcAft>
              <a:spcPts val="0"/>
            </a:spcAft>
            <a:buNone/>
          </a:pPr>
          <a:r>
            <a:t/>
          </a:r>
          <a:endParaRPr b="0" i="0" sz="1100" u="none" strike="noStrike">
            <a:solidFill>
              <a:schemeClr val="dk1"/>
            </a:solidFill>
            <a:latin typeface="Calibri"/>
            <a:ea typeface="Calibri"/>
            <a:cs typeface="Calibri"/>
            <a:sym typeface="Calibri"/>
          </a:endParaRPr>
        </a:p>
        <a:p>
          <a:pPr indent="0" lvl="0" marL="0" rtl="0" algn="l">
            <a:spcBef>
              <a:spcPts val="0"/>
            </a:spcBef>
            <a:spcAft>
              <a:spcPts val="0"/>
            </a:spcAft>
            <a:buNone/>
          </a:pPr>
          <a:r>
            <a:rPr b="0" i="0" lang="en-US" sz="1100" u="none" strike="noStrike">
              <a:solidFill>
                <a:schemeClr val="dk1"/>
              </a:solidFill>
              <a:latin typeface="Calibri"/>
              <a:ea typeface="Calibri"/>
              <a:cs typeface="Calibri"/>
              <a:sym typeface="Calibri"/>
            </a:rPr>
            <a:t>Contact: Elizabeth Fraser, 0131 244 7714, SIMD@gov.scot</a:t>
          </a:r>
          <a:r>
            <a:rPr lang="en-US" sz="1100">
              <a:solidFill>
                <a:schemeClr val="dk1"/>
              </a:solidFill>
              <a:latin typeface="Calibri"/>
              <a:ea typeface="Calibri"/>
              <a:cs typeface="Calibri"/>
              <a:sym typeface="Calibri"/>
            </a:rPr>
            <a:t> </a:t>
          </a:r>
          <a:endParaRPr sz="1100"/>
        </a:p>
      </xdr:txBody>
    </xdr:sp>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3.29"/>
    <col customWidth="1" min="2" max="2" width="2.0"/>
    <col customWidth="1" min="3" max="3" width="92.43"/>
    <col customWidth="1" min="4" max="4" width="8.71"/>
    <col customWidth="1" min="5" max="5" width="34.71"/>
    <col customWidth="1" min="6" max="6" width="82.43"/>
    <col customWidth="1" min="7" max="26" width="8.71"/>
  </cols>
  <sheetData>
    <row r="2">
      <c r="A2" s="1"/>
      <c r="B2" s="2"/>
      <c r="C2" s="3" t="s">
        <v>0</v>
      </c>
      <c r="D2" s="1"/>
    </row>
    <row r="3">
      <c r="A3" s="1"/>
      <c r="B3" s="4"/>
      <c r="C3" s="5"/>
      <c r="D3" s="1"/>
    </row>
    <row r="4" ht="15.0" customHeight="1">
      <c r="B4" s="6"/>
      <c r="C4" s="7" t="s">
        <v>1</v>
      </c>
      <c r="E4" s="8" t="s">
        <v>2</v>
      </c>
      <c r="F4" s="8" t="s">
        <v>3</v>
      </c>
    </row>
    <row r="5" ht="15.0" customHeight="1">
      <c r="B5" s="9"/>
      <c r="C5" s="10" t="s">
        <v>4</v>
      </c>
      <c r="E5" s="8" t="s">
        <v>5</v>
      </c>
      <c r="F5" s="8" t="s">
        <v>6</v>
      </c>
    </row>
    <row r="6" ht="15.0" customHeight="1">
      <c r="B6" s="9"/>
      <c r="C6" s="10" t="s">
        <v>7</v>
      </c>
      <c r="E6" s="8" t="s">
        <v>8</v>
      </c>
      <c r="F6" s="8" t="s">
        <v>9</v>
      </c>
    </row>
    <row r="7" ht="15.0" customHeight="1">
      <c r="B7" s="11"/>
      <c r="C7" s="12"/>
      <c r="E7" s="8" t="s">
        <v>10</v>
      </c>
      <c r="F7" s="8" t="s">
        <v>11</v>
      </c>
    </row>
    <row r="8" ht="15.0" customHeight="1">
      <c r="E8" s="8" t="s">
        <v>12</v>
      </c>
      <c r="F8" s="8" t="s">
        <v>13</v>
      </c>
    </row>
    <row r="9" ht="15.0" customHeight="1">
      <c r="B9" s="6"/>
      <c r="C9" s="13" t="s">
        <v>14</v>
      </c>
      <c r="E9" s="8" t="s">
        <v>15</v>
      </c>
      <c r="F9" s="8" t="s">
        <v>16</v>
      </c>
    </row>
    <row r="10" ht="15.0" customHeight="1">
      <c r="B10" s="14"/>
      <c r="C10" s="15" t="s">
        <v>17</v>
      </c>
      <c r="E10" s="8" t="s">
        <v>18</v>
      </c>
      <c r="F10" s="8" t="s">
        <v>19</v>
      </c>
    </row>
    <row r="11" ht="15.0" customHeight="1">
      <c r="B11" s="14"/>
      <c r="C11" s="15" t="s">
        <v>20</v>
      </c>
      <c r="E11" s="8" t="s">
        <v>21</v>
      </c>
      <c r="F11" s="8" t="s">
        <v>22</v>
      </c>
    </row>
    <row r="12" ht="15.0" customHeight="1">
      <c r="B12" s="14"/>
      <c r="C12" s="15" t="s">
        <v>23</v>
      </c>
      <c r="E12" s="8" t="s">
        <v>24</v>
      </c>
      <c r="F12" s="8" t="s">
        <v>25</v>
      </c>
    </row>
    <row r="13" ht="15.0" customHeight="1">
      <c r="B13" s="14"/>
      <c r="C13" s="15" t="s">
        <v>26</v>
      </c>
      <c r="E13" s="8" t="s">
        <v>27</v>
      </c>
      <c r="F13" s="8" t="s">
        <v>28</v>
      </c>
    </row>
    <row r="14" ht="15.0" customHeight="1">
      <c r="B14" s="14"/>
      <c r="C14" s="15" t="s">
        <v>29</v>
      </c>
      <c r="E14" s="8" t="s">
        <v>30</v>
      </c>
      <c r="F14" s="8" t="s">
        <v>31</v>
      </c>
    </row>
    <row r="15" ht="15.0" customHeight="1">
      <c r="B15" s="14"/>
      <c r="C15" s="16" t="s">
        <v>32</v>
      </c>
      <c r="E15" s="8" t="s">
        <v>33</v>
      </c>
      <c r="F15" s="8" t="s">
        <v>34</v>
      </c>
    </row>
    <row r="16" ht="15.0" customHeight="1">
      <c r="B16" s="11"/>
      <c r="C16" s="17" t="s">
        <v>35</v>
      </c>
      <c r="E16" s="8" t="s">
        <v>36</v>
      </c>
      <c r="F16" s="8" t="s">
        <v>37</v>
      </c>
    </row>
    <row r="17" ht="15.0" customHeight="1">
      <c r="E17" s="8" t="s">
        <v>38</v>
      </c>
      <c r="F17" s="8" t="s">
        <v>39</v>
      </c>
    </row>
    <row r="18" ht="15.0" customHeight="1">
      <c r="E18" s="8" t="s">
        <v>40</v>
      </c>
      <c r="F18" s="8" t="s">
        <v>41</v>
      </c>
    </row>
    <row r="19" ht="15.0" customHeight="1">
      <c r="E19" s="8" t="s">
        <v>42</v>
      </c>
      <c r="F19" s="8" t="s">
        <v>43</v>
      </c>
    </row>
    <row r="20" ht="15.0" customHeight="1">
      <c r="E20" s="8" t="s">
        <v>44</v>
      </c>
      <c r="F20" s="8" t="s">
        <v>45</v>
      </c>
    </row>
    <row r="21" ht="15.0" customHeight="1">
      <c r="E21" s="8" t="s">
        <v>46</v>
      </c>
      <c r="F21" s="8" t="s">
        <v>47</v>
      </c>
    </row>
    <row r="22" ht="15.0" customHeight="1">
      <c r="E22" s="8" t="s">
        <v>48</v>
      </c>
      <c r="F22" s="8" t="s">
        <v>49</v>
      </c>
    </row>
    <row r="23" ht="15.0" customHeight="1">
      <c r="E23" s="8" t="s">
        <v>50</v>
      </c>
      <c r="F23" s="18" t="s">
        <v>51</v>
      </c>
    </row>
    <row r="24" ht="15.0" customHeight="1">
      <c r="E24" s="8" t="s">
        <v>52</v>
      </c>
      <c r="F24" s="18" t="s">
        <v>53</v>
      </c>
    </row>
    <row r="25" ht="15.75" customHeight="1">
      <c r="E25" s="8" t="s">
        <v>54</v>
      </c>
      <c r="F25" s="18" t="s">
        <v>55</v>
      </c>
    </row>
    <row r="26" ht="15.75" customHeight="1">
      <c r="E26" s="8" t="s">
        <v>56</v>
      </c>
      <c r="F26" s="18" t="s">
        <v>57</v>
      </c>
    </row>
    <row r="27" ht="15.75" customHeight="1">
      <c r="E27" s="8" t="s">
        <v>58</v>
      </c>
      <c r="F27" s="18" t="s">
        <v>59</v>
      </c>
    </row>
    <row r="28" ht="15.75" customHeight="1">
      <c r="E28" s="8" t="s">
        <v>60</v>
      </c>
      <c r="F28" s="8" t="s">
        <v>61</v>
      </c>
    </row>
    <row r="29" ht="15.75" customHeight="1">
      <c r="E29" s="8" t="s">
        <v>62</v>
      </c>
      <c r="F29" s="18" t="s">
        <v>63</v>
      </c>
    </row>
    <row r="30" ht="15.75" customHeight="1">
      <c r="E30" s="8" t="s">
        <v>64</v>
      </c>
      <c r="F30" s="18" t="s">
        <v>65</v>
      </c>
    </row>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display="Data zone look-up data" location="null!A1" ref="C5"/>
    <hyperlink display="Data zone look-up tool" location="null!A1" ref="C6"/>
  </hyperlinks>
  <printOptions/>
  <pageMargins bottom="0.75" footer="0.0" header="0.0" left="0.7" right="0.7" top="0.75"/>
  <pageSetup paperSize="9" orientation="portrait"/>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1.43"/>
    <col customWidth="1" min="2" max="2" width="37.57"/>
    <col customWidth="1" min="3" max="3" width="17.86"/>
    <col customWidth="1" min="4" max="8" width="13.0"/>
    <col customWidth="1" min="9" max="10" width="18.43"/>
    <col customWidth="1" min="11" max="12" width="16.0"/>
    <col customWidth="1" min="13" max="13" width="14.71"/>
    <col customWidth="1" min="14" max="14" width="16.71"/>
    <col customWidth="1" min="15" max="15" width="18.43"/>
    <col customWidth="1" min="16" max="16" width="23.14"/>
    <col customWidth="1" min="17" max="17" width="21.71"/>
    <col customWidth="1" min="18" max="18" width="17.86"/>
    <col customWidth="1" min="19" max="19" width="15.14"/>
    <col customWidth="1" min="20" max="20" width="20.0"/>
    <col customWidth="1" min="21" max="21" width="44.14"/>
    <col customWidth="1" min="22" max="26" width="8.71"/>
  </cols>
  <sheetData>
    <row r="1" ht="47.25" customHeight="1">
      <c r="A1" s="19" t="s">
        <v>66</v>
      </c>
      <c r="B1" s="20" t="s">
        <v>67</v>
      </c>
      <c r="C1" s="20" t="s">
        <v>68</v>
      </c>
      <c r="D1" s="21" t="s">
        <v>69</v>
      </c>
      <c r="E1" s="21" t="s">
        <v>70</v>
      </c>
      <c r="F1" s="21" t="s">
        <v>71</v>
      </c>
      <c r="G1" s="21" t="s">
        <v>72</v>
      </c>
      <c r="H1" s="22" t="s">
        <v>73</v>
      </c>
      <c r="I1" s="22" t="s">
        <v>74</v>
      </c>
      <c r="J1" s="22" t="s">
        <v>75</v>
      </c>
      <c r="K1" s="22" t="s">
        <v>76</v>
      </c>
      <c r="L1" s="22" t="s">
        <v>77</v>
      </c>
      <c r="M1" s="22" t="s">
        <v>78</v>
      </c>
      <c r="N1" s="22" t="s">
        <v>79</v>
      </c>
      <c r="O1" s="23" t="s">
        <v>80</v>
      </c>
      <c r="P1" s="23" t="s">
        <v>81</v>
      </c>
      <c r="Q1" s="24" t="s">
        <v>82</v>
      </c>
      <c r="R1" s="20" t="s">
        <v>83</v>
      </c>
      <c r="S1" s="20" t="s">
        <v>84</v>
      </c>
      <c r="T1" s="20" t="s">
        <v>85</v>
      </c>
      <c r="U1" s="25" t="s">
        <v>86</v>
      </c>
      <c r="V1" s="26"/>
      <c r="W1" s="26"/>
      <c r="X1" s="26"/>
      <c r="Y1" s="26"/>
      <c r="Z1" s="26"/>
    </row>
    <row r="2" ht="28.5" customHeight="1">
      <c r="A2" s="27" t="s">
        <v>87</v>
      </c>
      <c r="B2" s="28" t="str">
        <f>IF($A2="Enter data zone code", " ",IF(ISNA(VLOOKUP($A2,'SIMD 2020v2 DZ lookup data'!$A:$AA,2,FALSE)),"not found",VLOOKUP($A2,'SIMD 2020v2 DZ lookup data'!$A:$AA,2,FALSE)))</f>
        <v>Culter - 01</v>
      </c>
      <c r="C2" s="28" t="str">
        <f>IF($A2="Enter data zone code", " ",IF(ISNA(VLOOKUP($A2,'SIMD 2020v2 DZ lookup data'!$A:$AA,21,FALSE)),"not found",VLOOKUP($A2,'SIMD 2020v2 DZ lookup data'!$A:$AA,21,FALSE)))</f>
        <v>Aberdeen City</v>
      </c>
      <c r="D2" s="29">
        <f>IF($A2="Enter data zone code", " ",IF(ISNA(VLOOKUP($A2,'SIMD 2020v2 DZ lookup data'!$A:$AA,3,FALSE)),"not found",VLOOKUP($A2,'SIMD 2020v2 DZ lookup data'!$A:$AA,3,FALSE)))</f>
        <v>4691</v>
      </c>
      <c r="E2" s="29">
        <f>IF($A2="Enter data zone code", " ",IF(ISNA(VLOOKUP($A2,'SIMD 2020v2 DZ lookup data'!$A:$AA,4,FALSE)),"not found",VLOOKUP($A2,'SIMD 2020v2 DZ lookup data'!$A:$AA,4,FALSE)))</f>
        <v>14</v>
      </c>
      <c r="F2" s="29">
        <f>IF($A2="Enter data zone code", " ",IF(ISNA(VLOOKUP($A2,'SIMD 2020v2 DZ lookup data'!$A:$AA,5,FALSE)),"not found",VLOOKUP($A2,'SIMD 2020v2 DZ lookup data'!$A:$AA,5,FALSE)))</f>
        <v>7</v>
      </c>
      <c r="G2" s="29">
        <f>IF($A2="Enter data zone code", " ",IF(ISNA(VLOOKUP($A2,'SIMD 2020v2 DZ lookup data'!$A:$AA,6,FALSE)),"not found",VLOOKUP($A2,'SIMD 2020v2 DZ lookup data'!$A:$AA,6,FALSE)))</f>
        <v>4</v>
      </c>
      <c r="H2" s="30">
        <f>IF($A2="Enter data zone code", " ",IF(ISNA(VLOOKUP($A2,'SIMD 2020v2 DZ lookup data'!$A:$AA,7,FALSE)),"not found",VLOOKUP($A2,'SIMD 2020v2 DZ lookup data'!$A:$AA,7,FALSE)))</f>
        <v>3936</v>
      </c>
      <c r="I2" s="30">
        <f>IF($A2="Enter data zone code", " ",IF(ISNA(VLOOKUP($A2,'SIMD 2020v2 DZ lookup data'!$A:$AA,8,FALSE)),"not found",VLOOKUP($A2,'SIMD 2020v2 DZ lookup data'!$A:$AA,8,FALSE)))</f>
        <v>3220</v>
      </c>
      <c r="J2" s="30">
        <f>IF($A2="Enter data zone code", " ",IF(ISNA(VLOOKUP($A2,'SIMD 2020v2 DZ lookup data'!$A:$AA,9,FALSE)),"not found",VLOOKUP($A2,'SIMD 2020v2 DZ lookup data'!$A:$AA,9,FALSE)))</f>
        <v>5887</v>
      </c>
      <c r="K2" s="30">
        <f>IF($A2="Enter data zone code", " ",IF(ISNA(VLOOKUP($A2,'SIMD 2020v2 DZ lookup data'!$A:$AA,10,FALSE)),"not found",VLOOKUP($A2,'SIMD 2020v2 DZ lookup data'!$A:$AA,10,FALSE)))</f>
        <v>5174</v>
      </c>
      <c r="L2" s="30">
        <f>IF($A2="Enter data zone code", " ",IF(ISNA(VLOOKUP($A2,'SIMD 2020v2 DZ lookup data'!$A:$AA,11,FALSE)),"not found",VLOOKUP($A2,'SIMD 2020v2 DZ lookup data'!$A:$AA,11,FALSE)))</f>
        <v>4724</v>
      </c>
      <c r="M2" s="30">
        <f>IF($A2="Enter data zone code", " ",IF(ISNA(VLOOKUP($A2,'SIMD 2020v2 DZ lookup data'!$A:$AA,12,FALSE)),"not found",VLOOKUP($A2,'SIMD 2020v2 DZ lookup data'!$A:$AA,12,FALSE)))</f>
        <v>4664</v>
      </c>
      <c r="N2" s="30">
        <f>IF($A2="Enter data zone code", " ",IF(ISNA(VLOOKUP($A2,'SIMD 2020v2 DZ lookup data'!$A:$AA,13,FALSE)),"not found",VLOOKUP($A2,'SIMD 2020v2 DZ lookup data'!$A:$AA,13,FALSE)))</f>
        <v>3248</v>
      </c>
      <c r="O2" s="31">
        <f>IF($A2="Enter data zone code", " ",IF(ISNA(VLOOKUP($A2,'SIMD 2020v2 DZ lookup data'!$A:$AA,14,FALSE)),"not found",VLOOKUP($A2,'SIMD 2020v2 DZ lookup data'!$A:$AA,14,FALSE)))</f>
        <v>894</v>
      </c>
      <c r="P2" s="31">
        <f>IF($A2="Enter data zone code", " ",IF(ISNA(VLOOKUP($A2,'SIMD 2020v2 DZ lookup data'!$A:$AA,15,FALSE)),"not found",VLOOKUP($A2,'SIMD 2020v2 DZ lookup data'!$A:$AA,15,FALSE)))</f>
        <v>580</v>
      </c>
      <c r="Q2" s="32" t="str">
        <f>IF($A2="Enter data zone code", " ",IF(ISNA(VLOOKUP($A2,'SIMD 2020v2 DZ lookup data'!$A:$AA,17,FALSE)),"not found",VLOOKUP($A2,'SIMD 2020v2 DZ lookup data'!$A:$AA,17,FALSE)))</f>
        <v>Accessible Small Towns</v>
      </c>
      <c r="R2" s="28" t="str">
        <f>IF($A2="Enter data zone code", " ",IF(ISNA(VLOOKUP($A2,'SIMD 2020v2 DZ lookup data'!$A:$AA,19,FALSE)),"not found",VLOOKUP($A2,'SIMD 2020v2 DZ lookup data'!$A:$AA,19,FALSE)))</f>
        <v>Culter</v>
      </c>
      <c r="S2" s="28" t="str">
        <f>IF($A2="Enter data zone code", " ",IF(ISNA(VLOOKUP($A2,'SIMD 2020v2 DZ lookup data'!$A:$AA,23,FALSE)),"not found",VLOOKUP($A2,'SIMD 2020v2 DZ lookup data'!$A:$AA,23,FALSE)))</f>
        <v>Grampian</v>
      </c>
      <c r="T2" s="28" t="str">
        <f>IF($A2="Enter data zone code", " ",IF(ISNA(VLOOKUP($A2,'SIMD 2020v2 DZ lookup data'!$A:$AA,25,FALSE)),"not found",VLOOKUP($A2,'SIMD 2020v2 DZ lookup data'!$A:$AA,25,FALSE)))</f>
        <v>Lower Deeside</v>
      </c>
      <c r="U2" s="33" t="str">
        <f>IF($A2="Enter data zone code", " ",IF(ISNA(VLOOKUP($A2,'SIMD 2020v2 DZ lookup data'!$A:$AA,27,FALSE)),"not found",VLOOKUP($A2,'SIMD 2020v2 DZ lookup data'!$A:$AA,27,FALSE)))</f>
        <v>Aberdeen South and North Kincardine</v>
      </c>
    </row>
    <row r="3">
      <c r="A3" s="34" t="s">
        <v>88</v>
      </c>
      <c r="B3" s="28" t="str">
        <f>IF($A3="Enter data zone code", " ",IF(ISNA(VLOOKUP($A3,'SIMD 2020v2 DZ lookup data'!$A:$AA,2,FALSE)),"not found",VLOOKUP($A3,'SIMD 2020v2 DZ lookup data'!$A:$AA,2,FALSE)))</f>
        <v>Canongate, Southside and Dumbiedykes - 06</v>
      </c>
      <c r="C3" s="28" t="str">
        <f>IF($A3="Enter data zone code", " ",IF(ISNA(VLOOKUP($A3,'SIMD 2020v2 DZ lookup data'!$A:$AA,21,FALSE)),"not found",VLOOKUP($A3,'SIMD 2020v2 DZ lookup data'!$A:$AA,21,FALSE)))</f>
        <v>City of Edinburgh</v>
      </c>
      <c r="D3" s="29">
        <f>IF($A3="Enter data zone code", " ",IF(ISNA(VLOOKUP($A3,'SIMD 2020v2 DZ lookup data'!$A:$AA,3,FALSE)),"not found",VLOOKUP($A3,'SIMD 2020v2 DZ lookup data'!$A:$AA,3,FALSE)))</f>
        <v>2611</v>
      </c>
      <c r="E3" s="29">
        <f>IF($A3="Enter data zone code", " ",IF(ISNA(VLOOKUP($A3,'SIMD 2020v2 DZ lookup data'!$A:$AA,4,FALSE)),"not found",VLOOKUP($A3,'SIMD 2020v2 DZ lookup data'!$A:$AA,4,FALSE)))</f>
        <v>8</v>
      </c>
      <c r="F3" s="29">
        <f>IF($A3="Enter data zone code", " ",IF(ISNA(VLOOKUP($A3,'SIMD 2020v2 DZ lookup data'!$A:$AA,5,FALSE)),"not found",VLOOKUP($A3,'SIMD 2020v2 DZ lookup data'!$A:$AA,5,FALSE)))</f>
        <v>4</v>
      </c>
      <c r="G3" s="29">
        <f>IF($A3="Enter data zone code", " ",IF(ISNA(VLOOKUP($A3,'SIMD 2020v2 DZ lookup data'!$A:$AA,6,FALSE)),"not found",VLOOKUP($A3,'SIMD 2020v2 DZ lookup data'!$A:$AA,6,FALSE)))</f>
        <v>2</v>
      </c>
      <c r="H3" s="30">
        <f>IF($A3="Enter data zone code", " ",IF(ISNA(VLOOKUP($A3,'SIMD 2020v2 DZ lookup data'!$A:$AA,8,FALSE)),"not found",VLOOKUP($A3,'SIMD 2020v2 DZ lookup data'!$A:$AA,7,FALSE)))</f>
        <v>3959</v>
      </c>
      <c r="I3" s="30">
        <f>IF($A3="Enter data zone code", " ",IF(ISNA(VLOOKUP($A3,'SIMD 2020v2 DZ lookup data'!$A:$AA,7,FALSE)),"not found",VLOOKUP($A3,'SIMD 2020v2 DZ lookup data'!$A:$AA,8,FALSE)))</f>
        <v>3634</v>
      </c>
      <c r="J3" s="30">
        <f>IF($A3="Enter data zone code", " ",IF(ISNA(VLOOKUP($A3,'SIMD 2020v2 DZ lookup data'!$A:$AA,9,FALSE)),"not found",VLOOKUP($A3,'SIMD 2020v2 DZ lookup data'!$A:$AA,9,FALSE)))</f>
        <v>649</v>
      </c>
      <c r="K3" s="30">
        <f>IF($A3="Enter data zone code", " ",IF(ISNA(VLOOKUP($A3,'SIMD 2020v2 DZ lookup data'!$A:$AA,10,FALSE)),"not found",VLOOKUP($A3,'SIMD 2020v2 DZ lookup data'!$A:$AA,10,FALSE)))</f>
        <v>3059</v>
      </c>
      <c r="L3" s="30">
        <f>IF($A3="Enter data zone code", " ",IF(ISNA(VLOOKUP($A3,'SIMD 2020v2 DZ lookup data'!$A:$AA,11,FALSE)),"not found",VLOOKUP($A3,'SIMD 2020v2 DZ lookup data'!$A:$AA,11,FALSE)))</f>
        <v>3747</v>
      </c>
      <c r="M3" s="30">
        <f>IF($A3="Enter data zone code", " ",IF(ISNA(VLOOKUP($A3,'SIMD 2020v2 DZ lookup data'!$A:$AA,12,FALSE)),"not found",VLOOKUP($A3,'SIMD 2020v2 DZ lookup data'!$A:$AA,12,FALSE)))</f>
        <v>1232</v>
      </c>
      <c r="N3" s="30">
        <f>IF($A3="Enter data zone code", " ",IF(ISNA(VLOOKUP($A3,'SIMD 2020v2 DZ lookup data'!$A:$AA,13,FALSE)),"not found",VLOOKUP($A3,'SIMD 2020v2 DZ lookup data'!$A:$AA,13,FALSE)))</f>
        <v>561</v>
      </c>
      <c r="O3" s="31">
        <f>IF($A3="Enter data zone code", " ",IF(ISNA(VLOOKUP($A3,'SIMD 2020v2 DZ lookup data'!$A:$AA,14,FALSE)),"not found",VLOOKUP($A3,'SIMD 2020v2 DZ lookup data'!$A:$AA,14,FALSE)))</f>
        <v>2224</v>
      </c>
      <c r="P3" s="31">
        <f>IF($A3="Enter data zone code", " ",IF(ISNA(VLOOKUP($A3,'SIMD 2020v2 DZ lookup data'!$A:$AA,15,FALSE)),"not found",VLOOKUP($A3,'SIMD 2020v2 DZ lookup data'!$A:$AA,15,FALSE)))</f>
        <v>2064</v>
      </c>
      <c r="Q3" s="32" t="str">
        <f>IF($A3="Enter data zone code", " ",IF(ISNA(VLOOKUP($A3,'SIMD 2020v2 DZ lookup data'!$A:$AA,17,FALSE)),"not found",VLOOKUP($A3,'SIMD 2020v2 DZ lookup data'!$A:$AA,17,FALSE)))</f>
        <v>Large Urban Areas</v>
      </c>
      <c r="R3" s="28" t="str">
        <f>IF($A3="Enter data zone code", " ",IF(ISNA(VLOOKUP($A3,'SIMD 2020v2 DZ lookup data'!$A:$AA,19,FALSE)),"not found",VLOOKUP($A3,'SIMD 2020v2 DZ lookup data'!$A:$AA,19,FALSE)))</f>
        <v>Canongate, Southside and Dumbiedykes</v>
      </c>
      <c r="S3" s="28" t="str">
        <f>IF($A3="Enter data zone code", " ",IF(ISNA(VLOOKUP($A3,'SIMD 2020v2 DZ lookup data'!$A:$AA,23,FALSE)),"not found",VLOOKUP($A3,'SIMD 2020v2 DZ lookup data'!$A:$AA,23,FALSE)))</f>
        <v>Lothian</v>
      </c>
      <c r="T3" s="28" t="str">
        <f>IF($A3="Enter data zone code", " ",IF(ISNA(VLOOKUP($A3,'SIMD 2020v2 DZ lookup data'!$A:$AA,25,FALSE)),"not found",VLOOKUP($A3,'SIMD 2020v2 DZ lookup data'!$A:$AA,25,FALSE)))</f>
        <v>City Centre</v>
      </c>
      <c r="U3" s="33" t="str">
        <f>IF($A3="Enter data zone code", " ",IF(ISNA(VLOOKUP($A3,'SIMD 2020v2 DZ lookup data'!$A:$AA,27,FALSE)),"not found",VLOOKUP($A3,'SIMD 2020v2 DZ lookup data'!$A:$AA,27,FALSE)))</f>
        <v>Edinburgh Central</v>
      </c>
    </row>
    <row r="4">
      <c r="A4" s="35" t="s">
        <v>89</v>
      </c>
      <c r="B4" s="36" t="str">
        <f>IF($A4="Enter data zone code", " ",IF(ISNA(VLOOKUP($A4,'SIMD 2020v2 DZ lookup data'!$A:$AA,2,FALSE)),"not found",VLOOKUP($A4,'SIMD 2020v2 DZ lookup data'!$A:$AA,2,FALSE)))</f>
        <v> </v>
      </c>
      <c r="C4" s="36" t="str">
        <f>IF($A4="Enter data zone code", " ",IF(ISNA(VLOOKUP($A4,'SIMD 2020v2 DZ lookup data'!$A:$AA,21,FALSE)),"not found",VLOOKUP($A4,'SIMD 2020v2 DZ lookup data'!$A:$AA,21,FALSE)))</f>
        <v> </v>
      </c>
      <c r="D4" s="29" t="str">
        <f>IF($A4="Enter data zone code", " ",IF(ISNA(VLOOKUP($A4,'SIMD 2020v2 DZ lookup data'!$A:$AA,3,FALSE)),"not found",VLOOKUP($A4,'SIMD 2020v2 DZ lookup data'!$A:$AA,3,FALSE)))</f>
        <v> </v>
      </c>
      <c r="E4" s="29" t="str">
        <f>IF($A4="Enter data zone code", " ",IF(ISNA(VLOOKUP($A4,'SIMD 2020v2 DZ lookup data'!$A:$AA,4,FALSE)),"not found",VLOOKUP($A4,'SIMD 2020v2 DZ lookup data'!$A:$AA,4,FALSE)))</f>
        <v> </v>
      </c>
      <c r="F4" s="29" t="str">
        <f>IF($A4="Enter data zone code", " ",IF(ISNA(VLOOKUP($A4,'SIMD 2020v2 DZ lookup data'!$A:$AA,5,FALSE)),"not found",VLOOKUP($A4,'SIMD 2020v2 DZ lookup data'!$A:$AA,5,FALSE)))</f>
        <v> </v>
      </c>
      <c r="G4" s="29" t="str">
        <f>IF($A4="Enter data zone code", " ",IF(ISNA(VLOOKUP($A4,'SIMD 2020v2 DZ lookup data'!$A:$AA,6,FALSE)),"not found",VLOOKUP($A4,'SIMD 2020v2 DZ lookup data'!$A:$AA,6,FALSE)))</f>
        <v> </v>
      </c>
      <c r="H4" s="30" t="str">
        <f>IF($A4="Enter data zone code", " ",IF(ISNA(VLOOKUP($A4,'SIMD 2020v2 DZ lookup data'!$A:$AA,8,FALSE)),"not found",VLOOKUP($A4,'SIMD 2020v2 DZ lookup data'!$A:$AA,7,FALSE)))</f>
        <v> </v>
      </c>
      <c r="I4" s="30" t="str">
        <f>IF($A4="Enter data zone code", " ",IF(ISNA(VLOOKUP($A4,'SIMD 2020v2 DZ lookup data'!$A:$AA,7,FALSE)),"not found",VLOOKUP($A4,'SIMD 2020v2 DZ lookup data'!$A:$AA,8,FALSE)))</f>
        <v> </v>
      </c>
      <c r="J4" s="30" t="str">
        <f>IF($A4="Enter data zone code", " ",IF(ISNA(VLOOKUP($A4,'SIMD 2020v2 DZ lookup data'!$A:$AA,9,FALSE)),"not found",VLOOKUP($A4,'SIMD 2020v2 DZ lookup data'!$A:$AA,9,FALSE)))</f>
        <v> </v>
      </c>
      <c r="K4" s="30" t="str">
        <f>IF($A4="Enter data zone code", " ",IF(ISNA(VLOOKUP($A4,'SIMD 2020v2 DZ lookup data'!$A:$AA,10,FALSE)),"not found",VLOOKUP($A4,'SIMD 2020v2 DZ lookup data'!$A:$AA,10,FALSE)))</f>
        <v> </v>
      </c>
      <c r="L4" s="30" t="str">
        <f>IF($A4="Enter data zone code", " ",IF(ISNA(VLOOKUP($A4,'SIMD 2020v2 DZ lookup data'!$A:$AA,11,FALSE)),"not found",VLOOKUP($A4,'SIMD 2020v2 DZ lookup data'!$A:$AA,11,FALSE)))</f>
        <v> </v>
      </c>
      <c r="M4" s="30" t="str">
        <f>IF($A4="Enter data zone code", " ",IF(ISNA(VLOOKUP($A4,'SIMD 2020v2 DZ lookup data'!$A:$AA,12,FALSE)),"not found",VLOOKUP($A4,'SIMD 2020v2 DZ lookup data'!$A:$AA,12,FALSE)))</f>
        <v> </v>
      </c>
      <c r="N4" s="30" t="str">
        <f>IF($A4="Enter data zone code", " ",IF(ISNA(VLOOKUP($A4,'SIMD 2020v2 DZ lookup data'!$A:$AA,13,FALSE)),"not found",VLOOKUP($A4,'SIMD 2020v2 DZ lookup data'!$A:$AA,13,FALSE)))</f>
        <v> </v>
      </c>
      <c r="O4" s="31" t="str">
        <f>IF($A4="Enter data zone code", " ",IF(ISNA(VLOOKUP($A4,'SIMD 2020v2 DZ lookup data'!$A:$AA,14,FALSE)),"not found",VLOOKUP($A4,'SIMD 2020v2 DZ lookup data'!$A:$AA,14,FALSE)))</f>
        <v> </v>
      </c>
      <c r="P4" s="31" t="str">
        <f>IF($A4="Enter data zone code", " ",IF(ISNA(VLOOKUP($A4,'SIMD 2020v2 DZ lookup data'!$A:$AA,15,FALSE)),"not found",VLOOKUP($A4,'SIMD 2020v2 DZ lookup data'!$A:$AA,15,FALSE)))</f>
        <v> </v>
      </c>
      <c r="Q4" s="37" t="str">
        <f>IF($A4="Enter data zone code", " ",IF(ISNA(VLOOKUP($A4,'SIMD 2020v2 DZ lookup data'!$A:$AA,17,FALSE)),"not found",VLOOKUP($A4,'SIMD 2020v2 DZ lookup data'!$A:$AA,17,FALSE)))</f>
        <v> </v>
      </c>
      <c r="R4" s="36" t="str">
        <f>IF($A4="Enter data zone code", " ",IF(ISNA(VLOOKUP($A4,'SIMD 2020v2 DZ lookup data'!$A:$AA,19,FALSE)),"not found",VLOOKUP($A4,'SIMD 2020v2 DZ lookup data'!$A:$AA,19,FALSE)))</f>
        <v> </v>
      </c>
      <c r="S4" s="36" t="str">
        <f>IF($A4="Enter data zone code", " ",IF(ISNA(VLOOKUP($A4,'SIMD 2020v2 DZ lookup data'!$A:$AA,23,FALSE)),"not found",VLOOKUP($A4,'SIMD 2020v2 DZ lookup data'!$A:$AA,23,FALSE)))</f>
        <v> </v>
      </c>
      <c r="T4" s="36" t="str">
        <f>IF($A4="Enter data zone code", " ",IF(ISNA(VLOOKUP($A4,'SIMD 2020v2 DZ lookup data'!$A:$AA,25,FALSE)),"not found",VLOOKUP($A4,'SIMD 2020v2 DZ lookup data'!$A:$AA,25,FALSE)))</f>
        <v> </v>
      </c>
      <c r="U4" s="38" t="str">
        <f>IF($A4="Enter data zone code", " ",IF(ISNA(VLOOKUP($A4,'SIMD 2020v2 DZ lookup data'!$A:$AA,27,FALSE)),"not found",VLOOKUP($A4,'SIMD 2020v2 DZ lookup data'!$A:$AA,27,FALSE)))</f>
        <v> </v>
      </c>
    </row>
    <row r="5">
      <c r="A5" s="35" t="s">
        <v>89</v>
      </c>
      <c r="B5" s="36" t="str">
        <f>IF($A5="Enter data zone code", " ",IF(ISNA(VLOOKUP($A5,'SIMD 2020v2 DZ lookup data'!$A:$AA,2,FALSE)),"not found",VLOOKUP($A5,'SIMD 2020v2 DZ lookup data'!$A:$AA,2,FALSE)))</f>
        <v> </v>
      </c>
      <c r="C5" s="36" t="str">
        <f>IF($A5="Enter data zone code", " ",IF(ISNA(VLOOKUP($A5,'SIMD 2020v2 DZ lookup data'!$A:$AA,21,FALSE)),"not found",VLOOKUP($A5,'SIMD 2020v2 DZ lookup data'!$A:$AA,21,FALSE)))</f>
        <v> </v>
      </c>
      <c r="D5" s="29" t="str">
        <f>IF($A5="Enter data zone code", " ",IF(ISNA(VLOOKUP($A5,'SIMD 2020v2 DZ lookup data'!$A:$AA,3,FALSE)),"not found",VLOOKUP($A5,'SIMD 2020v2 DZ lookup data'!$A:$AA,3,FALSE)))</f>
        <v> </v>
      </c>
      <c r="E5" s="29" t="str">
        <f>IF($A5="Enter data zone code", " ",IF(ISNA(VLOOKUP($A5,'SIMD 2020v2 DZ lookup data'!$A:$AA,4,FALSE)),"not found",VLOOKUP($A5,'SIMD 2020v2 DZ lookup data'!$A:$AA,4,FALSE)))</f>
        <v> </v>
      </c>
      <c r="F5" s="29" t="str">
        <f>IF($A5="Enter data zone code", " ",IF(ISNA(VLOOKUP($A5,'SIMD 2020v2 DZ lookup data'!$A:$AA,5,FALSE)),"not found",VLOOKUP($A5,'SIMD 2020v2 DZ lookup data'!$A:$AA,5,FALSE)))</f>
        <v> </v>
      </c>
      <c r="G5" s="29" t="str">
        <f>IF($A5="Enter data zone code", " ",IF(ISNA(VLOOKUP($A5,'SIMD 2020v2 DZ lookup data'!$A:$AA,6,FALSE)),"not found",VLOOKUP($A5,'SIMD 2020v2 DZ lookup data'!$A:$AA,6,FALSE)))</f>
        <v> </v>
      </c>
      <c r="H5" s="30" t="str">
        <f>IF($A5="Enter data zone code", " ",IF(ISNA(VLOOKUP($A5,'SIMD 2020v2 DZ lookup data'!$A:$AA,8,FALSE)),"not found",VLOOKUP($A5,'SIMD 2020v2 DZ lookup data'!$A:$AA,7,FALSE)))</f>
        <v> </v>
      </c>
      <c r="I5" s="30" t="str">
        <f>IF($A5="Enter data zone code", " ",IF(ISNA(VLOOKUP($A5,'SIMD 2020v2 DZ lookup data'!$A:$AA,7,FALSE)),"not found",VLOOKUP($A5,'SIMD 2020v2 DZ lookup data'!$A:$AA,8,FALSE)))</f>
        <v> </v>
      </c>
      <c r="J5" s="30" t="str">
        <f>IF($A5="Enter data zone code", " ",IF(ISNA(VLOOKUP($A5,'SIMD 2020v2 DZ lookup data'!$A:$AA,9,FALSE)),"not found",VLOOKUP($A5,'SIMD 2020v2 DZ lookup data'!$A:$AA,9,FALSE)))</f>
        <v> </v>
      </c>
      <c r="K5" s="30" t="str">
        <f>IF($A5="Enter data zone code", " ",IF(ISNA(VLOOKUP($A5,'SIMD 2020v2 DZ lookup data'!$A:$AA,10,FALSE)),"not found",VLOOKUP($A5,'SIMD 2020v2 DZ lookup data'!$A:$AA,10,FALSE)))</f>
        <v> </v>
      </c>
      <c r="L5" s="30" t="str">
        <f>IF($A5="Enter data zone code", " ",IF(ISNA(VLOOKUP($A5,'SIMD 2020v2 DZ lookup data'!$A:$AA,11,FALSE)),"not found",VLOOKUP($A5,'SIMD 2020v2 DZ lookup data'!$A:$AA,11,FALSE)))</f>
        <v> </v>
      </c>
      <c r="M5" s="30" t="str">
        <f>IF($A5="Enter data zone code", " ",IF(ISNA(VLOOKUP($A5,'SIMD 2020v2 DZ lookup data'!$A:$AA,12,FALSE)),"not found",VLOOKUP($A5,'SIMD 2020v2 DZ lookup data'!$A:$AA,12,FALSE)))</f>
        <v> </v>
      </c>
      <c r="N5" s="30" t="str">
        <f>IF($A5="Enter data zone code", " ",IF(ISNA(VLOOKUP($A5,'SIMD 2020v2 DZ lookup data'!$A:$AA,13,FALSE)),"not found",VLOOKUP($A5,'SIMD 2020v2 DZ lookup data'!$A:$AA,13,FALSE)))</f>
        <v> </v>
      </c>
      <c r="O5" s="31" t="str">
        <f>IF($A5="Enter data zone code", " ",IF(ISNA(VLOOKUP($A5,'SIMD 2020v2 DZ lookup data'!$A:$AA,14,FALSE)),"not found",VLOOKUP($A5,'SIMD 2020v2 DZ lookup data'!$A:$AA,14,FALSE)))</f>
        <v> </v>
      </c>
      <c r="P5" s="31" t="str">
        <f>IF($A5="Enter data zone code", " ",IF(ISNA(VLOOKUP($A5,'SIMD 2020v2 DZ lookup data'!$A:$AA,15,FALSE)),"not found",VLOOKUP($A5,'SIMD 2020v2 DZ lookup data'!$A:$AA,15,FALSE)))</f>
        <v> </v>
      </c>
      <c r="Q5" s="37" t="str">
        <f>IF($A5="Enter data zone code", " ",IF(ISNA(VLOOKUP($A5,'SIMD 2020v2 DZ lookup data'!$A:$AA,17,FALSE)),"not found",VLOOKUP($A5,'SIMD 2020v2 DZ lookup data'!$A:$AA,17,FALSE)))</f>
        <v> </v>
      </c>
      <c r="R5" s="36" t="str">
        <f>IF($A5="Enter data zone code", " ",IF(ISNA(VLOOKUP($A5,'SIMD 2020v2 DZ lookup data'!$A:$AA,19,FALSE)),"not found",VLOOKUP($A5,'SIMD 2020v2 DZ lookup data'!$A:$AA,19,FALSE)))</f>
        <v> </v>
      </c>
      <c r="S5" s="36" t="str">
        <f>IF($A5="Enter data zone code", " ",IF(ISNA(VLOOKUP($A5,'SIMD 2020v2 DZ lookup data'!$A:$AA,23,FALSE)),"not found",VLOOKUP($A5,'SIMD 2020v2 DZ lookup data'!$A:$AA,23,FALSE)))</f>
        <v> </v>
      </c>
      <c r="T5" s="36" t="str">
        <f>IF($A5="Enter data zone code", " ",IF(ISNA(VLOOKUP($A5,'SIMD 2020v2 DZ lookup data'!$A:$AA,25,FALSE)),"not found",VLOOKUP($A5,'SIMD 2020v2 DZ lookup data'!$A:$AA,25,FALSE)))</f>
        <v> </v>
      </c>
      <c r="U5" s="38" t="str">
        <f>IF($A5="Enter data zone code", " ",IF(ISNA(VLOOKUP($A5,'SIMD 2020v2 DZ lookup data'!$A:$AA,27,FALSE)),"not found",VLOOKUP($A5,'SIMD 2020v2 DZ lookup data'!$A:$AA,27,FALSE)))</f>
        <v> </v>
      </c>
    </row>
    <row r="6" ht="12.75" customHeight="1">
      <c r="A6" s="35" t="s">
        <v>89</v>
      </c>
      <c r="B6" s="36" t="str">
        <f>IF($A6="Enter data zone code", " ",IF(ISNA(VLOOKUP($A6,'SIMD 2020v2 DZ lookup data'!$A:$AA,2,FALSE)),"not found",VLOOKUP($A6,'SIMD 2020v2 DZ lookup data'!$A:$AA,2,FALSE)))</f>
        <v> </v>
      </c>
      <c r="C6" s="36" t="str">
        <f>IF($A6="Enter data zone code", " ",IF(ISNA(VLOOKUP($A6,'SIMD 2020v2 DZ lookup data'!$A:$AA,21,FALSE)),"not found",VLOOKUP($A6,'SIMD 2020v2 DZ lookup data'!$A:$AA,21,FALSE)))</f>
        <v> </v>
      </c>
      <c r="D6" s="29" t="str">
        <f>IF($A6="Enter data zone code", " ",IF(ISNA(VLOOKUP($A6,'SIMD 2020v2 DZ lookup data'!$A:$AA,3,FALSE)),"not found",VLOOKUP($A6,'SIMD 2020v2 DZ lookup data'!$A:$AA,3,FALSE)))</f>
        <v> </v>
      </c>
      <c r="E6" s="29" t="str">
        <f>IF($A6="Enter data zone code", " ",IF(ISNA(VLOOKUP($A6,'SIMD 2020v2 DZ lookup data'!$A:$AA,4,FALSE)),"not found",VLOOKUP($A6,'SIMD 2020v2 DZ lookup data'!$A:$AA,4,FALSE)))</f>
        <v> </v>
      </c>
      <c r="F6" s="29" t="str">
        <f>IF($A6="Enter data zone code", " ",IF(ISNA(VLOOKUP($A6,'SIMD 2020v2 DZ lookup data'!$A:$AA,5,FALSE)),"not found",VLOOKUP($A6,'SIMD 2020v2 DZ lookup data'!$A:$AA,5,FALSE)))</f>
        <v> </v>
      </c>
      <c r="G6" s="29" t="str">
        <f>IF($A6="Enter data zone code", " ",IF(ISNA(VLOOKUP($A6,'SIMD 2020v2 DZ lookup data'!$A:$AA,6,FALSE)),"not found",VLOOKUP($A6,'SIMD 2020v2 DZ lookup data'!$A:$AA,6,FALSE)))</f>
        <v> </v>
      </c>
      <c r="H6" s="30" t="str">
        <f>IF($A6="Enter data zone code", " ",IF(ISNA(VLOOKUP($A6,'SIMD 2020v2 DZ lookup data'!$A:$AA,8,FALSE)),"not found",VLOOKUP($A6,'SIMD 2020v2 DZ lookup data'!$A:$AA,7,FALSE)))</f>
        <v> </v>
      </c>
      <c r="I6" s="30" t="str">
        <f>IF($A6="Enter data zone code", " ",IF(ISNA(VLOOKUP($A6,'SIMD 2020v2 DZ lookup data'!$A:$AA,7,FALSE)),"not found",VLOOKUP($A6,'SIMD 2020v2 DZ lookup data'!$A:$AA,8,FALSE)))</f>
        <v> </v>
      </c>
      <c r="J6" s="30" t="str">
        <f>IF($A6="Enter data zone code", " ",IF(ISNA(VLOOKUP($A6,'SIMD 2020v2 DZ lookup data'!$A:$AA,9,FALSE)),"not found",VLOOKUP($A6,'SIMD 2020v2 DZ lookup data'!$A:$AA,9,FALSE)))</f>
        <v> </v>
      </c>
      <c r="K6" s="30" t="str">
        <f>IF($A6="Enter data zone code", " ",IF(ISNA(VLOOKUP($A6,'SIMD 2020v2 DZ lookup data'!$A:$AA,10,FALSE)),"not found",VLOOKUP($A6,'SIMD 2020v2 DZ lookup data'!$A:$AA,10,FALSE)))</f>
        <v> </v>
      </c>
      <c r="L6" s="30" t="str">
        <f>IF($A6="Enter data zone code", " ",IF(ISNA(VLOOKUP($A6,'SIMD 2020v2 DZ lookup data'!$A:$AA,11,FALSE)),"not found",VLOOKUP($A6,'SIMD 2020v2 DZ lookup data'!$A:$AA,11,FALSE)))</f>
        <v> </v>
      </c>
      <c r="M6" s="30" t="str">
        <f>IF($A6="Enter data zone code", " ",IF(ISNA(VLOOKUP($A6,'SIMD 2020v2 DZ lookup data'!$A:$AA,12,FALSE)),"not found",VLOOKUP($A6,'SIMD 2020v2 DZ lookup data'!$A:$AA,12,FALSE)))</f>
        <v> </v>
      </c>
      <c r="N6" s="30" t="str">
        <f>IF($A6="Enter data zone code", " ",IF(ISNA(VLOOKUP($A6,'SIMD 2020v2 DZ lookup data'!$A:$AA,13,FALSE)),"not found",VLOOKUP($A6,'SIMD 2020v2 DZ lookup data'!$A:$AA,13,FALSE)))</f>
        <v> </v>
      </c>
      <c r="O6" s="31" t="str">
        <f>IF($A6="Enter data zone code", " ",IF(ISNA(VLOOKUP($A6,'SIMD 2020v2 DZ lookup data'!$A:$AA,14,FALSE)),"not found",VLOOKUP($A6,'SIMD 2020v2 DZ lookup data'!$A:$AA,14,FALSE)))</f>
        <v> </v>
      </c>
      <c r="P6" s="31" t="str">
        <f>IF($A6="Enter data zone code", " ",IF(ISNA(VLOOKUP($A6,'SIMD 2020v2 DZ lookup data'!$A:$AA,15,FALSE)),"not found",VLOOKUP($A6,'SIMD 2020v2 DZ lookup data'!$A:$AA,15,FALSE)))</f>
        <v> </v>
      </c>
      <c r="Q6" s="37" t="str">
        <f>IF($A6="Enter data zone code", " ",IF(ISNA(VLOOKUP($A6,'SIMD 2020v2 DZ lookup data'!$A:$AA,17,FALSE)),"not found",VLOOKUP($A6,'SIMD 2020v2 DZ lookup data'!$A:$AA,17,FALSE)))</f>
        <v> </v>
      </c>
      <c r="R6" s="36" t="str">
        <f>IF($A6="Enter data zone code", " ",IF(ISNA(VLOOKUP($A6,'SIMD 2020v2 DZ lookup data'!$A:$AA,19,FALSE)),"not found",VLOOKUP($A6,'SIMD 2020v2 DZ lookup data'!$A:$AA,19,FALSE)))</f>
        <v> </v>
      </c>
      <c r="S6" s="36" t="str">
        <f>IF($A6="Enter data zone code", " ",IF(ISNA(VLOOKUP($A6,'SIMD 2020v2 DZ lookup data'!$A:$AA,23,FALSE)),"not found",VLOOKUP($A6,'SIMD 2020v2 DZ lookup data'!$A:$AA,23,FALSE)))</f>
        <v> </v>
      </c>
      <c r="T6" s="36" t="str">
        <f>IF($A6="Enter data zone code", " ",IF(ISNA(VLOOKUP($A6,'SIMD 2020v2 DZ lookup data'!$A:$AA,25,FALSE)),"not found",VLOOKUP($A6,'SIMD 2020v2 DZ lookup data'!$A:$AA,25,FALSE)))</f>
        <v> </v>
      </c>
      <c r="U6" s="38" t="str">
        <f>IF($A6="Enter data zone code", " ",IF(ISNA(VLOOKUP($A6,'SIMD 2020v2 DZ lookup data'!$A:$AA,27,FALSE)),"not found",VLOOKUP($A6,'SIMD 2020v2 DZ lookup data'!$A:$AA,27,FALSE)))</f>
        <v> </v>
      </c>
    </row>
    <row r="7">
      <c r="A7" s="35" t="s">
        <v>89</v>
      </c>
      <c r="B7" s="36" t="str">
        <f>IF($A7="Enter data zone code", " ",IF(ISNA(VLOOKUP($A7,'SIMD 2020v2 DZ lookup data'!$A:$AA,2,FALSE)),"not found",VLOOKUP($A7,'SIMD 2020v2 DZ lookup data'!$A:$AA,2,FALSE)))</f>
        <v> </v>
      </c>
      <c r="C7" s="36" t="str">
        <f>IF($A7="Enter data zone code", " ",IF(ISNA(VLOOKUP($A7,'SIMD 2020v2 DZ lookup data'!$A:$AA,21,FALSE)),"not found",VLOOKUP($A7,'SIMD 2020v2 DZ lookup data'!$A:$AA,21,FALSE)))</f>
        <v> </v>
      </c>
      <c r="D7" s="29" t="str">
        <f>IF($A7="Enter data zone code", " ",IF(ISNA(VLOOKUP($A7,'SIMD 2020v2 DZ lookup data'!$A:$AA,3,FALSE)),"not found",VLOOKUP($A7,'SIMD 2020v2 DZ lookup data'!$A:$AA,3,FALSE)))</f>
        <v> </v>
      </c>
      <c r="E7" s="29" t="str">
        <f>IF($A7="Enter data zone code", " ",IF(ISNA(VLOOKUP($A7,'SIMD 2020v2 DZ lookup data'!$A:$AA,4,FALSE)),"not found",VLOOKUP($A7,'SIMD 2020v2 DZ lookup data'!$A:$AA,4,FALSE)))</f>
        <v> </v>
      </c>
      <c r="F7" s="29" t="str">
        <f>IF($A7="Enter data zone code", " ",IF(ISNA(VLOOKUP($A7,'SIMD 2020v2 DZ lookup data'!$A:$AA,5,FALSE)),"not found",VLOOKUP($A7,'SIMD 2020v2 DZ lookup data'!$A:$AA,5,FALSE)))</f>
        <v> </v>
      </c>
      <c r="G7" s="29" t="str">
        <f>IF($A7="Enter data zone code", " ",IF(ISNA(VLOOKUP($A7,'SIMD 2020v2 DZ lookup data'!$A:$AA,6,FALSE)),"not found",VLOOKUP($A7,'SIMD 2020v2 DZ lookup data'!$A:$AA,6,FALSE)))</f>
        <v> </v>
      </c>
      <c r="H7" s="30" t="str">
        <f>IF($A7="Enter data zone code", " ",IF(ISNA(VLOOKUP($A7,'SIMD 2020v2 DZ lookup data'!$A:$AA,8,FALSE)),"not found",VLOOKUP($A7,'SIMD 2020v2 DZ lookup data'!$A:$AA,7,FALSE)))</f>
        <v> </v>
      </c>
      <c r="I7" s="30" t="str">
        <f>IF($A7="Enter data zone code", " ",IF(ISNA(VLOOKUP($A7,'SIMD 2020v2 DZ lookup data'!$A:$AA,7,FALSE)),"not found",VLOOKUP($A7,'SIMD 2020v2 DZ lookup data'!$A:$AA,8,FALSE)))</f>
        <v> </v>
      </c>
      <c r="J7" s="30" t="str">
        <f>IF($A7="Enter data zone code", " ",IF(ISNA(VLOOKUP($A7,'SIMD 2020v2 DZ lookup data'!$A:$AA,9,FALSE)),"not found",VLOOKUP($A7,'SIMD 2020v2 DZ lookup data'!$A:$AA,9,FALSE)))</f>
        <v> </v>
      </c>
      <c r="K7" s="30" t="str">
        <f>IF($A7="Enter data zone code", " ",IF(ISNA(VLOOKUP($A7,'SIMD 2020v2 DZ lookup data'!$A:$AA,10,FALSE)),"not found",VLOOKUP($A7,'SIMD 2020v2 DZ lookup data'!$A:$AA,10,FALSE)))</f>
        <v> </v>
      </c>
      <c r="L7" s="30" t="str">
        <f>IF($A7="Enter data zone code", " ",IF(ISNA(VLOOKUP($A7,'SIMD 2020v2 DZ lookup data'!$A:$AA,11,FALSE)),"not found",VLOOKUP($A7,'SIMD 2020v2 DZ lookup data'!$A:$AA,11,FALSE)))</f>
        <v> </v>
      </c>
      <c r="M7" s="30" t="str">
        <f>IF($A7="Enter data zone code", " ",IF(ISNA(VLOOKUP($A7,'SIMD 2020v2 DZ lookup data'!$A:$AA,12,FALSE)),"not found",VLOOKUP($A7,'SIMD 2020v2 DZ lookup data'!$A:$AA,12,FALSE)))</f>
        <v> </v>
      </c>
      <c r="N7" s="30" t="str">
        <f>IF($A7="Enter data zone code", " ",IF(ISNA(VLOOKUP($A7,'SIMD 2020v2 DZ lookup data'!$A:$AA,13,FALSE)),"not found",VLOOKUP($A7,'SIMD 2020v2 DZ lookup data'!$A:$AA,13,FALSE)))</f>
        <v> </v>
      </c>
      <c r="O7" s="31" t="str">
        <f>IF($A7="Enter data zone code", " ",IF(ISNA(VLOOKUP($A7,'SIMD 2020v2 DZ lookup data'!$A:$AA,14,FALSE)),"not found",VLOOKUP($A7,'SIMD 2020v2 DZ lookup data'!$A:$AA,14,FALSE)))</f>
        <v> </v>
      </c>
      <c r="P7" s="31" t="str">
        <f>IF($A7="Enter data zone code", " ",IF(ISNA(VLOOKUP($A7,'SIMD 2020v2 DZ lookup data'!$A:$AA,15,FALSE)),"not found",VLOOKUP($A7,'SIMD 2020v2 DZ lookup data'!$A:$AA,15,FALSE)))</f>
        <v> </v>
      </c>
      <c r="Q7" s="37" t="str">
        <f>IF($A7="Enter data zone code", " ",IF(ISNA(VLOOKUP($A7,'SIMD 2020v2 DZ lookup data'!$A:$AA,17,FALSE)),"not found",VLOOKUP($A7,'SIMD 2020v2 DZ lookup data'!$A:$AA,17,FALSE)))</f>
        <v> </v>
      </c>
      <c r="R7" s="36" t="str">
        <f>IF($A7="Enter data zone code", " ",IF(ISNA(VLOOKUP($A7,'SIMD 2020v2 DZ lookup data'!$A:$AA,19,FALSE)),"not found",VLOOKUP($A7,'SIMD 2020v2 DZ lookup data'!$A:$AA,19,FALSE)))</f>
        <v> </v>
      </c>
      <c r="S7" s="36" t="str">
        <f>IF($A7="Enter data zone code", " ",IF(ISNA(VLOOKUP($A7,'SIMD 2020v2 DZ lookup data'!$A:$AA,23,FALSE)),"not found",VLOOKUP($A7,'SIMD 2020v2 DZ lookup data'!$A:$AA,23,FALSE)))</f>
        <v> </v>
      </c>
      <c r="T7" s="36" t="str">
        <f>IF($A7="Enter data zone code", " ",IF(ISNA(VLOOKUP($A7,'SIMD 2020v2 DZ lookup data'!$A:$AA,25,FALSE)),"not found",VLOOKUP($A7,'SIMD 2020v2 DZ lookup data'!$A:$AA,25,FALSE)))</f>
        <v> </v>
      </c>
      <c r="U7" s="38" t="str">
        <f>IF($A7="Enter data zone code", " ",IF(ISNA(VLOOKUP($A7,'SIMD 2020v2 DZ lookup data'!$A:$AA,27,FALSE)),"not found",VLOOKUP($A7,'SIMD 2020v2 DZ lookup data'!$A:$AA,27,FALSE)))</f>
        <v> </v>
      </c>
    </row>
    <row r="8">
      <c r="A8" s="35" t="s">
        <v>89</v>
      </c>
      <c r="B8" s="36" t="str">
        <f>IF($A8="Enter data zone code", " ",IF(ISNA(VLOOKUP($A8,'SIMD 2020v2 DZ lookup data'!$A:$AA,2,FALSE)),"not found",VLOOKUP($A8,'SIMD 2020v2 DZ lookup data'!$A:$AA,2,FALSE)))</f>
        <v> </v>
      </c>
      <c r="C8" s="36" t="str">
        <f>IF($A8="Enter data zone code", " ",IF(ISNA(VLOOKUP($A8,'SIMD 2020v2 DZ lookup data'!$A:$AA,21,FALSE)),"not found",VLOOKUP($A8,'SIMD 2020v2 DZ lookup data'!$A:$AA,21,FALSE)))</f>
        <v> </v>
      </c>
      <c r="D8" s="29" t="str">
        <f>IF($A8="Enter data zone code", " ",IF(ISNA(VLOOKUP($A8,'SIMD 2020v2 DZ lookup data'!$A:$AA,3,FALSE)),"not found",VLOOKUP($A8,'SIMD 2020v2 DZ lookup data'!$A:$AA,3,FALSE)))</f>
        <v> </v>
      </c>
      <c r="E8" s="29" t="str">
        <f>IF($A8="Enter data zone code", " ",IF(ISNA(VLOOKUP($A8,'SIMD 2020v2 DZ lookup data'!$A:$AA,4,FALSE)),"not found",VLOOKUP($A8,'SIMD 2020v2 DZ lookup data'!$A:$AA,4,FALSE)))</f>
        <v> </v>
      </c>
      <c r="F8" s="29" t="str">
        <f>IF($A8="Enter data zone code", " ",IF(ISNA(VLOOKUP($A8,'SIMD 2020v2 DZ lookup data'!$A:$AA,5,FALSE)),"not found",VLOOKUP($A8,'SIMD 2020v2 DZ lookup data'!$A:$AA,5,FALSE)))</f>
        <v> </v>
      </c>
      <c r="G8" s="29" t="str">
        <f>IF($A8="Enter data zone code", " ",IF(ISNA(VLOOKUP($A8,'SIMD 2020v2 DZ lookup data'!$A:$AA,6,FALSE)),"not found",VLOOKUP($A8,'SIMD 2020v2 DZ lookup data'!$A:$AA,6,FALSE)))</f>
        <v> </v>
      </c>
      <c r="H8" s="30" t="str">
        <f>IF($A8="Enter data zone code", " ",IF(ISNA(VLOOKUP($A8,'SIMD 2020v2 DZ lookup data'!$A:$AA,8,FALSE)),"not found",VLOOKUP($A8,'SIMD 2020v2 DZ lookup data'!$A:$AA,7,FALSE)))</f>
        <v> </v>
      </c>
      <c r="I8" s="30" t="str">
        <f>IF($A8="Enter data zone code", " ",IF(ISNA(VLOOKUP($A8,'SIMD 2020v2 DZ lookup data'!$A:$AA,7,FALSE)),"not found",VLOOKUP($A8,'SIMD 2020v2 DZ lookup data'!$A:$AA,8,FALSE)))</f>
        <v> </v>
      </c>
      <c r="J8" s="30" t="str">
        <f>IF($A8="Enter data zone code", " ",IF(ISNA(VLOOKUP($A8,'SIMD 2020v2 DZ lookup data'!$A:$AA,9,FALSE)),"not found",VLOOKUP($A8,'SIMD 2020v2 DZ lookup data'!$A:$AA,9,FALSE)))</f>
        <v> </v>
      </c>
      <c r="K8" s="30" t="str">
        <f>IF($A8="Enter data zone code", " ",IF(ISNA(VLOOKUP($A8,'SIMD 2020v2 DZ lookup data'!$A:$AA,10,FALSE)),"not found",VLOOKUP($A8,'SIMD 2020v2 DZ lookup data'!$A:$AA,10,FALSE)))</f>
        <v> </v>
      </c>
      <c r="L8" s="30" t="str">
        <f>IF($A8="Enter data zone code", " ",IF(ISNA(VLOOKUP($A8,'SIMD 2020v2 DZ lookup data'!$A:$AA,11,FALSE)),"not found",VLOOKUP($A8,'SIMD 2020v2 DZ lookup data'!$A:$AA,11,FALSE)))</f>
        <v> </v>
      </c>
      <c r="M8" s="30" t="str">
        <f>IF($A8="Enter data zone code", " ",IF(ISNA(VLOOKUP($A8,'SIMD 2020v2 DZ lookup data'!$A:$AA,12,FALSE)),"not found",VLOOKUP($A8,'SIMD 2020v2 DZ lookup data'!$A:$AA,12,FALSE)))</f>
        <v> </v>
      </c>
      <c r="N8" s="30" t="str">
        <f>IF($A8="Enter data zone code", " ",IF(ISNA(VLOOKUP($A8,'SIMD 2020v2 DZ lookup data'!$A:$AA,13,FALSE)),"not found",VLOOKUP($A8,'SIMD 2020v2 DZ lookup data'!$A:$AA,13,FALSE)))</f>
        <v> </v>
      </c>
      <c r="O8" s="31" t="str">
        <f>IF($A8="Enter data zone code", " ",IF(ISNA(VLOOKUP($A8,'SIMD 2020v2 DZ lookup data'!$A:$AA,14,FALSE)),"not found",VLOOKUP($A8,'SIMD 2020v2 DZ lookup data'!$A:$AA,14,FALSE)))</f>
        <v> </v>
      </c>
      <c r="P8" s="31" t="str">
        <f>IF($A8="Enter data zone code", " ",IF(ISNA(VLOOKUP($A8,'SIMD 2020v2 DZ lookup data'!$A:$AA,15,FALSE)),"not found",VLOOKUP($A8,'SIMD 2020v2 DZ lookup data'!$A:$AA,15,FALSE)))</f>
        <v> </v>
      </c>
      <c r="Q8" s="37" t="str">
        <f>IF($A8="Enter data zone code", " ",IF(ISNA(VLOOKUP($A8,'SIMD 2020v2 DZ lookup data'!$A:$AA,17,FALSE)),"not found",VLOOKUP($A8,'SIMD 2020v2 DZ lookup data'!$A:$AA,17,FALSE)))</f>
        <v> </v>
      </c>
      <c r="R8" s="36" t="str">
        <f>IF($A8="Enter data zone code", " ",IF(ISNA(VLOOKUP($A8,'SIMD 2020v2 DZ lookup data'!$A:$AA,19,FALSE)),"not found",VLOOKUP($A8,'SIMD 2020v2 DZ lookup data'!$A:$AA,19,FALSE)))</f>
        <v> </v>
      </c>
      <c r="S8" s="36" t="str">
        <f>IF($A8="Enter data zone code", " ",IF(ISNA(VLOOKUP($A8,'SIMD 2020v2 DZ lookup data'!$A:$AA,23,FALSE)),"not found",VLOOKUP($A8,'SIMD 2020v2 DZ lookup data'!$A:$AA,23,FALSE)))</f>
        <v> </v>
      </c>
      <c r="T8" s="36" t="str">
        <f>IF($A8="Enter data zone code", " ",IF(ISNA(VLOOKUP($A8,'SIMD 2020v2 DZ lookup data'!$A:$AA,25,FALSE)),"not found",VLOOKUP($A8,'SIMD 2020v2 DZ lookup data'!$A:$AA,25,FALSE)))</f>
        <v> </v>
      </c>
      <c r="U8" s="38" t="str">
        <f>IF($A8="Enter data zone code", " ",IF(ISNA(VLOOKUP($A8,'SIMD 2020v2 DZ lookup data'!$A:$AA,27,FALSE)),"not found",VLOOKUP($A8,'SIMD 2020v2 DZ lookup data'!$A:$AA,27,FALSE)))</f>
        <v> </v>
      </c>
    </row>
    <row r="9" ht="12.75" customHeight="1">
      <c r="A9" s="35" t="s">
        <v>89</v>
      </c>
      <c r="B9" s="36" t="str">
        <f>IF($A9="Enter data zone code", " ",IF(ISNA(VLOOKUP($A9,'SIMD 2020v2 DZ lookup data'!$A:$AA,2,FALSE)),"not found",VLOOKUP($A9,'SIMD 2020v2 DZ lookup data'!$A:$AA,2,FALSE)))</f>
        <v> </v>
      </c>
      <c r="C9" s="36" t="str">
        <f>IF($A9="Enter data zone code", " ",IF(ISNA(VLOOKUP($A9,'SIMD 2020v2 DZ lookup data'!$A:$AA,21,FALSE)),"not found",VLOOKUP($A9,'SIMD 2020v2 DZ lookup data'!$A:$AA,21,FALSE)))</f>
        <v> </v>
      </c>
      <c r="D9" s="29" t="str">
        <f>IF($A9="Enter data zone code", " ",IF(ISNA(VLOOKUP($A9,'SIMD 2020v2 DZ lookup data'!$A:$AA,3,FALSE)),"not found",VLOOKUP($A9,'SIMD 2020v2 DZ lookup data'!$A:$AA,3,FALSE)))</f>
        <v> </v>
      </c>
      <c r="E9" s="29" t="str">
        <f>IF($A9="Enter data zone code", " ",IF(ISNA(VLOOKUP($A9,'SIMD 2020v2 DZ lookup data'!$A:$AA,4,FALSE)),"not found",VLOOKUP($A9,'SIMD 2020v2 DZ lookup data'!$A:$AA,4,FALSE)))</f>
        <v> </v>
      </c>
      <c r="F9" s="29" t="str">
        <f>IF($A9="Enter data zone code", " ",IF(ISNA(VLOOKUP($A9,'SIMD 2020v2 DZ lookup data'!$A:$AA,5,FALSE)),"not found",VLOOKUP($A9,'SIMD 2020v2 DZ lookup data'!$A:$AA,5,FALSE)))</f>
        <v> </v>
      </c>
      <c r="G9" s="29" t="str">
        <f>IF($A9="Enter data zone code", " ",IF(ISNA(VLOOKUP($A9,'SIMD 2020v2 DZ lookup data'!$A:$AA,6,FALSE)),"not found",VLOOKUP($A9,'SIMD 2020v2 DZ lookup data'!$A:$AA,6,FALSE)))</f>
        <v> </v>
      </c>
      <c r="H9" s="30" t="str">
        <f>IF($A9="Enter data zone code", " ",IF(ISNA(VLOOKUP($A9,'SIMD 2020v2 DZ lookup data'!$A:$AA,8,FALSE)),"not found",VLOOKUP($A9,'SIMD 2020v2 DZ lookup data'!$A:$AA,7,FALSE)))</f>
        <v> </v>
      </c>
      <c r="I9" s="30" t="str">
        <f>IF($A9="Enter data zone code", " ",IF(ISNA(VLOOKUP($A9,'SIMD 2020v2 DZ lookup data'!$A:$AA,7,FALSE)),"not found",VLOOKUP($A9,'SIMD 2020v2 DZ lookup data'!$A:$AA,8,FALSE)))</f>
        <v> </v>
      </c>
      <c r="J9" s="30" t="str">
        <f>IF($A9="Enter data zone code", " ",IF(ISNA(VLOOKUP($A9,'SIMD 2020v2 DZ lookup data'!$A:$AA,9,FALSE)),"not found",VLOOKUP($A9,'SIMD 2020v2 DZ lookup data'!$A:$AA,9,FALSE)))</f>
        <v> </v>
      </c>
      <c r="K9" s="30" t="str">
        <f>IF($A9="Enter data zone code", " ",IF(ISNA(VLOOKUP($A9,'SIMD 2020v2 DZ lookup data'!$A:$AA,10,FALSE)),"not found",VLOOKUP($A9,'SIMD 2020v2 DZ lookup data'!$A:$AA,10,FALSE)))</f>
        <v> </v>
      </c>
      <c r="L9" s="30" t="str">
        <f>IF($A9="Enter data zone code", " ",IF(ISNA(VLOOKUP($A9,'SIMD 2020v2 DZ lookup data'!$A:$AA,11,FALSE)),"not found",VLOOKUP($A9,'SIMD 2020v2 DZ lookup data'!$A:$AA,11,FALSE)))</f>
        <v> </v>
      </c>
      <c r="M9" s="30" t="str">
        <f>IF($A9="Enter data zone code", " ",IF(ISNA(VLOOKUP($A9,'SIMD 2020v2 DZ lookup data'!$A:$AA,12,FALSE)),"not found",VLOOKUP($A9,'SIMD 2020v2 DZ lookup data'!$A:$AA,12,FALSE)))</f>
        <v> </v>
      </c>
      <c r="N9" s="30" t="str">
        <f>IF($A9="Enter data zone code", " ",IF(ISNA(VLOOKUP($A9,'SIMD 2020v2 DZ lookup data'!$A:$AA,13,FALSE)),"not found",VLOOKUP($A9,'SIMD 2020v2 DZ lookup data'!$A:$AA,13,FALSE)))</f>
        <v> </v>
      </c>
      <c r="O9" s="31" t="str">
        <f>IF($A9="Enter data zone code", " ",IF(ISNA(VLOOKUP($A9,'SIMD 2020v2 DZ lookup data'!$A:$AA,14,FALSE)),"not found",VLOOKUP($A9,'SIMD 2020v2 DZ lookup data'!$A:$AA,14,FALSE)))</f>
        <v> </v>
      </c>
      <c r="P9" s="31" t="str">
        <f>IF($A9="Enter data zone code", " ",IF(ISNA(VLOOKUP($A9,'SIMD 2020v2 DZ lookup data'!$A:$AA,15,FALSE)),"not found",VLOOKUP($A9,'SIMD 2020v2 DZ lookup data'!$A:$AA,15,FALSE)))</f>
        <v> </v>
      </c>
      <c r="Q9" s="37" t="str">
        <f>IF($A9="Enter data zone code", " ",IF(ISNA(VLOOKUP($A9,'SIMD 2020v2 DZ lookup data'!$A:$AA,17,FALSE)),"not found",VLOOKUP($A9,'SIMD 2020v2 DZ lookup data'!$A:$AA,17,FALSE)))</f>
        <v> </v>
      </c>
      <c r="R9" s="36" t="str">
        <f>IF($A9="Enter data zone code", " ",IF(ISNA(VLOOKUP($A9,'SIMD 2020v2 DZ lookup data'!$A:$AA,19,FALSE)),"not found",VLOOKUP($A9,'SIMD 2020v2 DZ lookup data'!$A:$AA,19,FALSE)))</f>
        <v> </v>
      </c>
      <c r="S9" s="36" t="str">
        <f>IF($A9="Enter data zone code", " ",IF(ISNA(VLOOKUP($A9,'SIMD 2020v2 DZ lookup data'!$A:$AA,23,FALSE)),"not found",VLOOKUP($A9,'SIMD 2020v2 DZ lookup data'!$A:$AA,23,FALSE)))</f>
        <v> </v>
      </c>
      <c r="T9" s="36" t="str">
        <f>IF($A9="Enter data zone code", " ",IF(ISNA(VLOOKUP($A9,'SIMD 2020v2 DZ lookup data'!$A:$AA,25,FALSE)),"not found",VLOOKUP($A9,'SIMD 2020v2 DZ lookup data'!$A:$AA,25,FALSE)))</f>
        <v> </v>
      </c>
      <c r="U9" s="38" t="str">
        <f>IF($A9="Enter data zone code", " ",IF(ISNA(VLOOKUP($A9,'SIMD 2020v2 DZ lookup data'!$A:$AA,27,FALSE)),"not found",VLOOKUP($A9,'SIMD 2020v2 DZ lookup data'!$A:$AA,27,FALSE)))</f>
        <v> </v>
      </c>
    </row>
    <row r="10" ht="12.75" customHeight="1">
      <c r="A10" s="35" t="s">
        <v>89</v>
      </c>
      <c r="B10" s="36" t="str">
        <f>IF($A10="Enter data zone code", " ",IF(ISNA(VLOOKUP($A10,'SIMD 2020v2 DZ lookup data'!$A:$AA,2,FALSE)),"not found",VLOOKUP($A10,'SIMD 2020v2 DZ lookup data'!$A:$AA,2,FALSE)))</f>
        <v> </v>
      </c>
      <c r="C10" s="36" t="str">
        <f>IF($A10="Enter data zone code", " ",IF(ISNA(VLOOKUP($A10,'SIMD 2020v2 DZ lookup data'!$A:$AA,21,FALSE)),"not found",VLOOKUP($A10,'SIMD 2020v2 DZ lookup data'!$A:$AA,21,FALSE)))</f>
        <v> </v>
      </c>
      <c r="D10" s="29" t="str">
        <f>IF($A10="Enter data zone code", " ",IF(ISNA(VLOOKUP($A10,'SIMD 2020v2 DZ lookup data'!$A:$AA,3,FALSE)),"not found",VLOOKUP($A10,'SIMD 2020v2 DZ lookup data'!$A:$AA,3,FALSE)))</f>
        <v> </v>
      </c>
      <c r="E10" s="29" t="str">
        <f>IF($A10="Enter data zone code", " ",IF(ISNA(VLOOKUP($A10,'SIMD 2020v2 DZ lookup data'!$A:$AA,4,FALSE)),"not found",VLOOKUP($A10,'SIMD 2020v2 DZ lookup data'!$A:$AA,4,FALSE)))</f>
        <v> </v>
      </c>
      <c r="F10" s="29" t="str">
        <f>IF($A10="Enter data zone code", " ",IF(ISNA(VLOOKUP($A10,'SIMD 2020v2 DZ lookup data'!$A:$AA,5,FALSE)),"not found",VLOOKUP($A10,'SIMD 2020v2 DZ lookup data'!$A:$AA,5,FALSE)))</f>
        <v> </v>
      </c>
      <c r="G10" s="29" t="str">
        <f>IF($A10="Enter data zone code", " ",IF(ISNA(VLOOKUP($A10,'SIMD 2020v2 DZ lookup data'!$A:$AA,6,FALSE)),"not found",VLOOKUP($A10,'SIMD 2020v2 DZ lookup data'!$A:$AA,6,FALSE)))</f>
        <v> </v>
      </c>
      <c r="H10" s="30" t="str">
        <f>IF($A10="Enter data zone code", " ",IF(ISNA(VLOOKUP($A10,'SIMD 2020v2 DZ lookup data'!$A:$AA,8,FALSE)),"not found",VLOOKUP($A10,'SIMD 2020v2 DZ lookup data'!$A:$AA,7,FALSE)))</f>
        <v> </v>
      </c>
      <c r="I10" s="30" t="str">
        <f>IF($A10="Enter data zone code", " ",IF(ISNA(VLOOKUP($A10,'SIMD 2020v2 DZ lookup data'!$A:$AA,7,FALSE)),"not found",VLOOKUP($A10,'SIMD 2020v2 DZ lookup data'!$A:$AA,8,FALSE)))</f>
        <v> </v>
      </c>
      <c r="J10" s="30" t="str">
        <f>IF($A10="Enter data zone code", " ",IF(ISNA(VLOOKUP($A10,'SIMD 2020v2 DZ lookup data'!$A:$AA,9,FALSE)),"not found",VLOOKUP($A10,'SIMD 2020v2 DZ lookup data'!$A:$AA,9,FALSE)))</f>
        <v> </v>
      </c>
      <c r="K10" s="30" t="str">
        <f>IF($A10="Enter data zone code", " ",IF(ISNA(VLOOKUP($A10,'SIMD 2020v2 DZ lookup data'!$A:$AA,10,FALSE)),"not found",VLOOKUP($A10,'SIMD 2020v2 DZ lookup data'!$A:$AA,10,FALSE)))</f>
        <v> </v>
      </c>
      <c r="L10" s="30" t="str">
        <f>IF($A10="Enter data zone code", " ",IF(ISNA(VLOOKUP($A10,'SIMD 2020v2 DZ lookup data'!$A:$AA,11,FALSE)),"not found",VLOOKUP($A10,'SIMD 2020v2 DZ lookup data'!$A:$AA,11,FALSE)))</f>
        <v> </v>
      </c>
      <c r="M10" s="30" t="str">
        <f>IF($A10="Enter data zone code", " ",IF(ISNA(VLOOKUP($A10,'SIMD 2020v2 DZ lookup data'!$A:$AA,12,FALSE)),"not found",VLOOKUP($A10,'SIMD 2020v2 DZ lookup data'!$A:$AA,12,FALSE)))</f>
        <v> </v>
      </c>
      <c r="N10" s="30" t="str">
        <f>IF($A10="Enter data zone code", " ",IF(ISNA(VLOOKUP($A10,'SIMD 2020v2 DZ lookup data'!$A:$AA,13,FALSE)),"not found",VLOOKUP($A10,'SIMD 2020v2 DZ lookup data'!$A:$AA,13,FALSE)))</f>
        <v> </v>
      </c>
      <c r="O10" s="31" t="str">
        <f>IF($A10="Enter data zone code", " ",IF(ISNA(VLOOKUP($A10,'SIMD 2020v2 DZ lookup data'!$A:$AA,14,FALSE)),"not found",VLOOKUP($A10,'SIMD 2020v2 DZ lookup data'!$A:$AA,14,FALSE)))</f>
        <v> </v>
      </c>
      <c r="P10" s="31" t="str">
        <f>IF($A10="Enter data zone code", " ",IF(ISNA(VLOOKUP($A10,'SIMD 2020v2 DZ lookup data'!$A:$AA,15,FALSE)),"not found",VLOOKUP($A10,'SIMD 2020v2 DZ lookup data'!$A:$AA,15,FALSE)))</f>
        <v> </v>
      </c>
      <c r="Q10" s="37" t="str">
        <f>IF($A10="Enter data zone code", " ",IF(ISNA(VLOOKUP($A10,'SIMD 2020v2 DZ lookup data'!$A:$AA,17,FALSE)),"not found",VLOOKUP($A10,'SIMD 2020v2 DZ lookup data'!$A:$AA,17,FALSE)))</f>
        <v> </v>
      </c>
      <c r="R10" s="36" t="str">
        <f>IF($A10="Enter data zone code", " ",IF(ISNA(VLOOKUP($A10,'SIMD 2020v2 DZ lookup data'!$A:$AA,19,FALSE)),"not found",VLOOKUP($A10,'SIMD 2020v2 DZ lookup data'!$A:$AA,19,FALSE)))</f>
        <v> </v>
      </c>
      <c r="S10" s="36" t="str">
        <f>IF($A10="Enter data zone code", " ",IF(ISNA(VLOOKUP($A10,'SIMD 2020v2 DZ lookup data'!$A:$AA,23,FALSE)),"not found",VLOOKUP($A10,'SIMD 2020v2 DZ lookup data'!$A:$AA,23,FALSE)))</f>
        <v> </v>
      </c>
      <c r="T10" s="36" t="str">
        <f>IF($A10="Enter data zone code", " ",IF(ISNA(VLOOKUP($A10,'SIMD 2020v2 DZ lookup data'!$A:$AA,25,FALSE)),"not found",VLOOKUP($A10,'SIMD 2020v2 DZ lookup data'!$A:$AA,25,FALSE)))</f>
        <v> </v>
      </c>
      <c r="U10" s="38" t="str">
        <f>IF($A10="Enter data zone code", " ",IF(ISNA(VLOOKUP($A10,'SIMD 2020v2 DZ lookup data'!$A:$AA,27,FALSE)),"not found",VLOOKUP($A10,'SIMD 2020v2 DZ lookup data'!$A:$AA,27,FALSE)))</f>
        <v> </v>
      </c>
    </row>
    <row r="11" ht="12.75" customHeight="1">
      <c r="A11" s="35" t="s">
        <v>89</v>
      </c>
      <c r="B11" s="36" t="str">
        <f>IF($A11="Enter data zone code", " ",IF(ISNA(VLOOKUP($A11,'SIMD 2020v2 DZ lookup data'!$A:$AA,2,FALSE)),"not found",VLOOKUP($A11,'SIMD 2020v2 DZ lookup data'!$A:$AA,2,FALSE)))</f>
        <v> </v>
      </c>
      <c r="C11" s="36" t="str">
        <f>IF($A11="Enter data zone code", " ",IF(ISNA(VLOOKUP($A11,'SIMD 2020v2 DZ lookup data'!$A:$AA,21,FALSE)),"not found",VLOOKUP($A11,'SIMD 2020v2 DZ lookup data'!$A:$AA,21,FALSE)))</f>
        <v> </v>
      </c>
      <c r="D11" s="29" t="str">
        <f>IF($A11="Enter data zone code", " ",IF(ISNA(VLOOKUP($A11,'SIMD 2020v2 DZ lookup data'!$A:$AA,3,FALSE)),"not found",VLOOKUP($A11,'SIMD 2020v2 DZ lookup data'!$A:$AA,3,FALSE)))</f>
        <v> </v>
      </c>
      <c r="E11" s="29" t="str">
        <f>IF($A11="Enter data zone code", " ",IF(ISNA(VLOOKUP($A11,'SIMD 2020v2 DZ lookup data'!$A:$AA,4,FALSE)),"not found",VLOOKUP($A11,'SIMD 2020v2 DZ lookup data'!$A:$AA,4,FALSE)))</f>
        <v> </v>
      </c>
      <c r="F11" s="29" t="str">
        <f>IF($A11="Enter data zone code", " ",IF(ISNA(VLOOKUP($A11,'SIMD 2020v2 DZ lookup data'!$A:$AA,5,FALSE)),"not found",VLOOKUP($A11,'SIMD 2020v2 DZ lookup data'!$A:$AA,5,FALSE)))</f>
        <v> </v>
      </c>
      <c r="G11" s="29" t="str">
        <f>IF($A11="Enter data zone code", " ",IF(ISNA(VLOOKUP($A11,'SIMD 2020v2 DZ lookup data'!$A:$AA,6,FALSE)),"not found",VLOOKUP($A11,'SIMD 2020v2 DZ lookup data'!$A:$AA,6,FALSE)))</f>
        <v> </v>
      </c>
      <c r="H11" s="30" t="str">
        <f>IF($A11="Enter data zone code", " ",IF(ISNA(VLOOKUP($A11,'SIMD 2020v2 DZ lookup data'!$A:$AA,8,FALSE)),"not found",VLOOKUP($A11,'SIMD 2020v2 DZ lookup data'!$A:$AA,7,FALSE)))</f>
        <v> </v>
      </c>
      <c r="I11" s="30" t="str">
        <f>IF($A11="Enter data zone code", " ",IF(ISNA(VLOOKUP($A11,'SIMD 2020v2 DZ lookup data'!$A:$AA,7,FALSE)),"not found",VLOOKUP($A11,'SIMD 2020v2 DZ lookup data'!$A:$AA,8,FALSE)))</f>
        <v> </v>
      </c>
      <c r="J11" s="30" t="str">
        <f>IF($A11="Enter data zone code", " ",IF(ISNA(VLOOKUP($A11,'SIMD 2020v2 DZ lookup data'!$A:$AA,9,FALSE)),"not found",VLOOKUP($A11,'SIMD 2020v2 DZ lookup data'!$A:$AA,9,FALSE)))</f>
        <v> </v>
      </c>
      <c r="K11" s="30" t="str">
        <f>IF($A11="Enter data zone code", " ",IF(ISNA(VLOOKUP($A11,'SIMD 2020v2 DZ lookup data'!$A:$AA,10,FALSE)),"not found",VLOOKUP($A11,'SIMD 2020v2 DZ lookup data'!$A:$AA,10,FALSE)))</f>
        <v> </v>
      </c>
      <c r="L11" s="30" t="str">
        <f>IF($A11="Enter data zone code", " ",IF(ISNA(VLOOKUP($A11,'SIMD 2020v2 DZ lookup data'!$A:$AA,11,FALSE)),"not found",VLOOKUP($A11,'SIMD 2020v2 DZ lookup data'!$A:$AA,11,FALSE)))</f>
        <v> </v>
      </c>
      <c r="M11" s="30" t="str">
        <f>IF($A11="Enter data zone code", " ",IF(ISNA(VLOOKUP($A11,'SIMD 2020v2 DZ lookup data'!$A:$AA,12,FALSE)),"not found",VLOOKUP($A11,'SIMD 2020v2 DZ lookup data'!$A:$AA,12,FALSE)))</f>
        <v> </v>
      </c>
      <c r="N11" s="30" t="str">
        <f>IF($A11="Enter data zone code", " ",IF(ISNA(VLOOKUP($A11,'SIMD 2020v2 DZ lookup data'!$A:$AA,13,FALSE)),"not found",VLOOKUP($A11,'SIMD 2020v2 DZ lookup data'!$A:$AA,13,FALSE)))</f>
        <v> </v>
      </c>
      <c r="O11" s="31" t="str">
        <f>IF($A11="Enter data zone code", " ",IF(ISNA(VLOOKUP($A11,'SIMD 2020v2 DZ lookup data'!$A:$AA,14,FALSE)),"not found",VLOOKUP($A11,'SIMD 2020v2 DZ lookup data'!$A:$AA,14,FALSE)))</f>
        <v> </v>
      </c>
      <c r="P11" s="31" t="str">
        <f>IF($A11="Enter data zone code", " ",IF(ISNA(VLOOKUP($A11,'SIMD 2020v2 DZ lookup data'!$A:$AA,15,FALSE)),"not found",VLOOKUP($A11,'SIMD 2020v2 DZ lookup data'!$A:$AA,15,FALSE)))</f>
        <v> </v>
      </c>
      <c r="Q11" s="37" t="str">
        <f>IF($A11="Enter data zone code", " ",IF(ISNA(VLOOKUP($A11,'SIMD 2020v2 DZ lookup data'!$A:$AA,17,FALSE)),"not found",VLOOKUP($A11,'SIMD 2020v2 DZ lookup data'!$A:$AA,17,FALSE)))</f>
        <v> </v>
      </c>
      <c r="R11" s="36" t="str">
        <f>IF($A11="Enter data zone code", " ",IF(ISNA(VLOOKUP($A11,'SIMD 2020v2 DZ lookup data'!$A:$AA,19,FALSE)),"not found",VLOOKUP($A11,'SIMD 2020v2 DZ lookup data'!$A:$AA,19,FALSE)))</f>
        <v> </v>
      </c>
      <c r="S11" s="36" t="str">
        <f>IF($A11="Enter data zone code", " ",IF(ISNA(VLOOKUP($A11,'SIMD 2020v2 DZ lookup data'!$A:$AA,23,FALSE)),"not found",VLOOKUP($A11,'SIMD 2020v2 DZ lookup data'!$A:$AA,23,FALSE)))</f>
        <v> </v>
      </c>
      <c r="T11" s="36" t="str">
        <f>IF($A11="Enter data zone code", " ",IF(ISNA(VLOOKUP($A11,'SIMD 2020v2 DZ lookup data'!$A:$AA,25,FALSE)),"not found",VLOOKUP($A11,'SIMD 2020v2 DZ lookup data'!$A:$AA,25,FALSE)))</f>
        <v> </v>
      </c>
      <c r="U11" s="38" t="str">
        <f>IF($A11="Enter data zone code", " ",IF(ISNA(VLOOKUP($A11,'SIMD 2020v2 DZ lookup data'!$A:$AA,27,FALSE)),"not found",VLOOKUP($A11,'SIMD 2020v2 DZ lookup data'!$A:$AA,27,FALSE)))</f>
        <v> </v>
      </c>
    </row>
    <row r="12" ht="12.75" customHeight="1">
      <c r="A12" s="35" t="s">
        <v>89</v>
      </c>
      <c r="B12" s="36" t="str">
        <f>IF($A12="Enter data zone code", " ",IF(ISNA(VLOOKUP($A12,'SIMD 2020v2 DZ lookup data'!$A:$AA,2,FALSE)),"not found",VLOOKUP($A12,'SIMD 2020v2 DZ lookup data'!$A:$AA,2,FALSE)))</f>
        <v> </v>
      </c>
      <c r="C12" s="36" t="str">
        <f>IF($A12="Enter data zone code", " ",IF(ISNA(VLOOKUP($A12,'SIMD 2020v2 DZ lookup data'!$A:$AA,21,FALSE)),"not found",VLOOKUP($A12,'SIMD 2020v2 DZ lookup data'!$A:$AA,21,FALSE)))</f>
        <v> </v>
      </c>
      <c r="D12" s="29" t="str">
        <f>IF($A12="Enter data zone code", " ",IF(ISNA(VLOOKUP($A12,'SIMD 2020v2 DZ lookup data'!$A:$AA,3,FALSE)),"not found",VLOOKUP($A12,'SIMD 2020v2 DZ lookup data'!$A:$AA,3,FALSE)))</f>
        <v> </v>
      </c>
      <c r="E12" s="29" t="str">
        <f>IF($A12="Enter data zone code", " ",IF(ISNA(VLOOKUP($A12,'SIMD 2020v2 DZ lookup data'!$A:$AA,4,FALSE)),"not found",VLOOKUP($A12,'SIMD 2020v2 DZ lookup data'!$A:$AA,4,FALSE)))</f>
        <v> </v>
      </c>
      <c r="F12" s="29" t="str">
        <f>IF($A12="Enter data zone code", " ",IF(ISNA(VLOOKUP($A12,'SIMD 2020v2 DZ lookup data'!$A:$AA,5,FALSE)),"not found",VLOOKUP($A12,'SIMD 2020v2 DZ lookup data'!$A:$AA,5,FALSE)))</f>
        <v> </v>
      </c>
      <c r="G12" s="29" t="str">
        <f>IF($A12="Enter data zone code", " ",IF(ISNA(VLOOKUP($A12,'SIMD 2020v2 DZ lookup data'!$A:$AA,6,FALSE)),"not found",VLOOKUP($A12,'SIMD 2020v2 DZ lookup data'!$A:$AA,6,FALSE)))</f>
        <v> </v>
      </c>
      <c r="H12" s="30" t="str">
        <f>IF($A12="Enter data zone code", " ",IF(ISNA(VLOOKUP($A12,'SIMD 2020v2 DZ lookup data'!$A:$AA,8,FALSE)),"not found",VLOOKUP($A12,'SIMD 2020v2 DZ lookup data'!$A:$AA,7,FALSE)))</f>
        <v> </v>
      </c>
      <c r="I12" s="30" t="str">
        <f>IF($A12="Enter data zone code", " ",IF(ISNA(VLOOKUP($A12,'SIMD 2020v2 DZ lookup data'!$A:$AA,7,FALSE)),"not found",VLOOKUP($A12,'SIMD 2020v2 DZ lookup data'!$A:$AA,8,FALSE)))</f>
        <v> </v>
      </c>
      <c r="J12" s="30" t="str">
        <f>IF($A12="Enter data zone code", " ",IF(ISNA(VLOOKUP($A12,'SIMD 2020v2 DZ lookup data'!$A:$AA,9,FALSE)),"not found",VLOOKUP($A12,'SIMD 2020v2 DZ lookup data'!$A:$AA,9,FALSE)))</f>
        <v> </v>
      </c>
      <c r="K12" s="30" t="str">
        <f>IF($A12="Enter data zone code", " ",IF(ISNA(VLOOKUP($A12,'SIMD 2020v2 DZ lookup data'!$A:$AA,10,FALSE)),"not found",VLOOKUP($A12,'SIMD 2020v2 DZ lookup data'!$A:$AA,10,FALSE)))</f>
        <v> </v>
      </c>
      <c r="L12" s="30" t="str">
        <f>IF($A12="Enter data zone code", " ",IF(ISNA(VLOOKUP($A12,'SIMD 2020v2 DZ lookup data'!$A:$AA,11,FALSE)),"not found",VLOOKUP($A12,'SIMD 2020v2 DZ lookup data'!$A:$AA,11,FALSE)))</f>
        <v> </v>
      </c>
      <c r="M12" s="30" t="str">
        <f>IF($A12="Enter data zone code", " ",IF(ISNA(VLOOKUP($A12,'SIMD 2020v2 DZ lookup data'!$A:$AA,12,FALSE)),"not found",VLOOKUP($A12,'SIMD 2020v2 DZ lookup data'!$A:$AA,12,FALSE)))</f>
        <v> </v>
      </c>
      <c r="N12" s="30" t="str">
        <f>IF($A12="Enter data zone code", " ",IF(ISNA(VLOOKUP($A12,'SIMD 2020v2 DZ lookup data'!$A:$AA,13,FALSE)),"not found",VLOOKUP($A12,'SIMD 2020v2 DZ lookup data'!$A:$AA,13,FALSE)))</f>
        <v> </v>
      </c>
      <c r="O12" s="31" t="str">
        <f>IF($A12="Enter data zone code", " ",IF(ISNA(VLOOKUP($A12,'SIMD 2020v2 DZ lookup data'!$A:$AA,14,FALSE)),"not found",VLOOKUP($A12,'SIMD 2020v2 DZ lookup data'!$A:$AA,14,FALSE)))</f>
        <v> </v>
      </c>
      <c r="P12" s="31" t="str">
        <f>IF($A12="Enter data zone code", " ",IF(ISNA(VLOOKUP($A12,'SIMD 2020v2 DZ lookup data'!$A:$AA,15,FALSE)),"not found",VLOOKUP($A12,'SIMD 2020v2 DZ lookup data'!$A:$AA,15,FALSE)))</f>
        <v> </v>
      </c>
      <c r="Q12" s="37" t="str">
        <f>IF($A12="Enter data zone code", " ",IF(ISNA(VLOOKUP($A12,'SIMD 2020v2 DZ lookup data'!$A:$AA,17,FALSE)),"not found",VLOOKUP($A12,'SIMD 2020v2 DZ lookup data'!$A:$AA,17,FALSE)))</f>
        <v> </v>
      </c>
      <c r="R12" s="36" t="str">
        <f>IF($A12="Enter data zone code", " ",IF(ISNA(VLOOKUP($A12,'SIMD 2020v2 DZ lookup data'!$A:$AA,19,FALSE)),"not found",VLOOKUP($A12,'SIMD 2020v2 DZ lookup data'!$A:$AA,19,FALSE)))</f>
        <v> </v>
      </c>
      <c r="S12" s="36" t="str">
        <f>IF($A12="Enter data zone code", " ",IF(ISNA(VLOOKUP($A12,'SIMD 2020v2 DZ lookup data'!$A:$AA,23,FALSE)),"not found",VLOOKUP($A12,'SIMD 2020v2 DZ lookup data'!$A:$AA,23,FALSE)))</f>
        <v> </v>
      </c>
      <c r="T12" s="36" t="str">
        <f>IF($A12="Enter data zone code", " ",IF(ISNA(VLOOKUP($A12,'SIMD 2020v2 DZ lookup data'!$A:$AA,25,FALSE)),"not found",VLOOKUP($A12,'SIMD 2020v2 DZ lookup data'!$A:$AA,25,FALSE)))</f>
        <v> </v>
      </c>
      <c r="U12" s="38" t="str">
        <f>IF($A12="Enter data zone code", " ",IF(ISNA(VLOOKUP($A12,'SIMD 2020v2 DZ lookup data'!$A:$AA,27,FALSE)),"not found",VLOOKUP($A12,'SIMD 2020v2 DZ lookup data'!$A:$AA,27,FALSE)))</f>
        <v> </v>
      </c>
    </row>
    <row r="13" ht="12.75" customHeight="1">
      <c r="A13" s="35" t="s">
        <v>89</v>
      </c>
      <c r="B13" s="36" t="str">
        <f>IF($A13="Enter data zone code", " ",IF(ISNA(VLOOKUP($A13,'SIMD 2020v2 DZ lookup data'!$A:$AA,2,FALSE)),"not found",VLOOKUP($A13,'SIMD 2020v2 DZ lookup data'!$A:$AA,2,FALSE)))</f>
        <v> </v>
      </c>
      <c r="C13" s="36" t="str">
        <f>IF($A13="Enter data zone code", " ",IF(ISNA(VLOOKUP($A13,'SIMD 2020v2 DZ lookup data'!$A:$AA,21,FALSE)),"not found",VLOOKUP($A13,'SIMD 2020v2 DZ lookup data'!$A:$AA,21,FALSE)))</f>
        <v> </v>
      </c>
      <c r="D13" s="29" t="str">
        <f>IF($A13="Enter data zone code", " ",IF(ISNA(VLOOKUP($A13,'SIMD 2020v2 DZ lookup data'!$A:$AA,3,FALSE)),"not found",VLOOKUP($A13,'SIMD 2020v2 DZ lookup data'!$A:$AA,3,FALSE)))</f>
        <v> </v>
      </c>
      <c r="E13" s="29" t="str">
        <f>IF($A13="Enter data zone code", " ",IF(ISNA(VLOOKUP($A13,'SIMD 2020v2 DZ lookup data'!$A:$AA,4,FALSE)),"not found",VLOOKUP($A13,'SIMD 2020v2 DZ lookup data'!$A:$AA,4,FALSE)))</f>
        <v> </v>
      </c>
      <c r="F13" s="29" t="str">
        <f>IF($A13="Enter data zone code", " ",IF(ISNA(VLOOKUP($A13,'SIMD 2020v2 DZ lookup data'!$A:$AA,5,FALSE)),"not found",VLOOKUP($A13,'SIMD 2020v2 DZ lookup data'!$A:$AA,5,FALSE)))</f>
        <v> </v>
      </c>
      <c r="G13" s="29" t="str">
        <f>IF($A13="Enter data zone code", " ",IF(ISNA(VLOOKUP($A13,'SIMD 2020v2 DZ lookup data'!$A:$AA,6,FALSE)),"not found",VLOOKUP($A13,'SIMD 2020v2 DZ lookup data'!$A:$AA,6,FALSE)))</f>
        <v> </v>
      </c>
      <c r="H13" s="30" t="str">
        <f>IF($A13="Enter data zone code", " ",IF(ISNA(VLOOKUP($A13,'SIMD 2020v2 DZ lookup data'!$A:$AA,8,FALSE)),"not found",VLOOKUP($A13,'SIMD 2020v2 DZ lookup data'!$A:$AA,7,FALSE)))</f>
        <v> </v>
      </c>
      <c r="I13" s="30" t="str">
        <f>IF($A13="Enter data zone code", " ",IF(ISNA(VLOOKUP($A13,'SIMD 2020v2 DZ lookup data'!$A:$AA,7,FALSE)),"not found",VLOOKUP($A13,'SIMD 2020v2 DZ lookup data'!$A:$AA,8,FALSE)))</f>
        <v> </v>
      </c>
      <c r="J13" s="30" t="str">
        <f>IF($A13="Enter data zone code", " ",IF(ISNA(VLOOKUP($A13,'SIMD 2020v2 DZ lookup data'!$A:$AA,9,FALSE)),"not found",VLOOKUP($A13,'SIMD 2020v2 DZ lookup data'!$A:$AA,9,FALSE)))</f>
        <v> </v>
      </c>
      <c r="K13" s="30" t="str">
        <f>IF($A13="Enter data zone code", " ",IF(ISNA(VLOOKUP($A13,'SIMD 2020v2 DZ lookup data'!$A:$AA,10,FALSE)),"not found",VLOOKUP($A13,'SIMD 2020v2 DZ lookup data'!$A:$AA,10,FALSE)))</f>
        <v> </v>
      </c>
      <c r="L13" s="30" t="str">
        <f>IF($A13="Enter data zone code", " ",IF(ISNA(VLOOKUP($A13,'SIMD 2020v2 DZ lookup data'!$A:$AA,11,FALSE)),"not found",VLOOKUP($A13,'SIMD 2020v2 DZ lookup data'!$A:$AA,11,FALSE)))</f>
        <v> </v>
      </c>
      <c r="M13" s="30" t="str">
        <f>IF($A13="Enter data zone code", " ",IF(ISNA(VLOOKUP($A13,'SIMD 2020v2 DZ lookup data'!$A:$AA,12,FALSE)),"not found",VLOOKUP($A13,'SIMD 2020v2 DZ lookup data'!$A:$AA,12,FALSE)))</f>
        <v> </v>
      </c>
      <c r="N13" s="30" t="str">
        <f>IF($A13="Enter data zone code", " ",IF(ISNA(VLOOKUP($A13,'SIMD 2020v2 DZ lookup data'!$A:$AA,13,FALSE)),"not found",VLOOKUP($A13,'SIMD 2020v2 DZ lookup data'!$A:$AA,13,FALSE)))</f>
        <v> </v>
      </c>
      <c r="O13" s="31" t="str">
        <f>IF($A13="Enter data zone code", " ",IF(ISNA(VLOOKUP($A13,'SIMD 2020v2 DZ lookup data'!$A:$AA,14,FALSE)),"not found",VLOOKUP($A13,'SIMD 2020v2 DZ lookup data'!$A:$AA,14,FALSE)))</f>
        <v> </v>
      </c>
      <c r="P13" s="31" t="str">
        <f>IF($A13="Enter data zone code", " ",IF(ISNA(VLOOKUP($A13,'SIMD 2020v2 DZ lookup data'!$A:$AA,15,FALSE)),"not found",VLOOKUP($A13,'SIMD 2020v2 DZ lookup data'!$A:$AA,15,FALSE)))</f>
        <v> </v>
      </c>
      <c r="Q13" s="37" t="str">
        <f>IF($A13="Enter data zone code", " ",IF(ISNA(VLOOKUP($A13,'SIMD 2020v2 DZ lookup data'!$A:$AA,17,FALSE)),"not found",VLOOKUP($A13,'SIMD 2020v2 DZ lookup data'!$A:$AA,17,FALSE)))</f>
        <v> </v>
      </c>
      <c r="R13" s="36" t="str">
        <f>IF($A13="Enter data zone code", " ",IF(ISNA(VLOOKUP($A13,'SIMD 2020v2 DZ lookup data'!$A:$AA,19,FALSE)),"not found",VLOOKUP($A13,'SIMD 2020v2 DZ lookup data'!$A:$AA,19,FALSE)))</f>
        <v> </v>
      </c>
      <c r="S13" s="36" t="str">
        <f>IF($A13="Enter data zone code", " ",IF(ISNA(VLOOKUP($A13,'SIMD 2020v2 DZ lookup data'!$A:$AA,23,FALSE)),"not found",VLOOKUP($A13,'SIMD 2020v2 DZ lookup data'!$A:$AA,23,FALSE)))</f>
        <v> </v>
      </c>
      <c r="T13" s="36" t="str">
        <f>IF($A13="Enter data zone code", " ",IF(ISNA(VLOOKUP($A13,'SIMD 2020v2 DZ lookup data'!$A:$AA,25,FALSE)),"not found",VLOOKUP($A13,'SIMD 2020v2 DZ lookup data'!$A:$AA,25,FALSE)))</f>
        <v> </v>
      </c>
      <c r="U13" s="38" t="str">
        <f>IF($A13="Enter data zone code", " ",IF(ISNA(VLOOKUP($A13,'SIMD 2020v2 DZ lookup data'!$A:$AA,27,FALSE)),"not found",VLOOKUP($A13,'SIMD 2020v2 DZ lookup data'!$A:$AA,27,FALSE)))</f>
        <v> </v>
      </c>
    </row>
    <row r="14" ht="12.75" customHeight="1">
      <c r="A14" s="35" t="s">
        <v>89</v>
      </c>
      <c r="B14" s="36" t="str">
        <f>IF($A14="Enter data zone code", " ",IF(ISNA(VLOOKUP($A14,'SIMD 2020v2 DZ lookup data'!$A:$AA,2,FALSE)),"not found",VLOOKUP($A14,'SIMD 2020v2 DZ lookup data'!$A:$AA,2,FALSE)))</f>
        <v> </v>
      </c>
      <c r="C14" s="36" t="str">
        <f>IF($A14="Enter data zone code", " ",IF(ISNA(VLOOKUP($A14,'SIMD 2020v2 DZ lookup data'!$A:$AA,21,FALSE)),"not found",VLOOKUP($A14,'SIMD 2020v2 DZ lookup data'!$A:$AA,21,FALSE)))</f>
        <v> </v>
      </c>
      <c r="D14" s="29" t="str">
        <f>IF($A14="Enter data zone code", " ",IF(ISNA(VLOOKUP($A14,'SIMD 2020v2 DZ lookup data'!$A:$AA,3,FALSE)),"not found",VLOOKUP($A14,'SIMD 2020v2 DZ lookup data'!$A:$AA,3,FALSE)))</f>
        <v> </v>
      </c>
      <c r="E14" s="29" t="str">
        <f>IF($A14="Enter data zone code", " ",IF(ISNA(VLOOKUP($A14,'SIMD 2020v2 DZ lookup data'!$A:$AA,4,FALSE)),"not found",VLOOKUP($A14,'SIMD 2020v2 DZ lookup data'!$A:$AA,4,FALSE)))</f>
        <v> </v>
      </c>
      <c r="F14" s="29" t="str">
        <f>IF($A14="Enter data zone code", " ",IF(ISNA(VLOOKUP($A14,'SIMD 2020v2 DZ lookup data'!$A:$AA,5,FALSE)),"not found",VLOOKUP($A14,'SIMD 2020v2 DZ lookup data'!$A:$AA,5,FALSE)))</f>
        <v> </v>
      </c>
      <c r="G14" s="29" t="str">
        <f>IF($A14="Enter data zone code", " ",IF(ISNA(VLOOKUP($A14,'SIMD 2020v2 DZ lookup data'!$A:$AA,6,FALSE)),"not found",VLOOKUP($A14,'SIMD 2020v2 DZ lookup data'!$A:$AA,6,FALSE)))</f>
        <v> </v>
      </c>
      <c r="H14" s="30" t="str">
        <f>IF($A14="Enter data zone code", " ",IF(ISNA(VLOOKUP($A14,'SIMD 2020v2 DZ lookup data'!$A:$AA,8,FALSE)),"not found",VLOOKUP($A14,'SIMD 2020v2 DZ lookup data'!$A:$AA,7,FALSE)))</f>
        <v> </v>
      </c>
      <c r="I14" s="30" t="str">
        <f>IF($A14="Enter data zone code", " ",IF(ISNA(VLOOKUP($A14,'SIMD 2020v2 DZ lookup data'!$A:$AA,7,FALSE)),"not found",VLOOKUP($A14,'SIMD 2020v2 DZ lookup data'!$A:$AA,8,FALSE)))</f>
        <v> </v>
      </c>
      <c r="J14" s="30" t="str">
        <f>IF($A14="Enter data zone code", " ",IF(ISNA(VLOOKUP($A14,'SIMD 2020v2 DZ lookup data'!$A:$AA,9,FALSE)),"not found",VLOOKUP($A14,'SIMD 2020v2 DZ lookup data'!$A:$AA,9,FALSE)))</f>
        <v> </v>
      </c>
      <c r="K14" s="30" t="str">
        <f>IF($A14="Enter data zone code", " ",IF(ISNA(VLOOKUP($A14,'SIMD 2020v2 DZ lookup data'!$A:$AA,10,FALSE)),"not found",VLOOKUP($A14,'SIMD 2020v2 DZ lookup data'!$A:$AA,10,FALSE)))</f>
        <v> </v>
      </c>
      <c r="L14" s="30" t="str">
        <f>IF($A14="Enter data zone code", " ",IF(ISNA(VLOOKUP($A14,'SIMD 2020v2 DZ lookup data'!$A:$AA,11,FALSE)),"not found",VLOOKUP($A14,'SIMD 2020v2 DZ lookup data'!$A:$AA,11,FALSE)))</f>
        <v> </v>
      </c>
      <c r="M14" s="30" t="str">
        <f>IF($A14="Enter data zone code", " ",IF(ISNA(VLOOKUP($A14,'SIMD 2020v2 DZ lookup data'!$A:$AA,12,FALSE)),"not found",VLOOKUP($A14,'SIMD 2020v2 DZ lookup data'!$A:$AA,12,FALSE)))</f>
        <v> </v>
      </c>
      <c r="N14" s="30" t="str">
        <f>IF($A14="Enter data zone code", " ",IF(ISNA(VLOOKUP($A14,'SIMD 2020v2 DZ lookup data'!$A:$AA,13,FALSE)),"not found",VLOOKUP($A14,'SIMD 2020v2 DZ lookup data'!$A:$AA,13,FALSE)))</f>
        <v> </v>
      </c>
      <c r="O14" s="31" t="str">
        <f>IF($A14="Enter data zone code", " ",IF(ISNA(VLOOKUP($A14,'SIMD 2020v2 DZ lookup data'!$A:$AA,14,FALSE)),"not found",VLOOKUP($A14,'SIMD 2020v2 DZ lookup data'!$A:$AA,14,FALSE)))</f>
        <v> </v>
      </c>
      <c r="P14" s="31" t="str">
        <f>IF($A14="Enter data zone code", " ",IF(ISNA(VLOOKUP($A14,'SIMD 2020v2 DZ lookup data'!$A:$AA,15,FALSE)),"not found",VLOOKUP($A14,'SIMD 2020v2 DZ lookup data'!$A:$AA,15,FALSE)))</f>
        <v> </v>
      </c>
      <c r="Q14" s="37" t="str">
        <f>IF($A14="Enter data zone code", " ",IF(ISNA(VLOOKUP($A14,'SIMD 2020v2 DZ lookup data'!$A:$AA,17,FALSE)),"not found",VLOOKUP($A14,'SIMD 2020v2 DZ lookup data'!$A:$AA,17,FALSE)))</f>
        <v> </v>
      </c>
      <c r="R14" s="36" t="str">
        <f>IF($A14="Enter data zone code", " ",IF(ISNA(VLOOKUP($A14,'SIMD 2020v2 DZ lookup data'!$A:$AA,19,FALSE)),"not found",VLOOKUP($A14,'SIMD 2020v2 DZ lookup data'!$A:$AA,19,FALSE)))</f>
        <v> </v>
      </c>
      <c r="S14" s="36" t="str">
        <f>IF($A14="Enter data zone code", " ",IF(ISNA(VLOOKUP($A14,'SIMD 2020v2 DZ lookup data'!$A:$AA,23,FALSE)),"not found",VLOOKUP($A14,'SIMD 2020v2 DZ lookup data'!$A:$AA,23,FALSE)))</f>
        <v> </v>
      </c>
      <c r="T14" s="36" t="str">
        <f>IF($A14="Enter data zone code", " ",IF(ISNA(VLOOKUP($A14,'SIMD 2020v2 DZ lookup data'!$A:$AA,25,FALSE)),"not found",VLOOKUP($A14,'SIMD 2020v2 DZ lookup data'!$A:$AA,25,FALSE)))</f>
        <v> </v>
      </c>
      <c r="U14" s="38" t="str">
        <f>IF($A14="Enter data zone code", " ",IF(ISNA(VLOOKUP($A14,'SIMD 2020v2 DZ lookup data'!$A:$AA,27,FALSE)),"not found",VLOOKUP($A14,'SIMD 2020v2 DZ lookup data'!$A:$AA,27,FALSE)))</f>
        <v> </v>
      </c>
    </row>
    <row r="15" ht="12.75" customHeight="1">
      <c r="A15" s="35" t="s">
        <v>89</v>
      </c>
      <c r="B15" s="36" t="str">
        <f>IF($A15="Enter data zone code", " ",IF(ISNA(VLOOKUP($A15,'SIMD 2020v2 DZ lookup data'!$A:$AA,2,FALSE)),"not found",VLOOKUP($A15,'SIMD 2020v2 DZ lookup data'!$A:$AA,2,FALSE)))</f>
        <v> </v>
      </c>
      <c r="C15" s="36" t="str">
        <f>IF($A15="Enter data zone code", " ",IF(ISNA(VLOOKUP($A15,'SIMD 2020v2 DZ lookup data'!$A:$AA,21,FALSE)),"not found",VLOOKUP($A15,'SIMD 2020v2 DZ lookup data'!$A:$AA,21,FALSE)))</f>
        <v> </v>
      </c>
      <c r="D15" s="29" t="str">
        <f>IF($A15="Enter data zone code", " ",IF(ISNA(VLOOKUP($A15,'SIMD 2020v2 DZ lookup data'!$A:$AA,3,FALSE)),"not found",VLOOKUP($A15,'SIMD 2020v2 DZ lookup data'!$A:$AA,3,FALSE)))</f>
        <v> </v>
      </c>
      <c r="E15" s="29" t="str">
        <f>IF($A15="Enter data zone code", " ",IF(ISNA(VLOOKUP($A15,'SIMD 2020v2 DZ lookup data'!$A:$AA,4,FALSE)),"not found",VLOOKUP($A15,'SIMD 2020v2 DZ lookup data'!$A:$AA,4,FALSE)))</f>
        <v> </v>
      </c>
      <c r="F15" s="29" t="str">
        <f>IF($A15="Enter data zone code", " ",IF(ISNA(VLOOKUP($A15,'SIMD 2020v2 DZ lookup data'!$A:$AA,5,FALSE)),"not found",VLOOKUP($A15,'SIMD 2020v2 DZ lookup data'!$A:$AA,5,FALSE)))</f>
        <v> </v>
      </c>
      <c r="G15" s="29" t="str">
        <f>IF($A15="Enter data zone code", " ",IF(ISNA(VLOOKUP($A15,'SIMD 2020v2 DZ lookup data'!$A:$AA,6,FALSE)),"not found",VLOOKUP($A15,'SIMD 2020v2 DZ lookup data'!$A:$AA,6,FALSE)))</f>
        <v> </v>
      </c>
      <c r="H15" s="30" t="str">
        <f>IF($A15="Enter data zone code", " ",IF(ISNA(VLOOKUP($A15,'SIMD 2020v2 DZ lookup data'!$A:$AA,8,FALSE)),"not found",VLOOKUP($A15,'SIMD 2020v2 DZ lookup data'!$A:$AA,7,FALSE)))</f>
        <v> </v>
      </c>
      <c r="I15" s="30" t="str">
        <f>IF($A15="Enter data zone code", " ",IF(ISNA(VLOOKUP($A15,'SIMD 2020v2 DZ lookup data'!$A:$AA,7,FALSE)),"not found",VLOOKUP($A15,'SIMD 2020v2 DZ lookup data'!$A:$AA,8,FALSE)))</f>
        <v> </v>
      </c>
      <c r="J15" s="30" t="str">
        <f>IF($A15="Enter data zone code", " ",IF(ISNA(VLOOKUP($A15,'SIMD 2020v2 DZ lookup data'!$A:$AA,9,FALSE)),"not found",VLOOKUP($A15,'SIMD 2020v2 DZ lookup data'!$A:$AA,9,FALSE)))</f>
        <v> </v>
      </c>
      <c r="K15" s="30" t="str">
        <f>IF($A15="Enter data zone code", " ",IF(ISNA(VLOOKUP($A15,'SIMD 2020v2 DZ lookup data'!$A:$AA,10,FALSE)),"not found",VLOOKUP($A15,'SIMD 2020v2 DZ lookup data'!$A:$AA,10,FALSE)))</f>
        <v> </v>
      </c>
      <c r="L15" s="30" t="str">
        <f>IF($A15="Enter data zone code", " ",IF(ISNA(VLOOKUP($A15,'SIMD 2020v2 DZ lookup data'!$A:$AA,11,FALSE)),"not found",VLOOKUP($A15,'SIMD 2020v2 DZ lookup data'!$A:$AA,11,FALSE)))</f>
        <v> </v>
      </c>
      <c r="M15" s="30" t="str">
        <f>IF($A15="Enter data zone code", " ",IF(ISNA(VLOOKUP($A15,'SIMD 2020v2 DZ lookup data'!$A:$AA,12,FALSE)),"not found",VLOOKUP($A15,'SIMD 2020v2 DZ lookup data'!$A:$AA,12,FALSE)))</f>
        <v> </v>
      </c>
      <c r="N15" s="30" t="str">
        <f>IF($A15="Enter data zone code", " ",IF(ISNA(VLOOKUP($A15,'SIMD 2020v2 DZ lookup data'!$A:$AA,13,FALSE)),"not found",VLOOKUP($A15,'SIMD 2020v2 DZ lookup data'!$A:$AA,13,FALSE)))</f>
        <v> </v>
      </c>
      <c r="O15" s="31" t="str">
        <f>IF($A15="Enter data zone code", " ",IF(ISNA(VLOOKUP($A15,'SIMD 2020v2 DZ lookup data'!$A:$AA,14,FALSE)),"not found",VLOOKUP($A15,'SIMD 2020v2 DZ lookup data'!$A:$AA,14,FALSE)))</f>
        <v> </v>
      </c>
      <c r="P15" s="31" t="str">
        <f>IF($A15="Enter data zone code", " ",IF(ISNA(VLOOKUP($A15,'SIMD 2020v2 DZ lookup data'!$A:$AA,15,FALSE)),"not found",VLOOKUP($A15,'SIMD 2020v2 DZ lookup data'!$A:$AA,15,FALSE)))</f>
        <v> </v>
      </c>
      <c r="Q15" s="37" t="str">
        <f>IF($A15="Enter data zone code", " ",IF(ISNA(VLOOKUP($A15,'SIMD 2020v2 DZ lookup data'!$A:$AA,17,FALSE)),"not found",VLOOKUP($A15,'SIMD 2020v2 DZ lookup data'!$A:$AA,17,FALSE)))</f>
        <v> </v>
      </c>
      <c r="R15" s="36" t="str">
        <f>IF($A15="Enter data zone code", " ",IF(ISNA(VLOOKUP($A15,'SIMD 2020v2 DZ lookup data'!$A:$AA,19,FALSE)),"not found",VLOOKUP($A15,'SIMD 2020v2 DZ lookup data'!$A:$AA,19,FALSE)))</f>
        <v> </v>
      </c>
      <c r="S15" s="36" t="str">
        <f>IF($A15="Enter data zone code", " ",IF(ISNA(VLOOKUP($A15,'SIMD 2020v2 DZ lookup data'!$A:$AA,23,FALSE)),"not found",VLOOKUP($A15,'SIMD 2020v2 DZ lookup data'!$A:$AA,23,FALSE)))</f>
        <v> </v>
      </c>
      <c r="T15" s="36" t="str">
        <f>IF($A15="Enter data zone code", " ",IF(ISNA(VLOOKUP($A15,'SIMD 2020v2 DZ lookup data'!$A:$AA,25,FALSE)),"not found",VLOOKUP($A15,'SIMD 2020v2 DZ lookup data'!$A:$AA,25,FALSE)))</f>
        <v> </v>
      </c>
      <c r="U15" s="38" t="str">
        <f>IF($A15="Enter data zone code", " ",IF(ISNA(VLOOKUP($A15,'SIMD 2020v2 DZ lookup data'!$A:$AA,27,FALSE)),"not found",VLOOKUP($A15,'SIMD 2020v2 DZ lookup data'!$A:$AA,27,FALSE)))</f>
        <v> </v>
      </c>
    </row>
    <row r="16" ht="12.75" customHeight="1">
      <c r="A16" s="35" t="s">
        <v>89</v>
      </c>
      <c r="B16" s="36" t="str">
        <f>IF($A16="Enter data zone code", " ",IF(ISNA(VLOOKUP($A16,'SIMD 2020v2 DZ lookup data'!$A:$AA,2,FALSE)),"not found",VLOOKUP($A16,'SIMD 2020v2 DZ lookup data'!$A:$AA,2,FALSE)))</f>
        <v> </v>
      </c>
      <c r="C16" s="36" t="str">
        <f>IF($A16="Enter data zone code", " ",IF(ISNA(VLOOKUP($A16,'SIMD 2020v2 DZ lookup data'!$A:$AA,21,FALSE)),"not found",VLOOKUP($A16,'SIMD 2020v2 DZ lookup data'!$A:$AA,21,FALSE)))</f>
        <v> </v>
      </c>
      <c r="D16" s="29" t="str">
        <f>IF($A16="Enter data zone code", " ",IF(ISNA(VLOOKUP($A16,'SIMD 2020v2 DZ lookup data'!$A:$AA,3,FALSE)),"not found",VLOOKUP($A16,'SIMD 2020v2 DZ lookup data'!$A:$AA,3,FALSE)))</f>
        <v> </v>
      </c>
      <c r="E16" s="29" t="str">
        <f>IF($A16="Enter data zone code", " ",IF(ISNA(VLOOKUP($A16,'SIMD 2020v2 DZ lookup data'!$A:$AA,4,FALSE)),"not found",VLOOKUP($A16,'SIMD 2020v2 DZ lookup data'!$A:$AA,4,FALSE)))</f>
        <v> </v>
      </c>
      <c r="F16" s="29" t="str">
        <f>IF($A16="Enter data zone code", " ",IF(ISNA(VLOOKUP($A16,'SIMD 2020v2 DZ lookup data'!$A:$AA,5,FALSE)),"not found",VLOOKUP($A16,'SIMD 2020v2 DZ lookup data'!$A:$AA,5,FALSE)))</f>
        <v> </v>
      </c>
      <c r="G16" s="29" t="str">
        <f>IF($A16="Enter data zone code", " ",IF(ISNA(VLOOKUP($A16,'SIMD 2020v2 DZ lookup data'!$A:$AA,6,FALSE)),"not found",VLOOKUP($A16,'SIMD 2020v2 DZ lookup data'!$A:$AA,6,FALSE)))</f>
        <v> </v>
      </c>
      <c r="H16" s="30" t="str">
        <f>IF($A16="Enter data zone code", " ",IF(ISNA(VLOOKUP($A16,'SIMD 2020v2 DZ lookup data'!$A:$AA,8,FALSE)),"not found",VLOOKUP($A16,'SIMD 2020v2 DZ lookup data'!$A:$AA,7,FALSE)))</f>
        <v> </v>
      </c>
      <c r="I16" s="30" t="str">
        <f>IF($A16="Enter data zone code", " ",IF(ISNA(VLOOKUP($A16,'SIMD 2020v2 DZ lookup data'!$A:$AA,7,FALSE)),"not found",VLOOKUP($A16,'SIMD 2020v2 DZ lookup data'!$A:$AA,8,FALSE)))</f>
        <v> </v>
      </c>
      <c r="J16" s="30" t="str">
        <f>IF($A16="Enter data zone code", " ",IF(ISNA(VLOOKUP($A16,'SIMD 2020v2 DZ lookup data'!$A:$AA,9,FALSE)),"not found",VLOOKUP($A16,'SIMD 2020v2 DZ lookup data'!$A:$AA,9,FALSE)))</f>
        <v> </v>
      </c>
      <c r="K16" s="30" t="str">
        <f>IF($A16="Enter data zone code", " ",IF(ISNA(VLOOKUP($A16,'SIMD 2020v2 DZ lookup data'!$A:$AA,10,FALSE)),"not found",VLOOKUP($A16,'SIMD 2020v2 DZ lookup data'!$A:$AA,10,FALSE)))</f>
        <v> </v>
      </c>
      <c r="L16" s="30" t="str">
        <f>IF($A16="Enter data zone code", " ",IF(ISNA(VLOOKUP($A16,'SIMD 2020v2 DZ lookup data'!$A:$AA,11,FALSE)),"not found",VLOOKUP($A16,'SIMD 2020v2 DZ lookup data'!$A:$AA,11,FALSE)))</f>
        <v> </v>
      </c>
      <c r="M16" s="30" t="str">
        <f>IF($A16="Enter data zone code", " ",IF(ISNA(VLOOKUP($A16,'SIMD 2020v2 DZ lookup data'!$A:$AA,12,FALSE)),"not found",VLOOKUP($A16,'SIMD 2020v2 DZ lookup data'!$A:$AA,12,FALSE)))</f>
        <v> </v>
      </c>
      <c r="N16" s="30" t="str">
        <f>IF($A16="Enter data zone code", " ",IF(ISNA(VLOOKUP($A16,'SIMD 2020v2 DZ lookup data'!$A:$AA,13,FALSE)),"not found",VLOOKUP($A16,'SIMD 2020v2 DZ lookup data'!$A:$AA,13,FALSE)))</f>
        <v> </v>
      </c>
      <c r="O16" s="31" t="str">
        <f>IF($A16="Enter data zone code", " ",IF(ISNA(VLOOKUP($A16,'SIMD 2020v2 DZ lookup data'!$A:$AA,14,FALSE)),"not found",VLOOKUP($A16,'SIMD 2020v2 DZ lookup data'!$A:$AA,14,FALSE)))</f>
        <v> </v>
      </c>
      <c r="P16" s="31" t="str">
        <f>IF($A16="Enter data zone code", " ",IF(ISNA(VLOOKUP($A16,'SIMD 2020v2 DZ lookup data'!$A:$AA,15,FALSE)),"not found",VLOOKUP($A16,'SIMD 2020v2 DZ lookup data'!$A:$AA,15,FALSE)))</f>
        <v> </v>
      </c>
      <c r="Q16" s="37" t="str">
        <f>IF($A16="Enter data zone code", " ",IF(ISNA(VLOOKUP($A16,'SIMD 2020v2 DZ lookup data'!$A:$AA,17,FALSE)),"not found",VLOOKUP($A16,'SIMD 2020v2 DZ lookup data'!$A:$AA,17,FALSE)))</f>
        <v> </v>
      </c>
      <c r="R16" s="36" t="str">
        <f>IF($A16="Enter data zone code", " ",IF(ISNA(VLOOKUP($A16,'SIMD 2020v2 DZ lookup data'!$A:$AA,19,FALSE)),"not found",VLOOKUP($A16,'SIMD 2020v2 DZ lookup data'!$A:$AA,19,FALSE)))</f>
        <v> </v>
      </c>
      <c r="S16" s="36" t="str">
        <f>IF($A16="Enter data zone code", " ",IF(ISNA(VLOOKUP($A16,'SIMD 2020v2 DZ lookup data'!$A:$AA,23,FALSE)),"not found",VLOOKUP($A16,'SIMD 2020v2 DZ lookup data'!$A:$AA,23,FALSE)))</f>
        <v> </v>
      </c>
      <c r="T16" s="36" t="str">
        <f>IF($A16="Enter data zone code", " ",IF(ISNA(VLOOKUP($A16,'SIMD 2020v2 DZ lookup data'!$A:$AA,25,FALSE)),"not found",VLOOKUP($A16,'SIMD 2020v2 DZ lookup data'!$A:$AA,25,FALSE)))</f>
        <v> </v>
      </c>
      <c r="U16" s="38" t="str">
        <f>IF($A16="Enter data zone code", " ",IF(ISNA(VLOOKUP($A16,'SIMD 2020v2 DZ lookup data'!$A:$AA,27,FALSE)),"not found",VLOOKUP($A16,'SIMD 2020v2 DZ lookup data'!$A:$AA,27,FALSE)))</f>
        <v> </v>
      </c>
    </row>
    <row r="17">
      <c r="A17" s="35" t="s">
        <v>89</v>
      </c>
      <c r="B17" s="36" t="str">
        <f>IF($A17="Enter data zone code", " ",IF(ISNA(VLOOKUP($A17,'SIMD 2020v2 DZ lookup data'!$A:$AA,2,FALSE)),"not found",VLOOKUP($A17,'SIMD 2020v2 DZ lookup data'!$A:$AA,2,FALSE)))</f>
        <v> </v>
      </c>
      <c r="C17" s="36" t="str">
        <f>IF($A17="Enter data zone code", " ",IF(ISNA(VLOOKUP($A17,'SIMD 2020v2 DZ lookup data'!$A:$AA,21,FALSE)),"not found",VLOOKUP($A17,'SIMD 2020v2 DZ lookup data'!$A:$AA,21,FALSE)))</f>
        <v> </v>
      </c>
      <c r="D17" s="29" t="str">
        <f>IF($A17="Enter data zone code", " ",IF(ISNA(VLOOKUP($A17,'SIMD 2020v2 DZ lookup data'!$A:$AA,3,FALSE)),"not found",VLOOKUP($A17,'SIMD 2020v2 DZ lookup data'!$A:$AA,3,FALSE)))</f>
        <v> </v>
      </c>
      <c r="E17" s="29" t="str">
        <f>IF($A17="Enter data zone code", " ",IF(ISNA(VLOOKUP($A17,'SIMD 2020v2 DZ lookup data'!$A:$AA,4,FALSE)),"not found",VLOOKUP($A17,'SIMD 2020v2 DZ lookup data'!$A:$AA,4,FALSE)))</f>
        <v> </v>
      </c>
      <c r="F17" s="29" t="str">
        <f>IF($A17="Enter data zone code", " ",IF(ISNA(VLOOKUP($A17,'SIMD 2020v2 DZ lookup data'!$A:$AA,5,FALSE)),"not found",VLOOKUP($A17,'SIMD 2020v2 DZ lookup data'!$A:$AA,5,FALSE)))</f>
        <v> </v>
      </c>
      <c r="G17" s="29" t="str">
        <f>IF($A17="Enter data zone code", " ",IF(ISNA(VLOOKUP($A17,'SIMD 2020v2 DZ lookup data'!$A:$AA,6,FALSE)),"not found",VLOOKUP($A17,'SIMD 2020v2 DZ lookup data'!$A:$AA,6,FALSE)))</f>
        <v> </v>
      </c>
      <c r="H17" s="30" t="str">
        <f>IF($A17="Enter data zone code", " ",IF(ISNA(VLOOKUP($A17,'SIMD 2020v2 DZ lookup data'!$A:$AA,8,FALSE)),"not found",VLOOKUP($A17,'SIMD 2020v2 DZ lookup data'!$A:$AA,7,FALSE)))</f>
        <v> </v>
      </c>
      <c r="I17" s="30" t="str">
        <f>IF($A17="Enter data zone code", " ",IF(ISNA(VLOOKUP($A17,'SIMD 2020v2 DZ lookup data'!$A:$AA,7,FALSE)),"not found",VLOOKUP($A17,'SIMD 2020v2 DZ lookup data'!$A:$AA,8,FALSE)))</f>
        <v> </v>
      </c>
      <c r="J17" s="30" t="str">
        <f>IF($A17="Enter data zone code", " ",IF(ISNA(VLOOKUP($A17,'SIMD 2020v2 DZ lookup data'!$A:$AA,9,FALSE)),"not found",VLOOKUP($A17,'SIMD 2020v2 DZ lookup data'!$A:$AA,9,FALSE)))</f>
        <v> </v>
      </c>
      <c r="K17" s="30" t="str">
        <f>IF($A17="Enter data zone code", " ",IF(ISNA(VLOOKUP($A17,'SIMD 2020v2 DZ lookup data'!$A:$AA,10,FALSE)),"not found",VLOOKUP($A17,'SIMD 2020v2 DZ lookup data'!$A:$AA,10,FALSE)))</f>
        <v> </v>
      </c>
      <c r="L17" s="30" t="str">
        <f>IF($A17="Enter data zone code", " ",IF(ISNA(VLOOKUP($A17,'SIMD 2020v2 DZ lookup data'!$A:$AA,11,FALSE)),"not found",VLOOKUP($A17,'SIMD 2020v2 DZ lookup data'!$A:$AA,11,FALSE)))</f>
        <v> </v>
      </c>
      <c r="M17" s="30" t="str">
        <f>IF($A17="Enter data zone code", " ",IF(ISNA(VLOOKUP($A17,'SIMD 2020v2 DZ lookup data'!$A:$AA,12,FALSE)),"not found",VLOOKUP($A17,'SIMD 2020v2 DZ lookup data'!$A:$AA,12,FALSE)))</f>
        <v> </v>
      </c>
      <c r="N17" s="30" t="str">
        <f>IF($A17="Enter data zone code", " ",IF(ISNA(VLOOKUP($A17,'SIMD 2020v2 DZ lookup data'!$A:$AA,13,FALSE)),"not found",VLOOKUP($A17,'SIMD 2020v2 DZ lookup data'!$A:$AA,13,FALSE)))</f>
        <v> </v>
      </c>
      <c r="O17" s="31" t="str">
        <f>IF($A17="Enter data zone code", " ",IF(ISNA(VLOOKUP($A17,'SIMD 2020v2 DZ lookup data'!$A:$AA,14,FALSE)),"not found",VLOOKUP($A17,'SIMD 2020v2 DZ lookup data'!$A:$AA,14,FALSE)))</f>
        <v> </v>
      </c>
      <c r="P17" s="31" t="str">
        <f>IF($A17="Enter data zone code", " ",IF(ISNA(VLOOKUP($A17,'SIMD 2020v2 DZ lookup data'!$A:$AA,15,FALSE)),"not found",VLOOKUP($A17,'SIMD 2020v2 DZ lookup data'!$A:$AA,15,FALSE)))</f>
        <v> </v>
      </c>
      <c r="Q17" s="37" t="str">
        <f>IF($A17="Enter data zone code", " ",IF(ISNA(VLOOKUP($A17,'SIMD 2020v2 DZ lookup data'!$A:$AA,17,FALSE)),"not found",VLOOKUP($A17,'SIMD 2020v2 DZ lookup data'!$A:$AA,17,FALSE)))</f>
        <v> </v>
      </c>
      <c r="R17" s="36" t="str">
        <f>IF($A17="Enter data zone code", " ",IF(ISNA(VLOOKUP($A17,'SIMD 2020v2 DZ lookup data'!$A:$AA,19,FALSE)),"not found",VLOOKUP($A17,'SIMD 2020v2 DZ lookup data'!$A:$AA,19,FALSE)))</f>
        <v> </v>
      </c>
      <c r="S17" s="36" t="str">
        <f>IF($A17="Enter data zone code", " ",IF(ISNA(VLOOKUP($A17,'SIMD 2020v2 DZ lookup data'!$A:$AA,23,FALSE)),"not found",VLOOKUP($A17,'SIMD 2020v2 DZ lookup data'!$A:$AA,23,FALSE)))</f>
        <v> </v>
      </c>
      <c r="T17" s="36" t="str">
        <f>IF($A17="Enter data zone code", " ",IF(ISNA(VLOOKUP($A17,'SIMD 2020v2 DZ lookup data'!$A:$AA,25,FALSE)),"not found",VLOOKUP($A17,'SIMD 2020v2 DZ lookup data'!$A:$AA,25,FALSE)))</f>
        <v> </v>
      </c>
      <c r="U17" s="38" t="str">
        <f>IF($A17="Enter data zone code", " ",IF(ISNA(VLOOKUP($A17,'SIMD 2020v2 DZ lookup data'!$A:$AA,27,FALSE)),"not found",VLOOKUP($A17,'SIMD 2020v2 DZ lookup data'!$A:$AA,27,FALSE)))</f>
        <v> </v>
      </c>
    </row>
    <row r="18">
      <c r="A18" s="35" t="s">
        <v>89</v>
      </c>
      <c r="B18" s="36" t="str">
        <f>IF($A18="Enter data zone code", " ",IF(ISNA(VLOOKUP($A18,'SIMD 2020v2 DZ lookup data'!$A:$AA,2,FALSE)),"not found",VLOOKUP($A18,'SIMD 2020v2 DZ lookup data'!$A:$AA,2,FALSE)))</f>
        <v> </v>
      </c>
      <c r="C18" s="36" t="str">
        <f>IF($A18="Enter data zone code", " ",IF(ISNA(VLOOKUP($A18,'SIMD 2020v2 DZ lookup data'!$A:$AA,21,FALSE)),"not found",VLOOKUP($A18,'SIMD 2020v2 DZ lookup data'!$A:$AA,21,FALSE)))</f>
        <v> </v>
      </c>
      <c r="D18" s="29" t="str">
        <f>IF($A18="Enter data zone code", " ",IF(ISNA(VLOOKUP($A18,'SIMD 2020v2 DZ lookup data'!$A:$AA,3,FALSE)),"not found",VLOOKUP($A18,'SIMD 2020v2 DZ lookup data'!$A:$AA,3,FALSE)))</f>
        <v> </v>
      </c>
      <c r="E18" s="29" t="str">
        <f>IF($A18="Enter data zone code", " ",IF(ISNA(VLOOKUP($A18,'SIMD 2020v2 DZ lookup data'!$A:$AA,4,FALSE)),"not found",VLOOKUP($A18,'SIMD 2020v2 DZ lookup data'!$A:$AA,4,FALSE)))</f>
        <v> </v>
      </c>
      <c r="F18" s="29" t="str">
        <f>IF($A18="Enter data zone code", " ",IF(ISNA(VLOOKUP($A18,'SIMD 2020v2 DZ lookup data'!$A:$AA,5,FALSE)),"not found",VLOOKUP($A18,'SIMD 2020v2 DZ lookup data'!$A:$AA,5,FALSE)))</f>
        <v> </v>
      </c>
      <c r="G18" s="29" t="str">
        <f>IF($A18="Enter data zone code", " ",IF(ISNA(VLOOKUP($A18,'SIMD 2020v2 DZ lookup data'!$A:$AA,6,FALSE)),"not found",VLOOKUP($A18,'SIMD 2020v2 DZ lookup data'!$A:$AA,6,FALSE)))</f>
        <v> </v>
      </c>
      <c r="H18" s="30" t="str">
        <f>IF($A18="Enter data zone code", " ",IF(ISNA(VLOOKUP($A18,'SIMD 2020v2 DZ lookup data'!$A:$AA,8,FALSE)),"not found",VLOOKUP($A18,'SIMD 2020v2 DZ lookup data'!$A:$AA,7,FALSE)))</f>
        <v> </v>
      </c>
      <c r="I18" s="30" t="str">
        <f>IF($A18="Enter data zone code", " ",IF(ISNA(VLOOKUP($A18,'SIMD 2020v2 DZ lookup data'!$A:$AA,7,FALSE)),"not found",VLOOKUP($A18,'SIMD 2020v2 DZ lookup data'!$A:$AA,8,FALSE)))</f>
        <v> </v>
      </c>
      <c r="J18" s="30" t="str">
        <f>IF($A18="Enter data zone code", " ",IF(ISNA(VLOOKUP($A18,'SIMD 2020v2 DZ lookup data'!$A:$AA,9,FALSE)),"not found",VLOOKUP($A18,'SIMD 2020v2 DZ lookup data'!$A:$AA,9,FALSE)))</f>
        <v> </v>
      </c>
      <c r="K18" s="30" t="str">
        <f>IF($A18="Enter data zone code", " ",IF(ISNA(VLOOKUP($A18,'SIMD 2020v2 DZ lookup data'!$A:$AA,10,FALSE)),"not found",VLOOKUP($A18,'SIMD 2020v2 DZ lookup data'!$A:$AA,10,FALSE)))</f>
        <v> </v>
      </c>
      <c r="L18" s="30" t="str">
        <f>IF($A18="Enter data zone code", " ",IF(ISNA(VLOOKUP($A18,'SIMD 2020v2 DZ lookup data'!$A:$AA,11,FALSE)),"not found",VLOOKUP($A18,'SIMD 2020v2 DZ lookup data'!$A:$AA,11,FALSE)))</f>
        <v> </v>
      </c>
      <c r="M18" s="30" t="str">
        <f>IF($A18="Enter data zone code", " ",IF(ISNA(VLOOKUP($A18,'SIMD 2020v2 DZ lookup data'!$A:$AA,12,FALSE)),"not found",VLOOKUP($A18,'SIMD 2020v2 DZ lookup data'!$A:$AA,12,FALSE)))</f>
        <v> </v>
      </c>
      <c r="N18" s="30" t="str">
        <f>IF($A18="Enter data zone code", " ",IF(ISNA(VLOOKUP($A18,'SIMD 2020v2 DZ lookup data'!$A:$AA,13,FALSE)),"not found",VLOOKUP($A18,'SIMD 2020v2 DZ lookup data'!$A:$AA,13,FALSE)))</f>
        <v> </v>
      </c>
      <c r="O18" s="31" t="str">
        <f>IF($A18="Enter data zone code", " ",IF(ISNA(VLOOKUP($A18,'SIMD 2020v2 DZ lookup data'!$A:$AA,14,FALSE)),"not found",VLOOKUP($A18,'SIMD 2020v2 DZ lookup data'!$A:$AA,14,FALSE)))</f>
        <v> </v>
      </c>
      <c r="P18" s="31" t="str">
        <f>IF($A18="Enter data zone code", " ",IF(ISNA(VLOOKUP($A18,'SIMD 2020v2 DZ lookup data'!$A:$AA,15,FALSE)),"not found",VLOOKUP($A18,'SIMD 2020v2 DZ lookup data'!$A:$AA,15,FALSE)))</f>
        <v> </v>
      </c>
      <c r="Q18" s="37" t="str">
        <f>IF($A18="Enter data zone code", " ",IF(ISNA(VLOOKUP($A18,'SIMD 2020v2 DZ lookup data'!$A:$AA,17,FALSE)),"not found",VLOOKUP($A18,'SIMD 2020v2 DZ lookup data'!$A:$AA,17,FALSE)))</f>
        <v> </v>
      </c>
      <c r="R18" s="36" t="str">
        <f>IF($A18="Enter data zone code", " ",IF(ISNA(VLOOKUP($A18,'SIMD 2020v2 DZ lookup data'!$A:$AA,19,FALSE)),"not found",VLOOKUP($A18,'SIMD 2020v2 DZ lookup data'!$A:$AA,19,FALSE)))</f>
        <v> </v>
      </c>
      <c r="S18" s="36" t="str">
        <f>IF($A18="Enter data zone code", " ",IF(ISNA(VLOOKUP($A18,'SIMD 2020v2 DZ lookup data'!$A:$AA,23,FALSE)),"not found",VLOOKUP($A18,'SIMD 2020v2 DZ lookup data'!$A:$AA,23,FALSE)))</f>
        <v> </v>
      </c>
      <c r="T18" s="36" t="str">
        <f>IF($A18="Enter data zone code", " ",IF(ISNA(VLOOKUP($A18,'SIMD 2020v2 DZ lookup data'!$A:$AA,25,FALSE)),"not found",VLOOKUP($A18,'SIMD 2020v2 DZ lookup data'!$A:$AA,25,FALSE)))</f>
        <v> </v>
      </c>
      <c r="U18" s="38" t="str">
        <f>IF($A18="Enter data zone code", " ",IF(ISNA(VLOOKUP($A18,'SIMD 2020v2 DZ lookup data'!$A:$AA,27,FALSE)),"not found",VLOOKUP($A18,'SIMD 2020v2 DZ lookup data'!$A:$AA,27,FALSE)))</f>
        <v> </v>
      </c>
    </row>
    <row r="19">
      <c r="A19" s="35" t="s">
        <v>89</v>
      </c>
      <c r="B19" s="36" t="str">
        <f>IF($A19="Enter data zone code", " ",IF(ISNA(VLOOKUP($A19,'SIMD 2020v2 DZ lookup data'!$A:$AA,2,FALSE)),"not found",VLOOKUP($A19,'SIMD 2020v2 DZ lookup data'!$A:$AA,2,FALSE)))</f>
        <v> </v>
      </c>
      <c r="C19" s="36" t="str">
        <f>IF($A19="Enter data zone code", " ",IF(ISNA(VLOOKUP($A19,'SIMD 2020v2 DZ lookup data'!$A:$AA,21,FALSE)),"not found",VLOOKUP($A19,'SIMD 2020v2 DZ lookup data'!$A:$AA,21,FALSE)))</f>
        <v> </v>
      </c>
      <c r="D19" s="29" t="str">
        <f>IF($A19="Enter data zone code", " ",IF(ISNA(VLOOKUP($A19,'SIMD 2020v2 DZ lookup data'!$A:$AA,3,FALSE)),"not found",VLOOKUP($A19,'SIMD 2020v2 DZ lookup data'!$A:$AA,3,FALSE)))</f>
        <v> </v>
      </c>
      <c r="E19" s="29" t="str">
        <f>IF($A19="Enter data zone code", " ",IF(ISNA(VLOOKUP($A19,'SIMD 2020v2 DZ lookup data'!$A:$AA,4,FALSE)),"not found",VLOOKUP($A19,'SIMD 2020v2 DZ lookup data'!$A:$AA,4,FALSE)))</f>
        <v> </v>
      </c>
      <c r="F19" s="29" t="str">
        <f>IF($A19="Enter data zone code", " ",IF(ISNA(VLOOKUP($A19,'SIMD 2020v2 DZ lookup data'!$A:$AA,5,FALSE)),"not found",VLOOKUP($A19,'SIMD 2020v2 DZ lookup data'!$A:$AA,5,FALSE)))</f>
        <v> </v>
      </c>
      <c r="G19" s="29" t="str">
        <f>IF($A19="Enter data zone code", " ",IF(ISNA(VLOOKUP($A19,'SIMD 2020v2 DZ lookup data'!$A:$AA,6,FALSE)),"not found",VLOOKUP($A19,'SIMD 2020v2 DZ lookup data'!$A:$AA,6,FALSE)))</f>
        <v> </v>
      </c>
      <c r="H19" s="30" t="str">
        <f>IF($A19="Enter data zone code", " ",IF(ISNA(VLOOKUP($A19,'SIMD 2020v2 DZ lookup data'!$A:$AA,8,FALSE)),"not found",VLOOKUP($A19,'SIMD 2020v2 DZ lookup data'!$A:$AA,7,FALSE)))</f>
        <v> </v>
      </c>
      <c r="I19" s="30" t="str">
        <f>IF($A19="Enter data zone code", " ",IF(ISNA(VLOOKUP($A19,'SIMD 2020v2 DZ lookup data'!$A:$AA,7,FALSE)),"not found",VLOOKUP($A19,'SIMD 2020v2 DZ lookup data'!$A:$AA,8,FALSE)))</f>
        <v> </v>
      </c>
      <c r="J19" s="30" t="str">
        <f>IF($A19="Enter data zone code", " ",IF(ISNA(VLOOKUP($A19,'SIMD 2020v2 DZ lookup data'!$A:$AA,9,FALSE)),"not found",VLOOKUP($A19,'SIMD 2020v2 DZ lookup data'!$A:$AA,9,FALSE)))</f>
        <v> </v>
      </c>
      <c r="K19" s="30" t="str">
        <f>IF($A19="Enter data zone code", " ",IF(ISNA(VLOOKUP($A19,'SIMD 2020v2 DZ lookup data'!$A:$AA,10,FALSE)),"not found",VLOOKUP($A19,'SIMD 2020v2 DZ lookup data'!$A:$AA,10,FALSE)))</f>
        <v> </v>
      </c>
      <c r="L19" s="30" t="str">
        <f>IF($A19="Enter data zone code", " ",IF(ISNA(VLOOKUP($A19,'SIMD 2020v2 DZ lookup data'!$A:$AA,11,FALSE)),"not found",VLOOKUP($A19,'SIMD 2020v2 DZ lookup data'!$A:$AA,11,FALSE)))</f>
        <v> </v>
      </c>
      <c r="M19" s="30" t="str">
        <f>IF($A19="Enter data zone code", " ",IF(ISNA(VLOOKUP($A19,'SIMD 2020v2 DZ lookup data'!$A:$AA,12,FALSE)),"not found",VLOOKUP($A19,'SIMD 2020v2 DZ lookup data'!$A:$AA,12,FALSE)))</f>
        <v> </v>
      </c>
      <c r="N19" s="30" t="str">
        <f>IF($A19="Enter data zone code", " ",IF(ISNA(VLOOKUP($A19,'SIMD 2020v2 DZ lookup data'!$A:$AA,13,FALSE)),"not found",VLOOKUP($A19,'SIMD 2020v2 DZ lookup data'!$A:$AA,13,FALSE)))</f>
        <v> </v>
      </c>
      <c r="O19" s="31" t="str">
        <f>IF($A19="Enter data zone code", " ",IF(ISNA(VLOOKUP($A19,'SIMD 2020v2 DZ lookup data'!$A:$AA,14,FALSE)),"not found",VLOOKUP($A19,'SIMD 2020v2 DZ lookup data'!$A:$AA,14,FALSE)))</f>
        <v> </v>
      </c>
      <c r="P19" s="31" t="str">
        <f>IF($A19="Enter data zone code", " ",IF(ISNA(VLOOKUP($A19,'SIMD 2020v2 DZ lookup data'!$A:$AA,15,FALSE)),"not found",VLOOKUP($A19,'SIMD 2020v2 DZ lookup data'!$A:$AA,15,FALSE)))</f>
        <v> </v>
      </c>
      <c r="Q19" s="37" t="str">
        <f>IF($A19="Enter data zone code", " ",IF(ISNA(VLOOKUP($A19,'SIMD 2020v2 DZ lookup data'!$A:$AA,17,FALSE)),"not found",VLOOKUP($A19,'SIMD 2020v2 DZ lookup data'!$A:$AA,17,FALSE)))</f>
        <v> </v>
      </c>
      <c r="R19" s="36" t="str">
        <f>IF($A19="Enter data zone code", " ",IF(ISNA(VLOOKUP($A19,'SIMD 2020v2 DZ lookup data'!$A:$AA,19,FALSE)),"not found",VLOOKUP($A19,'SIMD 2020v2 DZ lookup data'!$A:$AA,19,FALSE)))</f>
        <v> </v>
      </c>
      <c r="S19" s="36" t="str">
        <f>IF($A19="Enter data zone code", " ",IF(ISNA(VLOOKUP($A19,'SIMD 2020v2 DZ lookup data'!$A:$AA,23,FALSE)),"not found",VLOOKUP($A19,'SIMD 2020v2 DZ lookup data'!$A:$AA,23,FALSE)))</f>
        <v> </v>
      </c>
      <c r="T19" s="36" t="str">
        <f>IF($A19="Enter data zone code", " ",IF(ISNA(VLOOKUP($A19,'SIMD 2020v2 DZ lookup data'!$A:$AA,25,FALSE)),"not found",VLOOKUP($A19,'SIMD 2020v2 DZ lookup data'!$A:$AA,25,FALSE)))</f>
        <v> </v>
      </c>
      <c r="U19" s="38" t="str">
        <f>IF($A19="Enter data zone code", " ",IF(ISNA(VLOOKUP($A19,'SIMD 2020v2 DZ lookup data'!$A:$AA,27,FALSE)),"not found",VLOOKUP($A19,'SIMD 2020v2 DZ lookup data'!$A:$AA,27,FALSE)))</f>
        <v> </v>
      </c>
    </row>
    <row r="20">
      <c r="A20" s="35" t="s">
        <v>89</v>
      </c>
      <c r="B20" s="36" t="str">
        <f>IF($A20="Enter data zone code", " ",IF(ISNA(VLOOKUP($A20,'SIMD 2020v2 DZ lookup data'!$A:$AA,2,FALSE)),"not found",VLOOKUP($A20,'SIMD 2020v2 DZ lookup data'!$A:$AA,2,FALSE)))</f>
        <v> </v>
      </c>
      <c r="C20" s="36" t="str">
        <f>IF($A20="Enter data zone code", " ",IF(ISNA(VLOOKUP($A20,'SIMD 2020v2 DZ lookup data'!$A:$AA,21,FALSE)),"not found",VLOOKUP($A20,'SIMD 2020v2 DZ lookup data'!$A:$AA,21,FALSE)))</f>
        <v> </v>
      </c>
      <c r="D20" s="29" t="str">
        <f>IF($A20="Enter data zone code", " ",IF(ISNA(VLOOKUP($A20,'SIMD 2020v2 DZ lookup data'!$A:$AA,3,FALSE)),"not found",VLOOKUP($A20,'SIMD 2020v2 DZ lookup data'!$A:$AA,3,FALSE)))</f>
        <v> </v>
      </c>
      <c r="E20" s="29" t="str">
        <f>IF($A20="Enter data zone code", " ",IF(ISNA(VLOOKUP($A20,'SIMD 2020v2 DZ lookup data'!$A:$AA,4,FALSE)),"not found",VLOOKUP($A20,'SIMD 2020v2 DZ lookup data'!$A:$AA,4,FALSE)))</f>
        <v> </v>
      </c>
      <c r="F20" s="29" t="str">
        <f>IF($A20="Enter data zone code", " ",IF(ISNA(VLOOKUP($A20,'SIMD 2020v2 DZ lookup data'!$A:$AA,5,FALSE)),"not found",VLOOKUP($A20,'SIMD 2020v2 DZ lookup data'!$A:$AA,5,FALSE)))</f>
        <v> </v>
      </c>
      <c r="G20" s="29" t="str">
        <f>IF($A20="Enter data zone code", " ",IF(ISNA(VLOOKUP($A20,'SIMD 2020v2 DZ lookup data'!$A:$AA,6,FALSE)),"not found",VLOOKUP($A20,'SIMD 2020v2 DZ lookup data'!$A:$AA,6,FALSE)))</f>
        <v> </v>
      </c>
      <c r="H20" s="30" t="str">
        <f>IF($A20="Enter data zone code", " ",IF(ISNA(VLOOKUP($A20,'SIMD 2020v2 DZ lookup data'!$A:$AA,8,FALSE)),"not found",VLOOKUP($A20,'SIMD 2020v2 DZ lookup data'!$A:$AA,7,FALSE)))</f>
        <v> </v>
      </c>
      <c r="I20" s="30" t="str">
        <f>IF($A20="Enter data zone code", " ",IF(ISNA(VLOOKUP($A20,'SIMD 2020v2 DZ lookup data'!$A:$AA,7,FALSE)),"not found",VLOOKUP($A20,'SIMD 2020v2 DZ lookup data'!$A:$AA,8,FALSE)))</f>
        <v> </v>
      </c>
      <c r="J20" s="30" t="str">
        <f>IF($A20="Enter data zone code", " ",IF(ISNA(VLOOKUP($A20,'SIMD 2020v2 DZ lookup data'!$A:$AA,9,FALSE)),"not found",VLOOKUP($A20,'SIMD 2020v2 DZ lookup data'!$A:$AA,9,FALSE)))</f>
        <v> </v>
      </c>
      <c r="K20" s="30" t="str">
        <f>IF($A20="Enter data zone code", " ",IF(ISNA(VLOOKUP($A20,'SIMD 2020v2 DZ lookup data'!$A:$AA,10,FALSE)),"not found",VLOOKUP($A20,'SIMD 2020v2 DZ lookup data'!$A:$AA,10,FALSE)))</f>
        <v> </v>
      </c>
      <c r="L20" s="30" t="str">
        <f>IF($A20="Enter data zone code", " ",IF(ISNA(VLOOKUP($A20,'SIMD 2020v2 DZ lookup data'!$A:$AA,11,FALSE)),"not found",VLOOKUP($A20,'SIMD 2020v2 DZ lookup data'!$A:$AA,11,FALSE)))</f>
        <v> </v>
      </c>
      <c r="M20" s="30" t="str">
        <f>IF($A20="Enter data zone code", " ",IF(ISNA(VLOOKUP($A20,'SIMD 2020v2 DZ lookup data'!$A:$AA,12,FALSE)),"not found",VLOOKUP($A20,'SIMD 2020v2 DZ lookup data'!$A:$AA,12,FALSE)))</f>
        <v> </v>
      </c>
      <c r="N20" s="30" t="str">
        <f>IF($A20="Enter data zone code", " ",IF(ISNA(VLOOKUP($A20,'SIMD 2020v2 DZ lookup data'!$A:$AA,13,FALSE)),"not found",VLOOKUP($A20,'SIMD 2020v2 DZ lookup data'!$A:$AA,13,FALSE)))</f>
        <v> </v>
      </c>
      <c r="O20" s="31" t="str">
        <f>IF($A20="Enter data zone code", " ",IF(ISNA(VLOOKUP($A20,'SIMD 2020v2 DZ lookup data'!$A:$AA,14,FALSE)),"not found",VLOOKUP($A20,'SIMD 2020v2 DZ lookup data'!$A:$AA,14,FALSE)))</f>
        <v> </v>
      </c>
      <c r="P20" s="31" t="str">
        <f>IF($A20="Enter data zone code", " ",IF(ISNA(VLOOKUP($A20,'SIMD 2020v2 DZ lookup data'!$A:$AA,15,FALSE)),"not found",VLOOKUP($A20,'SIMD 2020v2 DZ lookup data'!$A:$AA,15,FALSE)))</f>
        <v> </v>
      </c>
      <c r="Q20" s="37" t="str">
        <f>IF($A20="Enter data zone code", " ",IF(ISNA(VLOOKUP($A20,'SIMD 2020v2 DZ lookup data'!$A:$AA,17,FALSE)),"not found",VLOOKUP($A20,'SIMD 2020v2 DZ lookup data'!$A:$AA,17,FALSE)))</f>
        <v> </v>
      </c>
      <c r="R20" s="36" t="str">
        <f>IF($A20="Enter data zone code", " ",IF(ISNA(VLOOKUP($A20,'SIMD 2020v2 DZ lookup data'!$A:$AA,19,FALSE)),"not found",VLOOKUP($A20,'SIMD 2020v2 DZ lookup data'!$A:$AA,19,FALSE)))</f>
        <v> </v>
      </c>
      <c r="S20" s="36" t="str">
        <f>IF($A20="Enter data zone code", " ",IF(ISNA(VLOOKUP($A20,'SIMD 2020v2 DZ lookup data'!$A:$AA,23,FALSE)),"not found",VLOOKUP($A20,'SIMD 2020v2 DZ lookup data'!$A:$AA,23,FALSE)))</f>
        <v> </v>
      </c>
      <c r="T20" s="36" t="str">
        <f>IF($A20="Enter data zone code", " ",IF(ISNA(VLOOKUP($A20,'SIMD 2020v2 DZ lookup data'!$A:$AA,25,FALSE)),"not found",VLOOKUP($A20,'SIMD 2020v2 DZ lookup data'!$A:$AA,25,FALSE)))</f>
        <v> </v>
      </c>
      <c r="U20" s="38" t="str">
        <f>IF($A20="Enter data zone code", " ",IF(ISNA(VLOOKUP($A20,'SIMD 2020v2 DZ lookup data'!$A:$AA,27,FALSE)),"not found",VLOOKUP($A20,'SIMD 2020v2 DZ lookup data'!$A:$AA,27,FALSE)))</f>
        <v> </v>
      </c>
    </row>
    <row r="21" ht="15.75" customHeight="1">
      <c r="A21" s="35" t="s">
        <v>89</v>
      </c>
      <c r="B21" s="36" t="str">
        <f>IF($A21="Enter data zone code", " ",IF(ISNA(VLOOKUP($A21,'SIMD 2020v2 DZ lookup data'!$A:$AA,2,FALSE)),"not found",VLOOKUP($A21,'SIMD 2020v2 DZ lookup data'!$A:$AA,2,FALSE)))</f>
        <v> </v>
      </c>
      <c r="C21" s="36" t="str">
        <f>IF($A21="Enter data zone code", " ",IF(ISNA(VLOOKUP($A21,'SIMD 2020v2 DZ lookup data'!$A:$AA,21,FALSE)),"not found",VLOOKUP($A21,'SIMD 2020v2 DZ lookup data'!$A:$AA,21,FALSE)))</f>
        <v> </v>
      </c>
      <c r="D21" s="29" t="str">
        <f>IF($A21="Enter data zone code", " ",IF(ISNA(VLOOKUP($A21,'SIMD 2020v2 DZ lookup data'!$A:$AA,3,FALSE)),"not found",VLOOKUP($A21,'SIMD 2020v2 DZ lookup data'!$A:$AA,3,FALSE)))</f>
        <v> </v>
      </c>
      <c r="E21" s="29" t="str">
        <f>IF($A21="Enter data zone code", " ",IF(ISNA(VLOOKUP($A21,'SIMD 2020v2 DZ lookup data'!$A:$AA,4,FALSE)),"not found",VLOOKUP($A21,'SIMD 2020v2 DZ lookup data'!$A:$AA,4,FALSE)))</f>
        <v> </v>
      </c>
      <c r="F21" s="29" t="str">
        <f>IF($A21="Enter data zone code", " ",IF(ISNA(VLOOKUP($A21,'SIMD 2020v2 DZ lookup data'!$A:$AA,5,FALSE)),"not found",VLOOKUP($A21,'SIMD 2020v2 DZ lookup data'!$A:$AA,5,FALSE)))</f>
        <v> </v>
      </c>
      <c r="G21" s="29" t="str">
        <f>IF($A21="Enter data zone code", " ",IF(ISNA(VLOOKUP($A21,'SIMD 2020v2 DZ lookup data'!$A:$AA,6,FALSE)),"not found",VLOOKUP($A21,'SIMD 2020v2 DZ lookup data'!$A:$AA,6,FALSE)))</f>
        <v> </v>
      </c>
      <c r="H21" s="30" t="str">
        <f>IF($A21="Enter data zone code", " ",IF(ISNA(VLOOKUP($A21,'SIMD 2020v2 DZ lookup data'!$A:$AA,8,FALSE)),"not found",VLOOKUP($A21,'SIMD 2020v2 DZ lookup data'!$A:$AA,7,FALSE)))</f>
        <v> </v>
      </c>
      <c r="I21" s="30" t="str">
        <f>IF($A21="Enter data zone code", " ",IF(ISNA(VLOOKUP($A21,'SIMD 2020v2 DZ lookup data'!$A:$AA,7,FALSE)),"not found",VLOOKUP($A21,'SIMD 2020v2 DZ lookup data'!$A:$AA,8,FALSE)))</f>
        <v> </v>
      </c>
      <c r="J21" s="30" t="str">
        <f>IF($A21="Enter data zone code", " ",IF(ISNA(VLOOKUP($A21,'SIMD 2020v2 DZ lookup data'!$A:$AA,9,FALSE)),"not found",VLOOKUP($A21,'SIMD 2020v2 DZ lookup data'!$A:$AA,9,FALSE)))</f>
        <v> </v>
      </c>
      <c r="K21" s="30" t="str">
        <f>IF($A21="Enter data zone code", " ",IF(ISNA(VLOOKUP($A21,'SIMD 2020v2 DZ lookup data'!$A:$AA,10,FALSE)),"not found",VLOOKUP($A21,'SIMD 2020v2 DZ lookup data'!$A:$AA,10,FALSE)))</f>
        <v> </v>
      </c>
      <c r="L21" s="30" t="str">
        <f>IF($A21="Enter data zone code", " ",IF(ISNA(VLOOKUP($A21,'SIMD 2020v2 DZ lookup data'!$A:$AA,11,FALSE)),"not found",VLOOKUP($A21,'SIMD 2020v2 DZ lookup data'!$A:$AA,11,FALSE)))</f>
        <v> </v>
      </c>
      <c r="M21" s="30" t="str">
        <f>IF($A21="Enter data zone code", " ",IF(ISNA(VLOOKUP($A21,'SIMD 2020v2 DZ lookup data'!$A:$AA,12,FALSE)),"not found",VLOOKUP($A21,'SIMD 2020v2 DZ lookup data'!$A:$AA,12,FALSE)))</f>
        <v> </v>
      </c>
      <c r="N21" s="30" t="str">
        <f>IF($A21="Enter data zone code", " ",IF(ISNA(VLOOKUP($A21,'SIMD 2020v2 DZ lookup data'!$A:$AA,13,FALSE)),"not found",VLOOKUP($A21,'SIMD 2020v2 DZ lookup data'!$A:$AA,13,FALSE)))</f>
        <v> </v>
      </c>
      <c r="O21" s="31" t="str">
        <f>IF($A21="Enter data zone code", " ",IF(ISNA(VLOOKUP($A21,'SIMD 2020v2 DZ lookup data'!$A:$AA,14,FALSE)),"not found",VLOOKUP($A21,'SIMD 2020v2 DZ lookup data'!$A:$AA,14,FALSE)))</f>
        <v> </v>
      </c>
      <c r="P21" s="31" t="str">
        <f>IF($A21="Enter data zone code", " ",IF(ISNA(VLOOKUP($A21,'SIMD 2020v2 DZ lookup data'!$A:$AA,15,FALSE)),"not found",VLOOKUP($A21,'SIMD 2020v2 DZ lookup data'!$A:$AA,15,FALSE)))</f>
        <v> </v>
      </c>
      <c r="Q21" s="37" t="str">
        <f>IF($A21="Enter data zone code", " ",IF(ISNA(VLOOKUP($A21,'SIMD 2020v2 DZ lookup data'!$A:$AA,17,FALSE)),"not found",VLOOKUP($A21,'SIMD 2020v2 DZ lookup data'!$A:$AA,17,FALSE)))</f>
        <v> </v>
      </c>
      <c r="R21" s="36" t="str">
        <f>IF($A21="Enter data zone code", " ",IF(ISNA(VLOOKUP($A21,'SIMD 2020v2 DZ lookup data'!$A:$AA,19,FALSE)),"not found",VLOOKUP($A21,'SIMD 2020v2 DZ lookup data'!$A:$AA,19,FALSE)))</f>
        <v> </v>
      </c>
      <c r="S21" s="36" t="str">
        <f>IF($A21="Enter data zone code", " ",IF(ISNA(VLOOKUP($A21,'SIMD 2020v2 DZ lookup data'!$A:$AA,23,FALSE)),"not found",VLOOKUP($A21,'SIMD 2020v2 DZ lookup data'!$A:$AA,23,FALSE)))</f>
        <v> </v>
      </c>
      <c r="T21" s="36" t="str">
        <f>IF($A21="Enter data zone code", " ",IF(ISNA(VLOOKUP($A21,'SIMD 2020v2 DZ lookup data'!$A:$AA,25,FALSE)),"not found",VLOOKUP($A21,'SIMD 2020v2 DZ lookup data'!$A:$AA,25,FALSE)))</f>
        <v> </v>
      </c>
      <c r="U21" s="38" t="str">
        <f>IF($A21="Enter data zone code", " ",IF(ISNA(VLOOKUP($A21,'SIMD 2020v2 DZ lookup data'!$A:$AA,27,FALSE)),"not found",VLOOKUP($A21,'SIMD 2020v2 DZ lookup data'!$A:$AA,27,FALSE)))</f>
        <v> </v>
      </c>
    </row>
    <row r="22" ht="15.75" customHeight="1">
      <c r="A22" s="35" t="s">
        <v>89</v>
      </c>
      <c r="B22" s="36" t="str">
        <f>IF($A22="Enter data zone code", " ",IF(ISNA(VLOOKUP($A22,'SIMD 2020v2 DZ lookup data'!$A:$AA,2,FALSE)),"not found",VLOOKUP($A22,'SIMD 2020v2 DZ lookup data'!$A:$AA,2,FALSE)))</f>
        <v> </v>
      </c>
      <c r="C22" s="36" t="str">
        <f>IF($A22="Enter data zone code", " ",IF(ISNA(VLOOKUP($A22,'SIMD 2020v2 DZ lookup data'!$A:$AA,21,FALSE)),"not found",VLOOKUP($A22,'SIMD 2020v2 DZ lookup data'!$A:$AA,21,FALSE)))</f>
        <v> </v>
      </c>
      <c r="D22" s="29" t="str">
        <f>IF($A22="Enter data zone code", " ",IF(ISNA(VLOOKUP($A22,'SIMD 2020v2 DZ lookup data'!$A:$AA,3,FALSE)),"not found",VLOOKUP($A22,'SIMD 2020v2 DZ lookup data'!$A:$AA,3,FALSE)))</f>
        <v> </v>
      </c>
      <c r="E22" s="29" t="str">
        <f>IF($A22="Enter data zone code", " ",IF(ISNA(VLOOKUP($A22,'SIMD 2020v2 DZ lookup data'!$A:$AA,4,FALSE)),"not found",VLOOKUP($A22,'SIMD 2020v2 DZ lookup data'!$A:$AA,4,FALSE)))</f>
        <v> </v>
      </c>
      <c r="F22" s="29" t="str">
        <f>IF($A22="Enter data zone code", " ",IF(ISNA(VLOOKUP($A22,'SIMD 2020v2 DZ lookup data'!$A:$AA,5,FALSE)),"not found",VLOOKUP($A22,'SIMD 2020v2 DZ lookup data'!$A:$AA,5,FALSE)))</f>
        <v> </v>
      </c>
      <c r="G22" s="29" t="str">
        <f>IF($A22="Enter data zone code", " ",IF(ISNA(VLOOKUP($A22,'SIMD 2020v2 DZ lookup data'!$A:$AA,6,FALSE)),"not found",VLOOKUP($A22,'SIMD 2020v2 DZ lookup data'!$A:$AA,6,FALSE)))</f>
        <v> </v>
      </c>
      <c r="H22" s="30" t="str">
        <f>IF($A22="Enter data zone code", " ",IF(ISNA(VLOOKUP($A22,'SIMD 2020v2 DZ lookup data'!$A:$AA,8,FALSE)),"not found",VLOOKUP($A22,'SIMD 2020v2 DZ lookup data'!$A:$AA,7,FALSE)))</f>
        <v> </v>
      </c>
      <c r="I22" s="30" t="str">
        <f>IF($A22="Enter data zone code", " ",IF(ISNA(VLOOKUP($A22,'SIMD 2020v2 DZ lookup data'!$A:$AA,7,FALSE)),"not found",VLOOKUP($A22,'SIMD 2020v2 DZ lookup data'!$A:$AA,8,FALSE)))</f>
        <v> </v>
      </c>
      <c r="J22" s="30" t="str">
        <f>IF($A22="Enter data zone code", " ",IF(ISNA(VLOOKUP($A22,'SIMD 2020v2 DZ lookup data'!$A:$AA,9,FALSE)),"not found",VLOOKUP($A22,'SIMD 2020v2 DZ lookup data'!$A:$AA,9,FALSE)))</f>
        <v> </v>
      </c>
      <c r="K22" s="30" t="str">
        <f>IF($A22="Enter data zone code", " ",IF(ISNA(VLOOKUP($A22,'SIMD 2020v2 DZ lookup data'!$A:$AA,10,FALSE)),"not found",VLOOKUP($A22,'SIMD 2020v2 DZ lookup data'!$A:$AA,10,FALSE)))</f>
        <v> </v>
      </c>
      <c r="L22" s="30" t="str">
        <f>IF($A22="Enter data zone code", " ",IF(ISNA(VLOOKUP($A22,'SIMD 2020v2 DZ lookup data'!$A:$AA,11,FALSE)),"not found",VLOOKUP($A22,'SIMD 2020v2 DZ lookup data'!$A:$AA,11,FALSE)))</f>
        <v> </v>
      </c>
      <c r="M22" s="30" t="str">
        <f>IF($A22="Enter data zone code", " ",IF(ISNA(VLOOKUP($A22,'SIMD 2020v2 DZ lookup data'!$A:$AA,12,FALSE)),"not found",VLOOKUP($A22,'SIMD 2020v2 DZ lookup data'!$A:$AA,12,FALSE)))</f>
        <v> </v>
      </c>
      <c r="N22" s="30" t="str">
        <f>IF($A22="Enter data zone code", " ",IF(ISNA(VLOOKUP($A22,'SIMD 2020v2 DZ lookup data'!$A:$AA,13,FALSE)),"not found",VLOOKUP($A22,'SIMD 2020v2 DZ lookup data'!$A:$AA,13,FALSE)))</f>
        <v> </v>
      </c>
      <c r="O22" s="31" t="str">
        <f>IF($A22="Enter data zone code", " ",IF(ISNA(VLOOKUP($A22,'SIMD 2020v2 DZ lookup data'!$A:$AA,14,FALSE)),"not found",VLOOKUP($A22,'SIMD 2020v2 DZ lookup data'!$A:$AA,14,FALSE)))</f>
        <v> </v>
      </c>
      <c r="P22" s="31" t="str">
        <f>IF($A22="Enter data zone code", " ",IF(ISNA(VLOOKUP($A22,'SIMD 2020v2 DZ lookup data'!$A:$AA,15,FALSE)),"not found",VLOOKUP($A22,'SIMD 2020v2 DZ lookup data'!$A:$AA,15,FALSE)))</f>
        <v> </v>
      </c>
      <c r="Q22" s="37" t="str">
        <f>IF($A22="Enter data zone code", " ",IF(ISNA(VLOOKUP($A22,'SIMD 2020v2 DZ lookup data'!$A:$AA,17,FALSE)),"not found",VLOOKUP($A22,'SIMD 2020v2 DZ lookup data'!$A:$AA,17,FALSE)))</f>
        <v> </v>
      </c>
      <c r="R22" s="36" t="str">
        <f>IF($A22="Enter data zone code", " ",IF(ISNA(VLOOKUP($A22,'SIMD 2020v2 DZ lookup data'!$A:$AA,19,FALSE)),"not found",VLOOKUP($A22,'SIMD 2020v2 DZ lookup data'!$A:$AA,19,FALSE)))</f>
        <v> </v>
      </c>
      <c r="S22" s="36" t="str">
        <f>IF($A22="Enter data zone code", " ",IF(ISNA(VLOOKUP($A22,'SIMD 2020v2 DZ lookup data'!$A:$AA,23,FALSE)),"not found",VLOOKUP($A22,'SIMD 2020v2 DZ lookup data'!$A:$AA,23,FALSE)))</f>
        <v> </v>
      </c>
      <c r="T22" s="36" t="str">
        <f>IF($A22="Enter data zone code", " ",IF(ISNA(VLOOKUP($A22,'SIMD 2020v2 DZ lookup data'!$A:$AA,25,FALSE)),"not found",VLOOKUP($A22,'SIMD 2020v2 DZ lookup data'!$A:$AA,25,FALSE)))</f>
        <v> </v>
      </c>
      <c r="U22" s="38" t="str">
        <f>IF($A22="Enter data zone code", " ",IF(ISNA(VLOOKUP($A22,'SIMD 2020v2 DZ lookup data'!$A:$AA,27,FALSE)),"not found",VLOOKUP($A22,'SIMD 2020v2 DZ lookup data'!$A:$AA,27,FALSE)))</f>
        <v> </v>
      </c>
    </row>
    <row r="23" ht="15.75" customHeight="1">
      <c r="A23" s="35" t="s">
        <v>89</v>
      </c>
      <c r="B23" s="36" t="str">
        <f>IF($A23="Enter data zone code", " ",IF(ISNA(VLOOKUP($A23,'SIMD 2020v2 DZ lookup data'!$A:$AA,2,FALSE)),"not found",VLOOKUP($A23,'SIMD 2020v2 DZ lookup data'!$A:$AA,2,FALSE)))</f>
        <v> </v>
      </c>
      <c r="C23" s="36" t="str">
        <f>IF($A23="Enter data zone code", " ",IF(ISNA(VLOOKUP($A23,'SIMD 2020v2 DZ lookup data'!$A:$AA,21,FALSE)),"not found",VLOOKUP($A23,'SIMD 2020v2 DZ lookup data'!$A:$AA,21,FALSE)))</f>
        <v> </v>
      </c>
      <c r="D23" s="29" t="str">
        <f>IF($A23="Enter data zone code", " ",IF(ISNA(VLOOKUP($A23,'SIMD 2020v2 DZ lookup data'!$A:$AA,3,FALSE)),"not found",VLOOKUP($A23,'SIMD 2020v2 DZ lookup data'!$A:$AA,3,FALSE)))</f>
        <v> </v>
      </c>
      <c r="E23" s="29" t="str">
        <f>IF($A23="Enter data zone code", " ",IF(ISNA(VLOOKUP($A23,'SIMD 2020v2 DZ lookup data'!$A:$AA,4,FALSE)),"not found",VLOOKUP($A23,'SIMD 2020v2 DZ lookup data'!$A:$AA,4,FALSE)))</f>
        <v> </v>
      </c>
      <c r="F23" s="29" t="str">
        <f>IF($A23="Enter data zone code", " ",IF(ISNA(VLOOKUP($A23,'SIMD 2020v2 DZ lookup data'!$A:$AA,5,FALSE)),"not found",VLOOKUP($A23,'SIMD 2020v2 DZ lookup data'!$A:$AA,5,FALSE)))</f>
        <v> </v>
      </c>
      <c r="G23" s="29" t="str">
        <f>IF($A23="Enter data zone code", " ",IF(ISNA(VLOOKUP($A23,'SIMD 2020v2 DZ lookup data'!$A:$AA,6,FALSE)),"not found",VLOOKUP($A23,'SIMD 2020v2 DZ lookup data'!$A:$AA,6,FALSE)))</f>
        <v> </v>
      </c>
      <c r="H23" s="30" t="str">
        <f>IF($A23="Enter data zone code", " ",IF(ISNA(VLOOKUP($A23,'SIMD 2020v2 DZ lookup data'!$A:$AA,8,FALSE)),"not found",VLOOKUP($A23,'SIMD 2020v2 DZ lookup data'!$A:$AA,7,FALSE)))</f>
        <v> </v>
      </c>
      <c r="I23" s="30" t="str">
        <f>IF($A23="Enter data zone code", " ",IF(ISNA(VLOOKUP($A23,'SIMD 2020v2 DZ lookup data'!$A:$AA,7,FALSE)),"not found",VLOOKUP($A23,'SIMD 2020v2 DZ lookup data'!$A:$AA,8,FALSE)))</f>
        <v> </v>
      </c>
      <c r="J23" s="30" t="str">
        <f>IF($A23="Enter data zone code", " ",IF(ISNA(VLOOKUP($A23,'SIMD 2020v2 DZ lookup data'!$A:$AA,9,FALSE)),"not found",VLOOKUP($A23,'SIMD 2020v2 DZ lookup data'!$A:$AA,9,FALSE)))</f>
        <v> </v>
      </c>
      <c r="K23" s="30" t="str">
        <f>IF($A23="Enter data zone code", " ",IF(ISNA(VLOOKUP($A23,'SIMD 2020v2 DZ lookup data'!$A:$AA,10,FALSE)),"not found",VLOOKUP($A23,'SIMD 2020v2 DZ lookup data'!$A:$AA,10,FALSE)))</f>
        <v> </v>
      </c>
      <c r="L23" s="30" t="str">
        <f>IF($A23="Enter data zone code", " ",IF(ISNA(VLOOKUP($A23,'SIMD 2020v2 DZ lookup data'!$A:$AA,11,FALSE)),"not found",VLOOKUP($A23,'SIMD 2020v2 DZ lookup data'!$A:$AA,11,FALSE)))</f>
        <v> </v>
      </c>
      <c r="M23" s="30" t="str">
        <f>IF($A23="Enter data zone code", " ",IF(ISNA(VLOOKUP($A23,'SIMD 2020v2 DZ lookup data'!$A:$AA,12,FALSE)),"not found",VLOOKUP($A23,'SIMD 2020v2 DZ lookup data'!$A:$AA,12,FALSE)))</f>
        <v> </v>
      </c>
      <c r="N23" s="30" t="str">
        <f>IF($A23="Enter data zone code", " ",IF(ISNA(VLOOKUP($A23,'SIMD 2020v2 DZ lookup data'!$A:$AA,13,FALSE)),"not found",VLOOKUP($A23,'SIMD 2020v2 DZ lookup data'!$A:$AA,13,FALSE)))</f>
        <v> </v>
      </c>
      <c r="O23" s="31" t="str">
        <f>IF($A23="Enter data zone code", " ",IF(ISNA(VLOOKUP($A23,'SIMD 2020v2 DZ lookup data'!$A:$AA,14,FALSE)),"not found",VLOOKUP($A23,'SIMD 2020v2 DZ lookup data'!$A:$AA,14,FALSE)))</f>
        <v> </v>
      </c>
      <c r="P23" s="31" t="str">
        <f>IF($A23="Enter data zone code", " ",IF(ISNA(VLOOKUP($A23,'SIMD 2020v2 DZ lookup data'!$A:$AA,15,FALSE)),"not found",VLOOKUP($A23,'SIMD 2020v2 DZ lookup data'!$A:$AA,15,FALSE)))</f>
        <v> </v>
      </c>
      <c r="Q23" s="37" t="str">
        <f>IF($A23="Enter data zone code", " ",IF(ISNA(VLOOKUP($A23,'SIMD 2020v2 DZ lookup data'!$A:$AA,17,FALSE)),"not found",VLOOKUP($A23,'SIMD 2020v2 DZ lookup data'!$A:$AA,17,FALSE)))</f>
        <v> </v>
      </c>
      <c r="R23" s="36" t="str">
        <f>IF($A23="Enter data zone code", " ",IF(ISNA(VLOOKUP($A23,'SIMD 2020v2 DZ lookup data'!$A:$AA,19,FALSE)),"not found",VLOOKUP($A23,'SIMD 2020v2 DZ lookup data'!$A:$AA,19,FALSE)))</f>
        <v> </v>
      </c>
      <c r="S23" s="36" t="str">
        <f>IF($A23="Enter data zone code", " ",IF(ISNA(VLOOKUP($A23,'SIMD 2020v2 DZ lookup data'!$A:$AA,23,FALSE)),"not found",VLOOKUP($A23,'SIMD 2020v2 DZ lookup data'!$A:$AA,23,FALSE)))</f>
        <v> </v>
      </c>
      <c r="T23" s="36" t="str">
        <f>IF($A23="Enter data zone code", " ",IF(ISNA(VLOOKUP($A23,'SIMD 2020v2 DZ lookup data'!$A:$AA,25,FALSE)),"not found",VLOOKUP($A23,'SIMD 2020v2 DZ lookup data'!$A:$AA,25,FALSE)))</f>
        <v> </v>
      </c>
      <c r="U23" s="38" t="str">
        <f>IF($A23="Enter data zone code", " ",IF(ISNA(VLOOKUP($A23,'SIMD 2020v2 DZ lookup data'!$A:$AA,27,FALSE)),"not found",VLOOKUP($A23,'SIMD 2020v2 DZ lookup data'!$A:$AA,27,FALSE)))</f>
        <v> </v>
      </c>
    </row>
    <row r="24" ht="15.75" customHeight="1">
      <c r="A24" s="35" t="s">
        <v>89</v>
      </c>
      <c r="B24" s="36" t="str">
        <f>IF($A24="Enter data zone code", " ",IF(ISNA(VLOOKUP($A24,'SIMD 2020v2 DZ lookup data'!$A:$AA,2,FALSE)),"not found",VLOOKUP($A24,'SIMD 2020v2 DZ lookup data'!$A:$AA,2,FALSE)))</f>
        <v> </v>
      </c>
      <c r="C24" s="36" t="str">
        <f>IF($A24="Enter data zone code", " ",IF(ISNA(VLOOKUP($A24,'SIMD 2020v2 DZ lookup data'!$A:$AA,21,FALSE)),"not found",VLOOKUP($A24,'SIMD 2020v2 DZ lookup data'!$A:$AA,21,FALSE)))</f>
        <v> </v>
      </c>
      <c r="D24" s="29" t="str">
        <f>IF($A24="Enter data zone code", " ",IF(ISNA(VLOOKUP($A24,'SIMD 2020v2 DZ lookup data'!$A:$AA,3,FALSE)),"not found",VLOOKUP($A24,'SIMD 2020v2 DZ lookup data'!$A:$AA,3,FALSE)))</f>
        <v> </v>
      </c>
      <c r="E24" s="29" t="str">
        <f>IF($A24="Enter data zone code", " ",IF(ISNA(VLOOKUP($A24,'SIMD 2020v2 DZ lookup data'!$A:$AA,4,FALSE)),"not found",VLOOKUP($A24,'SIMD 2020v2 DZ lookup data'!$A:$AA,4,FALSE)))</f>
        <v> </v>
      </c>
      <c r="F24" s="29" t="str">
        <f>IF($A24="Enter data zone code", " ",IF(ISNA(VLOOKUP($A24,'SIMD 2020v2 DZ lookup data'!$A:$AA,5,FALSE)),"not found",VLOOKUP($A24,'SIMD 2020v2 DZ lookup data'!$A:$AA,5,FALSE)))</f>
        <v> </v>
      </c>
      <c r="G24" s="29" t="str">
        <f>IF($A24="Enter data zone code", " ",IF(ISNA(VLOOKUP($A24,'SIMD 2020v2 DZ lookup data'!$A:$AA,6,FALSE)),"not found",VLOOKUP($A24,'SIMD 2020v2 DZ lookup data'!$A:$AA,6,FALSE)))</f>
        <v> </v>
      </c>
      <c r="H24" s="30" t="str">
        <f>IF($A24="Enter data zone code", " ",IF(ISNA(VLOOKUP($A24,'SIMD 2020v2 DZ lookup data'!$A:$AA,8,FALSE)),"not found",VLOOKUP($A24,'SIMD 2020v2 DZ lookup data'!$A:$AA,7,FALSE)))</f>
        <v> </v>
      </c>
      <c r="I24" s="30" t="str">
        <f>IF($A24="Enter data zone code", " ",IF(ISNA(VLOOKUP($A24,'SIMD 2020v2 DZ lookup data'!$A:$AA,7,FALSE)),"not found",VLOOKUP($A24,'SIMD 2020v2 DZ lookup data'!$A:$AA,8,FALSE)))</f>
        <v> </v>
      </c>
      <c r="J24" s="30" t="str">
        <f>IF($A24="Enter data zone code", " ",IF(ISNA(VLOOKUP($A24,'SIMD 2020v2 DZ lookup data'!$A:$AA,9,FALSE)),"not found",VLOOKUP($A24,'SIMD 2020v2 DZ lookup data'!$A:$AA,9,FALSE)))</f>
        <v> </v>
      </c>
      <c r="K24" s="30" t="str">
        <f>IF($A24="Enter data zone code", " ",IF(ISNA(VLOOKUP($A24,'SIMD 2020v2 DZ lookup data'!$A:$AA,10,FALSE)),"not found",VLOOKUP($A24,'SIMD 2020v2 DZ lookup data'!$A:$AA,10,FALSE)))</f>
        <v> </v>
      </c>
      <c r="L24" s="30" t="str">
        <f>IF($A24="Enter data zone code", " ",IF(ISNA(VLOOKUP($A24,'SIMD 2020v2 DZ lookup data'!$A:$AA,11,FALSE)),"not found",VLOOKUP($A24,'SIMD 2020v2 DZ lookup data'!$A:$AA,11,FALSE)))</f>
        <v> </v>
      </c>
      <c r="M24" s="30" t="str">
        <f>IF($A24="Enter data zone code", " ",IF(ISNA(VLOOKUP($A24,'SIMD 2020v2 DZ lookup data'!$A:$AA,12,FALSE)),"not found",VLOOKUP($A24,'SIMD 2020v2 DZ lookup data'!$A:$AA,12,FALSE)))</f>
        <v> </v>
      </c>
      <c r="N24" s="30" t="str">
        <f>IF($A24="Enter data zone code", " ",IF(ISNA(VLOOKUP($A24,'SIMD 2020v2 DZ lookup data'!$A:$AA,13,FALSE)),"not found",VLOOKUP($A24,'SIMD 2020v2 DZ lookup data'!$A:$AA,13,FALSE)))</f>
        <v> </v>
      </c>
      <c r="O24" s="31" t="str">
        <f>IF($A24="Enter data zone code", " ",IF(ISNA(VLOOKUP($A24,'SIMD 2020v2 DZ lookup data'!$A:$AA,14,FALSE)),"not found",VLOOKUP($A24,'SIMD 2020v2 DZ lookup data'!$A:$AA,14,FALSE)))</f>
        <v> </v>
      </c>
      <c r="P24" s="31" t="str">
        <f>IF($A24="Enter data zone code", " ",IF(ISNA(VLOOKUP($A24,'SIMD 2020v2 DZ lookup data'!$A:$AA,15,FALSE)),"not found",VLOOKUP($A24,'SIMD 2020v2 DZ lookup data'!$A:$AA,15,FALSE)))</f>
        <v> </v>
      </c>
      <c r="Q24" s="37" t="str">
        <f>IF($A24="Enter data zone code", " ",IF(ISNA(VLOOKUP($A24,'SIMD 2020v2 DZ lookup data'!$A:$AA,17,FALSE)),"not found",VLOOKUP($A24,'SIMD 2020v2 DZ lookup data'!$A:$AA,17,FALSE)))</f>
        <v> </v>
      </c>
      <c r="R24" s="36" t="str">
        <f>IF($A24="Enter data zone code", " ",IF(ISNA(VLOOKUP($A24,'SIMD 2020v2 DZ lookup data'!$A:$AA,19,FALSE)),"not found",VLOOKUP($A24,'SIMD 2020v2 DZ lookup data'!$A:$AA,19,FALSE)))</f>
        <v> </v>
      </c>
      <c r="S24" s="36" t="str">
        <f>IF($A24="Enter data zone code", " ",IF(ISNA(VLOOKUP($A24,'SIMD 2020v2 DZ lookup data'!$A:$AA,23,FALSE)),"not found",VLOOKUP($A24,'SIMD 2020v2 DZ lookup data'!$A:$AA,23,FALSE)))</f>
        <v> </v>
      </c>
      <c r="T24" s="36" t="str">
        <f>IF($A24="Enter data zone code", " ",IF(ISNA(VLOOKUP($A24,'SIMD 2020v2 DZ lookup data'!$A:$AA,25,FALSE)),"not found",VLOOKUP($A24,'SIMD 2020v2 DZ lookup data'!$A:$AA,25,FALSE)))</f>
        <v> </v>
      </c>
      <c r="U24" s="38" t="str">
        <f>IF($A24="Enter data zone code", " ",IF(ISNA(VLOOKUP($A24,'SIMD 2020v2 DZ lookup data'!$A:$AA,27,FALSE)),"not found",VLOOKUP($A24,'SIMD 2020v2 DZ lookup data'!$A:$AA,27,FALSE)))</f>
        <v> </v>
      </c>
    </row>
    <row r="25" ht="15.75" customHeight="1">
      <c r="A25" s="35" t="s">
        <v>89</v>
      </c>
      <c r="B25" s="36" t="str">
        <f>IF($A25="Enter data zone code", " ",IF(ISNA(VLOOKUP($A25,'SIMD 2020v2 DZ lookup data'!$A:$AA,2,FALSE)),"not found",VLOOKUP($A25,'SIMD 2020v2 DZ lookup data'!$A:$AA,2,FALSE)))</f>
        <v> </v>
      </c>
      <c r="C25" s="36" t="str">
        <f>IF($A25="Enter data zone code", " ",IF(ISNA(VLOOKUP($A25,'SIMD 2020v2 DZ lookup data'!$A:$AA,21,FALSE)),"not found",VLOOKUP($A25,'SIMD 2020v2 DZ lookup data'!$A:$AA,21,FALSE)))</f>
        <v> </v>
      </c>
      <c r="D25" s="29" t="str">
        <f>IF($A25="Enter data zone code", " ",IF(ISNA(VLOOKUP($A25,'SIMD 2020v2 DZ lookup data'!$A:$AA,3,FALSE)),"not found",VLOOKUP($A25,'SIMD 2020v2 DZ lookup data'!$A:$AA,3,FALSE)))</f>
        <v> </v>
      </c>
      <c r="E25" s="29" t="str">
        <f>IF($A25="Enter data zone code", " ",IF(ISNA(VLOOKUP($A25,'SIMD 2020v2 DZ lookup data'!$A:$AA,4,FALSE)),"not found",VLOOKUP($A25,'SIMD 2020v2 DZ lookup data'!$A:$AA,4,FALSE)))</f>
        <v> </v>
      </c>
      <c r="F25" s="29" t="str">
        <f>IF($A25="Enter data zone code", " ",IF(ISNA(VLOOKUP($A25,'SIMD 2020v2 DZ lookup data'!$A:$AA,5,FALSE)),"not found",VLOOKUP($A25,'SIMD 2020v2 DZ lookup data'!$A:$AA,5,FALSE)))</f>
        <v> </v>
      </c>
      <c r="G25" s="29" t="str">
        <f>IF($A25="Enter data zone code", " ",IF(ISNA(VLOOKUP($A25,'SIMD 2020v2 DZ lookup data'!$A:$AA,6,FALSE)),"not found",VLOOKUP($A25,'SIMD 2020v2 DZ lookup data'!$A:$AA,6,FALSE)))</f>
        <v> </v>
      </c>
      <c r="H25" s="30" t="str">
        <f>IF($A25="Enter data zone code", " ",IF(ISNA(VLOOKUP($A25,'SIMD 2020v2 DZ lookup data'!$A:$AA,8,FALSE)),"not found",VLOOKUP($A25,'SIMD 2020v2 DZ lookup data'!$A:$AA,7,FALSE)))</f>
        <v> </v>
      </c>
      <c r="I25" s="30" t="str">
        <f>IF($A25="Enter data zone code", " ",IF(ISNA(VLOOKUP($A25,'SIMD 2020v2 DZ lookup data'!$A:$AA,7,FALSE)),"not found",VLOOKUP($A25,'SIMD 2020v2 DZ lookup data'!$A:$AA,8,FALSE)))</f>
        <v> </v>
      </c>
      <c r="J25" s="30" t="str">
        <f>IF($A25="Enter data zone code", " ",IF(ISNA(VLOOKUP($A25,'SIMD 2020v2 DZ lookup data'!$A:$AA,9,FALSE)),"not found",VLOOKUP($A25,'SIMD 2020v2 DZ lookup data'!$A:$AA,9,FALSE)))</f>
        <v> </v>
      </c>
      <c r="K25" s="30" t="str">
        <f>IF($A25="Enter data zone code", " ",IF(ISNA(VLOOKUP($A25,'SIMD 2020v2 DZ lookup data'!$A:$AA,10,FALSE)),"not found",VLOOKUP($A25,'SIMD 2020v2 DZ lookup data'!$A:$AA,10,FALSE)))</f>
        <v> </v>
      </c>
      <c r="L25" s="30" t="str">
        <f>IF($A25="Enter data zone code", " ",IF(ISNA(VLOOKUP($A25,'SIMD 2020v2 DZ lookup data'!$A:$AA,11,FALSE)),"not found",VLOOKUP($A25,'SIMD 2020v2 DZ lookup data'!$A:$AA,11,FALSE)))</f>
        <v> </v>
      </c>
      <c r="M25" s="30" t="str">
        <f>IF($A25="Enter data zone code", " ",IF(ISNA(VLOOKUP($A25,'SIMD 2020v2 DZ lookup data'!$A:$AA,12,FALSE)),"not found",VLOOKUP($A25,'SIMD 2020v2 DZ lookup data'!$A:$AA,12,FALSE)))</f>
        <v> </v>
      </c>
      <c r="N25" s="30" t="str">
        <f>IF($A25="Enter data zone code", " ",IF(ISNA(VLOOKUP($A25,'SIMD 2020v2 DZ lookup data'!$A:$AA,13,FALSE)),"not found",VLOOKUP($A25,'SIMD 2020v2 DZ lookup data'!$A:$AA,13,FALSE)))</f>
        <v> </v>
      </c>
      <c r="O25" s="31" t="str">
        <f>IF($A25="Enter data zone code", " ",IF(ISNA(VLOOKUP($A25,'SIMD 2020v2 DZ lookup data'!$A:$AA,14,FALSE)),"not found",VLOOKUP($A25,'SIMD 2020v2 DZ lookup data'!$A:$AA,14,FALSE)))</f>
        <v> </v>
      </c>
      <c r="P25" s="31" t="str">
        <f>IF($A25="Enter data zone code", " ",IF(ISNA(VLOOKUP($A25,'SIMD 2020v2 DZ lookup data'!$A:$AA,15,FALSE)),"not found",VLOOKUP($A25,'SIMD 2020v2 DZ lookup data'!$A:$AA,15,FALSE)))</f>
        <v> </v>
      </c>
      <c r="Q25" s="37" t="str">
        <f>IF($A25="Enter data zone code", " ",IF(ISNA(VLOOKUP($A25,'SIMD 2020v2 DZ lookup data'!$A:$AA,17,FALSE)),"not found",VLOOKUP($A25,'SIMD 2020v2 DZ lookup data'!$A:$AA,17,FALSE)))</f>
        <v> </v>
      </c>
      <c r="R25" s="36" t="str">
        <f>IF($A25="Enter data zone code", " ",IF(ISNA(VLOOKUP($A25,'SIMD 2020v2 DZ lookup data'!$A:$AA,19,FALSE)),"not found",VLOOKUP($A25,'SIMD 2020v2 DZ lookup data'!$A:$AA,19,FALSE)))</f>
        <v> </v>
      </c>
      <c r="S25" s="36" t="str">
        <f>IF($A25="Enter data zone code", " ",IF(ISNA(VLOOKUP($A25,'SIMD 2020v2 DZ lookup data'!$A:$AA,23,FALSE)),"not found",VLOOKUP($A25,'SIMD 2020v2 DZ lookup data'!$A:$AA,23,FALSE)))</f>
        <v> </v>
      </c>
      <c r="T25" s="36" t="str">
        <f>IF($A25="Enter data zone code", " ",IF(ISNA(VLOOKUP($A25,'SIMD 2020v2 DZ lookup data'!$A:$AA,25,FALSE)),"not found",VLOOKUP($A25,'SIMD 2020v2 DZ lookup data'!$A:$AA,25,FALSE)))</f>
        <v> </v>
      </c>
      <c r="U25" s="38" t="str">
        <f>IF($A25="Enter data zone code", " ",IF(ISNA(VLOOKUP($A25,'SIMD 2020v2 DZ lookup data'!$A:$AA,27,FALSE)),"not found",VLOOKUP($A25,'SIMD 2020v2 DZ lookup data'!$A:$AA,27,FALSE)))</f>
        <v> </v>
      </c>
    </row>
    <row r="26" ht="15.75" customHeight="1">
      <c r="A26" s="35" t="s">
        <v>89</v>
      </c>
      <c r="B26" s="36" t="str">
        <f>IF($A26="Enter data zone code", " ",IF(ISNA(VLOOKUP($A26,'SIMD 2020v2 DZ lookup data'!$A:$AA,2,FALSE)),"not found",VLOOKUP($A26,'SIMD 2020v2 DZ lookup data'!$A:$AA,2,FALSE)))</f>
        <v> </v>
      </c>
      <c r="C26" s="36" t="str">
        <f>IF($A26="Enter data zone code", " ",IF(ISNA(VLOOKUP($A26,'SIMD 2020v2 DZ lookup data'!$A:$AA,21,FALSE)),"not found",VLOOKUP($A26,'SIMD 2020v2 DZ lookup data'!$A:$AA,21,FALSE)))</f>
        <v> </v>
      </c>
      <c r="D26" s="29" t="str">
        <f>IF($A26="Enter data zone code", " ",IF(ISNA(VLOOKUP($A26,'SIMD 2020v2 DZ lookup data'!$A:$AA,3,FALSE)),"not found",VLOOKUP($A26,'SIMD 2020v2 DZ lookup data'!$A:$AA,3,FALSE)))</f>
        <v> </v>
      </c>
      <c r="E26" s="29" t="str">
        <f>IF($A26="Enter data zone code", " ",IF(ISNA(VLOOKUP($A26,'SIMD 2020v2 DZ lookup data'!$A:$AA,4,FALSE)),"not found",VLOOKUP($A26,'SIMD 2020v2 DZ lookup data'!$A:$AA,4,FALSE)))</f>
        <v> </v>
      </c>
      <c r="F26" s="29" t="str">
        <f>IF($A26="Enter data zone code", " ",IF(ISNA(VLOOKUP($A26,'SIMD 2020v2 DZ lookup data'!$A:$AA,5,FALSE)),"not found",VLOOKUP($A26,'SIMD 2020v2 DZ lookup data'!$A:$AA,5,FALSE)))</f>
        <v> </v>
      </c>
      <c r="G26" s="29" t="str">
        <f>IF($A26="Enter data zone code", " ",IF(ISNA(VLOOKUP($A26,'SIMD 2020v2 DZ lookup data'!$A:$AA,6,FALSE)),"not found",VLOOKUP($A26,'SIMD 2020v2 DZ lookup data'!$A:$AA,6,FALSE)))</f>
        <v> </v>
      </c>
      <c r="H26" s="30" t="str">
        <f>IF($A26="Enter data zone code", " ",IF(ISNA(VLOOKUP($A26,'SIMD 2020v2 DZ lookup data'!$A:$AA,8,FALSE)),"not found",VLOOKUP($A26,'SIMD 2020v2 DZ lookup data'!$A:$AA,7,FALSE)))</f>
        <v> </v>
      </c>
      <c r="I26" s="30" t="str">
        <f>IF($A26="Enter data zone code", " ",IF(ISNA(VLOOKUP($A26,'SIMD 2020v2 DZ lookup data'!$A:$AA,7,FALSE)),"not found",VLOOKUP($A26,'SIMD 2020v2 DZ lookup data'!$A:$AA,8,FALSE)))</f>
        <v> </v>
      </c>
      <c r="J26" s="30" t="str">
        <f>IF($A26="Enter data zone code", " ",IF(ISNA(VLOOKUP($A26,'SIMD 2020v2 DZ lookup data'!$A:$AA,9,FALSE)),"not found",VLOOKUP($A26,'SIMD 2020v2 DZ lookup data'!$A:$AA,9,FALSE)))</f>
        <v> </v>
      </c>
      <c r="K26" s="30" t="str">
        <f>IF($A26="Enter data zone code", " ",IF(ISNA(VLOOKUP($A26,'SIMD 2020v2 DZ lookup data'!$A:$AA,10,FALSE)),"not found",VLOOKUP($A26,'SIMD 2020v2 DZ lookup data'!$A:$AA,10,FALSE)))</f>
        <v> </v>
      </c>
      <c r="L26" s="30" t="str">
        <f>IF($A26="Enter data zone code", " ",IF(ISNA(VLOOKUP($A26,'SIMD 2020v2 DZ lookup data'!$A:$AA,11,FALSE)),"not found",VLOOKUP($A26,'SIMD 2020v2 DZ lookup data'!$A:$AA,11,FALSE)))</f>
        <v> </v>
      </c>
      <c r="M26" s="30" t="str">
        <f>IF($A26="Enter data zone code", " ",IF(ISNA(VLOOKUP($A26,'SIMD 2020v2 DZ lookup data'!$A:$AA,12,FALSE)),"not found",VLOOKUP($A26,'SIMD 2020v2 DZ lookup data'!$A:$AA,12,FALSE)))</f>
        <v> </v>
      </c>
      <c r="N26" s="30" t="str">
        <f>IF($A26="Enter data zone code", " ",IF(ISNA(VLOOKUP($A26,'SIMD 2020v2 DZ lookup data'!$A:$AA,13,FALSE)),"not found",VLOOKUP($A26,'SIMD 2020v2 DZ lookup data'!$A:$AA,13,FALSE)))</f>
        <v> </v>
      </c>
      <c r="O26" s="31" t="str">
        <f>IF($A26="Enter data zone code", " ",IF(ISNA(VLOOKUP($A26,'SIMD 2020v2 DZ lookup data'!$A:$AA,14,FALSE)),"not found",VLOOKUP($A26,'SIMD 2020v2 DZ lookup data'!$A:$AA,14,FALSE)))</f>
        <v> </v>
      </c>
      <c r="P26" s="31" t="str">
        <f>IF($A26="Enter data zone code", " ",IF(ISNA(VLOOKUP($A26,'SIMD 2020v2 DZ lookup data'!$A:$AA,15,FALSE)),"not found",VLOOKUP($A26,'SIMD 2020v2 DZ lookup data'!$A:$AA,15,FALSE)))</f>
        <v> </v>
      </c>
      <c r="Q26" s="37" t="str">
        <f>IF($A26="Enter data zone code", " ",IF(ISNA(VLOOKUP($A26,'SIMD 2020v2 DZ lookup data'!$A:$AA,17,FALSE)),"not found",VLOOKUP($A26,'SIMD 2020v2 DZ lookup data'!$A:$AA,17,FALSE)))</f>
        <v> </v>
      </c>
      <c r="R26" s="36" t="str">
        <f>IF($A26="Enter data zone code", " ",IF(ISNA(VLOOKUP($A26,'SIMD 2020v2 DZ lookup data'!$A:$AA,19,FALSE)),"not found",VLOOKUP($A26,'SIMD 2020v2 DZ lookup data'!$A:$AA,19,FALSE)))</f>
        <v> </v>
      </c>
      <c r="S26" s="36" t="str">
        <f>IF($A26="Enter data zone code", " ",IF(ISNA(VLOOKUP($A26,'SIMD 2020v2 DZ lookup data'!$A:$AA,23,FALSE)),"not found",VLOOKUP($A26,'SIMD 2020v2 DZ lookup data'!$A:$AA,23,FALSE)))</f>
        <v> </v>
      </c>
      <c r="T26" s="36" t="str">
        <f>IF($A26="Enter data zone code", " ",IF(ISNA(VLOOKUP($A26,'SIMD 2020v2 DZ lookup data'!$A:$AA,25,FALSE)),"not found",VLOOKUP($A26,'SIMD 2020v2 DZ lookup data'!$A:$AA,25,FALSE)))</f>
        <v> </v>
      </c>
      <c r="U26" s="38" t="str">
        <f>IF($A26="Enter data zone code", " ",IF(ISNA(VLOOKUP($A26,'SIMD 2020v2 DZ lookup data'!$A:$AA,27,FALSE)),"not found",VLOOKUP($A26,'SIMD 2020v2 DZ lookup data'!$A:$AA,27,FALSE)))</f>
        <v> </v>
      </c>
    </row>
    <row r="27" ht="15.75" customHeight="1">
      <c r="A27" s="35" t="s">
        <v>89</v>
      </c>
      <c r="B27" s="36" t="str">
        <f>IF($A27="Enter data zone code", " ",IF(ISNA(VLOOKUP($A27,'SIMD 2020v2 DZ lookup data'!$A:$AA,2,FALSE)),"not found",VLOOKUP($A27,'SIMD 2020v2 DZ lookup data'!$A:$AA,2,FALSE)))</f>
        <v> </v>
      </c>
      <c r="C27" s="36" t="str">
        <f>IF($A27="Enter data zone code", " ",IF(ISNA(VLOOKUP($A27,'SIMD 2020v2 DZ lookup data'!$A:$AA,21,FALSE)),"not found",VLOOKUP($A27,'SIMD 2020v2 DZ lookup data'!$A:$AA,21,FALSE)))</f>
        <v> </v>
      </c>
      <c r="D27" s="29" t="str">
        <f>IF($A27="Enter data zone code", " ",IF(ISNA(VLOOKUP($A27,'SIMD 2020v2 DZ lookup data'!$A:$AA,3,FALSE)),"not found",VLOOKUP($A27,'SIMD 2020v2 DZ lookup data'!$A:$AA,3,FALSE)))</f>
        <v> </v>
      </c>
      <c r="E27" s="29" t="str">
        <f>IF($A27="Enter data zone code", " ",IF(ISNA(VLOOKUP($A27,'SIMD 2020v2 DZ lookup data'!$A:$AA,4,FALSE)),"not found",VLOOKUP($A27,'SIMD 2020v2 DZ lookup data'!$A:$AA,4,FALSE)))</f>
        <v> </v>
      </c>
      <c r="F27" s="29" t="str">
        <f>IF($A27="Enter data zone code", " ",IF(ISNA(VLOOKUP($A27,'SIMD 2020v2 DZ lookup data'!$A:$AA,5,FALSE)),"not found",VLOOKUP($A27,'SIMD 2020v2 DZ lookup data'!$A:$AA,5,FALSE)))</f>
        <v> </v>
      </c>
      <c r="G27" s="29" t="str">
        <f>IF($A27="Enter data zone code", " ",IF(ISNA(VLOOKUP($A27,'SIMD 2020v2 DZ lookup data'!$A:$AA,6,FALSE)),"not found",VLOOKUP($A27,'SIMD 2020v2 DZ lookup data'!$A:$AA,6,FALSE)))</f>
        <v> </v>
      </c>
      <c r="H27" s="30" t="str">
        <f>IF($A27="Enter data zone code", " ",IF(ISNA(VLOOKUP($A27,'SIMD 2020v2 DZ lookup data'!$A:$AA,8,FALSE)),"not found",VLOOKUP($A27,'SIMD 2020v2 DZ lookup data'!$A:$AA,7,FALSE)))</f>
        <v> </v>
      </c>
      <c r="I27" s="30" t="str">
        <f>IF($A27="Enter data zone code", " ",IF(ISNA(VLOOKUP($A27,'SIMD 2020v2 DZ lookup data'!$A:$AA,7,FALSE)),"not found",VLOOKUP($A27,'SIMD 2020v2 DZ lookup data'!$A:$AA,8,FALSE)))</f>
        <v> </v>
      </c>
      <c r="J27" s="30" t="str">
        <f>IF($A27="Enter data zone code", " ",IF(ISNA(VLOOKUP($A27,'SIMD 2020v2 DZ lookup data'!$A:$AA,9,FALSE)),"not found",VLOOKUP($A27,'SIMD 2020v2 DZ lookup data'!$A:$AA,9,FALSE)))</f>
        <v> </v>
      </c>
      <c r="K27" s="30" t="str">
        <f>IF($A27="Enter data zone code", " ",IF(ISNA(VLOOKUP($A27,'SIMD 2020v2 DZ lookup data'!$A:$AA,10,FALSE)),"not found",VLOOKUP($A27,'SIMD 2020v2 DZ lookup data'!$A:$AA,10,FALSE)))</f>
        <v> </v>
      </c>
      <c r="L27" s="30" t="str">
        <f>IF($A27="Enter data zone code", " ",IF(ISNA(VLOOKUP($A27,'SIMD 2020v2 DZ lookup data'!$A:$AA,11,FALSE)),"not found",VLOOKUP($A27,'SIMD 2020v2 DZ lookup data'!$A:$AA,11,FALSE)))</f>
        <v> </v>
      </c>
      <c r="M27" s="30" t="str">
        <f>IF($A27="Enter data zone code", " ",IF(ISNA(VLOOKUP($A27,'SIMD 2020v2 DZ lookup data'!$A:$AA,12,FALSE)),"not found",VLOOKUP($A27,'SIMD 2020v2 DZ lookup data'!$A:$AA,12,FALSE)))</f>
        <v> </v>
      </c>
      <c r="N27" s="30" t="str">
        <f>IF($A27="Enter data zone code", " ",IF(ISNA(VLOOKUP($A27,'SIMD 2020v2 DZ lookup data'!$A:$AA,13,FALSE)),"not found",VLOOKUP($A27,'SIMD 2020v2 DZ lookup data'!$A:$AA,13,FALSE)))</f>
        <v> </v>
      </c>
      <c r="O27" s="31" t="str">
        <f>IF($A27="Enter data zone code", " ",IF(ISNA(VLOOKUP($A27,'SIMD 2020v2 DZ lookup data'!$A:$AA,14,FALSE)),"not found",VLOOKUP($A27,'SIMD 2020v2 DZ lookup data'!$A:$AA,14,FALSE)))</f>
        <v> </v>
      </c>
      <c r="P27" s="31" t="str">
        <f>IF($A27="Enter data zone code", " ",IF(ISNA(VLOOKUP($A27,'SIMD 2020v2 DZ lookup data'!$A:$AA,15,FALSE)),"not found",VLOOKUP($A27,'SIMD 2020v2 DZ lookup data'!$A:$AA,15,FALSE)))</f>
        <v> </v>
      </c>
      <c r="Q27" s="37" t="str">
        <f>IF($A27="Enter data zone code", " ",IF(ISNA(VLOOKUP($A27,'SIMD 2020v2 DZ lookup data'!$A:$AA,17,FALSE)),"not found",VLOOKUP($A27,'SIMD 2020v2 DZ lookup data'!$A:$AA,17,FALSE)))</f>
        <v> </v>
      </c>
      <c r="R27" s="36" t="str">
        <f>IF($A27="Enter data zone code", " ",IF(ISNA(VLOOKUP($A27,'SIMD 2020v2 DZ lookup data'!$A:$AA,19,FALSE)),"not found",VLOOKUP($A27,'SIMD 2020v2 DZ lookup data'!$A:$AA,19,FALSE)))</f>
        <v> </v>
      </c>
      <c r="S27" s="36" t="str">
        <f>IF($A27="Enter data zone code", " ",IF(ISNA(VLOOKUP($A27,'SIMD 2020v2 DZ lookup data'!$A:$AA,23,FALSE)),"not found",VLOOKUP($A27,'SIMD 2020v2 DZ lookup data'!$A:$AA,23,FALSE)))</f>
        <v> </v>
      </c>
      <c r="T27" s="36" t="str">
        <f>IF($A27="Enter data zone code", " ",IF(ISNA(VLOOKUP($A27,'SIMD 2020v2 DZ lookup data'!$A:$AA,25,FALSE)),"not found",VLOOKUP($A27,'SIMD 2020v2 DZ lookup data'!$A:$AA,25,FALSE)))</f>
        <v> </v>
      </c>
      <c r="U27" s="38" t="str">
        <f>IF($A27="Enter data zone code", " ",IF(ISNA(VLOOKUP($A27,'SIMD 2020v2 DZ lookup data'!$A:$AA,27,FALSE)),"not found",VLOOKUP($A27,'SIMD 2020v2 DZ lookup data'!$A:$AA,27,FALSE)))</f>
        <v> </v>
      </c>
    </row>
    <row r="28" ht="15.75" customHeight="1">
      <c r="A28" s="35" t="s">
        <v>89</v>
      </c>
      <c r="B28" s="36" t="str">
        <f>IF($A28="Enter data zone code", " ",IF(ISNA(VLOOKUP($A28,'SIMD 2020v2 DZ lookup data'!$A:$AA,2,FALSE)),"not found",VLOOKUP($A28,'SIMD 2020v2 DZ lookup data'!$A:$AA,2,FALSE)))</f>
        <v> </v>
      </c>
      <c r="C28" s="36" t="str">
        <f>IF($A28="Enter data zone code", " ",IF(ISNA(VLOOKUP($A28,'SIMD 2020v2 DZ lookup data'!$A:$AA,21,FALSE)),"not found",VLOOKUP($A28,'SIMD 2020v2 DZ lookup data'!$A:$AA,21,FALSE)))</f>
        <v> </v>
      </c>
      <c r="D28" s="29" t="str">
        <f>IF($A28="Enter data zone code", " ",IF(ISNA(VLOOKUP($A28,'SIMD 2020v2 DZ lookup data'!$A:$AA,3,FALSE)),"not found",VLOOKUP($A28,'SIMD 2020v2 DZ lookup data'!$A:$AA,3,FALSE)))</f>
        <v> </v>
      </c>
      <c r="E28" s="29" t="str">
        <f>IF($A28="Enter data zone code", " ",IF(ISNA(VLOOKUP($A28,'SIMD 2020v2 DZ lookup data'!$A:$AA,4,FALSE)),"not found",VLOOKUP($A28,'SIMD 2020v2 DZ lookup data'!$A:$AA,4,FALSE)))</f>
        <v> </v>
      </c>
      <c r="F28" s="29" t="str">
        <f>IF($A28="Enter data zone code", " ",IF(ISNA(VLOOKUP($A28,'SIMD 2020v2 DZ lookup data'!$A:$AA,5,FALSE)),"not found",VLOOKUP($A28,'SIMD 2020v2 DZ lookup data'!$A:$AA,5,FALSE)))</f>
        <v> </v>
      </c>
      <c r="G28" s="29" t="str">
        <f>IF($A28="Enter data zone code", " ",IF(ISNA(VLOOKUP($A28,'SIMD 2020v2 DZ lookup data'!$A:$AA,6,FALSE)),"not found",VLOOKUP($A28,'SIMD 2020v2 DZ lookup data'!$A:$AA,6,FALSE)))</f>
        <v> </v>
      </c>
      <c r="H28" s="30" t="str">
        <f>IF($A28="Enter data zone code", " ",IF(ISNA(VLOOKUP($A28,'SIMD 2020v2 DZ lookup data'!$A:$AA,8,FALSE)),"not found",VLOOKUP($A28,'SIMD 2020v2 DZ lookup data'!$A:$AA,7,FALSE)))</f>
        <v> </v>
      </c>
      <c r="I28" s="30" t="str">
        <f>IF($A28="Enter data zone code", " ",IF(ISNA(VLOOKUP($A28,'SIMD 2020v2 DZ lookup data'!$A:$AA,7,FALSE)),"not found",VLOOKUP($A28,'SIMD 2020v2 DZ lookup data'!$A:$AA,8,FALSE)))</f>
        <v> </v>
      </c>
      <c r="J28" s="30" t="str">
        <f>IF($A28="Enter data zone code", " ",IF(ISNA(VLOOKUP($A28,'SIMD 2020v2 DZ lookup data'!$A:$AA,9,FALSE)),"not found",VLOOKUP($A28,'SIMD 2020v2 DZ lookup data'!$A:$AA,9,FALSE)))</f>
        <v> </v>
      </c>
      <c r="K28" s="30" t="str">
        <f>IF($A28="Enter data zone code", " ",IF(ISNA(VLOOKUP($A28,'SIMD 2020v2 DZ lookup data'!$A:$AA,10,FALSE)),"not found",VLOOKUP($A28,'SIMD 2020v2 DZ lookup data'!$A:$AA,10,FALSE)))</f>
        <v> </v>
      </c>
      <c r="L28" s="30" t="str">
        <f>IF($A28="Enter data zone code", " ",IF(ISNA(VLOOKUP($A28,'SIMD 2020v2 DZ lookup data'!$A:$AA,11,FALSE)),"not found",VLOOKUP($A28,'SIMD 2020v2 DZ lookup data'!$A:$AA,11,FALSE)))</f>
        <v> </v>
      </c>
      <c r="M28" s="30" t="str">
        <f>IF($A28="Enter data zone code", " ",IF(ISNA(VLOOKUP($A28,'SIMD 2020v2 DZ lookup data'!$A:$AA,12,FALSE)),"not found",VLOOKUP($A28,'SIMD 2020v2 DZ lookup data'!$A:$AA,12,FALSE)))</f>
        <v> </v>
      </c>
      <c r="N28" s="30" t="str">
        <f>IF($A28="Enter data zone code", " ",IF(ISNA(VLOOKUP($A28,'SIMD 2020v2 DZ lookup data'!$A:$AA,13,FALSE)),"not found",VLOOKUP($A28,'SIMD 2020v2 DZ lookup data'!$A:$AA,13,FALSE)))</f>
        <v> </v>
      </c>
      <c r="O28" s="31" t="str">
        <f>IF($A28="Enter data zone code", " ",IF(ISNA(VLOOKUP($A28,'SIMD 2020v2 DZ lookup data'!$A:$AA,14,FALSE)),"not found",VLOOKUP($A28,'SIMD 2020v2 DZ lookup data'!$A:$AA,14,FALSE)))</f>
        <v> </v>
      </c>
      <c r="P28" s="31" t="str">
        <f>IF($A28="Enter data zone code", " ",IF(ISNA(VLOOKUP($A28,'SIMD 2020v2 DZ lookup data'!$A:$AA,15,FALSE)),"not found",VLOOKUP($A28,'SIMD 2020v2 DZ lookup data'!$A:$AA,15,FALSE)))</f>
        <v> </v>
      </c>
      <c r="Q28" s="37" t="str">
        <f>IF($A28="Enter data zone code", " ",IF(ISNA(VLOOKUP($A28,'SIMD 2020v2 DZ lookup data'!$A:$AA,17,FALSE)),"not found",VLOOKUP($A28,'SIMD 2020v2 DZ lookup data'!$A:$AA,17,FALSE)))</f>
        <v> </v>
      </c>
      <c r="R28" s="36" t="str">
        <f>IF($A28="Enter data zone code", " ",IF(ISNA(VLOOKUP($A28,'SIMD 2020v2 DZ lookup data'!$A:$AA,19,FALSE)),"not found",VLOOKUP($A28,'SIMD 2020v2 DZ lookup data'!$A:$AA,19,FALSE)))</f>
        <v> </v>
      </c>
      <c r="S28" s="36" t="str">
        <f>IF($A28="Enter data zone code", " ",IF(ISNA(VLOOKUP($A28,'SIMD 2020v2 DZ lookup data'!$A:$AA,23,FALSE)),"not found",VLOOKUP($A28,'SIMD 2020v2 DZ lookup data'!$A:$AA,23,FALSE)))</f>
        <v> </v>
      </c>
      <c r="T28" s="36" t="str">
        <f>IF($A28="Enter data zone code", " ",IF(ISNA(VLOOKUP($A28,'SIMD 2020v2 DZ lookup data'!$A:$AA,25,FALSE)),"not found",VLOOKUP($A28,'SIMD 2020v2 DZ lookup data'!$A:$AA,25,FALSE)))</f>
        <v> </v>
      </c>
      <c r="U28" s="38" t="str">
        <f>IF($A28="Enter data zone code", " ",IF(ISNA(VLOOKUP($A28,'SIMD 2020v2 DZ lookup data'!$A:$AA,27,FALSE)),"not found",VLOOKUP($A28,'SIMD 2020v2 DZ lookup data'!$A:$AA,27,FALSE)))</f>
        <v> </v>
      </c>
    </row>
    <row r="29" ht="15.75" customHeight="1">
      <c r="A29" s="35" t="s">
        <v>89</v>
      </c>
      <c r="B29" s="36" t="str">
        <f>IF($A29="Enter data zone code", " ",IF(ISNA(VLOOKUP($A29,'SIMD 2020v2 DZ lookup data'!$A:$AA,2,FALSE)),"not found",VLOOKUP($A29,'SIMD 2020v2 DZ lookup data'!$A:$AA,2,FALSE)))</f>
        <v> </v>
      </c>
      <c r="C29" s="36" t="str">
        <f>IF($A29="Enter data zone code", " ",IF(ISNA(VLOOKUP($A29,'SIMD 2020v2 DZ lookup data'!$A:$AA,21,FALSE)),"not found",VLOOKUP($A29,'SIMD 2020v2 DZ lookup data'!$A:$AA,21,FALSE)))</f>
        <v> </v>
      </c>
      <c r="D29" s="29" t="str">
        <f>IF($A29="Enter data zone code", " ",IF(ISNA(VLOOKUP($A29,'SIMD 2020v2 DZ lookup data'!$A:$AA,3,FALSE)),"not found",VLOOKUP($A29,'SIMD 2020v2 DZ lookup data'!$A:$AA,3,FALSE)))</f>
        <v> </v>
      </c>
      <c r="E29" s="29" t="str">
        <f>IF($A29="Enter data zone code", " ",IF(ISNA(VLOOKUP($A29,'SIMD 2020v2 DZ lookup data'!$A:$AA,4,FALSE)),"not found",VLOOKUP($A29,'SIMD 2020v2 DZ lookup data'!$A:$AA,4,FALSE)))</f>
        <v> </v>
      </c>
      <c r="F29" s="29" t="str">
        <f>IF($A29="Enter data zone code", " ",IF(ISNA(VLOOKUP($A29,'SIMD 2020v2 DZ lookup data'!$A:$AA,5,FALSE)),"not found",VLOOKUP($A29,'SIMD 2020v2 DZ lookup data'!$A:$AA,5,FALSE)))</f>
        <v> </v>
      </c>
      <c r="G29" s="29" t="str">
        <f>IF($A29="Enter data zone code", " ",IF(ISNA(VLOOKUP($A29,'SIMD 2020v2 DZ lookup data'!$A:$AA,6,FALSE)),"not found",VLOOKUP($A29,'SIMD 2020v2 DZ lookup data'!$A:$AA,6,FALSE)))</f>
        <v> </v>
      </c>
      <c r="H29" s="30" t="str">
        <f>IF($A29="Enter data zone code", " ",IF(ISNA(VLOOKUP($A29,'SIMD 2020v2 DZ lookup data'!$A:$AA,8,FALSE)),"not found",VLOOKUP($A29,'SIMD 2020v2 DZ lookup data'!$A:$AA,7,FALSE)))</f>
        <v> </v>
      </c>
      <c r="I29" s="30" t="str">
        <f>IF($A29="Enter data zone code", " ",IF(ISNA(VLOOKUP($A29,'SIMD 2020v2 DZ lookup data'!$A:$AA,7,FALSE)),"not found",VLOOKUP($A29,'SIMD 2020v2 DZ lookup data'!$A:$AA,8,FALSE)))</f>
        <v> </v>
      </c>
      <c r="J29" s="30" t="str">
        <f>IF($A29="Enter data zone code", " ",IF(ISNA(VLOOKUP($A29,'SIMD 2020v2 DZ lookup data'!$A:$AA,9,FALSE)),"not found",VLOOKUP($A29,'SIMD 2020v2 DZ lookup data'!$A:$AA,9,FALSE)))</f>
        <v> </v>
      </c>
      <c r="K29" s="30" t="str">
        <f>IF($A29="Enter data zone code", " ",IF(ISNA(VLOOKUP($A29,'SIMD 2020v2 DZ lookup data'!$A:$AA,10,FALSE)),"not found",VLOOKUP($A29,'SIMD 2020v2 DZ lookup data'!$A:$AA,10,FALSE)))</f>
        <v> </v>
      </c>
      <c r="L29" s="30" t="str">
        <f>IF($A29="Enter data zone code", " ",IF(ISNA(VLOOKUP($A29,'SIMD 2020v2 DZ lookup data'!$A:$AA,11,FALSE)),"not found",VLOOKUP($A29,'SIMD 2020v2 DZ lookup data'!$A:$AA,11,FALSE)))</f>
        <v> </v>
      </c>
      <c r="M29" s="30" t="str">
        <f>IF($A29="Enter data zone code", " ",IF(ISNA(VLOOKUP($A29,'SIMD 2020v2 DZ lookup data'!$A:$AA,12,FALSE)),"not found",VLOOKUP($A29,'SIMD 2020v2 DZ lookup data'!$A:$AA,12,FALSE)))</f>
        <v> </v>
      </c>
      <c r="N29" s="30" t="str">
        <f>IF($A29="Enter data zone code", " ",IF(ISNA(VLOOKUP($A29,'SIMD 2020v2 DZ lookup data'!$A:$AA,13,FALSE)),"not found",VLOOKUP($A29,'SIMD 2020v2 DZ lookup data'!$A:$AA,13,FALSE)))</f>
        <v> </v>
      </c>
      <c r="O29" s="31" t="str">
        <f>IF($A29="Enter data zone code", " ",IF(ISNA(VLOOKUP($A29,'SIMD 2020v2 DZ lookup data'!$A:$AA,14,FALSE)),"not found",VLOOKUP($A29,'SIMD 2020v2 DZ lookup data'!$A:$AA,14,FALSE)))</f>
        <v> </v>
      </c>
      <c r="P29" s="31" t="str">
        <f>IF($A29="Enter data zone code", " ",IF(ISNA(VLOOKUP($A29,'SIMD 2020v2 DZ lookup data'!$A:$AA,15,FALSE)),"not found",VLOOKUP($A29,'SIMD 2020v2 DZ lookup data'!$A:$AA,15,FALSE)))</f>
        <v> </v>
      </c>
      <c r="Q29" s="37" t="str">
        <f>IF($A29="Enter data zone code", " ",IF(ISNA(VLOOKUP($A29,'SIMD 2020v2 DZ lookup data'!$A:$AA,17,FALSE)),"not found",VLOOKUP($A29,'SIMD 2020v2 DZ lookup data'!$A:$AA,17,FALSE)))</f>
        <v> </v>
      </c>
      <c r="R29" s="36" t="str">
        <f>IF($A29="Enter data zone code", " ",IF(ISNA(VLOOKUP($A29,'SIMD 2020v2 DZ lookup data'!$A:$AA,19,FALSE)),"not found",VLOOKUP($A29,'SIMD 2020v2 DZ lookup data'!$A:$AA,19,FALSE)))</f>
        <v> </v>
      </c>
      <c r="S29" s="36" t="str">
        <f>IF($A29="Enter data zone code", " ",IF(ISNA(VLOOKUP($A29,'SIMD 2020v2 DZ lookup data'!$A:$AA,23,FALSE)),"not found",VLOOKUP($A29,'SIMD 2020v2 DZ lookup data'!$A:$AA,23,FALSE)))</f>
        <v> </v>
      </c>
      <c r="T29" s="36" t="str">
        <f>IF($A29="Enter data zone code", " ",IF(ISNA(VLOOKUP($A29,'SIMD 2020v2 DZ lookup data'!$A:$AA,25,FALSE)),"not found",VLOOKUP($A29,'SIMD 2020v2 DZ lookup data'!$A:$AA,25,FALSE)))</f>
        <v> </v>
      </c>
      <c r="U29" s="38" t="str">
        <f>IF($A29="Enter data zone code", " ",IF(ISNA(VLOOKUP($A29,'SIMD 2020v2 DZ lookup data'!$A:$AA,27,FALSE)),"not found",VLOOKUP($A29,'SIMD 2020v2 DZ lookup data'!$A:$AA,27,FALSE)))</f>
        <v> </v>
      </c>
    </row>
    <row r="30" ht="15.75" customHeight="1">
      <c r="A30" s="35" t="s">
        <v>89</v>
      </c>
      <c r="B30" s="36" t="str">
        <f>IF($A30="Enter data zone code", " ",IF(ISNA(VLOOKUP($A30,'SIMD 2020v2 DZ lookup data'!$A:$AA,2,FALSE)),"not found",VLOOKUP($A30,'SIMD 2020v2 DZ lookup data'!$A:$AA,2,FALSE)))</f>
        <v> </v>
      </c>
      <c r="C30" s="36" t="str">
        <f>IF($A30="Enter data zone code", " ",IF(ISNA(VLOOKUP($A30,'SIMD 2020v2 DZ lookup data'!$A:$AA,21,FALSE)),"not found",VLOOKUP($A30,'SIMD 2020v2 DZ lookup data'!$A:$AA,21,FALSE)))</f>
        <v> </v>
      </c>
      <c r="D30" s="29" t="str">
        <f>IF($A30="Enter data zone code", " ",IF(ISNA(VLOOKUP($A30,'SIMD 2020v2 DZ lookup data'!$A:$AA,3,FALSE)),"not found",VLOOKUP($A30,'SIMD 2020v2 DZ lookup data'!$A:$AA,3,FALSE)))</f>
        <v> </v>
      </c>
      <c r="E30" s="29" t="str">
        <f>IF($A30="Enter data zone code", " ",IF(ISNA(VLOOKUP($A30,'SIMD 2020v2 DZ lookup data'!$A:$AA,4,FALSE)),"not found",VLOOKUP($A30,'SIMD 2020v2 DZ lookup data'!$A:$AA,4,FALSE)))</f>
        <v> </v>
      </c>
      <c r="F30" s="29" t="str">
        <f>IF($A30="Enter data zone code", " ",IF(ISNA(VLOOKUP($A30,'SIMD 2020v2 DZ lookup data'!$A:$AA,5,FALSE)),"not found",VLOOKUP($A30,'SIMD 2020v2 DZ lookup data'!$A:$AA,5,FALSE)))</f>
        <v> </v>
      </c>
      <c r="G30" s="29" t="str">
        <f>IF($A30="Enter data zone code", " ",IF(ISNA(VLOOKUP($A30,'SIMD 2020v2 DZ lookup data'!$A:$AA,6,FALSE)),"not found",VLOOKUP($A30,'SIMD 2020v2 DZ lookup data'!$A:$AA,6,FALSE)))</f>
        <v> </v>
      </c>
      <c r="H30" s="30" t="str">
        <f>IF($A30="Enter data zone code", " ",IF(ISNA(VLOOKUP($A30,'SIMD 2020v2 DZ lookup data'!$A:$AA,8,FALSE)),"not found",VLOOKUP($A30,'SIMD 2020v2 DZ lookup data'!$A:$AA,7,FALSE)))</f>
        <v> </v>
      </c>
      <c r="I30" s="30" t="str">
        <f>IF($A30="Enter data zone code", " ",IF(ISNA(VLOOKUP($A30,'SIMD 2020v2 DZ lookup data'!$A:$AA,7,FALSE)),"not found",VLOOKUP($A30,'SIMD 2020v2 DZ lookup data'!$A:$AA,8,FALSE)))</f>
        <v> </v>
      </c>
      <c r="J30" s="30" t="str">
        <f>IF($A30="Enter data zone code", " ",IF(ISNA(VLOOKUP($A30,'SIMD 2020v2 DZ lookup data'!$A:$AA,9,FALSE)),"not found",VLOOKUP($A30,'SIMD 2020v2 DZ lookup data'!$A:$AA,9,FALSE)))</f>
        <v> </v>
      </c>
      <c r="K30" s="30" t="str">
        <f>IF($A30="Enter data zone code", " ",IF(ISNA(VLOOKUP($A30,'SIMD 2020v2 DZ lookup data'!$A:$AA,10,FALSE)),"not found",VLOOKUP($A30,'SIMD 2020v2 DZ lookup data'!$A:$AA,10,FALSE)))</f>
        <v> </v>
      </c>
      <c r="L30" s="30" t="str">
        <f>IF($A30="Enter data zone code", " ",IF(ISNA(VLOOKUP($A30,'SIMD 2020v2 DZ lookup data'!$A:$AA,11,FALSE)),"not found",VLOOKUP($A30,'SIMD 2020v2 DZ lookup data'!$A:$AA,11,FALSE)))</f>
        <v> </v>
      </c>
      <c r="M30" s="30" t="str">
        <f>IF($A30="Enter data zone code", " ",IF(ISNA(VLOOKUP($A30,'SIMD 2020v2 DZ lookup data'!$A:$AA,12,FALSE)),"not found",VLOOKUP($A30,'SIMD 2020v2 DZ lookup data'!$A:$AA,12,FALSE)))</f>
        <v> </v>
      </c>
      <c r="N30" s="30" t="str">
        <f>IF($A30="Enter data zone code", " ",IF(ISNA(VLOOKUP($A30,'SIMD 2020v2 DZ lookup data'!$A:$AA,13,FALSE)),"not found",VLOOKUP($A30,'SIMD 2020v2 DZ lookup data'!$A:$AA,13,FALSE)))</f>
        <v> </v>
      </c>
      <c r="O30" s="31" t="str">
        <f>IF($A30="Enter data zone code", " ",IF(ISNA(VLOOKUP($A30,'SIMD 2020v2 DZ lookup data'!$A:$AA,14,FALSE)),"not found",VLOOKUP($A30,'SIMD 2020v2 DZ lookup data'!$A:$AA,14,FALSE)))</f>
        <v> </v>
      </c>
      <c r="P30" s="31" t="str">
        <f>IF($A30="Enter data zone code", " ",IF(ISNA(VLOOKUP($A30,'SIMD 2020v2 DZ lookup data'!$A:$AA,15,FALSE)),"not found",VLOOKUP($A30,'SIMD 2020v2 DZ lookup data'!$A:$AA,15,FALSE)))</f>
        <v> </v>
      </c>
      <c r="Q30" s="37" t="str">
        <f>IF($A30="Enter data zone code", " ",IF(ISNA(VLOOKUP($A30,'SIMD 2020v2 DZ lookup data'!$A:$AA,17,FALSE)),"not found",VLOOKUP($A30,'SIMD 2020v2 DZ lookup data'!$A:$AA,17,FALSE)))</f>
        <v> </v>
      </c>
      <c r="R30" s="36" t="str">
        <f>IF($A30="Enter data zone code", " ",IF(ISNA(VLOOKUP($A30,'SIMD 2020v2 DZ lookup data'!$A:$AA,19,FALSE)),"not found",VLOOKUP($A30,'SIMD 2020v2 DZ lookup data'!$A:$AA,19,FALSE)))</f>
        <v> </v>
      </c>
      <c r="S30" s="36" t="str">
        <f>IF($A30="Enter data zone code", " ",IF(ISNA(VLOOKUP($A30,'SIMD 2020v2 DZ lookup data'!$A:$AA,23,FALSE)),"not found",VLOOKUP($A30,'SIMD 2020v2 DZ lookup data'!$A:$AA,23,FALSE)))</f>
        <v> </v>
      </c>
      <c r="T30" s="36" t="str">
        <f>IF($A30="Enter data zone code", " ",IF(ISNA(VLOOKUP($A30,'SIMD 2020v2 DZ lookup data'!$A:$AA,25,FALSE)),"not found",VLOOKUP($A30,'SIMD 2020v2 DZ lookup data'!$A:$AA,25,FALSE)))</f>
        <v> </v>
      </c>
      <c r="U30" s="38" t="str">
        <f>IF($A30="Enter data zone code", " ",IF(ISNA(VLOOKUP($A30,'SIMD 2020v2 DZ lookup data'!$A:$AA,27,FALSE)),"not found",VLOOKUP($A30,'SIMD 2020v2 DZ lookup data'!$A:$AA,27,FALSE)))</f>
        <v> </v>
      </c>
    </row>
    <row r="31" ht="15.75" customHeight="1">
      <c r="A31" s="35" t="s">
        <v>89</v>
      </c>
      <c r="B31" s="36" t="str">
        <f>IF($A31="Enter data zone code", " ",IF(ISNA(VLOOKUP($A31,'SIMD 2020v2 DZ lookup data'!$A:$AA,2,FALSE)),"not found",VLOOKUP($A31,'SIMD 2020v2 DZ lookup data'!$A:$AA,2,FALSE)))</f>
        <v> </v>
      </c>
      <c r="C31" s="36" t="str">
        <f>IF($A31="Enter data zone code", " ",IF(ISNA(VLOOKUP($A31,'SIMD 2020v2 DZ lookup data'!$A:$AA,21,FALSE)),"not found",VLOOKUP($A31,'SIMD 2020v2 DZ lookup data'!$A:$AA,21,FALSE)))</f>
        <v> </v>
      </c>
      <c r="D31" s="29" t="str">
        <f>IF($A31="Enter data zone code", " ",IF(ISNA(VLOOKUP($A31,'SIMD 2020v2 DZ lookup data'!$A:$AA,3,FALSE)),"not found",VLOOKUP($A31,'SIMD 2020v2 DZ lookup data'!$A:$AA,3,FALSE)))</f>
        <v> </v>
      </c>
      <c r="E31" s="29" t="str">
        <f>IF($A31="Enter data zone code", " ",IF(ISNA(VLOOKUP($A31,'SIMD 2020v2 DZ lookup data'!$A:$AA,4,FALSE)),"not found",VLOOKUP($A31,'SIMD 2020v2 DZ lookup data'!$A:$AA,4,FALSE)))</f>
        <v> </v>
      </c>
      <c r="F31" s="29" t="str">
        <f>IF($A31="Enter data zone code", " ",IF(ISNA(VLOOKUP($A31,'SIMD 2020v2 DZ lookup data'!$A:$AA,5,FALSE)),"not found",VLOOKUP($A31,'SIMD 2020v2 DZ lookup data'!$A:$AA,5,FALSE)))</f>
        <v> </v>
      </c>
      <c r="G31" s="29" t="str">
        <f>IF($A31="Enter data zone code", " ",IF(ISNA(VLOOKUP($A31,'SIMD 2020v2 DZ lookup data'!$A:$AA,6,FALSE)),"not found",VLOOKUP($A31,'SIMD 2020v2 DZ lookup data'!$A:$AA,6,FALSE)))</f>
        <v> </v>
      </c>
      <c r="H31" s="30" t="str">
        <f>IF($A31="Enter data zone code", " ",IF(ISNA(VLOOKUP($A31,'SIMD 2020v2 DZ lookup data'!$A:$AA,8,FALSE)),"not found",VLOOKUP($A31,'SIMD 2020v2 DZ lookup data'!$A:$AA,7,FALSE)))</f>
        <v> </v>
      </c>
      <c r="I31" s="30" t="str">
        <f>IF($A31="Enter data zone code", " ",IF(ISNA(VLOOKUP($A31,'SIMD 2020v2 DZ lookup data'!$A:$AA,7,FALSE)),"not found",VLOOKUP($A31,'SIMD 2020v2 DZ lookup data'!$A:$AA,8,FALSE)))</f>
        <v> </v>
      </c>
      <c r="J31" s="30" t="str">
        <f>IF($A31="Enter data zone code", " ",IF(ISNA(VLOOKUP($A31,'SIMD 2020v2 DZ lookup data'!$A:$AA,9,FALSE)),"not found",VLOOKUP($A31,'SIMD 2020v2 DZ lookup data'!$A:$AA,9,FALSE)))</f>
        <v> </v>
      </c>
      <c r="K31" s="30" t="str">
        <f>IF($A31="Enter data zone code", " ",IF(ISNA(VLOOKUP($A31,'SIMD 2020v2 DZ lookup data'!$A:$AA,10,FALSE)),"not found",VLOOKUP($A31,'SIMD 2020v2 DZ lookup data'!$A:$AA,10,FALSE)))</f>
        <v> </v>
      </c>
      <c r="L31" s="30" t="str">
        <f>IF($A31="Enter data zone code", " ",IF(ISNA(VLOOKUP($A31,'SIMD 2020v2 DZ lookup data'!$A:$AA,11,FALSE)),"not found",VLOOKUP($A31,'SIMD 2020v2 DZ lookup data'!$A:$AA,11,FALSE)))</f>
        <v> </v>
      </c>
      <c r="M31" s="30" t="str">
        <f>IF($A31="Enter data zone code", " ",IF(ISNA(VLOOKUP($A31,'SIMD 2020v2 DZ lookup data'!$A:$AA,12,FALSE)),"not found",VLOOKUP($A31,'SIMD 2020v2 DZ lookup data'!$A:$AA,12,FALSE)))</f>
        <v> </v>
      </c>
      <c r="N31" s="30" t="str">
        <f>IF($A31="Enter data zone code", " ",IF(ISNA(VLOOKUP($A31,'SIMD 2020v2 DZ lookup data'!$A:$AA,13,FALSE)),"not found",VLOOKUP($A31,'SIMD 2020v2 DZ lookup data'!$A:$AA,13,FALSE)))</f>
        <v> </v>
      </c>
      <c r="O31" s="31" t="str">
        <f>IF($A31="Enter data zone code", " ",IF(ISNA(VLOOKUP($A31,'SIMD 2020v2 DZ lookup data'!$A:$AA,14,FALSE)),"not found",VLOOKUP($A31,'SIMD 2020v2 DZ lookup data'!$A:$AA,14,FALSE)))</f>
        <v> </v>
      </c>
      <c r="P31" s="31" t="str">
        <f>IF($A31="Enter data zone code", " ",IF(ISNA(VLOOKUP($A31,'SIMD 2020v2 DZ lookup data'!$A:$AA,15,FALSE)),"not found",VLOOKUP($A31,'SIMD 2020v2 DZ lookup data'!$A:$AA,15,FALSE)))</f>
        <v> </v>
      </c>
      <c r="Q31" s="37" t="str">
        <f>IF($A31="Enter data zone code", " ",IF(ISNA(VLOOKUP($A31,'SIMD 2020v2 DZ lookup data'!$A:$AA,17,FALSE)),"not found",VLOOKUP($A31,'SIMD 2020v2 DZ lookup data'!$A:$AA,17,FALSE)))</f>
        <v> </v>
      </c>
      <c r="R31" s="36" t="str">
        <f>IF($A31="Enter data zone code", " ",IF(ISNA(VLOOKUP($A31,'SIMD 2020v2 DZ lookup data'!$A:$AA,19,FALSE)),"not found",VLOOKUP($A31,'SIMD 2020v2 DZ lookup data'!$A:$AA,19,FALSE)))</f>
        <v> </v>
      </c>
      <c r="S31" s="36" t="str">
        <f>IF($A31="Enter data zone code", " ",IF(ISNA(VLOOKUP($A31,'SIMD 2020v2 DZ lookup data'!$A:$AA,23,FALSE)),"not found",VLOOKUP($A31,'SIMD 2020v2 DZ lookup data'!$A:$AA,23,FALSE)))</f>
        <v> </v>
      </c>
      <c r="T31" s="36" t="str">
        <f>IF($A31="Enter data zone code", " ",IF(ISNA(VLOOKUP($A31,'SIMD 2020v2 DZ lookup data'!$A:$AA,25,FALSE)),"not found",VLOOKUP($A31,'SIMD 2020v2 DZ lookup data'!$A:$AA,25,FALSE)))</f>
        <v> </v>
      </c>
      <c r="U31" s="38" t="str">
        <f>IF($A31="Enter data zone code", " ",IF(ISNA(VLOOKUP($A31,'SIMD 2020v2 DZ lookup data'!$A:$AA,27,FALSE)),"not found",VLOOKUP($A31,'SIMD 2020v2 DZ lookup data'!$A:$AA,27,FALSE)))</f>
        <v> </v>
      </c>
    </row>
    <row r="32" ht="15.75" customHeight="1">
      <c r="A32" s="35" t="s">
        <v>89</v>
      </c>
      <c r="B32" s="36" t="str">
        <f>IF($A32="Enter data zone code", " ",IF(ISNA(VLOOKUP($A32,'SIMD 2020v2 DZ lookup data'!$A:$AA,2,FALSE)),"not found",VLOOKUP($A32,'SIMD 2020v2 DZ lookup data'!$A:$AA,2,FALSE)))</f>
        <v> </v>
      </c>
      <c r="C32" s="36" t="str">
        <f>IF($A32="Enter data zone code", " ",IF(ISNA(VLOOKUP($A32,'SIMD 2020v2 DZ lookup data'!$A:$AA,21,FALSE)),"not found",VLOOKUP($A32,'SIMD 2020v2 DZ lookup data'!$A:$AA,21,FALSE)))</f>
        <v> </v>
      </c>
      <c r="D32" s="29" t="str">
        <f>IF($A32="Enter data zone code", " ",IF(ISNA(VLOOKUP($A32,'SIMD 2020v2 DZ lookup data'!$A:$AA,3,FALSE)),"not found",VLOOKUP($A32,'SIMD 2020v2 DZ lookup data'!$A:$AA,3,FALSE)))</f>
        <v> </v>
      </c>
      <c r="E32" s="29" t="str">
        <f>IF($A32="Enter data zone code", " ",IF(ISNA(VLOOKUP($A32,'SIMD 2020v2 DZ lookup data'!$A:$AA,4,FALSE)),"not found",VLOOKUP($A32,'SIMD 2020v2 DZ lookup data'!$A:$AA,4,FALSE)))</f>
        <v> </v>
      </c>
      <c r="F32" s="29" t="str">
        <f>IF($A32="Enter data zone code", " ",IF(ISNA(VLOOKUP($A32,'SIMD 2020v2 DZ lookup data'!$A:$AA,5,FALSE)),"not found",VLOOKUP($A32,'SIMD 2020v2 DZ lookup data'!$A:$AA,5,FALSE)))</f>
        <v> </v>
      </c>
      <c r="G32" s="29" t="str">
        <f>IF($A32="Enter data zone code", " ",IF(ISNA(VLOOKUP($A32,'SIMD 2020v2 DZ lookup data'!$A:$AA,6,FALSE)),"not found",VLOOKUP($A32,'SIMD 2020v2 DZ lookup data'!$A:$AA,6,FALSE)))</f>
        <v> </v>
      </c>
      <c r="H32" s="30" t="str">
        <f>IF($A32="Enter data zone code", " ",IF(ISNA(VLOOKUP($A32,'SIMD 2020v2 DZ lookup data'!$A:$AA,8,FALSE)),"not found",VLOOKUP($A32,'SIMD 2020v2 DZ lookup data'!$A:$AA,7,FALSE)))</f>
        <v> </v>
      </c>
      <c r="I32" s="30" t="str">
        <f>IF($A32="Enter data zone code", " ",IF(ISNA(VLOOKUP($A32,'SIMD 2020v2 DZ lookup data'!$A:$AA,7,FALSE)),"not found",VLOOKUP($A32,'SIMD 2020v2 DZ lookup data'!$A:$AA,8,FALSE)))</f>
        <v> </v>
      </c>
      <c r="J32" s="30" t="str">
        <f>IF($A32="Enter data zone code", " ",IF(ISNA(VLOOKUP($A32,'SIMD 2020v2 DZ lookup data'!$A:$AA,9,FALSE)),"not found",VLOOKUP($A32,'SIMD 2020v2 DZ lookup data'!$A:$AA,9,FALSE)))</f>
        <v> </v>
      </c>
      <c r="K32" s="30" t="str">
        <f>IF($A32="Enter data zone code", " ",IF(ISNA(VLOOKUP($A32,'SIMD 2020v2 DZ lookup data'!$A:$AA,10,FALSE)),"not found",VLOOKUP($A32,'SIMD 2020v2 DZ lookup data'!$A:$AA,10,FALSE)))</f>
        <v> </v>
      </c>
      <c r="L32" s="30" t="str">
        <f>IF($A32="Enter data zone code", " ",IF(ISNA(VLOOKUP($A32,'SIMD 2020v2 DZ lookup data'!$A:$AA,11,FALSE)),"not found",VLOOKUP($A32,'SIMD 2020v2 DZ lookup data'!$A:$AA,11,FALSE)))</f>
        <v> </v>
      </c>
      <c r="M32" s="30" t="str">
        <f>IF($A32="Enter data zone code", " ",IF(ISNA(VLOOKUP($A32,'SIMD 2020v2 DZ lookup data'!$A:$AA,12,FALSE)),"not found",VLOOKUP($A32,'SIMD 2020v2 DZ lookup data'!$A:$AA,12,FALSE)))</f>
        <v> </v>
      </c>
      <c r="N32" s="30" t="str">
        <f>IF($A32="Enter data zone code", " ",IF(ISNA(VLOOKUP($A32,'SIMD 2020v2 DZ lookup data'!$A:$AA,13,FALSE)),"not found",VLOOKUP($A32,'SIMD 2020v2 DZ lookup data'!$A:$AA,13,FALSE)))</f>
        <v> </v>
      </c>
      <c r="O32" s="31" t="str">
        <f>IF($A32="Enter data zone code", " ",IF(ISNA(VLOOKUP($A32,'SIMD 2020v2 DZ lookup data'!$A:$AA,14,FALSE)),"not found",VLOOKUP($A32,'SIMD 2020v2 DZ lookup data'!$A:$AA,14,FALSE)))</f>
        <v> </v>
      </c>
      <c r="P32" s="31" t="str">
        <f>IF($A32="Enter data zone code", " ",IF(ISNA(VLOOKUP($A32,'SIMD 2020v2 DZ lookup data'!$A:$AA,15,FALSE)),"not found",VLOOKUP($A32,'SIMD 2020v2 DZ lookup data'!$A:$AA,15,FALSE)))</f>
        <v> </v>
      </c>
      <c r="Q32" s="37" t="str">
        <f>IF($A32="Enter data zone code", " ",IF(ISNA(VLOOKUP($A32,'SIMD 2020v2 DZ lookup data'!$A:$AA,17,FALSE)),"not found",VLOOKUP($A32,'SIMD 2020v2 DZ lookup data'!$A:$AA,17,FALSE)))</f>
        <v> </v>
      </c>
      <c r="R32" s="36" t="str">
        <f>IF($A32="Enter data zone code", " ",IF(ISNA(VLOOKUP($A32,'SIMD 2020v2 DZ lookup data'!$A:$AA,19,FALSE)),"not found",VLOOKUP($A32,'SIMD 2020v2 DZ lookup data'!$A:$AA,19,FALSE)))</f>
        <v> </v>
      </c>
      <c r="S32" s="36" t="str">
        <f>IF($A32="Enter data zone code", " ",IF(ISNA(VLOOKUP($A32,'SIMD 2020v2 DZ lookup data'!$A:$AA,23,FALSE)),"not found",VLOOKUP($A32,'SIMD 2020v2 DZ lookup data'!$A:$AA,23,FALSE)))</f>
        <v> </v>
      </c>
      <c r="T32" s="36" t="str">
        <f>IF($A32="Enter data zone code", " ",IF(ISNA(VLOOKUP($A32,'SIMD 2020v2 DZ lookup data'!$A:$AA,25,FALSE)),"not found",VLOOKUP($A32,'SIMD 2020v2 DZ lookup data'!$A:$AA,25,FALSE)))</f>
        <v> </v>
      </c>
      <c r="U32" s="38" t="str">
        <f>IF($A32="Enter data zone code", " ",IF(ISNA(VLOOKUP($A32,'SIMD 2020v2 DZ lookup data'!$A:$AA,27,FALSE)),"not found",VLOOKUP($A32,'SIMD 2020v2 DZ lookup data'!$A:$AA,27,FALSE)))</f>
        <v> </v>
      </c>
    </row>
    <row r="33" ht="15.75" customHeight="1">
      <c r="A33" s="35" t="s">
        <v>89</v>
      </c>
      <c r="B33" s="36" t="str">
        <f>IF($A33="Enter data zone code", " ",IF(ISNA(VLOOKUP($A33,'SIMD 2020v2 DZ lookup data'!$A:$AA,2,FALSE)),"not found",VLOOKUP($A33,'SIMD 2020v2 DZ lookup data'!$A:$AA,2,FALSE)))</f>
        <v> </v>
      </c>
      <c r="C33" s="36" t="str">
        <f>IF($A33="Enter data zone code", " ",IF(ISNA(VLOOKUP($A33,'SIMD 2020v2 DZ lookup data'!$A:$AA,21,FALSE)),"not found",VLOOKUP($A33,'SIMD 2020v2 DZ lookup data'!$A:$AA,21,FALSE)))</f>
        <v> </v>
      </c>
      <c r="D33" s="29" t="str">
        <f>IF($A33="Enter data zone code", " ",IF(ISNA(VLOOKUP($A33,'SIMD 2020v2 DZ lookup data'!$A:$AA,3,FALSE)),"not found",VLOOKUP($A33,'SIMD 2020v2 DZ lookup data'!$A:$AA,3,FALSE)))</f>
        <v> </v>
      </c>
      <c r="E33" s="29" t="str">
        <f>IF($A33="Enter data zone code", " ",IF(ISNA(VLOOKUP($A33,'SIMD 2020v2 DZ lookup data'!$A:$AA,4,FALSE)),"not found",VLOOKUP($A33,'SIMD 2020v2 DZ lookup data'!$A:$AA,4,FALSE)))</f>
        <v> </v>
      </c>
      <c r="F33" s="29" t="str">
        <f>IF($A33="Enter data zone code", " ",IF(ISNA(VLOOKUP($A33,'SIMD 2020v2 DZ lookup data'!$A:$AA,5,FALSE)),"not found",VLOOKUP($A33,'SIMD 2020v2 DZ lookup data'!$A:$AA,5,FALSE)))</f>
        <v> </v>
      </c>
      <c r="G33" s="29" t="str">
        <f>IF($A33="Enter data zone code", " ",IF(ISNA(VLOOKUP($A33,'SIMD 2020v2 DZ lookup data'!$A:$AA,6,FALSE)),"not found",VLOOKUP($A33,'SIMD 2020v2 DZ lookup data'!$A:$AA,6,FALSE)))</f>
        <v> </v>
      </c>
      <c r="H33" s="30" t="str">
        <f>IF($A33="Enter data zone code", " ",IF(ISNA(VLOOKUP($A33,'SIMD 2020v2 DZ lookup data'!$A:$AA,8,FALSE)),"not found",VLOOKUP($A33,'SIMD 2020v2 DZ lookup data'!$A:$AA,7,FALSE)))</f>
        <v> </v>
      </c>
      <c r="I33" s="30" t="str">
        <f>IF($A33="Enter data zone code", " ",IF(ISNA(VLOOKUP($A33,'SIMD 2020v2 DZ lookup data'!$A:$AA,7,FALSE)),"not found",VLOOKUP($A33,'SIMD 2020v2 DZ lookup data'!$A:$AA,8,FALSE)))</f>
        <v> </v>
      </c>
      <c r="J33" s="30" t="str">
        <f>IF($A33="Enter data zone code", " ",IF(ISNA(VLOOKUP($A33,'SIMD 2020v2 DZ lookup data'!$A:$AA,9,FALSE)),"not found",VLOOKUP($A33,'SIMD 2020v2 DZ lookup data'!$A:$AA,9,FALSE)))</f>
        <v> </v>
      </c>
      <c r="K33" s="30" t="str">
        <f>IF($A33="Enter data zone code", " ",IF(ISNA(VLOOKUP($A33,'SIMD 2020v2 DZ lookup data'!$A:$AA,10,FALSE)),"not found",VLOOKUP($A33,'SIMD 2020v2 DZ lookup data'!$A:$AA,10,FALSE)))</f>
        <v> </v>
      </c>
      <c r="L33" s="30" t="str">
        <f>IF($A33="Enter data zone code", " ",IF(ISNA(VLOOKUP($A33,'SIMD 2020v2 DZ lookup data'!$A:$AA,11,FALSE)),"not found",VLOOKUP($A33,'SIMD 2020v2 DZ lookup data'!$A:$AA,11,FALSE)))</f>
        <v> </v>
      </c>
      <c r="M33" s="30" t="str">
        <f>IF($A33="Enter data zone code", " ",IF(ISNA(VLOOKUP($A33,'SIMD 2020v2 DZ lookup data'!$A:$AA,12,FALSE)),"not found",VLOOKUP($A33,'SIMD 2020v2 DZ lookup data'!$A:$AA,12,FALSE)))</f>
        <v> </v>
      </c>
      <c r="N33" s="30" t="str">
        <f>IF($A33="Enter data zone code", " ",IF(ISNA(VLOOKUP($A33,'SIMD 2020v2 DZ lookup data'!$A:$AA,13,FALSE)),"not found",VLOOKUP($A33,'SIMD 2020v2 DZ lookup data'!$A:$AA,13,FALSE)))</f>
        <v> </v>
      </c>
      <c r="O33" s="31" t="str">
        <f>IF($A33="Enter data zone code", " ",IF(ISNA(VLOOKUP($A33,'SIMD 2020v2 DZ lookup data'!$A:$AA,14,FALSE)),"not found",VLOOKUP($A33,'SIMD 2020v2 DZ lookup data'!$A:$AA,14,FALSE)))</f>
        <v> </v>
      </c>
      <c r="P33" s="31" t="str">
        <f>IF($A33="Enter data zone code", " ",IF(ISNA(VLOOKUP($A33,'SIMD 2020v2 DZ lookup data'!$A:$AA,15,FALSE)),"not found",VLOOKUP($A33,'SIMD 2020v2 DZ lookup data'!$A:$AA,15,FALSE)))</f>
        <v> </v>
      </c>
      <c r="Q33" s="37" t="str">
        <f>IF($A33="Enter data zone code", " ",IF(ISNA(VLOOKUP($A33,'SIMD 2020v2 DZ lookup data'!$A:$AA,17,FALSE)),"not found",VLOOKUP($A33,'SIMD 2020v2 DZ lookup data'!$A:$AA,17,FALSE)))</f>
        <v> </v>
      </c>
      <c r="R33" s="36" t="str">
        <f>IF($A33="Enter data zone code", " ",IF(ISNA(VLOOKUP($A33,'SIMD 2020v2 DZ lookup data'!$A:$AA,19,FALSE)),"not found",VLOOKUP($A33,'SIMD 2020v2 DZ lookup data'!$A:$AA,19,FALSE)))</f>
        <v> </v>
      </c>
      <c r="S33" s="36" t="str">
        <f>IF($A33="Enter data zone code", " ",IF(ISNA(VLOOKUP($A33,'SIMD 2020v2 DZ lookup data'!$A:$AA,23,FALSE)),"not found",VLOOKUP($A33,'SIMD 2020v2 DZ lookup data'!$A:$AA,23,FALSE)))</f>
        <v> </v>
      </c>
      <c r="T33" s="36" t="str">
        <f>IF($A33="Enter data zone code", " ",IF(ISNA(VLOOKUP($A33,'SIMD 2020v2 DZ lookup data'!$A:$AA,25,FALSE)),"not found",VLOOKUP($A33,'SIMD 2020v2 DZ lookup data'!$A:$AA,25,FALSE)))</f>
        <v> </v>
      </c>
      <c r="U33" s="38" t="str">
        <f>IF($A33="Enter data zone code", " ",IF(ISNA(VLOOKUP($A33,'SIMD 2020v2 DZ lookup data'!$A:$AA,27,FALSE)),"not found",VLOOKUP($A33,'SIMD 2020v2 DZ lookup data'!$A:$AA,27,FALSE)))</f>
        <v> </v>
      </c>
    </row>
    <row r="34" ht="15.75" customHeight="1">
      <c r="A34" s="35" t="s">
        <v>89</v>
      </c>
      <c r="B34" s="36" t="str">
        <f>IF($A34="Enter data zone code", " ",IF(ISNA(VLOOKUP($A34,'SIMD 2020v2 DZ lookup data'!$A:$AA,2,FALSE)),"not found",VLOOKUP($A34,'SIMD 2020v2 DZ lookup data'!$A:$AA,2,FALSE)))</f>
        <v> </v>
      </c>
      <c r="C34" s="36" t="str">
        <f>IF($A34="Enter data zone code", " ",IF(ISNA(VLOOKUP($A34,'SIMD 2020v2 DZ lookup data'!$A:$AA,21,FALSE)),"not found",VLOOKUP($A34,'SIMD 2020v2 DZ lookup data'!$A:$AA,21,FALSE)))</f>
        <v> </v>
      </c>
      <c r="D34" s="29" t="str">
        <f>IF($A34="Enter data zone code", " ",IF(ISNA(VLOOKUP($A34,'SIMD 2020v2 DZ lookup data'!$A:$AA,3,FALSE)),"not found",VLOOKUP($A34,'SIMD 2020v2 DZ lookup data'!$A:$AA,3,FALSE)))</f>
        <v> </v>
      </c>
      <c r="E34" s="29" t="str">
        <f>IF($A34="Enter data zone code", " ",IF(ISNA(VLOOKUP($A34,'SIMD 2020v2 DZ lookup data'!$A:$AA,4,FALSE)),"not found",VLOOKUP($A34,'SIMD 2020v2 DZ lookup data'!$A:$AA,4,FALSE)))</f>
        <v> </v>
      </c>
      <c r="F34" s="29" t="str">
        <f>IF($A34="Enter data zone code", " ",IF(ISNA(VLOOKUP($A34,'SIMD 2020v2 DZ lookup data'!$A:$AA,5,FALSE)),"not found",VLOOKUP($A34,'SIMD 2020v2 DZ lookup data'!$A:$AA,5,FALSE)))</f>
        <v> </v>
      </c>
      <c r="G34" s="29" t="str">
        <f>IF($A34="Enter data zone code", " ",IF(ISNA(VLOOKUP($A34,'SIMD 2020v2 DZ lookup data'!$A:$AA,6,FALSE)),"not found",VLOOKUP($A34,'SIMD 2020v2 DZ lookup data'!$A:$AA,6,FALSE)))</f>
        <v> </v>
      </c>
      <c r="H34" s="30" t="str">
        <f>IF($A34="Enter data zone code", " ",IF(ISNA(VLOOKUP($A34,'SIMD 2020v2 DZ lookup data'!$A:$AA,8,FALSE)),"not found",VLOOKUP($A34,'SIMD 2020v2 DZ lookup data'!$A:$AA,7,FALSE)))</f>
        <v> </v>
      </c>
      <c r="I34" s="30" t="str">
        <f>IF($A34="Enter data zone code", " ",IF(ISNA(VLOOKUP($A34,'SIMD 2020v2 DZ lookup data'!$A:$AA,7,FALSE)),"not found",VLOOKUP($A34,'SIMD 2020v2 DZ lookup data'!$A:$AA,8,FALSE)))</f>
        <v> </v>
      </c>
      <c r="J34" s="30" t="str">
        <f>IF($A34="Enter data zone code", " ",IF(ISNA(VLOOKUP($A34,'SIMD 2020v2 DZ lookup data'!$A:$AA,9,FALSE)),"not found",VLOOKUP($A34,'SIMD 2020v2 DZ lookup data'!$A:$AA,9,FALSE)))</f>
        <v> </v>
      </c>
      <c r="K34" s="30" t="str">
        <f>IF($A34="Enter data zone code", " ",IF(ISNA(VLOOKUP($A34,'SIMD 2020v2 DZ lookup data'!$A:$AA,10,FALSE)),"not found",VLOOKUP($A34,'SIMD 2020v2 DZ lookup data'!$A:$AA,10,FALSE)))</f>
        <v> </v>
      </c>
      <c r="L34" s="30" t="str">
        <f>IF($A34="Enter data zone code", " ",IF(ISNA(VLOOKUP($A34,'SIMD 2020v2 DZ lookup data'!$A:$AA,11,FALSE)),"not found",VLOOKUP($A34,'SIMD 2020v2 DZ lookup data'!$A:$AA,11,FALSE)))</f>
        <v> </v>
      </c>
      <c r="M34" s="30" t="str">
        <f>IF($A34="Enter data zone code", " ",IF(ISNA(VLOOKUP($A34,'SIMD 2020v2 DZ lookup data'!$A:$AA,12,FALSE)),"not found",VLOOKUP($A34,'SIMD 2020v2 DZ lookup data'!$A:$AA,12,FALSE)))</f>
        <v> </v>
      </c>
      <c r="N34" s="30" t="str">
        <f>IF($A34="Enter data zone code", " ",IF(ISNA(VLOOKUP($A34,'SIMD 2020v2 DZ lookup data'!$A:$AA,13,FALSE)),"not found",VLOOKUP($A34,'SIMD 2020v2 DZ lookup data'!$A:$AA,13,FALSE)))</f>
        <v> </v>
      </c>
      <c r="O34" s="31" t="str">
        <f>IF($A34="Enter data zone code", " ",IF(ISNA(VLOOKUP($A34,'SIMD 2020v2 DZ lookup data'!$A:$AA,14,FALSE)),"not found",VLOOKUP($A34,'SIMD 2020v2 DZ lookup data'!$A:$AA,14,FALSE)))</f>
        <v> </v>
      </c>
      <c r="P34" s="31" t="str">
        <f>IF($A34="Enter data zone code", " ",IF(ISNA(VLOOKUP($A34,'SIMD 2020v2 DZ lookup data'!$A:$AA,15,FALSE)),"not found",VLOOKUP($A34,'SIMD 2020v2 DZ lookup data'!$A:$AA,15,FALSE)))</f>
        <v> </v>
      </c>
      <c r="Q34" s="37" t="str">
        <f>IF($A34="Enter data zone code", " ",IF(ISNA(VLOOKUP($A34,'SIMD 2020v2 DZ lookup data'!$A:$AA,17,FALSE)),"not found",VLOOKUP($A34,'SIMD 2020v2 DZ lookup data'!$A:$AA,17,FALSE)))</f>
        <v> </v>
      </c>
      <c r="R34" s="36" t="str">
        <f>IF($A34="Enter data zone code", " ",IF(ISNA(VLOOKUP($A34,'SIMD 2020v2 DZ lookup data'!$A:$AA,19,FALSE)),"not found",VLOOKUP($A34,'SIMD 2020v2 DZ lookup data'!$A:$AA,19,FALSE)))</f>
        <v> </v>
      </c>
      <c r="S34" s="36" t="str">
        <f>IF($A34="Enter data zone code", " ",IF(ISNA(VLOOKUP($A34,'SIMD 2020v2 DZ lookup data'!$A:$AA,23,FALSE)),"not found",VLOOKUP($A34,'SIMD 2020v2 DZ lookup data'!$A:$AA,23,FALSE)))</f>
        <v> </v>
      </c>
      <c r="T34" s="36" t="str">
        <f>IF($A34="Enter data zone code", " ",IF(ISNA(VLOOKUP($A34,'SIMD 2020v2 DZ lookup data'!$A:$AA,25,FALSE)),"not found",VLOOKUP($A34,'SIMD 2020v2 DZ lookup data'!$A:$AA,25,FALSE)))</f>
        <v> </v>
      </c>
      <c r="U34" s="38" t="str">
        <f>IF($A34="Enter data zone code", " ",IF(ISNA(VLOOKUP($A34,'SIMD 2020v2 DZ lookup data'!$A:$AA,27,FALSE)),"not found",VLOOKUP($A34,'SIMD 2020v2 DZ lookup data'!$A:$AA,27,FALSE)))</f>
        <v> </v>
      </c>
    </row>
    <row r="35" ht="15.75" customHeight="1">
      <c r="A35" s="35" t="s">
        <v>89</v>
      </c>
      <c r="B35" s="36" t="str">
        <f>IF($A35="Enter data zone code", " ",IF(ISNA(VLOOKUP($A35,'SIMD 2020v2 DZ lookup data'!$A:$AA,2,FALSE)),"not found",VLOOKUP($A35,'SIMD 2020v2 DZ lookup data'!$A:$AA,2,FALSE)))</f>
        <v> </v>
      </c>
      <c r="C35" s="36" t="str">
        <f>IF($A35="Enter data zone code", " ",IF(ISNA(VLOOKUP($A35,'SIMD 2020v2 DZ lookup data'!$A:$AA,21,FALSE)),"not found",VLOOKUP($A35,'SIMD 2020v2 DZ lookup data'!$A:$AA,21,FALSE)))</f>
        <v> </v>
      </c>
      <c r="D35" s="29" t="str">
        <f>IF($A35="Enter data zone code", " ",IF(ISNA(VLOOKUP($A35,'SIMD 2020v2 DZ lookup data'!$A:$AA,3,FALSE)),"not found",VLOOKUP($A35,'SIMD 2020v2 DZ lookup data'!$A:$AA,3,FALSE)))</f>
        <v> </v>
      </c>
      <c r="E35" s="29" t="str">
        <f>IF($A35="Enter data zone code", " ",IF(ISNA(VLOOKUP($A35,'SIMD 2020v2 DZ lookup data'!$A:$AA,4,FALSE)),"not found",VLOOKUP($A35,'SIMD 2020v2 DZ lookup data'!$A:$AA,4,FALSE)))</f>
        <v> </v>
      </c>
      <c r="F35" s="29" t="str">
        <f>IF($A35="Enter data zone code", " ",IF(ISNA(VLOOKUP($A35,'SIMD 2020v2 DZ lookup data'!$A:$AA,5,FALSE)),"not found",VLOOKUP($A35,'SIMD 2020v2 DZ lookup data'!$A:$AA,5,FALSE)))</f>
        <v> </v>
      </c>
      <c r="G35" s="29" t="str">
        <f>IF($A35="Enter data zone code", " ",IF(ISNA(VLOOKUP($A35,'SIMD 2020v2 DZ lookup data'!$A:$AA,6,FALSE)),"not found",VLOOKUP($A35,'SIMD 2020v2 DZ lookup data'!$A:$AA,6,FALSE)))</f>
        <v> </v>
      </c>
      <c r="H35" s="30" t="str">
        <f>IF($A35="Enter data zone code", " ",IF(ISNA(VLOOKUP($A35,'SIMD 2020v2 DZ lookup data'!$A:$AA,8,FALSE)),"not found",VLOOKUP($A35,'SIMD 2020v2 DZ lookup data'!$A:$AA,7,FALSE)))</f>
        <v> </v>
      </c>
      <c r="I35" s="30" t="str">
        <f>IF($A35="Enter data zone code", " ",IF(ISNA(VLOOKUP($A35,'SIMD 2020v2 DZ lookup data'!$A:$AA,7,FALSE)),"not found",VLOOKUP($A35,'SIMD 2020v2 DZ lookup data'!$A:$AA,8,FALSE)))</f>
        <v> </v>
      </c>
      <c r="J35" s="30" t="str">
        <f>IF($A35="Enter data zone code", " ",IF(ISNA(VLOOKUP($A35,'SIMD 2020v2 DZ lookup data'!$A:$AA,9,FALSE)),"not found",VLOOKUP($A35,'SIMD 2020v2 DZ lookup data'!$A:$AA,9,FALSE)))</f>
        <v> </v>
      </c>
      <c r="K35" s="30" t="str">
        <f>IF($A35="Enter data zone code", " ",IF(ISNA(VLOOKUP($A35,'SIMD 2020v2 DZ lookup data'!$A:$AA,10,FALSE)),"not found",VLOOKUP($A35,'SIMD 2020v2 DZ lookup data'!$A:$AA,10,FALSE)))</f>
        <v> </v>
      </c>
      <c r="L35" s="30" t="str">
        <f>IF($A35="Enter data zone code", " ",IF(ISNA(VLOOKUP($A35,'SIMD 2020v2 DZ lookup data'!$A:$AA,11,FALSE)),"not found",VLOOKUP($A35,'SIMD 2020v2 DZ lookup data'!$A:$AA,11,FALSE)))</f>
        <v> </v>
      </c>
      <c r="M35" s="30" t="str">
        <f>IF($A35="Enter data zone code", " ",IF(ISNA(VLOOKUP($A35,'SIMD 2020v2 DZ lookup data'!$A:$AA,12,FALSE)),"not found",VLOOKUP($A35,'SIMD 2020v2 DZ lookup data'!$A:$AA,12,FALSE)))</f>
        <v> </v>
      </c>
      <c r="N35" s="30" t="str">
        <f>IF($A35="Enter data zone code", " ",IF(ISNA(VLOOKUP($A35,'SIMD 2020v2 DZ lookup data'!$A:$AA,13,FALSE)),"not found",VLOOKUP($A35,'SIMD 2020v2 DZ lookup data'!$A:$AA,13,FALSE)))</f>
        <v> </v>
      </c>
      <c r="O35" s="31" t="str">
        <f>IF($A35="Enter data zone code", " ",IF(ISNA(VLOOKUP($A35,'SIMD 2020v2 DZ lookup data'!$A:$AA,14,FALSE)),"not found",VLOOKUP($A35,'SIMD 2020v2 DZ lookup data'!$A:$AA,14,FALSE)))</f>
        <v> </v>
      </c>
      <c r="P35" s="31" t="str">
        <f>IF($A35="Enter data zone code", " ",IF(ISNA(VLOOKUP($A35,'SIMD 2020v2 DZ lookup data'!$A:$AA,15,FALSE)),"not found",VLOOKUP($A35,'SIMD 2020v2 DZ lookup data'!$A:$AA,15,FALSE)))</f>
        <v> </v>
      </c>
      <c r="Q35" s="37" t="str">
        <f>IF($A35="Enter data zone code", " ",IF(ISNA(VLOOKUP($A35,'SIMD 2020v2 DZ lookup data'!$A:$AA,17,FALSE)),"not found",VLOOKUP($A35,'SIMD 2020v2 DZ lookup data'!$A:$AA,17,FALSE)))</f>
        <v> </v>
      </c>
      <c r="R35" s="36" t="str">
        <f>IF($A35="Enter data zone code", " ",IF(ISNA(VLOOKUP($A35,'SIMD 2020v2 DZ lookup data'!$A:$AA,19,FALSE)),"not found",VLOOKUP($A35,'SIMD 2020v2 DZ lookup data'!$A:$AA,19,FALSE)))</f>
        <v> </v>
      </c>
      <c r="S35" s="36" t="str">
        <f>IF($A35="Enter data zone code", " ",IF(ISNA(VLOOKUP($A35,'SIMD 2020v2 DZ lookup data'!$A:$AA,23,FALSE)),"not found",VLOOKUP($A35,'SIMD 2020v2 DZ lookup data'!$A:$AA,23,FALSE)))</f>
        <v> </v>
      </c>
      <c r="T35" s="36" t="str">
        <f>IF($A35="Enter data zone code", " ",IF(ISNA(VLOOKUP($A35,'SIMD 2020v2 DZ lookup data'!$A:$AA,25,FALSE)),"not found",VLOOKUP($A35,'SIMD 2020v2 DZ lookup data'!$A:$AA,25,FALSE)))</f>
        <v> </v>
      </c>
      <c r="U35" s="38" t="str">
        <f>IF($A35="Enter data zone code", " ",IF(ISNA(VLOOKUP($A35,'SIMD 2020v2 DZ lookup data'!$A:$AA,27,FALSE)),"not found",VLOOKUP($A35,'SIMD 2020v2 DZ lookup data'!$A:$AA,27,FALSE)))</f>
        <v> </v>
      </c>
    </row>
    <row r="36" ht="15.75" customHeight="1">
      <c r="A36" s="35" t="s">
        <v>89</v>
      </c>
      <c r="B36" s="36" t="str">
        <f>IF($A36="Enter data zone code", " ",IF(ISNA(VLOOKUP($A36,'SIMD 2020v2 DZ lookup data'!$A:$AA,2,FALSE)),"not found",VLOOKUP($A36,'SIMD 2020v2 DZ lookup data'!$A:$AA,2,FALSE)))</f>
        <v> </v>
      </c>
      <c r="C36" s="36" t="str">
        <f>IF($A36="Enter data zone code", " ",IF(ISNA(VLOOKUP($A36,'SIMD 2020v2 DZ lookup data'!$A:$AA,21,FALSE)),"not found",VLOOKUP($A36,'SIMD 2020v2 DZ lookup data'!$A:$AA,21,FALSE)))</f>
        <v> </v>
      </c>
      <c r="D36" s="29" t="str">
        <f>IF($A36="Enter data zone code", " ",IF(ISNA(VLOOKUP($A36,'SIMD 2020v2 DZ lookup data'!$A:$AA,3,FALSE)),"not found",VLOOKUP($A36,'SIMD 2020v2 DZ lookup data'!$A:$AA,3,FALSE)))</f>
        <v> </v>
      </c>
      <c r="E36" s="29" t="str">
        <f>IF($A36="Enter data zone code", " ",IF(ISNA(VLOOKUP($A36,'SIMD 2020v2 DZ lookup data'!$A:$AA,4,FALSE)),"not found",VLOOKUP($A36,'SIMD 2020v2 DZ lookup data'!$A:$AA,4,FALSE)))</f>
        <v> </v>
      </c>
      <c r="F36" s="29" t="str">
        <f>IF($A36="Enter data zone code", " ",IF(ISNA(VLOOKUP($A36,'SIMD 2020v2 DZ lookup data'!$A:$AA,5,FALSE)),"not found",VLOOKUP($A36,'SIMD 2020v2 DZ lookup data'!$A:$AA,5,FALSE)))</f>
        <v> </v>
      </c>
      <c r="G36" s="29" t="str">
        <f>IF($A36="Enter data zone code", " ",IF(ISNA(VLOOKUP($A36,'SIMD 2020v2 DZ lookup data'!$A:$AA,6,FALSE)),"not found",VLOOKUP($A36,'SIMD 2020v2 DZ lookup data'!$A:$AA,6,FALSE)))</f>
        <v> </v>
      </c>
      <c r="H36" s="30" t="str">
        <f>IF($A36="Enter data zone code", " ",IF(ISNA(VLOOKUP($A36,'SIMD 2020v2 DZ lookup data'!$A:$AA,8,FALSE)),"not found",VLOOKUP($A36,'SIMD 2020v2 DZ lookup data'!$A:$AA,7,FALSE)))</f>
        <v> </v>
      </c>
      <c r="I36" s="30" t="str">
        <f>IF($A36="Enter data zone code", " ",IF(ISNA(VLOOKUP($A36,'SIMD 2020v2 DZ lookup data'!$A:$AA,7,FALSE)),"not found",VLOOKUP($A36,'SIMD 2020v2 DZ lookup data'!$A:$AA,8,FALSE)))</f>
        <v> </v>
      </c>
      <c r="J36" s="30" t="str">
        <f>IF($A36="Enter data zone code", " ",IF(ISNA(VLOOKUP($A36,'SIMD 2020v2 DZ lookup data'!$A:$AA,9,FALSE)),"not found",VLOOKUP($A36,'SIMD 2020v2 DZ lookup data'!$A:$AA,9,FALSE)))</f>
        <v> </v>
      </c>
      <c r="K36" s="30" t="str">
        <f>IF($A36="Enter data zone code", " ",IF(ISNA(VLOOKUP($A36,'SIMD 2020v2 DZ lookup data'!$A:$AA,10,FALSE)),"not found",VLOOKUP($A36,'SIMD 2020v2 DZ lookup data'!$A:$AA,10,FALSE)))</f>
        <v> </v>
      </c>
      <c r="L36" s="30" t="str">
        <f>IF($A36="Enter data zone code", " ",IF(ISNA(VLOOKUP($A36,'SIMD 2020v2 DZ lookup data'!$A:$AA,11,FALSE)),"not found",VLOOKUP($A36,'SIMD 2020v2 DZ lookup data'!$A:$AA,11,FALSE)))</f>
        <v> </v>
      </c>
      <c r="M36" s="30" t="str">
        <f>IF($A36="Enter data zone code", " ",IF(ISNA(VLOOKUP($A36,'SIMD 2020v2 DZ lookup data'!$A:$AA,12,FALSE)),"not found",VLOOKUP($A36,'SIMD 2020v2 DZ lookup data'!$A:$AA,12,FALSE)))</f>
        <v> </v>
      </c>
      <c r="N36" s="30" t="str">
        <f>IF($A36="Enter data zone code", " ",IF(ISNA(VLOOKUP($A36,'SIMD 2020v2 DZ lookup data'!$A:$AA,13,FALSE)),"not found",VLOOKUP($A36,'SIMD 2020v2 DZ lookup data'!$A:$AA,13,FALSE)))</f>
        <v> </v>
      </c>
      <c r="O36" s="31" t="str">
        <f>IF($A36="Enter data zone code", " ",IF(ISNA(VLOOKUP($A36,'SIMD 2020v2 DZ lookup data'!$A:$AA,14,FALSE)),"not found",VLOOKUP($A36,'SIMD 2020v2 DZ lookup data'!$A:$AA,14,FALSE)))</f>
        <v> </v>
      </c>
      <c r="P36" s="31" t="str">
        <f>IF($A36="Enter data zone code", " ",IF(ISNA(VLOOKUP($A36,'SIMD 2020v2 DZ lookup data'!$A:$AA,15,FALSE)),"not found",VLOOKUP($A36,'SIMD 2020v2 DZ lookup data'!$A:$AA,15,FALSE)))</f>
        <v> </v>
      </c>
      <c r="Q36" s="37" t="str">
        <f>IF($A36="Enter data zone code", " ",IF(ISNA(VLOOKUP($A36,'SIMD 2020v2 DZ lookup data'!$A:$AA,17,FALSE)),"not found",VLOOKUP($A36,'SIMD 2020v2 DZ lookup data'!$A:$AA,17,FALSE)))</f>
        <v> </v>
      </c>
      <c r="R36" s="36" t="str">
        <f>IF($A36="Enter data zone code", " ",IF(ISNA(VLOOKUP($A36,'SIMD 2020v2 DZ lookup data'!$A:$AA,19,FALSE)),"not found",VLOOKUP($A36,'SIMD 2020v2 DZ lookup data'!$A:$AA,19,FALSE)))</f>
        <v> </v>
      </c>
      <c r="S36" s="36" t="str">
        <f>IF($A36="Enter data zone code", " ",IF(ISNA(VLOOKUP($A36,'SIMD 2020v2 DZ lookup data'!$A:$AA,23,FALSE)),"not found",VLOOKUP($A36,'SIMD 2020v2 DZ lookup data'!$A:$AA,23,FALSE)))</f>
        <v> </v>
      </c>
      <c r="T36" s="36" t="str">
        <f>IF($A36="Enter data zone code", " ",IF(ISNA(VLOOKUP($A36,'SIMD 2020v2 DZ lookup data'!$A:$AA,25,FALSE)),"not found",VLOOKUP($A36,'SIMD 2020v2 DZ lookup data'!$A:$AA,25,FALSE)))</f>
        <v> </v>
      </c>
      <c r="U36" s="38" t="str">
        <f>IF($A36="Enter data zone code", " ",IF(ISNA(VLOOKUP($A36,'SIMD 2020v2 DZ lookup data'!$A:$AA,27,FALSE)),"not found",VLOOKUP($A36,'SIMD 2020v2 DZ lookup data'!$A:$AA,27,FALSE)))</f>
        <v> </v>
      </c>
    </row>
    <row r="37" ht="15.75" customHeight="1">
      <c r="A37" s="35" t="s">
        <v>89</v>
      </c>
      <c r="B37" s="36" t="str">
        <f>IF($A37="Enter data zone code", " ",IF(ISNA(VLOOKUP($A37,'SIMD 2020v2 DZ lookup data'!$A:$AA,2,FALSE)),"not found",VLOOKUP($A37,'SIMD 2020v2 DZ lookup data'!$A:$AA,2,FALSE)))</f>
        <v> </v>
      </c>
      <c r="C37" s="36" t="str">
        <f>IF($A37="Enter data zone code", " ",IF(ISNA(VLOOKUP($A37,'SIMD 2020v2 DZ lookup data'!$A:$AA,21,FALSE)),"not found",VLOOKUP($A37,'SIMD 2020v2 DZ lookup data'!$A:$AA,21,FALSE)))</f>
        <v> </v>
      </c>
      <c r="D37" s="29" t="str">
        <f>IF($A37="Enter data zone code", " ",IF(ISNA(VLOOKUP($A37,'SIMD 2020v2 DZ lookup data'!$A:$AA,3,FALSE)),"not found",VLOOKUP($A37,'SIMD 2020v2 DZ lookup data'!$A:$AA,3,FALSE)))</f>
        <v> </v>
      </c>
      <c r="E37" s="29" t="str">
        <f>IF($A37="Enter data zone code", " ",IF(ISNA(VLOOKUP($A37,'SIMD 2020v2 DZ lookup data'!$A:$AA,4,FALSE)),"not found",VLOOKUP($A37,'SIMD 2020v2 DZ lookup data'!$A:$AA,4,FALSE)))</f>
        <v> </v>
      </c>
      <c r="F37" s="29" t="str">
        <f>IF($A37="Enter data zone code", " ",IF(ISNA(VLOOKUP($A37,'SIMD 2020v2 DZ lookup data'!$A:$AA,5,FALSE)),"not found",VLOOKUP($A37,'SIMD 2020v2 DZ lookup data'!$A:$AA,5,FALSE)))</f>
        <v> </v>
      </c>
      <c r="G37" s="29" t="str">
        <f>IF($A37="Enter data zone code", " ",IF(ISNA(VLOOKUP($A37,'SIMD 2020v2 DZ lookup data'!$A:$AA,6,FALSE)),"not found",VLOOKUP($A37,'SIMD 2020v2 DZ lookup data'!$A:$AA,6,FALSE)))</f>
        <v> </v>
      </c>
      <c r="H37" s="30" t="str">
        <f>IF($A37="Enter data zone code", " ",IF(ISNA(VLOOKUP($A37,'SIMD 2020v2 DZ lookup data'!$A:$AA,8,FALSE)),"not found",VLOOKUP($A37,'SIMD 2020v2 DZ lookup data'!$A:$AA,7,FALSE)))</f>
        <v> </v>
      </c>
      <c r="I37" s="30" t="str">
        <f>IF($A37="Enter data zone code", " ",IF(ISNA(VLOOKUP($A37,'SIMD 2020v2 DZ lookup data'!$A:$AA,7,FALSE)),"not found",VLOOKUP($A37,'SIMD 2020v2 DZ lookup data'!$A:$AA,8,FALSE)))</f>
        <v> </v>
      </c>
      <c r="J37" s="30" t="str">
        <f>IF($A37="Enter data zone code", " ",IF(ISNA(VLOOKUP($A37,'SIMD 2020v2 DZ lookup data'!$A:$AA,9,FALSE)),"not found",VLOOKUP($A37,'SIMD 2020v2 DZ lookup data'!$A:$AA,9,FALSE)))</f>
        <v> </v>
      </c>
      <c r="K37" s="30" t="str">
        <f>IF($A37="Enter data zone code", " ",IF(ISNA(VLOOKUP($A37,'SIMD 2020v2 DZ lookup data'!$A:$AA,10,FALSE)),"not found",VLOOKUP($A37,'SIMD 2020v2 DZ lookup data'!$A:$AA,10,FALSE)))</f>
        <v> </v>
      </c>
      <c r="L37" s="30" t="str">
        <f>IF($A37="Enter data zone code", " ",IF(ISNA(VLOOKUP($A37,'SIMD 2020v2 DZ lookup data'!$A:$AA,11,FALSE)),"not found",VLOOKUP($A37,'SIMD 2020v2 DZ lookup data'!$A:$AA,11,FALSE)))</f>
        <v> </v>
      </c>
      <c r="M37" s="30" t="str">
        <f>IF($A37="Enter data zone code", " ",IF(ISNA(VLOOKUP($A37,'SIMD 2020v2 DZ lookup data'!$A:$AA,12,FALSE)),"not found",VLOOKUP($A37,'SIMD 2020v2 DZ lookup data'!$A:$AA,12,FALSE)))</f>
        <v> </v>
      </c>
      <c r="N37" s="30" t="str">
        <f>IF($A37="Enter data zone code", " ",IF(ISNA(VLOOKUP($A37,'SIMD 2020v2 DZ lookup data'!$A:$AA,13,FALSE)),"not found",VLOOKUP($A37,'SIMD 2020v2 DZ lookup data'!$A:$AA,13,FALSE)))</f>
        <v> </v>
      </c>
      <c r="O37" s="31" t="str">
        <f>IF($A37="Enter data zone code", " ",IF(ISNA(VLOOKUP($A37,'SIMD 2020v2 DZ lookup data'!$A:$AA,14,FALSE)),"not found",VLOOKUP($A37,'SIMD 2020v2 DZ lookup data'!$A:$AA,14,FALSE)))</f>
        <v> </v>
      </c>
      <c r="P37" s="31" t="str">
        <f>IF($A37="Enter data zone code", " ",IF(ISNA(VLOOKUP($A37,'SIMD 2020v2 DZ lookup data'!$A:$AA,15,FALSE)),"not found",VLOOKUP($A37,'SIMD 2020v2 DZ lookup data'!$A:$AA,15,FALSE)))</f>
        <v> </v>
      </c>
      <c r="Q37" s="37" t="str">
        <f>IF($A37="Enter data zone code", " ",IF(ISNA(VLOOKUP($A37,'SIMD 2020v2 DZ lookup data'!$A:$AA,17,FALSE)),"not found",VLOOKUP($A37,'SIMD 2020v2 DZ lookup data'!$A:$AA,17,FALSE)))</f>
        <v> </v>
      </c>
      <c r="R37" s="36" t="str">
        <f>IF($A37="Enter data zone code", " ",IF(ISNA(VLOOKUP($A37,'SIMD 2020v2 DZ lookup data'!$A:$AA,19,FALSE)),"not found",VLOOKUP($A37,'SIMD 2020v2 DZ lookup data'!$A:$AA,19,FALSE)))</f>
        <v> </v>
      </c>
      <c r="S37" s="36" t="str">
        <f>IF($A37="Enter data zone code", " ",IF(ISNA(VLOOKUP($A37,'SIMD 2020v2 DZ lookup data'!$A:$AA,23,FALSE)),"not found",VLOOKUP($A37,'SIMD 2020v2 DZ lookup data'!$A:$AA,23,FALSE)))</f>
        <v> </v>
      </c>
      <c r="T37" s="36" t="str">
        <f>IF($A37="Enter data zone code", " ",IF(ISNA(VLOOKUP($A37,'SIMD 2020v2 DZ lookup data'!$A:$AA,25,FALSE)),"not found",VLOOKUP($A37,'SIMD 2020v2 DZ lookup data'!$A:$AA,25,FALSE)))</f>
        <v> </v>
      </c>
      <c r="U37" s="38" t="str">
        <f>IF($A37="Enter data zone code", " ",IF(ISNA(VLOOKUP($A37,'SIMD 2020v2 DZ lookup data'!$A:$AA,27,FALSE)),"not found",VLOOKUP($A37,'SIMD 2020v2 DZ lookup data'!$A:$AA,27,FALSE)))</f>
        <v> </v>
      </c>
    </row>
    <row r="38" ht="15.75" customHeight="1">
      <c r="A38" s="35" t="s">
        <v>89</v>
      </c>
      <c r="B38" s="36" t="str">
        <f>IF($A38="Enter data zone code", " ",IF(ISNA(VLOOKUP($A38,'SIMD 2020v2 DZ lookup data'!$A:$AA,2,FALSE)),"not found",VLOOKUP($A38,'SIMD 2020v2 DZ lookup data'!$A:$AA,2,FALSE)))</f>
        <v> </v>
      </c>
      <c r="C38" s="36" t="str">
        <f>IF($A38="Enter data zone code", " ",IF(ISNA(VLOOKUP($A38,'SIMD 2020v2 DZ lookup data'!$A:$AA,21,FALSE)),"not found",VLOOKUP($A38,'SIMD 2020v2 DZ lookup data'!$A:$AA,21,FALSE)))</f>
        <v> </v>
      </c>
      <c r="D38" s="29" t="str">
        <f>IF($A38="Enter data zone code", " ",IF(ISNA(VLOOKUP($A38,'SIMD 2020v2 DZ lookup data'!$A:$AA,3,FALSE)),"not found",VLOOKUP($A38,'SIMD 2020v2 DZ lookup data'!$A:$AA,3,FALSE)))</f>
        <v> </v>
      </c>
      <c r="E38" s="29" t="str">
        <f>IF($A38="Enter data zone code", " ",IF(ISNA(VLOOKUP($A38,'SIMD 2020v2 DZ lookup data'!$A:$AA,4,FALSE)),"not found",VLOOKUP($A38,'SIMD 2020v2 DZ lookup data'!$A:$AA,4,FALSE)))</f>
        <v> </v>
      </c>
      <c r="F38" s="29" t="str">
        <f>IF($A38="Enter data zone code", " ",IF(ISNA(VLOOKUP($A38,'SIMD 2020v2 DZ lookup data'!$A:$AA,5,FALSE)),"not found",VLOOKUP($A38,'SIMD 2020v2 DZ lookup data'!$A:$AA,5,FALSE)))</f>
        <v> </v>
      </c>
      <c r="G38" s="29" t="str">
        <f>IF($A38="Enter data zone code", " ",IF(ISNA(VLOOKUP($A38,'SIMD 2020v2 DZ lookup data'!$A:$AA,6,FALSE)),"not found",VLOOKUP($A38,'SIMD 2020v2 DZ lookup data'!$A:$AA,6,FALSE)))</f>
        <v> </v>
      </c>
      <c r="H38" s="30" t="str">
        <f>IF($A38="Enter data zone code", " ",IF(ISNA(VLOOKUP($A38,'SIMD 2020v2 DZ lookup data'!$A:$AA,8,FALSE)),"not found",VLOOKUP($A38,'SIMD 2020v2 DZ lookup data'!$A:$AA,7,FALSE)))</f>
        <v> </v>
      </c>
      <c r="I38" s="30" t="str">
        <f>IF($A38="Enter data zone code", " ",IF(ISNA(VLOOKUP($A38,'SIMD 2020v2 DZ lookup data'!$A:$AA,7,FALSE)),"not found",VLOOKUP($A38,'SIMD 2020v2 DZ lookup data'!$A:$AA,8,FALSE)))</f>
        <v> </v>
      </c>
      <c r="J38" s="30" t="str">
        <f>IF($A38="Enter data zone code", " ",IF(ISNA(VLOOKUP($A38,'SIMD 2020v2 DZ lookup data'!$A:$AA,9,FALSE)),"not found",VLOOKUP($A38,'SIMD 2020v2 DZ lookup data'!$A:$AA,9,FALSE)))</f>
        <v> </v>
      </c>
      <c r="K38" s="30" t="str">
        <f>IF($A38="Enter data zone code", " ",IF(ISNA(VLOOKUP($A38,'SIMD 2020v2 DZ lookup data'!$A:$AA,10,FALSE)),"not found",VLOOKUP($A38,'SIMD 2020v2 DZ lookup data'!$A:$AA,10,FALSE)))</f>
        <v> </v>
      </c>
      <c r="L38" s="30" t="str">
        <f>IF($A38="Enter data zone code", " ",IF(ISNA(VLOOKUP($A38,'SIMD 2020v2 DZ lookup data'!$A:$AA,11,FALSE)),"not found",VLOOKUP($A38,'SIMD 2020v2 DZ lookup data'!$A:$AA,11,FALSE)))</f>
        <v> </v>
      </c>
      <c r="M38" s="30" t="str">
        <f>IF($A38="Enter data zone code", " ",IF(ISNA(VLOOKUP($A38,'SIMD 2020v2 DZ lookup data'!$A:$AA,12,FALSE)),"not found",VLOOKUP($A38,'SIMD 2020v2 DZ lookup data'!$A:$AA,12,FALSE)))</f>
        <v> </v>
      </c>
      <c r="N38" s="30" t="str">
        <f>IF($A38="Enter data zone code", " ",IF(ISNA(VLOOKUP($A38,'SIMD 2020v2 DZ lookup data'!$A:$AA,13,FALSE)),"not found",VLOOKUP($A38,'SIMD 2020v2 DZ lookup data'!$A:$AA,13,FALSE)))</f>
        <v> </v>
      </c>
      <c r="O38" s="31" t="str">
        <f>IF($A38="Enter data zone code", " ",IF(ISNA(VLOOKUP($A38,'SIMD 2020v2 DZ lookup data'!$A:$AA,14,FALSE)),"not found",VLOOKUP($A38,'SIMD 2020v2 DZ lookup data'!$A:$AA,14,FALSE)))</f>
        <v> </v>
      </c>
      <c r="P38" s="31" t="str">
        <f>IF($A38="Enter data zone code", " ",IF(ISNA(VLOOKUP($A38,'SIMD 2020v2 DZ lookup data'!$A:$AA,15,FALSE)),"not found",VLOOKUP($A38,'SIMD 2020v2 DZ lookup data'!$A:$AA,15,FALSE)))</f>
        <v> </v>
      </c>
      <c r="Q38" s="37" t="str">
        <f>IF($A38="Enter data zone code", " ",IF(ISNA(VLOOKUP($A38,'SIMD 2020v2 DZ lookup data'!$A:$AA,17,FALSE)),"not found",VLOOKUP($A38,'SIMD 2020v2 DZ lookup data'!$A:$AA,17,FALSE)))</f>
        <v> </v>
      </c>
      <c r="R38" s="36" t="str">
        <f>IF($A38="Enter data zone code", " ",IF(ISNA(VLOOKUP($A38,'SIMD 2020v2 DZ lookup data'!$A:$AA,19,FALSE)),"not found",VLOOKUP($A38,'SIMD 2020v2 DZ lookup data'!$A:$AA,19,FALSE)))</f>
        <v> </v>
      </c>
      <c r="S38" s="36" t="str">
        <f>IF($A38="Enter data zone code", " ",IF(ISNA(VLOOKUP($A38,'SIMD 2020v2 DZ lookup data'!$A:$AA,23,FALSE)),"not found",VLOOKUP($A38,'SIMD 2020v2 DZ lookup data'!$A:$AA,23,FALSE)))</f>
        <v> </v>
      </c>
      <c r="T38" s="36" t="str">
        <f>IF($A38="Enter data zone code", " ",IF(ISNA(VLOOKUP($A38,'SIMD 2020v2 DZ lookup data'!$A:$AA,25,FALSE)),"not found",VLOOKUP($A38,'SIMD 2020v2 DZ lookup data'!$A:$AA,25,FALSE)))</f>
        <v> </v>
      </c>
      <c r="U38" s="38" t="str">
        <f>IF($A38="Enter data zone code", " ",IF(ISNA(VLOOKUP($A38,'SIMD 2020v2 DZ lookup data'!$A:$AA,27,FALSE)),"not found",VLOOKUP($A38,'SIMD 2020v2 DZ lookup data'!$A:$AA,27,FALSE)))</f>
        <v> </v>
      </c>
    </row>
    <row r="39" ht="15.75" customHeight="1">
      <c r="A39" s="35" t="s">
        <v>89</v>
      </c>
      <c r="B39" s="36" t="str">
        <f>IF($A39="Enter data zone code", " ",IF(ISNA(VLOOKUP($A39,'SIMD 2020v2 DZ lookup data'!$A:$AA,2,FALSE)),"not found",VLOOKUP($A39,'SIMD 2020v2 DZ lookup data'!$A:$AA,2,FALSE)))</f>
        <v> </v>
      </c>
      <c r="C39" s="36" t="str">
        <f>IF($A39="Enter data zone code", " ",IF(ISNA(VLOOKUP($A39,'SIMD 2020v2 DZ lookup data'!$A:$AA,21,FALSE)),"not found",VLOOKUP($A39,'SIMD 2020v2 DZ lookup data'!$A:$AA,21,FALSE)))</f>
        <v> </v>
      </c>
      <c r="D39" s="29" t="str">
        <f>IF($A39="Enter data zone code", " ",IF(ISNA(VLOOKUP($A39,'SIMD 2020v2 DZ lookup data'!$A:$AA,3,FALSE)),"not found",VLOOKUP($A39,'SIMD 2020v2 DZ lookup data'!$A:$AA,3,FALSE)))</f>
        <v> </v>
      </c>
      <c r="E39" s="29" t="str">
        <f>IF($A39="Enter data zone code", " ",IF(ISNA(VLOOKUP($A39,'SIMD 2020v2 DZ lookup data'!$A:$AA,4,FALSE)),"not found",VLOOKUP($A39,'SIMD 2020v2 DZ lookup data'!$A:$AA,4,FALSE)))</f>
        <v> </v>
      </c>
      <c r="F39" s="29" t="str">
        <f>IF($A39="Enter data zone code", " ",IF(ISNA(VLOOKUP($A39,'SIMD 2020v2 DZ lookup data'!$A:$AA,5,FALSE)),"not found",VLOOKUP($A39,'SIMD 2020v2 DZ lookup data'!$A:$AA,5,FALSE)))</f>
        <v> </v>
      </c>
      <c r="G39" s="29" t="str">
        <f>IF($A39="Enter data zone code", " ",IF(ISNA(VLOOKUP($A39,'SIMD 2020v2 DZ lookup data'!$A:$AA,6,FALSE)),"not found",VLOOKUP($A39,'SIMD 2020v2 DZ lookup data'!$A:$AA,6,FALSE)))</f>
        <v> </v>
      </c>
      <c r="H39" s="30" t="str">
        <f>IF($A39="Enter data zone code", " ",IF(ISNA(VLOOKUP($A39,'SIMD 2020v2 DZ lookup data'!$A:$AA,8,FALSE)),"not found",VLOOKUP($A39,'SIMD 2020v2 DZ lookup data'!$A:$AA,7,FALSE)))</f>
        <v> </v>
      </c>
      <c r="I39" s="30" t="str">
        <f>IF($A39="Enter data zone code", " ",IF(ISNA(VLOOKUP($A39,'SIMD 2020v2 DZ lookup data'!$A:$AA,7,FALSE)),"not found",VLOOKUP($A39,'SIMD 2020v2 DZ lookup data'!$A:$AA,8,FALSE)))</f>
        <v> </v>
      </c>
      <c r="J39" s="30" t="str">
        <f>IF($A39="Enter data zone code", " ",IF(ISNA(VLOOKUP($A39,'SIMD 2020v2 DZ lookup data'!$A:$AA,9,FALSE)),"not found",VLOOKUP($A39,'SIMD 2020v2 DZ lookup data'!$A:$AA,9,FALSE)))</f>
        <v> </v>
      </c>
      <c r="K39" s="30" t="str">
        <f>IF($A39="Enter data zone code", " ",IF(ISNA(VLOOKUP($A39,'SIMD 2020v2 DZ lookup data'!$A:$AA,10,FALSE)),"not found",VLOOKUP($A39,'SIMD 2020v2 DZ lookup data'!$A:$AA,10,FALSE)))</f>
        <v> </v>
      </c>
      <c r="L39" s="30" t="str">
        <f>IF($A39="Enter data zone code", " ",IF(ISNA(VLOOKUP($A39,'SIMD 2020v2 DZ lookup data'!$A:$AA,11,FALSE)),"not found",VLOOKUP($A39,'SIMD 2020v2 DZ lookup data'!$A:$AA,11,FALSE)))</f>
        <v> </v>
      </c>
      <c r="M39" s="30" t="str">
        <f>IF($A39="Enter data zone code", " ",IF(ISNA(VLOOKUP($A39,'SIMD 2020v2 DZ lookup data'!$A:$AA,12,FALSE)),"not found",VLOOKUP($A39,'SIMD 2020v2 DZ lookup data'!$A:$AA,12,FALSE)))</f>
        <v> </v>
      </c>
      <c r="N39" s="30" t="str">
        <f>IF($A39="Enter data zone code", " ",IF(ISNA(VLOOKUP($A39,'SIMD 2020v2 DZ lookup data'!$A:$AA,13,FALSE)),"not found",VLOOKUP($A39,'SIMD 2020v2 DZ lookup data'!$A:$AA,13,FALSE)))</f>
        <v> </v>
      </c>
      <c r="O39" s="31" t="str">
        <f>IF($A39="Enter data zone code", " ",IF(ISNA(VLOOKUP($A39,'SIMD 2020v2 DZ lookup data'!$A:$AA,14,FALSE)),"not found",VLOOKUP($A39,'SIMD 2020v2 DZ lookup data'!$A:$AA,14,FALSE)))</f>
        <v> </v>
      </c>
      <c r="P39" s="31" t="str">
        <f>IF($A39="Enter data zone code", " ",IF(ISNA(VLOOKUP($A39,'SIMD 2020v2 DZ lookup data'!$A:$AA,15,FALSE)),"not found",VLOOKUP($A39,'SIMD 2020v2 DZ lookup data'!$A:$AA,15,FALSE)))</f>
        <v> </v>
      </c>
      <c r="Q39" s="37" t="str">
        <f>IF($A39="Enter data zone code", " ",IF(ISNA(VLOOKUP($A39,'SIMD 2020v2 DZ lookup data'!$A:$AA,17,FALSE)),"not found",VLOOKUP($A39,'SIMD 2020v2 DZ lookup data'!$A:$AA,17,FALSE)))</f>
        <v> </v>
      </c>
      <c r="R39" s="36" t="str">
        <f>IF($A39="Enter data zone code", " ",IF(ISNA(VLOOKUP($A39,'SIMD 2020v2 DZ lookup data'!$A:$AA,19,FALSE)),"not found",VLOOKUP($A39,'SIMD 2020v2 DZ lookup data'!$A:$AA,19,FALSE)))</f>
        <v> </v>
      </c>
      <c r="S39" s="36" t="str">
        <f>IF($A39="Enter data zone code", " ",IF(ISNA(VLOOKUP($A39,'SIMD 2020v2 DZ lookup data'!$A:$AA,23,FALSE)),"not found",VLOOKUP($A39,'SIMD 2020v2 DZ lookup data'!$A:$AA,23,FALSE)))</f>
        <v> </v>
      </c>
      <c r="T39" s="36" t="str">
        <f>IF($A39="Enter data zone code", " ",IF(ISNA(VLOOKUP($A39,'SIMD 2020v2 DZ lookup data'!$A:$AA,25,FALSE)),"not found",VLOOKUP($A39,'SIMD 2020v2 DZ lookup data'!$A:$AA,25,FALSE)))</f>
        <v> </v>
      </c>
      <c r="U39" s="38" t="str">
        <f>IF($A39="Enter data zone code", " ",IF(ISNA(VLOOKUP($A39,'SIMD 2020v2 DZ lookup data'!$A:$AA,27,FALSE)),"not found",VLOOKUP($A39,'SIMD 2020v2 DZ lookup data'!$A:$AA,27,FALSE)))</f>
        <v> </v>
      </c>
    </row>
    <row r="40" ht="15.75" customHeight="1">
      <c r="A40" s="35" t="s">
        <v>89</v>
      </c>
      <c r="B40" s="36" t="str">
        <f>IF($A40="Enter data zone code", " ",IF(ISNA(VLOOKUP($A40,'SIMD 2020v2 DZ lookup data'!$A:$AA,2,FALSE)),"not found",VLOOKUP($A40,'SIMD 2020v2 DZ lookup data'!$A:$AA,2,FALSE)))</f>
        <v> </v>
      </c>
      <c r="C40" s="36" t="str">
        <f>IF($A40="Enter data zone code", " ",IF(ISNA(VLOOKUP($A40,'SIMD 2020v2 DZ lookup data'!$A:$AA,21,FALSE)),"not found",VLOOKUP($A40,'SIMD 2020v2 DZ lookup data'!$A:$AA,21,FALSE)))</f>
        <v> </v>
      </c>
      <c r="D40" s="29" t="str">
        <f>IF($A40="Enter data zone code", " ",IF(ISNA(VLOOKUP($A40,'SIMD 2020v2 DZ lookup data'!$A:$AA,3,FALSE)),"not found",VLOOKUP($A40,'SIMD 2020v2 DZ lookup data'!$A:$AA,3,FALSE)))</f>
        <v> </v>
      </c>
      <c r="E40" s="29" t="str">
        <f>IF($A40="Enter data zone code", " ",IF(ISNA(VLOOKUP($A40,'SIMD 2020v2 DZ lookup data'!$A:$AA,4,FALSE)),"not found",VLOOKUP($A40,'SIMD 2020v2 DZ lookup data'!$A:$AA,4,FALSE)))</f>
        <v> </v>
      </c>
      <c r="F40" s="29" t="str">
        <f>IF($A40="Enter data zone code", " ",IF(ISNA(VLOOKUP($A40,'SIMD 2020v2 DZ lookup data'!$A:$AA,5,FALSE)),"not found",VLOOKUP($A40,'SIMD 2020v2 DZ lookup data'!$A:$AA,5,FALSE)))</f>
        <v> </v>
      </c>
      <c r="G40" s="29" t="str">
        <f>IF($A40="Enter data zone code", " ",IF(ISNA(VLOOKUP($A40,'SIMD 2020v2 DZ lookup data'!$A:$AA,6,FALSE)),"not found",VLOOKUP($A40,'SIMD 2020v2 DZ lookup data'!$A:$AA,6,FALSE)))</f>
        <v> </v>
      </c>
      <c r="H40" s="30" t="str">
        <f>IF($A40="Enter data zone code", " ",IF(ISNA(VLOOKUP($A40,'SIMD 2020v2 DZ lookup data'!$A:$AA,8,FALSE)),"not found",VLOOKUP($A40,'SIMD 2020v2 DZ lookup data'!$A:$AA,7,FALSE)))</f>
        <v> </v>
      </c>
      <c r="I40" s="30" t="str">
        <f>IF($A40="Enter data zone code", " ",IF(ISNA(VLOOKUP($A40,'SIMD 2020v2 DZ lookup data'!$A:$AA,7,FALSE)),"not found",VLOOKUP($A40,'SIMD 2020v2 DZ lookup data'!$A:$AA,8,FALSE)))</f>
        <v> </v>
      </c>
      <c r="J40" s="30" t="str">
        <f>IF($A40="Enter data zone code", " ",IF(ISNA(VLOOKUP($A40,'SIMD 2020v2 DZ lookup data'!$A:$AA,9,FALSE)),"not found",VLOOKUP($A40,'SIMD 2020v2 DZ lookup data'!$A:$AA,9,FALSE)))</f>
        <v> </v>
      </c>
      <c r="K40" s="30" t="str">
        <f>IF($A40="Enter data zone code", " ",IF(ISNA(VLOOKUP($A40,'SIMD 2020v2 DZ lookup data'!$A:$AA,10,FALSE)),"not found",VLOOKUP($A40,'SIMD 2020v2 DZ lookup data'!$A:$AA,10,FALSE)))</f>
        <v> </v>
      </c>
      <c r="L40" s="30" t="str">
        <f>IF($A40="Enter data zone code", " ",IF(ISNA(VLOOKUP($A40,'SIMD 2020v2 DZ lookup data'!$A:$AA,11,FALSE)),"not found",VLOOKUP($A40,'SIMD 2020v2 DZ lookup data'!$A:$AA,11,FALSE)))</f>
        <v> </v>
      </c>
      <c r="M40" s="30" t="str">
        <f>IF($A40="Enter data zone code", " ",IF(ISNA(VLOOKUP($A40,'SIMD 2020v2 DZ lookup data'!$A:$AA,12,FALSE)),"not found",VLOOKUP($A40,'SIMD 2020v2 DZ lookup data'!$A:$AA,12,FALSE)))</f>
        <v> </v>
      </c>
      <c r="N40" s="30" t="str">
        <f>IF($A40="Enter data zone code", " ",IF(ISNA(VLOOKUP($A40,'SIMD 2020v2 DZ lookup data'!$A:$AA,13,FALSE)),"not found",VLOOKUP($A40,'SIMD 2020v2 DZ lookup data'!$A:$AA,13,FALSE)))</f>
        <v> </v>
      </c>
      <c r="O40" s="31" t="str">
        <f>IF($A40="Enter data zone code", " ",IF(ISNA(VLOOKUP($A40,'SIMD 2020v2 DZ lookup data'!$A:$AA,14,FALSE)),"not found",VLOOKUP($A40,'SIMD 2020v2 DZ lookup data'!$A:$AA,14,FALSE)))</f>
        <v> </v>
      </c>
      <c r="P40" s="31" t="str">
        <f>IF($A40="Enter data zone code", " ",IF(ISNA(VLOOKUP($A40,'SIMD 2020v2 DZ lookup data'!$A:$AA,15,FALSE)),"not found",VLOOKUP($A40,'SIMD 2020v2 DZ lookup data'!$A:$AA,15,FALSE)))</f>
        <v> </v>
      </c>
      <c r="Q40" s="37" t="str">
        <f>IF($A40="Enter data zone code", " ",IF(ISNA(VLOOKUP($A40,'SIMD 2020v2 DZ lookup data'!$A:$AA,17,FALSE)),"not found",VLOOKUP($A40,'SIMD 2020v2 DZ lookup data'!$A:$AA,17,FALSE)))</f>
        <v> </v>
      </c>
      <c r="R40" s="36" t="str">
        <f>IF($A40="Enter data zone code", " ",IF(ISNA(VLOOKUP($A40,'SIMD 2020v2 DZ lookup data'!$A:$AA,19,FALSE)),"not found",VLOOKUP($A40,'SIMD 2020v2 DZ lookup data'!$A:$AA,19,FALSE)))</f>
        <v> </v>
      </c>
      <c r="S40" s="36" t="str">
        <f>IF($A40="Enter data zone code", " ",IF(ISNA(VLOOKUP($A40,'SIMD 2020v2 DZ lookup data'!$A:$AA,23,FALSE)),"not found",VLOOKUP($A40,'SIMD 2020v2 DZ lookup data'!$A:$AA,23,FALSE)))</f>
        <v> </v>
      </c>
      <c r="T40" s="36" t="str">
        <f>IF($A40="Enter data zone code", " ",IF(ISNA(VLOOKUP($A40,'SIMD 2020v2 DZ lookup data'!$A:$AA,25,FALSE)),"not found",VLOOKUP($A40,'SIMD 2020v2 DZ lookup data'!$A:$AA,25,FALSE)))</f>
        <v> </v>
      </c>
      <c r="U40" s="38" t="str">
        <f>IF($A40="Enter data zone code", " ",IF(ISNA(VLOOKUP($A40,'SIMD 2020v2 DZ lookup data'!$A:$AA,27,FALSE)),"not found",VLOOKUP($A40,'SIMD 2020v2 DZ lookup data'!$A:$AA,27,FALSE)))</f>
        <v> </v>
      </c>
    </row>
    <row r="41" ht="15.75" customHeight="1">
      <c r="A41" s="35" t="s">
        <v>89</v>
      </c>
      <c r="B41" s="36" t="str">
        <f>IF($A41="Enter data zone code", " ",IF(ISNA(VLOOKUP($A41,'SIMD 2020v2 DZ lookup data'!$A:$AA,2,FALSE)),"not found",VLOOKUP($A41,'SIMD 2020v2 DZ lookup data'!$A:$AA,2,FALSE)))</f>
        <v> </v>
      </c>
      <c r="C41" s="36" t="str">
        <f>IF($A41="Enter data zone code", " ",IF(ISNA(VLOOKUP($A41,'SIMD 2020v2 DZ lookup data'!$A:$AA,21,FALSE)),"not found",VLOOKUP($A41,'SIMD 2020v2 DZ lookup data'!$A:$AA,21,FALSE)))</f>
        <v> </v>
      </c>
      <c r="D41" s="29" t="str">
        <f>IF($A41="Enter data zone code", " ",IF(ISNA(VLOOKUP($A41,'SIMD 2020v2 DZ lookup data'!$A:$AA,3,FALSE)),"not found",VLOOKUP($A41,'SIMD 2020v2 DZ lookup data'!$A:$AA,3,FALSE)))</f>
        <v> </v>
      </c>
      <c r="E41" s="29" t="str">
        <f>IF($A41="Enter data zone code", " ",IF(ISNA(VLOOKUP($A41,'SIMD 2020v2 DZ lookup data'!$A:$AA,4,FALSE)),"not found",VLOOKUP($A41,'SIMD 2020v2 DZ lookup data'!$A:$AA,4,FALSE)))</f>
        <v> </v>
      </c>
      <c r="F41" s="29" t="str">
        <f>IF($A41="Enter data zone code", " ",IF(ISNA(VLOOKUP($A41,'SIMD 2020v2 DZ lookup data'!$A:$AA,5,FALSE)),"not found",VLOOKUP($A41,'SIMD 2020v2 DZ lookup data'!$A:$AA,5,FALSE)))</f>
        <v> </v>
      </c>
      <c r="G41" s="29" t="str">
        <f>IF($A41="Enter data zone code", " ",IF(ISNA(VLOOKUP($A41,'SIMD 2020v2 DZ lookup data'!$A:$AA,6,FALSE)),"not found",VLOOKUP($A41,'SIMD 2020v2 DZ lookup data'!$A:$AA,6,FALSE)))</f>
        <v> </v>
      </c>
      <c r="H41" s="30" t="str">
        <f>IF($A41="Enter data zone code", " ",IF(ISNA(VLOOKUP($A41,'SIMD 2020v2 DZ lookup data'!$A:$AA,8,FALSE)),"not found",VLOOKUP($A41,'SIMD 2020v2 DZ lookup data'!$A:$AA,7,FALSE)))</f>
        <v> </v>
      </c>
      <c r="I41" s="30" t="str">
        <f>IF($A41="Enter data zone code", " ",IF(ISNA(VLOOKUP($A41,'SIMD 2020v2 DZ lookup data'!$A:$AA,7,FALSE)),"not found",VLOOKUP($A41,'SIMD 2020v2 DZ lookup data'!$A:$AA,8,FALSE)))</f>
        <v> </v>
      </c>
      <c r="J41" s="30" t="str">
        <f>IF($A41="Enter data zone code", " ",IF(ISNA(VLOOKUP($A41,'SIMD 2020v2 DZ lookup data'!$A:$AA,9,FALSE)),"not found",VLOOKUP($A41,'SIMD 2020v2 DZ lookup data'!$A:$AA,9,FALSE)))</f>
        <v> </v>
      </c>
      <c r="K41" s="30" t="str">
        <f>IF($A41="Enter data zone code", " ",IF(ISNA(VLOOKUP($A41,'SIMD 2020v2 DZ lookup data'!$A:$AA,10,FALSE)),"not found",VLOOKUP($A41,'SIMD 2020v2 DZ lookup data'!$A:$AA,10,FALSE)))</f>
        <v> </v>
      </c>
      <c r="L41" s="30" t="str">
        <f>IF($A41="Enter data zone code", " ",IF(ISNA(VLOOKUP($A41,'SIMD 2020v2 DZ lookup data'!$A:$AA,11,FALSE)),"not found",VLOOKUP($A41,'SIMD 2020v2 DZ lookup data'!$A:$AA,11,FALSE)))</f>
        <v> </v>
      </c>
      <c r="M41" s="30" t="str">
        <f>IF($A41="Enter data zone code", " ",IF(ISNA(VLOOKUP($A41,'SIMD 2020v2 DZ lookup data'!$A:$AA,12,FALSE)),"not found",VLOOKUP($A41,'SIMD 2020v2 DZ lookup data'!$A:$AA,12,FALSE)))</f>
        <v> </v>
      </c>
      <c r="N41" s="30" t="str">
        <f>IF($A41="Enter data zone code", " ",IF(ISNA(VLOOKUP($A41,'SIMD 2020v2 DZ lookup data'!$A:$AA,13,FALSE)),"not found",VLOOKUP($A41,'SIMD 2020v2 DZ lookup data'!$A:$AA,13,FALSE)))</f>
        <v> </v>
      </c>
      <c r="O41" s="31" t="str">
        <f>IF($A41="Enter data zone code", " ",IF(ISNA(VLOOKUP($A41,'SIMD 2020v2 DZ lookup data'!$A:$AA,14,FALSE)),"not found",VLOOKUP($A41,'SIMD 2020v2 DZ lookup data'!$A:$AA,14,FALSE)))</f>
        <v> </v>
      </c>
      <c r="P41" s="31" t="str">
        <f>IF($A41="Enter data zone code", " ",IF(ISNA(VLOOKUP($A41,'SIMD 2020v2 DZ lookup data'!$A:$AA,15,FALSE)),"not found",VLOOKUP($A41,'SIMD 2020v2 DZ lookup data'!$A:$AA,15,FALSE)))</f>
        <v> </v>
      </c>
      <c r="Q41" s="37" t="str">
        <f>IF($A41="Enter data zone code", " ",IF(ISNA(VLOOKUP($A41,'SIMD 2020v2 DZ lookup data'!$A:$AA,17,FALSE)),"not found",VLOOKUP($A41,'SIMD 2020v2 DZ lookup data'!$A:$AA,17,FALSE)))</f>
        <v> </v>
      </c>
      <c r="R41" s="36" t="str">
        <f>IF($A41="Enter data zone code", " ",IF(ISNA(VLOOKUP($A41,'SIMD 2020v2 DZ lookup data'!$A:$AA,19,FALSE)),"not found",VLOOKUP($A41,'SIMD 2020v2 DZ lookup data'!$A:$AA,19,FALSE)))</f>
        <v> </v>
      </c>
      <c r="S41" s="36" t="str">
        <f>IF($A41="Enter data zone code", " ",IF(ISNA(VLOOKUP($A41,'SIMD 2020v2 DZ lookup data'!$A:$AA,23,FALSE)),"not found",VLOOKUP($A41,'SIMD 2020v2 DZ lookup data'!$A:$AA,23,FALSE)))</f>
        <v> </v>
      </c>
      <c r="T41" s="36" t="str">
        <f>IF($A41="Enter data zone code", " ",IF(ISNA(VLOOKUP($A41,'SIMD 2020v2 DZ lookup data'!$A:$AA,25,FALSE)),"not found",VLOOKUP($A41,'SIMD 2020v2 DZ lookup data'!$A:$AA,25,FALSE)))</f>
        <v> </v>
      </c>
      <c r="U41" s="38" t="str">
        <f>IF($A41="Enter data zone code", " ",IF(ISNA(VLOOKUP($A41,'SIMD 2020v2 DZ lookup data'!$A:$AA,27,FALSE)),"not found",VLOOKUP($A41,'SIMD 2020v2 DZ lookup data'!$A:$AA,27,FALSE)))</f>
        <v> </v>
      </c>
    </row>
    <row r="42" ht="15.75" customHeight="1">
      <c r="A42" s="35" t="s">
        <v>89</v>
      </c>
      <c r="B42" s="36" t="str">
        <f>IF($A42="Enter data zone code", " ",IF(ISNA(VLOOKUP($A42,'SIMD 2020v2 DZ lookup data'!$A:$AA,2,FALSE)),"not found",VLOOKUP($A42,'SIMD 2020v2 DZ lookup data'!$A:$AA,2,FALSE)))</f>
        <v> </v>
      </c>
      <c r="C42" s="36" t="str">
        <f>IF($A42="Enter data zone code", " ",IF(ISNA(VLOOKUP($A42,'SIMD 2020v2 DZ lookup data'!$A:$AA,21,FALSE)),"not found",VLOOKUP($A42,'SIMD 2020v2 DZ lookup data'!$A:$AA,21,FALSE)))</f>
        <v> </v>
      </c>
      <c r="D42" s="29" t="str">
        <f>IF($A42="Enter data zone code", " ",IF(ISNA(VLOOKUP($A42,'SIMD 2020v2 DZ lookup data'!$A:$AA,3,FALSE)),"not found",VLOOKUP($A42,'SIMD 2020v2 DZ lookup data'!$A:$AA,3,FALSE)))</f>
        <v> </v>
      </c>
      <c r="E42" s="29" t="str">
        <f>IF($A42="Enter data zone code", " ",IF(ISNA(VLOOKUP($A42,'SIMD 2020v2 DZ lookup data'!$A:$AA,4,FALSE)),"not found",VLOOKUP($A42,'SIMD 2020v2 DZ lookup data'!$A:$AA,4,FALSE)))</f>
        <v> </v>
      </c>
      <c r="F42" s="29" t="str">
        <f>IF($A42="Enter data zone code", " ",IF(ISNA(VLOOKUP($A42,'SIMD 2020v2 DZ lookup data'!$A:$AA,5,FALSE)),"not found",VLOOKUP($A42,'SIMD 2020v2 DZ lookup data'!$A:$AA,5,FALSE)))</f>
        <v> </v>
      </c>
      <c r="G42" s="29" t="str">
        <f>IF($A42="Enter data zone code", " ",IF(ISNA(VLOOKUP($A42,'SIMD 2020v2 DZ lookup data'!$A:$AA,6,FALSE)),"not found",VLOOKUP($A42,'SIMD 2020v2 DZ lookup data'!$A:$AA,6,FALSE)))</f>
        <v> </v>
      </c>
      <c r="H42" s="30" t="str">
        <f>IF($A42="Enter data zone code", " ",IF(ISNA(VLOOKUP($A42,'SIMD 2020v2 DZ lookup data'!$A:$AA,8,FALSE)),"not found",VLOOKUP($A42,'SIMD 2020v2 DZ lookup data'!$A:$AA,7,FALSE)))</f>
        <v> </v>
      </c>
      <c r="I42" s="30" t="str">
        <f>IF($A42="Enter data zone code", " ",IF(ISNA(VLOOKUP($A42,'SIMD 2020v2 DZ lookup data'!$A:$AA,7,FALSE)),"not found",VLOOKUP($A42,'SIMD 2020v2 DZ lookup data'!$A:$AA,8,FALSE)))</f>
        <v> </v>
      </c>
      <c r="J42" s="30" t="str">
        <f>IF($A42="Enter data zone code", " ",IF(ISNA(VLOOKUP($A42,'SIMD 2020v2 DZ lookup data'!$A:$AA,9,FALSE)),"not found",VLOOKUP($A42,'SIMD 2020v2 DZ lookup data'!$A:$AA,9,FALSE)))</f>
        <v> </v>
      </c>
      <c r="K42" s="30" t="str">
        <f>IF($A42="Enter data zone code", " ",IF(ISNA(VLOOKUP($A42,'SIMD 2020v2 DZ lookup data'!$A:$AA,10,FALSE)),"not found",VLOOKUP($A42,'SIMD 2020v2 DZ lookup data'!$A:$AA,10,FALSE)))</f>
        <v> </v>
      </c>
      <c r="L42" s="30" t="str">
        <f>IF($A42="Enter data zone code", " ",IF(ISNA(VLOOKUP($A42,'SIMD 2020v2 DZ lookup data'!$A:$AA,11,FALSE)),"not found",VLOOKUP($A42,'SIMD 2020v2 DZ lookup data'!$A:$AA,11,FALSE)))</f>
        <v> </v>
      </c>
      <c r="M42" s="30" t="str">
        <f>IF($A42="Enter data zone code", " ",IF(ISNA(VLOOKUP($A42,'SIMD 2020v2 DZ lookup data'!$A:$AA,12,FALSE)),"not found",VLOOKUP($A42,'SIMD 2020v2 DZ lookup data'!$A:$AA,12,FALSE)))</f>
        <v> </v>
      </c>
      <c r="N42" s="30" t="str">
        <f>IF($A42="Enter data zone code", " ",IF(ISNA(VLOOKUP($A42,'SIMD 2020v2 DZ lookup data'!$A:$AA,13,FALSE)),"not found",VLOOKUP($A42,'SIMD 2020v2 DZ lookup data'!$A:$AA,13,FALSE)))</f>
        <v> </v>
      </c>
      <c r="O42" s="31" t="str">
        <f>IF($A42="Enter data zone code", " ",IF(ISNA(VLOOKUP($A42,'SIMD 2020v2 DZ lookup data'!$A:$AA,14,FALSE)),"not found",VLOOKUP($A42,'SIMD 2020v2 DZ lookup data'!$A:$AA,14,FALSE)))</f>
        <v> </v>
      </c>
      <c r="P42" s="31" t="str">
        <f>IF($A42="Enter data zone code", " ",IF(ISNA(VLOOKUP($A42,'SIMD 2020v2 DZ lookup data'!$A:$AA,15,FALSE)),"not found",VLOOKUP($A42,'SIMD 2020v2 DZ lookup data'!$A:$AA,15,FALSE)))</f>
        <v> </v>
      </c>
      <c r="Q42" s="37" t="str">
        <f>IF($A42="Enter data zone code", " ",IF(ISNA(VLOOKUP($A42,'SIMD 2020v2 DZ lookup data'!$A:$AA,17,FALSE)),"not found",VLOOKUP($A42,'SIMD 2020v2 DZ lookup data'!$A:$AA,17,FALSE)))</f>
        <v> </v>
      </c>
      <c r="R42" s="36" t="str">
        <f>IF($A42="Enter data zone code", " ",IF(ISNA(VLOOKUP($A42,'SIMD 2020v2 DZ lookup data'!$A:$AA,19,FALSE)),"not found",VLOOKUP($A42,'SIMD 2020v2 DZ lookup data'!$A:$AA,19,FALSE)))</f>
        <v> </v>
      </c>
      <c r="S42" s="36" t="str">
        <f>IF($A42="Enter data zone code", " ",IF(ISNA(VLOOKUP($A42,'SIMD 2020v2 DZ lookup data'!$A:$AA,23,FALSE)),"not found",VLOOKUP($A42,'SIMD 2020v2 DZ lookup data'!$A:$AA,23,FALSE)))</f>
        <v> </v>
      </c>
      <c r="T42" s="36" t="str">
        <f>IF($A42="Enter data zone code", " ",IF(ISNA(VLOOKUP($A42,'SIMD 2020v2 DZ lookup data'!$A:$AA,25,FALSE)),"not found",VLOOKUP($A42,'SIMD 2020v2 DZ lookup data'!$A:$AA,25,FALSE)))</f>
        <v> </v>
      </c>
      <c r="U42" s="38" t="str">
        <f>IF($A42="Enter data zone code", " ",IF(ISNA(VLOOKUP($A42,'SIMD 2020v2 DZ lookup data'!$A:$AA,27,FALSE)),"not found",VLOOKUP($A42,'SIMD 2020v2 DZ lookup data'!$A:$AA,27,FALSE)))</f>
        <v> </v>
      </c>
    </row>
    <row r="43" ht="15.75" customHeight="1">
      <c r="A43" s="35" t="s">
        <v>89</v>
      </c>
      <c r="B43" s="36" t="str">
        <f>IF($A43="Enter data zone code", " ",IF(ISNA(VLOOKUP($A43,'SIMD 2020v2 DZ lookup data'!$A:$AA,2,FALSE)),"not found",VLOOKUP($A43,'SIMD 2020v2 DZ lookup data'!$A:$AA,2,FALSE)))</f>
        <v> </v>
      </c>
      <c r="C43" s="36" t="str">
        <f>IF($A43="Enter data zone code", " ",IF(ISNA(VLOOKUP($A43,'SIMD 2020v2 DZ lookup data'!$A:$AA,21,FALSE)),"not found",VLOOKUP($A43,'SIMD 2020v2 DZ lookup data'!$A:$AA,21,FALSE)))</f>
        <v> </v>
      </c>
      <c r="D43" s="29" t="str">
        <f>IF($A43="Enter data zone code", " ",IF(ISNA(VLOOKUP($A43,'SIMD 2020v2 DZ lookup data'!$A:$AA,3,FALSE)),"not found",VLOOKUP($A43,'SIMD 2020v2 DZ lookup data'!$A:$AA,3,FALSE)))</f>
        <v> </v>
      </c>
      <c r="E43" s="29" t="str">
        <f>IF($A43="Enter data zone code", " ",IF(ISNA(VLOOKUP($A43,'SIMD 2020v2 DZ lookup data'!$A:$AA,4,FALSE)),"not found",VLOOKUP($A43,'SIMD 2020v2 DZ lookup data'!$A:$AA,4,FALSE)))</f>
        <v> </v>
      </c>
      <c r="F43" s="29" t="str">
        <f>IF($A43="Enter data zone code", " ",IF(ISNA(VLOOKUP($A43,'SIMD 2020v2 DZ lookup data'!$A:$AA,5,FALSE)),"not found",VLOOKUP($A43,'SIMD 2020v2 DZ lookup data'!$A:$AA,5,FALSE)))</f>
        <v> </v>
      </c>
      <c r="G43" s="29" t="str">
        <f>IF($A43="Enter data zone code", " ",IF(ISNA(VLOOKUP($A43,'SIMD 2020v2 DZ lookup data'!$A:$AA,6,FALSE)),"not found",VLOOKUP($A43,'SIMD 2020v2 DZ lookup data'!$A:$AA,6,FALSE)))</f>
        <v> </v>
      </c>
      <c r="H43" s="30" t="str">
        <f>IF($A43="Enter data zone code", " ",IF(ISNA(VLOOKUP($A43,'SIMD 2020v2 DZ lookup data'!$A:$AA,8,FALSE)),"not found",VLOOKUP($A43,'SIMD 2020v2 DZ lookup data'!$A:$AA,7,FALSE)))</f>
        <v> </v>
      </c>
      <c r="I43" s="30" t="str">
        <f>IF($A43="Enter data zone code", " ",IF(ISNA(VLOOKUP($A43,'SIMD 2020v2 DZ lookup data'!$A:$AA,7,FALSE)),"not found",VLOOKUP($A43,'SIMD 2020v2 DZ lookup data'!$A:$AA,8,FALSE)))</f>
        <v> </v>
      </c>
      <c r="J43" s="30" t="str">
        <f>IF($A43="Enter data zone code", " ",IF(ISNA(VLOOKUP($A43,'SIMD 2020v2 DZ lookup data'!$A:$AA,9,FALSE)),"not found",VLOOKUP($A43,'SIMD 2020v2 DZ lookup data'!$A:$AA,9,FALSE)))</f>
        <v> </v>
      </c>
      <c r="K43" s="30" t="str">
        <f>IF($A43="Enter data zone code", " ",IF(ISNA(VLOOKUP($A43,'SIMD 2020v2 DZ lookup data'!$A:$AA,10,FALSE)),"not found",VLOOKUP($A43,'SIMD 2020v2 DZ lookup data'!$A:$AA,10,FALSE)))</f>
        <v> </v>
      </c>
      <c r="L43" s="30" t="str">
        <f>IF($A43="Enter data zone code", " ",IF(ISNA(VLOOKUP($A43,'SIMD 2020v2 DZ lookup data'!$A:$AA,11,FALSE)),"not found",VLOOKUP($A43,'SIMD 2020v2 DZ lookup data'!$A:$AA,11,FALSE)))</f>
        <v> </v>
      </c>
      <c r="M43" s="30" t="str">
        <f>IF($A43="Enter data zone code", " ",IF(ISNA(VLOOKUP($A43,'SIMD 2020v2 DZ lookup data'!$A:$AA,12,FALSE)),"not found",VLOOKUP($A43,'SIMD 2020v2 DZ lookup data'!$A:$AA,12,FALSE)))</f>
        <v> </v>
      </c>
      <c r="N43" s="30" t="str">
        <f>IF($A43="Enter data zone code", " ",IF(ISNA(VLOOKUP($A43,'SIMD 2020v2 DZ lookup data'!$A:$AA,13,FALSE)),"not found",VLOOKUP($A43,'SIMD 2020v2 DZ lookup data'!$A:$AA,13,FALSE)))</f>
        <v> </v>
      </c>
      <c r="O43" s="31" t="str">
        <f>IF($A43="Enter data zone code", " ",IF(ISNA(VLOOKUP($A43,'SIMD 2020v2 DZ lookup data'!$A:$AA,14,FALSE)),"not found",VLOOKUP($A43,'SIMD 2020v2 DZ lookup data'!$A:$AA,14,FALSE)))</f>
        <v> </v>
      </c>
      <c r="P43" s="31" t="str">
        <f>IF($A43="Enter data zone code", " ",IF(ISNA(VLOOKUP($A43,'SIMD 2020v2 DZ lookup data'!$A:$AA,15,FALSE)),"not found",VLOOKUP($A43,'SIMD 2020v2 DZ lookup data'!$A:$AA,15,FALSE)))</f>
        <v> </v>
      </c>
      <c r="Q43" s="37" t="str">
        <f>IF($A43="Enter data zone code", " ",IF(ISNA(VLOOKUP($A43,'SIMD 2020v2 DZ lookup data'!$A:$AA,17,FALSE)),"not found",VLOOKUP($A43,'SIMD 2020v2 DZ lookup data'!$A:$AA,17,FALSE)))</f>
        <v> </v>
      </c>
      <c r="R43" s="36" t="str">
        <f>IF($A43="Enter data zone code", " ",IF(ISNA(VLOOKUP($A43,'SIMD 2020v2 DZ lookup data'!$A:$AA,19,FALSE)),"not found",VLOOKUP($A43,'SIMD 2020v2 DZ lookup data'!$A:$AA,19,FALSE)))</f>
        <v> </v>
      </c>
      <c r="S43" s="36" t="str">
        <f>IF($A43="Enter data zone code", " ",IF(ISNA(VLOOKUP($A43,'SIMD 2020v2 DZ lookup data'!$A:$AA,23,FALSE)),"not found",VLOOKUP($A43,'SIMD 2020v2 DZ lookup data'!$A:$AA,23,FALSE)))</f>
        <v> </v>
      </c>
      <c r="T43" s="36" t="str">
        <f>IF($A43="Enter data zone code", " ",IF(ISNA(VLOOKUP($A43,'SIMD 2020v2 DZ lookup data'!$A:$AA,25,FALSE)),"not found",VLOOKUP($A43,'SIMD 2020v2 DZ lookup data'!$A:$AA,25,FALSE)))</f>
        <v> </v>
      </c>
      <c r="U43" s="38" t="str">
        <f>IF($A43="Enter data zone code", " ",IF(ISNA(VLOOKUP($A43,'SIMD 2020v2 DZ lookup data'!$A:$AA,27,FALSE)),"not found",VLOOKUP($A43,'SIMD 2020v2 DZ lookup data'!$A:$AA,27,FALSE)))</f>
        <v> </v>
      </c>
    </row>
    <row r="44" ht="15.75" customHeight="1">
      <c r="A44" s="35" t="s">
        <v>89</v>
      </c>
      <c r="B44" s="36" t="str">
        <f>IF($A44="Enter data zone code", " ",IF(ISNA(VLOOKUP($A44,'SIMD 2020v2 DZ lookup data'!$A:$AA,2,FALSE)),"not found",VLOOKUP($A44,'SIMD 2020v2 DZ lookup data'!$A:$AA,2,FALSE)))</f>
        <v> </v>
      </c>
      <c r="C44" s="36" t="str">
        <f>IF($A44="Enter data zone code", " ",IF(ISNA(VLOOKUP($A44,'SIMD 2020v2 DZ lookup data'!$A:$AA,21,FALSE)),"not found",VLOOKUP($A44,'SIMD 2020v2 DZ lookup data'!$A:$AA,21,FALSE)))</f>
        <v> </v>
      </c>
      <c r="D44" s="29" t="str">
        <f>IF($A44="Enter data zone code", " ",IF(ISNA(VLOOKUP($A44,'SIMD 2020v2 DZ lookup data'!$A:$AA,3,FALSE)),"not found",VLOOKUP($A44,'SIMD 2020v2 DZ lookup data'!$A:$AA,3,FALSE)))</f>
        <v> </v>
      </c>
      <c r="E44" s="29" t="str">
        <f>IF($A44="Enter data zone code", " ",IF(ISNA(VLOOKUP($A44,'SIMD 2020v2 DZ lookup data'!$A:$AA,4,FALSE)),"not found",VLOOKUP($A44,'SIMD 2020v2 DZ lookup data'!$A:$AA,4,FALSE)))</f>
        <v> </v>
      </c>
      <c r="F44" s="29" t="str">
        <f>IF($A44="Enter data zone code", " ",IF(ISNA(VLOOKUP($A44,'SIMD 2020v2 DZ lookup data'!$A:$AA,5,FALSE)),"not found",VLOOKUP($A44,'SIMD 2020v2 DZ lookup data'!$A:$AA,5,FALSE)))</f>
        <v> </v>
      </c>
      <c r="G44" s="29" t="str">
        <f>IF($A44="Enter data zone code", " ",IF(ISNA(VLOOKUP($A44,'SIMD 2020v2 DZ lookup data'!$A:$AA,6,FALSE)),"not found",VLOOKUP($A44,'SIMD 2020v2 DZ lookup data'!$A:$AA,6,FALSE)))</f>
        <v> </v>
      </c>
      <c r="H44" s="30" t="str">
        <f>IF($A44="Enter data zone code", " ",IF(ISNA(VLOOKUP($A44,'SIMD 2020v2 DZ lookup data'!$A:$AA,8,FALSE)),"not found",VLOOKUP($A44,'SIMD 2020v2 DZ lookup data'!$A:$AA,7,FALSE)))</f>
        <v> </v>
      </c>
      <c r="I44" s="30" t="str">
        <f>IF($A44="Enter data zone code", " ",IF(ISNA(VLOOKUP($A44,'SIMD 2020v2 DZ lookup data'!$A:$AA,7,FALSE)),"not found",VLOOKUP($A44,'SIMD 2020v2 DZ lookup data'!$A:$AA,8,FALSE)))</f>
        <v> </v>
      </c>
      <c r="J44" s="30" t="str">
        <f>IF($A44="Enter data zone code", " ",IF(ISNA(VLOOKUP($A44,'SIMD 2020v2 DZ lookup data'!$A:$AA,9,FALSE)),"not found",VLOOKUP($A44,'SIMD 2020v2 DZ lookup data'!$A:$AA,9,FALSE)))</f>
        <v> </v>
      </c>
      <c r="K44" s="30" t="str">
        <f>IF($A44="Enter data zone code", " ",IF(ISNA(VLOOKUP($A44,'SIMD 2020v2 DZ lookup data'!$A:$AA,10,FALSE)),"not found",VLOOKUP($A44,'SIMD 2020v2 DZ lookup data'!$A:$AA,10,FALSE)))</f>
        <v> </v>
      </c>
      <c r="L44" s="30" t="str">
        <f>IF($A44="Enter data zone code", " ",IF(ISNA(VLOOKUP($A44,'SIMD 2020v2 DZ lookup data'!$A:$AA,11,FALSE)),"not found",VLOOKUP($A44,'SIMD 2020v2 DZ lookup data'!$A:$AA,11,FALSE)))</f>
        <v> </v>
      </c>
      <c r="M44" s="30" t="str">
        <f>IF($A44="Enter data zone code", " ",IF(ISNA(VLOOKUP($A44,'SIMD 2020v2 DZ lookup data'!$A:$AA,12,FALSE)),"not found",VLOOKUP($A44,'SIMD 2020v2 DZ lookup data'!$A:$AA,12,FALSE)))</f>
        <v> </v>
      </c>
      <c r="N44" s="30" t="str">
        <f>IF($A44="Enter data zone code", " ",IF(ISNA(VLOOKUP($A44,'SIMD 2020v2 DZ lookup data'!$A:$AA,13,FALSE)),"not found",VLOOKUP($A44,'SIMD 2020v2 DZ lookup data'!$A:$AA,13,FALSE)))</f>
        <v> </v>
      </c>
      <c r="O44" s="31" t="str">
        <f>IF($A44="Enter data zone code", " ",IF(ISNA(VLOOKUP($A44,'SIMD 2020v2 DZ lookup data'!$A:$AA,14,FALSE)),"not found",VLOOKUP($A44,'SIMD 2020v2 DZ lookup data'!$A:$AA,14,FALSE)))</f>
        <v> </v>
      </c>
      <c r="P44" s="31" t="str">
        <f>IF($A44="Enter data zone code", " ",IF(ISNA(VLOOKUP($A44,'SIMD 2020v2 DZ lookup data'!$A:$AA,15,FALSE)),"not found",VLOOKUP($A44,'SIMD 2020v2 DZ lookup data'!$A:$AA,15,FALSE)))</f>
        <v> </v>
      </c>
      <c r="Q44" s="37" t="str">
        <f>IF($A44="Enter data zone code", " ",IF(ISNA(VLOOKUP($A44,'SIMD 2020v2 DZ lookup data'!$A:$AA,17,FALSE)),"not found",VLOOKUP($A44,'SIMD 2020v2 DZ lookup data'!$A:$AA,17,FALSE)))</f>
        <v> </v>
      </c>
      <c r="R44" s="36" t="str">
        <f>IF($A44="Enter data zone code", " ",IF(ISNA(VLOOKUP($A44,'SIMD 2020v2 DZ lookup data'!$A:$AA,19,FALSE)),"not found",VLOOKUP($A44,'SIMD 2020v2 DZ lookup data'!$A:$AA,19,FALSE)))</f>
        <v> </v>
      </c>
      <c r="S44" s="36" t="str">
        <f>IF($A44="Enter data zone code", " ",IF(ISNA(VLOOKUP($A44,'SIMD 2020v2 DZ lookup data'!$A:$AA,23,FALSE)),"not found",VLOOKUP($A44,'SIMD 2020v2 DZ lookup data'!$A:$AA,23,FALSE)))</f>
        <v> </v>
      </c>
      <c r="T44" s="36" t="str">
        <f>IF($A44="Enter data zone code", " ",IF(ISNA(VLOOKUP($A44,'SIMD 2020v2 DZ lookup data'!$A:$AA,25,FALSE)),"not found",VLOOKUP($A44,'SIMD 2020v2 DZ lookup data'!$A:$AA,25,FALSE)))</f>
        <v> </v>
      </c>
      <c r="U44" s="38" t="str">
        <f>IF($A44="Enter data zone code", " ",IF(ISNA(VLOOKUP($A44,'SIMD 2020v2 DZ lookup data'!$A:$AA,27,FALSE)),"not found",VLOOKUP($A44,'SIMD 2020v2 DZ lookup data'!$A:$AA,27,FALSE)))</f>
        <v> </v>
      </c>
    </row>
    <row r="45" ht="15.75" customHeight="1">
      <c r="A45" s="35" t="s">
        <v>89</v>
      </c>
      <c r="B45" s="36" t="str">
        <f>IF($A45="Enter data zone code", " ",IF(ISNA(VLOOKUP($A45,'SIMD 2020v2 DZ lookup data'!$A:$AA,2,FALSE)),"not found",VLOOKUP($A45,'SIMD 2020v2 DZ lookup data'!$A:$AA,2,FALSE)))</f>
        <v> </v>
      </c>
      <c r="C45" s="36" t="str">
        <f>IF($A45="Enter data zone code", " ",IF(ISNA(VLOOKUP($A45,'SIMD 2020v2 DZ lookup data'!$A:$AA,21,FALSE)),"not found",VLOOKUP($A45,'SIMD 2020v2 DZ lookup data'!$A:$AA,21,FALSE)))</f>
        <v> </v>
      </c>
      <c r="D45" s="29" t="str">
        <f>IF($A45="Enter data zone code", " ",IF(ISNA(VLOOKUP($A45,'SIMD 2020v2 DZ lookup data'!$A:$AA,3,FALSE)),"not found",VLOOKUP($A45,'SIMD 2020v2 DZ lookup data'!$A:$AA,3,FALSE)))</f>
        <v> </v>
      </c>
      <c r="E45" s="29" t="str">
        <f>IF($A45="Enter data zone code", " ",IF(ISNA(VLOOKUP($A45,'SIMD 2020v2 DZ lookup data'!$A:$AA,4,FALSE)),"not found",VLOOKUP($A45,'SIMD 2020v2 DZ lookup data'!$A:$AA,4,FALSE)))</f>
        <v> </v>
      </c>
      <c r="F45" s="29" t="str">
        <f>IF($A45="Enter data zone code", " ",IF(ISNA(VLOOKUP($A45,'SIMD 2020v2 DZ lookup data'!$A:$AA,5,FALSE)),"not found",VLOOKUP($A45,'SIMD 2020v2 DZ lookup data'!$A:$AA,5,FALSE)))</f>
        <v> </v>
      </c>
      <c r="G45" s="29" t="str">
        <f>IF($A45="Enter data zone code", " ",IF(ISNA(VLOOKUP($A45,'SIMD 2020v2 DZ lookup data'!$A:$AA,6,FALSE)),"not found",VLOOKUP($A45,'SIMD 2020v2 DZ lookup data'!$A:$AA,6,FALSE)))</f>
        <v> </v>
      </c>
      <c r="H45" s="30" t="str">
        <f>IF($A45="Enter data zone code", " ",IF(ISNA(VLOOKUP($A45,'SIMD 2020v2 DZ lookup data'!$A:$AA,8,FALSE)),"not found",VLOOKUP($A45,'SIMD 2020v2 DZ lookup data'!$A:$AA,7,FALSE)))</f>
        <v> </v>
      </c>
      <c r="I45" s="30" t="str">
        <f>IF($A45="Enter data zone code", " ",IF(ISNA(VLOOKUP($A45,'SIMD 2020v2 DZ lookup data'!$A:$AA,7,FALSE)),"not found",VLOOKUP($A45,'SIMD 2020v2 DZ lookup data'!$A:$AA,8,FALSE)))</f>
        <v> </v>
      </c>
      <c r="J45" s="30" t="str">
        <f>IF($A45="Enter data zone code", " ",IF(ISNA(VLOOKUP($A45,'SIMD 2020v2 DZ lookup data'!$A:$AA,9,FALSE)),"not found",VLOOKUP($A45,'SIMD 2020v2 DZ lookup data'!$A:$AA,9,FALSE)))</f>
        <v> </v>
      </c>
      <c r="K45" s="30" t="str">
        <f>IF($A45="Enter data zone code", " ",IF(ISNA(VLOOKUP($A45,'SIMD 2020v2 DZ lookup data'!$A:$AA,10,FALSE)),"not found",VLOOKUP($A45,'SIMD 2020v2 DZ lookup data'!$A:$AA,10,FALSE)))</f>
        <v> </v>
      </c>
      <c r="L45" s="30" t="str">
        <f>IF($A45="Enter data zone code", " ",IF(ISNA(VLOOKUP($A45,'SIMD 2020v2 DZ lookup data'!$A:$AA,11,FALSE)),"not found",VLOOKUP($A45,'SIMD 2020v2 DZ lookup data'!$A:$AA,11,FALSE)))</f>
        <v> </v>
      </c>
      <c r="M45" s="30" t="str">
        <f>IF($A45="Enter data zone code", " ",IF(ISNA(VLOOKUP($A45,'SIMD 2020v2 DZ lookup data'!$A:$AA,12,FALSE)),"not found",VLOOKUP($A45,'SIMD 2020v2 DZ lookup data'!$A:$AA,12,FALSE)))</f>
        <v> </v>
      </c>
      <c r="N45" s="30" t="str">
        <f>IF($A45="Enter data zone code", " ",IF(ISNA(VLOOKUP($A45,'SIMD 2020v2 DZ lookup data'!$A:$AA,13,FALSE)),"not found",VLOOKUP($A45,'SIMD 2020v2 DZ lookup data'!$A:$AA,13,FALSE)))</f>
        <v> </v>
      </c>
      <c r="O45" s="31" t="str">
        <f>IF($A45="Enter data zone code", " ",IF(ISNA(VLOOKUP($A45,'SIMD 2020v2 DZ lookup data'!$A:$AA,14,FALSE)),"not found",VLOOKUP($A45,'SIMD 2020v2 DZ lookup data'!$A:$AA,14,FALSE)))</f>
        <v> </v>
      </c>
      <c r="P45" s="31" t="str">
        <f>IF($A45="Enter data zone code", " ",IF(ISNA(VLOOKUP($A45,'SIMD 2020v2 DZ lookup data'!$A:$AA,15,FALSE)),"not found",VLOOKUP($A45,'SIMD 2020v2 DZ lookup data'!$A:$AA,15,FALSE)))</f>
        <v> </v>
      </c>
      <c r="Q45" s="37" t="str">
        <f>IF($A45="Enter data zone code", " ",IF(ISNA(VLOOKUP($A45,'SIMD 2020v2 DZ lookup data'!$A:$AA,17,FALSE)),"not found",VLOOKUP($A45,'SIMD 2020v2 DZ lookup data'!$A:$AA,17,FALSE)))</f>
        <v> </v>
      </c>
      <c r="R45" s="36" t="str">
        <f>IF($A45="Enter data zone code", " ",IF(ISNA(VLOOKUP($A45,'SIMD 2020v2 DZ lookup data'!$A:$AA,19,FALSE)),"not found",VLOOKUP($A45,'SIMD 2020v2 DZ lookup data'!$A:$AA,19,FALSE)))</f>
        <v> </v>
      </c>
      <c r="S45" s="36" t="str">
        <f>IF($A45="Enter data zone code", " ",IF(ISNA(VLOOKUP($A45,'SIMD 2020v2 DZ lookup data'!$A:$AA,23,FALSE)),"not found",VLOOKUP($A45,'SIMD 2020v2 DZ lookup data'!$A:$AA,23,FALSE)))</f>
        <v> </v>
      </c>
      <c r="T45" s="36" t="str">
        <f>IF($A45="Enter data zone code", " ",IF(ISNA(VLOOKUP($A45,'SIMD 2020v2 DZ lookup data'!$A:$AA,25,FALSE)),"not found",VLOOKUP($A45,'SIMD 2020v2 DZ lookup data'!$A:$AA,25,FALSE)))</f>
        <v> </v>
      </c>
      <c r="U45" s="38" t="str">
        <f>IF($A45="Enter data zone code", " ",IF(ISNA(VLOOKUP($A45,'SIMD 2020v2 DZ lookup data'!$A:$AA,27,FALSE)),"not found",VLOOKUP($A45,'SIMD 2020v2 DZ lookup data'!$A:$AA,27,FALSE)))</f>
        <v> </v>
      </c>
    </row>
    <row r="46" ht="15.75" customHeight="1">
      <c r="A46" s="35" t="s">
        <v>89</v>
      </c>
      <c r="B46" s="36" t="str">
        <f>IF($A46="Enter data zone code", " ",IF(ISNA(VLOOKUP($A46,'SIMD 2020v2 DZ lookup data'!$A:$AA,2,FALSE)),"not found",VLOOKUP($A46,'SIMD 2020v2 DZ lookup data'!$A:$AA,2,FALSE)))</f>
        <v> </v>
      </c>
      <c r="C46" s="36" t="str">
        <f>IF($A46="Enter data zone code", " ",IF(ISNA(VLOOKUP($A46,'SIMD 2020v2 DZ lookup data'!$A:$AA,21,FALSE)),"not found",VLOOKUP($A46,'SIMD 2020v2 DZ lookup data'!$A:$AA,21,FALSE)))</f>
        <v> </v>
      </c>
      <c r="D46" s="29" t="str">
        <f>IF($A46="Enter data zone code", " ",IF(ISNA(VLOOKUP($A46,'SIMD 2020v2 DZ lookup data'!$A:$AA,3,FALSE)),"not found",VLOOKUP($A46,'SIMD 2020v2 DZ lookup data'!$A:$AA,3,FALSE)))</f>
        <v> </v>
      </c>
      <c r="E46" s="29" t="str">
        <f>IF($A46="Enter data zone code", " ",IF(ISNA(VLOOKUP($A46,'SIMD 2020v2 DZ lookup data'!$A:$AA,4,FALSE)),"not found",VLOOKUP($A46,'SIMD 2020v2 DZ lookup data'!$A:$AA,4,FALSE)))</f>
        <v> </v>
      </c>
      <c r="F46" s="29" t="str">
        <f>IF($A46="Enter data zone code", " ",IF(ISNA(VLOOKUP($A46,'SIMD 2020v2 DZ lookup data'!$A:$AA,5,FALSE)),"not found",VLOOKUP($A46,'SIMD 2020v2 DZ lookup data'!$A:$AA,5,FALSE)))</f>
        <v> </v>
      </c>
      <c r="G46" s="29" t="str">
        <f>IF($A46="Enter data zone code", " ",IF(ISNA(VLOOKUP($A46,'SIMD 2020v2 DZ lookup data'!$A:$AA,6,FALSE)),"not found",VLOOKUP($A46,'SIMD 2020v2 DZ lookup data'!$A:$AA,6,FALSE)))</f>
        <v> </v>
      </c>
      <c r="H46" s="30" t="str">
        <f>IF($A46="Enter data zone code", " ",IF(ISNA(VLOOKUP($A46,'SIMD 2020v2 DZ lookup data'!$A:$AA,8,FALSE)),"not found",VLOOKUP($A46,'SIMD 2020v2 DZ lookup data'!$A:$AA,7,FALSE)))</f>
        <v> </v>
      </c>
      <c r="I46" s="30" t="str">
        <f>IF($A46="Enter data zone code", " ",IF(ISNA(VLOOKUP($A46,'SIMD 2020v2 DZ lookup data'!$A:$AA,7,FALSE)),"not found",VLOOKUP($A46,'SIMD 2020v2 DZ lookup data'!$A:$AA,8,FALSE)))</f>
        <v> </v>
      </c>
      <c r="J46" s="30" t="str">
        <f>IF($A46="Enter data zone code", " ",IF(ISNA(VLOOKUP($A46,'SIMD 2020v2 DZ lookup data'!$A:$AA,9,FALSE)),"not found",VLOOKUP($A46,'SIMD 2020v2 DZ lookup data'!$A:$AA,9,FALSE)))</f>
        <v> </v>
      </c>
      <c r="K46" s="30" t="str">
        <f>IF($A46="Enter data zone code", " ",IF(ISNA(VLOOKUP($A46,'SIMD 2020v2 DZ lookup data'!$A:$AA,10,FALSE)),"not found",VLOOKUP($A46,'SIMD 2020v2 DZ lookup data'!$A:$AA,10,FALSE)))</f>
        <v> </v>
      </c>
      <c r="L46" s="30" t="str">
        <f>IF($A46="Enter data zone code", " ",IF(ISNA(VLOOKUP($A46,'SIMD 2020v2 DZ lookup data'!$A:$AA,11,FALSE)),"not found",VLOOKUP($A46,'SIMD 2020v2 DZ lookup data'!$A:$AA,11,FALSE)))</f>
        <v> </v>
      </c>
      <c r="M46" s="30" t="str">
        <f>IF($A46="Enter data zone code", " ",IF(ISNA(VLOOKUP($A46,'SIMD 2020v2 DZ lookup data'!$A:$AA,12,FALSE)),"not found",VLOOKUP($A46,'SIMD 2020v2 DZ lookup data'!$A:$AA,12,FALSE)))</f>
        <v> </v>
      </c>
      <c r="N46" s="30" t="str">
        <f>IF($A46="Enter data zone code", " ",IF(ISNA(VLOOKUP($A46,'SIMD 2020v2 DZ lookup data'!$A:$AA,13,FALSE)),"not found",VLOOKUP($A46,'SIMD 2020v2 DZ lookup data'!$A:$AA,13,FALSE)))</f>
        <v> </v>
      </c>
      <c r="O46" s="31" t="str">
        <f>IF($A46="Enter data zone code", " ",IF(ISNA(VLOOKUP($A46,'SIMD 2020v2 DZ lookup data'!$A:$AA,14,FALSE)),"not found",VLOOKUP($A46,'SIMD 2020v2 DZ lookup data'!$A:$AA,14,FALSE)))</f>
        <v> </v>
      </c>
      <c r="P46" s="31" t="str">
        <f>IF($A46="Enter data zone code", " ",IF(ISNA(VLOOKUP($A46,'SIMD 2020v2 DZ lookup data'!$A:$AA,15,FALSE)),"not found",VLOOKUP($A46,'SIMD 2020v2 DZ lookup data'!$A:$AA,15,FALSE)))</f>
        <v> </v>
      </c>
      <c r="Q46" s="37" t="str">
        <f>IF($A46="Enter data zone code", " ",IF(ISNA(VLOOKUP($A46,'SIMD 2020v2 DZ lookup data'!$A:$AA,17,FALSE)),"not found",VLOOKUP($A46,'SIMD 2020v2 DZ lookup data'!$A:$AA,17,FALSE)))</f>
        <v> </v>
      </c>
      <c r="R46" s="36" t="str">
        <f>IF($A46="Enter data zone code", " ",IF(ISNA(VLOOKUP($A46,'SIMD 2020v2 DZ lookup data'!$A:$AA,19,FALSE)),"not found",VLOOKUP($A46,'SIMD 2020v2 DZ lookup data'!$A:$AA,19,FALSE)))</f>
        <v> </v>
      </c>
      <c r="S46" s="36" t="str">
        <f>IF($A46="Enter data zone code", " ",IF(ISNA(VLOOKUP($A46,'SIMD 2020v2 DZ lookup data'!$A:$AA,23,FALSE)),"not found",VLOOKUP($A46,'SIMD 2020v2 DZ lookup data'!$A:$AA,23,FALSE)))</f>
        <v> </v>
      </c>
      <c r="T46" s="36" t="str">
        <f>IF($A46="Enter data zone code", " ",IF(ISNA(VLOOKUP($A46,'SIMD 2020v2 DZ lookup data'!$A:$AA,25,FALSE)),"not found",VLOOKUP($A46,'SIMD 2020v2 DZ lookup data'!$A:$AA,25,FALSE)))</f>
        <v> </v>
      </c>
      <c r="U46" s="38" t="str">
        <f>IF($A46="Enter data zone code", " ",IF(ISNA(VLOOKUP($A46,'SIMD 2020v2 DZ lookup data'!$A:$AA,27,FALSE)),"not found",VLOOKUP($A46,'SIMD 2020v2 DZ lookup data'!$A:$AA,27,FALSE)))</f>
        <v> </v>
      </c>
    </row>
    <row r="47" ht="15.75" customHeight="1">
      <c r="A47" s="35" t="s">
        <v>89</v>
      </c>
      <c r="B47" s="36" t="str">
        <f>IF($A47="Enter data zone code", " ",IF(ISNA(VLOOKUP($A47,'SIMD 2020v2 DZ lookup data'!$A:$AA,2,FALSE)),"not found",VLOOKUP($A47,'SIMD 2020v2 DZ lookup data'!$A:$AA,2,FALSE)))</f>
        <v> </v>
      </c>
      <c r="C47" s="36" t="str">
        <f>IF($A47="Enter data zone code", " ",IF(ISNA(VLOOKUP($A47,'SIMD 2020v2 DZ lookup data'!$A:$AA,21,FALSE)),"not found",VLOOKUP($A47,'SIMD 2020v2 DZ lookup data'!$A:$AA,21,FALSE)))</f>
        <v> </v>
      </c>
      <c r="D47" s="29" t="str">
        <f>IF($A47="Enter data zone code", " ",IF(ISNA(VLOOKUP($A47,'SIMD 2020v2 DZ lookup data'!$A:$AA,3,FALSE)),"not found",VLOOKUP($A47,'SIMD 2020v2 DZ lookup data'!$A:$AA,3,FALSE)))</f>
        <v> </v>
      </c>
      <c r="E47" s="29" t="str">
        <f>IF($A47="Enter data zone code", " ",IF(ISNA(VLOOKUP($A47,'SIMD 2020v2 DZ lookup data'!$A:$AA,4,FALSE)),"not found",VLOOKUP($A47,'SIMD 2020v2 DZ lookup data'!$A:$AA,4,FALSE)))</f>
        <v> </v>
      </c>
      <c r="F47" s="29" t="str">
        <f>IF($A47="Enter data zone code", " ",IF(ISNA(VLOOKUP($A47,'SIMD 2020v2 DZ lookup data'!$A:$AA,5,FALSE)),"not found",VLOOKUP($A47,'SIMD 2020v2 DZ lookup data'!$A:$AA,5,FALSE)))</f>
        <v> </v>
      </c>
      <c r="G47" s="29" t="str">
        <f>IF($A47="Enter data zone code", " ",IF(ISNA(VLOOKUP($A47,'SIMD 2020v2 DZ lookup data'!$A:$AA,6,FALSE)),"not found",VLOOKUP($A47,'SIMD 2020v2 DZ lookup data'!$A:$AA,6,FALSE)))</f>
        <v> </v>
      </c>
      <c r="H47" s="30" t="str">
        <f>IF($A47="Enter data zone code", " ",IF(ISNA(VLOOKUP($A47,'SIMD 2020v2 DZ lookup data'!$A:$AA,8,FALSE)),"not found",VLOOKUP($A47,'SIMD 2020v2 DZ lookup data'!$A:$AA,7,FALSE)))</f>
        <v> </v>
      </c>
      <c r="I47" s="30" t="str">
        <f>IF($A47="Enter data zone code", " ",IF(ISNA(VLOOKUP($A47,'SIMD 2020v2 DZ lookup data'!$A:$AA,7,FALSE)),"not found",VLOOKUP($A47,'SIMD 2020v2 DZ lookup data'!$A:$AA,8,FALSE)))</f>
        <v> </v>
      </c>
      <c r="J47" s="30" t="str">
        <f>IF($A47="Enter data zone code", " ",IF(ISNA(VLOOKUP($A47,'SIMD 2020v2 DZ lookup data'!$A:$AA,9,FALSE)),"not found",VLOOKUP($A47,'SIMD 2020v2 DZ lookup data'!$A:$AA,9,FALSE)))</f>
        <v> </v>
      </c>
      <c r="K47" s="30" t="str">
        <f>IF($A47="Enter data zone code", " ",IF(ISNA(VLOOKUP($A47,'SIMD 2020v2 DZ lookup data'!$A:$AA,10,FALSE)),"not found",VLOOKUP($A47,'SIMD 2020v2 DZ lookup data'!$A:$AA,10,FALSE)))</f>
        <v> </v>
      </c>
      <c r="L47" s="30" t="str">
        <f>IF($A47="Enter data zone code", " ",IF(ISNA(VLOOKUP($A47,'SIMD 2020v2 DZ lookup data'!$A:$AA,11,FALSE)),"not found",VLOOKUP($A47,'SIMD 2020v2 DZ lookup data'!$A:$AA,11,FALSE)))</f>
        <v> </v>
      </c>
      <c r="M47" s="30" t="str">
        <f>IF($A47="Enter data zone code", " ",IF(ISNA(VLOOKUP($A47,'SIMD 2020v2 DZ lookup data'!$A:$AA,12,FALSE)),"not found",VLOOKUP($A47,'SIMD 2020v2 DZ lookup data'!$A:$AA,12,FALSE)))</f>
        <v> </v>
      </c>
      <c r="N47" s="30" t="str">
        <f>IF($A47="Enter data zone code", " ",IF(ISNA(VLOOKUP($A47,'SIMD 2020v2 DZ lookup data'!$A:$AA,13,FALSE)),"not found",VLOOKUP($A47,'SIMD 2020v2 DZ lookup data'!$A:$AA,13,FALSE)))</f>
        <v> </v>
      </c>
      <c r="O47" s="31" t="str">
        <f>IF($A47="Enter data zone code", " ",IF(ISNA(VLOOKUP($A47,'SIMD 2020v2 DZ lookup data'!$A:$AA,14,FALSE)),"not found",VLOOKUP($A47,'SIMD 2020v2 DZ lookup data'!$A:$AA,14,FALSE)))</f>
        <v> </v>
      </c>
      <c r="P47" s="31" t="str">
        <f>IF($A47="Enter data zone code", " ",IF(ISNA(VLOOKUP($A47,'SIMD 2020v2 DZ lookup data'!$A:$AA,15,FALSE)),"not found",VLOOKUP($A47,'SIMD 2020v2 DZ lookup data'!$A:$AA,15,FALSE)))</f>
        <v> </v>
      </c>
      <c r="Q47" s="37" t="str">
        <f>IF($A47="Enter data zone code", " ",IF(ISNA(VLOOKUP($A47,'SIMD 2020v2 DZ lookup data'!$A:$AA,17,FALSE)),"not found",VLOOKUP($A47,'SIMD 2020v2 DZ lookup data'!$A:$AA,17,FALSE)))</f>
        <v> </v>
      </c>
      <c r="R47" s="36" t="str">
        <f>IF($A47="Enter data zone code", " ",IF(ISNA(VLOOKUP($A47,'SIMD 2020v2 DZ lookup data'!$A:$AA,19,FALSE)),"not found",VLOOKUP($A47,'SIMD 2020v2 DZ lookup data'!$A:$AA,19,FALSE)))</f>
        <v> </v>
      </c>
      <c r="S47" s="36" t="str">
        <f>IF($A47="Enter data zone code", " ",IF(ISNA(VLOOKUP($A47,'SIMD 2020v2 DZ lookup data'!$A:$AA,23,FALSE)),"not found",VLOOKUP($A47,'SIMD 2020v2 DZ lookup data'!$A:$AA,23,FALSE)))</f>
        <v> </v>
      </c>
      <c r="T47" s="36" t="str">
        <f>IF($A47="Enter data zone code", " ",IF(ISNA(VLOOKUP($A47,'SIMD 2020v2 DZ lookup data'!$A:$AA,25,FALSE)),"not found",VLOOKUP($A47,'SIMD 2020v2 DZ lookup data'!$A:$AA,25,FALSE)))</f>
        <v> </v>
      </c>
      <c r="U47" s="38" t="str">
        <f>IF($A47="Enter data zone code", " ",IF(ISNA(VLOOKUP($A47,'SIMD 2020v2 DZ lookup data'!$A:$AA,27,FALSE)),"not found",VLOOKUP($A47,'SIMD 2020v2 DZ lookup data'!$A:$AA,27,FALSE)))</f>
        <v> </v>
      </c>
    </row>
    <row r="48" ht="15.75" customHeight="1">
      <c r="A48" s="35" t="s">
        <v>89</v>
      </c>
      <c r="B48" s="36" t="str">
        <f>IF($A48="Enter data zone code", " ",IF(ISNA(VLOOKUP($A48,'SIMD 2020v2 DZ lookup data'!$A:$AA,2,FALSE)),"not found",VLOOKUP($A48,'SIMD 2020v2 DZ lookup data'!$A:$AA,2,FALSE)))</f>
        <v> </v>
      </c>
      <c r="C48" s="36" t="str">
        <f>IF($A48="Enter data zone code", " ",IF(ISNA(VLOOKUP($A48,'SIMD 2020v2 DZ lookup data'!$A:$AA,21,FALSE)),"not found",VLOOKUP($A48,'SIMD 2020v2 DZ lookup data'!$A:$AA,21,FALSE)))</f>
        <v> </v>
      </c>
      <c r="D48" s="29" t="str">
        <f>IF($A48="Enter data zone code", " ",IF(ISNA(VLOOKUP($A48,'SIMD 2020v2 DZ lookup data'!$A:$AA,3,FALSE)),"not found",VLOOKUP($A48,'SIMD 2020v2 DZ lookup data'!$A:$AA,3,FALSE)))</f>
        <v> </v>
      </c>
      <c r="E48" s="29" t="str">
        <f>IF($A48="Enter data zone code", " ",IF(ISNA(VLOOKUP($A48,'SIMD 2020v2 DZ lookup data'!$A:$AA,4,FALSE)),"not found",VLOOKUP($A48,'SIMD 2020v2 DZ lookup data'!$A:$AA,4,FALSE)))</f>
        <v> </v>
      </c>
      <c r="F48" s="29" t="str">
        <f>IF($A48="Enter data zone code", " ",IF(ISNA(VLOOKUP($A48,'SIMD 2020v2 DZ lookup data'!$A:$AA,5,FALSE)),"not found",VLOOKUP($A48,'SIMD 2020v2 DZ lookup data'!$A:$AA,5,FALSE)))</f>
        <v> </v>
      </c>
      <c r="G48" s="29" t="str">
        <f>IF($A48="Enter data zone code", " ",IF(ISNA(VLOOKUP($A48,'SIMD 2020v2 DZ lookup data'!$A:$AA,6,FALSE)),"not found",VLOOKUP($A48,'SIMD 2020v2 DZ lookup data'!$A:$AA,6,FALSE)))</f>
        <v> </v>
      </c>
      <c r="H48" s="30" t="str">
        <f>IF($A48="Enter data zone code", " ",IF(ISNA(VLOOKUP($A48,'SIMD 2020v2 DZ lookup data'!$A:$AA,8,FALSE)),"not found",VLOOKUP($A48,'SIMD 2020v2 DZ lookup data'!$A:$AA,7,FALSE)))</f>
        <v> </v>
      </c>
      <c r="I48" s="30" t="str">
        <f>IF($A48="Enter data zone code", " ",IF(ISNA(VLOOKUP($A48,'SIMD 2020v2 DZ lookup data'!$A:$AA,7,FALSE)),"not found",VLOOKUP($A48,'SIMD 2020v2 DZ lookup data'!$A:$AA,8,FALSE)))</f>
        <v> </v>
      </c>
      <c r="J48" s="30" t="str">
        <f>IF($A48="Enter data zone code", " ",IF(ISNA(VLOOKUP($A48,'SIMD 2020v2 DZ lookup data'!$A:$AA,9,FALSE)),"not found",VLOOKUP($A48,'SIMD 2020v2 DZ lookup data'!$A:$AA,9,FALSE)))</f>
        <v> </v>
      </c>
      <c r="K48" s="30" t="str">
        <f>IF($A48="Enter data zone code", " ",IF(ISNA(VLOOKUP($A48,'SIMD 2020v2 DZ lookup data'!$A:$AA,10,FALSE)),"not found",VLOOKUP($A48,'SIMD 2020v2 DZ lookup data'!$A:$AA,10,FALSE)))</f>
        <v> </v>
      </c>
      <c r="L48" s="30" t="str">
        <f>IF($A48="Enter data zone code", " ",IF(ISNA(VLOOKUP($A48,'SIMD 2020v2 DZ lookup data'!$A:$AA,11,FALSE)),"not found",VLOOKUP($A48,'SIMD 2020v2 DZ lookup data'!$A:$AA,11,FALSE)))</f>
        <v> </v>
      </c>
      <c r="M48" s="30" t="str">
        <f>IF($A48="Enter data zone code", " ",IF(ISNA(VLOOKUP($A48,'SIMD 2020v2 DZ lookup data'!$A:$AA,12,FALSE)),"not found",VLOOKUP($A48,'SIMD 2020v2 DZ lookup data'!$A:$AA,12,FALSE)))</f>
        <v> </v>
      </c>
      <c r="N48" s="30" t="str">
        <f>IF($A48="Enter data zone code", " ",IF(ISNA(VLOOKUP($A48,'SIMD 2020v2 DZ lookup data'!$A:$AA,13,FALSE)),"not found",VLOOKUP($A48,'SIMD 2020v2 DZ lookup data'!$A:$AA,13,FALSE)))</f>
        <v> </v>
      </c>
      <c r="O48" s="31" t="str">
        <f>IF($A48="Enter data zone code", " ",IF(ISNA(VLOOKUP($A48,'SIMD 2020v2 DZ lookup data'!$A:$AA,14,FALSE)),"not found",VLOOKUP($A48,'SIMD 2020v2 DZ lookup data'!$A:$AA,14,FALSE)))</f>
        <v> </v>
      </c>
      <c r="P48" s="31" t="str">
        <f>IF($A48="Enter data zone code", " ",IF(ISNA(VLOOKUP($A48,'SIMD 2020v2 DZ lookup data'!$A:$AA,15,FALSE)),"not found",VLOOKUP($A48,'SIMD 2020v2 DZ lookup data'!$A:$AA,15,FALSE)))</f>
        <v> </v>
      </c>
      <c r="Q48" s="37" t="str">
        <f>IF($A48="Enter data zone code", " ",IF(ISNA(VLOOKUP($A48,'SIMD 2020v2 DZ lookup data'!$A:$AA,17,FALSE)),"not found",VLOOKUP($A48,'SIMD 2020v2 DZ lookup data'!$A:$AA,17,FALSE)))</f>
        <v> </v>
      </c>
      <c r="R48" s="36" t="str">
        <f>IF($A48="Enter data zone code", " ",IF(ISNA(VLOOKUP($A48,'SIMD 2020v2 DZ lookup data'!$A:$AA,19,FALSE)),"not found",VLOOKUP($A48,'SIMD 2020v2 DZ lookup data'!$A:$AA,19,FALSE)))</f>
        <v> </v>
      </c>
      <c r="S48" s="36" t="str">
        <f>IF($A48="Enter data zone code", " ",IF(ISNA(VLOOKUP($A48,'SIMD 2020v2 DZ lookup data'!$A:$AA,23,FALSE)),"not found",VLOOKUP($A48,'SIMD 2020v2 DZ lookup data'!$A:$AA,23,FALSE)))</f>
        <v> </v>
      </c>
      <c r="T48" s="36" t="str">
        <f>IF($A48="Enter data zone code", " ",IF(ISNA(VLOOKUP($A48,'SIMD 2020v2 DZ lookup data'!$A:$AA,25,FALSE)),"not found",VLOOKUP($A48,'SIMD 2020v2 DZ lookup data'!$A:$AA,25,FALSE)))</f>
        <v> </v>
      </c>
      <c r="U48" s="38" t="str">
        <f>IF($A48="Enter data zone code", " ",IF(ISNA(VLOOKUP($A48,'SIMD 2020v2 DZ lookup data'!$A:$AA,27,FALSE)),"not found",VLOOKUP($A48,'SIMD 2020v2 DZ lookup data'!$A:$AA,27,FALSE)))</f>
        <v> </v>
      </c>
    </row>
    <row r="49" ht="15.75" customHeight="1">
      <c r="A49" s="35" t="s">
        <v>89</v>
      </c>
      <c r="B49" s="36" t="str">
        <f>IF($A49="Enter data zone code", " ",IF(ISNA(VLOOKUP($A49,'SIMD 2020v2 DZ lookup data'!$A:$AA,2,FALSE)),"not found",VLOOKUP($A49,'SIMD 2020v2 DZ lookup data'!$A:$AA,2,FALSE)))</f>
        <v> </v>
      </c>
      <c r="C49" s="36" t="str">
        <f>IF($A49="Enter data zone code", " ",IF(ISNA(VLOOKUP($A49,'SIMD 2020v2 DZ lookup data'!$A:$AA,21,FALSE)),"not found",VLOOKUP($A49,'SIMD 2020v2 DZ lookup data'!$A:$AA,21,FALSE)))</f>
        <v> </v>
      </c>
      <c r="D49" s="29" t="str">
        <f>IF($A49="Enter data zone code", " ",IF(ISNA(VLOOKUP($A49,'SIMD 2020v2 DZ lookup data'!$A:$AA,3,FALSE)),"not found",VLOOKUP($A49,'SIMD 2020v2 DZ lookup data'!$A:$AA,3,FALSE)))</f>
        <v> </v>
      </c>
      <c r="E49" s="29" t="str">
        <f>IF($A49="Enter data zone code", " ",IF(ISNA(VLOOKUP($A49,'SIMD 2020v2 DZ lookup data'!$A:$AA,4,FALSE)),"not found",VLOOKUP($A49,'SIMD 2020v2 DZ lookup data'!$A:$AA,4,FALSE)))</f>
        <v> </v>
      </c>
      <c r="F49" s="29" t="str">
        <f>IF($A49="Enter data zone code", " ",IF(ISNA(VLOOKUP($A49,'SIMD 2020v2 DZ lookup data'!$A:$AA,5,FALSE)),"not found",VLOOKUP($A49,'SIMD 2020v2 DZ lookup data'!$A:$AA,5,FALSE)))</f>
        <v> </v>
      </c>
      <c r="G49" s="29" t="str">
        <f>IF($A49="Enter data zone code", " ",IF(ISNA(VLOOKUP($A49,'SIMD 2020v2 DZ lookup data'!$A:$AA,6,FALSE)),"not found",VLOOKUP($A49,'SIMD 2020v2 DZ lookup data'!$A:$AA,6,FALSE)))</f>
        <v> </v>
      </c>
      <c r="H49" s="30" t="str">
        <f>IF($A49="Enter data zone code", " ",IF(ISNA(VLOOKUP($A49,'SIMD 2020v2 DZ lookup data'!$A:$AA,8,FALSE)),"not found",VLOOKUP($A49,'SIMD 2020v2 DZ lookup data'!$A:$AA,7,FALSE)))</f>
        <v> </v>
      </c>
      <c r="I49" s="30" t="str">
        <f>IF($A49="Enter data zone code", " ",IF(ISNA(VLOOKUP($A49,'SIMD 2020v2 DZ lookup data'!$A:$AA,7,FALSE)),"not found",VLOOKUP($A49,'SIMD 2020v2 DZ lookup data'!$A:$AA,8,FALSE)))</f>
        <v> </v>
      </c>
      <c r="J49" s="30" t="str">
        <f>IF($A49="Enter data zone code", " ",IF(ISNA(VLOOKUP($A49,'SIMD 2020v2 DZ lookup data'!$A:$AA,9,FALSE)),"not found",VLOOKUP($A49,'SIMD 2020v2 DZ lookup data'!$A:$AA,9,FALSE)))</f>
        <v> </v>
      </c>
      <c r="K49" s="30" t="str">
        <f>IF($A49="Enter data zone code", " ",IF(ISNA(VLOOKUP($A49,'SIMD 2020v2 DZ lookup data'!$A:$AA,10,FALSE)),"not found",VLOOKUP($A49,'SIMD 2020v2 DZ lookup data'!$A:$AA,10,FALSE)))</f>
        <v> </v>
      </c>
      <c r="L49" s="30" t="str">
        <f>IF($A49="Enter data zone code", " ",IF(ISNA(VLOOKUP($A49,'SIMD 2020v2 DZ lookup data'!$A:$AA,11,FALSE)),"not found",VLOOKUP($A49,'SIMD 2020v2 DZ lookup data'!$A:$AA,11,FALSE)))</f>
        <v> </v>
      </c>
      <c r="M49" s="30" t="str">
        <f>IF($A49="Enter data zone code", " ",IF(ISNA(VLOOKUP($A49,'SIMD 2020v2 DZ lookup data'!$A:$AA,12,FALSE)),"not found",VLOOKUP($A49,'SIMD 2020v2 DZ lookup data'!$A:$AA,12,FALSE)))</f>
        <v> </v>
      </c>
      <c r="N49" s="30" t="str">
        <f>IF($A49="Enter data zone code", " ",IF(ISNA(VLOOKUP($A49,'SIMD 2020v2 DZ lookup data'!$A:$AA,13,FALSE)),"not found",VLOOKUP($A49,'SIMD 2020v2 DZ lookup data'!$A:$AA,13,FALSE)))</f>
        <v> </v>
      </c>
      <c r="O49" s="31" t="str">
        <f>IF($A49="Enter data zone code", " ",IF(ISNA(VLOOKUP($A49,'SIMD 2020v2 DZ lookup data'!$A:$AA,14,FALSE)),"not found",VLOOKUP($A49,'SIMD 2020v2 DZ lookup data'!$A:$AA,14,FALSE)))</f>
        <v> </v>
      </c>
      <c r="P49" s="31" t="str">
        <f>IF($A49="Enter data zone code", " ",IF(ISNA(VLOOKUP($A49,'SIMD 2020v2 DZ lookup data'!$A:$AA,15,FALSE)),"not found",VLOOKUP($A49,'SIMD 2020v2 DZ lookup data'!$A:$AA,15,FALSE)))</f>
        <v> </v>
      </c>
      <c r="Q49" s="37" t="str">
        <f>IF($A49="Enter data zone code", " ",IF(ISNA(VLOOKUP($A49,'SIMD 2020v2 DZ lookup data'!$A:$AA,17,FALSE)),"not found",VLOOKUP($A49,'SIMD 2020v2 DZ lookup data'!$A:$AA,17,FALSE)))</f>
        <v> </v>
      </c>
      <c r="R49" s="36" t="str">
        <f>IF($A49="Enter data zone code", " ",IF(ISNA(VLOOKUP($A49,'SIMD 2020v2 DZ lookup data'!$A:$AA,19,FALSE)),"not found",VLOOKUP($A49,'SIMD 2020v2 DZ lookup data'!$A:$AA,19,FALSE)))</f>
        <v> </v>
      </c>
      <c r="S49" s="36" t="str">
        <f>IF($A49="Enter data zone code", " ",IF(ISNA(VLOOKUP($A49,'SIMD 2020v2 DZ lookup data'!$A:$AA,23,FALSE)),"not found",VLOOKUP($A49,'SIMD 2020v2 DZ lookup data'!$A:$AA,23,FALSE)))</f>
        <v> </v>
      </c>
      <c r="T49" s="36" t="str">
        <f>IF($A49="Enter data zone code", " ",IF(ISNA(VLOOKUP($A49,'SIMD 2020v2 DZ lookup data'!$A:$AA,25,FALSE)),"not found",VLOOKUP($A49,'SIMD 2020v2 DZ lookup data'!$A:$AA,25,FALSE)))</f>
        <v> </v>
      </c>
      <c r="U49" s="38" t="str">
        <f>IF($A49="Enter data zone code", " ",IF(ISNA(VLOOKUP($A49,'SIMD 2020v2 DZ lookup data'!$A:$AA,27,FALSE)),"not found",VLOOKUP($A49,'SIMD 2020v2 DZ lookup data'!$A:$AA,27,FALSE)))</f>
        <v> </v>
      </c>
    </row>
    <row r="50" ht="15.75" customHeight="1">
      <c r="A50" s="35" t="s">
        <v>89</v>
      </c>
      <c r="B50" s="36" t="str">
        <f>IF($A50="Enter data zone code", " ",IF(ISNA(VLOOKUP($A50,'SIMD 2020v2 DZ lookup data'!$A:$AA,2,FALSE)),"not found",VLOOKUP($A50,'SIMD 2020v2 DZ lookup data'!$A:$AA,2,FALSE)))</f>
        <v> </v>
      </c>
      <c r="C50" s="36" t="str">
        <f>IF($A50="Enter data zone code", " ",IF(ISNA(VLOOKUP($A50,'SIMD 2020v2 DZ lookup data'!$A:$AA,21,FALSE)),"not found",VLOOKUP($A50,'SIMD 2020v2 DZ lookup data'!$A:$AA,21,FALSE)))</f>
        <v> </v>
      </c>
      <c r="D50" s="29" t="str">
        <f>IF($A50="Enter data zone code", " ",IF(ISNA(VLOOKUP($A50,'SIMD 2020v2 DZ lookup data'!$A:$AA,3,FALSE)),"not found",VLOOKUP($A50,'SIMD 2020v2 DZ lookup data'!$A:$AA,3,FALSE)))</f>
        <v> </v>
      </c>
      <c r="E50" s="29" t="str">
        <f>IF($A50="Enter data zone code", " ",IF(ISNA(VLOOKUP($A50,'SIMD 2020v2 DZ lookup data'!$A:$AA,4,FALSE)),"not found",VLOOKUP($A50,'SIMD 2020v2 DZ lookup data'!$A:$AA,4,FALSE)))</f>
        <v> </v>
      </c>
      <c r="F50" s="29" t="str">
        <f>IF($A50="Enter data zone code", " ",IF(ISNA(VLOOKUP($A50,'SIMD 2020v2 DZ lookup data'!$A:$AA,5,FALSE)),"not found",VLOOKUP($A50,'SIMD 2020v2 DZ lookup data'!$A:$AA,5,FALSE)))</f>
        <v> </v>
      </c>
      <c r="G50" s="29" t="str">
        <f>IF($A50="Enter data zone code", " ",IF(ISNA(VLOOKUP($A50,'SIMD 2020v2 DZ lookup data'!$A:$AA,6,FALSE)),"not found",VLOOKUP($A50,'SIMD 2020v2 DZ lookup data'!$A:$AA,6,FALSE)))</f>
        <v> </v>
      </c>
      <c r="H50" s="30" t="str">
        <f>IF($A50="Enter data zone code", " ",IF(ISNA(VLOOKUP($A50,'SIMD 2020v2 DZ lookup data'!$A:$AA,8,FALSE)),"not found",VLOOKUP($A50,'SIMD 2020v2 DZ lookup data'!$A:$AA,7,FALSE)))</f>
        <v> </v>
      </c>
      <c r="I50" s="30" t="str">
        <f>IF($A50="Enter data zone code", " ",IF(ISNA(VLOOKUP($A50,'SIMD 2020v2 DZ lookup data'!$A:$AA,7,FALSE)),"not found",VLOOKUP($A50,'SIMD 2020v2 DZ lookup data'!$A:$AA,8,FALSE)))</f>
        <v> </v>
      </c>
      <c r="J50" s="30" t="str">
        <f>IF($A50="Enter data zone code", " ",IF(ISNA(VLOOKUP($A50,'SIMD 2020v2 DZ lookup data'!$A:$AA,9,FALSE)),"not found",VLOOKUP($A50,'SIMD 2020v2 DZ lookup data'!$A:$AA,9,FALSE)))</f>
        <v> </v>
      </c>
      <c r="K50" s="30" t="str">
        <f>IF($A50="Enter data zone code", " ",IF(ISNA(VLOOKUP($A50,'SIMD 2020v2 DZ lookup data'!$A:$AA,10,FALSE)),"not found",VLOOKUP($A50,'SIMD 2020v2 DZ lookup data'!$A:$AA,10,FALSE)))</f>
        <v> </v>
      </c>
      <c r="L50" s="30" t="str">
        <f>IF($A50="Enter data zone code", " ",IF(ISNA(VLOOKUP($A50,'SIMD 2020v2 DZ lookup data'!$A:$AA,11,FALSE)),"not found",VLOOKUP($A50,'SIMD 2020v2 DZ lookup data'!$A:$AA,11,FALSE)))</f>
        <v> </v>
      </c>
      <c r="M50" s="30" t="str">
        <f>IF($A50="Enter data zone code", " ",IF(ISNA(VLOOKUP($A50,'SIMD 2020v2 DZ lookup data'!$A:$AA,12,FALSE)),"not found",VLOOKUP($A50,'SIMD 2020v2 DZ lookup data'!$A:$AA,12,FALSE)))</f>
        <v> </v>
      </c>
      <c r="N50" s="30" t="str">
        <f>IF($A50="Enter data zone code", " ",IF(ISNA(VLOOKUP($A50,'SIMD 2020v2 DZ lookup data'!$A:$AA,13,FALSE)),"not found",VLOOKUP($A50,'SIMD 2020v2 DZ lookup data'!$A:$AA,13,FALSE)))</f>
        <v> </v>
      </c>
      <c r="O50" s="31" t="str">
        <f>IF($A50="Enter data zone code", " ",IF(ISNA(VLOOKUP($A50,'SIMD 2020v2 DZ lookup data'!$A:$AA,14,FALSE)),"not found",VLOOKUP($A50,'SIMD 2020v2 DZ lookup data'!$A:$AA,14,FALSE)))</f>
        <v> </v>
      </c>
      <c r="P50" s="31" t="str">
        <f>IF($A50="Enter data zone code", " ",IF(ISNA(VLOOKUP($A50,'SIMD 2020v2 DZ lookup data'!$A:$AA,15,FALSE)),"not found",VLOOKUP($A50,'SIMD 2020v2 DZ lookup data'!$A:$AA,15,FALSE)))</f>
        <v> </v>
      </c>
      <c r="Q50" s="37" t="str">
        <f>IF($A50="Enter data zone code", " ",IF(ISNA(VLOOKUP($A50,'SIMD 2020v2 DZ lookup data'!$A:$AA,17,FALSE)),"not found",VLOOKUP($A50,'SIMD 2020v2 DZ lookup data'!$A:$AA,17,FALSE)))</f>
        <v> </v>
      </c>
      <c r="R50" s="36" t="str">
        <f>IF($A50="Enter data zone code", " ",IF(ISNA(VLOOKUP($A50,'SIMD 2020v2 DZ lookup data'!$A:$AA,19,FALSE)),"not found",VLOOKUP($A50,'SIMD 2020v2 DZ lookup data'!$A:$AA,19,FALSE)))</f>
        <v> </v>
      </c>
      <c r="S50" s="36" t="str">
        <f>IF($A50="Enter data zone code", " ",IF(ISNA(VLOOKUP($A50,'SIMD 2020v2 DZ lookup data'!$A:$AA,23,FALSE)),"not found",VLOOKUP($A50,'SIMD 2020v2 DZ lookup data'!$A:$AA,23,FALSE)))</f>
        <v> </v>
      </c>
      <c r="T50" s="36" t="str">
        <f>IF($A50="Enter data zone code", " ",IF(ISNA(VLOOKUP($A50,'SIMD 2020v2 DZ lookup data'!$A:$AA,25,FALSE)),"not found",VLOOKUP($A50,'SIMD 2020v2 DZ lookup data'!$A:$AA,25,FALSE)))</f>
        <v> </v>
      </c>
      <c r="U50" s="38" t="str">
        <f>IF($A50="Enter data zone code", " ",IF(ISNA(VLOOKUP($A50,'SIMD 2020v2 DZ lookup data'!$A:$AA,27,FALSE)),"not found",VLOOKUP($A50,'SIMD 2020v2 DZ lookup data'!$A:$AA,27,FALSE)))</f>
        <v> </v>
      </c>
    </row>
    <row r="51" ht="15.75" customHeight="1">
      <c r="A51" s="35" t="s">
        <v>89</v>
      </c>
      <c r="B51" s="36" t="str">
        <f>IF($A51="Enter data zone code", " ",IF(ISNA(VLOOKUP($A51,'SIMD 2020v2 DZ lookup data'!$A:$AA,2,FALSE)),"not found",VLOOKUP($A51,'SIMD 2020v2 DZ lookup data'!$A:$AA,2,FALSE)))</f>
        <v> </v>
      </c>
      <c r="C51" s="36" t="str">
        <f>IF($A51="Enter data zone code", " ",IF(ISNA(VLOOKUP($A51,'SIMD 2020v2 DZ lookup data'!$A:$AA,21,FALSE)),"not found",VLOOKUP($A51,'SIMD 2020v2 DZ lookup data'!$A:$AA,21,FALSE)))</f>
        <v> </v>
      </c>
      <c r="D51" s="29" t="str">
        <f>IF($A51="Enter data zone code", " ",IF(ISNA(VLOOKUP($A51,'SIMD 2020v2 DZ lookup data'!$A:$AA,3,FALSE)),"not found",VLOOKUP($A51,'SIMD 2020v2 DZ lookup data'!$A:$AA,3,FALSE)))</f>
        <v> </v>
      </c>
      <c r="E51" s="29" t="str">
        <f>IF($A51="Enter data zone code", " ",IF(ISNA(VLOOKUP($A51,'SIMD 2020v2 DZ lookup data'!$A:$AA,4,FALSE)),"not found",VLOOKUP($A51,'SIMD 2020v2 DZ lookup data'!$A:$AA,4,FALSE)))</f>
        <v> </v>
      </c>
      <c r="F51" s="29" t="str">
        <f>IF($A51="Enter data zone code", " ",IF(ISNA(VLOOKUP($A51,'SIMD 2020v2 DZ lookup data'!$A:$AA,5,FALSE)),"not found",VLOOKUP($A51,'SIMD 2020v2 DZ lookup data'!$A:$AA,5,FALSE)))</f>
        <v> </v>
      </c>
      <c r="G51" s="29" t="str">
        <f>IF($A51="Enter data zone code", " ",IF(ISNA(VLOOKUP($A51,'SIMD 2020v2 DZ lookup data'!$A:$AA,6,FALSE)),"not found",VLOOKUP($A51,'SIMD 2020v2 DZ lookup data'!$A:$AA,6,FALSE)))</f>
        <v> </v>
      </c>
      <c r="H51" s="30" t="str">
        <f>IF($A51="Enter data zone code", " ",IF(ISNA(VLOOKUP($A51,'SIMD 2020v2 DZ lookup data'!$A:$AA,8,FALSE)),"not found",VLOOKUP($A51,'SIMD 2020v2 DZ lookup data'!$A:$AA,7,FALSE)))</f>
        <v> </v>
      </c>
      <c r="I51" s="30" t="str">
        <f>IF($A51="Enter data zone code", " ",IF(ISNA(VLOOKUP($A51,'SIMD 2020v2 DZ lookup data'!$A:$AA,7,FALSE)),"not found",VLOOKUP($A51,'SIMD 2020v2 DZ lookup data'!$A:$AA,8,FALSE)))</f>
        <v> </v>
      </c>
      <c r="J51" s="30" t="str">
        <f>IF($A51="Enter data zone code", " ",IF(ISNA(VLOOKUP($A51,'SIMD 2020v2 DZ lookup data'!$A:$AA,9,FALSE)),"not found",VLOOKUP($A51,'SIMD 2020v2 DZ lookup data'!$A:$AA,9,FALSE)))</f>
        <v> </v>
      </c>
      <c r="K51" s="30" t="str">
        <f>IF($A51="Enter data zone code", " ",IF(ISNA(VLOOKUP($A51,'SIMD 2020v2 DZ lookup data'!$A:$AA,10,FALSE)),"not found",VLOOKUP($A51,'SIMD 2020v2 DZ lookup data'!$A:$AA,10,FALSE)))</f>
        <v> </v>
      </c>
      <c r="L51" s="30" t="str">
        <f>IF($A51="Enter data zone code", " ",IF(ISNA(VLOOKUP($A51,'SIMD 2020v2 DZ lookup data'!$A:$AA,11,FALSE)),"not found",VLOOKUP($A51,'SIMD 2020v2 DZ lookup data'!$A:$AA,11,FALSE)))</f>
        <v> </v>
      </c>
      <c r="M51" s="30" t="str">
        <f>IF($A51="Enter data zone code", " ",IF(ISNA(VLOOKUP($A51,'SIMD 2020v2 DZ lookup data'!$A:$AA,12,FALSE)),"not found",VLOOKUP($A51,'SIMD 2020v2 DZ lookup data'!$A:$AA,12,FALSE)))</f>
        <v> </v>
      </c>
      <c r="N51" s="30" t="str">
        <f>IF($A51="Enter data zone code", " ",IF(ISNA(VLOOKUP($A51,'SIMD 2020v2 DZ lookup data'!$A:$AA,13,FALSE)),"not found",VLOOKUP($A51,'SIMD 2020v2 DZ lookup data'!$A:$AA,13,FALSE)))</f>
        <v> </v>
      </c>
      <c r="O51" s="31" t="str">
        <f>IF($A51="Enter data zone code", " ",IF(ISNA(VLOOKUP($A51,'SIMD 2020v2 DZ lookup data'!$A:$AA,14,FALSE)),"not found",VLOOKUP($A51,'SIMD 2020v2 DZ lookup data'!$A:$AA,14,FALSE)))</f>
        <v> </v>
      </c>
      <c r="P51" s="31" t="str">
        <f>IF($A51="Enter data zone code", " ",IF(ISNA(VLOOKUP($A51,'SIMD 2020v2 DZ lookup data'!$A:$AA,15,FALSE)),"not found",VLOOKUP($A51,'SIMD 2020v2 DZ lookup data'!$A:$AA,15,FALSE)))</f>
        <v> </v>
      </c>
      <c r="Q51" s="37" t="str">
        <f>IF($A51="Enter data zone code", " ",IF(ISNA(VLOOKUP($A51,'SIMD 2020v2 DZ lookup data'!$A:$AA,17,FALSE)),"not found",VLOOKUP($A51,'SIMD 2020v2 DZ lookup data'!$A:$AA,17,FALSE)))</f>
        <v> </v>
      </c>
      <c r="R51" s="36" t="str">
        <f>IF($A51="Enter data zone code", " ",IF(ISNA(VLOOKUP($A51,'SIMD 2020v2 DZ lookup data'!$A:$AA,19,FALSE)),"not found",VLOOKUP($A51,'SIMD 2020v2 DZ lookup data'!$A:$AA,19,FALSE)))</f>
        <v> </v>
      </c>
      <c r="S51" s="36" t="str">
        <f>IF($A51="Enter data zone code", " ",IF(ISNA(VLOOKUP($A51,'SIMD 2020v2 DZ lookup data'!$A:$AA,23,FALSE)),"not found",VLOOKUP($A51,'SIMD 2020v2 DZ lookup data'!$A:$AA,23,FALSE)))</f>
        <v> </v>
      </c>
      <c r="T51" s="36" t="str">
        <f>IF($A51="Enter data zone code", " ",IF(ISNA(VLOOKUP($A51,'SIMD 2020v2 DZ lookup data'!$A:$AA,25,FALSE)),"not found",VLOOKUP($A51,'SIMD 2020v2 DZ lookup data'!$A:$AA,25,FALSE)))</f>
        <v> </v>
      </c>
      <c r="U51" s="38" t="str">
        <f>IF($A51="Enter data zone code", " ",IF(ISNA(VLOOKUP($A51,'SIMD 2020v2 DZ lookup data'!$A:$AA,27,FALSE)),"not found",VLOOKUP($A51,'SIMD 2020v2 DZ lookup data'!$A:$AA,27,FALSE)))</f>
        <v> </v>
      </c>
    </row>
    <row r="52" ht="15.75" customHeight="1">
      <c r="A52" s="35" t="s">
        <v>89</v>
      </c>
      <c r="B52" s="36" t="str">
        <f>IF($A52="Enter data zone code", " ",IF(ISNA(VLOOKUP($A52,'SIMD 2020v2 DZ lookup data'!$A:$AA,2,FALSE)),"not found",VLOOKUP($A52,'SIMD 2020v2 DZ lookup data'!$A:$AA,2,FALSE)))</f>
        <v> </v>
      </c>
      <c r="C52" s="36" t="str">
        <f>IF($A52="Enter data zone code", " ",IF(ISNA(VLOOKUP($A52,'SIMD 2020v2 DZ lookup data'!$A:$AA,21,FALSE)),"not found",VLOOKUP($A52,'SIMD 2020v2 DZ lookup data'!$A:$AA,21,FALSE)))</f>
        <v> </v>
      </c>
      <c r="D52" s="29" t="str">
        <f>IF($A52="Enter data zone code", " ",IF(ISNA(VLOOKUP($A52,'SIMD 2020v2 DZ lookup data'!$A:$AA,3,FALSE)),"not found",VLOOKUP($A52,'SIMD 2020v2 DZ lookup data'!$A:$AA,3,FALSE)))</f>
        <v> </v>
      </c>
      <c r="E52" s="29" t="str">
        <f>IF($A52="Enter data zone code", " ",IF(ISNA(VLOOKUP($A52,'SIMD 2020v2 DZ lookup data'!$A:$AA,4,FALSE)),"not found",VLOOKUP($A52,'SIMD 2020v2 DZ lookup data'!$A:$AA,4,FALSE)))</f>
        <v> </v>
      </c>
      <c r="F52" s="29" t="str">
        <f>IF($A52="Enter data zone code", " ",IF(ISNA(VLOOKUP($A52,'SIMD 2020v2 DZ lookup data'!$A:$AA,5,FALSE)),"not found",VLOOKUP($A52,'SIMD 2020v2 DZ lookup data'!$A:$AA,5,FALSE)))</f>
        <v> </v>
      </c>
      <c r="G52" s="29" t="str">
        <f>IF($A52="Enter data zone code", " ",IF(ISNA(VLOOKUP($A52,'SIMD 2020v2 DZ lookup data'!$A:$AA,6,FALSE)),"not found",VLOOKUP($A52,'SIMD 2020v2 DZ lookup data'!$A:$AA,6,FALSE)))</f>
        <v> </v>
      </c>
      <c r="H52" s="30" t="str">
        <f>IF($A52="Enter data zone code", " ",IF(ISNA(VLOOKUP($A52,'SIMD 2020v2 DZ lookup data'!$A:$AA,8,FALSE)),"not found",VLOOKUP($A52,'SIMD 2020v2 DZ lookup data'!$A:$AA,7,FALSE)))</f>
        <v> </v>
      </c>
      <c r="I52" s="30" t="str">
        <f>IF($A52="Enter data zone code", " ",IF(ISNA(VLOOKUP($A52,'SIMD 2020v2 DZ lookup data'!$A:$AA,7,FALSE)),"not found",VLOOKUP($A52,'SIMD 2020v2 DZ lookup data'!$A:$AA,8,FALSE)))</f>
        <v> </v>
      </c>
      <c r="J52" s="30" t="str">
        <f>IF($A52="Enter data zone code", " ",IF(ISNA(VLOOKUP($A52,'SIMD 2020v2 DZ lookup data'!$A:$AA,9,FALSE)),"not found",VLOOKUP($A52,'SIMD 2020v2 DZ lookup data'!$A:$AA,9,FALSE)))</f>
        <v> </v>
      </c>
      <c r="K52" s="30" t="str">
        <f>IF($A52="Enter data zone code", " ",IF(ISNA(VLOOKUP($A52,'SIMD 2020v2 DZ lookup data'!$A:$AA,10,FALSE)),"not found",VLOOKUP($A52,'SIMD 2020v2 DZ lookup data'!$A:$AA,10,FALSE)))</f>
        <v> </v>
      </c>
      <c r="L52" s="30" t="str">
        <f>IF($A52="Enter data zone code", " ",IF(ISNA(VLOOKUP($A52,'SIMD 2020v2 DZ lookup data'!$A:$AA,11,FALSE)),"not found",VLOOKUP($A52,'SIMD 2020v2 DZ lookup data'!$A:$AA,11,FALSE)))</f>
        <v> </v>
      </c>
      <c r="M52" s="30" t="str">
        <f>IF($A52="Enter data zone code", " ",IF(ISNA(VLOOKUP($A52,'SIMD 2020v2 DZ lookup data'!$A:$AA,12,FALSE)),"not found",VLOOKUP($A52,'SIMD 2020v2 DZ lookup data'!$A:$AA,12,FALSE)))</f>
        <v> </v>
      </c>
      <c r="N52" s="30" t="str">
        <f>IF($A52="Enter data zone code", " ",IF(ISNA(VLOOKUP($A52,'SIMD 2020v2 DZ lookup data'!$A:$AA,13,FALSE)),"not found",VLOOKUP($A52,'SIMD 2020v2 DZ lookup data'!$A:$AA,13,FALSE)))</f>
        <v> </v>
      </c>
      <c r="O52" s="31" t="str">
        <f>IF($A52="Enter data zone code", " ",IF(ISNA(VLOOKUP($A52,'SIMD 2020v2 DZ lookup data'!$A:$AA,14,FALSE)),"not found",VLOOKUP($A52,'SIMD 2020v2 DZ lookup data'!$A:$AA,14,FALSE)))</f>
        <v> </v>
      </c>
      <c r="P52" s="31" t="str">
        <f>IF($A52="Enter data zone code", " ",IF(ISNA(VLOOKUP($A52,'SIMD 2020v2 DZ lookup data'!$A:$AA,15,FALSE)),"not found",VLOOKUP($A52,'SIMD 2020v2 DZ lookup data'!$A:$AA,15,FALSE)))</f>
        <v> </v>
      </c>
      <c r="Q52" s="37" t="str">
        <f>IF($A52="Enter data zone code", " ",IF(ISNA(VLOOKUP($A52,'SIMD 2020v2 DZ lookup data'!$A:$AA,17,FALSE)),"not found",VLOOKUP($A52,'SIMD 2020v2 DZ lookup data'!$A:$AA,17,FALSE)))</f>
        <v> </v>
      </c>
      <c r="R52" s="36" t="str">
        <f>IF($A52="Enter data zone code", " ",IF(ISNA(VLOOKUP($A52,'SIMD 2020v2 DZ lookup data'!$A:$AA,19,FALSE)),"not found",VLOOKUP($A52,'SIMD 2020v2 DZ lookup data'!$A:$AA,19,FALSE)))</f>
        <v> </v>
      </c>
      <c r="S52" s="36" t="str">
        <f>IF($A52="Enter data zone code", " ",IF(ISNA(VLOOKUP($A52,'SIMD 2020v2 DZ lookup data'!$A:$AA,23,FALSE)),"not found",VLOOKUP($A52,'SIMD 2020v2 DZ lookup data'!$A:$AA,23,FALSE)))</f>
        <v> </v>
      </c>
      <c r="T52" s="36" t="str">
        <f>IF($A52="Enter data zone code", " ",IF(ISNA(VLOOKUP($A52,'SIMD 2020v2 DZ lookup data'!$A:$AA,25,FALSE)),"not found",VLOOKUP($A52,'SIMD 2020v2 DZ lookup data'!$A:$AA,25,FALSE)))</f>
        <v> </v>
      </c>
      <c r="U52" s="38" t="str">
        <f>IF($A52="Enter data zone code", " ",IF(ISNA(VLOOKUP($A52,'SIMD 2020v2 DZ lookup data'!$A:$AA,27,FALSE)),"not found",VLOOKUP($A52,'SIMD 2020v2 DZ lookup data'!$A:$AA,27,FALSE)))</f>
        <v> </v>
      </c>
    </row>
    <row r="53" ht="15.75" customHeight="1">
      <c r="A53" s="35" t="s">
        <v>89</v>
      </c>
      <c r="B53" s="36" t="str">
        <f>IF($A53="Enter data zone code", " ",IF(ISNA(VLOOKUP($A53,'SIMD 2020v2 DZ lookup data'!$A:$AA,2,FALSE)),"not found",VLOOKUP($A53,'SIMD 2020v2 DZ lookup data'!$A:$AA,2,FALSE)))</f>
        <v> </v>
      </c>
      <c r="C53" s="36" t="str">
        <f>IF($A53="Enter data zone code", " ",IF(ISNA(VLOOKUP($A53,'SIMD 2020v2 DZ lookup data'!$A:$AA,21,FALSE)),"not found",VLOOKUP($A53,'SIMD 2020v2 DZ lookup data'!$A:$AA,21,FALSE)))</f>
        <v> </v>
      </c>
      <c r="D53" s="29" t="str">
        <f>IF($A53="Enter data zone code", " ",IF(ISNA(VLOOKUP($A53,'SIMD 2020v2 DZ lookup data'!$A:$AA,3,FALSE)),"not found",VLOOKUP($A53,'SIMD 2020v2 DZ lookup data'!$A:$AA,3,FALSE)))</f>
        <v> </v>
      </c>
      <c r="E53" s="29" t="str">
        <f>IF($A53="Enter data zone code", " ",IF(ISNA(VLOOKUP($A53,'SIMD 2020v2 DZ lookup data'!$A:$AA,4,FALSE)),"not found",VLOOKUP($A53,'SIMD 2020v2 DZ lookup data'!$A:$AA,4,FALSE)))</f>
        <v> </v>
      </c>
      <c r="F53" s="29" t="str">
        <f>IF($A53="Enter data zone code", " ",IF(ISNA(VLOOKUP($A53,'SIMD 2020v2 DZ lookup data'!$A:$AA,5,FALSE)),"not found",VLOOKUP($A53,'SIMD 2020v2 DZ lookup data'!$A:$AA,5,FALSE)))</f>
        <v> </v>
      </c>
      <c r="G53" s="29" t="str">
        <f>IF($A53="Enter data zone code", " ",IF(ISNA(VLOOKUP($A53,'SIMD 2020v2 DZ lookup data'!$A:$AA,6,FALSE)),"not found",VLOOKUP($A53,'SIMD 2020v2 DZ lookup data'!$A:$AA,6,FALSE)))</f>
        <v> </v>
      </c>
      <c r="H53" s="30" t="str">
        <f>IF($A53="Enter data zone code", " ",IF(ISNA(VLOOKUP($A53,'SIMD 2020v2 DZ lookup data'!$A:$AA,8,FALSE)),"not found",VLOOKUP($A53,'SIMD 2020v2 DZ lookup data'!$A:$AA,7,FALSE)))</f>
        <v> </v>
      </c>
      <c r="I53" s="30" t="str">
        <f>IF($A53="Enter data zone code", " ",IF(ISNA(VLOOKUP($A53,'SIMD 2020v2 DZ lookup data'!$A:$AA,7,FALSE)),"not found",VLOOKUP($A53,'SIMD 2020v2 DZ lookup data'!$A:$AA,8,FALSE)))</f>
        <v> </v>
      </c>
      <c r="J53" s="30" t="str">
        <f>IF($A53="Enter data zone code", " ",IF(ISNA(VLOOKUP($A53,'SIMD 2020v2 DZ lookup data'!$A:$AA,9,FALSE)),"not found",VLOOKUP($A53,'SIMD 2020v2 DZ lookup data'!$A:$AA,9,FALSE)))</f>
        <v> </v>
      </c>
      <c r="K53" s="30" t="str">
        <f>IF($A53="Enter data zone code", " ",IF(ISNA(VLOOKUP($A53,'SIMD 2020v2 DZ lookup data'!$A:$AA,10,FALSE)),"not found",VLOOKUP($A53,'SIMD 2020v2 DZ lookup data'!$A:$AA,10,FALSE)))</f>
        <v> </v>
      </c>
      <c r="L53" s="30" t="str">
        <f>IF($A53="Enter data zone code", " ",IF(ISNA(VLOOKUP($A53,'SIMD 2020v2 DZ lookup data'!$A:$AA,11,FALSE)),"not found",VLOOKUP($A53,'SIMD 2020v2 DZ lookup data'!$A:$AA,11,FALSE)))</f>
        <v> </v>
      </c>
      <c r="M53" s="30" t="str">
        <f>IF($A53="Enter data zone code", " ",IF(ISNA(VLOOKUP($A53,'SIMD 2020v2 DZ lookup data'!$A:$AA,12,FALSE)),"not found",VLOOKUP($A53,'SIMD 2020v2 DZ lookup data'!$A:$AA,12,FALSE)))</f>
        <v> </v>
      </c>
      <c r="N53" s="30" t="str">
        <f>IF($A53="Enter data zone code", " ",IF(ISNA(VLOOKUP($A53,'SIMD 2020v2 DZ lookup data'!$A:$AA,13,FALSE)),"not found",VLOOKUP($A53,'SIMD 2020v2 DZ lookup data'!$A:$AA,13,FALSE)))</f>
        <v> </v>
      </c>
      <c r="O53" s="31" t="str">
        <f>IF($A53="Enter data zone code", " ",IF(ISNA(VLOOKUP($A53,'SIMD 2020v2 DZ lookup data'!$A:$AA,14,FALSE)),"not found",VLOOKUP($A53,'SIMD 2020v2 DZ lookup data'!$A:$AA,14,FALSE)))</f>
        <v> </v>
      </c>
      <c r="P53" s="31" t="str">
        <f>IF($A53="Enter data zone code", " ",IF(ISNA(VLOOKUP($A53,'SIMD 2020v2 DZ lookup data'!$A:$AA,15,FALSE)),"not found",VLOOKUP($A53,'SIMD 2020v2 DZ lookup data'!$A:$AA,15,FALSE)))</f>
        <v> </v>
      </c>
      <c r="Q53" s="37" t="str">
        <f>IF($A53="Enter data zone code", " ",IF(ISNA(VLOOKUP($A53,'SIMD 2020v2 DZ lookup data'!$A:$AA,17,FALSE)),"not found",VLOOKUP($A53,'SIMD 2020v2 DZ lookup data'!$A:$AA,17,FALSE)))</f>
        <v> </v>
      </c>
      <c r="R53" s="36" t="str">
        <f>IF($A53="Enter data zone code", " ",IF(ISNA(VLOOKUP($A53,'SIMD 2020v2 DZ lookup data'!$A:$AA,19,FALSE)),"not found",VLOOKUP($A53,'SIMD 2020v2 DZ lookup data'!$A:$AA,19,FALSE)))</f>
        <v> </v>
      </c>
      <c r="S53" s="36" t="str">
        <f>IF($A53="Enter data zone code", " ",IF(ISNA(VLOOKUP($A53,'SIMD 2020v2 DZ lookup data'!$A:$AA,23,FALSE)),"not found",VLOOKUP($A53,'SIMD 2020v2 DZ lookup data'!$A:$AA,23,FALSE)))</f>
        <v> </v>
      </c>
      <c r="T53" s="36" t="str">
        <f>IF($A53="Enter data zone code", " ",IF(ISNA(VLOOKUP($A53,'SIMD 2020v2 DZ lookup data'!$A:$AA,25,FALSE)),"not found",VLOOKUP($A53,'SIMD 2020v2 DZ lookup data'!$A:$AA,25,FALSE)))</f>
        <v> </v>
      </c>
      <c r="U53" s="38" t="str">
        <f>IF($A53="Enter data zone code", " ",IF(ISNA(VLOOKUP($A53,'SIMD 2020v2 DZ lookup data'!$A:$AA,27,FALSE)),"not found",VLOOKUP($A53,'SIMD 2020v2 DZ lookup data'!$A:$AA,27,FALSE)))</f>
        <v> </v>
      </c>
    </row>
    <row r="54" ht="15.75" customHeight="1">
      <c r="A54" s="35" t="s">
        <v>89</v>
      </c>
      <c r="B54" s="36" t="str">
        <f>IF($A54="Enter data zone code", " ",IF(ISNA(VLOOKUP($A54,'SIMD 2020v2 DZ lookup data'!$A:$AA,2,FALSE)),"not found",VLOOKUP($A54,'SIMD 2020v2 DZ lookup data'!$A:$AA,2,FALSE)))</f>
        <v> </v>
      </c>
      <c r="C54" s="36" t="str">
        <f>IF($A54="Enter data zone code", " ",IF(ISNA(VLOOKUP($A54,'SIMD 2020v2 DZ lookup data'!$A:$AA,21,FALSE)),"not found",VLOOKUP($A54,'SIMD 2020v2 DZ lookup data'!$A:$AA,21,FALSE)))</f>
        <v> </v>
      </c>
      <c r="D54" s="29" t="str">
        <f>IF($A54="Enter data zone code", " ",IF(ISNA(VLOOKUP($A54,'SIMD 2020v2 DZ lookup data'!$A:$AA,3,FALSE)),"not found",VLOOKUP($A54,'SIMD 2020v2 DZ lookup data'!$A:$AA,3,FALSE)))</f>
        <v> </v>
      </c>
      <c r="E54" s="29" t="str">
        <f>IF($A54="Enter data zone code", " ",IF(ISNA(VLOOKUP($A54,'SIMD 2020v2 DZ lookup data'!$A:$AA,4,FALSE)),"not found",VLOOKUP($A54,'SIMD 2020v2 DZ lookup data'!$A:$AA,4,FALSE)))</f>
        <v> </v>
      </c>
      <c r="F54" s="29" t="str">
        <f>IF($A54="Enter data zone code", " ",IF(ISNA(VLOOKUP($A54,'SIMD 2020v2 DZ lookup data'!$A:$AA,5,FALSE)),"not found",VLOOKUP($A54,'SIMD 2020v2 DZ lookup data'!$A:$AA,5,FALSE)))</f>
        <v> </v>
      </c>
      <c r="G54" s="29" t="str">
        <f>IF($A54="Enter data zone code", " ",IF(ISNA(VLOOKUP($A54,'SIMD 2020v2 DZ lookup data'!$A:$AA,6,FALSE)),"not found",VLOOKUP($A54,'SIMD 2020v2 DZ lookup data'!$A:$AA,6,FALSE)))</f>
        <v> </v>
      </c>
      <c r="H54" s="30" t="str">
        <f>IF($A54="Enter data zone code", " ",IF(ISNA(VLOOKUP($A54,'SIMD 2020v2 DZ lookup data'!$A:$AA,8,FALSE)),"not found",VLOOKUP($A54,'SIMD 2020v2 DZ lookup data'!$A:$AA,7,FALSE)))</f>
        <v> </v>
      </c>
      <c r="I54" s="30" t="str">
        <f>IF($A54="Enter data zone code", " ",IF(ISNA(VLOOKUP($A54,'SIMD 2020v2 DZ lookup data'!$A:$AA,7,FALSE)),"not found",VLOOKUP($A54,'SIMD 2020v2 DZ lookup data'!$A:$AA,8,FALSE)))</f>
        <v> </v>
      </c>
      <c r="J54" s="30" t="str">
        <f>IF($A54="Enter data zone code", " ",IF(ISNA(VLOOKUP($A54,'SIMD 2020v2 DZ lookup data'!$A:$AA,9,FALSE)),"not found",VLOOKUP($A54,'SIMD 2020v2 DZ lookup data'!$A:$AA,9,FALSE)))</f>
        <v> </v>
      </c>
      <c r="K54" s="30" t="str">
        <f>IF($A54="Enter data zone code", " ",IF(ISNA(VLOOKUP($A54,'SIMD 2020v2 DZ lookup data'!$A:$AA,10,FALSE)),"not found",VLOOKUP($A54,'SIMD 2020v2 DZ lookup data'!$A:$AA,10,FALSE)))</f>
        <v> </v>
      </c>
      <c r="L54" s="30" t="str">
        <f>IF($A54="Enter data zone code", " ",IF(ISNA(VLOOKUP($A54,'SIMD 2020v2 DZ lookup data'!$A:$AA,11,FALSE)),"not found",VLOOKUP($A54,'SIMD 2020v2 DZ lookup data'!$A:$AA,11,FALSE)))</f>
        <v> </v>
      </c>
      <c r="M54" s="30" t="str">
        <f>IF($A54="Enter data zone code", " ",IF(ISNA(VLOOKUP($A54,'SIMD 2020v2 DZ lookup data'!$A:$AA,12,FALSE)),"not found",VLOOKUP($A54,'SIMD 2020v2 DZ lookup data'!$A:$AA,12,FALSE)))</f>
        <v> </v>
      </c>
      <c r="N54" s="30" t="str">
        <f>IF($A54="Enter data zone code", " ",IF(ISNA(VLOOKUP($A54,'SIMD 2020v2 DZ lookup data'!$A:$AA,13,FALSE)),"not found",VLOOKUP($A54,'SIMD 2020v2 DZ lookup data'!$A:$AA,13,FALSE)))</f>
        <v> </v>
      </c>
      <c r="O54" s="31" t="str">
        <f>IF($A54="Enter data zone code", " ",IF(ISNA(VLOOKUP($A54,'SIMD 2020v2 DZ lookup data'!$A:$AA,14,FALSE)),"not found",VLOOKUP($A54,'SIMD 2020v2 DZ lookup data'!$A:$AA,14,FALSE)))</f>
        <v> </v>
      </c>
      <c r="P54" s="31" t="str">
        <f>IF($A54="Enter data zone code", " ",IF(ISNA(VLOOKUP($A54,'SIMD 2020v2 DZ lookup data'!$A:$AA,15,FALSE)),"not found",VLOOKUP($A54,'SIMD 2020v2 DZ lookup data'!$A:$AA,15,FALSE)))</f>
        <v> </v>
      </c>
      <c r="Q54" s="37" t="str">
        <f>IF($A54="Enter data zone code", " ",IF(ISNA(VLOOKUP($A54,'SIMD 2020v2 DZ lookup data'!$A:$AA,17,FALSE)),"not found",VLOOKUP($A54,'SIMD 2020v2 DZ lookup data'!$A:$AA,17,FALSE)))</f>
        <v> </v>
      </c>
      <c r="R54" s="36" t="str">
        <f>IF($A54="Enter data zone code", " ",IF(ISNA(VLOOKUP($A54,'SIMD 2020v2 DZ lookup data'!$A:$AA,19,FALSE)),"not found",VLOOKUP($A54,'SIMD 2020v2 DZ lookup data'!$A:$AA,19,FALSE)))</f>
        <v> </v>
      </c>
      <c r="S54" s="36" t="str">
        <f>IF($A54="Enter data zone code", " ",IF(ISNA(VLOOKUP($A54,'SIMD 2020v2 DZ lookup data'!$A:$AA,23,FALSE)),"not found",VLOOKUP($A54,'SIMD 2020v2 DZ lookup data'!$A:$AA,23,FALSE)))</f>
        <v> </v>
      </c>
      <c r="T54" s="36" t="str">
        <f>IF($A54="Enter data zone code", " ",IF(ISNA(VLOOKUP($A54,'SIMD 2020v2 DZ lookup data'!$A:$AA,25,FALSE)),"not found",VLOOKUP($A54,'SIMD 2020v2 DZ lookup data'!$A:$AA,25,FALSE)))</f>
        <v> </v>
      </c>
      <c r="U54" s="38" t="str">
        <f>IF($A54="Enter data zone code", " ",IF(ISNA(VLOOKUP($A54,'SIMD 2020v2 DZ lookup data'!$A:$AA,27,FALSE)),"not found",VLOOKUP($A54,'SIMD 2020v2 DZ lookup data'!$A:$AA,27,FALSE)))</f>
        <v> </v>
      </c>
    </row>
    <row r="55" ht="15.75" customHeight="1">
      <c r="A55" s="35" t="s">
        <v>89</v>
      </c>
      <c r="B55" s="36" t="str">
        <f>IF($A55="Enter data zone code", " ",IF(ISNA(VLOOKUP($A55,'SIMD 2020v2 DZ lookup data'!$A:$AA,2,FALSE)),"not found",VLOOKUP($A55,'SIMD 2020v2 DZ lookup data'!$A:$AA,2,FALSE)))</f>
        <v> </v>
      </c>
      <c r="C55" s="36" t="str">
        <f>IF($A55="Enter data zone code", " ",IF(ISNA(VLOOKUP($A55,'SIMD 2020v2 DZ lookup data'!$A:$AA,21,FALSE)),"not found",VLOOKUP($A55,'SIMD 2020v2 DZ lookup data'!$A:$AA,21,FALSE)))</f>
        <v> </v>
      </c>
      <c r="D55" s="29" t="str">
        <f>IF($A55="Enter data zone code", " ",IF(ISNA(VLOOKUP($A55,'SIMD 2020v2 DZ lookup data'!$A:$AA,3,FALSE)),"not found",VLOOKUP($A55,'SIMD 2020v2 DZ lookup data'!$A:$AA,3,FALSE)))</f>
        <v> </v>
      </c>
      <c r="E55" s="29" t="str">
        <f>IF($A55="Enter data zone code", " ",IF(ISNA(VLOOKUP($A55,'SIMD 2020v2 DZ lookup data'!$A:$AA,4,FALSE)),"not found",VLOOKUP($A55,'SIMD 2020v2 DZ lookup data'!$A:$AA,4,FALSE)))</f>
        <v> </v>
      </c>
      <c r="F55" s="29" t="str">
        <f>IF($A55="Enter data zone code", " ",IF(ISNA(VLOOKUP($A55,'SIMD 2020v2 DZ lookup data'!$A:$AA,5,FALSE)),"not found",VLOOKUP($A55,'SIMD 2020v2 DZ lookup data'!$A:$AA,5,FALSE)))</f>
        <v> </v>
      </c>
      <c r="G55" s="29" t="str">
        <f>IF($A55="Enter data zone code", " ",IF(ISNA(VLOOKUP($A55,'SIMD 2020v2 DZ lookup data'!$A:$AA,6,FALSE)),"not found",VLOOKUP($A55,'SIMD 2020v2 DZ lookup data'!$A:$AA,6,FALSE)))</f>
        <v> </v>
      </c>
      <c r="H55" s="30" t="str">
        <f>IF($A55="Enter data zone code", " ",IF(ISNA(VLOOKUP($A55,'SIMD 2020v2 DZ lookup data'!$A:$AA,8,FALSE)),"not found",VLOOKUP($A55,'SIMD 2020v2 DZ lookup data'!$A:$AA,7,FALSE)))</f>
        <v> </v>
      </c>
      <c r="I55" s="30" t="str">
        <f>IF($A55="Enter data zone code", " ",IF(ISNA(VLOOKUP($A55,'SIMD 2020v2 DZ lookup data'!$A:$AA,7,FALSE)),"not found",VLOOKUP($A55,'SIMD 2020v2 DZ lookup data'!$A:$AA,8,FALSE)))</f>
        <v> </v>
      </c>
      <c r="J55" s="30" t="str">
        <f>IF($A55="Enter data zone code", " ",IF(ISNA(VLOOKUP($A55,'SIMD 2020v2 DZ lookup data'!$A:$AA,9,FALSE)),"not found",VLOOKUP($A55,'SIMD 2020v2 DZ lookup data'!$A:$AA,9,FALSE)))</f>
        <v> </v>
      </c>
      <c r="K55" s="30" t="str">
        <f>IF($A55="Enter data zone code", " ",IF(ISNA(VLOOKUP($A55,'SIMD 2020v2 DZ lookup data'!$A:$AA,10,FALSE)),"not found",VLOOKUP($A55,'SIMD 2020v2 DZ lookup data'!$A:$AA,10,FALSE)))</f>
        <v> </v>
      </c>
      <c r="L55" s="30" t="str">
        <f>IF($A55="Enter data zone code", " ",IF(ISNA(VLOOKUP($A55,'SIMD 2020v2 DZ lookup data'!$A:$AA,11,FALSE)),"not found",VLOOKUP($A55,'SIMD 2020v2 DZ lookup data'!$A:$AA,11,FALSE)))</f>
        <v> </v>
      </c>
      <c r="M55" s="30" t="str">
        <f>IF($A55="Enter data zone code", " ",IF(ISNA(VLOOKUP($A55,'SIMD 2020v2 DZ lookup data'!$A:$AA,12,FALSE)),"not found",VLOOKUP($A55,'SIMD 2020v2 DZ lookup data'!$A:$AA,12,FALSE)))</f>
        <v> </v>
      </c>
      <c r="N55" s="30" t="str">
        <f>IF($A55="Enter data zone code", " ",IF(ISNA(VLOOKUP($A55,'SIMD 2020v2 DZ lookup data'!$A:$AA,13,FALSE)),"not found",VLOOKUP($A55,'SIMD 2020v2 DZ lookup data'!$A:$AA,13,FALSE)))</f>
        <v> </v>
      </c>
      <c r="O55" s="31" t="str">
        <f>IF($A55="Enter data zone code", " ",IF(ISNA(VLOOKUP($A55,'SIMD 2020v2 DZ lookup data'!$A:$AA,14,FALSE)),"not found",VLOOKUP($A55,'SIMD 2020v2 DZ lookup data'!$A:$AA,14,FALSE)))</f>
        <v> </v>
      </c>
      <c r="P55" s="31" t="str">
        <f>IF($A55="Enter data zone code", " ",IF(ISNA(VLOOKUP($A55,'SIMD 2020v2 DZ lookup data'!$A:$AA,15,FALSE)),"not found",VLOOKUP($A55,'SIMD 2020v2 DZ lookup data'!$A:$AA,15,FALSE)))</f>
        <v> </v>
      </c>
      <c r="Q55" s="37" t="str">
        <f>IF($A55="Enter data zone code", " ",IF(ISNA(VLOOKUP($A55,'SIMD 2020v2 DZ lookup data'!$A:$AA,17,FALSE)),"not found",VLOOKUP($A55,'SIMD 2020v2 DZ lookup data'!$A:$AA,17,FALSE)))</f>
        <v> </v>
      </c>
      <c r="R55" s="36" t="str">
        <f>IF($A55="Enter data zone code", " ",IF(ISNA(VLOOKUP($A55,'SIMD 2020v2 DZ lookup data'!$A:$AA,19,FALSE)),"not found",VLOOKUP($A55,'SIMD 2020v2 DZ lookup data'!$A:$AA,19,FALSE)))</f>
        <v> </v>
      </c>
      <c r="S55" s="36" t="str">
        <f>IF($A55="Enter data zone code", " ",IF(ISNA(VLOOKUP($A55,'SIMD 2020v2 DZ lookup data'!$A:$AA,23,FALSE)),"not found",VLOOKUP($A55,'SIMD 2020v2 DZ lookup data'!$A:$AA,23,FALSE)))</f>
        <v> </v>
      </c>
      <c r="T55" s="36" t="str">
        <f>IF($A55="Enter data zone code", " ",IF(ISNA(VLOOKUP($A55,'SIMD 2020v2 DZ lookup data'!$A:$AA,25,FALSE)),"not found",VLOOKUP($A55,'SIMD 2020v2 DZ lookup data'!$A:$AA,25,FALSE)))</f>
        <v> </v>
      </c>
      <c r="U55" s="38" t="str">
        <f>IF($A55="Enter data zone code", " ",IF(ISNA(VLOOKUP($A55,'SIMD 2020v2 DZ lookup data'!$A:$AA,27,FALSE)),"not found",VLOOKUP($A55,'SIMD 2020v2 DZ lookup data'!$A:$AA,27,FALSE)))</f>
        <v> </v>
      </c>
    </row>
    <row r="56" ht="15.75" customHeight="1">
      <c r="A56" s="35" t="s">
        <v>89</v>
      </c>
      <c r="B56" s="36" t="str">
        <f>IF($A56="Enter data zone code", " ",IF(ISNA(VLOOKUP($A56,'SIMD 2020v2 DZ lookup data'!$A:$AA,2,FALSE)),"not found",VLOOKUP($A56,'SIMD 2020v2 DZ lookup data'!$A:$AA,2,FALSE)))</f>
        <v> </v>
      </c>
      <c r="C56" s="36" t="str">
        <f>IF($A56="Enter data zone code", " ",IF(ISNA(VLOOKUP($A56,'SIMD 2020v2 DZ lookup data'!$A:$AA,21,FALSE)),"not found",VLOOKUP($A56,'SIMD 2020v2 DZ lookup data'!$A:$AA,21,FALSE)))</f>
        <v> </v>
      </c>
      <c r="D56" s="29" t="str">
        <f>IF($A56="Enter data zone code", " ",IF(ISNA(VLOOKUP($A56,'SIMD 2020v2 DZ lookup data'!$A:$AA,3,FALSE)),"not found",VLOOKUP($A56,'SIMD 2020v2 DZ lookup data'!$A:$AA,3,FALSE)))</f>
        <v> </v>
      </c>
      <c r="E56" s="29" t="str">
        <f>IF($A56="Enter data zone code", " ",IF(ISNA(VLOOKUP($A56,'SIMD 2020v2 DZ lookup data'!$A:$AA,4,FALSE)),"not found",VLOOKUP($A56,'SIMD 2020v2 DZ lookup data'!$A:$AA,4,FALSE)))</f>
        <v> </v>
      </c>
      <c r="F56" s="29" t="str">
        <f>IF($A56="Enter data zone code", " ",IF(ISNA(VLOOKUP($A56,'SIMD 2020v2 DZ lookup data'!$A:$AA,5,FALSE)),"not found",VLOOKUP($A56,'SIMD 2020v2 DZ lookup data'!$A:$AA,5,FALSE)))</f>
        <v> </v>
      </c>
      <c r="G56" s="29" t="str">
        <f>IF($A56="Enter data zone code", " ",IF(ISNA(VLOOKUP($A56,'SIMD 2020v2 DZ lookup data'!$A:$AA,6,FALSE)),"not found",VLOOKUP($A56,'SIMD 2020v2 DZ lookup data'!$A:$AA,6,FALSE)))</f>
        <v> </v>
      </c>
      <c r="H56" s="30" t="str">
        <f>IF($A56="Enter data zone code", " ",IF(ISNA(VLOOKUP($A56,'SIMD 2020v2 DZ lookup data'!$A:$AA,8,FALSE)),"not found",VLOOKUP($A56,'SIMD 2020v2 DZ lookup data'!$A:$AA,7,FALSE)))</f>
        <v> </v>
      </c>
      <c r="I56" s="30" t="str">
        <f>IF($A56="Enter data zone code", " ",IF(ISNA(VLOOKUP($A56,'SIMD 2020v2 DZ lookup data'!$A:$AA,7,FALSE)),"not found",VLOOKUP($A56,'SIMD 2020v2 DZ lookup data'!$A:$AA,8,FALSE)))</f>
        <v> </v>
      </c>
      <c r="J56" s="30" t="str">
        <f>IF($A56="Enter data zone code", " ",IF(ISNA(VLOOKUP($A56,'SIMD 2020v2 DZ lookup data'!$A:$AA,9,FALSE)),"not found",VLOOKUP($A56,'SIMD 2020v2 DZ lookup data'!$A:$AA,9,FALSE)))</f>
        <v> </v>
      </c>
      <c r="K56" s="30" t="str">
        <f>IF($A56="Enter data zone code", " ",IF(ISNA(VLOOKUP($A56,'SIMD 2020v2 DZ lookup data'!$A:$AA,10,FALSE)),"not found",VLOOKUP($A56,'SIMD 2020v2 DZ lookup data'!$A:$AA,10,FALSE)))</f>
        <v> </v>
      </c>
      <c r="L56" s="30" t="str">
        <f>IF($A56="Enter data zone code", " ",IF(ISNA(VLOOKUP($A56,'SIMD 2020v2 DZ lookup data'!$A:$AA,11,FALSE)),"not found",VLOOKUP($A56,'SIMD 2020v2 DZ lookup data'!$A:$AA,11,FALSE)))</f>
        <v> </v>
      </c>
      <c r="M56" s="30" t="str">
        <f>IF($A56="Enter data zone code", " ",IF(ISNA(VLOOKUP($A56,'SIMD 2020v2 DZ lookup data'!$A:$AA,12,FALSE)),"not found",VLOOKUP($A56,'SIMD 2020v2 DZ lookup data'!$A:$AA,12,FALSE)))</f>
        <v> </v>
      </c>
      <c r="N56" s="30" t="str">
        <f>IF($A56="Enter data zone code", " ",IF(ISNA(VLOOKUP($A56,'SIMD 2020v2 DZ lookup data'!$A:$AA,13,FALSE)),"not found",VLOOKUP($A56,'SIMD 2020v2 DZ lookup data'!$A:$AA,13,FALSE)))</f>
        <v> </v>
      </c>
      <c r="O56" s="31" t="str">
        <f>IF($A56="Enter data zone code", " ",IF(ISNA(VLOOKUP($A56,'SIMD 2020v2 DZ lookup data'!$A:$AA,14,FALSE)),"not found",VLOOKUP($A56,'SIMD 2020v2 DZ lookup data'!$A:$AA,14,FALSE)))</f>
        <v> </v>
      </c>
      <c r="P56" s="31" t="str">
        <f>IF($A56="Enter data zone code", " ",IF(ISNA(VLOOKUP($A56,'SIMD 2020v2 DZ lookup data'!$A:$AA,15,FALSE)),"not found",VLOOKUP($A56,'SIMD 2020v2 DZ lookup data'!$A:$AA,15,FALSE)))</f>
        <v> </v>
      </c>
      <c r="Q56" s="37" t="str">
        <f>IF($A56="Enter data zone code", " ",IF(ISNA(VLOOKUP($A56,'SIMD 2020v2 DZ lookup data'!$A:$AA,17,FALSE)),"not found",VLOOKUP($A56,'SIMD 2020v2 DZ lookup data'!$A:$AA,17,FALSE)))</f>
        <v> </v>
      </c>
      <c r="R56" s="36" t="str">
        <f>IF($A56="Enter data zone code", " ",IF(ISNA(VLOOKUP($A56,'SIMD 2020v2 DZ lookup data'!$A:$AA,19,FALSE)),"not found",VLOOKUP($A56,'SIMD 2020v2 DZ lookup data'!$A:$AA,19,FALSE)))</f>
        <v> </v>
      </c>
      <c r="S56" s="36" t="str">
        <f>IF($A56="Enter data zone code", " ",IF(ISNA(VLOOKUP($A56,'SIMD 2020v2 DZ lookup data'!$A:$AA,23,FALSE)),"not found",VLOOKUP($A56,'SIMD 2020v2 DZ lookup data'!$A:$AA,23,FALSE)))</f>
        <v> </v>
      </c>
      <c r="T56" s="36" t="str">
        <f>IF($A56="Enter data zone code", " ",IF(ISNA(VLOOKUP($A56,'SIMD 2020v2 DZ lookup data'!$A:$AA,25,FALSE)),"not found",VLOOKUP($A56,'SIMD 2020v2 DZ lookup data'!$A:$AA,25,FALSE)))</f>
        <v> </v>
      </c>
      <c r="U56" s="38" t="str">
        <f>IF($A56="Enter data zone code", " ",IF(ISNA(VLOOKUP($A56,'SIMD 2020v2 DZ lookup data'!$A:$AA,27,FALSE)),"not found",VLOOKUP($A56,'SIMD 2020v2 DZ lookup data'!$A:$AA,27,FALSE)))</f>
        <v> </v>
      </c>
    </row>
    <row r="57" ht="15.75" customHeight="1">
      <c r="A57" s="35" t="s">
        <v>89</v>
      </c>
      <c r="B57" s="36" t="str">
        <f>IF($A57="Enter data zone code", " ",IF(ISNA(VLOOKUP($A57,'SIMD 2020v2 DZ lookup data'!$A:$AA,2,FALSE)),"not found",VLOOKUP($A57,'SIMD 2020v2 DZ lookup data'!$A:$AA,2,FALSE)))</f>
        <v> </v>
      </c>
      <c r="C57" s="36" t="str">
        <f>IF($A57="Enter data zone code", " ",IF(ISNA(VLOOKUP($A57,'SIMD 2020v2 DZ lookup data'!$A:$AA,21,FALSE)),"not found",VLOOKUP($A57,'SIMD 2020v2 DZ lookup data'!$A:$AA,21,FALSE)))</f>
        <v> </v>
      </c>
      <c r="D57" s="29" t="str">
        <f>IF($A57="Enter data zone code", " ",IF(ISNA(VLOOKUP($A57,'SIMD 2020v2 DZ lookup data'!$A:$AA,3,FALSE)),"not found",VLOOKUP($A57,'SIMD 2020v2 DZ lookup data'!$A:$AA,3,FALSE)))</f>
        <v> </v>
      </c>
      <c r="E57" s="29" t="str">
        <f>IF($A57="Enter data zone code", " ",IF(ISNA(VLOOKUP($A57,'SIMD 2020v2 DZ lookup data'!$A:$AA,4,FALSE)),"not found",VLOOKUP($A57,'SIMD 2020v2 DZ lookup data'!$A:$AA,4,FALSE)))</f>
        <v> </v>
      </c>
      <c r="F57" s="29" t="str">
        <f>IF($A57="Enter data zone code", " ",IF(ISNA(VLOOKUP($A57,'SIMD 2020v2 DZ lookup data'!$A:$AA,5,FALSE)),"not found",VLOOKUP($A57,'SIMD 2020v2 DZ lookup data'!$A:$AA,5,FALSE)))</f>
        <v> </v>
      </c>
      <c r="G57" s="29" t="str">
        <f>IF($A57="Enter data zone code", " ",IF(ISNA(VLOOKUP($A57,'SIMD 2020v2 DZ lookup data'!$A:$AA,6,FALSE)),"not found",VLOOKUP($A57,'SIMD 2020v2 DZ lookup data'!$A:$AA,6,FALSE)))</f>
        <v> </v>
      </c>
      <c r="H57" s="30" t="str">
        <f>IF($A57="Enter data zone code", " ",IF(ISNA(VLOOKUP($A57,'SIMD 2020v2 DZ lookup data'!$A:$AA,8,FALSE)),"not found",VLOOKUP($A57,'SIMD 2020v2 DZ lookup data'!$A:$AA,7,FALSE)))</f>
        <v> </v>
      </c>
      <c r="I57" s="30" t="str">
        <f>IF($A57="Enter data zone code", " ",IF(ISNA(VLOOKUP($A57,'SIMD 2020v2 DZ lookup data'!$A:$AA,7,FALSE)),"not found",VLOOKUP($A57,'SIMD 2020v2 DZ lookup data'!$A:$AA,8,FALSE)))</f>
        <v> </v>
      </c>
      <c r="J57" s="30" t="str">
        <f>IF($A57="Enter data zone code", " ",IF(ISNA(VLOOKUP($A57,'SIMD 2020v2 DZ lookup data'!$A:$AA,9,FALSE)),"not found",VLOOKUP($A57,'SIMD 2020v2 DZ lookup data'!$A:$AA,9,FALSE)))</f>
        <v> </v>
      </c>
      <c r="K57" s="30" t="str">
        <f>IF($A57="Enter data zone code", " ",IF(ISNA(VLOOKUP($A57,'SIMD 2020v2 DZ lookup data'!$A:$AA,10,FALSE)),"not found",VLOOKUP($A57,'SIMD 2020v2 DZ lookup data'!$A:$AA,10,FALSE)))</f>
        <v> </v>
      </c>
      <c r="L57" s="30" t="str">
        <f>IF($A57="Enter data zone code", " ",IF(ISNA(VLOOKUP($A57,'SIMD 2020v2 DZ lookup data'!$A:$AA,11,FALSE)),"not found",VLOOKUP($A57,'SIMD 2020v2 DZ lookup data'!$A:$AA,11,FALSE)))</f>
        <v> </v>
      </c>
      <c r="M57" s="30" t="str">
        <f>IF($A57="Enter data zone code", " ",IF(ISNA(VLOOKUP($A57,'SIMD 2020v2 DZ lookup data'!$A:$AA,12,FALSE)),"not found",VLOOKUP($A57,'SIMD 2020v2 DZ lookup data'!$A:$AA,12,FALSE)))</f>
        <v> </v>
      </c>
      <c r="N57" s="30" t="str">
        <f>IF($A57="Enter data zone code", " ",IF(ISNA(VLOOKUP($A57,'SIMD 2020v2 DZ lookup data'!$A:$AA,13,FALSE)),"not found",VLOOKUP($A57,'SIMD 2020v2 DZ lookup data'!$A:$AA,13,FALSE)))</f>
        <v> </v>
      </c>
      <c r="O57" s="31" t="str">
        <f>IF($A57="Enter data zone code", " ",IF(ISNA(VLOOKUP($A57,'SIMD 2020v2 DZ lookup data'!$A:$AA,14,FALSE)),"not found",VLOOKUP($A57,'SIMD 2020v2 DZ lookup data'!$A:$AA,14,FALSE)))</f>
        <v> </v>
      </c>
      <c r="P57" s="31" t="str">
        <f>IF($A57="Enter data zone code", " ",IF(ISNA(VLOOKUP($A57,'SIMD 2020v2 DZ lookup data'!$A:$AA,15,FALSE)),"not found",VLOOKUP($A57,'SIMD 2020v2 DZ lookup data'!$A:$AA,15,FALSE)))</f>
        <v> </v>
      </c>
      <c r="Q57" s="37" t="str">
        <f>IF($A57="Enter data zone code", " ",IF(ISNA(VLOOKUP($A57,'SIMD 2020v2 DZ lookup data'!$A:$AA,17,FALSE)),"not found",VLOOKUP($A57,'SIMD 2020v2 DZ lookup data'!$A:$AA,17,FALSE)))</f>
        <v> </v>
      </c>
      <c r="R57" s="36" t="str">
        <f>IF($A57="Enter data zone code", " ",IF(ISNA(VLOOKUP($A57,'SIMD 2020v2 DZ lookup data'!$A:$AA,19,FALSE)),"not found",VLOOKUP($A57,'SIMD 2020v2 DZ lookup data'!$A:$AA,19,FALSE)))</f>
        <v> </v>
      </c>
      <c r="S57" s="36" t="str">
        <f>IF($A57="Enter data zone code", " ",IF(ISNA(VLOOKUP($A57,'SIMD 2020v2 DZ lookup data'!$A:$AA,23,FALSE)),"not found",VLOOKUP($A57,'SIMD 2020v2 DZ lookup data'!$A:$AA,23,FALSE)))</f>
        <v> </v>
      </c>
      <c r="T57" s="36" t="str">
        <f>IF($A57="Enter data zone code", " ",IF(ISNA(VLOOKUP($A57,'SIMD 2020v2 DZ lookup data'!$A:$AA,25,FALSE)),"not found",VLOOKUP($A57,'SIMD 2020v2 DZ lookup data'!$A:$AA,25,FALSE)))</f>
        <v> </v>
      </c>
      <c r="U57" s="38" t="str">
        <f>IF($A57="Enter data zone code", " ",IF(ISNA(VLOOKUP($A57,'SIMD 2020v2 DZ lookup data'!$A:$AA,27,FALSE)),"not found",VLOOKUP($A57,'SIMD 2020v2 DZ lookup data'!$A:$AA,27,FALSE)))</f>
        <v> </v>
      </c>
    </row>
    <row r="58" ht="15.75" customHeight="1">
      <c r="A58" s="35" t="s">
        <v>89</v>
      </c>
      <c r="B58" s="36" t="str">
        <f>IF($A58="Enter data zone code", " ",IF(ISNA(VLOOKUP($A58,'SIMD 2020v2 DZ lookup data'!$A:$AA,2,FALSE)),"not found",VLOOKUP($A58,'SIMD 2020v2 DZ lookup data'!$A:$AA,2,FALSE)))</f>
        <v> </v>
      </c>
      <c r="C58" s="36" t="str">
        <f>IF($A58="Enter data zone code", " ",IF(ISNA(VLOOKUP($A58,'SIMD 2020v2 DZ lookup data'!$A:$AA,21,FALSE)),"not found",VLOOKUP($A58,'SIMD 2020v2 DZ lookup data'!$A:$AA,21,FALSE)))</f>
        <v> </v>
      </c>
      <c r="D58" s="29" t="str">
        <f>IF($A58="Enter data zone code", " ",IF(ISNA(VLOOKUP($A58,'SIMD 2020v2 DZ lookup data'!$A:$AA,3,FALSE)),"not found",VLOOKUP($A58,'SIMD 2020v2 DZ lookup data'!$A:$AA,3,FALSE)))</f>
        <v> </v>
      </c>
      <c r="E58" s="29" t="str">
        <f>IF($A58="Enter data zone code", " ",IF(ISNA(VLOOKUP($A58,'SIMD 2020v2 DZ lookup data'!$A:$AA,4,FALSE)),"not found",VLOOKUP($A58,'SIMD 2020v2 DZ lookup data'!$A:$AA,4,FALSE)))</f>
        <v> </v>
      </c>
      <c r="F58" s="29" t="str">
        <f>IF($A58="Enter data zone code", " ",IF(ISNA(VLOOKUP($A58,'SIMD 2020v2 DZ lookup data'!$A:$AA,5,FALSE)),"not found",VLOOKUP($A58,'SIMD 2020v2 DZ lookup data'!$A:$AA,5,FALSE)))</f>
        <v> </v>
      </c>
      <c r="G58" s="29" t="str">
        <f>IF($A58="Enter data zone code", " ",IF(ISNA(VLOOKUP($A58,'SIMD 2020v2 DZ lookup data'!$A:$AA,6,FALSE)),"not found",VLOOKUP($A58,'SIMD 2020v2 DZ lookup data'!$A:$AA,6,FALSE)))</f>
        <v> </v>
      </c>
      <c r="H58" s="30" t="str">
        <f>IF($A58="Enter data zone code", " ",IF(ISNA(VLOOKUP($A58,'SIMD 2020v2 DZ lookup data'!$A:$AA,8,FALSE)),"not found",VLOOKUP($A58,'SIMD 2020v2 DZ lookup data'!$A:$AA,7,FALSE)))</f>
        <v> </v>
      </c>
      <c r="I58" s="30" t="str">
        <f>IF($A58="Enter data zone code", " ",IF(ISNA(VLOOKUP($A58,'SIMD 2020v2 DZ lookup data'!$A:$AA,7,FALSE)),"not found",VLOOKUP($A58,'SIMD 2020v2 DZ lookup data'!$A:$AA,8,FALSE)))</f>
        <v> </v>
      </c>
      <c r="J58" s="30" t="str">
        <f>IF($A58="Enter data zone code", " ",IF(ISNA(VLOOKUP($A58,'SIMD 2020v2 DZ lookup data'!$A:$AA,9,FALSE)),"not found",VLOOKUP($A58,'SIMD 2020v2 DZ lookup data'!$A:$AA,9,FALSE)))</f>
        <v> </v>
      </c>
      <c r="K58" s="30" t="str">
        <f>IF($A58="Enter data zone code", " ",IF(ISNA(VLOOKUP($A58,'SIMD 2020v2 DZ lookup data'!$A:$AA,10,FALSE)),"not found",VLOOKUP($A58,'SIMD 2020v2 DZ lookup data'!$A:$AA,10,FALSE)))</f>
        <v> </v>
      </c>
      <c r="L58" s="30" t="str">
        <f>IF($A58="Enter data zone code", " ",IF(ISNA(VLOOKUP($A58,'SIMD 2020v2 DZ lookup data'!$A:$AA,11,FALSE)),"not found",VLOOKUP($A58,'SIMD 2020v2 DZ lookup data'!$A:$AA,11,FALSE)))</f>
        <v> </v>
      </c>
      <c r="M58" s="30" t="str">
        <f>IF($A58="Enter data zone code", " ",IF(ISNA(VLOOKUP($A58,'SIMD 2020v2 DZ lookup data'!$A:$AA,12,FALSE)),"not found",VLOOKUP($A58,'SIMD 2020v2 DZ lookup data'!$A:$AA,12,FALSE)))</f>
        <v> </v>
      </c>
      <c r="N58" s="30" t="str">
        <f>IF($A58="Enter data zone code", " ",IF(ISNA(VLOOKUP($A58,'SIMD 2020v2 DZ lookup data'!$A:$AA,13,FALSE)),"not found",VLOOKUP($A58,'SIMD 2020v2 DZ lookup data'!$A:$AA,13,FALSE)))</f>
        <v> </v>
      </c>
      <c r="O58" s="31" t="str">
        <f>IF($A58="Enter data zone code", " ",IF(ISNA(VLOOKUP($A58,'SIMD 2020v2 DZ lookup data'!$A:$AA,14,FALSE)),"not found",VLOOKUP($A58,'SIMD 2020v2 DZ lookup data'!$A:$AA,14,FALSE)))</f>
        <v> </v>
      </c>
      <c r="P58" s="31" t="str">
        <f>IF($A58="Enter data zone code", " ",IF(ISNA(VLOOKUP($A58,'SIMD 2020v2 DZ lookup data'!$A:$AA,15,FALSE)),"not found",VLOOKUP($A58,'SIMD 2020v2 DZ lookup data'!$A:$AA,15,FALSE)))</f>
        <v> </v>
      </c>
      <c r="Q58" s="37" t="str">
        <f>IF($A58="Enter data zone code", " ",IF(ISNA(VLOOKUP($A58,'SIMD 2020v2 DZ lookup data'!$A:$AA,17,FALSE)),"not found",VLOOKUP($A58,'SIMD 2020v2 DZ lookup data'!$A:$AA,17,FALSE)))</f>
        <v> </v>
      </c>
      <c r="R58" s="36" t="str">
        <f>IF($A58="Enter data zone code", " ",IF(ISNA(VLOOKUP($A58,'SIMD 2020v2 DZ lookup data'!$A:$AA,19,FALSE)),"not found",VLOOKUP($A58,'SIMD 2020v2 DZ lookup data'!$A:$AA,19,FALSE)))</f>
        <v> </v>
      </c>
      <c r="S58" s="36" t="str">
        <f>IF($A58="Enter data zone code", " ",IF(ISNA(VLOOKUP($A58,'SIMD 2020v2 DZ lookup data'!$A:$AA,23,FALSE)),"not found",VLOOKUP($A58,'SIMD 2020v2 DZ lookup data'!$A:$AA,23,FALSE)))</f>
        <v> </v>
      </c>
      <c r="T58" s="36" t="str">
        <f>IF($A58="Enter data zone code", " ",IF(ISNA(VLOOKUP($A58,'SIMD 2020v2 DZ lookup data'!$A:$AA,25,FALSE)),"not found",VLOOKUP($A58,'SIMD 2020v2 DZ lookup data'!$A:$AA,25,FALSE)))</f>
        <v> </v>
      </c>
      <c r="U58" s="38" t="str">
        <f>IF($A58="Enter data zone code", " ",IF(ISNA(VLOOKUP($A58,'SIMD 2020v2 DZ lookup data'!$A:$AA,27,FALSE)),"not found",VLOOKUP($A58,'SIMD 2020v2 DZ lookup data'!$A:$AA,27,FALSE)))</f>
        <v> </v>
      </c>
    </row>
    <row r="59" ht="15.75" customHeight="1">
      <c r="A59" s="35" t="s">
        <v>89</v>
      </c>
      <c r="B59" s="36" t="str">
        <f>IF($A59="Enter data zone code", " ",IF(ISNA(VLOOKUP($A59,'SIMD 2020v2 DZ lookup data'!$A:$AA,2,FALSE)),"not found",VLOOKUP($A59,'SIMD 2020v2 DZ lookup data'!$A:$AA,2,FALSE)))</f>
        <v> </v>
      </c>
      <c r="C59" s="36" t="str">
        <f>IF($A59="Enter data zone code", " ",IF(ISNA(VLOOKUP($A59,'SIMD 2020v2 DZ lookup data'!$A:$AA,21,FALSE)),"not found",VLOOKUP($A59,'SIMD 2020v2 DZ lookup data'!$A:$AA,21,FALSE)))</f>
        <v> </v>
      </c>
      <c r="D59" s="29" t="str">
        <f>IF($A59="Enter data zone code", " ",IF(ISNA(VLOOKUP($A59,'SIMD 2020v2 DZ lookup data'!$A:$AA,3,FALSE)),"not found",VLOOKUP($A59,'SIMD 2020v2 DZ lookup data'!$A:$AA,3,FALSE)))</f>
        <v> </v>
      </c>
      <c r="E59" s="29" t="str">
        <f>IF($A59="Enter data zone code", " ",IF(ISNA(VLOOKUP($A59,'SIMD 2020v2 DZ lookup data'!$A:$AA,4,FALSE)),"not found",VLOOKUP($A59,'SIMD 2020v2 DZ lookup data'!$A:$AA,4,FALSE)))</f>
        <v> </v>
      </c>
      <c r="F59" s="29" t="str">
        <f>IF($A59="Enter data zone code", " ",IF(ISNA(VLOOKUP($A59,'SIMD 2020v2 DZ lookup data'!$A:$AA,5,FALSE)),"not found",VLOOKUP($A59,'SIMD 2020v2 DZ lookup data'!$A:$AA,5,FALSE)))</f>
        <v> </v>
      </c>
      <c r="G59" s="29" t="str">
        <f>IF($A59="Enter data zone code", " ",IF(ISNA(VLOOKUP($A59,'SIMD 2020v2 DZ lookup data'!$A:$AA,6,FALSE)),"not found",VLOOKUP($A59,'SIMD 2020v2 DZ lookup data'!$A:$AA,6,FALSE)))</f>
        <v> </v>
      </c>
      <c r="H59" s="30" t="str">
        <f>IF($A59="Enter data zone code", " ",IF(ISNA(VLOOKUP($A59,'SIMD 2020v2 DZ lookup data'!$A:$AA,8,FALSE)),"not found",VLOOKUP($A59,'SIMD 2020v2 DZ lookup data'!$A:$AA,7,FALSE)))</f>
        <v> </v>
      </c>
      <c r="I59" s="30" t="str">
        <f>IF($A59="Enter data zone code", " ",IF(ISNA(VLOOKUP($A59,'SIMD 2020v2 DZ lookup data'!$A:$AA,7,FALSE)),"not found",VLOOKUP($A59,'SIMD 2020v2 DZ lookup data'!$A:$AA,8,FALSE)))</f>
        <v> </v>
      </c>
      <c r="J59" s="30" t="str">
        <f>IF($A59="Enter data zone code", " ",IF(ISNA(VLOOKUP($A59,'SIMD 2020v2 DZ lookup data'!$A:$AA,9,FALSE)),"not found",VLOOKUP($A59,'SIMD 2020v2 DZ lookup data'!$A:$AA,9,FALSE)))</f>
        <v> </v>
      </c>
      <c r="K59" s="30" t="str">
        <f>IF($A59="Enter data zone code", " ",IF(ISNA(VLOOKUP($A59,'SIMD 2020v2 DZ lookup data'!$A:$AA,10,FALSE)),"not found",VLOOKUP($A59,'SIMD 2020v2 DZ lookup data'!$A:$AA,10,FALSE)))</f>
        <v> </v>
      </c>
      <c r="L59" s="30" t="str">
        <f>IF($A59="Enter data zone code", " ",IF(ISNA(VLOOKUP($A59,'SIMD 2020v2 DZ lookup data'!$A:$AA,11,FALSE)),"not found",VLOOKUP($A59,'SIMD 2020v2 DZ lookup data'!$A:$AA,11,FALSE)))</f>
        <v> </v>
      </c>
      <c r="M59" s="30" t="str">
        <f>IF($A59="Enter data zone code", " ",IF(ISNA(VLOOKUP($A59,'SIMD 2020v2 DZ lookup data'!$A:$AA,12,FALSE)),"not found",VLOOKUP($A59,'SIMD 2020v2 DZ lookup data'!$A:$AA,12,FALSE)))</f>
        <v> </v>
      </c>
      <c r="N59" s="30" t="str">
        <f>IF($A59="Enter data zone code", " ",IF(ISNA(VLOOKUP($A59,'SIMD 2020v2 DZ lookup data'!$A:$AA,13,FALSE)),"not found",VLOOKUP($A59,'SIMD 2020v2 DZ lookup data'!$A:$AA,13,FALSE)))</f>
        <v> </v>
      </c>
      <c r="O59" s="31" t="str">
        <f>IF($A59="Enter data zone code", " ",IF(ISNA(VLOOKUP($A59,'SIMD 2020v2 DZ lookup data'!$A:$AA,14,FALSE)),"not found",VLOOKUP($A59,'SIMD 2020v2 DZ lookup data'!$A:$AA,14,FALSE)))</f>
        <v> </v>
      </c>
      <c r="P59" s="31" t="str">
        <f>IF($A59="Enter data zone code", " ",IF(ISNA(VLOOKUP($A59,'SIMD 2020v2 DZ lookup data'!$A:$AA,15,FALSE)),"not found",VLOOKUP($A59,'SIMD 2020v2 DZ lookup data'!$A:$AA,15,FALSE)))</f>
        <v> </v>
      </c>
      <c r="Q59" s="37" t="str">
        <f>IF($A59="Enter data zone code", " ",IF(ISNA(VLOOKUP($A59,'SIMD 2020v2 DZ lookup data'!$A:$AA,17,FALSE)),"not found",VLOOKUP($A59,'SIMD 2020v2 DZ lookup data'!$A:$AA,17,FALSE)))</f>
        <v> </v>
      </c>
      <c r="R59" s="36" t="str">
        <f>IF($A59="Enter data zone code", " ",IF(ISNA(VLOOKUP($A59,'SIMD 2020v2 DZ lookup data'!$A:$AA,19,FALSE)),"not found",VLOOKUP($A59,'SIMD 2020v2 DZ lookup data'!$A:$AA,19,FALSE)))</f>
        <v> </v>
      </c>
      <c r="S59" s="36" t="str">
        <f>IF($A59="Enter data zone code", " ",IF(ISNA(VLOOKUP($A59,'SIMD 2020v2 DZ lookup data'!$A:$AA,23,FALSE)),"not found",VLOOKUP($A59,'SIMD 2020v2 DZ lookup data'!$A:$AA,23,FALSE)))</f>
        <v> </v>
      </c>
      <c r="T59" s="36" t="str">
        <f>IF($A59="Enter data zone code", " ",IF(ISNA(VLOOKUP($A59,'SIMD 2020v2 DZ lookup data'!$A:$AA,25,FALSE)),"not found",VLOOKUP($A59,'SIMD 2020v2 DZ lookup data'!$A:$AA,25,FALSE)))</f>
        <v> </v>
      </c>
      <c r="U59" s="38" t="str">
        <f>IF($A59="Enter data zone code", " ",IF(ISNA(VLOOKUP($A59,'SIMD 2020v2 DZ lookup data'!$A:$AA,27,FALSE)),"not found",VLOOKUP($A59,'SIMD 2020v2 DZ lookup data'!$A:$AA,27,FALSE)))</f>
        <v> </v>
      </c>
    </row>
    <row r="60" ht="15.75" customHeight="1">
      <c r="A60" s="35" t="s">
        <v>89</v>
      </c>
      <c r="B60" s="36" t="str">
        <f>IF($A60="Enter data zone code", " ",IF(ISNA(VLOOKUP($A60,'SIMD 2020v2 DZ lookup data'!$A:$AA,2,FALSE)),"not found",VLOOKUP($A60,'SIMD 2020v2 DZ lookup data'!$A:$AA,2,FALSE)))</f>
        <v> </v>
      </c>
      <c r="C60" s="36" t="str">
        <f>IF($A60="Enter data zone code", " ",IF(ISNA(VLOOKUP($A60,'SIMD 2020v2 DZ lookup data'!$A:$AA,21,FALSE)),"not found",VLOOKUP($A60,'SIMD 2020v2 DZ lookup data'!$A:$AA,21,FALSE)))</f>
        <v> </v>
      </c>
      <c r="D60" s="29" t="str">
        <f>IF($A60="Enter data zone code", " ",IF(ISNA(VLOOKUP($A60,'SIMD 2020v2 DZ lookup data'!$A:$AA,3,FALSE)),"not found",VLOOKUP($A60,'SIMD 2020v2 DZ lookup data'!$A:$AA,3,FALSE)))</f>
        <v> </v>
      </c>
      <c r="E60" s="29" t="str">
        <f>IF($A60="Enter data zone code", " ",IF(ISNA(VLOOKUP($A60,'SIMD 2020v2 DZ lookup data'!$A:$AA,4,FALSE)),"not found",VLOOKUP($A60,'SIMD 2020v2 DZ lookup data'!$A:$AA,4,FALSE)))</f>
        <v> </v>
      </c>
      <c r="F60" s="29" t="str">
        <f>IF($A60="Enter data zone code", " ",IF(ISNA(VLOOKUP($A60,'SIMD 2020v2 DZ lookup data'!$A:$AA,5,FALSE)),"not found",VLOOKUP($A60,'SIMD 2020v2 DZ lookup data'!$A:$AA,5,FALSE)))</f>
        <v> </v>
      </c>
      <c r="G60" s="29" t="str">
        <f>IF($A60="Enter data zone code", " ",IF(ISNA(VLOOKUP($A60,'SIMD 2020v2 DZ lookup data'!$A:$AA,6,FALSE)),"not found",VLOOKUP($A60,'SIMD 2020v2 DZ lookup data'!$A:$AA,6,FALSE)))</f>
        <v> </v>
      </c>
      <c r="H60" s="30" t="str">
        <f>IF($A60="Enter data zone code", " ",IF(ISNA(VLOOKUP($A60,'SIMD 2020v2 DZ lookup data'!$A:$AA,8,FALSE)),"not found",VLOOKUP($A60,'SIMD 2020v2 DZ lookup data'!$A:$AA,7,FALSE)))</f>
        <v> </v>
      </c>
      <c r="I60" s="30" t="str">
        <f>IF($A60="Enter data zone code", " ",IF(ISNA(VLOOKUP($A60,'SIMD 2020v2 DZ lookup data'!$A:$AA,7,FALSE)),"not found",VLOOKUP($A60,'SIMD 2020v2 DZ lookup data'!$A:$AA,8,FALSE)))</f>
        <v> </v>
      </c>
      <c r="J60" s="30" t="str">
        <f>IF($A60="Enter data zone code", " ",IF(ISNA(VLOOKUP($A60,'SIMD 2020v2 DZ lookup data'!$A:$AA,9,FALSE)),"not found",VLOOKUP($A60,'SIMD 2020v2 DZ lookup data'!$A:$AA,9,FALSE)))</f>
        <v> </v>
      </c>
      <c r="K60" s="30" t="str">
        <f>IF($A60="Enter data zone code", " ",IF(ISNA(VLOOKUP($A60,'SIMD 2020v2 DZ lookup data'!$A:$AA,10,FALSE)),"not found",VLOOKUP($A60,'SIMD 2020v2 DZ lookup data'!$A:$AA,10,FALSE)))</f>
        <v> </v>
      </c>
      <c r="L60" s="30" t="str">
        <f>IF($A60="Enter data zone code", " ",IF(ISNA(VLOOKUP($A60,'SIMD 2020v2 DZ lookup data'!$A:$AA,11,FALSE)),"not found",VLOOKUP($A60,'SIMD 2020v2 DZ lookup data'!$A:$AA,11,FALSE)))</f>
        <v> </v>
      </c>
      <c r="M60" s="30" t="str">
        <f>IF($A60="Enter data zone code", " ",IF(ISNA(VLOOKUP($A60,'SIMD 2020v2 DZ lookup data'!$A:$AA,12,FALSE)),"not found",VLOOKUP($A60,'SIMD 2020v2 DZ lookup data'!$A:$AA,12,FALSE)))</f>
        <v> </v>
      </c>
      <c r="N60" s="30" t="str">
        <f>IF($A60="Enter data zone code", " ",IF(ISNA(VLOOKUP($A60,'SIMD 2020v2 DZ lookup data'!$A:$AA,13,FALSE)),"not found",VLOOKUP($A60,'SIMD 2020v2 DZ lookup data'!$A:$AA,13,FALSE)))</f>
        <v> </v>
      </c>
      <c r="O60" s="31" t="str">
        <f>IF($A60="Enter data zone code", " ",IF(ISNA(VLOOKUP($A60,'SIMD 2020v2 DZ lookup data'!$A:$AA,14,FALSE)),"not found",VLOOKUP($A60,'SIMD 2020v2 DZ lookup data'!$A:$AA,14,FALSE)))</f>
        <v> </v>
      </c>
      <c r="P60" s="31" t="str">
        <f>IF($A60="Enter data zone code", " ",IF(ISNA(VLOOKUP($A60,'SIMD 2020v2 DZ lookup data'!$A:$AA,15,FALSE)),"not found",VLOOKUP($A60,'SIMD 2020v2 DZ lookup data'!$A:$AA,15,FALSE)))</f>
        <v> </v>
      </c>
      <c r="Q60" s="37" t="str">
        <f>IF($A60="Enter data zone code", " ",IF(ISNA(VLOOKUP($A60,'SIMD 2020v2 DZ lookup data'!$A:$AA,17,FALSE)),"not found",VLOOKUP($A60,'SIMD 2020v2 DZ lookup data'!$A:$AA,17,FALSE)))</f>
        <v> </v>
      </c>
      <c r="R60" s="36" t="str">
        <f>IF($A60="Enter data zone code", " ",IF(ISNA(VLOOKUP($A60,'SIMD 2020v2 DZ lookup data'!$A:$AA,19,FALSE)),"not found",VLOOKUP($A60,'SIMD 2020v2 DZ lookup data'!$A:$AA,19,FALSE)))</f>
        <v> </v>
      </c>
      <c r="S60" s="36" t="str">
        <f>IF($A60="Enter data zone code", " ",IF(ISNA(VLOOKUP($A60,'SIMD 2020v2 DZ lookup data'!$A:$AA,23,FALSE)),"not found",VLOOKUP($A60,'SIMD 2020v2 DZ lookup data'!$A:$AA,23,FALSE)))</f>
        <v> </v>
      </c>
      <c r="T60" s="36" t="str">
        <f>IF($A60="Enter data zone code", " ",IF(ISNA(VLOOKUP($A60,'SIMD 2020v2 DZ lookup data'!$A:$AA,25,FALSE)),"not found",VLOOKUP($A60,'SIMD 2020v2 DZ lookup data'!$A:$AA,25,FALSE)))</f>
        <v> </v>
      </c>
      <c r="U60" s="38" t="str">
        <f>IF($A60="Enter data zone code", " ",IF(ISNA(VLOOKUP($A60,'SIMD 2020v2 DZ lookup data'!$A:$AA,27,FALSE)),"not found",VLOOKUP($A60,'SIMD 2020v2 DZ lookup data'!$A:$AA,27,FALSE)))</f>
        <v> </v>
      </c>
    </row>
    <row r="61" ht="15.75" customHeight="1">
      <c r="A61" s="35" t="s">
        <v>89</v>
      </c>
      <c r="B61" s="36" t="str">
        <f>IF($A61="Enter data zone code", " ",IF(ISNA(VLOOKUP($A61,'SIMD 2020v2 DZ lookup data'!$A:$AA,2,FALSE)),"not found",VLOOKUP($A61,'SIMD 2020v2 DZ lookup data'!$A:$AA,2,FALSE)))</f>
        <v> </v>
      </c>
      <c r="C61" s="36" t="str">
        <f>IF($A61="Enter data zone code", " ",IF(ISNA(VLOOKUP($A61,'SIMD 2020v2 DZ lookup data'!$A:$AA,21,FALSE)),"not found",VLOOKUP($A61,'SIMD 2020v2 DZ lookup data'!$A:$AA,21,FALSE)))</f>
        <v> </v>
      </c>
      <c r="D61" s="29" t="str">
        <f>IF($A61="Enter data zone code", " ",IF(ISNA(VLOOKUP($A61,'SIMD 2020v2 DZ lookup data'!$A:$AA,3,FALSE)),"not found",VLOOKUP($A61,'SIMD 2020v2 DZ lookup data'!$A:$AA,3,FALSE)))</f>
        <v> </v>
      </c>
      <c r="E61" s="29" t="str">
        <f>IF($A61="Enter data zone code", " ",IF(ISNA(VLOOKUP($A61,'SIMD 2020v2 DZ lookup data'!$A:$AA,4,FALSE)),"not found",VLOOKUP($A61,'SIMD 2020v2 DZ lookup data'!$A:$AA,4,FALSE)))</f>
        <v> </v>
      </c>
      <c r="F61" s="29" t="str">
        <f>IF($A61="Enter data zone code", " ",IF(ISNA(VLOOKUP($A61,'SIMD 2020v2 DZ lookup data'!$A:$AA,5,FALSE)),"not found",VLOOKUP($A61,'SIMD 2020v2 DZ lookup data'!$A:$AA,5,FALSE)))</f>
        <v> </v>
      </c>
      <c r="G61" s="29" t="str">
        <f>IF($A61="Enter data zone code", " ",IF(ISNA(VLOOKUP($A61,'SIMD 2020v2 DZ lookup data'!$A:$AA,6,FALSE)),"not found",VLOOKUP($A61,'SIMD 2020v2 DZ lookup data'!$A:$AA,6,FALSE)))</f>
        <v> </v>
      </c>
      <c r="H61" s="30" t="str">
        <f>IF($A61="Enter data zone code", " ",IF(ISNA(VLOOKUP($A61,'SIMD 2020v2 DZ lookup data'!$A:$AA,8,FALSE)),"not found",VLOOKUP($A61,'SIMD 2020v2 DZ lookup data'!$A:$AA,7,FALSE)))</f>
        <v> </v>
      </c>
      <c r="I61" s="30" t="str">
        <f>IF($A61="Enter data zone code", " ",IF(ISNA(VLOOKUP($A61,'SIMD 2020v2 DZ lookup data'!$A:$AA,7,FALSE)),"not found",VLOOKUP($A61,'SIMD 2020v2 DZ lookup data'!$A:$AA,8,FALSE)))</f>
        <v> </v>
      </c>
      <c r="J61" s="30" t="str">
        <f>IF($A61="Enter data zone code", " ",IF(ISNA(VLOOKUP($A61,'SIMD 2020v2 DZ lookup data'!$A:$AA,9,FALSE)),"not found",VLOOKUP($A61,'SIMD 2020v2 DZ lookup data'!$A:$AA,9,FALSE)))</f>
        <v> </v>
      </c>
      <c r="K61" s="30" t="str">
        <f>IF($A61="Enter data zone code", " ",IF(ISNA(VLOOKUP($A61,'SIMD 2020v2 DZ lookup data'!$A:$AA,10,FALSE)),"not found",VLOOKUP($A61,'SIMD 2020v2 DZ lookup data'!$A:$AA,10,FALSE)))</f>
        <v> </v>
      </c>
      <c r="L61" s="30" t="str">
        <f>IF($A61="Enter data zone code", " ",IF(ISNA(VLOOKUP($A61,'SIMD 2020v2 DZ lookup data'!$A:$AA,11,FALSE)),"not found",VLOOKUP($A61,'SIMD 2020v2 DZ lookup data'!$A:$AA,11,FALSE)))</f>
        <v> </v>
      </c>
      <c r="M61" s="30" t="str">
        <f>IF($A61="Enter data zone code", " ",IF(ISNA(VLOOKUP($A61,'SIMD 2020v2 DZ lookup data'!$A:$AA,12,FALSE)),"not found",VLOOKUP($A61,'SIMD 2020v2 DZ lookup data'!$A:$AA,12,FALSE)))</f>
        <v> </v>
      </c>
      <c r="N61" s="30" t="str">
        <f>IF($A61="Enter data zone code", " ",IF(ISNA(VLOOKUP($A61,'SIMD 2020v2 DZ lookup data'!$A:$AA,13,FALSE)),"not found",VLOOKUP($A61,'SIMD 2020v2 DZ lookup data'!$A:$AA,13,FALSE)))</f>
        <v> </v>
      </c>
      <c r="O61" s="31" t="str">
        <f>IF($A61="Enter data zone code", " ",IF(ISNA(VLOOKUP($A61,'SIMD 2020v2 DZ lookup data'!$A:$AA,14,FALSE)),"not found",VLOOKUP($A61,'SIMD 2020v2 DZ lookup data'!$A:$AA,14,FALSE)))</f>
        <v> </v>
      </c>
      <c r="P61" s="31" t="str">
        <f>IF($A61="Enter data zone code", " ",IF(ISNA(VLOOKUP($A61,'SIMD 2020v2 DZ lookup data'!$A:$AA,15,FALSE)),"not found",VLOOKUP($A61,'SIMD 2020v2 DZ lookup data'!$A:$AA,15,FALSE)))</f>
        <v> </v>
      </c>
      <c r="Q61" s="37" t="str">
        <f>IF($A61="Enter data zone code", " ",IF(ISNA(VLOOKUP($A61,'SIMD 2020v2 DZ lookup data'!$A:$AA,17,FALSE)),"not found",VLOOKUP($A61,'SIMD 2020v2 DZ lookup data'!$A:$AA,17,FALSE)))</f>
        <v> </v>
      </c>
      <c r="R61" s="36" t="str">
        <f>IF($A61="Enter data zone code", " ",IF(ISNA(VLOOKUP($A61,'SIMD 2020v2 DZ lookup data'!$A:$AA,19,FALSE)),"not found",VLOOKUP($A61,'SIMD 2020v2 DZ lookup data'!$A:$AA,19,FALSE)))</f>
        <v> </v>
      </c>
      <c r="S61" s="36" t="str">
        <f>IF($A61="Enter data zone code", " ",IF(ISNA(VLOOKUP($A61,'SIMD 2020v2 DZ lookup data'!$A:$AA,23,FALSE)),"not found",VLOOKUP($A61,'SIMD 2020v2 DZ lookup data'!$A:$AA,23,FALSE)))</f>
        <v> </v>
      </c>
      <c r="T61" s="36" t="str">
        <f>IF($A61="Enter data zone code", " ",IF(ISNA(VLOOKUP($A61,'SIMD 2020v2 DZ lookup data'!$A:$AA,25,FALSE)),"not found",VLOOKUP($A61,'SIMD 2020v2 DZ lookup data'!$A:$AA,25,FALSE)))</f>
        <v> </v>
      </c>
      <c r="U61" s="38" t="str">
        <f>IF($A61="Enter data zone code", " ",IF(ISNA(VLOOKUP($A61,'SIMD 2020v2 DZ lookup data'!$A:$AA,27,FALSE)),"not found",VLOOKUP($A61,'SIMD 2020v2 DZ lookup data'!$A:$AA,27,FALSE)))</f>
        <v> </v>
      </c>
    </row>
    <row r="62" ht="15.75" customHeight="1">
      <c r="A62" s="35" t="s">
        <v>89</v>
      </c>
      <c r="B62" s="36" t="str">
        <f>IF($A62="Enter data zone code", " ",IF(ISNA(VLOOKUP($A62,'SIMD 2020v2 DZ lookup data'!$A:$AA,2,FALSE)),"not found",VLOOKUP($A62,'SIMD 2020v2 DZ lookup data'!$A:$AA,2,FALSE)))</f>
        <v> </v>
      </c>
      <c r="C62" s="36" t="str">
        <f>IF($A62="Enter data zone code", " ",IF(ISNA(VLOOKUP($A62,'SIMD 2020v2 DZ lookup data'!$A:$AA,21,FALSE)),"not found",VLOOKUP($A62,'SIMD 2020v2 DZ lookup data'!$A:$AA,21,FALSE)))</f>
        <v> </v>
      </c>
      <c r="D62" s="29" t="str">
        <f>IF($A62="Enter data zone code", " ",IF(ISNA(VLOOKUP($A62,'SIMD 2020v2 DZ lookup data'!$A:$AA,3,FALSE)),"not found",VLOOKUP($A62,'SIMD 2020v2 DZ lookup data'!$A:$AA,3,FALSE)))</f>
        <v> </v>
      </c>
      <c r="E62" s="29" t="str">
        <f>IF($A62="Enter data zone code", " ",IF(ISNA(VLOOKUP($A62,'SIMD 2020v2 DZ lookup data'!$A:$AA,4,FALSE)),"not found",VLOOKUP($A62,'SIMD 2020v2 DZ lookup data'!$A:$AA,4,FALSE)))</f>
        <v> </v>
      </c>
      <c r="F62" s="29" t="str">
        <f>IF($A62="Enter data zone code", " ",IF(ISNA(VLOOKUP($A62,'SIMD 2020v2 DZ lookup data'!$A:$AA,5,FALSE)),"not found",VLOOKUP($A62,'SIMD 2020v2 DZ lookup data'!$A:$AA,5,FALSE)))</f>
        <v> </v>
      </c>
      <c r="G62" s="29" t="str">
        <f>IF($A62="Enter data zone code", " ",IF(ISNA(VLOOKUP($A62,'SIMD 2020v2 DZ lookup data'!$A:$AA,6,FALSE)),"not found",VLOOKUP($A62,'SIMD 2020v2 DZ lookup data'!$A:$AA,6,FALSE)))</f>
        <v> </v>
      </c>
      <c r="H62" s="30" t="str">
        <f>IF($A62="Enter data zone code", " ",IF(ISNA(VLOOKUP($A62,'SIMD 2020v2 DZ lookup data'!$A:$AA,8,FALSE)),"not found",VLOOKUP($A62,'SIMD 2020v2 DZ lookup data'!$A:$AA,7,FALSE)))</f>
        <v> </v>
      </c>
      <c r="I62" s="30" t="str">
        <f>IF($A62="Enter data zone code", " ",IF(ISNA(VLOOKUP($A62,'SIMD 2020v2 DZ lookup data'!$A:$AA,7,FALSE)),"not found",VLOOKUP($A62,'SIMD 2020v2 DZ lookup data'!$A:$AA,8,FALSE)))</f>
        <v> </v>
      </c>
      <c r="J62" s="30" t="str">
        <f>IF($A62="Enter data zone code", " ",IF(ISNA(VLOOKUP($A62,'SIMD 2020v2 DZ lookup data'!$A:$AA,9,FALSE)),"not found",VLOOKUP($A62,'SIMD 2020v2 DZ lookup data'!$A:$AA,9,FALSE)))</f>
        <v> </v>
      </c>
      <c r="K62" s="30" t="str">
        <f>IF($A62="Enter data zone code", " ",IF(ISNA(VLOOKUP($A62,'SIMD 2020v2 DZ lookup data'!$A:$AA,10,FALSE)),"not found",VLOOKUP($A62,'SIMD 2020v2 DZ lookup data'!$A:$AA,10,FALSE)))</f>
        <v> </v>
      </c>
      <c r="L62" s="30" t="str">
        <f>IF($A62="Enter data zone code", " ",IF(ISNA(VLOOKUP($A62,'SIMD 2020v2 DZ lookup data'!$A:$AA,11,FALSE)),"not found",VLOOKUP($A62,'SIMD 2020v2 DZ lookup data'!$A:$AA,11,FALSE)))</f>
        <v> </v>
      </c>
      <c r="M62" s="30" t="str">
        <f>IF($A62="Enter data zone code", " ",IF(ISNA(VLOOKUP($A62,'SIMD 2020v2 DZ lookup data'!$A:$AA,12,FALSE)),"not found",VLOOKUP($A62,'SIMD 2020v2 DZ lookup data'!$A:$AA,12,FALSE)))</f>
        <v> </v>
      </c>
      <c r="N62" s="30" t="str">
        <f>IF($A62="Enter data zone code", " ",IF(ISNA(VLOOKUP($A62,'SIMD 2020v2 DZ lookup data'!$A:$AA,13,FALSE)),"not found",VLOOKUP($A62,'SIMD 2020v2 DZ lookup data'!$A:$AA,13,FALSE)))</f>
        <v> </v>
      </c>
      <c r="O62" s="31" t="str">
        <f>IF($A62="Enter data zone code", " ",IF(ISNA(VLOOKUP($A62,'SIMD 2020v2 DZ lookup data'!$A:$AA,14,FALSE)),"not found",VLOOKUP($A62,'SIMD 2020v2 DZ lookup data'!$A:$AA,14,FALSE)))</f>
        <v> </v>
      </c>
      <c r="P62" s="31" t="str">
        <f>IF($A62="Enter data zone code", " ",IF(ISNA(VLOOKUP($A62,'SIMD 2020v2 DZ lookup data'!$A:$AA,15,FALSE)),"not found",VLOOKUP($A62,'SIMD 2020v2 DZ lookup data'!$A:$AA,15,FALSE)))</f>
        <v> </v>
      </c>
      <c r="Q62" s="37" t="str">
        <f>IF($A62="Enter data zone code", " ",IF(ISNA(VLOOKUP($A62,'SIMD 2020v2 DZ lookup data'!$A:$AA,17,FALSE)),"not found",VLOOKUP($A62,'SIMD 2020v2 DZ lookup data'!$A:$AA,17,FALSE)))</f>
        <v> </v>
      </c>
      <c r="R62" s="36" t="str">
        <f>IF($A62="Enter data zone code", " ",IF(ISNA(VLOOKUP($A62,'SIMD 2020v2 DZ lookup data'!$A:$AA,19,FALSE)),"not found",VLOOKUP($A62,'SIMD 2020v2 DZ lookup data'!$A:$AA,19,FALSE)))</f>
        <v> </v>
      </c>
      <c r="S62" s="36" t="str">
        <f>IF($A62="Enter data zone code", " ",IF(ISNA(VLOOKUP($A62,'SIMD 2020v2 DZ lookup data'!$A:$AA,23,FALSE)),"not found",VLOOKUP($A62,'SIMD 2020v2 DZ lookup data'!$A:$AA,23,FALSE)))</f>
        <v> </v>
      </c>
      <c r="T62" s="36" t="str">
        <f>IF($A62="Enter data zone code", " ",IF(ISNA(VLOOKUP($A62,'SIMD 2020v2 DZ lookup data'!$A:$AA,25,FALSE)),"not found",VLOOKUP($A62,'SIMD 2020v2 DZ lookup data'!$A:$AA,25,FALSE)))</f>
        <v> </v>
      </c>
      <c r="U62" s="38" t="str">
        <f>IF($A62="Enter data zone code", " ",IF(ISNA(VLOOKUP($A62,'SIMD 2020v2 DZ lookup data'!$A:$AA,27,FALSE)),"not found",VLOOKUP($A62,'SIMD 2020v2 DZ lookup data'!$A:$AA,27,FALSE)))</f>
        <v> </v>
      </c>
    </row>
    <row r="63" ht="15.75" customHeight="1">
      <c r="A63" s="35" t="s">
        <v>89</v>
      </c>
      <c r="B63" s="36" t="str">
        <f>IF($A63="Enter data zone code", " ",IF(ISNA(VLOOKUP($A63,'SIMD 2020v2 DZ lookup data'!$A:$AA,2,FALSE)),"not found",VLOOKUP($A63,'SIMD 2020v2 DZ lookup data'!$A:$AA,2,FALSE)))</f>
        <v> </v>
      </c>
      <c r="C63" s="36" t="str">
        <f>IF($A63="Enter data zone code", " ",IF(ISNA(VLOOKUP($A63,'SIMD 2020v2 DZ lookup data'!$A:$AA,21,FALSE)),"not found",VLOOKUP($A63,'SIMD 2020v2 DZ lookup data'!$A:$AA,21,FALSE)))</f>
        <v> </v>
      </c>
      <c r="D63" s="29" t="str">
        <f>IF($A63="Enter data zone code", " ",IF(ISNA(VLOOKUP($A63,'SIMD 2020v2 DZ lookup data'!$A:$AA,3,FALSE)),"not found",VLOOKUP($A63,'SIMD 2020v2 DZ lookup data'!$A:$AA,3,FALSE)))</f>
        <v> </v>
      </c>
      <c r="E63" s="29" t="str">
        <f>IF($A63="Enter data zone code", " ",IF(ISNA(VLOOKUP($A63,'SIMD 2020v2 DZ lookup data'!$A:$AA,4,FALSE)),"not found",VLOOKUP($A63,'SIMD 2020v2 DZ lookup data'!$A:$AA,4,FALSE)))</f>
        <v> </v>
      </c>
      <c r="F63" s="29" t="str">
        <f>IF($A63="Enter data zone code", " ",IF(ISNA(VLOOKUP($A63,'SIMD 2020v2 DZ lookup data'!$A:$AA,5,FALSE)),"not found",VLOOKUP($A63,'SIMD 2020v2 DZ lookup data'!$A:$AA,5,FALSE)))</f>
        <v> </v>
      </c>
      <c r="G63" s="29" t="str">
        <f>IF($A63="Enter data zone code", " ",IF(ISNA(VLOOKUP($A63,'SIMD 2020v2 DZ lookup data'!$A:$AA,6,FALSE)),"not found",VLOOKUP($A63,'SIMD 2020v2 DZ lookup data'!$A:$AA,6,FALSE)))</f>
        <v> </v>
      </c>
      <c r="H63" s="30" t="str">
        <f>IF($A63="Enter data zone code", " ",IF(ISNA(VLOOKUP($A63,'SIMD 2020v2 DZ lookup data'!$A:$AA,8,FALSE)),"not found",VLOOKUP($A63,'SIMD 2020v2 DZ lookup data'!$A:$AA,7,FALSE)))</f>
        <v> </v>
      </c>
      <c r="I63" s="30" t="str">
        <f>IF($A63="Enter data zone code", " ",IF(ISNA(VLOOKUP($A63,'SIMD 2020v2 DZ lookup data'!$A:$AA,7,FALSE)),"not found",VLOOKUP($A63,'SIMD 2020v2 DZ lookup data'!$A:$AA,8,FALSE)))</f>
        <v> </v>
      </c>
      <c r="J63" s="30" t="str">
        <f>IF($A63="Enter data zone code", " ",IF(ISNA(VLOOKUP($A63,'SIMD 2020v2 DZ lookup data'!$A:$AA,9,FALSE)),"not found",VLOOKUP($A63,'SIMD 2020v2 DZ lookup data'!$A:$AA,9,FALSE)))</f>
        <v> </v>
      </c>
      <c r="K63" s="30" t="str">
        <f>IF($A63="Enter data zone code", " ",IF(ISNA(VLOOKUP($A63,'SIMD 2020v2 DZ lookup data'!$A:$AA,10,FALSE)),"not found",VLOOKUP($A63,'SIMD 2020v2 DZ lookup data'!$A:$AA,10,FALSE)))</f>
        <v> </v>
      </c>
      <c r="L63" s="30" t="str">
        <f>IF($A63="Enter data zone code", " ",IF(ISNA(VLOOKUP($A63,'SIMD 2020v2 DZ lookup data'!$A:$AA,11,FALSE)),"not found",VLOOKUP($A63,'SIMD 2020v2 DZ lookup data'!$A:$AA,11,FALSE)))</f>
        <v> </v>
      </c>
      <c r="M63" s="30" t="str">
        <f>IF($A63="Enter data zone code", " ",IF(ISNA(VLOOKUP($A63,'SIMD 2020v2 DZ lookup data'!$A:$AA,12,FALSE)),"not found",VLOOKUP($A63,'SIMD 2020v2 DZ lookup data'!$A:$AA,12,FALSE)))</f>
        <v> </v>
      </c>
      <c r="N63" s="30" t="str">
        <f>IF($A63="Enter data zone code", " ",IF(ISNA(VLOOKUP($A63,'SIMD 2020v2 DZ lookup data'!$A:$AA,13,FALSE)),"not found",VLOOKUP($A63,'SIMD 2020v2 DZ lookup data'!$A:$AA,13,FALSE)))</f>
        <v> </v>
      </c>
      <c r="O63" s="31" t="str">
        <f>IF($A63="Enter data zone code", " ",IF(ISNA(VLOOKUP($A63,'SIMD 2020v2 DZ lookup data'!$A:$AA,14,FALSE)),"not found",VLOOKUP($A63,'SIMD 2020v2 DZ lookup data'!$A:$AA,14,FALSE)))</f>
        <v> </v>
      </c>
      <c r="P63" s="31" t="str">
        <f>IF($A63="Enter data zone code", " ",IF(ISNA(VLOOKUP($A63,'SIMD 2020v2 DZ lookup data'!$A:$AA,15,FALSE)),"not found",VLOOKUP($A63,'SIMD 2020v2 DZ lookup data'!$A:$AA,15,FALSE)))</f>
        <v> </v>
      </c>
      <c r="Q63" s="37" t="str">
        <f>IF($A63="Enter data zone code", " ",IF(ISNA(VLOOKUP($A63,'SIMD 2020v2 DZ lookup data'!$A:$AA,17,FALSE)),"not found",VLOOKUP($A63,'SIMD 2020v2 DZ lookup data'!$A:$AA,17,FALSE)))</f>
        <v> </v>
      </c>
      <c r="R63" s="36" t="str">
        <f>IF($A63="Enter data zone code", " ",IF(ISNA(VLOOKUP($A63,'SIMD 2020v2 DZ lookup data'!$A:$AA,19,FALSE)),"not found",VLOOKUP($A63,'SIMD 2020v2 DZ lookup data'!$A:$AA,19,FALSE)))</f>
        <v> </v>
      </c>
      <c r="S63" s="36" t="str">
        <f>IF($A63="Enter data zone code", " ",IF(ISNA(VLOOKUP($A63,'SIMD 2020v2 DZ lookup data'!$A:$AA,23,FALSE)),"not found",VLOOKUP($A63,'SIMD 2020v2 DZ lookup data'!$A:$AA,23,FALSE)))</f>
        <v> </v>
      </c>
      <c r="T63" s="36" t="str">
        <f>IF($A63="Enter data zone code", " ",IF(ISNA(VLOOKUP($A63,'SIMD 2020v2 DZ lookup data'!$A:$AA,25,FALSE)),"not found",VLOOKUP($A63,'SIMD 2020v2 DZ lookup data'!$A:$AA,25,FALSE)))</f>
        <v> </v>
      </c>
      <c r="U63" s="38" t="str">
        <f>IF($A63="Enter data zone code", " ",IF(ISNA(VLOOKUP($A63,'SIMD 2020v2 DZ lookup data'!$A:$AA,27,FALSE)),"not found",VLOOKUP($A63,'SIMD 2020v2 DZ lookup data'!$A:$AA,27,FALSE)))</f>
        <v> </v>
      </c>
    </row>
    <row r="64" ht="15.75" customHeight="1">
      <c r="A64" s="35" t="s">
        <v>89</v>
      </c>
      <c r="B64" s="36" t="str">
        <f>IF($A64="Enter data zone code", " ",IF(ISNA(VLOOKUP($A64,'SIMD 2020v2 DZ lookup data'!$A:$AA,2,FALSE)),"not found",VLOOKUP($A64,'SIMD 2020v2 DZ lookup data'!$A:$AA,2,FALSE)))</f>
        <v> </v>
      </c>
      <c r="C64" s="36" t="str">
        <f>IF($A64="Enter data zone code", " ",IF(ISNA(VLOOKUP($A64,'SIMD 2020v2 DZ lookup data'!$A:$AA,21,FALSE)),"not found",VLOOKUP($A64,'SIMD 2020v2 DZ lookup data'!$A:$AA,21,FALSE)))</f>
        <v> </v>
      </c>
      <c r="D64" s="29" t="str">
        <f>IF($A64="Enter data zone code", " ",IF(ISNA(VLOOKUP($A64,'SIMD 2020v2 DZ lookup data'!$A:$AA,3,FALSE)),"not found",VLOOKUP($A64,'SIMD 2020v2 DZ lookup data'!$A:$AA,3,FALSE)))</f>
        <v> </v>
      </c>
      <c r="E64" s="29" t="str">
        <f>IF($A64="Enter data zone code", " ",IF(ISNA(VLOOKUP($A64,'SIMD 2020v2 DZ lookup data'!$A:$AA,4,FALSE)),"not found",VLOOKUP($A64,'SIMD 2020v2 DZ lookup data'!$A:$AA,4,FALSE)))</f>
        <v> </v>
      </c>
      <c r="F64" s="29" t="str">
        <f>IF($A64="Enter data zone code", " ",IF(ISNA(VLOOKUP($A64,'SIMD 2020v2 DZ lookup data'!$A:$AA,5,FALSE)),"not found",VLOOKUP($A64,'SIMD 2020v2 DZ lookup data'!$A:$AA,5,FALSE)))</f>
        <v> </v>
      </c>
      <c r="G64" s="29" t="str">
        <f>IF($A64="Enter data zone code", " ",IF(ISNA(VLOOKUP($A64,'SIMD 2020v2 DZ lookup data'!$A:$AA,6,FALSE)),"not found",VLOOKUP($A64,'SIMD 2020v2 DZ lookup data'!$A:$AA,6,FALSE)))</f>
        <v> </v>
      </c>
      <c r="H64" s="30" t="str">
        <f>IF($A64="Enter data zone code", " ",IF(ISNA(VLOOKUP($A64,'SIMD 2020v2 DZ lookup data'!$A:$AA,8,FALSE)),"not found",VLOOKUP($A64,'SIMD 2020v2 DZ lookup data'!$A:$AA,7,FALSE)))</f>
        <v> </v>
      </c>
      <c r="I64" s="30" t="str">
        <f>IF($A64="Enter data zone code", " ",IF(ISNA(VLOOKUP($A64,'SIMD 2020v2 DZ lookup data'!$A:$AA,7,FALSE)),"not found",VLOOKUP($A64,'SIMD 2020v2 DZ lookup data'!$A:$AA,8,FALSE)))</f>
        <v> </v>
      </c>
      <c r="J64" s="30" t="str">
        <f>IF($A64="Enter data zone code", " ",IF(ISNA(VLOOKUP($A64,'SIMD 2020v2 DZ lookup data'!$A:$AA,9,FALSE)),"not found",VLOOKUP($A64,'SIMD 2020v2 DZ lookup data'!$A:$AA,9,FALSE)))</f>
        <v> </v>
      </c>
      <c r="K64" s="30" t="str">
        <f>IF($A64="Enter data zone code", " ",IF(ISNA(VLOOKUP($A64,'SIMD 2020v2 DZ lookup data'!$A:$AA,10,FALSE)),"not found",VLOOKUP($A64,'SIMD 2020v2 DZ lookup data'!$A:$AA,10,FALSE)))</f>
        <v> </v>
      </c>
      <c r="L64" s="30" t="str">
        <f>IF($A64="Enter data zone code", " ",IF(ISNA(VLOOKUP($A64,'SIMD 2020v2 DZ lookup data'!$A:$AA,11,FALSE)),"not found",VLOOKUP($A64,'SIMD 2020v2 DZ lookup data'!$A:$AA,11,FALSE)))</f>
        <v> </v>
      </c>
      <c r="M64" s="30" t="str">
        <f>IF($A64="Enter data zone code", " ",IF(ISNA(VLOOKUP($A64,'SIMD 2020v2 DZ lookup data'!$A:$AA,12,FALSE)),"not found",VLOOKUP($A64,'SIMD 2020v2 DZ lookup data'!$A:$AA,12,FALSE)))</f>
        <v> </v>
      </c>
      <c r="N64" s="30" t="str">
        <f>IF($A64="Enter data zone code", " ",IF(ISNA(VLOOKUP($A64,'SIMD 2020v2 DZ lookup data'!$A:$AA,13,FALSE)),"not found",VLOOKUP($A64,'SIMD 2020v2 DZ lookup data'!$A:$AA,13,FALSE)))</f>
        <v> </v>
      </c>
      <c r="O64" s="31" t="str">
        <f>IF($A64="Enter data zone code", " ",IF(ISNA(VLOOKUP($A64,'SIMD 2020v2 DZ lookup data'!$A:$AA,14,FALSE)),"not found",VLOOKUP($A64,'SIMD 2020v2 DZ lookup data'!$A:$AA,14,FALSE)))</f>
        <v> </v>
      </c>
      <c r="P64" s="31" t="str">
        <f>IF($A64="Enter data zone code", " ",IF(ISNA(VLOOKUP($A64,'SIMD 2020v2 DZ lookup data'!$A:$AA,15,FALSE)),"not found",VLOOKUP($A64,'SIMD 2020v2 DZ lookup data'!$A:$AA,15,FALSE)))</f>
        <v> </v>
      </c>
      <c r="Q64" s="37" t="str">
        <f>IF($A64="Enter data zone code", " ",IF(ISNA(VLOOKUP($A64,'SIMD 2020v2 DZ lookup data'!$A:$AA,17,FALSE)),"not found",VLOOKUP($A64,'SIMD 2020v2 DZ lookup data'!$A:$AA,17,FALSE)))</f>
        <v> </v>
      </c>
      <c r="R64" s="36" t="str">
        <f>IF($A64="Enter data zone code", " ",IF(ISNA(VLOOKUP($A64,'SIMD 2020v2 DZ lookup data'!$A:$AA,19,FALSE)),"not found",VLOOKUP($A64,'SIMD 2020v2 DZ lookup data'!$A:$AA,19,FALSE)))</f>
        <v> </v>
      </c>
      <c r="S64" s="36" t="str">
        <f>IF($A64="Enter data zone code", " ",IF(ISNA(VLOOKUP($A64,'SIMD 2020v2 DZ lookup data'!$A:$AA,23,FALSE)),"not found",VLOOKUP($A64,'SIMD 2020v2 DZ lookup data'!$A:$AA,23,FALSE)))</f>
        <v> </v>
      </c>
      <c r="T64" s="36" t="str">
        <f>IF($A64="Enter data zone code", " ",IF(ISNA(VLOOKUP($A64,'SIMD 2020v2 DZ lookup data'!$A:$AA,25,FALSE)),"not found",VLOOKUP($A64,'SIMD 2020v2 DZ lookup data'!$A:$AA,25,FALSE)))</f>
        <v> </v>
      </c>
      <c r="U64" s="38" t="str">
        <f>IF($A64="Enter data zone code", " ",IF(ISNA(VLOOKUP($A64,'SIMD 2020v2 DZ lookup data'!$A:$AA,27,FALSE)),"not found",VLOOKUP($A64,'SIMD 2020v2 DZ lookup data'!$A:$AA,27,FALSE)))</f>
        <v> </v>
      </c>
    </row>
    <row r="65" ht="15.75" customHeight="1">
      <c r="A65" s="35" t="s">
        <v>89</v>
      </c>
      <c r="B65" s="36" t="str">
        <f>IF($A65="Enter data zone code", " ",IF(ISNA(VLOOKUP($A65,'SIMD 2020v2 DZ lookup data'!$A:$AA,2,FALSE)),"not found",VLOOKUP($A65,'SIMD 2020v2 DZ lookup data'!$A:$AA,2,FALSE)))</f>
        <v> </v>
      </c>
      <c r="C65" s="36" t="str">
        <f>IF($A65="Enter data zone code", " ",IF(ISNA(VLOOKUP($A65,'SIMD 2020v2 DZ lookup data'!$A:$AA,21,FALSE)),"not found",VLOOKUP($A65,'SIMD 2020v2 DZ lookup data'!$A:$AA,21,FALSE)))</f>
        <v> </v>
      </c>
      <c r="D65" s="29" t="str">
        <f>IF($A65="Enter data zone code", " ",IF(ISNA(VLOOKUP($A65,'SIMD 2020v2 DZ lookup data'!$A:$AA,3,FALSE)),"not found",VLOOKUP($A65,'SIMD 2020v2 DZ lookup data'!$A:$AA,3,FALSE)))</f>
        <v> </v>
      </c>
      <c r="E65" s="29" t="str">
        <f>IF($A65="Enter data zone code", " ",IF(ISNA(VLOOKUP($A65,'SIMD 2020v2 DZ lookup data'!$A:$AA,4,FALSE)),"not found",VLOOKUP($A65,'SIMD 2020v2 DZ lookup data'!$A:$AA,4,FALSE)))</f>
        <v> </v>
      </c>
      <c r="F65" s="29" t="str">
        <f>IF($A65="Enter data zone code", " ",IF(ISNA(VLOOKUP($A65,'SIMD 2020v2 DZ lookup data'!$A:$AA,5,FALSE)),"not found",VLOOKUP($A65,'SIMD 2020v2 DZ lookup data'!$A:$AA,5,FALSE)))</f>
        <v> </v>
      </c>
      <c r="G65" s="29" t="str">
        <f>IF($A65="Enter data zone code", " ",IF(ISNA(VLOOKUP($A65,'SIMD 2020v2 DZ lookup data'!$A:$AA,6,FALSE)),"not found",VLOOKUP($A65,'SIMD 2020v2 DZ lookup data'!$A:$AA,6,FALSE)))</f>
        <v> </v>
      </c>
      <c r="H65" s="30" t="str">
        <f>IF($A65="Enter data zone code", " ",IF(ISNA(VLOOKUP($A65,'SIMD 2020v2 DZ lookup data'!$A:$AA,8,FALSE)),"not found",VLOOKUP($A65,'SIMD 2020v2 DZ lookup data'!$A:$AA,7,FALSE)))</f>
        <v> </v>
      </c>
      <c r="I65" s="30" t="str">
        <f>IF($A65="Enter data zone code", " ",IF(ISNA(VLOOKUP($A65,'SIMD 2020v2 DZ lookup data'!$A:$AA,7,FALSE)),"not found",VLOOKUP($A65,'SIMD 2020v2 DZ lookup data'!$A:$AA,8,FALSE)))</f>
        <v> </v>
      </c>
      <c r="J65" s="30" t="str">
        <f>IF($A65="Enter data zone code", " ",IF(ISNA(VLOOKUP($A65,'SIMD 2020v2 DZ lookup data'!$A:$AA,9,FALSE)),"not found",VLOOKUP($A65,'SIMD 2020v2 DZ lookup data'!$A:$AA,9,FALSE)))</f>
        <v> </v>
      </c>
      <c r="K65" s="30" t="str">
        <f>IF($A65="Enter data zone code", " ",IF(ISNA(VLOOKUP($A65,'SIMD 2020v2 DZ lookup data'!$A:$AA,10,FALSE)),"not found",VLOOKUP($A65,'SIMD 2020v2 DZ lookup data'!$A:$AA,10,FALSE)))</f>
        <v> </v>
      </c>
      <c r="L65" s="30" t="str">
        <f>IF($A65="Enter data zone code", " ",IF(ISNA(VLOOKUP($A65,'SIMD 2020v2 DZ lookup data'!$A:$AA,11,FALSE)),"not found",VLOOKUP($A65,'SIMD 2020v2 DZ lookup data'!$A:$AA,11,FALSE)))</f>
        <v> </v>
      </c>
      <c r="M65" s="30" t="str">
        <f>IF($A65="Enter data zone code", " ",IF(ISNA(VLOOKUP($A65,'SIMD 2020v2 DZ lookup data'!$A:$AA,12,FALSE)),"not found",VLOOKUP($A65,'SIMD 2020v2 DZ lookup data'!$A:$AA,12,FALSE)))</f>
        <v> </v>
      </c>
      <c r="N65" s="30" t="str">
        <f>IF($A65="Enter data zone code", " ",IF(ISNA(VLOOKUP($A65,'SIMD 2020v2 DZ lookup data'!$A:$AA,13,FALSE)),"not found",VLOOKUP($A65,'SIMD 2020v2 DZ lookup data'!$A:$AA,13,FALSE)))</f>
        <v> </v>
      </c>
      <c r="O65" s="31" t="str">
        <f>IF($A65="Enter data zone code", " ",IF(ISNA(VLOOKUP($A65,'SIMD 2020v2 DZ lookup data'!$A:$AA,14,FALSE)),"not found",VLOOKUP($A65,'SIMD 2020v2 DZ lookup data'!$A:$AA,14,FALSE)))</f>
        <v> </v>
      </c>
      <c r="P65" s="31" t="str">
        <f>IF($A65="Enter data zone code", " ",IF(ISNA(VLOOKUP($A65,'SIMD 2020v2 DZ lookup data'!$A:$AA,15,FALSE)),"not found",VLOOKUP($A65,'SIMD 2020v2 DZ lookup data'!$A:$AA,15,FALSE)))</f>
        <v> </v>
      </c>
      <c r="Q65" s="37" t="str">
        <f>IF($A65="Enter data zone code", " ",IF(ISNA(VLOOKUP($A65,'SIMD 2020v2 DZ lookup data'!$A:$AA,17,FALSE)),"not found",VLOOKUP($A65,'SIMD 2020v2 DZ lookup data'!$A:$AA,17,FALSE)))</f>
        <v> </v>
      </c>
      <c r="R65" s="36" t="str">
        <f>IF($A65="Enter data zone code", " ",IF(ISNA(VLOOKUP($A65,'SIMD 2020v2 DZ lookup data'!$A:$AA,19,FALSE)),"not found",VLOOKUP($A65,'SIMD 2020v2 DZ lookup data'!$A:$AA,19,FALSE)))</f>
        <v> </v>
      </c>
      <c r="S65" s="36" t="str">
        <f>IF($A65="Enter data zone code", " ",IF(ISNA(VLOOKUP($A65,'SIMD 2020v2 DZ lookup data'!$A:$AA,23,FALSE)),"not found",VLOOKUP($A65,'SIMD 2020v2 DZ lookup data'!$A:$AA,23,FALSE)))</f>
        <v> </v>
      </c>
      <c r="T65" s="36" t="str">
        <f>IF($A65="Enter data zone code", " ",IF(ISNA(VLOOKUP($A65,'SIMD 2020v2 DZ lookup data'!$A:$AA,25,FALSE)),"not found",VLOOKUP($A65,'SIMD 2020v2 DZ lookup data'!$A:$AA,25,FALSE)))</f>
        <v> </v>
      </c>
      <c r="U65" s="38" t="str">
        <f>IF($A65="Enter data zone code", " ",IF(ISNA(VLOOKUP($A65,'SIMD 2020v2 DZ lookup data'!$A:$AA,27,FALSE)),"not found",VLOOKUP($A65,'SIMD 2020v2 DZ lookup data'!$A:$AA,27,FALSE)))</f>
        <v> </v>
      </c>
    </row>
    <row r="66" ht="15.75" customHeight="1">
      <c r="A66" s="35" t="s">
        <v>89</v>
      </c>
      <c r="B66" s="36" t="str">
        <f>IF($A66="Enter data zone code", " ",IF(ISNA(VLOOKUP($A66,'SIMD 2020v2 DZ lookup data'!$A:$AA,2,FALSE)),"not found",VLOOKUP($A66,'SIMD 2020v2 DZ lookup data'!$A:$AA,2,FALSE)))</f>
        <v> </v>
      </c>
      <c r="C66" s="36" t="str">
        <f>IF($A66="Enter data zone code", " ",IF(ISNA(VLOOKUP($A66,'SIMD 2020v2 DZ lookup data'!$A:$AA,21,FALSE)),"not found",VLOOKUP($A66,'SIMD 2020v2 DZ lookup data'!$A:$AA,21,FALSE)))</f>
        <v> </v>
      </c>
      <c r="D66" s="29" t="str">
        <f>IF($A66="Enter data zone code", " ",IF(ISNA(VLOOKUP($A66,'SIMD 2020v2 DZ lookup data'!$A:$AA,3,FALSE)),"not found",VLOOKUP($A66,'SIMD 2020v2 DZ lookup data'!$A:$AA,3,FALSE)))</f>
        <v> </v>
      </c>
      <c r="E66" s="29" t="str">
        <f>IF($A66="Enter data zone code", " ",IF(ISNA(VLOOKUP($A66,'SIMD 2020v2 DZ lookup data'!$A:$AA,4,FALSE)),"not found",VLOOKUP($A66,'SIMD 2020v2 DZ lookup data'!$A:$AA,4,FALSE)))</f>
        <v> </v>
      </c>
      <c r="F66" s="29" t="str">
        <f>IF($A66="Enter data zone code", " ",IF(ISNA(VLOOKUP($A66,'SIMD 2020v2 DZ lookup data'!$A:$AA,5,FALSE)),"not found",VLOOKUP($A66,'SIMD 2020v2 DZ lookup data'!$A:$AA,5,FALSE)))</f>
        <v> </v>
      </c>
      <c r="G66" s="29" t="str">
        <f>IF($A66="Enter data zone code", " ",IF(ISNA(VLOOKUP($A66,'SIMD 2020v2 DZ lookup data'!$A:$AA,6,FALSE)),"not found",VLOOKUP($A66,'SIMD 2020v2 DZ lookup data'!$A:$AA,6,FALSE)))</f>
        <v> </v>
      </c>
      <c r="H66" s="30" t="str">
        <f>IF($A66="Enter data zone code", " ",IF(ISNA(VLOOKUP($A66,'SIMD 2020v2 DZ lookup data'!$A:$AA,8,FALSE)),"not found",VLOOKUP($A66,'SIMD 2020v2 DZ lookup data'!$A:$AA,7,FALSE)))</f>
        <v> </v>
      </c>
      <c r="I66" s="30" t="str">
        <f>IF($A66="Enter data zone code", " ",IF(ISNA(VLOOKUP($A66,'SIMD 2020v2 DZ lookup data'!$A:$AA,7,FALSE)),"not found",VLOOKUP($A66,'SIMD 2020v2 DZ lookup data'!$A:$AA,8,FALSE)))</f>
        <v> </v>
      </c>
      <c r="J66" s="30" t="str">
        <f>IF($A66="Enter data zone code", " ",IF(ISNA(VLOOKUP($A66,'SIMD 2020v2 DZ lookup data'!$A:$AA,9,FALSE)),"not found",VLOOKUP($A66,'SIMD 2020v2 DZ lookup data'!$A:$AA,9,FALSE)))</f>
        <v> </v>
      </c>
      <c r="K66" s="30" t="str">
        <f>IF($A66="Enter data zone code", " ",IF(ISNA(VLOOKUP($A66,'SIMD 2020v2 DZ lookup data'!$A:$AA,10,FALSE)),"not found",VLOOKUP($A66,'SIMD 2020v2 DZ lookup data'!$A:$AA,10,FALSE)))</f>
        <v> </v>
      </c>
      <c r="L66" s="30" t="str">
        <f>IF($A66="Enter data zone code", " ",IF(ISNA(VLOOKUP($A66,'SIMD 2020v2 DZ lookup data'!$A:$AA,11,FALSE)),"not found",VLOOKUP($A66,'SIMD 2020v2 DZ lookup data'!$A:$AA,11,FALSE)))</f>
        <v> </v>
      </c>
      <c r="M66" s="30" t="str">
        <f>IF($A66="Enter data zone code", " ",IF(ISNA(VLOOKUP($A66,'SIMD 2020v2 DZ lookup data'!$A:$AA,12,FALSE)),"not found",VLOOKUP($A66,'SIMD 2020v2 DZ lookup data'!$A:$AA,12,FALSE)))</f>
        <v> </v>
      </c>
      <c r="N66" s="30" t="str">
        <f>IF($A66="Enter data zone code", " ",IF(ISNA(VLOOKUP($A66,'SIMD 2020v2 DZ lookup data'!$A:$AA,13,FALSE)),"not found",VLOOKUP($A66,'SIMD 2020v2 DZ lookup data'!$A:$AA,13,FALSE)))</f>
        <v> </v>
      </c>
      <c r="O66" s="31" t="str">
        <f>IF($A66="Enter data zone code", " ",IF(ISNA(VLOOKUP($A66,'SIMD 2020v2 DZ lookup data'!$A:$AA,14,FALSE)),"not found",VLOOKUP($A66,'SIMD 2020v2 DZ lookup data'!$A:$AA,14,FALSE)))</f>
        <v> </v>
      </c>
      <c r="P66" s="31" t="str">
        <f>IF($A66="Enter data zone code", " ",IF(ISNA(VLOOKUP($A66,'SIMD 2020v2 DZ lookup data'!$A:$AA,15,FALSE)),"not found",VLOOKUP($A66,'SIMD 2020v2 DZ lookup data'!$A:$AA,15,FALSE)))</f>
        <v> </v>
      </c>
      <c r="Q66" s="37" t="str">
        <f>IF($A66="Enter data zone code", " ",IF(ISNA(VLOOKUP($A66,'SIMD 2020v2 DZ lookup data'!$A:$AA,17,FALSE)),"not found",VLOOKUP($A66,'SIMD 2020v2 DZ lookup data'!$A:$AA,17,FALSE)))</f>
        <v> </v>
      </c>
      <c r="R66" s="36" t="str">
        <f>IF($A66="Enter data zone code", " ",IF(ISNA(VLOOKUP($A66,'SIMD 2020v2 DZ lookup data'!$A:$AA,19,FALSE)),"not found",VLOOKUP($A66,'SIMD 2020v2 DZ lookup data'!$A:$AA,19,FALSE)))</f>
        <v> </v>
      </c>
      <c r="S66" s="36" t="str">
        <f>IF($A66="Enter data zone code", " ",IF(ISNA(VLOOKUP($A66,'SIMD 2020v2 DZ lookup data'!$A:$AA,23,FALSE)),"not found",VLOOKUP($A66,'SIMD 2020v2 DZ lookup data'!$A:$AA,23,FALSE)))</f>
        <v> </v>
      </c>
      <c r="T66" s="36" t="str">
        <f>IF($A66="Enter data zone code", " ",IF(ISNA(VLOOKUP($A66,'SIMD 2020v2 DZ lookup data'!$A:$AA,25,FALSE)),"not found",VLOOKUP($A66,'SIMD 2020v2 DZ lookup data'!$A:$AA,25,FALSE)))</f>
        <v> </v>
      </c>
      <c r="U66" s="38" t="str">
        <f>IF($A66="Enter data zone code", " ",IF(ISNA(VLOOKUP($A66,'SIMD 2020v2 DZ lookup data'!$A:$AA,27,FALSE)),"not found",VLOOKUP($A66,'SIMD 2020v2 DZ lookup data'!$A:$AA,27,FALSE)))</f>
        <v> </v>
      </c>
    </row>
    <row r="67" ht="15.75" customHeight="1">
      <c r="A67" s="35" t="s">
        <v>89</v>
      </c>
      <c r="B67" s="36" t="str">
        <f>IF($A67="Enter data zone code", " ",IF(ISNA(VLOOKUP($A67,'SIMD 2020v2 DZ lookup data'!$A:$AA,2,FALSE)),"not found",VLOOKUP($A67,'SIMD 2020v2 DZ lookup data'!$A:$AA,2,FALSE)))</f>
        <v> </v>
      </c>
      <c r="C67" s="36" t="str">
        <f>IF($A67="Enter data zone code", " ",IF(ISNA(VLOOKUP($A67,'SIMD 2020v2 DZ lookup data'!$A:$AA,21,FALSE)),"not found",VLOOKUP($A67,'SIMD 2020v2 DZ lookup data'!$A:$AA,21,FALSE)))</f>
        <v> </v>
      </c>
      <c r="D67" s="29" t="str">
        <f>IF($A67="Enter data zone code", " ",IF(ISNA(VLOOKUP($A67,'SIMD 2020v2 DZ lookup data'!$A:$AA,3,FALSE)),"not found",VLOOKUP($A67,'SIMD 2020v2 DZ lookup data'!$A:$AA,3,FALSE)))</f>
        <v> </v>
      </c>
      <c r="E67" s="29" t="str">
        <f>IF($A67="Enter data zone code", " ",IF(ISNA(VLOOKUP($A67,'SIMD 2020v2 DZ lookup data'!$A:$AA,4,FALSE)),"not found",VLOOKUP($A67,'SIMD 2020v2 DZ lookup data'!$A:$AA,4,FALSE)))</f>
        <v> </v>
      </c>
      <c r="F67" s="29" t="str">
        <f>IF($A67="Enter data zone code", " ",IF(ISNA(VLOOKUP($A67,'SIMD 2020v2 DZ lookup data'!$A:$AA,5,FALSE)),"not found",VLOOKUP($A67,'SIMD 2020v2 DZ lookup data'!$A:$AA,5,FALSE)))</f>
        <v> </v>
      </c>
      <c r="G67" s="29" t="str">
        <f>IF($A67="Enter data zone code", " ",IF(ISNA(VLOOKUP($A67,'SIMD 2020v2 DZ lookup data'!$A:$AA,6,FALSE)),"not found",VLOOKUP($A67,'SIMD 2020v2 DZ lookup data'!$A:$AA,6,FALSE)))</f>
        <v> </v>
      </c>
      <c r="H67" s="30" t="str">
        <f>IF($A67="Enter data zone code", " ",IF(ISNA(VLOOKUP($A67,'SIMD 2020v2 DZ lookup data'!$A:$AA,8,FALSE)),"not found",VLOOKUP($A67,'SIMD 2020v2 DZ lookup data'!$A:$AA,7,FALSE)))</f>
        <v> </v>
      </c>
      <c r="I67" s="30" t="str">
        <f>IF($A67="Enter data zone code", " ",IF(ISNA(VLOOKUP($A67,'SIMD 2020v2 DZ lookup data'!$A:$AA,7,FALSE)),"not found",VLOOKUP($A67,'SIMD 2020v2 DZ lookup data'!$A:$AA,8,FALSE)))</f>
        <v> </v>
      </c>
      <c r="J67" s="30" t="str">
        <f>IF($A67="Enter data zone code", " ",IF(ISNA(VLOOKUP($A67,'SIMD 2020v2 DZ lookup data'!$A:$AA,9,FALSE)),"not found",VLOOKUP($A67,'SIMD 2020v2 DZ lookup data'!$A:$AA,9,FALSE)))</f>
        <v> </v>
      </c>
      <c r="K67" s="30" t="str">
        <f>IF($A67="Enter data zone code", " ",IF(ISNA(VLOOKUP($A67,'SIMD 2020v2 DZ lookup data'!$A:$AA,10,FALSE)),"not found",VLOOKUP($A67,'SIMD 2020v2 DZ lookup data'!$A:$AA,10,FALSE)))</f>
        <v> </v>
      </c>
      <c r="L67" s="30" t="str">
        <f>IF($A67="Enter data zone code", " ",IF(ISNA(VLOOKUP($A67,'SIMD 2020v2 DZ lookup data'!$A:$AA,11,FALSE)),"not found",VLOOKUP($A67,'SIMD 2020v2 DZ lookup data'!$A:$AA,11,FALSE)))</f>
        <v> </v>
      </c>
      <c r="M67" s="30" t="str">
        <f>IF($A67="Enter data zone code", " ",IF(ISNA(VLOOKUP($A67,'SIMD 2020v2 DZ lookup data'!$A:$AA,12,FALSE)),"not found",VLOOKUP($A67,'SIMD 2020v2 DZ lookup data'!$A:$AA,12,FALSE)))</f>
        <v> </v>
      </c>
      <c r="N67" s="30" t="str">
        <f>IF($A67="Enter data zone code", " ",IF(ISNA(VLOOKUP($A67,'SIMD 2020v2 DZ lookup data'!$A:$AA,13,FALSE)),"not found",VLOOKUP($A67,'SIMD 2020v2 DZ lookup data'!$A:$AA,13,FALSE)))</f>
        <v> </v>
      </c>
      <c r="O67" s="31" t="str">
        <f>IF($A67="Enter data zone code", " ",IF(ISNA(VLOOKUP($A67,'SIMD 2020v2 DZ lookup data'!$A:$AA,14,FALSE)),"not found",VLOOKUP($A67,'SIMD 2020v2 DZ lookup data'!$A:$AA,14,FALSE)))</f>
        <v> </v>
      </c>
      <c r="P67" s="31" t="str">
        <f>IF($A67="Enter data zone code", " ",IF(ISNA(VLOOKUP($A67,'SIMD 2020v2 DZ lookup data'!$A:$AA,15,FALSE)),"not found",VLOOKUP($A67,'SIMD 2020v2 DZ lookup data'!$A:$AA,15,FALSE)))</f>
        <v> </v>
      </c>
      <c r="Q67" s="37" t="str">
        <f>IF($A67="Enter data zone code", " ",IF(ISNA(VLOOKUP($A67,'SIMD 2020v2 DZ lookup data'!$A:$AA,17,FALSE)),"not found",VLOOKUP($A67,'SIMD 2020v2 DZ lookup data'!$A:$AA,17,FALSE)))</f>
        <v> </v>
      </c>
      <c r="R67" s="36" t="str">
        <f>IF($A67="Enter data zone code", " ",IF(ISNA(VLOOKUP($A67,'SIMD 2020v2 DZ lookup data'!$A:$AA,19,FALSE)),"not found",VLOOKUP($A67,'SIMD 2020v2 DZ lookup data'!$A:$AA,19,FALSE)))</f>
        <v> </v>
      </c>
      <c r="S67" s="36" t="str">
        <f>IF($A67="Enter data zone code", " ",IF(ISNA(VLOOKUP($A67,'SIMD 2020v2 DZ lookup data'!$A:$AA,23,FALSE)),"not found",VLOOKUP($A67,'SIMD 2020v2 DZ lookup data'!$A:$AA,23,FALSE)))</f>
        <v> </v>
      </c>
      <c r="T67" s="36" t="str">
        <f>IF($A67="Enter data zone code", " ",IF(ISNA(VLOOKUP($A67,'SIMD 2020v2 DZ lookup data'!$A:$AA,25,FALSE)),"not found",VLOOKUP($A67,'SIMD 2020v2 DZ lookup data'!$A:$AA,25,FALSE)))</f>
        <v> </v>
      </c>
      <c r="U67" s="38" t="str">
        <f>IF($A67="Enter data zone code", " ",IF(ISNA(VLOOKUP($A67,'SIMD 2020v2 DZ lookup data'!$A:$AA,27,FALSE)),"not found",VLOOKUP($A67,'SIMD 2020v2 DZ lookup data'!$A:$AA,27,FALSE)))</f>
        <v> </v>
      </c>
    </row>
    <row r="68" ht="15.75" customHeight="1">
      <c r="A68" s="35" t="s">
        <v>89</v>
      </c>
      <c r="B68" s="36" t="str">
        <f>IF($A68="Enter data zone code", " ",IF(ISNA(VLOOKUP($A68,'SIMD 2020v2 DZ lookup data'!$A:$AA,2,FALSE)),"not found",VLOOKUP($A68,'SIMD 2020v2 DZ lookup data'!$A:$AA,2,FALSE)))</f>
        <v> </v>
      </c>
      <c r="C68" s="36" t="str">
        <f>IF($A68="Enter data zone code", " ",IF(ISNA(VLOOKUP($A68,'SIMD 2020v2 DZ lookup data'!$A:$AA,21,FALSE)),"not found",VLOOKUP($A68,'SIMD 2020v2 DZ lookup data'!$A:$AA,21,FALSE)))</f>
        <v> </v>
      </c>
      <c r="D68" s="29" t="str">
        <f>IF($A68="Enter data zone code", " ",IF(ISNA(VLOOKUP($A68,'SIMD 2020v2 DZ lookup data'!$A:$AA,3,FALSE)),"not found",VLOOKUP($A68,'SIMD 2020v2 DZ lookup data'!$A:$AA,3,FALSE)))</f>
        <v> </v>
      </c>
      <c r="E68" s="29" t="str">
        <f>IF($A68="Enter data zone code", " ",IF(ISNA(VLOOKUP($A68,'SIMD 2020v2 DZ lookup data'!$A:$AA,4,FALSE)),"not found",VLOOKUP($A68,'SIMD 2020v2 DZ lookup data'!$A:$AA,4,FALSE)))</f>
        <v> </v>
      </c>
      <c r="F68" s="29" t="str">
        <f>IF($A68="Enter data zone code", " ",IF(ISNA(VLOOKUP($A68,'SIMD 2020v2 DZ lookup data'!$A:$AA,5,FALSE)),"not found",VLOOKUP($A68,'SIMD 2020v2 DZ lookup data'!$A:$AA,5,FALSE)))</f>
        <v> </v>
      </c>
      <c r="G68" s="29" t="str">
        <f>IF($A68="Enter data zone code", " ",IF(ISNA(VLOOKUP($A68,'SIMD 2020v2 DZ lookup data'!$A:$AA,6,FALSE)),"not found",VLOOKUP($A68,'SIMD 2020v2 DZ lookup data'!$A:$AA,6,FALSE)))</f>
        <v> </v>
      </c>
      <c r="H68" s="30" t="str">
        <f>IF($A68="Enter data zone code", " ",IF(ISNA(VLOOKUP($A68,'SIMD 2020v2 DZ lookup data'!$A:$AA,8,FALSE)),"not found",VLOOKUP($A68,'SIMD 2020v2 DZ lookup data'!$A:$AA,7,FALSE)))</f>
        <v> </v>
      </c>
      <c r="I68" s="30" t="str">
        <f>IF($A68="Enter data zone code", " ",IF(ISNA(VLOOKUP($A68,'SIMD 2020v2 DZ lookup data'!$A:$AA,7,FALSE)),"not found",VLOOKUP($A68,'SIMD 2020v2 DZ lookup data'!$A:$AA,8,FALSE)))</f>
        <v> </v>
      </c>
      <c r="J68" s="30" t="str">
        <f>IF($A68="Enter data zone code", " ",IF(ISNA(VLOOKUP($A68,'SIMD 2020v2 DZ lookup data'!$A:$AA,9,FALSE)),"not found",VLOOKUP($A68,'SIMD 2020v2 DZ lookup data'!$A:$AA,9,FALSE)))</f>
        <v> </v>
      </c>
      <c r="K68" s="30" t="str">
        <f>IF($A68="Enter data zone code", " ",IF(ISNA(VLOOKUP($A68,'SIMD 2020v2 DZ lookup data'!$A:$AA,10,FALSE)),"not found",VLOOKUP($A68,'SIMD 2020v2 DZ lookup data'!$A:$AA,10,FALSE)))</f>
        <v> </v>
      </c>
      <c r="L68" s="30" t="str">
        <f>IF($A68="Enter data zone code", " ",IF(ISNA(VLOOKUP($A68,'SIMD 2020v2 DZ lookup data'!$A:$AA,11,FALSE)),"not found",VLOOKUP($A68,'SIMD 2020v2 DZ lookup data'!$A:$AA,11,FALSE)))</f>
        <v> </v>
      </c>
      <c r="M68" s="30" t="str">
        <f>IF($A68="Enter data zone code", " ",IF(ISNA(VLOOKUP($A68,'SIMD 2020v2 DZ lookup data'!$A:$AA,12,FALSE)),"not found",VLOOKUP($A68,'SIMD 2020v2 DZ lookup data'!$A:$AA,12,FALSE)))</f>
        <v> </v>
      </c>
      <c r="N68" s="30" t="str">
        <f>IF($A68="Enter data zone code", " ",IF(ISNA(VLOOKUP($A68,'SIMD 2020v2 DZ lookup data'!$A:$AA,13,FALSE)),"not found",VLOOKUP($A68,'SIMD 2020v2 DZ lookup data'!$A:$AA,13,FALSE)))</f>
        <v> </v>
      </c>
      <c r="O68" s="31" t="str">
        <f>IF($A68="Enter data zone code", " ",IF(ISNA(VLOOKUP($A68,'SIMD 2020v2 DZ lookup data'!$A:$AA,14,FALSE)),"not found",VLOOKUP($A68,'SIMD 2020v2 DZ lookup data'!$A:$AA,14,FALSE)))</f>
        <v> </v>
      </c>
      <c r="P68" s="31" t="str">
        <f>IF($A68="Enter data zone code", " ",IF(ISNA(VLOOKUP($A68,'SIMD 2020v2 DZ lookup data'!$A:$AA,15,FALSE)),"not found",VLOOKUP($A68,'SIMD 2020v2 DZ lookup data'!$A:$AA,15,FALSE)))</f>
        <v> </v>
      </c>
      <c r="Q68" s="37" t="str">
        <f>IF($A68="Enter data zone code", " ",IF(ISNA(VLOOKUP($A68,'SIMD 2020v2 DZ lookup data'!$A:$AA,17,FALSE)),"not found",VLOOKUP($A68,'SIMD 2020v2 DZ lookup data'!$A:$AA,17,FALSE)))</f>
        <v> </v>
      </c>
      <c r="R68" s="36" t="str">
        <f>IF($A68="Enter data zone code", " ",IF(ISNA(VLOOKUP($A68,'SIMD 2020v2 DZ lookup data'!$A:$AA,19,FALSE)),"not found",VLOOKUP($A68,'SIMD 2020v2 DZ lookup data'!$A:$AA,19,FALSE)))</f>
        <v> </v>
      </c>
      <c r="S68" s="36" t="str">
        <f>IF($A68="Enter data zone code", " ",IF(ISNA(VLOOKUP($A68,'SIMD 2020v2 DZ lookup data'!$A:$AA,23,FALSE)),"not found",VLOOKUP($A68,'SIMD 2020v2 DZ lookup data'!$A:$AA,23,FALSE)))</f>
        <v> </v>
      </c>
      <c r="T68" s="36" t="str">
        <f>IF($A68="Enter data zone code", " ",IF(ISNA(VLOOKUP($A68,'SIMD 2020v2 DZ lookup data'!$A:$AA,25,FALSE)),"not found",VLOOKUP($A68,'SIMD 2020v2 DZ lookup data'!$A:$AA,25,FALSE)))</f>
        <v> </v>
      </c>
      <c r="U68" s="38" t="str">
        <f>IF($A68="Enter data zone code", " ",IF(ISNA(VLOOKUP($A68,'SIMD 2020v2 DZ lookup data'!$A:$AA,27,FALSE)),"not found",VLOOKUP($A68,'SIMD 2020v2 DZ lookup data'!$A:$AA,27,FALSE)))</f>
        <v> </v>
      </c>
    </row>
    <row r="69" ht="15.75" customHeight="1">
      <c r="A69" s="35" t="s">
        <v>89</v>
      </c>
      <c r="B69" s="36" t="str">
        <f>IF($A69="Enter data zone code", " ",IF(ISNA(VLOOKUP($A69,'SIMD 2020v2 DZ lookup data'!$A:$AA,2,FALSE)),"not found",VLOOKUP($A69,'SIMD 2020v2 DZ lookup data'!$A:$AA,2,FALSE)))</f>
        <v> </v>
      </c>
      <c r="C69" s="36" t="str">
        <f>IF($A69="Enter data zone code", " ",IF(ISNA(VLOOKUP($A69,'SIMD 2020v2 DZ lookup data'!$A:$AA,21,FALSE)),"not found",VLOOKUP($A69,'SIMD 2020v2 DZ lookup data'!$A:$AA,21,FALSE)))</f>
        <v> </v>
      </c>
      <c r="D69" s="29" t="str">
        <f>IF($A69="Enter data zone code", " ",IF(ISNA(VLOOKUP($A69,'SIMD 2020v2 DZ lookup data'!$A:$AA,3,FALSE)),"not found",VLOOKUP($A69,'SIMD 2020v2 DZ lookup data'!$A:$AA,3,FALSE)))</f>
        <v> </v>
      </c>
      <c r="E69" s="29" t="str">
        <f>IF($A69="Enter data zone code", " ",IF(ISNA(VLOOKUP($A69,'SIMD 2020v2 DZ lookup data'!$A:$AA,4,FALSE)),"not found",VLOOKUP($A69,'SIMD 2020v2 DZ lookup data'!$A:$AA,4,FALSE)))</f>
        <v> </v>
      </c>
      <c r="F69" s="29" t="str">
        <f>IF($A69="Enter data zone code", " ",IF(ISNA(VLOOKUP($A69,'SIMD 2020v2 DZ lookup data'!$A:$AA,5,FALSE)),"not found",VLOOKUP($A69,'SIMD 2020v2 DZ lookup data'!$A:$AA,5,FALSE)))</f>
        <v> </v>
      </c>
      <c r="G69" s="29" t="str">
        <f>IF($A69="Enter data zone code", " ",IF(ISNA(VLOOKUP($A69,'SIMD 2020v2 DZ lookup data'!$A:$AA,6,FALSE)),"not found",VLOOKUP($A69,'SIMD 2020v2 DZ lookup data'!$A:$AA,6,FALSE)))</f>
        <v> </v>
      </c>
      <c r="H69" s="30" t="str">
        <f>IF($A69="Enter data zone code", " ",IF(ISNA(VLOOKUP($A69,'SIMD 2020v2 DZ lookup data'!$A:$AA,8,FALSE)),"not found",VLOOKUP($A69,'SIMD 2020v2 DZ lookup data'!$A:$AA,7,FALSE)))</f>
        <v> </v>
      </c>
      <c r="I69" s="30" t="str">
        <f>IF($A69="Enter data zone code", " ",IF(ISNA(VLOOKUP($A69,'SIMD 2020v2 DZ lookup data'!$A:$AA,7,FALSE)),"not found",VLOOKUP($A69,'SIMD 2020v2 DZ lookup data'!$A:$AA,8,FALSE)))</f>
        <v> </v>
      </c>
      <c r="J69" s="30" t="str">
        <f>IF($A69="Enter data zone code", " ",IF(ISNA(VLOOKUP($A69,'SIMD 2020v2 DZ lookup data'!$A:$AA,9,FALSE)),"not found",VLOOKUP($A69,'SIMD 2020v2 DZ lookup data'!$A:$AA,9,FALSE)))</f>
        <v> </v>
      </c>
      <c r="K69" s="30" t="str">
        <f>IF($A69="Enter data zone code", " ",IF(ISNA(VLOOKUP($A69,'SIMD 2020v2 DZ lookup data'!$A:$AA,10,FALSE)),"not found",VLOOKUP($A69,'SIMD 2020v2 DZ lookup data'!$A:$AA,10,FALSE)))</f>
        <v> </v>
      </c>
      <c r="L69" s="30" t="str">
        <f>IF($A69="Enter data zone code", " ",IF(ISNA(VLOOKUP($A69,'SIMD 2020v2 DZ lookup data'!$A:$AA,11,FALSE)),"not found",VLOOKUP($A69,'SIMD 2020v2 DZ lookup data'!$A:$AA,11,FALSE)))</f>
        <v> </v>
      </c>
      <c r="M69" s="30" t="str">
        <f>IF($A69="Enter data zone code", " ",IF(ISNA(VLOOKUP($A69,'SIMD 2020v2 DZ lookup data'!$A:$AA,12,FALSE)),"not found",VLOOKUP($A69,'SIMD 2020v2 DZ lookup data'!$A:$AA,12,FALSE)))</f>
        <v> </v>
      </c>
      <c r="N69" s="30" t="str">
        <f>IF($A69="Enter data zone code", " ",IF(ISNA(VLOOKUP($A69,'SIMD 2020v2 DZ lookup data'!$A:$AA,13,FALSE)),"not found",VLOOKUP($A69,'SIMD 2020v2 DZ lookup data'!$A:$AA,13,FALSE)))</f>
        <v> </v>
      </c>
      <c r="O69" s="31" t="str">
        <f>IF($A69="Enter data zone code", " ",IF(ISNA(VLOOKUP($A69,'SIMD 2020v2 DZ lookup data'!$A:$AA,14,FALSE)),"not found",VLOOKUP($A69,'SIMD 2020v2 DZ lookup data'!$A:$AA,14,FALSE)))</f>
        <v> </v>
      </c>
      <c r="P69" s="31" t="str">
        <f>IF($A69="Enter data zone code", " ",IF(ISNA(VLOOKUP($A69,'SIMD 2020v2 DZ lookup data'!$A:$AA,15,FALSE)),"not found",VLOOKUP($A69,'SIMD 2020v2 DZ lookup data'!$A:$AA,15,FALSE)))</f>
        <v> </v>
      </c>
      <c r="Q69" s="37" t="str">
        <f>IF($A69="Enter data zone code", " ",IF(ISNA(VLOOKUP($A69,'SIMD 2020v2 DZ lookup data'!$A:$AA,17,FALSE)),"not found",VLOOKUP($A69,'SIMD 2020v2 DZ lookup data'!$A:$AA,17,FALSE)))</f>
        <v> </v>
      </c>
      <c r="R69" s="36" t="str">
        <f>IF($A69="Enter data zone code", " ",IF(ISNA(VLOOKUP($A69,'SIMD 2020v2 DZ lookup data'!$A:$AA,19,FALSE)),"not found",VLOOKUP($A69,'SIMD 2020v2 DZ lookup data'!$A:$AA,19,FALSE)))</f>
        <v> </v>
      </c>
      <c r="S69" s="36" t="str">
        <f>IF($A69="Enter data zone code", " ",IF(ISNA(VLOOKUP($A69,'SIMD 2020v2 DZ lookup data'!$A:$AA,23,FALSE)),"not found",VLOOKUP($A69,'SIMD 2020v2 DZ lookup data'!$A:$AA,23,FALSE)))</f>
        <v> </v>
      </c>
      <c r="T69" s="36" t="str">
        <f>IF($A69="Enter data zone code", " ",IF(ISNA(VLOOKUP($A69,'SIMD 2020v2 DZ lookup data'!$A:$AA,25,FALSE)),"not found",VLOOKUP($A69,'SIMD 2020v2 DZ lookup data'!$A:$AA,25,FALSE)))</f>
        <v> </v>
      </c>
      <c r="U69" s="38" t="str">
        <f>IF($A69="Enter data zone code", " ",IF(ISNA(VLOOKUP($A69,'SIMD 2020v2 DZ lookup data'!$A:$AA,27,FALSE)),"not found",VLOOKUP($A69,'SIMD 2020v2 DZ lookup data'!$A:$AA,27,FALSE)))</f>
        <v> </v>
      </c>
    </row>
    <row r="70" ht="15.75" customHeight="1">
      <c r="A70" s="35" t="s">
        <v>89</v>
      </c>
      <c r="B70" s="36" t="str">
        <f>IF($A70="Enter data zone code", " ",IF(ISNA(VLOOKUP($A70,'SIMD 2020v2 DZ lookup data'!$A:$AA,2,FALSE)),"not found",VLOOKUP($A70,'SIMD 2020v2 DZ lookup data'!$A:$AA,2,FALSE)))</f>
        <v> </v>
      </c>
      <c r="C70" s="36" t="str">
        <f>IF($A70="Enter data zone code", " ",IF(ISNA(VLOOKUP($A70,'SIMD 2020v2 DZ lookup data'!$A:$AA,21,FALSE)),"not found",VLOOKUP($A70,'SIMD 2020v2 DZ lookup data'!$A:$AA,21,FALSE)))</f>
        <v> </v>
      </c>
      <c r="D70" s="29" t="str">
        <f>IF($A70="Enter data zone code", " ",IF(ISNA(VLOOKUP($A70,'SIMD 2020v2 DZ lookup data'!$A:$AA,3,FALSE)),"not found",VLOOKUP($A70,'SIMD 2020v2 DZ lookup data'!$A:$AA,3,FALSE)))</f>
        <v> </v>
      </c>
      <c r="E70" s="29" t="str">
        <f>IF($A70="Enter data zone code", " ",IF(ISNA(VLOOKUP($A70,'SIMD 2020v2 DZ lookup data'!$A:$AA,4,FALSE)),"not found",VLOOKUP($A70,'SIMD 2020v2 DZ lookup data'!$A:$AA,4,FALSE)))</f>
        <v> </v>
      </c>
      <c r="F70" s="29" t="str">
        <f>IF($A70="Enter data zone code", " ",IF(ISNA(VLOOKUP($A70,'SIMD 2020v2 DZ lookup data'!$A:$AA,5,FALSE)),"not found",VLOOKUP($A70,'SIMD 2020v2 DZ lookup data'!$A:$AA,5,FALSE)))</f>
        <v> </v>
      </c>
      <c r="G70" s="29" t="str">
        <f>IF($A70="Enter data zone code", " ",IF(ISNA(VLOOKUP($A70,'SIMD 2020v2 DZ lookup data'!$A:$AA,6,FALSE)),"not found",VLOOKUP($A70,'SIMD 2020v2 DZ lookup data'!$A:$AA,6,FALSE)))</f>
        <v> </v>
      </c>
      <c r="H70" s="30" t="str">
        <f>IF($A70="Enter data zone code", " ",IF(ISNA(VLOOKUP($A70,'SIMD 2020v2 DZ lookup data'!$A:$AA,8,FALSE)),"not found",VLOOKUP($A70,'SIMD 2020v2 DZ lookup data'!$A:$AA,7,FALSE)))</f>
        <v> </v>
      </c>
      <c r="I70" s="30" t="str">
        <f>IF($A70="Enter data zone code", " ",IF(ISNA(VLOOKUP($A70,'SIMD 2020v2 DZ lookup data'!$A:$AA,7,FALSE)),"not found",VLOOKUP($A70,'SIMD 2020v2 DZ lookup data'!$A:$AA,8,FALSE)))</f>
        <v> </v>
      </c>
      <c r="J70" s="30" t="str">
        <f>IF($A70="Enter data zone code", " ",IF(ISNA(VLOOKUP($A70,'SIMD 2020v2 DZ lookup data'!$A:$AA,9,FALSE)),"not found",VLOOKUP($A70,'SIMD 2020v2 DZ lookup data'!$A:$AA,9,FALSE)))</f>
        <v> </v>
      </c>
      <c r="K70" s="30" t="str">
        <f>IF($A70="Enter data zone code", " ",IF(ISNA(VLOOKUP($A70,'SIMD 2020v2 DZ lookup data'!$A:$AA,10,FALSE)),"not found",VLOOKUP($A70,'SIMD 2020v2 DZ lookup data'!$A:$AA,10,FALSE)))</f>
        <v> </v>
      </c>
      <c r="L70" s="30" t="str">
        <f>IF($A70="Enter data zone code", " ",IF(ISNA(VLOOKUP($A70,'SIMD 2020v2 DZ lookup data'!$A:$AA,11,FALSE)),"not found",VLOOKUP($A70,'SIMD 2020v2 DZ lookup data'!$A:$AA,11,FALSE)))</f>
        <v> </v>
      </c>
      <c r="M70" s="30" t="str">
        <f>IF($A70="Enter data zone code", " ",IF(ISNA(VLOOKUP($A70,'SIMD 2020v2 DZ lookup data'!$A:$AA,12,FALSE)),"not found",VLOOKUP($A70,'SIMD 2020v2 DZ lookup data'!$A:$AA,12,FALSE)))</f>
        <v> </v>
      </c>
      <c r="N70" s="30" t="str">
        <f>IF($A70="Enter data zone code", " ",IF(ISNA(VLOOKUP($A70,'SIMD 2020v2 DZ lookup data'!$A:$AA,13,FALSE)),"not found",VLOOKUP($A70,'SIMD 2020v2 DZ lookup data'!$A:$AA,13,FALSE)))</f>
        <v> </v>
      </c>
      <c r="O70" s="31" t="str">
        <f>IF($A70="Enter data zone code", " ",IF(ISNA(VLOOKUP($A70,'SIMD 2020v2 DZ lookup data'!$A:$AA,14,FALSE)),"not found",VLOOKUP($A70,'SIMD 2020v2 DZ lookup data'!$A:$AA,14,FALSE)))</f>
        <v> </v>
      </c>
      <c r="P70" s="31" t="str">
        <f>IF($A70="Enter data zone code", " ",IF(ISNA(VLOOKUP($A70,'SIMD 2020v2 DZ lookup data'!$A:$AA,15,FALSE)),"not found",VLOOKUP($A70,'SIMD 2020v2 DZ lookup data'!$A:$AA,15,FALSE)))</f>
        <v> </v>
      </c>
      <c r="Q70" s="37" t="str">
        <f>IF($A70="Enter data zone code", " ",IF(ISNA(VLOOKUP($A70,'SIMD 2020v2 DZ lookup data'!$A:$AA,17,FALSE)),"not found",VLOOKUP($A70,'SIMD 2020v2 DZ lookup data'!$A:$AA,17,FALSE)))</f>
        <v> </v>
      </c>
      <c r="R70" s="36" t="str">
        <f>IF($A70="Enter data zone code", " ",IF(ISNA(VLOOKUP($A70,'SIMD 2020v2 DZ lookup data'!$A:$AA,19,FALSE)),"not found",VLOOKUP($A70,'SIMD 2020v2 DZ lookup data'!$A:$AA,19,FALSE)))</f>
        <v> </v>
      </c>
      <c r="S70" s="36" t="str">
        <f>IF($A70="Enter data zone code", " ",IF(ISNA(VLOOKUP($A70,'SIMD 2020v2 DZ lookup data'!$A:$AA,23,FALSE)),"not found",VLOOKUP($A70,'SIMD 2020v2 DZ lookup data'!$A:$AA,23,FALSE)))</f>
        <v> </v>
      </c>
      <c r="T70" s="36" t="str">
        <f>IF($A70="Enter data zone code", " ",IF(ISNA(VLOOKUP($A70,'SIMD 2020v2 DZ lookup data'!$A:$AA,25,FALSE)),"not found",VLOOKUP($A70,'SIMD 2020v2 DZ lookup data'!$A:$AA,25,FALSE)))</f>
        <v> </v>
      </c>
      <c r="U70" s="38" t="str">
        <f>IF($A70="Enter data zone code", " ",IF(ISNA(VLOOKUP($A70,'SIMD 2020v2 DZ lookup data'!$A:$AA,27,FALSE)),"not found",VLOOKUP($A70,'SIMD 2020v2 DZ lookup data'!$A:$AA,27,FALSE)))</f>
        <v> </v>
      </c>
    </row>
    <row r="71" ht="15.75" customHeight="1">
      <c r="A71" s="35" t="s">
        <v>89</v>
      </c>
      <c r="B71" s="36" t="str">
        <f>IF($A71="Enter data zone code", " ",IF(ISNA(VLOOKUP($A71,'SIMD 2020v2 DZ lookup data'!$A:$AA,2,FALSE)),"not found",VLOOKUP($A71,'SIMD 2020v2 DZ lookup data'!$A:$AA,2,FALSE)))</f>
        <v> </v>
      </c>
      <c r="C71" s="36" t="str">
        <f>IF($A71="Enter data zone code", " ",IF(ISNA(VLOOKUP($A71,'SIMD 2020v2 DZ lookup data'!$A:$AA,21,FALSE)),"not found",VLOOKUP($A71,'SIMD 2020v2 DZ lookup data'!$A:$AA,21,FALSE)))</f>
        <v> </v>
      </c>
      <c r="D71" s="29" t="str">
        <f>IF($A71="Enter data zone code", " ",IF(ISNA(VLOOKUP($A71,'SIMD 2020v2 DZ lookup data'!$A:$AA,3,FALSE)),"not found",VLOOKUP($A71,'SIMD 2020v2 DZ lookup data'!$A:$AA,3,FALSE)))</f>
        <v> </v>
      </c>
      <c r="E71" s="29" t="str">
        <f>IF($A71="Enter data zone code", " ",IF(ISNA(VLOOKUP($A71,'SIMD 2020v2 DZ lookup data'!$A:$AA,4,FALSE)),"not found",VLOOKUP($A71,'SIMD 2020v2 DZ lookup data'!$A:$AA,4,FALSE)))</f>
        <v> </v>
      </c>
      <c r="F71" s="29" t="str">
        <f>IF($A71="Enter data zone code", " ",IF(ISNA(VLOOKUP($A71,'SIMD 2020v2 DZ lookup data'!$A:$AA,5,FALSE)),"not found",VLOOKUP($A71,'SIMD 2020v2 DZ lookup data'!$A:$AA,5,FALSE)))</f>
        <v> </v>
      </c>
      <c r="G71" s="29" t="str">
        <f>IF($A71="Enter data zone code", " ",IF(ISNA(VLOOKUP($A71,'SIMD 2020v2 DZ lookup data'!$A:$AA,6,FALSE)),"not found",VLOOKUP($A71,'SIMD 2020v2 DZ lookup data'!$A:$AA,6,FALSE)))</f>
        <v> </v>
      </c>
      <c r="H71" s="30" t="str">
        <f>IF($A71="Enter data zone code", " ",IF(ISNA(VLOOKUP($A71,'SIMD 2020v2 DZ lookup data'!$A:$AA,8,FALSE)),"not found",VLOOKUP($A71,'SIMD 2020v2 DZ lookup data'!$A:$AA,7,FALSE)))</f>
        <v> </v>
      </c>
      <c r="I71" s="30" t="str">
        <f>IF($A71="Enter data zone code", " ",IF(ISNA(VLOOKUP($A71,'SIMD 2020v2 DZ lookup data'!$A:$AA,7,FALSE)),"not found",VLOOKUP($A71,'SIMD 2020v2 DZ lookup data'!$A:$AA,8,FALSE)))</f>
        <v> </v>
      </c>
      <c r="J71" s="30" t="str">
        <f>IF($A71="Enter data zone code", " ",IF(ISNA(VLOOKUP($A71,'SIMD 2020v2 DZ lookup data'!$A:$AA,9,FALSE)),"not found",VLOOKUP($A71,'SIMD 2020v2 DZ lookup data'!$A:$AA,9,FALSE)))</f>
        <v> </v>
      </c>
      <c r="K71" s="30" t="str">
        <f>IF($A71="Enter data zone code", " ",IF(ISNA(VLOOKUP($A71,'SIMD 2020v2 DZ lookup data'!$A:$AA,10,FALSE)),"not found",VLOOKUP($A71,'SIMD 2020v2 DZ lookup data'!$A:$AA,10,FALSE)))</f>
        <v> </v>
      </c>
      <c r="L71" s="30" t="str">
        <f>IF($A71="Enter data zone code", " ",IF(ISNA(VLOOKUP($A71,'SIMD 2020v2 DZ lookup data'!$A:$AA,11,FALSE)),"not found",VLOOKUP($A71,'SIMD 2020v2 DZ lookup data'!$A:$AA,11,FALSE)))</f>
        <v> </v>
      </c>
      <c r="M71" s="30" t="str">
        <f>IF($A71="Enter data zone code", " ",IF(ISNA(VLOOKUP($A71,'SIMD 2020v2 DZ lookup data'!$A:$AA,12,FALSE)),"not found",VLOOKUP($A71,'SIMD 2020v2 DZ lookup data'!$A:$AA,12,FALSE)))</f>
        <v> </v>
      </c>
      <c r="N71" s="30" t="str">
        <f>IF($A71="Enter data zone code", " ",IF(ISNA(VLOOKUP($A71,'SIMD 2020v2 DZ lookup data'!$A:$AA,13,FALSE)),"not found",VLOOKUP($A71,'SIMD 2020v2 DZ lookup data'!$A:$AA,13,FALSE)))</f>
        <v> </v>
      </c>
      <c r="O71" s="31" t="str">
        <f>IF($A71="Enter data zone code", " ",IF(ISNA(VLOOKUP($A71,'SIMD 2020v2 DZ lookup data'!$A:$AA,14,FALSE)),"not found",VLOOKUP($A71,'SIMD 2020v2 DZ lookup data'!$A:$AA,14,FALSE)))</f>
        <v> </v>
      </c>
      <c r="P71" s="31" t="str">
        <f>IF($A71="Enter data zone code", " ",IF(ISNA(VLOOKUP($A71,'SIMD 2020v2 DZ lookup data'!$A:$AA,15,FALSE)),"not found",VLOOKUP($A71,'SIMD 2020v2 DZ lookup data'!$A:$AA,15,FALSE)))</f>
        <v> </v>
      </c>
      <c r="Q71" s="37" t="str">
        <f>IF($A71="Enter data zone code", " ",IF(ISNA(VLOOKUP($A71,'SIMD 2020v2 DZ lookup data'!$A:$AA,17,FALSE)),"not found",VLOOKUP($A71,'SIMD 2020v2 DZ lookup data'!$A:$AA,17,FALSE)))</f>
        <v> </v>
      </c>
      <c r="R71" s="36" t="str">
        <f>IF($A71="Enter data zone code", " ",IF(ISNA(VLOOKUP($A71,'SIMD 2020v2 DZ lookup data'!$A:$AA,19,FALSE)),"not found",VLOOKUP($A71,'SIMD 2020v2 DZ lookup data'!$A:$AA,19,FALSE)))</f>
        <v> </v>
      </c>
      <c r="S71" s="36" t="str">
        <f>IF($A71="Enter data zone code", " ",IF(ISNA(VLOOKUP($A71,'SIMD 2020v2 DZ lookup data'!$A:$AA,23,FALSE)),"not found",VLOOKUP($A71,'SIMD 2020v2 DZ lookup data'!$A:$AA,23,FALSE)))</f>
        <v> </v>
      </c>
      <c r="T71" s="36" t="str">
        <f>IF($A71="Enter data zone code", " ",IF(ISNA(VLOOKUP($A71,'SIMD 2020v2 DZ lookup data'!$A:$AA,25,FALSE)),"not found",VLOOKUP($A71,'SIMD 2020v2 DZ lookup data'!$A:$AA,25,FALSE)))</f>
        <v> </v>
      </c>
      <c r="U71" s="38" t="str">
        <f>IF($A71="Enter data zone code", " ",IF(ISNA(VLOOKUP($A71,'SIMD 2020v2 DZ lookup data'!$A:$AA,27,FALSE)),"not found",VLOOKUP($A71,'SIMD 2020v2 DZ lookup data'!$A:$AA,27,FALSE)))</f>
        <v> </v>
      </c>
    </row>
    <row r="72" ht="15.75" customHeight="1">
      <c r="A72" s="35" t="s">
        <v>89</v>
      </c>
      <c r="B72" s="36" t="str">
        <f>IF($A72="Enter data zone code", " ",IF(ISNA(VLOOKUP($A72,'SIMD 2020v2 DZ lookup data'!$A:$AA,2,FALSE)),"not found",VLOOKUP($A72,'SIMD 2020v2 DZ lookup data'!$A:$AA,2,FALSE)))</f>
        <v> </v>
      </c>
      <c r="C72" s="36" t="str">
        <f>IF($A72="Enter data zone code", " ",IF(ISNA(VLOOKUP($A72,'SIMD 2020v2 DZ lookup data'!$A:$AA,21,FALSE)),"not found",VLOOKUP($A72,'SIMD 2020v2 DZ lookup data'!$A:$AA,21,FALSE)))</f>
        <v> </v>
      </c>
      <c r="D72" s="29" t="str">
        <f>IF($A72="Enter data zone code", " ",IF(ISNA(VLOOKUP($A72,'SIMD 2020v2 DZ lookup data'!$A:$AA,3,FALSE)),"not found",VLOOKUP($A72,'SIMD 2020v2 DZ lookup data'!$A:$AA,3,FALSE)))</f>
        <v> </v>
      </c>
      <c r="E72" s="29" t="str">
        <f>IF($A72="Enter data zone code", " ",IF(ISNA(VLOOKUP($A72,'SIMD 2020v2 DZ lookup data'!$A:$AA,4,FALSE)),"not found",VLOOKUP($A72,'SIMD 2020v2 DZ lookup data'!$A:$AA,4,FALSE)))</f>
        <v> </v>
      </c>
      <c r="F72" s="29" t="str">
        <f>IF($A72="Enter data zone code", " ",IF(ISNA(VLOOKUP($A72,'SIMD 2020v2 DZ lookup data'!$A:$AA,5,FALSE)),"not found",VLOOKUP($A72,'SIMD 2020v2 DZ lookup data'!$A:$AA,5,FALSE)))</f>
        <v> </v>
      </c>
      <c r="G72" s="29" t="str">
        <f>IF($A72="Enter data zone code", " ",IF(ISNA(VLOOKUP($A72,'SIMD 2020v2 DZ lookup data'!$A:$AA,6,FALSE)),"not found",VLOOKUP($A72,'SIMD 2020v2 DZ lookup data'!$A:$AA,6,FALSE)))</f>
        <v> </v>
      </c>
      <c r="H72" s="30" t="str">
        <f>IF($A72="Enter data zone code", " ",IF(ISNA(VLOOKUP($A72,'SIMD 2020v2 DZ lookup data'!$A:$AA,8,FALSE)),"not found",VLOOKUP($A72,'SIMD 2020v2 DZ lookup data'!$A:$AA,7,FALSE)))</f>
        <v> </v>
      </c>
      <c r="I72" s="30" t="str">
        <f>IF($A72="Enter data zone code", " ",IF(ISNA(VLOOKUP($A72,'SIMD 2020v2 DZ lookup data'!$A:$AA,7,FALSE)),"not found",VLOOKUP($A72,'SIMD 2020v2 DZ lookup data'!$A:$AA,8,FALSE)))</f>
        <v> </v>
      </c>
      <c r="J72" s="30" t="str">
        <f>IF($A72="Enter data zone code", " ",IF(ISNA(VLOOKUP($A72,'SIMD 2020v2 DZ lookup data'!$A:$AA,9,FALSE)),"not found",VLOOKUP($A72,'SIMD 2020v2 DZ lookup data'!$A:$AA,9,FALSE)))</f>
        <v> </v>
      </c>
      <c r="K72" s="30" t="str">
        <f>IF($A72="Enter data zone code", " ",IF(ISNA(VLOOKUP($A72,'SIMD 2020v2 DZ lookup data'!$A:$AA,10,FALSE)),"not found",VLOOKUP($A72,'SIMD 2020v2 DZ lookup data'!$A:$AA,10,FALSE)))</f>
        <v> </v>
      </c>
      <c r="L72" s="30" t="str">
        <f>IF($A72="Enter data zone code", " ",IF(ISNA(VLOOKUP($A72,'SIMD 2020v2 DZ lookup data'!$A:$AA,11,FALSE)),"not found",VLOOKUP($A72,'SIMD 2020v2 DZ lookup data'!$A:$AA,11,FALSE)))</f>
        <v> </v>
      </c>
      <c r="M72" s="30" t="str">
        <f>IF($A72="Enter data zone code", " ",IF(ISNA(VLOOKUP($A72,'SIMD 2020v2 DZ lookup data'!$A:$AA,12,FALSE)),"not found",VLOOKUP($A72,'SIMD 2020v2 DZ lookup data'!$A:$AA,12,FALSE)))</f>
        <v> </v>
      </c>
      <c r="N72" s="30" t="str">
        <f>IF($A72="Enter data zone code", " ",IF(ISNA(VLOOKUP($A72,'SIMD 2020v2 DZ lookup data'!$A:$AA,13,FALSE)),"not found",VLOOKUP($A72,'SIMD 2020v2 DZ lookup data'!$A:$AA,13,FALSE)))</f>
        <v> </v>
      </c>
      <c r="O72" s="31" t="str">
        <f>IF($A72="Enter data zone code", " ",IF(ISNA(VLOOKUP($A72,'SIMD 2020v2 DZ lookup data'!$A:$AA,14,FALSE)),"not found",VLOOKUP($A72,'SIMD 2020v2 DZ lookup data'!$A:$AA,14,FALSE)))</f>
        <v> </v>
      </c>
      <c r="P72" s="31" t="str">
        <f>IF($A72="Enter data zone code", " ",IF(ISNA(VLOOKUP($A72,'SIMD 2020v2 DZ lookup data'!$A:$AA,15,FALSE)),"not found",VLOOKUP($A72,'SIMD 2020v2 DZ lookup data'!$A:$AA,15,FALSE)))</f>
        <v> </v>
      </c>
      <c r="Q72" s="37" t="str">
        <f>IF($A72="Enter data zone code", " ",IF(ISNA(VLOOKUP($A72,'SIMD 2020v2 DZ lookup data'!$A:$AA,17,FALSE)),"not found",VLOOKUP($A72,'SIMD 2020v2 DZ lookup data'!$A:$AA,17,FALSE)))</f>
        <v> </v>
      </c>
      <c r="R72" s="36" t="str">
        <f>IF($A72="Enter data zone code", " ",IF(ISNA(VLOOKUP($A72,'SIMD 2020v2 DZ lookup data'!$A:$AA,19,FALSE)),"not found",VLOOKUP($A72,'SIMD 2020v2 DZ lookup data'!$A:$AA,19,FALSE)))</f>
        <v> </v>
      </c>
      <c r="S72" s="36" t="str">
        <f>IF($A72="Enter data zone code", " ",IF(ISNA(VLOOKUP($A72,'SIMD 2020v2 DZ lookup data'!$A:$AA,23,FALSE)),"not found",VLOOKUP($A72,'SIMD 2020v2 DZ lookup data'!$A:$AA,23,FALSE)))</f>
        <v> </v>
      </c>
      <c r="T72" s="36" t="str">
        <f>IF($A72="Enter data zone code", " ",IF(ISNA(VLOOKUP($A72,'SIMD 2020v2 DZ lookup data'!$A:$AA,25,FALSE)),"not found",VLOOKUP($A72,'SIMD 2020v2 DZ lookup data'!$A:$AA,25,FALSE)))</f>
        <v> </v>
      </c>
      <c r="U72" s="38" t="str">
        <f>IF($A72="Enter data zone code", " ",IF(ISNA(VLOOKUP($A72,'SIMD 2020v2 DZ lookup data'!$A:$AA,27,FALSE)),"not found",VLOOKUP($A72,'SIMD 2020v2 DZ lookup data'!$A:$AA,27,FALSE)))</f>
        <v> </v>
      </c>
    </row>
    <row r="73" ht="15.75" customHeight="1">
      <c r="A73" s="35" t="s">
        <v>89</v>
      </c>
      <c r="B73" s="36" t="str">
        <f>IF($A73="Enter data zone code", " ",IF(ISNA(VLOOKUP($A73,'SIMD 2020v2 DZ lookup data'!$A:$AA,2,FALSE)),"not found",VLOOKUP($A73,'SIMD 2020v2 DZ lookup data'!$A:$AA,2,FALSE)))</f>
        <v> </v>
      </c>
      <c r="C73" s="36" t="str">
        <f>IF($A73="Enter data zone code", " ",IF(ISNA(VLOOKUP($A73,'SIMD 2020v2 DZ lookup data'!$A:$AA,21,FALSE)),"not found",VLOOKUP($A73,'SIMD 2020v2 DZ lookup data'!$A:$AA,21,FALSE)))</f>
        <v> </v>
      </c>
      <c r="D73" s="29" t="str">
        <f>IF($A73="Enter data zone code", " ",IF(ISNA(VLOOKUP($A73,'SIMD 2020v2 DZ lookup data'!$A:$AA,3,FALSE)),"not found",VLOOKUP($A73,'SIMD 2020v2 DZ lookup data'!$A:$AA,3,FALSE)))</f>
        <v> </v>
      </c>
      <c r="E73" s="29" t="str">
        <f>IF($A73="Enter data zone code", " ",IF(ISNA(VLOOKUP($A73,'SIMD 2020v2 DZ lookup data'!$A:$AA,4,FALSE)),"not found",VLOOKUP($A73,'SIMD 2020v2 DZ lookup data'!$A:$AA,4,FALSE)))</f>
        <v> </v>
      </c>
      <c r="F73" s="29" t="str">
        <f>IF($A73="Enter data zone code", " ",IF(ISNA(VLOOKUP($A73,'SIMD 2020v2 DZ lookup data'!$A:$AA,5,FALSE)),"not found",VLOOKUP($A73,'SIMD 2020v2 DZ lookup data'!$A:$AA,5,FALSE)))</f>
        <v> </v>
      </c>
      <c r="G73" s="29" t="str">
        <f>IF($A73="Enter data zone code", " ",IF(ISNA(VLOOKUP($A73,'SIMD 2020v2 DZ lookup data'!$A:$AA,6,FALSE)),"not found",VLOOKUP($A73,'SIMD 2020v2 DZ lookup data'!$A:$AA,6,FALSE)))</f>
        <v> </v>
      </c>
      <c r="H73" s="30" t="str">
        <f>IF($A73="Enter data zone code", " ",IF(ISNA(VLOOKUP($A73,'SIMD 2020v2 DZ lookup data'!$A:$AA,8,FALSE)),"not found",VLOOKUP($A73,'SIMD 2020v2 DZ lookup data'!$A:$AA,7,FALSE)))</f>
        <v> </v>
      </c>
      <c r="I73" s="30" t="str">
        <f>IF($A73="Enter data zone code", " ",IF(ISNA(VLOOKUP($A73,'SIMD 2020v2 DZ lookup data'!$A:$AA,7,FALSE)),"not found",VLOOKUP($A73,'SIMD 2020v2 DZ lookup data'!$A:$AA,8,FALSE)))</f>
        <v> </v>
      </c>
      <c r="J73" s="30" t="str">
        <f>IF($A73="Enter data zone code", " ",IF(ISNA(VLOOKUP($A73,'SIMD 2020v2 DZ lookup data'!$A:$AA,9,FALSE)),"not found",VLOOKUP($A73,'SIMD 2020v2 DZ lookup data'!$A:$AA,9,FALSE)))</f>
        <v> </v>
      </c>
      <c r="K73" s="30" t="str">
        <f>IF($A73="Enter data zone code", " ",IF(ISNA(VLOOKUP($A73,'SIMD 2020v2 DZ lookup data'!$A:$AA,10,FALSE)),"not found",VLOOKUP($A73,'SIMD 2020v2 DZ lookup data'!$A:$AA,10,FALSE)))</f>
        <v> </v>
      </c>
      <c r="L73" s="30" t="str">
        <f>IF($A73="Enter data zone code", " ",IF(ISNA(VLOOKUP($A73,'SIMD 2020v2 DZ lookup data'!$A:$AA,11,FALSE)),"not found",VLOOKUP($A73,'SIMD 2020v2 DZ lookup data'!$A:$AA,11,FALSE)))</f>
        <v> </v>
      </c>
      <c r="M73" s="30" t="str">
        <f>IF($A73="Enter data zone code", " ",IF(ISNA(VLOOKUP($A73,'SIMD 2020v2 DZ lookup data'!$A:$AA,12,FALSE)),"not found",VLOOKUP($A73,'SIMD 2020v2 DZ lookup data'!$A:$AA,12,FALSE)))</f>
        <v> </v>
      </c>
      <c r="N73" s="30" t="str">
        <f>IF($A73="Enter data zone code", " ",IF(ISNA(VLOOKUP($A73,'SIMD 2020v2 DZ lookup data'!$A:$AA,13,FALSE)),"not found",VLOOKUP($A73,'SIMD 2020v2 DZ lookup data'!$A:$AA,13,FALSE)))</f>
        <v> </v>
      </c>
      <c r="O73" s="31" t="str">
        <f>IF($A73="Enter data zone code", " ",IF(ISNA(VLOOKUP($A73,'SIMD 2020v2 DZ lookup data'!$A:$AA,14,FALSE)),"not found",VLOOKUP($A73,'SIMD 2020v2 DZ lookup data'!$A:$AA,14,FALSE)))</f>
        <v> </v>
      </c>
      <c r="P73" s="31" t="str">
        <f>IF($A73="Enter data zone code", " ",IF(ISNA(VLOOKUP($A73,'SIMD 2020v2 DZ lookup data'!$A:$AA,15,FALSE)),"not found",VLOOKUP($A73,'SIMD 2020v2 DZ lookup data'!$A:$AA,15,FALSE)))</f>
        <v> </v>
      </c>
      <c r="Q73" s="37" t="str">
        <f>IF($A73="Enter data zone code", " ",IF(ISNA(VLOOKUP($A73,'SIMD 2020v2 DZ lookup data'!$A:$AA,17,FALSE)),"not found",VLOOKUP($A73,'SIMD 2020v2 DZ lookup data'!$A:$AA,17,FALSE)))</f>
        <v> </v>
      </c>
      <c r="R73" s="36" t="str">
        <f>IF($A73="Enter data zone code", " ",IF(ISNA(VLOOKUP($A73,'SIMD 2020v2 DZ lookup data'!$A:$AA,19,FALSE)),"not found",VLOOKUP($A73,'SIMD 2020v2 DZ lookup data'!$A:$AA,19,FALSE)))</f>
        <v> </v>
      </c>
      <c r="S73" s="36" t="str">
        <f>IF($A73="Enter data zone code", " ",IF(ISNA(VLOOKUP($A73,'SIMD 2020v2 DZ lookup data'!$A:$AA,23,FALSE)),"not found",VLOOKUP($A73,'SIMD 2020v2 DZ lookup data'!$A:$AA,23,FALSE)))</f>
        <v> </v>
      </c>
      <c r="T73" s="36" t="str">
        <f>IF($A73="Enter data zone code", " ",IF(ISNA(VLOOKUP($A73,'SIMD 2020v2 DZ lookup data'!$A:$AA,25,FALSE)),"not found",VLOOKUP($A73,'SIMD 2020v2 DZ lookup data'!$A:$AA,25,FALSE)))</f>
        <v> </v>
      </c>
      <c r="U73" s="38" t="str">
        <f>IF($A73="Enter data zone code", " ",IF(ISNA(VLOOKUP($A73,'SIMD 2020v2 DZ lookup data'!$A:$AA,27,FALSE)),"not found",VLOOKUP($A73,'SIMD 2020v2 DZ lookup data'!$A:$AA,27,FALSE)))</f>
        <v> </v>
      </c>
    </row>
    <row r="74" ht="15.75" customHeight="1">
      <c r="A74" s="35" t="s">
        <v>89</v>
      </c>
      <c r="B74" s="36" t="str">
        <f>IF($A74="Enter data zone code", " ",IF(ISNA(VLOOKUP($A74,'SIMD 2020v2 DZ lookup data'!$A:$AA,2,FALSE)),"not found",VLOOKUP($A74,'SIMD 2020v2 DZ lookup data'!$A:$AA,2,FALSE)))</f>
        <v> </v>
      </c>
      <c r="C74" s="36" t="str">
        <f>IF($A74="Enter data zone code", " ",IF(ISNA(VLOOKUP($A74,'SIMD 2020v2 DZ lookup data'!$A:$AA,21,FALSE)),"not found",VLOOKUP($A74,'SIMD 2020v2 DZ lookup data'!$A:$AA,21,FALSE)))</f>
        <v> </v>
      </c>
      <c r="D74" s="29" t="str">
        <f>IF($A74="Enter data zone code", " ",IF(ISNA(VLOOKUP($A74,'SIMD 2020v2 DZ lookup data'!$A:$AA,3,FALSE)),"not found",VLOOKUP($A74,'SIMD 2020v2 DZ lookup data'!$A:$AA,3,FALSE)))</f>
        <v> </v>
      </c>
      <c r="E74" s="29" t="str">
        <f>IF($A74="Enter data zone code", " ",IF(ISNA(VLOOKUP($A74,'SIMD 2020v2 DZ lookup data'!$A:$AA,4,FALSE)),"not found",VLOOKUP($A74,'SIMD 2020v2 DZ lookup data'!$A:$AA,4,FALSE)))</f>
        <v> </v>
      </c>
      <c r="F74" s="29" t="str">
        <f>IF($A74="Enter data zone code", " ",IF(ISNA(VLOOKUP($A74,'SIMD 2020v2 DZ lookup data'!$A:$AA,5,FALSE)),"not found",VLOOKUP($A74,'SIMD 2020v2 DZ lookup data'!$A:$AA,5,FALSE)))</f>
        <v> </v>
      </c>
      <c r="G74" s="29" t="str">
        <f>IF($A74="Enter data zone code", " ",IF(ISNA(VLOOKUP($A74,'SIMD 2020v2 DZ lookup data'!$A:$AA,6,FALSE)),"not found",VLOOKUP($A74,'SIMD 2020v2 DZ lookup data'!$A:$AA,6,FALSE)))</f>
        <v> </v>
      </c>
      <c r="H74" s="30" t="str">
        <f>IF($A74="Enter data zone code", " ",IF(ISNA(VLOOKUP($A74,'SIMD 2020v2 DZ lookup data'!$A:$AA,8,FALSE)),"not found",VLOOKUP($A74,'SIMD 2020v2 DZ lookup data'!$A:$AA,7,FALSE)))</f>
        <v> </v>
      </c>
      <c r="I74" s="30" t="str">
        <f>IF($A74="Enter data zone code", " ",IF(ISNA(VLOOKUP($A74,'SIMD 2020v2 DZ lookup data'!$A:$AA,7,FALSE)),"not found",VLOOKUP($A74,'SIMD 2020v2 DZ lookup data'!$A:$AA,8,FALSE)))</f>
        <v> </v>
      </c>
      <c r="J74" s="30" t="str">
        <f>IF($A74="Enter data zone code", " ",IF(ISNA(VLOOKUP($A74,'SIMD 2020v2 DZ lookup data'!$A:$AA,9,FALSE)),"not found",VLOOKUP($A74,'SIMD 2020v2 DZ lookup data'!$A:$AA,9,FALSE)))</f>
        <v> </v>
      </c>
      <c r="K74" s="30" t="str">
        <f>IF($A74="Enter data zone code", " ",IF(ISNA(VLOOKUP($A74,'SIMD 2020v2 DZ lookup data'!$A:$AA,10,FALSE)),"not found",VLOOKUP($A74,'SIMD 2020v2 DZ lookup data'!$A:$AA,10,FALSE)))</f>
        <v> </v>
      </c>
      <c r="L74" s="30" t="str">
        <f>IF($A74="Enter data zone code", " ",IF(ISNA(VLOOKUP($A74,'SIMD 2020v2 DZ lookup data'!$A:$AA,11,FALSE)),"not found",VLOOKUP($A74,'SIMD 2020v2 DZ lookup data'!$A:$AA,11,FALSE)))</f>
        <v> </v>
      </c>
      <c r="M74" s="30" t="str">
        <f>IF($A74="Enter data zone code", " ",IF(ISNA(VLOOKUP($A74,'SIMD 2020v2 DZ lookup data'!$A:$AA,12,FALSE)),"not found",VLOOKUP($A74,'SIMD 2020v2 DZ lookup data'!$A:$AA,12,FALSE)))</f>
        <v> </v>
      </c>
      <c r="N74" s="30" t="str">
        <f>IF($A74="Enter data zone code", " ",IF(ISNA(VLOOKUP($A74,'SIMD 2020v2 DZ lookup data'!$A:$AA,13,FALSE)),"not found",VLOOKUP($A74,'SIMD 2020v2 DZ lookup data'!$A:$AA,13,FALSE)))</f>
        <v> </v>
      </c>
      <c r="O74" s="31" t="str">
        <f>IF($A74="Enter data zone code", " ",IF(ISNA(VLOOKUP($A74,'SIMD 2020v2 DZ lookup data'!$A:$AA,14,FALSE)),"not found",VLOOKUP($A74,'SIMD 2020v2 DZ lookup data'!$A:$AA,14,FALSE)))</f>
        <v> </v>
      </c>
      <c r="P74" s="31" t="str">
        <f>IF($A74="Enter data zone code", " ",IF(ISNA(VLOOKUP($A74,'SIMD 2020v2 DZ lookup data'!$A:$AA,15,FALSE)),"not found",VLOOKUP($A74,'SIMD 2020v2 DZ lookup data'!$A:$AA,15,FALSE)))</f>
        <v> </v>
      </c>
      <c r="Q74" s="37" t="str">
        <f>IF($A74="Enter data zone code", " ",IF(ISNA(VLOOKUP($A74,'SIMD 2020v2 DZ lookup data'!$A:$AA,17,FALSE)),"not found",VLOOKUP($A74,'SIMD 2020v2 DZ lookup data'!$A:$AA,17,FALSE)))</f>
        <v> </v>
      </c>
      <c r="R74" s="36" t="str">
        <f>IF($A74="Enter data zone code", " ",IF(ISNA(VLOOKUP($A74,'SIMD 2020v2 DZ lookup data'!$A:$AA,19,FALSE)),"not found",VLOOKUP($A74,'SIMD 2020v2 DZ lookup data'!$A:$AA,19,FALSE)))</f>
        <v> </v>
      </c>
      <c r="S74" s="36" t="str">
        <f>IF($A74="Enter data zone code", " ",IF(ISNA(VLOOKUP($A74,'SIMD 2020v2 DZ lookup data'!$A:$AA,23,FALSE)),"not found",VLOOKUP($A74,'SIMD 2020v2 DZ lookup data'!$A:$AA,23,FALSE)))</f>
        <v> </v>
      </c>
      <c r="T74" s="36" t="str">
        <f>IF($A74="Enter data zone code", " ",IF(ISNA(VLOOKUP($A74,'SIMD 2020v2 DZ lookup data'!$A:$AA,25,FALSE)),"not found",VLOOKUP($A74,'SIMD 2020v2 DZ lookup data'!$A:$AA,25,FALSE)))</f>
        <v> </v>
      </c>
      <c r="U74" s="38" t="str">
        <f>IF($A74="Enter data zone code", " ",IF(ISNA(VLOOKUP($A74,'SIMD 2020v2 DZ lookup data'!$A:$AA,27,FALSE)),"not found",VLOOKUP($A74,'SIMD 2020v2 DZ lookup data'!$A:$AA,27,FALSE)))</f>
        <v> </v>
      </c>
    </row>
    <row r="75" ht="15.75" customHeight="1">
      <c r="A75" s="35" t="s">
        <v>89</v>
      </c>
      <c r="B75" s="36" t="str">
        <f>IF($A75="Enter data zone code", " ",IF(ISNA(VLOOKUP($A75,'SIMD 2020v2 DZ lookup data'!$A:$AA,2,FALSE)),"not found",VLOOKUP($A75,'SIMD 2020v2 DZ lookup data'!$A:$AA,2,FALSE)))</f>
        <v> </v>
      </c>
      <c r="C75" s="36" t="str">
        <f>IF($A75="Enter data zone code", " ",IF(ISNA(VLOOKUP($A75,'SIMD 2020v2 DZ lookup data'!$A:$AA,21,FALSE)),"not found",VLOOKUP($A75,'SIMD 2020v2 DZ lookup data'!$A:$AA,21,FALSE)))</f>
        <v> </v>
      </c>
      <c r="D75" s="29" t="str">
        <f>IF($A75="Enter data zone code", " ",IF(ISNA(VLOOKUP($A75,'SIMD 2020v2 DZ lookup data'!$A:$AA,3,FALSE)),"not found",VLOOKUP($A75,'SIMD 2020v2 DZ lookup data'!$A:$AA,3,FALSE)))</f>
        <v> </v>
      </c>
      <c r="E75" s="29" t="str">
        <f>IF($A75="Enter data zone code", " ",IF(ISNA(VLOOKUP($A75,'SIMD 2020v2 DZ lookup data'!$A:$AA,4,FALSE)),"not found",VLOOKUP($A75,'SIMD 2020v2 DZ lookup data'!$A:$AA,4,FALSE)))</f>
        <v> </v>
      </c>
      <c r="F75" s="29" t="str">
        <f>IF($A75="Enter data zone code", " ",IF(ISNA(VLOOKUP($A75,'SIMD 2020v2 DZ lookup data'!$A:$AA,5,FALSE)),"not found",VLOOKUP($A75,'SIMD 2020v2 DZ lookup data'!$A:$AA,5,FALSE)))</f>
        <v> </v>
      </c>
      <c r="G75" s="29" t="str">
        <f>IF($A75="Enter data zone code", " ",IF(ISNA(VLOOKUP($A75,'SIMD 2020v2 DZ lookup data'!$A:$AA,6,FALSE)),"not found",VLOOKUP($A75,'SIMD 2020v2 DZ lookup data'!$A:$AA,6,FALSE)))</f>
        <v> </v>
      </c>
      <c r="H75" s="30" t="str">
        <f>IF($A75="Enter data zone code", " ",IF(ISNA(VLOOKUP($A75,'SIMD 2020v2 DZ lookup data'!$A:$AA,8,FALSE)),"not found",VLOOKUP($A75,'SIMD 2020v2 DZ lookup data'!$A:$AA,7,FALSE)))</f>
        <v> </v>
      </c>
      <c r="I75" s="30" t="str">
        <f>IF($A75="Enter data zone code", " ",IF(ISNA(VLOOKUP($A75,'SIMD 2020v2 DZ lookup data'!$A:$AA,7,FALSE)),"not found",VLOOKUP($A75,'SIMD 2020v2 DZ lookup data'!$A:$AA,8,FALSE)))</f>
        <v> </v>
      </c>
      <c r="J75" s="30" t="str">
        <f>IF($A75="Enter data zone code", " ",IF(ISNA(VLOOKUP($A75,'SIMD 2020v2 DZ lookup data'!$A:$AA,9,FALSE)),"not found",VLOOKUP($A75,'SIMD 2020v2 DZ lookup data'!$A:$AA,9,FALSE)))</f>
        <v> </v>
      </c>
      <c r="K75" s="30" t="str">
        <f>IF($A75="Enter data zone code", " ",IF(ISNA(VLOOKUP($A75,'SIMD 2020v2 DZ lookup data'!$A:$AA,10,FALSE)),"not found",VLOOKUP($A75,'SIMD 2020v2 DZ lookup data'!$A:$AA,10,FALSE)))</f>
        <v> </v>
      </c>
      <c r="L75" s="30" t="str">
        <f>IF($A75="Enter data zone code", " ",IF(ISNA(VLOOKUP($A75,'SIMD 2020v2 DZ lookup data'!$A:$AA,11,FALSE)),"not found",VLOOKUP($A75,'SIMD 2020v2 DZ lookup data'!$A:$AA,11,FALSE)))</f>
        <v> </v>
      </c>
      <c r="M75" s="30" t="str">
        <f>IF($A75="Enter data zone code", " ",IF(ISNA(VLOOKUP($A75,'SIMD 2020v2 DZ lookup data'!$A:$AA,12,FALSE)),"not found",VLOOKUP($A75,'SIMD 2020v2 DZ lookup data'!$A:$AA,12,FALSE)))</f>
        <v> </v>
      </c>
      <c r="N75" s="30" t="str">
        <f>IF($A75="Enter data zone code", " ",IF(ISNA(VLOOKUP($A75,'SIMD 2020v2 DZ lookup data'!$A:$AA,13,FALSE)),"not found",VLOOKUP($A75,'SIMD 2020v2 DZ lookup data'!$A:$AA,13,FALSE)))</f>
        <v> </v>
      </c>
      <c r="O75" s="31" t="str">
        <f>IF($A75="Enter data zone code", " ",IF(ISNA(VLOOKUP($A75,'SIMD 2020v2 DZ lookup data'!$A:$AA,14,FALSE)),"not found",VLOOKUP($A75,'SIMD 2020v2 DZ lookup data'!$A:$AA,14,FALSE)))</f>
        <v> </v>
      </c>
      <c r="P75" s="31" t="str">
        <f>IF($A75="Enter data zone code", " ",IF(ISNA(VLOOKUP($A75,'SIMD 2020v2 DZ lookup data'!$A:$AA,15,FALSE)),"not found",VLOOKUP($A75,'SIMD 2020v2 DZ lookup data'!$A:$AA,15,FALSE)))</f>
        <v> </v>
      </c>
      <c r="Q75" s="37" t="str">
        <f>IF($A75="Enter data zone code", " ",IF(ISNA(VLOOKUP($A75,'SIMD 2020v2 DZ lookup data'!$A:$AA,17,FALSE)),"not found",VLOOKUP($A75,'SIMD 2020v2 DZ lookup data'!$A:$AA,17,FALSE)))</f>
        <v> </v>
      </c>
      <c r="R75" s="36" t="str">
        <f>IF($A75="Enter data zone code", " ",IF(ISNA(VLOOKUP($A75,'SIMD 2020v2 DZ lookup data'!$A:$AA,19,FALSE)),"not found",VLOOKUP($A75,'SIMD 2020v2 DZ lookup data'!$A:$AA,19,FALSE)))</f>
        <v> </v>
      </c>
      <c r="S75" s="36" t="str">
        <f>IF($A75="Enter data zone code", " ",IF(ISNA(VLOOKUP($A75,'SIMD 2020v2 DZ lookup data'!$A:$AA,23,FALSE)),"not found",VLOOKUP($A75,'SIMD 2020v2 DZ lookup data'!$A:$AA,23,FALSE)))</f>
        <v> </v>
      </c>
      <c r="T75" s="36" t="str">
        <f>IF($A75="Enter data zone code", " ",IF(ISNA(VLOOKUP($A75,'SIMD 2020v2 DZ lookup data'!$A:$AA,25,FALSE)),"not found",VLOOKUP($A75,'SIMD 2020v2 DZ lookup data'!$A:$AA,25,FALSE)))</f>
        <v> </v>
      </c>
      <c r="U75" s="38" t="str">
        <f>IF($A75="Enter data zone code", " ",IF(ISNA(VLOOKUP($A75,'SIMD 2020v2 DZ lookup data'!$A:$AA,27,FALSE)),"not found",VLOOKUP($A75,'SIMD 2020v2 DZ lookup data'!$A:$AA,27,FALSE)))</f>
        <v> </v>
      </c>
    </row>
    <row r="76" ht="15.75" customHeight="1">
      <c r="A76" s="35" t="s">
        <v>89</v>
      </c>
      <c r="B76" s="36" t="str">
        <f>IF($A76="Enter data zone code", " ",IF(ISNA(VLOOKUP($A76,'SIMD 2020v2 DZ lookup data'!$A:$AA,2,FALSE)),"not found",VLOOKUP($A76,'SIMD 2020v2 DZ lookup data'!$A:$AA,2,FALSE)))</f>
        <v> </v>
      </c>
      <c r="C76" s="36" t="str">
        <f>IF($A76="Enter data zone code", " ",IF(ISNA(VLOOKUP($A76,'SIMD 2020v2 DZ lookup data'!$A:$AA,21,FALSE)),"not found",VLOOKUP($A76,'SIMD 2020v2 DZ lookup data'!$A:$AA,21,FALSE)))</f>
        <v> </v>
      </c>
      <c r="D76" s="29" t="str">
        <f>IF($A76="Enter data zone code", " ",IF(ISNA(VLOOKUP($A76,'SIMD 2020v2 DZ lookup data'!$A:$AA,3,FALSE)),"not found",VLOOKUP($A76,'SIMD 2020v2 DZ lookup data'!$A:$AA,3,FALSE)))</f>
        <v> </v>
      </c>
      <c r="E76" s="29" t="str">
        <f>IF($A76="Enter data zone code", " ",IF(ISNA(VLOOKUP($A76,'SIMD 2020v2 DZ lookup data'!$A:$AA,4,FALSE)),"not found",VLOOKUP($A76,'SIMD 2020v2 DZ lookup data'!$A:$AA,4,FALSE)))</f>
        <v> </v>
      </c>
      <c r="F76" s="29" t="str">
        <f>IF($A76="Enter data zone code", " ",IF(ISNA(VLOOKUP($A76,'SIMD 2020v2 DZ lookup data'!$A:$AA,5,FALSE)),"not found",VLOOKUP($A76,'SIMD 2020v2 DZ lookup data'!$A:$AA,5,FALSE)))</f>
        <v> </v>
      </c>
      <c r="G76" s="29" t="str">
        <f>IF($A76="Enter data zone code", " ",IF(ISNA(VLOOKUP($A76,'SIMD 2020v2 DZ lookup data'!$A:$AA,6,FALSE)),"not found",VLOOKUP($A76,'SIMD 2020v2 DZ lookup data'!$A:$AA,6,FALSE)))</f>
        <v> </v>
      </c>
      <c r="H76" s="30" t="str">
        <f>IF($A76="Enter data zone code", " ",IF(ISNA(VLOOKUP($A76,'SIMD 2020v2 DZ lookup data'!$A:$AA,8,FALSE)),"not found",VLOOKUP($A76,'SIMD 2020v2 DZ lookup data'!$A:$AA,7,FALSE)))</f>
        <v> </v>
      </c>
      <c r="I76" s="30" t="str">
        <f>IF($A76="Enter data zone code", " ",IF(ISNA(VLOOKUP($A76,'SIMD 2020v2 DZ lookup data'!$A:$AA,7,FALSE)),"not found",VLOOKUP($A76,'SIMD 2020v2 DZ lookup data'!$A:$AA,8,FALSE)))</f>
        <v> </v>
      </c>
      <c r="J76" s="30" t="str">
        <f>IF($A76="Enter data zone code", " ",IF(ISNA(VLOOKUP($A76,'SIMD 2020v2 DZ lookup data'!$A:$AA,9,FALSE)),"not found",VLOOKUP($A76,'SIMD 2020v2 DZ lookup data'!$A:$AA,9,FALSE)))</f>
        <v> </v>
      </c>
      <c r="K76" s="30" t="str">
        <f>IF($A76="Enter data zone code", " ",IF(ISNA(VLOOKUP($A76,'SIMD 2020v2 DZ lookup data'!$A:$AA,10,FALSE)),"not found",VLOOKUP($A76,'SIMD 2020v2 DZ lookup data'!$A:$AA,10,FALSE)))</f>
        <v> </v>
      </c>
      <c r="L76" s="30" t="str">
        <f>IF($A76="Enter data zone code", " ",IF(ISNA(VLOOKUP($A76,'SIMD 2020v2 DZ lookup data'!$A:$AA,11,FALSE)),"not found",VLOOKUP($A76,'SIMD 2020v2 DZ lookup data'!$A:$AA,11,FALSE)))</f>
        <v> </v>
      </c>
      <c r="M76" s="30" t="str">
        <f>IF($A76="Enter data zone code", " ",IF(ISNA(VLOOKUP($A76,'SIMD 2020v2 DZ lookup data'!$A:$AA,12,FALSE)),"not found",VLOOKUP($A76,'SIMD 2020v2 DZ lookup data'!$A:$AA,12,FALSE)))</f>
        <v> </v>
      </c>
      <c r="N76" s="30" t="str">
        <f>IF($A76="Enter data zone code", " ",IF(ISNA(VLOOKUP($A76,'SIMD 2020v2 DZ lookup data'!$A:$AA,13,FALSE)),"not found",VLOOKUP($A76,'SIMD 2020v2 DZ lookup data'!$A:$AA,13,FALSE)))</f>
        <v> </v>
      </c>
      <c r="O76" s="31" t="str">
        <f>IF($A76="Enter data zone code", " ",IF(ISNA(VLOOKUP($A76,'SIMD 2020v2 DZ lookup data'!$A:$AA,14,FALSE)),"not found",VLOOKUP($A76,'SIMD 2020v2 DZ lookup data'!$A:$AA,14,FALSE)))</f>
        <v> </v>
      </c>
      <c r="P76" s="31" t="str">
        <f>IF($A76="Enter data zone code", " ",IF(ISNA(VLOOKUP($A76,'SIMD 2020v2 DZ lookup data'!$A:$AA,15,FALSE)),"not found",VLOOKUP($A76,'SIMD 2020v2 DZ lookup data'!$A:$AA,15,FALSE)))</f>
        <v> </v>
      </c>
      <c r="Q76" s="37" t="str">
        <f>IF($A76="Enter data zone code", " ",IF(ISNA(VLOOKUP($A76,'SIMD 2020v2 DZ lookup data'!$A:$AA,17,FALSE)),"not found",VLOOKUP($A76,'SIMD 2020v2 DZ lookup data'!$A:$AA,17,FALSE)))</f>
        <v> </v>
      </c>
      <c r="R76" s="36" t="str">
        <f>IF($A76="Enter data zone code", " ",IF(ISNA(VLOOKUP($A76,'SIMD 2020v2 DZ lookup data'!$A:$AA,19,FALSE)),"not found",VLOOKUP($A76,'SIMD 2020v2 DZ lookup data'!$A:$AA,19,FALSE)))</f>
        <v> </v>
      </c>
      <c r="S76" s="36" t="str">
        <f>IF($A76="Enter data zone code", " ",IF(ISNA(VLOOKUP($A76,'SIMD 2020v2 DZ lookup data'!$A:$AA,23,FALSE)),"not found",VLOOKUP($A76,'SIMD 2020v2 DZ lookup data'!$A:$AA,23,FALSE)))</f>
        <v> </v>
      </c>
      <c r="T76" s="36" t="str">
        <f>IF($A76="Enter data zone code", " ",IF(ISNA(VLOOKUP($A76,'SIMD 2020v2 DZ lookup data'!$A:$AA,25,FALSE)),"not found",VLOOKUP($A76,'SIMD 2020v2 DZ lookup data'!$A:$AA,25,FALSE)))</f>
        <v> </v>
      </c>
      <c r="U76" s="38" t="str">
        <f>IF($A76="Enter data zone code", " ",IF(ISNA(VLOOKUP($A76,'SIMD 2020v2 DZ lookup data'!$A:$AA,27,FALSE)),"not found",VLOOKUP($A76,'SIMD 2020v2 DZ lookup data'!$A:$AA,27,FALSE)))</f>
        <v> </v>
      </c>
    </row>
    <row r="77" ht="15.75" customHeight="1">
      <c r="A77" s="35" t="s">
        <v>89</v>
      </c>
      <c r="B77" s="36" t="str">
        <f>IF($A77="Enter data zone code", " ",IF(ISNA(VLOOKUP($A77,'SIMD 2020v2 DZ lookup data'!$A:$AA,2,FALSE)),"not found",VLOOKUP($A77,'SIMD 2020v2 DZ lookup data'!$A:$AA,2,FALSE)))</f>
        <v> </v>
      </c>
      <c r="C77" s="36" t="str">
        <f>IF($A77="Enter data zone code", " ",IF(ISNA(VLOOKUP($A77,'SIMD 2020v2 DZ lookup data'!$A:$AA,21,FALSE)),"not found",VLOOKUP($A77,'SIMD 2020v2 DZ lookup data'!$A:$AA,21,FALSE)))</f>
        <v> </v>
      </c>
      <c r="D77" s="29" t="str">
        <f>IF($A77="Enter data zone code", " ",IF(ISNA(VLOOKUP($A77,'SIMD 2020v2 DZ lookup data'!$A:$AA,3,FALSE)),"not found",VLOOKUP($A77,'SIMD 2020v2 DZ lookup data'!$A:$AA,3,FALSE)))</f>
        <v> </v>
      </c>
      <c r="E77" s="29" t="str">
        <f>IF($A77="Enter data zone code", " ",IF(ISNA(VLOOKUP($A77,'SIMD 2020v2 DZ lookup data'!$A:$AA,4,FALSE)),"not found",VLOOKUP($A77,'SIMD 2020v2 DZ lookup data'!$A:$AA,4,FALSE)))</f>
        <v> </v>
      </c>
      <c r="F77" s="29" t="str">
        <f>IF($A77="Enter data zone code", " ",IF(ISNA(VLOOKUP($A77,'SIMD 2020v2 DZ lookup data'!$A:$AA,5,FALSE)),"not found",VLOOKUP($A77,'SIMD 2020v2 DZ lookup data'!$A:$AA,5,FALSE)))</f>
        <v> </v>
      </c>
      <c r="G77" s="29" t="str">
        <f>IF($A77="Enter data zone code", " ",IF(ISNA(VLOOKUP($A77,'SIMD 2020v2 DZ lookup data'!$A:$AA,6,FALSE)),"not found",VLOOKUP($A77,'SIMD 2020v2 DZ lookup data'!$A:$AA,6,FALSE)))</f>
        <v> </v>
      </c>
      <c r="H77" s="30" t="str">
        <f>IF($A77="Enter data zone code", " ",IF(ISNA(VLOOKUP($A77,'SIMD 2020v2 DZ lookup data'!$A:$AA,8,FALSE)),"not found",VLOOKUP($A77,'SIMD 2020v2 DZ lookup data'!$A:$AA,7,FALSE)))</f>
        <v> </v>
      </c>
      <c r="I77" s="30" t="str">
        <f>IF($A77="Enter data zone code", " ",IF(ISNA(VLOOKUP($A77,'SIMD 2020v2 DZ lookup data'!$A:$AA,7,FALSE)),"not found",VLOOKUP($A77,'SIMD 2020v2 DZ lookup data'!$A:$AA,8,FALSE)))</f>
        <v> </v>
      </c>
      <c r="J77" s="30" t="str">
        <f>IF($A77="Enter data zone code", " ",IF(ISNA(VLOOKUP($A77,'SIMD 2020v2 DZ lookup data'!$A:$AA,9,FALSE)),"not found",VLOOKUP($A77,'SIMD 2020v2 DZ lookup data'!$A:$AA,9,FALSE)))</f>
        <v> </v>
      </c>
      <c r="K77" s="30" t="str">
        <f>IF($A77="Enter data zone code", " ",IF(ISNA(VLOOKUP($A77,'SIMD 2020v2 DZ lookup data'!$A:$AA,10,FALSE)),"not found",VLOOKUP($A77,'SIMD 2020v2 DZ lookup data'!$A:$AA,10,FALSE)))</f>
        <v> </v>
      </c>
      <c r="L77" s="30" t="str">
        <f>IF($A77="Enter data zone code", " ",IF(ISNA(VLOOKUP($A77,'SIMD 2020v2 DZ lookup data'!$A:$AA,11,FALSE)),"not found",VLOOKUP($A77,'SIMD 2020v2 DZ lookup data'!$A:$AA,11,FALSE)))</f>
        <v> </v>
      </c>
      <c r="M77" s="30" t="str">
        <f>IF($A77="Enter data zone code", " ",IF(ISNA(VLOOKUP($A77,'SIMD 2020v2 DZ lookup data'!$A:$AA,12,FALSE)),"not found",VLOOKUP($A77,'SIMD 2020v2 DZ lookup data'!$A:$AA,12,FALSE)))</f>
        <v> </v>
      </c>
      <c r="N77" s="30" t="str">
        <f>IF($A77="Enter data zone code", " ",IF(ISNA(VLOOKUP($A77,'SIMD 2020v2 DZ lookup data'!$A:$AA,13,FALSE)),"not found",VLOOKUP($A77,'SIMD 2020v2 DZ lookup data'!$A:$AA,13,FALSE)))</f>
        <v> </v>
      </c>
      <c r="O77" s="31" t="str">
        <f>IF($A77="Enter data zone code", " ",IF(ISNA(VLOOKUP($A77,'SIMD 2020v2 DZ lookup data'!$A:$AA,14,FALSE)),"not found",VLOOKUP($A77,'SIMD 2020v2 DZ lookup data'!$A:$AA,14,FALSE)))</f>
        <v> </v>
      </c>
      <c r="P77" s="31" t="str">
        <f>IF($A77="Enter data zone code", " ",IF(ISNA(VLOOKUP($A77,'SIMD 2020v2 DZ lookup data'!$A:$AA,15,FALSE)),"not found",VLOOKUP($A77,'SIMD 2020v2 DZ lookup data'!$A:$AA,15,FALSE)))</f>
        <v> </v>
      </c>
      <c r="Q77" s="37" t="str">
        <f>IF($A77="Enter data zone code", " ",IF(ISNA(VLOOKUP($A77,'SIMD 2020v2 DZ lookup data'!$A:$AA,17,FALSE)),"not found",VLOOKUP($A77,'SIMD 2020v2 DZ lookup data'!$A:$AA,17,FALSE)))</f>
        <v> </v>
      </c>
      <c r="R77" s="36" t="str">
        <f>IF($A77="Enter data zone code", " ",IF(ISNA(VLOOKUP($A77,'SIMD 2020v2 DZ lookup data'!$A:$AA,19,FALSE)),"not found",VLOOKUP($A77,'SIMD 2020v2 DZ lookup data'!$A:$AA,19,FALSE)))</f>
        <v> </v>
      </c>
      <c r="S77" s="36" t="str">
        <f>IF($A77="Enter data zone code", " ",IF(ISNA(VLOOKUP($A77,'SIMD 2020v2 DZ lookup data'!$A:$AA,23,FALSE)),"not found",VLOOKUP($A77,'SIMD 2020v2 DZ lookup data'!$A:$AA,23,FALSE)))</f>
        <v> </v>
      </c>
      <c r="T77" s="36" t="str">
        <f>IF($A77="Enter data zone code", " ",IF(ISNA(VLOOKUP($A77,'SIMD 2020v2 DZ lookup data'!$A:$AA,25,FALSE)),"not found",VLOOKUP($A77,'SIMD 2020v2 DZ lookup data'!$A:$AA,25,FALSE)))</f>
        <v> </v>
      </c>
      <c r="U77" s="38" t="str">
        <f>IF($A77="Enter data zone code", " ",IF(ISNA(VLOOKUP($A77,'SIMD 2020v2 DZ lookup data'!$A:$AA,27,FALSE)),"not found",VLOOKUP($A77,'SIMD 2020v2 DZ lookup data'!$A:$AA,27,FALSE)))</f>
        <v> </v>
      </c>
    </row>
    <row r="78" ht="15.75" customHeight="1">
      <c r="A78" s="35" t="s">
        <v>89</v>
      </c>
      <c r="B78" s="36" t="str">
        <f>IF($A78="Enter data zone code", " ",IF(ISNA(VLOOKUP($A78,'SIMD 2020v2 DZ lookup data'!$A:$AA,2,FALSE)),"not found",VLOOKUP($A78,'SIMD 2020v2 DZ lookup data'!$A:$AA,2,FALSE)))</f>
        <v> </v>
      </c>
      <c r="C78" s="36" t="str">
        <f>IF($A78="Enter data zone code", " ",IF(ISNA(VLOOKUP($A78,'SIMD 2020v2 DZ lookup data'!$A:$AA,21,FALSE)),"not found",VLOOKUP($A78,'SIMD 2020v2 DZ lookup data'!$A:$AA,21,FALSE)))</f>
        <v> </v>
      </c>
      <c r="D78" s="29" t="str">
        <f>IF($A78="Enter data zone code", " ",IF(ISNA(VLOOKUP($A78,'SIMD 2020v2 DZ lookup data'!$A:$AA,3,FALSE)),"not found",VLOOKUP($A78,'SIMD 2020v2 DZ lookup data'!$A:$AA,3,FALSE)))</f>
        <v> </v>
      </c>
      <c r="E78" s="29" t="str">
        <f>IF($A78="Enter data zone code", " ",IF(ISNA(VLOOKUP($A78,'SIMD 2020v2 DZ lookup data'!$A:$AA,4,FALSE)),"not found",VLOOKUP($A78,'SIMD 2020v2 DZ lookup data'!$A:$AA,4,FALSE)))</f>
        <v> </v>
      </c>
      <c r="F78" s="29" t="str">
        <f>IF($A78="Enter data zone code", " ",IF(ISNA(VLOOKUP($A78,'SIMD 2020v2 DZ lookup data'!$A:$AA,5,FALSE)),"not found",VLOOKUP($A78,'SIMD 2020v2 DZ lookup data'!$A:$AA,5,FALSE)))</f>
        <v> </v>
      </c>
      <c r="G78" s="29" t="str">
        <f>IF($A78="Enter data zone code", " ",IF(ISNA(VLOOKUP($A78,'SIMD 2020v2 DZ lookup data'!$A:$AA,6,FALSE)),"not found",VLOOKUP($A78,'SIMD 2020v2 DZ lookup data'!$A:$AA,6,FALSE)))</f>
        <v> </v>
      </c>
      <c r="H78" s="30" t="str">
        <f>IF($A78="Enter data zone code", " ",IF(ISNA(VLOOKUP($A78,'SIMD 2020v2 DZ lookup data'!$A:$AA,8,FALSE)),"not found",VLOOKUP($A78,'SIMD 2020v2 DZ lookup data'!$A:$AA,7,FALSE)))</f>
        <v> </v>
      </c>
      <c r="I78" s="30" t="str">
        <f>IF($A78="Enter data zone code", " ",IF(ISNA(VLOOKUP($A78,'SIMD 2020v2 DZ lookup data'!$A:$AA,7,FALSE)),"not found",VLOOKUP($A78,'SIMD 2020v2 DZ lookup data'!$A:$AA,8,FALSE)))</f>
        <v> </v>
      </c>
      <c r="J78" s="30" t="str">
        <f>IF($A78="Enter data zone code", " ",IF(ISNA(VLOOKUP($A78,'SIMD 2020v2 DZ lookup data'!$A:$AA,9,FALSE)),"not found",VLOOKUP($A78,'SIMD 2020v2 DZ lookup data'!$A:$AA,9,FALSE)))</f>
        <v> </v>
      </c>
      <c r="K78" s="30" t="str">
        <f>IF($A78="Enter data zone code", " ",IF(ISNA(VLOOKUP($A78,'SIMD 2020v2 DZ lookup data'!$A:$AA,10,FALSE)),"not found",VLOOKUP($A78,'SIMD 2020v2 DZ lookup data'!$A:$AA,10,FALSE)))</f>
        <v> </v>
      </c>
      <c r="L78" s="30" t="str">
        <f>IF($A78="Enter data zone code", " ",IF(ISNA(VLOOKUP($A78,'SIMD 2020v2 DZ lookup data'!$A:$AA,11,FALSE)),"not found",VLOOKUP($A78,'SIMD 2020v2 DZ lookup data'!$A:$AA,11,FALSE)))</f>
        <v> </v>
      </c>
      <c r="M78" s="30" t="str">
        <f>IF($A78="Enter data zone code", " ",IF(ISNA(VLOOKUP($A78,'SIMD 2020v2 DZ lookup data'!$A:$AA,12,FALSE)),"not found",VLOOKUP($A78,'SIMD 2020v2 DZ lookup data'!$A:$AA,12,FALSE)))</f>
        <v> </v>
      </c>
      <c r="N78" s="30" t="str">
        <f>IF($A78="Enter data zone code", " ",IF(ISNA(VLOOKUP($A78,'SIMD 2020v2 DZ lookup data'!$A:$AA,13,FALSE)),"not found",VLOOKUP($A78,'SIMD 2020v2 DZ lookup data'!$A:$AA,13,FALSE)))</f>
        <v> </v>
      </c>
      <c r="O78" s="31" t="str">
        <f>IF($A78="Enter data zone code", " ",IF(ISNA(VLOOKUP($A78,'SIMD 2020v2 DZ lookup data'!$A:$AA,14,FALSE)),"not found",VLOOKUP($A78,'SIMD 2020v2 DZ lookup data'!$A:$AA,14,FALSE)))</f>
        <v> </v>
      </c>
      <c r="P78" s="31" t="str">
        <f>IF($A78="Enter data zone code", " ",IF(ISNA(VLOOKUP($A78,'SIMD 2020v2 DZ lookup data'!$A:$AA,15,FALSE)),"not found",VLOOKUP($A78,'SIMD 2020v2 DZ lookup data'!$A:$AA,15,FALSE)))</f>
        <v> </v>
      </c>
      <c r="Q78" s="37" t="str">
        <f>IF($A78="Enter data zone code", " ",IF(ISNA(VLOOKUP($A78,'SIMD 2020v2 DZ lookup data'!$A:$AA,17,FALSE)),"not found",VLOOKUP($A78,'SIMD 2020v2 DZ lookup data'!$A:$AA,17,FALSE)))</f>
        <v> </v>
      </c>
      <c r="R78" s="36" t="str">
        <f>IF($A78="Enter data zone code", " ",IF(ISNA(VLOOKUP($A78,'SIMD 2020v2 DZ lookup data'!$A:$AA,19,FALSE)),"not found",VLOOKUP($A78,'SIMD 2020v2 DZ lookup data'!$A:$AA,19,FALSE)))</f>
        <v> </v>
      </c>
      <c r="S78" s="36" t="str">
        <f>IF($A78="Enter data zone code", " ",IF(ISNA(VLOOKUP($A78,'SIMD 2020v2 DZ lookup data'!$A:$AA,23,FALSE)),"not found",VLOOKUP($A78,'SIMD 2020v2 DZ lookup data'!$A:$AA,23,FALSE)))</f>
        <v> </v>
      </c>
      <c r="T78" s="36" t="str">
        <f>IF($A78="Enter data zone code", " ",IF(ISNA(VLOOKUP($A78,'SIMD 2020v2 DZ lookup data'!$A:$AA,25,FALSE)),"not found",VLOOKUP($A78,'SIMD 2020v2 DZ lookup data'!$A:$AA,25,FALSE)))</f>
        <v> </v>
      </c>
      <c r="U78" s="38" t="str">
        <f>IF($A78="Enter data zone code", " ",IF(ISNA(VLOOKUP($A78,'SIMD 2020v2 DZ lookup data'!$A:$AA,27,FALSE)),"not found",VLOOKUP($A78,'SIMD 2020v2 DZ lookup data'!$A:$AA,27,FALSE)))</f>
        <v> </v>
      </c>
    </row>
    <row r="79" ht="15.75" customHeight="1">
      <c r="A79" s="35" t="s">
        <v>89</v>
      </c>
      <c r="B79" s="36" t="str">
        <f>IF($A79="Enter data zone code", " ",IF(ISNA(VLOOKUP($A79,'SIMD 2020v2 DZ lookup data'!$A:$AA,2,FALSE)),"not found",VLOOKUP($A79,'SIMD 2020v2 DZ lookup data'!$A:$AA,2,FALSE)))</f>
        <v> </v>
      </c>
      <c r="C79" s="36" t="str">
        <f>IF($A79="Enter data zone code", " ",IF(ISNA(VLOOKUP($A79,'SIMD 2020v2 DZ lookup data'!$A:$AA,21,FALSE)),"not found",VLOOKUP($A79,'SIMD 2020v2 DZ lookup data'!$A:$AA,21,FALSE)))</f>
        <v> </v>
      </c>
      <c r="D79" s="29" t="str">
        <f>IF($A79="Enter data zone code", " ",IF(ISNA(VLOOKUP($A79,'SIMD 2020v2 DZ lookup data'!$A:$AA,3,FALSE)),"not found",VLOOKUP($A79,'SIMD 2020v2 DZ lookup data'!$A:$AA,3,FALSE)))</f>
        <v> </v>
      </c>
      <c r="E79" s="29" t="str">
        <f>IF($A79="Enter data zone code", " ",IF(ISNA(VLOOKUP($A79,'SIMD 2020v2 DZ lookup data'!$A:$AA,4,FALSE)),"not found",VLOOKUP($A79,'SIMD 2020v2 DZ lookup data'!$A:$AA,4,FALSE)))</f>
        <v> </v>
      </c>
      <c r="F79" s="29" t="str">
        <f>IF($A79="Enter data zone code", " ",IF(ISNA(VLOOKUP($A79,'SIMD 2020v2 DZ lookup data'!$A:$AA,5,FALSE)),"not found",VLOOKUP($A79,'SIMD 2020v2 DZ lookup data'!$A:$AA,5,FALSE)))</f>
        <v> </v>
      </c>
      <c r="G79" s="29" t="str">
        <f>IF($A79="Enter data zone code", " ",IF(ISNA(VLOOKUP($A79,'SIMD 2020v2 DZ lookup data'!$A:$AA,6,FALSE)),"not found",VLOOKUP($A79,'SIMD 2020v2 DZ lookup data'!$A:$AA,6,FALSE)))</f>
        <v> </v>
      </c>
      <c r="H79" s="30" t="str">
        <f>IF($A79="Enter data zone code", " ",IF(ISNA(VLOOKUP($A79,'SIMD 2020v2 DZ lookup data'!$A:$AA,8,FALSE)),"not found",VLOOKUP($A79,'SIMD 2020v2 DZ lookup data'!$A:$AA,7,FALSE)))</f>
        <v> </v>
      </c>
      <c r="I79" s="30" t="str">
        <f>IF($A79="Enter data zone code", " ",IF(ISNA(VLOOKUP($A79,'SIMD 2020v2 DZ lookup data'!$A:$AA,7,FALSE)),"not found",VLOOKUP($A79,'SIMD 2020v2 DZ lookup data'!$A:$AA,8,FALSE)))</f>
        <v> </v>
      </c>
      <c r="J79" s="30" t="str">
        <f>IF($A79="Enter data zone code", " ",IF(ISNA(VLOOKUP($A79,'SIMD 2020v2 DZ lookup data'!$A:$AA,9,FALSE)),"not found",VLOOKUP($A79,'SIMD 2020v2 DZ lookup data'!$A:$AA,9,FALSE)))</f>
        <v> </v>
      </c>
      <c r="K79" s="30" t="str">
        <f>IF($A79="Enter data zone code", " ",IF(ISNA(VLOOKUP($A79,'SIMD 2020v2 DZ lookup data'!$A:$AA,10,FALSE)),"not found",VLOOKUP($A79,'SIMD 2020v2 DZ lookup data'!$A:$AA,10,FALSE)))</f>
        <v> </v>
      </c>
      <c r="L79" s="30" t="str">
        <f>IF($A79="Enter data zone code", " ",IF(ISNA(VLOOKUP($A79,'SIMD 2020v2 DZ lookup data'!$A:$AA,11,FALSE)),"not found",VLOOKUP($A79,'SIMD 2020v2 DZ lookup data'!$A:$AA,11,FALSE)))</f>
        <v> </v>
      </c>
      <c r="M79" s="30" t="str">
        <f>IF($A79="Enter data zone code", " ",IF(ISNA(VLOOKUP($A79,'SIMD 2020v2 DZ lookup data'!$A:$AA,12,FALSE)),"not found",VLOOKUP($A79,'SIMD 2020v2 DZ lookup data'!$A:$AA,12,FALSE)))</f>
        <v> </v>
      </c>
      <c r="N79" s="30" t="str">
        <f>IF($A79="Enter data zone code", " ",IF(ISNA(VLOOKUP($A79,'SIMD 2020v2 DZ lookup data'!$A:$AA,13,FALSE)),"not found",VLOOKUP($A79,'SIMD 2020v2 DZ lookup data'!$A:$AA,13,FALSE)))</f>
        <v> </v>
      </c>
      <c r="O79" s="31" t="str">
        <f>IF($A79="Enter data zone code", " ",IF(ISNA(VLOOKUP($A79,'SIMD 2020v2 DZ lookup data'!$A:$AA,14,FALSE)),"not found",VLOOKUP($A79,'SIMD 2020v2 DZ lookup data'!$A:$AA,14,FALSE)))</f>
        <v> </v>
      </c>
      <c r="P79" s="31" t="str">
        <f>IF($A79="Enter data zone code", " ",IF(ISNA(VLOOKUP($A79,'SIMD 2020v2 DZ lookup data'!$A:$AA,15,FALSE)),"not found",VLOOKUP($A79,'SIMD 2020v2 DZ lookup data'!$A:$AA,15,FALSE)))</f>
        <v> </v>
      </c>
      <c r="Q79" s="37" t="str">
        <f>IF($A79="Enter data zone code", " ",IF(ISNA(VLOOKUP($A79,'SIMD 2020v2 DZ lookup data'!$A:$AA,17,FALSE)),"not found",VLOOKUP($A79,'SIMD 2020v2 DZ lookup data'!$A:$AA,17,FALSE)))</f>
        <v> </v>
      </c>
      <c r="R79" s="36" t="str">
        <f>IF($A79="Enter data zone code", " ",IF(ISNA(VLOOKUP($A79,'SIMD 2020v2 DZ lookup data'!$A:$AA,19,FALSE)),"not found",VLOOKUP($A79,'SIMD 2020v2 DZ lookup data'!$A:$AA,19,FALSE)))</f>
        <v> </v>
      </c>
      <c r="S79" s="36" t="str">
        <f>IF($A79="Enter data zone code", " ",IF(ISNA(VLOOKUP($A79,'SIMD 2020v2 DZ lookup data'!$A:$AA,23,FALSE)),"not found",VLOOKUP($A79,'SIMD 2020v2 DZ lookup data'!$A:$AA,23,FALSE)))</f>
        <v> </v>
      </c>
      <c r="T79" s="36" t="str">
        <f>IF($A79="Enter data zone code", " ",IF(ISNA(VLOOKUP($A79,'SIMD 2020v2 DZ lookup data'!$A:$AA,25,FALSE)),"not found",VLOOKUP($A79,'SIMD 2020v2 DZ lookup data'!$A:$AA,25,FALSE)))</f>
        <v> </v>
      </c>
      <c r="U79" s="38" t="str">
        <f>IF($A79="Enter data zone code", " ",IF(ISNA(VLOOKUP($A79,'SIMD 2020v2 DZ lookup data'!$A:$AA,27,FALSE)),"not found",VLOOKUP($A79,'SIMD 2020v2 DZ lookup data'!$A:$AA,27,FALSE)))</f>
        <v> </v>
      </c>
    </row>
    <row r="80" ht="15.75" customHeight="1">
      <c r="A80" s="35" t="s">
        <v>89</v>
      </c>
      <c r="B80" s="36" t="str">
        <f>IF($A80="Enter data zone code", " ",IF(ISNA(VLOOKUP($A80,'SIMD 2020v2 DZ lookup data'!$A:$AA,2,FALSE)),"not found",VLOOKUP($A80,'SIMD 2020v2 DZ lookup data'!$A:$AA,2,FALSE)))</f>
        <v> </v>
      </c>
      <c r="C80" s="36" t="str">
        <f>IF($A80="Enter data zone code", " ",IF(ISNA(VLOOKUP($A80,'SIMD 2020v2 DZ lookup data'!$A:$AA,21,FALSE)),"not found",VLOOKUP($A80,'SIMD 2020v2 DZ lookup data'!$A:$AA,21,FALSE)))</f>
        <v> </v>
      </c>
      <c r="D80" s="29" t="str">
        <f>IF($A80="Enter data zone code", " ",IF(ISNA(VLOOKUP($A80,'SIMD 2020v2 DZ lookup data'!$A:$AA,3,FALSE)),"not found",VLOOKUP($A80,'SIMD 2020v2 DZ lookup data'!$A:$AA,3,FALSE)))</f>
        <v> </v>
      </c>
      <c r="E80" s="29" t="str">
        <f>IF($A80="Enter data zone code", " ",IF(ISNA(VLOOKUP($A80,'SIMD 2020v2 DZ lookup data'!$A:$AA,4,FALSE)),"not found",VLOOKUP($A80,'SIMD 2020v2 DZ lookup data'!$A:$AA,4,FALSE)))</f>
        <v> </v>
      </c>
      <c r="F80" s="29" t="str">
        <f>IF($A80="Enter data zone code", " ",IF(ISNA(VLOOKUP($A80,'SIMD 2020v2 DZ lookup data'!$A:$AA,5,FALSE)),"not found",VLOOKUP($A80,'SIMD 2020v2 DZ lookup data'!$A:$AA,5,FALSE)))</f>
        <v> </v>
      </c>
      <c r="G80" s="29" t="str">
        <f>IF($A80="Enter data zone code", " ",IF(ISNA(VLOOKUP($A80,'SIMD 2020v2 DZ lookup data'!$A:$AA,6,FALSE)),"not found",VLOOKUP($A80,'SIMD 2020v2 DZ lookup data'!$A:$AA,6,FALSE)))</f>
        <v> </v>
      </c>
      <c r="H80" s="30" t="str">
        <f>IF($A80="Enter data zone code", " ",IF(ISNA(VLOOKUP($A80,'SIMD 2020v2 DZ lookup data'!$A:$AA,8,FALSE)),"not found",VLOOKUP($A80,'SIMD 2020v2 DZ lookup data'!$A:$AA,7,FALSE)))</f>
        <v> </v>
      </c>
      <c r="I80" s="30" t="str">
        <f>IF($A80="Enter data zone code", " ",IF(ISNA(VLOOKUP($A80,'SIMD 2020v2 DZ lookup data'!$A:$AA,7,FALSE)),"not found",VLOOKUP($A80,'SIMD 2020v2 DZ lookup data'!$A:$AA,8,FALSE)))</f>
        <v> </v>
      </c>
      <c r="J80" s="30" t="str">
        <f>IF($A80="Enter data zone code", " ",IF(ISNA(VLOOKUP($A80,'SIMD 2020v2 DZ lookup data'!$A:$AA,9,FALSE)),"not found",VLOOKUP($A80,'SIMD 2020v2 DZ lookup data'!$A:$AA,9,FALSE)))</f>
        <v> </v>
      </c>
      <c r="K80" s="30" t="str">
        <f>IF($A80="Enter data zone code", " ",IF(ISNA(VLOOKUP($A80,'SIMD 2020v2 DZ lookup data'!$A:$AA,10,FALSE)),"not found",VLOOKUP($A80,'SIMD 2020v2 DZ lookup data'!$A:$AA,10,FALSE)))</f>
        <v> </v>
      </c>
      <c r="L80" s="30" t="str">
        <f>IF($A80="Enter data zone code", " ",IF(ISNA(VLOOKUP($A80,'SIMD 2020v2 DZ lookup data'!$A:$AA,11,FALSE)),"not found",VLOOKUP($A80,'SIMD 2020v2 DZ lookup data'!$A:$AA,11,FALSE)))</f>
        <v> </v>
      </c>
      <c r="M80" s="30" t="str">
        <f>IF($A80="Enter data zone code", " ",IF(ISNA(VLOOKUP($A80,'SIMD 2020v2 DZ lookup data'!$A:$AA,12,FALSE)),"not found",VLOOKUP($A80,'SIMD 2020v2 DZ lookup data'!$A:$AA,12,FALSE)))</f>
        <v> </v>
      </c>
      <c r="N80" s="30" t="str">
        <f>IF($A80="Enter data zone code", " ",IF(ISNA(VLOOKUP($A80,'SIMD 2020v2 DZ lookup data'!$A:$AA,13,FALSE)),"not found",VLOOKUP($A80,'SIMD 2020v2 DZ lookup data'!$A:$AA,13,FALSE)))</f>
        <v> </v>
      </c>
      <c r="O80" s="31" t="str">
        <f>IF($A80="Enter data zone code", " ",IF(ISNA(VLOOKUP($A80,'SIMD 2020v2 DZ lookup data'!$A:$AA,14,FALSE)),"not found",VLOOKUP($A80,'SIMD 2020v2 DZ lookup data'!$A:$AA,14,FALSE)))</f>
        <v> </v>
      </c>
      <c r="P80" s="31" t="str">
        <f>IF($A80="Enter data zone code", " ",IF(ISNA(VLOOKUP($A80,'SIMD 2020v2 DZ lookup data'!$A:$AA,15,FALSE)),"not found",VLOOKUP($A80,'SIMD 2020v2 DZ lookup data'!$A:$AA,15,FALSE)))</f>
        <v> </v>
      </c>
      <c r="Q80" s="37" t="str">
        <f>IF($A80="Enter data zone code", " ",IF(ISNA(VLOOKUP($A80,'SIMD 2020v2 DZ lookup data'!$A:$AA,17,FALSE)),"not found",VLOOKUP($A80,'SIMD 2020v2 DZ lookup data'!$A:$AA,17,FALSE)))</f>
        <v> </v>
      </c>
      <c r="R80" s="36" t="str">
        <f>IF($A80="Enter data zone code", " ",IF(ISNA(VLOOKUP($A80,'SIMD 2020v2 DZ lookup data'!$A:$AA,19,FALSE)),"not found",VLOOKUP($A80,'SIMD 2020v2 DZ lookup data'!$A:$AA,19,FALSE)))</f>
        <v> </v>
      </c>
      <c r="S80" s="36" t="str">
        <f>IF($A80="Enter data zone code", " ",IF(ISNA(VLOOKUP($A80,'SIMD 2020v2 DZ lookup data'!$A:$AA,23,FALSE)),"not found",VLOOKUP($A80,'SIMD 2020v2 DZ lookup data'!$A:$AA,23,FALSE)))</f>
        <v> </v>
      </c>
      <c r="T80" s="36" t="str">
        <f>IF($A80="Enter data zone code", " ",IF(ISNA(VLOOKUP($A80,'SIMD 2020v2 DZ lookup data'!$A:$AA,25,FALSE)),"not found",VLOOKUP($A80,'SIMD 2020v2 DZ lookup data'!$A:$AA,25,FALSE)))</f>
        <v> </v>
      </c>
      <c r="U80" s="38" t="str">
        <f>IF($A80="Enter data zone code", " ",IF(ISNA(VLOOKUP($A80,'SIMD 2020v2 DZ lookup data'!$A:$AA,27,FALSE)),"not found",VLOOKUP($A80,'SIMD 2020v2 DZ lookup data'!$A:$AA,27,FALSE)))</f>
        <v> </v>
      </c>
    </row>
    <row r="81" ht="15.75" customHeight="1">
      <c r="A81" s="35" t="s">
        <v>89</v>
      </c>
      <c r="B81" s="36" t="str">
        <f>IF($A81="Enter data zone code", " ",IF(ISNA(VLOOKUP($A81,'SIMD 2020v2 DZ lookup data'!$A:$AA,2,FALSE)),"not found",VLOOKUP($A81,'SIMD 2020v2 DZ lookup data'!$A:$AA,2,FALSE)))</f>
        <v> </v>
      </c>
      <c r="C81" s="36" t="str">
        <f>IF($A81="Enter data zone code", " ",IF(ISNA(VLOOKUP($A81,'SIMD 2020v2 DZ lookup data'!$A:$AA,21,FALSE)),"not found",VLOOKUP($A81,'SIMD 2020v2 DZ lookup data'!$A:$AA,21,FALSE)))</f>
        <v> </v>
      </c>
      <c r="D81" s="29" t="str">
        <f>IF($A81="Enter data zone code", " ",IF(ISNA(VLOOKUP($A81,'SIMD 2020v2 DZ lookup data'!$A:$AA,3,FALSE)),"not found",VLOOKUP($A81,'SIMD 2020v2 DZ lookup data'!$A:$AA,3,FALSE)))</f>
        <v> </v>
      </c>
      <c r="E81" s="29" t="str">
        <f>IF($A81="Enter data zone code", " ",IF(ISNA(VLOOKUP($A81,'SIMD 2020v2 DZ lookup data'!$A:$AA,4,FALSE)),"not found",VLOOKUP($A81,'SIMD 2020v2 DZ lookup data'!$A:$AA,4,FALSE)))</f>
        <v> </v>
      </c>
      <c r="F81" s="29" t="str">
        <f>IF($A81="Enter data zone code", " ",IF(ISNA(VLOOKUP($A81,'SIMD 2020v2 DZ lookup data'!$A:$AA,5,FALSE)),"not found",VLOOKUP($A81,'SIMD 2020v2 DZ lookup data'!$A:$AA,5,FALSE)))</f>
        <v> </v>
      </c>
      <c r="G81" s="29" t="str">
        <f>IF($A81="Enter data zone code", " ",IF(ISNA(VLOOKUP($A81,'SIMD 2020v2 DZ lookup data'!$A:$AA,6,FALSE)),"not found",VLOOKUP($A81,'SIMD 2020v2 DZ lookup data'!$A:$AA,6,FALSE)))</f>
        <v> </v>
      </c>
      <c r="H81" s="30" t="str">
        <f>IF($A81="Enter data zone code", " ",IF(ISNA(VLOOKUP($A81,'SIMD 2020v2 DZ lookup data'!$A:$AA,8,FALSE)),"not found",VLOOKUP($A81,'SIMD 2020v2 DZ lookup data'!$A:$AA,7,FALSE)))</f>
        <v> </v>
      </c>
      <c r="I81" s="30" t="str">
        <f>IF($A81="Enter data zone code", " ",IF(ISNA(VLOOKUP($A81,'SIMD 2020v2 DZ lookup data'!$A:$AA,7,FALSE)),"not found",VLOOKUP($A81,'SIMD 2020v2 DZ lookup data'!$A:$AA,8,FALSE)))</f>
        <v> </v>
      </c>
      <c r="J81" s="30" t="str">
        <f>IF($A81="Enter data zone code", " ",IF(ISNA(VLOOKUP($A81,'SIMD 2020v2 DZ lookup data'!$A:$AA,9,FALSE)),"not found",VLOOKUP($A81,'SIMD 2020v2 DZ lookup data'!$A:$AA,9,FALSE)))</f>
        <v> </v>
      </c>
      <c r="K81" s="30" t="str">
        <f>IF($A81="Enter data zone code", " ",IF(ISNA(VLOOKUP($A81,'SIMD 2020v2 DZ lookup data'!$A:$AA,10,FALSE)),"not found",VLOOKUP($A81,'SIMD 2020v2 DZ lookup data'!$A:$AA,10,FALSE)))</f>
        <v> </v>
      </c>
      <c r="L81" s="30" t="str">
        <f>IF($A81="Enter data zone code", " ",IF(ISNA(VLOOKUP($A81,'SIMD 2020v2 DZ lookup data'!$A:$AA,11,FALSE)),"not found",VLOOKUP($A81,'SIMD 2020v2 DZ lookup data'!$A:$AA,11,FALSE)))</f>
        <v> </v>
      </c>
      <c r="M81" s="30" t="str">
        <f>IF($A81="Enter data zone code", " ",IF(ISNA(VLOOKUP($A81,'SIMD 2020v2 DZ lookup data'!$A:$AA,12,FALSE)),"not found",VLOOKUP($A81,'SIMD 2020v2 DZ lookup data'!$A:$AA,12,FALSE)))</f>
        <v> </v>
      </c>
      <c r="N81" s="30" t="str">
        <f>IF($A81="Enter data zone code", " ",IF(ISNA(VLOOKUP($A81,'SIMD 2020v2 DZ lookup data'!$A:$AA,13,FALSE)),"not found",VLOOKUP($A81,'SIMD 2020v2 DZ lookup data'!$A:$AA,13,FALSE)))</f>
        <v> </v>
      </c>
      <c r="O81" s="31" t="str">
        <f>IF($A81="Enter data zone code", " ",IF(ISNA(VLOOKUP($A81,'SIMD 2020v2 DZ lookup data'!$A:$AA,14,FALSE)),"not found",VLOOKUP($A81,'SIMD 2020v2 DZ lookup data'!$A:$AA,14,FALSE)))</f>
        <v> </v>
      </c>
      <c r="P81" s="31" t="str">
        <f>IF($A81="Enter data zone code", " ",IF(ISNA(VLOOKUP($A81,'SIMD 2020v2 DZ lookup data'!$A:$AA,15,FALSE)),"not found",VLOOKUP($A81,'SIMD 2020v2 DZ lookup data'!$A:$AA,15,FALSE)))</f>
        <v> </v>
      </c>
      <c r="Q81" s="37" t="str">
        <f>IF($A81="Enter data zone code", " ",IF(ISNA(VLOOKUP($A81,'SIMD 2020v2 DZ lookup data'!$A:$AA,17,FALSE)),"not found",VLOOKUP($A81,'SIMD 2020v2 DZ lookup data'!$A:$AA,17,FALSE)))</f>
        <v> </v>
      </c>
      <c r="R81" s="36" t="str">
        <f>IF($A81="Enter data zone code", " ",IF(ISNA(VLOOKUP($A81,'SIMD 2020v2 DZ lookup data'!$A:$AA,19,FALSE)),"not found",VLOOKUP($A81,'SIMD 2020v2 DZ lookup data'!$A:$AA,19,FALSE)))</f>
        <v> </v>
      </c>
      <c r="S81" s="36" t="str">
        <f>IF($A81="Enter data zone code", " ",IF(ISNA(VLOOKUP($A81,'SIMD 2020v2 DZ lookup data'!$A:$AA,23,FALSE)),"not found",VLOOKUP($A81,'SIMD 2020v2 DZ lookup data'!$A:$AA,23,FALSE)))</f>
        <v> </v>
      </c>
      <c r="T81" s="36" t="str">
        <f>IF($A81="Enter data zone code", " ",IF(ISNA(VLOOKUP($A81,'SIMD 2020v2 DZ lookup data'!$A:$AA,25,FALSE)),"not found",VLOOKUP($A81,'SIMD 2020v2 DZ lookup data'!$A:$AA,25,FALSE)))</f>
        <v> </v>
      </c>
      <c r="U81" s="38" t="str">
        <f>IF($A81="Enter data zone code", " ",IF(ISNA(VLOOKUP($A81,'SIMD 2020v2 DZ lookup data'!$A:$AA,27,FALSE)),"not found",VLOOKUP($A81,'SIMD 2020v2 DZ lookup data'!$A:$AA,27,FALSE)))</f>
        <v> </v>
      </c>
    </row>
    <row r="82" ht="15.75" customHeight="1">
      <c r="A82" s="35" t="s">
        <v>89</v>
      </c>
      <c r="B82" s="36" t="str">
        <f>IF($A82="Enter data zone code", " ",IF(ISNA(VLOOKUP($A82,'SIMD 2020v2 DZ lookup data'!$A:$AA,2,FALSE)),"not found",VLOOKUP($A82,'SIMD 2020v2 DZ lookup data'!$A:$AA,2,FALSE)))</f>
        <v> </v>
      </c>
      <c r="C82" s="36" t="str">
        <f>IF($A82="Enter data zone code", " ",IF(ISNA(VLOOKUP($A82,'SIMD 2020v2 DZ lookup data'!$A:$AA,21,FALSE)),"not found",VLOOKUP($A82,'SIMD 2020v2 DZ lookup data'!$A:$AA,21,FALSE)))</f>
        <v> </v>
      </c>
      <c r="D82" s="29" t="str">
        <f>IF($A82="Enter data zone code", " ",IF(ISNA(VLOOKUP($A82,'SIMD 2020v2 DZ lookup data'!$A:$AA,3,FALSE)),"not found",VLOOKUP($A82,'SIMD 2020v2 DZ lookup data'!$A:$AA,3,FALSE)))</f>
        <v> </v>
      </c>
      <c r="E82" s="29" t="str">
        <f>IF($A82="Enter data zone code", " ",IF(ISNA(VLOOKUP($A82,'SIMD 2020v2 DZ lookup data'!$A:$AA,4,FALSE)),"not found",VLOOKUP($A82,'SIMD 2020v2 DZ lookup data'!$A:$AA,4,FALSE)))</f>
        <v> </v>
      </c>
      <c r="F82" s="29" t="str">
        <f>IF($A82="Enter data zone code", " ",IF(ISNA(VLOOKUP($A82,'SIMD 2020v2 DZ lookup data'!$A:$AA,5,FALSE)),"not found",VLOOKUP($A82,'SIMD 2020v2 DZ lookup data'!$A:$AA,5,FALSE)))</f>
        <v> </v>
      </c>
      <c r="G82" s="29" t="str">
        <f>IF($A82="Enter data zone code", " ",IF(ISNA(VLOOKUP($A82,'SIMD 2020v2 DZ lookup data'!$A:$AA,6,FALSE)),"not found",VLOOKUP($A82,'SIMD 2020v2 DZ lookup data'!$A:$AA,6,FALSE)))</f>
        <v> </v>
      </c>
      <c r="H82" s="30" t="str">
        <f>IF($A82="Enter data zone code", " ",IF(ISNA(VLOOKUP($A82,'SIMD 2020v2 DZ lookup data'!$A:$AA,8,FALSE)),"not found",VLOOKUP($A82,'SIMD 2020v2 DZ lookup data'!$A:$AA,7,FALSE)))</f>
        <v> </v>
      </c>
      <c r="I82" s="30" t="str">
        <f>IF($A82="Enter data zone code", " ",IF(ISNA(VLOOKUP($A82,'SIMD 2020v2 DZ lookup data'!$A:$AA,7,FALSE)),"not found",VLOOKUP($A82,'SIMD 2020v2 DZ lookup data'!$A:$AA,8,FALSE)))</f>
        <v> </v>
      </c>
      <c r="J82" s="30" t="str">
        <f>IF($A82="Enter data zone code", " ",IF(ISNA(VLOOKUP($A82,'SIMD 2020v2 DZ lookup data'!$A:$AA,9,FALSE)),"not found",VLOOKUP($A82,'SIMD 2020v2 DZ lookup data'!$A:$AA,9,FALSE)))</f>
        <v> </v>
      </c>
      <c r="K82" s="30" t="str">
        <f>IF($A82="Enter data zone code", " ",IF(ISNA(VLOOKUP($A82,'SIMD 2020v2 DZ lookup data'!$A:$AA,10,FALSE)),"not found",VLOOKUP($A82,'SIMD 2020v2 DZ lookup data'!$A:$AA,10,FALSE)))</f>
        <v> </v>
      </c>
      <c r="L82" s="30" t="str">
        <f>IF($A82="Enter data zone code", " ",IF(ISNA(VLOOKUP($A82,'SIMD 2020v2 DZ lookup data'!$A:$AA,11,FALSE)),"not found",VLOOKUP($A82,'SIMD 2020v2 DZ lookup data'!$A:$AA,11,FALSE)))</f>
        <v> </v>
      </c>
      <c r="M82" s="30" t="str">
        <f>IF($A82="Enter data zone code", " ",IF(ISNA(VLOOKUP($A82,'SIMD 2020v2 DZ lookup data'!$A:$AA,12,FALSE)),"not found",VLOOKUP($A82,'SIMD 2020v2 DZ lookup data'!$A:$AA,12,FALSE)))</f>
        <v> </v>
      </c>
      <c r="N82" s="30" t="str">
        <f>IF($A82="Enter data zone code", " ",IF(ISNA(VLOOKUP($A82,'SIMD 2020v2 DZ lookup data'!$A:$AA,13,FALSE)),"not found",VLOOKUP($A82,'SIMD 2020v2 DZ lookup data'!$A:$AA,13,FALSE)))</f>
        <v> </v>
      </c>
      <c r="O82" s="31" t="str">
        <f>IF($A82="Enter data zone code", " ",IF(ISNA(VLOOKUP($A82,'SIMD 2020v2 DZ lookup data'!$A:$AA,14,FALSE)),"not found",VLOOKUP($A82,'SIMD 2020v2 DZ lookup data'!$A:$AA,14,FALSE)))</f>
        <v> </v>
      </c>
      <c r="P82" s="31" t="str">
        <f>IF($A82="Enter data zone code", " ",IF(ISNA(VLOOKUP($A82,'SIMD 2020v2 DZ lookup data'!$A:$AA,15,FALSE)),"not found",VLOOKUP($A82,'SIMD 2020v2 DZ lookup data'!$A:$AA,15,FALSE)))</f>
        <v> </v>
      </c>
      <c r="Q82" s="37" t="str">
        <f>IF($A82="Enter data zone code", " ",IF(ISNA(VLOOKUP($A82,'SIMD 2020v2 DZ lookup data'!$A:$AA,17,FALSE)),"not found",VLOOKUP($A82,'SIMD 2020v2 DZ lookup data'!$A:$AA,17,FALSE)))</f>
        <v> </v>
      </c>
      <c r="R82" s="36" t="str">
        <f>IF($A82="Enter data zone code", " ",IF(ISNA(VLOOKUP($A82,'SIMD 2020v2 DZ lookup data'!$A:$AA,19,FALSE)),"not found",VLOOKUP($A82,'SIMD 2020v2 DZ lookup data'!$A:$AA,19,FALSE)))</f>
        <v> </v>
      </c>
      <c r="S82" s="36" t="str">
        <f>IF($A82="Enter data zone code", " ",IF(ISNA(VLOOKUP($A82,'SIMD 2020v2 DZ lookup data'!$A:$AA,23,FALSE)),"not found",VLOOKUP($A82,'SIMD 2020v2 DZ lookup data'!$A:$AA,23,FALSE)))</f>
        <v> </v>
      </c>
      <c r="T82" s="36" t="str">
        <f>IF($A82="Enter data zone code", " ",IF(ISNA(VLOOKUP($A82,'SIMD 2020v2 DZ lookup data'!$A:$AA,25,FALSE)),"not found",VLOOKUP($A82,'SIMD 2020v2 DZ lookup data'!$A:$AA,25,FALSE)))</f>
        <v> </v>
      </c>
      <c r="U82" s="38" t="str">
        <f>IF($A82="Enter data zone code", " ",IF(ISNA(VLOOKUP($A82,'SIMD 2020v2 DZ lookup data'!$A:$AA,27,FALSE)),"not found",VLOOKUP($A82,'SIMD 2020v2 DZ lookup data'!$A:$AA,27,FALSE)))</f>
        <v> </v>
      </c>
    </row>
    <row r="83" ht="15.75" customHeight="1">
      <c r="A83" s="35" t="s">
        <v>89</v>
      </c>
      <c r="B83" s="36" t="str">
        <f>IF($A83="Enter data zone code", " ",IF(ISNA(VLOOKUP($A83,'SIMD 2020v2 DZ lookup data'!$A:$AA,2,FALSE)),"not found",VLOOKUP($A83,'SIMD 2020v2 DZ lookup data'!$A:$AA,2,FALSE)))</f>
        <v> </v>
      </c>
      <c r="C83" s="36" t="str">
        <f>IF($A83="Enter data zone code", " ",IF(ISNA(VLOOKUP($A83,'SIMD 2020v2 DZ lookup data'!$A:$AA,21,FALSE)),"not found",VLOOKUP($A83,'SIMD 2020v2 DZ lookup data'!$A:$AA,21,FALSE)))</f>
        <v> </v>
      </c>
      <c r="D83" s="29" t="str">
        <f>IF($A83="Enter data zone code", " ",IF(ISNA(VLOOKUP($A83,'SIMD 2020v2 DZ lookup data'!$A:$AA,3,FALSE)),"not found",VLOOKUP($A83,'SIMD 2020v2 DZ lookup data'!$A:$AA,3,FALSE)))</f>
        <v> </v>
      </c>
      <c r="E83" s="29" t="str">
        <f>IF($A83="Enter data zone code", " ",IF(ISNA(VLOOKUP($A83,'SIMD 2020v2 DZ lookup data'!$A:$AA,4,FALSE)),"not found",VLOOKUP($A83,'SIMD 2020v2 DZ lookup data'!$A:$AA,4,FALSE)))</f>
        <v> </v>
      </c>
      <c r="F83" s="29" t="str">
        <f>IF($A83="Enter data zone code", " ",IF(ISNA(VLOOKUP($A83,'SIMD 2020v2 DZ lookup data'!$A:$AA,5,FALSE)),"not found",VLOOKUP($A83,'SIMD 2020v2 DZ lookup data'!$A:$AA,5,FALSE)))</f>
        <v> </v>
      </c>
      <c r="G83" s="29" t="str">
        <f>IF($A83="Enter data zone code", " ",IF(ISNA(VLOOKUP($A83,'SIMD 2020v2 DZ lookup data'!$A:$AA,6,FALSE)),"not found",VLOOKUP($A83,'SIMD 2020v2 DZ lookup data'!$A:$AA,6,FALSE)))</f>
        <v> </v>
      </c>
      <c r="H83" s="30" t="str">
        <f>IF($A83="Enter data zone code", " ",IF(ISNA(VLOOKUP($A83,'SIMD 2020v2 DZ lookup data'!$A:$AA,8,FALSE)),"not found",VLOOKUP($A83,'SIMD 2020v2 DZ lookup data'!$A:$AA,7,FALSE)))</f>
        <v> </v>
      </c>
      <c r="I83" s="30" t="str">
        <f>IF($A83="Enter data zone code", " ",IF(ISNA(VLOOKUP($A83,'SIMD 2020v2 DZ lookup data'!$A:$AA,7,FALSE)),"not found",VLOOKUP($A83,'SIMD 2020v2 DZ lookup data'!$A:$AA,8,FALSE)))</f>
        <v> </v>
      </c>
      <c r="J83" s="30" t="str">
        <f>IF($A83="Enter data zone code", " ",IF(ISNA(VLOOKUP($A83,'SIMD 2020v2 DZ lookup data'!$A:$AA,9,FALSE)),"not found",VLOOKUP($A83,'SIMD 2020v2 DZ lookup data'!$A:$AA,9,FALSE)))</f>
        <v> </v>
      </c>
      <c r="K83" s="30" t="str">
        <f>IF($A83="Enter data zone code", " ",IF(ISNA(VLOOKUP($A83,'SIMD 2020v2 DZ lookup data'!$A:$AA,10,FALSE)),"not found",VLOOKUP($A83,'SIMD 2020v2 DZ lookup data'!$A:$AA,10,FALSE)))</f>
        <v> </v>
      </c>
      <c r="L83" s="30" t="str">
        <f>IF($A83="Enter data zone code", " ",IF(ISNA(VLOOKUP($A83,'SIMD 2020v2 DZ lookup data'!$A:$AA,11,FALSE)),"not found",VLOOKUP($A83,'SIMD 2020v2 DZ lookup data'!$A:$AA,11,FALSE)))</f>
        <v> </v>
      </c>
      <c r="M83" s="30" t="str">
        <f>IF($A83="Enter data zone code", " ",IF(ISNA(VLOOKUP($A83,'SIMD 2020v2 DZ lookup data'!$A:$AA,12,FALSE)),"not found",VLOOKUP($A83,'SIMD 2020v2 DZ lookup data'!$A:$AA,12,FALSE)))</f>
        <v> </v>
      </c>
      <c r="N83" s="30" t="str">
        <f>IF($A83="Enter data zone code", " ",IF(ISNA(VLOOKUP($A83,'SIMD 2020v2 DZ lookup data'!$A:$AA,13,FALSE)),"not found",VLOOKUP($A83,'SIMD 2020v2 DZ lookup data'!$A:$AA,13,FALSE)))</f>
        <v> </v>
      </c>
      <c r="O83" s="31" t="str">
        <f>IF($A83="Enter data zone code", " ",IF(ISNA(VLOOKUP($A83,'SIMD 2020v2 DZ lookup data'!$A:$AA,14,FALSE)),"not found",VLOOKUP($A83,'SIMD 2020v2 DZ lookup data'!$A:$AA,14,FALSE)))</f>
        <v> </v>
      </c>
      <c r="P83" s="31" t="str">
        <f>IF($A83="Enter data zone code", " ",IF(ISNA(VLOOKUP($A83,'SIMD 2020v2 DZ lookup data'!$A:$AA,15,FALSE)),"not found",VLOOKUP($A83,'SIMD 2020v2 DZ lookup data'!$A:$AA,15,FALSE)))</f>
        <v> </v>
      </c>
      <c r="Q83" s="37" t="str">
        <f>IF($A83="Enter data zone code", " ",IF(ISNA(VLOOKUP($A83,'SIMD 2020v2 DZ lookup data'!$A:$AA,17,FALSE)),"not found",VLOOKUP($A83,'SIMD 2020v2 DZ lookup data'!$A:$AA,17,FALSE)))</f>
        <v> </v>
      </c>
      <c r="R83" s="36" t="str">
        <f>IF($A83="Enter data zone code", " ",IF(ISNA(VLOOKUP($A83,'SIMD 2020v2 DZ lookup data'!$A:$AA,19,FALSE)),"not found",VLOOKUP($A83,'SIMD 2020v2 DZ lookup data'!$A:$AA,19,FALSE)))</f>
        <v> </v>
      </c>
      <c r="S83" s="36" t="str">
        <f>IF($A83="Enter data zone code", " ",IF(ISNA(VLOOKUP($A83,'SIMD 2020v2 DZ lookup data'!$A:$AA,23,FALSE)),"not found",VLOOKUP($A83,'SIMD 2020v2 DZ lookup data'!$A:$AA,23,FALSE)))</f>
        <v> </v>
      </c>
      <c r="T83" s="36" t="str">
        <f>IF($A83="Enter data zone code", " ",IF(ISNA(VLOOKUP($A83,'SIMD 2020v2 DZ lookup data'!$A:$AA,25,FALSE)),"not found",VLOOKUP($A83,'SIMD 2020v2 DZ lookup data'!$A:$AA,25,FALSE)))</f>
        <v> </v>
      </c>
      <c r="U83" s="38" t="str">
        <f>IF($A83="Enter data zone code", " ",IF(ISNA(VLOOKUP($A83,'SIMD 2020v2 DZ lookup data'!$A:$AA,27,FALSE)),"not found",VLOOKUP($A83,'SIMD 2020v2 DZ lookup data'!$A:$AA,27,FALSE)))</f>
        <v> </v>
      </c>
    </row>
    <row r="84" ht="15.75" customHeight="1">
      <c r="A84" s="35" t="s">
        <v>89</v>
      </c>
      <c r="B84" s="36" t="str">
        <f>IF($A84="Enter data zone code", " ",IF(ISNA(VLOOKUP($A84,'SIMD 2020v2 DZ lookup data'!$A:$AA,2,FALSE)),"not found",VLOOKUP($A84,'SIMD 2020v2 DZ lookup data'!$A:$AA,2,FALSE)))</f>
        <v> </v>
      </c>
      <c r="C84" s="36" t="str">
        <f>IF($A84="Enter data zone code", " ",IF(ISNA(VLOOKUP($A84,'SIMD 2020v2 DZ lookup data'!$A:$AA,21,FALSE)),"not found",VLOOKUP($A84,'SIMD 2020v2 DZ lookup data'!$A:$AA,21,FALSE)))</f>
        <v> </v>
      </c>
      <c r="D84" s="29" t="str">
        <f>IF($A84="Enter data zone code", " ",IF(ISNA(VLOOKUP($A84,'SIMD 2020v2 DZ lookup data'!$A:$AA,3,FALSE)),"not found",VLOOKUP($A84,'SIMD 2020v2 DZ lookup data'!$A:$AA,3,FALSE)))</f>
        <v> </v>
      </c>
      <c r="E84" s="29" t="str">
        <f>IF($A84="Enter data zone code", " ",IF(ISNA(VLOOKUP($A84,'SIMD 2020v2 DZ lookup data'!$A:$AA,4,FALSE)),"not found",VLOOKUP($A84,'SIMD 2020v2 DZ lookup data'!$A:$AA,4,FALSE)))</f>
        <v> </v>
      </c>
      <c r="F84" s="29" t="str">
        <f>IF($A84="Enter data zone code", " ",IF(ISNA(VLOOKUP($A84,'SIMD 2020v2 DZ lookup data'!$A:$AA,5,FALSE)),"not found",VLOOKUP($A84,'SIMD 2020v2 DZ lookup data'!$A:$AA,5,FALSE)))</f>
        <v> </v>
      </c>
      <c r="G84" s="29" t="str">
        <f>IF($A84="Enter data zone code", " ",IF(ISNA(VLOOKUP($A84,'SIMD 2020v2 DZ lookup data'!$A:$AA,6,FALSE)),"not found",VLOOKUP($A84,'SIMD 2020v2 DZ lookup data'!$A:$AA,6,FALSE)))</f>
        <v> </v>
      </c>
      <c r="H84" s="30" t="str">
        <f>IF($A84="Enter data zone code", " ",IF(ISNA(VLOOKUP($A84,'SIMD 2020v2 DZ lookup data'!$A:$AA,8,FALSE)),"not found",VLOOKUP($A84,'SIMD 2020v2 DZ lookup data'!$A:$AA,7,FALSE)))</f>
        <v> </v>
      </c>
      <c r="I84" s="30" t="str">
        <f>IF($A84="Enter data zone code", " ",IF(ISNA(VLOOKUP($A84,'SIMD 2020v2 DZ lookup data'!$A:$AA,7,FALSE)),"not found",VLOOKUP($A84,'SIMD 2020v2 DZ lookup data'!$A:$AA,8,FALSE)))</f>
        <v> </v>
      </c>
      <c r="J84" s="30" t="str">
        <f>IF($A84="Enter data zone code", " ",IF(ISNA(VLOOKUP($A84,'SIMD 2020v2 DZ lookup data'!$A:$AA,9,FALSE)),"not found",VLOOKUP($A84,'SIMD 2020v2 DZ lookup data'!$A:$AA,9,FALSE)))</f>
        <v> </v>
      </c>
      <c r="K84" s="30" t="str">
        <f>IF($A84="Enter data zone code", " ",IF(ISNA(VLOOKUP($A84,'SIMD 2020v2 DZ lookup data'!$A:$AA,10,FALSE)),"not found",VLOOKUP($A84,'SIMD 2020v2 DZ lookup data'!$A:$AA,10,FALSE)))</f>
        <v> </v>
      </c>
      <c r="L84" s="30" t="str">
        <f>IF($A84="Enter data zone code", " ",IF(ISNA(VLOOKUP($A84,'SIMD 2020v2 DZ lookup data'!$A:$AA,11,FALSE)),"not found",VLOOKUP($A84,'SIMD 2020v2 DZ lookup data'!$A:$AA,11,FALSE)))</f>
        <v> </v>
      </c>
      <c r="M84" s="30" t="str">
        <f>IF($A84="Enter data zone code", " ",IF(ISNA(VLOOKUP($A84,'SIMD 2020v2 DZ lookup data'!$A:$AA,12,FALSE)),"not found",VLOOKUP($A84,'SIMD 2020v2 DZ lookup data'!$A:$AA,12,FALSE)))</f>
        <v> </v>
      </c>
      <c r="N84" s="30" t="str">
        <f>IF($A84="Enter data zone code", " ",IF(ISNA(VLOOKUP($A84,'SIMD 2020v2 DZ lookup data'!$A:$AA,13,FALSE)),"not found",VLOOKUP($A84,'SIMD 2020v2 DZ lookup data'!$A:$AA,13,FALSE)))</f>
        <v> </v>
      </c>
      <c r="O84" s="31" t="str">
        <f>IF($A84="Enter data zone code", " ",IF(ISNA(VLOOKUP($A84,'SIMD 2020v2 DZ lookup data'!$A:$AA,14,FALSE)),"not found",VLOOKUP($A84,'SIMD 2020v2 DZ lookup data'!$A:$AA,14,FALSE)))</f>
        <v> </v>
      </c>
      <c r="P84" s="31" t="str">
        <f>IF($A84="Enter data zone code", " ",IF(ISNA(VLOOKUP($A84,'SIMD 2020v2 DZ lookup data'!$A:$AA,15,FALSE)),"not found",VLOOKUP($A84,'SIMD 2020v2 DZ lookup data'!$A:$AA,15,FALSE)))</f>
        <v> </v>
      </c>
      <c r="Q84" s="37" t="str">
        <f>IF($A84="Enter data zone code", " ",IF(ISNA(VLOOKUP($A84,'SIMD 2020v2 DZ lookup data'!$A:$AA,17,FALSE)),"not found",VLOOKUP($A84,'SIMD 2020v2 DZ lookup data'!$A:$AA,17,FALSE)))</f>
        <v> </v>
      </c>
      <c r="R84" s="36" t="str">
        <f>IF($A84="Enter data zone code", " ",IF(ISNA(VLOOKUP($A84,'SIMD 2020v2 DZ lookup data'!$A:$AA,19,FALSE)),"not found",VLOOKUP($A84,'SIMD 2020v2 DZ lookup data'!$A:$AA,19,FALSE)))</f>
        <v> </v>
      </c>
      <c r="S84" s="36" t="str">
        <f>IF($A84="Enter data zone code", " ",IF(ISNA(VLOOKUP($A84,'SIMD 2020v2 DZ lookup data'!$A:$AA,23,FALSE)),"not found",VLOOKUP($A84,'SIMD 2020v2 DZ lookup data'!$A:$AA,23,FALSE)))</f>
        <v> </v>
      </c>
      <c r="T84" s="36" t="str">
        <f>IF($A84="Enter data zone code", " ",IF(ISNA(VLOOKUP($A84,'SIMD 2020v2 DZ lookup data'!$A:$AA,25,FALSE)),"not found",VLOOKUP($A84,'SIMD 2020v2 DZ lookup data'!$A:$AA,25,FALSE)))</f>
        <v> </v>
      </c>
      <c r="U84" s="38" t="str">
        <f>IF($A84="Enter data zone code", " ",IF(ISNA(VLOOKUP($A84,'SIMD 2020v2 DZ lookup data'!$A:$AA,27,FALSE)),"not found",VLOOKUP($A84,'SIMD 2020v2 DZ lookup data'!$A:$AA,27,FALSE)))</f>
        <v> </v>
      </c>
    </row>
    <row r="85" ht="15.75" customHeight="1">
      <c r="A85" s="35" t="s">
        <v>89</v>
      </c>
      <c r="B85" s="36" t="str">
        <f>IF($A85="Enter data zone code", " ",IF(ISNA(VLOOKUP($A85,'SIMD 2020v2 DZ lookup data'!$A:$AA,2,FALSE)),"not found",VLOOKUP($A85,'SIMD 2020v2 DZ lookup data'!$A:$AA,2,FALSE)))</f>
        <v> </v>
      </c>
      <c r="C85" s="36" t="str">
        <f>IF($A85="Enter data zone code", " ",IF(ISNA(VLOOKUP($A85,'SIMD 2020v2 DZ lookup data'!$A:$AA,21,FALSE)),"not found",VLOOKUP($A85,'SIMD 2020v2 DZ lookup data'!$A:$AA,21,FALSE)))</f>
        <v> </v>
      </c>
      <c r="D85" s="29" t="str">
        <f>IF($A85="Enter data zone code", " ",IF(ISNA(VLOOKUP($A85,'SIMD 2020v2 DZ lookup data'!$A:$AA,3,FALSE)),"not found",VLOOKUP($A85,'SIMD 2020v2 DZ lookup data'!$A:$AA,3,FALSE)))</f>
        <v> </v>
      </c>
      <c r="E85" s="29" t="str">
        <f>IF($A85="Enter data zone code", " ",IF(ISNA(VLOOKUP($A85,'SIMD 2020v2 DZ lookup data'!$A:$AA,4,FALSE)),"not found",VLOOKUP($A85,'SIMD 2020v2 DZ lookup data'!$A:$AA,4,FALSE)))</f>
        <v> </v>
      </c>
      <c r="F85" s="29" t="str">
        <f>IF($A85="Enter data zone code", " ",IF(ISNA(VLOOKUP($A85,'SIMD 2020v2 DZ lookup data'!$A:$AA,5,FALSE)),"not found",VLOOKUP($A85,'SIMD 2020v2 DZ lookup data'!$A:$AA,5,FALSE)))</f>
        <v> </v>
      </c>
      <c r="G85" s="29" t="str">
        <f>IF($A85="Enter data zone code", " ",IF(ISNA(VLOOKUP($A85,'SIMD 2020v2 DZ lookup data'!$A:$AA,6,FALSE)),"not found",VLOOKUP($A85,'SIMD 2020v2 DZ lookup data'!$A:$AA,6,FALSE)))</f>
        <v> </v>
      </c>
      <c r="H85" s="30" t="str">
        <f>IF($A85="Enter data zone code", " ",IF(ISNA(VLOOKUP($A85,'SIMD 2020v2 DZ lookup data'!$A:$AA,8,FALSE)),"not found",VLOOKUP($A85,'SIMD 2020v2 DZ lookup data'!$A:$AA,7,FALSE)))</f>
        <v> </v>
      </c>
      <c r="I85" s="30" t="str">
        <f>IF($A85="Enter data zone code", " ",IF(ISNA(VLOOKUP($A85,'SIMD 2020v2 DZ lookup data'!$A:$AA,7,FALSE)),"not found",VLOOKUP($A85,'SIMD 2020v2 DZ lookup data'!$A:$AA,8,FALSE)))</f>
        <v> </v>
      </c>
      <c r="J85" s="30" t="str">
        <f>IF($A85="Enter data zone code", " ",IF(ISNA(VLOOKUP($A85,'SIMD 2020v2 DZ lookup data'!$A:$AA,9,FALSE)),"not found",VLOOKUP($A85,'SIMD 2020v2 DZ lookup data'!$A:$AA,9,FALSE)))</f>
        <v> </v>
      </c>
      <c r="K85" s="30" t="str">
        <f>IF($A85="Enter data zone code", " ",IF(ISNA(VLOOKUP($A85,'SIMD 2020v2 DZ lookup data'!$A:$AA,10,FALSE)),"not found",VLOOKUP($A85,'SIMD 2020v2 DZ lookup data'!$A:$AA,10,FALSE)))</f>
        <v> </v>
      </c>
      <c r="L85" s="30" t="str">
        <f>IF($A85="Enter data zone code", " ",IF(ISNA(VLOOKUP($A85,'SIMD 2020v2 DZ lookup data'!$A:$AA,11,FALSE)),"not found",VLOOKUP($A85,'SIMD 2020v2 DZ lookup data'!$A:$AA,11,FALSE)))</f>
        <v> </v>
      </c>
      <c r="M85" s="30" t="str">
        <f>IF($A85="Enter data zone code", " ",IF(ISNA(VLOOKUP($A85,'SIMD 2020v2 DZ lookup data'!$A:$AA,12,FALSE)),"not found",VLOOKUP($A85,'SIMD 2020v2 DZ lookup data'!$A:$AA,12,FALSE)))</f>
        <v> </v>
      </c>
      <c r="N85" s="30" t="str">
        <f>IF($A85="Enter data zone code", " ",IF(ISNA(VLOOKUP($A85,'SIMD 2020v2 DZ lookup data'!$A:$AA,13,FALSE)),"not found",VLOOKUP($A85,'SIMD 2020v2 DZ lookup data'!$A:$AA,13,FALSE)))</f>
        <v> </v>
      </c>
      <c r="O85" s="31" t="str">
        <f>IF($A85="Enter data zone code", " ",IF(ISNA(VLOOKUP($A85,'SIMD 2020v2 DZ lookup data'!$A:$AA,14,FALSE)),"not found",VLOOKUP($A85,'SIMD 2020v2 DZ lookup data'!$A:$AA,14,FALSE)))</f>
        <v> </v>
      </c>
      <c r="P85" s="31" t="str">
        <f>IF($A85="Enter data zone code", " ",IF(ISNA(VLOOKUP($A85,'SIMD 2020v2 DZ lookup data'!$A:$AA,15,FALSE)),"not found",VLOOKUP($A85,'SIMD 2020v2 DZ lookup data'!$A:$AA,15,FALSE)))</f>
        <v> </v>
      </c>
      <c r="Q85" s="37" t="str">
        <f>IF($A85="Enter data zone code", " ",IF(ISNA(VLOOKUP($A85,'SIMD 2020v2 DZ lookup data'!$A:$AA,17,FALSE)),"not found",VLOOKUP($A85,'SIMD 2020v2 DZ lookup data'!$A:$AA,17,FALSE)))</f>
        <v> </v>
      </c>
      <c r="R85" s="36" t="str">
        <f>IF($A85="Enter data zone code", " ",IF(ISNA(VLOOKUP($A85,'SIMD 2020v2 DZ lookup data'!$A:$AA,19,FALSE)),"not found",VLOOKUP($A85,'SIMD 2020v2 DZ lookup data'!$A:$AA,19,FALSE)))</f>
        <v> </v>
      </c>
      <c r="S85" s="36" t="str">
        <f>IF($A85="Enter data zone code", " ",IF(ISNA(VLOOKUP($A85,'SIMD 2020v2 DZ lookup data'!$A:$AA,23,FALSE)),"not found",VLOOKUP($A85,'SIMD 2020v2 DZ lookup data'!$A:$AA,23,FALSE)))</f>
        <v> </v>
      </c>
      <c r="T85" s="36" t="str">
        <f>IF($A85="Enter data zone code", " ",IF(ISNA(VLOOKUP($A85,'SIMD 2020v2 DZ lookup data'!$A:$AA,25,FALSE)),"not found",VLOOKUP($A85,'SIMD 2020v2 DZ lookup data'!$A:$AA,25,FALSE)))</f>
        <v> </v>
      </c>
      <c r="U85" s="38" t="str">
        <f>IF($A85="Enter data zone code", " ",IF(ISNA(VLOOKUP($A85,'SIMD 2020v2 DZ lookup data'!$A:$AA,27,FALSE)),"not found",VLOOKUP($A85,'SIMD 2020v2 DZ lookup data'!$A:$AA,27,FALSE)))</f>
        <v> </v>
      </c>
    </row>
    <row r="86" ht="15.75" customHeight="1">
      <c r="A86" s="35" t="s">
        <v>89</v>
      </c>
      <c r="B86" s="36" t="str">
        <f>IF($A86="Enter data zone code", " ",IF(ISNA(VLOOKUP($A86,'SIMD 2020v2 DZ lookup data'!$A:$AA,2,FALSE)),"not found",VLOOKUP($A86,'SIMD 2020v2 DZ lookup data'!$A:$AA,2,FALSE)))</f>
        <v> </v>
      </c>
      <c r="C86" s="36" t="str">
        <f>IF($A86="Enter data zone code", " ",IF(ISNA(VLOOKUP($A86,'SIMD 2020v2 DZ lookup data'!$A:$AA,21,FALSE)),"not found",VLOOKUP($A86,'SIMD 2020v2 DZ lookup data'!$A:$AA,21,FALSE)))</f>
        <v> </v>
      </c>
      <c r="D86" s="29" t="str">
        <f>IF($A86="Enter data zone code", " ",IF(ISNA(VLOOKUP($A86,'SIMD 2020v2 DZ lookup data'!$A:$AA,3,FALSE)),"not found",VLOOKUP($A86,'SIMD 2020v2 DZ lookup data'!$A:$AA,3,FALSE)))</f>
        <v> </v>
      </c>
      <c r="E86" s="29" t="str">
        <f>IF($A86="Enter data zone code", " ",IF(ISNA(VLOOKUP($A86,'SIMD 2020v2 DZ lookup data'!$A:$AA,4,FALSE)),"not found",VLOOKUP($A86,'SIMD 2020v2 DZ lookup data'!$A:$AA,4,FALSE)))</f>
        <v> </v>
      </c>
      <c r="F86" s="29" t="str">
        <f>IF($A86="Enter data zone code", " ",IF(ISNA(VLOOKUP($A86,'SIMD 2020v2 DZ lookup data'!$A:$AA,5,FALSE)),"not found",VLOOKUP($A86,'SIMD 2020v2 DZ lookup data'!$A:$AA,5,FALSE)))</f>
        <v> </v>
      </c>
      <c r="G86" s="29" t="str">
        <f>IF($A86="Enter data zone code", " ",IF(ISNA(VLOOKUP($A86,'SIMD 2020v2 DZ lookup data'!$A:$AA,6,FALSE)),"not found",VLOOKUP($A86,'SIMD 2020v2 DZ lookup data'!$A:$AA,6,FALSE)))</f>
        <v> </v>
      </c>
      <c r="H86" s="30" t="str">
        <f>IF($A86="Enter data zone code", " ",IF(ISNA(VLOOKUP($A86,'SIMD 2020v2 DZ lookup data'!$A:$AA,8,FALSE)),"not found",VLOOKUP($A86,'SIMD 2020v2 DZ lookup data'!$A:$AA,7,FALSE)))</f>
        <v> </v>
      </c>
      <c r="I86" s="30" t="str">
        <f>IF($A86="Enter data zone code", " ",IF(ISNA(VLOOKUP($A86,'SIMD 2020v2 DZ lookup data'!$A:$AA,7,FALSE)),"not found",VLOOKUP($A86,'SIMD 2020v2 DZ lookup data'!$A:$AA,8,FALSE)))</f>
        <v> </v>
      </c>
      <c r="J86" s="30" t="str">
        <f>IF($A86="Enter data zone code", " ",IF(ISNA(VLOOKUP($A86,'SIMD 2020v2 DZ lookup data'!$A:$AA,9,FALSE)),"not found",VLOOKUP($A86,'SIMD 2020v2 DZ lookup data'!$A:$AA,9,FALSE)))</f>
        <v> </v>
      </c>
      <c r="K86" s="30" t="str">
        <f>IF($A86="Enter data zone code", " ",IF(ISNA(VLOOKUP($A86,'SIMD 2020v2 DZ lookup data'!$A:$AA,10,FALSE)),"not found",VLOOKUP($A86,'SIMD 2020v2 DZ lookup data'!$A:$AA,10,FALSE)))</f>
        <v> </v>
      </c>
      <c r="L86" s="30" t="str">
        <f>IF($A86="Enter data zone code", " ",IF(ISNA(VLOOKUP($A86,'SIMD 2020v2 DZ lookup data'!$A:$AA,11,FALSE)),"not found",VLOOKUP($A86,'SIMD 2020v2 DZ lookup data'!$A:$AA,11,FALSE)))</f>
        <v> </v>
      </c>
      <c r="M86" s="30" t="str">
        <f>IF($A86="Enter data zone code", " ",IF(ISNA(VLOOKUP($A86,'SIMD 2020v2 DZ lookup data'!$A:$AA,12,FALSE)),"not found",VLOOKUP($A86,'SIMD 2020v2 DZ lookup data'!$A:$AA,12,FALSE)))</f>
        <v> </v>
      </c>
      <c r="N86" s="30" t="str">
        <f>IF($A86="Enter data zone code", " ",IF(ISNA(VLOOKUP($A86,'SIMD 2020v2 DZ lookup data'!$A:$AA,13,FALSE)),"not found",VLOOKUP($A86,'SIMD 2020v2 DZ lookup data'!$A:$AA,13,FALSE)))</f>
        <v> </v>
      </c>
      <c r="O86" s="31" t="str">
        <f>IF($A86="Enter data zone code", " ",IF(ISNA(VLOOKUP($A86,'SIMD 2020v2 DZ lookup data'!$A:$AA,14,FALSE)),"not found",VLOOKUP($A86,'SIMD 2020v2 DZ lookup data'!$A:$AA,14,FALSE)))</f>
        <v> </v>
      </c>
      <c r="P86" s="31" t="str">
        <f>IF($A86="Enter data zone code", " ",IF(ISNA(VLOOKUP($A86,'SIMD 2020v2 DZ lookup data'!$A:$AA,15,FALSE)),"not found",VLOOKUP($A86,'SIMD 2020v2 DZ lookup data'!$A:$AA,15,FALSE)))</f>
        <v> </v>
      </c>
      <c r="Q86" s="37" t="str">
        <f>IF($A86="Enter data zone code", " ",IF(ISNA(VLOOKUP($A86,'SIMD 2020v2 DZ lookup data'!$A:$AA,17,FALSE)),"not found",VLOOKUP($A86,'SIMD 2020v2 DZ lookup data'!$A:$AA,17,FALSE)))</f>
        <v> </v>
      </c>
      <c r="R86" s="36" t="str">
        <f>IF($A86="Enter data zone code", " ",IF(ISNA(VLOOKUP($A86,'SIMD 2020v2 DZ lookup data'!$A:$AA,19,FALSE)),"not found",VLOOKUP($A86,'SIMD 2020v2 DZ lookup data'!$A:$AA,19,FALSE)))</f>
        <v> </v>
      </c>
      <c r="S86" s="36" t="str">
        <f>IF($A86="Enter data zone code", " ",IF(ISNA(VLOOKUP($A86,'SIMD 2020v2 DZ lookup data'!$A:$AA,23,FALSE)),"not found",VLOOKUP($A86,'SIMD 2020v2 DZ lookup data'!$A:$AA,23,FALSE)))</f>
        <v> </v>
      </c>
      <c r="T86" s="36" t="str">
        <f>IF($A86="Enter data zone code", " ",IF(ISNA(VLOOKUP($A86,'SIMD 2020v2 DZ lookup data'!$A:$AA,25,FALSE)),"not found",VLOOKUP($A86,'SIMD 2020v2 DZ lookup data'!$A:$AA,25,FALSE)))</f>
        <v> </v>
      </c>
      <c r="U86" s="38" t="str">
        <f>IF($A86="Enter data zone code", " ",IF(ISNA(VLOOKUP($A86,'SIMD 2020v2 DZ lookup data'!$A:$AA,27,FALSE)),"not found",VLOOKUP($A86,'SIMD 2020v2 DZ lookup data'!$A:$AA,27,FALSE)))</f>
        <v> </v>
      </c>
    </row>
    <row r="87" ht="15.75" customHeight="1">
      <c r="A87" s="35" t="s">
        <v>89</v>
      </c>
      <c r="B87" s="36" t="str">
        <f>IF($A87="Enter data zone code", " ",IF(ISNA(VLOOKUP($A87,'SIMD 2020v2 DZ lookup data'!$A:$AA,2,FALSE)),"not found",VLOOKUP($A87,'SIMD 2020v2 DZ lookup data'!$A:$AA,2,FALSE)))</f>
        <v> </v>
      </c>
      <c r="C87" s="36" t="str">
        <f>IF($A87="Enter data zone code", " ",IF(ISNA(VLOOKUP($A87,'SIMD 2020v2 DZ lookup data'!$A:$AA,21,FALSE)),"not found",VLOOKUP($A87,'SIMD 2020v2 DZ lookup data'!$A:$AA,21,FALSE)))</f>
        <v> </v>
      </c>
      <c r="D87" s="29" t="str">
        <f>IF($A87="Enter data zone code", " ",IF(ISNA(VLOOKUP($A87,'SIMD 2020v2 DZ lookup data'!$A:$AA,3,FALSE)),"not found",VLOOKUP($A87,'SIMD 2020v2 DZ lookup data'!$A:$AA,3,FALSE)))</f>
        <v> </v>
      </c>
      <c r="E87" s="29" t="str">
        <f>IF($A87="Enter data zone code", " ",IF(ISNA(VLOOKUP($A87,'SIMD 2020v2 DZ lookup data'!$A:$AA,4,FALSE)),"not found",VLOOKUP($A87,'SIMD 2020v2 DZ lookup data'!$A:$AA,4,FALSE)))</f>
        <v> </v>
      </c>
      <c r="F87" s="29" t="str">
        <f>IF($A87="Enter data zone code", " ",IF(ISNA(VLOOKUP($A87,'SIMD 2020v2 DZ lookup data'!$A:$AA,5,FALSE)),"not found",VLOOKUP($A87,'SIMD 2020v2 DZ lookup data'!$A:$AA,5,FALSE)))</f>
        <v> </v>
      </c>
      <c r="G87" s="29" t="str">
        <f>IF($A87="Enter data zone code", " ",IF(ISNA(VLOOKUP($A87,'SIMD 2020v2 DZ lookup data'!$A:$AA,6,FALSE)),"not found",VLOOKUP($A87,'SIMD 2020v2 DZ lookup data'!$A:$AA,6,FALSE)))</f>
        <v> </v>
      </c>
      <c r="H87" s="30" t="str">
        <f>IF($A87="Enter data zone code", " ",IF(ISNA(VLOOKUP($A87,'SIMD 2020v2 DZ lookup data'!$A:$AA,8,FALSE)),"not found",VLOOKUP($A87,'SIMD 2020v2 DZ lookup data'!$A:$AA,7,FALSE)))</f>
        <v> </v>
      </c>
      <c r="I87" s="30" t="str">
        <f>IF($A87="Enter data zone code", " ",IF(ISNA(VLOOKUP($A87,'SIMD 2020v2 DZ lookup data'!$A:$AA,7,FALSE)),"not found",VLOOKUP($A87,'SIMD 2020v2 DZ lookup data'!$A:$AA,8,FALSE)))</f>
        <v> </v>
      </c>
      <c r="J87" s="30" t="str">
        <f>IF($A87="Enter data zone code", " ",IF(ISNA(VLOOKUP($A87,'SIMD 2020v2 DZ lookup data'!$A:$AA,9,FALSE)),"not found",VLOOKUP($A87,'SIMD 2020v2 DZ lookup data'!$A:$AA,9,FALSE)))</f>
        <v> </v>
      </c>
      <c r="K87" s="30" t="str">
        <f>IF($A87="Enter data zone code", " ",IF(ISNA(VLOOKUP($A87,'SIMD 2020v2 DZ lookup data'!$A:$AA,10,FALSE)),"not found",VLOOKUP($A87,'SIMD 2020v2 DZ lookup data'!$A:$AA,10,FALSE)))</f>
        <v> </v>
      </c>
      <c r="L87" s="30" t="str">
        <f>IF($A87="Enter data zone code", " ",IF(ISNA(VLOOKUP($A87,'SIMD 2020v2 DZ lookup data'!$A:$AA,11,FALSE)),"not found",VLOOKUP($A87,'SIMD 2020v2 DZ lookup data'!$A:$AA,11,FALSE)))</f>
        <v> </v>
      </c>
      <c r="M87" s="30" t="str">
        <f>IF($A87="Enter data zone code", " ",IF(ISNA(VLOOKUP($A87,'SIMD 2020v2 DZ lookup data'!$A:$AA,12,FALSE)),"not found",VLOOKUP($A87,'SIMD 2020v2 DZ lookup data'!$A:$AA,12,FALSE)))</f>
        <v> </v>
      </c>
      <c r="N87" s="30" t="str">
        <f>IF($A87="Enter data zone code", " ",IF(ISNA(VLOOKUP($A87,'SIMD 2020v2 DZ lookup data'!$A:$AA,13,FALSE)),"not found",VLOOKUP($A87,'SIMD 2020v2 DZ lookup data'!$A:$AA,13,FALSE)))</f>
        <v> </v>
      </c>
      <c r="O87" s="31" t="str">
        <f>IF($A87="Enter data zone code", " ",IF(ISNA(VLOOKUP($A87,'SIMD 2020v2 DZ lookup data'!$A:$AA,14,FALSE)),"not found",VLOOKUP($A87,'SIMD 2020v2 DZ lookup data'!$A:$AA,14,FALSE)))</f>
        <v> </v>
      </c>
      <c r="P87" s="31" t="str">
        <f>IF($A87="Enter data zone code", " ",IF(ISNA(VLOOKUP($A87,'SIMD 2020v2 DZ lookup data'!$A:$AA,15,FALSE)),"not found",VLOOKUP($A87,'SIMD 2020v2 DZ lookup data'!$A:$AA,15,FALSE)))</f>
        <v> </v>
      </c>
      <c r="Q87" s="37" t="str">
        <f>IF($A87="Enter data zone code", " ",IF(ISNA(VLOOKUP($A87,'SIMD 2020v2 DZ lookup data'!$A:$AA,17,FALSE)),"not found",VLOOKUP($A87,'SIMD 2020v2 DZ lookup data'!$A:$AA,17,FALSE)))</f>
        <v> </v>
      </c>
      <c r="R87" s="36" t="str">
        <f>IF($A87="Enter data zone code", " ",IF(ISNA(VLOOKUP($A87,'SIMD 2020v2 DZ lookup data'!$A:$AA,19,FALSE)),"not found",VLOOKUP($A87,'SIMD 2020v2 DZ lookup data'!$A:$AA,19,FALSE)))</f>
        <v> </v>
      </c>
      <c r="S87" s="36" t="str">
        <f>IF($A87="Enter data zone code", " ",IF(ISNA(VLOOKUP($A87,'SIMD 2020v2 DZ lookup data'!$A:$AA,23,FALSE)),"not found",VLOOKUP($A87,'SIMD 2020v2 DZ lookup data'!$A:$AA,23,FALSE)))</f>
        <v> </v>
      </c>
      <c r="T87" s="36" t="str">
        <f>IF($A87="Enter data zone code", " ",IF(ISNA(VLOOKUP($A87,'SIMD 2020v2 DZ lookup data'!$A:$AA,25,FALSE)),"not found",VLOOKUP($A87,'SIMD 2020v2 DZ lookup data'!$A:$AA,25,FALSE)))</f>
        <v> </v>
      </c>
      <c r="U87" s="38" t="str">
        <f>IF($A87="Enter data zone code", " ",IF(ISNA(VLOOKUP($A87,'SIMD 2020v2 DZ lookup data'!$A:$AA,27,FALSE)),"not found",VLOOKUP($A87,'SIMD 2020v2 DZ lookup data'!$A:$AA,27,FALSE)))</f>
        <v> </v>
      </c>
    </row>
    <row r="88" ht="15.75" customHeight="1">
      <c r="A88" s="35" t="s">
        <v>89</v>
      </c>
      <c r="B88" s="36" t="str">
        <f>IF($A88="Enter data zone code", " ",IF(ISNA(VLOOKUP($A88,'SIMD 2020v2 DZ lookup data'!$A:$AA,2,FALSE)),"not found",VLOOKUP($A88,'SIMD 2020v2 DZ lookup data'!$A:$AA,2,FALSE)))</f>
        <v> </v>
      </c>
      <c r="C88" s="36" t="str">
        <f>IF($A88="Enter data zone code", " ",IF(ISNA(VLOOKUP($A88,'SIMD 2020v2 DZ lookup data'!$A:$AA,21,FALSE)),"not found",VLOOKUP($A88,'SIMD 2020v2 DZ lookup data'!$A:$AA,21,FALSE)))</f>
        <v> </v>
      </c>
      <c r="D88" s="29" t="str">
        <f>IF($A88="Enter data zone code", " ",IF(ISNA(VLOOKUP($A88,'SIMD 2020v2 DZ lookup data'!$A:$AA,3,FALSE)),"not found",VLOOKUP($A88,'SIMD 2020v2 DZ lookup data'!$A:$AA,3,FALSE)))</f>
        <v> </v>
      </c>
      <c r="E88" s="29" t="str">
        <f>IF($A88="Enter data zone code", " ",IF(ISNA(VLOOKUP($A88,'SIMD 2020v2 DZ lookup data'!$A:$AA,4,FALSE)),"not found",VLOOKUP($A88,'SIMD 2020v2 DZ lookup data'!$A:$AA,4,FALSE)))</f>
        <v> </v>
      </c>
      <c r="F88" s="29" t="str">
        <f>IF($A88="Enter data zone code", " ",IF(ISNA(VLOOKUP($A88,'SIMD 2020v2 DZ lookup data'!$A:$AA,5,FALSE)),"not found",VLOOKUP($A88,'SIMD 2020v2 DZ lookup data'!$A:$AA,5,FALSE)))</f>
        <v> </v>
      </c>
      <c r="G88" s="29" t="str">
        <f>IF($A88="Enter data zone code", " ",IF(ISNA(VLOOKUP($A88,'SIMD 2020v2 DZ lookup data'!$A:$AA,6,FALSE)),"not found",VLOOKUP($A88,'SIMD 2020v2 DZ lookup data'!$A:$AA,6,FALSE)))</f>
        <v> </v>
      </c>
      <c r="H88" s="30" t="str">
        <f>IF($A88="Enter data zone code", " ",IF(ISNA(VLOOKUP($A88,'SIMD 2020v2 DZ lookup data'!$A:$AA,8,FALSE)),"not found",VLOOKUP($A88,'SIMD 2020v2 DZ lookup data'!$A:$AA,7,FALSE)))</f>
        <v> </v>
      </c>
      <c r="I88" s="30" t="str">
        <f>IF($A88="Enter data zone code", " ",IF(ISNA(VLOOKUP($A88,'SIMD 2020v2 DZ lookup data'!$A:$AA,7,FALSE)),"not found",VLOOKUP($A88,'SIMD 2020v2 DZ lookup data'!$A:$AA,8,FALSE)))</f>
        <v> </v>
      </c>
      <c r="J88" s="30" t="str">
        <f>IF($A88="Enter data zone code", " ",IF(ISNA(VLOOKUP($A88,'SIMD 2020v2 DZ lookup data'!$A:$AA,9,FALSE)),"not found",VLOOKUP($A88,'SIMD 2020v2 DZ lookup data'!$A:$AA,9,FALSE)))</f>
        <v> </v>
      </c>
      <c r="K88" s="30" t="str">
        <f>IF($A88="Enter data zone code", " ",IF(ISNA(VLOOKUP($A88,'SIMD 2020v2 DZ lookup data'!$A:$AA,10,FALSE)),"not found",VLOOKUP($A88,'SIMD 2020v2 DZ lookup data'!$A:$AA,10,FALSE)))</f>
        <v> </v>
      </c>
      <c r="L88" s="30" t="str">
        <f>IF($A88="Enter data zone code", " ",IF(ISNA(VLOOKUP($A88,'SIMD 2020v2 DZ lookup data'!$A:$AA,11,FALSE)),"not found",VLOOKUP($A88,'SIMD 2020v2 DZ lookup data'!$A:$AA,11,FALSE)))</f>
        <v> </v>
      </c>
      <c r="M88" s="30" t="str">
        <f>IF($A88="Enter data zone code", " ",IF(ISNA(VLOOKUP($A88,'SIMD 2020v2 DZ lookup data'!$A:$AA,12,FALSE)),"not found",VLOOKUP($A88,'SIMD 2020v2 DZ lookup data'!$A:$AA,12,FALSE)))</f>
        <v> </v>
      </c>
      <c r="N88" s="30" t="str">
        <f>IF($A88="Enter data zone code", " ",IF(ISNA(VLOOKUP($A88,'SIMD 2020v2 DZ lookup data'!$A:$AA,13,FALSE)),"not found",VLOOKUP($A88,'SIMD 2020v2 DZ lookup data'!$A:$AA,13,FALSE)))</f>
        <v> </v>
      </c>
      <c r="O88" s="31" t="str">
        <f>IF($A88="Enter data zone code", " ",IF(ISNA(VLOOKUP($A88,'SIMD 2020v2 DZ lookup data'!$A:$AA,14,FALSE)),"not found",VLOOKUP($A88,'SIMD 2020v2 DZ lookup data'!$A:$AA,14,FALSE)))</f>
        <v> </v>
      </c>
      <c r="P88" s="31" t="str">
        <f>IF($A88="Enter data zone code", " ",IF(ISNA(VLOOKUP($A88,'SIMD 2020v2 DZ lookup data'!$A:$AA,15,FALSE)),"not found",VLOOKUP($A88,'SIMD 2020v2 DZ lookup data'!$A:$AA,15,FALSE)))</f>
        <v> </v>
      </c>
      <c r="Q88" s="37" t="str">
        <f>IF($A88="Enter data zone code", " ",IF(ISNA(VLOOKUP($A88,'SIMD 2020v2 DZ lookup data'!$A:$AA,17,FALSE)),"not found",VLOOKUP($A88,'SIMD 2020v2 DZ lookup data'!$A:$AA,17,FALSE)))</f>
        <v> </v>
      </c>
      <c r="R88" s="36" t="str">
        <f>IF($A88="Enter data zone code", " ",IF(ISNA(VLOOKUP($A88,'SIMD 2020v2 DZ lookup data'!$A:$AA,19,FALSE)),"not found",VLOOKUP($A88,'SIMD 2020v2 DZ lookup data'!$A:$AA,19,FALSE)))</f>
        <v> </v>
      </c>
      <c r="S88" s="36" t="str">
        <f>IF($A88="Enter data zone code", " ",IF(ISNA(VLOOKUP($A88,'SIMD 2020v2 DZ lookup data'!$A:$AA,23,FALSE)),"not found",VLOOKUP($A88,'SIMD 2020v2 DZ lookup data'!$A:$AA,23,FALSE)))</f>
        <v> </v>
      </c>
      <c r="T88" s="36" t="str">
        <f>IF($A88="Enter data zone code", " ",IF(ISNA(VLOOKUP($A88,'SIMD 2020v2 DZ lookup data'!$A:$AA,25,FALSE)),"not found",VLOOKUP($A88,'SIMD 2020v2 DZ lookup data'!$A:$AA,25,FALSE)))</f>
        <v> </v>
      </c>
      <c r="U88" s="38" t="str">
        <f>IF($A88="Enter data zone code", " ",IF(ISNA(VLOOKUP($A88,'SIMD 2020v2 DZ lookup data'!$A:$AA,27,FALSE)),"not found",VLOOKUP($A88,'SIMD 2020v2 DZ lookup data'!$A:$AA,27,FALSE)))</f>
        <v> </v>
      </c>
    </row>
    <row r="89" ht="15.75" customHeight="1">
      <c r="A89" s="35" t="s">
        <v>89</v>
      </c>
      <c r="B89" s="36" t="str">
        <f>IF($A89="Enter data zone code", " ",IF(ISNA(VLOOKUP($A89,'SIMD 2020v2 DZ lookup data'!$A:$AA,2,FALSE)),"not found",VLOOKUP($A89,'SIMD 2020v2 DZ lookup data'!$A:$AA,2,FALSE)))</f>
        <v> </v>
      </c>
      <c r="C89" s="36" t="str">
        <f>IF($A89="Enter data zone code", " ",IF(ISNA(VLOOKUP($A89,'SIMD 2020v2 DZ lookup data'!$A:$AA,21,FALSE)),"not found",VLOOKUP($A89,'SIMD 2020v2 DZ lookup data'!$A:$AA,21,FALSE)))</f>
        <v> </v>
      </c>
      <c r="D89" s="29" t="str">
        <f>IF($A89="Enter data zone code", " ",IF(ISNA(VLOOKUP($A89,'SIMD 2020v2 DZ lookup data'!$A:$AA,3,FALSE)),"not found",VLOOKUP($A89,'SIMD 2020v2 DZ lookup data'!$A:$AA,3,FALSE)))</f>
        <v> </v>
      </c>
      <c r="E89" s="29" t="str">
        <f>IF($A89="Enter data zone code", " ",IF(ISNA(VLOOKUP($A89,'SIMD 2020v2 DZ lookup data'!$A:$AA,4,FALSE)),"not found",VLOOKUP($A89,'SIMD 2020v2 DZ lookup data'!$A:$AA,4,FALSE)))</f>
        <v> </v>
      </c>
      <c r="F89" s="29" t="str">
        <f>IF($A89="Enter data zone code", " ",IF(ISNA(VLOOKUP($A89,'SIMD 2020v2 DZ lookup data'!$A:$AA,5,FALSE)),"not found",VLOOKUP($A89,'SIMD 2020v2 DZ lookup data'!$A:$AA,5,FALSE)))</f>
        <v> </v>
      </c>
      <c r="G89" s="29" t="str">
        <f>IF($A89="Enter data zone code", " ",IF(ISNA(VLOOKUP($A89,'SIMD 2020v2 DZ lookup data'!$A:$AA,6,FALSE)),"not found",VLOOKUP($A89,'SIMD 2020v2 DZ lookup data'!$A:$AA,6,FALSE)))</f>
        <v> </v>
      </c>
      <c r="H89" s="30" t="str">
        <f>IF($A89="Enter data zone code", " ",IF(ISNA(VLOOKUP($A89,'SIMD 2020v2 DZ lookup data'!$A:$AA,8,FALSE)),"not found",VLOOKUP($A89,'SIMD 2020v2 DZ lookup data'!$A:$AA,7,FALSE)))</f>
        <v> </v>
      </c>
      <c r="I89" s="30" t="str">
        <f>IF($A89="Enter data zone code", " ",IF(ISNA(VLOOKUP($A89,'SIMD 2020v2 DZ lookup data'!$A:$AA,7,FALSE)),"not found",VLOOKUP($A89,'SIMD 2020v2 DZ lookup data'!$A:$AA,8,FALSE)))</f>
        <v> </v>
      </c>
      <c r="J89" s="30" t="str">
        <f>IF($A89="Enter data zone code", " ",IF(ISNA(VLOOKUP($A89,'SIMD 2020v2 DZ lookup data'!$A:$AA,9,FALSE)),"not found",VLOOKUP($A89,'SIMD 2020v2 DZ lookup data'!$A:$AA,9,FALSE)))</f>
        <v> </v>
      </c>
      <c r="K89" s="30" t="str">
        <f>IF($A89="Enter data zone code", " ",IF(ISNA(VLOOKUP($A89,'SIMD 2020v2 DZ lookup data'!$A:$AA,10,FALSE)),"not found",VLOOKUP($A89,'SIMD 2020v2 DZ lookup data'!$A:$AA,10,FALSE)))</f>
        <v> </v>
      </c>
      <c r="L89" s="30" t="str">
        <f>IF($A89="Enter data zone code", " ",IF(ISNA(VLOOKUP($A89,'SIMD 2020v2 DZ lookup data'!$A:$AA,11,FALSE)),"not found",VLOOKUP($A89,'SIMD 2020v2 DZ lookup data'!$A:$AA,11,FALSE)))</f>
        <v> </v>
      </c>
      <c r="M89" s="30" t="str">
        <f>IF($A89="Enter data zone code", " ",IF(ISNA(VLOOKUP($A89,'SIMD 2020v2 DZ lookup data'!$A:$AA,12,FALSE)),"not found",VLOOKUP($A89,'SIMD 2020v2 DZ lookup data'!$A:$AA,12,FALSE)))</f>
        <v> </v>
      </c>
      <c r="N89" s="30" t="str">
        <f>IF($A89="Enter data zone code", " ",IF(ISNA(VLOOKUP($A89,'SIMD 2020v2 DZ lookup data'!$A:$AA,13,FALSE)),"not found",VLOOKUP($A89,'SIMD 2020v2 DZ lookup data'!$A:$AA,13,FALSE)))</f>
        <v> </v>
      </c>
      <c r="O89" s="31" t="str">
        <f>IF($A89="Enter data zone code", " ",IF(ISNA(VLOOKUP($A89,'SIMD 2020v2 DZ lookup data'!$A:$AA,14,FALSE)),"not found",VLOOKUP($A89,'SIMD 2020v2 DZ lookup data'!$A:$AA,14,FALSE)))</f>
        <v> </v>
      </c>
      <c r="P89" s="31" t="str">
        <f>IF($A89="Enter data zone code", " ",IF(ISNA(VLOOKUP($A89,'SIMD 2020v2 DZ lookup data'!$A:$AA,15,FALSE)),"not found",VLOOKUP($A89,'SIMD 2020v2 DZ lookup data'!$A:$AA,15,FALSE)))</f>
        <v> </v>
      </c>
      <c r="Q89" s="37" t="str">
        <f>IF($A89="Enter data zone code", " ",IF(ISNA(VLOOKUP($A89,'SIMD 2020v2 DZ lookup data'!$A:$AA,17,FALSE)),"not found",VLOOKUP($A89,'SIMD 2020v2 DZ lookup data'!$A:$AA,17,FALSE)))</f>
        <v> </v>
      </c>
      <c r="R89" s="36" t="str">
        <f>IF($A89="Enter data zone code", " ",IF(ISNA(VLOOKUP($A89,'SIMD 2020v2 DZ lookup data'!$A:$AA,19,FALSE)),"not found",VLOOKUP($A89,'SIMD 2020v2 DZ lookup data'!$A:$AA,19,FALSE)))</f>
        <v> </v>
      </c>
      <c r="S89" s="36" t="str">
        <f>IF($A89="Enter data zone code", " ",IF(ISNA(VLOOKUP($A89,'SIMD 2020v2 DZ lookup data'!$A:$AA,23,FALSE)),"not found",VLOOKUP($A89,'SIMD 2020v2 DZ lookup data'!$A:$AA,23,FALSE)))</f>
        <v> </v>
      </c>
      <c r="T89" s="36" t="str">
        <f>IF($A89="Enter data zone code", " ",IF(ISNA(VLOOKUP($A89,'SIMD 2020v2 DZ lookup data'!$A:$AA,25,FALSE)),"not found",VLOOKUP($A89,'SIMD 2020v2 DZ lookup data'!$A:$AA,25,FALSE)))</f>
        <v> </v>
      </c>
      <c r="U89" s="38" t="str">
        <f>IF($A89="Enter data zone code", " ",IF(ISNA(VLOOKUP($A89,'SIMD 2020v2 DZ lookup data'!$A:$AA,27,FALSE)),"not found",VLOOKUP($A89,'SIMD 2020v2 DZ lookup data'!$A:$AA,27,FALSE)))</f>
        <v> </v>
      </c>
    </row>
    <row r="90" ht="15.75" customHeight="1">
      <c r="A90" s="35" t="s">
        <v>89</v>
      </c>
      <c r="B90" s="36" t="str">
        <f>IF($A90="Enter data zone code", " ",IF(ISNA(VLOOKUP($A90,'SIMD 2020v2 DZ lookup data'!$A:$AA,2,FALSE)),"not found",VLOOKUP($A90,'SIMD 2020v2 DZ lookup data'!$A:$AA,2,FALSE)))</f>
        <v> </v>
      </c>
      <c r="C90" s="36" t="str">
        <f>IF($A90="Enter data zone code", " ",IF(ISNA(VLOOKUP($A90,'SIMD 2020v2 DZ lookup data'!$A:$AA,21,FALSE)),"not found",VLOOKUP($A90,'SIMD 2020v2 DZ lookup data'!$A:$AA,21,FALSE)))</f>
        <v> </v>
      </c>
      <c r="D90" s="29" t="str">
        <f>IF($A90="Enter data zone code", " ",IF(ISNA(VLOOKUP($A90,'SIMD 2020v2 DZ lookup data'!$A:$AA,3,FALSE)),"not found",VLOOKUP($A90,'SIMD 2020v2 DZ lookup data'!$A:$AA,3,FALSE)))</f>
        <v> </v>
      </c>
      <c r="E90" s="29" t="str">
        <f>IF($A90="Enter data zone code", " ",IF(ISNA(VLOOKUP($A90,'SIMD 2020v2 DZ lookup data'!$A:$AA,4,FALSE)),"not found",VLOOKUP($A90,'SIMD 2020v2 DZ lookup data'!$A:$AA,4,FALSE)))</f>
        <v> </v>
      </c>
      <c r="F90" s="29" t="str">
        <f>IF($A90="Enter data zone code", " ",IF(ISNA(VLOOKUP($A90,'SIMD 2020v2 DZ lookup data'!$A:$AA,5,FALSE)),"not found",VLOOKUP($A90,'SIMD 2020v2 DZ lookup data'!$A:$AA,5,FALSE)))</f>
        <v> </v>
      </c>
      <c r="G90" s="29" t="str">
        <f>IF($A90="Enter data zone code", " ",IF(ISNA(VLOOKUP($A90,'SIMD 2020v2 DZ lookup data'!$A:$AA,6,FALSE)),"not found",VLOOKUP($A90,'SIMD 2020v2 DZ lookup data'!$A:$AA,6,FALSE)))</f>
        <v> </v>
      </c>
      <c r="H90" s="30" t="str">
        <f>IF($A90="Enter data zone code", " ",IF(ISNA(VLOOKUP($A90,'SIMD 2020v2 DZ lookup data'!$A:$AA,8,FALSE)),"not found",VLOOKUP($A90,'SIMD 2020v2 DZ lookup data'!$A:$AA,7,FALSE)))</f>
        <v> </v>
      </c>
      <c r="I90" s="30" t="str">
        <f>IF($A90="Enter data zone code", " ",IF(ISNA(VLOOKUP($A90,'SIMD 2020v2 DZ lookup data'!$A:$AA,7,FALSE)),"not found",VLOOKUP($A90,'SIMD 2020v2 DZ lookup data'!$A:$AA,8,FALSE)))</f>
        <v> </v>
      </c>
      <c r="J90" s="30" t="str">
        <f>IF($A90="Enter data zone code", " ",IF(ISNA(VLOOKUP($A90,'SIMD 2020v2 DZ lookup data'!$A:$AA,9,FALSE)),"not found",VLOOKUP($A90,'SIMD 2020v2 DZ lookup data'!$A:$AA,9,FALSE)))</f>
        <v> </v>
      </c>
      <c r="K90" s="30" t="str">
        <f>IF($A90="Enter data zone code", " ",IF(ISNA(VLOOKUP($A90,'SIMD 2020v2 DZ lookup data'!$A:$AA,10,FALSE)),"not found",VLOOKUP($A90,'SIMD 2020v2 DZ lookup data'!$A:$AA,10,FALSE)))</f>
        <v> </v>
      </c>
      <c r="L90" s="30" t="str">
        <f>IF($A90="Enter data zone code", " ",IF(ISNA(VLOOKUP($A90,'SIMD 2020v2 DZ lookup data'!$A:$AA,11,FALSE)),"not found",VLOOKUP($A90,'SIMD 2020v2 DZ lookup data'!$A:$AA,11,FALSE)))</f>
        <v> </v>
      </c>
      <c r="M90" s="30" t="str">
        <f>IF($A90="Enter data zone code", " ",IF(ISNA(VLOOKUP($A90,'SIMD 2020v2 DZ lookup data'!$A:$AA,12,FALSE)),"not found",VLOOKUP($A90,'SIMD 2020v2 DZ lookup data'!$A:$AA,12,FALSE)))</f>
        <v> </v>
      </c>
      <c r="N90" s="30" t="str">
        <f>IF($A90="Enter data zone code", " ",IF(ISNA(VLOOKUP($A90,'SIMD 2020v2 DZ lookup data'!$A:$AA,13,FALSE)),"not found",VLOOKUP($A90,'SIMD 2020v2 DZ lookup data'!$A:$AA,13,FALSE)))</f>
        <v> </v>
      </c>
      <c r="O90" s="31" t="str">
        <f>IF($A90="Enter data zone code", " ",IF(ISNA(VLOOKUP($A90,'SIMD 2020v2 DZ lookup data'!$A:$AA,14,FALSE)),"not found",VLOOKUP($A90,'SIMD 2020v2 DZ lookup data'!$A:$AA,14,FALSE)))</f>
        <v> </v>
      </c>
      <c r="P90" s="31" t="str">
        <f>IF($A90="Enter data zone code", " ",IF(ISNA(VLOOKUP($A90,'SIMD 2020v2 DZ lookup data'!$A:$AA,15,FALSE)),"not found",VLOOKUP($A90,'SIMD 2020v2 DZ lookup data'!$A:$AA,15,FALSE)))</f>
        <v> </v>
      </c>
      <c r="Q90" s="37" t="str">
        <f>IF($A90="Enter data zone code", " ",IF(ISNA(VLOOKUP($A90,'SIMD 2020v2 DZ lookup data'!$A:$AA,17,FALSE)),"not found",VLOOKUP($A90,'SIMD 2020v2 DZ lookup data'!$A:$AA,17,FALSE)))</f>
        <v> </v>
      </c>
      <c r="R90" s="36" t="str">
        <f>IF($A90="Enter data zone code", " ",IF(ISNA(VLOOKUP($A90,'SIMD 2020v2 DZ lookup data'!$A:$AA,19,FALSE)),"not found",VLOOKUP($A90,'SIMD 2020v2 DZ lookup data'!$A:$AA,19,FALSE)))</f>
        <v> </v>
      </c>
      <c r="S90" s="36" t="str">
        <f>IF($A90="Enter data zone code", " ",IF(ISNA(VLOOKUP($A90,'SIMD 2020v2 DZ lookup data'!$A:$AA,23,FALSE)),"not found",VLOOKUP($A90,'SIMD 2020v2 DZ lookup data'!$A:$AA,23,FALSE)))</f>
        <v> </v>
      </c>
      <c r="T90" s="36" t="str">
        <f>IF($A90="Enter data zone code", " ",IF(ISNA(VLOOKUP($A90,'SIMD 2020v2 DZ lookup data'!$A:$AA,25,FALSE)),"not found",VLOOKUP($A90,'SIMD 2020v2 DZ lookup data'!$A:$AA,25,FALSE)))</f>
        <v> </v>
      </c>
      <c r="U90" s="38" t="str">
        <f>IF($A90="Enter data zone code", " ",IF(ISNA(VLOOKUP($A90,'SIMD 2020v2 DZ lookup data'!$A:$AA,27,FALSE)),"not found",VLOOKUP($A90,'SIMD 2020v2 DZ lookup data'!$A:$AA,27,FALSE)))</f>
        <v> </v>
      </c>
    </row>
    <row r="91" ht="15.75" customHeight="1">
      <c r="A91" s="35" t="s">
        <v>89</v>
      </c>
      <c r="B91" s="36" t="str">
        <f>IF($A91="Enter data zone code", " ",IF(ISNA(VLOOKUP($A91,'SIMD 2020v2 DZ lookup data'!$A:$AA,2,FALSE)),"not found",VLOOKUP($A91,'SIMD 2020v2 DZ lookup data'!$A:$AA,2,FALSE)))</f>
        <v> </v>
      </c>
      <c r="C91" s="36" t="str">
        <f>IF($A91="Enter data zone code", " ",IF(ISNA(VLOOKUP($A91,'SIMD 2020v2 DZ lookup data'!$A:$AA,21,FALSE)),"not found",VLOOKUP($A91,'SIMD 2020v2 DZ lookup data'!$A:$AA,21,FALSE)))</f>
        <v> </v>
      </c>
      <c r="D91" s="29" t="str">
        <f>IF($A91="Enter data zone code", " ",IF(ISNA(VLOOKUP($A91,'SIMD 2020v2 DZ lookup data'!$A:$AA,3,FALSE)),"not found",VLOOKUP($A91,'SIMD 2020v2 DZ lookup data'!$A:$AA,3,FALSE)))</f>
        <v> </v>
      </c>
      <c r="E91" s="29" t="str">
        <f>IF($A91="Enter data zone code", " ",IF(ISNA(VLOOKUP($A91,'SIMD 2020v2 DZ lookup data'!$A:$AA,4,FALSE)),"not found",VLOOKUP($A91,'SIMD 2020v2 DZ lookup data'!$A:$AA,4,FALSE)))</f>
        <v> </v>
      </c>
      <c r="F91" s="29" t="str">
        <f>IF($A91="Enter data zone code", " ",IF(ISNA(VLOOKUP($A91,'SIMD 2020v2 DZ lookup data'!$A:$AA,5,FALSE)),"not found",VLOOKUP($A91,'SIMD 2020v2 DZ lookup data'!$A:$AA,5,FALSE)))</f>
        <v> </v>
      </c>
      <c r="G91" s="29" t="str">
        <f>IF($A91="Enter data zone code", " ",IF(ISNA(VLOOKUP($A91,'SIMD 2020v2 DZ lookup data'!$A:$AA,6,FALSE)),"not found",VLOOKUP($A91,'SIMD 2020v2 DZ lookup data'!$A:$AA,6,FALSE)))</f>
        <v> </v>
      </c>
      <c r="H91" s="30" t="str">
        <f>IF($A91="Enter data zone code", " ",IF(ISNA(VLOOKUP($A91,'SIMD 2020v2 DZ lookup data'!$A:$AA,8,FALSE)),"not found",VLOOKUP($A91,'SIMD 2020v2 DZ lookup data'!$A:$AA,7,FALSE)))</f>
        <v> </v>
      </c>
      <c r="I91" s="30" t="str">
        <f>IF($A91="Enter data zone code", " ",IF(ISNA(VLOOKUP($A91,'SIMD 2020v2 DZ lookup data'!$A:$AA,7,FALSE)),"not found",VLOOKUP($A91,'SIMD 2020v2 DZ lookup data'!$A:$AA,8,FALSE)))</f>
        <v> </v>
      </c>
      <c r="J91" s="30" t="str">
        <f>IF($A91="Enter data zone code", " ",IF(ISNA(VLOOKUP($A91,'SIMD 2020v2 DZ lookup data'!$A:$AA,9,FALSE)),"not found",VLOOKUP($A91,'SIMD 2020v2 DZ lookup data'!$A:$AA,9,FALSE)))</f>
        <v> </v>
      </c>
      <c r="K91" s="30" t="str">
        <f>IF($A91="Enter data zone code", " ",IF(ISNA(VLOOKUP($A91,'SIMD 2020v2 DZ lookup data'!$A:$AA,10,FALSE)),"not found",VLOOKUP($A91,'SIMD 2020v2 DZ lookup data'!$A:$AA,10,FALSE)))</f>
        <v> </v>
      </c>
      <c r="L91" s="30" t="str">
        <f>IF($A91="Enter data zone code", " ",IF(ISNA(VLOOKUP($A91,'SIMD 2020v2 DZ lookup data'!$A:$AA,11,FALSE)),"not found",VLOOKUP($A91,'SIMD 2020v2 DZ lookup data'!$A:$AA,11,FALSE)))</f>
        <v> </v>
      </c>
      <c r="M91" s="30" t="str">
        <f>IF($A91="Enter data zone code", " ",IF(ISNA(VLOOKUP($A91,'SIMD 2020v2 DZ lookup data'!$A:$AA,12,FALSE)),"not found",VLOOKUP($A91,'SIMD 2020v2 DZ lookup data'!$A:$AA,12,FALSE)))</f>
        <v> </v>
      </c>
      <c r="N91" s="30" t="str">
        <f>IF($A91="Enter data zone code", " ",IF(ISNA(VLOOKUP($A91,'SIMD 2020v2 DZ lookup data'!$A:$AA,13,FALSE)),"not found",VLOOKUP($A91,'SIMD 2020v2 DZ lookup data'!$A:$AA,13,FALSE)))</f>
        <v> </v>
      </c>
      <c r="O91" s="31" t="str">
        <f>IF($A91="Enter data zone code", " ",IF(ISNA(VLOOKUP($A91,'SIMD 2020v2 DZ lookup data'!$A:$AA,14,FALSE)),"not found",VLOOKUP($A91,'SIMD 2020v2 DZ lookup data'!$A:$AA,14,FALSE)))</f>
        <v> </v>
      </c>
      <c r="P91" s="31" t="str">
        <f>IF($A91="Enter data zone code", " ",IF(ISNA(VLOOKUP($A91,'SIMD 2020v2 DZ lookup data'!$A:$AA,15,FALSE)),"not found",VLOOKUP($A91,'SIMD 2020v2 DZ lookup data'!$A:$AA,15,FALSE)))</f>
        <v> </v>
      </c>
      <c r="Q91" s="37" t="str">
        <f>IF($A91="Enter data zone code", " ",IF(ISNA(VLOOKUP($A91,'SIMD 2020v2 DZ lookup data'!$A:$AA,17,FALSE)),"not found",VLOOKUP($A91,'SIMD 2020v2 DZ lookup data'!$A:$AA,17,FALSE)))</f>
        <v> </v>
      </c>
      <c r="R91" s="36" t="str">
        <f>IF($A91="Enter data zone code", " ",IF(ISNA(VLOOKUP($A91,'SIMD 2020v2 DZ lookup data'!$A:$AA,19,FALSE)),"not found",VLOOKUP($A91,'SIMD 2020v2 DZ lookup data'!$A:$AA,19,FALSE)))</f>
        <v> </v>
      </c>
      <c r="S91" s="36" t="str">
        <f>IF($A91="Enter data zone code", " ",IF(ISNA(VLOOKUP($A91,'SIMD 2020v2 DZ lookup data'!$A:$AA,23,FALSE)),"not found",VLOOKUP($A91,'SIMD 2020v2 DZ lookup data'!$A:$AA,23,FALSE)))</f>
        <v> </v>
      </c>
      <c r="T91" s="36" t="str">
        <f>IF($A91="Enter data zone code", " ",IF(ISNA(VLOOKUP($A91,'SIMD 2020v2 DZ lookup data'!$A:$AA,25,FALSE)),"not found",VLOOKUP($A91,'SIMD 2020v2 DZ lookup data'!$A:$AA,25,FALSE)))</f>
        <v> </v>
      </c>
      <c r="U91" s="38" t="str">
        <f>IF($A91="Enter data zone code", " ",IF(ISNA(VLOOKUP($A91,'SIMD 2020v2 DZ lookup data'!$A:$AA,27,FALSE)),"not found",VLOOKUP($A91,'SIMD 2020v2 DZ lookup data'!$A:$AA,27,FALSE)))</f>
        <v> </v>
      </c>
    </row>
    <row r="92" ht="15.75" customHeight="1">
      <c r="A92" s="35" t="s">
        <v>89</v>
      </c>
      <c r="B92" s="36" t="str">
        <f>IF($A92="Enter data zone code", " ",IF(ISNA(VLOOKUP($A92,'SIMD 2020v2 DZ lookup data'!$A:$AA,2,FALSE)),"not found",VLOOKUP($A92,'SIMD 2020v2 DZ lookup data'!$A:$AA,2,FALSE)))</f>
        <v> </v>
      </c>
      <c r="C92" s="36" t="str">
        <f>IF($A92="Enter data zone code", " ",IF(ISNA(VLOOKUP($A92,'SIMD 2020v2 DZ lookup data'!$A:$AA,21,FALSE)),"not found",VLOOKUP($A92,'SIMD 2020v2 DZ lookup data'!$A:$AA,21,FALSE)))</f>
        <v> </v>
      </c>
      <c r="D92" s="29" t="str">
        <f>IF($A92="Enter data zone code", " ",IF(ISNA(VLOOKUP($A92,'SIMD 2020v2 DZ lookup data'!$A:$AA,3,FALSE)),"not found",VLOOKUP($A92,'SIMD 2020v2 DZ lookup data'!$A:$AA,3,FALSE)))</f>
        <v> </v>
      </c>
      <c r="E92" s="29" t="str">
        <f>IF($A92="Enter data zone code", " ",IF(ISNA(VLOOKUP($A92,'SIMD 2020v2 DZ lookup data'!$A:$AA,4,FALSE)),"not found",VLOOKUP($A92,'SIMD 2020v2 DZ lookup data'!$A:$AA,4,FALSE)))</f>
        <v> </v>
      </c>
      <c r="F92" s="29" t="str">
        <f>IF($A92="Enter data zone code", " ",IF(ISNA(VLOOKUP($A92,'SIMD 2020v2 DZ lookup data'!$A:$AA,5,FALSE)),"not found",VLOOKUP($A92,'SIMD 2020v2 DZ lookup data'!$A:$AA,5,FALSE)))</f>
        <v> </v>
      </c>
      <c r="G92" s="29" t="str">
        <f>IF($A92="Enter data zone code", " ",IF(ISNA(VLOOKUP($A92,'SIMD 2020v2 DZ lookup data'!$A:$AA,6,FALSE)),"not found",VLOOKUP($A92,'SIMD 2020v2 DZ lookup data'!$A:$AA,6,FALSE)))</f>
        <v> </v>
      </c>
      <c r="H92" s="30" t="str">
        <f>IF($A92="Enter data zone code", " ",IF(ISNA(VLOOKUP($A92,'SIMD 2020v2 DZ lookup data'!$A:$AA,8,FALSE)),"not found",VLOOKUP($A92,'SIMD 2020v2 DZ lookup data'!$A:$AA,7,FALSE)))</f>
        <v> </v>
      </c>
      <c r="I92" s="30" t="str">
        <f>IF($A92="Enter data zone code", " ",IF(ISNA(VLOOKUP($A92,'SIMD 2020v2 DZ lookup data'!$A:$AA,7,FALSE)),"not found",VLOOKUP($A92,'SIMD 2020v2 DZ lookup data'!$A:$AA,8,FALSE)))</f>
        <v> </v>
      </c>
      <c r="J92" s="30" t="str">
        <f>IF($A92="Enter data zone code", " ",IF(ISNA(VLOOKUP($A92,'SIMD 2020v2 DZ lookup data'!$A:$AA,9,FALSE)),"not found",VLOOKUP($A92,'SIMD 2020v2 DZ lookup data'!$A:$AA,9,FALSE)))</f>
        <v> </v>
      </c>
      <c r="K92" s="30" t="str">
        <f>IF($A92="Enter data zone code", " ",IF(ISNA(VLOOKUP($A92,'SIMD 2020v2 DZ lookup data'!$A:$AA,10,FALSE)),"not found",VLOOKUP($A92,'SIMD 2020v2 DZ lookup data'!$A:$AA,10,FALSE)))</f>
        <v> </v>
      </c>
      <c r="L92" s="30" t="str">
        <f>IF($A92="Enter data zone code", " ",IF(ISNA(VLOOKUP($A92,'SIMD 2020v2 DZ lookup data'!$A:$AA,11,FALSE)),"not found",VLOOKUP($A92,'SIMD 2020v2 DZ lookup data'!$A:$AA,11,FALSE)))</f>
        <v> </v>
      </c>
      <c r="M92" s="30" t="str">
        <f>IF($A92="Enter data zone code", " ",IF(ISNA(VLOOKUP($A92,'SIMD 2020v2 DZ lookup data'!$A:$AA,12,FALSE)),"not found",VLOOKUP($A92,'SIMD 2020v2 DZ lookup data'!$A:$AA,12,FALSE)))</f>
        <v> </v>
      </c>
      <c r="N92" s="30" t="str">
        <f>IF($A92="Enter data zone code", " ",IF(ISNA(VLOOKUP($A92,'SIMD 2020v2 DZ lookup data'!$A:$AA,13,FALSE)),"not found",VLOOKUP($A92,'SIMD 2020v2 DZ lookup data'!$A:$AA,13,FALSE)))</f>
        <v> </v>
      </c>
      <c r="O92" s="31" t="str">
        <f>IF($A92="Enter data zone code", " ",IF(ISNA(VLOOKUP($A92,'SIMD 2020v2 DZ lookup data'!$A:$AA,14,FALSE)),"not found",VLOOKUP($A92,'SIMD 2020v2 DZ lookup data'!$A:$AA,14,FALSE)))</f>
        <v> </v>
      </c>
      <c r="P92" s="31" t="str">
        <f>IF($A92="Enter data zone code", " ",IF(ISNA(VLOOKUP($A92,'SIMD 2020v2 DZ lookup data'!$A:$AA,15,FALSE)),"not found",VLOOKUP($A92,'SIMD 2020v2 DZ lookup data'!$A:$AA,15,FALSE)))</f>
        <v> </v>
      </c>
      <c r="Q92" s="37" t="str">
        <f>IF($A92="Enter data zone code", " ",IF(ISNA(VLOOKUP($A92,'SIMD 2020v2 DZ lookup data'!$A:$AA,17,FALSE)),"not found",VLOOKUP($A92,'SIMD 2020v2 DZ lookup data'!$A:$AA,17,FALSE)))</f>
        <v> </v>
      </c>
      <c r="R92" s="36" t="str">
        <f>IF($A92="Enter data zone code", " ",IF(ISNA(VLOOKUP($A92,'SIMD 2020v2 DZ lookup data'!$A:$AA,19,FALSE)),"not found",VLOOKUP($A92,'SIMD 2020v2 DZ lookup data'!$A:$AA,19,FALSE)))</f>
        <v> </v>
      </c>
      <c r="S92" s="36" t="str">
        <f>IF($A92="Enter data zone code", " ",IF(ISNA(VLOOKUP($A92,'SIMD 2020v2 DZ lookup data'!$A:$AA,23,FALSE)),"not found",VLOOKUP($A92,'SIMD 2020v2 DZ lookup data'!$A:$AA,23,FALSE)))</f>
        <v> </v>
      </c>
      <c r="T92" s="36" t="str">
        <f>IF($A92="Enter data zone code", " ",IF(ISNA(VLOOKUP($A92,'SIMD 2020v2 DZ lookup data'!$A:$AA,25,FALSE)),"not found",VLOOKUP($A92,'SIMD 2020v2 DZ lookup data'!$A:$AA,25,FALSE)))</f>
        <v> </v>
      </c>
      <c r="U92" s="38" t="str">
        <f>IF($A92="Enter data zone code", " ",IF(ISNA(VLOOKUP($A92,'SIMD 2020v2 DZ lookup data'!$A:$AA,27,FALSE)),"not found",VLOOKUP($A92,'SIMD 2020v2 DZ lookup data'!$A:$AA,27,FALSE)))</f>
        <v> </v>
      </c>
    </row>
    <row r="93" ht="15.75" customHeight="1">
      <c r="A93" s="35" t="s">
        <v>89</v>
      </c>
      <c r="B93" s="36" t="str">
        <f>IF($A93="Enter data zone code", " ",IF(ISNA(VLOOKUP($A93,'SIMD 2020v2 DZ lookup data'!$A:$AA,2,FALSE)),"not found",VLOOKUP($A93,'SIMD 2020v2 DZ lookup data'!$A:$AA,2,FALSE)))</f>
        <v> </v>
      </c>
      <c r="C93" s="36" t="str">
        <f>IF($A93="Enter data zone code", " ",IF(ISNA(VLOOKUP($A93,'SIMD 2020v2 DZ lookup data'!$A:$AA,21,FALSE)),"not found",VLOOKUP($A93,'SIMD 2020v2 DZ lookup data'!$A:$AA,21,FALSE)))</f>
        <v> </v>
      </c>
      <c r="D93" s="29" t="str">
        <f>IF($A93="Enter data zone code", " ",IF(ISNA(VLOOKUP($A93,'SIMD 2020v2 DZ lookup data'!$A:$AA,3,FALSE)),"not found",VLOOKUP($A93,'SIMD 2020v2 DZ lookup data'!$A:$AA,3,FALSE)))</f>
        <v> </v>
      </c>
      <c r="E93" s="29" t="str">
        <f>IF($A93="Enter data zone code", " ",IF(ISNA(VLOOKUP($A93,'SIMD 2020v2 DZ lookup data'!$A:$AA,4,FALSE)),"not found",VLOOKUP($A93,'SIMD 2020v2 DZ lookup data'!$A:$AA,4,FALSE)))</f>
        <v> </v>
      </c>
      <c r="F93" s="29" t="str">
        <f>IF($A93="Enter data zone code", " ",IF(ISNA(VLOOKUP($A93,'SIMD 2020v2 DZ lookup data'!$A:$AA,5,FALSE)),"not found",VLOOKUP($A93,'SIMD 2020v2 DZ lookup data'!$A:$AA,5,FALSE)))</f>
        <v> </v>
      </c>
      <c r="G93" s="29" t="str">
        <f>IF($A93="Enter data zone code", " ",IF(ISNA(VLOOKUP($A93,'SIMD 2020v2 DZ lookup data'!$A:$AA,6,FALSE)),"not found",VLOOKUP($A93,'SIMD 2020v2 DZ lookup data'!$A:$AA,6,FALSE)))</f>
        <v> </v>
      </c>
      <c r="H93" s="30" t="str">
        <f>IF($A93="Enter data zone code", " ",IF(ISNA(VLOOKUP($A93,'SIMD 2020v2 DZ lookup data'!$A:$AA,8,FALSE)),"not found",VLOOKUP($A93,'SIMD 2020v2 DZ lookup data'!$A:$AA,7,FALSE)))</f>
        <v> </v>
      </c>
      <c r="I93" s="30" t="str">
        <f>IF($A93="Enter data zone code", " ",IF(ISNA(VLOOKUP($A93,'SIMD 2020v2 DZ lookup data'!$A:$AA,7,FALSE)),"not found",VLOOKUP($A93,'SIMD 2020v2 DZ lookup data'!$A:$AA,8,FALSE)))</f>
        <v> </v>
      </c>
      <c r="J93" s="30" t="str">
        <f>IF($A93="Enter data zone code", " ",IF(ISNA(VLOOKUP($A93,'SIMD 2020v2 DZ lookup data'!$A:$AA,9,FALSE)),"not found",VLOOKUP($A93,'SIMD 2020v2 DZ lookup data'!$A:$AA,9,FALSE)))</f>
        <v> </v>
      </c>
      <c r="K93" s="30" t="str">
        <f>IF($A93="Enter data zone code", " ",IF(ISNA(VLOOKUP($A93,'SIMD 2020v2 DZ lookup data'!$A:$AA,10,FALSE)),"not found",VLOOKUP($A93,'SIMD 2020v2 DZ lookup data'!$A:$AA,10,FALSE)))</f>
        <v> </v>
      </c>
      <c r="L93" s="30" t="str">
        <f>IF($A93="Enter data zone code", " ",IF(ISNA(VLOOKUP($A93,'SIMD 2020v2 DZ lookup data'!$A:$AA,11,FALSE)),"not found",VLOOKUP($A93,'SIMD 2020v2 DZ lookup data'!$A:$AA,11,FALSE)))</f>
        <v> </v>
      </c>
      <c r="M93" s="30" t="str">
        <f>IF($A93="Enter data zone code", " ",IF(ISNA(VLOOKUP($A93,'SIMD 2020v2 DZ lookup data'!$A:$AA,12,FALSE)),"not found",VLOOKUP($A93,'SIMD 2020v2 DZ lookup data'!$A:$AA,12,FALSE)))</f>
        <v> </v>
      </c>
      <c r="N93" s="30" t="str">
        <f>IF($A93="Enter data zone code", " ",IF(ISNA(VLOOKUP($A93,'SIMD 2020v2 DZ lookup data'!$A:$AA,13,FALSE)),"not found",VLOOKUP($A93,'SIMD 2020v2 DZ lookup data'!$A:$AA,13,FALSE)))</f>
        <v> </v>
      </c>
      <c r="O93" s="31" t="str">
        <f>IF($A93="Enter data zone code", " ",IF(ISNA(VLOOKUP($A93,'SIMD 2020v2 DZ lookup data'!$A:$AA,14,FALSE)),"not found",VLOOKUP($A93,'SIMD 2020v2 DZ lookup data'!$A:$AA,14,FALSE)))</f>
        <v> </v>
      </c>
      <c r="P93" s="31" t="str">
        <f>IF($A93="Enter data zone code", " ",IF(ISNA(VLOOKUP($A93,'SIMD 2020v2 DZ lookup data'!$A:$AA,15,FALSE)),"not found",VLOOKUP($A93,'SIMD 2020v2 DZ lookup data'!$A:$AA,15,FALSE)))</f>
        <v> </v>
      </c>
      <c r="Q93" s="37" t="str">
        <f>IF($A93="Enter data zone code", " ",IF(ISNA(VLOOKUP($A93,'SIMD 2020v2 DZ lookup data'!$A:$AA,17,FALSE)),"not found",VLOOKUP($A93,'SIMD 2020v2 DZ lookup data'!$A:$AA,17,FALSE)))</f>
        <v> </v>
      </c>
      <c r="R93" s="36" t="str">
        <f>IF($A93="Enter data zone code", " ",IF(ISNA(VLOOKUP($A93,'SIMD 2020v2 DZ lookup data'!$A:$AA,19,FALSE)),"not found",VLOOKUP($A93,'SIMD 2020v2 DZ lookup data'!$A:$AA,19,FALSE)))</f>
        <v> </v>
      </c>
      <c r="S93" s="36" t="str">
        <f>IF($A93="Enter data zone code", " ",IF(ISNA(VLOOKUP($A93,'SIMD 2020v2 DZ lookup data'!$A:$AA,23,FALSE)),"not found",VLOOKUP($A93,'SIMD 2020v2 DZ lookup data'!$A:$AA,23,FALSE)))</f>
        <v> </v>
      </c>
      <c r="T93" s="36" t="str">
        <f>IF($A93="Enter data zone code", " ",IF(ISNA(VLOOKUP($A93,'SIMD 2020v2 DZ lookup data'!$A:$AA,25,FALSE)),"not found",VLOOKUP($A93,'SIMD 2020v2 DZ lookup data'!$A:$AA,25,FALSE)))</f>
        <v> </v>
      </c>
      <c r="U93" s="38" t="str">
        <f>IF($A93="Enter data zone code", " ",IF(ISNA(VLOOKUP($A93,'SIMD 2020v2 DZ lookup data'!$A:$AA,27,FALSE)),"not found",VLOOKUP($A93,'SIMD 2020v2 DZ lookup data'!$A:$AA,27,FALSE)))</f>
        <v> </v>
      </c>
    </row>
    <row r="94" ht="15.75" customHeight="1">
      <c r="A94" s="35" t="s">
        <v>89</v>
      </c>
      <c r="B94" s="36" t="str">
        <f>IF($A94="Enter data zone code", " ",IF(ISNA(VLOOKUP($A94,'SIMD 2020v2 DZ lookup data'!$A:$AA,2,FALSE)),"not found",VLOOKUP($A94,'SIMD 2020v2 DZ lookup data'!$A:$AA,2,FALSE)))</f>
        <v> </v>
      </c>
      <c r="C94" s="36" t="str">
        <f>IF($A94="Enter data zone code", " ",IF(ISNA(VLOOKUP($A94,'SIMD 2020v2 DZ lookup data'!$A:$AA,21,FALSE)),"not found",VLOOKUP($A94,'SIMD 2020v2 DZ lookup data'!$A:$AA,21,FALSE)))</f>
        <v> </v>
      </c>
      <c r="D94" s="29" t="str">
        <f>IF($A94="Enter data zone code", " ",IF(ISNA(VLOOKUP($A94,'SIMD 2020v2 DZ lookup data'!$A:$AA,3,FALSE)),"not found",VLOOKUP($A94,'SIMD 2020v2 DZ lookup data'!$A:$AA,3,FALSE)))</f>
        <v> </v>
      </c>
      <c r="E94" s="29" t="str">
        <f>IF($A94="Enter data zone code", " ",IF(ISNA(VLOOKUP($A94,'SIMD 2020v2 DZ lookup data'!$A:$AA,4,FALSE)),"not found",VLOOKUP($A94,'SIMD 2020v2 DZ lookup data'!$A:$AA,4,FALSE)))</f>
        <v> </v>
      </c>
      <c r="F94" s="29" t="str">
        <f>IF($A94="Enter data zone code", " ",IF(ISNA(VLOOKUP($A94,'SIMD 2020v2 DZ lookup data'!$A:$AA,5,FALSE)),"not found",VLOOKUP($A94,'SIMD 2020v2 DZ lookup data'!$A:$AA,5,FALSE)))</f>
        <v> </v>
      </c>
      <c r="G94" s="29" t="str">
        <f>IF($A94="Enter data zone code", " ",IF(ISNA(VLOOKUP($A94,'SIMD 2020v2 DZ lookup data'!$A:$AA,6,FALSE)),"not found",VLOOKUP($A94,'SIMD 2020v2 DZ lookup data'!$A:$AA,6,FALSE)))</f>
        <v> </v>
      </c>
      <c r="H94" s="30" t="str">
        <f>IF($A94="Enter data zone code", " ",IF(ISNA(VLOOKUP($A94,'SIMD 2020v2 DZ lookup data'!$A:$AA,8,FALSE)),"not found",VLOOKUP($A94,'SIMD 2020v2 DZ lookup data'!$A:$AA,7,FALSE)))</f>
        <v> </v>
      </c>
      <c r="I94" s="30" t="str">
        <f>IF($A94="Enter data zone code", " ",IF(ISNA(VLOOKUP($A94,'SIMD 2020v2 DZ lookup data'!$A:$AA,7,FALSE)),"not found",VLOOKUP($A94,'SIMD 2020v2 DZ lookup data'!$A:$AA,8,FALSE)))</f>
        <v> </v>
      </c>
      <c r="J94" s="30" t="str">
        <f>IF($A94="Enter data zone code", " ",IF(ISNA(VLOOKUP($A94,'SIMD 2020v2 DZ lookup data'!$A:$AA,9,FALSE)),"not found",VLOOKUP($A94,'SIMD 2020v2 DZ lookup data'!$A:$AA,9,FALSE)))</f>
        <v> </v>
      </c>
      <c r="K94" s="30" t="str">
        <f>IF($A94="Enter data zone code", " ",IF(ISNA(VLOOKUP($A94,'SIMD 2020v2 DZ lookup data'!$A:$AA,10,FALSE)),"not found",VLOOKUP($A94,'SIMD 2020v2 DZ lookup data'!$A:$AA,10,FALSE)))</f>
        <v> </v>
      </c>
      <c r="L94" s="30" t="str">
        <f>IF($A94="Enter data zone code", " ",IF(ISNA(VLOOKUP($A94,'SIMD 2020v2 DZ lookup data'!$A:$AA,11,FALSE)),"not found",VLOOKUP($A94,'SIMD 2020v2 DZ lookup data'!$A:$AA,11,FALSE)))</f>
        <v> </v>
      </c>
      <c r="M94" s="30" t="str">
        <f>IF($A94="Enter data zone code", " ",IF(ISNA(VLOOKUP($A94,'SIMD 2020v2 DZ lookup data'!$A:$AA,12,FALSE)),"not found",VLOOKUP($A94,'SIMD 2020v2 DZ lookup data'!$A:$AA,12,FALSE)))</f>
        <v> </v>
      </c>
      <c r="N94" s="30" t="str">
        <f>IF($A94="Enter data zone code", " ",IF(ISNA(VLOOKUP($A94,'SIMD 2020v2 DZ lookup data'!$A:$AA,13,FALSE)),"not found",VLOOKUP($A94,'SIMD 2020v2 DZ lookup data'!$A:$AA,13,FALSE)))</f>
        <v> </v>
      </c>
      <c r="O94" s="31" t="str">
        <f>IF($A94="Enter data zone code", " ",IF(ISNA(VLOOKUP($A94,'SIMD 2020v2 DZ lookup data'!$A:$AA,14,FALSE)),"not found",VLOOKUP($A94,'SIMD 2020v2 DZ lookup data'!$A:$AA,14,FALSE)))</f>
        <v> </v>
      </c>
      <c r="P94" s="31" t="str">
        <f>IF($A94="Enter data zone code", " ",IF(ISNA(VLOOKUP($A94,'SIMD 2020v2 DZ lookup data'!$A:$AA,15,FALSE)),"not found",VLOOKUP($A94,'SIMD 2020v2 DZ lookup data'!$A:$AA,15,FALSE)))</f>
        <v> </v>
      </c>
      <c r="Q94" s="37" t="str">
        <f>IF($A94="Enter data zone code", " ",IF(ISNA(VLOOKUP($A94,'SIMD 2020v2 DZ lookup data'!$A:$AA,17,FALSE)),"not found",VLOOKUP($A94,'SIMD 2020v2 DZ lookup data'!$A:$AA,17,FALSE)))</f>
        <v> </v>
      </c>
      <c r="R94" s="36" t="str">
        <f>IF($A94="Enter data zone code", " ",IF(ISNA(VLOOKUP($A94,'SIMD 2020v2 DZ lookup data'!$A:$AA,19,FALSE)),"not found",VLOOKUP($A94,'SIMD 2020v2 DZ lookup data'!$A:$AA,19,FALSE)))</f>
        <v> </v>
      </c>
      <c r="S94" s="36" t="str">
        <f>IF($A94="Enter data zone code", " ",IF(ISNA(VLOOKUP($A94,'SIMD 2020v2 DZ lookup data'!$A:$AA,23,FALSE)),"not found",VLOOKUP($A94,'SIMD 2020v2 DZ lookup data'!$A:$AA,23,FALSE)))</f>
        <v> </v>
      </c>
      <c r="T94" s="36" t="str">
        <f>IF($A94="Enter data zone code", " ",IF(ISNA(VLOOKUP($A94,'SIMD 2020v2 DZ lookup data'!$A:$AA,25,FALSE)),"not found",VLOOKUP($A94,'SIMD 2020v2 DZ lookup data'!$A:$AA,25,FALSE)))</f>
        <v> </v>
      </c>
      <c r="U94" s="38" t="str">
        <f>IF($A94="Enter data zone code", " ",IF(ISNA(VLOOKUP($A94,'SIMD 2020v2 DZ lookup data'!$A:$AA,27,FALSE)),"not found",VLOOKUP($A94,'SIMD 2020v2 DZ lookup data'!$A:$AA,27,FALSE)))</f>
        <v> </v>
      </c>
    </row>
    <row r="95" ht="15.75" customHeight="1">
      <c r="A95" s="35" t="s">
        <v>89</v>
      </c>
      <c r="B95" s="36" t="str">
        <f>IF($A95="Enter data zone code", " ",IF(ISNA(VLOOKUP($A95,'SIMD 2020v2 DZ lookup data'!$A:$AA,2,FALSE)),"not found",VLOOKUP($A95,'SIMD 2020v2 DZ lookup data'!$A:$AA,2,FALSE)))</f>
        <v> </v>
      </c>
      <c r="C95" s="36" t="str">
        <f>IF($A95="Enter data zone code", " ",IF(ISNA(VLOOKUP($A95,'SIMD 2020v2 DZ lookup data'!$A:$AA,21,FALSE)),"not found",VLOOKUP($A95,'SIMD 2020v2 DZ lookup data'!$A:$AA,21,FALSE)))</f>
        <v> </v>
      </c>
      <c r="D95" s="29" t="str">
        <f>IF($A95="Enter data zone code", " ",IF(ISNA(VLOOKUP($A95,'SIMD 2020v2 DZ lookup data'!$A:$AA,3,FALSE)),"not found",VLOOKUP($A95,'SIMD 2020v2 DZ lookup data'!$A:$AA,3,FALSE)))</f>
        <v> </v>
      </c>
      <c r="E95" s="29" t="str">
        <f>IF($A95="Enter data zone code", " ",IF(ISNA(VLOOKUP($A95,'SIMD 2020v2 DZ lookup data'!$A:$AA,4,FALSE)),"not found",VLOOKUP($A95,'SIMD 2020v2 DZ lookup data'!$A:$AA,4,FALSE)))</f>
        <v> </v>
      </c>
      <c r="F95" s="29" t="str">
        <f>IF($A95="Enter data zone code", " ",IF(ISNA(VLOOKUP($A95,'SIMD 2020v2 DZ lookup data'!$A:$AA,5,FALSE)),"not found",VLOOKUP($A95,'SIMD 2020v2 DZ lookup data'!$A:$AA,5,FALSE)))</f>
        <v> </v>
      </c>
      <c r="G95" s="29" t="str">
        <f>IF($A95="Enter data zone code", " ",IF(ISNA(VLOOKUP($A95,'SIMD 2020v2 DZ lookup data'!$A:$AA,6,FALSE)),"not found",VLOOKUP($A95,'SIMD 2020v2 DZ lookup data'!$A:$AA,6,FALSE)))</f>
        <v> </v>
      </c>
      <c r="H95" s="30" t="str">
        <f>IF($A95="Enter data zone code", " ",IF(ISNA(VLOOKUP($A95,'SIMD 2020v2 DZ lookup data'!$A:$AA,8,FALSE)),"not found",VLOOKUP($A95,'SIMD 2020v2 DZ lookup data'!$A:$AA,7,FALSE)))</f>
        <v> </v>
      </c>
      <c r="I95" s="30" t="str">
        <f>IF($A95="Enter data zone code", " ",IF(ISNA(VLOOKUP($A95,'SIMD 2020v2 DZ lookup data'!$A:$AA,7,FALSE)),"not found",VLOOKUP($A95,'SIMD 2020v2 DZ lookup data'!$A:$AA,8,FALSE)))</f>
        <v> </v>
      </c>
      <c r="J95" s="30" t="str">
        <f>IF($A95="Enter data zone code", " ",IF(ISNA(VLOOKUP($A95,'SIMD 2020v2 DZ lookup data'!$A:$AA,9,FALSE)),"not found",VLOOKUP($A95,'SIMD 2020v2 DZ lookup data'!$A:$AA,9,FALSE)))</f>
        <v> </v>
      </c>
      <c r="K95" s="30" t="str">
        <f>IF($A95="Enter data zone code", " ",IF(ISNA(VLOOKUP($A95,'SIMD 2020v2 DZ lookup data'!$A:$AA,10,FALSE)),"not found",VLOOKUP($A95,'SIMD 2020v2 DZ lookup data'!$A:$AA,10,FALSE)))</f>
        <v> </v>
      </c>
      <c r="L95" s="30" t="str">
        <f>IF($A95="Enter data zone code", " ",IF(ISNA(VLOOKUP($A95,'SIMD 2020v2 DZ lookup data'!$A:$AA,11,FALSE)),"not found",VLOOKUP($A95,'SIMD 2020v2 DZ lookup data'!$A:$AA,11,FALSE)))</f>
        <v> </v>
      </c>
      <c r="M95" s="30" t="str">
        <f>IF($A95="Enter data zone code", " ",IF(ISNA(VLOOKUP($A95,'SIMD 2020v2 DZ lookup data'!$A:$AA,12,FALSE)),"not found",VLOOKUP($A95,'SIMD 2020v2 DZ lookup data'!$A:$AA,12,FALSE)))</f>
        <v> </v>
      </c>
      <c r="N95" s="30" t="str">
        <f>IF($A95="Enter data zone code", " ",IF(ISNA(VLOOKUP($A95,'SIMD 2020v2 DZ lookup data'!$A:$AA,13,FALSE)),"not found",VLOOKUP($A95,'SIMD 2020v2 DZ lookup data'!$A:$AA,13,FALSE)))</f>
        <v> </v>
      </c>
      <c r="O95" s="31" t="str">
        <f>IF($A95="Enter data zone code", " ",IF(ISNA(VLOOKUP($A95,'SIMD 2020v2 DZ lookup data'!$A:$AA,14,FALSE)),"not found",VLOOKUP($A95,'SIMD 2020v2 DZ lookup data'!$A:$AA,14,FALSE)))</f>
        <v> </v>
      </c>
      <c r="P95" s="31" t="str">
        <f>IF($A95="Enter data zone code", " ",IF(ISNA(VLOOKUP($A95,'SIMD 2020v2 DZ lookup data'!$A:$AA,15,FALSE)),"not found",VLOOKUP($A95,'SIMD 2020v2 DZ lookup data'!$A:$AA,15,FALSE)))</f>
        <v> </v>
      </c>
      <c r="Q95" s="37" t="str">
        <f>IF($A95="Enter data zone code", " ",IF(ISNA(VLOOKUP($A95,'SIMD 2020v2 DZ lookup data'!$A:$AA,17,FALSE)),"not found",VLOOKUP($A95,'SIMD 2020v2 DZ lookup data'!$A:$AA,17,FALSE)))</f>
        <v> </v>
      </c>
      <c r="R95" s="36" t="str">
        <f>IF($A95="Enter data zone code", " ",IF(ISNA(VLOOKUP($A95,'SIMD 2020v2 DZ lookup data'!$A:$AA,19,FALSE)),"not found",VLOOKUP($A95,'SIMD 2020v2 DZ lookup data'!$A:$AA,19,FALSE)))</f>
        <v> </v>
      </c>
      <c r="S95" s="36" t="str">
        <f>IF($A95="Enter data zone code", " ",IF(ISNA(VLOOKUP($A95,'SIMD 2020v2 DZ lookup data'!$A:$AA,23,FALSE)),"not found",VLOOKUP($A95,'SIMD 2020v2 DZ lookup data'!$A:$AA,23,FALSE)))</f>
        <v> </v>
      </c>
      <c r="T95" s="36" t="str">
        <f>IF($A95="Enter data zone code", " ",IF(ISNA(VLOOKUP($A95,'SIMD 2020v2 DZ lookup data'!$A:$AA,25,FALSE)),"not found",VLOOKUP($A95,'SIMD 2020v2 DZ lookup data'!$A:$AA,25,FALSE)))</f>
        <v> </v>
      </c>
      <c r="U95" s="38" t="str">
        <f>IF($A95="Enter data zone code", " ",IF(ISNA(VLOOKUP($A95,'SIMD 2020v2 DZ lookup data'!$A:$AA,27,FALSE)),"not found",VLOOKUP($A95,'SIMD 2020v2 DZ lookup data'!$A:$AA,27,FALSE)))</f>
        <v> </v>
      </c>
    </row>
    <row r="96" ht="15.75" customHeight="1">
      <c r="A96" s="35" t="s">
        <v>89</v>
      </c>
      <c r="B96" s="36" t="str">
        <f>IF($A96="Enter data zone code", " ",IF(ISNA(VLOOKUP($A96,'SIMD 2020v2 DZ lookup data'!$A:$AA,2,FALSE)),"not found",VLOOKUP($A96,'SIMD 2020v2 DZ lookup data'!$A:$AA,2,FALSE)))</f>
        <v> </v>
      </c>
      <c r="C96" s="36" t="str">
        <f>IF($A96="Enter data zone code", " ",IF(ISNA(VLOOKUP($A96,'SIMD 2020v2 DZ lookup data'!$A:$AA,21,FALSE)),"not found",VLOOKUP($A96,'SIMD 2020v2 DZ lookup data'!$A:$AA,21,FALSE)))</f>
        <v> </v>
      </c>
      <c r="D96" s="29" t="str">
        <f>IF($A96="Enter data zone code", " ",IF(ISNA(VLOOKUP($A96,'SIMD 2020v2 DZ lookup data'!$A:$AA,3,FALSE)),"not found",VLOOKUP($A96,'SIMD 2020v2 DZ lookup data'!$A:$AA,3,FALSE)))</f>
        <v> </v>
      </c>
      <c r="E96" s="29" t="str">
        <f>IF($A96="Enter data zone code", " ",IF(ISNA(VLOOKUP($A96,'SIMD 2020v2 DZ lookup data'!$A:$AA,4,FALSE)),"not found",VLOOKUP($A96,'SIMD 2020v2 DZ lookup data'!$A:$AA,4,FALSE)))</f>
        <v> </v>
      </c>
      <c r="F96" s="29" t="str">
        <f>IF($A96="Enter data zone code", " ",IF(ISNA(VLOOKUP($A96,'SIMD 2020v2 DZ lookup data'!$A:$AA,5,FALSE)),"not found",VLOOKUP($A96,'SIMD 2020v2 DZ lookup data'!$A:$AA,5,FALSE)))</f>
        <v> </v>
      </c>
      <c r="G96" s="29" t="str">
        <f>IF($A96="Enter data zone code", " ",IF(ISNA(VLOOKUP($A96,'SIMD 2020v2 DZ lookup data'!$A:$AA,6,FALSE)),"not found",VLOOKUP($A96,'SIMD 2020v2 DZ lookup data'!$A:$AA,6,FALSE)))</f>
        <v> </v>
      </c>
      <c r="H96" s="30" t="str">
        <f>IF($A96="Enter data zone code", " ",IF(ISNA(VLOOKUP($A96,'SIMD 2020v2 DZ lookup data'!$A:$AA,8,FALSE)),"not found",VLOOKUP($A96,'SIMD 2020v2 DZ lookup data'!$A:$AA,7,FALSE)))</f>
        <v> </v>
      </c>
      <c r="I96" s="30" t="str">
        <f>IF($A96="Enter data zone code", " ",IF(ISNA(VLOOKUP($A96,'SIMD 2020v2 DZ lookup data'!$A:$AA,7,FALSE)),"not found",VLOOKUP($A96,'SIMD 2020v2 DZ lookup data'!$A:$AA,8,FALSE)))</f>
        <v> </v>
      </c>
      <c r="J96" s="30" t="str">
        <f>IF($A96="Enter data zone code", " ",IF(ISNA(VLOOKUP($A96,'SIMD 2020v2 DZ lookup data'!$A:$AA,9,FALSE)),"not found",VLOOKUP($A96,'SIMD 2020v2 DZ lookup data'!$A:$AA,9,FALSE)))</f>
        <v> </v>
      </c>
      <c r="K96" s="30" t="str">
        <f>IF($A96="Enter data zone code", " ",IF(ISNA(VLOOKUP($A96,'SIMD 2020v2 DZ lookup data'!$A:$AA,10,FALSE)),"not found",VLOOKUP($A96,'SIMD 2020v2 DZ lookup data'!$A:$AA,10,FALSE)))</f>
        <v> </v>
      </c>
      <c r="L96" s="30" t="str">
        <f>IF($A96="Enter data zone code", " ",IF(ISNA(VLOOKUP($A96,'SIMD 2020v2 DZ lookup data'!$A:$AA,11,FALSE)),"not found",VLOOKUP($A96,'SIMD 2020v2 DZ lookup data'!$A:$AA,11,FALSE)))</f>
        <v> </v>
      </c>
      <c r="M96" s="30" t="str">
        <f>IF($A96="Enter data zone code", " ",IF(ISNA(VLOOKUP($A96,'SIMD 2020v2 DZ lookup data'!$A:$AA,12,FALSE)),"not found",VLOOKUP($A96,'SIMD 2020v2 DZ lookup data'!$A:$AA,12,FALSE)))</f>
        <v> </v>
      </c>
      <c r="N96" s="30" t="str">
        <f>IF($A96="Enter data zone code", " ",IF(ISNA(VLOOKUP($A96,'SIMD 2020v2 DZ lookup data'!$A:$AA,13,FALSE)),"not found",VLOOKUP($A96,'SIMD 2020v2 DZ lookup data'!$A:$AA,13,FALSE)))</f>
        <v> </v>
      </c>
      <c r="O96" s="31" t="str">
        <f>IF($A96="Enter data zone code", " ",IF(ISNA(VLOOKUP($A96,'SIMD 2020v2 DZ lookup data'!$A:$AA,14,FALSE)),"not found",VLOOKUP($A96,'SIMD 2020v2 DZ lookup data'!$A:$AA,14,FALSE)))</f>
        <v> </v>
      </c>
      <c r="P96" s="31" t="str">
        <f>IF($A96="Enter data zone code", " ",IF(ISNA(VLOOKUP($A96,'SIMD 2020v2 DZ lookup data'!$A:$AA,15,FALSE)),"not found",VLOOKUP($A96,'SIMD 2020v2 DZ lookup data'!$A:$AA,15,FALSE)))</f>
        <v> </v>
      </c>
      <c r="Q96" s="37" t="str">
        <f>IF($A96="Enter data zone code", " ",IF(ISNA(VLOOKUP($A96,'SIMD 2020v2 DZ lookup data'!$A:$AA,17,FALSE)),"not found",VLOOKUP($A96,'SIMD 2020v2 DZ lookup data'!$A:$AA,17,FALSE)))</f>
        <v> </v>
      </c>
      <c r="R96" s="36" t="str">
        <f>IF($A96="Enter data zone code", " ",IF(ISNA(VLOOKUP($A96,'SIMD 2020v2 DZ lookup data'!$A:$AA,19,FALSE)),"not found",VLOOKUP($A96,'SIMD 2020v2 DZ lookup data'!$A:$AA,19,FALSE)))</f>
        <v> </v>
      </c>
      <c r="S96" s="36" t="str">
        <f>IF($A96="Enter data zone code", " ",IF(ISNA(VLOOKUP($A96,'SIMD 2020v2 DZ lookup data'!$A:$AA,23,FALSE)),"not found",VLOOKUP($A96,'SIMD 2020v2 DZ lookup data'!$A:$AA,23,FALSE)))</f>
        <v> </v>
      </c>
      <c r="T96" s="36" t="str">
        <f>IF($A96="Enter data zone code", " ",IF(ISNA(VLOOKUP($A96,'SIMD 2020v2 DZ lookup data'!$A:$AA,25,FALSE)),"not found",VLOOKUP($A96,'SIMD 2020v2 DZ lookup data'!$A:$AA,25,FALSE)))</f>
        <v> </v>
      </c>
      <c r="U96" s="38" t="str">
        <f>IF($A96="Enter data zone code", " ",IF(ISNA(VLOOKUP($A96,'SIMD 2020v2 DZ lookup data'!$A:$AA,27,FALSE)),"not found",VLOOKUP($A96,'SIMD 2020v2 DZ lookup data'!$A:$AA,27,FALSE)))</f>
        <v> </v>
      </c>
    </row>
    <row r="97" ht="15.75" customHeight="1">
      <c r="A97" s="35" t="s">
        <v>89</v>
      </c>
      <c r="B97" s="36" t="str">
        <f>IF($A97="Enter data zone code", " ",IF(ISNA(VLOOKUP($A97,'SIMD 2020v2 DZ lookup data'!$A:$AA,2,FALSE)),"not found",VLOOKUP($A97,'SIMD 2020v2 DZ lookup data'!$A:$AA,2,FALSE)))</f>
        <v> </v>
      </c>
      <c r="C97" s="36" t="str">
        <f>IF($A97="Enter data zone code", " ",IF(ISNA(VLOOKUP($A97,'SIMD 2020v2 DZ lookup data'!$A:$AA,21,FALSE)),"not found",VLOOKUP($A97,'SIMD 2020v2 DZ lookup data'!$A:$AA,21,FALSE)))</f>
        <v> </v>
      </c>
      <c r="D97" s="29" t="str">
        <f>IF($A97="Enter data zone code", " ",IF(ISNA(VLOOKUP($A97,'SIMD 2020v2 DZ lookup data'!$A:$AA,3,FALSE)),"not found",VLOOKUP($A97,'SIMD 2020v2 DZ lookup data'!$A:$AA,3,FALSE)))</f>
        <v> </v>
      </c>
      <c r="E97" s="29" t="str">
        <f>IF($A97="Enter data zone code", " ",IF(ISNA(VLOOKUP($A97,'SIMD 2020v2 DZ lookup data'!$A:$AA,4,FALSE)),"not found",VLOOKUP($A97,'SIMD 2020v2 DZ lookup data'!$A:$AA,4,FALSE)))</f>
        <v> </v>
      </c>
      <c r="F97" s="29" t="str">
        <f>IF($A97="Enter data zone code", " ",IF(ISNA(VLOOKUP($A97,'SIMD 2020v2 DZ lookup data'!$A:$AA,5,FALSE)),"not found",VLOOKUP($A97,'SIMD 2020v2 DZ lookup data'!$A:$AA,5,FALSE)))</f>
        <v> </v>
      </c>
      <c r="G97" s="29" t="str">
        <f>IF($A97="Enter data zone code", " ",IF(ISNA(VLOOKUP($A97,'SIMD 2020v2 DZ lookup data'!$A:$AA,6,FALSE)),"not found",VLOOKUP($A97,'SIMD 2020v2 DZ lookup data'!$A:$AA,6,FALSE)))</f>
        <v> </v>
      </c>
      <c r="H97" s="30" t="str">
        <f>IF($A97="Enter data zone code", " ",IF(ISNA(VLOOKUP($A97,'SIMD 2020v2 DZ lookup data'!$A:$AA,8,FALSE)),"not found",VLOOKUP($A97,'SIMD 2020v2 DZ lookup data'!$A:$AA,7,FALSE)))</f>
        <v> </v>
      </c>
      <c r="I97" s="30" t="str">
        <f>IF($A97="Enter data zone code", " ",IF(ISNA(VLOOKUP($A97,'SIMD 2020v2 DZ lookup data'!$A:$AA,7,FALSE)),"not found",VLOOKUP($A97,'SIMD 2020v2 DZ lookup data'!$A:$AA,8,FALSE)))</f>
        <v> </v>
      </c>
      <c r="J97" s="30" t="str">
        <f>IF($A97="Enter data zone code", " ",IF(ISNA(VLOOKUP($A97,'SIMD 2020v2 DZ lookup data'!$A:$AA,9,FALSE)),"not found",VLOOKUP($A97,'SIMD 2020v2 DZ lookup data'!$A:$AA,9,FALSE)))</f>
        <v> </v>
      </c>
      <c r="K97" s="30" t="str">
        <f>IF($A97="Enter data zone code", " ",IF(ISNA(VLOOKUP($A97,'SIMD 2020v2 DZ lookup data'!$A:$AA,10,FALSE)),"not found",VLOOKUP($A97,'SIMD 2020v2 DZ lookup data'!$A:$AA,10,FALSE)))</f>
        <v> </v>
      </c>
      <c r="L97" s="30" t="str">
        <f>IF($A97="Enter data zone code", " ",IF(ISNA(VLOOKUP($A97,'SIMD 2020v2 DZ lookup data'!$A:$AA,11,FALSE)),"not found",VLOOKUP($A97,'SIMD 2020v2 DZ lookup data'!$A:$AA,11,FALSE)))</f>
        <v> </v>
      </c>
      <c r="M97" s="30" t="str">
        <f>IF($A97="Enter data zone code", " ",IF(ISNA(VLOOKUP($A97,'SIMD 2020v2 DZ lookup data'!$A:$AA,12,FALSE)),"not found",VLOOKUP($A97,'SIMD 2020v2 DZ lookup data'!$A:$AA,12,FALSE)))</f>
        <v> </v>
      </c>
      <c r="N97" s="30" t="str">
        <f>IF($A97="Enter data zone code", " ",IF(ISNA(VLOOKUP($A97,'SIMD 2020v2 DZ lookup data'!$A:$AA,13,FALSE)),"not found",VLOOKUP($A97,'SIMD 2020v2 DZ lookup data'!$A:$AA,13,FALSE)))</f>
        <v> </v>
      </c>
      <c r="O97" s="31" t="str">
        <f>IF($A97="Enter data zone code", " ",IF(ISNA(VLOOKUP($A97,'SIMD 2020v2 DZ lookup data'!$A:$AA,14,FALSE)),"not found",VLOOKUP($A97,'SIMD 2020v2 DZ lookup data'!$A:$AA,14,FALSE)))</f>
        <v> </v>
      </c>
      <c r="P97" s="31" t="str">
        <f>IF($A97="Enter data zone code", " ",IF(ISNA(VLOOKUP($A97,'SIMD 2020v2 DZ lookup data'!$A:$AA,15,FALSE)),"not found",VLOOKUP($A97,'SIMD 2020v2 DZ lookup data'!$A:$AA,15,FALSE)))</f>
        <v> </v>
      </c>
      <c r="Q97" s="37" t="str">
        <f>IF($A97="Enter data zone code", " ",IF(ISNA(VLOOKUP($A97,'SIMD 2020v2 DZ lookup data'!$A:$AA,17,FALSE)),"not found",VLOOKUP($A97,'SIMD 2020v2 DZ lookup data'!$A:$AA,17,FALSE)))</f>
        <v> </v>
      </c>
      <c r="R97" s="36" t="str">
        <f>IF($A97="Enter data zone code", " ",IF(ISNA(VLOOKUP($A97,'SIMD 2020v2 DZ lookup data'!$A:$AA,19,FALSE)),"not found",VLOOKUP($A97,'SIMD 2020v2 DZ lookup data'!$A:$AA,19,FALSE)))</f>
        <v> </v>
      </c>
      <c r="S97" s="36" t="str">
        <f>IF($A97="Enter data zone code", " ",IF(ISNA(VLOOKUP($A97,'SIMD 2020v2 DZ lookup data'!$A:$AA,23,FALSE)),"not found",VLOOKUP($A97,'SIMD 2020v2 DZ lookup data'!$A:$AA,23,FALSE)))</f>
        <v> </v>
      </c>
      <c r="T97" s="36" t="str">
        <f>IF($A97="Enter data zone code", " ",IF(ISNA(VLOOKUP($A97,'SIMD 2020v2 DZ lookup data'!$A:$AA,25,FALSE)),"not found",VLOOKUP($A97,'SIMD 2020v2 DZ lookup data'!$A:$AA,25,FALSE)))</f>
        <v> </v>
      </c>
      <c r="U97" s="38" t="str">
        <f>IF($A97="Enter data zone code", " ",IF(ISNA(VLOOKUP($A97,'SIMD 2020v2 DZ lookup data'!$A:$AA,27,FALSE)),"not found",VLOOKUP($A97,'SIMD 2020v2 DZ lookup data'!$A:$AA,27,FALSE)))</f>
        <v> </v>
      </c>
    </row>
    <row r="98" ht="15.75" customHeight="1">
      <c r="A98" s="35" t="s">
        <v>89</v>
      </c>
      <c r="B98" s="36" t="str">
        <f>IF($A98="Enter data zone code", " ",IF(ISNA(VLOOKUP($A98,'SIMD 2020v2 DZ lookup data'!$A:$AA,2,FALSE)),"not found",VLOOKUP($A98,'SIMD 2020v2 DZ lookup data'!$A:$AA,2,FALSE)))</f>
        <v> </v>
      </c>
      <c r="C98" s="36" t="str">
        <f>IF($A98="Enter data zone code", " ",IF(ISNA(VLOOKUP($A98,'SIMD 2020v2 DZ lookup data'!$A:$AA,21,FALSE)),"not found",VLOOKUP($A98,'SIMD 2020v2 DZ lookup data'!$A:$AA,21,FALSE)))</f>
        <v> </v>
      </c>
      <c r="D98" s="29" t="str">
        <f>IF($A98="Enter data zone code", " ",IF(ISNA(VLOOKUP($A98,'SIMD 2020v2 DZ lookup data'!$A:$AA,3,FALSE)),"not found",VLOOKUP($A98,'SIMD 2020v2 DZ lookup data'!$A:$AA,3,FALSE)))</f>
        <v> </v>
      </c>
      <c r="E98" s="29" t="str">
        <f>IF($A98="Enter data zone code", " ",IF(ISNA(VLOOKUP($A98,'SIMD 2020v2 DZ lookup data'!$A:$AA,4,FALSE)),"not found",VLOOKUP($A98,'SIMD 2020v2 DZ lookup data'!$A:$AA,4,FALSE)))</f>
        <v> </v>
      </c>
      <c r="F98" s="29" t="str">
        <f>IF($A98="Enter data zone code", " ",IF(ISNA(VLOOKUP($A98,'SIMD 2020v2 DZ lookup data'!$A:$AA,5,FALSE)),"not found",VLOOKUP($A98,'SIMD 2020v2 DZ lookup data'!$A:$AA,5,FALSE)))</f>
        <v> </v>
      </c>
      <c r="G98" s="29" t="str">
        <f>IF($A98="Enter data zone code", " ",IF(ISNA(VLOOKUP($A98,'SIMD 2020v2 DZ lookup data'!$A:$AA,6,FALSE)),"not found",VLOOKUP($A98,'SIMD 2020v2 DZ lookup data'!$A:$AA,6,FALSE)))</f>
        <v> </v>
      </c>
      <c r="H98" s="30" t="str">
        <f>IF($A98="Enter data zone code", " ",IF(ISNA(VLOOKUP($A98,'SIMD 2020v2 DZ lookup data'!$A:$AA,8,FALSE)),"not found",VLOOKUP($A98,'SIMD 2020v2 DZ lookup data'!$A:$AA,7,FALSE)))</f>
        <v> </v>
      </c>
      <c r="I98" s="30" t="str">
        <f>IF($A98="Enter data zone code", " ",IF(ISNA(VLOOKUP($A98,'SIMD 2020v2 DZ lookup data'!$A:$AA,7,FALSE)),"not found",VLOOKUP($A98,'SIMD 2020v2 DZ lookup data'!$A:$AA,8,FALSE)))</f>
        <v> </v>
      </c>
      <c r="J98" s="30" t="str">
        <f>IF($A98="Enter data zone code", " ",IF(ISNA(VLOOKUP($A98,'SIMD 2020v2 DZ lookup data'!$A:$AA,9,FALSE)),"not found",VLOOKUP($A98,'SIMD 2020v2 DZ lookup data'!$A:$AA,9,FALSE)))</f>
        <v> </v>
      </c>
      <c r="K98" s="30" t="str">
        <f>IF($A98="Enter data zone code", " ",IF(ISNA(VLOOKUP($A98,'SIMD 2020v2 DZ lookup data'!$A:$AA,10,FALSE)),"not found",VLOOKUP($A98,'SIMD 2020v2 DZ lookup data'!$A:$AA,10,FALSE)))</f>
        <v> </v>
      </c>
      <c r="L98" s="30" t="str">
        <f>IF($A98="Enter data zone code", " ",IF(ISNA(VLOOKUP($A98,'SIMD 2020v2 DZ lookup data'!$A:$AA,11,FALSE)),"not found",VLOOKUP($A98,'SIMD 2020v2 DZ lookup data'!$A:$AA,11,FALSE)))</f>
        <v> </v>
      </c>
      <c r="M98" s="30" t="str">
        <f>IF($A98="Enter data zone code", " ",IF(ISNA(VLOOKUP($A98,'SIMD 2020v2 DZ lookup data'!$A:$AA,12,FALSE)),"not found",VLOOKUP($A98,'SIMD 2020v2 DZ lookup data'!$A:$AA,12,FALSE)))</f>
        <v> </v>
      </c>
      <c r="N98" s="30" t="str">
        <f>IF($A98="Enter data zone code", " ",IF(ISNA(VLOOKUP($A98,'SIMD 2020v2 DZ lookup data'!$A:$AA,13,FALSE)),"not found",VLOOKUP($A98,'SIMD 2020v2 DZ lookup data'!$A:$AA,13,FALSE)))</f>
        <v> </v>
      </c>
      <c r="O98" s="31" t="str">
        <f>IF($A98="Enter data zone code", " ",IF(ISNA(VLOOKUP($A98,'SIMD 2020v2 DZ lookup data'!$A:$AA,14,FALSE)),"not found",VLOOKUP($A98,'SIMD 2020v2 DZ lookup data'!$A:$AA,14,FALSE)))</f>
        <v> </v>
      </c>
      <c r="P98" s="31" t="str">
        <f>IF($A98="Enter data zone code", " ",IF(ISNA(VLOOKUP($A98,'SIMD 2020v2 DZ lookup data'!$A:$AA,15,FALSE)),"not found",VLOOKUP($A98,'SIMD 2020v2 DZ lookup data'!$A:$AA,15,FALSE)))</f>
        <v> </v>
      </c>
      <c r="Q98" s="37" t="str">
        <f>IF($A98="Enter data zone code", " ",IF(ISNA(VLOOKUP($A98,'SIMD 2020v2 DZ lookup data'!$A:$AA,17,FALSE)),"not found",VLOOKUP($A98,'SIMD 2020v2 DZ lookup data'!$A:$AA,17,FALSE)))</f>
        <v> </v>
      </c>
      <c r="R98" s="36" t="str">
        <f>IF($A98="Enter data zone code", " ",IF(ISNA(VLOOKUP($A98,'SIMD 2020v2 DZ lookup data'!$A:$AA,19,FALSE)),"not found",VLOOKUP($A98,'SIMD 2020v2 DZ lookup data'!$A:$AA,19,FALSE)))</f>
        <v> </v>
      </c>
      <c r="S98" s="36" t="str">
        <f>IF($A98="Enter data zone code", " ",IF(ISNA(VLOOKUP($A98,'SIMD 2020v2 DZ lookup data'!$A:$AA,23,FALSE)),"not found",VLOOKUP($A98,'SIMD 2020v2 DZ lookup data'!$A:$AA,23,FALSE)))</f>
        <v> </v>
      </c>
      <c r="T98" s="36" t="str">
        <f>IF($A98="Enter data zone code", " ",IF(ISNA(VLOOKUP($A98,'SIMD 2020v2 DZ lookup data'!$A:$AA,25,FALSE)),"not found",VLOOKUP($A98,'SIMD 2020v2 DZ lookup data'!$A:$AA,25,FALSE)))</f>
        <v> </v>
      </c>
      <c r="U98" s="38" t="str">
        <f>IF($A98="Enter data zone code", " ",IF(ISNA(VLOOKUP($A98,'SIMD 2020v2 DZ lookup data'!$A:$AA,27,FALSE)),"not found",VLOOKUP($A98,'SIMD 2020v2 DZ lookup data'!$A:$AA,27,FALSE)))</f>
        <v> </v>
      </c>
    </row>
    <row r="99" ht="15.75" customHeight="1">
      <c r="A99" s="35" t="s">
        <v>89</v>
      </c>
      <c r="B99" s="36" t="str">
        <f>IF($A99="Enter data zone code", " ",IF(ISNA(VLOOKUP($A99,'SIMD 2020v2 DZ lookup data'!$A:$AA,2,FALSE)),"not found",VLOOKUP($A99,'SIMD 2020v2 DZ lookup data'!$A:$AA,2,FALSE)))</f>
        <v> </v>
      </c>
      <c r="C99" s="36" t="str">
        <f>IF($A99="Enter data zone code", " ",IF(ISNA(VLOOKUP($A99,'SIMD 2020v2 DZ lookup data'!$A:$AA,21,FALSE)),"not found",VLOOKUP($A99,'SIMD 2020v2 DZ lookup data'!$A:$AA,21,FALSE)))</f>
        <v> </v>
      </c>
      <c r="D99" s="29" t="str">
        <f>IF($A99="Enter data zone code", " ",IF(ISNA(VLOOKUP($A99,'SIMD 2020v2 DZ lookup data'!$A:$AA,3,FALSE)),"not found",VLOOKUP($A99,'SIMD 2020v2 DZ lookup data'!$A:$AA,3,FALSE)))</f>
        <v> </v>
      </c>
      <c r="E99" s="29" t="str">
        <f>IF($A99="Enter data zone code", " ",IF(ISNA(VLOOKUP($A99,'SIMD 2020v2 DZ lookup data'!$A:$AA,4,FALSE)),"not found",VLOOKUP($A99,'SIMD 2020v2 DZ lookup data'!$A:$AA,4,FALSE)))</f>
        <v> </v>
      </c>
      <c r="F99" s="29" t="str">
        <f>IF($A99="Enter data zone code", " ",IF(ISNA(VLOOKUP($A99,'SIMD 2020v2 DZ lookup data'!$A:$AA,5,FALSE)),"not found",VLOOKUP($A99,'SIMD 2020v2 DZ lookup data'!$A:$AA,5,FALSE)))</f>
        <v> </v>
      </c>
      <c r="G99" s="29" t="str">
        <f>IF($A99="Enter data zone code", " ",IF(ISNA(VLOOKUP($A99,'SIMD 2020v2 DZ lookup data'!$A:$AA,6,FALSE)),"not found",VLOOKUP($A99,'SIMD 2020v2 DZ lookup data'!$A:$AA,6,FALSE)))</f>
        <v> </v>
      </c>
      <c r="H99" s="30" t="str">
        <f>IF($A99="Enter data zone code", " ",IF(ISNA(VLOOKUP($A99,'SIMD 2020v2 DZ lookup data'!$A:$AA,8,FALSE)),"not found",VLOOKUP($A99,'SIMD 2020v2 DZ lookup data'!$A:$AA,7,FALSE)))</f>
        <v> </v>
      </c>
      <c r="I99" s="30" t="str">
        <f>IF($A99="Enter data zone code", " ",IF(ISNA(VLOOKUP($A99,'SIMD 2020v2 DZ lookup data'!$A:$AA,7,FALSE)),"not found",VLOOKUP($A99,'SIMD 2020v2 DZ lookup data'!$A:$AA,8,FALSE)))</f>
        <v> </v>
      </c>
      <c r="J99" s="30" t="str">
        <f>IF($A99="Enter data zone code", " ",IF(ISNA(VLOOKUP($A99,'SIMD 2020v2 DZ lookup data'!$A:$AA,9,FALSE)),"not found",VLOOKUP($A99,'SIMD 2020v2 DZ lookup data'!$A:$AA,9,FALSE)))</f>
        <v> </v>
      </c>
      <c r="K99" s="30" t="str">
        <f>IF($A99="Enter data zone code", " ",IF(ISNA(VLOOKUP($A99,'SIMD 2020v2 DZ lookup data'!$A:$AA,10,FALSE)),"not found",VLOOKUP($A99,'SIMD 2020v2 DZ lookup data'!$A:$AA,10,FALSE)))</f>
        <v> </v>
      </c>
      <c r="L99" s="30" t="str">
        <f>IF($A99="Enter data zone code", " ",IF(ISNA(VLOOKUP($A99,'SIMD 2020v2 DZ lookup data'!$A:$AA,11,FALSE)),"not found",VLOOKUP($A99,'SIMD 2020v2 DZ lookup data'!$A:$AA,11,FALSE)))</f>
        <v> </v>
      </c>
      <c r="M99" s="30" t="str">
        <f>IF($A99="Enter data zone code", " ",IF(ISNA(VLOOKUP($A99,'SIMD 2020v2 DZ lookup data'!$A:$AA,12,FALSE)),"not found",VLOOKUP($A99,'SIMD 2020v2 DZ lookup data'!$A:$AA,12,FALSE)))</f>
        <v> </v>
      </c>
      <c r="N99" s="30" t="str">
        <f>IF($A99="Enter data zone code", " ",IF(ISNA(VLOOKUP($A99,'SIMD 2020v2 DZ lookup data'!$A:$AA,13,FALSE)),"not found",VLOOKUP($A99,'SIMD 2020v2 DZ lookup data'!$A:$AA,13,FALSE)))</f>
        <v> </v>
      </c>
      <c r="O99" s="31" t="str">
        <f>IF($A99="Enter data zone code", " ",IF(ISNA(VLOOKUP($A99,'SIMD 2020v2 DZ lookup data'!$A:$AA,14,FALSE)),"not found",VLOOKUP($A99,'SIMD 2020v2 DZ lookup data'!$A:$AA,14,FALSE)))</f>
        <v> </v>
      </c>
      <c r="P99" s="31" t="str">
        <f>IF($A99="Enter data zone code", " ",IF(ISNA(VLOOKUP($A99,'SIMD 2020v2 DZ lookup data'!$A:$AA,15,FALSE)),"not found",VLOOKUP($A99,'SIMD 2020v2 DZ lookup data'!$A:$AA,15,FALSE)))</f>
        <v> </v>
      </c>
      <c r="Q99" s="37" t="str">
        <f>IF($A99="Enter data zone code", " ",IF(ISNA(VLOOKUP($A99,'SIMD 2020v2 DZ lookup data'!$A:$AA,17,FALSE)),"not found",VLOOKUP($A99,'SIMD 2020v2 DZ lookup data'!$A:$AA,17,FALSE)))</f>
        <v> </v>
      </c>
      <c r="R99" s="36" t="str">
        <f>IF($A99="Enter data zone code", " ",IF(ISNA(VLOOKUP($A99,'SIMD 2020v2 DZ lookup data'!$A:$AA,19,FALSE)),"not found",VLOOKUP($A99,'SIMD 2020v2 DZ lookup data'!$A:$AA,19,FALSE)))</f>
        <v> </v>
      </c>
      <c r="S99" s="36" t="str">
        <f>IF($A99="Enter data zone code", " ",IF(ISNA(VLOOKUP($A99,'SIMD 2020v2 DZ lookup data'!$A:$AA,23,FALSE)),"not found",VLOOKUP($A99,'SIMD 2020v2 DZ lookup data'!$A:$AA,23,FALSE)))</f>
        <v> </v>
      </c>
      <c r="T99" s="36" t="str">
        <f>IF($A99="Enter data zone code", " ",IF(ISNA(VLOOKUP($A99,'SIMD 2020v2 DZ lookup data'!$A:$AA,25,FALSE)),"not found",VLOOKUP($A99,'SIMD 2020v2 DZ lookup data'!$A:$AA,25,FALSE)))</f>
        <v> </v>
      </c>
      <c r="U99" s="38" t="str">
        <f>IF($A99="Enter data zone code", " ",IF(ISNA(VLOOKUP($A99,'SIMD 2020v2 DZ lookup data'!$A:$AA,27,FALSE)),"not found",VLOOKUP($A99,'SIMD 2020v2 DZ lookup data'!$A:$AA,27,FALSE)))</f>
        <v> </v>
      </c>
    </row>
    <row r="100" ht="15.75" customHeight="1">
      <c r="A100" s="35" t="s">
        <v>89</v>
      </c>
      <c r="B100" s="36" t="str">
        <f>IF($A100="Enter data zone code", " ",IF(ISNA(VLOOKUP($A100,'SIMD 2020v2 DZ lookup data'!$A:$AA,2,FALSE)),"not found",VLOOKUP($A100,'SIMD 2020v2 DZ lookup data'!$A:$AA,2,FALSE)))</f>
        <v> </v>
      </c>
      <c r="C100" s="36" t="str">
        <f>IF($A100="Enter data zone code", " ",IF(ISNA(VLOOKUP($A100,'SIMD 2020v2 DZ lookup data'!$A:$AA,21,FALSE)),"not found",VLOOKUP($A100,'SIMD 2020v2 DZ lookup data'!$A:$AA,21,FALSE)))</f>
        <v> </v>
      </c>
      <c r="D100" s="29" t="str">
        <f>IF($A100="Enter data zone code", " ",IF(ISNA(VLOOKUP($A100,'SIMD 2020v2 DZ lookup data'!$A:$AA,3,FALSE)),"not found",VLOOKUP($A100,'SIMD 2020v2 DZ lookup data'!$A:$AA,3,FALSE)))</f>
        <v> </v>
      </c>
      <c r="E100" s="29" t="str">
        <f>IF($A100="Enter data zone code", " ",IF(ISNA(VLOOKUP($A100,'SIMD 2020v2 DZ lookup data'!$A:$AA,4,FALSE)),"not found",VLOOKUP($A100,'SIMD 2020v2 DZ lookup data'!$A:$AA,4,FALSE)))</f>
        <v> </v>
      </c>
      <c r="F100" s="29" t="str">
        <f>IF($A100="Enter data zone code", " ",IF(ISNA(VLOOKUP($A100,'SIMD 2020v2 DZ lookup data'!$A:$AA,5,FALSE)),"not found",VLOOKUP($A100,'SIMD 2020v2 DZ lookup data'!$A:$AA,5,FALSE)))</f>
        <v> </v>
      </c>
      <c r="G100" s="29" t="str">
        <f>IF($A100="Enter data zone code", " ",IF(ISNA(VLOOKUP($A100,'SIMD 2020v2 DZ lookup data'!$A:$AA,6,FALSE)),"not found",VLOOKUP($A100,'SIMD 2020v2 DZ lookup data'!$A:$AA,6,FALSE)))</f>
        <v> </v>
      </c>
      <c r="H100" s="30" t="str">
        <f>IF($A100="Enter data zone code", " ",IF(ISNA(VLOOKUP($A100,'SIMD 2020v2 DZ lookup data'!$A:$AA,8,FALSE)),"not found",VLOOKUP($A100,'SIMD 2020v2 DZ lookup data'!$A:$AA,7,FALSE)))</f>
        <v> </v>
      </c>
      <c r="I100" s="30" t="str">
        <f>IF($A100="Enter data zone code", " ",IF(ISNA(VLOOKUP($A100,'SIMD 2020v2 DZ lookup data'!$A:$AA,7,FALSE)),"not found",VLOOKUP($A100,'SIMD 2020v2 DZ lookup data'!$A:$AA,8,FALSE)))</f>
        <v> </v>
      </c>
      <c r="J100" s="30" t="str">
        <f>IF($A100="Enter data zone code", " ",IF(ISNA(VLOOKUP($A100,'SIMD 2020v2 DZ lookup data'!$A:$AA,9,FALSE)),"not found",VLOOKUP($A100,'SIMD 2020v2 DZ lookup data'!$A:$AA,9,FALSE)))</f>
        <v> </v>
      </c>
      <c r="K100" s="30" t="str">
        <f>IF($A100="Enter data zone code", " ",IF(ISNA(VLOOKUP($A100,'SIMD 2020v2 DZ lookup data'!$A:$AA,10,FALSE)),"not found",VLOOKUP($A100,'SIMD 2020v2 DZ lookup data'!$A:$AA,10,FALSE)))</f>
        <v> </v>
      </c>
      <c r="L100" s="30" t="str">
        <f>IF($A100="Enter data zone code", " ",IF(ISNA(VLOOKUP($A100,'SIMD 2020v2 DZ lookup data'!$A:$AA,11,FALSE)),"not found",VLOOKUP($A100,'SIMD 2020v2 DZ lookup data'!$A:$AA,11,FALSE)))</f>
        <v> </v>
      </c>
      <c r="M100" s="30" t="str">
        <f>IF($A100="Enter data zone code", " ",IF(ISNA(VLOOKUP($A100,'SIMD 2020v2 DZ lookup data'!$A:$AA,12,FALSE)),"not found",VLOOKUP($A100,'SIMD 2020v2 DZ lookup data'!$A:$AA,12,FALSE)))</f>
        <v> </v>
      </c>
      <c r="N100" s="30" t="str">
        <f>IF($A100="Enter data zone code", " ",IF(ISNA(VLOOKUP($A100,'SIMD 2020v2 DZ lookup data'!$A:$AA,13,FALSE)),"not found",VLOOKUP($A100,'SIMD 2020v2 DZ lookup data'!$A:$AA,13,FALSE)))</f>
        <v> </v>
      </c>
      <c r="O100" s="31" t="str">
        <f>IF($A100="Enter data zone code", " ",IF(ISNA(VLOOKUP($A100,'SIMD 2020v2 DZ lookup data'!$A:$AA,14,FALSE)),"not found",VLOOKUP($A100,'SIMD 2020v2 DZ lookup data'!$A:$AA,14,FALSE)))</f>
        <v> </v>
      </c>
      <c r="P100" s="31" t="str">
        <f>IF($A100="Enter data zone code", " ",IF(ISNA(VLOOKUP($A100,'SIMD 2020v2 DZ lookup data'!$A:$AA,15,FALSE)),"not found",VLOOKUP($A100,'SIMD 2020v2 DZ lookup data'!$A:$AA,15,FALSE)))</f>
        <v> </v>
      </c>
      <c r="Q100" s="37" t="str">
        <f>IF($A100="Enter data zone code", " ",IF(ISNA(VLOOKUP($A100,'SIMD 2020v2 DZ lookup data'!$A:$AA,17,FALSE)),"not found",VLOOKUP($A100,'SIMD 2020v2 DZ lookup data'!$A:$AA,17,FALSE)))</f>
        <v> </v>
      </c>
      <c r="R100" s="36" t="str">
        <f>IF($A100="Enter data zone code", " ",IF(ISNA(VLOOKUP($A100,'SIMD 2020v2 DZ lookup data'!$A:$AA,19,FALSE)),"not found",VLOOKUP($A100,'SIMD 2020v2 DZ lookup data'!$A:$AA,19,FALSE)))</f>
        <v> </v>
      </c>
      <c r="S100" s="36" t="str">
        <f>IF($A100="Enter data zone code", " ",IF(ISNA(VLOOKUP($A100,'SIMD 2020v2 DZ lookup data'!$A:$AA,23,FALSE)),"not found",VLOOKUP($A100,'SIMD 2020v2 DZ lookup data'!$A:$AA,23,FALSE)))</f>
        <v> </v>
      </c>
      <c r="T100" s="36" t="str">
        <f>IF($A100="Enter data zone code", " ",IF(ISNA(VLOOKUP($A100,'SIMD 2020v2 DZ lookup data'!$A:$AA,25,FALSE)),"not found",VLOOKUP($A100,'SIMD 2020v2 DZ lookup data'!$A:$AA,25,FALSE)))</f>
        <v> </v>
      </c>
      <c r="U100" s="38" t="str">
        <f>IF($A100="Enter data zone code", " ",IF(ISNA(VLOOKUP($A100,'SIMD 2020v2 DZ lookup data'!$A:$AA,27,FALSE)),"not found",VLOOKUP($A100,'SIMD 2020v2 DZ lookup data'!$A:$AA,27,FALSE)))</f>
        <v> </v>
      </c>
    </row>
    <row r="101" ht="15.75" customHeight="1">
      <c r="A101" s="35" t="s">
        <v>89</v>
      </c>
      <c r="B101" s="36" t="str">
        <f>IF($A101="Enter data zone code", " ",IF(ISNA(VLOOKUP($A101,'SIMD 2020v2 DZ lookup data'!$A:$AA,2,FALSE)),"not found",VLOOKUP($A101,'SIMD 2020v2 DZ lookup data'!$A:$AA,2,FALSE)))</f>
        <v> </v>
      </c>
      <c r="C101" s="36" t="str">
        <f>IF($A101="Enter data zone code", " ",IF(ISNA(VLOOKUP($A101,'SIMD 2020v2 DZ lookup data'!$A:$AA,21,FALSE)),"not found",VLOOKUP($A101,'SIMD 2020v2 DZ lookup data'!$A:$AA,21,FALSE)))</f>
        <v> </v>
      </c>
      <c r="D101" s="29" t="str">
        <f>IF($A101="Enter data zone code", " ",IF(ISNA(VLOOKUP($A101,'SIMD 2020v2 DZ lookup data'!$A:$AA,3,FALSE)),"not found",VLOOKUP($A101,'SIMD 2020v2 DZ lookup data'!$A:$AA,3,FALSE)))</f>
        <v> </v>
      </c>
      <c r="E101" s="29" t="str">
        <f>IF($A101="Enter data zone code", " ",IF(ISNA(VLOOKUP($A101,'SIMD 2020v2 DZ lookup data'!$A:$AA,4,FALSE)),"not found",VLOOKUP($A101,'SIMD 2020v2 DZ lookup data'!$A:$AA,4,FALSE)))</f>
        <v> </v>
      </c>
      <c r="F101" s="29" t="str">
        <f>IF($A101="Enter data zone code", " ",IF(ISNA(VLOOKUP($A101,'SIMD 2020v2 DZ lookup data'!$A:$AA,5,FALSE)),"not found",VLOOKUP($A101,'SIMD 2020v2 DZ lookup data'!$A:$AA,5,FALSE)))</f>
        <v> </v>
      </c>
      <c r="G101" s="29" t="str">
        <f>IF($A101="Enter data zone code", " ",IF(ISNA(VLOOKUP($A101,'SIMD 2020v2 DZ lookup data'!$A:$AA,6,FALSE)),"not found",VLOOKUP($A101,'SIMD 2020v2 DZ lookup data'!$A:$AA,6,FALSE)))</f>
        <v> </v>
      </c>
      <c r="H101" s="30" t="str">
        <f>IF($A101="Enter data zone code", " ",IF(ISNA(VLOOKUP($A101,'SIMD 2020v2 DZ lookup data'!$A:$AA,8,FALSE)),"not found",VLOOKUP($A101,'SIMD 2020v2 DZ lookup data'!$A:$AA,7,FALSE)))</f>
        <v> </v>
      </c>
      <c r="I101" s="30" t="str">
        <f>IF($A101="Enter data zone code", " ",IF(ISNA(VLOOKUP($A101,'SIMD 2020v2 DZ lookup data'!$A:$AA,7,FALSE)),"not found",VLOOKUP($A101,'SIMD 2020v2 DZ lookup data'!$A:$AA,8,FALSE)))</f>
        <v> </v>
      </c>
      <c r="J101" s="30" t="str">
        <f>IF($A101="Enter data zone code", " ",IF(ISNA(VLOOKUP($A101,'SIMD 2020v2 DZ lookup data'!$A:$AA,9,FALSE)),"not found",VLOOKUP($A101,'SIMD 2020v2 DZ lookup data'!$A:$AA,9,FALSE)))</f>
        <v> </v>
      </c>
      <c r="K101" s="30" t="str">
        <f>IF($A101="Enter data zone code", " ",IF(ISNA(VLOOKUP($A101,'SIMD 2020v2 DZ lookup data'!$A:$AA,10,FALSE)),"not found",VLOOKUP($A101,'SIMD 2020v2 DZ lookup data'!$A:$AA,10,FALSE)))</f>
        <v> </v>
      </c>
      <c r="L101" s="30" t="str">
        <f>IF($A101="Enter data zone code", " ",IF(ISNA(VLOOKUP($A101,'SIMD 2020v2 DZ lookup data'!$A:$AA,11,FALSE)),"not found",VLOOKUP($A101,'SIMD 2020v2 DZ lookup data'!$A:$AA,11,FALSE)))</f>
        <v> </v>
      </c>
      <c r="M101" s="30" t="str">
        <f>IF($A101="Enter data zone code", " ",IF(ISNA(VLOOKUP($A101,'SIMD 2020v2 DZ lookup data'!$A:$AA,12,FALSE)),"not found",VLOOKUP($A101,'SIMD 2020v2 DZ lookup data'!$A:$AA,12,FALSE)))</f>
        <v> </v>
      </c>
      <c r="N101" s="30" t="str">
        <f>IF($A101="Enter data zone code", " ",IF(ISNA(VLOOKUP($A101,'SIMD 2020v2 DZ lookup data'!$A:$AA,13,FALSE)),"not found",VLOOKUP($A101,'SIMD 2020v2 DZ lookup data'!$A:$AA,13,FALSE)))</f>
        <v> </v>
      </c>
      <c r="O101" s="31" t="str">
        <f>IF($A101="Enter data zone code", " ",IF(ISNA(VLOOKUP($A101,'SIMD 2020v2 DZ lookup data'!$A:$AA,14,FALSE)),"not found",VLOOKUP($A101,'SIMD 2020v2 DZ lookup data'!$A:$AA,14,FALSE)))</f>
        <v> </v>
      </c>
      <c r="P101" s="31" t="str">
        <f>IF($A101="Enter data zone code", " ",IF(ISNA(VLOOKUP($A101,'SIMD 2020v2 DZ lookup data'!$A:$AA,15,FALSE)),"not found",VLOOKUP($A101,'SIMD 2020v2 DZ lookup data'!$A:$AA,15,FALSE)))</f>
        <v> </v>
      </c>
      <c r="Q101" s="37" t="str">
        <f>IF($A101="Enter data zone code", " ",IF(ISNA(VLOOKUP($A101,'SIMD 2020v2 DZ lookup data'!$A:$AA,17,FALSE)),"not found",VLOOKUP($A101,'SIMD 2020v2 DZ lookup data'!$A:$AA,17,FALSE)))</f>
        <v> </v>
      </c>
      <c r="R101" s="36" t="str">
        <f>IF($A101="Enter data zone code", " ",IF(ISNA(VLOOKUP($A101,'SIMD 2020v2 DZ lookup data'!$A:$AA,19,FALSE)),"not found",VLOOKUP($A101,'SIMD 2020v2 DZ lookup data'!$A:$AA,19,FALSE)))</f>
        <v> </v>
      </c>
      <c r="S101" s="36" t="str">
        <f>IF($A101="Enter data zone code", " ",IF(ISNA(VLOOKUP($A101,'SIMD 2020v2 DZ lookup data'!$A:$AA,23,FALSE)),"not found",VLOOKUP($A101,'SIMD 2020v2 DZ lookup data'!$A:$AA,23,FALSE)))</f>
        <v> </v>
      </c>
      <c r="T101" s="36" t="str">
        <f>IF($A101="Enter data zone code", " ",IF(ISNA(VLOOKUP($A101,'SIMD 2020v2 DZ lookup data'!$A:$AA,25,FALSE)),"not found",VLOOKUP($A101,'SIMD 2020v2 DZ lookup data'!$A:$AA,25,FALSE)))</f>
        <v> </v>
      </c>
      <c r="U101" s="38" t="str">
        <f>IF($A101="Enter data zone code", " ",IF(ISNA(VLOOKUP($A101,'SIMD 2020v2 DZ lookup data'!$A:$AA,27,FALSE)),"not found",VLOOKUP($A101,'SIMD 2020v2 DZ lookup data'!$A:$AA,27,FALSE)))</f>
        <v> </v>
      </c>
    </row>
    <row r="102" ht="15.75" customHeight="1">
      <c r="A102" s="35" t="s">
        <v>89</v>
      </c>
      <c r="B102" s="36" t="str">
        <f>IF($A102="Enter data zone code", " ",IF(ISNA(VLOOKUP($A102,'SIMD 2020v2 DZ lookup data'!$A:$AA,2,FALSE)),"not found",VLOOKUP($A102,'SIMD 2020v2 DZ lookup data'!$A:$AA,2,FALSE)))</f>
        <v> </v>
      </c>
      <c r="C102" s="36" t="str">
        <f>IF($A102="Enter data zone code", " ",IF(ISNA(VLOOKUP($A102,'SIMD 2020v2 DZ lookup data'!$A:$AA,21,FALSE)),"not found",VLOOKUP($A102,'SIMD 2020v2 DZ lookup data'!$A:$AA,21,FALSE)))</f>
        <v> </v>
      </c>
      <c r="D102" s="29" t="str">
        <f>IF($A102="Enter data zone code", " ",IF(ISNA(VLOOKUP($A102,'SIMD 2020v2 DZ lookup data'!$A:$AA,3,FALSE)),"not found",VLOOKUP($A102,'SIMD 2020v2 DZ lookup data'!$A:$AA,3,FALSE)))</f>
        <v> </v>
      </c>
      <c r="E102" s="29" t="str">
        <f>IF($A102="Enter data zone code", " ",IF(ISNA(VLOOKUP($A102,'SIMD 2020v2 DZ lookup data'!$A:$AA,4,FALSE)),"not found",VLOOKUP($A102,'SIMD 2020v2 DZ lookup data'!$A:$AA,4,FALSE)))</f>
        <v> </v>
      </c>
      <c r="F102" s="29" t="str">
        <f>IF($A102="Enter data zone code", " ",IF(ISNA(VLOOKUP($A102,'SIMD 2020v2 DZ lookup data'!$A:$AA,5,FALSE)),"not found",VLOOKUP($A102,'SIMD 2020v2 DZ lookup data'!$A:$AA,5,FALSE)))</f>
        <v> </v>
      </c>
      <c r="G102" s="29" t="str">
        <f>IF($A102="Enter data zone code", " ",IF(ISNA(VLOOKUP($A102,'SIMD 2020v2 DZ lookup data'!$A:$AA,6,FALSE)),"not found",VLOOKUP($A102,'SIMD 2020v2 DZ lookup data'!$A:$AA,6,FALSE)))</f>
        <v> </v>
      </c>
      <c r="H102" s="30" t="str">
        <f>IF($A102="Enter data zone code", " ",IF(ISNA(VLOOKUP($A102,'SIMD 2020v2 DZ lookup data'!$A:$AA,8,FALSE)),"not found",VLOOKUP($A102,'SIMD 2020v2 DZ lookup data'!$A:$AA,7,FALSE)))</f>
        <v> </v>
      </c>
      <c r="I102" s="30" t="str">
        <f>IF($A102="Enter data zone code", " ",IF(ISNA(VLOOKUP($A102,'SIMD 2020v2 DZ lookup data'!$A:$AA,7,FALSE)),"not found",VLOOKUP($A102,'SIMD 2020v2 DZ lookup data'!$A:$AA,8,FALSE)))</f>
        <v> </v>
      </c>
      <c r="J102" s="30" t="str">
        <f>IF($A102="Enter data zone code", " ",IF(ISNA(VLOOKUP($A102,'SIMD 2020v2 DZ lookup data'!$A:$AA,9,FALSE)),"not found",VLOOKUP($A102,'SIMD 2020v2 DZ lookup data'!$A:$AA,9,FALSE)))</f>
        <v> </v>
      </c>
      <c r="K102" s="30" t="str">
        <f>IF($A102="Enter data zone code", " ",IF(ISNA(VLOOKUP($A102,'SIMD 2020v2 DZ lookup data'!$A:$AA,10,FALSE)),"not found",VLOOKUP($A102,'SIMD 2020v2 DZ lookup data'!$A:$AA,10,FALSE)))</f>
        <v> </v>
      </c>
      <c r="L102" s="30" t="str">
        <f>IF($A102="Enter data zone code", " ",IF(ISNA(VLOOKUP($A102,'SIMD 2020v2 DZ lookup data'!$A:$AA,11,FALSE)),"not found",VLOOKUP($A102,'SIMD 2020v2 DZ lookup data'!$A:$AA,11,FALSE)))</f>
        <v> </v>
      </c>
      <c r="M102" s="30" t="str">
        <f>IF($A102="Enter data zone code", " ",IF(ISNA(VLOOKUP($A102,'SIMD 2020v2 DZ lookup data'!$A:$AA,12,FALSE)),"not found",VLOOKUP($A102,'SIMD 2020v2 DZ lookup data'!$A:$AA,12,FALSE)))</f>
        <v> </v>
      </c>
      <c r="N102" s="30" t="str">
        <f>IF($A102="Enter data zone code", " ",IF(ISNA(VLOOKUP($A102,'SIMD 2020v2 DZ lookup data'!$A:$AA,13,FALSE)),"not found",VLOOKUP($A102,'SIMD 2020v2 DZ lookup data'!$A:$AA,13,FALSE)))</f>
        <v> </v>
      </c>
      <c r="O102" s="31" t="str">
        <f>IF($A102="Enter data zone code", " ",IF(ISNA(VLOOKUP($A102,'SIMD 2020v2 DZ lookup data'!$A:$AA,14,FALSE)),"not found",VLOOKUP($A102,'SIMD 2020v2 DZ lookup data'!$A:$AA,14,FALSE)))</f>
        <v> </v>
      </c>
      <c r="P102" s="31" t="str">
        <f>IF($A102="Enter data zone code", " ",IF(ISNA(VLOOKUP($A102,'SIMD 2020v2 DZ lookup data'!$A:$AA,15,FALSE)),"not found",VLOOKUP($A102,'SIMD 2020v2 DZ lookup data'!$A:$AA,15,FALSE)))</f>
        <v> </v>
      </c>
      <c r="Q102" s="37" t="str">
        <f>IF($A102="Enter data zone code", " ",IF(ISNA(VLOOKUP($A102,'SIMD 2020v2 DZ lookup data'!$A:$AA,17,FALSE)),"not found",VLOOKUP($A102,'SIMD 2020v2 DZ lookup data'!$A:$AA,17,FALSE)))</f>
        <v> </v>
      </c>
      <c r="R102" s="36" t="str">
        <f>IF($A102="Enter data zone code", " ",IF(ISNA(VLOOKUP($A102,'SIMD 2020v2 DZ lookup data'!$A:$AA,19,FALSE)),"not found",VLOOKUP($A102,'SIMD 2020v2 DZ lookup data'!$A:$AA,19,FALSE)))</f>
        <v> </v>
      </c>
      <c r="S102" s="36" t="str">
        <f>IF($A102="Enter data zone code", " ",IF(ISNA(VLOOKUP($A102,'SIMD 2020v2 DZ lookup data'!$A:$AA,23,FALSE)),"not found",VLOOKUP($A102,'SIMD 2020v2 DZ lookup data'!$A:$AA,23,FALSE)))</f>
        <v> </v>
      </c>
      <c r="T102" s="36" t="str">
        <f>IF($A102="Enter data zone code", " ",IF(ISNA(VLOOKUP($A102,'SIMD 2020v2 DZ lookup data'!$A:$AA,25,FALSE)),"not found",VLOOKUP($A102,'SIMD 2020v2 DZ lookup data'!$A:$AA,25,FALSE)))</f>
        <v> </v>
      </c>
      <c r="U102" s="38" t="str">
        <f>IF($A102="Enter data zone code", " ",IF(ISNA(VLOOKUP($A102,'SIMD 2020v2 DZ lookup data'!$A:$AA,27,FALSE)),"not found",VLOOKUP($A102,'SIMD 2020v2 DZ lookup data'!$A:$AA,27,FALSE)))</f>
        <v> </v>
      </c>
    </row>
    <row r="103" ht="15.75" customHeight="1">
      <c r="A103" s="35" t="s">
        <v>89</v>
      </c>
      <c r="B103" s="36" t="str">
        <f>IF($A103="Enter data zone code", " ",IF(ISNA(VLOOKUP($A103,'SIMD 2020v2 DZ lookup data'!$A:$AA,2,FALSE)),"not found",VLOOKUP($A103,'SIMD 2020v2 DZ lookup data'!$A:$AA,2,FALSE)))</f>
        <v> </v>
      </c>
      <c r="C103" s="36" t="str">
        <f>IF($A103="Enter data zone code", " ",IF(ISNA(VLOOKUP($A103,'SIMD 2020v2 DZ lookup data'!$A:$AA,21,FALSE)),"not found",VLOOKUP($A103,'SIMD 2020v2 DZ lookup data'!$A:$AA,21,FALSE)))</f>
        <v> </v>
      </c>
      <c r="D103" s="29" t="str">
        <f>IF($A103="Enter data zone code", " ",IF(ISNA(VLOOKUP($A103,'SIMD 2020v2 DZ lookup data'!$A:$AA,3,FALSE)),"not found",VLOOKUP($A103,'SIMD 2020v2 DZ lookup data'!$A:$AA,3,FALSE)))</f>
        <v> </v>
      </c>
      <c r="E103" s="29" t="str">
        <f>IF($A103="Enter data zone code", " ",IF(ISNA(VLOOKUP($A103,'SIMD 2020v2 DZ lookup data'!$A:$AA,4,FALSE)),"not found",VLOOKUP($A103,'SIMD 2020v2 DZ lookup data'!$A:$AA,4,FALSE)))</f>
        <v> </v>
      </c>
      <c r="F103" s="29" t="str">
        <f>IF($A103="Enter data zone code", " ",IF(ISNA(VLOOKUP($A103,'SIMD 2020v2 DZ lookup data'!$A:$AA,5,FALSE)),"not found",VLOOKUP($A103,'SIMD 2020v2 DZ lookup data'!$A:$AA,5,FALSE)))</f>
        <v> </v>
      </c>
      <c r="G103" s="29" t="str">
        <f>IF($A103="Enter data zone code", " ",IF(ISNA(VLOOKUP($A103,'SIMD 2020v2 DZ lookup data'!$A:$AA,6,FALSE)),"not found",VLOOKUP($A103,'SIMD 2020v2 DZ lookup data'!$A:$AA,6,FALSE)))</f>
        <v> </v>
      </c>
      <c r="H103" s="30" t="str">
        <f>IF($A103="Enter data zone code", " ",IF(ISNA(VLOOKUP($A103,'SIMD 2020v2 DZ lookup data'!$A:$AA,8,FALSE)),"not found",VLOOKUP($A103,'SIMD 2020v2 DZ lookup data'!$A:$AA,7,FALSE)))</f>
        <v> </v>
      </c>
      <c r="I103" s="30" t="str">
        <f>IF($A103="Enter data zone code", " ",IF(ISNA(VLOOKUP($A103,'SIMD 2020v2 DZ lookup data'!$A:$AA,7,FALSE)),"not found",VLOOKUP($A103,'SIMD 2020v2 DZ lookup data'!$A:$AA,8,FALSE)))</f>
        <v> </v>
      </c>
      <c r="J103" s="30" t="str">
        <f>IF($A103="Enter data zone code", " ",IF(ISNA(VLOOKUP($A103,'SIMD 2020v2 DZ lookup data'!$A:$AA,9,FALSE)),"not found",VLOOKUP($A103,'SIMD 2020v2 DZ lookup data'!$A:$AA,9,FALSE)))</f>
        <v> </v>
      </c>
      <c r="K103" s="30" t="str">
        <f>IF($A103="Enter data zone code", " ",IF(ISNA(VLOOKUP($A103,'SIMD 2020v2 DZ lookup data'!$A:$AA,10,FALSE)),"not found",VLOOKUP($A103,'SIMD 2020v2 DZ lookup data'!$A:$AA,10,FALSE)))</f>
        <v> </v>
      </c>
      <c r="L103" s="30" t="str">
        <f>IF($A103="Enter data zone code", " ",IF(ISNA(VLOOKUP($A103,'SIMD 2020v2 DZ lookup data'!$A:$AA,11,FALSE)),"not found",VLOOKUP($A103,'SIMD 2020v2 DZ lookup data'!$A:$AA,11,FALSE)))</f>
        <v> </v>
      </c>
      <c r="M103" s="30" t="str">
        <f>IF($A103="Enter data zone code", " ",IF(ISNA(VLOOKUP($A103,'SIMD 2020v2 DZ lookup data'!$A:$AA,12,FALSE)),"not found",VLOOKUP($A103,'SIMD 2020v2 DZ lookup data'!$A:$AA,12,FALSE)))</f>
        <v> </v>
      </c>
      <c r="N103" s="30" t="str">
        <f>IF($A103="Enter data zone code", " ",IF(ISNA(VLOOKUP($A103,'SIMD 2020v2 DZ lookup data'!$A:$AA,13,FALSE)),"not found",VLOOKUP($A103,'SIMD 2020v2 DZ lookup data'!$A:$AA,13,FALSE)))</f>
        <v> </v>
      </c>
      <c r="O103" s="31" t="str">
        <f>IF($A103="Enter data zone code", " ",IF(ISNA(VLOOKUP($A103,'SIMD 2020v2 DZ lookup data'!$A:$AA,14,FALSE)),"not found",VLOOKUP($A103,'SIMD 2020v2 DZ lookup data'!$A:$AA,14,FALSE)))</f>
        <v> </v>
      </c>
      <c r="P103" s="31" t="str">
        <f>IF($A103="Enter data zone code", " ",IF(ISNA(VLOOKUP($A103,'SIMD 2020v2 DZ lookup data'!$A:$AA,15,FALSE)),"not found",VLOOKUP($A103,'SIMD 2020v2 DZ lookup data'!$A:$AA,15,FALSE)))</f>
        <v> </v>
      </c>
      <c r="Q103" s="37" t="str">
        <f>IF($A103="Enter data zone code", " ",IF(ISNA(VLOOKUP($A103,'SIMD 2020v2 DZ lookup data'!$A:$AA,17,FALSE)),"not found",VLOOKUP($A103,'SIMD 2020v2 DZ lookup data'!$A:$AA,17,FALSE)))</f>
        <v> </v>
      </c>
      <c r="R103" s="36" t="str">
        <f>IF($A103="Enter data zone code", " ",IF(ISNA(VLOOKUP($A103,'SIMD 2020v2 DZ lookup data'!$A:$AA,19,FALSE)),"not found",VLOOKUP($A103,'SIMD 2020v2 DZ lookup data'!$A:$AA,19,FALSE)))</f>
        <v> </v>
      </c>
      <c r="S103" s="36" t="str">
        <f>IF($A103="Enter data zone code", " ",IF(ISNA(VLOOKUP($A103,'SIMD 2020v2 DZ lookup data'!$A:$AA,23,FALSE)),"not found",VLOOKUP($A103,'SIMD 2020v2 DZ lookup data'!$A:$AA,23,FALSE)))</f>
        <v> </v>
      </c>
      <c r="T103" s="36" t="str">
        <f>IF($A103="Enter data zone code", " ",IF(ISNA(VLOOKUP($A103,'SIMD 2020v2 DZ lookup data'!$A:$AA,25,FALSE)),"not found",VLOOKUP($A103,'SIMD 2020v2 DZ lookup data'!$A:$AA,25,FALSE)))</f>
        <v> </v>
      </c>
      <c r="U103" s="38" t="str">
        <f>IF($A103="Enter data zone code", " ",IF(ISNA(VLOOKUP($A103,'SIMD 2020v2 DZ lookup data'!$A:$AA,27,FALSE)),"not found",VLOOKUP($A103,'SIMD 2020v2 DZ lookup data'!$A:$AA,27,FALSE)))</f>
        <v> </v>
      </c>
    </row>
    <row r="104" ht="15.75" customHeight="1">
      <c r="A104" s="35" t="s">
        <v>89</v>
      </c>
      <c r="B104" s="36" t="str">
        <f>IF($A104="Enter data zone code", " ",IF(ISNA(VLOOKUP($A104,'SIMD 2020v2 DZ lookup data'!$A:$AA,2,FALSE)),"not found",VLOOKUP($A104,'SIMD 2020v2 DZ lookup data'!$A:$AA,2,FALSE)))</f>
        <v> </v>
      </c>
      <c r="C104" s="36" t="str">
        <f>IF($A104="Enter data zone code", " ",IF(ISNA(VLOOKUP($A104,'SIMD 2020v2 DZ lookup data'!$A:$AA,21,FALSE)),"not found",VLOOKUP($A104,'SIMD 2020v2 DZ lookup data'!$A:$AA,21,FALSE)))</f>
        <v> </v>
      </c>
      <c r="D104" s="29" t="str">
        <f>IF($A104="Enter data zone code", " ",IF(ISNA(VLOOKUP($A104,'SIMD 2020v2 DZ lookup data'!$A:$AA,3,FALSE)),"not found",VLOOKUP($A104,'SIMD 2020v2 DZ lookup data'!$A:$AA,3,FALSE)))</f>
        <v> </v>
      </c>
      <c r="E104" s="29" t="str">
        <f>IF($A104="Enter data zone code", " ",IF(ISNA(VLOOKUP($A104,'SIMD 2020v2 DZ lookup data'!$A:$AA,4,FALSE)),"not found",VLOOKUP($A104,'SIMD 2020v2 DZ lookup data'!$A:$AA,4,FALSE)))</f>
        <v> </v>
      </c>
      <c r="F104" s="29" t="str">
        <f>IF($A104="Enter data zone code", " ",IF(ISNA(VLOOKUP($A104,'SIMD 2020v2 DZ lookup data'!$A:$AA,5,FALSE)),"not found",VLOOKUP($A104,'SIMD 2020v2 DZ lookup data'!$A:$AA,5,FALSE)))</f>
        <v> </v>
      </c>
      <c r="G104" s="29" t="str">
        <f>IF($A104="Enter data zone code", " ",IF(ISNA(VLOOKUP($A104,'SIMD 2020v2 DZ lookup data'!$A:$AA,6,FALSE)),"not found",VLOOKUP($A104,'SIMD 2020v2 DZ lookup data'!$A:$AA,6,FALSE)))</f>
        <v> </v>
      </c>
      <c r="H104" s="30" t="str">
        <f>IF($A104="Enter data zone code", " ",IF(ISNA(VLOOKUP($A104,'SIMD 2020v2 DZ lookup data'!$A:$AA,8,FALSE)),"not found",VLOOKUP($A104,'SIMD 2020v2 DZ lookup data'!$A:$AA,7,FALSE)))</f>
        <v> </v>
      </c>
      <c r="I104" s="30" t="str">
        <f>IF($A104="Enter data zone code", " ",IF(ISNA(VLOOKUP($A104,'SIMD 2020v2 DZ lookup data'!$A:$AA,7,FALSE)),"not found",VLOOKUP($A104,'SIMD 2020v2 DZ lookup data'!$A:$AA,8,FALSE)))</f>
        <v> </v>
      </c>
      <c r="J104" s="30" t="str">
        <f>IF($A104="Enter data zone code", " ",IF(ISNA(VLOOKUP($A104,'SIMD 2020v2 DZ lookup data'!$A:$AA,9,FALSE)),"not found",VLOOKUP($A104,'SIMD 2020v2 DZ lookup data'!$A:$AA,9,FALSE)))</f>
        <v> </v>
      </c>
      <c r="K104" s="30" t="str">
        <f>IF($A104="Enter data zone code", " ",IF(ISNA(VLOOKUP($A104,'SIMD 2020v2 DZ lookup data'!$A:$AA,10,FALSE)),"not found",VLOOKUP($A104,'SIMD 2020v2 DZ lookup data'!$A:$AA,10,FALSE)))</f>
        <v> </v>
      </c>
      <c r="L104" s="30" t="str">
        <f>IF($A104="Enter data zone code", " ",IF(ISNA(VLOOKUP($A104,'SIMD 2020v2 DZ lookup data'!$A:$AA,11,FALSE)),"not found",VLOOKUP($A104,'SIMD 2020v2 DZ lookup data'!$A:$AA,11,FALSE)))</f>
        <v> </v>
      </c>
      <c r="M104" s="30" t="str">
        <f>IF($A104="Enter data zone code", " ",IF(ISNA(VLOOKUP($A104,'SIMD 2020v2 DZ lookup data'!$A:$AA,12,FALSE)),"not found",VLOOKUP($A104,'SIMD 2020v2 DZ lookup data'!$A:$AA,12,FALSE)))</f>
        <v> </v>
      </c>
      <c r="N104" s="30" t="str">
        <f>IF($A104="Enter data zone code", " ",IF(ISNA(VLOOKUP($A104,'SIMD 2020v2 DZ lookup data'!$A:$AA,13,FALSE)),"not found",VLOOKUP($A104,'SIMD 2020v2 DZ lookup data'!$A:$AA,13,FALSE)))</f>
        <v> </v>
      </c>
      <c r="O104" s="31" t="str">
        <f>IF($A104="Enter data zone code", " ",IF(ISNA(VLOOKUP($A104,'SIMD 2020v2 DZ lookup data'!$A:$AA,14,FALSE)),"not found",VLOOKUP($A104,'SIMD 2020v2 DZ lookup data'!$A:$AA,14,FALSE)))</f>
        <v> </v>
      </c>
      <c r="P104" s="31" t="str">
        <f>IF($A104="Enter data zone code", " ",IF(ISNA(VLOOKUP($A104,'SIMD 2020v2 DZ lookup data'!$A:$AA,15,FALSE)),"not found",VLOOKUP($A104,'SIMD 2020v2 DZ lookup data'!$A:$AA,15,FALSE)))</f>
        <v> </v>
      </c>
      <c r="Q104" s="37" t="str">
        <f>IF($A104="Enter data zone code", " ",IF(ISNA(VLOOKUP($A104,'SIMD 2020v2 DZ lookup data'!$A:$AA,17,FALSE)),"not found",VLOOKUP($A104,'SIMD 2020v2 DZ lookup data'!$A:$AA,17,FALSE)))</f>
        <v> </v>
      </c>
      <c r="R104" s="36" t="str">
        <f>IF($A104="Enter data zone code", " ",IF(ISNA(VLOOKUP($A104,'SIMD 2020v2 DZ lookup data'!$A:$AA,19,FALSE)),"not found",VLOOKUP($A104,'SIMD 2020v2 DZ lookup data'!$A:$AA,19,FALSE)))</f>
        <v> </v>
      </c>
      <c r="S104" s="36" t="str">
        <f>IF($A104="Enter data zone code", " ",IF(ISNA(VLOOKUP($A104,'SIMD 2020v2 DZ lookup data'!$A:$AA,23,FALSE)),"not found",VLOOKUP($A104,'SIMD 2020v2 DZ lookup data'!$A:$AA,23,FALSE)))</f>
        <v> </v>
      </c>
      <c r="T104" s="36" t="str">
        <f>IF($A104="Enter data zone code", " ",IF(ISNA(VLOOKUP($A104,'SIMD 2020v2 DZ lookup data'!$A:$AA,25,FALSE)),"not found",VLOOKUP($A104,'SIMD 2020v2 DZ lookup data'!$A:$AA,25,FALSE)))</f>
        <v> </v>
      </c>
      <c r="U104" s="38" t="str">
        <f>IF($A104="Enter data zone code", " ",IF(ISNA(VLOOKUP($A104,'SIMD 2020v2 DZ lookup data'!$A:$AA,27,FALSE)),"not found",VLOOKUP($A104,'SIMD 2020v2 DZ lookup data'!$A:$AA,27,FALSE)))</f>
        <v> </v>
      </c>
    </row>
    <row r="105" ht="15.75" customHeight="1">
      <c r="A105" s="35" t="s">
        <v>89</v>
      </c>
      <c r="B105" s="36" t="str">
        <f>IF($A105="Enter data zone code", " ",IF(ISNA(VLOOKUP($A105,'SIMD 2020v2 DZ lookup data'!$A:$AA,2,FALSE)),"not found",VLOOKUP($A105,'SIMD 2020v2 DZ lookup data'!$A:$AA,2,FALSE)))</f>
        <v> </v>
      </c>
      <c r="C105" s="36" t="str">
        <f>IF($A105="Enter data zone code", " ",IF(ISNA(VLOOKUP($A105,'SIMD 2020v2 DZ lookup data'!$A:$AA,21,FALSE)),"not found",VLOOKUP($A105,'SIMD 2020v2 DZ lookup data'!$A:$AA,21,FALSE)))</f>
        <v> </v>
      </c>
      <c r="D105" s="29" t="str">
        <f>IF($A105="Enter data zone code", " ",IF(ISNA(VLOOKUP($A105,'SIMD 2020v2 DZ lookup data'!$A:$AA,3,FALSE)),"not found",VLOOKUP($A105,'SIMD 2020v2 DZ lookup data'!$A:$AA,3,FALSE)))</f>
        <v> </v>
      </c>
      <c r="E105" s="29" t="str">
        <f>IF($A105="Enter data zone code", " ",IF(ISNA(VLOOKUP($A105,'SIMD 2020v2 DZ lookup data'!$A:$AA,4,FALSE)),"not found",VLOOKUP($A105,'SIMD 2020v2 DZ lookup data'!$A:$AA,4,FALSE)))</f>
        <v> </v>
      </c>
      <c r="F105" s="29" t="str">
        <f>IF($A105="Enter data zone code", " ",IF(ISNA(VLOOKUP($A105,'SIMD 2020v2 DZ lookup data'!$A:$AA,5,FALSE)),"not found",VLOOKUP($A105,'SIMD 2020v2 DZ lookup data'!$A:$AA,5,FALSE)))</f>
        <v> </v>
      </c>
      <c r="G105" s="29" t="str">
        <f>IF($A105="Enter data zone code", " ",IF(ISNA(VLOOKUP($A105,'SIMD 2020v2 DZ lookup data'!$A:$AA,6,FALSE)),"not found",VLOOKUP($A105,'SIMD 2020v2 DZ lookup data'!$A:$AA,6,FALSE)))</f>
        <v> </v>
      </c>
      <c r="H105" s="30" t="str">
        <f>IF($A105="Enter data zone code", " ",IF(ISNA(VLOOKUP($A105,'SIMD 2020v2 DZ lookup data'!$A:$AA,8,FALSE)),"not found",VLOOKUP($A105,'SIMD 2020v2 DZ lookup data'!$A:$AA,7,FALSE)))</f>
        <v> </v>
      </c>
      <c r="I105" s="30" t="str">
        <f>IF($A105="Enter data zone code", " ",IF(ISNA(VLOOKUP($A105,'SIMD 2020v2 DZ lookup data'!$A:$AA,7,FALSE)),"not found",VLOOKUP($A105,'SIMD 2020v2 DZ lookup data'!$A:$AA,8,FALSE)))</f>
        <v> </v>
      </c>
      <c r="J105" s="30" t="str">
        <f>IF($A105="Enter data zone code", " ",IF(ISNA(VLOOKUP($A105,'SIMD 2020v2 DZ lookup data'!$A:$AA,9,FALSE)),"not found",VLOOKUP($A105,'SIMD 2020v2 DZ lookup data'!$A:$AA,9,FALSE)))</f>
        <v> </v>
      </c>
      <c r="K105" s="30" t="str">
        <f>IF($A105="Enter data zone code", " ",IF(ISNA(VLOOKUP($A105,'SIMD 2020v2 DZ lookup data'!$A:$AA,10,FALSE)),"not found",VLOOKUP($A105,'SIMD 2020v2 DZ lookup data'!$A:$AA,10,FALSE)))</f>
        <v> </v>
      </c>
      <c r="L105" s="30" t="str">
        <f>IF($A105="Enter data zone code", " ",IF(ISNA(VLOOKUP($A105,'SIMD 2020v2 DZ lookup data'!$A:$AA,11,FALSE)),"not found",VLOOKUP($A105,'SIMD 2020v2 DZ lookup data'!$A:$AA,11,FALSE)))</f>
        <v> </v>
      </c>
      <c r="M105" s="30" t="str">
        <f>IF($A105="Enter data zone code", " ",IF(ISNA(VLOOKUP($A105,'SIMD 2020v2 DZ lookup data'!$A:$AA,12,FALSE)),"not found",VLOOKUP($A105,'SIMD 2020v2 DZ lookup data'!$A:$AA,12,FALSE)))</f>
        <v> </v>
      </c>
      <c r="N105" s="30" t="str">
        <f>IF($A105="Enter data zone code", " ",IF(ISNA(VLOOKUP($A105,'SIMD 2020v2 DZ lookup data'!$A:$AA,13,FALSE)),"not found",VLOOKUP($A105,'SIMD 2020v2 DZ lookup data'!$A:$AA,13,FALSE)))</f>
        <v> </v>
      </c>
      <c r="O105" s="31" t="str">
        <f>IF($A105="Enter data zone code", " ",IF(ISNA(VLOOKUP($A105,'SIMD 2020v2 DZ lookup data'!$A:$AA,14,FALSE)),"not found",VLOOKUP($A105,'SIMD 2020v2 DZ lookup data'!$A:$AA,14,FALSE)))</f>
        <v> </v>
      </c>
      <c r="P105" s="31" t="str">
        <f>IF($A105="Enter data zone code", " ",IF(ISNA(VLOOKUP($A105,'SIMD 2020v2 DZ lookup data'!$A:$AA,15,FALSE)),"not found",VLOOKUP($A105,'SIMD 2020v2 DZ lookup data'!$A:$AA,15,FALSE)))</f>
        <v> </v>
      </c>
      <c r="Q105" s="37" t="str">
        <f>IF($A105="Enter data zone code", " ",IF(ISNA(VLOOKUP($A105,'SIMD 2020v2 DZ lookup data'!$A:$AA,17,FALSE)),"not found",VLOOKUP($A105,'SIMD 2020v2 DZ lookup data'!$A:$AA,17,FALSE)))</f>
        <v> </v>
      </c>
      <c r="R105" s="36" t="str">
        <f>IF($A105="Enter data zone code", " ",IF(ISNA(VLOOKUP($A105,'SIMD 2020v2 DZ lookup data'!$A:$AA,19,FALSE)),"not found",VLOOKUP($A105,'SIMD 2020v2 DZ lookup data'!$A:$AA,19,FALSE)))</f>
        <v> </v>
      </c>
      <c r="S105" s="36" t="str">
        <f>IF($A105="Enter data zone code", " ",IF(ISNA(VLOOKUP($A105,'SIMD 2020v2 DZ lookup data'!$A:$AA,23,FALSE)),"not found",VLOOKUP($A105,'SIMD 2020v2 DZ lookup data'!$A:$AA,23,FALSE)))</f>
        <v> </v>
      </c>
      <c r="T105" s="36" t="str">
        <f>IF($A105="Enter data zone code", " ",IF(ISNA(VLOOKUP($A105,'SIMD 2020v2 DZ lookup data'!$A:$AA,25,FALSE)),"not found",VLOOKUP($A105,'SIMD 2020v2 DZ lookup data'!$A:$AA,25,FALSE)))</f>
        <v> </v>
      </c>
      <c r="U105" s="38" t="str">
        <f>IF($A105="Enter data zone code", " ",IF(ISNA(VLOOKUP($A105,'SIMD 2020v2 DZ lookup data'!$A:$AA,27,FALSE)),"not found",VLOOKUP($A105,'SIMD 2020v2 DZ lookup data'!$A:$AA,27,FALSE)))</f>
        <v> </v>
      </c>
    </row>
    <row r="106" ht="15.75" customHeight="1">
      <c r="A106" s="35" t="s">
        <v>89</v>
      </c>
      <c r="B106" s="36" t="str">
        <f>IF($A106="Enter data zone code", " ",IF(ISNA(VLOOKUP($A106,'SIMD 2020v2 DZ lookup data'!$A:$AA,2,FALSE)),"not found",VLOOKUP($A106,'SIMD 2020v2 DZ lookup data'!$A:$AA,2,FALSE)))</f>
        <v> </v>
      </c>
      <c r="C106" s="36" t="str">
        <f>IF($A106="Enter data zone code", " ",IF(ISNA(VLOOKUP($A106,'SIMD 2020v2 DZ lookup data'!$A:$AA,21,FALSE)),"not found",VLOOKUP($A106,'SIMD 2020v2 DZ lookup data'!$A:$AA,21,FALSE)))</f>
        <v> </v>
      </c>
      <c r="D106" s="29" t="str">
        <f>IF($A106="Enter data zone code", " ",IF(ISNA(VLOOKUP($A106,'SIMD 2020v2 DZ lookup data'!$A:$AA,3,FALSE)),"not found",VLOOKUP($A106,'SIMD 2020v2 DZ lookup data'!$A:$AA,3,FALSE)))</f>
        <v> </v>
      </c>
      <c r="E106" s="29" t="str">
        <f>IF($A106="Enter data zone code", " ",IF(ISNA(VLOOKUP($A106,'SIMD 2020v2 DZ lookup data'!$A:$AA,4,FALSE)),"not found",VLOOKUP($A106,'SIMD 2020v2 DZ lookup data'!$A:$AA,4,FALSE)))</f>
        <v> </v>
      </c>
      <c r="F106" s="29" t="str">
        <f>IF($A106="Enter data zone code", " ",IF(ISNA(VLOOKUP($A106,'SIMD 2020v2 DZ lookup data'!$A:$AA,5,FALSE)),"not found",VLOOKUP($A106,'SIMD 2020v2 DZ lookup data'!$A:$AA,5,FALSE)))</f>
        <v> </v>
      </c>
      <c r="G106" s="29" t="str">
        <f>IF($A106="Enter data zone code", " ",IF(ISNA(VLOOKUP($A106,'SIMD 2020v2 DZ lookup data'!$A:$AA,6,FALSE)),"not found",VLOOKUP($A106,'SIMD 2020v2 DZ lookup data'!$A:$AA,6,FALSE)))</f>
        <v> </v>
      </c>
      <c r="H106" s="30" t="str">
        <f>IF($A106="Enter data zone code", " ",IF(ISNA(VLOOKUP($A106,'SIMD 2020v2 DZ lookup data'!$A:$AA,8,FALSE)),"not found",VLOOKUP($A106,'SIMD 2020v2 DZ lookup data'!$A:$AA,7,FALSE)))</f>
        <v> </v>
      </c>
      <c r="I106" s="30" t="str">
        <f>IF($A106="Enter data zone code", " ",IF(ISNA(VLOOKUP($A106,'SIMD 2020v2 DZ lookup data'!$A:$AA,7,FALSE)),"not found",VLOOKUP($A106,'SIMD 2020v2 DZ lookup data'!$A:$AA,8,FALSE)))</f>
        <v> </v>
      </c>
      <c r="J106" s="30" t="str">
        <f>IF($A106="Enter data zone code", " ",IF(ISNA(VLOOKUP($A106,'SIMD 2020v2 DZ lookup data'!$A:$AA,9,FALSE)),"not found",VLOOKUP($A106,'SIMD 2020v2 DZ lookup data'!$A:$AA,9,FALSE)))</f>
        <v> </v>
      </c>
      <c r="K106" s="30" t="str">
        <f>IF($A106="Enter data zone code", " ",IF(ISNA(VLOOKUP($A106,'SIMD 2020v2 DZ lookup data'!$A:$AA,10,FALSE)),"not found",VLOOKUP($A106,'SIMD 2020v2 DZ lookup data'!$A:$AA,10,FALSE)))</f>
        <v> </v>
      </c>
      <c r="L106" s="30" t="str">
        <f>IF($A106="Enter data zone code", " ",IF(ISNA(VLOOKUP($A106,'SIMD 2020v2 DZ lookup data'!$A:$AA,11,FALSE)),"not found",VLOOKUP($A106,'SIMD 2020v2 DZ lookup data'!$A:$AA,11,FALSE)))</f>
        <v> </v>
      </c>
      <c r="M106" s="30" t="str">
        <f>IF($A106="Enter data zone code", " ",IF(ISNA(VLOOKUP($A106,'SIMD 2020v2 DZ lookup data'!$A:$AA,12,FALSE)),"not found",VLOOKUP($A106,'SIMD 2020v2 DZ lookup data'!$A:$AA,12,FALSE)))</f>
        <v> </v>
      </c>
      <c r="N106" s="30" t="str">
        <f>IF($A106="Enter data zone code", " ",IF(ISNA(VLOOKUP($A106,'SIMD 2020v2 DZ lookup data'!$A:$AA,13,FALSE)),"not found",VLOOKUP($A106,'SIMD 2020v2 DZ lookup data'!$A:$AA,13,FALSE)))</f>
        <v> </v>
      </c>
      <c r="O106" s="31" t="str">
        <f>IF($A106="Enter data zone code", " ",IF(ISNA(VLOOKUP($A106,'SIMD 2020v2 DZ lookup data'!$A:$AA,14,FALSE)),"not found",VLOOKUP($A106,'SIMD 2020v2 DZ lookup data'!$A:$AA,14,FALSE)))</f>
        <v> </v>
      </c>
      <c r="P106" s="31" t="str">
        <f>IF($A106="Enter data zone code", " ",IF(ISNA(VLOOKUP($A106,'SIMD 2020v2 DZ lookup data'!$A:$AA,15,FALSE)),"not found",VLOOKUP($A106,'SIMD 2020v2 DZ lookup data'!$A:$AA,15,FALSE)))</f>
        <v> </v>
      </c>
      <c r="Q106" s="37" t="str">
        <f>IF($A106="Enter data zone code", " ",IF(ISNA(VLOOKUP($A106,'SIMD 2020v2 DZ lookup data'!$A:$AA,17,FALSE)),"not found",VLOOKUP($A106,'SIMD 2020v2 DZ lookup data'!$A:$AA,17,FALSE)))</f>
        <v> </v>
      </c>
      <c r="R106" s="36" t="str">
        <f>IF($A106="Enter data zone code", " ",IF(ISNA(VLOOKUP($A106,'SIMD 2020v2 DZ lookup data'!$A:$AA,19,FALSE)),"not found",VLOOKUP($A106,'SIMD 2020v2 DZ lookup data'!$A:$AA,19,FALSE)))</f>
        <v> </v>
      </c>
      <c r="S106" s="36" t="str">
        <f>IF($A106="Enter data zone code", " ",IF(ISNA(VLOOKUP($A106,'SIMD 2020v2 DZ lookup data'!$A:$AA,23,FALSE)),"not found",VLOOKUP($A106,'SIMD 2020v2 DZ lookup data'!$A:$AA,23,FALSE)))</f>
        <v> </v>
      </c>
      <c r="T106" s="36" t="str">
        <f>IF($A106="Enter data zone code", " ",IF(ISNA(VLOOKUP($A106,'SIMD 2020v2 DZ lookup data'!$A:$AA,25,FALSE)),"not found",VLOOKUP($A106,'SIMD 2020v2 DZ lookup data'!$A:$AA,25,FALSE)))</f>
        <v> </v>
      </c>
      <c r="U106" s="38" t="str">
        <f>IF($A106="Enter data zone code", " ",IF(ISNA(VLOOKUP($A106,'SIMD 2020v2 DZ lookup data'!$A:$AA,27,FALSE)),"not found",VLOOKUP($A106,'SIMD 2020v2 DZ lookup data'!$A:$AA,27,FALSE)))</f>
        <v> </v>
      </c>
    </row>
    <row r="107" ht="15.75" customHeight="1">
      <c r="A107" s="35" t="s">
        <v>89</v>
      </c>
      <c r="B107" s="36" t="str">
        <f>IF($A107="Enter data zone code", " ",IF(ISNA(VLOOKUP($A107,'SIMD 2020v2 DZ lookup data'!$A:$AA,2,FALSE)),"not found",VLOOKUP($A107,'SIMD 2020v2 DZ lookup data'!$A:$AA,2,FALSE)))</f>
        <v> </v>
      </c>
      <c r="C107" s="36" t="str">
        <f>IF($A107="Enter data zone code", " ",IF(ISNA(VLOOKUP($A107,'SIMD 2020v2 DZ lookup data'!$A:$AA,21,FALSE)),"not found",VLOOKUP($A107,'SIMD 2020v2 DZ lookup data'!$A:$AA,21,FALSE)))</f>
        <v> </v>
      </c>
      <c r="D107" s="29" t="str">
        <f>IF($A107="Enter data zone code", " ",IF(ISNA(VLOOKUP($A107,'SIMD 2020v2 DZ lookup data'!$A:$AA,3,FALSE)),"not found",VLOOKUP($A107,'SIMD 2020v2 DZ lookup data'!$A:$AA,3,FALSE)))</f>
        <v> </v>
      </c>
      <c r="E107" s="29" t="str">
        <f>IF($A107="Enter data zone code", " ",IF(ISNA(VLOOKUP($A107,'SIMD 2020v2 DZ lookup data'!$A:$AA,4,FALSE)),"not found",VLOOKUP($A107,'SIMD 2020v2 DZ lookup data'!$A:$AA,4,FALSE)))</f>
        <v> </v>
      </c>
      <c r="F107" s="29" t="str">
        <f>IF($A107="Enter data zone code", " ",IF(ISNA(VLOOKUP($A107,'SIMD 2020v2 DZ lookup data'!$A:$AA,5,FALSE)),"not found",VLOOKUP($A107,'SIMD 2020v2 DZ lookup data'!$A:$AA,5,FALSE)))</f>
        <v> </v>
      </c>
      <c r="G107" s="29" t="str">
        <f>IF($A107="Enter data zone code", " ",IF(ISNA(VLOOKUP($A107,'SIMD 2020v2 DZ lookup data'!$A:$AA,6,FALSE)),"not found",VLOOKUP($A107,'SIMD 2020v2 DZ lookup data'!$A:$AA,6,FALSE)))</f>
        <v> </v>
      </c>
      <c r="H107" s="30" t="str">
        <f>IF($A107="Enter data zone code", " ",IF(ISNA(VLOOKUP($A107,'SIMD 2020v2 DZ lookup data'!$A:$AA,8,FALSE)),"not found",VLOOKUP($A107,'SIMD 2020v2 DZ lookup data'!$A:$AA,7,FALSE)))</f>
        <v> </v>
      </c>
      <c r="I107" s="30" t="str">
        <f>IF($A107="Enter data zone code", " ",IF(ISNA(VLOOKUP($A107,'SIMD 2020v2 DZ lookup data'!$A:$AA,7,FALSE)),"not found",VLOOKUP($A107,'SIMD 2020v2 DZ lookup data'!$A:$AA,8,FALSE)))</f>
        <v> </v>
      </c>
      <c r="J107" s="30" t="str">
        <f>IF($A107="Enter data zone code", " ",IF(ISNA(VLOOKUP($A107,'SIMD 2020v2 DZ lookup data'!$A:$AA,9,FALSE)),"not found",VLOOKUP($A107,'SIMD 2020v2 DZ lookup data'!$A:$AA,9,FALSE)))</f>
        <v> </v>
      </c>
      <c r="K107" s="30" t="str">
        <f>IF($A107="Enter data zone code", " ",IF(ISNA(VLOOKUP($A107,'SIMD 2020v2 DZ lookup data'!$A:$AA,10,FALSE)),"not found",VLOOKUP($A107,'SIMD 2020v2 DZ lookup data'!$A:$AA,10,FALSE)))</f>
        <v> </v>
      </c>
      <c r="L107" s="30" t="str">
        <f>IF($A107="Enter data zone code", " ",IF(ISNA(VLOOKUP($A107,'SIMD 2020v2 DZ lookup data'!$A:$AA,11,FALSE)),"not found",VLOOKUP($A107,'SIMD 2020v2 DZ lookup data'!$A:$AA,11,FALSE)))</f>
        <v> </v>
      </c>
      <c r="M107" s="30" t="str">
        <f>IF($A107="Enter data zone code", " ",IF(ISNA(VLOOKUP($A107,'SIMD 2020v2 DZ lookup data'!$A:$AA,12,FALSE)),"not found",VLOOKUP($A107,'SIMD 2020v2 DZ lookup data'!$A:$AA,12,FALSE)))</f>
        <v> </v>
      </c>
      <c r="N107" s="30" t="str">
        <f>IF($A107="Enter data zone code", " ",IF(ISNA(VLOOKUP($A107,'SIMD 2020v2 DZ lookup data'!$A:$AA,13,FALSE)),"not found",VLOOKUP($A107,'SIMD 2020v2 DZ lookup data'!$A:$AA,13,FALSE)))</f>
        <v> </v>
      </c>
      <c r="O107" s="31" t="str">
        <f>IF($A107="Enter data zone code", " ",IF(ISNA(VLOOKUP($A107,'SIMD 2020v2 DZ lookup data'!$A:$AA,14,FALSE)),"not found",VLOOKUP($A107,'SIMD 2020v2 DZ lookup data'!$A:$AA,14,FALSE)))</f>
        <v> </v>
      </c>
      <c r="P107" s="31" t="str">
        <f>IF($A107="Enter data zone code", " ",IF(ISNA(VLOOKUP($A107,'SIMD 2020v2 DZ lookup data'!$A:$AA,15,FALSE)),"not found",VLOOKUP($A107,'SIMD 2020v2 DZ lookup data'!$A:$AA,15,FALSE)))</f>
        <v> </v>
      </c>
      <c r="Q107" s="37" t="str">
        <f>IF($A107="Enter data zone code", " ",IF(ISNA(VLOOKUP($A107,'SIMD 2020v2 DZ lookup data'!$A:$AA,17,FALSE)),"not found",VLOOKUP($A107,'SIMD 2020v2 DZ lookup data'!$A:$AA,17,FALSE)))</f>
        <v> </v>
      </c>
      <c r="R107" s="36" t="str">
        <f>IF($A107="Enter data zone code", " ",IF(ISNA(VLOOKUP($A107,'SIMD 2020v2 DZ lookup data'!$A:$AA,19,FALSE)),"not found",VLOOKUP($A107,'SIMD 2020v2 DZ lookup data'!$A:$AA,19,FALSE)))</f>
        <v> </v>
      </c>
      <c r="S107" s="36" t="str">
        <f>IF($A107="Enter data zone code", " ",IF(ISNA(VLOOKUP($A107,'SIMD 2020v2 DZ lookup data'!$A:$AA,23,FALSE)),"not found",VLOOKUP($A107,'SIMD 2020v2 DZ lookup data'!$A:$AA,23,FALSE)))</f>
        <v> </v>
      </c>
      <c r="T107" s="36" t="str">
        <f>IF($A107="Enter data zone code", " ",IF(ISNA(VLOOKUP($A107,'SIMD 2020v2 DZ lookup data'!$A:$AA,25,FALSE)),"not found",VLOOKUP($A107,'SIMD 2020v2 DZ lookup data'!$A:$AA,25,FALSE)))</f>
        <v> </v>
      </c>
      <c r="U107" s="38" t="str">
        <f>IF($A107="Enter data zone code", " ",IF(ISNA(VLOOKUP($A107,'SIMD 2020v2 DZ lookup data'!$A:$AA,27,FALSE)),"not found",VLOOKUP($A107,'SIMD 2020v2 DZ lookup data'!$A:$AA,27,FALSE)))</f>
        <v> </v>
      </c>
    </row>
    <row r="108" ht="15.75" customHeight="1">
      <c r="A108" s="35" t="s">
        <v>89</v>
      </c>
      <c r="B108" s="36" t="str">
        <f>IF($A108="Enter data zone code", " ",IF(ISNA(VLOOKUP($A108,'SIMD 2020v2 DZ lookup data'!$A:$AA,2,FALSE)),"not found",VLOOKUP($A108,'SIMD 2020v2 DZ lookup data'!$A:$AA,2,FALSE)))</f>
        <v> </v>
      </c>
      <c r="C108" s="36" t="str">
        <f>IF($A108="Enter data zone code", " ",IF(ISNA(VLOOKUP($A108,'SIMD 2020v2 DZ lookup data'!$A:$AA,21,FALSE)),"not found",VLOOKUP($A108,'SIMD 2020v2 DZ lookup data'!$A:$AA,21,FALSE)))</f>
        <v> </v>
      </c>
      <c r="D108" s="29" t="str">
        <f>IF($A108="Enter data zone code", " ",IF(ISNA(VLOOKUP($A108,'SIMD 2020v2 DZ lookup data'!$A:$AA,3,FALSE)),"not found",VLOOKUP($A108,'SIMD 2020v2 DZ lookup data'!$A:$AA,3,FALSE)))</f>
        <v> </v>
      </c>
      <c r="E108" s="29" t="str">
        <f>IF($A108="Enter data zone code", " ",IF(ISNA(VLOOKUP($A108,'SIMD 2020v2 DZ lookup data'!$A:$AA,4,FALSE)),"not found",VLOOKUP($A108,'SIMD 2020v2 DZ lookup data'!$A:$AA,4,FALSE)))</f>
        <v> </v>
      </c>
      <c r="F108" s="29" t="str">
        <f>IF($A108="Enter data zone code", " ",IF(ISNA(VLOOKUP($A108,'SIMD 2020v2 DZ lookup data'!$A:$AA,5,FALSE)),"not found",VLOOKUP($A108,'SIMD 2020v2 DZ lookup data'!$A:$AA,5,FALSE)))</f>
        <v> </v>
      </c>
      <c r="G108" s="29" t="str">
        <f>IF($A108="Enter data zone code", " ",IF(ISNA(VLOOKUP($A108,'SIMD 2020v2 DZ lookup data'!$A:$AA,6,FALSE)),"not found",VLOOKUP($A108,'SIMD 2020v2 DZ lookup data'!$A:$AA,6,FALSE)))</f>
        <v> </v>
      </c>
      <c r="H108" s="30" t="str">
        <f>IF($A108="Enter data zone code", " ",IF(ISNA(VLOOKUP($A108,'SIMD 2020v2 DZ lookup data'!$A:$AA,8,FALSE)),"not found",VLOOKUP($A108,'SIMD 2020v2 DZ lookup data'!$A:$AA,7,FALSE)))</f>
        <v> </v>
      </c>
      <c r="I108" s="30" t="str">
        <f>IF($A108="Enter data zone code", " ",IF(ISNA(VLOOKUP($A108,'SIMD 2020v2 DZ lookup data'!$A:$AA,7,FALSE)),"not found",VLOOKUP($A108,'SIMD 2020v2 DZ lookup data'!$A:$AA,8,FALSE)))</f>
        <v> </v>
      </c>
      <c r="J108" s="30" t="str">
        <f>IF($A108="Enter data zone code", " ",IF(ISNA(VLOOKUP($A108,'SIMD 2020v2 DZ lookup data'!$A:$AA,9,FALSE)),"not found",VLOOKUP($A108,'SIMD 2020v2 DZ lookup data'!$A:$AA,9,FALSE)))</f>
        <v> </v>
      </c>
      <c r="K108" s="30" t="str">
        <f>IF($A108="Enter data zone code", " ",IF(ISNA(VLOOKUP($A108,'SIMD 2020v2 DZ lookup data'!$A:$AA,10,FALSE)),"not found",VLOOKUP($A108,'SIMD 2020v2 DZ lookup data'!$A:$AA,10,FALSE)))</f>
        <v> </v>
      </c>
      <c r="L108" s="30" t="str">
        <f>IF($A108="Enter data zone code", " ",IF(ISNA(VLOOKUP($A108,'SIMD 2020v2 DZ lookup data'!$A:$AA,11,FALSE)),"not found",VLOOKUP($A108,'SIMD 2020v2 DZ lookup data'!$A:$AA,11,FALSE)))</f>
        <v> </v>
      </c>
      <c r="M108" s="30" t="str">
        <f>IF($A108="Enter data zone code", " ",IF(ISNA(VLOOKUP($A108,'SIMD 2020v2 DZ lookup data'!$A:$AA,12,FALSE)),"not found",VLOOKUP($A108,'SIMD 2020v2 DZ lookup data'!$A:$AA,12,FALSE)))</f>
        <v> </v>
      </c>
      <c r="N108" s="30" t="str">
        <f>IF($A108="Enter data zone code", " ",IF(ISNA(VLOOKUP($A108,'SIMD 2020v2 DZ lookup data'!$A:$AA,13,FALSE)),"not found",VLOOKUP($A108,'SIMD 2020v2 DZ lookup data'!$A:$AA,13,FALSE)))</f>
        <v> </v>
      </c>
      <c r="O108" s="31" t="str">
        <f>IF($A108="Enter data zone code", " ",IF(ISNA(VLOOKUP($A108,'SIMD 2020v2 DZ lookup data'!$A:$AA,14,FALSE)),"not found",VLOOKUP($A108,'SIMD 2020v2 DZ lookup data'!$A:$AA,14,FALSE)))</f>
        <v> </v>
      </c>
      <c r="P108" s="31" t="str">
        <f>IF($A108="Enter data zone code", " ",IF(ISNA(VLOOKUP($A108,'SIMD 2020v2 DZ lookup data'!$A:$AA,15,FALSE)),"not found",VLOOKUP($A108,'SIMD 2020v2 DZ lookup data'!$A:$AA,15,FALSE)))</f>
        <v> </v>
      </c>
      <c r="Q108" s="37" t="str">
        <f>IF($A108="Enter data zone code", " ",IF(ISNA(VLOOKUP($A108,'SIMD 2020v2 DZ lookup data'!$A:$AA,17,FALSE)),"not found",VLOOKUP($A108,'SIMD 2020v2 DZ lookup data'!$A:$AA,17,FALSE)))</f>
        <v> </v>
      </c>
      <c r="R108" s="36" t="str">
        <f>IF($A108="Enter data zone code", " ",IF(ISNA(VLOOKUP($A108,'SIMD 2020v2 DZ lookup data'!$A:$AA,19,FALSE)),"not found",VLOOKUP($A108,'SIMD 2020v2 DZ lookup data'!$A:$AA,19,FALSE)))</f>
        <v> </v>
      </c>
      <c r="S108" s="36" t="str">
        <f>IF($A108="Enter data zone code", " ",IF(ISNA(VLOOKUP($A108,'SIMD 2020v2 DZ lookup data'!$A:$AA,23,FALSE)),"not found",VLOOKUP($A108,'SIMD 2020v2 DZ lookup data'!$A:$AA,23,FALSE)))</f>
        <v> </v>
      </c>
      <c r="T108" s="36" t="str">
        <f>IF($A108="Enter data zone code", " ",IF(ISNA(VLOOKUP($A108,'SIMD 2020v2 DZ lookup data'!$A:$AA,25,FALSE)),"not found",VLOOKUP($A108,'SIMD 2020v2 DZ lookup data'!$A:$AA,25,FALSE)))</f>
        <v> </v>
      </c>
      <c r="U108" s="38" t="str">
        <f>IF($A108="Enter data zone code", " ",IF(ISNA(VLOOKUP($A108,'SIMD 2020v2 DZ lookup data'!$A:$AA,27,FALSE)),"not found",VLOOKUP($A108,'SIMD 2020v2 DZ lookup data'!$A:$AA,27,FALSE)))</f>
        <v> </v>
      </c>
    </row>
    <row r="109" ht="15.75" customHeight="1">
      <c r="A109" s="35" t="s">
        <v>89</v>
      </c>
      <c r="B109" s="36" t="str">
        <f>IF($A109="Enter data zone code", " ",IF(ISNA(VLOOKUP($A109,'SIMD 2020v2 DZ lookup data'!$A:$AA,2,FALSE)),"not found",VLOOKUP($A109,'SIMD 2020v2 DZ lookup data'!$A:$AA,2,FALSE)))</f>
        <v> </v>
      </c>
      <c r="C109" s="36" t="str">
        <f>IF($A109="Enter data zone code", " ",IF(ISNA(VLOOKUP($A109,'SIMD 2020v2 DZ lookup data'!$A:$AA,21,FALSE)),"not found",VLOOKUP($A109,'SIMD 2020v2 DZ lookup data'!$A:$AA,21,FALSE)))</f>
        <v> </v>
      </c>
      <c r="D109" s="29" t="str">
        <f>IF($A109="Enter data zone code", " ",IF(ISNA(VLOOKUP($A109,'SIMD 2020v2 DZ lookup data'!$A:$AA,3,FALSE)),"not found",VLOOKUP($A109,'SIMD 2020v2 DZ lookup data'!$A:$AA,3,FALSE)))</f>
        <v> </v>
      </c>
      <c r="E109" s="29" t="str">
        <f>IF($A109="Enter data zone code", " ",IF(ISNA(VLOOKUP($A109,'SIMD 2020v2 DZ lookup data'!$A:$AA,4,FALSE)),"not found",VLOOKUP($A109,'SIMD 2020v2 DZ lookup data'!$A:$AA,4,FALSE)))</f>
        <v> </v>
      </c>
      <c r="F109" s="29" t="str">
        <f>IF($A109="Enter data zone code", " ",IF(ISNA(VLOOKUP($A109,'SIMD 2020v2 DZ lookup data'!$A:$AA,5,FALSE)),"not found",VLOOKUP($A109,'SIMD 2020v2 DZ lookup data'!$A:$AA,5,FALSE)))</f>
        <v> </v>
      </c>
      <c r="G109" s="29" t="str">
        <f>IF($A109="Enter data zone code", " ",IF(ISNA(VLOOKUP($A109,'SIMD 2020v2 DZ lookup data'!$A:$AA,6,FALSE)),"not found",VLOOKUP($A109,'SIMD 2020v2 DZ lookup data'!$A:$AA,6,FALSE)))</f>
        <v> </v>
      </c>
      <c r="H109" s="30" t="str">
        <f>IF($A109="Enter data zone code", " ",IF(ISNA(VLOOKUP($A109,'SIMD 2020v2 DZ lookup data'!$A:$AA,8,FALSE)),"not found",VLOOKUP($A109,'SIMD 2020v2 DZ lookup data'!$A:$AA,7,FALSE)))</f>
        <v> </v>
      </c>
      <c r="I109" s="30" t="str">
        <f>IF($A109="Enter data zone code", " ",IF(ISNA(VLOOKUP($A109,'SIMD 2020v2 DZ lookup data'!$A:$AA,7,FALSE)),"not found",VLOOKUP($A109,'SIMD 2020v2 DZ lookup data'!$A:$AA,8,FALSE)))</f>
        <v> </v>
      </c>
      <c r="J109" s="30" t="str">
        <f>IF($A109="Enter data zone code", " ",IF(ISNA(VLOOKUP($A109,'SIMD 2020v2 DZ lookup data'!$A:$AA,9,FALSE)),"not found",VLOOKUP($A109,'SIMD 2020v2 DZ lookup data'!$A:$AA,9,FALSE)))</f>
        <v> </v>
      </c>
      <c r="K109" s="30" t="str">
        <f>IF($A109="Enter data zone code", " ",IF(ISNA(VLOOKUP($A109,'SIMD 2020v2 DZ lookup data'!$A:$AA,10,FALSE)),"not found",VLOOKUP($A109,'SIMD 2020v2 DZ lookup data'!$A:$AA,10,FALSE)))</f>
        <v> </v>
      </c>
      <c r="L109" s="30" t="str">
        <f>IF($A109="Enter data zone code", " ",IF(ISNA(VLOOKUP($A109,'SIMD 2020v2 DZ lookup data'!$A:$AA,11,FALSE)),"not found",VLOOKUP($A109,'SIMD 2020v2 DZ lookup data'!$A:$AA,11,FALSE)))</f>
        <v> </v>
      </c>
      <c r="M109" s="30" t="str">
        <f>IF($A109="Enter data zone code", " ",IF(ISNA(VLOOKUP($A109,'SIMD 2020v2 DZ lookup data'!$A:$AA,12,FALSE)),"not found",VLOOKUP($A109,'SIMD 2020v2 DZ lookup data'!$A:$AA,12,FALSE)))</f>
        <v> </v>
      </c>
      <c r="N109" s="30" t="str">
        <f>IF($A109="Enter data zone code", " ",IF(ISNA(VLOOKUP($A109,'SIMD 2020v2 DZ lookup data'!$A:$AA,13,FALSE)),"not found",VLOOKUP($A109,'SIMD 2020v2 DZ lookup data'!$A:$AA,13,FALSE)))</f>
        <v> </v>
      </c>
      <c r="O109" s="31" t="str">
        <f>IF($A109="Enter data zone code", " ",IF(ISNA(VLOOKUP($A109,'SIMD 2020v2 DZ lookup data'!$A:$AA,14,FALSE)),"not found",VLOOKUP($A109,'SIMD 2020v2 DZ lookup data'!$A:$AA,14,FALSE)))</f>
        <v> </v>
      </c>
      <c r="P109" s="31" t="str">
        <f>IF($A109="Enter data zone code", " ",IF(ISNA(VLOOKUP($A109,'SIMD 2020v2 DZ lookup data'!$A:$AA,15,FALSE)),"not found",VLOOKUP($A109,'SIMD 2020v2 DZ lookup data'!$A:$AA,15,FALSE)))</f>
        <v> </v>
      </c>
      <c r="Q109" s="37" t="str">
        <f>IF($A109="Enter data zone code", " ",IF(ISNA(VLOOKUP($A109,'SIMD 2020v2 DZ lookup data'!$A:$AA,17,FALSE)),"not found",VLOOKUP($A109,'SIMD 2020v2 DZ lookup data'!$A:$AA,17,FALSE)))</f>
        <v> </v>
      </c>
      <c r="R109" s="36" t="str">
        <f>IF($A109="Enter data zone code", " ",IF(ISNA(VLOOKUP($A109,'SIMD 2020v2 DZ lookup data'!$A:$AA,19,FALSE)),"not found",VLOOKUP($A109,'SIMD 2020v2 DZ lookup data'!$A:$AA,19,FALSE)))</f>
        <v> </v>
      </c>
      <c r="S109" s="36" t="str">
        <f>IF($A109="Enter data zone code", " ",IF(ISNA(VLOOKUP($A109,'SIMD 2020v2 DZ lookup data'!$A:$AA,23,FALSE)),"not found",VLOOKUP($A109,'SIMD 2020v2 DZ lookup data'!$A:$AA,23,FALSE)))</f>
        <v> </v>
      </c>
      <c r="T109" s="36" t="str">
        <f>IF($A109="Enter data zone code", " ",IF(ISNA(VLOOKUP($A109,'SIMD 2020v2 DZ lookup data'!$A:$AA,25,FALSE)),"not found",VLOOKUP($A109,'SIMD 2020v2 DZ lookup data'!$A:$AA,25,FALSE)))</f>
        <v> </v>
      </c>
      <c r="U109" s="38" t="str">
        <f>IF($A109="Enter data zone code", " ",IF(ISNA(VLOOKUP($A109,'SIMD 2020v2 DZ lookup data'!$A:$AA,27,FALSE)),"not found",VLOOKUP($A109,'SIMD 2020v2 DZ lookup data'!$A:$AA,27,FALSE)))</f>
        <v> </v>
      </c>
    </row>
    <row r="110" ht="15.75" customHeight="1">
      <c r="A110" s="35" t="s">
        <v>89</v>
      </c>
      <c r="B110" s="36" t="str">
        <f>IF($A110="Enter data zone code", " ",IF(ISNA(VLOOKUP($A110,'SIMD 2020v2 DZ lookup data'!$A:$AA,2,FALSE)),"not found",VLOOKUP($A110,'SIMD 2020v2 DZ lookup data'!$A:$AA,2,FALSE)))</f>
        <v> </v>
      </c>
      <c r="C110" s="36" t="str">
        <f>IF($A110="Enter data zone code", " ",IF(ISNA(VLOOKUP($A110,'SIMD 2020v2 DZ lookup data'!$A:$AA,21,FALSE)),"not found",VLOOKUP($A110,'SIMD 2020v2 DZ lookup data'!$A:$AA,21,FALSE)))</f>
        <v> </v>
      </c>
      <c r="D110" s="29" t="str">
        <f>IF($A110="Enter data zone code", " ",IF(ISNA(VLOOKUP($A110,'SIMD 2020v2 DZ lookup data'!$A:$AA,3,FALSE)),"not found",VLOOKUP($A110,'SIMD 2020v2 DZ lookup data'!$A:$AA,3,FALSE)))</f>
        <v> </v>
      </c>
      <c r="E110" s="29" t="str">
        <f>IF($A110="Enter data zone code", " ",IF(ISNA(VLOOKUP($A110,'SIMD 2020v2 DZ lookup data'!$A:$AA,4,FALSE)),"not found",VLOOKUP($A110,'SIMD 2020v2 DZ lookup data'!$A:$AA,4,FALSE)))</f>
        <v> </v>
      </c>
      <c r="F110" s="29" t="str">
        <f>IF($A110="Enter data zone code", " ",IF(ISNA(VLOOKUP($A110,'SIMD 2020v2 DZ lookup data'!$A:$AA,5,FALSE)),"not found",VLOOKUP($A110,'SIMD 2020v2 DZ lookup data'!$A:$AA,5,FALSE)))</f>
        <v> </v>
      </c>
      <c r="G110" s="29" t="str">
        <f>IF($A110="Enter data zone code", " ",IF(ISNA(VLOOKUP($A110,'SIMD 2020v2 DZ lookup data'!$A:$AA,6,FALSE)),"not found",VLOOKUP($A110,'SIMD 2020v2 DZ lookup data'!$A:$AA,6,FALSE)))</f>
        <v> </v>
      </c>
      <c r="H110" s="30" t="str">
        <f>IF($A110="Enter data zone code", " ",IF(ISNA(VLOOKUP($A110,'SIMD 2020v2 DZ lookup data'!$A:$AA,8,FALSE)),"not found",VLOOKUP($A110,'SIMD 2020v2 DZ lookup data'!$A:$AA,7,FALSE)))</f>
        <v> </v>
      </c>
      <c r="I110" s="30" t="str">
        <f>IF($A110="Enter data zone code", " ",IF(ISNA(VLOOKUP($A110,'SIMD 2020v2 DZ lookup data'!$A:$AA,7,FALSE)),"not found",VLOOKUP($A110,'SIMD 2020v2 DZ lookup data'!$A:$AA,8,FALSE)))</f>
        <v> </v>
      </c>
      <c r="J110" s="30" t="str">
        <f>IF($A110="Enter data zone code", " ",IF(ISNA(VLOOKUP($A110,'SIMD 2020v2 DZ lookup data'!$A:$AA,9,FALSE)),"not found",VLOOKUP($A110,'SIMD 2020v2 DZ lookup data'!$A:$AA,9,FALSE)))</f>
        <v> </v>
      </c>
      <c r="K110" s="30" t="str">
        <f>IF($A110="Enter data zone code", " ",IF(ISNA(VLOOKUP($A110,'SIMD 2020v2 DZ lookup data'!$A:$AA,10,FALSE)),"not found",VLOOKUP($A110,'SIMD 2020v2 DZ lookup data'!$A:$AA,10,FALSE)))</f>
        <v> </v>
      </c>
      <c r="L110" s="30" t="str">
        <f>IF($A110="Enter data zone code", " ",IF(ISNA(VLOOKUP($A110,'SIMD 2020v2 DZ lookup data'!$A:$AA,11,FALSE)),"not found",VLOOKUP($A110,'SIMD 2020v2 DZ lookup data'!$A:$AA,11,FALSE)))</f>
        <v> </v>
      </c>
      <c r="M110" s="30" t="str">
        <f>IF($A110="Enter data zone code", " ",IF(ISNA(VLOOKUP($A110,'SIMD 2020v2 DZ lookup data'!$A:$AA,12,FALSE)),"not found",VLOOKUP($A110,'SIMD 2020v2 DZ lookup data'!$A:$AA,12,FALSE)))</f>
        <v> </v>
      </c>
      <c r="N110" s="30" t="str">
        <f>IF($A110="Enter data zone code", " ",IF(ISNA(VLOOKUP($A110,'SIMD 2020v2 DZ lookup data'!$A:$AA,13,FALSE)),"not found",VLOOKUP($A110,'SIMD 2020v2 DZ lookup data'!$A:$AA,13,FALSE)))</f>
        <v> </v>
      </c>
      <c r="O110" s="31" t="str">
        <f>IF($A110="Enter data zone code", " ",IF(ISNA(VLOOKUP($A110,'SIMD 2020v2 DZ lookup data'!$A:$AA,14,FALSE)),"not found",VLOOKUP($A110,'SIMD 2020v2 DZ lookup data'!$A:$AA,14,FALSE)))</f>
        <v> </v>
      </c>
      <c r="P110" s="31" t="str">
        <f>IF($A110="Enter data zone code", " ",IF(ISNA(VLOOKUP($A110,'SIMD 2020v2 DZ lookup data'!$A:$AA,15,FALSE)),"not found",VLOOKUP($A110,'SIMD 2020v2 DZ lookup data'!$A:$AA,15,FALSE)))</f>
        <v> </v>
      </c>
      <c r="Q110" s="37" t="str">
        <f>IF($A110="Enter data zone code", " ",IF(ISNA(VLOOKUP($A110,'SIMD 2020v2 DZ lookup data'!$A:$AA,17,FALSE)),"not found",VLOOKUP($A110,'SIMD 2020v2 DZ lookup data'!$A:$AA,17,FALSE)))</f>
        <v> </v>
      </c>
      <c r="R110" s="36" t="str">
        <f>IF($A110="Enter data zone code", " ",IF(ISNA(VLOOKUP($A110,'SIMD 2020v2 DZ lookup data'!$A:$AA,19,FALSE)),"not found",VLOOKUP($A110,'SIMD 2020v2 DZ lookup data'!$A:$AA,19,FALSE)))</f>
        <v> </v>
      </c>
      <c r="S110" s="36" t="str">
        <f>IF($A110="Enter data zone code", " ",IF(ISNA(VLOOKUP($A110,'SIMD 2020v2 DZ lookup data'!$A:$AA,23,FALSE)),"not found",VLOOKUP($A110,'SIMD 2020v2 DZ lookup data'!$A:$AA,23,FALSE)))</f>
        <v> </v>
      </c>
      <c r="T110" s="36" t="str">
        <f>IF($A110="Enter data zone code", " ",IF(ISNA(VLOOKUP($A110,'SIMD 2020v2 DZ lookup data'!$A:$AA,25,FALSE)),"not found",VLOOKUP($A110,'SIMD 2020v2 DZ lookup data'!$A:$AA,25,FALSE)))</f>
        <v> </v>
      </c>
      <c r="U110" s="38" t="str">
        <f>IF($A110="Enter data zone code", " ",IF(ISNA(VLOOKUP($A110,'SIMD 2020v2 DZ lookup data'!$A:$AA,27,FALSE)),"not found",VLOOKUP($A110,'SIMD 2020v2 DZ lookup data'!$A:$AA,27,FALSE)))</f>
        <v> </v>
      </c>
    </row>
    <row r="111" ht="15.75" customHeight="1">
      <c r="A111" s="35" t="s">
        <v>89</v>
      </c>
      <c r="B111" s="36" t="str">
        <f>IF($A111="Enter data zone code", " ",IF(ISNA(VLOOKUP($A111,'SIMD 2020v2 DZ lookup data'!$A:$AA,2,FALSE)),"not found",VLOOKUP($A111,'SIMD 2020v2 DZ lookup data'!$A:$AA,2,FALSE)))</f>
        <v> </v>
      </c>
      <c r="C111" s="36" t="str">
        <f>IF($A111="Enter data zone code", " ",IF(ISNA(VLOOKUP($A111,'SIMD 2020v2 DZ lookup data'!$A:$AA,21,FALSE)),"not found",VLOOKUP($A111,'SIMD 2020v2 DZ lookup data'!$A:$AA,21,FALSE)))</f>
        <v> </v>
      </c>
      <c r="D111" s="29" t="str">
        <f>IF($A111="Enter data zone code", " ",IF(ISNA(VLOOKUP($A111,'SIMD 2020v2 DZ lookup data'!$A:$AA,3,FALSE)),"not found",VLOOKUP($A111,'SIMD 2020v2 DZ lookup data'!$A:$AA,3,FALSE)))</f>
        <v> </v>
      </c>
      <c r="E111" s="29" t="str">
        <f>IF($A111="Enter data zone code", " ",IF(ISNA(VLOOKUP($A111,'SIMD 2020v2 DZ lookup data'!$A:$AA,4,FALSE)),"not found",VLOOKUP($A111,'SIMD 2020v2 DZ lookup data'!$A:$AA,4,FALSE)))</f>
        <v> </v>
      </c>
      <c r="F111" s="29" t="str">
        <f>IF($A111="Enter data zone code", " ",IF(ISNA(VLOOKUP($A111,'SIMD 2020v2 DZ lookup data'!$A:$AA,5,FALSE)),"not found",VLOOKUP($A111,'SIMD 2020v2 DZ lookup data'!$A:$AA,5,FALSE)))</f>
        <v> </v>
      </c>
      <c r="G111" s="29" t="str">
        <f>IF($A111="Enter data zone code", " ",IF(ISNA(VLOOKUP($A111,'SIMD 2020v2 DZ lookup data'!$A:$AA,6,FALSE)),"not found",VLOOKUP($A111,'SIMD 2020v2 DZ lookup data'!$A:$AA,6,FALSE)))</f>
        <v> </v>
      </c>
      <c r="H111" s="30" t="str">
        <f>IF($A111="Enter data zone code", " ",IF(ISNA(VLOOKUP($A111,'SIMD 2020v2 DZ lookup data'!$A:$AA,8,FALSE)),"not found",VLOOKUP($A111,'SIMD 2020v2 DZ lookup data'!$A:$AA,7,FALSE)))</f>
        <v> </v>
      </c>
      <c r="I111" s="30" t="str">
        <f>IF($A111="Enter data zone code", " ",IF(ISNA(VLOOKUP($A111,'SIMD 2020v2 DZ lookup data'!$A:$AA,7,FALSE)),"not found",VLOOKUP($A111,'SIMD 2020v2 DZ lookup data'!$A:$AA,8,FALSE)))</f>
        <v> </v>
      </c>
      <c r="J111" s="30" t="str">
        <f>IF($A111="Enter data zone code", " ",IF(ISNA(VLOOKUP($A111,'SIMD 2020v2 DZ lookup data'!$A:$AA,9,FALSE)),"not found",VLOOKUP($A111,'SIMD 2020v2 DZ lookup data'!$A:$AA,9,FALSE)))</f>
        <v> </v>
      </c>
      <c r="K111" s="30" t="str">
        <f>IF($A111="Enter data zone code", " ",IF(ISNA(VLOOKUP($A111,'SIMD 2020v2 DZ lookup data'!$A:$AA,10,FALSE)),"not found",VLOOKUP($A111,'SIMD 2020v2 DZ lookup data'!$A:$AA,10,FALSE)))</f>
        <v> </v>
      </c>
      <c r="L111" s="30" t="str">
        <f>IF($A111="Enter data zone code", " ",IF(ISNA(VLOOKUP($A111,'SIMD 2020v2 DZ lookup data'!$A:$AA,11,FALSE)),"not found",VLOOKUP($A111,'SIMD 2020v2 DZ lookup data'!$A:$AA,11,FALSE)))</f>
        <v> </v>
      </c>
      <c r="M111" s="30" t="str">
        <f>IF($A111="Enter data zone code", " ",IF(ISNA(VLOOKUP($A111,'SIMD 2020v2 DZ lookup data'!$A:$AA,12,FALSE)),"not found",VLOOKUP($A111,'SIMD 2020v2 DZ lookup data'!$A:$AA,12,FALSE)))</f>
        <v> </v>
      </c>
      <c r="N111" s="30" t="str">
        <f>IF($A111="Enter data zone code", " ",IF(ISNA(VLOOKUP($A111,'SIMD 2020v2 DZ lookup data'!$A:$AA,13,FALSE)),"not found",VLOOKUP($A111,'SIMD 2020v2 DZ lookup data'!$A:$AA,13,FALSE)))</f>
        <v> </v>
      </c>
      <c r="O111" s="31" t="str">
        <f>IF($A111="Enter data zone code", " ",IF(ISNA(VLOOKUP($A111,'SIMD 2020v2 DZ lookup data'!$A:$AA,14,FALSE)),"not found",VLOOKUP($A111,'SIMD 2020v2 DZ lookup data'!$A:$AA,14,FALSE)))</f>
        <v> </v>
      </c>
      <c r="P111" s="31" t="str">
        <f>IF($A111="Enter data zone code", " ",IF(ISNA(VLOOKUP($A111,'SIMD 2020v2 DZ lookup data'!$A:$AA,15,FALSE)),"not found",VLOOKUP($A111,'SIMD 2020v2 DZ lookup data'!$A:$AA,15,FALSE)))</f>
        <v> </v>
      </c>
      <c r="Q111" s="37" t="str">
        <f>IF($A111="Enter data zone code", " ",IF(ISNA(VLOOKUP($A111,'SIMD 2020v2 DZ lookup data'!$A:$AA,17,FALSE)),"not found",VLOOKUP($A111,'SIMD 2020v2 DZ lookup data'!$A:$AA,17,FALSE)))</f>
        <v> </v>
      </c>
      <c r="R111" s="36" t="str">
        <f>IF($A111="Enter data zone code", " ",IF(ISNA(VLOOKUP($A111,'SIMD 2020v2 DZ lookup data'!$A:$AA,19,FALSE)),"not found",VLOOKUP($A111,'SIMD 2020v2 DZ lookup data'!$A:$AA,19,FALSE)))</f>
        <v> </v>
      </c>
      <c r="S111" s="36" t="str">
        <f>IF($A111="Enter data zone code", " ",IF(ISNA(VLOOKUP($A111,'SIMD 2020v2 DZ lookup data'!$A:$AA,23,FALSE)),"not found",VLOOKUP($A111,'SIMD 2020v2 DZ lookup data'!$A:$AA,23,FALSE)))</f>
        <v> </v>
      </c>
      <c r="T111" s="36" t="str">
        <f>IF($A111="Enter data zone code", " ",IF(ISNA(VLOOKUP($A111,'SIMD 2020v2 DZ lookup data'!$A:$AA,25,FALSE)),"not found",VLOOKUP($A111,'SIMD 2020v2 DZ lookup data'!$A:$AA,25,FALSE)))</f>
        <v> </v>
      </c>
      <c r="U111" s="38" t="str">
        <f>IF($A111="Enter data zone code", " ",IF(ISNA(VLOOKUP($A111,'SIMD 2020v2 DZ lookup data'!$A:$AA,27,FALSE)),"not found",VLOOKUP($A111,'SIMD 2020v2 DZ lookup data'!$A:$AA,27,FALSE)))</f>
        <v> </v>
      </c>
    </row>
    <row r="112" ht="15.75" customHeight="1">
      <c r="A112" s="35" t="s">
        <v>89</v>
      </c>
      <c r="B112" s="36" t="str">
        <f>IF($A112="Enter data zone code", " ",IF(ISNA(VLOOKUP($A112,'SIMD 2020v2 DZ lookup data'!$A:$AA,2,FALSE)),"not found",VLOOKUP($A112,'SIMD 2020v2 DZ lookup data'!$A:$AA,2,FALSE)))</f>
        <v> </v>
      </c>
      <c r="C112" s="36" t="str">
        <f>IF($A112="Enter data zone code", " ",IF(ISNA(VLOOKUP($A112,'SIMD 2020v2 DZ lookup data'!$A:$AA,21,FALSE)),"not found",VLOOKUP($A112,'SIMD 2020v2 DZ lookup data'!$A:$AA,21,FALSE)))</f>
        <v> </v>
      </c>
      <c r="D112" s="29" t="str">
        <f>IF($A112="Enter data zone code", " ",IF(ISNA(VLOOKUP($A112,'SIMD 2020v2 DZ lookup data'!$A:$AA,3,FALSE)),"not found",VLOOKUP($A112,'SIMD 2020v2 DZ lookup data'!$A:$AA,3,FALSE)))</f>
        <v> </v>
      </c>
      <c r="E112" s="29" t="str">
        <f>IF($A112="Enter data zone code", " ",IF(ISNA(VLOOKUP($A112,'SIMD 2020v2 DZ lookup data'!$A:$AA,4,FALSE)),"not found",VLOOKUP($A112,'SIMD 2020v2 DZ lookup data'!$A:$AA,4,FALSE)))</f>
        <v> </v>
      </c>
      <c r="F112" s="29" t="str">
        <f>IF($A112="Enter data zone code", " ",IF(ISNA(VLOOKUP($A112,'SIMD 2020v2 DZ lookup data'!$A:$AA,5,FALSE)),"not found",VLOOKUP($A112,'SIMD 2020v2 DZ lookup data'!$A:$AA,5,FALSE)))</f>
        <v> </v>
      </c>
      <c r="G112" s="29" t="str">
        <f>IF($A112="Enter data zone code", " ",IF(ISNA(VLOOKUP($A112,'SIMD 2020v2 DZ lookup data'!$A:$AA,6,FALSE)),"not found",VLOOKUP($A112,'SIMD 2020v2 DZ lookup data'!$A:$AA,6,FALSE)))</f>
        <v> </v>
      </c>
      <c r="H112" s="30" t="str">
        <f>IF($A112="Enter data zone code", " ",IF(ISNA(VLOOKUP($A112,'SIMD 2020v2 DZ lookup data'!$A:$AA,8,FALSE)),"not found",VLOOKUP($A112,'SIMD 2020v2 DZ lookup data'!$A:$AA,7,FALSE)))</f>
        <v> </v>
      </c>
      <c r="I112" s="30" t="str">
        <f>IF($A112="Enter data zone code", " ",IF(ISNA(VLOOKUP($A112,'SIMD 2020v2 DZ lookup data'!$A:$AA,7,FALSE)),"not found",VLOOKUP($A112,'SIMD 2020v2 DZ lookup data'!$A:$AA,8,FALSE)))</f>
        <v> </v>
      </c>
      <c r="J112" s="30" t="str">
        <f>IF($A112="Enter data zone code", " ",IF(ISNA(VLOOKUP($A112,'SIMD 2020v2 DZ lookup data'!$A:$AA,9,FALSE)),"not found",VLOOKUP($A112,'SIMD 2020v2 DZ lookup data'!$A:$AA,9,FALSE)))</f>
        <v> </v>
      </c>
      <c r="K112" s="30" t="str">
        <f>IF($A112="Enter data zone code", " ",IF(ISNA(VLOOKUP($A112,'SIMD 2020v2 DZ lookup data'!$A:$AA,10,FALSE)),"not found",VLOOKUP($A112,'SIMD 2020v2 DZ lookup data'!$A:$AA,10,FALSE)))</f>
        <v> </v>
      </c>
      <c r="L112" s="30" t="str">
        <f>IF($A112="Enter data zone code", " ",IF(ISNA(VLOOKUP($A112,'SIMD 2020v2 DZ lookup data'!$A:$AA,11,FALSE)),"not found",VLOOKUP($A112,'SIMD 2020v2 DZ lookup data'!$A:$AA,11,FALSE)))</f>
        <v> </v>
      </c>
      <c r="M112" s="30" t="str">
        <f>IF($A112="Enter data zone code", " ",IF(ISNA(VLOOKUP($A112,'SIMD 2020v2 DZ lookup data'!$A:$AA,12,FALSE)),"not found",VLOOKUP($A112,'SIMD 2020v2 DZ lookup data'!$A:$AA,12,FALSE)))</f>
        <v> </v>
      </c>
      <c r="N112" s="30" t="str">
        <f>IF($A112="Enter data zone code", " ",IF(ISNA(VLOOKUP($A112,'SIMD 2020v2 DZ lookup data'!$A:$AA,13,FALSE)),"not found",VLOOKUP($A112,'SIMD 2020v2 DZ lookup data'!$A:$AA,13,FALSE)))</f>
        <v> </v>
      </c>
      <c r="O112" s="31" t="str">
        <f>IF($A112="Enter data zone code", " ",IF(ISNA(VLOOKUP($A112,'SIMD 2020v2 DZ lookup data'!$A:$AA,14,FALSE)),"not found",VLOOKUP($A112,'SIMD 2020v2 DZ lookup data'!$A:$AA,14,FALSE)))</f>
        <v> </v>
      </c>
      <c r="P112" s="31" t="str">
        <f>IF($A112="Enter data zone code", " ",IF(ISNA(VLOOKUP($A112,'SIMD 2020v2 DZ lookup data'!$A:$AA,15,FALSE)),"not found",VLOOKUP($A112,'SIMD 2020v2 DZ lookup data'!$A:$AA,15,FALSE)))</f>
        <v> </v>
      </c>
      <c r="Q112" s="37" t="str">
        <f>IF($A112="Enter data zone code", " ",IF(ISNA(VLOOKUP($A112,'SIMD 2020v2 DZ lookup data'!$A:$AA,17,FALSE)),"not found",VLOOKUP($A112,'SIMD 2020v2 DZ lookup data'!$A:$AA,17,FALSE)))</f>
        <v> </v>
      </c>
      <c r="R112" s="36" t="str">
        <f>IF($A112="Enter data zone code", " ",IF(ISNA(VLOOKUP($A112,'SIMD 2020v2 DZ lookup data'!$A:$AA,19,FALSE)),"not found",VLOOKUP($A112,'SIMD 2020v2 DZ lookup data'!$A:$AA,19,FALSE)))</f>
        <v> </v>
      </c>
      <c r="S112" s="36" t="str">
        <f>IF($A112="Enter data zone code", " ",IF(ISNA(VLOOKUP($A112,'SIMD 2020v2 DZ lookup data'!$A:$AA,23,FALSE)),"not found",VLOOKUP($A112,'SIMD 2020v2 DZ lookup data'!$A:$AA,23,FALSE)))</f>
        <v> </v>
      </c>
      <c r="T112" s="36" t="str">
        <f>IF($A112="Enter data zone code", " ",IF(ISNA(VLOOKUP($A112,'SIMD 2020v2 DZ lookup data'!$A:$AA,25,FALSE)),"not found",VLOOKUP($A112,'SIMD 2020v2 DZ lookup data'!$A:$AA,25,FALSE)))</f>
        <v> </v>
      </c>
      <c r="U112" s="38" t="str">
        <f>IF($A112="Enter data zone code", " ",IF(ISNA(VLOOKUP($A112,'SIMD 2020v2 DZ lookup data'!$A:$AA,27,FALSE)),"not found",VLOOKUP($A112,'SIMD 2020v2 DZ lookup data'!$A:$AA,27,FALSE)))</f>
        <v> </v>
      </c>
    </row>
    <row r="113" ht="15.75" customHeight="1">
      <c r="A113" s="35" t="s">
        <v>89</v>
      </c>
      <c r="B113" s="36" t="str">
        <f>IF($A113="Enter data zone code", " ",IF(ISNA(VLOOKUP($A113,'SIMD 2020v2 DZ lookup data'!$A:$AA,2,FALSE)),"not found",VLOOKUP($A113,'SIMD 2020v2 DZ lookup data'!$A:$AA,2,FALSE)))</f>
        <v> </v>
      </c>
      <c r="C113" s="36" t="str">
        <f>IF($A113="Enter data zone code", " ",IF(ISNA(VLOOKUP($A113,'SIMD 2020v2 DZ lookup data'!$A:$AA,21,FALSE)),"not found",VLOOKUP($A113,'SIMD 2020v2 DZ lookup data'!$A:$AA,21,FALSE)))</f>
        <v> </v>
      </c>
      <c r="D113" s="29" t="str">
        <f>IF($A113="Enter data zone code", " ",IF(ISNA(VLOOKUP($A113,'SIMD 2020v2 DZ lookup data'!$A:$AA,3,FALSE)),"not found",VLOOKUP($A113,'SIMD 2020v2 DZ lookup data'!$A:$AA,3,FALSE)))</f>
        <v> </v>
      </c>
      <c r="E113" s="29" t="str">
        <f>IF($A113="Enter data zone code", " ",IF(ISNA(VLOOKUP($A113,'SIMD 2020v2 DZ lookup data'!$A:$AA,4,FALSE)),"not found",VLOOKUP($A113,'SIMD 2020v2 DZ lookup data'!$A:$AA,4,FALSE)))</f>
        <v> </v>
      </c>
      <c r="F113" s="29" t="str">
        <f>IF($A113="Enter data zone code", " ",IF(ISNA(VLOOKUP($A113,'SIMD 2020v2 DZ lookup data'!$A:$AA,5,FALSE)),"not found",VLOOKUP($A113,'SIMD 2020v2 DZ lookup data'!$A:$AA,5,FALSE)))</f>
        <v> </v>
      </c>
      <c r="G113" s="29" t="str">
        <f>IF($A113="Enter data zone code", " ",IF(ISNA(VLOOKUP($A113,'SIMD 2020v2 DZ lookup data'!$A:$AA,6,FALSE)),"not found",VLOOKUP($A113,'SIMD 2020v2 DZ lookup data'!$A:$AA,6,FALSE)))</f>
        <v> </v>
      </c>
      <c r="H113" s="30" t="str">
        <f>IF($A113="Enter data zone code", " ",IF(ISNA(VLOOKUP($A113,'SIMD 2020v2 DZ lookup data'!$A:$AA,8,FALSE)),"not found",VLOOKUP($A113,'SIMD 2020v2 DZ lookup data'!$A:$AA,7,FALSE)))</f>
        <v> </v>
      </c>
      <c r="I113" s="30" t="str">
        <f>IF($A113="Enter data zone code", " ",IF(ISNA(VLOOKUP($A113,'SIMD 2020v2 DZ lookup data'!$A:$AA,7,FALSE)),"not found",VLOOKUP($A113,'SIMD 2020v2 DZ lookup data'!$A:$AA,8,FALSE)))</f>
        <v> </v>
      </c>
      <c r="J113" s="30" t="str">
        <f>IF($A113="Enter data zone code", " ",IF(ISNA(VLOOKUP($A113,'SIMD 2020v2 DZ lookup data'!$A:$AA,9,FALSE)),"not found",VLOOKUP($A113,'SIMD 2020v2 DZ lookup data'!$A:$AA,9,FALSE)))</f>
        <v> </v>
      </c>
      <c r="K113" s="30" t="str">
        <f>IF($A113="Enter data zone code", " ",IF(ISNA(VLOOKUP($A113,'SIMD 2020v2 DZ lookup data'!$A:$AA,10,FALSE)),"not found",VLOOKUP($A113,'SIMD 2020v2 DZ lookup data'!$A:$AA,10,FALSE)))</f>
        <v> </v>
      </c>
      <c r="L113" s="30" t="str">
        <f>IF($A113="Enter data zone code", " ",IF(ISNA(VLOOKUP($A113,'SIMD 2020v2 DZ lookup data'!$A:$AA,11,FALSE)),"not found",VLOOKUP($A113,'SIMD 2020v2 DZ lookup data'!$A:$AA,11,FALSE)))</f>
        <v> </v>
      </c>
      <c r="M113" s="30" t="str">
        <f>IF($A113="Enter data zone code", " ",IF(ISNA(VLOOKUP($A113,'SIMD 2020v2 DZ lookup data'!$A:$AA,12,FALSE)),"not found",VLOOKUP($A113,'SIMD 2020v2 DZ lookup data'!$A:$AA,12,FALSE)))</f>
        <v> </v>
      </c>
      <c r="N113" s="30" t="str">
        <f>IF($A113="Enter data zone code", " ",IF(ISNA(VLOOKUP($A113,'SIMD 2020v2 DZ lookup data'!$A:$AA,13,FALSE)),"not found",VLOOKUP($A113,'SIMD 2020v2 DZ lookup data'!$A:$AA,13,FALSE)))</f>
        <v> </v>
      </c>
      <c r="O113" s="31" t="str">
        <f>IF($A113="Enter data zone code", " ",IF(ISNA(VLOOKUP($A113,'SIMD 2020v2 DZ lookup data'!$A:$AA,14,FALSE)),"not found",VLOOKUP($A113,'SIMD 2020v2 DZ lookup data'!$A:$AA,14,FALSE)))</f>
        <v> </v>
      </c>
      <c r="P113" s="31" t="str">
        <f>IF($A113="Enter data zone code", " ",IF(ISNA(VLOOKUP($A113,'SIMD 2020v2 DZ lookup data'!$A:$AA,15,FALSE)),"not found",VLOOKUP($A113,'SIMD 2020v2 DZ lookup data'!$A:$AA,15,FALSE)))</f>
        <v> </v>
      </c>
      <c r="Q113" s="37" t="str">
        <f>IF($A113="Enter data zone code", " ",IF(ISNA(VLOOKUP($A113,'SIMD 2020v2 DZ lookup data'!$A:$AA,17,FALSE)),"not found",VLOOKUP($A113,'SIMD 2020v2 DZ lookup data'!$A:$AA,17,FALSE)))</f>
        <v> </v>
      </c>
      <c r="R113" s="36" t="str">
        <f>IF($A113="Enter data zone code", " ",IF(ISNA(VLOOKUP($A113,'SIMD 2020v2 DZ lookup data'!$A:$AA,19,FALSE)),"not found",VLOOKUP($A113,'SIMD 2020v2 DZ lookup data'!$A:$AA,19,FALSE)))</f>
        <v> </v>
      </c>
      <c r="S113" s="36" t="str">
        <f>IF($A113="Enter data zone code", " ",IF(ISNA(VLOOKUP($A113,'SIMD 2020v2 DZ lookup data'!$A:$AA,23,FALSE)),"not found",VLOOKUP($A113,'SIMD 2020v2 DZ lookup data'!$A:$AA,23,FALSE)))</f>
        <v> </v>
      </c>
      <c r="T113" s="36" t="str">
        <f>IF($A113="Enter data zone code", " ",IF(ISNA(VLOOKUP($A113,'SIMD 2020v2 DZ lookup data'!$A:$AA,25,FALSE)),"not found",VLOOKUP($A113,'SIMD 2020v2 DZ lookup data'!$A:$AA,25,FALSE)))</f>
        <v> </v>
      </c>
      <c r="U113" s="38" t="str">
        <f>IF($A113="Enter data zone code", " ",IF(ISNA(VLOOKUP($A113,'SIMD 2020v2 DZ lookup data'!$A:$AA,27,FALSE)),"not found",VLOOKUP($A113,'SIMD 2020v2 DZ lookup data'!$A:$AA,27,FALSE)))</f>
        <v> </v>
      </c>
    </row>
    <row r="114" ht="15.75" customHeight="1">
      <c r="A114" s="35" t="s">
        <v>89</v>
      </c>
      <c r="B114" s="36" t="str">
        <f>IF($A114="Enter data zone code", " ",IF(ISNA(VLOOKUP($A114,'SIMD 2020v2 DZ lookup data'!$A:$AA,2,FALSE)),"not found",VLOOKUP($A114,'SIMD 2020v2 DZ lookup data'!$A:$AA,2,FALSE)))</f>
        <v> </v>
      </c>
      <c r="C114" s="36" t="str">
        <f>IF($A114="Enter data zone code", " ",IF(ISNA(VLOOKUP($A114,'SIMD 2020v2 DZ lookup data'!$A:$AA,21,FALSE)),"not found",VLOOKUP($A114,'SIMD 2020v2 DZ lookup data'!$A:$AA,21,FALSE)))</f>
        <v> </v>
      </c>
      <c r="D114" s="29" t="str">
        <f>IF($A114="Enter data zone code", " ",IF(ISNA(VLOOKUP($A114,'SIMD 2020v2 DZ lookup data'!$A:$AA,3,FALSE)),"not found",VLOOKUP($A114,'SIMD 2020v2 DZ lookup data'!$A:$AA,3,FALSE)))</f>
        <v> </v>
      </c>
      <c r="E114" s="29" t="str">
        <f>IF($A114="Enter data zone code", " ",IF(ISNA(VLOOKUP($A114,'SIMD 2020v2 DZ lookup data'!$A:$AA,4,FALSE)),"not found",VLOOKUP($A114,'SIMD 2020v2 DZ lookup data'!$A:$AA,4,FALSE)))</f>
        <v> </v>
      </c>
      <c r="F114" s="29" t="str">
        <f>IF($A114="Enter data zone code", " ",IF(ISNA(VLOOKUP($A114,'SIMD 2020v2 DZ lookup data'!$A:$AA,5,FALSE)),"not found",VLOOKUP($A114,'SIMD 2020v2 DZ lookup data'!$A:$AA,5,FALSE)))</f>
        <v> </v>
      </c>
      <c r="G114" s="29" t="str">
        <f>IF($A114="Enter data zone code", " ",IF(ISNA(VLOOKUP($A114,'SIMD 2020v2 DZ lookup data'!$A:$AA,6,FALSE)),"not found",VLOOKUP($A114,'SIMD 2020v2 DZ lookup data'!$A:$AA,6,FALSE)))</f>
        <v> </v>
      </c>
      <c r="H114" s="30" t="str">
        <f>IF($A114="Enter data zone code", " ",IF(ISNA(VLOOKUP($A114,'SIMD 2020v2 DZ lookup data'!$A:$AA,8,FALSE)),"not found",VLOOKUP($A114,'SIMD 2020v2 DZ lookup data'!$A:$AA,7,FALSE)))</f>
        <v> </v>
      </c>
      <c r="I114" s="30" t="str">
        <f>IF($A114="Enter data zone code", " ",IF(ISNA(VLOOKUP($A114,'SIMD 2020v2 DZ lookup data'!$A:$AA,7,FALSE)),"not found",VLOOKUP($A114,'SIMD 2020v2 DZ lookup data'!$A:$AA,8,FALSE)))</f>
        <v> </v>
      </c>
      <c r="J114" s="30" t="str">
        <f>IF($A114="Enter data zone code", " ",IF(ISNA(VLOOKUP($A114,'SIMD 2020v2 DZ lookup data'!$A:$AA,9,FALSE)),"not found",VLOOKUP($A114,'SIMD 2020v2 DZ lookup data'!$A:$AA,9,FALSE)))</f>
        <v> </v>
      </c>
      <c r="K114" s="30" t="str">
        <f>IF($A114="Enter data zone code", " ",IF(ISNA(VLOOKUP($A114,'SIMD 2020v2 DZ lookup data'!$A:$AA,10,FALSE)),"not found",VLOOKUP($A114,'SIMD 2020v2 DZ lookup data'!$A:$AA,10,FALSE)))</f>
        <v> </v>
      </c>
      <c r="L114" s="30" t="str">
        <f>IF($A114="Enter data zone code", " ",IF(ISNA(VLOOKUP($A114,'SIMD 2020v2 DZ lookup data'!$A:$AA,11,FALSE)),"not found",VLOOKUP($A114,'SIMD 2020v2 DZ lookup data'!$A:$AA,11,FALSE)))</f>
        <v> </v>
      </c>
      <c r="M114" s="30" t="str">
        <f>IF($A114="Enter data zone code", " ",IF(ISNA(VLOOKUP($A114,'SIMD 2020v2 DZ lookup data'!$A:$AA,12,FALSE)),"not found",VLOOKUP($A114,'SIMD 2020v2 DZ lookup data'!$A:$AA,12,FALSE)))</f>
        <v> </v>
      </c>
      <c r="N114" s="30" t="str">
        <f>IF($A114="Enter data zone code", " ",IF(ISNA(VLOOKUP($A114,'SIMD 2020v2 DZ lookup data'!$A:$AA,13,FALSE)),"not found",VLOOKUP($A114,'SIMD 2020v2 DZ lookup data'!$A:$AA,13,FALSE)))</f>
        <v> </v>
      </c>
      <c r="O114" s="31" t="str">
        <f>IF($A114="Enter data zone code", " ",IF(ISNA(VLOOKUP($A114,'SIMD 2020v2 DZ lookup data'!$A:$AA,14,FALSE)),"not found",VLOOKUP($A114,'SIMD 2020v2 DZ lookup data'!$A:$AA,14,FALSE)))</f>
        <v> </v>
      </c>
      <c r="P114" s="31" t="str">
        <f>IF($A114="Enter data zone code", " ",IF(ISNA(VLOOKUP($A114,'SIMD 2020v2 DZ lookup data'!$A:$AA,15,FALSE)),"not found",VLOOKUP($A114,'SIMD 2020v2 DZ lookup data'!$A:$AA,15,FALSE)))</f>
        <v> </v>
      </c>
      <c r="Q114" s="37" t="str">
        <f>IF($A114="Enter data zone code", " ",IF(ISNA(VLOOKUP($A114,'SIMD 2020v2 DZ lookup data'!$A:$AA,17,FALSE)),"not found",VLOOKUP($A114,'SIMD 2020v2 DZ lookup data'!$A:$AA,17,FALSE)))</f>
        <v> </v>
      </c>
      <c r="R114" s="36" t="str">
        <f>IF($A114="Enter data zone code", " ",IF(ISNA(VLOOKUP($A114,'SIMD 2020v2 DZ lookup data'!$A:$AA,19,FALSE)),"not found",VLOOKUP($A114,'SIMD 2020v2 DZ lookup data'!$A:$AA,19,FALSE)))</f>
        <v> </v>
      </c>
      <c r="S114" s="36" t="str">
        <f>IF($A114="Enter data zone code", " ",IF(ISNA(VLOOKUP($A114,'SIMD 2020v2 DZ lookup data'!$A:$AA,23,FALSE)),"not found",VLOOKUP($A114,'SIMD 2020v2 DZ lookup data'!$A:$AA,23,FALSE)))</f>
        <v> </v>
      </c>
      <c r="T114" s="36" t="str">
        <f>IF($A114="Enter data zone code", " ",IF(ISNA(VLOOKUP($A114,'SIMD 2020v2 DZ lookup data'!$A:$AA,25,FALSE)),"not found",VLOOKUP($A114,'SIMD 2020v2 DZ lookup data'!$A:$AA,25,FALSE)))</f>
        <v> </v>
      </c>
      <c r="U114" s="38" t="str">
        <f>IF($A114="Enter data zone code", " ",IF(ISNA(VLOOKUP($A114,'SIMD 2020v2 DZ lookup data'!$A:$AA,27,FALSE)),"not found",VLOOKUP($A114,'SIMD 2020v2 DZ lookup data'!$A:$AA,27,FALSE)))</f>
        <v> </v>
      </c>
    </row>
    <row r="115" ht="15.75" customHeight="1">
      <c r="A115" s="35" t="s">
        <v>89</v>
      </c>
      <c r="B115" s="36" t="str">
        <f>IF($A115="Enter data zone code", " ",IF(ISNA(VLOOKUP($A115,'SIMD 2020v2 DZ lookup data'!$A:$AA,2,FALSE)),"not found",VLOOKUP($A115,'SIMD 2020v2 DZ lookup data'!$A:$AA,2,FALSE)))</f>
        <v> </v>
      </c>
      <c r="C115" s="36" t="str">
        <f>IF($A115="Enter data zone code", " ",IF(ISNA(VLOOKUP($A115,'SIMD 2020v2 DZ lookup data'!$A:$AA,21,FALSE)),"not found",VLOOKUP($A115,'SIMD 2020v2 DZ lookup data'!$A:$AA,21,FALSE)))</f>
        <v> </v>
      </c>
      <c r="D115" s="29" t="str">
        <f>IF($A115="Enter data zone code", " ",IF(ISNA(VLOOKUP($A115,'SIMD 2020v2 DZ lookup data'!$A:$AA,3,FALSE)),"not found",VLOOKUP($A115,'SIMD 2020v2 DZ lookup data'!$A:$AA,3,FALSE)))</f>
        <v> </v>
      </c>
      <c r="E115" s="29" t="str">
        <f>IF($A115="Enter data zone code", " ",IF(ISNA(VLOOKUP($A115,'SIMD 2020v2 DZ lookup data'!$A:$AA,4,FALSE)),"not found",VLOOKUP($A115,'SIMD 2020v2 DZ lookup data'!$A:$AA,4,FALSE)))</f>
        <v> </v>
      </c>
      <c r="F115" s="29" t="str">
        <f>IF($A115="Enter data zone code", " ",IF(ISNA(VLOOKUP($A115,'SIMD 2020v2 DZ lookup data'!$A:$AA,5,FALSE)),"not found",VLOOKUP($A115,'SIMD 2020v2 DZ lookup data'!$A:$AA,5,FALSE)))</f>
        <v> </v>
      </c>
      <c r="G115" s="29" t="str">
        <f>IF($A115="Enter data zone code", " ",IF(ISNA(VLOOKUP($A115,'SIMD 2020v2 DZ lookup data'!$A:$AA,6,FALSE)),"not found",VLOOKUP($A115,'SIMD 2020v2 DZ lookup data'!$A:$AA,6,FALSE)))</f>
        <v> </v>
      </c>
      <c r="H115" s="30" t="str">
        <f>IF($A115="Enter data zone code", " ",IF(ISNA(VLOOKUP($A115,'SIMD 2020v2 DZ lookup data'!$A:$AA,8,FALSE)),"not found",VLOOKUP($A115,'SIMD 2020v2 DZ lookup data'!$A:$AA,7,FALSE)))</f>
        <v> </v>
      </c>
      <c r="I115" s="30" t="str">
        <f>IF($A115="Enter data zone code", " ",IF(ISNA(VLOOKUP($A115,'SIMD 2020v2 DZ lookup data'!$A:$AA,7,FALSE)),"not found",VLOOKUP($A115,'SIMD 2020v2 DZ lookup data'!$A:$AA,8,FALSE)))</f>
        <v> </v>
      </c>
      <c r="J115" s="30" t="str">
        <f>IF($A115="Enter data zone code", " ",IF(ISNA(VLOOKUP($A115,'SIMD 2020v2 DZ lookup data'!$A:$AA,9,FALSE)),"not found",VLOOKUP($A115,'SIMD 2020v2 DZ lookup data'!$A:$AA,9,FALSE)))</f>
        <v> </v>
      </c>
      <c r="K115" s="30" t="str">
        <f>IF($A115="Enter data zone code", " ",IF(ISNA(VLOOKUP($A115,'SIMD 2020v2 DZ lookup data'!$A:$AA,10,FALSE)),"not found",VLOOKUP($A115,'SIMD 2020v2 DZ lookup data'!$A:$AA,10,FALSE)))</f>
        <v> </v>
      </c>
      <c r="L115" s="30" t="str">
        <f>IF($A115="Enter data zone code", " ",IF(ISNA(VLOOKUP($A115,'SIMD 2020v2 DZ lookup data'!$A:$AA,11,FALSE)),"not found",VLOOKUP($A115,'SIMD 2020v2 DZ lookup data'!$A:$AA,11,FALSE)))</f>
        <v> </v>
      </c>
      <c r="M115" s="30" t="str">
        <f>IF($A115="Enter data zone code", " ",IF(ISNA(VLOOKUP($A115,'SIMD 2020v2 DZ lookup data'!$A:$AA,12,FALSE)),"not found",VLOOKUP($A115,'SIMD 2020v2 DZ lookup data'!$A:$AA,12,FALSE)))</f>
        <v> </v>
      </c>
      <c r="N115" s="30" t="str">
        <f>IF($A115="Enter data zone code", " ",IF(ISNA(VLOOKUP($A115,'SIMD 2020v2 DZ lookup data'!$A:$AA,13,FALSE)),"not found",VLOOKUP($A115,'SIMD 2020v2 DZ lookup data'!$A:$AA,13,FALSE)))</f>
        <v> </v>
      </c>
      <c r="O115" s="31" t="str">
        <f>IF($A115="Enter data zone code", " ",IF(ISNA(VLOOKUP($A115,'SIMD 2020v2 DZ lookup data'!$A:$AA,14,FALSE)),"not found",VLOOKUP($A115,'SIMD 2020v2 DZ lookup data'!$A:$AA,14,FALSE)))</f>
        <v> </v>
      </c>
      <c r="P115" s="31" t="str">
        <f>IF($A115="Enter data zone code", " ",IF(ISNA(VLOOKUP($A115,'SIMD 2020v2 DZ lookup data'!$A:$AA,15,FALSE)),"not found",VLOOKUP($A115,'SIMD 2020v2 DZ lookup data'!$A:$AA,15,FALSE)))</f>
        <v> </v>
      </c>
      <c r="Q115" s="37" t="str">
        <f>IF($A115="Enter data zone code", " ",IF(ISNA(VLOOKUP($A115,'SIMD 2020v2 DZ lookup data'!$A:$AA,17,FALSE)),"not found",VLOOKUP($A115,'SIMD 2020v2 DZ lookup data'!$A:$AA,17,FALSE)))</f>
        <v> </v>
      </c>
      <c r="R115" s="36" t="str">
        <f>IF($A115="Enter data zone code", " ",IF(ISNA(VLOOKUP($A115,'SIMD 2020v2 DZ lookup data'!$A:$AA,19,FALSE)),"not found",VLOOKUP($A115,'SIMD 2020v2 DZ lookup data'!$A:$AA,19,FALSE)))</f>
        <v> </v>
      </c>
      <c r="S115" s="36" t="str">
        <f>IF($A115="Enter data zone code", " ",IF(ISNA(VLOOKUP($A115,'SIMD 2020v2 DZ lookup data'!$A:$AA,23,FALSE)),"not found",VLOOKUP($A115,'SIMD 2020v2 DZ lookup data'!$A:$AA,23,FALSE)))</f>
        <v> </v>
      </c>
      <c r="T115" s="36" t="str">
        <f>IF($A115="Enter data zone code", " ",IF(ISNA(VLOOKUP($A115,'SIMD 2020v2 DZ lookup data'!$A:$AA,25,FALSE)),"not found",VLOOKUP($A115,'SIMD 2020v2 DZ lookup data'!$A:$AA,25,FALSE)))</f>
        <v> </v>
      </c>
      <c r="U115" s="38" t="str">
        <f>IF($A115="Enter data zone code", " ",IF(ISNA(VLOOKUP($A115,'SIMD 2020v2 DZ lookup data'!$A:$AA,27,FALSE)),"not found",VLOOKUP($A115,'SIMD 2020v2 DZ lookup data'!$A:$AA,27,FALSE)))</f>
        <v> </v>
      </c>
    </row>
    <row r="116" ht="15.75" customHeight="1">
      <c r="A116" s="35" t="s">
        <v>89</v>
      </c>
      <c r="B116" s="36" t="str">
        <f>IF($A116="Enter data zone code", " ",IF(ISNA(VLOOKUP($A116,'SIMD 2020v2 DZ lookup data'!$A:$AA,2,FALSE)),"not found",VLOOKUP($A116,'SIMD 2020v2 DZ lookup data'!$A:$AA,2,FALSE)))</f>
        <v> </v>
      </c>
      <c r="C116" s="36" t="str">
        <f>IF($A116="Enter data zone code", " ",IF(ISNA(VLOOKUP($A116,'SIMD 2020v2 DZ lookup data'!$A:$AA,21,FALSE)),"not found",VLOOKUP($A116,'SIMD 2020v2 DZ lookup data'!$A:$AA,21,FALSE)))</f>
        <v> </v>
      </c>
      <c r="D116" s="29" t="str">
        <f>IF($A116="Enter data zone code", " ",IF(ISNA(VLOOKUP($A116,'SIMD 2020v2 DZ lookup data'!$A:$AA,3,FALSE)),"not found",VLOOKUP($A116,'SIMD 2020v2 DZ lookup data'!$A:$AA,3,FALSE)))</f>
        <v> </v>
      </c>
      <c r="E116" s="29" t="str">
        <f>IF($A116="Enter data zone code", " ",IF(ISNA(VLOOKUP($A116,'SIMD 2020v2 DZ lookup data'!$A:$AA,4,FALSE)),"not found",VLOOKUP($A116,'SIMD 2020v2 DZ lookup data'!$A:$AA,4,FALSE)))</f>
        <v> </v>
      </c>
      <c r="F116" s="29" t="str">
        <f>IF($A116="Enter data zone code", " ",IF(ISNA(VLOOKUP($A116,'SIMD 2020v2 DZ lookup data'!$A:$AA,5,FALSE)),"not found",VLOOKUP($A116,'SIMD 2020v2 DZ lookup data'!$A:$AA,5,FALSE)))</f>
        <v> </v>
      </c>
      <c r="G116" s="29" t="str">
        <f>IF($A116="Enter data zone code", " ",IF(ISNA(VLOOKUP($A116,'SIMD 2020v2 DZ lookup data'!$A:$AA,6,FALSE)),"not found",VLOOKUP($A116,'SIMD 2020v2 DZ lookup data'!$A:$AA,6,FALSE)))</f>
        <v> </v>
      </c>
      <c r="H116" s="30" t="str">
        <f>IF($A116="Enter data zone code", " ",IF(ISNA(VLOOKUP($A116,'SIMD 2020v2 DZ lookup data'!$A:$AA,8,FALSE)),"not found",VLOOKUP($A116,'SIMD 2020v2 DZ lookup data'!$A:$AA,7,FALSE)))</f>
        <v> </v>
      </c>
      <c r="I116" s="30" t="str">
        <f>IF($A116="Enter data zone code", " ",IF(ISNA(VLOOKUP($A116,'SIMD 2020v2 DZ lookup data'!$A:$AA,7,FALSE)),"not found",VLOOKUP($A116,'SIMD 2020v2 DZ lookup data'!$A:$AA,8,FALSE)))</f>
        <v> </v>
      </c>
      <c r="J116" s="30" t="str">
        <f>IF($A116="Enter data zone code", " ",IF(ISNA(VLOOKUP($A116,'SIMD 2020v2 DZ lookup data'!$A:$AA,9,FALSE)),"not found",VLOOKUP($A116,'SIMD 2020v2 DZ lookup data'!$A:$AA,9,FALSE)))</f>
        <v> </v>
      </c>
      <c r="K116" s="30" t="str">
        <f>IF($A116="Enter data zone code", " ",IF(ISNA(VLOOKUP($A116,'SIMD 2020v2 DZ lookup data'!$A:$AA,10,FALSE)),"not found",VLOOKUP($A116,'SIMD 2020v2 DZ lookup data'!$A:$AA,10,FALSE)))</f>
        <v> </v>
      </c>
      <c r="L116" s="30" t="str">
        <f>IF($A116="Enter data zone code", " ",IF(ISNA(VLOOKUP($A116,'SIMD 2020v2 DZ lookup data'!$A:$AA,11,FALSE)),"not found",VLOOKUP($A116,'SIMD 2020v2 DZ lookup data'!$A:$AA,11,FALSE)))</f>
        <v> </v>
      </c>
      <c r="M116" s="30" t="str">
        <f>IF($A116="Enter data zone code", " ",IF(ISNA(VLOOKUP($A116,'SIMD 2020v2 DZ lookup data'!$A:$AA,12,FALSE)),"not found",VLOOKUP($A116,'SIMD 2020v2 DZ lookup data'!$A:$AA,12,FALSE)))</f>
        <v> </v>
      </c>
      <c r="N116" s="30" t="str">
        <f>IF($A116="Enter data zone code", " ",IF(ISNA(VLOOKUP($A116,'SIMD 2020v2 DZ lookup data'!$A:$AA,13,FALSE)),"not found",VLOOKUP($A116,'SIMD 2020v2 DZ lookup data'!$A:$AA,13,FALSE)))</f>
        <v> </v>
      </c>
      <c r="O116" s="31" t="str">
        <f>IF($A116="Enter data zone code", " ",IF(ISNA(VLOOKUP($A116,'SIMD 2020v2 DZ lookup data'!$A:$AA,14,FALSE)),"not found",VLOOKUP($A116,'SIMD 2020v2 DZ lookup data'!$A:$AA,14,FALSE)))</f>
        <v> </v>
      </c>
      <c r="P116" s="31" t="str">
        <f>IF($A116="Enter data zone code", " ",IF(ISNA(VLOOKUP($A116,'SIMD 2020v2 DZ lookup data'!$A:$AA,15,FALSE)),"not found",VLOOKUP($A116,'SIMD 2020v2 DZ lookup data'!$A:$AA,15,FALSE)))</f>
        <v> </v>
      </c>
      <c r="Q116" s="37" t="str">
        <f>IF($A116="Enter data zone code", " ",IF(ISNA(VLOOKUP($A116,'SIMD 2020v2 DZ lookup data'!$A:$AA,17,FALSE)),"not found",VLOOKUP($A116,'SIMD 2020v2 DZ lookup data'!$A:$AA,17,FALSE)))</f>
        <v> </v>
      </c>
      <c r="R116" s="36" t="str">
        <f>IF($A116="Enter data zone code", " ",IF(ISNA(VLOOKUP($A116,'SIMD 2020v2 DZ lookup data'!$A:$AA,19,FALSE)),"not found",VLOOKUP($A116,'SIMD 2020v2 DZ lookup data'!$A:$AA,19,FALSE)))</f>
        <v> </v>
      </c>
      <c r="S116" s="36" t="str">
        <f>IF($A116="Enter data zone code", " ",IF(ISNA(VLOOKUP($A116,'SIMD 2020v2 DZ lookup data'!$A:$AA,23,FALSE)),"not found",VLOOKUP($A116,'SIMD 2020v2 DZ lookup data'!$A:$AA,23,FALSE)))</f>
        <v> </v>
      </c>
      <c r="T116" s="36" t="str">
        <f>IF($A116="Enter data zone code", " ",IF(ISNA(VLOOKUP($A116,'SIMD 2020v2 DZ lookup data'!$A:$AA,25,FALSE)),"not found",VLOOKUP($A116,'SIMD 2020v2 DZ lookup data'!$A:$AA,25,FALSE)))</f>
        <v> </v>
      </c>
      <c r="U116" s="38" t="str">
        <f>IF($A116="Enter data zone code", " ",IF(ISNA(VLOOKUP($A116,'SIMD 2020v2 DZ lookup data'!$A:$AA,27,FALSE)),"not found",VLOOKUP($A116,'SIMD 2020v2 DZ lookup data'!$A:$AA,27,FALSE)))</f>
        <v> </v>
      </c>
    </row>
    <row r="117" ht="15.75" customHeight="1">
      <c r="A117" s="35" t="s">
        <v>89</v>
      </c>
      <c r="B117" s="36" t="str">
        <f>IF($A117="Enter data zone code", " ",IF(ISNA(VLOOKUP($A117,'SIMD 2020v2 DZ lookup data'!$A:$AA,2,FALSE)),"not found",VLOOKUP($A117,'SIMD 2020v2 DZ lookup data'!$A:$AA,2,FALSE)))</f>
        <v> </v>
      </c>
      <c r="C117" s="36" t="str">
        <f>IF($A117="Enter data zone code", " ",IF(ISNA(VLOOKUP($A117,'SIMD 2020v2 DZ lookup data'!$A:$AA,21,FALSE)),"not found",VLOOKUP($A117,'SIMD 2020v2 DZ lookup data'!$A:$AA,21,FALSE)))</f>
        <v> </v>
      </c>
      <c r="D117" s="29" t="str">
        <f>IF($A117="Enter data zone code", " ",IF(ISNA(VLOOKUP($A117,'SIMD 2020v2 DZ lookup data'!$A:$AA,3,FALSE)),"not found",VLOOKUP($A117,'SIMD 2020v2 DZ lookup data'!$A:$AA,3,FALSE)))</f>
        <v> </v>
      </c>
      <c r="E117" s="29" t="str">
        <f>IF($A117="Enter data zone code", " ",IF(ISNA(VLOOKUP($A117,'SIMD 2020v2 DZ lookup data'!$A:$AA,4,FALSE)),"not found",VLOOKUP($A117,'SIMD 2020v2 DZ lookup data'!$A:$AA,4,FALSE)))</f>
        <v> </v>
      </c>
      <c r="F117" s="29" t="str">
        <f>IF($A117="Enter data zone code", " ",IF(ISNA(VLOOKUP($A117,'SIMD 2020v2 DZ lookup data'!$A:$AA,5,FALSE)),"not found",VLOOKUP($A117,'SIMD 2020v2 DZ lookup data'!$A:$AA,5,FALSE)))</f>
        <v> </v>
      </c>
      <c r="G117" s="29" t="str">
        <f>IF($A117="Enter data zone code", " ",IF(ISNA(VLOOKUP($A117,'SIMD 2020v2 DZ lookup data'!$A:$AA,6,FALSE)),"not found",VLOOKUP($A117,'SIMD 2020v2 DZ lookup data'!$A:$AA,6,FALSE)))</f>
        <v> </v>
      </c>
      <c r="H117" s="30" t="str">
        <f>IF($A117="Enter data zone code", " ",IF(ISNA(VLOOKUP($A117,'SIMD 2020v2 DZ lookup data'!$A:$AA,8,FALSE)),"not found",VLOOKUP($A117,'SIMD 2020v2 DZ lookup data'!$A:$AA,7,FALSE)))</f>
        <v> </v>
      </c>
      <c r="I117" s="30" t="str">
        <f>IF($A117="Enter data zone code", " ",IF(ISNA(VLOOKUP($A117,'SIMD 2020v2 DZ lookup data'!$A:$AA,7,FALSE)),"not found",VLOOKUP($A117,'SIMD 2020v2 DZ lookup data'!$A:$AA,8,FALSE)))</f>
        <v> </v>
      </c>
      <c r="J117" s="30" t="str">
        <f>IF($A117="Enter data zone code", " ",IF(ISNA(VLOOKUP($A117,'SIMD 2020v2 DZ lookup data'!$A:$AA,9,FALSE)),"not found",VLOOKUP($A117,'SIMD 2020v2 DZ lookup data'!$A:$AA,9,FALSE)))</f>
        <v> </v>
      </c>
      <c r="K117" s="30" t="str">
        <f>IF($A117="Enter data zone code", " ",IF(ISNA(VLOOKUP($A117,'SIMD 2020v2 DZ lookup data'!$A:$AA,10,FALSE)),"not found",VLOOKUP($A117,'SIMD 2020v2 DZ lookup data'!$A:$AA,10,FALSE)))</f>
        <v> </v>
      </c>
      <c r="L117" s="30" t="str">
        <f>IF($A117="Enter data zone code", " ",IF(ISNA(VLOOKUP($A117,'SIMD 2020v2 DZ lookup data'!$A:$AA,11,FALSE)),"not found",VLOOKUP($A117,'SIMD 2020v2 DZ lookup data'!$A:$AA,11,FALSE)))</f>
        <v> </v>
      </c>
      <c r="M117" s="30" t="str">
        <f>IF($A117="Enter data zone code", " ",IF(ISNA(VLOOKUP($A117,'SIMD 2020v2 DZ lookup data'!$A:$AA,12,FALSE)),"not found",VLOOKUP($A117,'SIMD 2020v2 DZ lookup data'!$A:$AA,12,FALSE)))</f>
        <v> </v>
      </c>
      <c r="N117" s="30" t="str">
        <f>IF($A117="Enter data zone code", " ",IF(ISNA(VLOOKUP($A117,'SIMD 2020v2 DZ lookup data'!$A:$AA,13,FALSE)),"not found",VLOOKUP($A117,'SIMD 2020v2 DZ lookup data'!$A:$AA,13,FALSE)))</f>
        <v> </v>
      </c>
      <c r="O117" s="31" t="str">
        <f>IF($A117="Enter data zone code", " ",IF(ISNA(VLOOKUP($A117,'SIMD 2020v2 DZ lookup data'!$A:$AA,14,FALSE)),"not found",VLOOKUP($A117,'SIMD 2020v2 DZ lookup data'!$A:$AA,14,FALSE)))</f>
        <v> </v>
      </c>
      <c r="P117" s="31" t="str">
        <f>IF($A117="Enter data zone code", " ",IF(ISNA(VLOOKUP($A117,'SIMD 2020v2 DZ lookup data'!$A:$AA,15,FALSE)),"not found",VLOOKUP($A117,'SIMD 2020v2 DZ lookup data'!$A:$AA,15,FALSE)))</f>
        <v> </v>
      </c>
      <c r="Q117" s="37" t="str">
        <f>IF($A117="Enter data zone code", " ",IF(ISNA(VLOOKUP($A117,'SIMD 2020v2 DZ lookup data'!$A:$AA,17,FALSE)),"not found",VLOOKUP($A117,'SIMD 2020v2 DZ lookup data'!$A:$AA,17,FALSE)))</f>
        <v> </v>
      </c>
      <c r="R117" s="36" t="str">
        <f>IF($A117="Enter data zone code", " ",IF(ISNA(VLOOKUP($A117,'SIMD 2020v2 DZ lookup data'!$A:$AA,19,FALSE)),"not found",VLOOKUP($A117,'SIMD 2020v2 DZ lookup data'!$A:$AA,19,FALSE)))</f>
        <v> </v>
      </c>
      <c r="S117" s="36" t="str">
        <f>IF($A117="Enter data zone code", " ",IF(ISNA(VLOOKUP($A117,'SIMD 2020v2 DZ lookup data'!$A:$AA,23,FALSE)),"not found",VLOOKUP($A117,'SIMD 2020v2 DZ lookup data'!$A:$AA,23,FALSE)))</f>
        <v> </v>
      </c>
      <c r="T117" s="36" t="str">
        <f>IF($A117="Enter data zone code", " ",IF(ISNA(VLOOKUP($A117,'SIMD 2020v2 DZ lookup data'!$A:$AA,25,FALSE)),"not found",VLOOKUP($A117,'SIMD 2020v2 DZ lookup data'!$A:$AA,25,FALSE)))</f>
        <v> </v>
      </c>
      <c r="U117" s="38" t="str">
        <f>IF($A117="Enter data zone code", " ",IF(ISNA(VLOOKUP($A117,'SIMD 2020v2 DZ lookup data'!$A:$AA,27,FALSE)),"not found",VLOOKUP($A117,'SIMD 2020v2 DZ lookup data'!$A:$AA,27,FALSE)))</f>
        <v> </v>
      </c>
    </row>
    <row r="118" ht="15.75" customHeight="1">
      <c r="A118" s="35" t="s">
        <v>89</v>
      </c>
      <c r="B118" s="36" t="str">
        <f>IF($A118="Enter data zone code", " ",IF(ISNA(VLOOKUP($A118,'SIMD 2020v2 DZ lookup data'!$A:$AA,2,FALSE)),"not found",VLOOKUP($A118,'SIMD 2020v2 DZ lookup data'!$A:$AA,2,FALSE)))</f>
        <v> </v>
      </c>
      <c r="C118" s="36" t="str">
        <f>IF($A118="Enter data zone code", " ",IF(ISNA(VLOOKUP($A118,'SIMD 2020v2 DZ lookup data'!$A:$AA,21,FALSE)),"not found",VLOOKUP($A118,'SIMD 2020v2 DZ lookup data'!$A:$AA,21,FALSE)))</f>
        <v> </v>
      </c>
      <c r="D118" s="29" t="str">
        <f>IF($A118="Enter data zone code", " ",IF(ISNA(VLOOKUP($A118,'SIMD 2020v2 DZ lookup data'!$A:$AA,3,FALSE)),"not found",VLOOKUP($A118,'SIMD 2020v2 DZ lookup data'!$A:$AA,3,FALSE)))</f>
        <v> </v>
      </c>
      <c r="E118" s="29" t="str">
        <f>IF($A118="Enter data zone code", " ",IF(ISNA(VLOOKUP($A118,'SIMD 2020v2 DZ lookup data'!$A:$AA,4,FALSE)),"not found",VLOOKUP($A118,'SIMD 2020v2 DZ lookup data'!$A:$AA,4,FALSE)))</f>
        <v> </v>
      </c>
      <c r="F118" s="29" t="str">
        <f>IF($A118="Enter data zone code", " ",IF(ISNA(VLOOKUP($A118,'SIMD 2020v2 DZ lookup data'!$A:$AA,5,FALSE)),"not found",VLOOKUP($A118,'SIMD 2020v2 DZ lookup data'!$A:$AA,5,FALSE)))</f>
        <v> </v>
      </c>
      <c r="G118" s="29" t="str">
        <f>IF($A118="Enter data zone code", " ",IF(ISNA(VLOOKUP($A118,'SIMD 2020v2 DZ lookup data'!$A:$AA,6,FALSE)),"not found",VLOOKUP($A118,'SIMD 2020v2 DZ lookup data'!$A:$AA,6,FALSE)))</f>
        <v> </v>
      </c>
      <c r="H118" s="30" t="str">
        <f>IF($A118="Enter data zone code", " ",IF(ISNA(VLOOKUP($A118,'SIMD 2020v2 DZ lookup data'!$A:$AA,8,FALSE)),"not found",VLOOKUP($A118,'SIMD 2020v2 DZ lookup data'!$A:$AA,7,FALSE)))</f>
        <v> </v>
      </c>
      <c r="I118" s="30" t="str">
        <f>IF($A118="Enter data zone code", " ",IF(ISNA(VLOOKUP($A118,'SIMD 2020v2 DZ lookup data'!$A:$AA,7,FALSE)),"not found",VLOOKUP($A118,'SIMD 2020v2 DZ lookup data'!$A:$AA,8,FALSE)))</f>
        <v> </v>
      </c>
      <c r="J118" s="30" t="str">
        <f>IF($A118="Enter data zone code", " ",IF(ISNA(VLOOKUP($A118,'SIMD 2020v2 DZ lookup data'!$A:$AA,9,FALSE)),"not found",VLOOKUP($A118,'SIMD 2020v2 DZ lookup data'!$A:$AA,9,FALSE)))</f>
        <v> </v>
      </c>
      <c r="K118" s="30" t="str">
        <f>IF($A118="Enter data zone code", " ",IF(ISNA(VLOOKUP($A118,'SIMD 2020v2 DZ lookup data'!$A:$AA,10,FALSE)),"not found",VLOOKUP($A118,'SIMD 2020v2 DZ lookup data'!$A:$AA,10,FALSE)))</f>
        <v> </v>
      </c>
      <c r="L118" s="30" t="str">
        <f>IF($A118="Enter data zone code", " ",IF(ISNA(VLOOKUP($A118,'SIMD 2020v2 DZ lookup data'!$A:$AA,11,FALSE)),"not found",VLOOKUP($A118,'SIMD 2020v2 DZ lookup data'!$A:$AA,11,FALSE)))</f>
        <v> </v>
      </c>
      <c r="M118" s="30" t="str">
        <f>IF($A118="Enter data zone code", " ",IF(ISNA(VLOOKUP($A118,'SIMD 2020v2 DZ lookup data'!$A:$AA,12,FALSE)),"not found",VLOOKUP($A118,'SIMD 2020v2 DZ lookup data'!$A:$AA,12,FALSE)))</f>
        <v> </v>
      </c>
      <c r="N118" s="30" t="str">
        <f>IF($A118="Enter data zone code", " ",IF(ISNA(VLOOKUP($A118,'SIMD 2020v2 DZ lookup data'!$A:$AA,13,FALSE)),"not found",VLOOKUP($A118,'SIMD 2020v2 DZ lookup data'!$A:$AA,13,FALSE)))</f>
        <v> </v>
      </c>
      <c r="O118" s="31" t="str">
        <f>IF($A118="Enter data zone code", " ",IF(ISNA(VLOOKUP($A118,'SIMD 2020v2 DZ lookup data'!$A:$AA,14,FALSE)),"not found",VLOOKUP($A118,'SIMD 2020v2 DZ lookup data'!$A:$AA,14,FALSE)))</f>
        <v> </v>
      </c>
      <c r="P118" s="31" t="str">
        <f>IF($A118="Enter data zone code", " ",IF(ISNA(VLOOKUP($A118,'SIMD 2020v2 DZ lookup data'!$A:$AA,15,FALSE)),"not found",VLOOKUP($A118,'SIMD 2020v2 DZ lookup data'!$A:$AA,15,FALSE)))</f>
        <v> </v>
      </c>
      <c r="Q118" s="37" t="str">
        <f>IF($A118="Enter data zone code", " ",IF(ISNA(VLOOKUP($A118,'SIMD 2020v2 DZ lookup data'!$A:$AA,17,FALSE)),"not found",VLOOKUP($A118,'SIMD 2020v2 DZ lookup data'!$A:$AA,17,FALSE)))</f>
        <v> </v>
      </c>
      <c r="R118" s="36" t="str">
        <f>IF($A118="Enter data zone code", " ",IF(ISNA(VLOOKUP($A118,'SIMD 2020v2 DZ lookup data'!$A:$AA,19,FALSE)),"not found",VLOOKUP($A118,'SIMD 2020v2 DZ lookup data'!$A:$AA,19,FALSE)))</f>
        <v> </v>
      </c>
      <c r="S118" s="36" t="str">
        <f>IF($A118="Enter data zone code", " ",IF(ISNA(VLOOKUP($A118,'SIMD 2020v2 DZ lookup data'!$A:$AA,23,FALSE)),"not found",VLOOKUP($A118,'SIMD 2020v2 DZ lookup data'!$A:$AA,23,FALSE)))</f>
        <v> </v>
      </c>
      <c r="T118" s="36" t="str">
        <f>IF($A118="Enter data zone code", " ",IF(ISNA(VLOOKUP($A118,'SIMD 2020v2 DZ lookup data'!$A:$AA,25,FALSE)),"not found",VLOOKUP($A118,'SIMD 2020v2 DZ lookup data'!$A:$AA,25,FALSE)))</f>
        <v> </v>
      </c>
      <c r="U118" s="38" t="str">
        <f>IF($A118="Enter data zone code", " ",IF(ISNA(VLOOKUP($A118,'SIMD 2020v2 DZ lookup data'!$A:$AA,27,FALSE)),"not found",VLOOKUP($A118,'SIMD 2020v2 DZ lookup data'!$A:$AA,27,FALSE)))</f>
        <v> </v>
      </c>
    </row>
    <row r="119" ht="15.75" customHeight="1">
      <c r="A119" s="35" t="s">
        <v>89</v>
      </c>
      <c r="B119" s="36" t="str">
        <f>IF($A119="Enter data zone code", " ",IF(ISNA(VLOOKUP($A119,'SIMD 2020v2 DZ lookup data'!$A:$AA,2,FALSE)),"not found",VLOOKUP($A119,'SIMD 2020v2 DZ lookup data'!$A:$AA,2,FALSE)))</f>
        <v> </v>
      </c>
      <c r="C119" s="36" t="str">
        <f>IF($A119="Enter data zone code", " ",IF(ISNA(VLOOKUP($A119,'SIMD 2020v2 DZ lookup data'!$A:$AA,21,FALSE)),"not found",VLOOKUP($A119,'SIMD 2020v2 DZ lookup data'!$A:$AA,21,FALSE)))</f>
        <v> </v>
      </c>
      <c r="D119" s="29" t="str">
        <f>IF($A119="Enter data zone code", " ",IF(ISNA(VLOOKUP($A119,'SIMD 2020v2 DZ lookup data'!$A:$AA,3,FALSE)),"not found",VLOOKUP($A119,'SIMD 2020v2 DZ lookup data'!$A:$AA,3,FALSE)))</f>
        <v> </v>
      </c>
      <c r="E119" s="29" t="str">
        <f>IF($A119="Enter data zone code", " ",IF(ISNA(VLOOKUP($A119,'SIMD 2020v2 DZ lookup data'!$A:$AA,4,FALSE)),"not found",VLOOKUP($A119,'SIMD 2020v2 DZ lookup data'!$A:$AA,4,FALSE)))</f>
        <v> </v>
      </c>
      <c r="F119" s="29" t="str">
        <f>IF($A119="Enter data zone code", " ",IF(ISNA(VLOOKUP($A119,'SIMD 2020v2 DZ lookup data'!$A:$AA,5,FALSE)),"not found",VLOOKUP($A119,'SIMD 2020v2 DZ lookup data'!$A:$AA,5,FALSE)))</f>
        <v> </v>
      </c>
      <c r="G119" s="29" t="str">
        <f>IF($A119="Enter data zone code", " ",IF(ISNA(VLOOKUP($A119,'SIMD 2020v2 DZ lookup data'!$A:$AA,6,FALSE)),"not found",VLOOKUP($A119,'SIMD 2020v2 DZ lookup data'!$A:$AA,6,FALSE)))</f>
        <v> </v>
      </c>
      <c r="H119" s="30" t="str">
        <f>IF($A119="Enter data zone code", " ",IF(ISNA(VLOOKUP($A119,'SIMD 2020v2 DZ lookup data'!$A:$AA,8,FALSE)),"not found",VLOOKUP($A119,'SIMD 2020v2 DZ lookup data'!$A:$AA,7,FALSE)))</f>
        <v> </v>
      </c>
      <c r="I119" s="30" t="str">
        <f>IF($A119="Enter data zone code", " ",IF(ISNA(VLOOKUP($A119,'SIMD 2020v2 DZ lookup data'!$A:$AA,7,FALSE)),"not found",VLOOKUP($A119,'SIMD 2020v2 DZ lookup data'!$A:$AA,8,FALSE)))</f>
        <v> </v>
      </c>
      <c r="J119" s="30" t="str">
        <f>IF($A119="Enter data zone code", " ",IF(ISNA(VLOOKUP($A119,'SIMD 2020v2 DZ lookup data'!$A:$AA,9,FALSE)),"not found",VLOOKUP($A119,'SIMD 2020v2 DZ lookup data'!$A:$AA,9,FALSE)))</f>
        <v> </v>
      </c>
      <c r="K119" s="30" t="str">
        <f>IF($A119="Enter data zone code", " ",IF(ISNA(VLOOKUP($A119,'SIMD 2020v2 DZ lookup data'!$A:$AA,10,FALSE)),"not found",VLOOKUP($A119,'SIMD 2020v2 DZ lookup data'!$A:$AA,10,FALSE)))</f>
        <v> </v>
      </c>
      <c r="L119" s="30" t="str">
        <f>IF($A119="Enter data zone code", " ",IF(ISNA(VLOOKUP($A119,'SIMD 2020v2 DZ lookup data'!$A:$AA,11,FALSE)),"not found",VLOOKUP($A119,'SIMD 2020v2 DZ lookup data'!$A:$AA,11,FALSE)))</f>
        <v> </v>
      </c>
      <c r="M119" s="30" t="str">
        <f>IF($A119="Enter data zone code", " ",IF(ISNA(VLOOKUP($A119,'SIMD 2020v2 DZ lookup data'!$A:$AA,12,FALSE)),"not found",VLOOKUP($A119,'SIMD 2020v2 DZ lookup data'!$A:$AA,12,FALSE)))</f>
        <v> </v>
      </c>
      <c r="N119" s="30" t="str">
        <f>IF($A119="Enter data zone code", " ",IF(ISNA(VLOOKUP($A119,'SIMD 2020v2 DZ lookup data'!$A:$AA,13,FALSE)),"not found",VLOOKUP($A119,'SIMD 2020v2 DZ lookup data'!$A:$AA,13,FALSE)))</f>
        <v> </v>
      </c>
      <c r="O119" s="31" t="str">
        <f>IF($A119="Enter data zone code", " ",IF(ISNA(VLOOKUP($A119,'SIMD 2020v2 DZ lookup data'!$A:$AA,14,FALSE)),"not found",VLOOKUP($A119,'SIMD 2020v2 DZ lookup data'!$A:$AA,14,FALSE)))</f>
        <v> </v>
      </c>
      <c r="P119" s="31" t="str">
        <f>IF($A119="Enter data zone code", " ",IF(ISNA(VLOOKUP($A119,'SIMD 2020v2 DZ lookup data'!$A:$AA,15,FALSE)),"not found",VLOOKUP($A119,'SIMD 2020v2 DZ lookup data'!$A:$AA,15,FALSE)))</f>
        <v> </v>
      </c>
      <c r="Q119" s="37" t="str">
        <f>IF($A119="Enter data zone code", " ",IF(ISNA(VLOOKUP($A119,'SIMD 2020v2 DZ lookup data'!$A:$AA,17,FALSE)),"not found",VLOOKUP($A119,'SIMD 2020v2 DZ lookup data'!$A:$AA,17,FALSE)))</f>
        <v> </v>
      </c>
      <c r="R119" s="36" t="str">
        <f>IF($A119="Enter data zone code", " ",IF(ISNA(VLOOKUP($A119,'SIMD 2020v2 DZ lookup data'!$A:$AA,19,FALSE)),"not found",VLOOKUP($A119,'SIMD 2020v2 DZ lookup data'!$A:$AA,19,FALSE)))</f>
        <v> </v>
      </c>
      <c r="S119" s="36" t="str">
        <f>IF($A119="Enter data zone code", " ",IF(ISNA(VLOOKUP($A119,'SIMD 2020v2 DZ lookup data'!$A:$AA,23,FALSE)),"not found",VLOOKUP($A119,'SIMD 2020v2 DZ lookup data'!$A:$AA,23,FALSE)))</f>
        <v> </v>
      </c>
      <c r="T119" s="36" t="str">
        <f>IF($A119="Enter data zone code", " ",IF(ISNA(VLOOKUP($A119,'SIMD 2020v2 DZ lookup data'!$A:$AA,25,FALSE)),"not found",VLOOKUP($A119,'SIMD 2020v2 DZ lookup data'!$A:$AA,25,FALSE)))</f>
        <v> </v>
      </c>
      <c r="U119" s="38" t="str">
        <f>IF($A119="Enter data zone code", " ",IF(ISNA(VLOOKUP($A119,'SIMD 2020v2 DZ lookup data'!$A:$AA,27,FALSE)),"not found",VLOOKUP($A119,'SIMD 2020v2 DZ lookup data'!$A:$AA,27,FALSE)))</f>
        <v> </v>
      </c>
    </row>
    <row r="120" ht="15.75" customHeight="1">
      <c r="A120" s="35" t="s">
        <v>89</v>
      </c>
      <c r="B120" s="36" t="str">
        <f>IF($A120="Enter data zone code", " ",IF(ISNA(VLOOKUP($A120,'SIMD 2020v2 DZ lookup data'!$A:$AA,2,FALSE)),"not found",VLOOKUP($A120,'SIMD 2020v2 DZ lookup data'!$A:$AA,2,FALSE)))</f>
        <v> </v>
      </c>
      <c r="C120" s="36" t="str">
        <f>IF($A120="Enter data zone code", " ",IF(ISNA(VLOOKUP($A120,'SIMD 2020v2 DZ lookup data'!$A:$AA,21,FALSE)),"not found",VLOOKUP($A120,'SIMD 2020v2 DZ lookup data'!$A:$AA,21,FALSE)))</f>
        <v> </v>
      </c>
      <c r="D120" s="29" t="str">
        <f>IF($A120="Enter data zone code", " ",IF(ISNA(VLOOKUP($A120,'SIMD 2020v2 DZ lookup data'!$A:$AA,3,FALSE)),"not found",VLOOKUP($A120,'SIMD 2020v2 DZ lookup data'!$A:$AA,3,FALSE)))</f>
        <v> </v>
      </c>
      <c r="E120" s="29" t="str">
        <f>IF($A120="Enter data zone code", " ",IF(ISNA(VLOOKUP($A120,'SIMD 2020v2 DZ lookup data'!$A:$AA,4,FALSE)),"not found",VLOOKUP($A120,'SIMD 2020v2 DZ lookup data'!$A:$AA,4,FALSE)))</f>
        <v> </v>
      </c>
      <c r="F120" s="29" t="str">
        <f>IF($A120="Enter data zone code", " ",IF(ISNA(VLOOKUP($A120,'SIMD 2020v2 DZ lookup data'!$A:$AA,5,FALSE)),"not found",VLOOKUP($A120,'SIMD 2020v2 DZ lookup data'!$A:$AA,5,FALSE)))</f>
        <v> </v>
      </c>
      <c r="G120" s="29" t="str">
        <f>IF($A120="Enter data zone code", " ",IF(ISNA(VLOOKUP($A120,'SIMD 2020v2 DZ lookup data'!$A:$AA,6,FALSE)),"not found",VLOOKUP($A120,'SIMD 2020v2 DZ lookup data'!$A:$AA,6,FALSE)))</f>
        <v> </v>
      </c>
      <c r="H120" s="30" t="str">
        <f>IF($A120="Enter data zone code", " ",IF(ISNA(VLOOKUP($A120,'SIMD 2020v2 DZ lookup data'!$A:$AA,8,FALSE)),"not found",VLOOKUP($A120,'SIMD 2020v2 DZ lookup data'!$A:$AA,7,FALSE)))</f>
        <v> </v>
      </c>
      <c r="I120" s="30" t="str">
        <f>IF($A120="Enter data zone code", " ",IF(ISNA(VLOOKUP($A120,'SIMD 2020v2 DZ lookup data'!$A:$AA,7,FALSE)),"not found",VLOOKUP($A120,'SIMD 2020v2 DZ lookup data'!$A:$AA,8,FALSE)))</f>
        <v> </v>
      </c>
      <c r="J120" s="30" t="str">
        <f>IF($A120="Enter data zone code", " ",IF(ISNA(VLOOKUP($A120,'SIMD 2020v2 DZ lookup data'!$A:$AA,9,FALSE)),"not found",VLOOKUP($A120,'SIMD 2020v2 DZ lookup data'!$A:$AA,9,FALSE)))</f>
        <v> </v>
      </c>
      <c r="K120" s="30" t="str">
        <f>IF($A120="Enter data zone code", " ",IF(ISNA(VLOOKUP($A120,'SIMD 2020v2 DZ lookup data'!$A:$AA,10,FALSE)),"not found",VLOOKUP($A120,'SIMD 2020v2 DZ lookup data'!$A:$AA,10,FALSE)))</f>
        <v> </v>
      </c>
      <c r="L120" s="30" t="str">
        <f>IF($A120="Enter data zone code", " ",IF(ISNA(VLOOKUP($A120,'SIMD 2020v2 DZ lookup data'!$A:$AA,11,FALSE)),"not found",VLOOKUP($A120,'SIMD 2020v2 DZ lookup data'!$A:$AA,11,FALSE)))</f>
        <v> </v>
      </c>
      <c r="M120" s="30" t="str">
        <f>IF($A120="Enter data zone code", " ",IF(ISNA(VLOOKUP($A120,'SIMD 2020v2 DZ lookup data'!$A:$AA,12,FALSE)),"not found",VLOOKUP($A120,'SIMD 2020v2 DZ lookup data'!$A:$AA,12,FALSE)))</f>
        <v> </v>
      </c>
      <c r="N120" s="30" t="str">
        <f>IF($A120="Enter data zone code", " ",IF(ISNA(VLOOKUP($A120,'SIMD 2020v2 DZ lookup data'!$A:$AA,13,FALSE)),"not found",VLOOKUP($A120,'SIMD 2020v2 DZ lookup data'!$A:$AA,13,FALSE)))</f>
        <v> </v>
      </c>
      <c r="O120" s="31" t="str">
        <f>IF($A120="Enter data zone code", " ",IF(ISNA(VLOOKUP($A120,'SIMD 2020v2 DZ lookup data'!$A:$AA,14,FALSE)),"not found",VLOOKUP($A120,'SIMD 2020v2 DZ lookup data'!$A:$AA,14,FALSE)))</f>
        <v> </v>
      </c>
      <c r="P120" s="31" t="str">
        <f>IF($A120="Enter data zone code", " ",IF(ISNA(VLOOKUP($A120,'SIMD 2020v2 DZ lookup data'!$A:$AA,15,FALSE)),"not found",VLOOKUP($A120,'SIMD 2020v2 DZ lookup data'!$A:$AA,15,FALSE)))</f>
        <v> </v>
      </c>
      <c r="Q120" s="37" t="str">
        <f>IF($A120="Enter data zone code", " ",IF(ISNA(VLOOKUP($A120,'SIMD 2020v2 DZ lookup data'!$A:$AA,17,FALSE)),"not found",VLOOKUP($A120,'SIMD 2020v2 DZ lookup data'!$A:$AA,17,FALSE)))</f>
        <v> </v>
      </c>
      <c r="R120" s="36" t="str">
        <f>IF($A120="Enter data zone code", " ",IF(ISNA(VLOOKUP($A120,'SIMD 2020v2 DZ lookup data'!$A:$AA,19,FALSE)),"not found",VLOOKUP($A120,'SIMD 2020v2 DZ lookup data'!$A:$AA,19,FALSE)))</f>
        <v> </v>
      </c>
      <c r="S120" s="36" t="str">
        <f>IF($A120="Enter data zone code", " ",IF(ISNA(VLOOKUP($A120,'SIMD 2020v2 DZ lookup data'!$A:$AA,23,FALSE)),"not found",VLOOKUP($A120,'SIMD 2020v2 DZ lookup data'!$A:$AA,23,FALSE)))</f>
        <v> </v>
      </c>
      <c r="T120" s="36" t="str">
        <f>IF($A120="Enter data zone code", " ",IF(ISNA(VLOOKUP($A120,'SIMD 2020v2 DZ lookup data'!$A:$AA,25,FALSE)),"not found",VLOOKUP($A120,'SIMD 2020v2 DZ lookup data'!$A:$AA,25,FALSE)))</f>
        <v> </v>
      </c>
      <c r="U120" s="38" t="str">
        <f>IF($A120="Enter data zone code", " ",IF(ISNA(VLOOKUP($A120,'SIMD 2020v2 DZ lookup data'!$A:$AA,27,FALSE)),"not found",VLOOKUP($A120,'SIMD 2020v2 DZ lookup data'!$A:$AA,27,FALSE)))</f>
        <v> </v>
      </c>
    </row>
    <row r="121" ht="15.75" customHeight="1">
      <c r="A121" s="35" t="s">
        <v>89</v>
      </c>
      <c r="B121" s="36" t="str">
        <f>IF($A121="Enter data zone code", " ",IF(ISNA(VLOOKUP($A121,'SIMD 2020v2 DZ lookup data'!$A:$AA,2,FALSE)),"not found",VLOOKUP($A121,'SIMD 2020v2 DZ lookup data'!$A:$AA,2,FALSE)))</f>
        <v> </v>
      </c>
      <c r="C121" s="36" t="str">
        <f>IF($A121="Enter data zone code", " ",IF(ISNA(VLOOKUP($A121,'SIMD 2020v2 DZ lookup data'!$A:$AA,21,FALSE)),"not found",VLOOKUP($A121,'SIMD 2020v2 DZ lookup data'!$A:$AA,21,FALSE)))</f>
        <v> </v>
      </c>
      <c r="D121" s="29" t="str">
        <f>IF($A121="Enter data zone code", " ",IF(ISNA(VLOOKUP($A121,'SIMD 2020v2 DZ lookup data'!$A:$AA,3,FALSE)),"not found",VLOOKUP($A121,'SIMD 2020v2 DZ lookup data'!$A:$AA,3,FALSE)))</f>
        <v> </v>
      </c>
      <c r="E121" s="29" t="str">
        <f>IF($A121="Enter data zone code", " ",IF(ISNA(VLOOKUP($A121,'SIMD 2020v2 DZ lookup data'!$A:$AA,4,FALSE)),"not found",VLOOKUP($A121,'SIMD 2020v2 DZ lookup data'!$A:$AA,4,FALSE)))</f>
        <v> </v>
      </c>
      <c r="F121" s="29" t="str">
        <f>IF($A121="Enter data zone code", " ",IF(ISNA(VLOOKUP($A121,'SIMD 2020v2 DZ lookup data'!$A:$AA,5,FALSE)),"not found",VLOOKUP($A121,'SIMD 2020v2 DZ lookup data'!$A:$AA,5,FALSE)))</f>
        <v> </v>
      </c>
      <c r="G121" s="29" t="str">
        <f>IF($A121="Enter data zone code", " ",IF(ISNA(VLOOKUP($A121,'SIMD 2020v2 DZ lookup data'!$A:$AA,6,FALSE)),"not found",VLOOKUP($A121,'SIMD 2020v2 DZ lookup data'!$A:$AA,6,FALSE)))</f>
        <v> </v>
      </c>
      <c r="H121" s="30" t="str">
        <f>IF($A121="Enter data zone code", " ",IF(ISNA(VLOOKUP($A121,'SIMD 2020v2 DZ lookup data'!$A:$AA,8,FALSE)),"not found",VLOOKUP($A121,'SIMD 2020v2 DZ lookup data'!$A:$AA,7,FALSE)))</f>
        <v> </v>
      </c>
      <c r="I121" s="30" t="str">
        <f>IF($A121="Enter data zone code", " ",IF(ISNA(VLOOKUP($A121,'SIMD 2020v2 DZ lookup data'!$A:$AA,7,FALSE)),"not found",VLOOKUP($A121,'SIMD 2020v2 DZ lookup data'!$A:$AA,8,FALSE)))</f>
        <v> </v>
      </c>
      <c r="J121" s="30" t="str">
        <f>IF($A121="Enter data zone code", " ",IF(ISNA(VLOOKUP($A121,'SIMD 2020v2 DZ lookup data'!$A:$AA,9,FALSE)),"not found",VLOOKUP($A121,'SIMD 2020v2 DZ lookup data'!$A:$AA,9,FALSE)))</f>
        <v> </v>
      </c>
      <c r="K121" s="30" t="str">
        <f>IF($A121="Enter data zone code", " ",IF(ISNA(VLOOKUP($A121,'SIMD 2020v2 DZ lookup data'!$A:$AA,10,FALSE)),"not found",VLOOKUP($A121,'SIMD 2020v2 DZ lookup data'!$A:$AA,10,FALSE)))</f>
        <v> </v>
      </c>
      <c r="L121" s="30" t="str">
        <f>IF($A121="Enter data zone code", " ",IF(ISNA(VLOOKUP($A121,'SIMD 2020v2 DZ lookup data'!$A:$AA,11,FALSE)),"not found",VLOOKUP($A121,'SIMD 2020v2 DZ lookup data'!$A:$AA,11,FALSE)))</f>
        <v> </v>
      </c>
      <c r="M121" s="30" t="str">
        <f>IF($A121="Enter data zone code", " ",IF(ISNA(VLOOKUP($A121,'SIMD 2020v2 DZ lookup data'!$A:$AA,12,FALSE)),"not found",VLOOKUP($A121,'SIMD 2020v2 DZ lookup data'!$A:$AA,12,FALSE)))</f>
        <v> </v>
      </c>
      <c r="N121" s="30" t="str">
        <f>IF($A121="Enter data zone code", " ",IF(ISNA(VLOOKUP($A121,'SIMD 2020v2 DZ lookup data'!$A:$AA,13,FALSE)),"not found",VLOOKUP($A121,'SIMD 2020v2 DZ lookup data'!$A:$AA,13,FALSE)))</f>
        <v> </v>
      </c>
      <c r="O121" s="31" t="str">
        <f>IF($A121="Enter data zone code", " ",IF(ISNA(VLOOKUP($A121,'SIMD 2020v2 DZ lookup data'!$A:$AA,14,FALSE)),"not found",VLOOKUP($A121,'SIMD 2020v2 DZ lookup data'!$A:$AA,14,FALSE)))</f>
        <v> </v>
      </c>
      <c r="P121" s="31" t="str">
        <f>IF($A121="Enter data zone code", " ",IF(ISNA(VLOOKUP($A121,'SIMD 2020v2 DZ lookup data'!$A:$AA,15,FALSE)),"not found",VLOOKUP($A121,'SIMD 2020v2 DZ lookup data'!$A:$AA,15,FALSE)))</f>
        <v> </v>
      </c>
      <c r="Q121" s="37" t="str">
        <f>IF($A121="Enter data zone code", " ",IF(ISNA(VLOOKUP($A121,'SIMD 2020v2 DZ lookup data'!$A:$AA,17,FALSE)),"not found",VLOOKUP($A121,'SIMD 2020v2 DZ lookup data'!$A:$AA,17,FALSE)))</f>
        <v> </v>
      </c>
      <c r="R121" s="36" t="str">
        <f>IF($A121="Enter data zone code", " ",IF(ISNA(VLOOKUP($A121,'SIMD 2020v2 DZ lookup data'!$A:$AA,19,FALSE)),"not found",VLOOKUP($A121,'SIMD 2020v2 DZ lookup data'!$A:$AA,19,FALSE)))</f>
        <v> </v>
      </c>
      <c r="S121" s="36" t="str">
        <f>IF($A121="Enter data zone code", " ",IF(ISNA(VLOOKUP($A121,'SIMD 2020v2 DZ lookup data'!$A:$AA,23,FALSE)),"not found",VLOOKUP($A121,'SIMD 2020v2 DZ lookup data'!$A:$AA,23,FALSE)))</f>
        <v> </v>
      </c>
      <c r="T121" s="36" t="str">
        <f>IF($A121="Enter data zone code", " ",IF(ISNA(VLOOKUP($A121,'SIMD 2020v2 DZ lookup data'!$A:$AA,25,FALSE)),"not found",VLOOKUP($A121,'SIMD 2020v2 DZ lookup data'!$A:$AA,25,FALSE)))</f>
        <v> </v>
      </c>
      <c r="U121" s="38" t="str">
        <f>IF($A121="Enter data zone code", " ",IF(ISNA(VLOOKUP($A121,'SIMD 2020v2 DZ lookup data'!$A:$AA,27,FALSE)),"not found",VLOOKUP($A121,'SIMD 2020v2 DZ lookup data'!$A:$AA,27,FALSE)))</f>
        <v> </v>
      </c>
    </row>
    <row r="122" ht="15.75" customHeight="1">
      <c r="A122" s="35" t="s">
        <v>89</v>
      </c>
      <c r="B122" s="36" t="str">
        <f>IF($A122="Enter data zone code", " ",IF(ISNA(VLOOKUP($A122,'SIMD 2020v2 DZ lookup data'!$A:$AA,2,FALSE)),"not found",VLOOKUP($A122,'SIMD 2020v2 DZ lookup data'!$A:$AA,2,FALSE)))</f>
        <v> </v>
      </c>
      <c r="C122" s="36" t="str">
        <f>IF($A122="Enter data zone code", " ",IF(ISNA(VLOOKUP($A122,'SIMD 2020v2 DZ lookup data'!$A:$AA,21,FALSE)),"not found",VLOOKUP($A122,'SIMD 2020v2 DZ lookup data'!$A:$AA,21,FALSE)))</f>
        <v> </v>
      </c>
      <c r="D122" s="29" t="str">
        <f>IF($A122="Enter data zone code", " ",IF(ISNA(VLOOKUP($A122,'SIMD 2020v2 DZ lookup data'!$A:$AA,3,FALSE)),"not found",VLOOKUP($A122,'SIMD 2020v2 DZ lookup data'!$A:$AA,3,FALSE)))</f>
        <v> </v>
      </c>
      <c r="E122" s="29" t="str">
        <f>IF($A122="Enter data zone code", " ",IF(ISNA(VLOOKUP($A122,'SIMD 2020v2 DZ lookup data'!$A:$AA,4,FALSE)),"not found",VLOOKUP($A122,'SIMD 2020v2 DZ lookup data'!$A:$AA,4,FALSE)))</f>
        <v> </v>
      </c>
      <c r="F122" s="29" t="str">
        <f>IF($A122="Enter data zone code", " ",IF(ISNA(VLOOKUP($A122,'SIMD 2020v2 DZ lookup data'!$A:$AA,5,FALSE)),"not found",VLOOKUP($A122,'SIMD 2020v2 DZ lookup data'!$A:$AA,5,FALSE)))</f>
        <v> </v>
      </c>
      <c r="G122" s="29" t="str">
        <f>IF($A122="Enter data zone code", " ",IF(ISNA(VLOOKUP($A122,'SIMD 2020v2 DZ lookup data'!$A:$AA,6,FALSE)),"not found",VLOOKUP($A122,'SIMD 2020v2 DZ lookup data'!$A:$AA,6,FALSE)))</f>
        <v> </v>
      </c>
      <c r="H122" s="30" t="str">
        <f>IF($A122="Enter data zone code", " ",IF(ISNA(VLOOKUP($A122,'SIMD 2020v2 DZ lookup data'!$A:$AA,8,FALSE)),"not found",VLOOKUP($A122,'SIMD 2020v2 DZ lookup data'!$A:$AA,7,FALSE)))</f>
        <v> </v>
      </c>
      <c r="I122" s="30" t="str">
        <f>IF($A122="Enter data zone code", " ",IF(ISNA(VLOOKUP($A122,'SIMD 2020v2 DZ lookup data'!$A:$AA,7,FALSE)),"not found",VLOOKUP($A122,'SIMD 2020v2 DZ lookup data'!$A:$AA,8,FALSE)))</f>
        <v> </v>
      </c>
      <c r="J122" s="30" t="str">
        <f>IF($A122="Enter data zone code", " ",IF(ISNA(VLOOKUP($A122,'SIMD 2020v2 DZ lookup data'!$A:$AA,9,FALSE)),"not found",VLOOKUP($A122,'SIMD 2020v2 DZ lookup data'!$A:$AA,9,FALSE)))</f>
        <v> </v>
      </c>
      <c r="K122" s="30" t="str">
        <f>IF($A122="Enter data zone code", " ",IF(ISNA(VLOOKUP($A122,'SIMD 2020v2 DZ lookup data'!$A:$AA,10,FALSE)),"not found",VLOOKUP($A122,'SIMD 2020v2 DZ lookup data'!$A:$AA,10,FALSE)))</f>
        <v> </v>
      </c>
      <c r="L122" s="30" t="str">
        <f>IF($A122="Enter data zone code", " ",IF(ISNA(VLOOKUP($A122,'SIMD 2020v2 DZ lookup data'!$A:$AA,11,FALSE)),"not found",VLOOKUP($A122,'SIMD 2020v2 DZ lookup data'!$A:$AA,11,FALSE)))</f>
        <v> </v>
      </c>
      <c r="M122" s="30" t="str">
        <f>IF($A122="Enter data zone code", " ",IF(ISNA(VLOOKUP($A122,'SIMD 2020v2 DZ lookup data'!$A:$AA,12,FALSE)),"not found",VLOOKUP($A122,'SIMD 2020v2 DZ lookup data'!$A:$AA,12,FALSE)))</f>
        <v> </v>
      </c>
      <c r="N122" s="30" t="str">
        <f>IF($A122="Enter data zone code", " ",IF(ISNA(VLOOKUP($A122,'SIMD 2020v2 DZ lookup data'!$A:$AA,13,FALSE)),"not found",VLOOKUP($A122,'SIMD 2020v2 DZ lookup data'!$A:$AA,13,FALSE)))</f>
        <v> </v>
      </c>
      <c r="O122" s="31" t="str">
        <f>IF($A122="Enter data zone code", " ",IF(ISNA(VLOOKUP($A122,'SIMD 2020v2 DZ lookup data'!$A:$AA,14,FALSE)),"not found",VLOOKUP($A122,'SIMD 2020v2 DZ lookup data'!$A:$AA,14,FALSE)))</f>
        <v> </v>
      </c>
      <c r="P122" s="31" t="str">
        <f>IF($A122="Enter data zone code", " ",IF(ISNA(VLOOKUP($A122,'SIMD 2020v2 DZ lookup data'!$A:$AA,15,FALSE)),"not found",VLOOKUP($A122,'SIMD 2020v2 DZ lookup data'!$A:$AA,15,FALSE)))</f>
        <v> </v>
      </c>
      <c r="Q122" s="37" t="str">
        <f>IF($A122="Enter data zone code", " ",IF(ISNA(VLOOKUP($A122,'SIMD 2020v2 DZ lookup data'!$A:$AA,17,FALSE)),"not found",VLOOKUP($A122,'SIMD 2020v2 DZ lookup data'!$A:$AA,17,FALSE)))</f>
        <v> </v>
      </c>
      <c r="R122" s="36" t="str">
        <f>IF($A122="Enter data zone code", " ",IF(ISNA(VLOOKUP($A122,'SIMD 2020v2 DZ lookup data'!$A:$AA,19,FALSE)),"not found",VLOOKUP($A122,'SIMD 2020v2 DZ lookup data'!$A:$AA,19,FALSE)))</f>
        <v> </v>
      </c>
      <c r="S122" s="36" t="str">
        <f>IF($A122="Enter data zone code", " ",IF(ISNA(VLOOKUP($A122,'SIMD 2020v2 DZ lookup data'!$A:$AA,23,FALSE)),"not found",VLOOKUP($A122,'SIMD 2020v2 DZ lookup data'!$A:$AA,23,FALSE)))</f>
        <v> </v>
      </c>
      <c r="T122" s="36" t="str">
        <f>IF($A122="Enter data zone code", " ",IF(ISNA(VLOOKUP($A122,'SIMD 2020v2 DZ lookup data'!$A:$AA,25,FALSE)),"not found",VLOOKUP($A122,'SIMD 2020v2 DZ lookup data'!$A:$AA,25,FALSE)))</f>
        <v> </v>
      </c>
      <c r="U122" s="38" t="str">
        <f>IF($A122="Enter data zone code", " ",IF(ISNA(VLOOKUP($A122,'SIMD 2020v2 DZ lookup data'!$A:$AA,27,FALSE)),"not found",VLOOKUP($A122,'SIMD 2020v2 DZ lookup data'!$A:$AA,27,FALSE)))</f>
        <v> </v>
      </c>
    </row>
    <row r="123" ht="15.75" customHeight="1">
      <c r="A123" s="35" t="s">
        <v>89</v>
      </c>
      <c r="B123" s="36" t="str">
        <f>IF($A123="Enter data zone code", " ",IF(ISNA(VLOOKUP($A123,'SIMD 2020v2 DZ lookup data'!$A:$AA,2,FALSE)),"not found",VLOOKUP($A123,'SIMD 2020v2 DZ lookup data'!$A:$AA,2,FALSE)))</f>
        <v> </v>
      </c>
      <c r="C123" s="36" t="str">
        <f>IF($A123="Enter data zone code", " ",IF(ISNA(VLOOKUP($A123,'SIMD 2020v2 DZ lookup data'!$A:$AA,21,FALSE)),"not found",VLOOKUP($A123,'SIMD 2020v2 DZ lookup data'!$A:$AA,21,FALSE)))</f>
        <v> </v>
      </c>
      <c r="D123" s="29" t="str">
        <f>IF($A123="Enter data zone code", " ",IF(ISNA(VLOOKUP($A123,'SIMD 2020v2 DZ lookup data'!$A:$AA,3,FALSE)),"not found",VLOOKUP($A123,'SIMD 2020v2 DZ lookup data'!$A:$AA,3,FALSE)))</f>
        <v> </v>
      </c>
      <c r="E123" s="29" t="str">
        <f>IF($A123="Enter data zone code", " ",IF(ISNA(VLOOKUP($A123,'SIMD 2020v2 DZ lookup data'!$A:$AA,4,FALSE)),"not found",VLOOKUP($A123,'SIMD 2020v2 DZ lookup data'!$A:$AA,4,FALSE)))</f>
        <v> </v>
      </c>
      <c r="F123" s="29" t="str">
        <f>IF($A123="Enter data zone code", " ",IF(ISNA(VLOOKUP($A123,'SIMD 2020v2 DZ lookup data'!$A:$AA,5,FALSE)),"not found",VLOOKUP($A123,'SIMD 2020v2 DZ lookup data'!$A:$AA,5,FALSE)))</f>
        <v> </v>
      </c>
      <c r="G123" s="29" t="str">
        <f>IF($A123="Enter data zone code", " ",IF(ISNA(VLOOKUP($A123,'SIMD 2020v2 DZ lookup data'!$A:$AA,6,FALSE)),"not found",VLOOKUP($A123,'SIMD 2020v2 DZ lookup data'!$A:$AA,6,FALSE)))</f>
        <v> </v>
      </c>
      <c r="H123" s="30" t="str">
        <f>IF($A123="Enter data zone code", " ",IF(ISNA(VLOOKUP($A123,'SIMD 2020v2 DZ lookup data'!$A:$AA,8,FALSE)),"not found",VLOOKUP($A123,'SIMD 2020v2 DZ lookup data'!$A:$AA,7,FALSE)))</f>
        <v> </v>
      </c>
      <c r="I123" s="30" t="str">
        <f>IF($A123="Enter data zone code", " ",IF(ISNA(VLOOKUP($A123,'SIMD 2020v2 DZ lookup data'!$A:$AA,7,FALSE)),"not found",VLOOKUP($A123,'SIMD 2020v2 DZ lookup data'!$A:$AA,8,FALSE)))</f>
        <v> </v>
      </c>
      <c r="J123" s="30" t="str">
        <f>IF($A123="Enter data zone code", " ",IF(ISNA(VLOOKUP($A123,'SIMD 2020v2 DZ lookup data'!$A:$AA,9,FALSE)),"not found",VLOOKUP($A123,'SIMD 2020v2 DZ lookup data'!$A:$AA,9,FALSE)))</f>
        <v> </v>
      </c>
      <c r="K123" s="30" t="str">
        <f>IF($A123="Enter data zone code", " ",IF(ISNA(VLOOKUP($A123,'SIMD 2020v2 DZ lookup data'!$A:$AA,10,FALSE)),"not found",VLOOKUP($A123,'SIMD 2020v2 DZ lookup data'!$A:$AA,10,FALSE)))</f>
        <v> </v>
      </c>
      <c r="L123" s="30" t="str">
        <f>IF($A123="Enter data zone code", " ",IF(ISNA(VLOOKUP($A123,'SIMD 2020v2 DZ lookup data'!$A:$AA,11,FALSE)),"not found",VLOOKUP($A123,'SIMD 2020v2 DZ lookup data'!$A:$AA,11,FALSE)))</f>
        <v> </v>
      </c>
      <c r="M123" s="30" t="str">
        <f>IF($A123="Enter data zone code", " ",IF(ISNA(VLOOKUP($A123,'SIMD 2020v2 DZ lookup data'!$A:$AA,12,FALSE)),"not found",VLOOKUP($A123,'SIMD 2020v2 DZ lookup data'!$A:$AA,12,FALSE)))</f>
        <v> </v>
      </c>
      <c r="N123" s="30" t="str">
        <f>IF($A123="Enter data zone code", " ",IF(ISNA(VLOOKUP($A123,'SIMD 2020v2 DZ lookup data'!$A:$AA,13,FALSE)),"not found",VLOOKUP($A123,'SIMD 2020v2 DZ lookup data'!$A:$AA,13,FALSE)))</f>
        <v> </v>
      </c>
      <c r="O123" s="31" t="str">
        <f>IF($A123="Enter data zone code", " ",IF(ISNA(VLOOKUP($A123,'SIMD 2020v2 DZ lookup data'!$A:$AA,14,FALSE)),"not found",VLOOKUP($A123,'SIMD 2020v2 DZ lookup data'!$A:$AA,14,FALSE)))</f>
        <v> </v>
      </c>
      <c r="P123" s="31" t="str">
        <f>IF($A123="Enter data zone code", " ",IF(ISNA(VLOOKUP($A123,'SIMD 2020v2 DZ lookup data'!$A:$AA,15,FALSE)),"not found",VLOOKUP($A123,'SIMD 2020v2 DZ lookup data'!$A:$AA,15,FALSE)))</f>
        <v> </v>
      </c>
      <c r="Q123" s="37" t="str">
        <f>IF($A123="Enter data zone code", " ",IF(ISNA(VLOOKUP($A123,'SIMD 2020v2 DZ lookup data'!$A:$AA,17,FALSE)),"not found",VLOOKUP($A123,'SIMD 2020v2 DZ lookup data'!$A:$AA,17,FALSE)))</f>
        <v> </v>
      </c>
      <c r="R123" s="36" t="str">
        <f>IF($A123="Enter data zone code", " ",IF(ISNA(VLOOKUP($A123,'SIMD 2020v2 DZ lookup data'!$A:$AA,19,FALSE)),"not found",VLOOKUP($A123,'SIMD 2020v2 DZ lookup data'!$A:$AA,19,FALSE)))</f>
        <v> </v>
      </c>
      <c r="S123" s="36" t="str">
        <f>IF($A123="Enter data zone code", " ",IF(ISNA(VLOOKUP($A123,'SIMD 2020v2 DZ lookup data'!$A:$AA,23,FALSE)),"not found",VLOOKUP($A123,'SIMD 2020v2 DZ lookup data'!$A:$AA,23,FALSE)))</f>
        <v> </v>
      </c>
      <c r="T123" s="36" t="str">
        <f>IF($A123="Enter data zone code", " ",IF(ISNA(VLOOKUP($A123,'SIMD 2020v2 DZ lookup data'!$A:$AA,25,FALSE)),"not found",VLOOKUP($A123,'SIMD 2020v2 DZ lookup data'!$A:$AA,25,FALSE)))</f>
        <v> </v>
      </c>
      <c r="U123" s="38" t="str">
        <f>IF($A123="Enter data zone code", " ",IF(ISNA(VLOOKUP($A123,'SIMD 2020v2 DZ lookup data'!$A:$AA,27,FALSE)),"not found",VLOOKUP($A123,'SIMD 2020v2 DZ lookup data'!$A:$AA,27,FALSE)))</f>
        <v> </v>
      </c>
    </row>
    <row r="124" ht="15.75" customHeight="1">
      <c r="A124" s="35" t="s">
        <v>89</v>
      </c>
      <c r="B124" s="36" t="str">
        <f>IF($A124="Enter data zone code", " ",IF(ISNA(VLOOKUP($A124,'SIMD 2020v2 DZ lookup data'!$A:$AA,2,FALSE)),"not found",VLOOKUP($A124,'SIMD 2020v2 DZ lookup data'!$A:$AA,2,FALSE)))</f>
        <v> </v>
      </c>
      <c r="C124" s="36" t="str">
        <f>IF($A124="Enter data zone code", " ",IF(ISNA(VLOOKUP($A124,'SIMD 2020v2 DZ lookup data'!$A:$AA,21,FALSE)),"not found",VLOOKUP($A124,'SIMD 2020v2 DZ lookup data'!$A:$AA,21,FALSE)))</f>
        <v> </v>
      </c>
      <c r="D124" s="29" t="str">
        <f>IF($A124="Enter data zone code", " ",IF(ISNA(VLOOKUP($A124,'SIMD 2020v2 DZ lookup data'!$A:$AA,3,FALSE)),"not found",VLOOKUP($A124,'SIMD 2020v2 DZ lookup data'!$A:$AA,3,FALSE)))</f>
        <v> </v>
      </c>
      <c r="E124" s="29" t="str">
        <f>IF($A124="Enter data zone code", " ",IF(ISNA(VLOOKUP($A124,'SIMD 2020v2 DZ lookup data'!$A:$AA,4,FALSE)),"not found",VLOOKUP($A124,'SIMD 2020v2 DZ lookup data'!$A:$AA,4,FALSE)))</f>
        <v> </v>
      </c>
      <c r="F124" s="29" t="str">
        <f>IF($A124="Enter data zone code", " ",IF(ISNA(VLOOKUP($A124,'SIMD 2020v2 DZ lookup data'!$A:$AA,5,FALSE)),"not found",VLOOKUP($A124,'SIMD 2020v2 DZ lookup data'!$A:$AA,5,FALSE)))</f>
        <v> </v>
      </c>
      <c r="G124" s="29" t="str">
        <f>IF($A124="Enter data zone code", " ",IF(ISNA(VLOOKUP($A124,'SIMD 2020v2 DZ lookup data'!$A:$AA,6,FALSE)),"not found",VLOOKUP($A124,'SIMD 2020v2 DZ lookup data'!$A:$AA,6,FALSE)))</f>
        <v> </v>
      </c>
      <c r="H124" s="30" t="str">
        <f>IF($A124="Enter data zone code", " ",IF(ISNA(VLOOKUP($A124,'SIMD 2020v2 DZ lookup data'!$A:$AA,8,FALSE)),"not found",VLOOKUP($A124,'SIMD 2020v2 DZ lookup data'!$A:$AA,7,FALSE)))</f>
        <v> </v>
      </c>
      <c r="I124" s="30" t="str">
        <f>IF($A124="Enter data zone code", " ",IF(ISNA(VLOOKUP($A124,'SIMD 2020v2 DZ lookup data'!$A:$AA,7,FALSE)),"not found",VLOOKUP($A124,'SIMD 2020v2 DZ lookup data'!$A:$AA,8,FALSE)))</f>
        <v> </v>
      </c>
      <c r="J124" s="30" t="str">
        <f>IF($A124="Enter data zone code", " ",IF(ISNA(VLOOKUP($A124,'SIMD 2020v2 DZ lookup data'!$A:$AA,9,FALSE)),"not found",VLOOKUP($A124,'SIMD 2020v2 DZ lookup data'!$A:$AA,9,FALSE)))</f>
        <v> </v>
      </c>
      <c r="K124" s="30" t="str">
        <f>IF($A124="Enter data zone code", " ",IF(ISNA(VLOOKUP($A124,'SIMD 2020v2 DZ lookup data'!$A:$AA,10,FALSE)),"not found",VLOOKUP($A124,'SIMD 2020v2 DZ lookup data'!$A:$AA,10,FALSE)))</f>
        <v> </v>
      </c>
      <c r="L124" s="30" t="str">
        <f>IF($A124="Enter data zone code", " ",IF(ISNA(VLOOKUP($A124,'SIMD 2020v2 DZ lookup data'!$A:$AA,11,FALSE)),"not found",VLOOKUP($A124,'SIMD 2020v2 DZ lookup data'!$A:$AA,11,FALSE)))</f>
        <v> </v>
      </c>
      <c r="M124" s="30" t="str">
        <f>IF($A124="Enter data zone code", " ",IF(ISNA(VLOOKUP($A124,'SIMD 2020v2 DZ lookup data'!$A:$AA,12,FALSE)),"not found",VLOOKUP($A124,'SIMD 2020v2 DZ lookup data'!$A:$AA,12,FALSE)))</f>
        <v> </v>
      </c>
      <c r="N124" s="30" t="str">
        <f>IF($A124="Enter data zone code", " ",IF(ISNA(VLOOKUP($A124,'SIMD 2020v2 DZ lookup data'!$A:$AA,13,FALSE)),"not found",VLOOKUP($A124,'SIMD 2020v2 DZ lookup data'!$A:$AA,13,FALSE)))</f>
        <v> </v>
      </c>
      <c r="O124" s="31" t="str">
        <f>IF($A124="Enter data zone code", " ",IF(ISNA(VLOOKUP($A124,'SIMD 2020v2 DZ lookup data'!$A:$AA,14,FALSE)),"not found",VLOOKUP($A124,'SIMD 2020v2 DZ lookup data'!$A:$AA,14,FALSE)))</f>
        <v> </v>
      </c>
      <c r="P124" s="31" t="str">
        <f>IF($A124="Enter data zone code", " ",IF(ISNA(VLOOKUP($A124,'SIMD 2020v2 DZ lookup data'!$A:$AA,15,FALSE)),"not found",VLOOKUP($A124,'SIMD 2020v2 DZ lookup data'!$A:$AA,15,FALSE)))</f>
        <v> </v>
      </c>
      <c r="Q124" s="37" t="str">
        <f>IF($A124="Enter data zone code", " ",IF(ISNA(VLOOKUP($A124,'SIMD 2020v2 DZ lookup data'!$A:$AA,17,FALSE)),"not found",VLOOKUP($A124,'SIMD 2020v2 DZ lookup data'!$A:$AA,17,FALSE)))</f>
        <v> </v>
      </c>
      <c r="R124" s="36" t="str">
        <f>IF($A124="Enter data zone code", " ",IF(ISNA(VLOOKUP($A124,'SIMD 2020v2 DZ lookup data'!$A:$AA,19,FALSE)),"not found",VLOOKUP($A124,'SIMD 2020v2 DZ lookup data'!$A:$AA,19,FALSE)))</f>
        <v> </v>
      </c>
      <c r="S124" s="36" t="str">
        <f>IF($A124="Enter data zone code", " ",IF(ISNA(VLOOKUP($A124,'SIMD 2020v2 DZ lookup data'!$A:$AA,23,FALSE)),"not found",VLOOKUP($A124,'SIMD 2020v2 DZ lookup data'!$A:$AA,23,FALSE)))</f>
        <v> </v>
      </c>
      <c r="T124" s="36" t="str">
        <f>IF($A124="Enter data zone code", " ",IF(ISNA(VLOOKUP($A124,'SIMD 2020v2 DZ lookup data'!$A:$AA,25,FALSE)),"not found",VLOOKUP($A124,'SIMD 2020v2 DZ lookup data'!$A:$AA,25,FALSE)))</f>
        <v> </v>
      </c>
      <c r="U124" s="38" t="str">
        <f>IF($A124="Enter data zone code", " ",IF(ISNA(VLOOKUP($A124,'SIMD 2020v2 DZ lookup data'!$A:$AA,27,FALSE)),"not found",VLOOKUP($A124,'SIMD 2020v2 DZ lookup data'!$A:$AA,27,FALSE)))</f>
        <v> </v>
      </c>
    </row>
    <row r="125" ht="15.75" customHeight="1">
      <c r="A125" s="35" t="s">
        <v>89</v>
      </c>
      <c r="B125" s="36" t="str">
        <f>IF($A125="Enter data zone code", " ",IF(ISNA(VLOOKUP($A125,'SIMD 2020v2 DZ lookup data'!$A:$AA,2,FALSE)),"not found",VLOOKUP($A125,'SIMD 2020v2 DZ lookup data'!$A:$AA,2,FALSE)))</f>
        <v> </v>
      </c>
      <c r="C125" s="36" t="str">
        <f>IF($A125="Enter data zone code", " ",IF(ISNA(VLOOKUP($A125,'SIMD 2020v2 DZ lookup data'!$A:$AA,21,FALSE)),"not found",VLOOKUP($A125,'SIMD 2020v2 DZ lookup data'!$A:$AA,21,FALSE)))</f>
        <v> </v>
      </c>
      <c r="D125" s="29" t="str">
        <f>IF($A125="Enter data zone code", " ",IF(ISNA(VLOOKUP($A125,'SIMD 2020v2 DZ lookup data'!$A:$AA,3,FALSE)),"not found",VLOOKUP($A125,'SIMD 2020v2 DZ lookup data'!$A:$AA,3,FALSE)))</f>
        <v> </v>
      </c>
      <c r="E125" s="29" t="str">
        <f>IF($A125="Enter data zone code", " ",IF(ISNA(VLOOKUP($A125,'SIMD 2020v2 DZ lookup data'!$A:$AA,4,FALSE)),"not found",VLOOKUP($A125,'SIMD 2020v2 DZ lookup data'!$A:$AA,4,FALSE)))</f>
        <v> </v>
      </c>
      <c r="F125" s="29" t="str">
        <f>IF($A125="Enter data zone code", " ",IF(ISNA(VLOOKUP($A125,'SIMD 2020v2 DZ lookup data'!$A:$AA,5,FALSE)),"not found",VLOOKUP($A125,'SIMD 2020v2 DZ lookup data'!$A:$AA,5,FALSE)))</f>
        <v> </v>
      </c>
      <c r="G125" s="29" t="str">
        <f>IF($A125="Enter data zone code", " ",IF(ISNA(VLOOKUP($A125,'SIMD 2020v2 DZ lookup data'!$A:$AA,6,FALSE)),"not found",VLOOKUP($A125,'SIMD 2020v2 DZ lookup data'!$A:$AA,6,FALSE)))</f>
        <v> </v>
      </c>
      <c r="H125" s="30" t="str">
        <f>IF($A125="Enter data zone code", " ",IF(ISNA(VLOOKUP($A125,'SIMD 2020v2 DZ lookup data'!$A:$AA,8,FALSE)),"not found",VLOOKUP($A125,'SIMD 2020v2 DZ lookup data'!$A:$AA,7,FALSE)))</f>
        <v> </v>
      </c>
      <c r="I125" s="30" t="str">
        <f>IF($A125="Enter data zone code", " ",IF(ISNA(VLOOKUP($A125,'SIMD 2020v2 DZ lookup data'!$A:$AA,7,FALSE)),"not found",VLOOKUP($A125,'SIMD 2020v2 DZ lookup data'!$A:$AA,8,FALSE)))</f>
        <v> </v>
      </c>
      <c r="J125" s="30" t="str">
        <f>IF($A125="Enter data zone code", " ",IF(ISNA(VLOOKUP($A125,'SIMD 2020v2 DZ lookup data'!$A:$AA,9,FALSE)),"not found",VLOOKUP($A125,'SIMD 2020v2 DZ lookup data'!$A:$AA,9,FALSE)))</f>
        <v> </v>
      </c>
      <c r="K125" s="30" t="str">
        <f>IF($A125="Enter data zone code", " ",IF(ISNA(VLOOKUP($A125,'SIMD 2020v2 DZ lookup data'!$A:$AA,10,FALSE)),"not found",VLOOKUP($A125,'SIMD 2020v2 DZ lookup data'!$A:$AA,10,FALSE)))</f>
        <v> </v>
      </c>
      <c r="L125" s="30" t="str">
        <f>IF($A125="Enter data zone code", " ",IF(ISNA(VLOOKUP($A125,'SIMD 2020v2 DZ lookup data'!$A:$AA,11,FALSE)),"not found",VLOOKUP($A125,'SIMD 2020v2 DZ lookup data'!$A:$AA,11,FALSE)))</f>
        <v> </v>
      </c>
      <c r="M125" s="30" t="str">
        <f>IF($A125="Enter data zone code", " ",IF(ISNA(VLOOKUP($A125,'SIMD 2020v2 DZ lookup data'!$A:$AA,12,FALSE)),"not found",VLOOKUP($A125,'SIMD 2020v2 DZ lookup data'!$A:$AA,12,FALSE)))</f>
        <v> </v>
      </c>
      <c r="N125" s="30" t="str">
        <f>IF($A125="Enter data zone code", " ",IF(ISNA(VLOOKUP($A125,'SIMD 2020v2 DZ lookup data'!$A:$AA,13,FALSE)),"not found",VLOOKUP($A125,'SIMD 2020v2 DZ lookup data'!$A:$AA,13,FALSE)))</f>
        <v> </v>
      </c>
      <c r="O125" s="31" t="str">
        <f>IF($A125="Enter data zone code", " ",IF(ISNA(VLOOKUP($A125,'SIMD 2020v2 DZ lookup data'!$A:$AA,14,FALSE)),"not found",VLOOKUP($A125,'SIMD 2020v2 DZ lookup data'!$A:$AA,14,FALSE)))</f>
        <v> </v>
      </c>
      <c r="P125" s="31" t="str">
        <f>IF($A125="Enter data zone code", " ",IF(ISNA(VLOOKUP($A125,'SIMD 2020v2 DZ lookup data'!$A:$AA,15,FALSE)),"not found",VLOOKUP($A125,'SIMD 2020v2 DZ lookup data'!$A:$AA,15,FALSE)))</f>
        <v> </v>
      </c>
      <c r="Q125" s="37" t="str">
        <f>IF($A125="Enter data zone code", " ",IF(ISNA(VLOOKUP($A125,'SIMD 2020v2 DZ lookup data'!$A:$AA,17,FALSE)),"not found",VLOOKUP($A125,'SIMD 2020v2 DZ lookup data'!$A:$AA,17,FALSE)))</f>
        <v> </v>
      </c>
      <c r="R125" s="36" t="str">
        <f>IF($A125="Enter data zone code", " ",IF(ISNA(VLOOKUP($A125,'SIMD 2020v2 DZ lookup data'!$A:$AA,19,FALSE)),"not found",VLOOKUP($A125,'SIMD 2020v2 DZ lookup data'!$A:$AA,19,FALSE)))</f>
        <v> </v>
      </c>
      <c r="S125" s="36" t="str">
        <f>IF($A125="Enter data zone code", " ",IF(ISNA(VLOOKUP($A125,'SIMD 2020v2 DZ lookup data'!$A:$AA,23,FALSE)),"not found",VLOOKUP($A125,'SIMD 2020v2 DZ lookup data'!$A:$AA,23,FALSE)))</f>
        <v> </v>
      </c>
      <c r="T125" s="36" t="str">
        <f>IF($A125="Enter data zone code", " ",IF(ISNA(VLOOKUP($A125,'SIMD 2020v2 DZ lookup data'!$A:$AA,25,FALSE)),"not found",VLOOKUP($A125,'SIMD 2020v2 DZ lookup data'!$A:$AA,25,FALSE)))</f>
        <v> </v>
      </c>
      <c r="U125" s="38" t="str">
        <f>IF($A125="Enter data zone code", " ",IF(ISNA(VLOOKUP($A125,'SIMD 2020v2 DZ lookup data'!$A:$AA,27,FALSE)),"not found",VLOOKUP($A125,'SIMD 2020v2 DZ lookup data'!$A:$AA,27,FALSE)))</f>
        <v> </v>
      </c>
    </row>
    <row r="126" ht="15.75" customHeight="1">
      <c r="A126" s="35" t="s">
        <v>89</v>
      </c>
      <c r="B126" s="36" t="str">
        <f>IF($A126="Enter data zone code", " ",IF(ISNA(VLOOKUP($A126,'SIMD 2020v2 DZ lookup data'!$A:$AA,2,FALSE)),"not found",VLOOKUP($A126,'SIMD 2020v2 DZ lookup data'!$A:$AA,2,FALSE)))</f>
        <v> </v>
      </c>
      <c r="C126" s="36" t="str">
        <f>IF($A126="Enter data zone code", " ",IF(ISNA(VLOOKUP($A126,'SIMD 2020v2 DZ lookup data'!$A:$AA,21,FALSE)),"not found",VLOOKUP($A126,'SIMD 2020v2 DZ lookup data'!$A:$AA,21,FALSE)))</f>
        <v> </v>
      </c>
      <c r="D126" s="29" t="str">
        <f>IF($A126="Enter data zone code", " ",IF(ISNA(VLOOKUP($A126,'SIMD 2020v2 DZ lookup data'!$A:$AA,3,FALSE)),"not found",VLOOKUP($A126,'SIMD 2020v2 DZ lookup data'!$A:$AA,3,FALSE)))</f>
        <v> </v>
      </c>
      <c r="E126" s="29" t="str">
        <f>IF($A126="Enter data zone code", " ",IF(ISNA(VLOOKUP($A126,'SIMD 2020v2 DZ lookup data'!$A:$AA,4,FALSE)),"not found",VLOOKUP($A126,'SIMD 2020v2 DZ lookup data'!$A:$AA,4,FALSE)))</f>
        <v> </v>
      </c>
      <c r="F126" s="29" t="str">
        <f>IF($A126="Enter data zone code", " ",IF(ISNA(VLOOKUP($A126,'SIMD 2020v2 DZ lookup data'!$A:$AA,5,FALSE)),"not found",VLOOKUP($A126,'SIMD 2020v2 DZ lookup data'!$A:$AA,5,FALSE)))</f>
        <v> </v>
      </c>
      <c r="G126" s="29" t="str">
        <f>IF($A126="Enter data zone code", " ",IF(ISNA(VLOOKUP($A126,'SIMD 2020v2 DZ lookup data'!$A:$AA,6,FALSE)),"not found",VLOOKUP($A126,'SIMD 2020v2 DZ lookup data'!$A:$AA,6,FALSE)))</f>
        <v> </v>
      </c>
      <c r="H126" s="30" t="str">
        <f>IF($A126="Enter data zone code", " ",IF(ISNA(VLOOKUP($A126,'SIMD 2020v2 DZ lookup data'!$A:$AA,8,FALSE)),"not found",VLOOKUP($A126,'SIMD 2020v2 DZ lookup data'!$A:$AA,7,FALSE)))</f>
        <v> </v>
      </c>
      <c r="I126" s="30" t="str">
        <f>IF($A126="Enter data zone code", " ",IF(ISNA(VLOOKUP($A126,'SIMD 2020v2 DZ lookup data'!$A:$AA,7,FALSE)),"not found",VLOOKUP($A126,'SIMD 2020v2 DZ lookup data'!$A:$AA,8,FALSE)))</f>
        <v> </v>
      </c>
      <c r="J126" s="30" t="str">
        <f>IF($A126="Enter data zone code", " ",IF(ISNA(VLOOKUP($A126,'SIMD 2020v2 DZ lookup data'!$A:$AA,9,FALSE)),"not found",VLOOKUP($A126,'SIMD 2020v2 DZ lookup data'!$A:$AA,9,FALSE)))</f>
        <v> </v>
      </c>
      <c r="K126" s="30" t="str">
        <f>IF($A126="Enter data zone code", " ",IF(ISNA(VLOOKUP($A126,'SIMD 2020v2 DZ lookup data'!$A:$AA,10,FALSE)),"not found",VLOOKUP($A126,'SIMD 2020v2 DZ lookup data'!$A:$AA,10,FALSE)))</f>
        <v> </v>
      </c>
      <c r="L126" s="30" t="str">
        <f>IF($A126="Enter data zone code", " ",IF(ISNA(VLOOKUP($A126,'SIMD 2020v2 DZ lookup data'!$A:$AA,11,FALSE)),"not found",VLOOKUP($A126,'SIMD 2020v2 DZ lookup data'!$A:$AA,11,FALSE)))</f>
        <v> </v>
      </c>
      <c r="M126" s="30" t="str">
        <f>IF($A126="Enter data zone code", " ",IF(ISNA(VLOOKUP($A126,'SIMD 2020v2 DZ lookup data'!$A:$AA,12,FALSE)),"not found",VLOOKUP($A126,'SIMD 2020v2 DZ lookup data'!$A:$AA,12,FALSE)))</f>
        <v> </v>
      </c>
      <c r="N126" s="30" t="str">
        <f>IF($A126="Enter data zone code", " ",IF(ISNA(VLOOKUP($A126,'SIMD 2020v2 DZ lookup data'!$A:$AA,13,FALSE)),"not found",VLOOKUP($A126,'SIMD 2020v2 DZ lookup data'!$A:$AA,13,FALSE)))</f>
        <v> </v>
      </c>
      <c r="O126" s="31" t="str">
        <f>IF($A126="Enter data zone code", " ",IF(ISNA(VLOOKUP($A126,'SIMD 2020v2 DZ lookup data'!$A:$AA,14,FALSE)),"not found",VLOOKUP($A126,'SIMD 2020v2 DZ lookup data'!$A:$AA,14,FALSE)))</f>
        <v> </v>
      </c>
      <c r="P126" s="31" t="str">
        <f>IF($A126="Enter data zone code", " ",IF(ISNA(VLOOKUP($A126,'SIMD 2020v2 DZ lookup data'!$A:$AA,15,FALSE)),"not found",VLOOKUP($A126,'SIMD 2020v2 DZ lookup data'!$A:$AA,15,FALSE)))</f>
        <v> </v>
      </c>
      <c r="Q126" s="37" t="str">
        <f>IF($A126="Enter data zone code", " ",IF(ISNA(VLOOKUP($A126,'SIMD 2020v2 DZ lookup data'!$A:$AA,17,FALSE)),"not found",VLOOKUP($A126,'SIMD 2020v2 DZ lookup data'!$A:$AA,17,FALSE)))</f>
        <v> </v>
      </c>
      <c r="R126" s="36" t="str">
        <f>IF($A126="Enter data zone code", " ",IF(ISNA(VLOOKUP($A126,'SIMD 2020v2 DZ lookup data'!$A:$AA,19,FALSE)),"not found",VLOOKUP($A126,'SIMD 2020v2 DZ lookup data'!$A:$AA,19,FALSE)))</f>
        <v> </v>
      </c>
      <c r="S126" s="36" t="str">
        <f>IF($A126="Enter data zone code", " ",IF(ISNA(VLOOKUP($A126,'SIMD 2020v2 DZ lookup data'!$A:$AA,23,FALSE)),"not found",VLOOKUP($A126,'SIMD 2020v2 DZ lookup data'!$A:$AA,23,FALSE)))</f>
        <v> </v>
      </c>
      <c r="T126" s="36" t="str">
        <f>IF($A126="Enter data zone code", " ",IF(ISNA(VLOOKUP($A126,'SIMD 2020v2 DZ lookup data'!$A:$AA,25,FALSE)),"not found",VLOOKUP($A126,'SIMD 2020v2 DZ lookup data'!$A:$AA,25,FALSE)))</f>
        <v> </v>
      </c>
      <c r="U126" s="38" t="str">
        <f>IF($A126="Enter data zone code", " ",IF(ISNA(VLOOKUP($A126,'SIMD 2020v2 DZ lookup data'!$A:$AA,27,FALSE)),"not found",VLOOKUP($A126,'SIMD 2020v2 DZ lookup data'!$A:$AA,27,FALSE)))</f>
        <v> </v>
      </c>
    </row>
    <row r="127" ht="15.75" customHeight="1">
      <c r="A127" s="35" t="s">
        <v>89</v>
      </c>
      <c r="B127" s="36" t="str">
        <f>IF($A127="Enter data zone code", " ",IF(ISNA(VLOOKUP($A127,'SIMD 2020v2 DZ lookup data'!$A:$AA,2,FALSE)),"not found",VLOOKUP($A127,'SIMD 2020v2 DZ lookup data'!$A:$AA,2,FALSE)))</f>
        <v> </v>
      </c>
      <c r="C127" s="36" t="str">
        <f>IF($A127="Enter data zone code", " ",IF(ISNA(VLOOKUP($A127,'SIMD 2020v2 DZ lookup data'!$A:$AA,21,FALSE)),"not found",VLOOKUP($A127,'SIMD 2020v2 DZ lookup data'!$A:$AA,21,FALSE)))</f>
        <v> </v>
      </c>
      <c r="D127" s="29" t="str">
        <f>IF($A127="Enter data zone code", " ",IF(ISNA(VLOOKUP($A127,'SIMD 2020v2 DZ lookup data'!$A:$AA,3,FALSE)),"not found",VLOOKUP($A127,'SIMD 2020v2 DZ lookup data'!$A:$AA,3,FALSE)))</f>
        <v> </v>
      </c>
      <c r="E127" s="29" t="str">
        <f>IF($A127="Enter data zone code", " ",IF(ISNA(VLOOKUP($A127,'SIMD 2020v2 DZ lookup data'!$A:$AA,4,FALSE)),"not found",VLOOKUP($A127,'SIMD 2020v2 DZ lookup data'!$A:$AA,4,FALSE)))</f>
        <v> </v>
      </c>
      <c r="F127" s="29" t="str">
        <f>IF($A127="Enter data zone code", " ",IF(ISNA(VLOOKUP($A127,'SIMD 2020v2 DZ lookup data'!$A:$AA,5,FALSE)),"not found",VLOOKUP($A127,'SIMD 2020v2 DZ lookup data'!$A:$AA,5,FALSE)))</f>
        <v> </v>
      </c>
      <c r="G127" s="29" t="str">
        <f>IF($A127="Enter data zone code", " ",IF(ISNA(VLOOKUP($A127,'SIMD 2020v2 DZ lookup data'!$A:$AA,6,FALSE)),"not found",VLOOKUP($A127,'SIMD 2020v2 DZ lookup data'!$A:$AA,6,FALSE)))</f>
        <v> </v>
      </c>
      <c r="H127" s="30" t="str">
        <f>IF($A127="Enter data zone code", " ",IF(ISNA(VLOOKUP($A127,'SIMD 2020v2 DZ lookup data'!$A:$AA,8,FALSE)),"not found",VLOOKUP($A127,'SIMD 2020v2 DZ lookup data'!$A:$AA,7,FALSE)))</f>
        <v> </v>
      </c>
      <c r="I127" s="30" t="str">
        <f>IF($A127="Enter data zone code", " ",IF(ISNA(VLOOKUP($A127,'SIMD 2020v2 DZ lookup data'!$A:$AA,7,FALSE)),"not found",VLOOKUP($A127,'SIMD 2020v2 DZ lookup data'!$A:$AA,8,FALSE)))</f>
        <v> </v>
      </c>
      <c r="J127" s="30" t="str">
        <f>IF($A127="Enter data zone code", " ",IF(ISNA(VLOOKUP($A127,'SIMD 2020v2 DZ lookup data'!$A:$AA,9,FALSE)),"not found",VLOOKUP($A127,'SIMD 2020v2 DZ lookup data'!$A:$AA,9,FALSE)))</f>
        <v> </v>
      </c>
      <c r="K127" s="30" t="str">
        <f>IF($A127="Enter data zone code", " ",IF(ISNA(VLOOKUP($A127,'SIMD 2020v2 DZ lookup data'!$A:$AA,10,FALSE)),"not found",VLOOKUP($A127,'SIMD 2020v2 DZ lookup data'!$A:$AA,10,FALSE)))</f>
        <v> </v>
      </c>
      <c r="L127" s="30" t="str">
        <f>IF($A127="Enter data zone code", " ",IF(ISNA(VLOOKUP($A127,'SIMD 2020v2 DZ lookup data'!$A:$AA,11,FALSE)),"not found",VLOOKUP($A127,'SIMD 2020v2 DZ lookup data'!$A:$AA,11,FALSE)))</f>
        <v> </v>
      </c>
      <c r="M127" s="30" t="str">
        <f>IF($A127="Enter data zone code", " ",IF(ISNA(VLOOKUP($A127,'SIMD 2020v2 DZ lookup data'!$A:$AA,12,FALSE)),"not found",VLOOKUP($A127,'SIMD 2020v2 DZ lookup data'!$A:$AA,12,FALSE)))</f>
        <v> </v>
      </c>
      <c r="N127" s="30" t="str">
        <f>IF($A127="Enter data zone code", " ",IF(ISNA(VLOOKUP($A127,'SIMD 2020v2 DZ lookup data'!$A:$AA,13,FALSE)),"not found",VLOOKUP($A127,'SIMD 2020v2 DZ lookup data'!$A:$AA,13,FALSE)))</f>
        <v> </v>
      </c>
      <c r="O127" s="31" t="str">
        <f>IF($A127="Enter data zone code", " ",IF(ISNA(VLOOKUP($A127,'SIMD 2020v2 DZ lookup data'!$A:$AA,14,FALSE)),"not found",VLOOKUP($A127,'SIMD 2020v2 DZ lookup data'!$A:$AA,14,FALSE)))</f>
        <v> </v>
      </c>
      <c r="P127" s="31" t="str">
        <f>IF($A127="Enter data zone code", " ",IF(ISNA(VLOOKUP($A127,'SIMD 2020v2 DZ lookup data'!$A:$AA,15,FALSE)),"not found",VLOOKUP($A127,'SIMD 2020v2 DZ lookup data'!$A:$AA,15,FALSE)))</f>
        <v> </v>
      </c>
      <c r="Q127" s="37" t="str">
        <f>IF($A127="Enter data zone code", " ",IF(ISNA(VLOOKUP($A127,'SIMD 2020v2 DZ lookup data'!$A:$AA,17,FALSE)),"not found",VLOOKUP($A127,'SIMD 2020v2 DZ lookup data'!$A:$AA,17,FALSE)))</f>
        <v> </v>
      </c>
      <c r="R127" s="36" t="str">
        <f>IF($A127="Enter data zone code", " ",IF(ISNA(VLOOKUP($A127,'SIMD 2020v2 DZ lookup data'!$A:$AA,19,FALSE)),"not found",VLOOKUP($A127,'SIMD 2020v2 DZ lookup data'!$A:$AA,19,FALSE)))</f>
        <v> </v>
      </c>
      <c r="S127" s="36" t="str">
        <f>IF($A127="Enter data zone code", " ",IF(ISNA(VLOOKUP($A127,'SIMD 2020v2 DZ lookup data'!$A:$AA,23,FALSE)),"not found",VLOOKUP($A127,'SIMD 2020v2 DZ lookup data'!$A:$AA,23,FALSE)))</f>
        <v> </v>
      </c>
      <c r="T127" s="36" t="str">
        <f>IF($A127="Enter data zone code", " ",IF(ISNA(VLOOKUP($A127,'SIMD 2020v2 DZ lookup data'!$A:$AA,25,FALSE)),"not found",VLOOKUP($A127,'SIMD 2020v2 DZ lookup data'!$A:$AA,25,FALSE)))</f>
        <v> </v>
      </c>
      <c r="U127" s="38" t="str">
        <f>IF($A127="Enter data zone code", " ",IF(ISNA(VLOOKUP($A127,'SIMD 2020v2 DZ lookup data'!$A:$AA,27,FALSE)),"not found",VLOOKUP($A127,'SIMD 2020v2 DZ lookup data'!$A:$AA,27,FALSE)))</f>
        <v> </v>
      </c>
    </row>
    <row r="128" ht="15.75" customHeight="1">
      <c r="A128" s="35" t="s">
        <v>89</v>
      </c>
      <c r="B128" s="36" t="str">
        <f>IF($A128="Enter data zone code", " ",IF(ISNA(VLOOKUP($A128,'SIMD 2020v2 DZ lookup data'!$A:$AA,2,FALSE)),"not found",VLOOKUP($A128,'SIMD 2020v2 DZ lookup data'!$A:$AA,2,FALSE)))</f>
        <v> </v>
      </c>
      <c r="C128" s="36" t="str">
        <f>IF($A128="Enter data zone code", " ",IF(ISNA(VLOOKUP($A128,'SIMD 2020v2 DZ lookup data'!$A:$AA,21,FALSE)),"not found",VLOOKUP($A128,'SIMD 2020v2 DZ lookup data'!$A:$AA,21,FALSE)))</f>
        <v> </v>
      </c>
      <c r="D128" s="29" t="str">
        <f>IF($A128="Enter data zone code", " ",IF(ISNA(VLOOKUP($A128,'SIMD 2020v2 DZ lookup data'!$A:$AA,3,FALSE)),"not found",VLOOKUP($A128,'SIMD 2020v2 DZ lookup data'!$A:$AA,3,FALSE)))</f>
        <v> </v>
      </c>
      <c r="E128" s="29" t="str">
        <f>IF($A128="Enter data zone code", " ",IF(ISNA(VLOOKUP($A128,'SIMD 2020v2 DZ lookup data'!$A:$AA,4,FALSE)),"not found",VLOOKUP($A128,'SIMD 2020v2 DZ lookup data'!$A:$AA,4,FALSE)))</f>
        <v> </v>
      </c>
      <c r="F128" s="29" t="str">
        <f>IF($A128="Enter data zone code", " ",IF(ISNA(VLOOKUP($A128,'SIMD 2020v2 DZ lookup data'!$A:$AA,5,FALSE)),"not found",VLOOKUP($A128,'SIMD 2020v2 DZ lookup data'!$A:$AA,5,FALSE)))</f>
        <v> </v>
      </c>
      <c r="G128" s="29" t="str">
        <f>IF($A128="Enter data zone code", " ",IF(ISNA(VLOOKUP($A128,'SIMD 2020v2 DZ lookup data'!$A:$AA,6,FALSE)),"not found",VLOOKUP($A128,'SIMD 2020v2 DZ lookup data'!$A:$AA,6,FALSE)))</f>
        <v> </v>
      </c>
      <c r="H128" s="30" t="str">
        <f>IF($A128="Enter data zone code", " ",IF(ISNA(VLOOKUP($A128,'SIMD 2020v2 DZ lookup data'!$A:$AA,8,FALSE)),"not found",VLOOKUP($A128,'SIMD 2020v2 DZ lookup data'!$A:$AA,7,FALSE)))</f>
        <v> </v>
      </c>
      <c r="I128" s="30" t="str">
        <f>IF($A128="Enter data zone code", " ",IF(ISNA(VLOOKUP($A128,'SIMD 2020v2 DZ lookup data'!$A:$AA,7,FALSE)),"not found",VLOOKUP($A128,'SIMD 2020v2 DZ lookup data'!$A:$AA,8,FALSE)))</f>
        <v> </v>
      </c>
      <c r="J128" s="30" t="str">
        <f>IF($A128="Enter data zone code", " ",IF(ISNA(VLOOKUP($A128,'SIMD 2020v2 DZ lookup data'!$A:$AA,9,FALSE)),"not found",VLOOKUP($A128,'SIMD 2020v2 DZ lookup data'!$A:$AA,9,FALSE)))</f>
        <v> </v>
      </c>
      <c r="K128" s="30" t="str">
        <f>IF($A128="Enter data zone code", " ",IF(ISNA(VLOOKUP($A128,'SIMD 2020v2 DZ lookup data'!$A:$AA,10,FALSE)),"not found",VLOOKUP($A128,'SIMD 2020v2 DZ lookup data'!$A:$AA,10,FALSE)))</f>
        <v> </v>
      </c>
      <c r="L128" s="30" t="str">
        <f>IF($A128="Enter data zone code", " ",IF(ISNA(VLOOKUP($A128,'SIMD 2020v2 DZ lookup data'!$A:$AA,11,FALSE)),"not found",VLOOKUP($A128,'SIMD 2020v2 DZ lookup data'!$A:$AA,11,FALSE)))</f>
        <v> </v>
      </c>
      <c r="M128" s="30" t="str">
        <f>IF($A128="Enter data zone code", " ",IF(ISNA(VLOOKUP($A128,'SIMD 2020v2 DZ lookup data'!$A:$AA,12,FALSE)),"not found",VLOOKUP($A128,'SIMD 2020v2 DZ lookup data'!$A:$AA,12,FALSE)))</f>
        <v> </v>
      </c>
      <c r="N128" s="30" t="str">
        <f>IF($A128="Enter data zone code", " ",IF(ISNA(VLOOKUP($A128,'SIMD 2020v2 DZ lookup data'!$A:$AA,13,FALSE)),"not found",VLOOKUP($A128,'SIMD 2020v2 DZ lookup data'!$A:$AA,13,FALSE)))</f>
        <v> </v>
      </c>
      <c r="O128" s="31" t="str">
        <f>IF($A128="Enter data zone code", " ",IF(ISNA(VLOOKUP($A128,'SIMD 2020v2 DZ lookup data'!$A:$AA,14,FALSE)),"not found",VLOOKUP($A128,'SIMD 2020v2 DZ lookup data'!$A:$AA,14,FALSE)))</f>
        <v> </v>
      </c>
      <c r="P128" s="31" t="str">
        <f>IF($A128="Enter data zone code", " ",IF(ISNA(VLOOKUP($A128,'SIMD 2020v2 DZ lookup data'!$A:$AA,15,FALSE)),"not found",VLOOKUP($A128,'SIMD 2020v2 DZ lookup data'!$A:$AA,15,FALSE)))</f>
        <v> </v>
      </c>
      <c r="Q128" s="37" t="str">
        <f>IF($A128="Enter data zone code", " ",IF(ISNA(VLOOKUP($A128,'SIMD 2020v2 DZ lookup data'!$A:$AA,17,FALSE)),"not found",VLOOKUP($A128,'SIMD 2020v2 DZ lookup data'!$A:$AA,17,FALSE)))</f>
        <v> </v>
      </c>
      <c r="R128" s="36" t="str">
        <f>IF($A128="Enter data zone code", " ",IF(ISNA(VLOOKUP($A128,'SIMD 2020v2 DZ lookup data'!$A:$AA,19,FALSE)),"not found",VLOOKUP($A128,'SIMD 2020v2 DZ lookup data'!$A:$AA,19,FALSE)))</f>
        <v> </v>
      </c>
      <c r="S128" s="36" t="str">
        <f>IF($A128="Enter data zone code", " ",IF(ISNA(VLOOKUP($A128,'SIMD 2020v2 DZ lookup data'!$A:$AA,23,FALSE)),"not found",VLOOKUP($A128,'SIMD 2020v2 DZ lookup data'!$A:$AA,23,FALSE)))</f>
        <v> </v>
      </c>
      <c r="T128" s="36" t="str">
        <f>IF($A128="Enter data zone code", " ",IF(ISNA(VLOOKUP($A128,'SIMD 2020v2 DZ lookup data'!$A:$AA,25,FALSE)),"not found",VLOOKUP($A128,'SIMD 2020v2 DZ lookup data'!$A:$AA,25,FALSE)))</f>
        <v> </v>
      </c>
      <c r="U128" s="38" t="str">
        <f>IF($A128="Enter data zone code", " ",IF(ISNA(VLOOKUP($A128,'SIMD 2020v2 DZ lookup data'!$A:$AA,27,FALSE)),"not found",VLOOKUP($A128,'SIMD 2020v2 DZ lookup data'!$A:$AA,27,FALSE)))</f>
        <v> </v>
      </c>
    </row>
    <row r="129" ht="15.75" customHeight="1">
      <c r="A129" s="35" t="s">
        <v>89</v>
      </c>
      <c r="B129" s="36" t="str">
        <f>IF($A129="Enter data zone code", " ",IF(ISNA(VLOOKUP($A129,'SIMD 2020v2 DZ lookup data'!$A:$AA,2,FALSE)),"not found",VLOOKUP($A129,'SIMD 2020v2 DZ lookup data'!$A:$AA,2,FALSE)))</f>
        <v> </v>
      </c>
      <c r="C129" s="36" t="str">
        <f>IF($A129="Enter data zone code", " ",IF(ISNA(VLOOKUP($A129,'SIMD 2020v2 DZ lookup data'!$A:$AA,21,FALSE)),"not found",VLOOKUP($A129,'SIMD 2020v2 DZ lookup data'!$A:$AA,21,FALSE)))</f>
        <v> </v>
      </c>
      <c r="D129" s="29" t="str">
        <f>IF($A129="Enter data zone code", " ",IF(ISNA(VLOOKUP($A129,'SIMD 2020v2 DZ lookup data'!$A:$AA,3,FALSE)),"not found",VLOOKUP($A129,'SIMD 2020v2 DZ lookup data'!$A:$AA,3,FALSE)))</f>
        <v> </v>
      </c>
      <c r="E129" s="29" t="str">
        <f>IF($A129="Enter data zone code", " ",IF(ISNA(VLOOKUP($A129,'SIMD 2020v2 DZ lookup data'!$A:$AA,4,FALSE)),"not found",VLOOKUP($A129,'SIMD 2020v2 DZ lookup data'!$A:$AA,4,FALSE)))</f>
        <v> </v>
      </c>
      <c r="F129" s="29" t="str">
        <f>IF($A129="Enter data zone code", " ",IF(ISNA(VLOOKUP($A129,'SIMD 2020v2 DZ lookup data'!$A:$AA,5,FALSE)),"not found",VLOOKUP($A129,'SIMD 2020v2 DZ lookup data'!$A:$AA,5,FALSE)))</f>
        <v> </v>
      </c>
      <c r="G129" s="29" t="str">
        <f>IF($A129="Enter data zone code", " ",IF(ISNA(VLOOKUP($A129,'SIMD 2020v2 DZ lookup data'!$A:$AA,6,FALSE)),"not found",VLOOKUP($A129,'SIMD 2020v2 DZ lookup data'!$A:$AA,6,FALSE)))</f>
        <v> </v>
      </c>
      <c r="H129" s="30" t="str">
        <f>IF($A129="Enter data zone code", " ",IF(ISNA(VLOOKUP($A129,'SIMD 2020v2 DZ lookup data'!$A:$AA,8,FALSE)),"not found",VLOOKUP($A129,'SIMD 2020v2 DZ lookup data'!$A:$AA,7,FALSE)))</f>
        <v> </v>
      </c>
      <c r="I129" s="30" t="str">
        <f>IF($A129="Enter data zone code", " ",IF(ISNA(VLOOKUP($A129,'SIMD 2020v2 DZ lookup data'!$A:$AA,7,FALSE)),"not found",VLOOKUP($A129,'SIMD 2020v2 DZ lookup data'!$A:$AA,8,FALSE)))</f>
        <v> </v>
      </c>
      <c r="J129" s="30" t="str">
        <f>IF($A129="Enter data zone code", " ",IF(ISNA(VLOOKUP($A129,'SIMD 2020v2 DZ lookup data'!$A:$AA,9,FALSE)),"not found",VLOOKUP($A129,'SIMD 2020v2 DZ lookup data'!$A:$AA,9,FALSE)))</f>
        <v> </v>
      </c>
      <c r="K129" s="30" t="str">
        <f>IF($A129="Enter data zone code", " ",IF(ISNA(VLOOKUP($A129,'SIMD 2020v2 DZ lookup data'!$A:$AA,10,FALSE)),"not found",VLOOKUP($A129,'SIMD 2020v2 DZ lookup data'!$A:$AA,10,FALSE)))</f>
        <v> </v>
      </c>
      <c r="L129" s="30" t="str">
        <f>IF($A129="Enter data zone code", " ",IF(ISNA(VLOOKUP($A129,'SIMD 2020v2 DZ lookup data'!$A:$AA,11,FALSE)),"not found",VLOOKUP($A129,'SIMD 2020v2 DZ lookup data'!$A:$AA,11,FALSE)))</f>
        <v> </v>
      </c>
      <c r="M129" s="30" t="str">
        <f>IF($A129="Enter data zone code", " ",IF(ISNA(VLOOKUP($A129,'SIMD 2020v2 DZ lookup data'!$A:$AA,12,FALSE)),"not found",VLOOKUP($A129,'SIMD 2020v2 DZ lookup data'!$A:$AA,12,FALSE)))</f>
        <v> </v>
      </c>
      <c r="N129" s="30" t="str">
        <f>IF($A129="Enter data zone code", " ",IF(ISNA(VLOOKUP($A129,'SIMD 2020v2 DZ lookup data'!$A:$AA,13,FALSE)),"not found",VLOOKUP($A129,'SIMD 2020v2 DZ lookup data'!$A:$AA,13,FALSE)))</f>
        <v> </v>
      </c>
      <c r="O129" s="31" t="str">
        <f>IF($A129="Enter data zone code", " ",IF(ISNA(VLOOKUP($A129,'SIMD 2020v2 DZ lookup data'!$A:$AA,14,FALSE)),"not found",VLOOKUP($A129,'SIMD 2020v2 DZ lookup data'!$A:$AA,14,FALSE)))</f>
        <v> </v>
      </c>
      <c r="P129" s="31" t="str">
        <f>IF($A129="Enter data zone code", " ",IF(ISNA(VLOOKUP($A129,'SIMD 2020v2 DZ lookup data'!$A:$AA,15,FALSE)),"not found",VLOOKUP($A129,'SIMD 2020v2 DZ lookup data'!$A:$AA,15,FALSE)))</f>
        <v> </v>
      </c>
      <c r="Q129" s="37" t="str">
        <f>IF($A129="Enter data zone code", " ",IF(ISNA(VLOOKUP($A129,'SIMD 2020v2 DZ lookup data'!$A:$AA,17,FALSE)),"not found",VLOOKUP($A129,'SIMD 2020v2 DZ lookup data'!$A:$AA,17,FALSE)))</f>
        <v> </v>
      </c>
      <c r="R129" s="36" t="str">
        <f>IF($A129="Enter data zone code", " ",IF(ISNA(VLOOKUP($A129,'SIMD 2020v2 DZ lookup data'!$A:$AA,19,FALSE)),"not found",VLOOKUP($A129,'SIMD 2020v2 DZ lookup data'!$A:$AA,19,FALSE)))</f>
        <v> </v>
      </c>
      <c r="S129" s="36" t="str">
        <f>IF($A129="Enter data zone code", " ",IF(ISNA(VLOOKUP($A129,'SIMD 2020v2 DZ lookup data'!$A:$AA,23,FALSE)),"not found",VLOOKUP($A129,'SIMD 2020v2 DZ lookup data'!$A:$AA,23,FALSE)))</f>
        <v> </v>
      </c>
      <c r="T129" s="36" t="str">
        <f>IF($A129="Enter data zone code", " ",IF(ISNA(VLOOKUP($A129,'SIMD 2020v2 DZ lookup data'!$A:$AA,25,FALSE)),"not found",VLOOKUP($A129,'SIMD 2020v2 DZ lookup data'!$A:$AA,25,FALSE)))</f>
        <v> </v>
      </c>
      <c r="U129" s="38" t="str">
        <f>IF($A129="Enter data zone code", " ",IF(ISNA(VLOOKUP($A129,'SIMD 2020v2 DZ lookup data'!$A:$AA,27,FALSE)),"not found",VLOOKUP($A129,'SIMD 2020v2 DZ lookup data'!$A:$AA,27,FALSE)))</f>
        <v> </v>
      </c>
    </row>
    <row r="130" ht="15.75" customHeight="1">
      <c r="A130" s="35" t="s">
        <v>89</v>
      </c>
      <c r="B130" s="36" t="str">
        <f>IF($A130="Enter data zone code", " ",IF(ISNA(VLOOKUP($A130,'SIMD 2020v2 DZ lookup data'!$A:$AA,2,FALSE)),"not found",VLOOKUP($A130,'SIMD 2020v2 DZ lookup data'!$A:$AA,2,FALSE)))</f>
        <v> </v>
      </c>
      <c r="C130" s="36" t="str">
        <f>IF($A130="Enter data zone code", " ",IF(ISNA(VLOOKUP($A130,'SIMD 2020v2 DZ lookup data'!$A:$AA,21,FALSE)),"not found",VLOOKUP($A130,'SIMD 2020v2 DZ lookup data'!$A:$AA,21,FALSE)))</f>
        <v> </v>
      </c>
      <c r="D130" s="29" t="str">
        <f>IF($A130="Enter data zone code", " ",IF(ISNA(VLOOKUP($A130,'SIMD 2020v2 DZ lookup data'!$A:$AA,3,FALSE)),"not found",VLOOKUP($A130,'SIMD 2020v2 DZ lookup data'!$A:$AA,3,FALSE)))</f>
        <v> </v>
      </c>
      <c r="E130" s="29" t="str">
        <f>IF($A130="Enter data zone code", " ",IF(ISNA(VLOOKUP($A130,'SIMD 2020v2 DZ lookup data'!$A:$AA,4,FALSE)),"not found",VLOOKUP($A130,'SIMD 2020v2 DZ lookup data'!$A:$AA,4,FALSE)))</f>
        <v> </v>
      </c>
      <c r="F130" s="29" t="str">
        <f>IF($A130="Enter data zone code", " ",IF(ISNA(VLOOKUP($A130,'SIMD 2020v2 DZ lookup data'!$A:$AA,5,FALSE)),"not found",VLOOKUP($A130,'SIMD 2020v2 DZ lookup data'!$A:$AA,5,FALSE)))</f>
        <v> </v>
      </c>
      <c r="G130" s="29" t="str">
        <f>IF($A130="Enter data zone code", " ",IF(ISNA(VLOOKUP($A130,'SIMD 2020v2 DZ lookup data'!$A:$AA,6,FALSE)),"not found",VLOOKUP($A130,'SIMD 2020v2 DZ lookup data'!$A:$AA,6,FALSE)))</f>
        <v> </v>
      </c>
      <c r="H130" s="30" t="str">
        <f>IF($A130="Enter data zone code", " ",IF(ISNA(VLOOKUP($A130,'SIMD 2020v2 DZ lookup data'!$A:$AA,8,FALSE)),"not found",VLOOKUP($A130,'SIMD 2020v2 DZ lookup data'!$A:$AA,7,FALSE)))</f>
        <v> </v>
      </c>
      <c r="I130" s="30" t="str">
        <f>IF($A130="Enter data zone code", " ",IF(ISNA(VLOOKUP($A130,'SIMD 2020v2 DZ lookup data'!$A:$AA,7,FALSE)),"not found",VLOOKUP($A130,'SIMD 2020v2 DZ lookup data'!$A:$AA,8,FALSE)))</f>
        <v> </v>
      </c>
      <c r="J130" s="30" t="str">
        <f>IF($A130="Enter data zone code", " ",IF(ISNA(VLOOKUP($A130,'SIMD 2020v2 DZ lookup data'!$A:$AA,9,FALSE)),"not found",VLOOKUP($A130,'SIMD 2020v2 DZ lookup data'!$A:$AA,9,FALSE)))</f>
        <v> </v>
      </c>
      <c r="K130" s="30" t="str">
        <f>IF($A130="Enter data zone code", " ",IF(ISNA(VLOOKUP($A130,'SIMD 2020v2 DZ lookup data'!$A:$AA,10,FALSE)),"not found",VLOOKUP($A130,'SIMD 2020v2 DZ lookup data'!$A:$AA,10,FALSE)))</f>
        <v> </v>
      </c>
      <c r="L130" s="30" t="str">
        <f>IF($A130="Enter data zone code", " ",IF(ISNA(VLOOKUP($A130,'SIMD 2020v2 DZ lookup data'!$A:$AA,11,FALSE)),"not found",VLOOKUP($A130,'SIMD 2020v2 DZ lookup data'!$A:$AA,11,FALSE)))</f>
        <v> </v>
      </c>
      <c r="M130" s="30" t="str">
        <f>IF($A130="Enter data zone code", " ",IF(ISNA(VLOOKUP($A130,'SIMD 2020v2 DZ lookup data'!$A:$AA,12,FALSE)),"not found",VLOOKUP($A130,'SIMD 2020v2 DZ lookup data'!$A:$AA,12,FALSE)))</f>
        <v> </v>
      </c>
      <c r="N130" s="30" t="str">
        <f>IF($A130="Enter data zone code", " ",IF(ISNA(VLOOKUP($A130,'SIMD 2020v2 DZ lookup data'!$A:$AA,13,FALSE)),"not found",VLOOKUP($A130,'SIMD 2020v2 DZ lookup data'!$A:$AA,13,FALSE)))</f>
        <v> </v>
      </c>
      <c r="O130" s="31" t="str">
        <f>IF($A130="Enter data zone code", " ",IF(ISNA(VLOOKUP($A130,'SIMD 2020v2 DZ lookup data'!$A:$AA,14,FALSE)),"not found",VLOOKUP($A130,'SIMD 2020v2 DZ lookup data'!$A:$AA,14,FALSE)))</f>
        <v> </v>
      </c>
      <c r="P130" s="31" t="str">
        <f>IF($A130="Enter data zone code", " ",IF(ISNA(VLOOKUP($A130,'SIMD 2020v2 DZ lookup data'!$A:$AA,15,FALSE)),"not found",VLOOKUP($A130,'SIMD 2020v2 DZ lookup data'!$A:$AA,15,FALSE)))</f>
        <v> </v>
      </c>
      <c r="Q130" s="37" t="str">
        <f>IF($A130="Enter data zone code", " ",IF(ISNA(VLOOKUP($A130,'SIMD 2020v2 DZ lookup data'!$A:$AA,17,FALSE)),"not found",VLOOKUP($A130,'SIMD 2020v2 DZ lookup data'!$A:$AA,17,FALSE)))</f>
        <v> </v>
      </c>
      <c r="R130" s="36" t="str">
        <f>IF($A130="Enter data zone code", " ",IF(ISNA(VLOOKUP($A130,'SIMD 2020v2 DZ lookup data'!$A:$AA,19,FALSE)),"not found",VLOOKUP($A130,'SIMD 2020v2 DZ lookup data'!$A:$AA,19,FALSE)))</f>
        <v> </v>
      </c>
      <c r="S130" s="36" t="str">
        <f>IF($A130="Enter data zone code", " ",IF(ISNA(VLOOKUP($A130,'SIMD 2020v2 DZ lookup data'!$A:$AA,23,FALSE)),"not found",VLOOKUP($A130,'SIMD 2020v2 DZ lookup data'!$A:$AA,23,FALSE)))</f>
        <v> </v>
      </c>
      <c r="T130" s="36" t="str">
        <f>IF($A130="Enter data zone code", " ",IF(ISNA(VLOOKUP($A130,'SIMD 2020v2 DZ lookup data'!$A:$AA,25,FALSE)),"not found",VLOOKUP($A130,'SIMD 2020v2 DZ lookup data'!$A:$AA,25,FALSE)))</f>
        <v> </v>
      </c>
      <c r="U130" s="38" t="str">
        <f>IF($A130="Enter data zone code", " ",IF(ISNA(VLOOKUP($A130,'SIMD 2020v2 DZ lookup data'!$A:$AA,27,FALSE)),"not found",VLOOKUP($A130,'SIMD 2020v2 DZ lookup data'!$A:$AA,27,FALSE)))</f>
        <v> </v>
      </c>
    </row>
    <row r="131" ht="15.75" customHeight="1">
      <c r="A131" s="35" t="s">
        <v>89</v>
      </c>
      <c r="B131" s="36" t="str">
        <f>IF($A131="Enter data zone code", " ",IF(ISNA(VLOOKUP($A131,'SIMD 2020v2 DZ lookup data'!$A:$AA,2,FALSE)),"not found",VLOOKUP($A131,'SIMD 2020v2 DZ lookup data'!$A:$AA,2,FALSE)))</f>
        <v> </v>
      </c>
      <c r="C131" s="36" t="str">
        <f>IF($A131="Enter data zone code", " ",IF(ISNA(VLOOKUP($A131,'SIMD 2020v2 DZ lookup data'!$A:$AA,21,FALSE)),"not found",VLOOKUP($A131,'SIMD 2020v2 DZ lookup data'!$A:$AA,21,FALSE)))</f>
        <v> </v>
      </c>
      <c r="D131" s="29" t="str">
        <f>IF($A131="Enter data zone code", " ",IF(ISNA(VLOOKUP($A131,'SIMD 2020v2 DZ lookup data'!$A:$AA,3,FALSE)),"not found",VLOOKUP($A131,'SIMD 2020v2 DZ lookup data'!$A:$AA,3,FALSE)))</f>
        <v> </v>
      </c>
      <c r="E131" s="29" t="str">
        <f>IF($A131="Enter data zone code", " ",IF(ISNA(VLOOKUP($A131,'SIMD 2020v2 DZ lookup data'!$A:$AA,4,FALSE)),"not found",VLOOKUP($A131,'SIMD 2020v2 DZ lookup data'!$A:$AA,4,FALSE)))</f>
        <v> </v>
      </c>
      <c r="F131" s="29" t="str">
        <f>IF($A131="Enter data zone code", " ",IF(ISNA(VLOOKUP($A131,'SIMD 2020v2 DZ lookup data'!$A:$AA,5,FALSE)),"not found",VLOOKUP($A131,'SIMD 2020v2 DZ lookup data'!$A:$AA,5,FALSE)))</f>
        <v> </v>
      </c>
      <c r="G131" s="29" t="str">
        <f>IF($A131="Enter data zone code", " ",IF(ISNA(VLOOKUP($A131,'SIMD 2020v2 DZ lookup data'!$A:$AA,6,FALSE)),"not found",VLOOKUP($A131,'SIMD 2020v2 DZ lookup data'!$A:$AA,6,FALSE)))</f>
        <v> </v>
      </c>
      <c r="H131" s="30" t="str">
        <f>IF($A131="Enter data zone code", " ",IF(ISNA(VLOOKUP($A131,'SIMD 2020v2 DZ lookup data'!$A:$AA,8,FALSE)),"not found",VLOOKUP($A131,'SIMD 2020v2 DZ lookup data'!$A:$AA,7,FALSE)))</f>
        <v> </v>
      </c>
      <c r="I131" s="30" t="str">
        <f>IF($A131="Enter data zone code", " ",IF(ISNA(VLOOKUP($A131,'SIMD 2020v2 DZ lookup data'!$A:$AA,7,FALSE)),"not found",VLOOKUP($A131,'SIMD 2020v2 DZ lookup data'!$A:$AA,8,FALSE)))</f>
        <v> </v>
      </c>
      <c r="J131" s="30" t="str">
        <f>IF($A131="Enter data zone code", " ",IF(ISNA(VLOOKUP($A131,'SIMD 2020v2 DZ lookup data'!$A:$AA,9,FALSE)),"not found",VLOOKUP($A131,'SIMD 2020v2 DZ lookup data'!$A:$AA,9,FALSE)))</f>
        <v> </v>
      </c>
      <c r="K131" s="30" t="str">
        <f>IF($A131="Enter data zone code", " ",IF(ISNA(VLOOKUP($A131,'SIMD 2020v2 DZ lookup data'!$A:$AA,10,FALSE)),"not found",VLOOKUP($A131,'SIMD 2020v2 DZ lookup data'!$A:$AA,10,FALSE)))</f>
        <v> </v>
      </c>
      <c r="L131" s="30" t="str">
        <f>IF($A131="Enter data zone code", " ",IF(ISNA(VLOOKUP($A131,'SIMD 2020v2 DZ lookup data'!$A:$AA,11,FALSE)),"not found",VLOOKUP($A131,'SIMD 2020v2 DZ lookup data'!$A:$AA,11,FALSE)))</f>
        <v> </v>
      </c>
      <c r="M131" s="30" t="str">
        <f>IF($A131="Enter data zone code", " ",IF(ISNA(VLOOKUP($A131,'SIMD 2020v2 DZ lookup data'!$A:$AA,12,FALSE)),"not found",VLOOKUP($A131,'SIMD 2020v2 DZ lookup data'!$A:$AA,12,FALSE)))</f>
        <v> </v>
      </c>
      <c r="N131" s="30" t="str">
        <f>IF($A131="Enter data zone code", " ",IF(ISNA(VLOOKUP($A131,'SIMD 2020v2 DZ lookup data'!$A:$AA,13,FALSE)),"not found",VLOOKUP($A131,'SIMD 2020v2 DZ lookup data'!$A:$AA,13,FALSE)))</f>
        <v> </v>
      </c>
      <c r="O131" s="31" t="str">
        <f>IF($A131="Enter data zone code", " ",IF(ISNA(VLOOKUP($A131,'SIMD 2020v2 DZ lookup data'!$A:$AA,14,FALSE)),"not found",VLOOKUP($A131,'SIMD 2020v2 DZ lookup data'!$A:$AA,14,FALSE)))</f>
        <v> </v>
      </c>
      <c r="P131" s="31" t="str">
        <f>IF($A131="Enter data zone code", " ",IF(ISNA(VLOOKUP($A131,'SIMD 2020v2 DZ lookup data'!$A:$AA,15,FALSE)),"not found",VLOOKUP($A131,'SIMD 2020v2 DZ lookup data'!$A:$AA,15,FALSE)))</f>
        <v> </v>
      </c>
      <c r="Q131" s="37" t="str">
        <f>IF($A131="Enter data zone code", " ",IF(ISNA(VLOOKUP($A131,'SIMD 2020v2 DZ lookup data'!$A:$AA,17,FALSE)),"not found",VLOOKUP($A131,'SIMD 2020v2 DZ lookup data'!$A:$AA,17,FALSE)))</f>
        <v> </v>
      </c>
      <c r="R131" s="36" t="str">
        <f>IF($A131="Enter data zone code", " ",IF(ISNA(VLOOKUP($A131,'SIMD 2020v2 DZ lookup data'!$A:$AA,19,FALSE)),"not found",VLOOKUP($A131,'SIMD 2020v2 DZ lookup data'!$A:$AA,19,FALSE)))</f>
        <v> </v>
      </c>
      <c r="S131" s="36" t="str">
        <f>IF($A131="Enter data zone code", " ",IF(ISNA(VLOOKUP($A131,'SIMD 2020v2 DZ lookup data'!$A:$AA,23,FALSE)),"not found",VLOOKUP($A131,'SIMD 2020v2 DZ lookup data'!$A:$AA,23,FALSE)))</f>
        <v> </v>
      </c>
      <c r="T131" s="36" t="str">
        <f>IF($A131="Enter data zone code", " ",IF(ISNA(VLOOKUP($A131,'SIMD 2020v2 DZ lookup data'!$A:$AA,25,FALSE)),"not found",VLOOKUP($A131,'SIMD 2020v2 DZ lookup data'!$A:$AA,25,FALSE)))</f>
        <v> </v>
      </c>
      <c r="U131" s="38" t="str">
        <f>IF($A131="Enter data zone code", " ",IF(ISNA(VLOOKUP($A131,'SIMD 2020v2 DZ lookup data'!$A:$AA,27,FALSE)),"not found",VLOOKUP($A131,'SIMD 2020v2 DZ lookup data'!$A:$AA,27,FALSE)))</f>
        <v> </v>
      </c>
    </row>
    <row r="132" ht="15.75" customHeight="1">
      <c r="A132" s="35" t="s">
        <v>89</v>
      </c>
      <c r="B132" s="36" t="str">
        <f>IF($A132="Enter data zone code", " ",IF(ISNA(VLOOKUP($A132,'SIMD 2020v2 DZ lookup data'!$A:$AA,2,FALSE)),"not found",VLOOKUP($A132,'SIMD 2020v2 DZ lookup data'!$A:$AA,2,FALSE)))</f>
        <v> </v>
      </c>
      <c r="C132" s="36" t="str">
        <f>IF($A132="Enter data zone code", " ",IF(ISNA(VLOOKUP($A132,'SIMD 2020v2 DZ lookup data'!$A:$AA,21,FALSE)),"not found",VLOOKUP($A132,'SIMD 2020v2 DZ lookup data'!$A:$AA,21,FALSE)))</f>
        <v> </v>
      </c>
      <c r="D132" s="29" t="str">
        <f>IF($A132="Enter data zone code", " ",IF(ISNA(VLOOKUP($A132,'SIMD 2020v2 DZ lookup data'!$A:$AA,3,FALSE)),"not found",VLOOKUP($A132,'SIMD 2020v2 DZ lookup data'!$A:$AA,3,FALSE)))</f>
        <v> </v>
      </c>
      <c r="E132" s="29" t="str">
        <f>IF($A132="Enter data zone code", " ",IF(ISNA(VLOOKUP($A132,'SIMD 2020v2 DZ lookup data'!$A:$AA,4,FALSE)),"not found",VLOOKUP($A132,'SIMD 2020v2 DZ lookup data'!$A:$AA,4,FALSE)))</f>
        <v> </v>
      </c>
      <c r="F132" s="29" t="str">
        <f>IF($A132="Enter data zone code", " ",IF(ISNA(VLOOKUP($A132,'SIMD 2020v2 DZ lookup data'!$A:$AA,5,FALSE)),"not found",VLOOKUP($A132,'SIMD 2020v2 DZ lookup data'!$A:$AA,5,FALSE)))</f>
        <v> </v>
      </c>
      <c r="G132" s="29" t="str">
        <f>IF($A132="Enter data zone code", " ",IF(ISNA(VLOOKUP($A132,'SIMD 2020v2 DZ lookup data'!$A:$AA,6,FALSE)),"not found",VLOOKUP($A132,'SIMD 2020v2 DZ lookup data'!$A:$AA,6,FALSE)))</f>
        <v> </v>
      </c>
      <c r="H132" s="30" t="str">
        <f>IF($A132="Enter data zone code", " ",IF(ISNA(VLOOKUP($A132,'SIMD 2020v2 DZ lookup data'!$A:$AA,8,FALSE)),"not found",VLOOKUP($A132,'SIMD 2020v2 DZ lookup data'!$A:$AA,7,FALSE)))</f>
        <v> </v>
      </c>
      <c r="I132" s="30" t="str">
        <f>IF($A132="Enter data zone code", " ",IF(ISNA(VLOOKUP($A132,'SIMD 2020v2 DZ lookup data'!$A:$AA,7,FALSE)),"not found",VLOOKUP($A132,'SIMD 2020v2 DZ lookup data'!$A:$AA,8,FALSE)))</f>
        <v> </v>
      </c>
      <c r="J132" s="30" t="str">
        <f>IF($A132="Enter data zone code", " ",IF(ISNA(VLOOKUP($A132,'SIMD 2020v2 DZ lookup data'!$A:$AA,9,FALSE)),"not found",VLOOKUP($A132,'SIMD 2020v2 DZ lookup data'!$A:$AA,9,FALSE)))</f>
        <v> </v>
      </c>
      <c r="K132" s="30" t="str">
        <f>IF($A132="Enter data zone code", " ",IF(ISNA(VLOOKUP($A132,'SIMD 2020v2 DZ lookup data'!$A:$AA,10,FALSE)),"not found",VLOOKUP($A132,'SIMD 2020v2 DZ lookup data'!$A:$AA,10,FALSE)))</f>
        <v> </v>
      </c>
      <c r="L132" s="30" t="str">
        <f>IF($A132="Enter data zone code", " ",IF(ISNA(VLOOKUP($A132,'SIMD 2020v2 DZ lookup data'!$A:$AA,11,FALSE)),"not found",VLOOKUP($A132,'SIMD 2020v2 DZ lookup data'!$A:$AA,11,FALSE)))</f>
        <v> </v>
      </c>
      <c r="M132" s="30" t="str">
        <f>IF($A132="Enter data zone code", " ",IF(ISNA(VLOOKUP($A132,'SIMD 2020v2 DZ lookup data'!$A:$AA,12,FALSE)),"not found",VLOOKUP($A132,'SIMD 2020v2 DZ lookup data'!$A:$AA,12,FALSE)))</f>
        <v> </v>
      </c>
      <c r="N132" s="30" t="str">
        <f>IF($A132="Enter data zone code", " ",IF(ISNA(VLOOKUP($A132,'SIMD 2020v2 DZ lookup data'!$A:$AA,13,FALSE)),"not found",VLOOKUP($A132,'SIMD 2020v2 DZ lookup data'!$A:$AA,13,FALSE)))</f>
        <v> </v>
      </c>
      <c r="O132" s="31" t="str">
        <f>IF($A132="Enter data zone code", " ",IF(ISNA(VLOOKUP($A132,'SIMD 2020v2 DZ lookup data'!$A:$AA,14,FALSE)),"not found",VLOOKUP($A132,'SIMD 2020v2 DZ lookup data'!$A:$AA,14,FALSE)))</f>
        <v> </v>
      </c>
      <c r="P132" s="31" t="str">
        <f>IF($A132="Enter data zone code", " ",IF(ISNA(VLOOKUP($A132,'SIMD 2020v2 DZ lookup data'!$A:$AA,15,FALSE)),"not found",VLOOKUP($A132,'SIMD 2020v2 DZ lookup data'!$A:$AA,15,FALSE)))</f>
        <v> </v>
      </c>
      <c r="Q132" s="37" t="str">
        <f>IF($A132="Enter data zone code", " ",IF(ISNA(VLOOKUP($A132,'SIMD 2020v2 DZ lookup data'!$A:$AA,17,FALSE)),"not found",VLOOKUP($A132,'SIMD 2020v2 DZ lookup data'!$A:$AA,17,FALSE)))</f>
        <v> </v>
      </c>
      <c r="R132" s="36" t="str">
        <f>IF($A132="Enter data zone code", " ",IF(ISNA(VLOOKUP($A132,'SIMD 2020v2 DZ lookup data'!$A:$AA,19,FALSE)),"not found",VLOOKUP($A132,'SIMD 2020v2 DZ lookup data'!$A:$AA,19,FALSE)))</f>
        <v> </v>
      </c>
      <c r="S132" s="36" t="str">
        <f>IF($A132="Enter data zone code", " ",IF(ISNA(VLOOKUP($A132,'SIMD 2020v2 DZ lookup data'!$A:$AA,23,FALSE)),"not found",VLOOKUP($A132,'SIMD 2020v2 DZ lookup data'!$A:$AA,23,FALSE)))</f>
        <v> </v>
      </c>
      <c r="T132" s="36" t="str">
        <f>IF($A132="Enter data zone code", " ",IF(ISNA(VLOOKUP($A132,'SIMD 2020v2 DZ lookup data'!$A:$AA,25,FALSE)),"not found",VLOOKUP($A132,'SIMD 2020v2 DZ lookup data'!$A:$AA,25,FALSE)))</f>
        <v> </v>
      </c>
      <c r="U132" s="38" t="str">
        <f>IF($A132="Enter data zone code", " ",IF(ISNA(VLOOKUP($A132,'SIMD 2020v2 DZ lookup data'!$A:$AA,27,FALSE)),"not found",VLOOKUP($A132,'SIMD 2020v2 DZ lookup data'!$A:$AA,27,FALSE)))</f>
        <v> </v>
      </c>
    </row>
    <row r="133" ht="15.75" customHeight="1">
      <c r="A133" s="35" t="s">
        <v>89</v>
      </c>
      <c r="B133" s="36" t="str">
        <f>IF($A133="Enter data zone code", " ",IF(ISNA(VLOOKUP($A133,'SIMD 2020v2 DZ lookup data'!$A:$AA,2,FALSE)),"not found",VLOOKUP($A133,'SIMD 2020v2 DZ lookup data'!$A:$AA,2,FALSE)))</f>
        <v> </v>
      </c>
      <c r="C133" s="36" t="str">
        <f>IF($A133="Enter data zone code", " ",IF(ISNA(VLOOKUP($A133,'SIMD 2020v2 DZ lookup data'!$A:$AA,21,FALSE)),"not found",VLOOKUP($A133,'SIMD 2020v2 DZ lookup data'!$A:$AA,21,FALSE)))</f>
        <v> </v>
      </c>
      <c r="D133" s="29" t="str">
        <f>IF($A133="Enter data zone code", " ",IF(ISNA(VLOOKUP($A133,'SIMD 2020v2 DZ lookup data'!$A:$AA,3,FALSE)),"not found",VLOOKUP($A133,'SIMD 2020v2 DZ lookup data'!$A:$AA,3,FALSE)))</f>
        <v> </v>
      </c>
      <c r="E133" s="29" t="str">
        <f>IF($A133="Enter data zone code", " ",IF(ISNA(VLOOKUP($A133,'SIMD 2020v2 DZ lookup data'!$A:$AA,4,FALSE)),"not found",VLOOKUP($A133,'SIMD 2020v2 DZ lookup data'!$A:$AA,4,FALSE)))</f>
        <v> </v>
      </c>
      <c r="F133" s="29" t="str">
        <f>IF($A133="Enter data zone code", " ",IF(ISNA(VLOOKUP($A133,'SIMD 2020v2 DZ lookup data'!$A:$AA,5,FALSE)),"not found",VLOOKUP($A133,'SIMD 2020v2 DZ lookup data'!$A:$AA,5,FALSE)))</f>
        <v> </v>
      </c>
      <c r="G133" s="29" t="str">
        <f>IF($A133="Enter data zone code", " ",IF(ISNA(VLOOKUP($A133,'SIMD 2020v2 DZ lookup data'!$A:$AA,6,FALSE)),"not found",VLOOKUP($A133,'SIMD 2020v2 DZ lookup data'!$A:$AA,6,FALSE)))</f>
        <v> </v>
      </c>
      <c r="H133" s="30" t="str">
        <f>IF($A133="Enter data zone code", " ",IF(ISNA(VLOOKUP($A133,'SIMD 2020v2 DZ lookup data'!$A:$AA,8,FALSE)),"not found",VLOOKUP($A133,'SIMD 2020v2 DZ lookup data'!$A:$AA,7,FALSE)))</f>
        <v> </v>
      </c>
      <c r="I133" s="30" t="str">
        <f>IF($A133="Enter data zone code", " ",IF(ISNA(VLOOKUP($A133,'SIMD 2020v2 DZ lookup data'!$A:$AA,7,FALSE)),"not found",VLOOKUP($A133,'SIMD 2020v2 DZ lookup data'!$A:$AA,8,FALSE)))</f>
        <v> </v>
      </c>
      <c r="J133" s="30" t="str">
        <f>IF($A133="Enter data zone code", " ",IF(ISNA(VLOOKUP($A133,'SIMD 2020v2 DZ lookup data'!$A:$AA,9,FALSE)),"not found",VLOOKUP($A133,'SIMD 2020v2 DZ lookup data'!$A:$AA,9,FALSE)))</f>
        <v> </v>
      </c>
      <c r="K133" s="30" t="str">
        <f>IF($A133="Enter data zone code", " ",IF(ISNA(VLOOKUP($A133,'SIMD 2020v2 DZ lookup data'!$A:$AA,10,FALSE)),"not found",VLOOKUP($A133,'SIMD 2020v2 DZ lookup data'!$A:$AA,10,FALSE)))</f>
        <v> </v>
      </c>
      <c r="L133" s="30" t="str">
        <f>IF($A133="Enter data zone code", " ",IF(ISNA(VLOOKUP($A133,'SIMD 2020v2 DZ lookup data'!$A:$AA,11,FALSE)),"not found",VLOOKUP($A133,'SIMD 2020v2 DZ lookup data'!$A:$AA,11,FALSE)))</f>
        <v> </v>
      </c>
      <c r="M133" s="30" t="str">
        <f>IF($A133="Enter data zone code", " ",IF(ISNA(VLOOKUP($A133,'SIMD 2020v2 DZ lookup data'!$A:$AA,12,FALSE)),"not found",VLOOKUP($A133,'SIMD 2020v2 DZ lookup data'!$A:$AA,12,FALSE)))</f>
        <v> </v>
      </c>
      <c r="N133" s="30" t="str">
        <f>IF($A133="Enter data zone code", " ",IF(ISNA(VLOOKUP($A133,'SIMD 2020v2 DZ lookup data'!$A:$AA,13,FALSE)),"not found",VLOOKUP($A133,'SIMD 2020v2 DZ lookup data'!$A:$AA,13,FALSE)))</f>
        <v> </v>
      </c>
      <c r="O133" s="31" t="str">
        <f>IF($A133="Enter data zone code", " ",IF(ISNA(VLOOKUP($A133,'SIMD 2020v2 DZ lookup data'!$A:$AA,14,FALSE)),"not found",VLOOKUP($A133,'SIMD 2020v2 DZ lookup data'!$A:$AA,14,FALSE)))</f>
        <v> </v>
      </c>
      <c r="P133" s="31" t="str">
        <f>IF($A133="Enter data zone code", " ",IF(ISNA(VLOOKUP($A133,'SIMD 2020v2 DZ lookup data'!$A:$AA,15,FALSE)),"not found",VLOOKUP($A133,'SIMD 2020v2 DZ lookup data'!$A:$AA,15,FALSE)))</f>
        <v> </v>
      </c>
      <c r="Q133" s="37" t="str">
        <f>IF($A133="Enter data zone code", " ",IF(ISNA(VLOOKUP($A133,'SIMD 2020v2 DZ lookup data'!$A:$AA,17,FALSE)),"not found",VLOOKUP($A133,'SIMD 2020v2 DZ lookup data'!$A:$AA,17,FALSE)))</f>
        <v> </v>
      </c>
      <c r="R133" s="36" t="str">
        <f>IF($A133="Enter data zone code", " ",IF(ISNA(VLOOKUP($A133,'SIMD 2020v2 DZ lookup data'!$A:$AA,19,FALSE)),"not found",VLOOKUP($A133,'SIMD 2020v2 DZ lookup data'!$A:$AA,19,FALSE)))</f>
        <v> </v>
      </c>
      <c r="S133" s="36" t="str">
        <f>IF($A133="Enter data zone code", " ",IF(ISNA(VLOOKUP($A133,'SIMD 2020v2 DZ lookup data'!$A:$AA,23,FALSE)),"not found",VLOOKUP($A133,'SIMD 2020v2 DZ lookup data'!$A:$AA,23,FALSE)))</f>
        <v> </v>
      </c>
      <c r="T133" s="36" t="str">
        <f>IF($A133="Enter data zone code", " ",IF(ISNA(VLOOKUP($A133,'SIMD 2020v2 DZ lookup data'!$A:$AA,25,FALSE)),"not found",VLOOKUP($A133,'SIMD 2020v2 DZ lookup data'!$A:$AA,25,FALSE)))</f>
        <v> </v>
      </c>
      <c r="U133" s="38" t="str">
        <f>IF($A133="Enter data zone code", " ",IF(ISNA(VLOOKUP($A133,'SIMD 2020v2 DZ lookup data'!$A:$AA,27,FALSE)),"not found",VLOOKUP($A133,'SIMD 2020v2 DZ lookup data'!$A:$AA,27,FALSE)))</f>
        <v> </v>
      </c>
    </row>
    <row r="134" ht="15.75" customHeight="1">
      <c r="A134" s="35" t="s">
        <v>89</v>
      </c>
      <c r="B134" s="36" t="str">
        <f>IF($A134="Enter data zone code", " ",IF(ISNA(VLOOKUP($A134,'SIMD 2020v2 DZ lookup data'!$A:$AA,2,FALSE)),"not found",VLOOKUP($A134,'SIMD 2020v2 DZ lookup data'!$A:$AA,2,FALSE)))</f>
        <v> </v>
      </c>
      <c r="C134" s="36" t="str">
        <f>IF($A134="Enter data zone code", " ",IF(ISNA(VLOOKUP($A134,'SIMD 2020v2 DZ lookup data'!$A:$AA,21,FALSE)),"not found",VLOOKUP($A134,'SIMD 2020v2 DZ lookup data'!$A:$AA,21,FALSE)))</f>
        <v> </v>
      </c>
      <c r="D134" s="29" t="str">
        <f>IF($A134="Enter data zone code", " ",IF(ISNA(VLOOKUP($A134,'SIMD 2020v2 DZ lookup data'!$A:$AA,3,FALSE)),"not found",VLOOKUP($A134,'SIMD 2020v2 DZ lookup data'!$A:$AA,3,FALSE)))</f>
        <v> </v>
      </c>
      <c r="E134" s="29" t="str">
        <f>IF($A134="Enter data zone code", " ",IF(ISNA(VLOOKUP($A134,'SIMD 2020v2 DZ lookup data'!$A:$AA,4,FALSE)),"not found",VLOOKUP($A134,'SIMD 2020v2 DZ lookup data'!$A:$AA,4,FALSE)))</f>
        <v> </v>
      </c>
      <c r="F134" s="29" t="str">
        <f>IF($A134="Enter data zone code", " ",IF(ISNA(VLOOKUP($A134,'SIMD 2020v2 DZ lookup data'!$A:$AA,5,FALSE)),"not found",VLOOKUP($A134,'SIMD 2020v2 DZ lookup data'!$A:$AA,5,FALSE)))</f>
        <v> </v>
      </c>
      <c r="G134" s="29" t="str">
        <f>IF($A134="Enter data zone code", " ",IF(ISNA(VLOOKUP($A134,'SIMD 2020v2 DZ lookup data'!$A:$AA,6,FALSE)),"not found",VLOOKUP($A134,'SIMD 2020v2 DZ lookup data'!$A:$AA,6,FALSE)))</f>
        <v> </v>
      </c>
      <c r="H134" s="30" t="str">
        <f>IF($A134="Enter data zone code", " ",IF(ISNA(VLOOKUP($A134,'SIMD 2020v2 DZ lookup data'!$A:$AA,8,FALSE)),"not found",VLOOKUP($A134,'SIMD 2020v2 DZ lookup data'!$A:$AA,7,FALSE)))</f>
        <v> </v>
      </c>
      <c r="I134" s="30" t="str">
        <f>IF($A134="Enter data zone code", " ",IF(ISNA(VLOOKUP($A134,'SIMD 2020v2 DZ lookup data'!$A:$AA,7,FALSE)),"not found",VLOOKUP($A134,'SIMD 2020v2 DZ lookup data'!$A:$AA,8,FALSE)))</f>
        <v> </v>
      </c>
      <c r="J134" s="30" t="str">
        <f>IF($A134="Enter data zone code", " ",IF(ISNA(VLOOKUP($A134,'SIMD 2020v2 DZ lookup data'!$A:$AA,9,FALSE)),"not found",VLOOKUP($A134,'SIMD 2020v2 DZ lookup data'!$A:$AA,9,FALSE)))</f>
        <v> </v>
      </c>
      <c r="K134" s="30" t="str">
        <f>IF($A134="Enter data zone code", " ",IF(ISNA(VLOOKUP($A134,'SIMD 2020v2 DZ lookup data'!$A:$AA,10,FALSE)),"not found",VLOOKUP($A134,'SIMD 2020v2 DZ lookup data'!$A:$AA,10,FALSE)))</f>
        <v> </v>
      </c>
      <c r="L134" s="30" t="str">
        <f>IF($A134="Enter data zone code", " ",IF(ISNA(VLOOKUP($A134,'SIMD 2020v2 DZ lookup data'!$A:$AA,11,FALSE)),"not found",VLOOKUP($A134,'SIMD 2020v2 DZ lookup data'!$A:$AA,11,FALSE)))</f>
        <v> </v>
      </c>
      <c r="M134" s="30" t="str">
        <f>IF($A134="Enter data zone code", " ",IF(ISNA(VLOOKUP($A134,'SIMD 2020v2 DZ lookup data'!$A:$AA,12,FALSE)),"not found",VLOOKUP($A134,'SIMD 2020v2 DZ lookup data'!$A:$AA,12,FALSE)))</f>
        <v> </v>
      </c>
      <c r="N134" s="30" t="str">
        <f>IF($A134="Enter data zone code", " ",IF(ISNA(VLOOKUP($A134,'SIMD 2020v2 DZ lookup data'!$A:$AA,13,FALSE)),"not found",VLOOKUP($A134,'SIMD 2020v2 DZ lookup data'!$A:$AA,13,FALSE)))</f>
        <v> </v>
      </c>
      <c r="O134" s="31" t="str">
        <f>IF($A134="Enter data zone code", " ",IF(ISNA(VLOOKUP($A134,'SIMD 2020v2 DZ lookup data'!$A:$AA,14,FALSE)),"not found",VLOOKUP($A134,'SIMD 2020v2 DZ lookup data'!$A:$AA,14,FALSE)))</f>
        <v> </v>
      </c>
      <c r="P134" s="31" t="str">
        <f>IF($A134="Enter data zone code", " ",IF(ISNA(VLOOKUP($A134,'SIMD 2020v2 DZ lookup data'!$A:$AA,15,FALSE)),"not found",VLOOKUP($A134,'SIMD 2020v2 DZ lookup data'!$A:$AA,15,FALSE)))</f>
        <v> </v>
      </c>
      <c r="Q134" s="37" t="str">
        <f>IF($A134="Enter data zone code", " ",IF(ISNA(VLOOKUP($A134,'SIMD 2020v2 DZ lookup data'!$A:$AA,17,FALSE)),"not found",VLOOKUP($A134,'SIMD 2020v2 DZ lookup data'!$A:$AA,17,FALSE)))</f>
        <v> </v>
      </c>
      <c r="R134" s="36" t="str">
        <f>IF($A134="Enter data zone code", " ",IF(ISNA(VLOOKUP($A134,'SIMD 2020v2 DZ lookup data'!$A:$AA,19,FALSE)),"not found",VLOOKUP($A134,'SIMD 2020v2 DZ lookup data'!$A:$AA,19,FALSE)))</f>
        <v> </v>
      </c>
      <c r="S134" s="36" t="str">
        <f>IF($A134="Enter data zone code", " ",IF(ISNA(VLOOKUP($A134,'SIMD 2020v2 DZ lookup data'!$A:$AA,23,FALSE)),"not found",VLOOKUP($A134,'SIMD 2020v2 DZ lookup data'!$A:$AA,23,FALSE)))</f>
        <v> </v>
      </c>
      <c r="T134" s="36" t="str">
        <f>IF($A134="Enter data zone code", " ",IF(ISNA(VLOOKUP($A134,'SIMD 2020v2 DZ lookup data'!$A:$AA,25,FALSE)),"not found",VLOOKUP($A134,'SIMD 2020v2 DZ lookup data'!$A:$AA,25,FALSE)))</f>
        <v> </v>
      </c>
      <c r="U134" s="38" t="str">
        <f>IF($A134="Enter data zone code", " ",IF(ISNA(VLOOKUP($A134,'SIMD 2020v2 DZ lookup data'!$A:$AA,27,FALSE)),"not found",VLOOKUP($A134,'SIMD 2020v2 DZ lookup data'!$A:$AA,27,FALSE)))</f>
        <v> </v>
      </c>
    </row>
    <row r="135" ht="15.75" customHeight="1">
      <c r="A135" s="35" t="s">
        <v>89</v>
      </c>
      <c r="B135" s="36" t="str">
        <f>IF($A135="Enter data zone code", " ",IF(ISNA(VLOOKUP($A135,'SIMD 2020v2 DZ lookup data'!$A:$AA,2,FALSE)),"not found",VLOOKUP($A135,'SIMD 2020v2 DZ lookup data'!$A:$AA,2,FALSE)))</f>
        <v> </v>
      </c>
      <c r="C135" s="36" t="str">
        <f>IF($A135="Enter data zone code", " ",IF(ISNA(VLOOKUP($A135,'SIMD 2020v2 DZ lookup data'!$A:$AA,21,FALSE)),"not found",VLOOKUP($A135,'SIMD 2020v2 DZ lookup data'!$A:$AA,21,FALSE)))</f>
        <v> </v>
      </c>
      <c r="D135" s="29" t="str">
        <f>IF($A135="Enter data zone code", " ",IF(ISNA(VLOOKUP($A135,'SIMD 2020v2 DZ lookup data'!$A:$AA,3,FALSE)),"not found",VLOOKUP($A135,'SIMD 2020v2 DZ lookup data'!$A:$AA,3,FALSE)))</f>
        <v> </v>
      </c>
      <c r="E135" s="29" t="str">
        <f>IF($A135="Enter data zone code", " ",IF(ISNA(VLOOKUP($A135,'SIMD 2020v2 DZ lookup data'!$A:$AA,4,FALSE)),"not found",VLOOKUP($A135,'SIMD 2020v2 DZ lookup data'!$A:$AA,4,FALSE)))</f>
        <v> </v>
      </c>
      <c r="F135" s="29" t="str">
        <f>IF($A135="Enter data zone code", " ",IF(ISNA(VLOOKUP($A135,'SIMD 2020v2 DZ lookup data'!$A:$AA,5,FALSE)),"not found",VLOOKUP($A135,'SIMD 2020v2 DZ lookup data'!$A:$AA,5,FALSE)))</f>
        <v> </v>
      </c>
      <c r="G135" s="29" t="str">
        <f>IF($A135="Enter data zone code", " ",IF(ISNA(VLOOKUP($A135,'SIMD 2020v2 DZ lookup data'!$A:$AA,6,FALSE)),"not found",VLOOKUP($A135,'SIMD 2020v2 DZ lookup data'!$A:$AA,6,FALSE)))</f>
        <v> </v>
      </c>
      <c r="H135" s="30" t="str">
        <f>IF($A135="Enter data zone code", " ",IF(ISNA(VLOOKUP($A135,'SIMD 2020v2 DZ lookup data'!$A:$AA,8,FALSE)),"not found",VLOOKUP($A135,'SIMD 2020v2 DZ lookup data'!$A:$AA,7,FALSE)))</f>
        <v> </v>
      </c>
      <c r="I135" s="30" t="str">
        <f>IF($A135="Enter data zone code", " ",IF(ISNA(VLOOKUP($A135,'SIMD 2020v2 DZ lookup data'!$A:$AA,7,FALSE)),"not found",VLOOKUP($A135,'SIMD 2020v2 DZ lookup data'!$A:$AA,8,FALSE)))</f>
        <v> </v>
      </c>
      <c r="J135" s="30" t="str">
        <f>IF($A135="Enter data zone code", " ",IF(ISNA(VLOOKUP($A135,'SIMD 2020v2 DZ lookup data'!$A:$AA,9,FALSE)),"not found",VLOOKUP($A135,'SIMD 2020v2 DZ lookup data'!$A:$AA,9,FALSE)))</f>
        <v> </v>
      </c>
      <c r="K135" s="30" t="str">
        <f>IF($A135="Enter data zone code", " ",IF(ISNA(VLOOKUP($A135,'SIMD 2020v2 DZ lookup data'!$A:$AA,10,FALSE)),"not found",VLOOKUP($A135,'SIMD 2020v2 DZ lookup data'!$A:$AA,10,FALSE)))</f>
        <v> </v>
      </c>
      <c r="L135" s="30" t="str">
        <f>IF($A135="Enter data zone code", " ",IF(ISNA(VLOOKUP($A135,'SIMD 2020v2 DZ lookup data'!$A:$AA,11,FALSE)),"not found",VLOOKUP($A135,'SIMD 2020v2 DZ lookup data'!$A:$AA,11,FALSE)))</f>
        <v> </v>
      </c>
      <c r="M135" s="30" t="str">
        <f>IF($A135="Enter data zone code", " ",IF(ISNA(VLOOKUP($A135,'SIMD 2020v2 DZ lookup data'!$A:$AA,12,FALSE)),"not found",VLOOKUP($A135,'SIMD 2020v2 DZ lookup data'!$A:$AA,12,FALSE)))</f>
        <v> </v>
      </c>
      <c r="N135" s="30" t="str">
        <f>IF($A135="Enter data zone code", " ",IF(ISNA(VLOOKUP($A135,'SIMD 2020v2 DZ lookup data'!$A:$AA,13,FALSE)),"not found",VLOOKUP($A135,'SIMD 2020v2 DZ lookup data'!$A:$AA,13,FALSE)))</f>
        <v> </v>
      </c>
      <c r="O135" s="31" t="str">
        <f>IF($A135="Enter data zone code", " ",IF(ISNA(VLOOKUP($A135,'SIMD 2020v2 DZ lookup data'!$A:$AA,14,FALSE)),"not found",VLOOKUP($A135,'SIMD 2020v2 DZ lookup data'!$A:$AA,14,FALSE)))</f>
        <v> </v>
      </c>
      <c r="P135" s="31" t="str">
        <f>IF($A135="Enter data zone code", " ",IF(ISNA(VLOOKUP($A135,'SIMD 2020v2 DZ lookup data'!$A:$AA,15,FALSE)),"not found",VLOOKUP($A135,'SIMD 2020v2 DZ lookup data'!$A:$AA,15,FALSE)))</f>
        <v> </v>
      </c>
      <c r="Q135" s="37" t="str">
        <f>IF($A135="Enter data zone code", " ",IF(ISNA(VLOOKUP($A135,'SIMD 2020v2 DZ lookup data'!$A:$AA,17,FALSE)),"not found",VLOOKUP($A135,'SIMD 2020v2 DZ lookup data'!$A:$AA,17,FALSE)))</f>
        <v> </v>
      </c>
      <c r="R135" s="36" t="str">
        <f>IF($A135="Enter data zone code", " ",IF(ISNA(VLOOKUP($A135,'SIMD 2020v2 DZ lookup data'!$A:$AA,19,FALSE)),"not found",VLOOKUP($A135,'SIMD 2020v2 DZ lookup data'!$A:$AA,19,FALSE)))</f>
        <v> </v>
      </c>
      <c r="S135" s="36" t="str">
        <f>IF($A135="Enter data zone code", " ",IF(ISNA(VLOOKUP($A135,'SIMD 2020v2 DZ lookup data'!$A:$AA,23,FALSE)),"not found",VLOOKUP($A135,'SIMD 2020v2 DZ lookup data'!$A:$AA,23,FALSE)))</f>
        <v> </v>
      </c>
      <c r="T135" s="36" t="str">
        <f>IF($A135="Enter data zone code", " ",IF(ISNA(VLOOKUP($A135,'SIMD 2020v2 DZ lookup data'!$A:$AA,25,FALSE)),"not found",VLOOKUP($A135,'SIMD 2020v2 DZ lookup data'!$A:$AA,25,FALSE)))</f>
        <v> </v>
      </c>
      <c r="U135" s="38" t="str">
        <f>IF($A135="Enter data zone code", " ",IF(ISNA(VLOOKUP($A135,'SIMD 2020v2 DZ lookup data'!$A:$AA,27,FALSE)),"not found",VLOOKUP($A135,'SIMD 2020v2 DZ lookup data'!$A:$AA,27,FALSE)))</f>
        <v> </v>
      </c>
    </row>
    <row r="136" ht="15.75" customHeight="1">
      <c r="A136" s="35" t="s">
        <v>89</v>
      </c>
      <c r="B136" s="36" t="str">
        <f>IF($A136="Enter data zone code", " ",IF(ISNA(VLOOKUP($A136,'SIMD 2020v2 DZ lookup data'!$A:$AA,2,FALSE)),"not found",VLOOKUP($A136,'SIMD 2020v2 DZ lookup data'!$A:$AA,2,FALSE)))</f>
        <v> </v>
      </c>
      <c r="C136" s="36" t="str">
        <f>IF($A136="Enter data zone code", " ",IF(ISNA(VLOOKUP($A136,'SIMD 2020v2 DZ lookup data'!$A:$AA,21,FALSE)),"not found",VLOOKUP($A136,'SIMD 2020v2 DZ lookup data'!$A:$AA,21,FALSE)))</f>
        <v> </v>
      </c>
      <c r="D136" s="29" t="str">
        <f>IF($A136="Enter data zone code", " ",IF(ISNA(VLOOKUP($A136,'SIMD 2020v2 DZ lookup data'!$A:$AA,3,FALSE)),"not found",VLOOKUP($A136,'SIMD 2020v2 DZ lookup data'!$A:$AA,3,FALSE)))</f>
        <v> </v>
      </c>
      <c r="E136" s="29" t="str">
        <f>IF($A136="Enter data zone code", " ",IF(ISNA(VLOOKUP($A136,'SIMD 2020v2 DZ lookup data'!$A:$AA,4,FALSE)),"not found",VLOOKUP($A136,'SIMD 2020v2 DZ lookup data'!$A:$AA,4,FALSE)))</f>
        <v> </v>
      </c>
      <c r="F136" s="29" t="str">
        <f>IF($A136="Enter data zone code", " ",IF(ISNA(VLOOKUP($A136,'SIMD 2020v2 DZ lookup data'!$A:$AA,5,FALSE)),"not found",VLOOKUP($A136,'SIMD 2020v2 DZ lookup data'!$A:$AA,5,FALSE)))</f>
        <v> </v>
      </c>
      <c r="G136" s="29" t="str">
        <f>IF($A136="Enter data zone code", " ",IF(ISNA(VLOOKUP($A136,'SIMD 2020v2 DZ lookup data'!$A:$AA,6,FALSE)),"not found",VLOOKUP($A136,'SIMD 2020v2 DZ lookup data'!$A:$AA,6,FALSE)))</f>
        <v> </v>
      </c>
      <c r="H136" s="30" t="str">
        <f>IF($A136="Enter data zone code", " ",IF(ISNA(VLOOKUP($A136,'SIMD 2020v2 DZ lookup data'!$A:$AA,8,FALSE)),"not found",VLOOKUP($A136,'SIMD 2020v2 DZ lookup data'!$A:$AA,7,FALSE)))</f>
        <v> </v>
      </c>
      <c r="I136" s="30" t="str">
        <f>IF($A136="Enter data zone code", " ",IF(ISNA(VLOOKUP($A136,'SIMD 2020v2 DZ lookup data'!$A:$AA,7,FALSE)),"not found",VLOOKUP($A136,'SIMD 2020v2 DZ lookup data'!$A:$AA,8,FALSE)))</f>
        <v> </v>
      </c>
      <c r="J136" s="30" t="str">
        <f>IF($A136="Enter data zone code", " ",IF(ISNA(VLOOKUP($A136,'SIMD 2020v2 DZ lookup data'!$A:$AA,9,FALSE)),"not found",VLOOKUP($A136,'SIMD 2020v2 DZ lookup data'!$A:$AA,9,FALSE)))</f>
        <v> </v>
      </c>
      <c r="K136" s="30" t="str">
        <f>IF($A136="Enter data zone code", " ",IF(ISNA(VLOOKUP($A136,'SIMD 2020v2 DZ lookup data'!$A:$AA,10,FALSE)),"not found",VLOOKUP($A136,'SIMD 2020v2 DZ lookup data'!$A:$AA,10,FALSE)))</f>
        <v> </v>
      </c>
      <c r="L136" s="30" t="str">
        <f>IF($A136="Enter data zone code", " ",IF(ISNA(VLOOKUP($A136,'SIMD 2020v2 DZ lookup data'!$A:$AA,11,FALSE)),"not found",VLOOKUP($A136,'SIMD 2020v2 DZ lookup data'!$A:$AA,11,FALSE)))</f>
        <v> </v>
      </c>
      <c r="M136" s="30" t="str">
        <f>IF($A136="Enter data zone code", " ",IF(ISNA(VLOOKUP($A136,'SIMD 2020v2 DZ lookup data'!$A:$AA,12,FALSE)),"not found",VLOOKUP($A136,'SIMD 2020v2 DZ lookup data'!$A:$AA,12,FALSE)))</f>
        <v> </v>
      </c>
      <c r="N136" s="30" t="str">
        <f>IF($A136="Enter data zone code", " ",IF(ISNA(VLOOKUP($A136,'SIMD 2020v2 DZ lookup data'!$A:$AA,13,FALSE)),"not found",VLOOKUP($A136,'SIMD 2020v2 DZ lookup data'!$A:$AA,13,FALSE)))</f>
        <v> </v>
      </c>
      <c r="O136" s="31" t="str">
        <f>IF($A136="Enter data zone code", " ",IF(ISNA(VLOOKUP($A136,'SIMD 2020v2 DZ lookup data'!$A:$AA,14,FALSE)),"not found",VLOOKUP($A136,'SIMD 2020v2 DZ lookup data'!$A:$AA,14,FALSE)))</f>
        <v> </v>
      </c>
      <c r="P136" s="31" t="str">
        <f>IF($A136="Enter data zone code", " ",IF(ISNA(VLOOKUP($A136,'SIMD 2020v2 DZ lookup data'!$A:$AA,15,FALSE)),"not found",VLOOKUP($A136,'SIMD 2020v2 DZ lookup data'!$A:$AA,15,FALSE)))</f>
        <v> </v>
      </c>
      <c r="Q136" s="37" t="str">
        <f>IF($A136="Enter data zone code", " ",IF(ISNA(VLOOKUP($A136,'SIMD 2020v2 DZ lookup data'!$A:$AA,17,FALSE)),"not found",VLOOKUP($A136,'SIMD 2020v2 DZ lookup data'!$A:$AA,17,FALSE)))</f>
        <v> </v>
      </c>
      <c r="R136" s="36" t="str">
        <f>IF($A136="Enter data zone code", " ",IF(ISNA(VLOOKUP($A136,'SIMD 2020v2 DZ lookup data'!$A:$AA,19,FALSE)),"not found",VLOOKUP($A136,'SIMD 2020v2 DZ lookup data'!$A:$AA,19,FALSE)))</f>
        <v> </v>
      </c>
      <c r="S136" s="36" t="str">
        <f>IF($A136="Enter data zone code", " ",IF(ISNA(VLOOKUP($A136,'SIMD 2020v2 DZ lookup data'!$A:$AA,23,FALSE)),"not found",VLOOKUP($A136,'SIMD 2020v2 DZ lookup data'!$A:$AA,23,FALSE)))</f>
        <v> </v>
      </c>
      <c r="T136" s="36" t="str">
        <f>IF($A136="Enter data zone code", " ",IF(ISNA(VLOOKUP($A136,'SIMD 2020v2 DZ lookup data'!$A:$AA,25,FALSE)),"not found",VLOOKUP($A136,'SIMD 2020v2 DZ lookup data'!$A:$AA,25,FALSE)))</f>
        <v> </v>
      </c>
      <c r="U136" s="38" t="str">
        <f>IF($A136="Enter data zone code", " ",IF(ISNA(VLOOKUP($A136,'SIMD 2020v2 DZ lookup data'!$A:$AA,27,FALSE)),"not found",VLOOKUP($A136,'SIMD 2020v2 DZ lookup data'!$A:$AA,27,FALSE)))</f>
        <v> </v>
      </c>
    </row>
    <row r="137" ht="15.75" customHeight="1">
      <c r="A137" s="35" t="s">
        <v>89</v>
      </c>
      <c r="B137" s="36" t="str">
        <f>IF($A137="Enter data zone code", " ",IF(ISNA(VLOOKUP($A137,'SIMD 2020v2 DZ lookup data'!$A:$AA,2,FALSE)),"not found",VLOOKUP($A137,'SIMD 2020v2 DZ lookup data'!$A:$AA,2,FALSE)))</f>
        <v> </v>
      </c>
      <c r="C137" s="36" t="str">
        <f>IF($A137="Enter data zone code", " ",IF(ISNA(VLOOKUP($A137,'SIMD 2020v2 DZ lookup data'!$A:$AA,21,FALSE)),"not found",VLOOKUP($A137,'SIMD 2020v2 DZ lookup data'!$A:$AA,21,FALSE)))</f>
        <v> </v>
      </c>
      <c r="D137" s="29" t="str">
        <f>IF($A137="Enter data zone code", " ",IF(ISNA(VLOOKUP($A137,'SIMD 2020v2 DZ lookup data'!$A:$AA,3,FALSE)),"not found",VLOOKUP($A137,'SIMD 2020v2 DZ lookup data'!$A:$AA,3,FALSE)))</f>
        <v> </v>
      </c>
      <c r="E137" s="29" t="str">
        <f>IF($A137="Enter data zone code", " ",IF(ISNA(VLOOKUP($A137,'SIMD 2020v2 DZ lookup data'!$A:$AA,4,FALSE)),"not found",VLOOKUP($A137,'SIMD 2020v2 DZ lookup data'!$A:$AA,4,FALSE)))</f>
        <v> </v>
      </c>
      <c r="F137" s="29" t="str">
        <f>IF($A137="Enter data zone code", " ",IF(ISNA(VLOOKUP($A137,'SIMD 2020v2 DZ lookup data'!$A:$AA,5,FALSE)),"not found",VLOOKUP($A137,'SIMD 2020v2 DZ lookup data'!$A:$AA,5,FALSE)))</f>
        <v> </v>
      </c>
      <c r="G137" s="29" t="str">
        <f>IF($A137="Enter data zone code", " ",IF(ISNA(VLOOKUP($A137,'SIMD 2020v2 DZ lookup data'!$A:$AA,6,FALSE)),"not found",VLOOKUP($A137,'SIMD 2020v2 DZ lookup data'!$A:$AA,6,FALSE)))</f>
        <v> </v>
      </c>
      <c r="H137" s="30" t="str">
        <f>IF($A137="Enter data zone code", " ",IF(ISNA(VLOOKUP($A137,'SIMD 2020v2 DZ lookup data'!$A:$AA,8,FALSE)),"not found",VLOOKUP($A137,'SIMD 2020v2 DZ lookup data'!$A:$AA,7,FALSE)))</f>
        <v> </v>
      </c>
      <c r="I137" s="30" t="str">
        <f>IF($A137="Enter data zone code", " ",IF(ISNA(VLOOKUP($A137,'SIMD 2020v2 DZ lookup data'!$A:$AA,7,FALSE)),"not found",VLOOKUP($A137,'SIMD 2020v2 DZ lookup data'!$A:$AA,8,FALSE)))</f>
        <v> </v>
      </c>
      <c r="J137" s="30" t="str">
        <f>IF($A137="Enter data zone code", " ",IF(ISNA(VLOOKUP($A137,'SIMD 2020v2 DZ lookup data'!$A:$AA,9,FALSE)),"not found",VLOOKUP($A137,'SIMD 2020v2 DZ lookup data'!$A:$AA,9,FALSE)))</f>
        <v> </v>
      </c>
      <c r="K137" s="30" t="str">
        <f>IF($A137="Enter data zone code", " ",IF(ISNA(VLOOKUP($A137,'SIMD 2020v2 DZ lookup data'!$A:$AA,10,FALSE)),"not found",VLOOKUP($A137,'SIMD 2020v2 DZ lookup data'!$A:$AA,10,FALSE)))</f>
        <v> </v>
      </c>
      <c r="L137" s="30" t="str">
        <f>IF($A137="Enter data zone code", " ",IF(ISNA(VLOOKUP($A137,'SIMD 2020v2 DZ lookup data'!$A:$AA,11,FALSE)),"not found",VLOOKUP($A137,'SIMD 2020v2 DZ lookup data'!$A:$AA,11,FALSE)))</f>
        <v> </v>
      </c>
      <c r="M137" s="30" t="str">
        <f>IF($A137="Enter data zone code", " ",IF(ISNA(VLOOKUP($A137,'SIMD 2020v2 DZ lookup data'!$A:$AA,12,FALSE)),"not found",VLOOKUP($A137,'SIMD 2020v2 DZ lookup data'!$A:$AA,12,FALSE)))</f>
        <v> </v>
      </c>
      <c r="N137" s="30" t="str">
        <f>IF($A137="Enter data zone code", " ",IF(ISNA(VLOOKUP($A137,'SIMD 2020v2 DZ lookup data'!$A:$AA,13,FALSE)),"not found",VLOOKUP($A137,'SIMD 2020v2 DZ lookup data'!$A:$AA,13,FALSE)))</f>
        <v> </v>
      </c>
      <c r="O137" s="31" t="str">
        <f>IF($A137="Enter data zone code", " ",IF(ISNA(VLOOKUP($A137,'SIMD 2020v2 DZ lookup data'!$A:$AA,14,FALSE)),"not found",VLOOKUP($A137,'SIMD 2020v2 DZ lookup data'!$A:$AA,14,FALSE)))</f>
        <v> </v>
      </c>
      <c r="P137" s="31" t="str">
        <f>IF($A137="Enter data zone code", " ",IF(ISNA(VLOOKUP($A137,'SIMD 2020v2 DZ lookup data'!$A:$AA,15,FALSE)),"not found",VLOOKUP($A137,'SIMD 2020v2 DZ lookup data'!$A:$AA,15,FALSE)))</f>
        <v> </v>
      </c>
      <c r="Q137" s="37" t="str">
        <f>IF($A137="Enter data zone code", " ",IF(ISNA(VLOOKUP($A137,'SIMD 2020v2 DZ lookup data'!$A:$AA,17,FALSE)),"not found",VLOOKUP($A137,'SIMD 2020v2 DZ lookup data'!$A:$AA,17,FALSE)))</f>
        <v> </v>
      </c>
      <c r="R137" s="36" t="str">
        <f>IF($A137="Enter data zone code", " ",IF(ISNA(VLOOKUP($A137,'SIMD 2020v2 DZ lookup data'!$A:$AA,19,FALSE)),"not found",VLOOKUP($A137,'SIMD 2020v2 DZ lookup data'!$A:$AA,19,FALSE)))</f>
        <v> </v>
      </c>
      <c r="S137" s="36" t="str">
        <f>IF($A137="Enter data zone code", " ",IF(ISNA(VLOOKUP($A137,'SIMD 2020v2 DZ lookup data'!$A:$AA,23,FALSE)),"not found",VLOOKUP($A137,'SIMD 2020v2 DZ lookup data'!$A:$AA,23,FALSE)))</f>
        <v> </v>
      </c>
      <c r="T137" s="36" t="str">
        <f>IF($A137="Enter data zone code", " ",IF(ISNA(VLOOKUP($A137,'SIMD 2020v2 DZ lookup data'!$A:$AA,25,FALSE)),"not found",VLOOKUP($A137,'SIMD 2020v2 DZ lookup data'!$A:$AA,25,FALSE)))</f>
        <v> </v>
      </c>
      <c r="U137" s="38" t="str">
        <f>IF($A137="Enter data zone code", " ",IF(ISNA(VLOOKUP($A137,'SIMD 2020v2 DZ lookup data'!$A:$AA,27,FALSE)),"not found",VLOOKUP($A137,'SIMD 2020v2 DZ lookup data'!$A:$AA,27,FALSE)))</f>
        <v> </v>
      </c>
    </row>
    <row r="138" ht="15.75" customHeight="1">
      <c r="A138" s="35" t="s">
        <v>89</v>
      </c>
      <c r="B138" s="36" t="str">
        <f>IF($A138="Enter data zone code", " ",IF(ISNA(VLOOKUP($A138,'SIMD 2020v2 DZ lookup data'!$A:$AA,2,FALSE)),"not found",VLOOKUP($A138,'SIMD 2020v2 DZ lookup data'!$A:$AA,2,FALSE)))</f>
        <v> </v>
      </c>
      <c r="C138" s="36" t="str">
        <f>IF($A138="Enter data zone code", " ",IF(ISNA(VLOOKUP($A138,'SIMD 2020v2 DZ lookup data'!$A:$AA,21,FALSE)),"not found",VLOOKUP($A138,'SIMD 2020v2 DZ lookup data'!$A:$AA,21,FALSE)))</f>
        <v> </v>
      </c>
      <c r="D138" s="29" t="str">
        <f>IF($A138="Enter data zone code", " ",IF(ISNA(VLOOKUP($A138,'SIMD 2020v2 DZ lookup data'!$A:$AA,3,FALSE)),"not found",VLOOKUP($A138,'SIMD 2020v2 DZ lookup data'!$A:$AA,3,FALSE)))</f>
        <v> </v>
      </c>
      <c r="E138" s="29" t="str">
        <f>IF($A138="Enter data zone code", " ",IF(ISNA(VLOOKUP($A138,'SIMD 2020v2 DZ lookup data'!$A:$AA,4,FALSE)),"not found",VLOOKUP($A138,'SIMD 2020v2 DZ lookup data'!$A:$AA,4,FALSE)))</f>
        <v> </v>
      </c>
      <c r="F138" s="29" t="str">
        <f>IF($A138="Enter data zone code", " ",IF(ISNA(VLOOKUP($A138,'SIMD 2020v2 DZ lookup data'!$A:$AA,5,FALSE)),"not found",VLOOKUP($A138,'SIMD 2020v2 DZ lookup data'!$A:$AA,5,FALSE)))</f>
        <v> </v>
      </c>
      <c r="G138" s="29" t="str">
        <f>IF($A138="Enter data zone code", " ",IF(ISNA(VLOOKUP($A138,'SIMD 2020v2 DZ lookup data'!$A:$AA,6,FALSE)),"not found",VLOOKUP($A138,'SIMD 2020v2 DZ lookup data'!$A:$AA,6,FALSE)))</f>
        <v> </v>
      </c>
      <c r="H138" s="30" t="str">
        <f>IF($A138="Enter data zone code", " ",IF(ISNA(VLOOKUP($A138,'SIMD 2020v2 DZ lookup data'!$A:$AA,8,FALSE)),"not found",VLOOKUP($A138,'SIMD 2020v2 DZ lookup data'!$A:$AA,7,FALSE)))</f>
        <v> </v>
      </c>
      <c r="I138" s="30" t="str">
        <f>IF($A138="Enter data zone code", " ",IF(ISNA(VLOOKUP($A138,'SIMD 2020v2 DZ lookup data'!$A:$AA,7,FALSE)),"not found",VLOOKUP($A138,'SIMD 2020v2 DZ lookup data'!$A:$AA,8,FALSE)))</f>
        <v> </v>
      </c>
      <c r="J138" s="30" t="str">
        <f>IF($A138="Enter data zone code", " ",IF(ISNA(VLOOKUP($A138,'SIMD 2020v2 DZ lookup data'!$A:$AA,9,FALSE)),"not found",VLOOKUP($A138,'SIMD 2020v2 DZ lookup data'!$A:$AA,9,FALSE)))</f>
        <v> </v>
      </c>
      <c r="K138" s="30" t="str">
        <f>IF($A138="Enter data zone code", " ",IF(ISNA(VLOOKUP($A138,'SIMD 2020v2 DZ lookup data'!$A:$AA,10,FALSE)),"not found",VLOOKUP($A138,'SIMD 2020v2 DZ lookup data'!$A:$AA,10,FALSE)))</f>
        <v> </v>
      </c>
      <c r="L138" s="30" t="str">
        <f>IF($A138="Enter data zone code", " ",IF(ISNA(VLOOKUP($A138,'SIMD 2020v2 DZ lookup data'!$A:$AA,11,FALSE)),"not found",VLOOKUP($A138,'SIMD 2020v2 DZ lookup data'!$A:$AA,11,FALSE)))</f>
        <v> </v>
      </c>
      <c r="M138" s="30" t="str">
        <f>IF($A138="Enter data zone code", " ",IF(ISNA(VLOOKUP($A138,'SIMD 2020v2 DZ lookup data'!$A:$AA,12,FALSE)),"not found",VLOOKUP($A138,'SIMD 2020v2 DZ lookup data'!$A:$AA,12,FALSE)))</f>
        <v> </v>
      </c>
      <c r="N138" s="30" t="str">
        <f>IF($A138="Enter data zone code", " ",IF(ISNA(VLOOKUP($A138,'SIMD 2020v2 DZ lookup data'!$A:$AA,13,FALSE)),"not found",VLOOKUP($A138,'SIMD 2020v2 DZ lookup data'!$A:$AA,13,FALSE)))</f>
        <v> </v>
      </c>
      <c r="O138" s="31" t="str">
        <f>IF($A138="Enter data zone code", " ",IF(ISNA(VLOOKUP($A138,'SIMD 2020v2 DZ lookup data'!$A:$AA,14,FALSE)),"not found",VLOOKUP($A138,'SIMD 2020v2 DZ lookup data'!$A:$AA,14,FALSE)))</f>
        <v> </v>
      </c>
      <c r="P138" s="31" t="str">
        <f>IF($A138="Enter data zone code", " ",IF(ISNA(VLOOKUP($A138,'SIMD 2020v2 DZ lookup data'!$A:$AA,15,FALSE)),"not found",VLOOKUP($A138,'SIMD 2020v2 DZ lookup data'!$A:$AA,15,FALSE)))</f>
        <v> </v>
      </c>
      <c r="Q138" s="37" t="str">
        <f>IF($A138="Enter data zone code", " ",IF(ISNA(VLOOKUP($A138,'SIMD 2020v2 DZ lookup data'!$A:$AA,17,FALSE)),"not found",VLOOKUP($A138,'SIMD 2020v2 DZ lookup data'!$A:$AA,17,FALSE)))</f>
        <v> </v>
      </c>
      <c r="R138" s="36" t="str">
        <f>IF($A138="Enter data zone code", " ",IF(ISNA(VLOOKUP($A138,'SIMD 2020v2 DZ lookup data'!$A:$AA,19,FALSE)),"not found",VLOOKUP($A138,'SIMD 2020v2 DZ lookup data'!$A:$AA,19,FALSE)))</f>
        <v> </v>
      </c>
      <c r="S138" s="36" t="str">
        <f>IF($A138="Enter data zone code", " ",IF(ISNA(VLOOKUP($A138,'SIMD 2020v2 DZ lookup data'!$A:$AA,23,FALSE)),"not found",VLOOKUP($A138,'SIMD 2020v2 DZ lookup data'!$A:$AA,23,FALSE)))</f>
        <v> </v>
      </c>
      <c r="T138" s="36" t="str">
        <f>IF($A138="Enter data zone code", " ",IF(ISNA(VLOOKUP($A138,'SIMD 2020v2 DZ lookup data'!$A:$AA,25,FALSE)),"not found",VLOOKUP($A138,'SIMD 2020v2 DZ lookup data'!$A:$AA,25,FALSE)))</f>
        <v> </v>
      </c>
      <c r="U138" s="38" t="str">
        <f>IF($A138="Enter data zone code", " ",IF(ISNA(VLOOKUP($A138,'SIMD 2020v2 DZ lookup data'!$A:$AA,27,FALSE)),"not found",VLOOKUP($A138,'SIMD 2020v2 DZ lookup data'!$A:$AA,27,FALSE)))</f>
        <v> </v>
      </c>
    </row>
    <row r="139" ht="15.75" customHeight="1">
      <c r="A139" s="35" t="s">
        <v>89</v>
      </c>
      <c r="B139" s="36" t="str">
        <f>IF($A139="Enter data zone code", " ",IF(ISNA(VLOOKUP($A139,'SIMD 2020v2 DZ lookup data'!$A:$AA,2,FALSE)),"not found",VLOOKUP($A139,'SIMD 2020v2 DZ lookup data'!$A:$AA,2,FALSE)))</f>
        <v> </v>
      </c>
      <c r="C139" s="36" t="str">
        <f>IF($A139="Enter data zone code", " ",IF(ISNA(VLOOKUP($A139,'SIMD 2020v2 DZ lookup data'!$A:$AA,21,FALSE)),"not found",VLOOKUP($A139,'SIMD 2020v2 DZ lookup data'!$A:$AA,21,FALSE)))</f>
        <v> </v>
      </c>
      <c r="D139" s="29" t="str">
        <f>IF($A139="Enter data zone code", " ",IF(ISNA(VLOOKUP($A139,'SIMD 2020v2 DZ lookup data'!$A:$AA,3,FALSE)),"not found",VLOOKUP($A139,'SIMD 2020v2 DZ lookup data'!$A:$AA,3,FALSE)))</f>
        <v> </v>
      </c>
      <c r="E139" s="29" t="str">
        <f>IF($A139="Enter data zone code", " ",IF(ISNA(VLOOKUP($A139,'SIMD 2020v2 DZ lookup data'!$A:$AA,4,FALSE)),"not found",VLOOKUP($A139,'SIMD 2020v2 DZ lookup data'!$A:$AA,4,FALSE)))</f>
        <v> </v>
      </c>
      <c r="F139" s="29" t="str">
        <f>IF($A139="Enter data zone code", " ",IF(ISNA(VLOOKUP($A139,'SIMD 2020v2 DZ lookup data'!$A:$AA,5,FALSE)),"not found",VLOOKUP($A139,'SIMD 2020v2 DZ lookup data'!$A:$AA,5,FALSE)))</f>
        <v> </v>
      </c>
      <c r="G139" s="29" t="str">
        <f>IF($A139="Enter data zone code", " ",IF(ISNA(VLOOKUP($A139,'SIMD 2020v2 DZ lookup data'!$A:$AA,6,FALSE)),"not found",VLOOKUP($A139,'SIMD 2020v2 DZ lookup data'!$A:$AA,6,FALSE)))</f>
        <v> </v>
      </c>
      <c r="H139" s="30" t="str">
        <f>IF($A139="Enter data zone code", " ",IF(ISNA(VLOOKUP($A139,'SIMD 2020v2 DZ lookup data'!$A:$AA,8,FALSE)),"not found",VLOOKUP($A139,'SIMD 2020v2 DZ lookup data'!$A:$AA,7,FALSE)))</f>
        <v> </v>
      </c>
      <c r="I139" s="30" t="str">
        <f>IF($A139="Enter data zone code", " ",IF(ISNA(VLOOKUP($A139,'SIMD 2020v2 DZ lookup data'!$A:$AA,7,FALSE)),"not found",VLOOKUP($A139,'SIMD 2020v2 DZ lookup data'!$A:$AA,8,FALSE)))</f>
        <v> </v>
      </c>
      <c r="J139" s="30" t="str">
        <f>IF($A139="Enter data zone code", " ",IF(ISNA(VLOOKUP($A139,'SIMD 2020v2 DZ lookup data'!$A:$AA,9,FALSE)),"not found",VLOOKUP($A139,'SIMD 2020v2 DZ lookup data'!$A:$AA,9,FALSE)))</f>
        <v> </v>
      </c>
      <c r="K139" s="30" t="str">
        <f>IF($A139="Enter data zone code", " ",IF(ISNA(VLOOKUP($A139,'SIMD 2020v2 DZ lookup data'!$A:$AA,10,FALSE)),"not found",VLOOKUP($A139,'SIMD 2020v2 DZ lookup data'!$A:$AA,10,FALSE)))</f>
        <v> </v>
      </c>
      <c r="L139" s="30" t="str">
        <f>IF($A139="Enter data zone code", " ",IF(ISNA(VLOOKUP($A139,'SIMD 2020v2 DZ lookup data'!$A:$AA,11,FALSE)),"not found",VLOOKUP($A139,'SIMD 2020v2 DZ lookup data'!$A:$AA,11,FALSE)))</f>
        <v> </v>
      </c>
      <c r="M139" s="30" t="str">
        <f>IF($A139="Enter data zone code", " ",IF(ISNA(VLOOKUP($A139,'SIMD 2020v2 DZ lookup data'!$A:$AA,12,FALSE)),"not found",VLOOKUP($A139,'SIMD 2020v2 DZ lookup data'!$A:$AA,12,FALSE)))</f>
        <v> </v>
      </c>
      <c r="N139" s="30" t="str">
        <f>IF($A139="Enter data zone code", " ",IF(ISNA(VLOOKUP($A139,'SIMD 2020v2 DZ lookup data'!$A:$AA,13,FALSE)),"not found",VLOOKUP($A139,'SIMD 2020v2 DZ lookup data'!$A:$AA,13,FALSE)))</f>
        <v> </v>
      </c>
      <c r="O139" s="31" t="str">
        <f>IF($A139="Enter data zone code", " ",IF(ISNA(VLOOKUP($A139,'SIMD 2020v2 DZ lookup data'!$A:$AA,14,FALSE)),"not found",VLOOKUP($A139,'SIMD 2020v2 DZ lookup data'!$A:$AA,14,FALSE)))</f>
        <v> </v>
      </c>
      <c r="P139" s="31" t="str">
        <f>IF($A139="Enter data zone code", " ",IF(ISNA(VLOOKUP($A139,'SIMD 2020v2 DZ lookup data'!$A:$AA,15,FALSE)),"not found",VLOOKUP($A139,'SIMD 2020v2 DZ lookup data'!$A:$AA,15,FALSE)))</f>
        <v> </v>
      </c>
      <c r="Q139" s="37" t="str">
        <f>IF($A139="Enter data zone code", " ",IF(ISNA(VLOOKUP($A139,'SIMD 2020v2 DZ lookup data'!$A:$AA,17,FALSE)),"not found",VLOOKUP($A139,'SIMD 2020v2 DZ lookup data'!$A:$AA,17,FALSE)))</f>
        <v> </v>
      </c>
      <c r="R139" s="36" t="str">
        <f>IF($A139="Enter data zone code", " ",IF(ISNA(VLOOKUP($A139,'SIMD 2020v2 DZ lookup data'!$A:$AA,19,FALSE)),"not found",VLOOKUP($A139,'SIMD 2020v2 DZ lookup data'!$A:$AA,19,FALSE)))</f>
        <v> </v>
      </c>
      <c r="S139" s="36" t="str">
        <f>IF($A139="Enter data zone code", " ",IF(ISNA(VLOOKUP($A139,'SIMD 2020v2 DZ lookup data'!$A:$AA,23,FALSE)),"not found",VLOOKUP($A139,'SIMD 2020v2 DZ lookup data'!$A:$AA,23,FALSE)))</f>
        <v> </v>
      </c>
      <c r="T139" s="36" t="str">
        <f>IF($A139="Enter data zone code", " ",IF(ISNA(VLOOKUP($A139,'SIMD 2020v2 DZ lookup data'!$A:$AA,25,FALSE)),"not found",VLOOKUP($A139,'SIMD 2020v2 DZ lookup data'!$A:$AA,25,FALSE)))</f>
        <v> </v>
      </c>
      <c r="U139" s="38" t="str">
        <f>IF($A139="Enter data zone code", " ",IF(ISNA(VLOOKUP($A139,'SIMD 2020v2 DZ lookup data'!$A:$AA,27,FALSE)),"not found",VLOOKUP($A139,'SIMD 2020v2 DZ lookup data'!$A:$AA,27,FALSE)))</f>
        <v> </v>
      </c>
    </row>
    <row r="140" ht="15.75" customHeight="1">
      <c r="A140" s="35" t="s">
        <v>89</v>
      </c>
      <c r="B140" s="36" t="str">
        <f>IF($A140="Enter data zone code", " ",IF(ISNA(VLOOKUP($A140,'SIMD 2020v2 DZ lookup data'!$A:$AA,2,FALSE)),"not found",VLOOKUP($A140,'SIMD 2020v2 DZ lookup data'!$A:$AA,2,FALSE)))</f>
        <v> </v>
      </c>
      <c r="C140" s="36" t="str">
        <f>IF($A140="Enter data zone code", " ",IF(ISNA(VLOOKUP($A140,'SIMD 2020v2 DZ lookup data'!$A:$AA,21,FALSE)),"not found",VLOOKUP($A140,'SIMD 2020v2 DZ lookup data'!$A:$AA,21,FALSE)))</f>
        <v> </v>
      </c>
      <c r="D140" s="29" t="str">
        <f>IF($A140="Enter data zone code", " ",IF(ISNA(VLOOKUP($A140,'SIMD 2020v2 DZ lookup data'!$A:$AA,3,FALSE)),"not found",VLOOKUP($A140,'SIMD 2020v2 DZ lookup data'!$A:$AA,3,FALSE)))</f>
        <v> </v>
      </c>
      <c r="E140" s="29" t="str">
        <f>IF($A140="Enter data zone code", " ",IF(ISNA(VLOOKUP($A140,'SIMD 2020v2 DZ lookup data'!$A:$AA,4,FALSE)),"not found",VLOOKUP($A140,'SIMD 2020v2 DZ lookup data'!$A:$AA,4,FALSE)))</f>
        <v> </v>
      </c>
      <c r="F140" s="29" t="str">
        <f>IF($A140="Enter data zone code", " ",IF(ISNA(VLOOKUP($A140,'SIMD 2020v2 DZ lookup data'!$A:$AA,5,FALSE)),"not found",VLOOKUP($A140,'SIMD 2020v2 DZ lookup data'!$A:$AA,5,FALSE)))</f>
        <v> </v>
      </c>
      <c r="G140" s="29" t="str">
        <f>IF($A140="Enter data zone code", " ",IF(ISNA(VLOOKUP($A140,'SIMD 2020v2 DZ lookup data'!$A:$AA,6,FALSE)),"not found",VLOOKUP($A140,'SIMD 2020v2 DZ lookup data'!$A:$AA,6,FALSE)))</f>
        <v> </v>
      </c>
      <c r="H140" s="30" t="str">
        <f>IF($A140="Enter data zone code", " ",IF(ISNA(VLOOKUP($A140,'SIMD 2020v2 DZ lookup data'!$A:$AA,8,FALSE)),"not found",VLOOKUP($A140,'SIMD 2020v2 DZ lookup data'!$A:$AA,7,FALSE)))</f>
        <v> </v>
      </c>
      <c r="I140" s="30" t="str">
        <f>IF($A140="Enter data zone code", " ",IF(ISNA(VLOOKUP($A140,'SIMD 2020v2 DZ lookup data'!$A:$AA,7,FALSE)),"not found",VLOOKUP($A140,'SIMD 2020v2 DZ lookup data'!$A:$AA,8,FALSE)))</f>
        <v> </v>
      </c>
      <c r="J140" s="30" t="str">
        <f>IF($A140="Enter data zone code", " ",IF(ISNA(VLOOKUP($A140,'SIMD 2020v2 DZ lookup data'!$A:$AA,9,FALSE)),"not found",VLOOKUP($A140,'SIMD 2020v2 DZ lookup data'!$A:$AA,9,FALSE)))</f>
        <v> </v>
      </c>
      <c r="K140" s="30" t="str">
        <f>IF($A140="Enter data zone code", " ",IF(ISNA(VLOOKUP($A140,'SIMD 2020v2 DZ lookup data'!$A:$AA,10,FALSE)),"not found",VLOOKUP($A140,'SIMD 2020v2 DZ lookup data'!$A:$AA,10,FALSE)))</f>
        <v> </v>
      </c>
      <c r="L140" s="30" t="str">
        <f>IF($A140="Enter data zone code", " ",IF(ISNA(VLOOKUP($A140,'SIMD 2020v2 DZ lookup data'!$A:$AA,11,FALSE)),"not found",VLOOKUP($A140,'SIMD 2020v2 DZ lookup data'!$A:$AA,11,FALSE)))</f>
        <v> </v>
      </c>
      <c r="M140" s="30" t="str">
        <f>IF($A140="Enter data zone code", " ",IF(ISNA(VLOOKUP($A140,'SIMD 2020v2 DZ lookup data'!$A:$AA,12,FALSE)),"not found",VLOOKUP($A140,'SIMD 2020v2 DZ lookup data'!$A:$AA,12,FALSE)))</f>
        <v> </v>
      </c>
      <c r="N140" s="30" t="str">
        <f>IF($A140="Enter data zone code", " ",IF(ISNA(VLOOKUP($A140,'SIMD 2020v2 DZ lookup data'!$A:$AA,13,FALSE)),"not found",VLOOKUP($A140,'SIMD 2020v2 DZ lookup data'!$A:$AA,13,FALSE)))</f>
        <v> </v>
      </c>
      <c r="O140" s="31" t="str">
        <f>IF($A140="Enter data zone code", " ",IF(ISNA(VLOOKUP($A140,'SIMD 2020v2 DZ lookup data'!$A:$AA,14,FALSE)),"not found",VLOOKUP($A140,'SIMD 2020v2 DZ lookup data'!$A:$AA,14,FALSE)))</f>
        <v> </v>
      </c>
      <c r="P140" s="31" t="str">
        <f>IF($A140="Enter data zone code", " ",IF(ISNA(VLOOKUP($A140,'SIMD 2020v2 DZ lookup data'!$A:$AA,15,FALSE)),"not found",VLOOKUP($A140,'SIMD 2020v2 DZ lookup data'!$A:$AA,15,FALSE)))</f>
        <v> </v>
      </c>
      <c r="Q140" s="37" t="str">
        <f>IF($A140="Enter data zone code", " ",IF(ISNA(VLOOKUP($A140,'SIMD 2020v2 DZ lookup data'!$A:$AA,17,FALSE)),"not found",VLOOKUP($A140,'SIMD 2020v2 DZ lookup data'!$A:$AA,17,FALSE)))</f>
        <v> </v>
      </c>
      <c r="R140" s="36" t="str">
        <f>IF($A140="Enter data zone code", " ",IF(ISNA(VLOOKUP($A140,'SIMD 2020v2 DZ lookup data'!$A:$AA,19,FALSE)),"not found",VLOOKUP($A140,'SIMD 2020v2 DZ lookup data'!$A:$AA,19,FALSE)))</f>
        <v> </v>
      </c>
      <c r="S140" s="36" t="str">
        <f>IF($A140="Enter data zone code", " ",IF(ISNA(VLOOKUP($A140,'SIMD 2020v2 DZ lookup data'!$A:$AA,23,FALSE)),"not found",VLOOKUP($A140,'SIMD 2020v2 DZ lookup data'!$A:$AA,23,FALSE)))</f>
        <v> </v>
      </c>
      <c r="T140" s="36" t="str">
        <f>IF($A140="Enter data zone code", " ",IF(ISNA(VLOOKUP($A140,'SIMD 2020v2 DZ lookup data'!$A:$AA,25,FALSE)),"not found",VLOOKUP($A140,'SIMD 2020v2 DZ lookup data'!$A:$AA,25,FALSE)))</f>
        <v> </v>
      </c>
      <c r="U140" s="38" t="str">
        <f>IF($A140="Enter data zone code", " ",IF(ISNA(VLOOKUP($A140,'SIMD 2020v2 DZ lookup data'!$A:$AA,27,FALSE)),"not found",VLOOKUP($A140,'SIMD 2020v2 DZ lookup data'!$A:$AA,27,FALSE)))</f>
        <v> </v>
      </c>
    </row>
    <row r="141" ht="15.75" customHeight="1">
      <c r="A141" s="35" t="s">
        <v>89</v>
      </c>
      <c r="B141" s="36" t="str">
        <f>IF($A141="Enter data zone code", " ",IF(ISNA(VLOOKUP($A141,'SIMD 2020v2 DZ lookup data'!$A:$AA,2,FALSE)),"not found",VLOOKUP($A141,'SIMD 2020v2 DZ lookup data'!$A:$AA,2,FALSE)))</f>
        <v> </v>
      </c>
      <c r="C141" s="36" t="str">
        <f>IF($A141="Enter data zone code", " ",IF(ISNA(VLOOKUP($A141,'SIMD 2020v2 DZ lookup data'!$A:$AA,21,FALSE)),"not found",VLOOKUP($A141,'SIMD 2020v2 DZ lookup data'!$A:$AA,21,FALSE)))</f>
        <v> </v>
      </c>
      <c r="D141" s="29" t="str">
        <f>IF($A141="Enter data zone code", " ",IF(ISNA(VLOOKUP($A141,'SIMD 2020v2 DZ lookup data'!$A:$AA,3,FALSE)),"not found",VLOOKUP($A141,'SIMD 2020v2 DZ lookup data'!$A:$AA,3,FALSE)))</f>
        <v> </v>
      </c>
      <c r="E141" s="29" t="str">
        <f>IF($A141="Enter data zone code", " ",IF(ISNA(VLOOKUP($A141,'SIMD 2020v2 DZ lookup data'!$A:$AA,4,FALSE)),"not found",VLOOKUP($A141,'SIMD 2020v2 DZ lookup data'!$A:$AA,4,FALSE)))</f>
        <v> </v>
      </c>
      <c r="F141" s="29" t="str">
        <f>IF($A141="Enter data zone code", " ",IF(ISNA(VLOOKUP($A141,'SIMD 2020v2 DZ lookup data'!$A:$AA,5,FALSE)),"not found",VLOOKUP($A141,'SIMD 2020v2 DZ lookup data'!$A:$AA,5,FALSE)))</f>
        <v> </v>
      </c>
      <c r="G141" s="29" t="str">
        <f>IF($A141="Enter data zone code", " ",IF(ISNA(VLOOKUP($A141,'SIMD 2020v2 DZ lookup data'!$A:$AA,6,FALSE)),"not found",VLOOKUP($A141,'SIMD 2020v2 DZ lookup data'!$A:$AA,6,FALSE)))</f>
        <v> </v>
      </c>
      <c r="H141" s="30" t="str">
        <f>IF($A141="Enter data zone code", " ",IF(ISNA(VLOOKUP($A141,'SIMD 2020v2 DZ lookup data'!$A:$AA,8,FALSE)),"not found",VLOOKUP($A141,'SIMD 2020v2 DZ lookup data'!$A:$AA,7,FALSE)))</f>
        <v> </v>
      </c>
      <c r="I141" s="30" t="str">
        <f>IF($A141="Enter data zone code", " ",IF(ISNA(VLOOKUP($A141,'SIMD 2020v2 DZ lookup data'!$A:$AA,7,FALSE)),"not found",VLOOKUP($A141,'SIMD 2020v2 DZ lookup data'!$A:$AA,8,FALSE)))</f>
        <v> </v>
      </c>
      <c r="J141" s="30" t="str">
        <f>IF($A141="Enter data zone code", " ",IF(ISNA(VLOOKUP($A141,'SIMD 2020v2 DZ lookup data'!$A:$AA,9,FALSE)),"not found",VLOOKUP($A141,'SIMD 2020v2 DZ lookup data'!$A:$AA,9,FALSE)))</f>
        <v> </v>
      </c>
      <c r="K141" s="30" t="str">
        <f>IF($A141="Enter data zone code", " ",IF(ISNA(VLOOKUP($A141,'SIMD 2020v2 DZ lookup data'!$A:$AA,10,FALSE)),"not found",VLOOKUP($A141,'SIMD 2020v2 DZ lookup data'!$A:$AA,10,FALSE)))</f>
        <v> </v>
      </c>
      <c r="L141" s="30" t="str">
        <f>IF($A141="Enter data zone code", " ",IF(ISNA(VLOOKUP($A141,'SIMD 2020v2 DZ lookup data'!$A:$AA,11,FALSE)),"not found",VLOOKUP($A141,'SIMD 2020v2 DZ lookup data'!$A:$AA,11,FALSE)))</f>
        <v> </v>
      </c>
      <c r="M141" s="30" t="str">
        <f>IF($A141="Enter data zone code", " ",IF(ISNA(VLOOKUP($A141,'SIMD 2020v2 DZ lookup data'!$A:$AA,12,FALSE)),"not found",VLOOKUP($A141,'SIMD 2020v2 DZ lookup data'!$A:$AA,12,FALSE)))</f>
        <v> </v>
      </c>
      <c r="N141" s="30" t="str">
        <f>IF($A141="Enter data zone code", " ",IF(ISNA(VLOOKUP($A141,'SIMD 2020v2 DZ lookup data'!$A:$AA,13,FALSE)),"not found",VLOOKUP($A141,'SIMD 2020v2 DZ lookup data'!$A:$AA,13,FALSE)))</f>
        <v> </v>
      </c>
      <c r="O141" s="31" t="str">
        <f>IF($A141="Enter data zone code", " ",IF(ISNA(VLOOKUP($A141,'SIMD 2020v2 DZ lookup data'!$A:$AA,14,FALSE)),"not found",VLOOKUP($A141,'SIMD 2020v2 DZ lookup data'!$A:$AA,14,FALSE)))</f>
        <v> </v>
      </c>
      <c r="P141" s="31" t="str">
        <f>IF($A141="Enter data zone code", " ",IF(ISNA(VLOOKUP($A141,'SIMD 2020v2 DZ lookup data'!$A:$AA,15,FALSE)),"not found",VLOOKUP($A141,'SIMD 2020v2 DZ lookup data'!$A:$AA,15,FALSE)))</f>
        <v> </v>
      </c>
      <c r="Q141" s="37" t="str">
        <f>IF($A141="Enter data zone code", " ",IF(ISNA(VLOOKUP($A141,'SIMD 2020v2 DZ lookup data'!$A:$AA,17,FALSE)),"not found",VLOOKUP($A141,'SIMD 2020v2 DZ lookup data'!$A:$AA,17,FALSE)))</f>
        <v> </v>
      </c>
      <c r="R141" s="36" t="str">
        <f>IF($A141="Enter data zone code", " ",IF(ISNA(VLOOKUP($A141,'SIMD 2020v2 DZ lookup data'!$A:$AA,19,FALSE)),"not found",VLOOKUP($A141,'SIMD 2020v2 DZ lookup data'!$A:$AA,19,FALSE)))</f>
        <v> </v>
      </c>
      <c r="S141" s="36" t="str">
        <f>IF($A141="Enter data zone code", " ",IF(ISNA(VLOOKUP($A141,'SIMD 2020v2 DZ lookup data'!$A:$AA,23,FALSE)),"not found",VLOOKUP($A141,'SIMD 2020v2 DZ lookup data'!$A:$AA,23,FALSE)))</f>
        <v> </v>
      </c>
      <c r="T141" s="36" t="str">
        <f>IF($A141="Enter data zone code", " ",IF(ISNA(VLOOKUP($A141,'SIMD 2020v2 DZ lookup data'!$A:$AA,25,FALSE)),"not found",VLOOKUP($A141,'SIMD 2020v2 DZ lookup data'!$A:$AA,25,FALSE)))</f>
        <v> </v>
      </c>
      <c r="U141" s="38" t="str">
        <f>IF($A141="Enter data zone code", " ",IF(ISNA(VLOOKUP($A141,'SIMD 2020v2 DZ lookup data'!$A:$AA,27,FALSE)),"not found",VLOOKUP($A141,'SIMD 2020v2 DZ lookup data'!$A:$AA,27,FALSE)))</f>
        <v> </v>
      </c>
    </row>
    <row r="142" ht="15.75" customHeight="1">
      <c r="A142" s="35" t="s">
        <v>89</v>
      </c>
      <c r="B142" s="36" t="str">
        <f>IF($A142="Enter data zone code", " ",IF(ISNA(VLOOKUP($A142,'SIMD 2020v2 DZ lookup data'!$A:$AA,2,FALSE)),"not found",VLOOKUP($A142,'SIMD 2020v2 DZ lookup data'!$A:$AA,2,FALSE)))</f>
        <v> </v>
      </c>
      <c r="C142" s="36" t="str">
        <f>IF($A142="Enter data zone code", " ",IF(ISNA(VLOOKUP($A142,'SIMD 2020v2 DZ lookup data'!$A:$AA,21,FALSE)),"not found",VLOOKUP($A142,'SIMD 2020v2 DZ lookup data'!$A:$AA,21,FALSE)))</f>
        <v> </v>
      </c>
      <c r="D142" s="29" t="str">
        <f>IF($A142="Enter data zone code", " ",IF(ISNA(VLOOKUP($A142,'SIMD 2020v2 DZ lookup data'!$A:$AA,3,FALSE)),"not found",VLOOKUP($A142,'SIMD 2020v2 DZ lookup data'!$A:$AA,3,FALSE)))</f>
        <v> </v>
      </c>
      <c r="E142" s="29" t="str">
        <f>IF($A142="Enter data zone code", " ",IF(ISNA(VLOOKUP($A142,'SIMD 2020v2 DZ lookup data'!$A:$AA,4,FALSE)),"not found",VLOOKUP($A142,'SIMD 2020v2 DZ lookup data'!$A:$AA,4,FALSE)))</f>
        <v> </v>
      </c>
      <c r="F142" s="29" t="str">
        <f>IF($A142="Enter data zone code", " ",IF(ISNA(VLOOKUP($A142,'SIMD 2020v2 DZ lookup data'!$A:$AA,5,FALSE)),"not found",VLOOKUP($A142,'SIMD 2020v2 DZ lookup data'!$A:$AA,5,FALSE)))</f>
        <v> </v>
      </c>
      <c r="G142" s="29" t="str">
        <f>IF($A142="Enter data zone code", " ",IF(ISNA(VLOOKUP($A142,'SIMD 2020v2 DZ lookup data'!$A:$AA,6,FALSE)),"not found",VLOOKUP($A142,'SIMD 2020v2 DZ lookup data'!$A:$AA,6,FALSE)))</f>
        <v> </v>
      </c>
      <c r="H142" s="30" t="str">
        <f>IF($A142="Enter data zone code", " ",IF(ISNA(VLOOKUP($A142,'SIMD 2020v2 DZ lookup data'!$A:$AA,8,FALSE)),"not found",VLOOKUP($A142,'SIMD 2020v2 DZ lookup data'!$A:$AA,7,FALSE)))</f>
        <v> </v>
      </c>
      <c r="I142" s="30" t="str">
        <f>IF($A142="Enter data zone code", " ",IF(ISNA(VLOOKUP($A142,'SIMD 2020v2 DZ lookup data'!$A:$AA,7,FALSE)),"not found",VLOOKUP($A142,'SIMD 2020v2 DZ lookup data'!$A:$AA,8,FALSE)))</f>
        <v> </v>
      </c>
      <c r="J142" s="30" t="str">
        <f>IF($A142="Enter data zone code", " ",IF(ISNA(VLOOKUP($A142,'SIMD 2020v2 DZ lookup data'!$A:$AA,9,FALSE)),"not found",VLOOKUP($A142,'SIMD 2020v2 DZ lookup data'!$A:$AA,9,FALSE)))</f>
        <v> </v>
      </c>
      <c r="K142" s="30" t="str">
        <f>IF($A142="Enter data zone code", " ",IF(ISNA(VLOOKUP($A142,'SIMD 2020v2 DZ lookup data'!$A:$AA,10,FALSE)),"not found",VLOOKUP($A142,'SIMD 2020v2 DZ lookup data'!$A:$AA,10,FALSE)))</f>
        <v> </v>
      </c>
      <c r="L142" s="30" t="str">
        <f>IF($A142="Enter data zone code", " ",IF(ISNA(VLOOKUP($A142,'SIMD 2020v2 DZ lookup data'!$A:$AA,11,FALSE)),"not found",VLOOKUP($A142,'SIMD 2020v2 DZ lookup data'!$A:$AA,11,FALSE)))</f>
        <v> </v>
      </c>
      <c r="M142" s="30" t="str">
        <f>IF($A142="Enter data zone code", " ",IF(ISNA(VLOOKUP($A142,'SIMD 2020v2 DZ lookup data'!$A:$AA,12,FALSE)),"not found",VLOOKUP($A142,'SIMD 2020v2 DZ lookup data'!$A:$AA,12,FALSE)))</f>
        <v> </v>
      </c>
      <c r="N142" s="30" t="str">
        <f>IF($A142="Enter data zone code", " ",IF(ISNA(VLOOKUP($A142,'SIMD 2020v2 DZ lookup data'!$A:$AA,13,FALSE)),"not found",VLOOKUP($A142,'SIMD 2020v2 DZ lookup data'!$A:$AA,13,FALSE)))</f>
        <v> </v>
      </c>
      <c r="O142" s="31" t="str">
        <f>IF($A142="Enter data zone code", " ",IF(ISNA(VLOOKUP($A142,'SIMD 2020v2 DZ lookup data'!$A:$AA,14,FALSE)),"not found",VLOOKUP($A142,'SIMD 2020v2 DZ lookup data'!$A:$AA,14,FALSE)))</f>
        <v> </v>
      </c>
      <c r="P142" s="31" t="str">
        <f>IF($A142="Enter data zone code", " ",IF(ISNA(VLOOKUP($A142,'SIMD 2020v2 DZ lookup data'!$A:$AA,15,FALSE)),"not found",VLOOKUP($A142,'SIMD 2020v2 DZ lookup data'!$A:$AA,15,FALSE)))</f>
        <v> </v>
      </c>
      <c r="Q142" s="37" t="str">
        <f>IF($A142="Enter data zone code", " ",IF(ISNA(VLOOKUP($A142,'SIMD 2020v2 DZ lookup data'!$A:$AA,17,FALSE)),"not found",VLOOKUP($A142,'SIMD 2020v2 DZ lookup data'!$A:$AA,17,FALSE)))</f>
        <v> </v>
      </c>
      <c r="R142" s="36" t="str">
        <f>IF($A142="Enter data zone code", " ",IF(ISNA(VLOOKUP($A142,'SIMD 2020v2 DZ lookup data'!$A:$AA,19,FALSE)),"not found",VLOOKUP($A142,'SIMD 2020v2 DZ lookup data'!$A:$AA,19,FALSE)))</f>
        <v> </v>
      </c>
      <c r="S142" s="36" t="str">
        <f>IF($A142="Enter data zone code", " ",IF(ISNA(VLOOKUP($A142,'SIMD 2020v2 DZ lookup data'!$A:$AA,23,FALSE)),"not found",VLOOKUP($A142,'SIMD 2020v2 DZ lookup data'!$A:$AA,23,FALSE)))</f>
        <v> </v>
      </c>
      <c r="T142" s="36" t="str">
        <f>IF($A142="Enter data zone code", " ",IF(ISNA(VLOOKUP($A142,'SIMD 2020v2 DZ lookup data'!$A:$AA,25,FALSE)),"not found",VLOOKUP($A142,'SIMD 2020v2 DZ lookup data'!$A:$AA,25,FALSE)))</f>
        <v> </v>
      </c>
      <c r="U142" s="38" t="str">
        <f>IF($A142="Enter data zone code", " ",IF(ISNA(VLOOKUP($A142,'SIMD 2020v2 DZ lookup data'!$A:$AA,27,FALSE)),"not found",VLOOKUP($A142,'SIMD 2020v2 DZ lookup data'!$A:$AA,27,FALSE)))</f>
        <v> </v>
      </c>
    </row>
    <row r="143" ht="15.75" customHeight="1">
      <c r="A143" s="35" t="s">
        <v>89</v>
      </c>
      <c r="B143" s="36" t="str">
        <f>IF($A143="Enter data zone code", " ",IF(ISNA(VLOOKUP($A143,'SIMD 2020v2 DZ lookup data'!$A:$AA,2,FALSE)),"not found",VLOOKUP($A143,'SIMD 2020v2 DZ lookup data'!$A:$AA,2,FALSE)))</f>
        <v> </v>
      </c>
      <c r="C143" s="36" t="str">
        <f>IF($A143="Enter data zone code", " ",IF(ISNA(VLOOKUP($A143,'SIMD 2020v2 DZ lookup data'!$A:$AA,21,FALSE)),"not found",VLOOKUP($A143,'SIMD 2020v2 DZ lookup data'!$A:$AA,21,FALSE)))</f>
        <v> </v>
      </c>
      <c r="D143" s="29" t="str">
        <f>IF($A143="Enter data zone code", " ",IF(ISNA(VLOOKUP($A143,'SIMD 2020v2 DZ lookup data'!$A:$AA,3,FALSE)),"not found",VLOOKUP($A143,'SIMD 2020v2 DZ lookup data'!$A:$AA,3,FALSE)))</f>
        <v> </v>
      </c>
      <c r="E143" s="29" t="str">
        <f>IF($A143="Enter data zone code", " ",IF(ISNA(VLOOKUP($A143,'SIMD 2020v2 DZ lookup data'!$A:$AA,4,FALSE)),"not found",VLOOKUP($A143,'SIMD 2020v2 DZ lookup data'!$A:$AA,4,FALSE)))</f>
        <v> </v>
      </c>
      <c r="F143" s="29" t="str">
        <f>IF($A143="Enter data zone code", " ",IF(ISNA(VLOOKUP($A143,'SIMD 2020v2 DZ lookup data'!$A:$AA,5,FALSE)),"not found",VLOOKUP($A143,'SIMD 2020v2 DZ lookup data'!$A:$AA,5,FALSE)))</f>
        <v> </v>
      </c>
      <c r="G143" s="29" t="str">
        <f>IF($A143="Enter data zone code", " ",IF(ISNA(VLOOKUP($A143,'SIMD 2020v2 DZ lookup data'!$A:$AA,6,FALSE)),"not found",VLOOKUP($A143,'SIMD 2020v2 DZ lookup data'!$A:$AA,6,FALSE)))</f>
        <v> </v>
      </c>
      <c r="H143" s="30" t="str">
        <f>IF($A143="Enter data zone code", " ",IF(ISNA(VLOOKUP($A143,'SIMD 2020v2 DZ lookup data'!$A:$AA,8,FALSE)),"not found",VLOOKUP($A143,'SIMD 2020v2 DZ lookup data'!$A:$AA,7,FALSE)))</f>
        <v> </v>
      </c>
      <c r="I143" s="30" t="str">
        <f>IF($A143="Enter data zone code", " ",IF(ISNA(VLOOKUP($A143,'SIMD 2020v2 DZ lookup data'!$A:$AA,7,FALSE)),"not found",VLOOKUP($A143,'SIMD 2020v2 DZ lookup data'!$A:$AA,8,FALSE)))</f>
        <v> </v>
      </c>
      <c r="J143" s="30" t="str">
        <f>IF($A143="Enter data zone code", " ",IF(ISNA(VLOOKUP($A143,'SIMD 2020v2 DZ lookup data'!$A:$AA,9,FALSE)),"not found",VLOOKUP($A143,'SIMD 2020v2 DZ lookup data'!$A:$AA,9,FALSE)))</f>
        <v> </v>
      </c>
      <c r="K143" s="30" t="str">
        <f>IF($A143="Enter data zone code", " ",IF(ISNA(VLOOKUP($A143,'SIMD 2020v2 DZ lookup data'!$A:$AA,10,FALSE)),"not found",VLOOKUP($A143,'SIMD 2020v2 DZ lookup data'!$A:$AA,10,FALSE)))</f>
        <v> </v>
      </c>
      <c r="L143" s="30" t="str">
        <f>IF($A143="Enter data zone code", " ",IF(ISNA(VLOOKUP($A143,'SIMD 2020v2 DZ lookup data'!$A:$AA,11,FALSE)),"not found",VLOOKUP($A143,'SIMD 2020v2 DZ lookup data'!$A:$AA,11,FALSE)))</f>
        <v> </v>
      </c>
      <c r="M143" s="30" t="str">
        <f>IF($A143="Enter data zone code", " ",IF(ISNA(VLOOKUP($A143,'SIMD 2020v2 DZ lookup data'!$A:$AA,12,FALSE)),"not found",VLOOKUP($A143,'SIMD 2020v2 DZ lookup data'!$A:$AA,12,FALSE)))</f>
        <v> </v>
      </c>
      <c r="N143" s="30" t="str">
        <f>IF($A143="Enter data zone code", " ",IF(ISNA(VLOOKUP($A143,'SIMD 2020v2 DZ lookup data'!$A:$AA,13,FALSE)),"not found",VLOOKUP($A143,'SIMD 2020v2 DZ lookup data'!$A:$AA,13,FALSE)))</f>
        <v> </v>
      </c>
      <c r="O143" s="31" t="str">
        <f>IF($A143="Enter data zone code", " ",IF(ISNA(VLOOKUP($A143,'SIMD 2020v2 DZ lookup data'!$A:$AA,14,FALSE)),"not found",VLOOKUP($A143,'SIMD 2020v2 DZ lookup data'!$A:$AA,14,FALSE)))</f>
        <v> </v>
      </c>
      <c r="P143" s="31" t="str">
        <f>IF($A143="Enter data zone code", " ",IF(ISNA(VLOOKUP($A143,'SIMD 2020v2 DZ lookup data'!$A:$AA,15,FALSE)),"not found",VLOOKUP($A143,'SIMD 2020v2 DZ lookup data'!$A:$AA,15,FALSE)))</f>
        <v> </v>
      </c>
      <c r="Q143" s="37" t="str">
        <f>IF($A143="Enter data zone code", " ",IF(ISNA(VLOOKUP($A143,'SIMD 2020v2 DZ lookup data'!$A:$AA,17,FALSE)),"not found",VLOOKUP($A143,'SIMD 2020v2 DZ lookup data'!$A:$AA,17,FALSE)))</f>
        <v> </v>
      </c>
      <c r="R143" s="36" t="str">
        <f>IF($A143="Enter data zone code", " ",IF(ISNA(VLOOKUP($A143,'SIMD 2020v2 DZ lookup data'!$A:$AA,19,FALSE)),"not found",VLOOKUP($A143,'SIMD 2020v2 DZ lookup data'!$A:$AA,19,FALSE)))</f>
        <v> </v>
      </c>
      <c r="S143" s="36" t="str">
        <f>IF($A143="Enter data zone code", " ",IF(ISNA(VLOOKUP($A143,'SIMD 2020v2 DZ lookup data'!$A:$AA,23,FALSE)),"not found",VLOOKUP($A143,'SIMD 2020v2 DZ lookup data'!$A:$AA,23,FALSE)))</f>
        <v> </v>
      </c>
      <c r="T143" s="36" t="str">
        <f>IF($A143="Enter data zone code", " ",IF(ISNA(VLOOKUP($A143,'SIMD 2020v2 DZ lookup data'!$A:$AA,25,FALSE)),"not found",VLOOKUP($A143,'SIMD 2020v2 DZ lookup data'!$A:$AA,25,FALSE)))</f>
        <v> </v>
      </c>
      <c r="U143" s="38" t="str">
        <f>IF($A143="Enter data zone code", " ",IF(ISNA(VLOOKUP($A143,'SIMD 2020v2 DZ lookup data'!$A:$AA,27,FALSE)),"not found",VLOOKUP($A143,'SIMD 2020v2 DZ lookup data'!$A:$AA,27,FALSE)))</f>
        <v> </v>
      </c>
    </row>
    <row r="144" ht="15.75" customHeight="1">
      <c r="A144" s="35" t="s">
        <v>89</v>
      </c>
      <c r="B144" s="36" t="str">
        <f>IF($A144="Enter data zone code", " ",IF(ISNA(VLOOKUP($A144,'SIMD 2020v2 DZ lookup data'!$A:$AA,2,FALSE)),"not found",VLOOKUP($A144,'SIMD 2020v2 DZ lookup data'!$A:$AA,2,FALSE)))</f>
        <v> </v>
      </c>
      <c r="C144" s="36" t="str">
        <f>IF($A144="Enter data zone code", " ",IF(ISNA(VLOOKUP($A144,'SIMD 2020v2 DZ lookup data'!$A:$AA,21,FALSE)),"not found",VLOOKUP($A144,'SIMD 2020v2 DZ lookup data'!$A:$AA,21,FALSE)))</f>
        <v> </v>
      </c>
      <c r="D144" s="29" t="str">
        <f>IF($A144="Enter data zone code", " ",IF(ISNA(VLOOKUP($A144,'SIMD 2020v2 DZ lookup data'!$A:$AA,3,FALSE)),"not found",VLOOKUP($A144,'SIMD 2020v2 DZ lookup data'!$A:$AA,3,FALSE)))</f>
        <v> </v>
      </c>
      <c r="E144" s="29" t="str">
        <f>IF($A144="Enter data zone code", " ",IF(ISNA(VLOOKUP($A144,'SIMD 2020v2 DZ lookup data'!$A:$AA,4,FALSE)),"not found",VLOOKUP($A144,'SIMD 2020v2 DZ lookup data'!$A:$AA,4,FALSE)))</f>
        <v> </v>
      </c>
      <c r="F144" s="29" t="str">
        <f>IF($A144="Enter data zone code", " ",IF(ISNA(VLOOKUP($A144,'SIMD 2020v2 DZ lookup data'!$A:$AA,5,FALSE)),"not found",VLOOKUP($A144,'SIMD 2020v2 DZ lookup data'!$A:$AA,5,FALSE)))</f>
        <v> </v>
      </c>
      <c r="G144" s="29" t="str">
        <f>IF($A144="Enter data zone code", " ",IF(ISNA(VLOOKUP($A144,'SIMD 2020v2 DZ lookup data'!$A:$AA,6,FALSE)),"not found",VLOOKUP($A144,'SIMD 2020v2 DZ lookup data'!$A:$AA,6,FALSE)))</f>
        <v> </v>
      </c>
      <c r="H144" s="30" t="str">
        <f>IF($A144="Enter data zone code", " ",IF(ISNA(VLOOKUP($A144,'SIMD 2020v2 DZ lookup data'!$A:$AA,8,FALSE)),"not found",VLOOKUP($A144,'SIMD 2020v2 DZ lookup data'!$A:$AA,7,FALSE)))</f>
        <v> </v>
      </c>
      <c r="I144" s="30" t="str">
        <f>IF($A144="Enter data zone code", " ",IF(ISNA(VLOOKUP($A144,'SIMD 2020v2 DZ lookup data'!$A:$AA,7,FALSE)),"not found",VLOOKUP($A144,'SIMD 2020v2 DZ lookup data'!$A:$AA,8,FALSE)))</f>
        <v> </v>
      </c>
      <c r="J144" s="30" t="str">
        <f>IF($A144="Enter data zone code", " ",IF(ISNA(VLOOKUP($A144,'SIMD 2020v2 DZ lookup data'!$A:$AA,9,FALSE)),"not found",VLOOKUP($A144,'SIMD 2020v2 DZ lookup data'!$A:$AA,9,FALSE)))</f>
        <v> </v>
      </c>
      <c r="K144" s="30" t="str">
        <f>IF($A144="Enter data zone code", " ",IF(ISNA(VLOOKUP($A144,'SIMD 2020v2 DZ lookup data'!$A:$AA,10,FALSE)),"not found",VLOOKUP($A144,'SIMD 2020v2 DZ lookup data'!$A:$AA,10,FALSE)))</f>
        <v> </v>
      </c>
      <c r="L144" s="30" t="str">
        <f>IF($A144="Enter data zone code", " ",IF(ISNA(VLOOKUP($A144,'SIMD 2020v2 DZ lookup data'!$A:$AA,11,FALSE)),"not found",VLOOKUP($A144,'SIMD 2020v2 DZ lookup data'!$A:$AA,11,FALSE)))</f>
        <v> </v>
      </c>
      <c r="M144" s="30" t="str">
        <f>IF($A144="Enter data zone code", " ",IF(ISNA(VLOOKUP($A144,'SIMD 2020v2 DZ lookup data'!$A:$AA,12,FALSE)),"not found",VLOOKUP($A144,'SIMD 2020v2 DZ lookup data'!$A:$AA,12,FALSE)))</f>
        <v> </v>
      </c>
      <c r="N144" s="30" t="str">
        <f>IF($A144="Enter data zone code", " ",IF(ISNA(VLOOKUP($A144,'SIMD 2020v2 DZ lookup data'!$A:$AA,13,FALSE)),"not found",VLOOKUP($A144,'SIMD 2020v2 DZ lookup data'!$A:$AA,13,FALSE)))</f>
        <v> </v>
      </c>
      <c r="O144" s="31" t="str">
        <f>IF($A144="Enter data zone code", " ",IF(ISNA(VLOOKUP($A144,'SIMD 2020v2 DZ lookup data'!$A:$AA,14,FALSE)),"not found",VLOOKUP($A144,'SIMD 2020v2 DZ lookup data'!$A:$AA,14,FALSE)))</f>
        <v> </v>
      </c>
      <c r="P144" s="31" t="str">
        <f>IF($A144="Enter data zone code", " ",IF(ISNA(VLOOKUP($A144,'SIMD 2020v2 DZ lookup data'!$A:$AA,15,FALSE)),"not found",VLOOKUP($A144,'SIMD 2020v2 DZ lookup data'!$A:$AA,15,FALSE)))</f>
        <v> </v>
      </c>
      <c r="Q144" s="37" t="str">
        <f>IF($A144="Enter data zone code", " ",IF(ISNA(VLOOKUP($A144,'SIMD 2020v2 DZ lookup data'!$A:$AA,17,FALSE)),"not found",VLOOKUP($A144,'SIMD 2020v2 DZ lookup data'!$A:$AA,17,FALSE)))</f>
        <v> </v>
      </c>
      <c r="R144" s="36" t="str">
        <f>IF($A144="Enter data zone code", " ",IF(ISNA(VLOOKUP($A144,'SIMD 2020v2 DZ lookup data'!$A:$AA,19,FALSE)),"not found",VLOOKUP($A144,'SIMD 2020v2 DZ lookup data'!$A:$AA,19,FALSE)))</f>
        <v> </v>
      </c>
      <c r="S144" s="36" t="str">
        <f>IF($A144="Enter data zone code", " ",IF(ISNA(VLOOKUP($A144,'SIMD 2020v2 DZ lookup data'!$A:$AA,23,FALSE)),"not found",VLOOKUP($A144,'SIMD 2020v2 DZ lookup data'!$A:$AA,23,FALSE)))</f>
        <v> </v>
      </c>
      <c r="T144" s="36" t="str">
        <f>IF($A144="Enter data zone code", " ",IF(ISNA(VLOOKUP($A144,'SIMD 2020v2 DZ lookup data'!$A:$AA,25,FALSE)),"not found",VLOOKUP($A144,'SIMD 2020v2 DZ lookup data'!$A:$AA,25,FALSE)))</f>
        <v> </v>
      </c>
      <c r="U144" s="38" t="str">
        <f>IF($A144="Enter data zone code", " ",IF(ISNA(VLOOKUP($A144,'SIMD 2020v2 DZ lookup data'!$A:$AA,27,FALSE)),"not found",VLOOKUP($A144,'SIMD 2020v2 DZ lookup data'!$A:$AA,27,FALSE)))</f>
        <v> </v>
      </c>
    </row>
    <row r="145" ht="15.75" customHeight="1">
      <c r="A145" s="35" t="s">
        <v>89</v>
      </c>
      <c r="B145" s="36" t="str">
        <f>IF($A145="Enter data zone code", " ",IF(ISNA(VLOOKUP($A145,'SIMD 2020v2 DZ lookup data'!$A:$AA,2,FALSE)),"not found",VLOOKUP($A145,'SIMD 2020v2 DZ lookup data'!$A:$AA,2,FALSE)))</f>
        <v> </v>
      </c>
      <c r="C145" s="36" t="str">
        <f>IF($A145="Enter data zone code", " ",IF(ISNA(VLOOKUP($A145,'SIMD 2020v2 DZ lookup data'!$A:$AA,21,FALSE)),"not found",VLOOKUP($A145,'SIMD 2020v2 DZ lookup data'!$A:$AA,21,FALSE)))</f>
        <v> </v>
      </c>
      <c r="D145" s="29" t="str">
        <f>IF($A145="Enter data zone code", " ",IF(ISNA(VLOOKUP($A145,'SIMD 2020v2 DZ lookup data'!$A:$AA,3,FALSE)),"not found",VLOOKUP($A145,'SIMD 2020v2 DZ lookup data'!$A:$AA,3,FALSE)))</f>
        <v> </v>
      </c>
      <c r="E145" s="29" t="str">
        <f>IF($A145="Enter data zone code", " ",IF(ISNA(VLOOKUP($A145,'SIMD 2020v2 DZ lookup data'!$A:$AA,4,FALSE)),"not found",VLOOKUP($A145,'SIMD 2020v2 DZ lookup data'!$A:$AA,4,FALSE)))</f>
        <v> </v>
      </c>
      <c r="F145" s="29" t="str">
        <f>IF($A145="Enter data zone code", " ",IF(ISNA(VLOOKUP($A145,'SIMD 2020v2 DZ lookup data'!$A:$AA,5,FALSE)),"not found",VLOOKUP($A145,'SIMD 2020v2 DZ lookup data'!$A:$AA,5,FALSE)))</f>
        <v> </v>
      </c>
      <c r="G145" s="29" t="str">
        <f>IF($A145="Enter data zone code", " ",IF(ISNA(VLOOKUP($A145,'SIMD 2020v2 DZ lookup data'!$A:$AA,6,FALSE)),"not found",VLOOKUP($A145,'SIMD 2020v2 DZ lookup data'!$A:$AA,6,FALSE)))</f>
        <v> </v>
      </c>
      <c r="H145" s="30" t="str">
        <f>IF($A145="Enter data zone code", " ",IF(ISNA(VLOOKUP($A145,'SIMD 2020v2 DZ lookup data'!$A:$AA,8,FALSE)),"not found",VLOOKUP($A145,'SIMD 2020v2 DZ lookup data'!$A:$AA,7,FALSE)))</f>
        <v> </v>
      </c>
      <c r="I145" s="30" t="str">
        <f>IF($A145="Enter data zone code", " ",IF(ISNA(VLOOKUP($A145,'SIMD 2020v2 DZ lookup data'!$A:$AA,7,FALSE)),"not found",VLOOKUP($A145,'SIMD 2020v2 DZ lookup data'!$A:$AA,8,FALSE)))</f>
        <v> </v>
      </c>
      <c r="J145" s="30" t="str">
        <f>IF($A145="Enter data zone code", " ",IF(ISNA(VLOOKUP($A145,'SIMD 2020v2 DZ lookup data'!$A:$AA,9,FALSE)),"not found",VLOOKUP($A145,'SIMD 2020v2 DZ lookup data'!$A:$AA,9,FALSE)))</f>
        <v> </v>
      </c>
      <c r="K145" s="30" t="str">
        <f>IF($A145="Enter data zone code", " ",IF(ISNA(VLOOKUP($A145,'SIMD 2020v2 DZ lookup data'!$A:$AA,10,FALSE)),"not found",VLOOKUP($A145,'SIMD 2020v2 DZ lookup data'!$A:$AA,10,FALSE)))</f>
        <v> </v>
      </c>
      <c r="L145" s="30" t="str">
        <f>IF($A145="Enter data zone code", " ",IF(ISNA(VLOOKUP($A145,'SIMD 2020v2 DZ lookup data'!$A:$AA,11,FALSE)),"not found",VLOOKUP($A145,'SIMD 2020v2 DZ lookup data'!$A:$AA,11,FALSE)))</f>
        <v> </v>
      </c>
      <c r="M145" s="30" t="str">
        <f>IF($A145="Enter data zone code", " ",IF(ISNA(VLOOKUP($A145,'SIMD 2020v2 DZ lookup data'!$A:$AA,12,FALSE)),"not found",VLOOKUP($A145,'SIMD 2020v2 DZ lookup data'!$A:$AA,12,FALSE)))</f>
        <v> </v>
      </c>
      <c r="N145" s="30" t="str">
        <f>IF($A145="Enter data zone code", " ",IF(ISNA(VLOOKUP($A145,'SIMD 2020v2 DZ lookup data'!$A:$AA,13,FALSE)),"not found",VLOOKUP($A145,'SIMD 2020v2 DZ lookup data'!$A:$AA,13,FALSE)))</f>
        <v> </v>
      </c>
      <c r="O145" s="31" t="str">
        <f>IF($A145="Enter data zone code", " ",IF(ISNA(VLOOKUP($A145,'SIMD 2020v2 DZ lookup data'!$A:$AA,14,FALSE)),"not found",VLOOKUP($A145,'SIMD 2020v2 DZ lookup data'!$A:$AA,14,FALSE)))</f>
        <v> </v>
      </c>
      <c r="P145" s="31" t="str">
        <f>IF($A145="Enter data zone code", " ",IF(ISNA(VLOOKUP($A145,'SIMD 2020v2 DZ lookup data'!$A:$AA,15,FALSE)),"not found",VLOOKUP($A145,'SIMD 2020v2 DZ lookup data'!$A:$AA,15,FALSE)))</f>
        <v> </v>
      </c>
      <c r="Q145" s="37" t="str">
        <f>IF($A145="Enter data zone code", " ",IF(ISNA(VLOOKUP($A145,'SIMD 2020v2 DZ lookup data'!$A:$AA,17,FALSE)),"not found",VLOOKUP($A145,'SIMD 2020v2 DZ lookup data'!$A:$AA,17,FALSE)))</f>
        <v> </v>
      </c>
      <c r="R145" s="36" t="str">
        <f>IF($A145="Enter data zone code", " ",IF(ISNA(VLOOKUP($A145,'SIMD 2020v2 DZ lookup data'!$A:$AA,19,FALSE)),"not found",VLOOKUP($A145,'SIMD 2020v2 DZ lookup data'!$A:$AA,19,FALSE)))</f>
        <v> </v>
      </c>
      <c r="S145" s="36" t="str">
        <f>IF($A145="Enter data zone code", " ",IF(ISNA(VLOOKUP($A145,'SIMD 2020v2 DZ lookup data'!$A:$AA,23,FALSE)),"not found",VLOOKUP($A145,'SIMD 2020v2 DZ lookup data'!$A:$AA,23,FALSE)))</f>
        <v> </v>
      </c>
      <c r="T145" s="36" t="str">
        <f>IF($A145="Enter data zone code", " ",IF(ISNA(VLOOKUP($A145,'SIMD 2020v2 DZ lookup data'!$A:$AA,25,FALSE)),"not found",VLOOKUP($A145,'SIMD 2020v2 DZ lookup data'!$A:$AA,25,FALSE)))</f>
        <v> </v>
      </c>
      <c r="U145" s="38" t="str">
        <f>IF($A145="Enter data zone code", " ",IF(ISNA(VLOOKUP($A145,'SIMD 2020v2 DZ lookup data'!$A:$AA,27,FALSE)),"not found",VLOOKUP($A145,'SIMD 2020v2 DZ lookup data'!$A:$AA,27,FALSE)))</f>
        <v> </v>
      </c>
    </row>
    <row r="146" ht="15.75" customHeight="1">
      <c r="A146" s="35" t="s">
        <v>89</v>
      </c>
      <c r="B146" s="36" t="str">
        <f>IF($A146="Enter data zone code", " ",IF(ISNA(VLOOKUP($A146,'SIMD 2020v2 DZ lookup data'!$A:$AA,2,FALSE)),"not found",VLOOKUP($A146,'SIMD 2020v2 DZ lookup data'!$A:$AA,2,FALSE)))</f>
        <v> </v>
      </c>
      <c r="C146" s="36" t="str">
        <f>IF($A146="Enter data zone code", " ",IF(ISNA(VLOOKUP($A146,'SIMD 2020v2 DZ lookup data'!$A:$AA,21,FALSE)),"not found",VLOOKUP($A146,'SIMD 2020v2 DZ lookup data'!$A:$AA,21,FALSE)))</f>
        <v> </v>
      </c>
      <c r="D146" s="29" t="str">
        <f>IF($A146="Enter data zone code", " ",IF(ISNA(VLOOKUP($A146,'SIMD 2020v2 DZ lookup data'!$A:$AA,3,FALSE)),"not found",VLOOKUP($A146,'SIMD 2020v2 DZ lookup data'!$A:$AA,3,FALSE)))</f>
        <v> </v>
      </c>
      <c r="E146" s="29" t="str">
        <f>IF($A146="Enter data zone code", " ",IF(ISNA(VLOOKUP($A146,'SIMD 2020v2 DZ lookup data'!$A:$AA,4,FALSE)),"not found",VLOOKUP($A146,'SIMD 2020v2 DZ lookup data'!$A:$AA,4,FALSE)))</f>
        <v> </v>
      </c>
      <c r="F146" s="29" t="str">
        <f>IF($A146="Enter data zone code", " ",IF(ISNA(VLOOKUP($A146,'SIMD 2020v2 DZ lookup data'!$A:$AA,5,FALSE)),"not found",VLOOKUP($A146,'SIMD 2020v2 DZ lookup data'!$A:$AA,5,FALSE)))</f>
        <v> </v>
      </c>
      <c r="G146" s="29" t="str">
        <f>IF($A146="Enter data zone code", " ",IF(ISNA(VLOOKUP($A146,'SIMD 2020v2 DZ lookup data'!$A:$AA,6,FALSE)),"not found",VLOOKUP($A146,'SIMD 2020v2 DZ lookup data'!$A:$AA,6,FALSE)))</f>
        <v> </v>
      </c>
      <c r="H146" s="30" t="str">
        <f>IF($A146="Enter data zone code", " ",IF(ISNA(VLOOKUP($A146,'SIMD 2020v2 DZ lookup data'!$A:$AA,8,FALSE)),"not found",VLOOKUP($A146,'SIMD 2020v2 DZ lookup data'!$A:$AA,7,FALSE)))</f>
        <v> </v>
      </c>
      <c r="I146" s="30" t="str">
        <f>IF($A146="Enter data zone code", " ",IF(ISNA(VLOOKUP($A146,'SIMD 2020v2 DZ lookup data'!$A:$AA,7,FALSE)),"not found",VLOOKUP($A146,'SIMD 2020v2 DZ lookup data'!$A:$AA,8,FALSE)))</f>
        <v> </v>
      </c>
      <c r="J146" s="30" t="str">
        <f>IF($A146="Enter data zone code", " ",IF(ISNA(VLOOKUP($A146,'SIMD 2020v2 DZ lookup data'!$A:$AA,9,FALSE)),"not found",VLOOKUP($A146,'SIMD 2020v2 DZ lookup data'!$A:$AA,9,FALSE)))</f>
        <v> </v>
      </c>
      <c r="K146" s="30" t="str">
        <f>IF($A146="Enter data zone code", " ",IF(ISNA(VLOOKUP($A146,'SIMD 2020v2 DZ lookup data'!$A:$AA,10,FALSE)),"not found",VLOOKUP($A146,'SIMD 2020v2 DZ lookup data'!$A:$AA,10,FALSE)))</f>
        <v> </v>
      </c>
      <c r="L146" s="30" t="str">
        <f>IF($A146="Enter data zone code", " ",IF(ISNA(VLOOKUP($A146,'SIMD 2020v2 DZ lookup data'!$A:$AA,11,FALSE)),"not found",VLOOKUP($A146,'SIMD 2020v2 DZ lookup data'!$A:$AA,11,FALSE)))</f>
        <v> </v>
      </c>
      <c r="M146" s="30" t="str">
        <f>IF($A146="Enter data zone code", " ",IF(ISNA(VLOOKUP($A146,'SIMD 2020v2 DZ lookup data'!$A:$AA,12,FALSE)),"not found",VLOOKUP($A146,'SIMD 2020v2 DZ lookup data'!$A:$AA,12,FALSE)))</f>
        <v> </v>
      </c>
      <c r="N146" s="30" t="str">
        <f>IF($A146="Enter data zone code", " ",IF(ISNA(VLOOKUP($A146,'SIMD 2020v2 DZ lookup data'!$A:$AA,13,FALSE)),"not found",VLOOKUP($A146,'SIMD 2020v2 DZ lookup data'!$A:$AA,13,FALSE)))</f>
        <v> </v>
      </c>
      <c r="O146" s="31" t="str">
        <f>IF($A146="Enter data zone code", " ",IF(ISNA(VLOOKUP($A146,'SIMD 2020v2 DZ lookup data'!$A:$AA,14,FALSE)),"not found",VLOOKUP($A146,'SIMD 2020v2 DZ lookup data'!$A:$AA,14,FALSE)))</f>
        <v> </v>
      </c>
      <c r="P146" s="31" t="str">
        <f>IF($A146="Enter data zone code", " ",IF(ISNA(VLOOKUP($A146,'SIMD 2020v2 DZ lookup data'!$A:$AA,15,FALSE)),"not found",VLOOKUP($A146,'SIMD 2020v2 DZ lookup data'!$A:$AA,15,FALSE)))</f>
        <v> </v>
      </c>
      <c r="Q146" s="37" t="str">
        <f>IF($A146="Enter data zone code", " ",IF(ISNA(VLOOKUP($A146,'SIMD 2020v2 DZ lookup data'!$A:$AA,17,FALSE)),"not found",VLOOKUP($A146,'SIMD 2020v2 DZ lookup data'!$A:$AA,17,FALSE)))</f>
        <v> </v>
      </c>
      <c r="R146" s="36" t="str">
        <f>IF($A146="Enter data zone code", " ",IF(ISNA(VLOOKUP($A146,'SIMD 2020v2 DZ lookup data'!$A:$AA,19,FALSE)),"not found",VLOOKUP($A146,'SIMD 2020v2 DZ lookup data'!$A:$AA,19,FALSE)))</f>
        <v> </v>
      </c>
      <c r="S146" s="36" t="str">
        <f>IF($A146="Enter data zone code", " ",IF(ISNA(VLOOKUP($A146,'SIMD 2020v2 DZ lookup data'!$A:$AA,23,FALSE)),"not found",VLOOKUP($A146,'SIMD 2020v2 DZ lookup data'!$A:$AA,23,FALSE)))</f>
        <v> </v>
      </c>
      <c r="T146" s="36" t="str">
        <f>IF($A146="Enter data zone code", " ",IF(ISNA(VLOOKUP($A146,'SIMD 2020v2 DZ lookup data'!$A:$AA,25,FALSE)),"not found",VLOOKUP($A146,'SIMD 2020v2 DZ lookup data'!$A:$AA,25,FALSE)))</f>
        <v> </v>
      </c>
      <c r="U146" s="38" t="str">
        <f>IF($A146="Enter data zone code", " ",IF(ISNA(VLOOKUP($A146,'SIMD 2020v2 DZ lookup data'!$A:$AA,27,FALSE)),"not found",VLOOKUP($A146,'SIMD 2020v2 DZ lookup data'!$A:$AA,27,FALSE)))</f>
        <v> </v>
      </c>
    </row>
    <row r="147" ht="15.75" customHeight="1">
      <c r="A147" s="35" t="s">
        <v>89</v>
      </c>
      <c r="B147" s="36" t="str">
        <f>IF($A147="Enter data zone code", " ",IF(ISNA(VLOOKUP($A147,'SIMD 2020v2 DZ lookup data'!$A:$AA,2,FALSE)),"not found",VLOOKUP($A147,'SIMD 2020v2 DZ lookup data'!$A:$AA,2,FALSE)))</f>
        <v> </v>
      </c>
      <c r="C147" s="36" t="str">
        <f>IF($A147="Enter data zone code", " ",IF(ISNA(VLOOKUP($A147,'SIMD 2020v2 DZ lookup data'!$A:$AA,21,FALSE)),"not found",VLOOKUP($A147,'SIMD 2020v2 DZ lookup data'!$A:$AA,21,FALSE)))</f>
        <v> </v>
      </c>
      <c r="D147" s="29" t="str">
        <f>IF($A147="Enter data zone code", " ",IF(ISNA(VLOOKUP($A147,'SIMD 2020v2 DZ lookup data'!$A:$AA,3,FALSE)),"not found",VLOOKUP($A147,'SIMD 2020v2 DZ lookup data'!$A:$AA,3,FALSE)))</f>
        <v> </v>
      </c>
      <c r="E147" s="29" t="str">
        <f>IF($A147="Enter data zone code", " ",IF(ISNA(VLOOKUP($A147,'SIMD 2020v2 DZ lookup data'!$A:$AA,4,FALSE)),"not found",VLOOKUP($A147,'SIMD 2020v2 DZ lookup data'!$A:$AA,4,FALSE)))</f>
        <v> </v>
      </c>
      <c r="F147" s="29" t="str">
        <f>IF($A147="Enter data zone code", " ",IF(ISNA(VLOOKUP($A147,'SIMD 2020v2 DZ lookup data'!$A:$AA,5,FALSE)),"not found",VLOOKUP($A147,'SIMD 2020v2 DZ lookup data'!$A:$AA,5,FALSE)))</f>
        <v> </v>
      </c>
      <c r="G147" s="29" t="str">
        <f>IF($A147="Enter data zone code", " ",IF(ISNA(VLOOKUP($A147,'SIMD 2020v2 DZ lookup data'!$A:$AA,6,FALSE)),"not found",VLOOKUP($A147,'SIMD 2020v2 DZ lookup data'!$A:$AA,6,FALSE)))</f>
        <v> </v>
      </c>
      <c r="H147" s="30" t="str">
        <f>IF($A147="Enter data zone code", " ",IF(ISNA(VLOOKUP($A147,'SIMD 2020v2 DZ lookup data'!$A:$AA,8,FALSE)),"not found",VLOOKUP($A147,'SIMD 2020v2 DZ lookup data'!$A:$AA,7,FALSE)))</f>
        <v> </v>
      </c>
      <c r="I147" s="30" t="str">
        <f>IF($A147="Enter data zone code", " ",IF(ISNA(VLOOKUP($A147,'SIMD 2020v2 DZ lookup data'!$A:$AA,7,FALSE)),"not found",VLOOKUP($A147,'SIMD 2020v2 DZ lookup data'!$A:$AA,8,FALSE)))</f>
        <v> </v>
      </c>
      <c r="J147" s="30" t="str">
        <f>IF($A147="Enter data zone code", " ",IF(ISNA(VLOOKUP($A147,'SIMD 2020v2 DZ lookup data'!$A:$AA,9,FALSE)),"not found",VLOOKUP($A147,'SIMD 2020v2 DZ lookup data'!$A:$AA,9,FALSE)))</f>
        <v> </v>
      </c>
      <c r="K147" s="30" t="str">
        <f>IF($A147="Enter data zone code", " ",IF(ISNA(VLOOKUP($A147,'SIMD 2020v2 DZ lookup data'!$A:$AA,10,FALSE)),"not found",VLOOKUP($A147,'SIMD 2020v2 DZ lookup data'!$A:$AA,10,FALSE)))</f>
        <v> </v>
      </c>
      <c r="L147" s="30" t="str">
        <f>IF($A147="Enter data zone code", " ",IF(ISNA(VLOOKUP($A147,'SIMD 2020v2 DZ lookup data'!$A:$AA,11,FALSE)),"not found",VLOOKUP($A147,'SIMD 2020v2 DZ lookup data'!$A:$AA,11,FALSE)))</f>
        <v> </v>
      </c>
      <c r="M147" s="30" t="str">
        <f>IF($A147="Enter data zone code", " ",IF(ISNA(VLOOKUP($A147,'SIMD 2020v2 DZ lookup data'!$A:$AA,12,FALSE)),"not found",VLOOKUP($A147,'SIMD 2020v2 DZ lookup data'!$A:$AA,12,FALSE)))</f>
        <v> </v>
      </c>
      <c r="N147" s="30" t="str">
        <f>IF($A147="Enter data zone code", " ",IF(ISNA(VLOOKUP($A147,'SIMD 2020v2 DZ lookup data'!$A:$AA,13,FALSE)),"not found",VLOOKUP($A147,'SIMD 2020v2 DZ lookup data'!$A:$AA,13,FALSE)))</f>
        <v> </v>
      </c>
      <c r="O147" s="31" t="str">
        <f>IF($A147="Enter data zone code", " ",IF(ISNA(VLOOKUP($A147,'SIMD 2020v2 DZ lookup data'!$A:$AA,14,FALSE)),"not found",VLOOKUP($A147,'SIMD 2020v2 DZ lookup data'!$A:$AA,14,FALSE)))</f>
        <v> </v>
      </c>
      <c r="P147" s="31" t="str">
        <f>IF($A147="Enter data zone code", " ",IF(ISNA(VLOOKUP($A147,'SIMD 2020v2 DZ lookup data'!$A:$AA,15,FALSE)),"not found",VLOOKUP($A147,'SIMD 2020v2 DZ lookup data'!$A:$AA,15,FALSE)))</f>
        <v> </v>
      </c>
      <c r="Q147" s="37" t="str">
        <f>IF($A147="Enter data zone code", " ",IF(ISNA(VLOOKUP($A147,'SIMD 2020v2 DZ lookup data'!$A:$AA,17,FALSE)),"not found",VLOOKUP($A147,'SIMD 2020v2 DZ lookup data'!$A:$AA,17,FALSE)))</f>
        <v> </v>
      </c>
      <c r="R147" s="36" t="str">
        <f>IF($A147="Enter data zone code", " ",IF(ISNA(VLOOKUP($A147,'SIMD 2020v2 DZ lookup data'!$A:$AA,19,FALSE)),"not found",VLOOKUP($A147,'SIMD 2020v2 DZ lookup data'!$A:$AA,19,FALSE)))</f>
        <v> </v>
      </c>
      <c r="S147" s="36" t="str">
        <f>IF($A147="Enter data zone code", " ",IF(ISNA(VLOOKUP($A147,'SIMD 2020v2 DZ lookup data'!$A:$AA,23,FALSE)),"not found",VLOOKUP($A147,'SIMD 2020v2 DZ lookup data'!$A:$AA,23,FALSE)))</f>
        <v> </v>
      </c>
      <c r="T147" s="36" t="str">
        <f>IF($A147="Enter data zone code", " ",IF(ISNA(VLOOKUP($A147,'SIMD 2020v2 DZ lookup data'!$A:$AA,25,FALSE)),"not found",VLOOKUP($A147,'SIMD 2020v2 DZ lookup data'!$A:$AA,25,FALSE)))</f>
        <v> </v>
      </c>
      <c r="U147" s="38" t="str">
        <f>IF($A147="Enter data zone code", " ",IF(ISNA(VLOOKUP($A147,'SIMD 2020v2 DZ lookup data'!$A:$AA,27,FALSE)),"not found",VLOOKUP($A147,'SIMD 2020v2 DZ lookup data'!$A:$AA,27,FALSE)))</f>
        <v> </v>
      </c>
    </row>
    <row r="148" ht="15.75" customHeight="1">
      <c r="A148" s="35" t="s">
        <v>89</v>
      </c>
      <c r="B148" s="36" t="str">
        <f>IF($A148="Enter data zone code", " ",IF(ISNA(VLOOKUP($A148,'SIMD 2020v2 DZ lookup data'!$A:$AA,2,FALSE)),"not found",VLOOKUP($A148,'SIMD 2020v2 DZ lookup data'!$A:$AA,2,FALSE)))</f>
        <v> </v>
      </c>
      <c r="C148" s="36" t="str">
        <f>IF($A148="Enter data zone code", " ",IF(ISNA(VLOOKUP($A148,'SIMD 2020v2 DZ lookup data'!$A:$AA,21,FALSE)),"not found",VLOOKUP($A148,'SIMD 2020v2 DZ lookup data'!$A:$AA,21,FALSE)))</f>
        <v> </v>
      </c>
      <c r="D148" s="29" t="str">
        <f>IF($A148="Enter data zone code", " ",IF(ISNA(VLOOKUP($A148,'SIMD 2020v2 DZ lookup data'!$A:$AA,3,FALSE)),"not found",VLOOKUP($A148,'SIMD 2020v2 DZ lookup data'!$A:$AA,3,FALSE)))</f>
        <v> </v>
      </c>
      <c r="E148" s="29" t="str">
        <f>IF($A148="Enter data zone code", " ",IF(ISNA(VLOOKUP($A148,'SIMD 2020v2 DZ lookup data'!$A:$AA,4,FALSE)),"not found",VLOOKUP($A148,'SIMD 2020v2 DZ lookup data'!$A:$AA,4,FALSE)))</f>
        <v> </v>
      </c>
      <c r="F148" s="29" t="str">
        <f>IF($A148="Enter data zone code", " ",IF(ISNA(VLOOKUP($A148,'SIMD 2020v2 DZ lookup data'!$A:$AA,5,FALSE)),"not found",VLOOKUP($A148,'SIMD 2020v2 DZ lookup data'!$A:$AA,5,FALSE)))</f>
        <v> </v>
      </c>
      <c r="G148" s="29" t="str">
        <f>IF($A148="Enter data zone code", " ",IF(ISNA(VLOOKUP($A148,'SIMD 2020v2 DZ lookup data'!$A:$AA,6,FALSE)),"not found",VLOOKUP($A148,'SIMD 2020v2 DZ lookup data'!$A:$AA,6,FALSE)))</f>
        <v> </v>
      </c>
      <c r="H148" s="30" t="str">
        <f>IF($A148="Enter data zone code", " ",IF(ISNA(VLOOKUP($A148,'SIMD 2020v2 DZ lookup data'!$A:$AA,8,FALSE)),"not found",VLOOKUP($A148,'SIMD 2020v2 DZ lookup data'!$A:$AA,7,FALSE)))</f>
        <v> </v>
      </c>
      <c r="I148" s="30" t="str">
        <f>IF($A148="Enter data zone code", " ",IF(ISNA(VLOOKUP($A148,'SIMD 2020v2 DZ lookup data'!$A:$AA,7,FALSE)),"not found",VLOOKUP($A148,'SIMD 2020v2 DZ lookup data'!$A:$AA,8,FALSE)))</f>
        <v> </v>
      </c>
      <c r="J148" s="30" t="str">
        <f>IF($A148="Enter data zone code", " ",IF(ISNA(VLOOKUP($A148,'SIMD 2020v2 DZ lookup data'!$A:$AA,9,FALSE)),"not found",VLOOKUP($A148,'SIMD 2020v2 DZ lookup data'!$A:$AA,9,FALSE)))</f>
        <v> </v>
      </c>
      <c r="K148" s="30" t="str">
        <f>IF($A148="Enter data zone code", " ",IF(ISNA(VLOOKUP($A148,'SIMD 2020v2 DZ lookup data'!$A:$AA,10,FALSE)),"not found",VLOOKUP($A148,'SIMD 2020v2 DZ lookup data'!$A:$AA,10,FALSE)))</f>
        <v> </v>
      </c>
      <c r="L148" s="30" t="str">
        <f>IF($A148="Enter data zone code", " ",IF(ISNA(VLOOKUP($A148,'SIMD 2020v2 DZ lookup data'!$A:$AA,11,FALSE)),"not found",VLOOKUP($A148,'SIMD 2020v2 DZ lookup data'!$A:$AA,11,FALSE)))</f>
        <v> </v>
      </c>
      <c r="M148" s="30" t="str">
        <f>IF($A148="Enter data zone code", " ",IF(ISNA(VLOOKUP($A148,'SIMD 2020v2 DZ lookup data'!$A:$AA,12,FALSE)),"not found",VLOOKUP($A148,'SIMD 2020v2 DZ lookup data'!$A:$AA,12,FALSE)))</f>
        <v> </v>
      </c>
      <c r="N148" s="30" t="str">
        <f>IF($A148="Enter data zone code", " ",IF(ISNA(VLOOKUP($A148,'SIMD 2020v2 DZ lookup data'!$A:$AA,13,FALSE)),"not found",VLOOKUP($A148,'SIMD 2020v2 DZ lookup data'!$A:$AA,13,FALSE)))</f>
        <v> </v>
      </c>
      <c r="O148" s="31" t="str">
        <f>IF($A148="Enter data zone code", " ",IF(ISNA(VLOOKUP($A148,'SIMD 2020v2 DZ lookup data'!$A:$AA,14,FALSE)),"not found",VLOOKUP($A148,'SIMD 2020v2 DZ lookup data'!$A:$AA,14,FALSE)))</f>
        <v> </v>
      </c>
      <c r="P148" s="31" t="str">
        <f>IF($A148="Enter data zone code", " ",IF(ISNA(VLOOKUP($A148,'SIMD 2020v2 DZ lookup data'!$A:$AA,15,FALSE)),"not found",VLOOKUP($A148,'SIMD 2020v2 DZ lookup data'!$A:$AA,15,FALSE)))</f>
        <v> </v>
      </c>
      <c r="Q148" s="37" t="str">
        <f>IF($A148="Enter data zone code", " ",IF(ISNA(VLOOKUP($A148,'SIMD 2020v2 DZ lookup data'!$A:$AA,17,FALSE)),"not found",VLOOKUP($A148,'SIMD 2020v2 DZ lookup data'!$A:$AA,17,FALSE)))</f>
        <v> </v>
      </c>
      <c r="R148" s="36" t="str">
        <f>IF($A148="Enter data zone code", " ",IF(ISNA(VLOOKUP($A148,'SIMD 2020v2 DZ lookup data'!$A:$AA,19,FALSE)),"not found",VLOOKUP($A148,'SIMD 2020v2 DZ lookup data'!$A:$AA,19,FALSE)))</f>
        <v> </v>
      </c>
      <c r="S148" s="36" t="str">
        <f>IF($A148="Enter data zone code", " ",IF(ISNA(VLOOKUP($A148,'SIMD 2020v2 DZ lookup data'!$A:$AA,23,FALSE)),"not found",VLOOKUP($A148,'SIMD 2020v2 DZ lookup data'!$A:$AA,23,FALSE)))</f>
        <v> </v>
      </c>
      <c r="T148" s="36" t="str">
        <f>IF($A148="Enter data zone code", " ",IF(ISNA(VLOOKUP($A148,'SIMD 2020v2 DZ lookup data'!$A:$AA,25,FALSE)),"not found",VLOOKUP($A148,'SIMD 2020v2 DZ lookup data'!$A:$AA,25,FALSE)))</f>
        <v> </v>
      </c>
      <c r="U148" s="38" t="str">
        <f>IF($A148="Enter data zone code", " ",IF(ISNA(VLOOKUP($A148,'SIMD 2020v2 DZ lookup data'!$A:$AA,27,FALSE)),"not found",VLOOKUP($A148,'SIMD 2020v2 DZ lookup data'!$A:$AA,27,FALSE)))</f>
        <v> </v>
      </c>
    </row>
    <row r="149" ht="15.75" customHeight="1">
      <c r="A149" s="35" t="s">
        <v>89</v>
      </c>
      <c r="B149" s="36" t="str">
        <f>IF($A149="Enter data zone code", " ",IF(ISNA(VLOOKUP($A149,'SIMD 2020v2 DZ lookup data'!$A:$AA,2,FALSE)),"not found",VLOOKUP($A149,'SIMD 2020v2 DZ lookup data'!$A:$AA,2,FALSE)))</f>
        <v> </v>
      </c>
      <c r="C149" s="36" t="str">
        <f>IF($A149="Enter data zone code", " ",IF(ISNA(VLOOKUP($A149,'SIMD 2020v2 DZ lookup data'!$A:$AA,21,FALSE)),"not found",VLOOKUP($A149,'SIMD 2020v2 DZ lookup data'!$A:$AA,21,FALSE)))</f>
        <v> </v>
      </c>
      <c r="D149" s="29" t="str">
        <f>IF($A149="Enter data zone code", " ",IF(ISNA(VLOOKUP($A149,'SIMD 2020v2 DZ lookup data'!$A:$AA,3,FALSE)),"not found",VLOOKUP($A149,'SIMD 2020v2 DZ lookup data'!$A:$AA,3,FALSE)))</f>
        <v> </v>
      </c>
      <c r="E149" s="29" t="str">
        <f>IF($A149="Enter data zone code", " ",IF(ISNA(VLOOKUP($A149,'SIMD 2020v2 DZ lookup data'!$A:$AA,4,FALSE)),"not found",VLOOKUP($A149,'SIMD 2020v2 DZ lookup data'!$A:$AA,4,FALSE)))</f>
        <v> </v>
      </c>
      <c r="F149" s="29" t="str">
        <f>IF($A149="Enter data zone code", " ",IF(ISNA(VLOOKUP($A149,'SIMD 2020v2 DZ lookup data'!$A:$AA,5,FALSE)),"not found",VLOOKUP($A149,'SIMD 2020v2 DZ lookup data'!$A:$AA,5,FALSE)))</f>
        <v> </v>
      </c>
      <c r="G149" s="29" t="str">
        <f>IF($A149="Enter data zone code", " ",IF(ISNA(VLOOKUP($A149,'SIMD 2020v2 DZ lookup data'!$A:$AA,6,FALSE)),"not found",VLOOKUP($A149,'SIMD 2020v2 DZ lookup data'!$A:$AA,6,FALSE)))</f>
        <v> </v>
      </c>
      <c r="H149" s="30" t="str">
        <f>IF($A149="Enter data zone code", " ",IF(ISNA(VLOOKUP($A149,'SIMD 2020v2 DZ lookup data'!$A:$AA,8,FALSE)),"not found",VLOOKUP($A149,'SIMD 2020v2 DZ lookup data'!$A:$AA,7,FALSE)))</f>
        <v> </v>
      </c>
      <c r="I149" s="30" t="str">
        <f>IF($A149="Enter data zone code", " ",IF(ISNA(VLOOKUP($A149,'SIMD 2020v2 DZ lookup data'!$A:$AA,7,FALSE)),"not found",VLOOKUP($A149,'SIMD 2020v2 DZ lookup data'!$A:$AA,8,FALSE)))</f>
        <v> </v>
      </c>
      <c r="J149" s="30" t="str">
        <f>IF($A149="Enter data zone code", " ",IF(ISNA(VLOOKUP($A149,'SIMD 2020v2 DZ lookup data'!$A:$AA,9,FALSE)),"not found",VLOOKUP($A149,'SIMD 2020v2 DZ lookup data'!$A:$AA,9,FALSE)))</f>
        <v> </v>
      </c>
      <c r="K149" s="30" t="str">
        <f>IF($A149="Enter data zone code", " ",IF(ISNA(VLOOKUP($A149,'SIMD 2020v2 DZ lookup data'!$A:$AA,10,FALSE)),"not found",VLOOKUP($A149,'SIMD 2020v2 DZ lookup data'!$A:$AA,10,FALSE)))</f>
        <v> </v>
      </c>
      <c r="L149" s="30" t="str">
        <f>IF($A149="Enter data zone code", " ",IF(ISNA(VLOOKUP($A149,'SIMD 2020v2 DZ lookup data'!$A:$AA,11,FALSE)),"not found",VLOOKUP($A149,'SIMD 2020v2 DZ lookup data'!$A:$AA,11,FALSE)))</f>
        <v> </v>
      </c>
      <c r="M149" s="30" t="str">
        <f>IF($A149="Enter data zone code", " ",IF(ISNA(VLOOKUP($A149,'SIMD 2020v2 DZ lookup data'!$A:$AA,12,FALSE)),"not found",VLOOKUP($A149,'SIMD 2020v2 DZ lookup data'!$A:$AA,12,FALSE)))</f>
        <v> </v>
      </c>
      <c r="N149" s="30" t="str">
        <f>IF($A149="Enter data zone code", " ",IF(ISNA(VLOOKUP($A149,'SIMD 2020v2 DZ lookup data'!$A:$AA,13,FALSE)),"not found",VLOOKUP($A149,'SIMD 2020v2 DZ lookup data'!$A:$AA,13,FALSE)))</f>
        <v> </v>
      </c>
      <c r="O149" s="31" t="str">
        <f>IF($A149="Enter data zone code", " ",IF(ISNA(VLOOKUP($A149,'SIMD 2020v2 DZ lookup data'!$A:$AA,14,FALSE)),"not found",VLOOKUP($A149,'SIMD 2020v2 DZ lookup data'!$A:$AA,14,FALSE)))</f>
        <v> </v>
      </c>
      <c r="P149" s="31" t="str">
        <f>IF($A149="Enter data zone code", " ",IF(ISNA(VLOOKUP($A149,'SIMD 2020v2 DZ lookup data'!$A:$AA,15,FALSE)),"not found",VLOOKUP($A149,'SIMD 2020v2 DZ lookup data'!$A:$AA,15,FALSE)))</f>
        <v> </v>
      </c>
      <c r="Q149" s="37" t="str">
        <f>IF($A149="Enter data zone code", " ",IF(ISNA(VLOOKUP($A149,'SIMD 2020v2 DZ lookup data'!$A:$AA,17,FALSE)),"not found",VLOOKUP($A149,'SIMD 2020v2 DZ lookup data'!$A:$AA,17,FALSE)))</f>
        <v> </v>
      </c>
      <c r="R149" s="36" t="str">
        <f>IF($A149="Enter data zone code", " ",IF(ISNA(VLOOKUP($A149,'SIMD 2020v2 DZ lookup data'!$A:$AA,19,FALSE)),"not found",VLOOKUP($A149,'SIMD 2020v2 DZ lookup data'!$A:$AA,19,FALSE)))</f>
        <v> </v>
      </c>
      <c r="S149" s="36" t="str">
        <f>IF($A149="Enter data zone code", " ",IF(ISNA(VLOOKUP($A149,'SIMD 2020v2 DZ lookup data'!$A:$AA,23,FALSE)),"not found",VLOOKUP($A149,'SIMD 2020v2 DZ lookup data'!$A:$AA,23,FALSE)))</f>
        <v> </v>
      </c>
      <c r="T149" s="36" t="str">
        <f>IF($A149="Enter data zone code", " ",IF(ISNA(VLOOKUP($A149,'SIMD 2020v2 DZ lookup data'!$A:$AA,25,FALSE)),"not found",VLOOKUP($A149,'SIMD 2020v2 DZ lookup data'!$A:$AA,25,FALSE)))</f>
        <v> </v>
      </c>
      <c r="U149" s="38" t="str">
        <f>IF($A149="Enter data zone code", " ",IF(ISNA(VLOOKUP($A149,'SIMD 2020v2 DZ lookup data'!$A:$AA,27,FALSE)),"not found",VLOOKUP($A149,'SIMD 2020v2 DZ lookup data'!$A:$AA,27,FALSE)))</f>
        <v> </v>
      </c>
    </row>
    <row r="150" ht="15.75" customHeight="1">
      <c r="A150" s="35" t="s">
        <v>89</v>
      </c>
      <c r="B150" s="36" t="str">
        <f>IF($A150="Enter data zone code", " ",IF(ISNA(VLOOKUP($A150,'SIMD 2020v2 DZ lookup data'!$A:$AA,2,FALSE)),"not found",VLOOKUP($A150,'SIMD 2020v2 DZ lookup data'!$A:$AA,2,FALSE)))</f>
        <v> </v>
      </c>
      <c r="C150" s="36" t="str">
        <f>IF($A150="Enter data zone code", " ",IF(ISNA(VLOOKUP($A150,'SIMD 2020v2 DZ lookup data'!$A:$AA,21,FALSE)),"not found",VLOOKUP($A150,'SIMD 2020v2 DZ lookup data'!$A:$AA,21,FALSE)))</f>
        <v> </v>
      </c>
      <c r="D150" s="29" t="str">
        <f>IF($A150="Enter data zone code", " ",IF(ISNA(VLOOKUP($A150,'SIMD 2020v2 DZ lookup data'!$A:$AA,3,FALSE)),"not found",VLOOKUP($A150,'SIMD 2020v2 DZ lookup data'!$A:$AA,3,FALSE)))</f>
        <v> </v>
      </c>
      <c r="E150" s="29" t="str">
        <f>IF($A150="Enter data zone code", " ",IF(ISNA(VLOOKUP($A150,'SIMD 2020v2 DZ lookup data'!$A:$AA,4,FALSE)),"not found",VLOOKUP($A150,'SIMD 2020v2 DZ lookup data'!$A:$AA,4,FALSE)))</f>
        <v> </v>
      </c>
      <c r="F150" s="29" t="str">
        <f>IF($A150="Enter data zone code", " ",IF(ISNA(VLOOKUP($A150,'SIMD 2020v2 DZ lookup data'!$A:$AA,5,FALSE)),"not found",VLOOKUP($A150,'SIMD 2020v2 DZ lookup data'!$A:$AA,5,FALSE)))</f>
        <v> </v>
      </c>
      <c r="G150" s="29" t="str">
        <f>IF($A150="Enter data zone code", " ",IF(ISNA(VLOOKUP($A150,'SIMD 2020v2 DZ lookup data'!$A:$AA,6,FALSE)),"not found",VLOOKUP($A150,'SIMD 2020v2 DZ lookup data'!$A:$AA,6,FALSE)))</f>
        <v> </v>
      </c>
      <c r="H150" s="30" t="str">
        <f>IF($A150="Enter data zone code", " ",IF(ISNA(VLOOKUP($A150,'SIMD 2020v2 DZ lookup data'!$A:$AA,8,FALSE)),"not found",VLOOKUP($A150,'SIMD 2020v2 DZ lookup data'!$A:$AA,7,FALSE)))</f>
        <v> </v>
      </c>
      <c r="I150" s="30" t="str">
        <f>IF($A150="Enter data zone code", " ",IF(ISNA(VLOOKUP($A150,'SIMD 2020v2 DZ lookup data'!$A:$AA,7,FALSE)),"not found",VLOOKUP($A150,'SIMD 2020v2 DZ lookup data'!$A:$AA,8,FALSE)))</f>
        <v> </v>
      </c>
      <c r="J150" s="30" t="str">
        <f>IF($A150="Enter data zone code", " ",IF(ISNA(VLOOKUP($A150,'SIMD 2020v2 DZ lookup data'!$A:$AA,9,FALSE)),"not found",VLOOKUP($A150,'SIMD 2020v2 DZ lookup data'!$A:$AA,9,FALSE)))</f>
        <v> </v>
      </c>
      <c r="K150" s="30" t="str">
        <f>IF($A150="Enter data zone code", " ",IF(ISNA(VLOOKUP($A150,'SIMD 2020v2 DZ lookup data'!$A:$AA,10,FALSE)),"not found",VLOOKUP($A150,'SIMD 2020v2 DZ lookup data'!$A:$AA,10,FALSE)))</f>
        <v> </v>
      </c>
      <c r="L150" s="30" t="str">
        <f>IF($A150="Enter data zone code", " ",IF(ISNA(VLOOKUP($A150,'SIMD 2020v2 DZ lookup data'!$A:$AA,11,FALSE)),"not found",VLOOKUP($A150,'SIMD 2020v2 DZ lookup data'!$A:$AA,11,FALSE)))</f>
        <v> </v>
      </c>
      <c r="M150" s="30" t="str">
        <f>IF($A150="Enter data zone code", " ",IF(ISNA(VLOOKUP($A150,'SIMD 2020v2 DZ lookup data'!$A:$AA,12,FALSE)),"not found",VLOOKUP($A150,'SIMD 2020v2 DZ lookup data'!$A:$AA,12,FALSE)))</f>
        <v> </v>
      </c>
      <c r="N150" s="30" t="str">
        <f>IF($A150="Enter data zone code", " ",IF(ISNA(VLOOKUP($A150,'SIMD 2020v2 DZ lookup data'!$A:$AA,13,FALSE)),"not found",VLOOKUP($A150,'SIMD 2020v2 DZ lookup data'!$A:$AA,13,FALSE)))</f>
        <v> </v>
      </c>
      <c r="O150" s="31" t="str">
        <f>IF($A150="Enter data zone code", " ",IF(ISNA(VLOOKUP($A150,'SIMD 2020v2 DZ lookup data'!$A:$AA,14,FALSE)),"not found",VLOOKUP($A150,'SIMD 2020v2 DZ lookup data'!$A:$AA,14,FALSE)))</f>
        <v> </v>
      </c>
      <c r="P150" s="31" t="str">
        <f>IF($A150="Enter data zone code", " ",IF(ISNA(VLOOKUP($A150,'SIMD 2020v2 DZ lookup data'!$A:$AA,15,FALSE)),"not found",VLOOKUP($A150,'SIMD 2020v2 DZ lookup data'!$A:$AA,15,FALSE)))</f>
        <v> </v>
      </c>
      <c r="Q150" s="37" t="str">
        <f>IF($A150="Enter data zone code", " ",IF(ISNA(VLOOKUP($A150,'SIMD 2020v2 DZ lookup data'!$A:$AA,17,FALSE)),"not found",VLOOKUP($A150,'SIMD 2020v2 DZ lookup data'!$A:$AA,17,FALSE)))</f>
        <v> </v>
      </c>
      <c r="R150" s="36" t="str">
        <f>IF($A150="Enter data zone code", " ",IF(ISNA(VLOOKUP($A150,'SIMD 2020v2 DZ lookup data'!$A:$AA,19,FALSE)),"not found",VLOOKUP($A150,'SIMD 2020v2 DZ lookup data'!$A:$AA,19,FALSE)))</f>
        <v> </v>
      </c>
      <c r="S150" s="36" t="str">
        <f>IF($A150="Enter data zone code", " ",IF(ISNA(VLOOKUP($A150,'SIMD 2020v2 DZ lookup data'!$A:$AA,23,FALSE)),"not found",VLOOKUP($A150,'SIMD 2020v2 DZ lookup data'!$A:$AA,23,FALSE)))</f>
        <v> </v>
      </c>
      <c r="T150" s="36" t="str">
        <f>IF($A150="Enter data zone code", " ",IF(ISNA(VLOOKUP($A150,'SIMD 2020v2 DZ lookup data'!$A:$AA,25,FALSE)),"not found",VLOOKUP($A150,'SIMD 2020v2 DZ lookup data'!$A:$AA,25,FALSE)))</f>
        <v> </v>
      </c>
      <c r="U150" s="38" t="str">
        <f>IF($A150="Enter data zone code", " ",IF(ISNA(VLOOKUP($A150,'SIMD 2020v2 DZ lookup data'!$A:$AA,27,FALSE)),"not found",VLOOKUP($A150,'SIMD 2020v2 DZ lookup data'!$A:$AA,27,FALSE)))</f>
        <v> </v>
      </c>
    </row>
    <row r="151" ht="15.75" customHeight="1">
      <c r="A151" s="35" t="s">
        <v>89</v>
      </c>
      <c r="B151" s="36" t="str">
        <f>IF($A151="Enter data zone code", " ",IF(ISNA(VLOOKUP($A151,'SIMD 2020v2 DZ lookup data'!$A:$AA,2,FALSE)),"not found",VLOOKUP($A151,'SIMD 2020v2 DZ lookup data'!$A:$AA,2,FALSE)))</f>
        <v> </v>
      </c>
      <c r="C151" s="36" t="str">
        <f>IF($A151="Enter data zone code", " ",IF(ISNA(VLOOKUP($A151,'SIMD 2020v2 DZ lookup data'!$A:$AA,21,FALSE)),"not found",VLOOKUP($A151,'SIMD 2020v2 DZ lookup data'!$A:$AA,21,FALSE)))</f>
        <v> </v>
      </c>
      <c r="D151" s="29" t="str">
        <f>IF($A151="Enter data zone code", " ",IF(ISNA(VLOOKUP($A151,'SIMD 2020v2 DZ lookup data'!$A:$AA,3,FALSE)),"not found",VLOOKUP($A151,'SIMD 2020v2 DZ lookup data'!$A:$AA,3,FALSE)))</f>
        <v> </v>
      </c>
      <c r="E151" s="29" t="str">
        <f>IF($A151="Enter data zone code", " ",IF(ISNA(VLOOKUP($A151,'SIMD 2020v2 DZ lookup data'!$A:$AA,4,FALSE)),"not found",VLOOKUP($A151,'SIMD 2020v2 DZ lookup data'!$A:$AA,4,FALSE)))</f>
        <v> </v>
      </c>
      <c r="F151" s="29" t="str">
        <f>IF($A151="Enter data zone code", " ",IF(ISNA(VLOOKUP($A151,'SIMD 2020v2 DZ lookup data'!$A:$AA,5,FALSE)),"not found",VLOOKUP($A151,'SIMD 2020v2 DZ lookup data'!$A:$AA,5,FALSE)))</f>
        <v> </v>
      </c>
      <c r="G151" s="29" t="str">
        <f>IF($A151="Enter data zone code", " ",IF(ISNA(VLOOKUP($A151,'SIMD 2020v2 DZ lookup data'!$A:$AA,6,FALSE)),"not found",VLOOKUP($A151,'SIMD 2020v2 DZ lookup data'!$A:$AA,6,FALSE)))</f>
        <v> </v>
      </c>
      <c r="H151" s="30" t="str">
        <f>IF($A151="Enter data zone code", " ",IF(ISNA(VLOOKUP($A151,'SIMD 2020v2 DZ lookup data'!$A:$AA,8,FALSE)),"not found",VLOOKUP($A151,'SIMD 2020v2 DZ lookup data'!$A:$AA,7,FALSE)))</f>
        <v> </v>
      </c>
      <c r="I151" s="30" t="str">
        <f>IF($A151="Enter data zone code", " ",IF(ISNA(VLOOKUP($A151,'SIMD 2020v2 DZ lookup data'!$A:$AA,7,FALSE)),"not found",VLOOKUP($A151,'SIMD 2020v2 DZ lookup data'!$A:$AA,8,FALSE)))</f>
        <v> </v>
      </c>
      <c r="J151" s="30" t="str">
        <f>IF($A151="Enter data zone code", " ",IF(ISNA(VLOOKUP($A151,'SIMD 2020v2 DZ lookup data'!$A:$AA,9,FALSE)),"not found",VLOOKUP($A151,'SIMD 2020v2 DZ lookup data'!$A:$AA,9,FALSE)))</f>
        <v> </v>
      </c>
      <c r="K151" s="30" t="str">
        <f>IF($A151="Enter data zone code", " ",IF(ISNA(VLOOKUP($A151,'SIMD 2020v2 DZ lookup data'!$A:$AA,10,FALSE)),"not found",VLOOKUP($A151,'SIMD 2020v2 DZ lookup data'!$A:$AA,10,FALSE)))</f>
        <v> </v>
      </c>
      <c r="L151" s="30" t="str">
        <f>IF($A151="Enter data zone code", " ",IF(ISNA(VLOOKUP($A151,'SIMD 2020v2 DZ lookup data'!$A:$AA,11,FALSE)),"not found",VLOOKUP($A151,'SIMD 2020v2 DZ lookup data'!$A:$AA,11,FALSE)))</f>
        <v> </v>
      </c>
      <c r="M151" s="30" t="str">
        <f>IF($A151="Enter data zone code", " ",IF(ISNA(VLOOKUP($A151,'SIMD 2020v2 DZ lookup data'!$A:$AA,12,FALSE)),"not found",VLOOKUP($A151,'SIMD 2020v2 DZ lookup data'!$A:$AA,12,FALSE)))</f>
        <v> </v>
      </c>
      <c r="N151" s="30" t="str">
        <f>IF($A151="Enter data zone code", " ",IF(ISNA(VLOOKUP($A151,'SIMD 2020v2 DZ lookup data'!$A:$AA,13,FALSE)),"not found",VLOOKUP($A151,'SIMD 2020v2 DZ lookup data'!$A:$AA,13,FALSE)))</f>
        <v> </v>
      </c>
      <c r="O151" s="31" t="str">
        <f>IF($A151="Enter data zone code", " ",IF(ISNA(VLOOKUP($A151,'SIMD 2020v2 DZ lookup data'!$A:$AA,14,FALSE)),"not found",VLOOKUP($A151,'SIMD 2020v2 DZ lookup data'!$A:$AA,14,FALSE)))</f>
        <v> </v>
      </c>
      <c r="P151" s="31" t="str">
        <f>IF($A151="Enter data zone code", " ",IF(ISNA(VLOOKUP($A151,'SIMD 2020v2 DZ lookup data'!$A:$AA,15,FALSE)),"not found",VLOOKUP($A151,'SIMD 2020v2 DZ lookup data'!$A:$AA,15,FALSE)))</f>
        <v> </v>
      </c>
      <c r="Q151" s="37" t="str">
        <f>IF($A151="Enter data zone code", " ",IF(ISNA(VLOOKUP($A151,'SIMD 2020v2 DZ lookup data'!$A:$AA,17,FALSE)),"not found",VLOOKUP($A151,'SIMD 2020v2 DZ lookup data'!$A:$AA,17,FALSE)))</f>
        <v> </v>
      </c>
      <c r="R151" s="36" t="str">
        <f>IF($A151="Enter data zone code", " ",IF(ISNA(VLOOKUP($A151,'SIMD 2020v2 DZ lookup data'!$A:$AA,19,FALSE)),"not found",VLOOKUP($A151,'SIMD 2020v2 DZ lookup data'!$A:$AA,19,FALSE)))</f>
        <v> </v>
      </c>
      <c r="S151" s="36" t="str">
        <f>IF($A151="Enter data zone code", " ",IF(ISNA(VLOOKUP($A151,'SIMD 2020v2 DZ lookup data'!$A:$AA,23,FALSE)),"not found",VLOOKUP($A151,'SIMD 2020v2 DZ lookup data'!$A:$AA,23,FALSE)))</f>
        <v> </v>
      </c>
      <c r="T151" s="36" t="str">
        <f>IF($A151="Enter data zone code", " ",IF(ISNA(VLOOKUP($A151,'SIMD 2020v2 DZ lookup data'!$A:$AA,25,FALSE)),"not found",VLOOKUP($A151,'SIMD 2020v2 DZ lookup data'!$A:$AA,25,FALSE)))</f>
        <v> </v>
      </c>
      <c r="U151" s="38" t="str">
        <f>IF($A151="Enter data zone code", " ",IF(ISNA(VLOOKUP($A151,'SIMD 2020v2 DZ lookup data'!$A:$AA,27,FALSE)),"not found",VLOOKUP($A151,'SIMD 2020v2 DZ lookup data'!$A:$AA,27,FALSE)))</f>
        <v> </v>
      </c>
    </row>
    <row r="152" ht="15.75" customHeight="1">
      <c r="A152" s="35" t="s">
        <v>89</v>
      </c>
      <c r="B152" s="36" t="str">
        <f>IF($A152="Enter data zone code", " ",IF(ISNA(VLOOKUP($A152,'SIMD 2020v2 DZ lookup data'!$A:$AA,2,FALSE)),"not found",VLOOKUP($A152,'SIMD 2020v2 DZ lookup data'!$A:$AA,2,FALSE)))</f>
        <v> </v>
      </c>
      <c r="C152" s="36" t="str">
        <f>IF($A152="Enter data zone code", " ",IF(ISNA(VLOOKUP($A152,'SIMD 2020v2 DZ lookup data'!$A:$AA,21,FALSE)),"not found",VLOOKUP($A152,'SIMD 2020v2 DZ lookup data'!$A:$AA,21,FALSE)))</f>
        <v> </v>
      </c>
      <c r="D152" s="29" t="str">
        <f>IF($A152="Enter data zone code", " ",IF(ISNA(VLOOKUP($A152,'SIMD 2020v2 DZ lookup data'!$A:$AA,3,FALSE)),"not found",VLOOKUP($A152,'SIMD 2020v2 DZ lookup data'!$A:$AA,3,FALSE)))</f>
        <v> </v>
      </c>
      <c r="E152" s="29" t="str">
        <f>IF($A152="Enter data zone code", " ",IF(ISNA(VLOOKUP($A152,'SIMD 2020v2 DZ lookup data'!$A:$AA,4,FALSE)),"not found",VLOOKUP($A152,'SIMD 2020v2 DZ lookup data'!$A:$AA,4,FALSE)))</f>
        <v> </v>
      </c>
      <c r="F152" s="29" t="str">
        <f>IF($A152="Enter data zone code", " ",IF(ISNA(VLOOKUP($A152,'SIMD 2020v2 DZ lookup data'!$A:$AA,5,FALSE)),"not found",VLOOKUP($A152,'SIMD 2020v2 DZ lookup data'!$A:$AA,5,FALSE)))</f>
        <v> </v>
      </c>
      <c r="G152" s="29" t="str">
        <f>IF($A152="Enter data zone code", " ",IF(ISNA(VLOOKUP($A152,'SIMD 2020v2 DZ lookup data'!$A:$AA,6,FALSE)),"not found",VLOOKUP($A152,'SIMD 2020v2 DZ lookup data'!$A:$AA,6,FALSE)))</f>
        <v> </v>
      </c>
      <c r="H152" s="30" t="str">
        <f>IF($A152="Enter data zone code", " ",IF(ISNA(VLOOKUP($A152,'SIMD 2020v2 DZ lookup data'!$A:$AA,8,FALSE)),"not found",VLOOKUP($A152,'SIMD 2020v2 DZ lookup data'!$A:$AA,7,FALSE)))</f>
        <v> </v>
      </c>
      <c r="I152" s="30" t="str">
        <f>IF($A152="Enter data zone code", " ",IF(ISNA(VLOOKUP($A152,'SIMD 2020v2 DZ lookup data'!$A:$AA,7,FALSE)),"not found",VLOOKUP($A152,'SIMD 2020v2 DZ lookup data'!$A:$AA,8,FALSE)))</f>
        <v> </v>
      </c>
      <c r="J152" s="30" t="str">
        <f>IF($A152="Enter data zone code", " ",IF(ISNA(VLOOKUP($A152,'SIMD 2020v2 DZ lookup data'!$A:$AA,9,FALSE)),"not found",VLOOKUP($A152,'SIMD 2020v2 DZ lookup data'!$A:$AA,9,FALSE)))</f>
        <v> </v>
      </c>
      <c r="K152" s="30" t="str">
        <f>IF($A152="Enter data zone code", " ",IF(ISNA(VLOOKUP($A152,'SIMD 2020v2 DZ lookup data'!$A:$AA,10,FALSE)),"not found",VLOOKUP($A152,'SIMD 2020v2 DZ lookup data'!$A:$AA,10,FALSE)))</f>
        <v> </v>
      </c>
      <c r="L152" s="30" t="str">
        <f>IF($A152="Enter data zone code", " ",IF(ISNA(VLOOKUP($A152,'SIMD 2020v2 DZ lookup data'!$A:$AA,11,FALSE)),"not found",VLOOKUP($A152,'SIMD 2020v2 DZ lookup data'!$A:$AA,11,FALSE)))</f>
        <v> </v>
      </c>
      <c r="M152" s="30" t="str">
        <f>IF($A152="Enter data zone code", " ",IF(ISNA(VLOOKUP($A152,'SIMD 2020v2 DZ lookup data'!$A:$AA,12,FALSE)),"not found",VLOOKUP($A152,'SIMD 2020v2 DZ lookup data'!$A:$AA,12,FALSE)))</f>
        <v> </v>
      </c>
      <c r="N152" s="30" t="str">
        <f>IF($A152="Enter data zone code", " ",IF(ISNA(VLOOKUP($A152,'SIMD 2020v2 DZ lookup data'!$A:$AA,13,FALSE)),"not found",VLOOKUP($A152,'SIMD 2020v2 DZ lookup data'!$A:$AA,13,FALSE)))</f>
        <v> </v>
      </c>
      <c r="O152" s="31" t="str">
        <f>IF($A152="Enter data zone code", " ",IF(ISNA(VLOOKUP($A152,'SIMD 2020v2 DZ lookup data'!$A:$AA,14,FALSE)),"not found",VLOOKUP($A152,'SIMD 2020v2 DZ lookup data'!$A:$AA,14,FALSE)))</f>
        <v> </v>
      </c>
      <c r="P152" s="31" t="str">
        <f>IF($A152="Enter data zone code", " ",IF(ISNA(VLOOKUP($A152,'SIMD 2020v2 DZ lookup data'!$A:$AA,15,FALSE)),"not found",VLOOKUP($A152,'SIMD 2020v2 DZ lookup data'!$A:$AA,15,FALSE)))</f>
        <v> </v>
      </c>
      <c r="Q152" s="37" t="str">
        <f>IF($A152="Enter data zone code", " ",IF(ISNA(VLOOKUP($A152,'SIMD 2020v2 DZ lookup data'!$A:$AA,17,FALSE)),"not found",VLOOKUP($A152,'SIMD 2020v2 DZ lookup data'!$A:$AA,17,FALSE)))</f>
        <v> </v>
      </c>
      <c r="R152" s="36" t="str">
        <f>IF($A152="Enter data zone code", " ",IF(ISNA(VLOOKUP($A152,'SIMD 2020v2 DZ lookup data'!$A:$AA,19,FALSE)),"not found",VLOOKUP($A152,'SIMD 2020v2 DZ lookup data'!$A:$AA,19,FALSE)))</f>
        <v> </v>
      </c>
      <c r="S152" s="36" t="str">
        <f>IF($A152="Enter data zone code", " ",IF(ISNA(VLOOKUP($A152,'SIMD 2020v2 DZ lookup data'!$A:$AA,23,FALSE)),"not found",VLOOKUP($A152,'SIMD 2020v2 DZ lookup data'!$A:$AA,23,FALSE)))</f>
        <v> </v>
      </c>
      <c r="T152" s="36" t="str">
        <f>IF($A152="Enter data zone code", " ",IF(ISNA(VLOOKUP($A152,'SIMD 2020v2 DZ lookup data'!$A:$AA,25,FALSE)),"not found",VLOOKUP($A152,'SIMD 2020v2 DZ lookup data'!$A:$AA,25,FALSE)))</f>
        <v> </v>
      </c>
      <c r="U152" s="38" t="str">
        <f>IF($A152="Enter data zone code", " ",IF(ISNA(VLOOKUP($A152,'SIMD 2020v2 DZ lookup data'!$A:$AA,27,FALSE)),"not found",VLOOKUP($A152,'SIMD 2020v2 DZ lookup data'!$A:$AA,27,FALSE)))</f>
        <v> </v>
      </c>
    </row>
    <row r="153" ht="15.75" customHeight="1">
      <c r="A153" s="35" t="s">
        <v>89</v>
      </c>
      <c r="B153" s="36" t="str">
        <f>IF($A153="Enter data zone code", " ",IF(ISNA(VLOOKUP($A153,'SIMD 2020v2 DZ lookup data'!$A:$AA,2,FALSE)),"not found",VLOOKUP($A153,'SIMD 2020v2 DZ lookup data'!$A:$AA,2,FALSE)))</f>
        <v> </v>
      </c>
      <c r="C153" s="36" t="str">
        <f>IF($A153="Enter data zone code", " ",IF(ISNA(VLOOKUP($A153,'SIMD 2020v2 DZ lookup data'!$A:$AA,21,FALSE)),"not found",VLOOKUP($A153,'SIMD 2020v2 DZ lookup data'!$A:$AA,21,FALSE)))</f>
        <v> </v>
      </c>
      <c r="D153" s="29" t="str">
        <f>IF($A153="Enter data zone code", " ",IF(ISNA(VLOOKUP($A153,'SIMD 2020v2 DZ lookup data'!$A:$AA,3,FALSE)),"not found",VLOOKUP($A153,'SIMD 2020v2 DZ lookup data'!$A:$AA,3,FALSE)))</f>
        <v> </v>
      </c>
      <c r="E153" s="29" t="str">
        <f>IF($A153="Enter data zone code", " ",IF(ISNA(VLOOKUP($A153,'SIMD 2020v2 DZ lookup data'!$A:$AA,4,FALSE)),"not found",VLOOKUP($A153,'SIMD 2020v2 DZ lookup data'!$A:$AA,4,FALSE)))</f>
        <v> </v>
      </c>
      <c r="F153" s="29" t="str">
        <f>IF($A153="Enter data zone code", " ",IF(ISNA(VLOOKUP($A153,'SIMD 2020v2 DZ lookup data'!$A:$AA,5,FALSE)),"not found",VLOOKUP($A153,'SIMD 2020v2 DZ lookup data'!$A:$AA,5,FALSE)))</f>
        <v> </v>
      </c>
      <c r="G153" s="29" t="str">
        <f>IF($A153="Enter data zone code", " ",IF(ISNA(VLOOKUP($A153,'SIMD 2020v2 DZ lookup data'!$A:$AA,6,FALSE)),"not found",VLOOKUP($A153,'SIMD 2020v2 DZ lookup data'!$A:$AA,6,FALSE)))</f>
        <v> </v>
      </c>
      <c r="H153" s="30" t="str">
        <f>IF($A153="Enter data zone code", " ",IF(ISNA(VLOOKUP($A153,'SIMD 2020v2 DZ lookup data'!$A:$AA,8,FALSE)),"not found",VLOOKUP($A153,'SIMD 2020v2 DZ lookup data'!$A:$AA,7,FALSE)))</f>
        <v> </v>
      </c>
      <c r="I153" s="30" t="str">
        <f>IF($A153="Enter data zone code", " ",IF(ISNA(VLOOKUP($A153,'SIMD 2020v2 DZ lookup data'!$A:$AA,7,FALSE)),"not found",VLOOKUP($A153,'SIMD 2020v2 DZ lookup data'!$A:$AA,8,FALSE)))</f>
        <v> </v>
      </c>
      <c r="J153" s="30" t="str">
        <f>IF($A153="Enter data zone code", " ",IF(ISNA(VLOOKUP($A153,'SIMD 2020v2 DZ lookup data'!$A:$AA,9,FALSE)),"not found",VLOOKUP($A153,'SIMD 2020v2 DZ lookup data'!$A:$AA,9,FALSE)))</f>
        <v> </v>
      </c>
      <c r="K153" s="30" t="str">
        <f>IF($A153="Enter data zone code", " ",IF(ISNA(VLOOKUP($A153,'SIMD 2020v2 DZ lookup data'!$A:$AA,10,FALSE)),"not found",VLOOKUP($A153,'SIMD 2020v2 DZ lookup data'!$A:$AA,10,FALSE)))</f>
        <v> </v>
      </c>
      <c r="L153" s="30" t="str">
        <f>IF($A153="Enter data zone code", " ",IF(ISNA(VLOOKUP($A153,'SIMD 2020v2 DZ lookup data'!$A:$AA,11,FALSE)),"not found",VLOOKUP($A153,'SIMD 2020v2 DZ lookup data'!$A:$AA,11,FALSE)))</f>
        <v> </v>
      </c>
      <c r="M153" s="30" t="str">
        <f>IF($A153="Enter data zone code", " ",IF(ISNA(VLOOKUP($A153,'SIMD 2020v2 DZ lookup data'!$A:$AA,12,FALSE)),"not found",VLOOKUP($A153,'SIMD 2020v2 DZ lookup data'!$A:$AA,12,FALSE)))</f>
        <v> </v>
      </c>
      <c r="N153" s="30" t="str">
        <f>IF($A153="Enter data zone code", " ",IF(ISNA(VLOOKUP($A153,'SIMD 2020v2 DZ lookup data'!$A:$AA,13,FALSE)),"not found",VLOOKUP($A153,'SIMD 2020v2 DZ lookup data'!$A:$AA,13,FALSE)))</f>
        <v> </v>
      </c>
      <c r="O153" s="31" t="str">
        <f>IF($A153="Enter data zone code", " ",IF(ISNA(VLOOKUP($A153,'SIMD 2020v2 DZ lookup data'!$A:$AA,14,FALSE)),"not found",VLOOKUP($A153,'SIMD 2020v2 DZ lookup data'!$A:$AA,14,FALSE)))</f>
        <v> </v>
      </c>
      <c r="P153" s="31" t="str">
        <f>IF($A153="Enter data zone code", " ",IF(ISNA(VLOOKUP($A153,'SIMD 2020v2 DZ lookup data'!$A:$AA,15,FALSE)),"not found",VLOOKUP($A153,'SIMD 2020v2 DZ lookup data'!$A:$AA,15,FALSE)))</f>
        <v> </v>
      </c>
      <c r="Q153" s="37" t="str">
        <f>IF($A153="Enter data zone code", " ",IF(ISNA(VLOOKUP($A153,'SIMD 2020v2 DZ lookup data'!$A:$AA,17,FALSE)),"not found",VLOOKUP($A153,'SIMD 2020v2 DZ lookup data'!$A:$AA,17,FALSE)))</f>
        <v> </v>
      </c>
      <c r="R153" s="36" t="str">
        <f>IF($A153="Enter data zone code", " ",IF(ISNA(VLOOKUP($A153,'SIMD 2020v2 DZ lookup data'!$A:$AA,19,FALSE)),"not found",VLOOKUP($A153,'SIMD 2020v2 DZ lookup data'!$A:$AA,19,FALSE)))</f>
        <v> </v>
      </c>
      <c r="S153" s="36" t="str">
        <f>IF($A153="Enter data zone code", " ",IF(ISNA(VLOOKUP($A153,'SIMD 2020v2 DZ lookup data'!$A:$AA,23,FALSE)),"not found",VLOOKUP($A153,'SIMD 2020v2 DZ lookup data'!$A:$AA,23,FALSE)))</f>
        <v> </v>
      </c>
      <c r="T153" s="36" t="str">
        <f>IF($A153="Enter data zone code", " ",IF(ISNA(VLOOKUP($A153,'SIMD 2020v2 DZ lookup data'!$A:$AA,25,FALSE)),"not found",VLOOKUP($A153,'SIMD 2020v2 DZ lookup data'!$A:$AA,25,FALSE)))</f>
        <v> </v>
      </c>
      <c r="U153" s="38" t="str">
        <f>IF($A153="Enter data zone code", " ",IF(ISNA(VLOOKUP($A153,'SIMD 2020v2 DZ lookup data'!$A:$AA,27,FALSE)),"not found",VLOOKUP($A153,'SIMD 2020v2 DZ lookup data'!$A:$AA,27,FALSE)))</f>
        <v> </v>
      </c>
    </row>
    <row r="154" ht="15.75" customHeight="1">
      <c r="A154" s="35" t="s">
        <v>89</v>
      </c>
      <c r="B154" s="36" t="str">
        <f>IF($A154="Enter data zone code", " ",IF(ISNA(VLOOKUP($A154,'SIMD 2020v2 DZ lookup data'!$A:$AA,2,FALSE)),"not found",VLOOKUP($A154,'SIMD 2020v2 DZ lookup data'!$A:$AA,2,FALSE)))</f>
        <v> </v>
      </c>
      <c r="C154" s="36" t="str">
        <f>IF($A154="Enter data zone code", " ",IF(ISNA(VLOOKUP($A154,'SIMD 2020v2 DZ lookup data'!$A:$AA,21,FALSE)),"not found",VLOOKUP($A154,'SIMD 2020v2 DZ lookup data'!$A:$AA,21,FALSE)))</f>
        <v> </v>
      </c>
      <c r="D154" s="29" t="str">
        <f>IF($A154="Enter data zone code", " ",IF(ISNA(VLOOKUP($A154,'SIMD 2020v2 DZ lookup data'!$A:$AA,3,FALSE)),"not found",VLOOKUP($A154,'SIMD 2020v2 DZ lookup data'!$A:$AA,3,FALSE)))</f>
        <v> </v>
      </c>
      <c r="E154" s="29" t="str">
        <f>IF($A154="Enter data zone code", " ",IF(ISNA(VLOOKUP($A154,'SIMD 2020v2 DZ lookup data'!$A:$AA,4,FALSE)),"not found",VLOOKUP($A154,'SIMD 2020v2 DZ lookup data'!$A:$AA,4,FALSE)))</f>
        <v> </v>
      </c>
      <c r="F154" s="29" t="str">
        <f>IF($A154="Enter data zone code", " ",IF(ISNA(VLOOKUP($A154,'SIMD 2020v2 DZ lookup data'!$A:$AA,5,FALSE)),"not found",VLOOKUP($A154,'SIMD 2020v2 DZ lookup data'!$A:$AA,5,FALSE)))</f>
        <v> </v>
      </c>
      <c r="G154" s="29" t="str">
        <f>IF($A154="Enter data zone code", " ",IF(ISNA(VLOOKUP($A154,'SIMD 2020v2 DZ lookup data'!$A:$AA,6,FALSE)),"not found",VLOOKUP($A154,'SIMD 2020v2 DZ lookup data'!$A:$AA,6,FALSE)))</f>
        <v> </v>
      </c>
      <c r="H154" s="30" t="str">
        <f>IF($A154="Enter data zone code", " ",IF(ISNA(VLOOKUP($A154,'SIMD 2020v2 DZ lookup data'!$A:$AA,8,FALSE)),"not found",VLOOKUP($A154,'SIMD 2020v2 DZ lookup data'!$A:$AA,7,FALSE)))</f>
        <v> </v>
      </c>
      <c r="I154" s="30" t="str">
        <f>IF($A154="Enter data zone code", " ",IF(ISNA(VLOOKUP($A154,'SIMD 2020v2 DZ lookup data'!$A:$AA,7,FALSE)),"not found",VLOOKUP($A154,'SIMD 2020v2 DZ lookup data'!$A:$AA,8,FALSE)))</f>
        <v> </v>
      </c>
      <c r="J154" s="30" t="str">
        <f>IF($A154="Enter data zone code", " ",IF(ISNA(VLOOKUP($A154,'SIMD 2020v2 DZ lookup data'!$A:$AA,9,FALSE)),"not found",VLOOKUP($A154,'SIMD 2020v2 DZ lookup data'!$A:$AA,9,FALSE)))</f>
        <v> </v>
      </c>
      <c r="K154" s="30" t="str">
        <f>IF($A154="Enter data zone code", " ",IF(ISNA(VLOOKUP($A154,'SIMD 2020v2 DZ lookup data'!$A:$AA,10,FALSE)),"not found",VLOOKUP($A154,'SIMD 2020v2 DZ lookup data'!$A:$AA,10,FALSE)))</f>
        <v> </v>
      </c>
      <c r="L154" s="30" t="str">
        <f>IF($A154="Enter data zone code", " ",IF(ISNA(VLOOKUP($A154,'SIMD 2020v2 DZ lookup data'!$A:$AA,11,FALSE)),"not found",VLOOKUP($A154,'SIMD 2020v2 DZ lookup data'!$A:$AA,11,FALSE)))</f>
        <v> </v>
      </c>
      <c r="M154" s="30" t="str">
        <f>IF($A154="Enter data zone code", " ",IF(ISNA(VLOOKUP($A154,'SIMD 2020v2 DZ lookup data'!$A:$AA,12,FALSE)),"not found",VLOOKUP($A154,'SIMD 2020v2 DZ lookup data'!$A:$AA,12,FALSE)))</f>
        <v> </v>
      </c>
      <c r="N154" s="30" t="str">
        <f>IF($A154="Enter data zone code", " ",IF(ISNA(VLOOKUP($A154,'SIMD 2020v2 DZ lookup data'!$A:$AA,13,FALSE)),"not found",VLOOKUP($A154,'SIMD 2020v2 DZ lookup data'!$A:$AA,13,FALSE)))</f>
        <v> </v>
      </c>
      <c r="O154" s="31" t="str">
        <f>IF($A154="Enter data zone code", " ",IF(ISNA(VLOOKUP($A154,'SIMD 2020v2 DZ lookup data'!$A:$AA,14,FALSE)),"not found",VLOOKUP($A154,'SIMD 2020v2 DZ lookup data'!$A:$AA,14,FALSE)))</f>
        <v> </v>
      </c>
      <c r="P154" s="31" t="str">
        <f>IF($A154="Enter data zone code", " ",IF(ISNA(VLOOKUP($A154,'SIMD 2020v2 DZ lookup data'!$A:$AA,15,FALSE)),"not found",VLOOKUP($A154,'SIMD 2020v2 DZ lookup data'!$A:$AA,15,FALSE)))</f>
        <v> </v>
      </c>
      <c r="Q154" s="37" t="str">
        <f>IF($A154="Enter data zone code", " ",IF(ISNA(VLOOKUP($A154,'SIMD 2020v2 DZ lookup data'!$A:$AA,17,FALSE)),"not found",VLOOKUP($A154,'SIMD 2020v2 DZ lookup data'!$A:$AA,17,FALSE)))</f>
        <v> </v>
      </c>
      <c r="R154" s="36" t="str">
        <f>IF($A154="Enter data zone code", " ",IF(ISNA(VLOOKUP($A154,'SIMD 2020v2 DZ lookup data'!$A:$AA,19,FALSE)),"not found",VLOOKUP($A154,'SIMD 2020v2 DZ lookup data'!$A:$AA,19,FALSE)))</f>
        <v> </v>
      </c>
      <c r="S154" s="36" t="str">
        <f>IF($A154="Enter data zone code", " ",IF(ISNA(VLOOKUP($A154,'SIMD 2020v2 DZ lookup data'!$A:$AA,23,FALSE)),"not found",VLOOKUP($A154,'SIMD 2020v2 DZ lookup data'!$A:$AA,23,FALSE)))</f>
        <v> </v>
      </c>
      <c r="T154" s="36" t="str">
        <f>IF($A154="Enter data zone code", " ",IF(ISNA(VLOOKUP($A154,'SIMD 2020v2 DZ lookup data'!$A:$AA,25,FALSE)),"not found",VLOOKUP($A154,'SIMD 2020v2 DZ lookup data'!$A:$AA,25,FALSE)))</f>
        <v> </v>
      </c>
      <c r="U154" s="38" t="str">
        <f>IF($A154="Enter data zone code", " ",IF(ISNA(VLOOKUP($A154,'SIMD 2020v2 DZ lookup data'!$A:$AA,27,FALSE)),"not found",VLOOKUP($A154,'SIMD 2020v2 DZ lookup data'!$A:$AA,27,FALSE)))</f>
        <v> </v>
      </c>
    </row>
    <row r="155" ht="15.75" customHeight="1">
      <c r="A155" s="35" t="s">
        <v>89</v>
      </c>
      <c r="B155" s="36" t="str">
        <f>IF($A155="Enter data zone code", " ",IF(ISNA(VLOOKUP($A155,'SIMD 2020v2 DZ lookup data'!$A:$AA,2,FALSE)),"not found",VLOOKUP($A155,'SIMD 2020v2 DZ lookup data'!$A:$AA,2,FALSE)))</f>
        <v> </v>
      </c>
      <c r="C155" s="36" t="str">
        <f>IF($A155="Enter data zone code", " ",IF(ISNA(VLOOKUP($A155,'SIMD 2020v2 DZ lookup data'!$A:$AA,21,FALSE)),"not found",VLOOKUP($A155,'SIMD 2020v2 DZ lookup data'!$A:$AA,21,FALSE)))</f>
        <v> </v>
      </c>
      <c r="D155" s="29" t="str">
        <f>IF($A155="Enter data zone code", " ",IF(ISNA(VLOOKUP($A155,'SIMD 2020v2 DZ lookup data'!$A:$AA,3,FALSE)),"not found",VLOOKUP($A155,'SIMD 2020v2 DZ lookup data'!$A:$AA,3,FALSE)))</f>
        <v> </v>
      </c>
      <c r="E155" s="29" t="str">
        <f>IF($A155="Enter data zone code", " ",IF(ISNA(VLOOKUP($A155,'SIMD 2020v2 DZ lookup data'!$A:$AA,4,FALSE)),"not found",VLOOKUP($A155,'SIMD 2020v2 DZ lookup data'!$A:$AA,4,FALSE)))</f>
        <v> </v>
      </c>
      <c r="F155" s="29" t="str">
        <f>IF($A155="Enter data zone code", " ",IF(ISNA(VLOOKUP($A155,'SIMD 2020v2 DZ lookup data'!$A:$AA,5,FALSE)),"not found",VLOOKUP($A155,'SIMD 2020v2 DZ lookup data'!$A:$AA,5,FALSE)))</f>
        <v> </v>
      </c>
      <c r="G155" s="29" t="str">
        <f>IF($A155="Enter data zone code", " ",IF(ISNA(VLOOKUP($A155,'SIMD 2020v2 DZ lookup data'!$A:$AA,6,FALSE)),"not found",VLOOKUP($A155,'SIMD 2020v2 DZ lookup data'!$A:$AA,6,FALSE)))</f>
        <v> </v>
      </c>
      <c r="H155" s="30" t="str">
        <f>IF($A155="Enter data zone code", " ",IF(ISNA(VLOOKUP($A155,'SIMD 2020v2 DZ lookup data'!$A:$AA,8,FALSE)),"not found",VLOOKUP($A155,'SIMD 2020v2 DZ lookup data'!$A:$AA,7,FALSE)))</f>
        <v> </v>
      </c>
      <c r="I155" s="30" t="str">
        <f>IF($A155="Enter data zone code", " ",IF(ISNA(VLOOKUP($A155,'SIMD 2020v2 DZ lookup data'!$A:$AA,7,FALSE)),"not found",VLOOKUP($A155,'SIMD 2020v2 DZ lookup data'!$A:$AA,8,FALSE)))</f>
        <v> </v>
      </c>
      <c r="J155" s="30" t="str">
        <f>IF($A155="Enter data zone code", " ",IF(ISNA(VLOOKUP($A155,'SIMD 2020v2 DZ lookup data'!$A:$AA,9,FALSE)),"not found",VLOOKUP($A155,'SIMD 2020v2 DZ lookup data'!$A:$AA,9,FALSE)))</f>
        <v> </v>
      </c>
      <c r="K155" s="30" t="str">
        <f>IF($A155="Enter data zone code", " ",IF(ISNA(VLOOKUP($A155,'SIMD 2020v2 DZ lookup data'!$A:$AA,10,FALSE)),"not found",VLOOKUP($A155,'SIMD 2020v2 DZ lookup data'!$A:$AA,10,FALSE)))</f>
        <v> </v>
      </c>
      <c r="L155" s="30" t="str">
        <f>IF($A155="Enter data zone code", " ",IF(ISNA(VLOOKUP($A155,'SIMD 2020v2 DZ lookup data'!$A:$AA,11,FALSE)),"not found",VLOOKUP($A155,'SIMD 2020v2 DZ lookup data'!$A:$AA,11,FALSE)))</f>
        <v> </v>
      </c>
      <c r="M155" s="30" t="str">
        <f>IF($A155="Enter data zone code", " ",IF(ISNA(VLOOKUP($A155,'SIMD 2020v2 DZ lookup data'!$A:$AA,12,FALSE)),"not found",VLOOKUP($A155,'SIMD 2020v2 DZ lookup data'!$A:$AA,12,FALSE)))</f>
        <v> </v>
      </c>
      <c r="N155" s="30" t="str">
        <f>IF($A155="Enter data zone code", " ",IF(ISNA(VLOOKUP($A155,'SIMD 2020v2 DZ lookup data'!$A:$AA,13,FALSE)),"not found",VLOOKUP($A155,'SIMD 2020v2 DZ lookup data'!$A:$AA,13,FALSE)))</f>
        <v> </v>
      </c>
      <c r="O155" s="31" t="str">
        <f>IF($A155="Enter data zone code", " ",IF(ISNA(VLOOKUP($A155,'SIMD 2020v2 DZ lookup data'!$A:$AA,14,FALSE)),"not found",VLOOKUP($A155,'SIMD 2020v2 DZ lookup data'!$A:$AA,14,FALSE)))</f>
        <v> </v>
      </c>
      <c r="P155" s="31" t="str">
        <f>IF($A155="Enter data zone code", " ",IF(ISNA(VLOOKUP($A155,'SIMD 2020v2 DZ lookup data'!$A:$AA,15,FALSE)),"not found",VLOOKUP($A155,'SIMD 2020v2 DZ lookup data'!$A:$AA,15,FALSE)))</f>
        <v> </v>
      </c>
      <c r="Q155" s="37" t="str">
        <f>IF($A155="Enter data zone code", " ",IF(ISNA(VLOOKUP($A155,'SIMD 2020v2 DZ lookup data'!$A:$AA,17,FALSE)),"not found",VLOOKUP($A155,'SIMD 2020v2 DZ lookup data'!$A:$AA,17,FALSE)))</f>
        <v> </v>
      </c>
      <c r="R155" s="36" t="str">
        <f>IF($A155="Enter data zone code", " ",IF(ISNA(VLOOKUP($A155,'SIMD 2020v2 DZ lookup data'!$A:$AA,19,FALSE)),"not found",VLOOKUP($A155,'SIMD 2020v2 DZ lookup data'!$A:$AA,19,FALSE)))</f>
        <v> </v>
      </c>
      <c r="S155" s="36" t="str">
        <f>IF($A155="Enter data zone code", " ",IF(ISNA(VLOOKUP($A155,'SIMD 2020v2 DZ lookup data'!$A:$AA,23,FALSE)),"not found",VLOOKUP($A155,'SIMD 2020v2 DZ lookup data'!$A:$AA,23,FALSE)))</f>
        <v> </v>
      </c>
      <c r="T155" s="36" t="str">
        <f>IF($A155="Enter data zone code", " ",IF(ISNA(VLOOKUP($A155,'SIMD 2020v2 DZ lookup data'!$A:$AA,25,FALSE)),"not found",VLOOKUP($A155,'SIMD 2020v2 DZ lookup data'!$A:$AA,25,FALSE)))</f>
        <v> </v>
      </c>
      <c r="U155" s="38" t="str">
        <f>IF($A155="Enter data zone code", " ",IF(ISNA(VLOOKUP($A155,'SIMD 2020v2 DZ lookup data'!$A:$AA,27,FALSE)),"not found",VLOOKUP($A155,'SIMD 2020v2 DZ lookup data'!$A:$AA,27,FALSE)))</f>
        <v> </v>
      </c>
    </row>
    <row r="156" ht="15.75" customHeight="1">
      <c r="A156" s="35" t="s">
        <v>89</v>
      </c>
      <c r="B156" s="36" t="str">
        <f>IF($A156="Enter data zone code", " ",IF(ISNA(VLOOKUP($A156,'SIMD 2020v2 DZ lookup data'!$A:$AA,2,FALSE)),"not found",VLOOKUP($A156,'SIMD 2020v2 DZ lookup data'!$A:$AA,2,FALSE)))</f>
        <v> </v>
      </c>
      <c r="C156" s="36" t="str">
        <f>IF($A156="Enter data zone code", " ",IF(ISNA(VLOOKUP($A156,'SIMD 2020v2 DZ lookup data'!$A:$AA,21,FALSE)),"not found",VLOOKUP($A156,'SIMD 2020v2 DZ lookup data'!$A:$AA,21,FALSE)))</f>
        <v> </v>
      </c>
      <c r="D156" s="29" t="str">
        <f>IF($A156="Enter data zone code", " ",IF(ISNA(VLOOKUP($A156,'SIMD 2020v2 DZ lookup data'!$A:$AA,3,FALSE)),"not found",VLOOKUP($A156,'SIMD 2020v2 DZ lookup data'!$A:$AA,3,FALSE)))</f>
        <v> </v>
      </c>
      <c r="E156" s="29" t="str">
        <f>IF($A156="Enter data zone code", " ",IF(ISNA(VLOOKUP($A156,'SIMD 2020v2 DZ lookup data'!$A:$AA,4,FALSE)),"not found",VLOOKUP($A156,'SIMD 2020v2 DZ lookup data'!$A:$AA,4,FALSE)))</f>
        <v> </v>
      </c>
      <c r="F156" s="29" t="str">
        <f>IF($A156="Enter data zone code", " ",IF(ISNA(VLOOKUP($A156,'SIMD 2020v2 DZ lookup data'!$A:$AA,5,FALSE)),"not found",VLOOKUP($A156,'SIMD 2020v2 DZ lookup data'!$A:$AA,5,FALSE)))</f>
        <v> </v>
      </c>
      <c r="G156" s="29" t="str">
        <f>IF($A156="Enter data zone code", " ",IF(ISNA(VLOOKUP($A156,'SIMD 2020v2 DZ lookup data'!$A:$AA,6,FALSE)),"not found",VLOOKUP($A156,'SIMD 2020v2 DZ lookup data'!$A:$AA,6,FALSE)))</f>
        <v> </v>
      </c>
      <c r="H156" s="30" t="str">
        <f>IF($A156="Enter data zone code", " ",IF(ISNA(VLOOKUP($A156,'SIMD 2020v2 DZ lookup data'!$A:$AA,8,FALSE)),"not found",VLOOKUP($A156,'SIMD 2020v2 DZ lookup data'!$A:$AA,7,FALSE)))</f>
        <v> </v>
      </c>
      <c r="I156" s="30" t="str">
        <f>IF($A156="Enter data zone code", " ",IF(ISNA(VLOOKUP($A156,'SIMD 2020v2 DZ lookup data'!$A:$AA,7,FALSE)),"not found",VLOOKUP($A156,'SIMD 2020v2 DZ lookup data'!$A:$AA,8,FALSE)))</f>
        <v> </v>
      </c>
      <c r="J156" s="30" t="str">
        <f>IF($A156="Enter data zone code", " ",IF(ISNA(VLOOKUP($A156,'SIMD 2020v2 DZ lookup data'!$A:$AA,9,FALSE)),"not found",VLOOKUP($A156,'SIMD 2020v2 DZ lookup data'!$A:$AA,9,FALSE)))</f>
        <v> </v>
      </c>
      <c r="K156" s="30" t="str">
        <f>IF($A156="Enter data zone code", " ",IF(ISNA(VLOOKUP($A156,'SIMD 2020v2 DZ lookup data'!$A:$AA,10,FALSE)),"not found",VLOOKUP($A156,'SIMD 2020v2 DZ lookup data'!$A:$AA,10,FALSE)))</f>
        <v> </v>
      </c>
      <c r="L156" s="30" t="str">
        <f>IF($A156="Enter data zone code", " ",IF(ISNA(VLOOKUP($A156,'SIMD 2020v2 DZ lookup data'!$A:$AA,11,FALSE)),"not found",VLOOKUP($A156,'SIMD 2020v2 DZ lookup data'!$A:$AA,11,FALSE)))</f>
        <v> </v>
      </c>
      <c r="M156" s="30" t="str">
        <f>IF($A156="Enter data zone code", " ",IF(ISNA(VLOOKUP($A156,'SIMD 2020v2 DZ lookup data'!$A:$AA,12,FALSE)),"not found",VLOOKUP($A156,'SIMD 2020v2 DZ lookup data'!$A:$AA,12,FALSE)))</f>
        <v> </v>
      </c>
      <c r="N156" s="30" t="str">
        <f>IF($A156="Enter data zone code", " ",IF(ISNA(VLOOKUP($A156,'SIMD 2020v2 DZ lookup data'!$A:$AA,13,FALSE)),"not found",VLOOKUP($A156,'SIMD 2020v2 DZ lookup data'!$A:$AA,13,FALSE)))</f>
        <v> </v>
      </c>
      <c r="O156" s="31" t="str">
        <f>IF($A156="Enter data zone code", " ",IF(ISNA(VLOOKUP($A156,'SIMD 2020v2 DZ lookup data'!$A:$AA,14,FALSE)),"not found",VLOOKUP($A156,'SIMD 2020v2 DZ lookup data'!$A:$AA,14,FALSE)))</f>
        <v> </v>
      </c>
      <c r="P156" s="31" t="str">
        <f>IF($A156="Enter data zone code", " ",IF(ISNA(VLOOKUP($A156,'SIMD 2020v2 DZ lookup data'!$A:$AA,15,FALSE)),"not found",VLOOKUP($A156,'SIMD 2020v2 DZ lookup data'!$A:$AA,15,FALSE)))</f>
        <v> </v>
      </c>
      <c r="Q156" s="37" t="str">
        <f>IF($A156="Enter data zone code", " ",IF(ISNA(VLOOKUP($A156,'SIMD 2020v2 DZ lookup data'!$A:$AA,17,FALSE)),"not found",VLOOKUP($A156,'SIMD 2020v2 DZ lookup data'!$A:$AA,17,FALSE)))</f>
        <v> </v>
      </c>
      <c r="R156" s="36" t="str">
        <f>IF($A156="Enter data zone code", " ",IF(ISNA(VLOOKUP($A156,'SIMD 2020v2 DZ lookup data'!$A:$AA,19,FALSE)),"not found",VLOOKUP($A156,'SIMD 2020v2 DZ lookup data'!$A:$AA,19,FALSE)))</f>
        <v> </v>
      </c>
      <c r="S156" s="36" t="str">
        <f>IF($A156="Enter data zone code", " ",IF(ISNA(VLOOKUP($A156,'SIMD 2020v2 DZ lookup data'!$A:$AA,23,FALSE)),"not found",VLOOKUP($A156,'SIMD 2020v2 DZ lookup data'!$A:$AA,23,FALSE)))</f>
        <v> </v>
      </c>
      <c r="T156" s="36" t="str">
        <f>IF($A156="Enter data zone code", " ",IF(ISNA(VLOOKUP($A156,'SIMD 2020v2 DZ lookup data'!$A:$AA,25,FALSE)),"not found",VLOOKUP($A156,'SIMD 2020v2 DZ lookup data'!$A:$AA,25,FALSE)))</f>
        <v> </v>
      </c>
      <c r="U156" s="38" t="str">
        <f>IF($A156="Enter data zone code", " ",IF(ISNA(VLOOKUP($A156,'SIMD 2020v2 DZ lookup data'!$A:$AA,27,FALSE)),"not found",VLOOKUP($A156,'SIMD 2020v2 DZ lookup data'!$A:$AA,27,FALSE)))</f>
        <v> </v>
      </c>
    </row>
    <row r="157" ht="15.75" customHeight="1">
      <c r="A157" s="35" t="s">
        <v>89</v>
      </c>
      <c r="B157" s="36" t="str">
        <f>IF($A157="Enter data zone code", " ",IF(ISNA(VLOOKUP($A157,'SIMD 2020v2 DZ lookup data'!$A:$AA,2,FALSE)),"not found",VLOOKUP($A157,'SIMD 2020v2 DZ lookup data'!$A:$AA,2,FALSE)))</f>
        <v> </v>
      </c>
      <c r="C157" s="36" t="str">
        <f>IF($A157="Enter data zone code", " ",IF(ISNA(VLOOKUP($A157,'SIMD 2020v2 DZ lookup data'!$A:$AA,21,FALSE)),"not found",VLOOKUP($A157,'SIMD 2020v2 DZ lookup data'!$A:$AA,21,FALSE)))</f>
        <v> </v>
      </c>
      <c r="D157" s="29" t="str">
        <f>IF($A157="Enter data zone code", " ",IF(ISNA(VLOOKUP($A157,'SIMD 2020v2 DZ lookup data'!$A:$AA,3,FALSE)),"not found",VLOOKUP($A157,'SIMD 2020v2 DZ lookup data'!$A:$AA,3,FALSE)))</f>
        <v> </v>
      </c>
      <c r="E157" s="29" t="str">
        <f>IF($A157="Enter data zone code", " ",IF(ISNA(VLOOKUP($A157,'SIMD 2020v2 DZ lookup data'!$A:$AA,4,FALSE)),"not found",VLOOKUP($A157,'SIMD 2020v2 DZ lookup data'!$A:$AA,4,FALSE)))</f>
        <v> </v>
      </c>
      <c r="F157" s="29" t="str">
        <f>IF($A157="Enter data zone code", " ",IF(ISNA(VLOOKUP($A157,'SIMD 2020v2 DZ lookup data'!$A:$AA,5,FALSE)),"not found",VLOOKUP($A157,'SIMD 2020v2 DZ lookup data'!$A:$AA,5,FALSE)))</f>
        <v> </v>
      </c>
      <c r="G157" s="29" t="str">
        <f>IF($A157="Enter data zone code", " ",IF(ISNA(VLOOKUP($A157,'SIMD 2020v2 DZ lookup data'!$A:$AA,6,FALSE)),"not found",VLOOKUP($A157,'SIMD 2020v2 DZ lookup data'!$A:$AA,6,FALSE)))</f>
        <v> </v>
      </c>
      <c r="H157" s="30" t="str">
        <f>IF($A157="Enter data zone code", " ",IF(ISNA(VLOOKUP($A157,'SIMD 2020v2 DZ lookup data'!$A:$AA,8,FALSE)),"not found",VLOOKUP($A157,'SIMD 2020v2 DZ lookup data'!$A:$AA,7,FALSE)))</f>
        <v> </v>
      </c>
      <c r="I157" s="30" t="str">
        <f>IF($A157="Enter data zone code", " ",IF(ISNA(VLOOKUP($A157,'SIMD 2020v2 DZ lookup data'!$A:$AA,7,FALSE)),"not found",VLOOKUP($A157,'SIMD 2020v2 DZ lookup data'!$A:$AA,8,FALSE)))</f>
        <v> </v>
      </c>
      <c r="J157" s="30" t="str">
        <f>IF($A157="Enter data zone code", " ",IF(ISNA(VLOOKUP($A157,'SIMD 2020v2 DZ lookup data'!$A:$AA,9,FALSE)),"not found",VLOOKUP($A157,'SIMD 2020v2 DZ lookup data'!$A:$AA,9,FALSE)))</f>
        <v> </v>
      </c>
      <c r="K157" s="30" t="str">
        <f>IF($A157="Enter data zone code", " ",IF(ISNA(VLOOKUP($A157,'SIMD 2020v2 DZ lookup data'!$A:$AA,10,FALSE)),"not found",VLOOKUP($A157,'SIMD 2020v2 DZ lookup data'!$A:$AA,10,FALSE)))</f>
        <v> </v>
      </c>
      <c r="L157" s="30" t="str">
        <f>IF($A157="Enter data zone code", " ",IF(ISNA(VLOOKUP($A157,'SIMD 2020v2 DZ lookup data'!$A:$AA,11,FALSE)),"not found",VLOOKUP($A157,'SIMD 2020v2 DZ lookup data'!$A:$AA,11,FALSE)))</f>
        <v> </v>
      </c>
      <c r="M157" s="30" t="str">
        <f>IF($A157="Enter data zone code", " ",IF(ISNA(VLOOKUP($A157,'SIMD 2020v2 DZ lookup data'!$A:$AA,12,FALSE)),"not found",VLOOKUP($A157,'SIMD 2020v2 DZ lookup data'!$A:$AA,12,FALSE)))</f>
        <v> </v>
      </c>
      <c r="N157" s="30" t="str">
        <f>IF($A157="Enter data zone code", " ",IF(ISNA(VLOOKUP($A157,'SIMD 2020v2 DZ lookup data'!$A:$AA,13,FALSE)),"not found",VLOOKUP($A157,'SIMD 2020v2 DZ lookup data'!$A:$AA,13,FALSE)))</f>
        <v> </v>
      </c>
      <c r="O157" s="31" t="str">
        <f>IF($A157="Enter data zone code", " ",IF(ISNA(VLOOKUP($A157,'SIMD 2020v2 DZ lookup data'!$A:$AA,14,FALSE)),"not found",VLOOKUP($A157,'SIMD 2020v2 DZ lookup data'!$A:$AA,14,FALSE)))</f>
        <v> </v>
      </c>
      <c r="P157" s="31" t="str">
        <f>IF($A157="Enter data zone code", " ",IF(ISNA(VLOOKUP($A157,'SIMD 2020v2 DZ lookup data'!$A:$AA,15,FALSE)),"not found",VLOOKUP($A157,'SIMD 2020v2 DZ lookup data'!$A:$AA,15,FALSE)))</f>
        <v> </v>
      </c>
      <c r="Q157" s="37" t="str">
        <f>IF($A157="Enter data zone code", " ",IF(ISNA(VLOOKUP($A157,'SIMD 2020v2 DZ lookup data'!$A:$AA,17,FALSE)),"not found",VLOOKUP($A157,'SIMD 2020v2 DZ lookup data'!$A:$AA,17,FALSE)))</f>
        <v> </v>
      </c>
      <c r="R157" s="36" t="str">
        <f>IF($A157="Enter data zone code", " ",IF(ISNA(VLOOKUP($A157,'SIMD 2020v2 DZ lookup data'!$A:$AA,19,FALSE)),"not found",VLOOKUP($A157,'SIMD 2020v2 DZ lookup data'!$A:$AA,19,FALSE)))</f>
        <v> </v>
      </c>
      <c r="S157" s="36" t="str">
        <f>IF($A157="Enter data zone code", " ",IF(ISNA(VLOOKUP($A157,'SIMD 2020v2 DZ lookup data'!$A:$AA,23,FALSE)),"not found",VLOOKUP($A157,'SIMD 2020v2 DZ lookup data'!$A:$AA,23,FALSE)))</f>
        <v> </v>
      </c>
      <c r="T157" s="36" t="str">
        <f>IF($A157="Enter data zone code", " ",IF(ISNA(VLOOKUP($A157,'SIMD 2020v2 DZ lookup data'!$A:$AA,25,FALSE)),"not found",VLOOKUP($A157,'SIMD 2020v2 DZ lookup data'!$A:$AA,25,FALSE)))</f>
        <v> </v>
      </c>
      <c r="U157" s="38" t="str">
        <f>IF($A157="Enter data zone code", " ",IF(ISNA(VLOOKUP($A157,'SIMD 2020v2 DZ lookup data'!$A:$AA,27,FALSE)),"not found",VLOOKUP($A157,'SIMD 2020v2 DZ lookup data'!$A:$AA,27,FALSE)))</f>
        <v> </v>
      </c>
    </row>
    <row r="158" ht="15.75" customHeight="1">
      <c r="A158" s="35" t="s">
        <v>89</v>
      </c>
      <c r="B158" s="36" t="str">
        <f>IF($A158="Enter data zone code", " ",IF(ISNA(VLOOKUP($A158,'SIMD 2020v2 DZ lookup data'!$A:$AA,2,FALSE)),"not found",VLOOKUP($A158,'SIMD 2020v2 DZ lookup data'!$A:$AA,2,FALSE)))</f>
        <v> </v>
      </c>
      <c r="C158" s="36" t="str">
        <f>IF($A158="Enter data zone code", " ",IF(ISNA(VLOOKUP($A158,'SIMD 2020v2 DZ lookup data'!$A:$AA,21,FALSE)),"not found",VLOOKUP($A158,'SIMD 2020v2 DZ lookup data'!$A:$AA,21,FALSE)))</f>
        <v> </v>
      </c>
      <c r="D158" s="29" t="str">
        <f>IF($A158="Enter data zone code", " ",IF(ISNA(VLOOKUP($A158,'SIMD 2020v2 DZ lookup data'!$A:$AA,3,FALSE)),"not found",VLOOKUP($A158,'SIMD 2020v2 DZ lookup data'!$A:$AA,3,FALSE)))</f>
        <v> </v>
      </c>
      <c r="E158" s="29" t="str">
        <f>IF($A158="Enter data zone code", " ",IF(ISNA(VLOOKUP($A158,'SIMD 2020v2 DZ lookup data'!$A:$AA,4,FALSE)),"not found",VLOOKUP($A158,'SIMD 2020v2 DZ lookup data'!$A:$AA,4,FALSE)))</f>
        <v> </v>
      </c>
      <c r="F158" s="29" t="str">
        <f>IF($A158="Enter data zone code", " ",IF(ISNA(VLOOKUP($A158,'SIMD 2020v2 DZ lookup data'!$A:$AA,5,FALSE)),"not found",VLOOKUP($A158,'SIMD 2020v2 DZ lookup data'!$A:$AA,5,FALSE)))</f>
        <v> </v>
      </c>
      <c r="G158" s="29" t="str">
        <f>IF($A158="Enter data zone code", " ",IF(ISNA(VLOOKUP($A158,'SIMD 2020v2 DZ lookup data'!$A:$AA,6,FALSE)),"not found",VLOOKUP($A158,'SIMD 2020v2 DZ lookup data'!$A:$AA,6,FALSE)))</f>
        <v> </v>
      </c>
      <c r="H158" s="30" t="str">
        <f>IF($A158="Enter data zone code", " ",IF(ISNA(VLOOKUP($A158,'SIMD 2020v2 DZ lookup data'!$A:$AA,8,FALSE)),"not found",VLOOKUP($A158,'SIMD 2020v2 DZ lookup data'!$A:$AA,7,FALSE)))</f>
        <v> </v>
      </c>
      <c r="I158" s="30" t="str">
        <f>IF($A158="Enter data zone code", " ",IF(ISNA(VLOOKUP($A158,'SIMD 2020v2 DZ lookup data'!$A:$AA,7,FALSE)),"not found",VLOOKUP($A158,'SIMD 2020v2 DZ lookup data'!$A:$AA,8,FALSE)))</f>
        <v> </v>
      </c>
      <c r="J158" s="30" t="str">
        <f>IF($A158="Enter data zone code", " ",IF(ISNA(VLOOKUP($A158,'SIMD 2020v2 DZ lookup data'!$A:$AA,9,FALSE)),"not found",VLOOKUP($A158,'SIMD 2020v2 DZ lookup data'!$A:$AA,9,FALSE)))</f>
        <v> </v>
      </c>
      <c r="K158" s="30" t="str">
        <f>IF($A158="Enter data zone code", " ",IF(ISNA(VLOOKUP($A158,'SIMD 2020v2 DZ lookup data'!$A:$AA,10,FALSE)),"not found",VLOOKUP($A158,'SIMD 2020v2 DZ lookup data'!$A:$AA,10,FALSE)))</f>
        <v> </v>
      </c>
      <c r="L158" s="30" t="str">
        <f>IF($A158="Enter data zone code", " ",IF(ISNA(VLOOKUP($A158,'SIMD 2020v2 DZ lookup data'!$A:$AA,11,FALSE)),"not found",VLOOKUP($A158,'SIMD 2020v2 DZ lookup data'!$A:$AA,11,FALSE)))</f>
        <v> </v>
      </c>
      <c r="M158" s="30" t="str">
        <f>IF($A158="Enter data zone code", " ",IF(ISNA(VLOOKUP($A158,'SIMD 2020v2 DZ lookup data'!$A:$AA,12,FALSE)),"not found",VLOOKUP($A158,'SIMD 2020v2 DZ lookup data'!$A:$AA,12,FALSE)))</f>
        <v> </v>
      </c>
      <c r="N158" s="30" t="str">
        <f>IF($A158="Enter data zone code", " ",IF(ISNA(VLOOKUP($A158,'SIMD 2020v2 DZ lookup data'!$A:$AA,13,FALSE)),"not found",VLOOKUP($A158,'SIMD 2020v2 DZ lookup data'!$A:$AA,13,FALSE)))</f>
        <v> </v>
      </c>
      <c r="O158" s="31" t="str">
        <f>IF($A158="Enter data zone code", " ",IF(ISNA(VLOOKUP($A158,'SIMD 2020v2 DZ lookup data'!$A:$AA,14,FALSE)),"not found",VLOOKUP($A158,'SIMD 2020v2 DZ lookup data'!$A:$AA,14,FALSE)))</f>
        <v> </v>
      </c>
      <c r="P158" s="31" t="str">
        <f>IF($A158="Enter data zone code", " ",IF(ISNA(VLOOKUP($A158,'SIMD 2020v2 DZ lookup data'!$A:$AA,15,FALSE)),"not found",VLOOKUP($A158,'SIMD 2020v2 DZ lookup data'!$A:$AA,15,FALSE)))</f>
        <v> </v>
      </c>
      <c r="Q158" s="37" t="str">
        <f>IF($A158="Enter data zone code", " ",IF(ISNA(VLOOKUP($A158,'SIMD 2020v2 DZ lookup data'!$A:$AA,17,FALSE)),"not found",VLOOKUP($A158,'SIMD 2020v2 DZ lookup data'!$A:$AA,17,FALSE)))</f>
        <v> </v>
      </c>
      <c r="R158" s="36" t="str">
        <f>IF($A158="Enter data zone code", " ",IF(ISNA(VLOOKUP($A158,'SIMD 2020v2 DZ lookup data'!$A:$AA,19,FALSE)),"not found",VLOOKUP($A158,'SIMD 2020v2 DZ lookup data'!$A:$AA,19,FALSE)))</f>
        <v> </v>
      </c>
      <c r="S158" s="36" t="str">
        <f>IF($A158="Enter data zone code", " ",IF(ISNA(VLOOKUP($A158,'SIMD 2020v2 DZ lookup data'!$A:$AA,23,FALSE)),"not found",VLOOKUP($A158,'SIMD 2020v2 DZ lookup data'!$A:$AA,23,FALSE)))</f>
        <v> </v>
      </c>
      <c r="T158" s="36" t="str">
        <f>IF($A158="Enter data zone code", " ",IF(ISNA(VLOOKUP($A158,'SIMD 2020v2 DZ lookup data'!$A:$AA,25,FALSE)),"not found",VLOOKUP($A158,'SIMD 2020v2 DZ lookup data'!$A:$AA,25,FALSE)))</f>
        <v> </v>
      </c>
      <c r="U158" s="38" t="str">
        <f>IF($A158="Enter data zone code", " ",IF(ISNA(VLOOKUP($A158,'SIMD 2020v2 DZ lookup data'!$A:$AA,27,FALSE)),"not found",VLOOKUP($A158,'SIMD 2020v2 DZ lookup data'!$A:$AA,27,FALSE)))</f>
        <v> </v>
      </c>
    </row>
    <row r="159" ht="15.75" customHeight="1">
      <c r="A159" s="35" t="s">
        <v>89</v>
      </c>
      <c r="B159" s="36" t="str">
        <f>IF($A159="Enter data zone code", " ",IF(ISNA(VLOOKUP($A159,'SIMD 2020v2 DZ lookup data'!$A:$AA,2,FALSE)),"not found",VLOOKUP($A159,'SIMD 2020v2 DZ lookup data'!$A:$AA,2,FALSE)))</f>
        <v> </v>
      </c>
      <c r="C159" s="36" t="str">
        <f>IF($A159="Enter data zone code", " ",IF(ISNA(VLOOKUP($A159,'SIMD 2020v2 DZ lookup data'!$A:$AA,21,FALSE)),"not found",VLOOKUP($A159,'SIMD 2020v2 DZ lookup data'!$A:$AA,21,FALSE)))</f>
        <v> </v>
      </c>
      <c r="D159" s="29" t="str">
        <f>IF($A159="Enter data zone code", " ",IF(ISNA(VLOOKUP($A159,'SIMD 2020v2 DZ lookup data'!$A:$AA,3,FALSE)),"not found",VLOOKUP($A159,'SIMD 2020v2 DZ lookup data'!$A:$AA,3,FALSE)))</f>
        <v> </v>
      </c>
      <c r="E159" s="29" t="str">
        <f>IF($A159="Enter data zone code", " ",IF(ISNA(VLOOKUP($A159,'SIMD 2020v2 DZ lookup data'!$A:$AA,4,FALSE)),"not found",VLOOKUP($A159,'SIMD 2020v2 DZ lookup data'!$A:$AA,4,FALSE)))</f>
        <v> </v>
      </c>
      <c r="F159" s="29" t="str">
        <f>IF($A159="Enter data zone code", " ",IF(ISNA(VLOOKUP($A159,'SIMD 2020v2 DZ lookup data'!$A:$AA,5,FALSE)),"not found",VLOOKUP($A159,'SIMD 2020v2 DZ lookup data'!$A:$AA,5,FALSE)))</f>
        <v> </v>
      </c>
      <c r="G159" s="29" t="str">
        <f>IF($A159="Enter data zone code", " ",IF(ISNA(VLOOKUP($A159,'SIMD 2020v2 DZ lookup data'!$A:$AA,6,FALSE)),"not found",VLOOKUP($A159,'SIMD 2020v2 DZ lookup data'!$A:$AA,6,FALSE)))</f>
        <v> </v>
      </c>
      <c r="H159" s="30" t="str">
        <f>IF($A159="Enter data zone code", " ",IF(ISNA(VLOOKUP($A159,'SIMD 2020v2 DZ lookup data'!$A:$AA,8,FALSE)),"not found",VLOOKUP($A159,'SIMD 2020v2 DZ lookup data'!$A:$AA,7,FALSE)))</f>
        <v> </v>
      </c>
      <c r="I159" s="30" t="str">
        <f>IF($A159="Enter data zone code", " ",IF(ISNA(VLOOKUP($A159,'SIMD 2020v2 DZ lookup data'!$A:$AA,7,FALSE)),"not found",VLOOKUP($A159,'SIMD 2020v2 DZ lookup data'!$A:$AA,8,FALSE)))</f>
        <v> </v>
      </c>
      <c r="J159" s="30" t="str">
        <f>IF($A159="Enter data zone code", " ",IF(ISNA(VLOOKUP($A159,'SIMD 2020v2 DZ lookup data'!$A:$AA,9,FALSE)),"not found",VLOOKUP($A159,'SIMD 2020v2 DZ lookup data'!$A:$AA,9,FALSE)))</f>
        <v> </v>
      </c>
      <c r="K159" s="30" t="str">
        <f>IF($A159="Enter data zone code", " ",IF(ISNA(VLOOKUP($A159,'SIMD 2020v2 DZ lookup data'!$A:$AA,10,FALSE)),"not found",VLOOKUP($A159,'SIMD 2020v2 DZ lookup data'!$A:$AA,10,FALSE)))</f>
        <v> </v>
      </c>
      <c r="L159" s="30" t="str">
        <f>IF($A159="Enter data zone code", " ",IF(ISNA(VLOOKUP($A159,'SIMD 2020v2 DZ lookup data'!$A:$AA,11,FALSE)),"not found",VLOOKUP($A159,'SIMD 2020v2 DZ lookup data'!$A:$AA,11,FALSE)))</f>
        <v> </v>
      </c>
      <c r="M159" s="30" t="str">
        <f>IF($A159="Enter data zone code", " ",IF(ISNA(VLOOKUP($A159,'SIMD 2020v2 DZ lookup data'!$A:$AA,12,FALSE)),"not found",VLOOKUP($A159,'SIMD 2020v2 DZ lookup data'!$A:$AA,12,FALSE)))</f>
        <v> </v>
      </c>
      <c r="N159" s="30" t="str">
        <f>IF($A159="Enter data zone code", " ",IF(ISNA(VLOOKUP($A159,'SIMD 2020v2 DZ lookup data'!$A:$AA,13,FALSE)),"not found",VLOOKUP($A159,'SIMD 2020v2 DZ lookup data'!$A:$AA,13,FALSE)))</f>
        <v> </v>
      </c>
      <c r="O159" s="31" t="str">
        <f>IF($A159="Enter data zone code", " ",IF(ISNA(VLOOKUP($A159,'SIMD 2020v2 DZ lookup data'!$A:$AA,14,FALSE)),"not found",VLOOKUP($A159,'SIMD 2020v2 DZ lookup data'!$A:$AA,14,FALSE)))</f>
        <v> </v>
      </c>
      <c r="P159" s="31" t="str">
        <f>IF($A159="Enter data zone code", " ",IF(ISNA(VLOOKUP($A159,'SIMD 2020v2 DZ lookup data'!$A:$AA,15,FALSE)),"not found",VLOOKUP($A159,'SIMD 2020v2 DZ lookup data'!$A:$AA,15,FALSE)))</f>
        <v> </v>
      </c>
      <c r="Q159" s="37" t="str">
        <f>IF($A159="Enter data zone code", " ",IF(ISNA(VLOOKUP($A159,'SIMD 2020v2 DZ lookup data'!$A:$AA,17,FALSE)),"not found",VLOOKUP($A159,'SIMD 2020v2 DZ lookup data'!$A:$AA,17,FALSE)))</f>
        <v> </v>
      </c>
      <c r="R159" s="36" t="str">
        <f>IF($A159="Enter data zone code", " ",IF(ISNA(VLOOKUP($A159,'SIMD 2020v2 DZ lookup data'!$A:$AA,19,FALSE)),"not found",VLOOKUP($A159,'SIMD 2020v2 DZ lookup data'!$A:$AA,19,FALSE)))</f>
        <v> </v>
      </c>
      <c r="S159" s="36" t="str">
        <f>IF($A159="Enter data zone code", " ",IF(ISNA(VLOOKUP($A159,'SIMD 2020v2 DZ lookup data'!$A:$AA,23,FALSE)),"not found",VLOOKUP($A159,'SIMD 2020v2 DZ lookup data'!$A:$AA,23,FALSE)))</f>
        <v> </v>
      </c>
      <c r="T159" s="36" t="str">
        <f>IF($A159="Enter data zone code", " ",IF(ISNA(VLOOKUP($A159,'SIMD 2020v2 DZ lookup data'!$A:$AA,25,FALSE)),"not found",VLOOKUP($A159,'SIMD 2020v2 DZ lookup data'!$A:$AA,25,FALSE)))</f>
        <v> </v>
      </c>
      <c r="U159" s="38" t="str">
        <f>IF($A159="Enter data zone code", " ",IF(ISNA(VLOOKUP($A159,'SIMD 2020v2 DZ lookup data'!$A:$AA,27,FALSE)),"not found",VLOOKUP($A159,'SIMD 2020v2 DZ lookup data'!$A:$AA,27,FALSE)))</f>
        <v> </v>
      </c>
    </row>
    <row r="160" ht="15.75" customHeight="1">
      <c r="A160" s="35" t="s">
        <v>89</v>
      </c>
      <c r="B160" s="36" t="str">
        <f>IF($A160="Enter data zone code", " ",IF(ISNA(VLOOKUP($A160,'SIMD 2020v2 DZ lookup data'!$A:$AA,2,FALSE)),"not found",VLOOKUP($A160,'SIMD 2020v2 DZ lookup data'!$A:$AA,2,FALSE)))</f>
        <v> </v>
      </c>
      <c r="C160" s="36" t="str">
        <f>IF($A160="Enter data zone code", " ",IF(ISNA(VLOOKUP($A160,'SIMD 2020v2 DZ lookup data'!$A:$AA,21,FALSE)),"not found",VLOOKUP($A160,'SIMD 2020v2 DZ lookup data'!$A:$AA,21,FALSE)))</f>
        <v> </v>
      </c>
      <c r="D160" s="29" t="str">
        <f>IF($A160="Enter data zone code", " ",IF(ISNA(VLOOKUP($A160,'SIMD 2020v2 DZ lookup data'!$A:$AA,3,FALSE)),"not found",VLOOKUP($A160,'SIMD 2020v2 DZ lookup data'!$A:$AA,3,FALSE)))</f>
        <v> </v>
      </c>
      <c r="E160" s="29" t="str">
        <f>IF($A160="Enter data zone code", " ",IF(ISNA(VLOOKUP($A160,'SIMD 2020v2 DZ lookup data'!$A:$AA,4,FALSE)),"not found",VLOOKUP($A160,'SIMD 2020v2 DZ lookup data'!$A:$AA,4,FALSE)))</f>
        <v> </v>
      </c>
      <c r="F160" s="29" t="str">
        <f>IF($A160="Enter data zone code", " ",IF(ISNA(VLOOKUP($A160,'SIMD 2020v2 DZ lookup data'!$A:$AA,5,FALSE)),"not found",VLOOKUP($A160,'SIMD 2020v2 DZ lookup data'!$A:$AA,5,FALSE)))</f>
        <v> </v>
      </c>
      <c r="G160" s="29" t="str">
        <f>IF($A160="Enter data zone code", " ",IF(ISNA(VLOOKUP($A160,'SIMD 2020v2 DZ lookup data'!$A:$AA,6,FALSE)),"not found",VLOOKUP($A160,'SIMD 2020v2 DZ lookup data'!$A:$AA,6,FALSE)))</f>
        <v> </v>
      </c>
      <c r="H160" s="30" t="str">
        <f>IF($A160="Enter data zone code", " ",IF(ISNA(VLOOKUP($A160,'SIMD 2020v2 DZ lookup data'!$A:$AA,8,FALSE)),"not found",VLOOKUP($A160,'SIMD 2020v2 DZ lookup data'!$A:$AA,7,FALSE)))</f>
        <v> </v>
      </c>
      <c r="I160" s="30" t="str">
        <f>IF($A160="Enter data zone code", " ",IF(ISNA(VLOOKUP($A160,'SIMD 2020v2 DZ lookup data'!$A:$AA,7,FALSE)),"not found",VLOOKUP($A160,'SIMD 2020v2 DZ lookup data'!$A:$AA,8,FALSE)))</f>
        <v> </v>
      </c>
      <c r="J160" s="30" t="str">
        <f>IF($A160="Enter data zone code", " ",IF(ISNA(VLOOKUP($A160,'SIMD 2020v2 DZ lookup data'!$A:$AA,9,FALSE)),"not found",VLOOKUP($A160,'SIMD 2020v2 DZ lookup data'!$A:$AA,9,FALSE)))</f>
        <v> </v>
      </c>
      <c r="K160" s="30" t="str">
        <f>IF($A160="Enter data zone code", " ",IF(ISNA(VLOOKUP($A160,'SIMD 2020v2 DZ lookup data'!$A:$AA,10,FALSE)),"not found",VLOOKUP($A160,'SIMD 2020v2 DZ lookup data'!$A:$AA,10,FALSE)))</f>
        <v> </v>
      </c>
      <c r="L160" s="30" t="str">
        <f>IF($A160="Enter data zone code", " ",IF(ISNA(VLOOKUP($A160,'SIMD 2020v2 DZ lookup data'!$A:$AA,11,FALSE)),"not found",VLOOKUP($A160,'SIMD 2020v2 DZ lookup data'!$A:$AA,11,FALSE)))</f>
        <v> </v>
      </c>
      <c r="M160" s="30" t="str">
        <f>IF($A160="Enter data zone code", " ",IF(ISNA(VLOOKUP($A160,'SIMD 2020v2 DZ lookup data'!$A:$AA,12,FALSE)),"not found",VLOOKUP($A160,'SIMD 2020v2 DZ lookup data'!$A:$AA,12,FALSE)))</f>
        <v> </v>
      </c>
      <c r="N160" s="30" t="str">
        <f>IF($A160="Enter data zone code", " ",IF(ISNA(VLOOKUP($A160,'SIMD 2020v2 DZ lookup data'!$A:$AA,13,FALSE)),"not found",VLOOKUP($A160,'SIMD 2020v2 DZ lookup data'!$A:$AA,13,FALSE)))</f>
        <v> </v>
      </c>
      <c r="O160" s="31" t="str">
        <f>IF($A160="Enter data zone code", " ",IF(ISNA(VLOOKUP($A160,'SIMD 2020v2 DZ lookup data'!$A:$AA,14,FALSE)),"not found",VLOOKUP($A160,'SIMD 2020v2 DZ lookup data'!$A:$AA,14,FALSE)))</f>
        <v> </v>
      </c>
      <c r="P160" s="31" t="str">
        <f>IF($A160="Enter data zone code", " ",IF(ISNA(VLOOKUP($A160,'SIMD 2020v2 DZ lookup data'!$A:$AA,15,FALSE)),"not found",VLOOKUP($A160,'SIMD 2020v2 DZ lookup data'!$A:$AA,15,FALSE)))</f>
        <v> </v>
      </c>
      <c r="Q160" s="37" t="str">
        <f>IF($A160="Enter data zone code", " ",IF(ISNA(VLOOKUP($A160,'SIMD 2020v2 DZ lookup data'!$A:$AA,17,FALSE)),"not found",VLOOKUP($A160,'SIMD 2020v2 DZ lookup data'!$A:$AA,17,FALSE)))</f>
        <v> </v>
      </c>
      <c r="R160" s="36" t="str">
        <f>IF($A160="Enter data zone code", " ",IF(ISNA(VLOOKUP($A160,'SIMD 2020v2 DZ lookup data'!$A:$AA,19,FALSE)),"not found",VLOOKUP($A160,'SIMD 2020v2 DZ lookup data'!$A:$AA,19,FALSE)))</f>
        <v> </v>
      </c>
      <c r="S160" s="36" t="str">
        <f>IF($A160="Enter data zone code", " ",IF(ISNA(VLOOKUP($A160,'SIMD 2020v2 DZ lookup data'!$A:$AA,23,FALSE)),"not found",VLOOKUP($A160,'SIMD 2020v2 DZ lookup data'!$A:$AA,23,FALSE)))</f>
        <v> </v>
      </c>
      <c r="T160" s="36" t="str">
        <f>IF($A160="Enter data zone code", " ",IF(ISNA(VLOOKUP($A160,'SIMD 2020v2 DZ lookup data'!$A:$AA,25,FALSE)),"not found",VLOOKUP($A160,'SIMD 2020v2 DZ lookup data'!$A:$AA,25,FALSE)))</f>
        <v> </v>
      </c>
      <c r="U160" s="38" t="str">
        <f>IF($A160="Enter data zone code", " ",IF(ISNA(VLOOKUP($A160,'SIMD 2020v2 DZ lookup data'!$A:$AA,27,FALSE)),"not found",VLOOKUP($A160,'SIMD 2020v2 DZ lookup data'!$A:$AA,27,FALSE)))</f>
        <v> </v>
      </c>
    </row>
    <row r="161" ht="15.75" customHeight="1">
      <c r="A161" s="35" t="s">
        <v>89</v>
      </c>
      <c r="B161" s="36" t="str">
        <f>IF($A161="Enter data zone code", " ",IF(ISNA(VLOOKUP($A161,'SIMD 2020v2 DZ lookup data'!$A:$AA,2,FALSE)),"not found",VLOOKUP($A161,'SIMD 2020v2 DZ lookup data'!$A:$AA,2,FALSE)))</f>
        <v> </v>
      </c>
      <c r="C161" s="36" t="str">
        <f>IF($A161="Enter data zone code", " ",IF(ISNA(VLOOKUP($A161,'SIMD 2020v2 DZ lookup data'!$A:$AA,21,FALSE)),"not found",VLOOKUP($A161,'SIMD 2020v2 DZ lookup data'!$A:$AA,21,FALSE)))</f>
        <v> </v>
      </c>
      <c r="D161" s="29" t="str">
        <f>IF($A161="Enter data zone code", " ",IF(ISNA(VLOOKUP($A161,'SIMD 2020v2 DZ lookup data'!$A:$AA,3,FALSE)),"not found",VLOOKUP($A161,'SIMD 2020v2 DZ lookup data'!$A:$AA,3,FALSE)))</f>
        <v> </v>
      </c>
      <c r="E161" s="29" t="str">
        <f>IF($A161="Enter data zone code", " ",IF(ISNA(VLOOKUP($A161,'SIMD 2020v2 DZ lookup data'!$A:$AA,4,FALSE)),"not found",VLOOKUP($A161,'SIMD 2020v2 DZ lookup data'!$A:$AA,4,FALSE)))</f>
        <v> </v>
      </c>
      <c r="F161" s="29" t="str">
        <f>IF($A161="Enter data zone code", " ",IF(ISNA(VLOOKUP($A161,'SIMD 2020v2 DZ lookup data'!$A:$AA,5,FALSE)),"not found",VLOOKUP($A161,'SIMD 2020v2 DZ lookup data'!$A:$AA,5,FALSE)))</f>
        <v> </v>
      </c>
      <c r="G161" s="29" t="str">
        <f>IF($A161="Enter data zone code", " ",IF(ISNA(VLOOKUP($A161,'SIMD 2020v2 DZ lookup data'!$A:$AA,6,FALSE)),"not found",VLOOKUP($A161,'SIMD 2020v2 DZ lookup data'!$A:$AA,6,FALSE)))</f>
        <v> </v>
      </c>
      <c r="H161" s="30" t="str">
        <f>IF($A161="Enter data zone code", " ",IF(ISNA(VLOOKUP($A161,'SIMD 2020v2 DZ lookup data'!$A:$AA,8,FALSE)),"not found",VLOOKUP($A161,'SIMD 2020v2 DZ lookup data'!$A:$AA,7,FALSE)))</f>
        <v> </v>
      </c>
      <c r="I161" s="30" t="str">
        <f>IF($A161="Enter data zone code", " ",IF(ISNA(VLOOKUP($A161,'SIMD 2020v2 DZ lookup data'!$A:$AA,7,FALSE)),"not found",VLOOKUP($A161,'SIMD 2020v2 DZ lookup data'!$A:$AA,8,FALSE)))</f>
        <v> </v>
      </c>
      <c r="J161" s="30" t="str">
        <f>IF($A161="Enter data zone code", " ",IF(ISNA(VLOOKUP($A161,'SIMD 2020v2 DZ lookup data'!$A:$AA,9,FALSE)),"not found",VLOOKUP($A161,'SIMD 2020v2 DZ lookup data'!$A:$AA,9,FALSE)))</f>
        <v> </v>
      </c>
      <c r="K161" s="30" t="str">
        <f>IF($A161="Enter data zone code", " ",IF(ISNA(VLOOKUP($A161,'SIMD 2020v2 DZ lookup data'!$A:$AA,10,FALSE)),"not found",VLOOKUP($A161,'SIMD 2020v2 DZ lookup data'!$A:$AA,10,FALSE)))</f>
        <v> </v>
      </c>
      <c r="L161" s="30" t="str">
        <f>IF($A161="Enter data zone code", " ",IF(ISNA(VLOOKUP($A161,'SIMD 2020v2 DZ lookup data'!$A:$AA,11,FALSE)),"not found",VLOOKUP($A161,'SIMD 2020v2 DZ lookup data'!$A:$AA,11,FALSE)))</f>
        <v> </v>
      </c>
      <c r="M161" s="30" t="str">
        <f>IF($A161="Enter data zone code", " ",IF(ISNA(VLOOKUP($A161,'SIMD 2020v2 DZ lookup data'!$A:$AA,12,FALSE)),"not found",VLOOKUP($A161,'SIMD 2020v2 DZ lookup data'!$A:$AA,12,FALSE)))</f>
        <v> </v>
      </c>
      <c r="N161" s="30" t="str">
        <f>IF($A161="Enter data zone code", " ",IF(ISNA(VLOOKUP($A161,'SIMD 2020v2 DZ lookup data'!$A:$AA,13,FALSE)),"not found",VLOOKUP($A161,'SIMD 2020v2 DZ lookup data'!$A:$AA,13,FALSE)))</f>
        <v> </v>
      </c>
      <c r="O161" s="31" t="str">
        <f>IF($A161="Enter data zone code", " ",IF(ISNA(VLOOKUP($A161,'SIMD 2020v2 DZ lookup data'!$A:$AA,14,FALSE)),"not found",VLOOKUP($A161,'SIMD 2020v2 DZ lookup data'!$A:$AA,14,FALSE)))</f>
        <v> </v>
      </c>
      <c r="P161" s="31" t="str">
        <f>IF($A161="Enter data zone code", " ",IF(ISNA(VLOOKUP($A161,'SIMD 2020v2 DZ lookup data'!$A:$AA,15,FALSE)),"not found",VLOOKUP($A161,'SIMD 2020v2 DZ lookup data'!$A:$AA,15,FALSE)))</f>
        <v> </v>
      </c>
      <c r="Q161" s="37" t="str">
        <f>IF($A161="Enter data zone code", " ",IF(ISNA(VLOOKUP($A161,'SIMD 2020v2 DZ lookup data'!$A:$AA,17,FALSE)),"not found",VLOOKUP($A161,'SIMD 2020v2 DZ lookup data'!$A:$AA,17,FALSE)))</f>
        <v> </v>
      </c>
      <c r="R161" s="36" t="str">
        <f>IF($A161="Enter data zone code", " ",IF(ISNA(VLOOKUP($A161,'SIMD 2020v2 DZ lookup data'!$A:$AA,19,FALSE)),"not found",VLOOKUP($A161,'SIMD 2020v2 DZ lookup data'!$A:$AA,19,FALSE)))</f>
        <v> </v>
      </c>
      <c r="S161" s="36" t="str">
        <f>IF($A161="Enter data zone code", " ",IF(ISNA(VLOOKUP($A161,'SIMD 2020v2 DZ lookup data'!$A:$AA,23,FALSE)),"not found",VLOOKUP($A161,'SIMD 2020v2 DZ lookup data'!$A:$AA,23,FALSE)))</f>
        <v> </v>
      </c>
      <c r="T161" s="36" t="str">
        <f>IF($A161="Enter data zone code", " ",IF(ISNA(VLOOKUP($A161,'SIMD 2020v2 DZ lookup data'!$A:$AA,25,FALSE)),"not found",VLOOKUP($A161,'SIMD 2020v2 DZ lookup data'!$A:$AA,25,FALSE)))</f>
        <v> </v>
      </c>
      <c r="U161" s="38" t="str">
        <f>IF($A161="Enter data zone code", " ",IF(ISNA(VLOOKUP($A161,'SIMD 2020v2 DZ lookup data'!$A:$AA,27,FALSE)),"not found",VLOOKUP($A161,'SIMD 2020v2 DZ lookup data'!$A:$AA,27,FALSE)))</f>
        <v> </v>
      </c>
    </row>
    <row r="162" ht="15.75" customHeight="1">
      <c r="A162" s="35" t="s">
        <v>89</v>
      </c>
      <c r="B162" s="36" t="str">
        <f>IF($A162="Enter data zone code", " ",IF(ISNA(VLOOKUP($A162,'SIMD 2020v2 DZ lookup data'!$A:$AA,2,FALSE)),"not found",VLOOKUP($A162,'SIMD 2020v2 DZ lookup data'!$A:$AA,2,FALSE)))</f>
        <v> </v>
      </c>
      <c r="C162" s="36" t="str">
        <f>IF($A162="Enter data zone code", " ",IF(ISNA(VLOOKUP($A162,'SIMD 2020v2 DZ lookup data'!$A:$AA,21,FALSE)),"not found",VLOOKUP($A162,'SIMD 2020v2 DZ lookup data'!$A:$AA,21,FALSE)))</f>
        <v> </v>
      </c>
      <c r="D162" s="29" t="str">
        <f>IF($A162="Enter data zone code", " ",IF(ISNA(VLOOKUP($A162,'SIMD 2020v2 DZ lookup data'!$A:$AA,3,FALSE)),"not found",VLOOKUP($A162,'SIMD 2020v2 DZ lookup data'!$A:$AA,3,FALSE)))</f>
        <v> </v>
      </c>
      <c r="E162" s="29" t="str">
        <f>IF($A162="Enter data zone code", " ",IF(ISNA(VLOOKUP($A162,'SIMD 2020v2 DZ lookup data'!$A:$AA,4,FALSE)),"not found",VLOOKUP($A162,'SIMD 2020v2 DZ lookup data'!$A:$AA,4,FALSE)))</f>
        <v> </v>
      </c>
      <c r="F162" s="29" t="str">
        <f>IF($A162="Enter data zone code", " ",IF(ISNA(VLOOKUP($A162,'SIMD 2020v2 DZ lookup data'!$A:$AA,5,FALSE)),"not found",VLOOKUP($A162,'SIMD 2020v2 DZ lookup data'!$A:$AA,5,FALSE)))</f>
        <v> </v>
      </c>
      <c r="G162" s="29" t="str">
        <f>IF($A162="Enter data zone code", " ",IF(ISNA(VLOOKUP($A162,'SIMD 2020v2 DZ lookup data'!$A:$AA,6,FALSE)),"not found",VLOOKUP($A162,'SIMD 2020v2 DZ lookup data'!$A:$AA,6,FALSE)))</f>
        <v> </v>
      </c>
      <c r="H162" s="30" t="str">
        <f>IF($A162="Enter data zone code", " ",IF(ISNA(VLOOKUP($A162,'SIMD 2020v2 DZ lookup data'!$A:$AA,8,FALSE)),"not found",VLOOKUP($A162,'SIMD 2020v2 DZ lookup data'!$A:$AA,7,FALSE)))</f>
        <v> </v>
      </c>
      <c r="I162" s="30" t="str">
        <f>IF($A162="Enter data zone code", " ",IF(ISNA(VLOOKUP($A162,'SIMD 2020v2 DZ lookup data'!$A:$AA,7,FALSE)),"not found",VLOOKUP($A162,'SIMD 2020v2 DZ lookup data'!$A:$AA,8,FALSE)))</f>
        <v> </v>
      </c>
      <c r="J162" s="30" t="str">
        <f>IF($A162="Enter data zone code", " ",IF(ISNA(VLOOKUP($A162,'SIMD 2020v2 DZ lookup data'!$A:$AA,9,FALSE)),"not found",VLOOKUP($A162,'SIMD 2020v2 DZ lookup data'!$A:$AA,9,FALSE)))</f>
        <v> </v>
      </c>
      <c r="K162" s="30" t="str">
        <f>IF($A162="Enter data zone code", " ",IF(ISNA(VLOOKUP($A162,'SIMD 2020v2 DZ lookup data'!$A:$AA,10,FALSE)),"not found",VLOOKUP($A162,'SIMD 2020v2 DZ lookup data'!$A:$AA,10,FALSE)))</f>
        <v> </v>
      </c>
      <c r="L162" s="30" t="str">
        <f>IF($A162="Enter data zone code", " ",IF(ISNA(VLOOKUP($A162,'SIMD 2020v2 DZ lookup data'!$A:$AA,11,FALSE)),"not found",VLOOKUP($A162,'SIMD 2020v2 DZ lookup data'!$A:$AA,11,FALSE)))</f>
        <v> </v>
      </c>
      <c r="M162" s="30" t="str">
        <f>IF($A162="Enter data zone code", " ",IF(ISNA(VLOOKUP($A162,'SIMD 2020v2 DZ lookup data'!$A:$AA,12,FALSE)),"not found",VLOOKUP($A162,'SIMD 2020v2 DZ lookup data'!$A:$AA,12,FALSE)))</f>
        <v> </v>
      </c>
      <c r="N162" s="30" t="str">
        <f>IF($A162="Enter data zone code", " ",IF(ISNA(VLOOKUP($A162,'SIMD 2020v2 DZ lookup data'!$A:$AA,13,FALSE)),"not found",VLOOKUP($A162,'SIMD 2020v2 DZ lookup data'!$A:$AA,13,FALSE)))</f>
        <v> </v>
      </c>
      <c r="O162" s="31" t="str">
        <f>IF($A162="Enter data zone code", " ",IF(ISNA(VLOOKUP($A162,'SIMD 2020v2 DZ lookup data'!$A:$AA,14,FALSE)),"not found",VLOOKUP($A162,'SIMD 2020v2 DZ lookup data'!$A:$AA,14,FALSE)))</f>
        <v> </v>
      </c>
      <c r="P162" s="31" t="str">
        <f>IF($A162="Enter data zone code", " ",IF(ISNA(VLOOKUP($A162,'SIMD 2020v2 DZ lookup data'!$A:$AA,15,FALSE)),"not found",VLOOKUP($A162,'SIMD 2020v2 DZ lookup data'!$A:$AA,15,FALSE)))</f>
        <v> </v>
      </c>
      <c r="Q162" s="37" t="str">
        <f>IF($A162="Enter data zone code", " ",IF(ISNA(VLOOKUP($A162,'SIMD 2020v2 DZ lookup data'!$A:$AA,17,FALSE)),"not found",VLOOKUP($A162,'SIMD 2020v2 DZ lookup data'!$A:$AA,17,FALSE)))</f>
        <v> </v>
      </c>
      <c r="R162" s="36" t="str">
        <f>IF($A162="Enter data zone code", " ",IF(ISNA(VLOOKUP($A162,'SIMD 2020v2 DZ lookup data'!$A:$AA,19,FALSE)),"not found",VLOOKUP($A162,'SIMD 2020v2 DZ lookup data'!$A:$AA,19,FALSE)))</f>
        <v> </v>
      </c>
      <c r="S162" s="36" t="str">
        <f>IF($A162="Enter data zone code", " ",IF(ISNA(VLOOKUP($A162,'SIMD 2020v2 DZ lookup data'!$A:$AA,23,FALSE)),"not found",VLOOKUP($A162,'SIMD 2020v2 DZ lookup data'!$A:$AA,23,FALSE)))</f>
        <v> </v>
      </c>
      <c r="T162" s="36" t="str">
        <f>IF($A162="Enter data zone code", " ",IF(ISNA(VLOOKUP($A162,'SIMD 2020v2 DZ lookup data'!$A:$AA,25,FALSE)),"not found",VLOOKUP($A162,'SIMD 2020v2 DZ lookup data'!$A:$AA,25,FALSE)))</f>
        <v> </v>
      </c>
      <c r="U162" s="38" t="str">
        <f>IF($A162="Enter data zone code", " ",IF(ISNA(VLOOKUP($A162,'SIMD 2020v2 DZ lookup data'!$A:$AA,27,FALSE)),"not found",VLOOKUP($A162,'SIMD 2020v2 DZ lookup data'!$A:$AA,27,FALSE)))</f>
        <v> </v>
      </c>
    </row>
    <row r="163" ht="15.75" customHeight="1">
      <c r="A163" s="35" t="s">
        <v>89</v>
      </c>
      <c r="B163" s="36" t="str">
        <f>IF($A163="Enter data zone code", " ",IF(ISNA(VLOOKUP($A163,'SIMD 2020v2 DZ lookup data'!$A:$AA,2,FALSE)),"not found",VLOOKUP($A163,'SIMD 2020v2 DZ lookup data'!$A:$AA,2,FALSE)))</f>
        <v> </v>
      </c>
      <c r="C163" s="36" t="str">
        <f>IF($A163="Enter data zone code", " ",IF(ISNA(VLOOKUP($A163,'SIMD 2020v2 DZ lookup data'!$A:$AA,21,FALSE)),"not found",VLOOKUP($A163,'SIMD 2020v2 DZ lookup data'!$A:$AA,21,FALSE)))</f>
        <v> </v>
      </c>
      <c r="D163" s="29" t="str">
        <f>IF($A163="Enter data zone code", " ",IF(ISNA(VLOOKUP($A163,'SIMD 2020v2 DZ lookup data'!$A:$AA,3,FALSE)),"not found",VLOOKUP($A163,'SIMD 2020v2 DZ lookup data'!$A:$AA,3,FALSE)))</f>
        <v> </v>
      </c>
      <c r="E163" s="29" t="str">
        <f>IF($A163="Enter data zone code", " ",IF(ISNA(VLOOKUP($A163,'SIMD 2020v2 DZ lookup data'!$A:$AA,4,FALSE)),"not found",VLOOKUP($A163,'SIMD 2020v2 DZ lookup data'!$A:$AA,4,FALSE)))</f>
        <v> </v>
      </c>
      <c r="F163" s="29" t="str">
        <f>IF($A163="Enter data zone code", " ",IF(ISNA(VLOOKUP($A163,'SIMD 2020v2 DZ lookup data'!$A:$AA,5,FALSE)),"not found",VLOOKUP($A163,'SIMD 2020v2 DZ lookup data'!$A:$AA,5,FALSE)))</f>
        <v> </v>
      </c>
      <c r="G163" s="29" t="str">
        <f>IF($A163="Enter data zone code", " ",IF(ISNA(VLOOKUP($A163,'SIMD 2020v2 DZ lookup data'!$A:$AA,6,FALSE)),"not found",VLOOKUP($A163,'SIMD 2020v2 DZ lookup data'!$A:$AA,6,FALSE)))</f>
        <v> </v>
      </c>
      <c r="H163" s="30" t="str">
        <f>IF($A163="Enter data zone code", " ",IF(ISNA(VLOOKUP($A163,'SIMD 2020v2 DZ lookup data'!$A:$AA,8,FALSE)),"not found",VLOOKUP($A163,'SIMD 2020v2 DZ lookup data'!$A:$AA,7,FALSE)))</f>
        <v> </v>
      </c>
      <c r="I163" s="30" t="str">
        <f>IF($A163="Enter data zone code", " ",IF(ISNA(VLOOKUP($A163,'SIMD 2020v2 DZ lookup data'!$A:$AA,7,FALSE)),"not found",VLOOKUP($A163,'SIMD 2020v2 DZ lookup data'!$A:$AA,8,FALSE)))</f>
        <v> </v>
      </c>
      <c r="J163" s="30" t="str">
        <f>IF($A163="Enter data zone code", " ",IF(ISNA(VLOOKUP($A163,'SIMD 2020v2 DZ lookup data'!$A:$AA,9,FALSE)),"not found",VLOOKUP($A163,'SIMD 2020v2 DZ lookup data'!$A:$AA,9,FALSE)))</f>
        <v> </v>
      </c>
      <c r="K163" s="30" t="str">
        <f>IF($A163="Enter data zone code", " ",IF(ISNA(VLOOKUP($A163,'SIMD 2020v2 DZ lookup data'!$A:$AA,10,FALSE)),"not found",VLOOKUP($A163,'SIMD 2020v2 DZ lookup data'!$A:$AA,10,FALSE)))</f>
        <v> </v>
      </c>
      <c r="L163" s="30" t="str">
        <f>IF($A163="Enter data zone code", " ",IF(ISNA(VLOOKUP($A163,'SIMD 2020v2 DZ lookup data'!$A:$AA,11,FALSE)),"not found",VLOOKUP($A163,'SIMD 2020v2 DZ lookup data'!$A:$AA,11,FALSE)))</f>
        <v> </v>
      </c>
      <c r="M163" s="30" t="str">
        <f>IF($A163="Enter data zone code", " ",IF(ISNA(VLOOKUP($A163,'SIMD 2020v2 DZ lookup data'!$A:$AA,12,FALSE)),"not found",VLOOKUP($A163,'SIMD 2020v2 DZ lookup data'!$A:$AA,12,FALSE)))</f>
        <v> </v>
      </c>
      <c r="N163" s="30" t="str">
        <f>IF($A163="Enter data zone code", " ",IF(ISNA(VLOOKUP($A163,'SIMD 2020v2 DZ lookup data'!$A:$AA,13,FALSE)),"not found",VLOOKUP($A163,'SIMD 2020v2 DZ lookup data'!$A:$AA,13,FALSE)))</f>
        <v> </v>
      </c>
      <c r="O163" s="31" t="str">
        <f>IF($A163="Enter data zone code", " ",IF(ISNA(VLOOKUP($A163,'SIMD 2020v2 DZ lookup data'!$A:$AA,14,FALSE)),"not found",VLOOKUP($A163,'SIMD 2020v2 DZ lookup data'!$A:$AA,14,FALSE)))</f>
        <v> </v>
      </c>
      <c r="P163" s="31" t="str">
        <f>IF($A163="Enter data zone code", " ",IF(ISNA(VLOOKUP($A163,'SIMD 2020v2 DZ lookup data'!$A:$AA,15,FALSE)),"not found",VLOOKUP($A163,'SIMD 2020v2 DZ lookup data'!$A:$AA,15,FALSE)))</f>
        <v> </v>
      </c>
      <c r="Q163" s="37" t="str">
        <f>IF($A163="Enter data zone code", " ",IF(ISNA(VLOOKUP($A163,'SIMD 2020v2 DZ lookup data'!$A:$AA,17,FALSE)),"not found",VLOOKUP($A163,'SIMD 2020v2 DZ lookup data'!$A:$AA,17,FALSE)))</f>
        <v> </v>
      </c>
      <c r="R163" s="36" t="str">
        <f>IF($A163="Enter data zone code", " ",IF(ISNA(VLOOKUP($A163,'SIMD 2020v2 DZ lookup data'!$A:$AA,19,FALSE)),"not found",VLOOKUP($A163,'SIMD 2020v2 DZ lookup data'!$A:$AA,19,FALSE)))</f>
        <v> </v>
      </c>
      <c r="S163" s="36" t="str">
        <f>IF($A163="Enter data zone code", " ",IF(ISNA(VLOOKUP($A163,'SIMD 2020v2 DZ lookup data'!$A:$AA,23,FALSE)),"not found",VLOOKUP($A163,'SIMD 2020v2 DZ lookup data'!$A:$AA,23,FALSE)))</f>
        <v> </v>
      </c>
      <c r="T163" s="36" t="str">
        <f>IF($A163="Enter data zone code", " ",IF(ISNA(VLOOKUP($A163,'SIMD 2020v2 DZ lookup data'!$A:$AA,25,FALSE)),"not found",VLOOKUP($A163,'SIMD 2020v2 DZ lookup data'!$A:$AA,25,FALSE)))</f>
        <v> </v>
      </c>
      <c r="U163" s="38" t="str">
        <f>IF($A163="Enter data zone code", " ",IF(ISNA(VLOOKUP($A163,'SIMD 2020v2 DZ lookup data'!$A:$AA,27,FALSE)),"not found",VLOOKUP($A163,'SIMD 2020v2 DZ lookup data'!$A:$AA,27,FALSE)))</f>
        <v> </v>
      </c>
    </row>
    <row r="164" ht="15.75" customHeight="1">
      <c r="A164" s="35" t="s">
        <v>89</v>
      </c>
      <c r="B164" s="36" t="str">
        <f>IF($A164="Enter data zone code", " ",IF(ISNA(VLOOKUP($A164,'SIMD 2020v2 DZ lookup data'!$A:$AA,2,FALSE)),"not found",VLOOKUP($A164,'SIMD 2020v2 DZ lookup data'!$A:$AA,2,FALSE)))</f>
        <v> </v>
      </c>
      <c r="C164" s="36" t="str">
        <f>IF($A164="Enter data zone code", " ",IF(ISNA(VLOOKUP($A164,'SIMD 2020v2 DZ lookup data'!$A:$AA,21,FALSE)),"not found",VLOOKUP($A164,'SIMD 2020v2 DZ lookup data'!$A:$AA,21,FALSE)))</f>
        <v> </v>
      </c>
      <c r="D164" s="29" t="str">
        <f>IF($A164="Enter data zone code", " ",IF(ISNA(VLOOKUP($A164,'SIMD 2020v2 DZ lookup data'!$A:$AA,3,FALSE)),"not found",VLOOKUP($A164,'SIMD 2020v2 DZ lookup data'!$A:$AA,3,FALSE)))</f>
        <v> </v>
      </c>
      <c r="E164" s="29" t="str">
        <f>IF($A164="Enter data zone code", " ",IF(ISNA(VLOOKUP($A164,'SIMD 2020v2 DZ lookup data'!$A:$AA,4,FALSE)),"not found",VLOOKUP($A164,'SIMD 2020v2 DZ lookup data'!$A:$AA,4,FALSE)))</f>
        <v> </v>
      </c>
      <c r="F164" s="29" t="str">
        <f>IF($A164="Enter data zone code", " ",IF(ISNA(VLOOKUP($A164,'SIMD 2020v2 DZ lookup data'!$A:$AA,5,FALSE)),"not found",VLOOKUP($A164,'SIMD 2020v2 DZ lookup data'!$A:$AA,5,FALSE)))</f>
        <v> </v>
      </c>
      <c r="G164" s="29" t="str">
        <f>IF($A164="Enter data zone code", " ",IF(ISNA(VLOOKUP($A164,'SIMD 2020v2 DZ lookup data'!$A:$AA,6,FALSE)),"not found",VLOOKUP($A164,'SIMD 2020v2 DZ lookup data'!$A:$AA,6,FALSE)))</f>
        <v> </v>
      </c>
      <c r="H164" s="30" t="str">
        <f>IF($A164="Enter data zone code", " ",IF(ISNA(VLOOKUP($A164,'SIMD 2020v2 DZ lookup data'!$A:$AA,8,FALSE)),"not found",VLOOKUP($A164,'SIMD 2020v2 DZ lookup data'!$A:$AA,7,FALSE)))</f>
        <v> </v>
      </c>
      <c r="I164" s="30" t="str">
        <f>IF($A164="Enter data zone code", " ",IF(ISNA(VLOOKUP($A164,'SIMD 2020v2 DZ lookup data'!$A:$AA,7,FALSE)),"not found",VLOOKUP($A164,'SIMD 2020v2 DZ lookup data'!$A:$AA,8,FALSE)))</f>
        <v> </v>
      </c>
      <c r="J164" s="30" t="str">
        <f>IF($A164="Enter data zone code", " ",IF(ISNA(VLOOKUP($A164,'SIMD 2020v2 DZ lookup data'!$A:$AA,9,FALSE)),"not found",VLOOKUP($A164,'SIMD 2020v2 DZ lookup data'!$A:$AA,9,FALSE)))</f>
        <v> </v>
      </c>
      <c r="K164" s="30" t="str">
        <f>IF($A164="Enter data zone code", " ",IF(ISNA(VLOOKUP($A164,'SIMD 2020v2 DZ lookup data'!$A:$AA,10,FALSE)),"not found",VLOOKUP($A164,'SIMD 2020v2 DZ lookup data'!$A:$AA,10,FALSE)))</f>
        <v> </v>
      </c>
      <c r="L164" s="30" t="str">
        <f>IF($A164="Enter data zone code", " ",IF(ISNA(VLOOKUP($A164,'SIMD 2020v2 DZ lookup data'!$A:$AA,11,FALSE)),"not found",VLOOKUP($A164,'SIMD 2020v2 DZ lookup data'!$A:$AA,11,FALSE)))</f>
        <v> </v>
      </c>
      <c r="M164" s="30" t="str">
        <f>IF($A164="Enter data zone code", " ",IF(ISNA(VLOOKUP($A164,'SIMD 2020v2 DZ lookup data'!$A:$AA,12,FALSE)),"not found",VLOOKUP($A164,'SIMD 2020v2 DZ lookup data'!$A:$AA,12,FALSE)))</f>
        <v> </v>
      </c>
      <c r="N164" s="30" t="str">
        <f>IF($A164="Enter data zone code", " ",IF(ISNA(VLOOKUP($A164,'SIMD 2020v2 DZ lookup data'!$A:$AA,13,FALSE)),"not found",VLOOKUP($A164,'SIMD 2020v2 DZ lookup data'!$A:$AA,13,FALSE)))</f>
        <v> </v>
      </c>
      <c r="O164" s="31" t="str">
        <f>IF($A164="Enter data zone code", " ",IF(ISNA(VLOOKUP($A164,'SIMD 2020v2 DZ lookup data'!$A:$AA,14,FALSE)),"not found",VLOOKUP($A164,'SIMD 2020v2 DZ lookup data'!$A:$AA,14,FALSE)))</f>
        <v> </v>
      </c>
      <c r="P164" s="31" t="str">
        <f>IF($A164="Enter data zone code", " ",IF(ISNA(VLOOKUP($A164,'SIMD 2020v2 DZ lookup data'!$A:$AA,15,FALSE)),"not found",VLOOKUP($A164,'SIMD 2020v2 DZ lookup data'!$A:$AA,15,FALSE)))</f>
        <v> </v>
      </c>
      <c r="Q164" s="37" t="str">
        <f>IF($A164="Enter data zone code", " ",IF(ISNA(VLOOKUP($A164,'SIMD 2020v2 DZ lookup data'!$A:$AA,17,FALSE)),"not found",VLOOKUP($A164,'SIMD 2020v2 DZ lookup data'!$A:$AA,17,FALSE)))</f>
        <v> </v>
      </c>
      <c r="R164" s="36" t="str">
        <f>IF($A164="Enter data zone code", " ",IF(ISNA(VLOOKUP($A164,'SIMD 2020v2 DZ lookup data'!$A:$AA,19,FALSE)),"not found",VLOOKUP($A164,'SIMD 2020v2 DZ lookup data'!$A:$AA,19,FALSE)))</f>
        <v> </v>
      </c>
      <c r="S164" s="36" t="str">
        <f>IF($A164="Enter data zone code", " ",IF(ISNA(VLOOKUP($A164,'SIMD 2020v2 DZ lookup data'!$A:$AA,23,FALSE)),"not found",VLOOKUP($A164,'SIMD 2020v2 DZ lookup data'!$A:$AA,23,FALSE)))</f>
        <v> </v>
      </c>
      <c r="T164" s="36" t="str">
        <f>IF($A164="Enter data zone code", " ",IF(ISNA(VLOOKUP($A164,'SIMD 2020v2 DZ lookup data'!$A:$AA,25,FALSE)),"not found",VLOOKUP($A164,'SIMD 2020v2 DZ lookup data'!$A:$AA,25,FALSE)))</f>
        <v> </v>
      </c>
      <c r="U164" s="38" t="str">
        <f>IF($A164="Enter data zone code", " ",IF(ISNA(VLOOKUP($A164,'SIMD 2020v2 DZ lookup data'!$A:$AA,27,FALSE)),"not found",VLOOKUP($A164,'SIMD 2020v2 DZ lookup data'!$A:$AA,27,FALSE)))</f>
        <v> </v>
      </c>
    </row>
    <row r="165" ht="15.75" customHeight="1">
      <c r="A165" s="35" t="s">
        <v>89</v>
      </c>
      <c r="B165" s="36" t="str">
        <f>IF($A165="Enter data zone code", " ",IF(ISNA(VLOOKUP($A165,'SIMD 2020v2 DZ lookup data'!$A:$AA,2,FALSE)),"not found",VLOOKUP($A165,'SIMD 2020v2 DZ lookup data'!$A:$AA,2,FALSE)))</f>
        <v> </v>
      </c>
      <c r="C165" s="36" t="str">
        <f>IF($A165="Enter data zone code", " ",IF(ISNA(VLOOKUP($A165,'SIMD 2020v2 DZ lookup data'!$A:$AA,21,FALSE)),"not found",VLOOKUP($A165,'SIMD 2020v2 DZ lookup data'!$A:$AA,21,FALSE)))</f>
        <v> </v>
      </c>
      <c r="D165" s="29" t="str">
        <f>IF($A165="Enter data zone code", " ",IF(ISNA(VLOOKUP($A165,'SIMD 2020v2 DZ lookup data'!$A:$AA,3,FALSE)),"not found",VLOOKUP($A165,'SIMD 2020v2 DZ lookup data'!$A:$AA,3,FALSE)))</f>
        <v> </v>
      </c>
      <c r="E165" s="29" t="str">
        <f>IF($A165="Enter data zone code", " ",IF(ISNA(VLOOKUP($A165,'SIMD 2020v2 DZ lookup data'!$A:$AA,4,FALSE)),"not found",VLOOKUP($A165,'SIMD 2020v2 DZ lookup data'!$A:$AA,4,FALSE)))</f>
        <v> </v>
      </c>
      <c r="F165" s="29" t="str">
        <f>IF($A165="Enter data zone code", " ",IF(ISNA(VLOOKUP($A165,'SIMD 2020v2 DZ lookup data'!$A:$AA,5,FALSE)),"not found",VLOOKUP($A165,'SIMD 2020v2 DZ lookup data'!$A:$AA,5,FALSE)))</f>
        <v> </v>
      </c>
      <c r="G165" s="29" t="str">
        <f>IF($A165="Enter data zone code", " ",IF(ISNA(VLOOKUP($A165,'SIMD 2020v2 DZ lookup data'!$A:$AA,6,FALSE)),"not found",VLOOKUP($A165,'SIMD 2020v2 DZ lookup data'!$A:$AA,6,FALSE)))</f>
        <v> </v>
      </c>
      <c r="H165" s="30" t="str">
        <f>IF($A165="Enter data zone code", " ",IF(ISNA(VLOOKUP($A165,'SIMD 2020v2 DZ lookup data'!$A:$AA,8,FALSE)),"not found",VLOOKUP($A165,'SIMD 2020v2 DZ lookup data'!$A:$AA,7,FALSE)))</f>
        <v> </v>
      </c>
      <c r="I165" s="30" t="str">
        <f>IF($A165="Enter data zone code", " ",IF(ISNA(VLOOKUP($A165,'SIMD 2020v2 DZ lookup data'!$A:$AA,7,FALSE)),"not found",VLOOKUP($A165,'SIMD 2020v2 DZ lookup data'!$A:$AA,8,FALSE)))</f>
        <v> </v>
      </c>
      <c r="J165" s="30" t="str">
        <f>IF($A165="Enter data zone code", " ",IF(ISNA(VLOOKUP($A165,'SIMD 2020v2 DZ lookup data'!$A:$AA,9,FALSE)),"not found",VLOOKUP($A165,'SIMD 2020v2 DZ lookup data'!$A:$AA,9,FALSE)))</f>
        <v> </v>
      </c>
      <c r="K165" s="30" t="str">
        <f>IF($A165="Enter data zone code", " ",IF(ISNA(VLOOKUP($A165,'SIMD 2020v2 DZ lookup data'!$A:$AA,10,FALSE)),"not found",VLOOKUP($A165,'SIMD 2020v2 DZ lookup data'!$A:$AA,10,FALSE)))</f>
        <v> </v>
      </c>
      <c r="L165" s="30" t="str">
        <f>IF($A165="Enter data zone code", " ",IF(ISNA(VLOOKUP($A165,'SIMD 2020v2 DZ lookup data'!$A:$AA,11,FALSE)),"not found",VLOOKUP($A165,'SIMD 2020v2 DZ lookup data'!$A:$AA,11,FALSE)))</f>
        <v> </v>
      </c>
      <c r="M165" s="30" t="str">
        <f>IF($A165="Enter data zone code", " ",IF(ISNA(VLOOKUP($A165,'SIMD 2020v2 DZ lookup data'!$A:$AA,12,FALSE)),"not found",VLOOKUP($A165,'SIMD 2020v2 DZ lookup data'!$A:$AA,12,FALSE)))</f>
        <v> </v>
      </c>
      <c r="N165" s="30" t="str">
        <f>IF($A165="Enter data zone code", " ",IF(ISNA(VLOOKUP($A165,'SIMD 2020v2 DZ lookup data'!$A:$AA,13,FALSE)),"not found",VLOOKUP($A165,'SIMD 2020v2 DZ lookup data'!$A:$AA,13,FALSE)))</f>
        <v> </v>
      </c>
      <c r="O165" s="31" t="str">
        <f>IF($A165="Enter data zone code", " ",IF(ISNA(VLOOKUP($A165,'SIMD 2020v2 DZ lookup data'!$A:$AA,14,FALSE)),"not found",VLOOKUP($A165,'SIMD 2020v2 DZ lookup data'!$A:$AA,14,FALSE)))</f>
        <v> </v>
      </c>
      <c r="P165" s="31" t="str">
        <f>IF($A165="Enter data zone code", " ",IF(ISNA(VLOOKUP($A165,'SIMD 2020v2 DZ lookup data'!$A:$AA,15,FALSE)),"not found",VLOOKUP($A165,'SIMD 2020v2 DZ lookup data'!$A:$AA,15,FALSE)))</f>
        <v> </v>
      </c>
      <c r="Q165" s="37" t="str">
        <f>IF($A165="Enter data zone code", " ",IF(ISNA(VLOOKUP($A165,'SIMD 2020v2 DZ lookup data'!$A:$AA,17,FALSE)),"not found",VLOOKUP($A165,'SIMD 2020v2 DZ lookup data'!$A:$AA,17,FALSE)))</f>
        <v> </v>
      </c>
      <c r="R165" s="36" t="str">
        <f>IF($A165="Enter data zone code", " ",IF(ISNA(VLOOKUP($A165,'SIMD 2020v2 DZ lookup data'!$A:$AA,19,FALSE)),"not found",VLOOKUP($A165,'SIMD 2020v2 DZ lookup data'!$A:$AA,19,FALSE)))</f>
        <v> </v>
      </c>
      <c r="S165" s="36" t="str">
        <f>IF($A165="Enter data zone code", " ",IF(ISNA(VLOOKUP($A165,'SIMD 2020v2 DZ lookup data'!$A:$AA,23,FALSE)),"not found",VLOOKUP($A165,'SIMD 2020v2 DZ lookup data'!$A:$AA,23,FALSE)))</f>
        <v> </v>
      </c>
      <c r="T165" s="36" t="str">
        <f>IF($A165="Enter data zone code", " ",IF(ISNA(VLOOKUP($A165,'SIMD 2020v2 DZ lookup data'!$A:$AA,25,FALSE)),"not found",VLOOKUP($A165,'SIMD 2020v2 DZ lookup data'!$A:$AA,25,FALSE)))</f>
        <v> </v>
      </c>
      <c r="U165" s="38" t="str">
        <f>IF($A165="Enter data zone code", " ",IF(ISNA(VLOOKUP($A165,'SIMD 2020v2 DZ lookup data'!$A:$AA,27,FALSE)),"not found",VLOOKUP($A165,'SIMD 2020v2 DZ lookup data'!$A:$AA,27,FALSE)))</f>
        <v> </v>
      </c>
    </row>
    <row r="166" ht="15.75" customHeight="1">
      <c r="A166" s="35" t="s">
        <v>89</v>
      </c>
      <c r="B166" s="36" t="str">
        <f>IF($A166="Enter data zone code", " ",IF(ISNA(VLOOKUP($A166,'SIMD 2020v2 DZ lookup data'!$A:$AA,2,FALSE)),"not found",VLOOKUP($A166,'SIMD 2020v2 DZ lookup data'!$A:$AA,2,FALSE)))</f>
        <v> </v>
      </c>
      <c r="C166" s="36" t="str">
        <f>IF($A166="Enter data zone code", " ",IF(ISNA(VLOOKUP($A166,'SIMD 2020v2 DZ lookup data'!$A:$AA,21,FALSE)),"not found",VLOOKUP($A166,'SIMD 2020v2 DZ lookup data'!$A:$AA,21,FALSE)))</f>
        <v> </v>
      </c>
      <c r="D166" s="29" t="str">
        <f>IF($A166="Enter data zone code", " ",IF(ISNA(VLOOKUP($A166,'SIMD 2020v2 DZ lookup data'!$A:$AA,3,FALSE)),"not found",VLOOKUP($A166,'SIMD 2020v2 DZ lookup data'!$A:$AA,3,FALSE)))</f>
        <v> </v>
      </c>
      <c r="E166" s="29" t="str">
        <f>IF($A166="Enter data zone code", " ",IF(ISNA(VLOOKUP($A166,'SIMD 2020v2 DZ lookup data'!$A:$AA,4,FALSE)),"not found",VLOOKUP($A166,'SIMD 2020v2 DZ lookup data'!$A:$AA,4,FALSE)))</f>
        <v> </v>
      </c>
      <c r="F166" s="29" t="str">
        <f>IF($A166="Enter data zone code", " ",IF(ISNA(VLOOKUP($A166,'SIMD 2020v2 DZ lookup data'!$A:$AA,5,FALSE)),"not found",VLOOKUP($A166,'SIMD 2020v2 DZ lookup data'!$A:$AA,5,FALSE)))</f>
        <v> </v>
      </c>
      <c r="G166" s="29" t="str">
        <f>IF($A166="Enter data zone code", " ",IF(ISNA(VLOOKUP($A166,'SIMD 2020v2 DZ lookup data'!$A:$AA,6,FALSE)),"not found",VLOOKUP($A166,'SIMD 2020v2 DZ lookup data'!$A:$AA,6,FALSE)))</f>
        <v> </v>
      </c>
      <c r="H166" s="30" t="str">
        <f>IF($A166="Enter data zone code", " ",IF(ISNA(VLOOKUP($A166,'SIMD 2020v2 DZ lookup data'!$A:$AA,8,FALSE)),"not found",VLOOKUP($A166,'SIMD 2020v2 DZ lookup data'!$A:$AA,7,FALSE)))</f>
        <v> </v>
      </c>
      <c r="I166" s="30" t="str">
        <f>IF($A166="Enter data zone code", " ",IF(ISNA(VLOOKUP($A166,'SIMD 2020v2 DZ lookup data'!$A:$AA,7,FALSE)),"not found",VLOOKUP($A166,'SIMD 2020v2 DZ lookup data'!$A:$AA,8,FALSE)))</f>
        <v> </v>
      </c>
      <c r="J166" s="30" t="str">
        <f>IF($A166="Enter data zone code", " ",IF(ISNA(VLOOKUP($A166,'SIMD 2020v2 DZ lookup data'!$A:$AA,9,FALSE)),"not found",VLOOKUP($A166,'SIMD 2020v2 DZ lookup data'!$A:$AA,9,FALSE)))</f>
        <v> </v>
      </c>
      <c r="K166" s="30" t="str">
        <f>IF($A166="Enter data zone code", " ",IF(ISNA(VLOOKUP($A166,'SIMD 2020v2 DZ lookup data'!$A:$AA,10,FALSE)),"not found",VLOOKUP($A166,'SIMD 2020v2 DZ lookup data'!$A:$AA,10,FALSE)))</f>
        <v> </v>
      </c>
      <c r="L166" s="30" t="str">
        <f>IF($A166="Enter data zone code", " ",IF(ISNA(VLOOKUP($A166,'SIMD 2020v2 DZ lookup data'!$A:$AA,11,FALSE)),"not found",VLOOKUP($A166,'SIMD 2020v2 DZ lookup data'!$A:$AA,11,FALSE)))</f>
        <v> </v>
      </c>
      <c r="M166" s="30" t="str">
        <f>IF($A166="Enter data zone code", " ",IF(ISNA(VLOOKUP($A166,'SIMD 2020v2 DZ lookup data'!$A:$AA,12,FALSE)),"not found",VLOOKUP($A166,'SIMD 2020v2 DZ lookup data'!$A:$AA,12,FALSE)))</f>
        <v> </v>
      </c>
      <c r="N166" s="30" t="str">
        <f>IF($A166="Enter data zone code", " ",IF(ISNA(VLOOKUP($A166,'SIMD 2020v2 DZ lookup data'!$A:$AA,13,FALSE)),"not found",VLOOKUP($A166,'SIMD 2020v2 DZ lookup data'!$A:$AA,13,FALSE)))</f>
        <v> </v>
      </c>
      <c r="O166" s="31" t="str">
        <f>IF($A166="Enter data zone code", " ",IF(ISNA(VLOOKUP($A166,'SIMD 2020v2 DZ lookup data'!$A:$AA,14,FALSE)),"not found",VLOOKUP($A166,'SIMD 2020v2 DZ lookup data'!$A:$AA,14,FALSE)))</f>
        <v> </v>
      </c>
      <c r="P166" s="31" t="str">
        <f>IF($A166="Enter data zone code", " ",IF(ISNA(VLOOKUP($A166,'SIMD 2020v2 DZ lookup data'!$A:$AA,15,FALSE)),"not found",VLOOKUP($A166,'SIMD 2020v2 DZ lookup data'!$A:$AA,15,FALSE)))</f>
        <v> </v>
      </c>
      <c r="Q166" s="37" t="str">
        <f>IF($A166="Enter data zone code", " ",IF(ISNA(VLOOKUP($A166,'SIMD 2020v2 DZ lookup data'!$A:$AA,17,FALSE)),"not found",VLOOKUP($A166,'SIMD 2020v2 DZ lookup data'!$A:$AA,17,FALSE)))</f>
        <v> </v>
      </c>
      <c r="R166" s="36" t="str">
        <f>IF($A166="Enter data zone code", " ",IF(ISNA(VLOOKUP($A166,'SIMD 2020v2 DZ lookup data'!$A:$AA,19,FALSE)),"not found",VLOOKUP($A166,'SIMD 2020v2 DZ lookup data'!$A:$AA,19,FALSE)))</f>
        <v> </v>
      </c>
      <c r="S166" s="36" t="str">
        <f>IF($A166="Enter data zone code", " ",IF(ISNA(VLOOKUP($A166,'SIMD 2020v2 DZ lookup data'!$A:$AA,23,FALSE)),"not found",VLOOKUP($A166,'SIMD 2020v2 DZ lookup data'!$A:$AA,23,FALSE)))</f>
        <v> </v>
      </c>
      <c r="T166" s="36" t="str">
        <f>IF($A166="Enter data zone code", " ",IF(ISNA(VLOOKUP($A166,'SIMD 2020v2 DZ lookup data'!$A:$AA,25,FALSE)),"not found",VLOOKUP($A166,'SIMD 2020v2 DZ lookup data'!$A:$AA,25,FALSE)))</f>
        <v> </v>
      </c>
      <c r="U166" s="38" t="str">
        <f>IF($A166="Enter data zone code", " ",IF(ISNA(VLOOKUP($A166,'SIMD 2020v2 DZ lookup data'!$A:$AA,27,FALSE)),"not found",VLOOKUP($A166,'SIMD 2020v2 DZ lookup data'!$A:$AA,27,FALSE)))</f>
        <v> </v>
      </c>
    </row>
    <row r="167" ht="15.75" customHeight="1">
      <c r="A167" s="35" t="s">
        <v>89</v>
      </c>
      <c r="B167" s="36" t="str">
        <f>IF($A167="Enter data zone code", " ",IF(ISNA(VLOOKUP($A167,'SIMD 2020v2 DZ lookup data'!$A:$AA,2,FALSE)),"not found",VLOOKUP($A167,'SIMD 2020v2 DZ lookup data'!$A:$AA,2,FALSE)))</f>
        <v> </v>
      </c>
      <c r="C167" s="36" t="str">
        <f>IF($A167="Enter data zone code", " ",IF(ISNA(VLOOKUP($A167,'SIMD 2020v2 DZ lookup data'!$A:$AA,21,FALSE)),"not found",VLOOKUP($A167,'SIMD 2020v2 DZ lookup data'!$A:$AA,21,FALSE)))</f>
        <v> </v>
      </c>
      <c r="D167" s="29" t="str">
        <f>IF($A167="Enter data zone code", " ",IF(ISNA(VLOOKUP($A167,'SIMD 2020v2 DZ lookup data'!$A:$AA,3,FALSE)),"not found",VLOOKUP($A167,'SIMD 2020v2 DZ lookup data'!$A:$AA,3,FALSE)))</f>
        <v> </v>
      </c>
      <c r="E167" s="29" t="str">
        <f>IF($A167="Enter data zone code", " ",IF(ISNA(VLOOKUP($A167,'SIMD 2020v2 DZ lookup data'!$A:$AA,4,FALSE)),"not found",VLOOKUP($A167,'SIMD 2020v2 DZ lookup data'!$A:$AA,4,FALSE)))</f>
        <v> </v>
      </c>
      <c r="F167" s="29" t="str">
        <f>IF($A167="Enter data zone code", " ",IF(ISNA(VLOOKUP($A167,'SIMD 2020v2 DZ lookup data'!$A:$AA,5,FALSE)),"not found",VLOOKUP($A167,'SIMD 2020v2 DZ lookup data'!$A:$AA,5,FALSE)))</f>
        <v> </v>
      </c>
      <c r="G167" s="29" t="str">
        <f>IF($A167="Enter data zone code", " ",IF(ISNA(VLOOKUP($A167,'SIMD 2020v2 DZ lookup data'!$A:$AA,6,FALSE)),"not found",VLOOKUP($A167,'SIMD 2020v2 DZ lookup data'!$A:$AA,6,FALSE)))</f>
        <v> </v>
      </c>
      <c r="H167" s="30" t="str">
        <f>IF($A167="Enter data zone code", " ",IF(ISNA(VLOOKUP($A167,'SIMD 2020v2 DZ lookup data'!$A:$AA,8,FALSE)),"not found",VLOOKUP($A167,'SIMD 2020v2 DZ lookup data'!$A:$AA,7,FALSE)))</f>
        <v> </v>
      </c>
      <c r="I167" s="30" t="str">
        <f>IF($A167="Enter data zone code", " ",IF(ISNA(VLOOKUP($A167,'SIMD 2020v2 DZ lookup data'!$A:$AA,7,FALSE)),"not found",VLOOKUP($A167,'SIMD 2020v2 DZ lookup data'!$A:$AA,8,FALSE)))</f>
        <v> </v>
      </c>
      <c r="J167" s="30" t="str">
        <f>IF($A167="Enter data zone code", " ",IF(ISNA(VLOOKUP($A167,'SIMD 2020v2 DZ lookup data'!$A:$AA,9,FALSE)),"not found",VLOOKUP($A167,'SIMD 2020v2 DZ lookup data'!$A:$AA,9,FALSE)))</f>
        <v> </v>
      </c>
      <c r="K167" s="30" t="str">
        <f>IF($A167="Enter data zone code", " ",IF(ISNA(VLOOKUP($A167,'SIMD 2020v2 DZ lookup data'!$A:$AA,10,FALSE)),"not found",VLOOKUP($A167,'SIMD 2020v2 DZ lookup data'!$A:$AA,10,FALSE)))</f>
        <v> </v>
      </c>
      <c r="L167" s="30" t="str">
        <f>IF($A167="Enter data zone code", " ",IF(ISNA(VLOOKUP($A167,'SIMD 2020v2 DZ lookup data'!$A:$AA,11,FALSE)),"not found",VLOOKUP($A167,'SIMD 2020v2 DZ lookup data'!$A:$AA,11,FALSE)))</f>
        <v> </v>
      </c>
      <c r="M167" s="30" t="str">
        <f>IF($A167="Enter data zone code", " ",IF(ISNA(VLOOKUP($A167,'SIMD 2020v2 DZ lookup data'!$A:$AA,12,FALSE)),"not found",VLOOKUP($A167,'SIMD 2020v2 DZ lookup data'!$A:$AA,12,FALSE)))</f>
        <v> </v>
      </c>
      <c r="N167" s="30" t="str">
        <f>IF($A167="Enter data zone code", " ",IF(ISNA(VLOOKUP($A167,'SIMD 2020v2 DZ lookup data'!$A:$AA,13,FALSE)),"not found",VLOOKUP($A167,'SIMD 2020v2 DZ lookup data'!$A:$AA,13,FALSE)))</f>
        <v> </v>
      </c>
      <c r="O167" s="31" t="str">
        <f>IF($A167="Enter data zone code", " ",IF(ISNA(VLOOKUP($A167,'SIMD 2020v2 DZ lookup data'!$A:$AA,14,FALSE)),"not found",VLOOKUP($A167,'SIMD 2020v2 DZ lookup data'!$A:$AA,14,FALSE)))</f>
        <v> </v>
      </c>
      <c r="P167" s="31" t="str">
        <f>IF($A167="Enter data zone code", " ",IF(ISNA(VLOOKUP($A167,'SIMD 2020v2 DZ lookup data'!$A:$AA,15,FALSE)),"not found",VLOOKUP($A167,'SIMD 2020v2 DZ lookup data'!$A:$AA,15,FALSE)))</f>
        <v> </v>
      </c>
      <c r="Q167" s="37" t="str">
        <f>IF($A167="Enter data zone code", " ",IF(ISNA(VLOOKUP($A167,'SIMD 2020v2 DZ lookup data'!$A:$AA,17,FALSE)),"not found",VLOOKUP($A167,'SIMD 2020v2 DZ lookup data'!$A:$AA,17,FALSE)))</f>
        <v> </v>
      </c>
      <c r="R167" s="36" t="str">
        <f>IF($A167="Enter data zone code", " ",IF(ISNA(VLOOKUP($A167,'SIMD 2020v2 DZ lookup data'!$A:$AA,19,FALSE)),"not found",VLOOKUP($A167,'SIMD 2020v2 DZ lookup data'!$A:$AA,19,FALSE)))</f>
        <v> </v>
      </c>
      <c r="S167" s="36" t="str">
        <f>IF($A167="Enter data zone code", " ",IF(ISNA(VLOOKUP($A167,'SIMD 2020v2 DZ lookup data'!$A:$AA,23,FALSE)),"not found",VLOOKUP($A167,'SIMD 2020v2 DZ lookup data'!$A:$AA,23,FALSE)))</f>
        <v> </v>
      </c>
      <c r="T167" s="36" t="str">
        <f>IF($A167="Enter data zone code", " ",IF(ISNA(VLOOKUP($A167,'SIMD 2020v2 DZ lookup data'!$A:$AA,25,FALSE)),"not found",VLOOKUP($A167,'SIMD 2020v2 DZ lookup data'!$A:$AA,25,FALSE)))</f>
        <v> </v>
      </c>
      <c r="U167" s="38" t="str">
        <f>IF($A167="Enter data zone code", " ",IF(ISNA(VLOOKUP($A167,'SIMD 2020v2 DZ lookup data'!$A:$AA,27,FALSE)),"not found",VLOOKUP($A167,'SIMD 2020v2 DZ lookup data'!$A:$AA,27,FALSE)))</f>
        <v> </v>
      </c>
    </row>
    <row r="168" ht="15.75" customHeight="1">
      <c r="A168" s="35" t="s">
        <v>89</v>
      </c>
      <c r="B168" s="36" t="str">
        <f>IF($A168="Enter data zone code", " ",IF(ISNA(VLOOKUP($A168,'SIMD 2020v2 DZ lookup data'!$A:$AA,2,FALSE)),"not found",VLOOKUP($A168,'SIMD 2020v2 DZ lookup data'!$A:$AA,2,FALSE)))</f>
        <v> </v>
      </c>
      <c r="C168" s="36" t="str">
        <f>IF($A168="Enter data zone code", " ",IF(ISNA(VLOOKUP($A168,'SIMD 2020v2 DZ lookup data'!$A:$AA,21,FALSE)),"not found",VLOOKUP($A168,'SIMD 2020v2 DZ lookup data'!$A:$AA,21,FALSE)))</f>
        <v> </v>
      </c>
      <c r="D168" s="29" t="str">
        <f>IF($A168="Enter data zone code", " ",IF(ISNA(VLOOKUP($A168,'SIMD 2020v2 DZ lookup data'!$A:$AA,3,FALSE)),"not found",VLOOKUP($A168,'SIMD 2020v2 DZ lookup data'!$A:$AA,3,FALSE)))</f>
        <v> </v>
      </c>
      <c r="E168" s="29" t="str">
        <f>IF($A168="Enter data zone code", " ",IF(ISNA(VLOOKUP($A168,'SIMD 2020v2 DZ lookup data'!$A:$AA,4,FALSE)),"not found",VLOOKUP($A168,'SIMD 2020v2 DZ lookup data'!$A:$AA,4,FALSE)))</f>
        <v> </v>
      </c>
      <c r="F168" s="29" t="str">
        <f>IF($A168="Enter data zone code", " ",IF(ISNA(VLOOKUP($A168,'SIMD 2020v2 DZ lookup data'!$A:$AA,5,FALSE)),"not found",VLOOKUP($A168,'SIMD 2020v2 DZ lookup data'!$A:$AA,5,FALSE)))</f>
        <v> </v>
      </c>
      <c r="G168" s="29" t="str">
        <f>IF($A168="Enter data zone code", " ",IF(ISNA(VLOOKUP($A168,'SIMD 2020v2 DZ lookup data'!$A:$AA,6,FALSE)),"not found",VLOOKUP($A168,'SIMD 2020v2 DZ lookup data'!$A:$AA,6,FALSE)))</f>
        <v> </v>
      </c>
      <c r="H168" s="30" t="str">
        <f>IF($A168="Enter data zone code", " ",IF(ISNA(VLOOKUP($A168,'SIMD 2020v2 DZ lookup data'!$A:$AA,8,FALSE)),"not found",VLOOKUP($A168,'SIMD 2020v2 DZ lookup data'!$A:$AA,7,FALSE)))</f>
        <v> </v>
      </c>
      <c r="I168" s="30" t="str">
        <f>IF($A168="Enter data zone code", " ",IF(ISNA(VLOOKUP($A168,'SIMD 2020v2 DZ lookup data'!$A:$AA,7,FALSE)),"not found",VLOOKUP($A168,'SIMD 2020v2 DZ lookup data'!$A:$AA,8,FALSE)))</f>
        <v> </v>
      </c>
      <c r="J168" s="30" t="str">
        <f>IF($A168="Enter data zone code", " ",IF(ISNA(VLOOKUP($A168,'SIMD 2020v2 DZ lookup data'!$A:$AA,9,FALSE)),"not found",VLOOKUP($A168,'SIMD 2020v2 DZ lookup data'!$A:$AA,9,FALSE)))</f>
        <v> </v>
      </c>
      <c r="K168" s="30" t="str">
        <f>IF($A168="Enter data zone code", " ",IF(ISNA(VLOOKUP($A168,'SIMD 2020v2 DZ lookup data'!$A:$AA,10,FALSE)),"not found",VLOOKUP($A168,'SIMD 2020v2 DZ lookup data'!$A:$AA,10,FALSE)))</f>
        <v> </v>
      </c>
      <c r="L168" s="30" t="str">
        <f>IF($A168="Enter data zone code", " ",IF(ISNA(VLOOKUP($A168,'SIMD 2020v2 DZ lookup data'!$A:$AA,11,FALSE)),"not found",VLOOKUP($A168,'SIMD 2020v2 DZ lookup data'!$A:$AA,11,FALSE)))</f>
        <v> </v>
      </c>
      <c r="M168" s="30" t="str">
        <f>IF($A168="Enter data zone code", " ",IF(ISNA(VLOOKUP($A168,'SIMD 2020v2 DZ lookup data'!$A:$AA,12,FALSE)),"not found",VLOOKUP($A168,'SIMD 2020v2 DZ lookup data'!$A:$AA,12,FALSE)))</f>
        <v> </v>
      </c>
      <c r="N168" s="30" t="str">
        <f>IF($A168="Enter data zone code", " ",IF(ISNA(VLOOKUP($A168,'SIMD 2020v2 DZ lookup data'!$A:$AA,13,FALSE)),"not found",VLOOKUP($A168,'SIMD 2020v2 DZ lookup data'!$A:$AA,13,FALSE)))</f>
        <v> </v>
      </c>
      <c r="O168" s="31" t="str">
        <f>IF($A168="Enter data zone code", " ",IF(ISNA(VLOOKUP($A168,'SIMD 2020v2 DZ lookup data'!$A:$AA,14,FALSE)),"not found",VLOOKUP($A168,'SIMD 2020v2 DZ lookup data'!$A:$AA,14,FALSE)))</f>
        <v> </v>
      </c>
      <c r="P168" s="31" t="str">
        <f>IF($A168="Enter data zone code", " ",IF(ISNA(VLOOKUP($A168,'SIMD 2020v2 DZ lookup data'!$A:$AA,15,FALSE)),"not found",VLOOKUP($A168,'SIMD 2020v2 DZ lookup data'!$A:$AA,15,FALSE)))</f>
        <v> </v>
      </c>
      <c r="Q168" s="37" t="str">
        <f>IF($A168="Enter data zone code", " ",IF(ISNA(VLOOKUP($A168,'SIMD 2020v2 DZ lookup data'!$A:$AA,17,FALSE)),"not found",VLOOKUP($A168,'SIMD 2020v2 DZ lookup data'!$A:$AA,17,FALSE)))</f>
        <v> </v>
      </c>
      <c r="R168" s="36" t="str">
        <f>IF($A168="Enter data zone code", " ",IF(ISNA(VLOOKUP($A168,'SIMD 2020v2 DZ lookup data'!$A:$AA,19,FALSE)),"not found",VLOOKUP($A168,'SIMD 2020v2 DZ lookup data'!$A:$AA,19,FALSE)))</f>
        <v> </v>
      </c>
      <c r="S168" s="36" t="str">
        <f>IF($A168="Enter data zone code", " ",IF(ISNA(VLOOKUP($A168,'SIMD 2020v2 DZ lookup data'!$A:$AA,23,FALSE)),"not found",VLOOKUP($A168,'SIMD 2020v2 DZ lookup data'!$A:$AA,23,FALSE)))</f>
        <v> </v>
      </c>
      <c r="T168" s="36" t="str">
        <f>IF($A168="Enter data zone code", " ",IF(ISNA(VLOOKUP($A168,'SIMD 2020v2 DZ lookup data'!$A:$AA,25,FALSE)),"not found",VLOOKUP($A168,'SIMD 2020v2 DZ lookup data'!$A:$AA,25,FALSE)))</f>
        <v> </v>
      </c>
      <c r="U168" s="38" t="str">
        <f>IF($A168="Enter data zone code", " ",IF(ISNA(VLOOKUP($A168,'SIMD 2020v2 DZ lookup data'!$A:$AA,27,FALSE)),"not found",VLOOKUP($A168,'SIMD 2020v2 DZ lookup data'!$A:$AA,27,FALSE)))</f>
        <v> </v>
      </c>
    </row>
    <row r="169" ht="15.75" customHeight="1">
      <c r="A169" s="35" t="s">
        <v>89</v>
      </c>
      <c r="B169" s="36" t="str">
        <f>IF($A169="Enter data zone code", " ",IF(ISNA(VLOOKUP($A169,'SIMD 2020v2 DZ lookup data'!$A:$AA,2,FALSE)),"not found",VLOOKUP($A169,'SIMD 2020v2 DZ lookup data'!$A:$AA,2,FALSE)))</f>
        <v> </v>
      </c>
      <c r="C169" s="36" t="str">
        <f>IF($A169="Enter data zone code", " ",IF(ISNA(VLOOKUP($A169,'SIMD 2020v2 DZ lookup data'!$A:$AA,21,FALSE)),"not found",VLOOKUP($A169,'SIMD 2020v2 DZ lookup data'!$A:$AA,21,FALSE)))</f>
        <v> </v>
      </c>
      <c r="D169" s="29" t="str">
        <f>IF($A169="Enter data zone code", " ",IF(ISNA(VLOOKUP($A169,'SIMD 2020v2 DZ lookup data'!$A:$AA,3,FALSE)),"not found",VLOOKUP($A169,'SIMD 2020v2 DZ lookup data'!$A:$AA,3,FALSE)))</f>
        <v> </v>
      </c>
      <c r="E169" s="29" t="str">
        <f>IF($A169="Enter data zone code", " ",IF(ISNA(VLOOKUP($A169,'SIMD 2020v2 DZ lookup data'!$A:$AA,4,FALSE)),"not found",VLOOKUP($A169,'SIMD 2020v2 DZ lookup data'!$A:$AA,4,FALSE)))</f>
        <v> </v>
      </c>
      <c r="F169" s="29" t="str">
        <f>IF($A169="Enter data zone code", " ",IF(ISNA(VLOOKUP($A169,'SIMD 2020v2 DZ lookup data'!$A:$AA,5,FALSE)),"not found",VLOOKUP($A169,'SIMD 2020v2 DZ lookup data'!$A:$AA,5,FALSE)))</f>
        <v> </v>
      </c>
      <c r="G169" s="29" t="str">
        <f>IF($A169="Enter data zone code", " ",IF(ISNA(VLOOKUP($A169,'SIMD 2020v2 DZ lookup data'!$A:$AA,6,FALSE)),"not found",VLOOKUP($A169,'SIMD 2020v2 DZ lookup data'!$A:$AA,6,FALSE)))</f>
        <v> </v>
      </c>
      <c r="H169" s="30" t="str">
        <f>IF($A169="Enter data zone code", " ",IF(ISNA(VLOOKUP($A169,'SIMD 2020v2 DZ lookup data'!$A:$AA,8,FALSE)),"not found",VLOOKUP($A169,'SIMD 2020v2 DZ lookup data'!$A:$AA,7,FALSE)))</f>
        <v> </v>
      </c>
      <c r="I169" s="30" t="str">
        <f>IF($A169="Enter data zone code", " ",IF(ISNA(VLOOKUP($A169,'SIMD 2020v2 DZ lookup data'!$A:$AA,7,FALSE)),"not found",VLOOKUP($A169,'SIMD 2020v2 DZ lookup data'!$A:$AA,8,FALSE)))</f>
        <v> </v>
      </c>
      <c r="J169" s="30" t="str">
        <f>IF($A169="Enter data zone code", " ",IF(ISNA(VLOOKUP($A169,'SIMD 2020v2 DZ lookup data'!$A:$AA,9,FALSE)),"not found",VLOOKUP($A169,'SIMD 2020v2 DZ lookup data'!$A:$AA,9,FALSE)))</f>
        <v> </v>
      </c>
      <c r="K169" s="30" t="str">
        <f>IF($A169="Enter data zone code", " ",IF(ISNA(VLOOKUP($A169,'SIMD 2020v2 DZ lookup data'!$A:$AA,10,FALSE)),"not found",VLOOKUP($A169,'SIMD 2020v2 DZ lookup data'!$A:$AA,10,FALSE)))</f>
        <v> </v>
      </c>
      <c r="L169" s="30" t="str">
        <f>IF($A169="Enter data zone code", " ",IF(ISNA(VLOOKUP($A169,'SIMD 2020v2 DZ lookup data'!$A:$AA,11,FALSE)),"not found",VLOOKUP($A169,'SIMD 2020v2 DZ lookup data'!$A:$AA,11,FALSE)))</f>
        <v> </v>
      </c>
      <c r="M169" s="30" t="str">
        <f>IF($A169="Enter data zone code", " ",IF(ISNA(VLOOKUP($A169,'SIMD 2020v2 DZ lookup data'!$A:$AA,12,FALSE)),"not found",VLOOKUP($A169,'SIMD 2020v2 DZ lookup data'!$A:$AA,12,FALSE)))</f>
        <v> </v>
      </c>
      <c r="N169" s="30" t="str">
        <f>IF($A169="Enter data zone code", " ",IF(ISNA(VLOOKUP($A169,'SIMD 2020v2 DZ lookup data'!$A:$AA,13,FALSE)),"not found",VLOOKUP($A169,'SIMD 2020v2 DZ lookup data'!$A:$AA,13,FALSE)))</f>
        <v> </v>
      </c>
      <c r="O169" s="31" t="str">
        <f>IF($A169="Enter data zone code", " ",IF(ISNA(VLOOKUP($A169,'SIMD 2020v2 DZ lookup data'!$A:$AA,14,FALSE)),"not found",VLOOKUP($A169,'SIMD 2020v2 DZ lookup data'!$A:$AA,14,FALSE)))</f>
        <v> </v>
      </c>
      <c r="P169" s="31" t="str">
        <f>IF($A169="Enter data zone code", " ",IF(ISNA(VLOOKUP($A169,'SIMD 2020v2 DZ lookup data'!$A:$AA,15,FALSE)),"not found",VLOOKUP($A169,'SIMD 2020v2 DZ lookup data'!$A:$AA,15,FALSE)))</f>
        <v> </v>
      </c>
      <c r="Q169" s="37" t="str">
        <f>IF($A169="Enter data zone code", " ",IF(ISNA(VLOOKUP($A169,'SIMD 2020v2 DZ lookup data'!$A:$AA,17,FALSE)),"not found",VLOOKUP($A169,'SIMD 2020v2 DZ lookup data'!$A:$AA,17,FALSE)))</f>
        <v> </v>
      </c>
      <c r="R169" s="36" t="str">
        <f>IF($A169="Enter data zone code", " ",IF(ISNA(VLOOKUP($A169,'SIMD 2020v2 DZ lookup data'!$A:$AA,19,FALSE)),"not found",VLOOKUP($A169,'SIMD 2020v2 DZ lookup data'!$A:$AA,19,FALSE)))</f>
        <v> </v>
      </c>
      <c r="S169" s="36" t="str">
        <f>IF($A169="Enter data zone code", " ",IF(ISNA(VLOOKUP($A169,'SIMD 2020v2 DZ lookup data'!$A:$AA,23,FALSE)),"not found",VLOOKUP($A169,'SIMD 2020v2 DZ lookup data'!$A:$AA,23,FALSE)))</f>
        <v> </v>
      </c>
      <c r="T169" s="36" t="str">
        <f>IF($A169="Enter data zone code", " ",IF(ISNA(VLOOKUP($A169,'SIMD 2020v2 DZ lookup data'!$A:$AA,25,FALSE)),"not found",VLOOKUP($A169,'SIMD 2020v2 DZ lookup data'!$A:$AA,25,FALSE)))</f>
        <v> </v>
      </c>
      <c r="U169" s="38" t="str">
        <f>IF($A169="Enter data zone code", " ",IF(ISNA(VLOOKUP($A169,'SIMD 2020v2 DZ lookup data'!$A:$AA,27,FALSE)),"not found",VLOOKUP($A169,'SIMD 2020v2 DZ lookup data'!$A:$AA,27,FALSE)))</f>
        <v> </v>
      </c>
    </row>
    <row r="170" ht="15.75" customHeight="1">
      <c r="A170" s="35" t="s">
        <v>89</v>
      </c>
      <c r="B170" s="36" t="str">
        <f>IF($A170="Enter data zone code", " ",IF(ISNA(VLOOKUP($A170,'SIMD 2020v2 DZ lookup data'!$A:$AA,2,FALSE)),"not found",VLOOKUP($A170,'SIMD 2020v2 DZ lookup data'!$A:$AA,2,FALSE)))</f>
        <v> </v>
      </c>
      <c r="C170" s="36" t="str">
        <f>IF($A170="Enter data zone code", " ",IF(ISNA(VLOOKUP($A170,'SIMD 2020v2 DZ lookup data'!$A:$AA,21,FALSE)),"not found",VLOOKUP($A170,'SIMD 2020v2 DZ lookup data'!$A:$AA,21,FALSE)))</f>
        <v> </v>
      </c>
      <c r="D170" s="29" t="str">
        <f>IF($A170="Enter data zone code", " ",IF(ISNA(VLOOKUP($A170,'SIMD 2020v2 DZ lookup data'!$A:$AA,3,FALSE)),"not found",VLOOKUP($A170,'SIMD 2020v2 DZ lookup data'!$A:$AA,3,FALSE)))</f>
        <v> </v>
      </c>
      <c r="E170" s="29" t="str">
        <f>IF($A170="Enter data zone code", " ",IF(ISNA(VLOOKUP($A170,'SIMD 2020v2 DZ lookup data'!$A:$AA,4,FALSE)),"not found",VLOOKUP($A170,'SIMD 2020v2 DZ lookup data'!$A:$AA,4,FALSE)))</f>
        <v> </v>
      </c>
      <c r="F170" s="29" t="str">
        <f>IF($A170="Enter data zone code", " ",IF(ISNA(VLOOKUP($A170,'SIMD 2020v2 DZ lookup data'!$A:$AA,5,FALSE)),"not found",VLOOKUP($A170,'SIMD 2020v2 DZ lookup data'!$A:$AA,5,FALSE)))</f>
        <v> </v>
      </c>
      <c r="G170" s="29" t="str">
        <f>IF($A170="Enter data zone code", " ",IF(ISNA(VLOOKUP($A170,'SIMD 2020v2 DZ lookup data'!$A:$AA,6,FALSE)),"not found",VLOOKUP($A170,'SIMD 2020v2 DZ lookup data'!$A:$AA,6,FALSE)))</f>
        <v> </v>
      </c>
      <c r="H170" s="30" t="str">
        <f>IF($A170="Enter data zone code", " ",IF(ISNA(VLOOKUP($A170,'SIMD 2020v2 DZ lookup data'!$A:$AA,8,FALSE)),"not found",VLOOKUP($A170,'SIMD 2020v2 DZ lookup data'!$A:$AA,7,FALSE)))</f>
        <v> </v>
      </c>
      <c r="I170" s="30" t="str">
        <f>IF($A170="Enter data zone code", " ",IF(ISNA(VLOOKUP($A170,'SIMD 2020v2 DZ lookup data'!$A:$AA,7,FALSE)),"not found",VLOOKUP($A170,'SIMD 2020v2 DZ lookup data'!$A:$AA,8,FALSE)))</f>
        <v> </v>
      </c>
      <c r="J170" s="30" t="str">
        <f>IF($A170="Enter data zone code", " ",IF(ISNA(VLOOKUP($A170,'SIMD 2020v2 DZ lookup data'!$A:$AA,9,FALSE)),"not found",VLOOKUP($A170,'SIMD 2020v2 DZ lookup data'!$A:$AA,9,FALSE)))</f>
        <v> </v>
      </c>
      <c r="K170" s="30" t="str">
        <f>IF($A170="Enter data zone code", " ",IF(ISNA(VLOOKUP($A170,'SIMD 2020v2 DZ lookup data'!$A:$AA,10,FALSE)),"not found",VLOOKUP($A170,'SIMD 2020v2 DZ lookup data'!$A:$AA,10,FALSE)))</f>
        <v> </v>
      </c>
      <c r="L170" s="30" t="str">
        <f>IF($A170="Enter data zone code", " ",IF(ISNA(VLOOKUP($A170,'SIMD 2020v2 DZ lookup data'!$A:$AA,11,FALSE)),"not found",VLOOKUP($A170,'SIMD 2020v2 DZ lookup data'!$A:$AA,11,FALSE)))</f>
        <v> </v>
      </c>
      <c r="M170" s="30" t="str">
        <f>IF($A170="Enter data zone code", " ",IF(ISNA(VLOOKUP($A170,'SIMD 2020v2 DZ lookup data'!$A:$AA,12,FALSE)),"not found",VLOOKUP($A170,'SIMD 2020v2 DZ lookup data'!$A:$AA,12,FALSE)))</f>
        <v> </v>
      </c>
      <c r="N170" s="30" t="str">
        <f>IF($A170="Enter data zone code", " ",IF(ISNA(VLOOKUP($A170,'SIMD 2020v2 DZ lookup data'!$A:$AA,13,FALSE)),"not found",VLOOKUP($A170,'SIMD 2020v2 DZ lookup data'!$A:$AA,13,FALSE)))</f>
        <v> </v>
      </c>
      <c r="O170" s="31" t="str">
        <f>IF($A170="Enter data zone code", " ",IF(ISNA(VLOOKUP($A170,'SIMD 2020v2 DZ lookup data'!$A:$AA,14,FALSE)),"not found",VLOOKUP($A170,'SIMD 2020v2 DZ lookup data'!$A:$AA,14,FALSE)))</f>
        <v> </v>
      </c>
      <c r="P170" s="31" t="str">
        <f>IF($A170="Enter data zone code", " ",IF(ISNA(VLOOKUP($A170,'SIMD 2020v2 DZ lookup data'!$A:$AA,15,FALSE)),"not found",VLOOKUP($A170,'SIMD 2020v2 DZ lookup data'!$A:$AA,15,FALSE)))</f>
        <v> </v>
      </c>
      <c r="Q170" s="37" t="str">
        <f>IF($A170="Enter data zone code", " ",IF(ISNA(VLOOKUP($A170,'SIMD 2020v2 DZ lookup data'!$A:$AA,17,FALSE)),"not found",VLOOKUP($A170,'SIMD 2020v2 DZ lookup data'!$A:$AA,17,FALSE)))</f>
        <v> </v>
      </c>
      <c r="R170" s="36" t="str">
        <f>IF($A170="Enter data zone code", " ",IF(ISNA(VLOOKUP($A170,'SIMD 2020v2 DZ lookup data'!$A:$AA,19,FALSE)),"not found",VLOOKUP($A170,'SIMD 2020v2 DZ lookup data'!$A:$AA,19,FALSE)))</f>
        <v> </v>
      </c>
      <c r="S170" s="36" t="str">
        <f>IF($A170="Enter data zone code", " ",IF(ISNA(VLOOKUP($A170,'SIMD 2020v2 DZ lookup data'!$A:$AA,23,FALSE)),"not found",VLOOKUP($A170,'SIMD 2020v2 DZ lookup data'!$A:$AA,23,FALSE)))</f>
        <v> </v>
      </c>
      <c r="T170" s="36" t="str">
        <f>IF($A170="Enter data zone code", " ",IF(ISNA(VLOOKUP($A170,'SIMD 2020v2 DZ lookup data'!$A:$AA,25,FALSE)),"not found",VLOOKUP($A170,'SIMD 2020v2 DZ lookup data'!$A:$AA,25,FALSE)))</f>
        <v> </v>
      </c>
      <c r="U170" s="38" t="str">
        <f>IF($A170="Enter data zone code", " ",IF(ISNA(VLOOKUP($A170,'SIMD 2020v2 DZ lookup data'!$A:$AA,27,FALSE)),"not found",VLOOKUP($A170,'SIMD 2020v2 DZ lookup data'!$A:$AA,27,FALSE)))</f>
        <v> </v>
      </c>
    </row>
    <row r="171" ht="15.75" customHeight="1">
      <c r="A171" s="35" t="s">
        <v>89</v>
      </c>
      <c r="B171" s="36" t="str">
        <f>IF($A171="Enter data zone code", " ",IF(ISNA(VLOOKUP($A171,'SIMD 2020v2 DZ lookup data'!$A:$AA,2,FALSE)),"not found",VLOOKUP($A171,'SIMD 2020v2 DZ lookup data'!$A:$AA,2,FALSE)))</f>
        <v> </v>
      </c>
      <c r="C171" s="36" t="str">
        <f>IF($A171="Enter data zone code", " ",IF(ISNA(VLOOKUP($A171,'SIMD 2020v2 DZ lookup data'!$A:$AA,21,FALSE)),"not found",VLOOKUP($A171,'SIMD 2020v2 DZ lookup data'!$A:$AA,21,FALSE)))</f>
        <v> </v>
      </c>
      <c r="D171" s="29" t="str">
        <f>IF($A171="Enter data zone code", " ",IF(ISNA(VLOOKUP($A171,'SIMD 2020v2 DZ lookup data'!$A:$AA,3,FALSE)),"not found",VLOOKUP($A171,'SIMD 2020v2 DZ lookup data'!$A:$AA,3,FALSE)))</f>
        <v> </v>
      </c>
      <c r="E171" s="29" t="str">
        <f>IF($A171="Enter data zone code", " ",IF(ISNA(VLOOKUP($A171,'SIMD 2020v2 DZ lookup data'!$A:$AA,4,FALSE)),"not found",VLOOKUP($A171,'SIMD 2020v2 DZ lookup data'!$A:$AA,4,FALSE)))</f>
        <v> </v>
      </c>
      <c r="F171" s="29" t="str">
        <f>IF($A171="Enter data zone code", " ",IF(ISNA(VLOOKUP($A171,'SIMD 2020v2 DZ lookup data'!$A:$AA,5,FALSE)),"not found",VLOOKUP($A171,'SIMD 2020v2 DZ lookup data'!$A:$AA,5,FALSE)))</f>
        <v> </v>
      </c>
      <c r="G171" s="29" t="str">
        <f>IF($A171="Enter data zone code", " ",IF(ISNA(VLOOKUP($A171,'SIMD 2020v2 DZ lookup data'!$A:$AA,6,FALSE)),"not found",VLOOKUP($A171,'SIMD 2020v2 DZ lookup data'!$A:$AA,6,FALSE)))</f>
        <v> </v>
      </c>
      <c r="H171" s="30" t="str">
        <f>IF($A171="Enter data zone code", " ",IF(ISNA(VLOOKUP($A171,'SIMD 2020v2 DZ lookup data'!$A:$AA,8,FALSE)),"not found",VLOOKUP($A171,'SIMD 2020v2 DZ lookup data'!$A:$AA,7,FALSE)))</f>
        <v> </v>
      </c>
      <c r="I171" s="30" t="str">
        <f>IF($A171="Enter data zone code", " ",IF(ISNA(VLOOKUP($A171,'SIMD 2020v2 DZ lookup data'!$A:$AA,7,FALSE)),"not found",VLOOKUP($A171,'SIMD 2020v2 DZ lookup data'!$A:$AA,8,FALSE)))</f>
        <v> </v>
      </c>
      <c r="J171" s="30" t="str">
        <f>IF($A171="Enter data zone code", " ",IF(ISNA(VLOOKUP($A171,'SIMD 2020v2 DZ lookup data'!$A:$AA,9,FALSE)),"not found",VLOOKUP($A171,'SIMD 2020v2 DZ lookup data'!$A:$AA,9,FALSE)))</f>
        <v> </v>
      </c>
      <c r="K171" s="30" t="str">
        <f>IF($A171="Enter data zone code", " ",IF(ISNA(VLOOKUP($A171,'SIMD 2020v2 DZ lookup data'!$A:$AA,10,FALSE)),"not found",VLOOKUP($A171,'SIMD 2020v2 DZ lookup data'!$A:$AA,10,FALSE)))</f>
        <v> </v>
      </c>
      <c r="L171" s="30" t="str">
        <f>IF($A171="Enter data zone code", " ",IF(ISNA(VLOOKUP($A171,'SIMD 2020v2 DZ lookup data'!$A:$AA,11,FALSE)),"not found",VLOOKUP($A171,'SIMD 2020v2 DZ lookup data'!$A:$AA,11,FALSE)))</f>
        <v> </v>
      </c>
      <c r="M171" s="30" t="str">
        <f>IF($A171="Enter data zone code", " ",IF(ISNA(VLOOKUP($A171,'SIMD 2020v2 DZ lookup data'!$A:$AA,12,FALSE)),"not found",VLOOKUP($A171,'SIMD 2020v2 DZ lookup data'!$A:$AA,12,FALSE)))</f>
        <v> </v>
      </c>
      <c r="N171" s="30" t="str">
        <f>IF($A171="Enter data zone code", " ",IF(ISNA(VLOOKUP($A171,'SIMD 2020v2 DZ lookup data'!$A:$AA,13,FALSE)),"not found",VLOOKUP($A171,'SIMD 2020v2 DZ lookup data'!$A:$AA,13,FALSE)))</f>
        <v> </v>
      </c>
      <c r="O171" s="31" t="str">
        <f>IF($A171="Enter data zone code", " ",IF(ISNA(VLOOKUP($A171,'SIMD 2020v2 DZ lookup data'!$A:$AA,14,FALSE)),"not found",VLOOKUP($A171,'SIMD 2020v2 DZ lookup data'!$A:$AA,14,FALSE)))</f>
        <v> </v>
      </c>
      <c r="P171" s="31" t="str">
        <f>IF($A171="Enter data zone code", " ",IF(ISNA(VLOOKUP($A171,'SIMD 2020v2 DZ lookup data'!$A:$AA,15,FALSE)),"not found",VLOOKUP($A171,'SIMD 2020v2 DZ lookup data'!$A:$AA,15,FALSE)))</f>
        <v> </v>
      </c>
      <c r="Q171" s="37" t="str">
        <f>IF($A171="Enter data zone code", " ",IF(ISNA(VLOOKUP($A171,'SIMD 2020v2 DZ lookup data'!$A:$AA,17,FALSE)),"not found",VLOOKUP($A171,'SIMD 2020v2 DZ lookup data'!$A:$AA,17,FALSE)))</f>
        <v> </v>
      </c>
      <c r="R171" s="36" t="str">
        <f>IF($A171="Enter data zone code", " ",IF(ISNA(VLOOKUP($A171,'SIMD 2020v2 DZ lookup data'!$A:$AA,19,FALSE)),"not found",VLOOKUP($A171,'SIMD 2020v2 DZ lookup data'!$A:$AA,19,FALSE)))</f>
        <v> </v>
      </c>
      <c r="S171" s="36" t="str">
        <f>IF($A171="Enter data zone code", " ",IF(ISNA(VLOOKUP($A171,'SIMD 2020v2 DZ lookup data'!$A:$AA,23,FALSE)),"not found",VLOOKUP($A171,'SIMD 2020v2 DZ lookup data'!$A:$AA,23,FALSE)))</f>
        <v> </v>
      </c>
      <c r="T171" s="36" t="str">
        <f>IF($A171="Enter data zone code", " ",IF(ISNA(VLOOKUP($A171,'SIMD 2020v2 DZ lookup data'!$A:$AA,25,FALSE)),"not found",VLOOKUP($A171,'SIMD 2020v2 DZ lookup data'!$A:$AA,25,FALSE)))</f>
        <v> </v>
      </c>
      <c r="U171" s="38" t="str">
        <f>IF($A171="Enter data zone code", " ",IF(ISNA(VLOOKUP($A171,'SIMD 2020v2 DZ lookup data'!$A:$AA,27,FALSE)),"not found",VLOOKUP($A171,'SIMD 2020v2 DZ lookup data'!$A:$AA,27,FALSE)))</f>
        <v> </v>
      </c>
    </row>
    <row r="172" ht="15.75" customHeight="1">
      <c r="A172" s="35" t="s">
        <v>89</v>
      </c>
      <c r="B172" s="36" t="str">
        <f>IF($A172="Enter data zone code", " ",IF(ISNA(VLOOKUP($A172,'SIMD 2020v2 DZ lookup data'!$A:$AA,2,FALSE)),"not found",VLOOKUP($A172,'SIMD 2020v2 DZ lookup data'!$A:$AA,2,FALSE)))</f>
        <v> </v>
      </c>
      <c r="C172" s="36" t="str">
        <f>IF($A172="Enter data zone code", " ",IF(ISNA(VLOOKUP($A172,'SIMD 2020v2 DZ lookup data'!$A:$AA,21,FALSE)),"not found",VLOOKUP($A172,'SIMD 2020v2 DZ lookup data'!$A:$AA,21,FALSE)))</f>
        <v> </v>
      </c>
      <c r="D172" s="29" t="str">
        <f>IF($A172="Enter data zone code", " ",IF(ISNA(VLOOKUP($A172,'SIMD 2020v2 DZ lookup data'!$A:$AA,3,FALSE)),"not found",VLOOKUP($A172,'SIMD 2020v2 DZ lookup data'!$A:$AA,3,FALSE)))</f>
        <v> </v>
      </c>
      <c r="E172" s="29" t="str">
        <f>IF($A172="Enter data zone code", " ",IF(ISNA(VLOOKUP($A172,'SIMD 2020v2 DZ lookup data'!$A:$AA,4,FALSE)),"not found",VLOOKUP($A172,'SIMD 2020v2 DZ lookup data'!$A:$AA,4,FALSE)))</f>
        <v> </v>
      </c>
      <c r="F172" s="29" t="str">
        <f>IF($A172="Enter data zone code", " ",IF(ISNA(VLOOKUP($A172,'SIMD 2020v2 DZ lookup data'!$A:$AA,5,FALSE)),"not found",VLOOKUP($A172,'SIMD 2020v2 DZ lookup data'!$A:$AA,5,FALSE)))</f>
        <v> </v>
      </c>
      <c r="G172" s="29" t="str">
        <f>IF($A172="Enter data zone code", " ",IF(ISNA(VLOOKUP($A172,'SIMD 2020v2 DZ lookup data'!$A:$AA,6,FALSE)),"not found",VLOOKUP($A172,'SIMD 2020v2 DZ lookup data'!$A:$AA,6,FALSE)))</f>
        <v> </v>
      </c>
      <c r="H172" s="30" t="str">
        <f>IF($A172="Enter data zone code", " ",IF(ISNA(VLOOKUP($A172,'SIMD 2020v2 DZ lookup data'!$A:$AA,8,FALSE)),"not found",VLOOKUP($A172,'SIMD 2020v2 DZ lookup data'!$A:$AA,7,FALSE)))</f>
        <v> </v>
      </c>
      <c r="I172" s="30" t="str">
        <f>IF($A172="Enter data zone code", " ",IF(ISNA(VLOOKUP($A172,'SIMD 2020v2 DZ lookup data'!$A:$AA,7,FALSE)),"not found",VLOOKUP($A172,'SIMD 2020v2 DZ lookup data'!$A:$AA,8,FALSE)))</f>
        <v> </v>
      </c>
      <c r="J172" s="30" t="str">
        <f>IF($A172="Enter data zone code", " ",IF(ISNA(VLOOKUP($A172,'SIMD 2020v2 DZ lookup data'!$A:$AA,9,FALSE)),"not found",VLOOKUP($A172,'SIMD 2020v2 DZ lookup data'!$A:$AA,9,FALSE)))</f>
        <v> </v>
      </c>
      <c r="K172" s="30" t="str">
        <f>IF($A172="Enter data zone code", " ",IF(ISNA(VLOOKUP($A172,'SIMD 2020v2 DZ lookup data'!$A:$AA,10,FALSE)),"not found",VLOOKUP($A172,'SIMD 2020v2 DZ lookup data'!$A:$AA,10,FALSE)))</f>
        <v> </v>
      </c>
      <c r="L172" s="30" t="str">
        <f>IF($A172="Enter data zone code", " ",IF(ISNA(VLOOKUP($A172,'SIMD 2020v2 DZ lookup data'!$A:$AA,11,FALSE)),"not found",VLOOKUP($A172,'SIMD 2020v2 DZ lookup data'!$A:$AA,11,FALSE)))</f>
        <v> </v>
      </c>
      <c r="M172" s="30" t="str">
        <f>IF($A172="Enter data zone code", " ",IF(ISNA(VLOOKUP($A172,'SIMD 2020v2 DZ lookup data'!$A:$AA,12,FALSE)),"not found",VLOOKUP($A172,'SIMD 2020v2 DZ lookup data'!$A:$AA,12,FALSE)))</f>
        <v> </v>
      </c>
      <c r="N172" s="30" t="str">
        <f>IF($A172="Enter data zone code", " ",IF(ISNA(VLOOKUP($A172,'SIMD 2020v2 DZ lookup data'!$A:$AA,13,FALSE)),"not found",VLOOKUP($A172,'SIMD 2020v2 DZ lookup data'!$A:$AA,13,FALSE)))</f>
        <v> </v>
      </c>
      <c r="O172" s="31" t="str">
        <f>IF($A172="Enter data zone code", " ",IF(ISNA(VLOOKUP($A172,'SIMD 2020v2 DZ lookup data'!$A:$AA,14,FALSE)),"not found",VLOOKUP($A172,'SIMD 2020v2 DZ lookup data'!$A:$AA,14,FALSE)))</f>
        <v> </v>
      </c>
      <c r="P172" s="31" t="str">
        <f>IF($A172="Enter data zone code", " ",IF(ISNA(VLOOKUP($A172,'SIMD 2020v2 DZ lookup data'!$A:$AA,15,FALSE)),"not found",VLOOKUP($A172,'SIMD 2020v2 DZ lookup data'!$A:$AA,15,FALSE)))</f>
        <v> </v>
      </c>
      <c r="Q172" s="37" t="str">
        <f>IF($A172="Enter data zone code", " ",IF(ISNA(VLOOKUP($A172,'SIMD 2020v2 DZ lookup data'!$A:$AA,17,FALSE)),"not found",VLOOKUP($A172,'SIMD 2020v2 DZ lookup data'!$A:$AA,17,FALSE)))</f>
        <v> </v>
      </c>
      <c r="R172" s="36" t="str">
        <f>IF($A172="Enter data zone code", " ",IF(ISNA(VLOOKUP($A172,'SIMD 2020v2 DZ lookup data'!$A:$AA,19,FALSE)),"not found",VLOOKUP($A172,'SIMD 2020v2 DZ lookup data'!$A:$AA,19,FALSE)))</f>
        <v> </v>
      </c>
      <c r="S172" s="36" t="str">
        <f>IF($A172="Enter data zone code", " ",IF(ISNA(VLOOKUP($A172,'SIMD 2020v2 DZ lookup data'!$A:$AA,23,FALSE)),"not found",VLOOKUP($A172,'SIMD 2020v2 DZ lookup data'!$A:$AA,23,FALSE)))</f>
        <v> </v>
      </c>
      <c r="T172" s="36" t="str">
        <f>IF($A172="Enter data zone code", " ",IF(ISNA(VLOOKUP($A172,'SIMD 2020v2 DZ lookup data'!$A:$AA,25,FALSE)),"not found",VLOOKUP($A172,'SIMD 2020v2 DZ lookup data'!$A:$AA,25,FALSE)))</f>
        <v> </v>
      </c>
      <c r="U172" s="38" t="str">
        <f>IF($A172="Enter data zone code", " ",IF(ISNA(VLOOKUP($A172,'SIMD 2020v2 DZ lookup data'!$A:$AA,27,FALSE)),"not found",VLOOKUP($A172,'SIMD 2020v2 DZ lookup data'!$A:$AA,27,FALSE)))</f>
        <v> </v>
      </c>
    </row>
    <row r="173" ht="15.75" customHeight="1">
      <c r="A173" s="35" t="s">
        <v>89</v>
      </c>
      <c r="B173" s="36" t="str">
        <f>IF($A173="Enter data zone code", " ",IF(ISNA(VLOOKUP($A173,'SIMD 2020v2 DZ lookup data'!$A:$AA,2,FALSE)),"not found",VLOOKUP($A173,'SIMD 2020v2 DZ lookup data'!$A:$AA,2,FALSE)))</f>
        <v> </v>
      </c>
      <c r="C173" s="36" t="str">
        <f>IF($A173="Enter data zone code", " ",IF(ISNA(VLOOKUP($A173,'SIMD 2020v2 DZ lookup data'!$A:$AA,21,FALSE)),"not found",VLOOKUP($A173,'SIMD 2020v2 DZ lookup data'!$A:$AA,21,FALSE)))</f>
        <v> </v>
      </c>
      <c r="D173" s="29" t="str">
        <f>IF($A173="Enter data zone code", " ",IF(ISNA(VLOOKUP($A173,'SIMD 2020v2 DZ lookup data'!$A:$AA,3,FALSE)),"not found",VLOOKUP($A173,'SIMD 2020v2 DZ lookup data'!$A:$AA,3,FALSE)))</f>
        <v> </v>
      </c>
      <c r="E173" s="29" t="str">
        <f>IF($A173="Enter data zone code", " ",IF(ISNA(VLOOKUP($A173,'SIMD 2020v2 DZ lookup data'!$A:$AA,4,FALSE)),"not found",VLOOKUP($A173,'SIMD 2020v2 DZ lookup data'!$A:$AA,4,FALSE)))</f>
        <v> </v>
      </c>
      <c r="F173" s="29" t="str">
        <f>IF($A173="Enter data zone code", " ",IF(ISNA(VLOOKUP($A173,'SIMD 2020v2 DZ lookup data'!$A:$AA,5,FALSE)),"not found",VLOOKUP($A173,'SIMD 2020v2 DZ lookup data'!$A:$AA,5,FALSE)))</f>
        <v> </v>
      </c>
      <c r="G173" s="29" t="str">
        <f>IF($A173="Enter data zone code", " ",IF(ISNA(VLOOKUP($A173,'SIMD 2020v2 DZ lookup data'!$A:$AA,6,FALSE)),"not found",VLOOKUP($A173,'SIMD 2020v2 DZ lookup data'!$A:$AA,6,FALSE)))</f>
        <v> </v>
      </c>
      <c r="H173" s="30" t="str">
        <f>IF($A173="Enter data zone code", " ",IF(ISNA(VLOOKUP($A173,'SIMD 2020v2 DZ lookup data'!$A:$AA,8,FALSE)),"not found",VLOOKUP($A173,'SIMD 2020v2 DZ lookup data'!$A:$AA,7,FALSE)))</f>
        <v> </v>
      </c>
      <c r="I173" s="30" t="str">
        <f>IF($A173="Enter data zone code", " ",IF(ISNA(VLOOKUP($A173,'SIMD 2020v2 DZ lookup data'!$A:$AA,7,FALSE)),"not found",VLOOKUP($A173,'SIMD 2020v2 DZ lookup data'!$A:$AA,8,FALSE)))</f>
        <v> </v>
      </c>
      <c r="J173" s="30" t="str">
        <f>IF($A173="Enter data zone code", " ",IF(ISNA(VLOOKUP($A173,'SIMD 2020v2 DZ lookup data'!$A:$AA,9,FALSE)),"not found",VLOOKUP($A173,'SIMD 2020v2 DZ lookup data'!$A:$AA,9,FALSE)))</f>
        <v> </v>
      </c>
      <c r="K173" s="30" t="str">
        <f>IF($A173="Enter data zone code", " ",IF(ISNA(VLOOKUP($A173,'SIMD 2020v2 DZ lookup data'!$A:$AA,10,FALSE)),"not found",VLOOKUP($A173,'SIMD 2020v2 DZ lookup data'!$A:$AA,10,FALSE)))</f>
        <v> </v>
      </c>
      <c r="L173" s="30" t="str">
        <f>IF($A173="Enter data zone code", " ",IF(ISNA(VLOOKUP($A173,'SIMD 2020v2 DZ lookup data'!$A:$AA,11,FALSE)),"not found",VLOOKUP($A173,'SIMD 2020v2 DZ lookup data'!$A:$AA,11,FALSE)))</f>
        <v> </v>
      </c>
      <c r="M173" s="30" t="str">
        <f>IF($A173="Enter data zone code", " ",IF(ISNA(VLOOKUP($A173,'SIMD 2020v2 DZ lookup data'!$A:$AA,12,FALSE)),"not found",VLOOKUP($A173,'SIMD 2020v2 DZ lookup data'!$A:$AA,12,FALSE)))</f>
        <v> </v>
      </c>
      <c r="N173" s="30" t="str">
        <f>IF($A173="Enter data zone code", " ",IF(ISNA(VLOOKUP($A173,'SIMD 2020v2 DZ lookup data'!$A:$AA,13,FALSE)),"not found",VLOOKUP($A173,'SIMD 2020v2 DZ lookup data'!$A:$AA,13,FALSE)))</f>
        <v> </v>
      </c>
      <c r="O173" s="31" t="str">
        <f>IF($A173="Enter data zone code", " ",IF(ISNA(VLOOKUP($A173,'SIMD 2020v2 DZ lookup data'!$A:$AA,14,FALSE)),"not found",VLOOKUP($A173,'SIMD 2020v2 DZ lookup data'!$A:$AA,14,FALSE)))</f>
        <v> </v>
      </c>
      <c r="P173" s="31" t="str">
        <f>IF($A173="Enter data zone code", " ",IF(ISNA(VLOOKUP($A173,'SIMD 2020v2 DZ lookup data'!$A:$AA,15,FALSE)),"not found",VLOOKUP($A173,'SIMD 2020v2 DZ lookup data'!$A:$AA,15,FALSE)))</f>
        <v> </v>
      </c>
      <c r="Q173" s="37" t="str">
        <f>IF($A173="Enter data zone code", " ",IF(ISNA(VLOOKUP($A173,'SIMD 2020v2 DZ lookup data'!$A:$AA,17,FALSE)),"not found",VLOOKUP($A173,'SIMD 2020v2 DZ lookup data'!$A:$AA,17,FALSE)))</f>
        <v> </v>
      </c>
      <c r="R173" s="36" t="str">
        <f>IF($A173="Enter data zone code", " ",IF(ISNA(VLOOKUP($A173,'SIMD 2020v2 DZ lookup data'!$A:$AA,19,FALSE)),"not found",VLOOKUP($A173,'SIMD 2020v2 DZ lookup data'!$A:$AA,19,FALSE)))</f>
        <v> </v>
      </c>
      <c r="S173" s="36" t="str">
        <f>IF($A173="Enter data zone code", " ",IF(ISNA(VLOOKUP($A173,'SIMD 2020v2 DZ lookup data'!$A:$AA,23,FALSE)),"not found",VLOOKUP($A173,'SIMD 2020v2 DZ lookup data'!$A:$AA,23,FALSE)))</f>
        <v> </v>
      </c>
      <c r="T173" s="36" t="str">
        <f>IF($A173="Enter data zone code", " ",IF(ISNA(VLOOKUP($A173,'SIMD 2020v2 DZ lookup data'!$A:$AA,25,FALSE)),"not found",VLOOKUP($A173,'SIMD 2020v2 DZ lookup data'!$A:$AA,25,FALSE)))</f>
        <v> </v>
      </c>
      <c r="U173" s="38" t="str">
        <f>IF($A173="Enter data zone code", " ",IF(ISNA(VLOOKUP($A173,'SIMD 2020v2 DZ lookup data'!$A:$AA,27,FALSE)),"not found",VLOOKUP($A173,'SIMD 2020v2 DZ lookup data'!$A:$AA,27,FALSE)))</f>
        <v> </v>
      </c>
    </row>
    <row r="174" ht="15.75" customHeight="1">
      <c r="A174" s="35" t="s">
        <v>89</v>
      </c>
      <c r="B174" s="36" t="str">
        <f>IF($A174="Enter data zone code", " ",IF(ISNA(VLOOKUP($A174,'SIMD 2020v2 DZ lookup data'!$A:$AA,2,FALSE)),"not found",VLOOKUP($A174,'SIMD 2020v2 DZ lookup data'!$A:$AA,2,FALSE)))</f>
        <v> </v>
      </c>
      <c r="C174" s="36" t="str">
        <f>IF($A174="Enter data zone code", " ",IF(ISNA(VLOOKUP($A174,'SIMD 2020v2 DZ lookup data'!$A:$AA,21,FALSE)),"not found",VLOOKUP($A174,'SIMD 2020v2 DZ lookup data'!$A:$AA,21,FALSE)))</f>
        <v> </v>
      </c>
      <c r="D174" s="29" t="str">
        <f>IF($A174="Enter data zone code", " ",IF(ISNA(VLOOKUP($A174,'SIMD 2020v2 DZ lookup data'!$A:$AA,3,FALSE)),"not found",VLOOKUP($A174,'SIMD 2020v2 DZ lookup data'!$A:$AA,3,FALSE)))</f>
        <v> </v>
      </c>
      <c r="E174" s="29" t="str">
        <f>IF($A174="Enter data zone code", " ",IF(ISNA(VLOOKUP($A174,'SIMD 2020v2 DZ lookup data'!$A:$AA,4,FALSE)),"not found",VLOOKUP($A174,'SIMD 2020v2 DZ lookup data'!$A:$AA,4,FALSE)))</f>
        <v> </v>
      </c>
      <c r="F174" s="29" t="str">
        <f>IF($A174="Enter data zone code", " ",IF(ISNA(VLOOKUP($A174,'SIMD 2020v2 DZ lookup data'!$A:$AA,5,FALSE)),"not found",VLOOKUP($A174,'SIMD 2020v2 DZ lookup data'!$A:$AA,5,FALSE)))</f>
        <v> </v>
      </c>
      <c r="G174" s="29" t="str">
        <f>IF($A174="Enter data zone code", " ",IF(ISNA(VLOOKUP($A174,'SIMD 2020v2 DZ lookup data'!$A:$AA,6,FALSE)),"not found",VLOOKUP($A174,'SIMD 2020v2 DZ lookup data'!$A:$AA,6,FALSE)))</f>
        <v> </v>
      </c>
      <c r="H174" s="30" t="str">
        <f>IF($A174="Enter data zone code", " ",IF(ISNA(VLOOKUP($A174,'SIMD 2020v2 DZ lookup data'!$A:$AA,8,FALSE)),"not found",VLOOKUP($A174,'SIMD 2020v2 DZ lookup data'!$A:$AA,7,FALSE)))</f>
        <v> </v>
      </c>
      <c r="I174" s="30" t="str">
        <f>IF($A174="Enter data zone code", " ",IF(ISNA(VLOOKUP($A174,'SIMD 2020v2 DZ lookup data'!$A:$AA,7,FALSE)),"not found",VLOOKUP($A174,'SIMD 2020v2 DZ lookup data'!$A:$AA,8,FALSE)))</f>
        <v> </v>
      </c>
      <c r="J174" s="30" t="str">
        <f>IF($A174="Enter data zone code", " ",IF(ISNA(VLOOKUP($A174,'SIMD 2020v2 DZ lookup data'!$A:$AA,9,FALSE)),"not found",VLOOKUP($A174,'SIMD 2020v2 DZ lookup data'!$A:$AA,9,FALSE)))</f>
        <v> </v>
      </c>
      <c r="K174" s="30" t="str">
        <f>IF($A174="Enter data zone code", " ",IF(ISNA(VLOOKUP($A174,'SIMD 2020v2 DZ lookup data'!$A:$AA,10,FALSE)),"not found",VLOOKUP($A174,'SIMD 2020v2 DZ lookup data'!$A:$AA,10,FALSE)))</f>
        <v> </v>
      </c>
      <c r="L174" s="30" t="str">
        <f>IF($A174="Enter data zone code", " ",IF(ISNA(VLOOKUP($A174,'SIMD 2020v2 DZ lookup data'!$A:$AA,11,FALSE)),"not found",VLOOKUP($A174,'SIMD 2020v2 DZ lookup data'!$A:$AA,11,FALSE)))</f>
        <v> </v>
      </c>
      <c r="M174" s="30" t="str">
        <f>IF($A174="Enter data zone code", " ",IF(ISNA(VLOOKUP($A174,'SIMD 2020v2 DZ lookup data'!$A:$AA,12,FALSE)),"not found",VLOOKUP($A174,'SIMD 2020v2 DZ lookup data'!$A:$AA,12,FALSE)))</f>
        <v> </v>
      </c>
      <c r="N174" s="30" t="str">
        <f>IF($A174="Enter data zone code", " ",IF(ISNA(VLOOKUP($A174,'SIMD 2020v2 DZ lookup data'!$A:$AA,13,FALSE)),"not found",VLOOKUP($A174,'SIMD 2020v2 DZ lookup data'!$A:$AA,13,FALSE)))</f>
        <v> </v>
      </c>
      <c r="O174" s="31" t="str">
        <f>IF($A174="Enter data zone code", " ",IF(ISNA(VLOOKUP($A174,'SIMD 2020v2 DZ lookup data'!$A:$AA,14,FALSE)),"not found",VLOOKUP($A174,'SIMD 2020v2 DZ lookup data'!$A:$AA,14,FALSE)))</f>
        <v> </v>
      </c>
      <c r="P174" s="31" t="str">
        <f>IF($A174="Enter data zone code", " ",IF(ISNA(VLOOKUP($A174,'SIMD 2020v2 DZ lookup data'!$A:$AA,15,FALSE)),"not found",VLOOKUP($A174,'SIMD 2020v2 DZ lookup data'!$A:$AA,15,FALSE)))</f>
        <v> </v>
      </c>
      <c r="Q174" s="37" t="str">
        <f>IF($A174="Enter data zone code", " ",IF(ISNA(VLOOKUP($A174,'SIMD 2020v2 DZ lookup data'!$A:$AA,17,FALSE)),"not found",VLOOKUP($A174,'SIMD 2020v2 DZ lookup data'!$A:$AA,17,FALSE)))</f>
        <v> </v>
      </c>
      <c r="R174" s="36" t="str">
        <f>IF($A174="Enter data zone code", " ",IF(ISNA(VLOOKUP($A174,'SIMD 2020v2 DZ lookup data'!$A:$AA,19,FALSE)),"not found",VLOOKUP($A174,'SIMD 2020v2 DZ lookup data'!$A:$AA,19,FALSE)))</f>
        <v> </v>
      </c>
      <c r="S174" s="36" t="str">
        <f>IF($A174="Enter data zone code", " ",IF(ISNA(VLOOKUP($A174,'SIMD 2020v2 DZ lookup data'!$A:$AA,23,FALSE)),"not found",VLOOKUP($A174,'SIMD 2020v2 DZ lookup data'!$A:$AA,23,FALSE)))</f>
        <v> </v>
      </c>
      <c r="T174" s="36" t="str">
        <f>IF($A174="Enter data zone code", " ",IF(ISNA(VLOOKUP($A174,'SIMD 2020v2 DZ lookup data'!$A:$AA,25,FALSE)),"not found",VLOOKUP($A174,'SIMD 2020v2 DZ lookup data'!$A:$AA,25,FALSE)))</f>
        <v> </v>
      </c>
      <c r="U174" s="38" t="str">
        <f>IF($A174="Enter data zone code", " ",IF(ISNA(VLOOKUP($A174,'SIMD 2020v2 DZ lookup data'!$A:$AA,27,FALSE)),"not found",VLOOKUP($A174,'SIMD 2020v2 DZ lookup data'!$A:$AA,27,FALSE)))</f>
        <v> </v>
      </c>
    </row>
    <row r="175" ht="15.75" customHeight="1">
      <c r="A175" s="35" t="s">
        <v>89</v>
      </c>
      <c r="B175" s="36" t="str">
        <f>IF($A175="Enter data zone code", " ",IF(ISNA(VLOOKUP($A175,'SIMD 2020v2 DZ lookup data'!$A:$AA,2,FALSE)),"not found",VLOOKUP($A175,'SIMD 2020v2 DZ lookup data'!$A:$AA,2,FALSE)))</f>
        <v> </v>
      </c>
      <c r="C175" s="36" t="str">
        <f>IF($A175="Enter data zone code", " ",IF(ISNA(VLOOKUP($A175,'SIMD 2020v2 DZ lookup data'!$A:$AA,21,FALSE)),"not found",VLOOKUP($A175,'SIMD 2020v2 DZ lookup data'!$A:$AA,21,FALSE)))</f>
        <v> </v>
      </c>
      <c r="D175" s="29" t="str">
        <f>IF($A175="Enter data zone code", " ",IF(ISNA(VLOOKUP($A175,'SIMD 2020v2 DZ lookup data'!$A:$AA,3,FALSE)),"not found",VLOOKUP($A175,'SIMD 2020v2 DZ lookup data'!$A:$AA,3,FALSE)))</f>
        <v> </v>
      </c>
      <c r="E175" s="29" t="str">
        <f>IF($A175="Enter data zone code", " ",IF(ISNA(VLOOKUP($A175,'SIMD 2020v2 DZ lookup data'!$A:$AA,4,FALSE)),"not found",VLOOKUP($A175,'SIMD 2020v2 DZ lookup data'!$A:$AA,4,FALSE)))</f>
        <v> </v>
      </c>
      <c r="F175" s="29" t="str">
        <f>IF($A175="Enter data zone code", " ",IF(ISNA(VLOOKUP($A175,'SIMD 2020v2 DZ lookup data'!$A:$AA,5,FALSE)),"not found",VLOOKUP($A175,'SIMD 2020v2 DZ lookup data'!$A:$AA,5,FALSE)))</f>
        <v> </v>
      </c>
      <c r="G175" s="29" t="str">
        <f>IF($A175="Enter data zone code", " ",IF(ISNA(VLOOKUP($A175,'SIMD 2020v2 DZ lookup data'!$A:$AA,6,FALSE)),"not found",VLOOKUP($A175,'SIMD 2020v2 DZ lookup data'!$A:$AA,6,FALSE)))</f>
        <v> </v>
      </c>
      <c r="H175" s="30" t="str">
        <f>IF($A175="Enter data zone code", " ",IF(ISNA(VLOOKUP($A175,'SIMD 2020v2 DZ lookup data'!$A:$AA,8,FALSE)),"not found",VLOOKUP($A175,'SIMD 2020v2 DZ lookup data'!$A:$AA,7,FALSE)))</f>
        <v> </v>
      </c>
      <c r="I175" s="30" t="str">
        <f>IF($A175="Enter data zone code", " ",IF(ISNA(VLOOKUP($A175,'SIMD 2020v2 DZ lookup data'!$A:$AA,7,FALSE)),"not found",VLOOKUP($A175,'SIMD 2020v2 DZ lookup data'!$A:$AA,8,FALSE)))</f>
        <v> </v>
      </c>
      <c r="J175" s="30" t="str">
        <f>IF($A175="Enter data zone code", " ",IF(ISNA(VLOOKUP($A175,'SIMD 2020v2 DZ lookup data'!$A:$AA,9,FALSE)),"not found",VLOOKUP($A175,'SIMD 2020v2 DZ lookup data'!$A:$AA,9,FALSE)))</f>
        <v> </v>
      </c>
      <c r="K175" s="30" t="str">
        <f>IF($A175="Enter data zone code", " ",IF(ISNA(VLOOKUP($A175,'SIMD 2020v2 DZ lookup data'!$A:$AA,10,FALSE)),"not found",VLOOKUP($A175,'SIMD 2020v2 DZ lookup data'!$A:$AA,10,FALSE)))</f>
        <v> </v>
      </c>
      <c r="L175" s="30" t="str">
        <f>IF($A175="Enter data zone code", " ",IF(ISNA(VLOOKUP($A175,'SIMD 2020v2 DZ lookup data'!$A:$AA,11,FALSE)),"not found",VLOOKUP($A175,'SIMD 2020v2 DZ lookup data'!$A:$AA,11,FALSE)))</f>
        <v> </v>
      </c>
      <c r="M175" s="30" t="str">
        <f>IF($A175="Enter data zone code", " ",IF(ISNA(VLOOKUP($A175,'SIMD 2020v2 DZ lookup data'!$A:$AA,12,FALSE)),"not found",VLOOKUP($A175,'SIMD 2020v2 DZ lookup data'!$A:$AA,12,FALSE)))</f>
        <v> </v>
      </c>
      <c r="N175" s="30" t="str">
        <f>IF($A175="Enter data zone code", " ",IF(ISNA(VLOOKUP($A175,'SIMD 2020v2 DZ lookup data'!$A:$AA,13,FALSE)),"not found",VLOOKUP($A175,'SIMD 2020v2 DZ lookup data'!$A:$AA,13,FALSE)))</f>
        <v> </v>
      </c>
      <c r="O175" s="31" t="str">
        <f>IF($A175="Enter data zone code", " ",IF(ISNA(VLOOKUP($A175,'SIMD 2020v2 DZ lookup data'!$A:$AA,14,FALSE)),"not found",VLOOKUP($A175,'SIMD 2020v2 DZ lookup data'!$A:$AA,14,FALSE)))</f>
        <v> </v>
      </c>
      <c r="P175" s="31" t="str">
        <f>IF($A175="Enter data zone code", " ",IF(ISNA(VLOOKUP($A175,'SIMD 2020v2 DZ lookup data'!$A:$AA,15,FALSE)),"not found",VLOOKUP($A175,'SIMD 2020v2 DZ lookup data'!$A:$AA,15,FALSE)))</f>
        <v> </v>
      </c>
      <c r="Q175" s="37" t="str">
        <f>IF($A175="Enter data zone code", " ",IF(ISNA(VLOOKUP($A175,'SIMD 2020v2 DZ lookup data'!$A:$AA,17,FALSE)),"not found",VLOOKUP($A175,'SIMD 2020v2 DZ lookup data'!$A:$AA,17,FALSE)))</f>
        <v> </v>
      </c>
      <c r="R175" s="36" t="str">
        <f>IF($A175="Enter data zone code", " ",IF(ISNA(VLOOKUP($A175,'SIMD 2020v2 DZ lookup data'!$A:$AA,19,FALSE)),"not found",VLOOKUP($A175,'SIMD 2020v2 DZ lookup data'!$A:$AA,19,FALSE)))</f>
        <v> </v>
      </c>
      <c r="S175" s="36" t="str">
        <f>IF($A175="Enter data zone code", " ",IF(ISNA(VLOOKUP($A175,'SIMD 2020v2 DZ lookup data'!$A:$AA,23,FALSE)),"not found",VLOOKUP($A175,'SIMD 2020v2 DZ lookup data'!$A:$AA,23,FALSE)))</f>
        <v> </v>
      </c>
      <c r="T175" s="36" t="str">
        <f>IF($A175="Enter data zone code", " ",IF(ISNA(VLOOKUP($A175,'SIMD 2020v2 DZ lookup data'!$A:$AA,25,FALSE)),"not found",VLOOKUP($A175,'SIMD 2020v2 DZ lookup data'!$A:$AA,25,FALSE)))</f>
        <v> </v>
      </c>
      <c r="U175" s="38" t="str">
        <f>IF($A175="Enter data zone code", " ",IF(ISNA(VLOOKUP($A175,'SIMD 2020v2 DZ lookup data'!$A:$AA,27,FALSE)),"not found",VLOOKUP($A175,'SIMD 2020v2 DZ lookup data'!$A:$AA,27,FALSE)))</f>
        <v> </v>
      </c>
    </row>
    <row r="176" ht="15.75" customHeight="1">
      <c r="A176" s="35" t="s">
        <v>89</v>
      </c>
      <c r="B176" s="36" t="str">
        <f>IF($A176="Enter data zone code", " ",IF(ISNA(VLOOKUP($A176,'SIMD 2020v2 DZ lookup data'!$A:$AA,2,FALSE)),"not found",VLOOKUP($A176,'SIMD 2020v2 DZ lookup data'!$A:$AA,2,FALSE)))</f>
        <v> </v>
      </c>
      <c r="C176" s="36" t="str">
        <f>IF($A176="Enter data zone code", " ",IF(ISNA(VLOOKUP($A176,'SIMD 2020v2 DZ lookup data'!$A:$AA,21,FALSE)),"not found",VLOOKUP($A176,'SIMD 2020v2 DZ lookup data'!$A:$AA,21,FALSE)))</f>
        <v> </v>
      </c>
      <c r="D176" s="29" t="str">
        <f>IF($A176="Enter data zone code", " ",IF(ISNA(VLOOKUP($A176,'SIMD 2020v2 DZ lookup data'!$A:$AA,3,FALSE)),"not found",VLOOKUP($A176,'SIMD 2020v2 DZ lookup data'!$A:$AA,3,FALSE)))</f>
        <v> </v>
      </c>
      <c r="E176" s="29" t="str">
        <f>IF($A176="Enter data zone code", " ",IF(ISNA(VLOOKUP($A176,'SIMD 2020v2 DZ lookup data'!$A:$AA,4,FALSE)),"not found",VLOOKUP($A176,'SIMD 2020v2 DZ lookup data'!$A:$AA,4,FALSE)))</f>
        <v> </v>
      </c>
      <c r="F176" s="29" t="str">
        <f>IF($A176="Enter data zone code", " ",IF(ISNA(VLOOKUP($A176,'SIMD 2020v2 DZ lookup data'!$A:$AA,5,FALSE)),"not found",VLOOKUP($A176,'SIMD 2020v2 DZ lookup data'!$A:$AA,5,FALSE)))</f>
        <v> </v>
      </c>
      <c r="G176" s="29" t="str">
        <f>IF($A176="Enter data zone code", " ",IF(ISNA(VLOOKUP($A176,'SIMD 2020v2 DZ lookup data'!$A:$AA,6,FALSE)),"not found",VLOOKUP($A176,'SIMD 2020v2 DZ lookup data'!$A:$AA,6,FALSE)))</f>
        <v> </v>
      </c>
      <c r="H176" s="30" t="str">
        <f>IF($A176="Enter data zone code", " ",IF(ISNA(VLOOKUP($A176,'SIMD 2020v2 DZ lookup data'!$A:$AA,8,FALSE)),"not found",VLOOKUP($A176,'SIMD 2020v2 DZ lookup data'!$A:$AA,7,FALSE)))</f>
        <v> </v>
      </c>
      <c r="I176" s="30" t="str">
        <f>IF($A176="Enter data zone code", " ",IF(ISNA(VLOOKUP($A176,'SIMD 2020v2 DZ lookup data'!$A:$AA,7,FALSE)),"not found",VLOOKUP($A176,'SIMD 2020v2 DZ lookup data'!$A:$AA,8,FALSE)))</f>
        <v> </v>
      </c>
      <c r="J176" s="30" t="str">
        <f>IF($A176="Enter data zone code", " ",IF(ISNA(VLOOKUP($A176,'SIMD 2020v2 DZ lookup data'!$A:$AA,9,FALSE)),"not found",VLOOKUP($A176,'SIMD 2020v2 DZ lookup data'!$A:$AA,9,FALSE)))</f>
        <v> </v>
      </c>
      <c r="K176" s="30" t="str">
        <f>IF($A176="Enter data zone code", " ",IF(ISNA(VLOOKUP($A176,'SIMD 2020v2 DZ lookup data'!$A:$AA,10,FALSE)),"not found",VLOOKUP($A176,'SIMD 2020v2 DZ lookup data'!$A:$AA,10,FALSE)))</f>
        <v> </v>
      </c>
      <c r="L176" s="30" t="str">
        <f>IF($A176="Enter data zone code", " ",IF(ISNA(VLOOKUP($A176,'SIMD 2020v2 DZ lookup data'!$A:$AA,11,FALSE)),"not found",VLOOKUP($A176,'SIMD 2020v2 DZ lookup data'!$A:$AA,11,FALSE)))</f>
        <v> </v>
      </c>
      <c r="M176" s="30" t="str">
        <f>IF($A176="Enter data zone code", " ",IF(ISNA(VLOOKUP($A176,'SIMD 2020v2 DZ lookup data'!$A:$AA,12,FALSE)),"not found",VLOOKUP($A176,'SIMD 2020v2 DZ lookup data'!$A:$AA,12,FALSE)))</f>
        <v> </v>
      </c>
      <c r="N176" s="30" t="str">
        <f>IF($A176="Enter data zone code", " ",IF(ISNA(VLOOKUP($A176,'SIMD 2020v2 DZ lookup data'!$A:$AA,13,FALSE)),"not found",VLOOKUP($A176,'SIMD 2020v2 DZ lookup data'!$A:$AA,13,FALSE)))</f>
        <v> </v>
      </c>
      <c r="O176" s="31" t="str">
        <f>IF($A176="Enter data zone code", " ",IF(ISNA(VLOOKUP($A176,'SIMD 2020v2 DZ lookup data'!$A:$AA,14,FALSE)),"not found",VLOOKUP($A176,'SIMD 2020v2 DZ lookup data'!$A:$AA,14,FALSE)))</f>
        <v> </v>
      </c>
      <c r="P176" s="31" t="str">
        <f>IF($A176="Enter data zone code", " ",IF(ISNA(VLOOKUP($A176,'SIMD 2020v2 DZ lookup data'!$A:$AA,15,FALSE)),"not found",VLOOKUP($A176,'SIMD 2020v2 DZ lookup data'!$A:$AA,15,FALSE)))</f>
        <v> </v>
      </c>
      <c r="Q176" s="37" t="str">
        <f>IF($A176="Enter data zone code", " ",IF(ISNA(VLOOKUP($A176,'SIMD 2020v2 DZ lookup data'!$A:$AA,17,FALSE)),"not found",VLOOKUP($A176,'SIMD 2020v2 DZ lookup data'!$A:$AA,17,FALSE)))</f>
        <v> </v>
      </c>
      <c r="R176" s="36" t="str">
        <f>IF($A176="Enter data zone code", " ",IF(ISNA(VLOOKUP($A176,'SIMD 2020v2 DZ lookup data'!$A:$AA,19,FALSE)),"not found",VLOOKUP($A176,'SIMD 2020v2 DZ lookup data'!$A:$AA,19,FALSE)))</f>
        <v> </v>
      </c>
      <c r="S176" s="36" t="str">
        <f>IF($A176="Enter data zone code", " ",IF(ISNA(VLOOKUP($A176,'SIMD 2020v2 DZ lookup data'!$A:$AA,23,FALSE)),"not found",VLOOKUP($A176,'SIMD 2020v2 DZ lookup data'!$A:$AA,23,FALSE)))</f>
        <v> </v>
      </c>
      <c r="T176" s="36" t="str">
        <f>IF($A176="Enter data zone code", " ",IF(ISNA(VLOOKUP($A176,'SIMD 2020v2 DZ lookup data'!$A:$AA,25,FALSE)),"not found",VLOOKUP($A176,'SIMD 2020v2 DZ lookup data'!$A:$AA,25,FALSE)))</f>
        <v> </v>
      </c>
      <c r="U176" s="38" t="str">
        <f>IF($A176="Enter data zone code", " ",IF(ISNA(VLOOKUP($A176,'SIMD 2020v2 DZ lookup data'!$A:$AA,27,FALSE)),"not found",VLOOKUP($A176,'SIMD 2020v2 DZ lookup data'!$A:$AA,27,FALSE)))</f>
        <v> </v>
      </c>
    </row>
    <row r="177" ht="15.75" customHeight="1">
      <c r="A177" s="35" t="s">
        <v>89</v>
      </c>
      <c r="B177" s="36" t="str">
        <f>IF($A177="Enter data zone code", " ",IF(ISNA(VLOOKUP($A177,'SIMD 2020v2 DZ lookup data'!$A:$AA,2,FALSE)),"not found",VLOOKUP($A177,'SIMD 2020v2 DZ lookup data'!$A:$AA,2,FALSE)))</f>
        <v> </v>
      </c>
      <c r="C177" s="36" t="str">
        <f>IF($A177="Enter data zone code", " ",IF(ISNA(VLOOKUP($A177,'SIMD 2020v2 DZ lookup data'!$A:$AA,21,FALSE)),"not found",VLOOKUP($A177,'SIMD 2020v2 DZ lookup data'!$A:$AA,21,FALSE)))</f>
        <v> </v>
      </c>
      <c r="D177" s="29" t="str">
        <f>IF($A177="Enter data zone code", " ",IF(ISNA(VLOOKUP($A177,'SIMD 2020v2 DZ lookup data'!$A:$AA,3,FALSE)),"not found",VLOOKUP($A177,'SIMD 2020v2 DZ lookup data'!$A:$AA,3,FALSE)))</f>
        <v> </v>
      </c>
      <c r="E177" s="29" t="str">
        <f>IF($A177="Enter data zone code", " ",IF(ISNA(VLOOKUP($A177,'SIMD 2020v2 DZ lookup data'!$A:$AA,4,FALSE)),"not found",VLOOKUP($A177,'SIMD 2020v2 DZ lookup data'!$A:$AA,4,FALSE)))</f>
        <v> </v>
      </c>
      <c r="F177" s="29" t="str">
        <f>IF($A177="Enter data zone code", " ",IF(ISNA(VLOOKUP($A177,'SIMD 2020v2 DZ lookup data'!$A:$AA,5,FALSE)),"not found",VLOOKUP($A177,'SIMD 2020v2 DZ lookup data'!$A:$AA,5,FALSE)))</f>
        <v> </v>
      </c>
      <c r="G177" s="29" t="str">
        <f>IF($A177="Enter data zone code", " ",IF(ISNA(VLOOKUP($A177,'SIMD 2020v2 DZ lookup data'!$A:$AA,6,FALSE)),"not found",VLOOKUP($A177,'SIMD 2020v2 DZ lookup data'!$A:$AA,6,FALSE)))</f>
        <v> </v>
      </c>
      <c r="H177" s="30" t="str">
        <f>IF($A177="Enter data zone code", " ",IF(ISNA(VLOOKUP($A177,'SIMD 2020v2 DZ lookup data'!$A:$AA,8,FALSE)),"not found",VLOOKUP($A177,'SIMD 2020v2 DZ lookup data'!$A:$AA,7,FALSE)))</f>
        <v> </v>
      </c>
      <c r="I177" s="30" t="str">
        <f>IF($A177="Enter data zone code", " ",IF(ISNA(VLOOKUP($A177,'SIMD 2020v2 DZ lookup data'!$A:$AA,7,FALSE)),"not found",VLOOKUP($A177,'SIMD 2020v2 DZ lookup data'!$A:$AA,8,FALSE)))</f>
        <v> </v>
      </c>
      <c r="J177" s="30" t="str">
        <f>IF($A177="Enter data zone code", " ",IF(ISNA(VLOOKUP($A177,'SIMD 2020v2 DZ lookup data'!$A:$AA,9,FALSE)),"not found",VLOOKUP($A177,'SIMD 2020v2 DZ lookup data'!$A:$AA,9,FALSE)))</f>
        <v> </v>
      </c>
      <c r="K177" s="30" t="str">
        <f>IF($A177="Enter data zone code", " ",IF(ISNA(VLOOKUP($A177,'SIMD 2020v2 DZ lookup data'!$A:$AA,10,FALSE)),"not found",VLOOKUP($A177,'SIMD 2020v2 DZ lookup data'!$A:$AA,10,FALSE)))</f>
        <v> </v>
      </c>
      <c r="L177" s="30" t="str">
        <f>IF($A177="Enter data zone code", " ",IF(ISNA(VLOOKUP($A177,'SIMD 2020v2 DZ lookup data'!$A:$AA,11,FALSE)),"not found",VLOOKUP($A177,'SIMD 2020v2 DZ lookup data'!$A:$AA,11,FALSE)))</f>
        <v> </v>
      </c>
      <c r="M177" s="30" t="str">
        <f>IF($A177="Enter data zone code", " ",IF(ISNA(VLOOKUP($A177,'SIMD 2020v2 DZ lookup data'!$A:$AA,12,FALSE)),"not found",VLOOKUP($A177,'SIMD 2020v2 DZ lookup data'!$A:$AA,12,FALSE)))</f>
        <v> </v>
      </c>
      <c r="N177" s="30" t="str">
        <f>IF($A177="Enter data zone code", " ",IF(ISNA(VLOOKUP($A177,'SIMD 2020v2 DZ lookup data'!$A:$AA,13,FALSE)),"not found",VLOOKUP($A177,'SIMD 2020v2 DZ lookup data'!$A:$AA,13,FALSE)))</f>
        <v> </v>
      </c>
      <c r="O177" s="31" t="str">
        <f>IF($A177="Enter data zone code", " ",IF(ISNA(VLOOKUP($A177,'SIMD 2020v2 DZ lookup data'!$A:$AA,14,FALSE)),"not found",VLOOKUP($A177,'SIMD 2020v2 DZ lookup data'!$A:$AA,14,FALSE)))</f>
        <v> </v>
      </c>
      <c r="P177" s="31" t="str">
        <f>IF($A177="Enter data zone code", " ",IF(ISNA(VLOOKUP($A177,'SIMD 2020v2 DZ lookup data'!$A:$AA,15,FALSE)),"not found",VLOOKUP($A177,'SIMD 2020v2 DZ lookup data'!$A:$AA,15,FALSE)))</f>
        <v> </v>
      </c>
      <c r="Q177" s="37" t="str">
        <f>IF($A177="Enter data zone code", " ",IF(ISNA(VLOOKUP($A177,'SIMD 2020v2 DZ lookup data'!$A:$AA,17,FALSE)),"not found",VLOOKUP($A177,'SIMD 2020v2 DZ lookup data'!$A:$AA,17,FALSE)))</f>
        <v> </v>
      </c>
      <c r="R177" s="36" t="str">
        <f>IF($A177="Enter data zone code", " ",IF(ISNA(VLOOKUP($A177,'SIMD 2020v2 DZ lookup data'!$A:$AA,19,FALSE)),"not found",VLOOKUP($A177,'SIMD 2020v2 DZ lookup data'!$A:$AA,19,FALSE)))</f>
        <v> </v>
      </c>
      <c r="S177" s="36" t="str">
        <f>IF($A177="Enter data zone code", " ",IF(ISNA(VLOOKUP($A177,'SIMD 2020v2 DZ lookup data'!$A:$AA,23,FALSE)),"not found",VLOOKUP($A177,'SIMD 2020v2 DZ lookup data'!$A:$AA,23,FALSE)))</f>
        <v> </v>
      </c>
      <c r="T177" s="36" t="str">
        <f>IF($A177="Enter data zone code", " ",IF(ISNA(VLOOKUP($A177,'SIMD 2020v2 DZ lookup data'!$A:$AA,25,FALSE)),"not found",VLOOKUP($A177,'SIMD 2020v2 DZ lookup data'!$A:$AA,25,FALSE)))</f>
        <v> </v>
      </c>
      <c r="U177" s="38" t="str">
        <f>IF($A177="Enter data zone code", " ",IF(ISNA(VLOOKUP($A177,'SIMD 2020v2 DZ lookup data'!$A:$AA,27,FALSE)),"not found",VLOOKUP($A177,'SIMD 2020v2 DZ lookup data'!$A:$AA,27,FALSE)))</f>
        <v> </v>
      </c>
    </row>
    <row r="178" ht="15.75" customHeight="1">
      <c r="A178" s="35" t="s">
        <v>89</v>
      </c>
      <c r="B178" s="36" t="str">
        <f>IF($A178="Enter data zone code", " ",IF(ISNA(VLOOKUP($A178,'SIMD 2020v2 DZ lookup data'!$A:$AA,2,FALSE)),"not found",VLOOKUP($A178,'SIMD 2020v2 DZ lookup data'!$A:$AA,2,FALSE)))</f>
        <v> </v>
      </c>
      <c r="C178" s="36" t="str">
        <f>IF($A178="Enter data zone code", " ",IF(ISNA(VLOOKUP($A178,'SIMD 2020v2 DZ lookup data'!$A:$AA,21,FALSE)),"not found",VLOOKUP($A178,'SIMD 2020v2 DZ lookup data'!$A:$AA,21,FALSE)))</f>
        <v> </v>
      </c>
      <c r="D178" s="29" t="str">
        <f>IF($A178="Enter data zone code", " ",IF(ISNA(VLOOKUP($A178,'SIMD 2020v2 DZ lookup data'!$A:$AA,3,FALSE)),"not found",VLOOKUP($A178,'SIMD 2020v2 DZ lookup data'!$A:$AA,3,FALSE)))</f>
        <v> </v>
      </c>
      <c r="E178" s="29" t="str">
        <f>IF($A178="Enter data zone code", " ",IF(ISNA(VLOOKUP($A178,'SIMD 2020v2 DZ lookup data'!$A:$AA,4,FALSE)),"not found",VLOOKUP($A178,'SIMD 2020v2 DZ lookup data'!$A:$AA,4,FALSE)))</f>
        <v> </v>
      </c>
      <c r="F178" s="29" t="str">
        <f>IF($A178="Enter data zone code", " ",IF(ISNA(VLOOKUP($A178,'SIMD 2020v2 DZ lookup data'!$A:$AA,5,FALSE)),"not found",VLOOKUP($A178,'SIMD 2020v2 DZ lookup data'!$A:$AA,5,FALSE)))</f>
        <v> </v>
      </c>
      <c r="G178" s="29" t="str">
        <f>IF($A178="Enter data zone code", " ",IF(ISNA(VLOOKUP($A178,'SIMD 2020v2 DZ lookup data'!$A:$AA,6,FALSE)),"not found",VLOOKUP($A178,'SIMD 2020v2 DZ lookup data'!$A:$AA,6,FALSE)))</f>
        <v> </v>
      </c>
      <c r="H178" s="30" t="str">
        <f>IF($A178="Enter data zone code", " ",IF(ISNA(VLOOKUP($A178,'SIMD 2020v2 DZ lookup data'!$A:$AA,8,FALSE)),"not found",VLOOKUP($A178,'SIMD 2020v2 DZ lookup data'!$A:$AA,7,FALSE)))</f>
        <v> </v>
      </c>
      <c r="I178" s="30" t="str">
        <f>IF($A178="Enter data zone code", " ",IF(ISNA(VLOOKUP($A178,'SIMD 2020v2 DZ lookup data'!$A:$AA,7,FALSE)),"not found",VLOOKUP($A178,'SIMD 2020v2 DZ lookup data'!$A:$AA,8,FALSE)))</f>
        <v> </v>
      </c>
      <c r="J178" s="30" t="str">
        <f>IF($A178="Enter data zone code", " ",IF(ISNA(VLOOKUP($A178,'SIMD 2020v2 DZ lookup data'!$A:$AA,9,FALSE)),"not found",VLOOKUP($A178,'SIMD 2020v2 DZ lookup data'!$A:$AA,9,FALSE)))</f>
        <v> </v>
      </c>
      <c r="K178" s="30" t="str">
        <f>IF($A178="Enter data zone code", " ",IF(ISNA(VLOOKUP($A178,'SIMD 2020v2 DZ lookup data'!$A:$AA,10,FALSE)),"not found",VLOOKUP($A178,'SIMD 2020v2 DZ lookup data'!$A:$AA,10,FALSE)))</f>
        <v> </v>
      </c>
      <c r="L178" s="30" t="str">
        <f>IF($A178="Enter data zone code", " ",IF(ISNA(VLOOKUP($A178,'SIMD 2020v2 DZ lookup data'!$A:$AA,11,FALSE)),"not found",VLOOKUP($A178,'SIMD 2020v2 DZ lookup data'!$A:$AA,11,FALSE)))</f>
        <v> </v>
      </c>
      <c r="M178" s="30" t="str">
        <f>IF($A178="Enter data zone code", " ",IF(ISNA(VLOOKUP($A178,'SIMD 2020v2 DZ lookup data'!$A:$AA,12,FALSE)),"not found",VLOOKUP($A178,'SIMD 2020v2 DZ lookup data'!$A:$AA,12,FALSE)))</f>
        <v> </v>
      </c>
      <c r="N178" s="30" t="str">
        <f>IF($A178="Enter data zone code", " ",IF(ISNA(VLOOKUP($A178,'SIMD 2020v2 DZ lookup data'!$A:$AA,13,FALSE)),"not found",VLOOKUP($A178,'SIMD 2020v2 DZ lookup data'!$A:$AA,13,FALSE)))</f>
        <v> </v>
      </c>
      <c r="O178" s="31" t="str">
        <f>IF($A178="Enter data zone code", " ",IF(ISNA(VLOOKUP($A178,'SIMD 2020v2 DZ lookup data'!$A:$AA,14,FALSE)),"not found",VLOOKUP($A178,'SIMD 2020v2 DZ lookup data'!$A:$AA,14,FALSE)))</f>
        <v> </v>
      </c>
      <c r="P178" s="31" t="str">
        <f>IF($A178="Enter data zone code", " ",IF(ISNA(VLOOKUP($A178,'SIMD 2020v2 DZ lookup data'!$A:$AA,15,FALSE)),"not found",VLOOKUP($A178,'SIMD 2020v2 DZ lookup data'!$A:$AA,15,FALSE)))</f>
        <v> </v>
      </c>
      <c r="Q178" s="37" t="str">
        <f>IF($A178="Enter data zone code", " ",IF(ISNA(VLOOKUP($A178,'SIMD 2020v2 DZ lookup data'!$A:$AA,17,FALSE)),"not found",VLOOKUP($A178,'SIMD 2020v2 DZ lookup data'!$A:$AA,17,FALSE)))</f>
        <v> </v>
      </c>
      <c r="R178" s="36" t="str">
        <f>IF($A178="Enter data zone code", " ",IF(ISNA(VLOOKUP($A178,'SIMD 2020v2 DZ lookup data'!$A:$AA,19,FALSE)),"not found",VLOOKUP($A178,'SIMD 2020v2 DZ lookup data'!$A:$AA,19,FALSE)))</f>
        <v> </v>
      </c>
      <c r="S178" s="36" t="str">
        <f>IF($A178="Enter data zone code", " ",IF(ISNA(VLOOKUP($A178,'SIMD 2020v2 DZ lookup data'!$A:$AA,23,FALSE)),"not found",VLOOKUP($A178,'SIMD 2020v2 DZ lookup data'!$A:$AA,23,FALSE)))</f>
        <v> </v>
      </c>
      <c r="T178" s="36" t="str">
        <f>IF($A178="Enter data zone code", " ",IF(ISNA(VLOOKUP($A178,'SIMD 2020v2 DZ lookup data'!$A:$AA,25,FALSE)),"not found",VLOOKUP($A178,'SIMD 2020v2 DZ lookup data'!$A:$AA,25,FALSE)))</f>
        <v> </v>
      </c>
      <c r="U178" s="38" t="str">
        <f>IF($A178="Enter data zone code", " ",IF(ISNA(VLOOKUP($A178,'SIMD 2020v2 DZ lookup data'!$A:$AA,27,FALSE)),"not found",VLOOKUP($A178,'SIMD 2020v2 DZ lookup data'!$A:$AA,27,FALSE)))</f>
        <v> </v>
      </c>
    </row>
    <row r="179" ht="15.75" customHeight="1">
      <c r="A179" s="35" t="s">
        <v>89</v>
      </c>
      <c r="B179" s="36" t="str">
        <f>IF($A179="Enter data zone code", " ",IF(ISNA(VLOOKUP($A179,'SIMD 2020v2 DZ lookup data'!$A:$AA,2,FALSE)),"not found",VLOOKUP($A179,'SIMD 2020v2 DZ lookup data'!$A:$AA,2,FALSE)))</f>
        <v> </v>
      </c>
      <c r="C179" s="36" t="str">
        <f>IF($A179="Enter data zone code", " ",IF(ISNA(VLOOKUP($A179,'SIMD 2020v2 DZ lookup data'!$A:$AA,21,FALSE)),"not found",VLOOKUP($A179,'SIMD 2020v2 DZ lookup data'!$A:$AA,21,FALSE)))</f>
        <v> </v>
      </c>
      <c r="D179" s="29" t="str">
        <f>IF($A179="Enter data zone code", " ",IF(ISNA(VLOOKUP($A179,'SIMD 2020v2 DZ lookup data'!$A:$AA,3,FALSE)),"not found",VLOOKUP($A179,'SIMD 2020v2 DZ lookup data'!$A:$AA,3,FALSE)))</f>
        <v> </v>
      </c>
      <c r="E179" s="29" t="str">
        <f>IF($A179="Enter data zone code", " ",IF(ISNA(VLOOKUP($A179,'SIMD 2020v2 DZ lookup data'!$A:$AA,4,FALSE)),"not found",VLOOKUP($A179,'SIMD 2020v2 DZ lookup data'!$A:$AA,4,FALSE)))</f>
        <v> </v>
      </c>
      <c r="F179" s="29" t="str">
        <f>IF($A179="Enter data zone code", " ",IF(ISNA(VLOOKUP($A179,'SIMD 2020v2 DZ lookup data'!$A:$AA,5,FALSE)),"not found",VLOOKUP($A179,'SIMD 2020v2 DZ lookup data'!$A:$AA,5,FALSE)))</f>
        <v> </v>
      </c>
      <c r="G179" s="29" t="str">
        <f>IF($A179="Enter data zone code", " ",IF(ISNA(VLOOKUP($A179,'SIMD 2020v2 DZ lookup data'!$A:$AA,6,FALSE)),"not found",VLOOKUP($A179,'SIMD 2020v2 DZ lookup data'!$A:$AA,6,FALSE)))</f>
        <v> </v>
      </c>
      <c r="H179" s="30" t="str">
        <f>IF($A179="Enter data zone code", " ",IF(ISNA(VLOOKUP($A179,'SIMD 2020v2 DZ lookup data'!$A:$AA,8,FALSE)),"not found",VLOOKUP($A179,'SIMD 2020v2 DZ lookup data'!$A:$AA,7,FALSE)))</f>
        <v> </v>
      </c>
      <c r="I179" s="30" t="str">
        <f>IF($A179="Enter data zone code", " ",IF(ISNA(VLOOKUP($A179,'SIMD 2020v2 DZ lookup data'!$A:$AA,7,FALSE)),"not found",VLOOKUP($A179,'SIMD 2020v2 DZ lookup data'!$A:$AA,8,FALSE)))</f>
        <v> </v>
      </c>
      <c r="J179" s="30" t="str">
        <f>IF($A179="Enter data zone code", " ",IF(ISNA(VLOOKUP($A179,'SIMD 2020v2 DZ lookup data'!$A:$AA,9,FALSE)),"not found",VLOOKUP($A179,'SIMD 2020v2 DZ lookup data'!$A:$AA,9,FALSE)))</f>
        <v> </v>
      </c>
      <c r="K179" s="30" t="str">
        <f>IF($A179="Enter data zone code", " ",IF(ISNA(VLOOKUP($A179,'SIMD 2020v2 DZ lookup data'!$A:$AA,10,FALSE)),"not found",VLOOKUP($A179,'SIMD 2020v2 DZ lookup data'!$A:$AA,10,FALSE)))</f>
        <v> </v>
      </c>
      <c r="L179" s="30" t="str">
        <f>IF($A179="Enter data zone code", " ",IF(ISNA(VLOOKUP($A179,'SIMD 2020v2 DZ lookup data'!$A:$AA,11,FALSE)),"not found",VLOOKUP($A179,'SIMD 2020v2 DZ lookup data'!$A:$AA,11,FALSE)))</f>
        <v> </v>
      </c>
      <c r="M179" s="30" t="str">
        <f>IF($A179="Enter data zone code", " ",IF(ISNA(VLOOKUP($A179,'SIMD 2020v2 DZ lookup data'!$A:$AA,12,FALSE)),"not found",VLOOKUP($A179,'SIMD 2020v2 DZ lookup data'!$A:$AA,12,FALSE)))</f>
        <v> </v>
      </c>
      <c r="N179" s="30" t="str">
        <f>IF($A179="Enter data zone code", " ",IF(ISNA(VLOOKUP($A179,'SIMD 2020v2 DZ lookup data'!$A:$AA,13,FALSE)),"not found",VLOOKUP($A179,'SIMD 2020v2 DZ lookup data'!$A:$AA,13,FALSE)))</f>
        <v> </v>
      </c>
      <c r="O179" s="31" t="str">
        <f>IF($A179="Enter data zone code", " ",IF(ISNA(VLOOKUP($A179,'SIMD 2020v2 DZ lookup data'!$A:$AA,14,FALSE)),"not found",VLOOKUP($A179,'SIMD 2020v2 DZ lookup data'!$A:$AA,14,FALSE)))</f>
        <v> </v>
      </c>
      <c r="P179" s="31" t="str">
        <f>IF($A179="Enter data zone code", " ",IF(ISNA(VLOOKUP($A179,'SIMD 2020v2 DZ lookup data'!$A:$AA,15,FALSE)),"not found",VLOOKUP($A179,'SIMD 2020v2 DZ lookup data'!$A:$AA,15,FALSE)))</f>
        <v> </v>
      </c>
      <c r="Q179" s="37" t="str">
        <f>IF($A179="Enter data zone code", " ",IF(ISNA(VLOOKUP($A179,'SIMD 2020v2 DZ lookup data'!$A:$AA,17,FALSE)),"not found",VLOOKUP($A179,'SIMD 2020v2 DZ lookup data'!$A:$AA,17,FALSE)))</f>
        <v> </v>
      </c>
      <c r="R179" s="36" t="str">
        <f>IF($A179="Enter data zone code", " ",IF(ISNA(VLOOKUP($A179,'SIMD 2020v2 DZ lookup data'!$A:$AA,19,FALSE)),"not found",VLOOKUP($A179,'SIMD 2020v2 DZ lookup data'!$A:$AA,19,FALSE)))</f>
        <v> </v>
      </c>
      <c r="S179" s="36" t="str">
        <f>IF($A179="Enter data zone code", " ",IF(ISNA(VLOOKUP($A179,'SIMD 2020v2 DZ lookup data'!$A:$AA,23,FALSE)),"not found",VLOOKUP($A179,'SIMD 2020v2 DZ lookup data'!$A:$AA,23,FALSE)))</f>
        <v> </v>
      </c>
      <c r="T179" s="36" t="str">
        <f>IF($A179="Enter data zone code", " ",IF(ISNA(VLOOKUP($A179,'SIMD 2020v2 DZ lookup data'!$A:$AA,25,FALSE)),"not found",VLOOKUP($A179,'SIMD 2020v2 DZ lookup data'!$A:$AA,25,FALSE)))</f>
        <v> </v>
      </c>
      <c r="U179" s="38" t="str">
        <f>IF($A179="Enter data zone code", " ",IF(ISNA(VLOOKUP($A179,'SIMD 2020v2 DZ lookup data'!$A:$AA,27,FALSE)),"not found",VLOOKUP($A179,'SIMD 2020v2 DZ lookup data'!$A:$AA,27,FALSE)))</f>
        <v> </v>
      </c>
    </row>
    <row r="180" ht="15.75" customHeight="1">
      <c r="A180" s="35" t="s">
        <v>89</v>
      </c>
      <c r="B180" s="36" t="str">
        <f>IF($A180="Enter data zone code", " ",IF(ISNA(VLOOKUP($A180,'SIMD 2020v2 DZ lookup data'!$A:$AA,2,FALSE)),"not found",VLOOKUP($A180,'SIMD 2020v2 DZ lookup data'!$A:$AA,2,FALSE)))</f>
        <v> </v>
      </c>
      <c r="C180" s="36" t="str">
        <f>IF($A180="Enter data zone code", " ",IF(ISNA(VLOOKUP($A180,'SIMD 2020v2 DZ lookup data'!$A:$AA,21,FALSE)),"not found",VLOOKUP($A180,'SIMD 2020v2 DZ lookup data'!$A:$AA,21,FALSE)))</f>
        <v> </v>
      </c>
      <c r="D180" s="29" t="str">
        <f>IF($A180="Enter data zone code", " ",IF(ISNA(VLOOKUP($A180,'SIMD 2020v2 DZ lookup data'!$A:$AA,3,FALSE)),"not found",VLOOKUP($A180,'SIMD 2020v2 DZ lookup data'!$A:$AA,3,FALSE)))</f>
        <v> </v>
      </c>
      <c r="E180" s="29" t="str">
        <f>IF($A180="Enter data zone code", " ",IF(ISNA(VLOOKUP($A180,'SIMD 2020v2 DZ lookup data'!$A:$AA,4,FALSE)),"not found",VLOOKUP($A180,'SIMD 2020v2 DZ lookup data'!$A:$AA,4,FALSE)))</f>
        <v> </v>
      </c>
      <c r="F180" s="29" t="str">
        <f>IF($A180="Enter data zone code", " ",IF(ISNA(VLOOKUP($A180,'SIMD 2020v2 DZ lookup data'!$A:$AA,5,FALSE)),"not found",VLOOKUP($A180,'SIMD 2020v2 DZ lookup data'!$A:$AA,5,FALSE)))</f>
        <v> </v>
      </c>
      <c r="G180" s="29" t="str">
        <f>IF($A180="Enter data zone code", " ",IF(ISNA(VLOOKUP($A180,'SIMD 2020v2 DZ lookup data'!$A:$AA,6,FALSE)),"not found",VLOOKUP($A180,'SIMD 2020v2 DZ lookup data'!$A:$AA,6,FALSE)))</f>
        <v> </v>
      </c>
      <c r="H180" s="30" t="str">
        <f>IF($A180="Enter data zone code", " ",IF(ISNA(VLOOKUP($A180,'SIMD 2020v2 DZ lookup data'!$A:$AA,8,FALSE)),"not found",VLOOKUP($A180,'SIMD 2020v2 DZ lookup data'!$A:$AA,7,FALSE)))</f>
        <v> </v>
      </c>
      <c r="I180" s="30" t="str">
        <f>IF($A180="Enter data zone code", " ",IF(ISNA(VLOOKUP($A180,'SIMD 2020v2 DZ lookup data'!$A:$AA,7,FALSE)),"not found",VLOOKUP($A180,'SIMD 2020v2 DZ lookup data'!$A:$AA,8,FALSE)))</f>
        <v> </v>
      </c>
      <c r="J180" s="30" t="str">
        <f>IF($A180="Enter data zone code", " ",IF(ISNA(VLOOKUP($A180,'SIMD 2020v2 DZ lookup data'!$A:$AA,9,FALSE)),"not found",VLOOKUP($A180,'SIMD 2020v2 DZ lookup data'!$A:$AA,9,FALSE)))</f>
        <v> </v>
      </c>
      <c r="K180" s="30" t="str">
        <f>IF($A180="Enter data zone code", " ",IF(ISNA(VLOOKUP($A180,'SIMD 2020v2 DZ lookup data'!$A:$AA,10,FALSE)),"not found",VLOOKUP($A180,'SIMD 2020v2 DZ lookup data'!$A:$AA,10,FALSE)))</f>
        <v> </v>
      </c>
      <c r="L180" s="30" t="str">
        <f>IF($A180="Enter data zone code", " ",IF(ISNA(VLOOKUP($A180,'SIMD 2020v2 DZ lookup data'!$A:$AA,11,FALSE)),"not found",VLOOKUP($A180,'SIMD 2020v2 DZ lookup data'!$A:$AA,11,FALSE)))</f>
        <v> </v>
      </c>
      <c r="M180" s="30" t="str">
        <f>IF($A180="Enter data zone code", " ",IF(ISNA(VLOOKUP($A180,'SIMD 2020v2 DZ lookup data'!$A:$AA,12,FALSE)),"not found",VLOOKUP($A180,'SIMD 2020v2 DZ lookup data'!$A:$AA,12,FALSE)))</f>
        <v> </v>
      </c>
      <c r="N180" s="30" t="str">
        <f>IF($A180="Enter data zone code", " ",IF(ISNA(VLOOKUP($A180,'SIMD 2020v2 DZ lookup data'!$A:$AA,13,FALSE)),"not found",VLOOKUP($A180,'SIMD 2020v2 DZ lookup data'!$A:$AA,13,FALSE)))</f>
        <v> </v>
      </c>
      <c r="O180" s="31" t="str">
        <f>IF($A180="Enter data zone code", " ",IF(ISNA(VLOOKUP($A180,'SIMD 2020v2 DZ lookup data'!$A:$AA,14,FALSE)),"not found",VLOOKUP($A180,'SIMD 2020v2 DZ lookup data'!$A:$AA,14,FALSE)))</f>
        <v> </v>
      </c>
      <c r="P180" s="31" t="str">
        <f>IF($A180="Enter data zone code", " ",IF(ISNA(VLOOKUP($A180,'SIMD 2020v2 DZ lookup data'!$A:$AA,15,FALSE)),"not found",VLOOKUP($A180,'SIMD 2020v2 DZ lookup data'!$A:$AA,15,FALSE)))</f>
        <v> </v>
      </c>
      <c r="Q180" s="37" t="str">
        <f>IF($A180="Enter data zone code", " ",IF(ISNA(VLOOKUP($A180,'SIMD 2020v2 DZ lookup data'!$A:$AA,17,FALSE)),"not found",VLOOKUP($A180,'SIMD 2020v2 DZ lookup data'!$A:$AA,17,FALSE)))</f>
        <v> </v>
      </c>
      <c r="R180" s="36" t="str">
        <f>IF($A180="Enter data zone code", " ",IF(ISNA(VLOOKUP($A180,'SIMD 2020v2 DZ lookup data'!$A:$AA,19,FALSE)),"not found",VLOOKUP($A180,'SIMD 2020v2 DZ lookup data'!$A:$AA,19,FALSE)))</f>
        <v> </v>
      </c>
      <c r="S180" s="36" t="str">
        <f>IF($A180="Enter data zone code", " ",IF(ISNA(VLOOKUP($A180,'SIMD 2020v2 DZ lookup data'!$A:$AA,23,FALSE)),"not found",VLOOKUP($A180,'SIMD 2020v2 DZ lookup data'!$A:$AA,23,FALSE)))</f>
        <v> </v>
      </c>
      <c r="T180" s="36" t="str">
        <f>IF($A180="Enter data zone code", " ",IF(ISNA(VLOOKUP($A180,'SIMD 2020v2 DZ lookup data'!$A:$AA,25,FALSE)),"not found",VLOOKUP($A180,'SIMD 2020v2 DZ lookup data'!$A:$AA,25,FALSE)))</f>
        <v> </v>
      </c>
      <c r="U180" s="38" t="str">
        <f>IF($A180="Enter data zone code", " ",IF(ISNA(VLOOKUP($A180,'SIMD 2020v2 DZ lookup data'!$A:$AA,27,FALSE)),"not found",VLOOKUP($A180,'SIMD 2020v2 DZ lookup data'!$A:$AA,27,FALSE)))</f>
        <v> </v>
      </c>
    </row>
    <row r="181" ht="15.75" customHeight="1">
      <c r="A181" s="35" t="s">
        <v>89</v>
      </c>
      <c r="B181" s="36" t="str">
        <f>IF($A181="Enter data zone code", " ",IF(ISNA(VLOOKUP($A181,'SIMD 2020v2 DZ lookup data'!$A:$AA,2,FALSE)),"not found",VLOOKUP($A181,'SIMD 2020v2 DZ lookup data'!$A:$AA,2,FALSE)))</f>
        <v> </v>
      </c>
      <c r="C181" s="36" t="str">
        <f>IF($A181="Enter data zone code", " ",IF(ISNA(VLOOKUP($A181,'SIMD 2020v2 DZ lookup data'!$A:$AA,21,FALSE)),"not found",VLOOKUP($A181,'SIMD 2020v2 DZ lookup data'!$A:$AA,21,FALSE)))</f>
        <v> </v>
      </c>
      <c r="D181" s="29" t="str">
        <f>IF($A181="Enter data zone code", " ",IF(ISNA(VLOOKUP($A181,'SIMD 2020v2 DZ lookup data'!$A:$AA,3,FALSE)),"not found",VLOOKUP($A181,'SIMD 2020v2 DZ lookup data'!$A:$AA,3,FALSE)))</f>
        <v> </v>
      </c>
      <c r="E181" s="29" t="str">
        <f>IF($A181="Enter data zone code", " ",IF(ISNA(VLOOKUP($A181,'SIMD 2020v2 DZ lookup data'!$A:$AA,4,FALSE)),"not found",VLOOKUP($A181,'SIMD 2020v2 DZ lookup data'!$A:$AA,4,FALSE)))</f>
        <v> </v>
      </c>
      <c r="F181" s="29" t="str">
        <f>IF($A181="Enter data zone code", " ",IF(ISNA(VLOOKUP($A181,'SIMD 2020v2 DZ lookup data'!$A:$AA,5,FALSE)),"not found",VLOOKUP($A181,'SIMD 2020v2 DZ lookup data'!$A:$AA,5,FALSE)))</f>
        <v> </v>
      </c>
      <c r="G181" s="29" t="str">
        <f>IF($A181="Enter data zone code", " ",IF(ISNA(VLOOKUP($A181,'SIMD 2020v2 DZ lookup data'!$A:$AA,6,FALSE)),"not found",VLOOKUP($A181,'SIMD 2020v2 DZ lookup data'!$A:$AA,6,FALSE)))</f>
        <v> </v>
      </c>
      <c r="H181" s="30" t="str">
        <f>IF($A181="Enter data zone code", " ",IF(ISNA(VLOOKUP($A181,'SIMD 2020v2 DZ lookup data'!$A:$AA,8,FALSE)),"not found",VLOOKUP($A181,'SIMD 2020v2 DZ lookup data'!$A:$AA,7,FALSE)))</f>
        <v> </v>
      </c>
      <c r="I181" s="30" t="str">
        <f>IF($A181="Enter data zone code", " ",IF(ISNA(VLOOKUP($A181,'SIMD 2020v2 DZ lookup data'!$A:$AA,7,FALSE)),"not found",VLOOKUP($A181,'SIMD 2020v2 DZ lookup data'!$A:$AA,8,FALSE)))</f>
        <v> </v>
      </c>
      <c r="J181" s="30" t="str">
        <f>IF($A181="Enter data zone code", " ",IF(ISNA(VLOOKUP($A181,'SIMD 2020v2 DZ lookup data'!$A:$AA,9,FALSE)),"not found",VLOOKUP($A181,'SIMD 2020v2 DZ lookup data'!$A:$AA,9,FALSE)))</f>
        <v> </v>
      </c>
      <c r="K181" s="30" t="str">
        <f>IF($A181="Enter data zone code", " ",IF(ISNA(VLOOKUP($A181,'SIMD 2020v2 DZ lookup data'!$A:$AA,10,FALSE)),"not found",VLOOKUP($A181,'SIMD 2020v2 DZ lookup data'!$A:$AA,10,FALSE)))</f>
        <v> </v>
      </c>
      <c r="L181" s="30" t="str">
        <f>IF($A181="Enter data zone code", " ",IF(ISNA(VLOOKUP($A181,'SIMD 2020v2 DZ lookup data'!$A:$AA,11,FALSE)),"not found",VLOOKUP($A181,'SIMD 2020v2 DZ lookup data'!$A:$AA,11,FALSE)))</f>
        <v> </v>
      </c>
      <c r="M181" s="30" t="str">
        <f>IF($A181="Enter data zone code", " ",IF(ISNA(VLOOKUP($A181,'SIMD 2020v2 DZ lookup data'!$A:$AA,12,FALSE)),"not found",VLOOKUP($A181,'SIMD 2020v2 DZ lookup data'!$A:$AA,12,FALSE)))</f>
        <v> </v>
      </c>
      <c r="N181" s="30" t="str">
        <f>IF($A181="Enter data zone code", " ",IF(ISNA(VLOOKUP($A181,'SIMD 2020v2 DZ lookup data'!$A:$AA,13,FALSE)),"not found",VLOOKUP($A181,'SIMD 2020v2 DZ lookup data'!$A:$AA,13,FALSE)))</f>
        <v> </v>
      </c>
      <c r="O181" s="31" t="str">
        <f>IF($A181="Enter data zone code", " ",IF(ISNA(VLOOKUP($A181,'SIMD 2020v2 DZ lookup data'!$A:$AA,14,FALSE)),"not found",VLOOKUP($A181,'SIMD 2020v2 DZ lookup data'!$A:$AA,14,FALSE)))</f>
        <v> </v>
      </c>
      <c r="P181" s="31" t="str">
        <f>IF($A181="Enter data zone code", " ",IF(ISNA(VLOOKUP($A181,'SIMD 2020v2 DZ lookup data'!$A:$AA,15,FALSE)),"not found",VLOOKUP($A181,'SIMD 2020v2 DZ lookup data'!$A:$AA,15,FALSE)))</f>
        <v> </v>
      </c>
      <c r="Q181" s="37" t="str">
        <f>IF($A181="Enter data zone code", " ",IF(ISNA(VLOOKUP($A181,'SIMD 2020v2 DZ lookup data'!$A:$AA,17,FALSE)),"not found",VLOOKUP($A181,'SIMD 2020v2 DZ lookup data'!$A:$AA,17,FALSE)))</f>
        <v> </v>
      </c>
      <c r="R181" s="36" t="str">
        <f>IF($A181="Enter data zone code", " ",IF(ISNA(VLOOKUP($A181,'SIMD 2020v2 DZ lookup data'!$A:$AA,19,FALSE)),"not found",VLOOKUP($A181,'SIMD 2020v2 DZ lookup data'!$A:$AA,19,FALSE)))</f>
        <v> </v>
      </c>
      <c r="S181" s="36" t="str">
        <f>IF($A181="Enter data zone code", " ",IF(ISNA(VLOOKUP($A181,'SIMD 2020v2 DZ lookup data'!$A:$AA,23,FALSE)),"not found",VLOOKUP($A181,'SIMD 2020v2 DZ lookup data'!$A:$AA,23,FALSE)))</f>
        <v> </v>
      </c>
      <c r="T181" s="36" t="str">
        <f>IF($A181="Enter data zone code", " ",IF(ISNA(VLOOKUP($A181,'SIMD 2020v2 DZ lookup data'!$A:$AA,25,FALSE)),"not found",VLOOKUP($A181,'SIMD 2020v2 DZ lookup data'!$A:$AA,25,FALSE)))</f>
        <v> </v>
      </c>
      <c r="U181" s="38" t="str">
        <f>IF($A181="Enter data zone code", " ",IF(ISNA(VLOOKUP($A181,'SIMD 2020v2 DZ lookup data'!$A:$AA,27,FALSE)),"not found",VLOOKUP($A181,'SIMD 2020v2 DZ lookup data'!$A:$AA,27,FALSE)))</f>
        <v> </v>
      </c>
    </row>
    <row r="182" ht="15.75" customHeight="1">
      <c r="A182" s="35" t="s">
        <v>89</v>
      </c>
      <c r="B182" s="36" t="str">
        <f>IF($A182="Enter data zone code", " ",IF(ISNA(VLOOKUP($A182,'SIMD 2020v2 DZ lookup data'!$A:$AA,2,FALSE)),"not found",VLOOKUP($A182,'SIMD 2020v2 DZ lookup data'!$A:$AA,2,FALSE)))</f>
        <v> </v>
      </c>
      <c r="C182" s="36" t="str">
        <f>IF($A182="Enter data zone code", " ",IF(ISNA(VLOOKUP($A182,'SIMD 2020v2 DZ lookup data'!$A:$AA,21,FALSE)),"not found",VLOOKUP($A182,'SIMD 2020v2 DZ lookup data'!$A:$AA,21,FALSE)))</f>
        <v> </v>
      </c>
      <c r="D182" s="29" t="str">
        <f>IF($A182="Enter data zone code", " ",IF(ISNA(VLOOKUP($A182,'SIMD 2020v2 DZ lookup data'!$A:$AA,3,FALSE)),"not found",VLOOKUP($A182,'SIMD 2020v2 DZ lookup data'!$A:$AA,3,FALSE)))</f>
        <v> </v>
      </c>
      <c r="E182" s="29" t="str">
        <f>IF($A182="Enter data zone code", " ",IF(ISNA(VLOOKUP($A182,'SIMD 2020v2 DZ lookup data'!$A:$AA,4,FALSE)),"not found",VLOOKUP($A182,'SIMD 2020v2 DZ lookup data'!$A:$AA,4,FALSE)))</f>
        <v> </v>
      </c>
      <c r="F182" s="29" t="str">
        <f>IF($A182="Enter data zone code", " ",IF(ISNA(VLOOKUP($A182,'SIMD 2020v2 DZ lookup data'!$A:$AA,5,FALSE)),"not found",VLOOKUP($A182,'SIMD 2020v2 DZ lookup data'!$A:$AA,5,FALSE)))</f>
        <v> </v>
      </c>
      <c r="G182" s="29" t="str">
        <f>IF($A182="Enter data zone code", " ",IF(ISNA(VLOOKUP($A182,'SIMD 2020v2 DZ lookup data'!$A:$AA,6,FALSE)),"not found",VLOOKUP($A182,'SIMD 2020v2 DZ lookup data'!$A:$AA,6,FALSE)))</f>
        <v> </v>
      </c>
      <c r="H182" s="30" t="str">
        <f>IF($A182="Enter data zone code", " ",IF(ISNA(VLOOKUP($A182,'SIMD 2020v2 DZ lookup data'!$A:$AA,8,FALSE)),"not found",VLOOKUP($A182,'SIMD 2020v2 DZ lookup data'!$A:$AA,7,FALSE)))</f>
        <v> </v>
      </c>
      <c r="I182" s="30" t="str">
        <f>IF($A182="Enter data zone code", " ",IF(ISNA(VLOOKUP($A182,'SIMD 2020v2 DZ lookup data'!$A:$AA,7,FALSE)),"not found",VLOOKUP($A182,'SIMD 2020v2 DZ lookup data'!$A:$AA,8,FALSE)))</f>
        <v> </v>
      </c>
      <c r="J182" s="30" t="str">
        <f>IF($A182="Enter data zone code", " ",IF(ISNA(VLOOKUP($A182,'SIMD 2020v2 DZ lookup data'!$A:$AA,9,FALSE)),"not found",VLOOKUP($A182,'SIMD 2020v2 DZ lookup data'!$A:$AA,9,FALSE)))</f>
        <v> </v>
      </c>
      <c r="K182" s="30" t="str">
        <f>IF($A182="Enter data zone code", " ",IF(ISNA(VLOOKUP($A182,'SIMD 2020v2 DZ lookup data'!$A:$AA,10,FALSE)),"not found",VLOOKUP($A182,'SIMD 2020v2 DZ lookup data'!$A:$AA,10,FALSE)))</f>
        <v> </v>
      </c>
      <c r="L182" s="30" t="str">
        <f>IF($A182="Enter data zone code", " ",IF(ISNA(VLOOKUP($A182,'SIMD 2020v2 DZ lookup data'!$A:$AA,11,FALSE)),"not found",VLOOKUP($A182,'SIMD 2020v2 DZ lookup data'!$A:$AA,11,FALSE)))</f>
        <v> </v>
      </c>
      <c r="M182" s="30" t="str">
        <f>IF($A182="Enter data zone code", " ",IF(ISNA(VLOOKUP($A182,'SIMD 2020v2 DZ lookup data'!$A:$AA,12,FALSE)),"not found",VLOOKUP($A182,'SIMD 2020v2 DZ lookup data'!$A:$AA,12,FALSE)))</f>
        <v> </v>
      </c>
      <c r="N182" s="30" t="str">
        <f>IF($A182="Enter data zone code", " ",IF(ISNA(VLOOKUP($A182,'SIMD 2020v2 DZ lookup data'!$A:$AA,13,FALSE)),"not found",VLOOKUP($A182,'SIMD 2020v2 DZ lookup data'!$A:$AA,13,FALSE)))</f>
        <v> </v>
      </c>
      <c r="O182" s="31" t="str">
        <f>IF($A182="Enter data zone code", " ",IF(ISNA(VLOOKUP($A182,'SIMD 2020v2 DZ lookup data'!$A:$AA,14,FALSE)),"not found",VLOOKUP($A182,'SIMD 2020v2 DZ lookup data'!$A:$AA,14,FALSE)))</f>
        <v> </v>
      </c>
      <c r="P182" s="31" t="str">
        <f>IF($A182="Enter data zone code", " ",IF(ISNA(VLOOKUP($A182,'SIMD 2020v2 DZ lookup data'!$A:$AA,15,FALSE)),"not found",VLOOKUP($A182,'SIMD 2020v2 DZ lookup data'!$A:$AA,15,FALSE)))</f>
        <v> </v>
      </c>
      <c r="Q182" s="37" t="str">
        <f>IF($A182="Enter data zone code", " ",IF(ISNA(VLOOKUP($A182,'SIMD 2020v2 DZ lookup data'!$A:$AA,17,FALSE)),"not found",VLOOKUP($A182,'SIMD 2020v2 DZ lookup data'!$A:$AA,17,FALSE)))</f>
        <v> </v>
      </c>
      <c r="R182" s="36" t="str">
        <f>IF($A182="Enter data zone code", " ",IF(ISNA(VLOOKUP($A182,'SIMD 2020v2 DZ lookup data'!$A:$AA,19,FALSE)),"not found",VLOOKUP($A182,'SIMD 2020v2 DZ lookup data'!$A:$AA,19,FALSE)))</f>
        <v> </v>
      </c>
      <c r="S182" s="36" t="str">
        <f>IF($A182="Enter data zone code", " ",IF(ISNA(VLOOKUP($A182,'SIMD 2020v2 DZ lookup data'!$A:$AA,23,FALSE)),"not found",VLOOKUP($A182,'SIMD 2020v2 DZ lookup data'!$A:$AA,23,FALSE)))</f>
        <v> </v>
      </c>
      <c r="T182" s="36" t="str">
        <f>IF($A182="Enter data zone code", " ",IF(ISNA(VLOOKUP($A182,'SIMD 2020v2 DZ lookup data'!$A:$AA,25,FALSE)),"not found",VLOOKUP($A182,'SIMD 2020v2 DZ lookup data'!$A:$AA,25,FALSE)))</f>
        <v> </v>
      </c>
      <c r="U182" s="38" t="str">
        <f>IF($A182="Enter data zone code", " ",IF(ISNA(VLOOKUP($A182,'SIMD 2020v2 DZ lookup data'!$A:$AA,27,FALSE)),"not found",VLOOKUP($A182,'SIMD 2020v2 DZ lookup data'!$A:$AA,27,FALSE)))</f>
        <v> </v>
      </c>
    </row>
    <row r="183" ht="15.75" customHeight="1">
      <c r="A183" s="35" t="s">
        <v>89</v>
      </c>
      <c r="B183" s="36" t="str">
        <f>IF($A183="Enter data zone code", " ",IF(ISNA(VLOOKUP($A183,'SIMD 2020v2 DZ lookup data'!$A:$AA,2,FALSE)),"not found",VLOOKUP($A183,'SIMD 2020v2 DZ lookup data'!$A:$AA,2,FALSE)))</f>
        <v> </v>
      </c>
      <c r="C183" s="36" t="str">
        <f>IF($A183="Enter data zone code", " ",IF(ISNA(VLOOKUP($A183,'SIMD 2020v2 DZ lookup data'!$A:$AA,21,FALSE)),"not found",VLOOKUP($A183,'SIMD 2020v2 DZ lookup data'!$A:$AA,21,FALSE)))</f>
        <v> </v>
      </c>
      <c r="D183" s="29" t="str">
        <f>IF($A183="Enter data zone code", " ",IF(ISNA(VLOOKUP($A183,'SIMD 2020v2 DZ lookup data'!$A:$AA,3,FALSE)),"not found",VLOOKUP($A183,'SIMD 2020v2 DZ lookup data'!$A:$AA,3,FALSE)))</f>
        <v> </v>
      </c>
      <c r="E183" s="29" t="str">
        <f>IF($A183="Enter data zone code", " ",IF(ISNA(VLOOKUP($A183,'SIMD 2020v2 DZ lookup data'!$A:$AA,4,FALSE)),"not found",VLOOKUP($A183,'SIMD 2020v2 DZ lookup data'!$A:$AA,4,FALSE)))</f>
        <v> </v>
      </c>
      <c r="F183" s="29" t="str">
        <f>IF($A183="Enter data zone code", " ",IF(ISNA(VLOOKUP($A183,'SIMD 2020v2 DZ lookup data'!$A:$AA,5,FALSE)),"not found",VLOOKUP($A183,'SIMD 2020v2 DZ lookup data'!$A:$AA,5,FALSE)))</f>
        <v> </v>
      </c>
      <c r="G183" s="29" t="str">
        <f>IF($A183="Enter data zone code", " ",IF(ISNA(VLOOKUP($A183,'SIMD 2020v2 DZ lookup data'!$A:$AA,6,FALSE)),"not found",VLOOKUP($A183,'SIMD 2020v2 DZ lookup data'!$A:$AA,6,FALSE)))</f>
        <v> </v>
      </c>
      <c r="H183" s="30" t="str">
        <f>IF($A183="Enter data zone code", " ",IF(ISNA(VLOOKUP($A183,'SIMD 2020v2 DZ lookup data'!$A:$AA,8,FALSE)),"not found",VLOOKUP($A183,'SIMD 2020v2 DZ lookup data'!$A:$AA,7,FALSE)))</f>
        <v> </v>
      </c>
      <c r="I183" s="30" t="str">
        <f>IF($A183="Enter data zone code", " ",IF(ISNA(VLOOKUP($A183,'SIMD 2020v2 DZ lookup data'!$A:$AA,7,FALSE)),"not found",VLOOKUP($A183,'SIMD 2020v2 DZ lookup data'!$A:$AA,8,FALSE)))</f>
        <v> </v>
      </c>
      <c r="J183" s="30" t="str">
        <f>IF($A183="Enter data zone code", " ",IF(ISNA(VLOOKUP($A183,'SIMD 2020v2 DZ lookup data'!$A:$AA,9,FALSE)),"not found",VLOOKUP($A183,'SIMD 2020v2 DZ lookup data'!$A:$AA,9,FALSE)))</f>
        <v> </v>
      </c>
      <c r="K183" s="30" t="str">
        <f>IF($A183="Enter data zone code", " ",IF(ISNA(VLOOKUP($A183,'SIMD 2020v2 DZ lookup data'!$A:$AA,10,FALSE)),"not found",VLOOKUP($A183,'SIMD 2020v2 DZ lookup data'!$A:$AA,10,FALSE)))</f>
        <v> </v>
      </c>
      <c r="L183" s="30" t="str">
        <f>IF($A183="Enter data zone code", " ",IF(ISNA(VLOOKUP($A183,'SIMD 2020v2 DZ lookup data'!$A:$AA,11,FALSE)),"not found",VLOOKUP($A183,'SIMD 2020v2 DZ lookup data'!$A:$AA,11,FALSE)))</f>
        <v> </v>
      </c>
      <c r="M183" s="30" t="str">
        <f>IF($A183="Enter data zone code", " ",IF(ISNA(VLOOKUP($A183,'SIMD 2020v2 DZ lookup data'!$A:$AA,12,FALSE)),"not found",VLOOKUP($A183,'SIMD 2020v2 DZ lookup data'!$A:$AA,12,FALSE)))</f>
        <v> </v>
      </c>
      <c r="N183" s="30" t="str">
        <f>IF($A183="Enter data zone code", " ",IF(ISNA(VLOOKUP($A183,'SIMD 2020v2 DZ lookup data'!$A:$AA,13,FALSE)),"not found",VLOOKUP($A183,'SIMD 2020v2 DZ lookup data'!$A:$AA,13,FALSE)))</f>
        <v> </v>
      </c>
      <c r="O183" s="31" t="str">
        <f>IF($A183="Enter data zone code", " ",IF(ISNA(VLOOKUP($A183,'SIMD 2020v2 DZ lookup data'!$A:$AA,14,FALSE)),"not found",VLOOKUP($A183,'SIMD 2020v2 DZ lookup data'!$A:$AA,14,FALSE)))</f>
        <v> </v>
      </c>
      <c r="P183" s="31" t="str">
        <f>IF($A183="Enter data zone code", " ",IF(ISNA(VLOOKUP($A183,'SIMD 2020v2 DZ lookup data'!$A:$AA,15,FALSE)),"not found",VLOOKUP($A183,'SIMD 2020v2 DZ lookup data'!$A:$AA,15,FALSE)))</f>
        <v> </v>
      </c>
      <c r="Q183" s="37" t="str">
        <f>IF($A183="Enter data zone code", " ",IF(ISNA(VLOOKUP($A183,'SIMD 2020v2 DZ lookup data'!$A:$AA,17,FALSE)),"not found",VLOOKUP($A183,'SIMD 2020v2 DZ lookup data'!$A:$AA,17,FALSE)))</f>
        <v> </v>
      </c>
      <c r="R183" s="36" t="str">
        <f>IF($A183="Enter data zone code", " ",IF(ISNA(VLOOKUP($A183,'SIMD 2020v2 DZ lookup data'!$A:$AA,19,FALSE)),"not found",VLOOKUP($A183,'SIMD 2020v2 DZ lookup data'!$A:$AA,19,FALSE)))</f>
        <v> </v>
      </c>
      <c r="S183" s="36" t="str">
        <f>IF($A183="Enter data zone code", " ",IF(ISNA(VLOOKUP($A183,'SIMD 2020v2 DZ lookup data'!$A:$AA,23,FALSE)),"not found",VLOOKUP($A183,'SIMD 2020v2 DZ lookup data'!$A:$AA,23,FALSE)))</f>
        <v> </v>
      </c>
      <c r="T183" s="36" t="str">
        <f>IF($A183="Enter data zone code", " ",IF(ISNA(VLOOKUP($A183,'SIMD 2020v2 DZ lookup data'!$A:$AA,25,FALSE)),"not found",VLOOKUP($A183,'SIMD 2020v2 DZ lookup data'!$A:$AA,25,FALSE)))</f>
        <v> </v>
      </c>
      <c r="U183" s="38" t="str">
        <f>IF($A183="Enter data zone code", " ",IF(ISNA(VLOOKUP($A183,'SIMD 2020v2 DZ lookup data'!$A:$AA,27,FALSE)),"not found",VLOOKUP($A183,'SIMD 2020v2 DZ lookup data'!$A:$AA,27,FALSE)))</f>
        <v> </v>
      </c>
    </row>
    <row r="184" ht="15.75" customHeight="1">
      <c r="A184" s="35" t="s">
        <v>89</v>
      </c>
      <c r="B184" s="36" t="str">
        <f>IF($A184="Enter data zone code", " ",IF(ISNA(VLOOKUP($A184,'SIMD 2020v2 DZ lookup data'!$A:$AA,2,FALSE)),"not found",VLOOKUP($A184,'SIMD 2020v2 DZ lookup data'!$A:$AA,2,FALSE)))</f>
        <v> </v>
      </c>
      <c r="C184" s="36" t="str">
        <f>IF($A184="Enter data zone code", " ",IF(ISNA(VLOOKUP($A184,'SIMD 2020v2 DZ lookup data'!$A:$AA,21,FALSE)),"not found",VLOOKUP($A184,'SIMD 2020v2 DZ lookup data'!$A:$AA,21,FALSE)))</f>
        <v> </v>
      </c>
      <c r="D184" s="29" t="str">
        <f>IF($A184="Enter data zone code", " ",IF(ISNA(VLOOKUP($A184,'SIMD 2020v2 DZ lookup data'!$A:$AA,3,FALSE)),"not found",VLOOKUP($A184,'SIMD 2020v2 DZ lookup data'!$A:$AA,3,FALSE)))</f>
        <v> </v>
      </c>
      <c r="E184" s="29" t="str">
        <f>IF($A184="Enter data zone code", " ",IF(ISNA(VLOOKUP($A184,'SIMD 2020v2 DZ lookup data'!$A:$AA,4,FALSE)),"not found",VLOOKUP($A184,'SIMD 2020v2 DZ lookup data'!$A:$AA,4,FALSE)))</f>
        <v> </v>
      </c>
      <c r="F184" s="29" t="str">
        <f>IF($A184="Enter data zone code", " ",IF(ISNA(VLOOKUP($A184,'SIMD 2020v2 DZ lookup data'!$A:$AA,5,FALSE)),"not found",VLOOKUP($A184,'SIMD 2020v2 DZ lookup data'!$A:$AA,5,FALSE)))</f>
        <v> </v>
      </c>
      <c r="G184" s="29" t="str">
        <f>IF($A184="Enter data zone code", " ",IF(ISNA(VLOOKUP($A184,'SIMD 2020v2 DZ lookup data'!$A:$AA,6,FALSE)),"not found",VLOOKUP($A184,'SIMD 2020v2 DZ lookup data'!$A:$AA,6,FALSE)))</f>
        <v> </v>
      </c>
      <c r="H184" s="30" t="str">
        <f>IF($A184="Enter data zone code", " ",IF(ISNA(VLOOKUP($A184,'SIMD 2020v2 DZ lookup data'!$A:$AA,8,FALSE)),"not found",VLOOKUP($A184,'SIMD 2020v2 DZ lookup data'!$A:$AA,7,FALSE)))</f>
        <v> </v>
      </c>
      <c r="I184" s="30" t="str">
        <f>IF($A184="Enter data zone code", " ",IF(ISNA(VLOOKUP($A184,'SIMD 2020v2 DZ lookup data'!$A:$AA,7,FALSE)),"not found",VLOOKUP($A184,'SIMD 2020v2 DZ lookup data'!$A:$AA,8,FALSE)))</f>
        <v> </v>
      </c>
      <c r="J184" s="30" t="str">
        <f>IF($A184="Enter data zone code", " ",IF(ISNA(VLOOKUP($A184,'SIMD 2020v2 DZ lookup data'!$A:$AA,9,FALSE)),"not found",VLOOKUP($A184,'SIMD 2020v2 DZ lookup data'!$A:$AA,9,FALSE)))</f>
        <v> </v>
      </c>
      <c r="K184" s="30" t="str">
        <f>IF($A184="Enter data zone code", " ",IF(ISNA(VLOOKUP($A184,'SIMD 2020v2 DZ lookup data'!$A:$AA,10,FALSE)),"not found",VLOOKUP($A184,'SIMD 2020v2 DZ lookup data'!$A:$AA,10,FALSE)))</f>
        <v> </v>
      </c>
      <c r="L184" s="30" t="str">
        <f>IF($A184="Enter data zone code", " ",IF(ISNA(VLOOKUP($A184,'SIMD 2020v2 DZ lookup data'!$A:$AA,11,FALSE)),"not found",VLOOKUP($A184,'SIMD 2020v2 DZ lookup data'!$A:$AA,11,FALSE)))</f>
        <v> </v>
      </c>
      <c r="M184" s="30" t="str">
        <f>IF($A184="Enter data zone code", " ",IF(ISNA(VLOOKUP($A184,'SIMD 2020v2 DZ lookup data'!$A:$AA,12,FALSE)),"not found",VLOOKUP($A184,'SIMD 2020v2 DZ lookup data'!$A:$AA,12,FALSE)))</f>
        <v> </v>
      </c>
      <c r="N184" s="30" t="str">
        <f>IF($A184="Enter data zone code", " ",IF(ISNA(VLOOKUP($A184,'SIMD 2020v2 DZ lookup data'!$A:$AA,13,FALSE)),"not found",VLOOKUP($A184,'SIMD 2020v2 DZ lookup data'!$A:$AA,13,FALSE)))</f>
        <v> </v>
      </c>
      <c r="O184" s="31" t="str">
        <f>IF($A184="Enter data zone code", " ",IF(ISNA(VLOOKUP($A184,'SIMD 2020v2 DZ lookup data'!$A:$AA,14,FALSE)),"not found",VLOOKUP($A184,'SIMD 2020v2 DZ lookup data'!$A:$AA,14,FALSE)))</f>
        <v> </v>
      </c>
      <c r="P184" s="31" t="str">
        <f>IF($A184="Enter data zone code", " ",IF(ISNA(VLOOKUP($A184,'SIMD 2020v2 DZ lookup data'!$A:$AA,15,FALSE)),"not found",VLOOKUP($A184,'SIMD 2020v2 DZ lookup data'!$A:$AA,15,FALSE)))</f>
        <v> </v>
      </c>
      <c r="Q184" s="37" t="str">
        <f>IF($A184="Enter data zone code", " ",IF(ISNA(VLOOKUP($A184,'SIMD 2020v2 DZ lookup data'!$A:$AA,17,FALSE)),"not found",VLOOKUP($A184,'SIMD 2020v2 DZ lookup data'!$A:$AA,17,FALSE)))</f>
        <v> </v>
      </c>
      <c r="R184" s="36" t="str">
        <f>IF($A184="Enter data zone code", " ",IF(ISNA(VLOOKUP($A184,'SIMD 2020v2 DZ lookup data'!$A:$AA,19,FALSE)),"not found",VLOOKUP($A184,'SIMD 2020v2 DZ lookup data'!$A:$AA,19,FALSE)))</f>
        <v> </v>
      </c>
      <c r="S184" s="36" t="str">
        <f>IF($A184="Enter data zone code", " ",IF(ISNA(VLOOKUP($A184,'SIMD 2020v2 DZ lookup data'!$A:$AA,23,FALSE)),"not found",VLOOKUP($A184,'SIMD 2020v2 DZ lookup data'!$A:$AA,23,FALSE)))</f>
        <v> </v>
      </c>
      <c r="T184" s="36" t="str">
        <f>IF($A184="Enter data zone code", " ",IF(ISNA(VLOOKUP($A184,'SIMD 2020v2 DZ lookup data'!$A:$AA,25,FALSE)),"not found",VLOOKUP($A184,'SIMD 2020v2 DZ lookup data'!$A:$AA,25,FALSE)))</f>
        <v> </v>
      </c>
      <c r="U184" s="38" t="str">
        <f>IF($A184="Enter data zone code", " ",IF(ISNA(VLOOKUP($A184,'SIMD 2020v2 DZ lookup data'!$A:$AA,27,FALSE)),"not found",VLOOKUP($A184,'SIMD 2020v2 DZ lookup data'!$A:$AA,27,FALSE)))</f>
        <v> </v>
      </c>
    </row>
    <row r="185" ht="15.75" customHeight="1">
      <c r="A185" s="35" t="s">
        <v>89</v>
      </c>
      <c r="B185" s="36" t="str">
        <f>IF($A185="Enter data zone code", " ",IF(ISNA(VLOOKUP($A185,'SIMD 2020v2 DZ lookup data'!$A:$AA,2,FALSE)),"not found",VLOOKUP($A185,'SIMD 2020v2 DZ lookup data'!$A:$AA,2,FALSE)))</f>
        <v> </v>
      </c>
      <c r="C185" s="36" t="str">
        <f>IF($A185="Enter data zone code", " ",IF(ISNA(VLOOKUP($A185,'SIMD 2020v2 DZ lookup data'!$A:$AA,21,FALSE)),"not found",VLOOKUP($A185,'SIMD 2020v2 DZ lookup data'!$A:$AA,21,FALSE)))</f>
        <v> </v>
      </c>
      <c r="D185" s="29" t="str">
        <f>IF($A185="Enter data zone code", " ",IF(ISNA(VLOOKUP($A185,'SIMD 2020v2 DZ lookup data'!$A:$AA,3,FALSE)),"not found",VLOOKUP($A185,'SIMD 2020v2 DZ lookup data'!$A:$AA,3,FALSE)))</f>
        <v> </v>
      </c>
      <c r="E185" s="29" t="str">
        <f>IF($A185="Enter data zone code", " ",IF(ISNA(VLOOKUP($A185,'SIMD 2020v2 DZ lookup data'!$A:$AA,4,FALSE)),"not found",VLOOKUP($A185,'SIMD 2020v2 DZ lookup data'!$A:$AA,4,FALSE)))</f>
        <v> </v>
      </c>
      <c r="F185" s="29" t="str">
        <f>IF($A185="Enter data zone code", " ",IF(ISNA(VLOOKUP($A185,'SIMD 2020v2 DZ lookup data'!$A:$AA,5,FALSE)),"not found",VLOOKUP($A185,'SIMD 2020v2 DZ lookup data'!$A:$AA,5,FALSE)))</f>
        <v> </v>
      </c>
      <c r="G185" s="29" t="str">
        <f>IF($A185="Enter data zone code", " ",IF(ISNA(VLOOKUP($A185,'SIMD 2020v2 DZ lookup data'!$A:$AA,6,FALSE)),"not found",VLOOKUP($A185,'SIMD 2020v2 DZ lookup data'!$A:$AA,6,FALSE)))</f>
        <v> </v>
      </c>
      <c r="H185" s="30" t="str">
        <f>IF($A185="Enter data zone code", " ",IF(ISNA(VLOOKUP($A185,'SIMD 2020v2 DZ lookup data'!$A:$AA,8,FALSE)),"not found",VLOOKUP($A185,'SIMD 2020v2 DZ lookup data'!$A:$AA,7,FALSE)))</f>
        <v> </v>
      </c>
      <c r="I185" s="30" t="str">
        <f>IF($A185="Enter data zone code", " ",IF(ISNA(VLOOKUP($A185,'SIMD 2020v2 DZ lookup data'!$A:$AA,7,FALSE)),"not found",VLOOKUP($A185,'SIMD 2020v2 DZ lookup data'!$A:$AA,8,FALSE)))</f>
        <v> </v>
      </c>
      <c r="J185" s="30" t="str">
        <f>IF($A185="Enter data zone code", " ",IF(ISNA(VLOOKUP($A185,'SIMD 2020v2 DZ lookup data'!$A:$AA,9,FALSE)),"not found",VLOOKUP($A185,'SIMD 2020v2 DZ lookup data'!$A:$AA,9,FALSE)))</f>
        <v> </v>
      </c>
      <c r="K185" s="30" t="str">
        <f>IF($A185="Enter data zone code", " ",IF(ISNA(VLOOKUP($A185,'SIMD 2020v2 DZ lookup data'!$A:$AA,10,FALSE)),"not found",VLOOKUP($A185,'SIMD 2020v2 DZ lookup data'!$A:$AA,10,FALSE)))</f>
        <v> </v>
      </c>
      <c r="L185" s="30" t="str">
        <f>IF($A185="Enter data zone code", " ",IF(ISNA(VLOOKUP($A185,'SIMD 2020v2 DZ lookup data'!$A:$AA,11,FALSE)),"not found",VLOOKUP($A185,'SIMD 2020v2 DZ lookup data'!$A:$AA,11,FALSE)))</f>
        <v> </v>
      </c>
      <c r="M185" s="30" t="str">
        <f>IF($A185="Enter data zone code", " ",IF(ISNA(VLOOKUP($A185,'SIMD 2020v2 DZ lookup data'!$A:$AA,12,FALSE)),"not found",VLOOKUP($A185,'SIMD 2020v2 DZ lookup data'!$A:$AA,12,FALSE)))</f>
        <v> </v>
      </c>
      <c r="N185" s="30" t="str">
        <f>IF($A185="Enter data zone code", " ",IF(ISNA(VLOOKUP($A185,'SIMD 2020v2 DZ lookup data'!$A:$AA,13,FALSE)),"not found",VLOOKUP($A185,'SIMD 2020v2 DZ lookup data'!$A:$AA,13,FALSE)))</f>
        <v> </v>
      </c>
      <c r="O185" s="31" t="str">
        <f>IF($A185="Enter data zone code", " ",IF(ISNA(VLOOKUP($A185,'SIMD 2020v2 DZ lookup data'!$A:$AA,14,FALSE)),"not found",VLOOKUP($A185,'SIMD 2020v2 DZ lookup data'!$A:$AA,14,FALSE)))</f>
        <v> </v>
      </c>
      <c r="P185" s="31" t="str">
        <f>IF($A185="Enter data zone code", " ",IF(ISNA(VLOOKUP($A185,'SIMD 2020v2 DZ lookup data'!$A:$AA,15,FALSE)),"not found",VLOOKUP($A185,'SIMD 2020v2 DZ lookup data'!$A:$AA,15,FALSE)))</f>
        <v> </v>
      </c>
      <c r="Q185" s="37" t="str">
        <f>IF($A185="Enter data zone code", " ",IF(ISNA(VLOOKUP($A185,'SIMD 2020v2 DZ lookup data'!$A:$AA,17,FALSE)),"not found",VLOOKUP($A185,'SIMD 2020v2 DZ lookup data'!$A:$AA,17,FALSE)))</f>
        <v> </v>
      </c>
      <c r="R185" s="36" t="str">
        <f>IF($A185="Enter data zone code", " ",IF(ISNA(VLOOKUP($A185,'SIMD 2020v2 DZ lookup data'!$A:$AA,19,FALSE)),"not found",VLOOKUP($A185,'SIMD 2020v2 DZ lookup data'!$A:$AA,19,FALSE)))</f>
        <v> </v>
      </c>
      <c r="S185" s="36" t="str">
        <f>IF($A185="Enter data zone code", " ",IF(ISNA(VLOOKUP($A185,'SIMD 2020v2 DZ lookup data'!$A:$AA,23,FALSE)),"not found",VLOOKUP($A185,'SIMD 2020v2 DZ lookup data'!$A:$AA,23,FALSE)))</f>
        <v> </v>
      </c>
      <c r="T185" s="36" t="str">
        <f>IF($A185="Enter data zone code", " ",IF(ISNA(VLOOKUP($A185,'SIMD 2020v2 DZ lookup data'!$A:$AA,25,FALSE)),"not found",VLOOKUP($A185,'SIMD 2020v2 DZ lookup data'!$A:$AA,25,FALSE)))</f>
        <v> </v>
      </c>
      <c r="U185" s="38" t="str">
        <f>IF($A185="Enter data zone code", " ",IF(ISNA(VLOOKUP($A185,'SIMD 2020v2 DZ lookup data'!$A:$AA,27,FALSE)),"not found",VLOOKUP($A185,'SIMD 2020v2 DZ lookup data'!$A:$AA,27,FALSE)))</f>
        <v> </v>
      </c>
    </row>
    <row r="186" ht="15.75" customHeight="1">
      <c r="A186" s="35" t="s">
        <v>89</v>
      </c>
      <c r="B186" s="36" t="str">
        <f>IF($A186="Enter data zone code", " ",IF(ISNA(VLOOKUP($A186,'SIMD 2020v2 DZ lookup data'!$A:$AA,2,FALSE)),"not found",VLOOKUP($A186,'SIMD 2020v2 DZ lookup data'!$A:$AA,2,FALSE)))</f>
        <v> </v>
      </c>
      <c r="C186" s="36" t="str">
        <f>IF($A186="Enter data zone code", " ",IF(ISNA(VLOOKUP($A186,'SIMD 2020v2 DZ lookup data'!$A:$AA,21,FALSE)),"not found",VLOOKUP($A186,'SIMD 2020v2 DZ lookup data'!$A:$AA,21,FALSE)))</f>
        <v> </v>
      </c>
      <c r="D186" s="29" t="str">
        <f>IF($A186="Enter data zone code", " ",IF(ISNA(VLOOKUP($A186,'SIMD 2020v2 DZ lookup data'!$A:$AA,3,FALSE)),"not found",VLOOKUP($A186,'SIMD 2020v2 DZ lookup data'!$A:$AA,3,FALSE)))</f>
        <v> </v>
      </c>
      <c r="E186" s="29" t="str">
        <f>IF($A186="Enter data zone code", " ",IF(ISNA(VLOOKUP($A186,'SIMD 2020v2 DZ lookup data'!$A:$AA,4,FALSE)),"not found",VLOOKUP($A186,'SIMD 2020v2 DZ lookup data'!$A:$AA,4,FALSE)))</f>
        <v> </v>
      </c>
      <c r="F186" s="29" t="str">
        <f>IF($A186="Enter data zone code", " ",IF(ISNA(VLOOKUP($A186,'SIMD 2020v2 DZ lookup data'!$A:$AA,5,FALSE)),"not found",VLOOKUP($A186,'SIMD 2020v2 DZ lookup data'!$A:$AA,5,FALSE)))</f>
        <v> </v>
      </c>
      <c r="G186" s="29" t="str">
        <f>IF($A186="Enter data zone code", " ",IF(ISNA(VLOOKUP($A186,'SIMD 2020v2 DZ lookup data'!$A:$AA,6,FALSE)),"not found",VLOOKUP($A186,'SIMD 2020v2 DZ lookup data'!$A:$AA,6,FALSE)))</f>
        <v> </v>
      </c>
      <c r="H186" s="30" t="str">
        <f>IF($A186="Enter data zone code", " ",IF(ISNA(VLOOKUP($A186,'SIMD 2020v2 DZ lookup data'!$A:$AA,8,FALSE)),"not found",VLOOKUP($A186,'SIMD 2020v2 DZ lookup data'!$A:$AA,7,FALSE)))</f>
        <v> </v>
      </c>
      <c r="I186" s="30" t="str">
        <f>IF($A186="Enter data zone code", " ",IF(ISNA(VLOOKUP($A186,'SIMD 2020v2 DZ lookup data'!$A:$AA,7,FALSE)),"not found",VLOOKUP($A186,'SIMD 2020v2 DZ lookup data'!$A:$AA,8,FALSE)))</f>
        <v> </v>
      </c>
      <c r="J186" s="30" t="str">
        <f>IF($A186="Enter data zone code", " ",IF(ISNA(VLOOKUP($A186,'SIMD 2020v2 DZ lookup data'!$A:$AA,9,FALSE)),"not found",VLOOKUP($A186,'SIMD 2020v2 DZ lookup data'!$A:$AA,9,FALSE)))</f>
        <v> </v>
      </c>
      <c r="K186" s="30" t="str">
        <f>IF($A186="Enter data zone code", " ",IF(ISNA(VLOOKUP($A186,'SIMD 2020v2 DZ lookup data'!$A:$AA,10,FALSE)),"not found",VLOOKUP($A186,'SIMD 2020v2 DZ lookup data'!$A:$AA,10,FALSE)))</f>
        <v> </v>
      </c>
      <c r="L186" s="30" t="str">
        <f>IF($A186="Enter data zone code", " ",IF(ISNA(VLOOKUP($A186,'SIMD 2020v2 DZ lookup data'!$A:$AA,11,FALSE)),"not found",VLOOKUP($A186,'SIMD 2020v2 DZ lookup data'!$A:$AA,11,FALSE)))</f>
        <v> </v>
      </c>
      <c r="M186" s="30" t="str">
        <f>IF($A186="Enter data zone code", " ",IF(ISNA(VLOOKUP($A186,'SIMD 2020v2 DZ lookup data'!$A:$AA,12,FALSE)),"not found",VLOOKUP($A186,'SIMD 2020v2 DZ lookup data'!$A:$AA,12,FALSE)))</f>
        <v> </v>
      </c>
      <c r="N186" s="30" t="str">
        <f>IF($A186="Enter data zone code", " ",IF(ISNA(VLOOKUP($A186,'SIMD 2020v2 DZ lookup data'!$A:$AA,13,FALSE)),"not found",VLOOKUP($A186,'SIMD 2020v2 DZ lookup data'!$A:$AA,13,FALSE)))</f>
        <v> </v>
      </c>
      <c r="O186" s="31" t="str">
        <f>IF($A186="Enter data zone code", " ",IF(ISNA(VLOOKUP($A186,'SIMD 2020v2 DZ lookup data'!$A:$AA,14,FALSE)),"not found",VLOOKUP($A186,'SIMD 2020v2 DZ lookup data'!$A:$AA,14,FALSE)))</f>
        <v> </v>
      </c>
      <c r="P186" s="31" t="str">
        <f>IF($A186="Enter data zone code", " ",IF(ISNA(VLOOKUP($A186,'SIMD 2020v2 DZ lookup data'!$A:$AA,15,FALSE)),"not found",VLOOKUP($A186,'SIMD 2020v2 DZ lookup data'!$A:$AA,15,FALSE)))</f>
        <v> </v>
      </c>
      <c r="Q186" s="37" t="str">
        <f>IF($A186="Enter data zone code", " ",IF(ISNA(VLOOKUP($A186,'SIMD 2020v2 DZ lookup data'!$A:$AA,17,FALSE)),"not found",VLOOKUP($A186,'SIMD 2020v2 DZ lookup data'!$A:$AA,17,FALSE)))</f>
        <v> </v>
      </c>
      <c r="R186" s="36" t="str">
        <f>IF($A186="Enter data zone code", " ",IF(ISNA(VLOOKUP($A186,'SIMD 2020v2 DZ lookup data'!$A:$AA,19,FALSE)),"not found",VLOOKUP($A186,'SIMD 2020v2 DZ lookup data'!$A:$AA,19,FALSE)))</f>
        <v> </v>
      </c>
      <c r="S186" s="36" t="str">
        <f>IF($A186="Enter data zone code", " ",IF(ISNA(VLOOKUP($A186,'SIMD 2020v2 DZ lookup data'!$A:$AA,23,FALSE)),"not found",VLOOKUP($A186,'SIMD 2020v2 DZ lookup data'!$A:$AA,23,FALSE)))</f>
        <v> </v>
      </c>
      <c r="T186" s="36" t="str">
        <f>IF($A186="Enter data zone code", " ",IF(ISNA(VLOOKUP($A186,'SIMD 2020v2 DZ lookup data'!$A:$AA,25,FALSE)),"not found",VLOOKUP($A186,'SIMD 2020v2 DZ lookup data'!$A:$AA,25,FALSE)))</f>
        <v> </v>
      </c>
      <c r="U186" s="38" t="str">
        <f>IF($A186="Enter data zone code", " ",IF(ISNA(VLOOKUP($A186,'SIMD 2020v2 DZ lookup data'!$A:$AA,27,FALSE)),"not found",VLOOKUP($A186,'SIMD 2020v2 DZ lookup data'!$A:$AA,27,FALSE)))</f>
        <v> </v>
      </c>
    </row>
    <row r="187" ht="15.75" customHeight="1">
      <c r="A187" s="35" t="s">
        <v>89</v>
      </c>
      <c r="B187" s="36" t="str">
        <f>IF($A187="Enter data zone code", " ",IF(ISNA(VLOOKUP($A187,'SIMD 2020v2 DZ lookup data'!$A:$AA,2,FALSE)),"not found",VLOOKUP($A187,'SIMD 2020v2 DZ lookup data'!$A:$AA,2,FALSE)))</f>
        <v> </v>
      </c>
      <c r="C187" s="36" t="str">
        <f>IF($A187="Enter data zone code", " ",IF(ISNA(VLOOKUP($A187,'SIMD 2020v2 DZ lookup data'!$A:$AA,21,FALSE)),"not found",VLOOKUP($A187,'SIMD 2020v2 DZ lookup data'!$A:$AA,21,FALSE)))</f>
        <v> </v>
      </c>
      <c r="D187" s="29" t="str">
        <f>IF($A187="Enter data zone code", " ",IF(ISNA(VLOOKUP($A187,'SIMD 2020v2 DZ lookup data'!$A:$AA,3,FALSE)),"not found",VLOOKUP($A187,'SIMD 2020v2 DZ lookup data'!$A:$AA,3,FALSE)))</f>
        <v> </v>
      </c>
      <c r="E187" s="29" t="str">
        <f>IF($A187="Enter data zone code", " ",IF(ISNA(VLOOKUP($A187,'SIMD 2020v2 DZ lookup data'!$A:$AA,4,FALSE)),"not found",VLOOKUP($A187,'SIMD 2020v2 DZ lookup data'!$A:$AA,4,FALSE)))</f>
        <v> </v>
      </c>
      <c r="F187" s="29" t="str">
        <f>IF($A187="Enter data zone code", " ",IF(ISNA(VLOOKUP($A187,'SIMD 2020v2 DZ lookup data'!$A:$AA,5,FALSE)),"not found",VLOOKUP($A187,'SIMD 2020v2 DZ lookup data'!$A:$AA,5,FALSE)))</f>
        <v> </v>
      </c>
      <c r="G187" s="29" t="str">
        <f>IF($A187="Enter data zone code", " ",IF(ISNA(VLOOKUP($A187,'SIMD 2020v2 DZ lookup data'!$A:$AA,6,FALSE)),"not found",VLOOKUP($A187,'SIMD 2020v2 DZ lookup data'!$A:$AA,6,FALSE)))</f>
        <v> </v>
      </c>
      <c r="H187" s="30" t="str">
        <f>IF($A187="Enter data zone code", " ",IF(ISNA(VLOOKUP($A187,'SIMD 2020v2 DZ lookup data'!$A:$AA,8,FALSE)),"not found",VLOOKUP($A187,'SIMD 2020v2 DZ lookup data'!$A:$AA,7,FALSE)))</f>
        <v> </v>
      </c>
      <c r="I187" s="30" t="str">
        <f>IF($A187="Enter data zone code", " ",IF(ISNA(VLOOKUP($A187,'SIMD 2020v2 DZ lookup data'!$A:$AA,7,FALSE)),"not found",VLOOKUP($A187,'SIMD 2020v2 DZ lookup data'!$A:$AA,8,FALSE)))</f>
        <v> </v>
      </c>
      <c r="J187" s="30" t="str">
        <f>IF($A187="Enter data zone code", " ",IF(ISNA(VLOOKUP($A187,'SIMD 2020v2 DZ lookup data'!$A:$AA,9,FALSE)),"not found",VLOOKUP($A187,'SIMD 2020v2 DZ lookup data'!$A:$AA,9,FALSE)))</f>
        <v> </v>
      </c>
      <c r="K187" s="30" t="str">
        <f>IF($A187="Enter data zone code", " ",IF(ISNA(VLOOKUP($A187,'SIMD 2020v2 DZ lookup data'!$A:$AA,10,FALSE)),"not found",VLOOKUP($A187,'SIMD 2020v2 DZ lookup data'!$A:$AA,10,FALSE)))</f>
        <v> </v>
      </c>
      <c r="L187" s="30" t="str">
        <f>IF($A187="Enter data zone code", " ",IF(ISNA(VLOOKUP($A187,'SIMD 2020v2 DZ lookup data'!$A:$AA,11,FALSE)),"not found",VLOOKUP($A187,'SIMD 2020v2 DZ lookup data'!$A:$AA,11,FALSE)))</f>
        <v> </v>
      </c>
      <c r="M187" s="30" t="str">
        <f>IF($A187="Enter data zone code", " ",IF(ISNA(VLOOKUP($A187,'SIMD 2020v2 DZ lookup data'!$A:$AA,12,FALSE)),"not found",VLOOKUP($A187,'SIMD 2020v2 DZ lookup data'!$A:$AA,12,FALSE)))</f>
        <v> </v>
      </c>
      <c r="N187" s="30" t="str">
        <f>IF($A187="Enter data zone code", " ",IF(ISNA(VLOOKUP($A187,'SIMD 2020v2 DZ lookup data'!$A:$AA,13,FALSE)),"not found",VLOOKUP($A187,'SIMD 2020v2 DZ lookup data'!$A:$AA,13,FALSE)))</f>
        <v> </v>
      </c>
      <c r="O187" s="31" t="str">
        <f>IF($A187="Enter data zone code", " ",IF(ISNA(VLOOKUP($A187,'SIMD 2020v2 DZ lookup data'!$A:$AA,14,FALSE)),"not found",VLOOKUP($A187,'SIMD 2020v2 DZ lookup data'!$A:$AA,14,FALSE)))</f>
        <v> </v>
      </c>
      <c r="P187" s="31" t="str">
        <f>IF($A187="Enter data zone code", " ",IF(ISNA(VLOOKUP($A187,'SIMD 2020v2 DZ lookup data'!$A:$AA,15,FALSE)),"not found",VLOOKUP($A187,'SIMD 2020v2 DZ lookup data'!$A:$AA,15,FALSE)))</f>
        <v> </v>
      </c>
      <c r="Q187" s="37" t="str">
        <f>IF($A187="Enter data zone code", " ",IF(ISNA(VLOOKUP($A187,'SIMD 2020v2 DZ lookup data'!$A:$AA,17,FALSE)),"not found",VLOOKUP($A187,'SIMD 2020v2 DZ lookup data'!$A:$AA,17,FALSE)))</f>
        <v> </v>
      </c>
      <c r="R187" s="36" t="str">
        <f>IF($A187="Enter data zone code", " ",IF(ISNA(VLOOKUP($A187,'SIMD 2020v2 DZ lookup data'!$A:$AA,19,FALSE)),"not found",VLOOKUP($A187,'SIMD 2020v2 DZ lookup data'!$A:$AA,19,FALSE)))</f>
        <v> </v>
      </c>
      <c r="S187" s="36" t="str">
        <f>IF($A187="Enter data zone code", " ",IF(ISNA(VLOOKUP($A187,'SIMD 2020v2 DZ lookup data'!$A:$AA,23,FALSE)),"not found",VLOOKUP($A187,'SIMD 2020v2 DZ lookup data'!$A:$AA,23,FALSE)))</f>
        <v> </v>
      </c>
      <c r="T187" s="36" t="str">
        <f>IF($A187="Enter data zone code", " ",IF(ISNA(VLOOKUP($A187,'SIMD 2020v2 DZ lookup data'!$A:$AA,25,FALSE)),"not found",VLOOKUP($A187,'SIMD 2020v2 DZ lookup data'!$A:$AA,25,FALSE)))</f>
        <v> </v>
      </c>
      <c r="U187" s="38" t="str">
        <f>IF($A187="Enter data zone code", " ",IF(ISNA(VLOOKUP($A187,'SIMD 2020v2 DZ lookup data'!$A:$AA,27,FALSE)),"not found",VLOOKUP($A187,'SIMD 2020v2 DZ lookup data'!$A:$AA,27,FALSE)))</f>
        <v> </v>
      </c>
    </row>
    <row r="188" ht="15.75" customHeight="1">
      <c r="A188" s="35" t="s">
        <v>89</v>
      </c>
      <c r="B188" s="36" t="str">
        <f>IF($A188="Enter data zone code", " ",IF(ISNA(VLOOKUP($A188,'SIMD 2020v2 DZ lookup data'!$A:$AA,2,FALSE)),"not found",VLOOKUP($A188,'SIMD 2020v2 DZ lookup data'!$A:$AA,2,FALSE)))</f>
        <v> </v>
      </c>
      <c r="C188" s="36" t="str">
        <f>IF($A188="Enter data zone code", " ",IF(ISNA(VLOOKUP($A188,'SIMD 2020v2 DZ lookup data'!$A:$AA,21,FALSE)),"not found",VLOOKUP($A188,'SIMD 2020v2 DZ lookup data'!$A:$AA,21,FALSE)))</f>
        <v> </v>
      </c>
      <c r="D188" s="29" t="str">
        <f>IF($A188="Enter data zone code", " ",IF(ISNA(VLOOKUP($A188,'SIMD 2020v2 DZ lookup data'!$A:$AA,3,FALSE)),"not found",VLOOKUP($A188,'SIMD 2020v2 DZ lookup data'!$A:$AA,3,FALSE)))</f>
        <v> </v>
      </c>
      <c r="E188" s="29" t="str">
        <f>IF($A188="Enter data zone code", " ",IF(ISNA(VLOOKUP($A188,'SIMD 2020v2 DZ lookup data'!$A:$AA,4,FALSE)),"not found",VLOOKUP($A188,'SIMD 2020v2 DZ lookup data'!$A:$AA,4,FALSE)))</f>
        <v> </v>
      </c>
      <c r="F188" s="29" t="str">
        <f>IF($A188="Enter data zone code", " ",IF(ISNA(VLOOKUP($A188,'SIMD 2020v2 DZ lookup data'!$A:$AA,5,FALSE)),"not found",VLOOKUP($A188,'SIMD 2020v2 DZ lookup data'!$A:$AA,5,FALSE)))</f>
        <v> </v>
      </c>
      <c r="G188" s="29" t="str">
        <f>IF($A188="Enter data zone code", " ",IF(ISNA(VLOOKUP($A188,'SIMD 2020v2 DZ lookup data'!$A:$AA,6,FALSE)),"not found",VLOOKUP($A188,'SIMD 2020v2 DZ lookup data'!$A:$AA,6,FALSE)))</f>
        <v> </v>
      </c>
      <c r="H188" s="30" t="str">
        <f>IF($A188="Enter data zone code", " ",IF(ISNA(VLOOKUP($A188,'SIMD 2020v2 DZ lookup data'!$A:$AA,8,FALSE)),"not found",VLOOKUP($A188,'SIMD 2020v2 DZ lookup data'!$A:$AA,7,FALSE)))</f>
        <v> </v>
      </c>
      <c r="I188" s="30" t="str">
        <f>IF($A188="Enter data zone code", " ",IF(ISNA(VLOOKUP($A188,'SIMD 2020v2 DZ lookup data'!$A:$AA,7,FALSE)),"not found",VLOOKUP($A188,'SIMD 2020v2 DZ lookup data'!$A:$AA,8,FALSE)))</f>
        <v> </v>
      </c>
      <c r="J188" s="30" t="str">
        <f>IF($A188="Enter data zone code", " ",IF(ISNA(VLOOKUP($A188,'SIMD 2020v2 DZ lookup data'!$A:$AA,9,FALSE)),"not found",VLOOKUP($A188,'SIMD 2020v2 DZ lookup data'!$A:$AA,9,FALSE)))</f>
        <v> </v>
      </c>
      <c r="K188" s="30" t="str">
        <f>IF($A188="Enter data zone code", " ",IF(ISNA(VLOOKUP($A188,'SIMD 2020v2 DZ lookup data'!$A:$AA,10,FALSE)),"not found",VLOOKUP($A188,'SIMD 2020v2 DZ lookup data'!$A:$AA,10,FALSE)))</f>
        <v> </v>
      </c>
      <c r="L188" s="30" t="str">
        <f>IF($A188="Enter data zone code", " ",IF(ISNA(VLOOKUP($A188,'SIMD 2020v2 DZ lookup data'!$A:$AA,11,FALSE)),"not found",VLOOKUP($A188,'SIMD 2020v2 DZ lookup data'!$A:$AA,11,FALSE)))</f>
        <v> </v>
      </c>
      <c r="M188" s="30" t="str">
        <f>IF($A188="Enter data zone code", " ",IF(ISNA(VLOOKUP($A188,'SIMD 2020v2 DZ lookup data'!$A:$AA,12,FALSE)),"not found",VLOOKUP($A188,'SIMD 2020v2 DZ lookup data'!$A:$AA,12,FALSE)))</f>
        <v> </v>
      </c>
      <c r="N188" s="30" t="str">
        <f>IF($A188="Enter data zone code", " ",IF(ISNA(VLOOKUP($A188,'SIMD 2020v2 DZ lookup data'!$A:$AA,13,FALSE)),"not found",VLOOKUP($A188,'SIMD 2020v2 DZ lookup data'!$A:$AA,13,FALSE)))</f>
        <v> </v>
      </c>
      <c r="O188" s="31" t="str">
        <f>IF($A188="Enter data zone code", " ",IF(ISNA(VLOOKUP($A188,'SIMD 2020v2 DZ lookup data'!$A:$AA,14,FALSE)),"not found",VLOOKUP($A188,'SIMD 2020v2 DZ lookup data'!$A:$AA,14,FALSE)))</f>
        <v> </v>
      </c>
      <c r="P188" s="31" t="str">
        <f>IF($A188="Enter data zone code", " ",IF(ISNA(VLOOKUP($A188,'SIMD 2020v2 DZ lookup data'!$A:$AA,15,FALSE)),"not found",VLOOKUP($A188,'SIMD 2020v2 DZ lookup data'!$A:$AA,15,FALSE)))</f>
        <v> </v>
      </c>
      <c r="Q188" s="37" t="str">
        <f>IF($A188="Enter data zone code", " ",IF(ISNA(VLOOKUP($A188,'SIMD 2020v2 DZ lookup data'!$A:$AA,17,FALSE)),"not found",VLOOKUP($A188,'SIMD 2020v2 DZ lookup data'!$A:$AA,17,FALSE)))</f>
        <v> </v>
      </c>
      <c r="R188" s="36" t="str">
        <f>IF($A188="Enter data zone code", " ",IF(ISNA(VLOOKUP($A188,'SIMD 2020v2 DZ lookup data'!$A:$AA,19,FALSE)),"not found",VLOOKUP($A188,'SIMD 2020v2 DZ lookup data'!$A:$AA,19,FALSE)))</f>
        <v> </v>
      </c>
      <c r="S188" s="36" t="str">
        <f>IF($A188="Enter data zone code", " ",IF(ISNA(VLOOKUP($A188,'SIMD 2020v2 DZ lookup data'!$A:$AA,23,FALSE)),"not found",VLOOKUP($A188,'SIMD 2020v2 DZ lookup data'!$A:$AA,23,FALSE)))</f>
        <v> </v>
      </c>
      <c r="T188" s="36" t="str">
        <f>IF($A188="Enter data zone code", " ",IF(ISNA(VLOOKUP($A188,'SIMD 2020v2 DZ lookup data'!$A:$AA,25,FALSE)),"not found",VLOOKUP($A188,'SIMD 2020v2 DZ lookup data'!$A:$AA,25,FALSE)))</f>
        <v> </v>
      </c>
      <c r="U188" s="38" t="str">
        <f>IF($A188="Enter data zone code", " ",IF(ISNA(VLOOKUP($A188,'SIMD 2020v2 DZ lookup data'!$A:$AA,27,FALSE)),"not found",VLOOKUP($A188,'SIMD 2020v2 DZ lookup data'!$A:$AA,27,FALSE)))</f>
        <v> </v>
      </c>
    </row>
    <row r="189" ht="15.75" customHeight="1">
      <c r="A189" s="35" t="s">
        <v>89</v>
      </c>
      <c r="B189" s="36" t="str">
        <f>IF($A189="Enter data zone code", " ",IF(ISNA(VLOOKUP($A189,'SIMD 2020v2 DZ lookup data'!$A:$AA,2,FALSE)),"not found",VLOOKUP($A189,'SIMD 2020v2 DZ lookup data'!$A:$AA,2,FALSE)))</f>
        <v> </v>
      </c>
      <c r="C189" s="36" t="str">
        <f>IF($A189="Enter data zone code", " ",IF(ISNA(VLOOKUP($A189,'SIMD 2020v2 DZ lookup data'!$A:$AA,21,FALSE)),"not found",VLOOKUP($A189,'SIMD 2020v2 DZ lookup data'!$A:$AA,21,FALSE)))</f>
        <v> </v>
      </c>
      <c r="D189" s="29" t="str">
        <f>IF($A189="Enter data zone code", " ",IF(ISNA(VLOOKUP($A189,'SIMD 2020v2 DZ lookup data'!$A:$AA,3,FALSE)),"not found",VLOOKUP($A189,'SIMD 2020v2 DZ lookup data'!$A:$AA,3,FALSE)))</f>
        <v> </v>
      </c>
      <c r="E189" s="29" t="str">
        <f>IF($A189="Enter data zone code", " ",IF(ISNA(VLOOKUP($A189,'SIMD 2020v2 DZ lookup data'!$A:$AA,4,FALSE)),"not found",VLOOKUP($A189,'SIMD 2020v2 DZ lookup data'!$A:$AA,4,FALSE)))</f>
        <v> </v>
      </c>
      <c r="F189" s="29" t="str">
        <f>IF($A189="Enter data zone code", " ",IF(ISNA(VLOOKUP($A189,'SIMD 2020v2 DZ lookup data'!$A:$AA,5,FALSE)),"not found",VLOOKUP($A189,'SIMD 2020v2 DZ lookup data'!$A:$AA,5,FALSE)))</f>
        <v> </v>
      </c>
      <c r="G189" s="29" t="str">
        <f>IF($A189="Enter data zone code", " ",IF(ISNA(VLOOKUP($A189,'SIMD 2020v2 DZ lookup data'!$A:$AA,6,FALSE)),"not found",VLOOKUP($A189,'SIMD 2020v2 DZ lookup data'!$A:$AA,6,FALSE)))</f>
        <v> </v>
      </c>
      <c r="H189" s="30" t="str">
        <f>IF($A189="Enter data zone code", " ",IF(ISNA(VLOOKUP($A189,'SIMD 2020v2 DZ lookup data'!$A:$AA,8,FALSE)),"not found",VLOOKUP($A189,'SIMD 2020v2 DZ lookup data'!$A:$AA,7,FALSE)))</f>
        <v> </v>
      </c>
      <c r="I189" s="30" t="str">
        <f>IF($A189="Enter data zone code", " ",IF(ISNA(VLOOKUP($A189,'SIMD 2020v2 DZ lookup data'!$A:$AA,7,FALSE)),"not found",VLOOKUP($A189,'SIMD 2020v2 DZ lookup data'!$A:$AA,8,FALSE)))</f>
        <v> </v>
      </c>
      <c r="J189" s="30" t="str">
        <f>IF($A189="Enter data zone code", " ",IF(ISNA(VLOOKUP($A189,'SIMD 2020v2 DZ lookup data'!$A:$AA,9,FALSE)),"not found",VLOOKUP($A189,'SIMD 2020v2 DZ lookup data'!$A:$AA,9,FALSE)))</f>
        <v> </v>
      </c>
      <c r="K189" s="30" t="str">
        <f>IF($A189="Enter data zone code", " ",IF(ISNA(VLOOKUP($A189,'SIMD 2020v2 DZ lookup data'!$A:$AA,10,FALSE)),"not found",VLOOKUP($A189,'SIMD 2020v2 DZ lookup data'!$A:$AA,10,FALSE)))</f>
        <v> </v>
      </c>
      <c r="L189" s="30" t="str">
        <f>IF($A189="Enter data zone code", " ",IF(ISNA(VLOOKUP($A189,'SIMD 2020v2 DZ lookup data'!$A:$AA,11,FALSE)),"not found",VLOOKUP($A189,'SIMD 2020v2 DZ lookup data'!$A:$AA,11,FALSE)))</f>
        <v> </v>
      </c>
      <c r="M189" s="30" t="str">
        <f>IF($A189="Enter data zone code", " ",IF(ISNA(VLOOKUP($A189,'SIMD 2020v2 DZ lookup data'!$A:$AA,12,FALSE)),"not found",VLOOKUP($A189,'SIMD 2020v2 DZ lookup data'!$A:$AA,12,FALSE)))</f>
        <v> </v>
      </c>
      <c r="N189" s="30" t="str">
        <f>IF($A189="Enter data zone code", " ",IF(ISNA(VLOOKUP($A189,'SIMD 2020v2 DZ lookup data'!$A:$AA,13,FALSE)),"not found",VLOOKUP($A189,'SIMD 2020v2 DZ lookup data'!$A:$AA,13,FALSE)))</f>
        <v> </v>
      </c>
      <c r="O189" s="31" t="str">
        <f>IF($A189="Enter data zone code", " ",IF(ISNA(VLOOKUP($A189,'SIMD 2020v2 DZ lookup data'!$A:$AA,14,FALSE)),"not found",VLOOKUP($A189,'SIMD 2020v2 DZ lookup data'!$A:$AA,14,FALSE)))</f>
        <v> </v>
      </c>
      <c r="P189" s="31" t="str">
        <f>IF($A189="Enter data zone code", " ",IF(ISNA(VLOOKUP($A189,'SIMD 2020v2 DZ lookup data'!$A:$AA,15,FALSE)),"not found",VLOOKUP($A189,'SIMD 2020v2 DZ lookup data'!$A:$AA,15,FALSE)))</f>
        <v> </v>
      </c>
      <c r="Q189" s="37" t="str">
        <f>IF($A189="Enter data zone code", " ",IF(ISNA(VLOOKUP($A189,'SIMD 2020v2 DZ lookup data'!$A:$AA,17,FALSE)),"not found",VLOOKUP($A189,'SIMD 2020v2 DZ lookup data'!$A:$AA,17,FALSE)))</f>
        <v> </v>
      </c>
      <c r="R189" s="36" t="str">
        <f>IF($A189="Enter data zone code", " ",IF(ISNA(VLOOKUP($A189,'SIMD 2020v2 DZ lookup data'!$A:$AA,19,FALSE)),"not found",VLOOKUP($A189,'SIMD 2020v2 DZ lookup data'!$A:$AA,19,FALSE)))</f>
        <v> </v>
      </c>
      <c r="S189" s="36" t="str">
        <f>IF($A189="Enter data zone code", " ",IF(ISNA(VLOOKUP($A189,'SIMD 2020v2 DZ lookup data'!$A:$AA,23,FALSE)),"not found",VLOOKUP($A189,'SIMD 2020v2 DZ lookup data'!$A:$AA,23,FALSE)))</f>
        <v> </v>
      </c>
      <c r="T189" s="36" t="str">
        <f>IF($A189="Enter data zone code", " ",IF(ISNA(VLOOKUP($A189,'SIMD 2020v2 DZ lookup data'!$A:$AA,25,FALSE)),"not found",VLOOKUP($A189,'SIMD 2020v2 DZ lookup data'!$A:$AA,25,FALSE)))</f>
        <v> </v>
      </c>
      <c r="U189" s="38" t="str">
        <f>IF($A189="Enter data zone code", " ",IF(ISNA(VLOOKUP($A189,'SIMD 2020v2 DZ lookup data'!$A:$AA,27,FALSE)),"not found",VLOOKUP($A189,'SIMD 2020v2 DZ lookup data'!$A:$AA,27,FALSE)))</f>
        <v> </v>
      </c>
    </row>
    <row r="190" ht="15.75" customHeight="1">
      <c r="A190" s="35" t="s">
        <v>89</v>
      </c>
      <c r="B190" s="36" t="str">
        <f>IF($A190="Enter data zone code", " ",IF(ISNA(VLOOKUP($A190,'SIMD 2020v2 DZ lookup data'!$A:$AA,2,FALSE)),"not found",VLOOKUP($A190,'SIMD 2020v2 DZ lookup data'!$A:$AA,2,FALSE)))</f>
        <v> </v>
      </c>
      <c r="C190" s="36" t="str">
        <f>IF($A190="Enter data zone code", " ",IF(ISNA(VLOOKUP($A190,'SIMD 2020v2 DZ lookup data'!$A:$AA,21,FALSE)),"not found",VLOOKUP($A190,'SIMD 2020v2 DZ lookup data'!$A:$AA,21,FALSE)))</f>
        <v> </v>
      </c>
      <c r="D190" s="29" t="str">
        <f>IF($A190="Enter data zone code", " ",IF(ISNA(VLOOKUP($A190,'SIMD 2020v2 DZ lookup data'!$A:$AA,3,FALSE)),"not found",VLOOKUP($A190,'SIMD 2020v2 DZ lookup data'!$A:$AA,3,FALSE)))</f>
        <v> </v>
      </c>
      <c r="E190" s="29" t="str">
        <f>IF($A190="Enter data zone code", " ",IF(ISNA(VLOOKUP($A190,'SIMD 2020v2 DZ lookup data'!$A:$AA,4,FALSE)),"not found",VLOOKUP($A190,'SIMD 2020v2 DZ lookup data'!$A:$AA,4,FALSE)))</f>
        <v> </v>
      </c>
      <c r="F190" s="29" t="str">
        <f>IF($A190="Enter data zone code", " ",IF(ISNA(VLOOKUP($A190,'SIMD 2020v2 DZ lookup data'!$A:$AA,5,FALSE)),"not found",VLOOKUP($A190,'SIMD 2020v2 DZ lookup data'!$A:$AA,5,FALSE)))</f>
        <v> </v>
      </c>
      <c r="G190" s="29" t="str">
        <f>IF($A190="Enter data zone code", " ",IF(ISNA(VLOOKUP($A190,'SIMD 2020v2 DZ lookup data'!$A:$AA,6,FALSE)),"not found",VLOOKUP($A190,'SIMD 2020v2 DZ lookup data'!$A:$AA,6,FALSE)))</f>
        <v> </v>
      </c>
      <c r="H190" s="30" t="str">
        <f>IF($A190="Enter data zone code", " ",IF(ISNA(VLOOKUP($A190,'SIMD 2020v2 DZ lookup data'!$A:$AA,8,FALSE)),"not found",VLOOKUP($A190,'SIMD 2020v2 DZ lookup data'!$A:$AA,7,FALSE)))</f>
        <v> </v>
      </c>
      <c r="I190" s="30" t="str">
        <f>IF($A190="Enter data zone code", " ",IF(ISNA(VLOOKUP($A190,'SIMD 2020v2 DZ lookup data'!$A:$AA,7,FALSE)),"not found",VLOOKUP($A190,'SIMD 2020v2 DZ lookup data'!$A:$AA,8,FALSE)))</f>
        <v> </v>
      </c>
      <c r="J190" s="30" t="str">
        <f>IF($A190="Enter data zone code", " ",IF(ISNA(VLOOKUP($A190,'SIMD 2020v2 DZ lookup data'!$A:$AA,9,FALSE)),"not found",VLOOKUP($A190,'SIMD 2020v2 DZ lookup data'!$A:$AA,9,FALSE)))</f>
        <v> </v>
      </c>
      <c r="K190" s="30" t="str">
        <f>IF($A190="Enter data zone code", " ",IF(ISNA(VLOOKUP($A190,'SIMD 2020v2 DZ lookup data'!$A:$AA,10,FALSE)),"not found",VLOOKUP($A190,'SIMD 2020v2 DZ lookup data'!$A:$AA,10,FALSE)))</f>
        <v> </v>
      </c>
      <c r="L190" s="30" t="str">
        <f>IF($A190="Enter data zone code", " ",IF(ISNA(VLOOKUP($A190,'SIMD 2020v2 DZ lookup data'!$A:$AA,11,FALSE)),"not found",VLOOKUP($A190,'SIMD 2020v2 DZ lookup data'!$A:$AA,11,FALSE)))</f>
        <v> </v>
      </c>
      <c r="M190" s="30" t="str">
        <f>IF($A190="Enter data zone code", " ",IF(ISNA(VLOOKUP($A190,'SIMD 2020v2 DZ lookup data'!$A:$AA,12,FALSE)),"not found",VLOOKUP($A190,'SIMD 2020v2 DZ lookup data'!$A:$AA,12,FALSE)))</f>
        <v> </v>
      </c>
      <c r="N190" s="30" t="str">
        <f>IF($A190="Enter data zone code", " ",IF(ISNA(VLOOKUP($A190,'SIMD 2020v2 DZ lookup data'!$A:$AA,13,FALSE)),"not found",VLOOKUP($A190,'SIMD 2020v2 DZ lookup data'!$A:$AA,13,FALSE)))</f>
        <v> </v>
      </c>
      <c r="O190" s="31" t="str">
        <f>IF($A190="Enter data zone code", " ",IF(ISNA(VLOOKUP($A190,'SIMD 2020v2 DZ lookup data'!$A:$AA,14,FALSE)),"not found",VLOOKUP($A190,'SIMD 2020v2 DZ lookup data'!$A:$AA,14,FALSE)))</f>
        <v> </v>
      </c>
      <c r="P190" s="31" t="str">
        <f>IF($A190="Enter data zone code", " ",IF(ISNA(VLOOKUP($A190,'SIMD 2020v2 DZ lookup data'!$A:$AA,15,FALSE)),"not found",VLOOKUP($A190,'SIMD 2020v2 DZ lookup data'!$A:$AA,15,FALSE)))</f>
        <v> </v>
      </c>
      <c r="Q190" s="37" t="str">
        <f>IF($A190="Enter data zone code", " ",IF(ISNA(VLOOKUP($A190,'SIMD 2020v2 DZ lookup data'!$A:$AA,17,FALSE)),"not found",VLOOKUP($A190,'SIMD 2020v2 DZ lookup data'!$A:$AA,17,FALSE)))</f>
        <v> </v>
      </c>
      <c r="R190" s="36" t="str">
        <f>IF($A190="Enter data zone code", " ",IF(ISNA(VLOOKUP($A190,'SIMD 2020v2 DZ lookup data'!$A:$AA,19,FALSE)),"not found",VLOOKUP($A190,'SIMD 2020v2 DZ lookup data'!$A:$AA,19,FALSE)))</f>
        <v> </v>
      </c>
      <c r="S190" s="36" t="str">
        <f>IF($A190="Enter data zone code", " ",IF(ISNA(VLOOKUP($A190,'SIMD 2020v2 DZ lookup data'!$A:$AA,23,FALSE)),"not found",VLOOKUP($A190,'SIMD 2020v2 DZ lookup data'!$A:$AA,23,FALSE)))</f>
        <v> </v>
      </c>
      <c r="T190" s="36" t="str">
        <f>IF($A190="Enter data zone code", " ",IF(ISNA(VLOOKUP($A190,'SIMD 2020v2 DZ lookup data'!$A:$AA,25,FALSE)),"not found",VLOOKUP($A190,'SIMD 2020v2 DZ lookup data'!$A:$AA,25,FALSE)))</f>
        <v> </v>
      </c>
      <c r="U190" s="38" t="str">
        <f>IF($A190="Enter data zone code", " ",IF(ISNA(VLOOKUP($A190,'SIMD 2020v2 DZ lookup data'!$A:$AA,27,FALSE)),"not found",VLOOKUP($A190,'SIMD 2020v2 DZ lookup data'!$A:$AA,27,FALSE)))</f>
        <v> </v>
      </c>
    </row>
    <row r="191" ht="15.75" customHeight="1">
      <c r="A191" s="35" t="s">
        <v>89</v>
      </c>
      <c r="B191" s="36" t="str">
        <f>IF($A191="Enter data zone code", " ",IF(ISNA(VLOOKUP($A191,'SIMD 2020v2 DZ lookup data'!$A:$AA,2,FALSE)),"not found",VLOOKUP($A191,'SIMD 2020v2 DZ lookup data'!$A:$AA,2,FALSE)))</f>
        <v> </v>
      </c>
      <c r="C191" s="36" t="str">
        <f>IF($A191="Enter data zone code", " ",IF(ISNA(VLOOKUP($A191,'SIMD 2020v2 DZ lookup data'!$A:$AA,21,FALSE)),"not found",VLOOKUP($A191,'SIMD 2020v2 DZ lookup data'!$A:$AA,21,FALSE)))</f>
        <v> </v>
      </c>
      <c r="D191" s="29" t="str">
        <f>IF($A191="Enter data zone code", " ",IF(ISNA(VLOOKUP($A191,'SIMD 2020v2 DZ lookup data'!$A:$AA,3,FALSE)),"not found",VLOOKUP($A191,'SIMD 2020v2 DZ lookup data'!$A:$AA,3,FALSE)))</f>
        <v> </v>
      </c>
      <c r="E191" s="29" t="str">
        <f>IF($A191="Enter data zone code", " ",IF(ISNA(VLOOKUP($A191,'SIMD 2020v2 DZ lookup data'!$A:$AA,4,FALSE)),"not found",VLOOKUP($A191,'SIMD 2020v2 DZ lookup data'!$A:$AA,4,FALSE)))</f>
        <v> </v>
      </c>
      <c r="F191" s="29" t="str">
        <f>IF($A191="Enter data zone code", " ",IF(ISNA(VLOOKUP($A191,'SIMD 2020v2 DZ lookup data'!$A:$AA,5,FALSE)),"not found",VLOOKUP($A191,'SIMD 2020v2 DZ lookup data'!$A:$AA,5,FALSE)))</f>
        <v> </v>
      </c>
      <c r="G191" s="29" t="str">
        <f>IF($A191="Enter data zone code", " ",IF(ISNA(VLOOKUP($A191,'SIMD 2020v2 DZ lookup data'!$A:$AA,6,FALSE)),"not found",VLOOKUP($A191,'SIMD 2020v2 DZ lookup data'!$A:$AA,6,FALSE)))</f>
        <v> </v>
      </c>
      <c r="H191" s="30" t="str">
        <f>IF($A191="Enter data zone code", " ",IF(ISNA(VLOOKUP($A191,'SIMD 2020v2 DZ lookup data'!$A:$AA,8,FALSE)),"not found",VLOOKUP($A191,'SIMD 2020v2 DZ lookup data'!$A:$AA,7,FALSE)))</f>
        <v> </v>
      </c>
      <c r="I191" s="30" t="str">
        <f>IF($A191="Enter data zone code", " ",IF(ISNA(VLOOKUP($A191,'SIMD 2020v2 DZ lookup data'!$A:$AA,7,FALSE)),"not found",VLOOKUP($A191,'SIMD 2020v2 DZ lookup data'!$A:$AA,8,FALSE)))</f>
        <v> </v>
      </c>
      <c r="J191" s="30" t="str">
        <f>IF($A191="Enter data zone code", " ",IF(ISNA(VLOOKUP($A191,'SIMD 2020v2 DZ lookup data'!$A:$AA,9,FALSE)),"not found",VLOOKUP($A191,'SIMD 2020v2 DZ lookup data'!$A:$AA,9,FALSE)))</f>
        <v> </v>
      </c>
      <c r="K191" s="30" t="str">
        <f>IF($A191="Enter data zone code", " ",IF(ISNA(VLOOKUP($A191,'SIMD 2020v2 DZ lookup data'!$A:$AA,10,FALSE)),"not found",VLOOKUP($A191,'SIMD 2020v2 DZ lookup data'!$A:$AA,10,FALSE)))</f>
        <v> </v>
      </c>
      <c r="L191" s="30" t="str">
        <f>IF($A191="Enter data zone code", " ",IF(ISNA(VLOOKUP($A191,'SIMD 2020v2 DZ lookup data'!$A:$AA,11,FALSE)),"not found",VLOOKUP($A191,'SIMD 2020v2 DZ lookup data'!$A:$AA,11,FALSE)))</f>
        <v> </v>
      </c>
      <c r="M191" s="30" t="str">
        <f>IF($A191="Enter data zone code", " ",IF(ISNA(VLOOKUP($A191,'SIMD 2020v2 DZ lookup data'!$A:$AA,12,FALSE)),"not found",VLOOKUP($A191,'SIMD 2020v2 DZ lookup data'!$A:$AA,12,FALSE)))</f>
        <v> </v>
      </c>
      <c r="N191" s="30" t="str">
        <f>IF($A191="Enter data zone code", " ",IF(ISNA(VLOOKUP($A191,'SIMD 2020v2 DZ lookup data'!$A:$AA,13,FALSE)),"not found",VLOOKUP($A191,'SIMD 2020v2 DZ lookup data'!$A:$AA,13,FALSE)))</f>
        <v> </v>
      </c>
      <c r="O191" s="31" t="str">
        <f>IF($A191="Enter data zone code", " ",IF(ISNA(VLOOKUP($A191,'SIMD 2020v2 DZ lookup data'!$A:$AA,14,FALSE)),"not found",VLOOKUP($A191,'SIMD 2020v2 DZ lookup data'!$A:$AA,14,FALSE)))</f>
        <v> </v>
      </c>
      <c r="P191" s="31" t="str">
        <f>IF($A191="Enter data zone code", " ",IF(ISNA(VLOOKUP($A191,'SIMD 2020v2 DZ lookup data'!$A:$AA,15,FALSE)),"not found",VLOOKUP($A191,'SIMD 2020v2 DZ lookup data'!$A:$AA,15,FALSE)))</f>
        <v> </v>
      </c>
      <c r="Q191" s="37" t="str">
        <f>IF($A191="Enter data zone code", " ",IF(ISNA(VLOOKUP($A191,'SIMD 2020v2 DZ lookup data'!$A:$AA,17,FALSE)),"not found",VLOOKUP($A191,'SIMD 2020v2 DZ lookup data'!$A:$AA,17,FALSE)))</f>
        <v> </v>
      </c>
      <c r="R191" s="36" t="str">
        <f>IF($A191="Enter data zone code", " ",IF(ISNA(VLOOKUP($A191,'SIMD 2020v2 DZ lookup data'!$A:$AA,19,FALSE)),"not found",VLOOKUP($A191,'SIMD 2020v2 DZ lookup data'!$A:$AA,19,FALSE)))</f>
        <v> </v>
      </c>
      <c r="S191" s="36" t="str">
        <f>IF($A191="Enter data zone code", " ",IF(ISNA(VLOOKUP($A191,'SIMD 2020v2 DZ lookup data'!$A:$AA,23,FALSE)),"not found",VLOOKUP($A191,'SIMD 2020v2 DZ lookup data'!$A:$AA,23,FALSE)))</f>
        <v> </v>
      </c>
      <c r="T191" s="36" t="str">
        <f>IF($A191="Enter data zone code", " ",IF(ISNA(VLOOKUP($A191,'SIMD 2020v2 DZ lookup data'!$A:$AA,25,FALSE)),"not found",VLOOKUP($A191,'SIMD 2020v2 DZ lookup data'!$A:$AA,25,FALSE)))</f>
        <v> </v>
      </c>
      <c r="U191" s="38" t="str">
        <f>IF($A191="Enter data zone code", " ",IF(ISNA(VLOOKUP($A191,'SIMD 2020v2 DZ lookup data'!$A:$AA,27,FALSE)),"not found",VLOOKUP($A191,'SIMD 2020v2 DZ lookup data'!$A:$AA,27,FALSE)))</f>
        <v> </v>
      </c>
    </row>
    <row r="192" ht="15.75" customHeight="1">
      <c r="A192" s="35" t="s">
        <v>89</v>
      </c>
      <c r="B192" s="36" t="str">
        <f>IF($A192="Enter data zone code", " ",IF(ISNA(VLOOKUP($A192,'SIMD 2020v2 DZ lookup data'!$A:$AA,2,FALSE)),"not found",VLOOKUP($A192,'SIMD 2020v2 DZ lookup data'!$A:$AA,2,FALSE)))</f>
        <v> </v>
      </c>
      <c r="C192" s="36" t="str">
        <f>IF($A192="Enter data zone code", " ",IF(ISNA(VLOOKUP($A192,'SIMD 2020v2 DZ lookup data'!$A:$AA,21,FALSE)),"not found",VLOOKUP($A192,'SIMD 2020v2 DZ lookup data'!$A:$AA,21,FALSE)))</f>
        <v> </v>
      </c>
      <c r="D192" s="29" t="str">
        <f>IF($A192="Enter data zone code", " ",IF(ISNA(VLOOKUP($A192,'SIMD 2020v2 DZ lookup data'!$A:$AA,3,FALSE)),"not found",VLOOKUP($A192,'SIMD 2020v2 DZ lookup data'!$A:$AA,3,FALSE)))</f>
        <v> </v>
      </c>
      <c r="E192" s="29" t="str">
        <f>IF($A192="Enter data zone code", " ",IF(ISNA(VLOOKUP($A192,'SIMD 2020v2 DZ lookup data'!$A:$AA,4,FALSE)),"not found",VLOOKUP($A192,'SIMD 2020v2 DZ lookup data'!$A:$AA,4,FALSE)))</f>
        <v> </v>
      </c>
      <c r="F192" s="29" t="str">
        <f>IF($A192="Enter data zone code", " ",IF(ISNA(VLOOKUP($A192,'SIMD 2020v2 DZ lookup data'!$A:$AA,5,FALSE)),"not found",VLOOKUP($A192,'SIMD 2020v2 DZ lookup data'!$A:$AA,5,FALSE)))</f>
        <v> </v>
      </c>
      <c r="G192" s="29" t="str">
        <f>IF($A192="Enter data zone code", " ",IF(ISNA(VLOOKUP($A192,'SIMD 2020v2 DZ lookup data'!$A:$AA,6,FALSE)),"not found",VLOOKUP($A192,'SIMD 2020v2 DZ lookup data'!$A:$AA,6,FALSE)))</f>
        <v> </v>
      </c>
      <c r="H192" s="30" t="str">
        <f>IF($A192="Enter data zone code", " ",IF(ISNA(VLOOKUP($A192,'SIMD 2020v2 DZ lookup data'!$A:$AA,8,FALSE)),"not found",VLOOKUP($A192,'SIMD 2020v2 DZ lookup data'!$A:$AA,7,FALSE)))</f>
        <v> </v>
      </c>
      <c r="I192" s="30" t="str">
        <f>IF($A192="Enter data zone code", " ",IF(ISNA(VLOOKUP($A192,'SIMD 2020v2 DZ lookup data'!$A:$AA,7,FALSE)),"not found",VLOOKUP($A192,'SIMD 2020v2 DZ lookup data'!$A:$AA,8,FALSE)))</f>
        <v> </v>
      </c>
      <c r="J192" s="30" t="str">
        <f>IF($A192="Enter data zone code", " ",IF(ISNA(VLOOKUP($A192,'SIMD 2020v2 DZ lookup data'!$A:$AA,9,FALSE)),"not found",VLOOKUP($A192,'SIMD 2020v2 DZ lookup data'!$A:$AA,9,FALSE)))</f>
        <v> </v>
      </c>
      <c r="K192" s="30" t="str">
        <f>IF($A192="Enter data zone code", " ",IF(ISNA(VLOOKUP($A192,'SIMD 2020v2 DZ lookup data'!$A:$AA,10,FALSE)),"not found",VLOOKUP($A192,'SIMD 2020v2 DZ lookup data'!$A:$AA,10,FALSE)))</f>
        <v> </v>
      </c>
      <c r="L192" s="30" t="str">
        <f>IF($A192="Enter data zone code", " ",IF(ISNA(VLOOKUP($A192,'SIMD 2020v2 DZ lookup data'!$A:$AA,11,FALSE)),"not found",VLOOKUP($A192,'SIMD 2020v2 DZ lookup data'!$A:$AA,11,FALSE)))</f>
        <v> </v>
      </c>
      <c r="M192" s="30" t="str">
        <f>IF($A192="Enter data zone code", " ",IF(ISNA(VLOOKUP($A192,'SIMD 2020v2 DZ lookup data'!$A:$AA,12,FALSE)),"not found",VLOOKUP($A192,'SIMD 2020v2 DZ lookup data'!$A:$AA,12,FALSE)))</f>
        <v> </v>
      </c>
      <c r="N192" s="30" t="str">
        <f>IF($A192="Enter data zone code", " ",IF(ISNA(VLOOKUP($A192,'SIMD 2020v2 DZ lookup data'!$A:$AA,13,FALSE)),"not found",VLOOKUP($A192,'SIMD 2020v2 DZ lookup data'!$A:$AA,13,FALSE)))</f>
        <v> </v>
      </c>
      <c r="O192" s="31" t="str">
        <f>IF($A192="Enter data zone code", " ",IF(ISNA(VLOOKUP($A192,'SIMD 2020v2 DZ lookup data'!$A:$AA,14,FALSE)),"not found",VLOOKUP($A192,'SIMD 2020v2 DZ lookup data'!$A:$AA,14,FALSE)))</f>
        <v> </v>
      </c>
      <c r="P192" s="31" t="str">
        <f>IF($A192="Enter data zone code", " ",IF(ISNA(VLOOKUP($A192,'SIMD 2020v2 DZ lookup data'!$A:$AA,15,FALSE)),"not found",VLOOKUP($A192,'SIMD 2020v2 DZ lookup data'!$A:$AA,15,FALSE)))</f>
        <v> </v>
      </c>
      <c r="Q192" s="37" t="str">
        <f>IF($A192="Enter data zone code", " ",IF(ISNA(VLOOKUP($A192,'SIMD 2020v2 DZ lookup data'!$A:$AA,17,FALSE)),"not found",VLOOKUP($A192,'SIMD 2020v2 DZ lookup data'!$A:$AA,17,FALSE)))</f>
        <v> </v>
      </c>
      <c r="R192" s="36" t="str">
        <f>IF($A192="Enter data zone code", " ",IF(ISNA(VLOOKUP($A192,'SIMD 2020v2 DZ lookup data'!$A:$AA,19,FALSE)),"not found",VLOOKUP($A192,'SIMD 2020v2 DZ lookup data'!$A:$AA,19,FALSE)))</f>
        <v> </v>
      </c>
      <c r="S192" s="36" t="str">
        <f>IF($A192="Enter data zone code", " ",IF(ISNA(VLOOKUP($A192,'SIMD 2020v2 DZ lookup data'!$A:$AA,23,FALSE)),"not found",VLOOKUP($A192,'SIMD 2020v2 DZ lookup data'!$A:$AA,23,FALSE)))</f>
        <v> </v>
      </c>
      <c r="T192" s="36" t="str">
        <f>IF($A192="Enter data zone code", " ",IF(ISNA(VLOOKUP($A192,'SIMD 2020v2 DZ lookup data'!$A:$AA,25,FALSE)),"not found",VLOOKUP($A192,'SIMD 2020v2 DZ lookup data'!$A:$AA,25,FALSE)))</f>
        <v> </v>
      </c>
      <c r="U192" s="38" t="str">
        <f>IF($A192="Enter data zone code", " ",IF(ISNA(VLOOKUP($A192,'SIMD 2020v2 DZ lookup data'!$A:$AA,27,FALSE)),"not found",VLOOKUP($A192,'SIMD 2020v2 DZ lookup data'!$A:$AA,27,FALSE)))</f>
        <v> </v>
      </c>
    </row>
    <row r="193" ht="15.75" customHeight="1">
      <c r="A193" s="35" t="s">
        <v>89</v>
      </c>
      <c r="B193" s="36" t="str">
        <f>IF($A193="Enter data zone code", " ",IF(ISNA(VLOOKUP($A193,'SIMD 2020v2 DZ lookup data'!$A:$AA,2,FALSE)),"not found",VLOOKUP($A193,'SIMD 2020v2 DZ lookup data'!$A:$AA,2,FALSE)))</f>
        <v> </v>
      </c>
      <c r="C193" s="36" t="str">
        <f>IF($A193="Enter data zone code", " ",IF(ISNA(VLOOKUP($A193,'SIMD 2020v2 DZ lookup data'!$A:$AA,21,FALSE)),"not found",VLOOKUP($A193,'SIMD 2020v2 DZ lookup data'!$A:$AA,21,FALSE)))</f>
        <v> </v>
      </c>
      <c r="D193" s="29" t="str">
        <f>IF($A193="Enter data zone code", " ",IF(ISNA(VLOOKUP($A193,'SIMD 2020v2 DZ lookup data'!$A:$AA,3,FALSE)),"not found",VLOOKUP($A193,'SIMD 2020v2 DZ lookup data'!$A:$AA,3,FALSE)))</f>
        <v> </v>
      </c>
      <c r="E193" s="29" t="str">
        <f>IF($A193="Enter data zone code", " ",IF(ISNA(VLOOKUP($A193,'SIMD 2020v2 DZ lookup data'!$A:$AA,4,FALSE)),"not found",VLOOKUP($A193,'SIMD 2020v2 DZ lookup data'!$A:$AA,4,FALSE)))</f>
        <v> </v>
      </c>
      <c r="F193" s="29" t="str">
        <f>IF($A193="Enter data zone code", " ",IF(ISNA(VLOOKUP($A193,'SIMD 2020v2 DZ lookup data'!$A:$AA,5,FALSE)),"not found",VLOOKUP($A193,'SIMD 2020v2 DZ lookup data'!$A:$AA,5,FALSE)))</f>
        <v> </v>
      </c>
      <c r="G193" s="29" t="str">
        <f>IF($A193="Enter data zone code", " ",IF(ISNA(VLOOKUP($A193,'SIMD 2020v2 DZ lookup data'!$A:$AA,6,FALSE)),"not found",VLOOKUP($A193,'SIMD 2020v2 DZ lookup data'!$A:$AA,6,FALSE)))</f>
        <v> </v>
      </c>
      <c r="H193" s="30" t="str">
        <f>IF($A193="Enter data zone code", " ",IF(ISNA(VLOOKUP($A193,'SIMD 2020v2 DZ lookup data'!$A:$AA,8,FALSE)),"not found",VLOOKUP($A193,'SIMD 2020v2 DZ lookup data'!$A:$AA,7,FALSE)))</f>
        <v> </v>
      </c>
      <c r="I193" s="30" t="str">
        <f>IF($A193="Enter data zone code", " ",IF(ISNA(VLOOKUP($A193,'SIMD 2020v2 DZ lookup data'!$A:$AA,7,FALSE)),"not found",VLOOKUP($A193,'SIMD 2020v2 DZ lookup data'!$A:$AA,8,FALSE)))</f>
        <v> </v>
      </c>
      <c r="J193" s="30" t="str">
        <f>IF($A193="Enter data zone code", " ",IF(ISNA(VLOOKUP($A193,'SIMD 2020v2 DZ lookup data'!$A:$AA,9,FALSE)),"not found",VLOOKUP($A193,'SIMD 2020v2 DZ lookup data'!$A:$AA,9,FALSE)))</f>
        <v> </v>
      </c>
      <c r="K193" s="30" t="str">
        <f>IF($A193="Enter data zone code", " ",IF(ISNA(VLOOKUP($A193,'SIMD 2020v2 DZ lookup data'!$A:$AA,10,FALSE)),"not found",VLOOKUP($A193,'SIMD 2020v2 DZ lookup data'!$A:$AA,10,FALSE)))</f>
        <v> </v>
      </c>
      <c r="L193" s="30" t="str">
        <f>IF($A193="Enter data zone code", " ",IF(ISNA(VLOOKUP($A193,'SIMD 2020v2 DZ lookup data'!$A:$AA,11,FALSE)),"not found",VLOOKUP($A193,'SIMD 2020v2 DZ lookup data'!$A:$AA,11,FALSE)))</f>
        <v> </v>
      </c>
      <c r="M193" s="30" t="str">
        <f>IF($A193="Enter data zone code", " ",IF(ISNA(VLOOKUP($A193,'SIMD 2020v2 DZ lookup data'!$A:$AA,12,FALSE)),"not found",VLOOKUP($A193,'SIMD 2020v2 DZ lookup data'!$A:$AA,12,FALSE)))</f>
        <v> </v>
      </c>
      <c r="N193" s="30" t="str">
        <f>IF($A193="Enter data zone code", " ",IF(ISNA(VLOOKUP($A193,'SIMD 2020v2 DZ lookup data'!$A:$AA,13,FALSE)),"not found",VLOOKUP($A193,'SIMD 2020v2 DZ lookup data'!$A:$AA,13,FALSE)))</f>
        <v> </v>
      </c>
      <c r="O193" s="31" t="str">
        <f>IF($A193="Enter data zone code", " ",IF(ISNA(VLOOKUP($A193,'SIMD 2020v2 DZ lookup data'!$A:$AA,14,FALSE)),"not found",VLOOKUP($A193,'SIMD 2020v2 DZ lookup data'!$A:$AA,14,FALSE)))</f>
        <v> </v>
      </c>
      <c r="P193" s="31" t="str">
        <f>IF($A193="Enter data zone code", " ",IF(ISNA(VLOOKUP($A193,'SIMD 2020v2 DZ lookup data'!$A:$AA,15,FALSE)),"not found",VLOOKUP($A193,'SIMD 2020v2 DZ lookup data'!$A:$AA,15,FALSE)))</f>
        <v> </v>
      </c>
      <c r="Q193" s="37" t="str">
        <f>IF($A193="Enter data zone code", " ",IF(ISNA(VLOOKUP($A193,'SIMD 2020v2 DZ lookup data'!$A:$AA,17,FALSE)),"not found",VLOOKUP($A193,'SIMD 2020v2 DZ lookup data'!$A:$AA,17,FALSE)))</f>
        <v> </v>
      </c>
      <c r="R193" s="36" t="str">
        <f>IF($A193="Enter data zone code", " ",IF(ISNA(VLOOKUP($A193,'SIMD 2020v2 DZ lookup data'!$A:$AA,19,FALSE)),"not found",VLOOKUP($A193,'SIMD 2020v2 DZ lookup data'!$A:$AA,19,FALSE)))</f>
        <v> </v>
      </c>
      <c r="S193" s="36" t="str">
        <f>IF($A193="Enter data zone code", " ",IF(ISNA(VLOOKUP($A193,'SIMD 2020v2 DZ lookup data'!$A:$AA,23,FALSE)),"not found",VLOOKUP($A193,'SIMD 2020v2 DZ lookup data'!$A:$AA,23,FALSE)))</f>
        <v> </v>
      </c>
      <c r="T193" s="36" t="str">
        <f>IF($A193="Enter data zone code", " ",IF(ISNA(VLOOKUP($A193,'SIMD 2020v2 DZ lookup data'!$A:$AA,25,FALSE)),"not found",VLOOKUP($A193,'SIMD 2020v2 DZ lookup data'!$A:$AA,25,FALSE)))</f>
        <v> </v>
      </c>
      <c r="U193" s="38" t="str">
        <f>IF($A193="Enter data zone code", " ",IF(ISNA(VLOOKUP($A193,'SIMD 2020v2 DZ lookup data'!$A:$AA,27,FALSE)),"not found",VLOOKUP($A193,'SIMD 2020v2 DZ lookup data'!$A:$AA,27,FALSE)))</f>
        <v> </v>
      </c>
    </row>
    <row r="194" ht="15.75" customHeight="1">
      <c r="A194" s="35" t="s">
        <v>89</v>
      </c>
      <c r="B194" s="36" t="str">
        <f>IF($A194="Enter data zone code", " ",IF(ISNA(VLOOKUP($A194,'SIMD 2020v2 DZ lookup data'!$A:$AA,2,FALSE)),"not found",VLOOKUP($A194,'SIMD 2020v2 DZ lookup data'!$A:$AA,2,FALSE)))</f>
        <v> </v>
      </c>
      <c r="C194" s="36" t="str">
        <f>IF($A194="Enter data zone code", " ",IF(ISNA(VLOOKUP($A194,'SIMD 2020v2 DZ lookup data'!$A:$AA,21,FALSE)),"not found",VLOOKUP($A194,'SIMD 2020v2 DZ lookup data'!$A:$AA,21,FALSE)))</f>
        <v> </v>
      </c>
      <c r="D194" s="29" t="str">
        <f>IF($A194="Enter data zone code", " ",IF(ISNA(VLOOKUP($A194,'SIMD 2020v2 DZ lookup data'!$A:$AA,3,FALSE)),"not found",VLOOKUP($A194,'SIMD 2020v2 DZ lookup data'!$A:$AA,3,FALSE)))</f>
        <v> </v>
      </c>
      <c r="E194" s="29" t="str">
        <f>IF($A194="Enter data zone code", " ",IF(ISNA(VLOOKUP($A194,'SIMD 2020v2 DZ lookup data'!$A:$AA,4,FALSE)),"not found",VLOOKUP($A194,'SIMD 2020v2 DZ lookup data'!$A:$AA,4,FALSE)))</f>
        <v> </v>
      </c>
      <c r="F194" s="29" t="str">
        <f>IF($A194="Enter data zone code", " ",IF(ISNA(VLOOKUP($A194,'SIMD 2020v2 DZ lookup data'!$A:$AA,5,FALSE)),"not found",VLOOKUP($A194,'SIMD 2020v2 DZ lookup data'!$A:$AA,5,FALSE)))</f>
        <v> </v>
      </c>
      <c r="G194" s="29" t="str">
        <f>IF($A194="Enter data zone code", " ",IF(ISNA(VLOOKUP($A194,'SIMD 2020v2 DZ lookup data'!$A:$AA,6,FALSE)),"not found",VLOOKUP($A194,'SIMD 2020v2 DZ lookup data'!$A:$AA,6,FALSE)))</f>
        <v> </v>
      </c>
      <c r="H194" s="30" t="str">
        <f>IF($A194="Enter data zone code", " ",IF(ISNA(VLOOKUP($A194,'SIMD 2020v2 DZ lookup data'!$A:$AA,8,FALSE)),"not found",VLOOKUP($A194,'SIMD 2020v2 DZ lookup data'!$A:$AA,7,FALSE)))</f>
        <v> </v>
      </c>
      <c r="I194" s="30" t="str">
        <f>IF($A194="Enter data zone code", " ",IF(ISNA(VLOOKUP($A194,'SIMD 2020v2 DZ lookup data'!$A:$AA,7,FALSE)),"not found",VLOOKUP($A194,'SIMD 2020v2 DZ lookup data'!$A:$AA,8,FALSE)))</f>
        <v> </v>
      </c>
      <c r="J194" s="30" t="str">
        <f>IF($A194="Enter data zone code", " ",IF(ISNA(VLOOKUP($A194,'SIMD 2020v2 DZ lookup data'!$A:$AA,9,FALSE)),"not found",VLOOKUP($A194,'SIMD 2020v2 DZ lookup data'!$A:$AA,9,FALSE)))</f>
        <v> </v>
      </c>
      <c r="K194" s="30" t="str">
        <f>IF($A194="Enter data zone code", " ",IF(ISNA(VLOOKUP($A194,'SIMD 2020v2 DZ lookup data'!$A:$AA,10,FALSE)),"not found",VLOOKUP($A194,'SIMD 2020v2 DZ lookup data'!$A:$AA,10,FALSE)))</f>
        <v> </v>
      </c>
      <c r="L194" s="30" t="str">
        <f>IF($A194="Enter data zone code", " ",IF(ISNA(VLOOKUP($A194,'SIMD 2020v2 DZ lookup data'!$A:$AA,11,FALSE)),"not found",VLOOKUP($A194,'SIMD 2020v2 DZ lookup data'!$A:$AA,11,FALSE)))</f>
        <v> </v>
      </c>
      <c r="M194" s="30" t="str">
        <f>IF($A194="Enter data zone code", " ",IF(ISNA(VLOOKUP($A194,'SIMD 2020v2 DZ lookup data'!$A:$AA,12,FALSE)),"not found",VLOOKUP($A194,'SIMD 2020v2 DZ lookup data'!$A:$AA,12,FALSE)))</f>
        <v> </v>
      </c>
      <c r="N194" s="30" t="str">
        <f>IF($A194="Enter data zone code", " ",IF(ISNA(VLOOKUP($A194,'SIMD 2020v2 DZ lookup data'!$A:$AA,13,FALSE)),"not found",VLOOKUP($A194,'SIMD 2020v2 DZ lookup data'!$A:$AA,13,FALSE)))</f>
        <v> </v>
      </c>
      <c r="O194" s="31" t="str">
        <f>IF($A194="Enter data zone code", " ",IF(ISNA(VLOOKUP($A194,'SIMD 2020v2 DZ lookup data'!$A:$AA,14,FALSE)),"not found",VLOOKUP($A194,'SIMD 2020v2 DZ lookup data'!$A:$AA,14,FALSE)))</f>
        <v> </v>
      </c>
      <c r="P194" s="31" t="str">
        <f>IF($A194="Enter data zone code", " ",IF(ISNA(VLOOKUP($A194,'SIMD 2020v2 DZ lookup data'!$A:$AA,15,FALSE)),"not found",VLOOKUP($A194,'SIMD 2020v2 DZ lookup data'!$A:$AA,15,FALSE)))</f>
        <v> </v>
      </c>
      <c r="Q194" s="37" t="str">
        <f>IF($A194="Enter data zone code", " ",IF(ISNA(VLOOKUP($A194,'SIMD 2020v2 DZ lookup data'!$A:$AA,17,FALSE)),"not found",VLOOKUP($A194,'SIMD 2020v2 DZ lookup data'!$A:$AA,17,FALSE)))</f>
        <v> </v>
      </c>
      <c r="R194" s="36" t="str">
        <f>IF($A194="Enter data zone code", " ",IF(ISNA(VLOOKUP($A194,'SIMD 2020v2 DZ lookup data'!$A:$AA,19,FALSE)),"not found",VLOOKUP($A194,'SIMD 2020v2 DZ lookup data'!$A:$AA,19,FALSE)))</f>
        <v> </v>
      </c>
      <c r="S194" s="36" t="str">
        <f>IF($A194="Enter data zone code", " ",IF(ISNA(VLOOKUP($A194,'SIMD 2020v2 DZ lookup data'!$A:$AA,23,FALSE)),"not found",VLOOKUP($A194,'SIMD 2020v2 DZ lookup data'!$A:$AA,23,FALSE)))</f>
        <v> </v>
      </c>
      <c r="T194" s="36" t="str">
        <f>IF($A194="Enter data zone code", " ",IF(ISNA(VLOOKUP($A194,'SIMD 2020v2 DZ lookup data'!$A:$AA,25,FALSE)),"not found",VLOOKUP($A194,'SIMD 2020v2 DZ lookup data'!$A:$AA,25,FALSE)))</f>
        <v> </v>
      </c>
      <c r="U194" s="38" t="str">
        <f>IF($A194="Enter data zone code", " ",IF(ISNA(VLOOKUP($A194,'SIMD 2020v2 DZ lookup data'!$A:$AA,27,FALSE)),"not found",VLOOKUP($A194,'SIMD 2020v2 DZ lookup data'!$A:$AA,27,FALSE)))</f>
        <v> </v>
      </c>
    </row>
    <row r="195" ht="15.75" customHeight="1">
      <c r="A195" s="35" t="s">
        <v>89</v>
      </c>
      <c r="B195" s="36" t="str">
        <f>IF($A195="Enter data zone code", " ",IF(ISNA(VLOOKUP($A195,'SIMD 2020v2 DZ lookup data'!$A:$AA,2,FALSE)),"not found",VLOOKUP($A195,'SIMD 2020v2 DZ lookup data'!$A:$AA,2,FALSE)))</f>
        <v> </v>
      </c>
      <c r="C195" s="36" t="str">
        <f>IF($A195="Enter data zone code", " ",IF(ISNA(VLOOKUP($A195,'SIMD 2020v2 DZ lookup data'!$A:$AA,21,FALSE)),"not found",VLOOKUP($A195,'SIMD 2020v2 DZ lookup data'!$A:$AA,21,FALSE)))</f>
        <v> </v>
      </c>
      <c r="D195" s="29" t="str">
        <f>IF($A195="Enter data zone code", " ",IF(ISNA(VLOOKUP($A195,'SIMD 2020v2 DZ lookup data'!$A:$AA,3,FALSE)),"not found",VLOOKUP($A195,'SIMD 2020v2 DZ lookup data'!$A:$AA,3,FALSE)))</f>
        <v> </v>
      </c>
      <c r="E195" s="29" t="str">
        <f>IF($A195="Enter data zone code", " ",IF(ISNA(VLOOKUP($A195,'SIMD 2020v2 DZ lookup data'!$A:$AA,4,FALSE)),"not found",VLOOKUP($A195,'SIMD 2020v2 DZ lookup data'!$A:$AA,4,FALSE)))</f>
        <v> </v>
      </c>
      <c r="F195" s="29" t="str">
        <f>IF($A195="Enter data zone code", " ",IF(ISNA(VLOOKUP($A195,'SIMD 2020v2 DZ lookup data'!$A:$AA,5,FALSE)),"not found",VLOOKUP($A195,'SIMD 2020v2 DZ lookup data'!$A:$AA,5,FALSE)))</f>
        <v> </v>
      </c>
      <c r="G195" s="29" t="str">
        <f>IF($A195="Enter data zone code", " ",IF(ISNA(VLOOKUP($A195,'SIMD 2020v2 DZ lookup data'!$A:$AA,6,FALSE)),"not found",VLOOKUP($A195,'SIMD 2020v2 DZ lookup data'!$A:$AA,6,FALSE)))</f>
        <v> </v>
      </c>
      <c r="H195" s="30" t="str">
        <f>IF($A195="Enter data zone code", " ",IF(ISNA(VLOOKUP($A195,'SIMD 2020v2 DZ lookup data'!$A:$AA,8,FALSE)),"not found",VLOOKUP($A195,'SIMD 2020v2 DZ lookup data'!$A:$AA,7,FALSE)))</f>
        <v> </v>
      </c>
      <c r="I195" s="30" t="str">
        <f>IF($A195="Enter data zone code", " ",IF(ISNA(VLOOKUP($A195,'SIMD 2020v2 DZ lookup data'!$A:$AA,7,FALSE)),"not found",VLOOKUP($A195,'SIMD 2020v2 DZ lookup data'!$A:$AA,8,FALSE)))</f>
        <v> </v>
      </c>
      <c r="J195" s="30" t="str">
        <f>IF($A195="Enter data zone code", " ",IF(ISNA(VLOOKUP($A195,'SIMD 2020v2 DZ lookup data'!$A:$AA,9,FALSE)),"not found",VLOOKUP($A195,'SIMD 2020v2 DZ lookup data'!$A:$AA,9,FALSE)))</f>
        <v> </v>
      </c>
      <c r="K195" s="30" t="str">
        <f>IF($A195="Enter data zone code", " ",IF(ISNA(VLOOKUP($A195,'SIMD 2020v2 DZ lookup data'!$A:$AA,10,FALSE)),"not found",VLOOKUP($A195,'SIMD 2020v2 DZ lookup data'!$A:$AA,10,FALSE)))</f>
        <v> </v>
      </c>
      <c r="L195" s="30" t="str">
        <f>IF($A195="Enter data zone code", " ",IF(ISNA(VLOOKUP($A195,'SIMD 2020v2 DZ lookup data'!$A:$AA,11,FALSE)),"not found",VLOOKUP($A195,'SIMD 2020v2 DZ lookup data'!$A:$AA,11,FALSE)))</f>
        <v> </v>
      </c>
      <c r="M195" s="30" t="str">
        <f>IF($A195="Enter data zone code", " ",IF(ISNA(VLOOKUP($A195,'SIMD 2020v2 DZ lookup data'!$A:$AA,12,FALSE)),"not found",VLOOKUP($A195,'SIMD 2020v2 DZ lookup data'!$A:$AA,12,FALSE)))</f>
        <v> </v>
      </c>
      <c r="N195" s="30" t="str">
        <f>IF($A195="Enter data zone code", " ",IF(ISNA(VLOOKUP($A195,'SIMD 2020v2 DZ lookup data'!$A:$AA,13,FALSE)),"not found",VLOOKUP($A195,'SIMD 2020v2 DZ lookup data'!$A:$AA,13,FALSE)))</f>
        <v> </v>
      </c>
      <c r="O195" s="31" t="str">
        <f>IF($A195="Enter data zone code", " ",IF(ISNA(VLOOKUP($A195,'SIMD 2020v2 DZ lookup data'!$A:$AA,14,FALSE)),"not found",VLOOKUP($A195,'SIMD 2020v2 DZ lookup data'!$A:$AA,14,FALSE)))</f>
        <v> </v>
      </c>
      <c r="P195" s="31" t="str">
        <f>IF($A195="Enter data zone code", " ",IF(ISNA(VLOOKUP($A195,'SIMD 2020v2 DZ lookup data'!$A:$AA,15,FALSE)),"not found",VLOOKUP($A195,'SIMD 2020v2 DZ lookup data'!$A:$AA,15,FALSE)))</f>
        <v> </v>
      </c>
      <c r="Q195" s="37" t="str">
        <f>IF($A195="Enter data zone code", " ",IF(ISNA(VLOOKUP($A195,'SIMD 2020v2 DZ lookup data'!$A:$AA,17,FALSE)),"not found",VLOOKUP($A195,'SIMD 2020v2 DZ lookup data'!$A:$AA,17,FALSE)))</f>
        <v> </v>
      </c>
      <c r="R195" s="36" t="str">
        <f>IF($A195="Enter data zone code", " ",IF(ISNA(VLOOKUP($A195,'SIMD 2020v2 DZ lookup data'!$A:$AA,19,FALSE)),"not found",VLOOKUP($A195,'SIMD 2020v2 DZ lookup data'!$A:$AA,19,FALSE)))</f>
        <v> </v>
      </c>
      <c r="S195" s="36" t="str">
        <f>IF($A195="Enter data zone code", " ",IF(ISNA(VLOOKUP($A195,'SIMD 2020v2 DZ lookup data'!$A:$AA,23,FALSE)),"not found",VLOOKUP($A195,'SIMD 2020v2 DZ lookup data'!$A:$AA,23,FALSE)))</f>
        <v> </v>
      </c>
      <c r="T195" s="36" t="str">
        <f>IF($A195="Enter data zone code", " ",IF(ISNA(VLOOKUP($A195,'SIMD 2020v2 DZ lookup data'!$A:$AA,25,FALSE)),"not found",VLOOKUP($A195,'SIMD 2020v2 DZ lookup data'!$A:$AA,25,FALSE)))</f>
        <v> </v>
      </c>
      <c r="U195" s="38" t="str">
        <f>IF($A195="Enter data zone code", " ",IF(ISNA(VLOOKUP($A195,'SIMD 2020v2 DZ lookup data'!$A:$AA,27,FALSE)),"not found",VLOOKUP($A195,'SIMD 2020v2 DZ lookup data'!$A:$AA,27,FALSE)))</f>
        <v> </v>
      </c>
    </row>
    <row r="196" ht="15.75" customHeight="1">
      <c r="A196" s="35" t="s">
        <v>89</v>
      </c>
      <c r="B196" s="36" t="str">
        <f>IF($A196="Enter data zone code", " ",IF(ISNA(VLOOKUP($A196,'SIMD 2020v2 DZ lookup data'!$A:$AA,2,FALSE)),"not found",VLOOKUP($A196,'SIMD 2020v2 DZ lookup data'!$A:$AA,2,FALSE)))</f>
        <v> </v>
      </c>
      <c r="C196" s="36" t="str">
        <f>IF($A196="Enter data zone code", " ",IF(ISNA(VLOOKUP($A196,'SIMD 2020v2 DZ lookup data'!$A:$AA,21,FALSE)),"not found",VLOOKUP($A196,'SIMD 2020v2 DZ lookup data'!$A:$AA,21,FALSE)))</f>
        <v> </v>
      </c>
      <c r="D196" s="29" t="str">
        <f>IF($A196="Enter data zone code", " ",IF(ISNA(VLOOKUP($A196,'SIMD 2020v2 DZ lookup data'!$A:$AA,3,FALSE)),"not found",VLOOKUP($A196,'SIMD 2020v2 DZ lookup data'!$A:$AA,3,FALSE)))</f>
        <v> </v>
      </c>
      <c r="E196" s="29" t="str">
        <f>IF($A196="Enter data zone code", " ",IF(ISNA(VLOOKUP($A196,'SIMD 2020v2 DZ lookup data'!$A:$AA,4,FALSE)),"not found",VLOOKUP($A196,'SIMD 2020v2 DZ lookup data'!$A:$AA,4,FALSE)))</f>
        <v> </v>
      </c>
      <c r="F196" s="29" t="str">
        <f>IF($A196="Enter data zone code", " ",IF(ISNA(VLOOKUP($A196,'SIMD 2020v2 DZ lookup data'!$A:$AA,5,FALSE)),"not found",VLOOKUP($A196,'SIMD 2020v2 DZ lookup data'!$A:$AA,5,FALSE)))</f>
        <v> </v>
      </c>
      <c r="G196" s="29" t="str">
        <f>IF($A196="Enter data zone code", " ",IF(ISNA(VLOOKUP($A196,'SIMD 2020v2 DZ lookup data'!$A:$AA,6,FALSE)),"not found",VLOOKUP($A196,'SIMD 2020v2 DZ lookup data'!$A:$AA,6,FALSE)))</f>
        <v> </v>
      </c>
      <c r="H196" s="30" t="str">
        <f>IF($A196="Enter data zone code", " ",IF(ISNA(VLOOKUP($A196,'SIMD 2020v2 DZ lookup data'!$A:$AA,8,FALSE)),"not found",VLOOKUP($A196,'SIMD 2020v2 DZ lookup data'!$A:$AA,7,FALSE)))</f>
        <v> </v>
      </c>
      <c r="I196" s="30" t="str">
        <f>IF($A196="Enter data zone code", " ",IF(ISNA(VLOOKUP($A196,'SIMD 2020v2 DZ lookup data'!$A:$AA,7,FALSE)),"not found",VLOOKUP($A196,'SIMD 2020v2 DZ lookup data'!$A:$AA,8,FALSE)))</f>
        <v> </v>
      </c>
      <c r="J196" s="30" t="str">
        <f>IF($A196="Enter data zone code", " ",IF(ISNA(VLOOKUP($A196,'SIMD 2020v2 DZ lookup data'!$A:$AA,9,FALSE)),"not found",VLOOKUP($A196,'SIMD 2020v2 DZ lookup data'!$A:$AA,9,FALSE)))</f>
        <v> </v>
      </c>
      <c r="K196" s="30" t="str">
        <f>IF($A196="Enter data zone code", " ",IF(ISNA(VLOOKUP($A196,'SIMD 2020v2 DZ lookup data'!$A:$AA,10,FALSE)),"not found",VLOOKUP($A196,'SIMD 2020v2 DZ lookup data'!$A:$AA,10,FALSE)))</f>
        <v> </v>
      </c>
      <c r="L196" s="30" t="str">
        <f>IF($A196="Enter data zone code", " ",IF(ISNA(VLOOKUP($A196,'SIMD 2020v2 DZ lookup data'!$A:$AA,11,FALSE)),"not found",VLOOKUP($A196,'SIMD 2020v2 DZ lookup data'!$A:$AA,11,FALSE)))</f>
        <v> </v>
      </c>
      <c r="M196" s="30" t="str">
        <f>IF($A196="Enter data zone code", " ",IF(ISNA(VLOOKUP($A196,'SIMD 2020v2 DZ lookup data'!$A:$AA,12,FALSE)),"not found",VLOOKUP($A196,'SIMD 2020v2 DZ lookup data'!$A:$AA,12,FALSE)))</f>
        <v> </v>
      </c>
      <c r="N196" s="30" t="str">
        <f>IF($A196="Enter data zone code", " ",IF(ISNA(VLOOKUP($A196,'SIMD 2020v2 DZ lookup data'!$A:$AA,13,FALSE)),"not found",VLOOKUP($A196,'SIMD 2020v2 DZ lookup data'!$A:$AA,13,FALSE)))</f>
        <v> </v>
      </c>
      <c r="O196" s="31" t="str">
        <f>IF($A196="Enter data zone code", " ",IF(ISNA(VLOOKUP($A196,'SIMD 2020v2 DZ lookup data'!$A:$AA,14,FALSE)),"not found",VLOOKUP($A196,'SIMD 2020v2 DZ lookup data'!$A:$AA,14,FALSE)))</f>
        <v> </v>
      </c>
      <c r="P196" s="31" t="str">
        <f>IF($A196="Enter data zone code", " ",IF(ISNA(VLOOKUP($A196,'SIMD 2020v2 DZ lookup data'!$A:$AA,15,FALSE)),"not found",VLOOKUP($A196,'SIMD 2020v2 DZ lookup data'!$A:$AA,15,FALSE)))</f>
        <v> </v>
      </c>
      <c r="Q196" s="37" t="str">
        <f>IF($A196="Enter data zone code", " ",IF(ISNA(VLOOKUP($A196,'SIMD 2020v2 DZ lookup data'!$A:$AA,17,FALSE)),"not found",VLOOKUP($A196,'SIMD 2020v2 DZ lookup data'!$A:$AA,17,FALSE)))</f>
        <v> </v>
      </c>
      <c r="R196" s="36" t="str">
        <f>IF($A196="Enter data zone code", " ",IF(ISNA(VLOOKUP($A196,'SIMD 2020v2 DZ lookup data'!$A:$AA,19,FALSE)),"not found",VLOOKUP($A196,'SIMD 2020v2 DZ lookup data'!$A:$AA,19,FALSE)))</f>
        <v> </v>
      </c>
      <c r="S196" s="36" t="str">
        <f>IF($A196="Enter data zone code", " ",IF(ISNA(VLOOKUP($A196,'SIMD 2020v2 DZ lookup data'!$A:$AA,23,FALSE)),"not found",VLOOKUP($A196,'SIMD 2020v2 DZ lookup data'!$A:$AA,23,FALSE)))</f>
        <v> </v>
      </c>
      <c r="T196" s="36" t="str">
        <f>IF($A196="Enter data zone code", " ",IF(ISNA(VLOOKUP($A196,'SIMD 2020v2 DZ lookup data'!$A:$AA,25,FALSE)),"not found",VLOOKUP($A196,'SIMD 2020v2 DZ lookup data'!$A:$AA,25,FALSE)))</f>
        <v> </v>
      </c>
      <c r="U196" s="38" t="str">
        <f>IF($A196="Enter data zone code", " ",IF(ISNA(VLOOKUP($A196,'SIMD 2020v2 DZ lookup data'!$A:$AA,27,FALSE)),"not found",VLOOKUP($A196,'SIMD 2020v2 DZ lookup data'!$A:$AA,27,FALSE)))</f>
        <v> </v>
      </c>
    </row>
    <row r="197" ht="15.75" customHeight="1">
      <c r="A197" s="35" t="s">
        <v>89</v>
      </c>
      <c r="B197" s="36" t="str">
        <f>IF($A197="Enter data zone code", " ",IF(ISNA(VLOOKUP($A197,'SIMD 2020v2 DZ lookup data'!$A:$AA,2,FALSE)),"not found",VLOOKUP($A197,'SIMD 2020v2 DZ lookup data'!$A:$AA,2,FALSE)))</f>
        <v> </v>
      </c>
      <c r="C197" s="36" t="str">
        <f>IF($A197="Enter data zone code", " ",IF(ISNA(VLOOKUP($A197,'SIMD 2020v2 DZ lookup data'!$A:$AA,21,FALSE)),"not found",VLOOKUP($A197,'SIMD 2020v2 DZ lookup data'!$A:$AA,21,FALSE)))</f>
        <v> </v>
      </c>
      <c r="D197" s="29" t="str">
        <f>IF($A197="Enter data zone code", " ",IF(ISNA(VLOOKUP($A197,'SIMD 2020v2 DZ lookup data'!$A:$AA,3,FALSE)),"not found",VLOOKUP($A197,'SIMD 2020v2 DZ lookup data'!$A:$AA,3,FALSE)))</f>
        <v> </v>
      </c>
      <c r="E197" s="29" t="str">
        <f>IF($A197="Enter data zone code", " ",IF(ISNA(VLOOKUP($A197,'SIMD 2020v2 DZ lookup data'!$A:$AA,4,FALSE)),"not found",VLOOKUP($A197,'SIMD 2020v2 DZ lookup data'!$A:$AA,4,FALSE)))</f>
        <v> </v>
      </c>
      <c r="F197" s="29" t="str">
        <f>IF($A197="Enter data zone code", " ",IF(ISNA(VLOOKUP($A197,'SIMD 2020v2 DZ lookup data'!$A:$AA,5,FALSE)),"not found",VLOOKUP($A197,'SIMD 2020v2 DZ lookup data'!$A:$AA,5,FALSE)))</f>
        <v> </v>
      </c>
      <c r="G197" s="29" t="str">
        <f>IF($A197="Enter data zone code", " ",IF(ISNA(VLOOKUP($A197,'SIMD 2020v2 DZ lookup data'!$A:$AA,6,FALSE)),"not found",VLOOKUP($A197,'SIMD 2020v2 DZ lookup data'!$A:$AA,6,FALSE)))</f>
        <v> </v>
      </c>
      <c r="H197" s="30" t="str">
        <f>IF($A197="Enter data zone code", " ",IF(ISNA(VLOOKUP($A197,'SIMD 2020v2 DZ lookup data'!$A:$AA,8,FALSE)),"not found",VLOOKUP($A197,'SIMD 2020v2 DZ lookup data'!$A:$AA,7,FALSE)))</f>
        <v> </v>
      </c>
      <c r="I197" s="30" t="str">
        <f>IF($A197="Enter data zone code", " ",IF(ISNA(VLOOKUP($A197,'SIMD 2020v2 DZ lookup data'!$A:$AA,7,FALSE)),"not found",VLOOKUP($A197,'SIMD 2020v2 DZ lookup data'!$A:$AA,8,FALSE)))</f>
        <v> </v>
      </c>
      <c r="J197" s="30" t="str">
        <f>IF($A197="Enter data zone code", " ",IF(ISNA(VLOOKUP($A197,'SIMD 2020v2 DZ lookup data'!$A:$AA,9,FALSE)),"not found",VLOOKUP($A197,'SIMD 2020v2 DZ lookup data'!$A:$AA,9,FALSE)))</f>
        <v> </v>
      </c>
      <c r="K197" s="30" t="str">
        <f>IF($A197="Enter data zone code", " ",IF(ISNA(VLOOKUP($A197,'SIMD 2020v2 DZ lookup data'!$A:$AA,10,FALSE)),"not found",VLOOKUP($A197,'SIMD 2020v2 DZ lookup data'!$A:$AA,10,FALSE)))</f>
        <v> </v>
      </c>
      <c r="L197" s="30" t="str">
        <f>IF($A197="Enter data zone code", " ",IF(ISNA(VLOOKUP($A197,'SIMD 2020v2 DZ lookup data'!$A:$AA,11,FALSE)),"not found",VLOOKUP($A197,'SIMD 2020v2 DZ lookup data'!$A:$AA,11,FALSE)))</f>
        <v> </v>
      </c>
      <c r="M197" s="30" t="str">
        <f>IF($A197="Enter data zone code", " ",IF(ISNA(VLOOKUP($A197,'SIMD 2020v2 DZ lookup data'!$A:$AA,12,FALSE)),"not found",VLOOKUP($A197,'SIMD 2020v2 DZ lookup data'!$A:$AA,12,FALSE)))</f>
        <v> </v>
      </c>
      <c r="N197" s="30" t="str">
        <f>IF($A197="Enter data zone code", " ",IF(ISNA(VLOOKUP($A197,'SIMD 2020v2 DZ lookup data'!$A:$AA,13,FALSE)),"not found",VLOOKUP($A197,'SIMD 2020v2 DZ lookup data'!$A:$AA,13,FALSE)))</f>
        <v> </v>
      </c>
      <c r="O197" s="31" t="str">
        <f>IF($A197="Enter data zone code", " ",IF(ISNA(VLOOKUP($A197,'SIMD 2020v2 DZ lookup data'!$A:$AA,14,FALSE)),"not found",VLOOKUP($A197,'SIMD 2020v2 DZ lookup data'!$A:$AA,14,FALSE)))</f>
        <v> </v>
      </c>
      <c r="P197" s="31" t="str">
        <f>IF($A197="Enter data zone code", " ",IF(ISNA(VLOOKUP($A197,'SIMD 2020v2 DZ lookup data'!$A:$AA,15,FALSE)),"not found",VLOOKUP($A197,'SIMD 2020v2 DZ lookup data'!$A:$AA,15,FALSE)))</f>
        <v> </v>
      </c>
      <c r="Q197" s="37" t="str">
        <f>IF($A197="Enter data zone code", " ",IF(ISNA(VLOOKUP($A197,'SIMD 2020v2 DZ lookup data'!$A:$AA,17,FALSE)),"not found",VLOOKUP($A197,'SIMD 2020v2 DZ lookup data'!$A:$AA,17,FALSE)))</f>
        <v> </v>
      </c>
      <c r="R197" s="36" t="str">
        <f>IF($A197="Enter data zone code", " ",IF(ISNA(VLOOKUP($A197,'SIMD 2020v2 DZ lookup data'!$A:$AA,19,FALSE)),"not found",VLOOKUP($A197,'SIMD 2020v2 DZ lookup data'!$A:$AA,19,FALSE)))</f>
        <v> </v>
      </c>
      <c r="S197" s="36" t="str">
        <f>IF($A197="Enter data zone code", " ",IF(ISNA(VLOOKUP($A197,'SIMD 2020v2 DZ lookup data'!$A:$AA,23,FALSE)),"not found",VLOOKUP($A197,'SIMD 2020v2 DZ lookup data'!$A:$AA,23,FALSE)))</f>
        <v> </v>
      </c>
      <c r="T197" s="36" t="str">
        <f>IF($A197="Enter data zone code", " ",IF(ISNA(VLOOKUP($A197,'SIMD 2020v2 DZ lookup data'!$A:$AA,25,FALSE)),"not found",VLOOKUP($A197,'SIMD 2020v2 DZ lookup data'!$A:$AA,25,FALSE)))</f>
        <v> </v>
      </c>
      <c r="U197" s="38" t="str">
        <f>IF($A197="Enter data zone code", " ",IF(ISNA(VLOOKUP($A197,'SIMD 2020v2 DZ lookup data'!$A:$AA,27,FALSE)),"not found",VLOOKUP($A197,'SIMD 2020v2 DZ lookup data'!$A:$AA,27,FALSE)))</f>
        <v> </v>
      </c>
    </row>
    <row r="198" ht="15.75" customHeight="1">
      <c r="A198" s="35" t="s">
        <v>89</v>
      </c>
      <c r="B198" s="36" t="str">
        <f>IF($A198="Enter data zone code", " ",IF(ISNA(VLOOKUP($A198,'SIMD 2020v2 DZ lookup data'!$A:$AA,2,FALSE)),"not found",VLOOKUP($A198,'SIMD 2020v2 DZ lookup data'!$A:$AA,2,FALSE)))</f>
        <v> </v>
      </c>
      <c r="C198" s="36" t="str">
        <f>IF($A198="Enter data zone code", " ",IF(ISNA(VLOOKUP($A198,'SIMD 2020v2 DZ lookup data'!$A:$AA,21,FALSE)),"not found",VLOOKUP($A198,'SIMD 2020v2 DZ lookup data'!$A:$AA,21,FALSE)))</f>
        <v> </v>
      </c>
      <c r="D198" s="29" t="str">
        <f>IF($A198="Enter data zone code", " ",IF(ISNA(VLOOKUP($A198,'SIMD 2020v2 DZ lookup data'!$A:$AA,3,FALSE)),"not found",VLOOKUP($A198,'SIMD 2020v2 DZ lookup data'!$A:$AA,3,FALSE)))</f>
        <v> </v>
      </c>
      <c r="E198" s="29" t="str">
        <f>IF($A198="Enter data zone code", " ",IF(ISNA(VLOOKUP($A198,'SIMD 2020v2 DZ lookup data'!$A:$AA,4,FALSE)),"not found",VLOOKUP($A198,'SIMD 2020v2 DZ lookup data'!$A:$AA,4,FALSE)))</f>
        <v> </v>
      </c>
      <c r="F198" s="29" t="str">
        <f>IF($A198="Enter data zone code", " ",IF(ISNA(VLOOKUP($A198,'SIMD 2020v2 DZ lookup data'!$A:$AA,5,FALSE)),"not found",VLOOKUP($A198,'SIMD 2020v2 DZ lookup data'!$A:$AA,5,FALSE)))</f>
        <v> </v>
      </c>
      <c r="G198" s="29" t="str">
        <f>IF($A198="Enter data zone code", " ",IF(ISNA(VLOOKUP($A198,'SIMD 2020v2 DZ lookup data'!$A:$AA,6,FALSE)),"not found",VLOOKUP($A198,'SIMD 2020v2 DZ lookup data'!$A:$AA,6,FALSE)))</f>
        <v> </v>
      </c>
      <c r="H198" s="30" t="str">
        <f>IF($A198="Enter data zone code", " ",IF(ISNA(VLOOKUP($A198,'SIMD 2020v2 DZ lookup data'!$A:$AA,8,FALSE)),"not found",VLOOKUP($A198,'SIMD 2020v2 DZ lookup data'!$A:$AA,7,FALSE)))</f>
        <v> </v>
      </c>
      <c r="I198" s="30" t="str">
        <f>IF($A198="Enter data zone code", " ",IF(ISNA(VLOOKUP($A198,'SIMD 2020v2 DZ lookup data'!$A:$AA,7,FALSE)),"not found",VLOOKUP($A198,'SIMD 2020v2 DZ lookup data'!$A:$AA,8,FALSE)))</f>
        <v> </v>
      </c>
      <c r="J198" s="30" t="str">
        <f>IF($A198="Enter data zone code", " ",IF(ISNA(VLOOKUP($A198,'SIMD 2020v2 DZ lookup data'!$A:$AA,9,FALSE)),"not found",VLOOKUP($A198,'SIMD 2020v2 DZ lookup data'!$A:$AA,9,FALSE)))</f>
        <v> </v>
      </c>
      <c r="K198" s="30" t="str">
        <f>IF($A198="Enter data zone code", " ",IF(ISNA(VLOOKUP($A198,'SIMD 2020v2 DZ lookup data'!$A:$AA,10,FALSE)),"not found",VLOOKUP($A198,'SIMD 2020v2 DZ lookup data'!$A:$AA,10,FALSE)))</f>
        <v> </v>
      </c>
      <c r="L198" s="30" t="str">
        <f>IF($A198="Enter data zone code", " ",IF(ISNA(VLOOKUP($A198,'SIMD 2020v2 DZ lookup data'!$A:$AA,11,FALSE)),"not found",VLOOKUP($A198,'SIMD 2020v2 DZ lookup data'!$A:$AA,11,FALSE)))</f>
        <v> </v>
      </c>
      <c r="M198" s="30" t="str">
        <f>IF($A198="Enter data zone code", " ",IF(ISNA(VLOOKUP($A198,'SIMD 2020v2 DZ lookup data'!$A:$AA,12,FALSE)),"not found",VLOOKUP($A198,'SIMD 2020v2 DZ lookup data'!$A:$AA,12,FALSE)))</f>
        <v> </v>
      </c>
      <c r="N198" s="30" t="str">
        <f>IF($A198="Enter data zone code", " ",IF(ISNA(VLOOKUP($A198,'SIMD 2020v2 DZ lookup data'!$A:$AA,13,FALSE)),"not found",VLOOKUP($A198,'SIMD 2020v2 DZ lookup data'!$A:$AA,13,FALSE)))</f>
        <v> </v>
      </c>
      <c r="O198" s="31" t="str">
        <f>IF($A198="Enter data zone code", " ",IF(ISNA(VLOOKUP($A198,'SIMD 2020v2 DZ lookup data'!$A:$AA,14,FALSE)),"not found",VLOOKUP($A198,'SIMD 2020v2 DZ lookup data'!$A:$AA,14,FALSE)))</f>
        <v> </v>
      </c>
      <c r="P198" s="31" t="str">
        <f>IF($A198="Enter data zone code", " ",IF(ISNA(VLOOKUP($A198,'SIMD 2020v2 DZ lookup data'!$A:$AA,15,FALSE)),"not found",VLOOKUP($A198,'SIMD 2020v2 DZ lookup data'!$A:$AA,15,FALSE)))</f>
        <v> </v>
      </c>
      <c r="Q198" s="37" t="str">
        <f>IF($A198="Enter data zone code", " ",IF(ISNA(VLOOKUP($A198,'SIMD 2020v2 DZ lookup data'!$A:$AA,17,FALSE)),"not found",VLOOKUP($A198,'SIMD 2020v2 DZ lookup data'!$A:$AA,17,FALSE)))</f>
        <v> </v>
      </c>
      <c r="R198" s="36" t="str">
        <f>IF($A198="Enter data zone code", " ",IF(ISNA(VLOOKUP($A198,'SIMD 2020v2 DZ lookup data'!$A:$AA,19,FALSE)),"not found",VLOOKUP($A198,'SIMD 2020v2 DZ lookup data'!$A:$AA,19,FALSE)))</f>
        <v> </v>
      </c>
      <c r="S198" s="36" t="str">
        <f>IF($A198="Enter data zone code", " ",IF(ISNA(VLOOKUP($A198,'SIMD 2020v2 DZ lookup data'!$A:$AA,23,FALSE)),"not found",VLOOKUP($A198,'SIMD 2020v2 DZ lookup data'!$A:$AA,23,FALSE)))</f>
        <v> </v>
      </c>
      <c r="T198" s="36" t="str">
        <f>IF($A198="Enter data zone code", " ",IF(ISNA(VLOOKUP($A198,'SIMD 2020v2 DZ lookup data'!$A:$AA,25,FALSE)),"not found",VLOOKUP($A198,'SIMD 2020v2 DZ lookup data'!$A:$AA,25,FALSE)))</f>
        <v> </v>
      </c>
      <c r="U198" s="38" t="str">
        <f>IF($A198="Enter data zone code", " ",IF(ISNA(VLOOKUP($A198,'SIMD 2020v2 DZ lookup data'!$A:$AA,27,FALSE)),"not found",VLOOKUP($A198,'SIMD 2020v2 DZ lookup data'!$A:$AA,27,FALSE)))</f>
        <v> </v>
      </c>
    </row>
    <row r="199" ht="15.75" customHeight="1">
      <c r="A199" s="35" t="s">
        <v>89</v>
      </c>
      <c r="B199" s="36" t="str">
        <f>IF($A199="Enter data zone code", " ",IF(ISNA(VLOOKUP($A199,'SIMD 2020v2 DZ lookup data'!$A:$AA,2,FALSE)),"not found",VLOOKUP($A199,'SIMD 2020v2 DZ lookup data'!$A:$AA,2,FALSE)))</f>
        <v> </v>
      </c>
      <c r="C199" s="36" t="str">
        <f>IF($A199="Enter data zone code", " ",IF(ISNA(VLOOKUP($A199,'SIMD 2020v2 DZ lookup data'!$A:$AA,21,FALSE)),"not found",VLOOKUP($A199,'SIMD 2020v2 DZ lookup data'!$A:$AA,21,FALSE)))</f>
        <v> </v>
      </c>
      <c r="D199" s="29" t="str">
        <f>IF($A199="Enter data zone code", " ",IF(ISNA(VLOOKUP($A199,'SIMD 2020v2 DZ lookup data'!$A:$AA,3,FALSE)),"not found",VLOOKUP($A199,'SIMD 2020v2 DZ lookup data'!$A:$AA,3,FALSE)))</f>
        <v> </v>
      </c>
      <c r="E199" s="29" t="str">
        <f>IF($A199="Enter data zone code", " ",IF(ISNA(VLOOKUP($A199,'SIMD 2020v2 DZ lookup data'!$A:$AA,4,FALSE)),"not found",VLOOKUP($A199,'SIMD 2020v2 DZ lookup data'!$A:$AA,4,FALSE)))</f>
        <v> </v>
      </c>
      <c r="F199" s="29" t="str">
        <f>IF($A199="Enter data zone code", " ",IF(ISNA(VLOOKUP($A199,'SIMD 2020v2 DZ lookup data'!$A:$AA,5,FALSE)),"not found",VLOOKUP($A199,'SIMD 2020v2 DZ lookup data'!$A:$AA,5,FALSE)))</f>
        <v> </v>
      </c>
      <c r="G199" s="29" t="str">
        <f>IF($A199="Enter data zone code", " ",IF(ISNA(VLOOKUP($A199,'SIMD 2020v2 DZ lookup data'!$A:$AA,6,FALSE)),"not found",VLOOKUP($A199,'SIMD 2020v2 DZ lookup data'!$A:$AA,6,FALSE)))</f>
        <v> </v>
      </c>
      <c r="H199" s="30" t="str">
        <f>IF($A199="Enter data zone code", " ",IF(ISNA(VLOOKUP($A199,'SIMD 2020v2 DZ lookup data'!$A:$AA,8,FALSE)),"not found",VLOOKUP($A199,'SIMD 2020v2 DZ lookup data'!$A:$AA,7,FALSE)))</f>
        <v> </v>
      </c>
      <c r="I199" s="30" t="str">
        <f>IF($A199="Enter data zone code", " ",IF(ISNA(VLOOKUP($A199,'SIMD 2020v2 DZ lookup data'!$A:$AA,7,FALSE)),"not found",VLOOKUP($A199,'SIMD 2020v2 DZ lookup data'!$A:$AA,8,FALSE)))</f>
        <v> </v>
      </c>
      <c r="J199" s="30" t="str">
        <f>IF($A199="Enter data zone code", " ",IF(ISNA(VLOOKUP($A199,'SIMD 2020v2 DZ lookup data'!$A:$AA,9,FALSE)),"not found",VLOOKUP($A199,'SIMD 2020v2 DZ lookup data'!$A:$AA,9,FALSE)))</f>
        <v> </v>
      </c>
      <c r="K199" s="30" t="str">
        <f>IF($A199="Enter data zone code", " ",IF(ISNA(VLOOKUP($A199,'SIMD 2020v2 DZ lookup data'!$A:$AA,10,FALSE)),"not found",VLOOKUP($A199,'SIMD 2020v2 DZ lookup data'!$A:$AA,10,FALSE)))</f>
        <v> </v>
      </c>
      <c r="L199" s="30" t="str">
        <f>IF($A199="Enter data zone code", " ",IF(ISNA(VLOOKUP($A199,'SIMD 2020v2 DZ lookup data'!$A:$AA,11,FALSE)),"not found",VLOOKUP($A199,'SIMD 2020v2 DZ lookup data'!$A:$AA,11,FALSE)))</f>
        <v> </v>
      </c>
      <c r="M199" s="30" t="str">
        <f>IF($A199="Enter data zone code", " ",IF(ISNA(VLOOKUP($A199,'SIMD 2020v2 DZ lookup data'!$A:$AA,12,FALSE)),"not found",VLOOKUP($A199,'SIMD 2020v2 DZ lookup data'!$A:$AA,12,FALSE)))</f>
        <v> </v>
      </c>
      <c r="N199" s="30" t="str">
        <f>IF($A199="Enter data zone code", " ",IF(ISNA(VLOOKUP($A199,'SIMD 2020v2 DZ lookup data'!$A:$AA,13,FALSE)),"not found",VLOOKUP($A199,'SIMD 2020v2 DZ lookup data'!$A:$AA,13,FALSE)))</f>
        <v> </v>
      </c>
      <c r="O199" s="31" t="str">
        <f>IF($A199="Enter data zone code", " ",IF(ISNA(VLOOKUP($A199,'SIMD 2020v2 DZ lookup data'!$A:$AA,14,FALSE)),"not found",VLOOKUP($A199,'SIMD 2020v2 DZ lookup data'!$A:$AA,14,FALSE)))</f>
        <v> </v>
      </c>
      <c r="P199" s="31" t="str">
        <f>IF($A199="Enter data zone code", " ",IF(ISNA(VLOOKUP($A199,'SIMD 2020v2 DZ lookup data'!$A:$AA,15,FALSE)),"not found",VLOOKUP($A199,'SIMD 2020v2 DZ lookup data'!$A:$AA,15,FALSE)))</f>
        <v> </v>
      </c>
      <c r="Q199" s="37" t="str">
        <f>IF($A199="Enter data zone code", " ",IF(ISNA(VLOOKUP($A199,'SIMD 2020v2 DZ lookup data'!$A:$AA,17,FALSE)),"not found",VLOOKUP($A199,'SIMD 2020v2 DZ lookup data'!$A:$AA,17,FALSE)))</f>
        <v> </v>
      </c>
      <c r="R199" s="36" t="str">
        <f>IF($A199="Enter data zone code", " ",IF(ISNA(VLOOKUP($A199,'SIMD 2020v2 DZ lookup data'!$A:$AA,19,FALSE)),"not found",VLOOKUP($A199,'SIMD 2020v2 DZ lookup data'!$A:$AA,19,FALSE)))</f>
        <v> </v>
      </c>
      <c r="S199" s="36" t="str">
        <f>IF($A199="Enter data zone code", " ",IF(ISNA(VLOOKUP($A199,'SIMD 2020v2 DZ lookup data'!$A:$AA,23,FALSE)),"not found",VLOOKUP($A199,'SIMD 2020v2 DZ lookup data'!$A:$AA,23,FALSE)))</f>
        <v> </v>
      </c>
      <c r="T199" s="36" t="str">
        <f>IF($A199="Enter data zone code", " ",IF(ISNA(VLOOKUP($A199,'SIMD 2020v2 DZ lookup data'!$A:$AA,25,FALSE)),"not found",VLOOKUP($A199,'SIMD 2020v2 DZ lookup data'!$A:$AA,25,FALSE)))</f>
        <v> </v>
      </c>
      <c r="U199" s="38" t="str">
        <f>IF($A199="Enter data zone code", " ",IF(ISNA(VLOOKUP($A199,'SIMD 2020v2 DZ lookup data'!$A:$AA,27,FALSE)),"not found",VLOOKUP($A199,'SIMD 2020v2 DZ lookup data'!$A:$AA,27,FALSE)))</f>
        <v> </v>
      </c>
    </row>
    <row r="200" ht="15.75" customHeight="1">
      <c r="A200" s="35" t="s">
        <v>89</v>
      </c>
      <c r="B200" s="36" t="str">
        <f>IF($A200="Enter data zone code", " ",IF(ISNA(VLOOKUP($A200,'SIMD 2020v2 DZ lookup data'!$A:$AA,2,FALSE)),"not found",VLOOKUP($A200,'SIMD 2020v2 DZ lookup data'!$A:$AA,2,FALSE)))</f>
        <v> </v>
      </c>
      <c r="C200" s="36" t="str">
        <f>IF($A200="Enter data zone code", " ",IF(ISNA(VLOOKUP($A200,'SIMD 2020v2 DZ lookup data'!$A:$AA,21,FALSE)),"not found",VLOOKUP($A200,'SIMD 2020v2 DZ lookup data'!$A:$AA,21,FALSE)))</f>
        <v> </v>
      </c>
      <c r="D200" s="29" t="str">
        <f>IF($A200="Enter data zone code", " ",IF(ISNA(VLOOKUP($A200,'SIMD 2020v2 DZ lookup data'!$A:$AA,3,FALSE)),"not found",VLOOKUP($A200,'SIMD 2020v2 DZ lookup data'!$A:$AA,3,FALSE)))</f>
        <v> </v>
      </c>
      <c r="E200" s="29" t="str">
        <f>IF($A200="Enter data zone code", " ",IF(ISNA(VLOOKUP($A200,'SIMD 2020v2 DZ lookup data'!$A:$AA,4,FALSE)),"not found",VLOOKUP($A200,'SIMD 2020v2 DZ lookup data'!$A:$AA,4,FALSE)))</f>
        <v> </v>
      </c>
      <c r="F200" s="29" t="str">
        <f>IF($A200="Enter data zone code", " ",IF(ISNA(VLOOKUP($A200,'SIMD 2020v2 DZ lookup data'!$A:$AA,5,FALSE)),"not found",VLOOKUP($A200,'SIMD 2020v2 DZ lookup data'!$A:$AA,5,FALSE)))</f>
        <v> </v>
      </c>
      <c r="G200" s="29" t="str">
        <f>IF($A200="Enter data zone code", " ",IF(ISNA(VLOOKUP($A200,'SIMD 2020v2 DZ lookup data'!$A:$AA,6,FALSE)),"not found",VLOOKUP($A200,'SIMD 2020v2 DZ lookup data'!$A:$AA,6,FALSE)))</f>
        <v> </v>
      </c>
      <c r="H200" s="30" t="str">
        <f>IF($A200="Enter data zone code", " ",IF(ISNA(VLOOKUP($A200,'SIMD 2020v2 DZ lookup data'!$A:$AA,8,FALSE)),"not found",VLOOKUP($A200,'SIMD 2020v2 DZ lookup data'!$A:$AA,7,FALSE)))</f>
        <v> </v>
      </c>
      <c r="I200" s="30" t="str">
        <f>IF($A200="Enter data zone code", " ",IF(ISNA(VLOOKUP($A200,'SIMD 2020v2 DZ lookup data'!$A:$AA,7,FALSE)),"not found",VLOOKUP($A200,'SIMD 2020v2 DZ lookup data'!$A:$AA,8,FALSE)))</f>
        <v> </v>
      </c>
      <c r="J200" s="30" t="str">
        <f>IF($A200="Enter data zone code", " ",IF(ISNA(VLOOKUP($A200,'SIMD 2020v2 DZ lookup data'!$A:$AA,9,FALSE)),"not found",VLOOKUP($A200,'SIMD 2020v2 DZ lookup data'!$A:$AA,9,FALSE)))</f>
        <v> </v>
      </c>
      <c r="K200" s="30" t="str">
        <f>IF($A200="Enter data zone code", " ",IF(ISNA(VLOOKUP($A200,'SIMD 2020v2 DZ lookup data'!$A:$AA,10,FALSE)),"not found",VLOOKUP($A200,'SIMD 2020v2 DZ lookup data'!$A:$AA,10,FALSE)))</f>
        <v> </v>
      </c>
      <c r="L200" s="30" t="str">
        <f>IF($A200="Enter data zone code", " ",IF(ISNA(VLOOKUP($A200,'SIMD 2020v2 DZ lookup data'!$A:$AA,11,FALSE)),"not found",VLOOKUP($A200,'SIMD 2020v2 DZ lookup data'!$A:$AA,11,FALSE)))</f>
        <v> </v>
      </c>
      <c r="M200" s="30" t="str">
        <f>IF($A200="Enter data zone code", " ",IF(ISNA(VLOOKUP($A200,'SIMD 2020v2 DZ lookup data'!$A:$AA,12,FALSE)),"not found",VLOOKUP($A200,'SIMD 2020v2 DZ lookup data'!$A:$AA,12,FALSE)))</f>
        <v> </v>
      </c>
      <c r="N200" s="30" t="str">
        <f>IF($A200="Enter data zone code", " ",IF(ISNA(VLOOKUP($A200,'SIMD 2020v2 DZ lookup data'!$A:$AA,13,FALSE)),"not found",VLOOKUP($A200,'SIMD 2020v2 DZ lookup data'!$A:$AA,13,FALSE)))</f>
        <v> </v>
      </c>
      <c r="O200" s="31" t="str">
        <f>IF($A200="Enter data zone code", " ",IF(ISNA(VLOOKUP($A200,'SIMD 2020v2 DZ lookup data'!$A:$AA,14,FALSE)),"not found",VLOOKUP($A200,'SIMD 2020v2 DZ lookup data'!$A:$AA,14,FALSE)))</f>
        <v> </v>
      </c>
      <c r="P200" s="31" t="str">
        <f>IF($A200="Enter data zone code", " ",IF(ISNA(VLOOKUP($A200,'SIMD 2020v2 DZ lookup data'!$A:$AA,15,FALSE)),"not found",VLOOKUP($A200,'SIMD 2020v2 DZ lookup data'!$A:$AA,15,FALSE)))</f>
        <v> </v>
      </c>
      <c r="Q200" s="37" t="str">
        <f>IF($A200="Enter data zone code", " ",IF(ISNA(VLOOKUP($A200,'SIMD 2020v2 DZ lookup data'!$A:$AA,17,FALSE)),"not found",VLOOKUP($A200,'SIMD 2020v2 DZ lookup data'!$A:$AA,17,FALSE)))</f>
        <v> </v>
      </c>
      <c r="R200" s="36" t="str">
        <f>IF($A200="Enter data zone code", " ",IF(ISNA(VLOOKUP($A200,'SIMD 2020v2 DZ lookup data'!$A:$AA,19,FALSE)),"not found",VLOOKUP($A200,'SIMD 2020v2 DZ lookup data'!$A:$AA,19,FALSE)))</f>
        <v> </v>
      </c>
      <c r="S200" s="36" t="str">
        <f>IF($A200="Enter data zone code", " ",IF(ISNA(VLOOKUP($A200,'SIMD 2020v2 DZ lookup data'!$A:$AA,23,FALSE)),"not found",VLOOKUP($A200,'SIMD 2020v2 DZ lookup data'!$A:$AA,23,FALSE)))</f>
        <v> </v>
      </c>
      <c r="T200" s="36" t="str">
        <f>IF($A200="Enter data zone code", " ",IF(ISNA(VLOOKUP($A200,'SIMD 2020v2 DZ lookup data'!$A:$AA,25,FALSE)),"not found",VLOOKUP($A200,'SIMD 2020v2 DZ lookup data'!$A:$AA,25,FALSE)))</f>
        <v> </v>
      </c>
      <c r="U200" s="38" t="str">
        <f>IF($A200="Enter data zone code", " ",IF(ISNA(VLOOKUP($A200,'SIMD 2020v2 DZ lookup data'!$A:$AA,27,FALSE)),"not found",VLOOKUP($A200,'SIMD 2020v2 DZ lookup data'!$A:$AA,27,FALSE)))</f>
        <v> </v>
      </c>
    </row>
    <row r="201" ht="15.75" customHeight="1">
      <c r="A201" s="35" t="s">
        <v>89</v>
      </c>
      <c r="B201" s="36" t="str">
        <f>IF($A201="Enter data zone code", " ",IF(ISNA(VLOOKUP($A201,'SIMD 2020v2 DZ lookup data'!$A:$AA,2,FALSE)),"not found",VLOOKUP($A201,'SIMD 2020v2 DZ lookup data'!$A:$AA,2,FALSE)))</f>
        <v> </v>
      </c>
      <c r="C201" s="36" t="str">
        <f>IF($A201="Enter data zone code", " ",IF(ISNA(VLOOKUP($A201,'SIMD 2020v2 DZ lookup data'!$A:$AA,21,FALSE)),"not found",VLOOKUP($A201,'SIMD 2020v2 DZ lookup data'!$A:$AA,21,FALSE)))</f>
        <v> </v>
      </c>
      <c r="D201" s="29" t="str">
        <f>IF($A201="Enter data zone code", " ",IF(ISNA(VLOOKUP($A201,'SIMD 2020v2 DZ lookup data'!$A:$AA,3,FALSE)),"not found",VLOOKUP($A201,'SIMD 2020v2 DZ lookup data'!$A:$AA,3,FALSE)))</f>
        <v> </v>
      </c>
      <c r="E201" s="29" t="str">
        <f>IF($A201="Enter data zone code", " ",IF(ISNA(VLOOKUP($A201,'SIMD 2020v2 DZ lookup data'!$A:$AA,4,FALSE)),"not found",VLOOKUP($A201,'SIMD 2020v2 DZ lookup data'!$A:$AA,4,FALSE)))</f>
        <v> </v>
      </c>
      <c r="F201" s="29" t="str">
        <f>IF($A201="Enter data zone code", " ",IF(ISNA(VLOOKUP($A201,'SIMD 2020v2 DZ lookup data'!$A:$AA,5,FALSE)),"not found",VLOOKUP($A201,'SIMD 2020v2 DZ lookup data'!$A:$AA,5,FALSE)))</f>
        <v> </v>
      </c>
      <c r="G201" s="29" t="str">
        <f>IF($A201="Enter data zone code", " ",IF(ISNA(VLOOKUP($A201,'SIMD 2020v2 DZ lookup data'!$A:$AA,6,FALSE)),"not found",VLOOKUP($A201,'SIMD 2020v2 DZ lookup data'!$A:$AA,6,FALSE)))</f>
        <v> </v>
      </c>
      <c r="H201" s="30" t="str">
        <f>IF($A201="Enter data zone code", " ",IF(ISNA(VLOOKUP($A201,'SIMD 2020v2 DZ lookup data'!$A:$AA,8,FALSE)),"not found",VLOOKUP($A201,'SIMD 2020v2 DZ lookup data'!$A:$AA,7,FALSE)))</f>
        <v> </v>
      </c>
      <c r="I201" s="30" t="str">
        <f>IF($A201="Enter data zone code", " ",IF(ISNA(VLOOKUP($A201,'SIMD 2020v2 DZ lookup data'!$A:$AA,7,FALSE)),"not found",VLOOKUP($A201,'SIMD 2020v2 DZ lookup data'!$A:$AA,8,FALSE)))</f>
        <v> </v>
      </c>
      <c r="J201" s="30" t="str">
        <f>IF($A201="Enter data zone code", " ",IF(ISNA(VLOOKUP($A201,'SIMD 2020v2 DZ lookup data'!$A:$AA,9,FALSE)),"not found",VLOOKUP($A201,'SIMD 2020v2 DZ lookup data'!$A:$AA,9,FALSE)))</f>
        <v> </v>
      </c>
      <c r="K201" s="30" t="str">
        <f>IF($A201="Enter data zone code", " ",IF(ISNA(VLOOKUP($A201,'SIMD 2020v2 DZ lookup data'!$A:$AA,10,FALSE)),"not found",VLOOKUP($A201,'SIMD 2020v2 DZ lookup data'!$A:$AA,10,FALSE)))</f>
        <v> </v>
      </c>
      <c r="L201" s="30" t="str">
        <f>IF($A201="Enter data zone code", " ",IF(ISNA(VLOOKUP($A201,'SIMD 2020v2 DZ lookup data'!$A:$AA,11,FALSE)),"not found",VLOOKUP($A201,'SIMD 2020v2 DZ lookup data'!$A:$AA,11,FALSE)))</f>
        <v> </v>
      </c>
      <c r="M201" s="30" t="str">
        <f>IF($A201="Enter data zone code", " ",IF(ISNA(VLOOKUP($A201,'SIMD 2020v2 DZ lookup data'!$A:$AA,12,FALSE)),"not found",VLOOKUP($A201,'SIMD 2020v2 DZ lookup data'!$A:$AA,12,FALSE)))</f>
        <v> </v>
      </c>
      <c r="N201" s="30" t="str">
        <f>IF($A201="Enter data zone code", " ",IF(ISNA(VLOOKUP($A201,'SIMD 2020v2 DZ lookup data'!$A:$AA,13,FALSE)),"not found",VLOOKUP($A201,'SIMD 2020v2 DZ lookup data'!$A:$AA,13,FALSE)))</f>
        <v> </v>
      </c>
      <c r="O201" s="31" t="str">
        <f>IF($A201="Enter data zone code", " ",IF(ISNA(VLOOKUP($A201,'SIMD 2020v2 DZ lookup data'!$A:$AA,14,FALSE)),"not found",VLOOKUP($A201,'SIMD 2020v2 DZ lookup data'!$A:$AA,14,FALSE)))</f>
        <v> </v>
      </c>
      <c r="P201" s="31" t="str">
        <f>IF($A201="Enter data zone code", " ",IF(ISNA(VLOOKUP($A201,'SIMD 2020v2 DZ lookup data'!$A:$AA,15,FALSE)),"not found",VLOOKUP($A201,'SIMD 2020v2 DZ lookup data'!$A:$AA,15,FALSE)))</f>
        <v> </v>
      </c>
      <c r="Q201" s="37" t="str">
        <f>IF($A201="Enter data zone code", " ",IF(ISNA(VLOOKUP($A201,'SIMD 2020v2 DZ lookup data'!$A:$AA,17,FALSE)),"not found",VLOOKUP($A201,'SIMD 2020v2 DZ lookup data'!$A:$AA,17,FALSE)))</f>
        <v> </v>
      </c>
      <c r="R201" s="36" t="str">
        <f>IF($A201="Enter data zone code", " ",IF(ISNA(VLOOKUP($A201,'SIMD 2020v2 DZ lookup data'!$A:$AA,19,FALSE)),"not found",VLOOKUP($A201,'SIMD 2020v2 DZ lookup data'!$A:$AA,19,FALSE)))</f>
        <v> </v>
      </c>
      <c r="S201" s="36" t="str">
        <f>IF($A201="Enter data zone code", " ",IF(ISNA(VLOOKUP($A201,'SIMD 2020v2 DZ lookup data'!$A:$AA,23,FALSE)),"not found",VLOOKUP($A201,'SIMD 2020v2 DZ lookup data'!$A:$AA,23,FALSE)))</f>
        <v> </v>
      </c>
      <c r="T201" s="36" t="str">
        <f>IF($A201="Enter data zone code", " ",IF(ISNA(VLOOKUP($A201,'SIMD 2020v2 DZ lookup data'!$A:$AA,25,FALSE)),"not found",VLOOKUP($A201,'SIMD 2020v2 DZ lookup data'!$A:$AA,25,FALSE)))</f>
        <v> </v>
      </c>
      <c r="U201" s="38" t="str">
        <f>IF($A201="Enter data zone code", " ",IF(ISNA(VLOOKUP($A201,'SIMD 2020v2 DZ lookup data'!$A:$AA,27,FALSE)),"not found",VLOOKUP($A201,'SIMD 2020v2 DZ lookup data'!$A:$AA,27,FALSE)))</f>
        <v> </v>
      </c>
    </row>
    <row r="202" ht="15.75" customHeight="1">
      <c r="A202" s="35" t="s">
        <v>89</v>
      </c>
      <c r="B202" s="36" t="str">
        <f>IF($A202="Enter data zone code", " ",IF(ISNA(VLOOKUP($A202,'SIMD 2020v2 DZ lookup data'!$A:$AA,2,FALSE)),"not found",VLOOKUP($A202,'SIMD 2020v2 DZ lookup data'!$A:$AA,2,FALSE)))</f>
        <v> </v>
      </c>
      <c r="C202" s="36" t="str">
        <f>IF($A202="Enter data zone code", " ",IF(ISNA(VLOOKUP($A202,'SIMD 2020v2 DZ lookup data'!$A:$AA,21,FALSE)),"not found",VLOOKUP($A202,'SIMD 2020v2 DZ lookup data'!$A:$AA,21,FALSE)))</f>
        <v> </v>
      </c>
      <c r="D202" s="29" t="str">
        <f>IF($A202="Enter data zone code", " ",IF(ISNA(VLOOKUP($A202,'SIMD 2020v2 DZ lookup data'!$A:$AA,3,FALSE)),"not found",VLOOKUP($A202,'SIMD 2020v2 DZ lookup data'!$A:$AA,3,FALSE)))</f>
        <v> </v>
      </c>
      <c r="E202" s="29" t="str">
        <f>IF($A202="Enter data zone code", " ",IF(ISNA(VLOOKUP($A202,'SIMD 2020v2 DZ lookup data'!$A:$AA,4,FALSE)),"not found",VLOOKUP($A202,'SIMD 2020v2 DZ lookup data'!$A:$AA,4,FALSE)))</f>
        <v> </v>
      </c>
      <c r="F202" s="29" t="str">
        <f>IF($A202="Enter data zone code", " ",IF(ISNA(VLOOKUP($A202,'SIMD 2020v2 DZ lookup data'!$A:$AA,5,FALSE)),"not found",VLOOKUP($A202,'SIMD 2020v2 DZ lookup data'!$A:$AA,5,FALSE)))</f>
        <v> </v>
      </c>
      <c r="G202" s="29" t="str">
        <f>IF($A202="Enter data zone code", " ",IF(ISNA(VLOOKUP($A202,'SIMD 2020v2 DZ lookup data'!$A:$AA,6,FALSE)),"not found",VLOOKUP($A202,'SIMD 2020v2 DZ lookup data'!$A:$AA,6,FALSE)))</f>
        <v> </v>
      </c>
      <c r="H202" s="30" t="str">
        <f>IF($A202="Enter data zone code", " ",IF(ISNA(VLOOKUP($A202,'SIMD 2020v2 DZ lookup data'!$A:$AA,8,FALSE)),"not found",VLOOKUP($A202,'SIMD 2020v2 DZ lookup data'!$A:$AA,7,FALSE)))</f>
        <v> </v>
      </c>
      <c r="I202" s="30" t="str">
        <f>IF($A202="Enter data zone code", " ",IF(ISNA(VLOOKUP($A202,'SIMD 2020v2 DZ lookup data'!$A:$AA,7,FALSE)),"not found",VLOOKUP($A202,'SIMD 2020v2 DZ lookup data'!$A:$AA,8,FALSE)))</f>
        <v> </v>
      </c>
      <c r="J202" s="30" t="str">
        <f>IF($A202="Enter data zone code", " ",IF(ISNA(VLOOKUP($A202,'SIMD 2020v2 DZ lookup data'!$A:$AA,9,FALSE)),"not found",VLOOKUP($A202,'SIMD 2020v2 DZ lookup data'!$A:$AA,9,FALSE)))</f>
        <v> </v>
      </c>
      <c r="K202" s="30" t="str">
        <f>IF($A202="Enter data zone code", " ",IF(ISNA(VLOOKUP($A202,'SIMD 2020v2 DZ lookup data'!$A:$AA,10,FALSE)),"not found",VLOOKUP($A202,'SIMD 2020v2 DZ lookup data'!$A:$AA,10,FALSE)))</f>
        <v> </v>
      </c>
      <c r="L202" s="30" t="str">
        <f>IF($A202="Enter data zone code", " ",IF(ISNA(VLOOKUP($A202,'SIMD 2020v2 DZ lookup data'!$A:$AA,11,FALSE)),"not found",VLOOKUP($A202,'SIMD 2020v2 DZ lookup data'!$A:$AA,11,FALSE)))</f>
        <v> </v>
      </c>
      <c r="M202" s="30" t="str">
        <f>IF($A202="Enter data zone code", " ",IF(ISNA(VLOOKUP($A202,'SIMD 2020v2 DZ lookup data'!$A:$AA,12,FALSE)),"not found",VLOOKUP($A202,'SIMD 2020v2 DZ lookup data'!$A:$AA,12,FALSE)))</f>
        <v> </v>
      </c>
      <c r="N202" s="30" t="str">
        <f>IF($A202="Enter data zone code", " ",IF(ISNA(VLOOKUP($A202,'SIMD 2020v2 DZ lookup data'!$A:$AA,13,FALSE)),"not found",VLOOKUP($A202,'SIMD 2020v2 DZ lookup data'!$A:$AA,13,FALSE)))</f>
        <v> </v>
      </c>
      <c r="O202" s="31" t="str">
        <f>IF($A202="Enter data zone code", " ",IF(ISNA(VLOOKUP($A202,'SIMD 2020v2 DZ lookup data'!$A:$AA,14,FALSE)),"not found",VLOOKUP($A202,'SIMD 2020v2 DZ lookup data'!$A:$AA,14,FALSE)))</f>
        <v> </v>
      </c>
      <c r="P202" s="31" t="str">
        <f>IF($A202="Enter data zone code", " ",IF(ISNA(VLOOKUP($A202,'SIMD 2020v2 DZ lookup data'!$A:$AA,15,FALSE)),"not found",VLOOKUP($A202,'SIMD 2020v2 DZ lookup data'!$A:$AA,15,FALSE)))</f>
        <v> </v>
      </c>
      <c r="Q202" s="37" t="str">
        <f>IF($A202="Enter data zone code", " ",IF(ISNA(VLOOKUP($A202,'SIMD 2020v2 DZ lookup data'!$A:$AA,17,FALSE)),"not found",VLOOKUP($A202,'SIMD 2020v2 DZ lookup data'!$A:$AA,17,FALSE)))</f>
        <v> </v>
      </c>
      <c r="R202" s="36" t="str">
        <f>IF($A202="Enter data zone code", " ",IF(ISNA(VLOOKUP($A202,'SIMD 2020v2 DZ lookup data'!$A:$AA,19,FALSE)),"not found",VLOOKUP($A202,'SIMD 2020v2 DZ lookup data'!$A:$AA,19,FALSE)))</f>
        <v> </v>
      </c>
      <c r="S202" s="36" t="str">
        <f>IF($A202="Enter data zone code", " ",IF(ISNA(VLOOKUP($A202,'SIMD 2020v2 DZ lookup data'!$A:$AA,23,FALSE)),"not found",VLOOKUP($A202,'SIMD 2020v2 DZ lookup data'!$A:$AA,23,FALSE)))</f>
        <v> </v>
      </c>
      <c r="T202" s="36" t="str">
        <f>IF($A202="Enter data zone code", " ",IF(ISNA(VLOOKUP($A202,'SIMD 2020v2 DZ lookup data'!$A:$AA,25,FALSE)),"not found",VLOOKUP($A202,'SIMD 2020v2 DZ lookup data'!$A:$AA,25,FALSE)))</f>
        <v> </v>
      </c>
      <c r="U202" s="38" t="str">
        <f>IF($A202="Enter data zone code", " ",IF(ISNA(VLOOKUP($A202,'SIMD 2020v2 DZ lookup data'!$A:$AA,27,FALSE)),"not found",VLOOKUP($A202,'SIMD 2020v2 DZ lookup data'!$A:$AA,27,FALSE)))</f>
        <v> </v>
      </c>
    </row>
    <row r="203" ht="15.75" customHeight="1">
      <c r="A203" s="35" t="s">
        <v>89</v>
      </c>
      <c r="B203" s="36" t="str">
        <f>IF($A203="Enter data zone code", " ",IF(ISNA(VLOOKUP($A203,'SIMD 2020v2 DZ lookup data'!$A:$AA,2,FALSE)),"not found",VLOOKUP($A203,'SIMD 2020v2 DZ lookup data'!$A:$AA,2,FALSE)))</f>
        <v> </v>
      </c>
      <c r="C203" s="36" t="str">
        <f>IF($A203="Enter data zone code", " ",IF(ISNA(VLOOKUP($A203,'SIMD 2020v2 DZ lookup data'!$A:$AA,21,FALSE)),"not found",VLOOKUP($A203,'SIMD 2020v2 DZ lookup data'!$A:$AA,21,FALSE)))</f>
        <v> </v>
      </c>
      <c r="D203" s="29" t="str">
        <f>IF($A203="Enter data zone code", " ",IF(ISNA(VLOOKUP($A203,'SIMD 2020v2 DZ lookup data'!$A:$AA,3,FALSE)),"not found",VLOOKUP($A203,'SIMD 2020v2 DZ lookup data'!$A:$AA,3,FALSE)))</f>
        <v> </v>
      </c>
      <c r="E203" s="29" t="str">
        <f>IF($A203="Enter data zone code", " ",IF(ISNA(VLOOKUP($A203,'SIMD 2020v2 DZ lookup data'!$A:$AA,4,FALSE)),"not found",VLOOKUP($A203,'SIMD 2020v2 DZ lookup data'!$A:$AA,4,FALSE)))</f>
        <v> </v>
      </c>
      <c r="F203" s="29" t="str">
        <f>IF($A203="Enter data zone code", " ",IF(ISNA(VLOOKUP($A203,'SIMD 2020v2 DZ lookup data'!$A:$AA,5,FALSE)),"not found",VLOOKUP($A203,'SIMD 2020v2 DZ lookup data'!$A:$AA,5,FALSE)))</f>
        <v> </v>
      </c>
      <c r="G203" s="29" t="str">
        <f>IF($A203="Enter data zone code", " ",IF(ISNA(VLOOKUP($A203,'SIMD 2020v2 DZ lookup data'!$A:$AA,6,FALSE)),"not found",VLOOKUP($A203,'SIMD 2020v2 DZ lookup data'!$A:$AA,6,FALSE)))</f>
        <v> </v>
      </c>
      <c r="H203" s="30" t="str">
        <f>IF($A203="Enter data zone code", " ",IF(ISNA(VLOOKUP($A203,'SIMD 2020v2 DZ lookup data'!$A:$AA,8,FALSE)),"not found",VLOOKUP($A203,'SIMD 2020v2 DZ lookup data'!$A:$AA,7,FALSE)))</f>
        <v> </v>
      </c>
      <c r="I203" s="30" t="str">
        <f>IF($A203="Enter data zone code", " ",IF(ISNA(VLOOKUP($A203,'SIMD 2020v2 DZ lookup data'!$A:$AA,7,FALSE)),"not found",VLOOKUP($A203,'SIMD 2020v2 DZ lookup data'!$A:$AA,8,FALSE)))</f>
        <v> </v>
      </c>
      <c r="J203" s="30" t="str">
        <f>IF($A203="Enter data zone code", " ",IF(ISNA(VLOOKUP($A203,'SIMD 2020v2 DZ lookup data'!$A:$AA,9,FALSE)),"not found",VLOOKUP($A203,'SIMD 2020v2 DZ lookup data'!$A:$AA,9,FALSE)))</f>
        <v> </v>
      </c>
      <c r="K203" s="30" t="str">
        <f>IF($A203="Enter data zone code", " ",IF(ISNA(VLOOKUP($A203,'SIMD 2020v2 DZ lookup data'!$A:$AA,10,FALSE)),"not found",VLOOKUP($A203,'SIMD 2020v2 DZ lookup data'!$A:$AA,10,FALSE)))</f>
        <v> </v>
      </c>
      <c r="L203" s="30" t="str">
        <f>IF($A203="Enter data zone code", " ",IF(ISNA(VLOOKUP($A203,'SIMD 2020v2 DZ lookup data'!$A:$AA,11,FALSE)),"not found",VLOOKUP($A203,'SIMD 2020v2 DZ lookup data'!$A:$AA,11,FALSE)))</f>
        <v> </v>
      </c>
      <c r="M203" s="30" t="str">
        <f>IF($A203="Enter data zone code", " ",IF(ISNA(VLOOKUP($A203,'SIMD 2020v2 DZ lookup data'!$A:$AA,12,FALSE)),"not found",VLOOKUP($A203,'SIMD 2020v2 DZ lookup data'!$A:$AA,12,FALSE)))</f>
        <v> </v>
      </c>
      <c r="N203" s="30" t="str">
        <f>IF($A203="Enter data zone code", " ",IF(ISNA(VLOOKUP($A203,'SIMD 2020v2 DZ lookup data'!$A:$AA,13,FALSE)),"not found",VLOOKUP($A203,'SIMD 2020v2 DZ lookup data'!$A:$AA,13,FALSE)))</f>
        <v> </v>
      </c>
      <c r="O203" s="31" t="str">
        <f>IF($A203="Enter data zone code", " ",IF(ISNA(VLOOKUP($A203,'SIMD 2020v2 DZ lookup data'!$A:$AA,14,FALSE)),"not found",VLOOKUP($A203,'SIMD 2020v2 DZ lookup data'!$A:$AA,14,FALSE)))</f>
        <v> </v>
      </c>
      <c r="P203" s="31" t="str">
        <f>IF($A203="Enter data zone code", " ",IF(ISNA(VLOOKUP($A203,'SIMD 2020v2 DZ lookup data'!$A:$AA,15,FALSE)),"not found",VLOOKUP($A203,'SIMD 2020v2 DZ lookup data'!$A:$AA,15,FALSE)))</f>
        <v> </v>
      </c>
      <c r="Q203" s="37" t="str">
        <f>IF($A203="Enter data zone code", " ",IF(ISNA(VLOOKUP($A203,'SIMD 2020v2 DZ lookup data'!$A:$AA,17,FALSE)),"not found",VLOOKUP($A203,'SIMD 2020v2 DZ lookup data'!$A:$AA,17,FALSE)))</f>
        <v> </v>
      </c>
      <c r="R203" s="36" t="str">
        <f>IF($A203="Enter data zone code", " ",IF(ISNA(VLOOKUP($A203,'SIMD 2020v2 DZ lookup data'!$A:$AA,19,FALSE)),"not found",VLOOKUP($A203,'SIMD 2020v2 DZ lookup data'!$A:$AA,19,FALSE)))</f>
        <v> </v>
      </c>
      <c r="S203" s="36" t="str">
        <f>IF($A203="Enter data zone code", " ",IF(ISNA(VLOOKUP($A203,'SIMD 2020v2 DZ lookup data'!$A:$AA,23,FALSE)),"not found",VLOOKUP($A203,'SIMD 2020v2 DZ lookup data'!$A:$AA,23,FALSE)))</f>
        <v> </v>
      </c>
      <c r="T203" s="36" t="str">
        <f>IF($A203="Enter data zone code", " ",IF(ISNA(VLOOKUP($A203,'SIMD 2020v2 DZ lookup data'!$A:$AA,25,FALSE)),"not found",VLOOKUP($A203,'SIMD 2020v2 DZ lookup data'!$A:$AA,25,FALSE)))</f>
        <v> </v>
      </c>
      <c r="U203" s="38" t="str">
        <f>IF($A203="Enter data zone code", " ",IF(ISNA(VLOOKUP($A203,'SIMD 2020v2 DZ lookup data'!$A:$AA,27,FALSE)),"not found",VLOOKUP($A203,'SIMD 2020v2 DZ lookup data'!$A:$AA,27,FALSE)))</f>
        <v> </v>
      </c>
    </row>
    <row r="204" ht="15.75" customHeight="1">
      <c r="A204" s="35" t="s">
        <v>89</v>
      </c>
      <c r="B204" s="36" t="str">
        <f>IF($A204="Enter data zone code", " ",IF(ISNA(VLOOKUP($A204,'SIMD 2020v2 DZ lookup data'!$A:$AA,2,FALSE)),"not found",VLOOKUP($A204,'SIMD 2020v2 DZ lookup data'!$A:$AA,2,FALSE)))</f>
        <v> </v>
      </c>
      <c r="C204" s="36" t="str">
        <f>IF($A204="Enter data zone code", " ",IF(ISNA(VLOOKUP($A204,'SIMD 2020v2 DZ lookup data'!$A:$AA,21,FALSE)),"not found",VLOOKUP($A204,'SIMD 2020v2 DZ lookup data'!$A:$AA,21,FALSE)))</f>
        <v> </v>
      </c>
      <c r="D204" s="29" t="str">
        <f>IF($A204="Enter data zone code", " ",IF(ISNA(VLOOKUP($A204,'SIMD 2020v2 DZ lookup data'!$A:$AA,3,FALSE)),"not found",VLOOKUP($A204,'SIMD 2020v2 DZ lookup data'!$A:$AA,3,FALSE)))</f>
        <v> </v>
      </c>
      <c r="E204" s="29" t="str">
        <f>IF($A204="Enter data zone code", " ",IF(ISNA(VLOOKUP($A204,'SIMD 2020v2 DZ lookup data'!$A:$AA,4,FALSE)),"not found",VLOOKUP($A204,'SIMD 2020v2 DZ lookup data'!$A:$AA,4,FALSE)))</f>
        <v> </v>
      </c>
      <c r="F204" s="29" t="str">
        <f>IF($A204="Enter data zone code", " ",IF(ISNA(VLOOKUP($A204,'SIMD 2020v2 DZ lookup data'!$A:$AA,5,FALSE)),"not found",VLOOKUP($A204,'SIMD 2020v2 DZ lookup data'!$A:$AA,5,FALSE)))</f>
        <v> </v>
      </c>
      <c r="G204" s="29" t="str">
        <f>IF($A204="Enter data zone code", " ",IF(ISNA(VLOOKUP($A204,'SIMD 2020v2 DZ lookup data'!$A:$AA,6,FALSE)),"not found",VLOOKUP($A204,'SIMD 2020v2 DZ lookup data'!$A:$AA,6,FALSE)))</f>
        <v> </v>
      </c>
      <c r="H204" s="30" t="str">
        <f>IF($A204="Enter data zone code", " ",IF(ISNA(VLOOKUP($A204,'SIMD 2020v2 DZ lookup data'!$A:$AA,8,FALSE)),"not found",VLOOKUP($A204,'SIMD 2020v2 DZ lookup data'!$A:$AA,7,FALSE)))</f>
        <v> </v>
      </c>
      <c r="I204" s="30" t="str">
        <f>IF($A204="Enter data zone code", " ",IF(ISNA(VLOOKUP($A204,'SIMD 2020v2 DZ lookup data'!$A:$AA,7,FALSE)),"not found",VLOOKUP($A204,'SIMD 2020v2 DZ lookup data'!$A:$AA,8,FALSE)))</f>
        <v> </v>
      </c>
      <c r="J204" s="30" t="str">
        <f>IF($A204="Enter data zone code", " ",IF(ISNA(VLOOKUP($A204,'SIMD 2020v2 DZ lookup data'!$A:$AA,9,FALSE)),"not found",VLOOKUP($A204,'SIMD 2020v2 DZ lookup data'!$A:$AA,9,FALSE)))</f>
        <v> </v>
      </c>
      <c r="K204" s="30" t="str">
        <f>IF($A204="Enter data zone code", " ",IF(ISNA(VLOOKUP($A204,'SIMD 2020v2 DZ lookup data'!$A:$AA,10,FALSE)),"not found",VLOOKUP($A204,'SIMD 2020v2 DZ lookup data'!$A:$AA,10,FALSE)))</f>
        <v> </v>
      </c>
      <c r="L204" s="30" t="str">
        <f>IF($A204="Enter data zone code", " ",IF(ISNA(VLOOKUP($A204,'SIMD 2020v2 DZ lookup data'!$A:$AA,11,FALSE)),"not found",VLOOKUP($A204,'SIMD 2020v2 DZ lookup data'!$A:$AA,11,FALSE)))</f>
        <v> </v>
      </c>
      <c r="M204" s="30" t="str">
        <f>IF($A204="Enter data zone code", " ",IF(ISNA(VLOOKUP($A204,'SIMD 2020v2 DZ lookup data'!$A:$AA,12,FALSE)),"not found",VLOOKUP($A204,'SIMD 2020v2 DZ lookup data'!$A:$AA,12,FALSE)))</f>
        <v> </v>
      </c>
      <c r="N204" s="30" t="str">
        <f>IF($A204="Enter data zone code", " ",IF(ISNA(VLOOKUP($A204,'SIMD 2020v2 DZ lookup data'!$A:$AA,13,FALSE)),"not found",VLOOKUP($A204,'SIMD 2020v2 DZ lookup data'!$A:$AA,13,FALSE)))</f>
        <v> </v>
      </c>
      <c r="O204" s="31" t="str">
        <f>IF($A204="Enter data zone code", " ",IF(ISNA(VLOOKUP($A204,'SIMD 2020v2 DZ lookup data'!$A:$AA,14,FALSE)),"not found",VLOOKUP($A204,'SIMD 2020v2 DZ lookup data'!$A:$AA,14,FALSE)))</f>
        <v> </v>
      </c>
      <c r="P204" s="31" t="str">
        <f>IF($A204="Enter data zone code", " ",IF(ISNA(VLOOKUP($A204,'SIMD 2020v2 DZ lookup data'!$A:$AA,15,FALSE)),"not found",VLOOKUP($A204,'SIMD 2020v2 DZ lookup data'!$A:$AA,15,FALSE)))</f>
        <v> </v>
      </c>
      <c r="Q204" s="37" t="str">
        <f>IF($A204="Enter data zone code", " ",IF(ISNA(VLOOKUP($A204,'SIMD 2020v2 DZ lookup data'!$A:$AA,17,FALSE)),"not found",VLOOKUP($A204,'SIMD 2020v2 DZ lookup data'!$A:$AA,17,FALSE)))</f>
        <v> </v>
      </c>
      <c r="R204" s="36" t="str">
        <f>IF($A204="Enter data zone code", " ",IF(ISNA(VLOOKUP($A204,'SIMD 2020v2 DZ lookup data'!$A:$AA,19,FALSE)),"not found",VLOOKUP($A204,'SIMD 2020v2 DZ lookup data'!$A:$AA,19,FALSE)))</f>
        <v> </v>
      </c>
      <c r="S204" s="36" t="str">
        <f>IF($A204="Enter data zone code", " ",IF(ISNA(VLOOKUP($A204,'SIMD 2020v2 DZ lookup data'!$A:$AA,23,FALSE)),"not found",VLOOKUP($A204,'SIMD 2020v2 DZ lookup data'!$A:$AA,23,FALSE)))</f>
        <v> </v>
      </c>
      <c r="T204" s="36" t="str">
        <f>IF($A204="Enter data zone code", " ",IF(ISNA(VLOOKUP($A204,'SIMD 2020v2 DZ lookup data'!$A:$AA,25,FALSE)),"not found",VLOOKUP($A204,'SIMD 2020v2 DZ lookup data'!$A:$AA,25,FALSE)))</f>
        <v> </v>
      </c>
      <c r="U204" s="38" t="str">
        <f>IF($A204="Enter data zone code", " ",IF(ISNA(VLOOKUP($A204,'SIMD 2020v2 DZ lookup data'!$A:$AA,27,FALSE)),"not found",VLOOKUP($A204,'SIMD 2020v2 DZ lookup data'!$A:$AA,27,FALSE)))</f>
        <v> </v>
      </c>
    </row>
    <row r="205" ht="15.75" customHeight="1">
      <c r="A205" s="35" t="s">
        <v>89</v>
      </c>
      <c r="B205" s="36" t="str">
        <f>IF($A205="Enter data zone code", " ",IF(ISNA(VLOOKUP($A205,'SIMD 2020v2 DZ lookup data'!$A:$AA,2,FALSE)),"not found",VLOOKUP($A205,'SIMD 2020v2 DZ lookup data'!$A:$AA,2,FALSE)))</f>
        <v> </v>
      </c>
      <c r="C205" s="36" t="str">
        <f>IF($A205="Enter data zone code", " ",IF(ISNA(VLOOKUP($A205,'SIMD 2020v2 DZ lookup data'!$A:$AA,21,FALSE)),"not found",VLOOKUP($A205,'SIMD 2020v2 DZ lookup data'!$A:$AA,21,FALSE)))</f>
        <v> </v>
      </c>
      <c r="D205" s="29" t="str">
        <f>IF($A205="Enter data zone code", " ",IF(ISNA(VLOOKUP($A205,'SIMD 2020v2 DZ lookup data'!$A:$AA,3,FALSE)),"not found",VLOOKUP($A205,'SIMD 2020v2 DZ lookup data'!$A:$AA,3,FALSE)))</f>
        <v> </v>
      </c>
      <c r="E205" s="29" t="str">
        <f>IF($A205="Enter data zone code", " ",IF(ISNA(VLOOKUP($A205,'SIMD 2020v2 DZ lookup data'!$A:$AA,4,FALSE)),"not found",VLOOKUP($A205,'SIMD 2020v2 DZ lookup data'!$A:$AA,4,FALSE)))</f>
        <v> </v>
      </c>
      <c r="F205" s="29" t="str">
        <f>IF($A205="Enter data zone code", " ",IF(ISNA(VLOOKUP($A205,'SIMD 2020v2 DZ lookup data'!$A:$AA,5,FALSE)),"not found",VLOOKUP($A205,'SIMD 2020v2 DZ lookup data'!$A:$AA,5,FALSE)))</f>
        <v> </v>
      </c>
      <c r="G205" s="29" t="str">
        <f>IF($A205="Enter data zone code", " ",IF(ISNA(VLOOKUP($A205,'SIMD 2020v2 DZ lookup data'!$A:$AA,6,FALSE)),"not found",VLOOKUP($A205,'SIMD 2020v2 DZ lookup data'!$A:$AA,6,FALSE)))</f>
        <v> </v>
      </c>
      <c r="H205" s="30" t="str">
        <f>IF($A205="Enter data zone code", " ",IF(ISNA(VLOOKUP($A205,'SIMD 2020v2 DZ lookup data'!$A:$AA,8,FALSE)),"not found",VLOOKUP($A205,'SIMD 2020v2 DZ lookup data'!$A:$AA,7,FALSE)))</f>
        <v> </v>
      </c>
      <c r="I205" s="30" t="str">
        <f>IF($A205="Enter data zone code", " ",IF(ISNA(VLOOKUP($A205,'SIMD 2020v2 DZ lookup data'!$A:$AA,7,FALSE)),"not found",VLOOKUP($A205,'SIMD 2020v2 DZ lookup data'!$A:$AA,8,FALSE)))</f>
        <v> </v>
      </c>
      <c r="J205" s="30" t="str">
        <f>IF($A205="Enter data zone code", " ",IF(ISNA(VLOOKUP($A205,'SIMD 2020v2 DZ lookup data'!$A:$AA,9,FALSE)),"not found",VLOOKUP($A205,'SIMD 2020v2 DZ lookup data'!$A:$AA,9,FALSE)))</f>
        <v> </v>
      </c>
      <c r="K205" s="30" t="str">
        <f>IF($A205="Enter data zone code", " ",IF(ISNA(VLOOKUP($A205,'SIMD 2020v2 DZ lookup data'!$A:$AA,10,FALSE)),"not found",VLOOKUP($A205,'SIMD 2020v2 DZ lookup data'!$A:$AA,10,FALSE)))</f>
        <v> </v>
      </c>
      <c r="L205" s="30" t="str">
        <f>IF($A205="Enter data zone code", " ",IF(ISNA(VLOOKUP($A205,'SIMD 2020v2 DZ lookup data'!$A:$AA,11,FALSE)),"not found",VLOOKUP($A205,'SIMD 2020v2 DZ lookup data'!$A:$AA,11,FALSE)))</f>
        <v> </v>
      </c>
      <c r="M205" s="30" t="str">
        <f>IF($A205="Enter data zone code", " ",IF(ISNA(VLOOKUP($A205,'SIMD 2020v2 DZ lookup data'!$A:$AA,12,FALSE)),"not found",VLOOKUP($A205,'SIMD 2020v2 DZ lookup data'!$A:$AA,12,FALSE)))</f>
        <v> </v>
      </c>
      <c r="N205" s="30" t="str">
        <f>IF($A205="Enter data zone code", " ",IF(ISNA(VLOOKUP($A205,'SIMD 2020v2 DZ lookup data'!$A:$AA,13,FALSE)),"not found",VLOOKUP($A205,'SIMD 2020v2 DZ lookup data'!$A:$AA,13,FALSE)))</f>
        <v> </v>
      </c>
      <c r="O205" s="31" t="str">
        <f>IF($A205="Enter data zone code", " ",IF(ISNA(VLOOKUP($A205,'SIMD 2020v2 DZ lookup data'!$A:$AA,14,FALSE)),"not found",VLOOKUP($A205,'SIMD 2020v2 DZ lookup data'!$A:$AA,14,FALSE)))</f>
        <v> </v>
      </c>
      <c r="P205" s="31" t="str">
        <f>IF($A205="Enter data zone code", " ",IF(ISNA(VLOOKUP($A205,'SIMD 2020v2 DZ lookup data'!$A:$AA,15,FALSE)),"not found",VLOOKUP($A205,'SIMD 2020v2 DZ lookup data'!$A:$AA,15,FALSE)))</f>
        <v> </v>
      </c>
      <c r="Q205" s="37" t="str">
        <f>IF($A205="Enter data zone code", " ",IF(ISNA(VLOOKUP($A205,'SIMD 2020v2 DZ lookup data'!$A:$AA,17,FALSE)),"not found",VLOOKUP($A205,'SIMD 2020v2 DZ lookup data'!$A:$AA,17,FALSE)))</f>
        <v> </v>
      </c>
      <c r="R205" s="36" t="str">
        <f>IF($A205="Enter data zone code", " ",IF(ISNA(VLOOKUP($A205,'SIMD 2020v2 DZ lookup data'!$A:$AA,19,FALSE)),"not found",VLOOKUP($A205,'SIMD 2020v2 DZ lookup data'!$A:$AA,19,FALSE)))</f>
        <v> </v>
      </c>
      <c r="S205" s="36" t="str">
        <f>IF($A205="Enter data zone code", " ",IF(ISNA(VLOOKUP($A205,'SIMD 2020v2 DZ lookup data'!$A:$AA,23,FALSE)),"not found",VLOOKUP($A205,'SIMD 2020v2 DZ lookup data'!$A:$AA,23,FALSE)))</f>
        <v> </v>
      </c>
      <c r="T205" s="36" t="str">
        <f>IF($A205="Enter data zone code", " ",IF(ISNA(VLOOKUP($A205,'SIMD 2020v2 DZ lookup data'!$A:$AA,25,FALSE)),"not found",VLOOKUP($A205,'SIMD 2020v2 DZ lookup data'!$A:$AA,25,FALSE)))</f>
        <v> </v>
      </c>
      <c r="U205" s="38" t="str">
        <f>IF($A205="Enter data zone code", " ",IF(ISNA(VLOOKUP($A205,'SIMD 2020v2 DZ lookup data'!$A:$AA,27,FALSE)),"not found",VLOOKUP($A205,'SIMD 2020v2 DZ lookup data'!$A:$AA,27,FALSE)))</f>
        <v> </v>
      </c>
    </row>
    <row r="206" ht="15.75" customHeight="1">
      <c r="A206" s="35" t="s">
        <v>89</v>
      </c>
      <c r="B206" s="36" t="str">
        <f>IF($A206="Enter data zone code", " ",IF(ISNA(VLOOKUP($A206,'SIMD 2020v2 DZ lookup data'!$A:$AA,2,FALSE)),"not found",VLOOKUP($A206,'SIMD 2020v2 DZ lookup data'!$A:$AA,2,FALSE)))</f>
        <v> </v>
      </c>
      <c r="C206" s="36" t="str">
        <f>IF($A206="Enter data zone code", " ",IF(ISNA(VLOOKUP($A206,'SIMD 2020v2 DZ lookup data'!$A:$AA,21,FALSE)),"not found",VLOOKUP($A206,'SIMD 2020v2 DZ lookup data'!$A:$AA,21,FALSE)))</f>
        <v> </v>
      </c>
      <c r="D206" s="29" t="str">
        <f>IF($A206="Enter data zone code", " ",IF(ISNA(VLOOKUP($A206,'SIMD 2020v2 DZ lookup data'!$A:$AA,3,FALSE)),"not found",VLOOKUP($A206,'SIMD 2020v2 DZ lookup data'!$A:$AA,3,FALSE)))</f>
        <v> </v>
      </c>
      <c r="E206" s="29" t="str">
        <f>IF($A206="Enter data zone code", " ",IF(ISNA(VLOOKUP($A206,'SIMD 2020v2 DZ lookup data'!$A:$AA,4,FALSE)),"not found",VLOOKUP($A206,'SIMD 2020v2 DZ lookup data'!$A:$AA,4,FALSE)))</f>
        <v> </v>
      </c>
      <c r="F206" s="29" t="str">
        <f>IF($A206="Enter data zone code", " ",IF(ISNA(VLOOKUP($A206,'SIMD 2020v2 DZ lookup data'!$A:$AA,5,FALSE)),"not found",VLOOKUP($A206,'SIMD 2020v2 DZ lookup data'!$A:$AA,5,FALSE)))</f>
        <v> </v>
      </c>
      <c r="G206" s="29" t="str">
        <f>IF($A206="Enter data zone code", " ",IF(ISNA(VLOOKUP($A206,'SIMD 2020v2 DZ lookup data'!$A:$AA,6,FALSE)),"not found",VLOOKUP($A206,'SIMD 2020v2 DZ lookup data'!$A:$AA,6,FALSE)))</f>
        <v> </v>
      </c>
      <c r="H206" s="30" t="str">
        <f>IF($A206="Enter data zone code", " ",IF(ISNA(VLOOKUP($A206,'SIMD 2020v2 DZ lookup data'!$A:$AA,8,FALSE)),"not found",VLOOKUP($A206,'SIMD 2020v2 DZ lookup data'!$A:$AA,7,FALSE)))</f>
        <v> </v>
      </c>
      <c r="I206" s="30" t="str">
        <f>IF($A206="Enter data zone code", " ",IF(ISNA(VLOOKUP($A206,'SIMD 2020v2 DZ lookup data'!$A:$AA,7,FALSE)),"not found",VLOOKUP($A206,'SIMD 2020v2 DZ lookup data'!$A:$AA,8,FALSE)))</f>
        <v> </v>
      </c>
      <c r="J206" s="30" t="str">
        <f>IF($A206="Enter data zone code", " ",IF(ISNA(VLOOKUP($A206,'SIMD 2020v2 DZ lookup data'!$A:$AA,9,FALSE)),"not found",VLOOKUP($A206,'SIMD 2020v2 DZ lookup data'!$A:$AA,9,FALSE)))</f>
        <v> </v>
      </c>
      <c r="K206" s="30" t="str">
        <f>IF($A206="Enter data zone code", " ",IF(ISNA(VLOOKUP($A206,'SIMD 2020v2 DZ lookup data'!$A:$AA,10,FALSE)),"not found",VLOOKUP($A206,'SIMD 2020v2 DZ lookup data'!$A:$AA,10,FALSE)))</f>
        <v> </v>
      </c>
      <c r="L206" s="30" t="str">
        <f>IF($A206="Enter data zone code", " ",IF(ISNA(VLOOKUP($A206,'SIMD 2020v2 DZ lookup data'!$A:$AA,11,FALSE)),"not found",VLOOKUP($A206,'SIMD 2020v2 DZ lookup data'!$A:$AA,11,FALSE)))</f>
        <v> </v>
      </c>
      <c r="M206" s="30" t="str">
        <f>IF($A206="Enter data zone code", " ",IF(ISNA(VLOOKUP($A206,'SIMD 2020v2 DZ lookup data'!$A:$AA,12,FALSE)),"not found",VLOOKUP($A206,'SIMD 2020v2 DZ lookup data'!$A:$AA,12,FALSE)))</f>
        <v> </v>
      </c>
      <c r="N206" s="30" t="str">
        <f>IF($A206="Enter data zone code", " ",IF(ISNA(VLOOKUP($A206,'SIMD 2020v2 DZ lookup data'!$A:$AA,13,FALSE)),"not found",VLOOKUP($A206,'SIMD 2020v2 DZ lookup data'!$A:$AA,13,FALSE)))</f>
        <v> </v>
      </c>
      <c r="O206" s="31" t="str">
        <f>IF($A206="Enter data zone code", " ",IF(ISNA(VLOOKUP($A206,'SIMD 2020v2 DZ lookup data'!$A:$AA,14,FALSE)),"not found",VLOOKUP($A206,'SIMD 2020v2 DZ lookup data'!$A:$AA,14,FALSE)))</f>
        <v> </v>
      </c>
      <c r="P206" s="31" t="str">
        <f>IF($A206="Enter data zone code", " ",IF(ISNA(VLOOKUP($A206,'SIMD 2020v2 DZ lookup data'!$A:$AA,15,FALSE)),"not found",VLOOKUP($A206,'SIMD 2020v2 DZ lookup data'!$A:$AA,15,FALSE)))</f>
        <v> </v>
      </c>
      <c r="Q206" s="37" t="str">
        <f>IF($A206="Enter data zone code", " ",IF(ISNA(VLOOKUP($A206,'SIMD 2020v2 DZ lookup data'!$A:$AA,17,FALSE)),"not found",VLOOKUP($A206,'SIMD 2020v2 DZ lookup data'!$A:$AA,17,FALSE)))</f>
        <v> </v>
      </c>
      <c r="R206" s="36" t="str">
        <f>IF($A206="Enter data zone code", " ",IF(ISNA(VLOOKUP($A206,'SIMD 2020v2 DZ lookup data'!$A:$AA,19,FALSE)),"not found",VLOOKUP($A206,'SIMD 2020v2 DZ lookup data'!$A:$AA,19,FALSE)))</f>
        <v> </v>
      </c>
      <c r="S206" s="36" t="str">
        <f>IF($A206="Enter data zone code", " ",IF(ISNA(VLOOKUP($A206,'SIMD 2020v2 DZ lookup data'!$A:$AA,23,FALSE)),"not found",VLOOKUP($A206,'SIMD 2020v2 DZ lookup data'!$A:$AA,23,FALSE)))</f>
        <v> </v>
      </c>
      <c r="T206" s="36" t="str">
        <f>IF($A206="Enter data zone code", " ",IF(ISNA(VLOOKUP($A206,'SIMD 2020v2 DZ lookup data'!$A:$AA,25,FALSE)),"not found",VLOOKUP($A206,'SIMD 2020v2 DZ lookup data'!$A:$AA,25,FALSE)))</f>
        <v> </v>
      </c>
      <c r="U206" s="38" t="str">
        <f>IF($A206="Enter data zone code", " ",IF(ISNA(VLOOKUP($A206,'SIMD 2020v2 DZ lookup data'!$A:$AA,27,FALSE)),"not found",VLOOKUP($A206,'SIMD 2020v2 DZ lookup data'!$A:$AA,27,FALSE)))</f>
        <v> </v>
      </c>
    </row>
    <row r="207" ht="15.75" customHeight="1">
      <c r="A207" s="35" t="s">
        <v>89</v>
      </c>
      <c r="B207" s="36" t="str">
        <f>IF($A207="Enter data zone code", " ",IF(ISNA(VLOOKUP($A207,'SIMD 2020v2 DZ lookup data'!$A:$AA,2,FALSE)),"not found",VLOOKUP($A207,'SIMD 2020v2 DZ lookup data'!$A:$AA,2,FALSE)))</f>
        <v> </v>
      </c>
      <c r="C207" s="36" t="str">
        <f>IF($A207="Enter data zone code", " ",IF(ISNA(VLOOKUP($A207,'SIMD 2020v2 DZ lookup data'!$A:$AA,21,FALSE)),"not found",VLOOKUP($A207,'SIMD 2020v2 DZ lookup data'!$A:$AA,21,FALSE)))</f>
        <v> </v>
      </c>
      <c r="D207" s="29" t="str">
        <f>IF($A207="Enter data zone code", " ",IF(ISNA(VLOOKUP($A207,'SIMD 2020v2 DZ lookup data'!$A:$AA,3,FALSE)),"not found",VLOOKUP($A207,'SIMD 2020v2 DZ lookup data'!$A:$AA,3,FALSE)))</f>
        <v> </v>
      </c>
      <c r="E207" s="29" t="str">
        <f>IF($A207="Enter data zone code", " ",IF(ISNA(VLOOKUP($A207,'SIMD 2020v2 DZ lookup data'!$A:$AA,4,FALSE)),"not found",VLOOKUP($A207,'SIMD 2020v2 DZ lookup data'!$A:$AA,4,FALSE)))</f>
        <v> </v>
      </c>
      <c r="F207" s="29" t="str">
        <f>IF($A207="Enter data zone code", " ",IF(ISNA(VLOOKUP($A207,'SIMD 2020v2 DZ lookup data'!$A:$AA,5,FALSE)),"not found",VLOOKUP($A207,'SIMD 2020v2 DZ lookup data'!$A:$AA,5,FALSE)))</f>
        <v> </v>
      </c>
      <c r="G207" s="29" t="str">
        <f>IF($A207="Enter data zone code", " ",IF(ISNA(VLOOKUP($A207,'SIMD 2020v2 DZ lookup data'!$A:$AA,6,FALSE)),"not found",VLOOKUP($A207,'SIMD 2020v2 DZ lookup data'!$A:$AA,6,FALSE)))</f>
        <v> </v>
      </c>
      <c r="H207" s="30" t="str">
        <f>IF($A207="Enter data zone code", " ",IF(ISNA(VLOOKUP($A207,'SIMD 2020v2 DZ lookup data'!$A:$AA,8,FALSE)),"not found",VLOOKUP($A207,'SIMD 2020v2 DZ lookup data'!$A:$AA,7,FALSE)))</f>
        <v> </v>
      </c>
      <c r="I207" s="30" t="str">
        <f>IF($A207="Enter data zone code", " ",IF(ISNA(VLOOKUP($A207,'SIMD 2020v2 DZ lookup data'!$A:$AA,7,FALSE)),"not found",VLOOKUP($A207,'SIMD 2020v2 DZ lookup data'!$A:$AA,8,FALSE)))</f>
        <v> </v>
      </c>
      <c r="J207" s="30" t="str">
        <f>IF($A207="Enter data zone code", " ",IF(ISNA(VLOOKUP($A207,'SIMD 2020v2 DZ lookup data'!$A:$AA,9,FALSE)),"not found",VLOOKUP($A207,'SIMD 2020v2 DZ lookup data'!$A:$AA,9,FALSE)))</f>
        <v> </v>
      </c>
      <c r="K207" s="30" t="str">
        <f>IF($A207="Enter data zone code", " ",IF(ISNA(VLOOKUP($A207,'SIMD 2020v2 DZ lookup data'!$A:$AA,10,FALSE)),"not found",VLOOKUP($A207,'SIMD 2020v2 DZ lookup data'!$A:$AA,10,FALSE)))</f>
        <v> </v>
      </c>
      <c r="L207" s="30" t="str">
        <f>IF($A207="Enter data zone code", " ",IF(ISNA(VLOOKUP($A207,'SIMD 2020v2 DZ lookup data'!$A:$AA,11,FALSE)),"not found",VLOOKUP($A207,'SIMD 2020v2 DZ lookup data'!$A:$AA,11,FALSE)))</f>
        <v> </v>
      </c>
      <c r="M207" s="30" t="str">
        <f>IF($A207="Enter data zone code", " ",IF(ISNA(VLOOKUP($A207,'SIMD 2020v2 DZ lookup data'!$A:$AA,12,FALSE)),"not found",VLOOKUP($A207,'SIMD 2020v2 DZ lookup data'!$A:$AA,12,FALSE)))</f>
        <v> </v>
      </c>
      <c r="N207" s="30" t="str">
        <f>IF($A207="Enter data zone code", " ",IF(ISNA(VLOOKUP($A207,'SIMD 2020v2 DZ lookup data'!$A:$AA,13,FALSE)),"not found",VLOOKUP($A207,'SIMD 2020v2 DZ lookup data'!$A:$AA,13,FALSE)))</f>
        <v> </v>
      </c>
      <c r="O207" s="31" t="str">
        <f>IF($A207="Enter data zone code", " ",IF(ISNA(VLOOKUP($A207,'SIMD 2020v2 DZ lookup data'!$A:$AA,14,FALSE)),"not found",VLOOKUP($A207,'SIMD 2020v2 DZ lookup data'!$A:$AA,14,FALSE)))</f>
        <v> </v>
      </c>
      <c r="P207" s="31" t="str">
        <f>IF($A207="Enter data zone code", " ",IF(ISNA(VLOOKUP($A207,'SIMD 2020v2 DZ lookup data'!$A:$AA,15,FALSE)),"not found",VLOOKUP($A207,'SIMD 2020v2 DZ lookup data'!$A:$AA,15,FALSE)))</f>
        <v> </v>
      </c>
      <c r="Q207" s="37" t="str">
        <f>IF($A207="Enter data zone code", " ",IF(ISNA(VLOOKUP($A207,'SIMD 2020v2 DZ lookup data'!$A:$AA,17,FALSE)),"not found",VLOOKUP($A207,'SIMD 2020v2 DZ lookup data'!$A:$AA,17,FALSE)))</f>
        <v> </v>
      </c>
      <c r="R207" s="36" t="str">
        <f>IF($A207="Enter data zone code", " ",IF(ISNA(VLOOKUP($A207,'SIMD 2020v2 DZ lookup data'!$A:$AA,19,FALSE)),"not found",VLOOKUP($A207,'SIMD 2020v2 DZ lookup data'!$A:$AA,19,FALSE)))</f>
        <v> </v>
      </c>
      <c r="S207" s="36" t="str">
        <f>IF($A207="Enter data zone code", " ",IF(ISNA(VLOOKUP($A207,'SIMD 2020v2 DZ lookup data'!$A:$AA,23,FALSE)),"not found",VLOOKUP($A207,'SIMD 2020v2 DZ lookup data'!$A:$AA,23,FALSE)))</f>
        <v> </v>
      </c>
      <c r="T207" s="36" t="str">
        <f>IF($A207="Enter data zone code", " ",IF(ISNA(VLOOKUP($A207,'SIMD 2020v2 DZ lookup data'!$A:$AA,25,FALSE)),"not found",VLOOKUP($A207,'SIMD 2020v2 DZ lookup data'!$A:$AA,25,FALSE)))</f>
        <v> </v>
      </c>
      <c r="U207" s="38" t="str">
        <f>IF($A207="Enter data zone code", " ",IF(ISNA(VLOOKUP($A207,'SIMD 2020v2 DZ lookup data'!$A:$AA,27,FALSE)),"not found",VLOOKUP($A207,'SIMD 2020v2 DZ lookup data'!$A:$AA,27,FALSE)))</f>
        <v> </v>
      </c>
    </row>
    <row r="208" ht="15.75" customHeight="1">
      <c r="A208" s="35" t="s">
        <v>89</v>
      </c>
      <c r="B208" s="36" t="str">
        <f>IF($A208="Enter data zone code", " ",IF(ISNA(VLOOKUP($A208,'SIMD 2020v2 DZ lookup data'!$A:$AA,2,FALSE)),"not found",VLOOKUP($A208,'SIMD 2020v2 DZ lookup data'!$A:$AA,2,FALSE)))</f>
        <v> </v>
      </c>
      <c r="C208" s="36" t="str">
        <f>IF($A208="Enter data zone code", " ",IF(ISNA(VLOOKUP($A208,'SIMD 2020v2 DZ lookup data'!$A:$AA,21,FALSE)),"not found",VLOOKUP($A208,'SIMD 2020v2 DZ lookup data'!$A:$AA,21,FALSE)))</f>
        <v> </v>
      </c>
      <c r="D208" s="29" t="str">
        <f>IF($A208="Enter data zone code", " ",IF(ISNA(VLOOKUP($A208,'SIMD 2020v2 DZ lookup data'!$A:$AA,3,FALSE)),"not found",VLOOKUP($A208,'SIMD 2020v2 DZ lookup data'!$A:$AA,3,FALSE)))</f>
        <v> </v>
      </c>
      <c r="E208" s="29" t="str">
        <f>IF($A208="Enter data zone code", " ",IF(ISNA(VLOOKUP($A208,'SIMD 2020v2 DZ lookup data'!$A:$AA,4,FALSE)),"not found",VLOOKUP($A208,'SIMD 2020v2 DZ lookup data'!$A:$AA,4,FALSE)))</f>
        <v> </v>
      </c>
      <c r="F208" s="29" t="str">
        <f>IF($A208="Enter data zone code", " ",IF(ISNA(VLOOKUP($A208,'SIMD 2020v2 DZ lookup data'!$A:$AA,5,FALSE)),"not found",VLOOKUP($A208,'SIMD 2020v2 DZ lookup data'!$A:$AA,5,FALSE)))</f>
        <v> </v>
      </c>
      <c r="G208" s="29" t="str">
        <f>IF($A208="Enter data zone code", " ",IF(ISNA(VLOOKUP($A208,'SIMD 2020v2 DZ lookup data'!$A:$AA,6,FALSE)),"not found",VLOOKUP($A208,'SIMD 2020v2 DZ lookup data'!$A:$AA,6,FALSE)))</f>
        <v> </v>
      </c>
      <c r="H208" s="30" t="str">
        <f>IF($A208="Enter data zone code", " ",IF(ISNA(VLOOKUP($A208,'SIMD 2020v2 DZ lookup data'!$A:$AA,8,FALSE)),"not found",VLOOKUP($A208,'SIMD 2020v2 DZ lookup data'!$A:$AA,7,FALSE)))</f>
        <v> </v>
      </c>
      <c r="I208" s="30" t="str">
        <f>IF($A208="Enter data zone code", " ",IF(ISNA(VLOOKUP($A208,'SIMD 2020v2 DZ lookup data'!$A:$AA,7,FALSE)),"not found",VLOOKUP($A208,'SIMD 2020v2 DZ lookup data'!$A:$AA,8,FALSE)))</f>
        <v> </v>
      </c>
      <c r="J208" s="30" t="str">
        <f>IF($A208="Enter data zone code", " ",IF(ISNA(VLOOKUP($A208,'SIMD 2020v2 DZ lookup data'!$A:$AA,9,FALSE)),"not found",VLOOKUP($A208,'SIMD 2020v2 DZ lookup data'!$A:$AA,9,FALSE)))</f>
        <v> </v>
      </c>
      <c r="K208" s="30" t="str">
        <f>IF($A208="Enter data zone code", " ",IF(ISNA(VLOOKUP($A208,'SIMD 2020v2 DZ lookup data'!$A:$AA,10,FALSE)),"not found",VLOOKUP($A208,'SIMD 2020v2 DZ lookup data'!$A:$AA,10,FALSE)))</f>
        <v> </v>
      </c>
      <c r="L208" s="30" t="str">
        <f>IF($A208="Enter data zone code", " ",IF(ISNA(VLOOKUP($A208,'SIMD 2020v2 DZ lookup data'!$A:$AA,11,FALSE)),"not found",VLOOKUP($A208,'SIMD 2020v2 DZ lookup data'!$A:$AA,11,FALSE)))</f>
        <v> </v>
      </c>
      <c r="M208" s="30" t="str">
        <f>IF($A208="Enter data zone code", " ",IF(ISNA(VLOOKUP($A208,'SIMD 2020v2 DZ lookup data'!$A:$AA,12,FALSE)),"not found",VLOOKUP($A208,'SIMD 2020v2 DZ lookup data'!$A:$AA,12,FALSE)))</f>
        <v> </v>
      </c>
      <c r="N208" s="30" t="str">
        <f>IF($A208="Enter data zone code", " ",IF(ISNA(VLOOKUP($A208,'SIMD 2020v2 DZ lookup data'!$A:$AA,13,FALSE)),"not found",VLOOKUP($A208,'SIMD 2020v2 DZ lookup data'!$A:$AA,13,FALSE)))</f>
        <v> </v>
      </c>
      <c r="O208" s="31" t="str">
        <f>IF($A208="Enter data zone code", " ",IF(ISNA(VLOOKUP($A208,'SIMD 2020v2 DZ lookup data'!$A:$AA,14,FALSE)),"not found",VLOOKUP($A208,'SIMD 2020v2 DZ lookup data'!$A:$AA,14,FALSE)))</f>
        <v> </v>
      </c>
      <c r="P208" s="31" t="str">
        <f>IF($A208="Enter data zone code", " ",IF(ISNA(VLOOKUP($A208,'SIMD 2020v2 DZ lookup data'!$A:$AA,15,FALSE)),"not found",VLOOKUP($A208,'SIMD 2020v2 DZ lookup data'!$A:$AA,15,FALSE)))</f>
        <v> </v>
      </c>
      <c r="Q208" s="37" t="str">
        <f>IF($A208="Enter data zone code", " ",IF(ISNA(VLOOKUP($A208,'SIMD 2020v2 DZ lookup data'!$A:$AA,17,FALSE)),"not found",VLOOKUP($A208,'SIMD 2020v2 DZ lookup data'!$A:$AA,17,FALSE)))</f>
        <v> </v>
      </c>
      <c r="R208" s="36" t="str">
        <f>IF($A208="Enter data zone code", " ",IF(ISNA(VLOOKUP($A208,'SIMD 2020v2 DZ lookup data'!$A:$AA,19,FALSE)),"not found",VLOOKUP($A208,'SIMD 2020v2 DZ lookup data'!$A:$AA,19,FALSE)))</f>
        <v> </v>
      </c>
      <c r="S208" s="36" t="str">
        <f>IF($A208="Enter data zone code", " ",IF(ISNA(VLOOKUP($A208,'SIMD 2020v2 DZ lookup data'!$A:$AA,23,FALSE)),"not found",VLOOKUP($A208,'SIMD 2020v2 DZ lookup data'!$A:$AA,23,FALSE)))</f>
        <v> </v>
      </c>
      <c r="T208" s="36" t="str">
        <f>IF($A208="Enter data zone code", " ",IF(ISNA(VLOOKUP($A208,'SIMD 2020v2 DZ lookup data'!$A:$AA,25,FALSE)),"not found",VLOOKUP($A208,'SIMD 2020v2 DZ lookup data'!$A:$AA,25,FALSE)))</f>
        <v> </v>
      </c>
      <c r="U208" s="38" t="str">
        <f>IF($A208="Enter data zone code", " ",IF(ISNA(VLOOKUP($A208,'SIMD 2020v2 DZ lookup data'!$A:$AA,27,FALSE)),"not found",VLOOKUP($A208,'SIMD 2020v2 DZ lookup data'!$A:$AA,27,FALSE)))</f>
        <v> </v>
      </c>
    </row>
    <row r="209" ht="15.75" customHeight="1">
      <c r="A209" s="35" t="s">
        <v>89</v>
      </c>
      <c r="B209" s="36" t="str">
        <f>IF($A209="Enter data zone code", " ",IF(ISNA(VLOOKUP($A209,'SIMD 2020v2 DZ lookup data'!$A:$AA,2,FALSE)),"not found",VLOOKUP($A209,'SIMD 2020v2 DZ lookup data'!$A:$AA,2,FALSE)))</f>
        <v> </v>
      </c>
      <c r="C209" s="36" t="str">
        <f>IF($A209="Enter data zone code", " ",IF(ISNA(VLOOKUP($A209,'SIMD 2020v2 DZ lookup data'!$A:$AA,21,FALSE)),"not found",VLOOKUP($A209,'SIMD 2020v2 DZ lookup data'!$A:$AA,21,FALSE)))</f>
        <v> </v>
      </c>
      <c r="D209" s="29" t="str">
        <f>IF($A209="Enter data zone code", " ",IF(ISNA(VLOOKUP($A209,'SIMD 2020v2 DZ lookup data'!$A:$AA,3,FALSE)),"not found",VLOOKUP($A209,'SIMD 2020v2 DZ lookup data'!$A:$AA,3,FALSE)))</f>
        <v> </v>
      </c>
      <c r="E209" s="29" t="str">
        <f>IF($A209="Enter data zone code", " ",IF(ISNA(VLOOKUP($A209,'SIMD 2020v2 DZ lookup data'!$A:$AA,4,FALSE)),"not found",VLOOKUP($A209,'SIMD 2020v2 DZ lookup data'!$A:$AA,4,FALSE)))</f>
        <v> </v>
      </c>
      <c r="F209" s="29" t="str">
        <f>IF($A209="Enter data zone code", " ",IF(ISNA(VLOOKUP($A209,'SIMD 2020v2 DZ lookup data'!$A:$AA,5,FALSE)),"not found",VLOOKUP($A209,'SIMD 2020v2 DZ lookup data'!$A:$AA,5,FALSE)))</f>
        <v> </v>
      </c>
      <c r="G209" s="29" t="str">
        <f>IF($A209="Enter data zone code", " ",IF(ISNA(VLOOKUP($A209,'SIMD 2020v2 DZ lookup data'!$A:$AA,6,FALSE)),"not found",VLOOKUP($A209,'SIMD 2020v2 DZ lookup data'!$A:$AA,6,FALSE)))</f>
        <v> </v>
      </c>
      <c r="H209" s="30" t="str">
        <f>IF($A209="Enter data zone code", " ",IF(ISNA(VLOOKUP($A209,'SIMD 2020v2 DZ lookup data'!$A:$AA,8,FALSE)),"not found",VLOOKUP($A209,'SIMD 2020v2 DZ lookup data'!$A:$AA,7,FALSE)))</f>
        <v> </v>
      </c>
      <c r="I209" s="30" t="str">
        <f>IF($A209="Enter data zone code", " ",IF(ISNA(VLOOKUP($A209,'SIMD 2020v2 DZ lookup data'!$A:$AA,7,FALSE)),"not found",VLOOKUP($A209,'SIMD 2020v2 DZ lookup data'!$A:$AA,8,FALSE)))</f>
        <v> </v>
      </c>
      <c r="J209" s="30" t="str">
        <f>IF($A209="Enter data zone code", " ",IF(ISNA(VLOOKUP($A209,'SIMD 2020v2 DZ lookup data'!$A:$AA,9,FALSE)),"not found",VLOOKUP($A209,'SIMD 2020v2 DZ lookup data'!$A:$AA,9,FALSE)))</f>
        <v> </v>
      </c>
      <c r="K209" s="30" t="str">
        <f>IF($A209="Enter data zone code", " ",IF(ISNA(VLOOKUP($A209,'SIMD 2020v2 DZ lookup data'!$A:$AA,10,FALSE)),"not found",VLOOKUP($A209,'SIMD 2020v2 DZ lookup data'!$A:$AA,10,FALSE)))</f>
        <v> </v>
      </c>
      <c r="L209" s="30" t="str">
        <f>IF($A209="Enter data zone code", " ",IF(ISNA(VLOOKUP($A209,'SIMD 2020v2 DZ lookup data'!$A:$AA,11,FALSE)),"not found",VLOOKUP($A209,'SIMD 2020v2 DZ lookup data'!$A:$AA,11,FALSE)))</f>
        <v> </v>
      </c>
      <c r="M209" s="30" t="str">
        <f>IF($A209="Enter data zone code", " ",IF(ISNA(VLOOKUP($A209,'SIMD 2020v2 DZ lookup data'!$A:$AA,12,FALSE)),"not found",VLOOKUP($A209,'SIMD 2020v2 DZ lookup data'!$A:$AA,12,FALSE)))</f>
        <v> </v>
      </c>
      <c r="N209" s="30" t="str">
        <f>IF($A209="Enter data zone code", " ",IF(ISNA(VLOOKUP($A209,'SIMD 2020v2 DZ lookup data'!$A:$AA,13,FALSE)),"not found",VLOOKUP($A209,'SIMD 2020v2 DZ lookup data'!$A:$AA,13,FALSE)))</f>
        <v> </v>
      </c>
      <c r="O209" s="31" t="str">
        <f>IF($A209="Enter data zone code", " ",IF(ISNA(VLOOKUP($A209,'SIMD 2020v2 DZ lookup data'!$A:$AA,14,FALSE)),"not found",VLOOKUP($A209,'SIMD 2020v2 DZ lookup data'!$A:$AA,14,FALSE)))</f>
        <v> </v>
      </c>
      <c r="P209" s="31" t="str">
        <f>IF($A209="Enter data zone code", " ",IF(ISNA(VLOOKUP($A209,'SIMD 2020v2 DZ lookup data'!$A:$AA,15,FALSE)),"not found",VLOOKUP($A209,'SIMD 2020v2 DZ lookup data'!$A:$AA,15,FALSE)))</f>
        <v> </v>
      </c>
      <c r="Q209" s="37" t="str">
        <f>IF($A209="Enter data zone code", " ",IF(ISNA(VLOOKUP($A209,'SIMD 2020v2 DZ lookup data'!$A:$AA,17,FALSE)),"not found",VLOOKUP($A209,'SIMD 2020v2 DZ lookup data'!$A:$AA,17,FALSE)))</f>
        <v> </v>
      </c>
      <c r="R209" s="36" t="str">
        <f>IF($A209="Enter data zone code", " ",IF(ISNA(VLOOKUP($A209,'SIMD 2020v2 DZ lookup data'!$A:$AA,19,FALSE)),"not found",VLOOKUP($A209,'SIMD 2020v2 DZ lookup data'!$A:$AA,19,FALSE)))</f>
        <v> </v>
      </c>
      <c r="S209" s="36" t="str">
        <f>IF($A209="Enter data zone code", " ",IF(ISNA(VLOOKUP($A209,'SIMD 2020v2 DZ lookup data'!$A:$AA,23,FALSE)),"not found",VLOOKUP($A209,'SIMD 2020v2 DZ lookup data'!$A:$AA,23,FALSE)))</f>
        <v> </v>
      </c>
      <c r="T209" s="36" t="str">
        <f>IF($A209="Enter data zone code", " ",IF(ISNA(VLOOKUP($A209,'SIMD 2020v2 DZ lookup data'!$A:$AA,25,FALSE)),"not found",VLOOKUP($A209,'SIMD 2020v2 DZ lookup data'!$A:$AA,25,FALSE)))</f>
        <v> </v>
      </c>
      <c r="U209" s="38" t="str">
        <f>IF($A209="Enter data zone code", " ",IF(ISNA(VLOOKUP($A209,'SIMD 2020v2 DZ lookup data'!$A:$AA,27,FALSE)),"not found",VLOOKUP($A209,'SIMD 2020v2 DZ lookup data'!$A:$AA,27,FALSE)))</f>
        <v> </v>
      </c>
    </row>
    <row r="210" ht="15.75" customHeight="1">
      <c r="A210" s="35" t="s">
        <v>89</v>
      </c>
      <c r="B210" s="36" t="str">
        <f>IF($A210="Enter data zone code", " ",IF(ISNA(VLOOKUP($A210,'SIMD 2020v2 DZ lookup data'!$A:$AA,2,FALSE)),"not found",VLOOKUP($A210,'SIMD 2020v2 DZ lookup data'!$A:$AA,2,FALSE)))</f>
        <v> </v>
      </c>
      <c r="C210" s="36" t="str">
        <f>IF($A210="Enter data zone code", " ",IF(ISNA(VLOOKUP($A210,'SIMD 2020v2 DZ lookup data'!$A:$AA,21,FALSE)),"not found",VLOOKUP($A210,'SIMD 2020v2 DZ lookup data'!$A:$AA,21,FALSE)))</f>
        <v> </v>
      </c>
      <c r="D210" s="29" t="str">
        <f>IF($A210="Enter data zone code", " ",IF(ISNA(VLOOKUP($A210,'SIMD 2020v2 DZ lookup data'!$A:$AA,3,FALSE)),"not found",VLOOKUP($A210,'SIMD 2020v2 DZ lookup data'!$A:$AA,3,FALSE)))</f>
        <v> </v>
      </c>
      <c r="E210" s="29" t="str">
        <f>IF($A210="Enter data zone code", " ",IF(ISNA(VLOOKUP($A210,'SIMD 2020v2 DZ lookup data'!$A:$AA,4,FALSE)),"not found",VLOOKUP($A210,'SIMD 2020v2 DZ lookup data'!$A:$AA,4,FALSE)))</f>
        <v> </v>
      </c>
      <c r="F210" s="29" t="str">
        <f>IF($A210="Enter data zone code", " ",IF(ISNA(VLOOKUP($A210,'SIMD 2020v2 DZ lookup data'!$A:$AA,5,FALSE)),"not found",VLOOKUP($A210,'SIMD 2020v2 DZ lookup data'!$A:$AA,5,FALSE)))</f>
        <v> </v>
      </c>
      <c r="G210" s="29" t="str">
        <f>IF($A210="Enter data zone code", " ",IF(ISNA(VLOOKUP($A210,'SIMD 2020v2 DZ lookup data'!$A:$AA,6,FALSE)),"not found",VLOOKUP($A210,'SIMD 2020v2 DZ lookup data'!$A:$AA,6,FALSE)))</f>
        <v> </v>
      </c>
      <c r="H210" s="30" t="str">
        <f>IF($A210="Enter data zone code", " ",IF(ISNA(VLOOKUP($A210,'SIMD 2020v2 DZ lookup data'!$A:$AA,8,FALSE)),"not found",VLOOKUP($A210,'SIMD 2020v2 DZ lookup data'!$A:$AA,7,FALSE)))</f>
        <v> </v>
      </c>
      <c r="I210" s="30" t="str">
        <f>IF($A210="Enter data zone code", " ",IF(ISNA(VLOOKUP($A210,'SIMD 2020v2 DZ lookup data'!$A:$AA,7,FALSE)),"not found",VLOOKUP($A210,'SIMD 2020v2 DZ lookup data'!$A:$AA,8,FALSE)))</f>
        <v> </v>
      </c>
      <c r="J210" s="30" t="str">
        <f>IF($A210="Enter data zone code", " ",IF(ISNA(VLOOKUP($A210,'SIMD 2020v2 DZ lookup data'!$A:$AA,9,FALSE)),"not found",VLOOKUP($A210,'SIMD 2020v2 DZ lookup data'!$A:$AA,9,FALSE)))</f>
        <v> </v>
      </c>
      <c r="K210" s="30" t="str">
        <f>IF($A210="Enter data zone code", " ",IF(ISNA(VLOOKUP($A210,'SIMD 2020v2 DZ lookup data'!$A:$AA,10,FALSE)),"not found",VLOOKUP($A210,'SIMD 2020v2 DZ lookup data'!$A:$AA,10,FALSE)))</f>
        <v> </v>
      </c>
      <c r="L210" s="30" t="str">
        <f>IF($A210="Enter data zone code", " ",IF(ISNA(VLOOKUP($A210,'SIMD 2020v2 DZ lookup data'!$A:$AA,11,FALSE)),"not found",VLOOKUP($A210,'SIMD 2020v2 DZ lookup data'!$A:$AA,11,FALSE)))</f>
        <v> </v>
      </c>
      <c r="M210" s="30" t="str">
        <f>IF($A210="Enter data zone code", " ",IF(ISNA(VLOOKUP($A210,'SIMD 2020v2 DZ lookup data'!$A:$AA,12,FALSE)),"not found",VLOOKUP($A210,'SIMD 2020v2 DZ lookup data'!$A:$AA,12,FALSE)))</f>
        <v> </v>
      </c>
      <c r="N210" s="30" t="str">
        <f>IF($A210="Enter data zone code", " ",IF(ISNA(VLOOKUP($A210,'SIMD 2020v2 DZ lookup data'!$A:$AA,13,FALSE)),"not found",VLOOKUP($A210,'SIMD 2020v2 DZ lookup data'!$A:$AA,13,FALSE)))</f>
        <v> </v>
      </c>
      <c r="O210" s="31" t="str">
        <f>IF($A210="Enter data zone code", " ",IF(ISNA(VLOOKUP($A210,'SIMD 2020v2 DZ lookup data'!$A:$AA,14,FALSE)),"not found",VLOOKUP($A210,'SIMD 2020v2 DZ lookup data'!$A:$AA,14,FALSE)))</f>
        <v> </v>
      </c>
      <c r="P210" s="31" t="str">
        <f>IF($A210="Enter data zone code", " ",IF(ISNA(VLOOKUP($A210,'SIMD 2020v2 DZ lookup data'!$A:$AA,15,FALSE)),"not found",VLOOKUP($A210,'SIMD 2020v2 DZ lookup data'!$A:$AA,15,FALSE)))</f>
        <v> </v>
      </c>
      <c r="Q210" s="37" t="str">
        <f>IF($A210="Enter data zone code", " ",IF(ISNA(VLOOKUP($A210,'SIMD 2020v2 DZ lookup data'!$A:$AA,17,FALSE)),"not found",VLOOKUP($A210,'SIMD 2020v2 DZ lookup data'!$A:$AA,17,FALSE)))</f>
        <v> </v>
      </c>
      <c r="R210" s="36" t="str">
        <f>IF($A210="Enter data zone code", " ",IF(ISNA(VLOOKUP($A210,'SIMD 2020v2 DZ lookup data'!$A:$AA,19,FALSE)),"not found",VLOOKUP($A210,'SIMD 2020v2 DZ lookup data'!$A:$AA,19,FALSE)))</f>
        <v> </v>
      </c>
      <c r="S210" s="36" t="str">
        <f>IF($A210="Enter data zone code", " ",IF(ISNA(VLOOKUP($A210,'SIMD 2020v2 DZ lookup data'!$A:$AA,23,FALSE)),"not found",VLOOKUP($A210,'SIMD 2020v2 DZ lookup data'!$A:$AA,23,FALSE)))</f>
        <v> </v>
      </c>
      <c r="T210" s="36" t="str">
        <f>IF($A210="Enter data zone code", " ",IF(ISNA(VLOOKUP($A210,'SIMD 2020v2 DZ lookup data'!$A:$AA,25,FALSE)),"not found",VLOOKUP($A210,'SIMD 2020v2 DZ lookup data'!$A:$AA,25,FALSE)))</f>
        <v> </v>
      </c>
      <c r="U210" s="38" t="str">
        <f>IF($A210="Enter data zone code", " ",IF(ISNA(VLOOKUP($A210,'SIMD 2020v2 DZ lookup data'!$A:$AA,27,FALSE)),"not found",VLOOKUP($A210,'SIMD 2020v2 DZ lookup data'!$A:$AA,27,FALSE)))</f>
        <v> </v>
      </c>
    </row>
    <row r="211" ht="15.75" customHeight="1">
      <c r="A211" s="35" t="s">
        <v>89</v>
      </c>
      <c r="B211" s="36" t="str">
        <f>IF($A211="Enter data zone code", " ",IF(ISNA(VLOOKUP($A211,'SIMD 2020v2 DZ lookup data'!$A:$AA,2,FALSE)),"not found",VLOOKUP($A211,'SIMD 2020v2 DZ lookup data'!$A:$AA,2,FALSE)))</f>
        <v> </v>
      </c>
      <c r="C211" s="36" t="str">
        <f>IF($A211="Enter data zone code", " ",IF(ISNA(VLOOKUP($A211,'SIMD 2020v2 DZ lookup data'!$A:$AA,21,FALSE)),"not found",VLOOKUP($A211,'SIMD 2020v2 DZ lookup data'!$A:$AA,21,FALSE)))</f>
        <v> </v>
      </c>
      <c r="D211" s="29" t="str">
        <f>IF($A211="Enter data zone code", " ",IF(ISNA(VLOOKUP($A211,'SIMD 2020v2 DZ lookup data'!$A:$AA,3,FALSE)),"not found",VLOOKUP($A211,'SIMD 2020v2 DZ lookup data'!$A:$AA,3,FALSE)))</f>
        <v> </v>
      </c>
      <c r="E211" s="29" t="str">
        <f>IF($A211="Enter data zone code", " ",IF(ISNA(VLOOKUP($A211,'SIMD 2020v2 DZ lookup data'!$A:$AA,4,FALSE)),"not found",VLOOKUP($A211,'SIMD 2020v2 DZ lookup data'!$A:$AA,4,FALSE)))</f>
        <v> </v>
      </c>
      <c r="F211" s="29" t="str">
        <f>IF($A211="Enter data zone code", " ",IF(ISNA(VLOOKUP($A211,'SIMD 2020v2 DZ lookup data'!$A:$AA,5,FALSE)),"not found",VLOOKUP($A211,'SIMD 2020v2 DZ lookup data'!$A:$AA,5,FALSE)))</f>
        <v> </v>
      </c>
      <c r="G211" s="29" t="str">
        <f>IF($A211="Enter data zone code", " ",IF(ISNA(VLOOKUP($A211,'SIMD 2020v2 DZ lookup data'!$A:$AA,6,FALSE)),"not found",VLOOKUP($A211,'SIMD 2020v2 DZ lookup data'!$A:$AA,6,FALSE)))</f>
        <v> </v>
      </c>
      <c r="H211" s="30" t="str">
        <f>IF($A211="Enter data zone code", " ",IF(ISNA(VLOOKUP($A211,'SIMD 2020v2 DZ lookup data'!$A:$AA,8,FALSE)),"not found",VLOOKUP($A211,'SIMD 2020v2 DZ lookup data'!$A:$AA,7,FALSE)))</f>
        <v> </v>
      </c>
      <c r="I211" s="30" t="str">
        <f>IF($A211="Enter data zone code", " ",IF(ISNA(VLOOKUP($A211,'SIMD 2020v2 DZ lookup data'!$A:$AA,7,FALSE)),"not found",VLOOKUP($A211,'SIMD 2020v2 DZ lookup data'!$A:$AA,8,FALSE)))</f>
        <v> </v>
      </c>
      <c r="J211" s="30" t="str">
        <f>IF($A211="Enter data zone code", " ",IF(ISNA(VLOOKUP($A211,'SIMD 2020v2 DZ lookup data'!$A:$AA,9,FALSE)),"not found",VLOOKUP($A211,'SIMD 2020v2 DZ lookup data'!$A:$AA,9,FALSE)))</f>
        <v> </v>
      </c>
      <c r="K211" s="30" t="str">
        <f>IF($A211="Enter data zone code", " ",IF(ISNA(VLOOKUP($A211,'SIMD 2020v2 DZ lookup data'!$A:$AA,10,FALSE)),"not found",VLOOKUP($A211,'SIMD 2020v2 DZ lookup data'!$A:$AA,10,FALSE)))</f>
        <v> </v>
      </c>
      <c r="L211" s="30" t="str">
        <f>IF($A211="Enter data zone code", " ",IF(ISNA(VLOOKUP($A211,'SIMD 2020v2 DZ lookup data'!$A:$AA,11,FALSE)),"not found",VLOOKUP($A211,'SIMD 2020v2 DZ lookup data'!$A:$AA,11,FALSE)))</f>
        <v> </v>
      </c>
      <c r="M211" s="30" t="str">
        <f>IF($A211="Enter data zone code", " ",IF(ISNA(VLOOKUP($A211,'SIMD 2020v2 DZ lookup data'!$A:$AA,12,FALSE)),"not found",VLOOKUP($A211,'SIMD 2020v2 DZ lookup data'!$A:$AA,12,FALSE)))</f>
        <v> </v>
      </c>
      <c r="N211" s="30" t="str">
        <f>IF($A211="Enter data zone code", " ",IF(ISNA(VLOOKUP($A211,'SIMD 2020v2 DZ lookup data'!$A:$AA,13,FALSE)),"not found",VLOOKUP($A211,'SIMD 2020v2 DZ lookup data'!$A:$AA,13,FALSE)))</f>
        <v> </v>
      </c>
      <c r="O211" s="31" t="str">
        <f>IF($A211="Enter data zone code", " ",IF(ISNA(VLOOKUP($A211,'SIMD 2020v2 DZ lookup data'!$A:$AA,14,FALSE)),"not found",VLOOKUP($A211,'SIMD 2020v2 DZ lookup data'!$A:$AA,14,FALSE)))</f>
        <v> </v>
      </c>
      <c r="P211" s="31" t="str">
        <f>IF($A211="Enter data zone code", " ",IF(ISNA(VLOOKUP($A211,'SIMD 2020v2 DZ lookup data'!$A:$AA,15,FALSE)),"not found",VLOOKUP($A211,'SIMD 2020v2 DZ lookup data'!$A:$AA,15,FALSE)))</f>
        <v> </v>
      </c>
      <c r="Q211" s="37" t="str">
        <f>IF($A211="Enter data zone code", " ",IF(ISNA(VLOOKUP($A211,'SIMD 2020v2 DZ lookup data'!$A:$AA,17,FALSE)),"not found",VLOOKUP($A211,'SIMD 2020v2 DZ lookup data'!$A:$AA,17,FALSE)))</f>
        <v> </v>
      </c>
      <c r="R211" s="36" t="str">
        <f>IF($A211="Enter data zone code", " ",IF(ISNA(VLOOKUP($A211,'SIMD 2020v2 DZ lookup data'!$A:$AA,19,FALSE)),"not found",VLOOKUP($A211,'SIMD 2020v2 DZ lookup data'!$A:$AA,19,FALSE)))</f>
        <v> </v>
      </c>
      <c r="S211" s="36" t="str">
        <f>IF($A211="Enter data zone code", " ",IF(ISNA(VLOOKUP($A211,'SIMD 2020v2 DZ lookup data'!$A:$AA,23,FALSE)),"not found",VLOOKUP($A211,'SIMD 2020v2 DZ lookup data'!$A:$AA,23,FALSE)))</f>
        <v> </v>
      </c>
      <c r="T211" s="36" t="str">
        <f>IF($A211="Enter data zone code", " ",IF(ISNA(VLOOKUP($A211,'SIMD 2020v2 DZ lookup data'!$A:$AA,25,FALSE)),"not found",VLOOKUP($A211,'SIMD 2020v2 DZ lookup data'!$A:$AA,25,FALSE)))</f>
        <v> </v>
      </c>
      <c r="U211" s="38" t="str">
        <f>IF($A211="Enter data zone code", " ",IF(ISNA(VLOOKUP($A211,'SIMD 2020v2 DZ lookup data'!$A:$AA,27,FALSE)),"not found",VLOOKUP($A211,'SIMD 2020v2 DZ lookup data'!$A:$AA,27,FALSE)))</f>
        <v> </v>
      </c>
    </row>
    <row r="212" ht="15.75" customHeight="1">
      <c r="A212" s="35" t="s">
        <v>89</v>
      </c>
      <c r="B212" s="36" t="str">
        <f>IF($A212="Enter data zone code", " ",IF(ISNA(VLOOKUP($A212,'SIMD 2020v2 DZ lookup data'!$A:$AA,2,FALSE)),"not found",VLOOKUP($A212,'SIMD 2020v2 DZ lookup data'!$A:$AA,2,FALSE)))</f>
        <v> </v>
      </c>
      <c r="C212" s="36" t="str">
        <f>IF($A212="Enter data zone code", " ",IF(ISNA(VLOOKUP($A212,'SIMD 2020v2 DZ lookup data'!$A:$AA,21,FALSE)),"not found",VLOOKUP($A212,'SIMD 2020v2 DZ lookup data'!$A:$AA,21,FALSE)))</f>
        <v> </v>
      </c>
      <c r="D212" s="29" t="str">
        <f>IF($A212="Enter data zone code", " ",IF(ISNA(VLOOKUP($A212,'SIMD 2020v2 DZ lookup data'!$A:$AA,3,FALSE)),"not found",VLOOKUP($A212,'SIMD 2020v2 DZ lookup data'!$A:$AA,3,FALSE)))</f>
        <v> </v>
      </c>
      <c r="E212" s="29" t="str">
        <f>IF($A212="Enter data zone code", " ",IF(ISNA(VLOOKUP($A212,'SIMD 2020v2 DZ lookup data'!$A:$AA,4,FALSE)),"not found",VLOOKUP($A212,'SIMD 2020v2 DZ lookup data'!$A:$AA,4,FALSE)))</f>
        <v> </v>
      </c>
      <c r="F212" s="29" t="str">
        <f>IF($A212="Enter data zone code", " ",IF(ISNA(VLOOKUP($A212,'SIMD 2020v2 DZ lookup data'!$A:$AA,5,FALSE)),"not found",VLOOKUP($A212,'SIMD 2020v2 DZ lookup data'!$A:$AA,5,FALSE)))</f>
        <v> </v>
      </c>
      <c r="G212" s="29" t="str">
        <f>IF($A212="Enter data zone code", " ",IF(ISNA(VLOOKUP($A212,'SIMD 2020v2 DZ lookup data'!$A:$AA,6,FALSE)),"not found",VLOOKUP($A212,'SIMD 2020v2 DZ lookup data'!$A:$AA,6,FALSE)))</f>
        <v> </v>
      </c>
      <c r="H212" s="30" t="str">
        <f>IF($A212="Enter data zone code", " ",IF(ISNA(VLOOKUP($A212,'SIMD 2020v2 DZ lookup data'!$A:$AA,8,FALSE)),"not found",VLOOKUP($A212,'SIMD 2020v2 DZ lookup data'!$A:$AA,7,FALSE)))</f>
        <v> </v>
      </c>
      <c r="I212" s="30" t="str">
        <f>IF($A212="Enter data zone code", " ",IF(ISNA(VLOOKUP($A212,'SIMD 2020v2 DZ lookup data'!$A:$AA,7,FALSE)),"not found",VLOOKUP($A212,'SIMD 2020v2 DZ lookup data'!$A:$AA,8,FALSE)))</f>
        <v> </v>
      </c>
      <c r="J212" s="30" t="str">
        <f>IF($A212="Enter data zone code", " ",IF(ISNA(VLOOKUP($A212,'SIMD 2020v2 DZ lookup data'!$A:$AA,9,FALSE)),"not found",VLOOKUP($A212,'SIMD 2020v2 DZ lookup data'!$A:$AA,9,FALSE)))</f>
        <v> </v>
      </c>
      <c r="K212" s="30" t="str">
        <f>IF($A212="Enter data zone code", " ",IF(ISNA(VLOOKUP($A212,'SIMD 2020v2 DZ lookup data'!$A:$AA,10,FALSE)),"not found",VLOOKUP($A212,'SIMD 2020v2 DZ lookup data'!$A:$AA,10,FALSE)))</f>
        <v> </v>
      </c>
      <c r="L212" s="30" t="str">
        <f>IF($A212="Enter data zone code", " ",IF(ISNA(VLOOKUP($A212,'SIMD 2020v2 DZ lookup data'!$A:$AA,11,FALSE)),"not found",VLOOKUP($A212,'SIMD 2020v2 DZ lookup data'!$A:$AA,11,FALSE)))</f>
        <v> </v>
      </c>
      <c r="M212" s="30" t="str">
        <f>IF($A212="Enter data zone code", " ",IF(ISNA(VLOOKUP($A212,'SIMD 2020v2 DZ lookup data'!$A:$AA,12,FALSE)),"not found",VLOOKUP($A212,'SIMD 2020v2 DZ lookup data'!$A:$AA,12,FALSE)))</f>
        <v> </v>
      </c>
      <c r="N212" s="30" t="str">
        <f>IF($A212="Enter data zone code", " ",IF(ISNA(VLOOKUP($A212,'SIMD 2020v2 DZ lookup data'!$A:$AA,13,FALSE)),"not found",VLOOKUP($A212,'SIMD 2020v2 DZ lookup data'!$A:$AA,13,FALSE)))</f>
        <v> </v>
      </c>
      <c r="O212" s="31" t="str">
        <f>IF($A212="Enter data zone code", " ",IF(ISNA(VLOOKUP($A212,'SIMD 2020v2 DZ lookup data'!$A:$AA,14,FALSE)),"not found",VLOOKUP($A212,'SIMD 2020v2 DZ lookup data'!$A:$AA,14,FALSE)))</f>
        <v> </v>
      </c>
      <c r="P212" s="31" t="str">
        <f>IF($A212="Enter data zone code", " ",IF(ISNA(VLOOKUP($A212,'SIMD 2020v2 DZ lookup data'!$A:$AA,15,FALSE)),"not found",VLOOKUP($A212,'SIMD 2020v2 DZ lookup data'!$A:$AA,15,FALSE)))</f>
        <v> </v>
      </c>
      <c r="Q212" s="37" t="str">
        <f>IF($A212="Enter data zone code", " ",IF(ISNA(VLOOKUP($A212,'SIMD 2020v2 DZ lookup data'!$A:$AA,17,FALSE)),"not found",VLOOKUP($A212,'SIMD 2020v2 DZ lookup data'!$A:$AA,17,FALSE)))</f>
        <v> </v>
      </c>
      <c r="R212" s="36" t="str">
        <f>IF($A212="Enter data zone code", " ",IF(ISNA(VLOOKUP($A212,'SIMD 2020v2 DZ lookup data'!$A:$AA,19,FALSE)),"not found",VLOOKUP($A212,'SIMD 2020v2 DZ lookup data'!$A:$AA,19,FALSE)))</f>
        <v> </v>
      </c>
      <c r="S212" s="36" t="str">
        <f>IF($A212="Enter data zone code", " ",IF(ISNA(VLOOKUP($A212,'SIMD 2020v2 DZ lookup data'!$A:$AA,23,FALSE)),"not found",VLOOKUP($A212,'SIMD 2020v2 DZ lookup data'!$A:$AA,23,FALSE)))</f>
        <v> </v>
      </c>
      <c r="T212" s="36" t="str">
        <f>IF($A212="Enter data zone code", " ",IF(ISNA(VLOOKUP($A212,'SIMD 2020v2 DZ lookup data'!$A:$AA,25,FALSE)),"not found",VLOOKUP($A212,'SIMD 2020v2 DZ lookup data'!$A:$AA,25,FALSE)))</f>
        <v> </v>
      </c>
      <c r="U212" s="38" t="str">
        <f>IF($A212="Enter data zone code", " ",IF(ISNA(VLOOKUP($A212,'SIMD 2020v2 DZ lookup data'!$A:$AA,27,FALSE)),"not found",VLOOKUP($A212,'SIMD 2020v2 DZ lookup data'!$A:$AA,27,FALSE)))</f>
        <v> </v>
      </c>
    </row>
    <row r="213" ht="15.75" customHeight="1">
      <c r="A213" s="35" t="s">
        <v>89</v>
      </c>
      <c r="B213" s="36" t="str">
        <f>IF($A213="Enter data zone code", " ",IF(ISNA(VLOOKUP($A213,'SIMD 2020v2 DZ lookup data'!$A:$AA,2,FALSE)),"not found",VLOOKUP($A213,'SIMD 2020v2 DZ lookup data'!$A:$AA,2,FALSE)))</f>
        <v> </v>
      </c>
      <c r="C213" s="36" t="str">
        <f>IF($A213="Enter data zone code", " ",IF(ISNA(VLOOKUP($A213,'SIMD 2020v2 DZ lookup data'!$A:$AA,21,FALSE)),"not found",VLOOKUP($A213,'SIMD 2020v2 DZ lookup data'!$A:$AA,21,FALSE)))</f>
        <v> </v>
      </c>
      <c r="D213" s="29" t="str">
        <f>IF($A213="Enter data zone code", " ",IF(ISNA(VLOOKUP($A213,'SIMD 2020v2 DZ lookup data'!$A:$AA,3,FALSE)),"not found",VLOOKUP($A213,'SIMD 2020v2 DZ lookup data'!$A:$AA,3,FALSE)))</f>
        <v> </v>
      </c>
      <c r="E213" s="29" t="str">
        <f>IF($A213="Enter data zone code", " ",IF(ISNA(VLOOKUP($A213,'SIMD 2020v2 DZ lookup data'!$A:$AA,4,FALSE)),"not found",VLOOKUP($A213,'SIMD 2020v2 DZ lookup data'!$A:$AA,4,FALSE)))</f>
        <v> </v>
      </c>
      <c r="F213" s="29" t="str">
        <f>IF($A213="Enter data zone code", " ",IF(ISNA(VLOOKUP($A213,'SIMD 2020v2 DZ lookup data'!$A:$AA,5,FALSE)),"not found",VLOOKUP($A213,'SIMD 2020v2 DZ lookup data'!$A:$AA,5,FALSE)))</f>
        <v> </v>
      </c>
      <c r="G213" s="29" t="str">
        <f>IF($A213="Enter data zone code", " ",IF(ISNA(VLOOKUP($A213,'SIMD 2020v2 DZ lookup data'!$A:$AA,6,FALSE)),"not found",VLOOKUP($A213,'SIMD 2020v2 DZ lookup data'!$A:$AA,6,FALSE)))</f>
        <v> </v>
      </c>
      <c r="H213" s="30" t="str">
        <f>IF($A213="Enter data zone code", " ",IF(ISNA(VLOOKUP($A213,'SIMD 2020v2 DZ lookup data'!$A:$AA,8,FALSE)),"not found",VLOOKUP($A213,'SIMD 2020v2 DZ lookup data'!$A:$AA,7,FALSE)))</f>
        <v> </v>
      </c>
      <c r="I213" s="30" t="str">
        <f>IF($A213="Enter data zone code", " ",IF(ISNA(VLOOKUP($A213,'SIMD 2020v2 DZ lookup data'!$A:$AA,7,FALSE)),"not found",VLOOKUP($A213,'SIMD 2020v2 DZ lookup data'!$A:$AA,8,FALSE)))</f>
        <v> </v>
      </c>
      <c r="J213" s="30" t="str">
        <f>IF($A213="Enter data zone code", " ",IF(ISNA(VLOOKUP($A213,'SIMD 2020v2 DZ lookup data'!$A:$AA,9,FALSE)),"not found",VLOOKUP($A213,'SIMD 2020v2 DZ lookup data'!$A:$AA,9,FALSE)))</f>
        <v> </v>
      </c>
      <c r="K213" s="30" t="str">
        <f>IF($A213="Enter data zone code", " ",IF(ISNA(VLOOKUP($A213,'SIMD 2020v2 DZ lookup data'!$A:$AA,10,FALSE)),"not found",VLOOKUP($A213,'SIMD 2020v2 DZ lookup data'!$A:$AA,10,FALSE)))</f>
        <v> </v>
      </c>
      <c r="L213" s="30" t="str">
        <f>IF($A213="Enter data zone code", " ",IF(ISNA(VLOOKUP($A213,'SIMD 2020v2 DZ lookup data'!$A:$AA,11,FALSE)),"not found",VLOOKUP($A213,'SIMD 2020v2 DZ lookup data'!$A:$AA,11,FALSE)))</f>
        <v> </v>
      </c>
      <c r="M213" s="30" t="str">
        <f>IF($A213="Enter data zone code", " ",IF(ISNA(VLOOKUP($A213,'SIMD 2020v2 DZ lookup data'!$A:$AA,12,FALSE)),"not found",VLOOKUP($A213,'SIMD 2020v2 DZ lookup data'!$A:$AA,12,FALSE)))</f>
        <v> </v>
      </c>
      <c r="N213" s="30" t="str">
        <f>IF($A213="Enter data zone code", " ",IF(ISNA(VLOOKUP($A213,'SIMD 2020v2 DZ lookup data'!$A:$AA,13,FALSE)),"not found",VLOOKUP($A213,'SIMD 2020v2 DZ lookup data'!$A:$AA,13,FALSE)))</f>
        <v> </v>
      </c>
      <c r="O213" s="31" t="str">
        <f>IF($A213="Enter data zone code", " ",IF(ISNA(VLOOKUP($A213,'SIMD 2020v2 DZ lookup data'!$A:$AA,14,FALSE)),"not found",VLOOKUP($A213,'SIMD 2020v2 DZ lookup data'!$A:$AA,14,FALSE)))</f>
        <v> </v>
      </c>
      <c r="P213" s="31" t="str">
        <f>IF($A213="Enter data zone code", " ",IF(ISNA(VLOOKUP($A213,'SIMD 2020v2 DZ lookup data'!$A:$AA,15,FALSE)),"not found",VLOOKUP($A213,'SIMD 2020v2 DZ lookup data'!$A:$AA,15,FALSE)))</f>
        <v> </v>
      </c>
      <c r="Q213" s="37" t="str">
        <f>IF($A213="Enter data zone code", " ",IF(ISNA(VLOOKUP($A213,'SIMD 2020v2 DZ lookup data'!$A:$AA,17,FALSE)),"not found",VLOOKUP($A213,'SIMD 2020v2 DZ lookup data'!$A:$AA,17,FALSE)))</f>
        <v> </v>
      </c>
      <c r="R213" s="36" t="str">
        <f>IF($A213="Enter data zone code", " ",IF(ISNA(VLOOKUP($A213,'SIMD 2020v2 DZ lookup data'!$A:$AA,19,FALSE)),"not found",VLOOKUP($A213,'SIMD 2020v2 DZ lookup data'!$A:$AA,19,FALSE)))</f>
        <v> </v>
      </c>
      <c r="S213" s="36" t="str">
        <f>IF($A213="Enter data zone code", " ",IF(ISNA(VLOOKUP($A213,'SIMD 2020v2 DZ lookup data'!$A:$AA,23,FALSE)),"not found",VLOOKUP($A213,'SIMD 2020v2 DZ lookup data'!$A:$AA,23,FALSE)))</f>
        <v> </v>
      </c>
      <c r="T213" s="36" t="str">
        <f>IF($A213="Enter data zone code", " ",IF(ISNA(VLOOKUP($A213,'SIMD 2020v2 DZ lookup data'!$A:$AA,25,FALSE)),"not found",VLOOKUP($A213,'SIMD 2020v2 DZ lookup data'!$A:$AA,25,FALSE)))</f>
        <v> </v>
      </c>
      <c r="U213" s="38" t="str">
        <f>IF($A213="Enter data zone code", " ",IF(ISNA(VLOOKUP($A213,'SIMD 2020v2 DZ lookup data'!$A:$AA,27,FALSE)),"not found",VLOOKUP($A213,'SIMD 2020v2 DZ lookup data'!$A:$AA,27,FALSE)))</f>
        <v> </v>
      </c>
    </row>
    <row r="214" ht="15.75" customHeight="1">
      <c r="A214" s="35" t="s">
        <v>89</v>
      </c>
      <c r="B214" s="36" t="str">
        <f>IF($A214="Enter data zone code", " ",IF(ISNA(VLOOKUP($A214,'SIMD 2020v2 DZ lookup data'!$A:$AA,2,FALSE)),"not found",VLOOKUP($A214,'SIMD 2020v2 DZ lookup data'!$A:$AA,2,FALSE)))</f>
        <v> </v>
      </c>
      <c r="C214" s="36" t="str">
        <f>IF($A214="Enter data zone code", " ",IF(ISNA(VLOOKUP($A214,'SIMD 2020v2 DZ lookup data'!$A:$AA,21,FALSE)),"not found",VLOOKUP($A214,'SIMD 2020v2 DZ lookup data'!$A:$AA,21,FALSE)))</f>
        <v> </v>
      </c>
      <c r="D214" s="29" t="str">
        <f>IF($A214="Enter data zone code", " ",IF(ISNA(VLOOKUP($A214,'SIMD 2020v2 DZ lookup data'!$A:$AA,3,FALSE)),"not found",VLOOKUP($A214,'SIMD 2020v2 DZ lookup data'!$A:$AA,3,FALSE)))</f>
        <v> </v>
      </c>
      <c r="E214" s="29" t="str">
        <f>IF($A214="Enter data zone code", " ",IF(ISNA(VLOOKUP($A214,'SIMD 2020v2 DZ lookup data'!$A:$AA,4,FALSE)),"not found",VLOOKUP($A214,'SIMD 2020v2 DZ lookup data'!$A:$AA,4,FALSE)))</f>
        <v> </v>
      </c>
      <c r="F214" s="29" t="str">
        <f>IF($A214="Enter data zone code", " ",IF(ISNA(VLOOKUP($A214,'SIMD 2020v2 DZ lookup data'!$A:$AA,5,FALSE)),"not found",VLOOKUP($A214,'SIMD 2020v2 DZ lookup data'!$A:$AA,5,FALSE)))</f>
        <v> </v>
      </c>
      <c r="G214" s="29" t="str">
        <f>IF($A214="Enter data zone code", " ",IF(ISNA(VLOOKUP($A214,'SIMD 2020v2 DZ lookup data'!$A:$AA,6,FALSE)),"not found",VLOOKUP($A214,'SIMD 2020v2 DZ lookup data'!$A:$AA,6,FALSE)))</f>
        <v> </v>
      </c>
      <c r="H214" s="30" t="str">
        <f>IF($A214="Enter data zone code", " ",IF(ISNA(VLOOKUP($A214,'SIMD 2020v2 DZ lookup data'!$A:$AA,8,FALSE)),"not found",VLOOKUP($A214,'SIMD 2020v2 DZ lookup data'!$A:$AA,7,FALSE)))</f>
        <v> </v>
      </c>
      <c r="I214" s="30" t="str">
        <f>IF($A214="Enter data zone code", " ",IF(ISNA(VLOOKUP($A214,'SIMD 2020v2 DZ lookup data'!$A:$AA,7,FALSE)),"not found",VLOOKUP($A214,'SIMD 2020v2 DZ lookup data'!$A:$AA,8,FALSE)))</f>
        <v> </v>
      </c>
      <c r="J214" s="30" t="str">
        <f>IF($A214="Enter data zone code", " ",IF(ISNA(VLOOKUP($A214,'SIMD 2020v2 DZ lookup data'!$A:$AA,9,FALSE)),"not found",VLOOKUP($A214,'SIMD 2020v2 DZ lookup data'!$A:$AA,9,FALSE)))</f>
        <v> </v>
      </c>
      <c r="K214" s="30" t="str">
        <f>IF($A214="Enter data zone code", " ",IF(ISNA(VLOOKUP($A214,'SIMD 2020v2 DZ lookup data'!$A:$AA,10,FALSE)),"not found",VLOOKUP($A214,'SIMD 2020v2 DZ lookup data'!$A:$AA,10,FALSE)))</f>
        <v> </v>
      </c>
      <c r="L214" s="30" t="str">
        <f>IF($A214="Enter data zone code", " ",IF(ISNA(VLOOKUP($A214,'SIMD 2020v2 DZ lookup data'!$A:$AA,11,FALSE)),"not found",VLOOKUP($A214,'SIMD 2020v2 DZ lookup data'!$A:$AA,11,FALSE)))</f>
        <v> </v>
      </c>
      <c r="M214" s="30" t="str">
        <f>IF($A214="Enter data zone code", " ",IF(ISNA(VLOOKUP($A214,'SIMD 2020v2 DZ lookup data'!$A:$AA,12,FALSE)),"not found",VLOOKUP($A214,'SIMD 2020v2 DZ lookup data'!$A:$AA,12,FALSE)))</f>
        <v> </v>
      </c>
      <c r="N214" s="30" t="str">
        <f>IF($A214="Enter data zone code", " ",IF(ISNA(VLOOKUP($A214,'SIMD 2020v2 DZ lookup data'!$A:$AA,13,FALSE)),"not found",VLOOKUP($A214,'SIMD 2020v2 DZ lookup data'!$A:$AA,13,FALSE)))</f>
        <v> </v>
      </c>
      <c r="O214" s="31" t="str">
        <f>IF($A214="Enter data zone code", " ",IF(ISNA(VLOOKUP($A214,'SIMD 2020v2 DZ lookup data'!$A:$AA,14,FALSE)),"not found",VLOOKUP($A214,'SIMD 2020v2 DZ lookup data'!$A:$AA,14,FALSE)))</f>
        <v> </v>
      </c>
      <c r="P214" s="31" t="str">
        <f>IF($A214="Enter data zone code", " ",IF(ISNA(VLOOKUP($A214,'SIMD 2020v2 DZ lookup data'!$A:$AA,15,FALSE)),"not found",VLOOKUP($A214,'SIMD 2020v2 DZ lookup data'!$A:$AA,15,FALSE)))</f>
        <v> </v>
      </c>
      <c r="Q214" s="37" t="str">
        <f>IF($A214="Enter data zone code", " ",IF(ISNA(VLOOKUP($A214,'SIMD 2020v2 DZ lookup data'!$A:$AA,17,FALSE)),"not found",VLOOKUP($A214,'SIMD 2020v2 DZ lookup data'!$A:$AA,17,FALSE)))</f>
        <v> </v>
      </c>
      <c r="R214" s="36" t="str">
        <f>IF($A214="Enter data zone code", " ",IF(ISNA(VLOOKUP($A214,'SIMD 2020v2 DZ lookup data'!$A:$AA,19,FALSE)),"not found",VLOOKUP($A214,'SIMD 2020v2 DZ lookup data'!$A:$AA,19,FALSE)))</f>
        <v> </v>
      </c>
      <c r="S214" s="36" t="str">
        <f>IF($A214="Enter data zone code", " ",IF(ISNA(VLOOKUP($A214,'SIMD 2020v2 DZ lookup data'!$A:$AA,23,FALSE)),"not found",VLOOKUP($A214,'SIMD 2020v2 DZ lookup data'!$A:$AA,23,FALSE)))</f>
        <v> </v>
      </c>
      <c r="T214" s="36" t="str">
        <f>IF($A214="Enter data zone code", " ",IF(ISNA(VLOOKUP($A214,'SIMD 2020v2 DZ lookup data'!$A:$AA,25,FALSE)),"not found",VLOOKUP($A214,'SIMD 2020v2 DZ lookup data'!$A:$AA,25,FALSE)))</f>
        <v> </v>
      </c>
      <c r="U214" s="38" t="str">
        <f>IF($A214="Enter data zone code", " ",IF(ISNA(VLOOKUP($A214,'SIMD 2020v2 DZ lookup data'!$A:$AA,27,FALSE)),"not found",VLOOKUP($A214,'SIMD 2020v2 DZ lookup data'!$A:$AA,27,FALSE)))</f>
        <v> </v>
      </c>
    </row>
    <row r="215" ht="15.75" customHeight="1">
      <c r="A215" s="35" t="s">
        <v>89</v>
      </c>
      <c r="B215" s="36" t="str">
        <f>IF($A215="Enter data zone code", " ",IF(ISNA(VLOOKUP($A215,'SIMD 2020v2 DZ lookup data'!$A:$AA,2,FALSE)),"not found",VLOOKUP($A215,'SIMD 2020v2 DZ lookup data'!$A:$AA,2,FALSE)))</f>
        <v> </v>
      </c>
      <c r="C215" s="36" t="str">
        <f>IF($A215="Enter data zone code", " ",IF(ISNA(VLOOKUP($A215,'SIMD 2020v2 DZ lookup data'!$A:$AA,21,FALSE)),"not found",VLOOKUP($A215,'SIMD 2020v2 DZ lookup data'!$A:$AA,21,FALSE)))</f>
        <v> </v>
      </c>
      <c r="D215" s="29" t="str">
        <f>IF($A215="Enter data zone code", " ",IF(ISNA(VLOOKUP($A215,'SIMD 2020v2 DZ lookup data'!$A:$AA,3,FALSE)),"not found",VLOOKUP($A215,'SIMD 2020v2 DZ lookup data'!$A:$AA,3,FALSE)))</f>
        <v> </v>
      </c>
      <c r="E215" s="29" t="str">
        <f>IF($A215="Enter data zone code", " ",IF(ISNA(VLOOKUP($A215,'SIMD 2020v2 DZ lookup data'!$A:$AA,4,FALSE)),"not found",VLOOKUP($A215,'SIMD 2020v2 DZ lookup data'!$A:$AA,4,FALSE)))</f>
        <v> </v>
      </c>
      <c r="F215" s="29" t="str">
        <f>IF($A215="Enter data zone code", " ",IF(ISNA(VLOOKUP($A215,'SIMD 2020v2 DZ lookup data'!$A:$AA,5,FALSE)),"not found",VLOOKUP($A215,'SIMD 2020v2 DZ lookup data'!$A:$AA,5,FALSE)))</f>
        <v> </v>
      </c>
      <c r="G215" s="29" t="str">
        <f>IF($A215="Enter data zone code", " ",IF(ISNA(VLOOKUP($A215,'SIMD 2020v2 DZ lookup data'!$A:$AA,6,FALSE)),"not found",VLOOKUP($A215,'SIMD 2020v2 DZ lookup data'!$A:$AA,6,FALSE)))</f>
        <v> </v>
      </c>
      <c r="H215" s="30" t="str">
        <f>IF($A215="Enter data zone code", " ",IF(ISNA(VLOOKUP($A215,'SIMD 2020v2 DZ lookup data'!$A:$AA,8,FALSE)),"not found",VLOOKUP($A215,'SIMD 2020v2 DZ lookup data'!$A:$AA,7,FALSE)))</f>
        <v> </v>
      </c>
      <c r="I215" s="30" t="str">
        <f>IF($A215="Enter data zone code", " ",IF(ISNA(VLOOKUP($A215,'SIMD 2020v2 DZ lookup data'!$A:$AA,7,FALSE)),"not found",VLOOKUP($A215,'SIMD 2020v2 DZ lookup data'!$A:$AA,8,FALSE)))</f>
        <v> </v>
      </c>
      <c r="J215" s="30" t="str">
        <f>IF($A215="Enter data zone code", " ",IF(ISNA(VLOOKUP($A215,'SIMD 2020v2 DZ lookup data'!$A:$AA,9,FALSE)),"not found",VLOOKUP($A215,'SIMD 2020v2 DZ lookup data'!$A:$AA,9,FALSE)))</f>
        <v> </v>
      </c>
      <c r="K215" s="30" t="str">
        <f>IF($A215="Enter data zone code", " ",IF(ISNA(VLOOKUP($A215,'SIMD 2020v2 DZ lookup data'!$A:$AA,10,FALSE)),"not found",VLOOKUP($A215,'SIMD 2020v2 DZ lookup data'!$A:$AA,10,FALSE)))</f>
        <v> </v>
      </c>
      <c r="L215" s="30" t="str">
        <f>IF($A215="Enter data zone code", " ",IF(ISNA(VLOOKUP($A215,'SIMD 2020v2 DZ lookup data'!$A:$AA,11,FALSE)),"not found",VLOOKUP($A215,'SIMD 2020v2 DZ lookup data'!$A:$AA,11,FALSE)))</f>
        <v> </v>
      </c>
      <c r="M215" s="30" t="str">
        <f>IF($A215="Enter data zone code", " ",IF(ISNA(VLOOKUP($A215,'SIMD 2020v2 DZ lookup data'!$A:$AA,12,FALSE)),"not found",VLOOKUP($A215,'SIMD 2020v2 DZ lookup data'!$A:$AA,12,FALSE)))</f>
        <v> </v>
      </c>
      <c r="N215" s="30" t="str">
        <f>IF($A215="Enter data zone code", " ",IF(ISNA(VLOOKUP($A215,'SIMD 2020v2 DZ lookup data'!$A:$AA,13,FALSE)),"not found",VLOOKUP($A215,'SIMD 2020v2 DZ lookup data'!$A:$AA,13,FALSE)))</f>
        <v> </v>
      </c>
      <c r="O215" s="31" t="str">
        <f>IF($A215="Enter data zone code", " ",IF(ISNA(VLOOKUP($A215,'SIMD 2020v2 DZ lookup data'!$A:$AA,14,FALSE)),"not found",VLOOKUP($A215,'SIMD 2020v2 DZ lookup data'!$A:$AA,14,FALSE)))</f>
        <v> </v>
      </c>
      <c r="P215" s="31" t="str">
        <f>IF($A215="Enter data zone code", " ",IF(ISNA(VLOOKUP($A215,'SIMD 2020v2 DZ lookup data'!$A:$AA,15,FALSE)),"not found",VLOOKUP($A215,'SIMD 2020v2 DZ lookup data'!$A:$AA,15,FALSE)))</f>
        <v> </v>
      </c>
      <c r="Q215" s="37" t="str">
        <f>IF($A215="Enter data zone code", " ",IF(ISNA(VLOOKUP($A215,'SIMD 2020v2 DZ lookup data'!$A:$AA,17,FALSE)),"not found",VLOOKUP($A215,'SIMD 2020v2 DZ lookup data'!$A:$AA,17,FALSE)))</f>
        <v> </v>
      </c>
      <c r="R215" s="36" t="str">
        <f>IF($A215="Enter data zone code", " ",IF(ISNA(VLOOKUP($A215,'SIMD 2020v2 DZ lookup data'!$A:$AA,19,FALSE)),"not found",VLOOKUP($A215,'SIMD 2020v2 DZ lookup data'!$A:$AA,19,FALSE)))</f>
        <v> </v>
      </c>
      <c r="S215" s="36" t="str">
        <f>IF($A215="Enter data zone code", " ",IF(ISNA(VLOOKUP($A215,'SIMD 2020v2 DZ lookup data'!$A:$AA,23,FALSE)),"not found",VLOOKUP($A215,'SIMD 2020v2 DZ lookup data'!$A:$AA,23,FALSE)))</f>
        <v> </v>
      </c>
      <c r="T215" s="36" t="str">
        <f>IF($A215="Enter data zone code", " ",IF(ISNA(VLOOKUP($A215,'SIMD 2020v2 DZ lookup data'!$A:$AA,25,FALSE)),"not found",VLOOKUP($A215,'SIMD 2020v2 DZ lookup data'!$A:$AA,25,FALSE)))</f>
        <v> </v>
      </c>
      <c r="U215" s="38" t="str">
        <f>IF($A215="Enter data zone code", " ",IF(ISNA(VLOOKUP($A215,'SIMD 2020v2 DZ lookup data'!$A:$AA,27,FALSE)),"not found",VLOOKUP($A215,'SIMD 2020v2 DZ lookup data'!$A:$AA,27,FALSE)))</f>
        <v> </v>
      </c>
    </row>
    <row r="216" ht="15.75" customHeight="1">
      <c r="A216" s="35" t="s">
        <v>89</v>
      </c>
      <c r="B216" s="36" t="str">
        <f>IF($A216="Enter data zone code", " ",IF(ISNA(VLOOKUP($A216,'SIMD 2020v2 DZ lookup data'!$A:$AA,2,FALSE)),"not found",VLOOKUP($A216,'SIMD 2020v2 DZ lookup data'!$A:$AA,2,FALSE)))</f>
        <v> </v>
      </c>
      <c r="C216" s="36" t="str">
        <f>IF($A216="Enter data zone code", " ",IF(ISNA(VLOOKUP($A216,'SIMD 2020v2 DZ lookup data'!$A:$AA,21,FALSE)),"not found",VLOOKUP($A216,'SIMD 2020v2 DZ lookup data'!$A:$AA,21,FALSE)))</f>
        <v> </v>
      </c>
      <c r="D216" s="29" t="str">
        <f>IF($A216="Enter data zone code", " ",IF(ISNA(VLOOKUP($A216,'SIMD 2020v2 DZ lookup data'!$A:$AA,3,FALSE)),"not found",VLOOKUP($A216,'SIMD 2020v2 DZ lookup data'!$A:$AA,3,FALSE)))</f>
        <v> </v>
      </c>
      <c r="E216" s="29" t="str">
        <f>IF($A216="Enter data zone code", " ",IF(ISNA(VLOOKUP($A216,'SIMD 2020v2 DZ lookup data'!$A:$AA,4,FALSE)),"not found",VLOOKUP($A216,'SIMD 2020v2 DZ lookup data'!$A:$AA,4,FALSE)))</f>
        <v> </v>
      </c>
      <c r="F216" s="29" t="str">
        <f>IF($A216="Enter data zone code", " ",IF(ISNA(VLOOKUP($A216,'SIMD 2020v2 DZ lookup data'!$A:$AA,5,FALSE)),"not found",VLOOKUP($A216,'SIMD 2020v2 DZ lookup data'!$A:$AA,5,FALSE)))</f>
        <v> </v>
      </c>
      <c r="G216" s="29" t="str">
        <f>IF($A216="Enter data zone code", " ",IF(ISNA(VLOOKUP($A216,'SIMD 2020v2 DZ lookup data'!$A:$AA,6,FALSE)),"not found",VLOOKUP($A216,'SIMD 2020v2 DZ lookup data'!$A:$AA,6,FALSE)))</f>
        <v> </v>
      </c>
      <c r="H216" s="30" t="str">
        <f>IF($A216="Enter data zone code", " ",IF(ISNA(VLOOKUP($A216,'SIMD 2020v2 DZ lookup data'!$A:$AA,8,FALSE)),"not found",VLOOKUP($A216,'SIMD 2020v2 DZ lookup data'!$A:$AA,7,FALSE)))</f>
        <v> </v>
      </c>
      <c r="I216" s="30" t="str">
        <f>IF($A216="Enter data zone code", " ",IF(ISNA(VLOOKUP($A216,'SIMD 2020v2 DZ lookup data'!$A:$AA,7,FALSE)),"not found",VLOOKUP($A216,'SIMD 2020v2 DZ lookup data'!$A:$AA,8,FALSE)))</f>
        <v> </v>
      </c>
      <c r="J216" s="30" t="str">
        <f>IF($A216="Enter data zone code", " ",IF(ISNA(VLOOKUP($A216,'SIMD 2020v2 DZ lookup data'!$A:$AA,9,FALSE)),"not found",VLOOKUP($A216,'SIMD 2020v2 DZ lookup data'!$A:$AA,9,FALSE)))</f>
        <v> </v>
      </c>
      <c r="K216" s="30" t="str">
        <f>IF($A216="Enter data zone code", " ",IF(ISNA(VLOOKUP($A216,'SIMD 2020v2 DZ lookup data'!$A:$AA,10,FALSE)),"not found",VLOOKUP($A216,'SIMD 2020v2 DZ lookup data'!$A:$AA,10,FALSE)))</f>
        <v> </v>
      </c>
      <c r="L216" s="30" t="str">
        <f>IF($A216="Enter data zone code", " ",IF(ISNA(VLOOKUP($A216,'SIMD 2020v2 DZ lookup data'!$A:$AA,11,FALSE)),"not found",VLOOKUP($A216,'SIMD 2020v2 DZ lookup data'!$A:$AA,11,FALSE)))</f>
        <v> </v>
      </c>
      <c r="M216" s="30" t="str">
        <f>IF($A216="Enter data zone code", " ",IF(ISNA(VLOOKUP($A216,'SIMD 2020v2 DZ lookup data'!$A:$AA,12,FALSE)),"not found",VLOOKUP($A216,'SIMD 2020v2 DZ lookup data'!$A:$AA,12,FALSE)))</f>
        <v> </v>
      </c>
      <c r="N216" s="30" t="str">
        <f>IF($A216="Enter data zone code", " ",IF(ISNA(VLOOKUP($A216,'SIMD 2020v2 DZ lookup data'!$A:$AA,13,FALSE)),"not found",VLOOKUP($A216,'SIMD 2020v2 DZ lookup data'!$A:$AA,13,FALSE)))</f>
        <v> </v>
      </c>
      <c r="O216" s="31" t="str">
        <f>IF($A216="Enter data zone code", " ",IF(ISNA(VLOOKUP($A216,'SIMD 2020v2 DZ lookup data'!$A:$AA,14,FALSE)),"not found",VLOOKUP($A216,'SIMD 2020v2 DZ lookup data'!$A:$AA,14,FALSE)))</f>
        <v> </v>
      </c>
      <c r="P216" s="31" t="str">
        <f>IF($A216="Enter data zone code", " ",IF(ISNA(VLOOKUP($A216,'SIMD 2020v2 DZ lookup data'!$A:$AA,15,FALSE)),"not found",VLOOKUP($A216,'SIMD 2020v2 DZ lookup data'!$A:$AA,15,FALSE)))</f>
        <v> </v>
      </c>
      <c r="Q216" s="37" t="str">
        <f>IF($A216="Enter data zone code", " ",IF(ISNA(VLOOKUP($A216,'SIMD 2020v2 DZ lookup data'!$A:$AA,17,FALSE)),"not found",VLOOKUP($A216,'SIMD 2020v2 DZ lookup data'!$A:$AA,17,FALSE)))</f>
        <v> </v>
      </c>
      <c r="R216" s="36" t="str">
        <f>IF($A216="Enter data zone code", " ",IF(ISNA(VLOOKUP($A216,'SIMD 2020v2 DZ lookup data'!$A:$AA,19,FALSE)),"not found",VLOOKUP($A216,'SIMD 2020v2 DZ lookup data'!$A:$AA,19,FALSE)))</f>
        <v> </v>
      </c>
      <c r="S216" s="36" t="str">
        <f>IF($A216="Enter data zone code", " ",IF(ISNA(VLOOKUP($A216,'SIMD 2020v2 DZ lookup data'!$A:$AA,23,FALSE)),"not found",VLOOKUP($A216,'SIMD 2020v2 DZ lookup data'!$A:$AA,23,FALSE)))</f>
        <v> </v>
      </c>
      <c r="T216" s="36" t="str">
        <f>IF($A216="Enter data zone code", " ",IF(ISNA(VLOOKUP($A216,'SIMD 2020v2 DZ lookup data'!$A:$AA,25,FALSE)),"not found",VLOOKUP($A216,'SIMD 2020v2 DZ lookup data'!$A:$AA,25,FALSE)))</f>
        <v> </v>
      </c>
      <c r="U216" s="38" t="str">
        <f>IF($A216="Enter data zone code", " ",IF(ISNA(VLOOKUP($A216,'SIMD 2020v2 DZ lookup data'!$A:$AA,27,FALSE)),"not found",VLOOKUP($A216,'SIMD 2020v2 DZ lookup data'!$A:$AA,27,FALSE)))</f>
        <v> </v>
      </c>
    </row>
    <row r="217" ht="15.75" customHeight="1">
      <c r="A217" s="35" t="s">
        <v>89</v>
      </c>
      <c r="B217" s="36" t="str">
        <f>IF($A217="Enter data zone code", " ",IF(ISNA(VLOOKUP($A217,'SIMD 2020v2 DZ lookup data'!$A:$AA,2,FALSE)),"not found",VLOOKUP($A217,'SIMD 2020v2 DZ lookup data'!$A:$AA,2,FALSE)))</f>
        <v> </v>
      </c>
      <c r="C217" s="36" t="str">
        <f>IF($A217="Enter data zone code", " ",IF(ISNA(VLOOKUP($A217,'SIMD 2020v2 DZ lookup data'!$A:$AA,21,FALSE)),"not found",VLOOKUP($A217,'SIMD 2020v2 DZ lookup data'!$A:$AA,21,FALSE)))</f>
        <v> </v>
      </c>
      <c r="D217" s="29" t="str">
        <f>IF($A217="Enter data zone code", " ",IF(ISNA(VLOOKUP($A217,'SIMD 2020v2 DZ lookup data'!$A:$AA,3,FALSE)),"not found",VLOOKUP($A217,'SIMD 2020v2 DZ lookup data'!$A:$AA,3,FALSE)))</f>
        <v> </v>
      </c>
      <c r="E217" s="29" t="str">
        <f>IF($A217="Enter data zone code", " ",IF(ISNA(VLOOKUP($A217,'SIMD 2020v2 DZ lookup data'!$A:$AA,4,FALSE)),"not found",VLOOKUP($A217,'SIMD 2020v2 DZ lookup data'!$A:$AA,4,FALSE)))</f>
        <v> </v>
      </c>
      <c r="F217" s="29" t="str">
        <f>IF($A217="Enter data zone code", " ",IF(ISNA(VLOOKUP($A217,'SIMD 2020v2 DZ lookup data'!$A:$AA,5,FALSE)),"not found",VLOOKUP($A217,'SIMD 2020v2 DZ lookup data'!$A:$AA,5,FALSE)))</f>
        <v> </v>
      </c>
      <c r="G217" s="29" t="str">
        <f>IF($A217="Enter data zone code", " ",IF(ISNA(VLOOKUP($A217,'SIMD 2020v2 DZ lookup data'!$A:$AA,6,FALSE)),"not found",VLOOKUP($A217,'SIMD 2020v2 DZ lookup data'!$A:$AA,6,FALSE)))</f>
        <v> </v>
      </c>
      <c r="H217" s="30" t="str">
        <f>IF($A217="Enter data zone code", " ",IF(ISNA(VLOOKUP($A217,'SIMD 2020v2 DZ lookup data'!$A:$AA,8,FALSE)),"not found",VLOOKUP($A217,'SIMD 2020v2 DZ lookup data'!$A:$AA,7,FALSE)))</f>
        <v> </v>
      </c>
      <c r="I217" s="30" t="str">
        <f>IF($A217="Enter data zone code", " ",IF(ISNA(VLOOKUP($A217,'SIMD 2020v2 DZ lookup data'!$A:$AA,7,FALSE)),"not found",VLOOKUP($A217,'SIMD 2020v2 DZ lookup data'!$A:$AA,8,FALSE)))</f>
        <v> </v>
      </c>
      <c r="J217" s="30" t="str">
        <f>IF($A217="Enter data zone code", " ",IF(ISNA(VLOOKUP($A217,'SIMD 2020v2 DZ lookup data'!$A:$AA,9,FALSE)),"not found",VLOOKUP($A217,'SIMD 2020v2 DZ lookup data'!$A:$AA,9,FALSE)))</f>
        <v> </v>
      </c>
      <c r="K217" s="30" t="str">
        <f>IF($A217="Enter data zone code", " ",IF(ISNA(VLOOKUP($A217,'SIMD 2020v2 DZ lookup data'!$A:$AA,10,FALSE)),"not found",VLOOKUP($A217,'SIMD 2020v2 DZ lookup data'!$A:$AA,10,FALSE)))</f>
        <v> </v>
      </c>
      <c r="L217" s="30" t="str">
        <f>IF($A217="Enter data zone code", " ",IF(ISNA(VLOOKUP($A217,'SIMD 2020v2 DZ lookup data'!$A:$AA,11,FALSE)),"not found",VLOOKUP($A217,'SIMD 2020v2 DZ lookup data'!$A:$AA,11,FALSE)))</f>
        <v> </v>
      </c>
      <c r="M217" s="30" t="str">
        <f>IF($A217="Enter data zone code", " ",IF(ISNA(VLOOKUP($A217,'SIMD 2020v2 DZ lookup data'!$A:$AA,12,FALSE)),"not found",VLOOKUP($A217,'SIMD 2020v2 DZ lookup data'!$A:$AA,12,FALSE)))</f>
        <v> </v>
      </c>
      <c r="N217" s="30" t="str">
        <f>IF($A217="Enter data zone code", " ",IF(ISNA(VLOOKUP($A217,'SIMD 2020v2 DZ lookup data'!$A:$AA,13,FALSE)),"not found",VLOOKUP($A217,'SIMD 2020v2 DZ lookup data'!$A:$AA,13,FALSE)))</f>
        <v> </v>
      </c>
      <c r="O217" s="31" t="str">
        <f>IF($A217="Enter data zone code", " ",IF(ISNA(VLOOKUP($A217,'SIMD 2020v2 DZ lookup data'!$A:$AA,14,FALSE)),"not found",VLOOKUP($A217,'SIMD 2020v2 DZ lookup data'!$A:$AA,14,FALSE)))</f>
        <v> </v>
      </c>
      <c r="P217" s="31" t="str">
        <f>IF($A217="Enter data zone code", " ",IF(ISNA(VLOOKUP($A217,'SIMD 2020v2 DZ lookup data'!$A:$AA,15,FALSE)),"not found",VLOOKUP($A217,'SIMD 2020v2 DZ lookup data'!$A:$AA,15,FALSE)))</f>
        <v> </v>
      </c>
      <c r="Q217" s="37" t="str">
        <f>IF($A217="Enter data zone code", " ",IF(ISNA(VLOOKUP($A217,'SIMD 2020v2 DZ lookup data'!$A:$AA,17,FALSE)),"not found",VLOOKUP($A217,'SIMD 2020v2 DZ lookup data'!$A:$AA,17,FALSE)))</f>
        <v> </v>
      </c>
      <c r="R217" s="36" t="str">
        <f>IF($A217="Enter data zone code", " ",IF(ISNA(VLOOKUP($A217,'SIMD 2020v2 DZ lookup data'!$A:$AA,19,FALSE)),"not found",VLOOKUP($A217,'SIMD 2020v2 DZ lookup data'!$A:$AA,19,FALSE)))</f>
        <v> </v>
      </c>
      <c r="S217" s="36" t="str">
        <f>IF($A217="Enter data zone code", " ",IF(ISNA(VLOOKUP($A217,'SIMD 2020v2 DZ lookup data'!$A:$AA,23,FALSE)),"not found",VLOOKUP($A217,'SIMD 2020v2 DZ lookup data'!$A:$AA,23,FALSE)))</f>
        <v> </v>
      </c>
      <c r="T217" s="36" t="str">
        <f>IF($A217="Enter data zone code", " ",IF(ISNA(VLOOKUP($A217,'SIMD 2020v2 DZ lookup data'!$A:$AA,25,FALSE)),"not found",VLOOKUP($A217,'SIMD 2020v2 DZ lookup data'!$A:$AA,25,FALSE)))</f>
        <v> </v>
      </c>
      <c r="U217" s="38" t="str">
        <f>IF($A217="Enter data zone code", " ",IF(ISNA(VLOOKUP($A217,'SIMD 2020v2 DZ lookup data'!$A:$AA,27,FALSE)),"not found",VLOOKUP($A217,'SIMD 2020v2 DZ lookup data'!$A:$AA,27,FALSE)))</f>
        <v> </v>
      </c>
    </row>
    <row r="218" ht="15.75" customHeight="1">
      <c r="A218" s="35" t="s">
        <v>89</v>
      </c>
      <c r="B218" s="36" t="str">
        <f>IF($A218="Enter data zone code", " ",IF(ISNA(VLOOKUP($A218,'SIMD 2020v2 DZ lookup data'!$A:$AA,2,FALSE)),"not found",VLOOKUP($A218,'SIMD 2020v2 DZ lookup data'!$A:$AA,2,FALSE)))</f>
        <v> </v>
      </c>
      <c r="C218" s="36" t="str">
        <f>IF($A218="Enter data zone code", " ",IF(ISNA(VLOOKUP($A218,'SIMD 2020v2 DZ lookup data'!$A:$AA,21,FALSE)),"not found",VLOOKUP($A218,'SIMD 2020v2 DZ lookup data'!$A:$AA,21,FALSE)))</f>
        <v> </v>
      </c>
      <c r="D218" s="29" t="str">
        <f>IF($A218="Enter data zone code", " ",IF(ISNA(VLOOKUP($A218,'SIMD 2020v2 DZ lookup data'!$A:$AA,3,FALSE)),"not found",VLOOKUP($A218,'SIMD 2020v2 DZ lookup data'!$A:$AA,3,FALSE)))</f>
        <v> </v>
      </c>
      <c r="E218" s="29" t="str">
        <f>IF($A218="Enter data zone code", " ",IF(ISNA(VLOOKUP($A218,'SIMD 2020v2 DZ lookup data'!$A:$AA,4,FALSE)),"not found",VLOOKUP($A218,'SIMD 2020v2 DZ lookup data'!$A:$AA,4,FALSE)))</f>
        <v> </v>
      </c>
      <c r="F218" s="29" t="str">
        <f>IF($A218="Enter data zone code", " ",IF(ISNA(VLOOKUP($A218,'SIMD 2020v2 DZ lookup data'!$A:$AA,5,FALSE)),"not found",VLOOKUP($A218,'SIMD 2020v2 DZ lookup data'!$A:$AA,5,FALSE)))</f>
        <v> </v>
      </c>
      <c r="G218" s="29" t="str">
        <f>IF($A218="Enter data zone code", " ",IF(ISNA(VLOOKUP($A218,'SIMD 2020v2 DZ lookup data'!$A:$AA,6,FALSE)),"not found",VLOOKUP($A218,'SIMD 2020v2 DZ lookup data'!$A:$AA,6,FALSE)))</f>
        <v> </v>
      </c>
      <c r="H218" s="30" t="str">
        <f>IF($A218="Enter data zone code", " ",IF(ISNA(VLOOKUP($A218,'SIMD 2020v2 DZ lookup data'!$A:$AA,8,FALSE)),"not found",VLOOKUP($A218,'SIMD 2020v2 DZ lookup data'!$A:$AA,7,FALSE)))</f>
        <v> </v>
      </c>
      <c r="I218" s="30" t="str">
        <f>IF($A218="Enter data zone code", " ",IF(ISNA(VLOOKUP($A218,'SIMD 2020v2 DZ lookup data'!$A:$AA,7,FALSE)),"not found",VLOOKUP($A218,'SIMD 2020v2 DZ lookup data'!$A:$AA,8,FALSE)))</f>
        <v> </v>
      </c>
      <c r="J218" s="30" t="str">
        <f>IF($A218="Enter data zone code", " ",IF(ISNA(VLOOKUP($A218,'SIMD 2020v2 DZ lookup data'!$A:$AA,9,FALSE)),"not found",VLOOKUP($A218,'SIMD 2020v2 DZ lookup data'!$A:$AA,9,FALSE)))</f>
        <v> </v>
      </c>
      <c r="K218" s="30" t="str">
        <f>IF($A218="Enter data zone code", " ",IF(ISNA(VLOOKUP($A218,'SIMD 2020v2 DZ lookup data'!$A:$AA,10,FALSE)),"not found",VLOOKUP($A218,'SIMD 2020v2 DZ lookup data'!$A:$AA,10,FALSE)))</f>
        <v> </v>
      </c>
      <c r="L218" s="30" t="str">
        <f>IF($A218="Enter data zone code", " ",IF(ISNA(VLOOKUP($A218,'SIMD 2020v2 DZ lookup data'!$A:$AA,11,FALSE)),"not found",VLOOKUP($A218,'SIMD 2020v2 DZ lookup data'!$A:$AA,11,FALSE)))</f>
        <v> </v>
      </c>
      <c r="M218" s="30" t="str">
        <f>IF($A218="Enter data zone code", " ",IF(ISNA(VLOOKUP($A218,'SIMD 2020v2 DZ lookup data'!$A:$AA,12,FALSE)),"not found",VLOOKUP($A218,'SIMD 2020v2 DZ lookup data'!$A:$AA,12,FALSE)))</f>
        <v> </v>
      </c>
      <c r="N218" s="30" t="str">
        <f>IF($A218="Enter data zone code", " ",IF(ISNA(VLOOKUP($A218,'SIMD 2020v2 DZ lookup data'!$A:$AA,13,FALSE)),"not found",VLOOKUP($A218,'SIMD 2020v2 DZ lookup data'!$A:$AA,13,FALSE)))</f>
        <v> </v>
      </c>
      <c r="O218" s="31" t="str">
        <f>IF($A218="Enter data zone code", " ",IF(ISNA(VLOOKUP($A218,'SIMD 2020v2 DZ lookup data'!$A:$AA,14,FALSE)),"not found",VLOOKUP($A218,'SIMD 2020v2 DZ lookup data'!$A:$AA,14,FALSE)))</f>
        <v> </v>
      </c>
      <c r="P218" s="31" t="str">
        <f>IF($A218="Enter data zone code", " ",IF(ISNA(VLOOKUP($A218,'SIMD 2020v2 DZ lookup data'!$A:$AA,15,FALSE)),"not found",VLOOKUP($A218,'SIMD 2020v2 DZ lookup data'!$A:$AA,15,FALSE)))</f>
        <v> </v>
      </c>
      <c r="Q218" s="37" t="str">
        <f>IF($A218="Enter data zone code", " ",IF(ISNA(VLOOKUP($A218,'SIMD 2020v2 DZ lookup data'!$A:$AA,17,FALSE)),"not found",VLOOKUP($A218,'SIMD 2020v2 DZ lookup data'!$A:$AA,17,FALSE)))</f>
        <v> </v>
      </c>
      <c r="R218" s="36" t="str">
        <f>IF($A218="Enter data zone code", " ",IF(ISNA(VLOOKUP($A218,'SIMD 2020v2 DZ lookup data'!$A:$AA,19,FALSE)),"not found",VLOOKUP($A218,'SIMD 2020v2 DZ lookup data'!$A:$AA,19,FALSE)))</f>
        <v> </v>
      </c>
      <c r="S218" s="36" t="str">
        <f>IF($A218="Enter data zone code", " ",IF(ISNA(VLOOKUP($A218,'SIMD 2020v2 DZ lookup data'!$A:$AA,23,FALSE)),"not found",VLOOKUP($A218,'SIMD 2020v2 DZ lookup data'!$A:$AA,23,FALSE)))</f>
        <v> </v>
      </c>
      <c r="T218" s="36" t="str">
        <f>IF($A218="Enter data zone code", " ",IF(ISNA(VLOOKUP($A218,'SIMD 2020v2 DZ lookup data'!$A:$AA,25,FALSE)),"not found",VLOOKUP($A218,'SIMD 2020v2 DZ lookup data'!$A:$AA,25,FALSE)))</f>
        <v> </v>
      </c>
      <c r="U218" s="38" t="str">
        <f>IF($A218="Enter data zone code", " ",IF(ISNA(VLOOKUP($A218,'SIMD 2020v2 DZ lookup data'!$A:$AA,27,FALSE)),"not found",VLOOKUP($A218,'SIMD 2020v2 DZ lookup data'!$A:$AA,27,FALSE)))</f>
        <v> </v>
      </c>
    </row>
    <row r="219" ht="15.75" customHeight="1">
      <c r="A219" s="35" t="s">
        <v>89</v>
      </c>
      <c r="B219" s="36" t="str">
        <f>IF($A219="Enter data zone code", " ",IF(ISNA(VLOOKUP($A219,'SIMD 2020v2 DZ lookup data'!$A:$AA,2,FALSE)),"not found",VLOOKUP($A219,'SIMD 2020v2 DZ lookup data'!$A:$AA,2,FALSE)))</f>
        <v> </v>
      </c>
      <c r="C219" s="36" t="str">
        <f>IF($A219="Enter data zone code", " ",IF(ISNA(VLOOKUP($A219,'SIMD 2020v2 DZ lookup data'!$A:$AA,21,FALSE)),"not found",VLOOKUP($A219,'SIMD 2020v2 DZ lookup data'!$A:$AA,21,FALSE)))</f>
        <v> </v>
      </c>
      <c r="D219" s="29" t="str">
        <f>IF($A219="Enter data zone code", " ",IF(ISNA(VLOOKUP($A219,'SIMD 2020v2 DZ lookup data'!$A:$AA,3,FALSE)),"not found",VLOOKUP($A219,'SIMD 2020v2 DZ lookup data'!$A:$AA,3,FALSE)))</f>
        <v> </v>
      </c>
      <c r="E219" s="29" t="str">
        <f>IF($A219="Enter data zone code", " ",IF(ISNA(VLOOKUP($A219,'SIMD 2020v2 DZ lookup data'!$A:$AA,4,FALSE)),"not found",VLOOKUP($A219,'SIMD 2020v2 DZ lookup data'!$A:$AA,4,FALSE)))</f>
        <v> </v>
      </c>
      <c r="F219" s="29" t="str">
        <f>IF($A219="Enter data zone code", " ",IF(ISNA(VLOOKUP($A219,'SIMD 2020v2 DZ lookup data'!$A:$AA,5,FALSE)),"not found",VLOOKUP($A219,'SIMD 2020v2 DZ lookup data'!$A:$AA,5,FALSE)))</f>
        <v> </v>
      </c>
      <c r="G219" s="29" t="str">
        <f>IF($A219="Enter data zone code", " ",IF(ISNA(VLOOKUP($A219,'SIMD 2020v2 DZ lookup data'!$A:$AA,6,FALSE)),"not found",VLOOKUP($A219,'SIMD 2020v2 DZ lookup data'!$A:$AA,6,FALSE)))</f>
        <v> </v>
      </c>
      <c r="H219" s="30" t="str">
        <f>IF($A219="Enter data zone code", " ",IF(ISNA(VLOOKUP($A219,'SIMD 2020v2 DZ lookup data'!$A:$AA,8,FALSE)),"not found",VLOOKUP($A219,'SIMD 2020v2 DZ lookup data'!$A:$AA,7,FALSE)))</f>
        <v> </v>
      </c>
      <c r="I219" s="30" t="str">
        <f>IF($A219="Enter data zone code", " ",IF(ISNA(VLOOKUP($A219,'SIMD 2020v2 DZ lookup data'!$A:$AA,7,FALSE)),"not found",VLOOKUP($A219,'SIMD 2020v2 DZ lookup data'!$A:$AA,8,FALSE)))</f>
        <v> </v>
      </c>
      <c r="J219" s="30" t="str">
        <f>IF($A219="Enter data zone code", " ",IF(ISNA(VLOOKUP($A219,'SIMD 2020v2 DZ lookup data'!$A:$AA,9,FALSE)),"not found",VLOOKUP($A219,'SIMD 2020v2 DZ lookup data'!$A:$AA,9,FALSE)))</f>
        <v> </v>
      </c>
      <c r="K219" s="30" t="str">
        <f>IF($A219="Enter data zone code", " ",IF(ISNA(VLOOKUP($A219,'SIMD 2020v2 DZ lookup data'!$A:$AA,10,FALSE)),"not found",VLOOKUP($A219,'SIMD 2020v2 DZ lookup data'!$A:$AA,10,FALSE)))</f>
        <v> </v>
      </c>
      <c r="L219" s="30" t="str">
        <f>IF($A219="Enter data zone code", " ",IF(ISNA(VLOOKUP($A219,'SIMD 2020v2 DZ lookup data'!$A:$AA,11,FALSE)),"not found",VLOOKUP($A219,'SIMD 2020v2 DZ lookup data'!$A:$AA,11,FALSE)))</f>
        <v> </v>
      </c>
      <c r="M219" s="30" t="str">
        <f>IF($A219="Enter data zone code", " ",IF(ISNA(VLOOKUP($A219,'SIMD 2020v2 DZ lookup data'!$A:$AA,12,FALSE)),"not found",VLOOKUP($A219,'SIMD 2020v2 DZ lookup data'!$A:$AA,12,FALSE)))</f>
        <v> </v>
      </c>
      <c r="N219" s="30" t="str">
        <f>IF($A219="Enter data zone code", " ",IF(ISNA(VLOOKUP($A219,'SIMD 2020v2 DZ lookup data'!$A:$AA,13,FALSE)),"not found",VLOOKUP($A219,'SIMD 2020v2 DZ lookup data'!$A:$AA,13,FALSE)))</f>
        <v> </v>
      </c>
      <c r="O219" s="31" t="str">
        <f>IF($A219="Enter data zone code", " ",IF(ISNA(VLOOKUP($A219,'SIMD 2020v2 DZ lookup data'!$A:$AA,14,FALSE)),"not found",VLOOKUP($A219,'SIMD 2020v2 DZ lookup data'!$A:$AA,14,FALSE)))</f>
        <v> </v>
      </c>
      <c r="P219" s="31" t="str">
        <f>IF($A219="Enter data zone code", " ",IF(ISNA(VLOOKUP($A219,'SIMD 2020v2 DZ lookup data'!$A:$AA,15,FALSE)),"not found",VLOOKUP($A219,'SIMD 2020v2 DZ lookup data'!$A:$AA,15,FALSE)))</f>
        <v> </v>
      </c>
      <c r="Q219" s="37" t="str">
        <f>IF($A219="Enter data zone code", " ",IF(ISNA(VLOOKUP($A219,'SIMD 2020v2 DZ lookup data'!$A:$AA,17,FALSE)),"not found",VLOOKUP($A219,'SIMD 2020v2 DZ lookup data'!$A:$AA,17,FALSE)))</f>
        <v> </v>
      </c>
      <c r="R219" s="36" t="str">
        <f>IF($A219="Enter data zone code", " ",IF(ISNA(VLOOKUP($A219,'SIMD 2020v2 DZ lookup data'!$A:$AA,19,FALSE)),"not found",VLOOKUP($A219,'SIMD 2020v2 DZ lookup data'!$A:$AA,19,FALSE)))</f>
        <v> </v>
      </c>
      <c r="S219" s="36" t="str">
        <f>IF($A219="Enter data zone code", " ",IF(ISNA(VLOOKUP($A219,'SIMD 2020v2 DZ lookup data'!$A:$AA,23,FALSE)),"not found",VLOOKUP($A219,'SIMD 2020v2 DZ lookup data'!$A:$AA,23,FALSE)))</f>
        <v> </v>
      </c>
      <c r="T219" s="36" t="str">
        <f>IF($A219="Enter data zone code", " ",IF(ISNA(VLOOKUP($A219,'SIMD 2020v2 DZ lookup data'!$A:$AA,25,FALSE)),"not found",VLOOKUP($A219,'SIMD 2020v2 DZ lookup data'!$A:$AA,25,FALSE)))</f>
        <v> </v>
      </c>
      <c r="U219" s="38" t="str">
        <f>IF($A219="Enter data zone code", " ",IF(ISNA(VLOOKUP($A219,'SIMD 2020v2 DZ lookup data'!$A:$AA,27,FALSE)),"not found",VLOOKUP($A219,'SIMD 2020v2 DZ lookup data'!$A:$AA,27,FALSE)))</f>
        <v> </v>
      </c>
    </row>
    <row r="220" ht="15.75" customHeight="1">
      <c r="A220" s="35" t="s">
        <v>89</v>
      </c>
      <c r="B220" s="36" t="str">
        <f>IF($A220="Enter data zone code", " ",IF(ISNA(VLOOKUP($A220,'SIMD 2020v2 DZ lookup data'!$A:$AA,2,FALSE)),"not found",VLOOKUP($A220,'SIMD 2020v2 DZ lookup data'!$A:$AA,2,FALSE)))</f>
        <v> </v>
      </c>
      <c r="C220" s="36" t="str">
        <f>IF($A220="Enter data zone code", " ",IF(ISNA(VLOOKUP($A220,'SIMD 2020v2 DZ lookup data'!$A:$AA,21,FALSE)),"not found",VLOOKUP($A220,'SIMD 2020v2 DZ lookup data'!$A:$AA,21,FALSE)))</f>
        <v> </v>
      </c>
      <c r="D220" s="29" t="str">
        <f>IF($A220="Enter data zone code", " ",IF(ISNA(VLOOKUP($A220,'SIMD 2020v2 DZ lookup data'!$A:$AA,3,FALSE)),"not found",VLOOKUP($A220,'SIMD 2020v2 DZ lookup data'!$A:$AA,3,FALSE)))</f>
        <v> </v>
      </c>
      <c r="E220" s="29" t="str">
        <f>IF($A220="Enter data zone code", " ",IF(ISNA(VLOOKUP($A220,'SIMD 2020v2 DZ lookup data'!$A:$AA,4,FALSE)),"not found",VLOOKUP($A220,'SIMD 2020v2 DZ lookup data'!$A:$AA,4,FALSE)))</f>
        <v> </v>
      </c>
      <c r="F220" s="29" t="str">
        <f>IF($A220="Enter data zone code", " ",IF(ISNA(VLOOKUP($A220,'SIMD 2020v2 DZ lookup data'!$A:$AA,5,FALSE)),"not found",VLOOKUP($A220,'SIMD 2020v2 DZ lookup data'!$A:$AA,5,FALSE)))</f>
        <v> </v>
      </c>
      <c r="G220" s="29" t="str">
        <f>IF($A220="Enter data zone code", " ",IF(ISNA(VLOOKUP($A220,'SIMD 2020v2 DZ lookup data'!$A:$AA,6,FALSE)),"not found",VLOOKUP($A220,'SIMD 2020v2 DZ lookup data'!$A:$AA,6,FALSE)))</f>
        <v> </v>
      </c>
      <c r="H220" s="30" t="str">
        <f>IF($A220="Enter data zone code", " ",IF(ISNA(VLOOKUP($A220,'SIMD 2020v2 DZ lookup data'!$A:$AA,8,FALSE)),"not found",VLOOKUP($A220,'SIMD 2020v2 DZ lookup data'!$A:$AA,7,FALSE)))</f>
        <v> </v>
      </c>
      <c r="I220" s="30" t="str">
        <f>IF($A220="Enter data zone code", " ",IF(ISNA(VLOOKUP($A220,'SIMD 2020v2 DZ lookup data'!$A:$AA,7,FALSE)),"not found",VLOOKUP($A220,'SIMD 2020v2 DZ lookup data'!$A:$AA,8,FALSE)))</f>
        <v> </v>
      </c>
      <c r="J220" s="30" t="str">
        <f>IF($A220="Enter data zone code", " ",IF(ISNA(VLOOKUP($A220,'SIMD 2020v2 DZ lookup data'!$A:$AA,9,FALSE)),"not found",VLOOKUP($A220,'SIMD 2020v2 DZ lookup data'!$A:$AA,9,FALSE)))</f>
        <v> </v>
      </c>
      <c r="K220" s="30" t="str">
        <f>IF($A220="Enter data zone code", " ",IF(ISNA(VLOOKUP($A220,'SIMD 2020v2 DZ lookup data'!$A:$AA,10,FALSE)),"not found",VLOOKUP($A220,'SIMD 2020v2 DZ lookup data'!$A:$AA,10,FALSE)))</f>
        <v> </v>
      </c>
      <c r="L220" s="30" t="str">
        <f>IF($A220="Enter data zone code", " ",IF(ISNA(VLOOKUP($A220,'SIMD 2020v2 DZ lookup data'!$A:$AA,11,FALSE)),"not found",VLOOKUP($A220,'SIMD 2020v2 DZ lookup data'!$A:$AA,11,FALSE)))</f>
        <v> </v>
      </c>
      <c r="M220" s="30" t="str">
        <f>IF($A220="Enter data zone code", " ",IF(ISNA(VLOOKUP($A220,'SIMD 2020v2 DZ lookup data'!$A:$AA,12,FALSE)),"not found",VLOOKUP($A220,'SIMD 2020v2 DZ lookup data'!$A:$AA,12,FALSE)))</f>
        <v> </v>
      </c>
      <c r="N220" s="30" t="str">
        <f>IF($A220="Enter data zone code", " ",IF(ISNA(VLOOKUP($A220,'SIMD 2020v2 DZ lookup data'!$A:$AA,13,FALSE)),"not found",VLOOKUP($A220,'SIMD 2020v2 DZ lookup data'!$A:$AA,13,FALSE)))</f>
        <v> </v>
      </c>
      <c r="O220" s="31" t="str">
        <f>IF($A220="Enter data zone code", " ",IF(ISNA(VLOOKUP($A220,'SIMD 2020v2 DZ lookup data'!$A:$AA,14,FALSE)),"not found",VLOOKUP($A220,'SIMD 2020v2 DZ lookup data'!$A:$AA,14,FALSE)))</f>
        <v> </v>
      </c>
      <c r="P220" s="31" t="str">
        <f>IF($A220="Enter data zone code", " ",IF(ISNA(VLOOKUP($A220,'SIMD 2020v2 DZ lookup data'!$A:$AA,15,FALSE)),"not found",VLOOKUP($A220,'SIMD 2020v2 DZ lookup data'!$A:$AA,15,FALSE)))</f>
        <v> </v>
      </c>
      <c r="Q220" s="37" t="str">
        <f>IF($A220="Enter data zone code", " ",IF(ISNA(VLOOKUP($A220,'SIMD 2020v2 DZ lookup data'!$A:$AA,17,FALSE)),"not found",VLOOKUP($A220,'SIMD 2020v2 DZ lookup data'!$A:$AA,17,FALSE)))</f>
        <v> </v>
      </c>
      <c r="R220" s="36" t="str">
        <f>IF($A220="Enter data zone code", " ",IF(ISNA(VLOOKUP($A220,'SIMD 2020v2 DZ lookup data'!$A:$AA,19,FALSE)),"not found",VLOOKUP($A220,'SIMD 2020v2 DZ lookup data'!$A:$AA,19,FALSE)))</f>
        <v> </v>
      </c>
      <c r="S220" s="36" t="str">
        <f>IF($A220="Enter data zone code", " ",IF(ISNA(VLOOKUP($A220,'SIMD 2020v2 DZ lookup data'!$A:$AA,23,FALSE)),"not found",VLOOKUP($A220,'SIMD 2020v2 DZ lookup data'!$A:$AA,23,FALSE)))</f>
        <v> </v>
      </c>
      <c r="T220" s="36" t="str">
        <f>IF($A220="Enter data zone code", " ",IF(ISNA(VLOOKUP($A220,'SIMD 2020v2 DZ lookup data'!$A:$AA,25,FALSE)),"not found",VLOOKUP($A220,'SIMD 2020v2 DZ lookup data'!$A:$AA,25,FALSE)))</f>
        <v> </v>
      </c>
      <c r="U220" s="38" t="str">
        <f>IF($A220="Enter data zone code", " ",IF(ISNA(VLOOKUP($A220,'SIMD 2020v2 DZ lookup data'!$A:$AA,27,FALSE)),"not found",VLOOKUP($A220,'SIMD 2020v2 DZ lookup data'!$A:$AA,27,FALSE)))</f>
        <v> </v>
      </c>
    </row>
    <row r="221" ht="15.75" customHeight="1">
      <c r="A221" s="35" t="s">
        <v>89</v>
      </c>
      <c r="B221" s="36" t="str">
        <f>IF($A221="Enter data zone code", " ",IF(ISNA(VLOOKUP($A221,'SIMD 2020v2 DZ lookup data'!$A:$AA,2,FALSE)),"not found",VLOOKUP($A221,'SIMD 2020v2 DZ lookup data'!$A:$AA,2,FALSE)))</f>
        <v> </v>
      </c>
      <c r="C221" s="36" t="str">
        <f>IF($A221="Enter data zone code", " ",IF(ISNA(VLOOKUP($A221,'SIMD 2020v2 DZ lookup data'!$A:$AA,21,FALSE)),"not found",VLOOKUP($A221,'SIMD 2020v2 DZ lookup data'!$A:$AA,21,FALSE)))</f>
        <v> </v>
      </c>
      <c r="D221" s="29" t="str">
        <f>IF($A221="Enter data zone code", " ",IF(ISNA(VLOOKUP($A221,'SIMD 2020v2 DZ lookup data'!$A:$AA,3,FALSE)),"not found",VLOOKUP($A221,'SIMD 2020v2 DZ lookup data'!$A:$AA,3,FALSE)))</f>
        <v> </v>
      </c>
      <c r="E221" s="29" t="str">
        <f>IF($A221="Enter data zone code", " ",IF(ISNA(VLOOKUP($A221,'SIMD 2020v2 DZ lookup data'!$A:$AA,4,FALSE)),"not found",VLOOKUP($A221,'SIMD 2020v2 DZ lookup data'!$A:$AA,4,FALSE)))</f>
        <v> </v>
      </c>
      <c r="F221" s="29" t="str">
        <f>IF($A221="Enter data zone code", " ",IF(ISNA(VLOOKUP($A221,'SIMD 2020v2 DZ lookup data'!$A:$AA,5,FALSE)),"not found",VLOOKUP($A221,'SIMD 2020v2 DZ lookup data'!$A:$AA,5,FALSE)))</f>
        <v> </v>
      </c>
      <c r="G221" s="29" t="str">
        <f>IF($A221="Enter data zone code", " ",IF(ISNA(VLOOKUP($A221,'SIMD 2020v2 DZ lookup data'!$A:$AA,6,FALSE)),"not found",VLOOKUP($A221,'SIMD 2020v2 DZ lookup data'!$A:$AA,6,FALSE)))</f>
        <v> </v>
      </c>
      <c r="H221" s="30" t="str">
        <f>IF($A221="Enter data zone code", " ",IF(ISNA(VLOOKUP($A221,'SIMD 2020v2 DZ lookup data'!$A:$AA,8,FALSE)),"not found",VLOOKUP($A221,'SIMD 2020v2 DZ lookup data'!$A:$AA,7,FALSE)))</f>
        <v> </v>
      </c>
      <c r="I221" s="30" t="str">
        <f>IF($A221="Enter data zone code", " ",IF(ISNA(VLOOKUP($A221,'SIMD 2020v2 DZ lookup data'!$A:$AA,7,FALSE)),"not found",VLOOKUP($A221,'SIMD 2020v2 DZ lookup data'!$A:$AA,8,FALSE)))</f>
        <v> </v>
      </c>
      <c r="J221" s="30" t="str">
        <f>IF($A221="Enter data zone code", " ",IF(ISNA(VLOOKUP($A221,'SIMD 2020v2 DZ lookup data'!$A:$AA,9,FALSE)),"not found",VLOOKUP($A221,'SIMD 2020v2 DZ lookup data'!$A:$AA,9,FALSE)))</f>
        <v> </v>
      </c>
      <c r="K221" s="30" t="str">
        <f>IF($A221="Enter data zone code", " ",IF(ISNA(VLOOKUP($A221,'SIMD 2020v2 DZ lookup data'!$A:$AA,10,FALSE)),"not found",VLOOKUP($A221,'SIMD 2020v2 DZ lookup data'!$A:$AA,10,FALSE)))</f>
        <v> </v>
      </c>
      <c r="L221" s="30" t="str">
        <f>IF($A221="Enter data zone code", " ",IF(ISNA(VLOOKUP($A221,'SIMD 2020v2 DZ lookup data'!$A:$AA,11,FALSE)),"not found",VLOOKUP($A221,'SIMD 2020v2 DZ lookup data'!$A:$AA,11,FALSE)))</f>
        <v> </v>
      </c>
      <c r="M221" s="30" t="str">
        <f>IF($A221="Enter data zone code", " ",IF(ISNA(VLOOKUP($A221,'SIMD 2020v2 DZ lookup data'!$A:$AA,12,FALSE)),"not found",VLOOKUP($A221,'SIMD 2020v2 DZ lookup data'!$A:$AA,12,FALSE)))</f>
        <v> </v>
      </c>
      <c r="N221" s="30" t="str">
        <f>IF($A221="Enter data zone code", " ",IF(ISNA(VLOOKUP($A221,'SIMD 2020v2 DZ lookup data'!$A:$AA,13,FALSE)),"not found",VLOOKUP($A221,'SIMD 2020v2 DZ lookup data'!$A:$AA,13,FALSE)))</f>
        <v> </v>
      </c>
      <c r="O221" s="31" t="str">
        <f>IF($A221="Enter data zone code", " ",IF(ISNA(VLOOKUP($A221,'SIMD 2020v2 DZ lookup data'!$A:$AA,14,FALSE)),"not found",VLOOKUP($A221,'SIMD 2020v2 DZ lookup data'!$A:$AA,14,FALSE)))</f>
        <v> </v>
      </c>
      <c r="P221" s="31" t="str">
        <f>IF($A221="Enter data zone code", " ",IF(ISNA(VLOOKUP($A221,'SIMD 2020v2 DZ lookup data'!$A:$AA,15,FALSE)),"not found",VLOOKUP($A221,'SIMD 2020v2 DZ lookup data'!$A:$AA,15,FALSE)))</f>
        <v> </v>
      </c>
      <c r="Q221" s="37" t="str">
        <f>IF($A221="Enter data zone code", " ",IF(ISNA(VLOOKUP($A221,'SIMD 2020v2 DZ lookup data'!$A:$AA,17,FALSE)),"not found",VLOOKUP($A221,'SIMD 2020v2 DZ lookup data'!$A:$AA,17,FALSE)))</f>
        <v> </v>
      </c>
      <c r="R221" s="36" t="str">
        <f>IF($A221="Enter data zone code", " ",IF(ISNA(VLOOKUP($A221,'SIMD 2020v2 DZ lookup data'!$A:$AA,19,FALSE)),"not found",VLOOKUP($A221,'SIMD 2020v2 DZ lookup data'!$A:$AA,19,FALSE)))</f>
        <v> </v>
      </c>
      <c r="S221" s="36" t="str">
        <f>IF($A221="Enter data zone code", " ",IF(ISNA(VLOOKUP($A221,'SIMD 2020v2 DZ lookup data'!$A:$AA,23,FALSE)),"not found",VLOOKUP($A221,'SIMD 2020v2 DZ lookup data'!$A:$AA,23,FALSE)))</f>
        <v> </v>
      </c>
      <c r="T221" s="36" t="str">
        <f>IF($A221="Enter data zone code", " ",IF(ISNA(VLOOKUP($A221,'SIMD 2020v2 DZ lookup data'!$A:$AA,25,FALSE)),"not found",VLOOKUP($A221,'SIMD 2020v2 DZ lookup data'!$A:$AA,25,FALSE)))</f>
        <v> </v>
      </c>
      <c r="U221" s="38" t="str">
        <f>IF($A221="Enter data zone code", " ",IF(ISNA(VLOOKUP($A221,'SIMD 2020v2 DZ lookup data'!$A:$AA,27,FALSE)),"not found",VLOOKUP($A221,'SIMD 2020v2 DZ lookup data'!$A:$AA,27,FALSE)))</f>
        <v> </v>
      </c>
    </row>
    <row r="222" ht="15.75" customHeight="1">
      <c r="A222" s="35" t="s">
        <v>89</v>
      </c>
      <c r="B222" s="36" t="str">
        <f>IF($A222="Enter data zone code", " ",IF(ISNA(VLOOKUP($A222,'SIMD 2020v2 DZ lookup data'!$A:$AA,2,FALSE)),"not found",VLOOKUP($A222,'SIMD 2020v2 DZ lookup data'!$A:$AA,2,FALSE)))</f>
        <v> </v>
      </c>
      <c r="C222" s="36" t="str">
        <f>IF($A222="Enter data zone code", " ",IF(ISNA(VLOOKUP($A222,'SIMD 2020v2 DZ lookup data'!$A:$AA,21,FALSE)),"not found",VLOOKUP($A222,'SIMD 2020v2 DZ lookup data'!$A:$AA,21,FALSE)))</f>
        <v> </v>
      </c>
      <c r="D222" s="29" t="str">
        <f>IF($A222="Enter data zone code", " ",IF(ISNA(VLOOKUP($A222,'SIMD 2020v2 DZ lookup data'!$A:$AA,3,FALSE)),"not found",VLOOKUP($A222,'SIMD 2020v2 DZ lookup data'!$A:$AA,3,FALSE)))</f>
        <v> </v>
      </c>
      <c r="E222" s="29" t="str">
        <f>IF($A222="Enter data zone code", " ",IF(ISNA(VLOOKUP($A222,'SIMD 2020v2 DZ lookup data'!$A:$AA,4,FALSE)),"not found",VLOOKUP($A222,'SIMD 2020v2 DZ lookup data'!$A:$AA,4,FALSE)))</f>
        <v> </v>
      </c>
      <c r="F222" s="29" t="str">
        <f>IF($A222="Enter data zone code", " ",IF(ISNA(VLOOKUP($A222,'SIMD 2020v2 DZ lookup data'!$A:$AA,5,FALSE)),"not found",VLOOKUP($A222,'SIMD 2020v2 DZ lookup data'!$A:$AA,5,FALSE)))</f>
        <v> </v>
      </c>
      <c r="G222" s="29" t="str">
        <f>IF($A222="Enter data zone code", " ",IF(ISNA(VLOOKUP($A222,'SIMD 2020v2 DZ lookup data'!$A:$AA,6,FALSE)),"not found",VLOOKUP($A222,'SIMD 2020v2 DZ lookup data'!$A:$AA,6,FALSE)))</f>
        <v> </v>
      </c>
      <c r="H222" s="30" t="str">
        <f>IF($A222="Enter data zone code", " ",IF(ISNA(VLOOKUP($A222,'SIMD 2020v2 DZ lookup data'!$A:$AA,8,FALSE)),"not found",VLOOKUP($A222,'SIMD 2020v2 DZ lookup data'!$A:$AA,7,FALSE)))</f>
        <v> </v>
      </c>
      <c r="I222" s="30" t="str">
        <f>IF($A222="Enter data zone code", " ",IF(ISNA(VLOOKUP($A222,'SIMD 2020v2 DZ lookup data'!$A:$AA,7,FALSE)),"not found",VLOOKUP($A222,'SIMD 2020v2 DZ lookup data'!$A:$AA,8,FALSE)))</f>
        <v> </v>
      </c>
      <c r="J222" s="30" t="str">
        <f>IF($A222="Enter data zone code", " ",IF(ISNA(VLOOKUP($A222,'SIMD 2020v2 DZ lookup data'!$A:$AA,9,FALSE)),"not found",VLOOKUP($A222,'SIMD 2020v2 DZ lookup data'!$A:$AA,9,FALSE)))</f>
        <v> </v>
      </c>
      <c r="K222" s="30" t="str">
        <f>IF($A222="Enter data zone code", " ",IF(ISNA(VLOOKUP($A222,'SIMD 2020v2 DZ lookup data'!$A:$AA,10,FALSE)),"not found",VLOOKUP($A222,'SIMD 2020v2 DZ lookup data'!$A:$AA,10,FALSE)))</f>
        <v> </v>
      </c>
      <c r="L222" s="30" t="str">
        <f>IF($A222="Enter data zone code", " ",IF(ISNA(VLOOKUP($A222,'SIMD 2020v2 DZ lookup data'!$A:$AA,11,FALSE)),"not found",VLOOKUP($A222,'SIMD 2020v2 DZ lookup data'!$A:$AA,11,FALSE)))</f>
        <v> </v>
      </c>
      <c r="M222" s="30" t="str">
        <f>IF($A222="Enter data zone code", " ",IF(ISNA(VLOOKUP($A222,'SIMD 2020v2 DZ lookup data'!$A:$AA,12,FALSE)),"not found",VLOOKUP($A222,'SIMD 2020v2 DZ lookup data'!$A:$AA,12,FALSE)))</f>
        <v> </v>
      </c>
      <c r="N222" s="30" t="str">
        <f>IF($A222="Enter data zone code", " ",IF(ISNA(VLOOKUP($A222,'SIMD 2020v2 DZ lookup data'!$A:$AA,13,FALSE)),"not found",VLOOKUP($A222,'SIMD 2020v2 DZ lookup data'!$A:$AA,13,FALSE)))</f>
        <v> </v>
      </c>
      <c r="O222" s="31" t="str">
        <f>IF($A222="Enter data zone code", " ",IF(ISNA(VLOOKUP($A222,'SIMD 2020v2 DZ lookup data'!$A:$AA,14,FALSE)),"not found",VLOOKUP($A222,'SIMD 2020v2 DZ lookup data'!$A:$AA,14,FALSE)))</f>
        <v> </v>
      </c>
      <c r="P222" s="31" t="str">
        <f>IF($A222="Enter data zone code", " ",IF(ISNA(VLOOKUP($A222,'SIMD 2020v2 DZ lookup data'!$A:$AA,15,FALSE)),"not found",VLOOKUP($A222,'SIMD 2020v2 DZ lookup data'!$A:$AA,15,FALSE)))</f>
        <v> </v>
      </c>
      <c r="Q222" s="37" t="str">
        <f>IF($A222="Enter data zone code", " ",IF(ISNA(VLOOKUP($A222,'SIMD 2020v2 DZ lookup data'!$A:$AA,17,FALSE)),"not found",VLOOKUP($A222,'SIMD 2020v2 DZ lookup data'!$A:$AA,17,FALSE)))</f>
        <v> </v>
      </c>
      <c r="R222" s="36" t="str">
        <f>IF($A222="Enter data zone code", " ",IF(ISNA(VLOOKUP($A222,'SIMD 2020v2 DZ lookup data'!$A:$AA,19,FALSE)),"not found",VLOOKUP($A222,'SIMD 2020v2 DZ lookup data'!$A:$AA,19,FALSE)))</f>
        <v> </v>
      </c>
      <c r="S222" s="36" t="str">
        <f>IF($A222="Enter data zone code", " ",IF(ISNA(VLOOKUP($A222,'SIMD 2020v2 DZ lookup data'!$A:$AA,23,FALSE)),"not found",VLOOKUP($A222,'SIMD 2020v2 DZ lookup data'!$A:$AA,23,FALSE)))</f>
        <v> </v>
      </c>
      <c r="T222" s="36" t="str">
        <f>IF($A222="Enter data zone code", " ",IF(ISNA(VLOOKUP($A222,'SIMD 2020v2 DZ lookup data'!$A:$AA,25,FALSE)),"not found",VLOOKUP($A222,'SIMD 2020v2 DZ lookup data'!$A:$AA,25,FALSE)))</f>
        <v> </v>
      </c>
      <c r="U222" s="38" t="str">
        <f>IF($A222="Enter data zone code", " ",IF(ISNA(VLOOKUP($A222,'SIMD 2020v2 DZ lookup data'!$A:$AA,27,FALSE)),"not found",VLOOKUP($A222,'SIMD 2020v2 DZ lookup data'!$A:$AA,27,FALSE)))</f>
        <v> </v>
      </c>
    </row>
    <row r="223" ht="15.75" customHeight="1">
      <c r="A223" s="35" t="s">
        <v>89</v>
      </c>
      <c r="B223" s="36" t="str">
        <f>IF($A223="Enter data zone code", " ",IF(ISNA(VLOOKUP($A223,'SIMD 2020v2 DZ lookup data'!$A:$AA,2,FALSE)),"not found",VLOOKUP($A223,'SIMD 2020v2 DZ lookup data'!$A:$AA,2,FALSE)))</f>
        <v> </v>
      </c>
      <c r="C223" s="36" t="str">
        <f>IF($A223="Enter data zone code", " ",IF(ISNA(VLOOKUP($A223,'SIMD 2020v2 DZ lookup data'!$A:$AA,21,FALSE)),"not found",VLOOKUP($A223,'SIMD 2020v2 DZ lookup data'!$A:$AA,21,FALSE)))</f>
        <v> </v>
      </c>
      <c r="D223" s="29" t="str">
        <f>IF($A223="Enter data zone code", " ",IF(ISNA(VLOOKUP($A223,'SIMD 2020v2 DZ lookup data'!$A:$AA,3,FALSE)),"not found",VLOOKUP($A223,'SIMD 2020v2 DZ lookup data'!$A:$AA,3,FALSE)))</f>
        <v> </v>
      </c>
      <c r="E223" s="29" t="str">
        <f>IF($A223="Enter data zone code", " ",IF(ISNA(VLOOKUP($A223,'SIMD 2020v2 DZ lookup data'!$A:$AA,4,FALSE)),"not found",VLOOKUP($A223,'SIMD 2020v2 DZ lookup data'!$A:$AA,4,FALSE)))</f>
        <v> </v>
      </c>
      <c r="F223" s="29" t="str">
        <f>IF($A223="Enter data zone code", " ",IF(ISNA(VLOOKUP($A223,'SIMD 2020v2 DZ lookup data'!$A:$AA,5,FALSE)),"not found",VLOOKUP($A223,'SIMD 2020v2 DZ lookup data'!$A:$AA,5,FALSE)))</f>
        <v> </v>
      </c>
      <c r="G223" s="29" t="str">
        <f>IF($A223="Enter data zone code", " ",IF(ISNA(VLOOKUP($A223,'SIMD 2020v2 DZ lookup data'!$A:$AA,6,FALSE)),"not found",VLOOKUP($A223,'SIMD 2020v2 DZ lookup data'!$A:$AA,6,FALSE)))</f>
        <v> </v>
      </c>
      <c r="H223" s="30" t="str">
        <f>IF($A223="Enter data zone code", " ",IF(ISNA(VLOOKUP($A223,'SIMD 2020v2 DZ lookup data'!$A:$AA,8,FALSE)),"not found",VLOOKUP($A223,'SIMD 2020v2 DZ lookup data'!$A:$AA,7,FALSE)))</f>
        <v> </v>
      </c>
      <c r="I223" s="30" t="str">
        <f>IF($A223="Enter data zone code", " ",IF(ISNA(VLOOKUP($A223,'SIMD 2020v2 DZ lookup data'!$A:$AA,7,FALSE)),"not found",VLOOKUP($A223,'SIMD 2020v2 DZ lookup data'!$A:$AA,8,FALSE)))</f>
        <v> </v>
      </c>
      <c r="J223" s="30" t="str">
        <f>IF($A223="Enter data zone code", " ",IF(ISNA(VLOOKUP($A223,'SIMD 2020v2 DZ lookup data'!$A:$AA,9,FALSE)),"not found",VLOOKUP($A223,'SIMD 2020v2 DZ lookup data'!$A:$AA,9,FALSE)))</f>
        <v> </v>
      </c>
      <c r="K223" s="30" t="str">
        <f>IF($A223="Enter data zone code", " ",IF(ISNA(VLOOKUP($A223,'SIMD 2020v2 DZ lookup data'!$A:$AA,10,FALSE)),"not found",VLOOKUP($A223,'SIMD 2020v2 DZ lookup data'!$A:$AA,10,FALSE)))</f>
        <v> </v>
      </c>
      <c r="L223" s="30" t="str">
        <f>IF($A223="Enter data zone code", " ",IF(ISNA(VLOOKUP($A223,'SIMD 2020v2 DZ lookup data'!$A:$AA,11,FALSE)),"not found",VLOOKUP($A223,'SIMD 2020v2 DZ lookup data'!$A:$AA,11,FALSE)))</f>
        <v> </v>
      </c>
      <c r="M223" s="30" t="str">
        <f>IF($A223="Enter data zone code", " ",IF(ISNA(VLOOKUP($A223,'SIMD 2020v2 DZ lookup data'!$A:$AA,12,FALSE)),"not found",VLOOKUP($A223,'SIMD 2020v2 DZ lookup data'!$A:$AA,12,FALSE)))</f>
        <v> </v>
      </c>
      <c r="N223" s="30" t="str">
        <f>IF($A223="Enter data zone code", " ",IF(ISNA(VLOOKUP($A223,'SIMD 2020v2 DZ lookup data'!$A:$AA,13,FALSE)),"not found",VLOOKUP($A223,'SIMD 2020v2 DZ lookup data'!$A:$AA,13,FALSE)))</f>
        <v> </v>
      </c>
      <c r="O223" s="31" t="str">
        <f>IF($A223="Enter data zone code", " ",IF(ISNA(VLOOKUP($A223,'SIMD 2020v2 DZ lookup data'!$A:$AA,14,FALSE)),"not found",VLOOKUP($A223,'SIMD 2020v2 DZ lookup data'!$A:$AA,14,FALSE)))</f>
        <v> </v>
      </c>
      <c r="P223" s="31" t="str">
        <f>IF($A223="Enter data zone code", " ",IF(ISNA(VLOOKUP($A223,'SIMD 2020v2 DZ lookup data'!$A:$AA,15,FALSE)),"not found",VLOOKUP($A223,'SIMD 2020v2 DZ lookup data'!$A:$AA,15,FALSE)))</f>
        <v> </v>
      </c>
      <c r="Q223" s="37" t="str">
        <f>IF($A223="Enter data zone code", " ",IF(ISNA(VLOOKUP($A223,'SIMD 2020v2 DZ lookup data'!$A:$AA,17,FALSE)),"not found",VLOOKUP($A223,'SIMD 2020v2 DZ lookup data'!$A:$AA,17,FALSE)))</f>
        <v> </v>
      </c>
      <c r="R223" s="36" t="str">
        <f>IF($A223="Enter data zone code", " ",IF(ISNA(VLOOKUP($A223,'SIMD 2020v2 DZ lookup data'!$A:$AA,19,FALSE)),"not found",VLOOKUP($A223,'SIMD 2020v2 DZ lookup data'!$A:$AA,19,FALSE)))</f>
        <v> </v>
      </c>
      <c r="S223" s="36" t="str">
        <f>IF($A223="Enter data zone code", " ",IF(ISNA(VLOOKUP($A223,'SIMD 2020v2 DZ lookup data'!$A:$AA,23,FALSE)),"not found",VLOOKUP($A223,'SIMD 2020v2 DZ lookup data'!$A:$AA,23,FALSE)))</f>
        <v> </v>
      </c>
      <c r="T223" s="36" t="str">
        <f>IF($A223="Enter data zone code", " ",IF(ISNA(VLOOKUP($A223,'SIMD 2020v2 DZ lookup data'!$A:$AA,25,FALSE)),"not found",VLOOKUP($A223,'SIMD 2020v2 DZ lookup data'!$A:$AA,25,FALSE)))</f>
        <v> </v>
      </c>
      <c r="U223" s="38" t="str">
        <f>IF($A223="Enter data zone code", " ",IF(ISNA(VLOOKUP($A223,'SIMD 2020v2 DZ lookup data'!$A:$AA,27,FALSE)),"not found",VLOOKUP($A223,'SIMD 2020v2 DZ lookup data'!$A:$AA,27,FALSE)))</f>
        <v> </v>
      </c>
    </row>
    <row r="224" ht="15.75" customHeight="1">
      <c r="A224" s="35" t="s">
        <v>89</v>
      </c>
      <c r="B224" s="36" t="str">
        <f>IF($A224="Enter data zone code", " ",IF(ISNA(VLOOKUP($A224,'SIMD 2020v2 DZ lookup data'!$A:$AA,2,FALSE)),"not found",VLOOKUP($A224,'SIMD 2020v2 DZ lookup data'!$A:$AA,2,FALSE)))</f>
        <v> </v>
      </c>
      <c r="C224" s="36" t="str">
        <f>IF($A224="Enter data zone code", " ",IF(ISNA(VLOOKUP($A224,'SIMD 2020v2 DZ lookup data'!$A:$AA,21,FALSE)),"not found",VLOOKUP($A224,'SIMD 2020v2 DZ lookup data'!$A:$AA,21,FALSE)))</f>
        <v> </v>
      </c>
      <c r="D224" s="29" t="str">
        <f>IF($A224="Enter data zone code", " ",IF(ISNA(VLOOKUP($A224,'SIMD 2020v2 DZ lookup data'!$A:$AA,3,FALSE)),"not found",VLOOKUP($A224,'SIMD 2020v2 DZ lookup data'!$A:$AA,3,FALSE)))</f>
        <v> </v>
      </c>
      <c r="E224" s="29" t="str">
        <f>IF($A224="Enter data zone code", " ",IF(ISNA(VLOOKUP($A224,'SIMD 2020v2 DZ lookup data'!$A:$AA,4,FALSE)),"not found",VLOOKUP($A224,'SIMD 2020v2 DZ lookup data'!$A:$AA,4,FALSE)))</f>
        <v> </v>
      </c>
      <c r="F224" s="29" t="str">
        <f>IF($A224="Enter data zone code", " ",IF(ISNA(VLOOKUP($A224,'SIMD 2020v2 DZ lookup data'!$A:$AA,5,FALSE)),"not found",VLOOKUP($A224,'SIMD 2020v2 DZ lookup data'!$A:$AA,5,FALSE)))</f>
        <v> </v>
      </c>
      <c r="G224" s="29" t="str">
        <f>IF($A224="Enter data zone code", " ",IF(ISNA(VLOOKUP($A224,'SIMD 2020v2 DZ lookup data'!$A:$AA,6,FALSE)),"not found",VLOOKUP($A224,'SIMD 2020v2 DZ lookup data'!$A:$AA,6,FALSE)))</f>
        <v> </v>
      </c>
      <c r="H224" s="30" t="str">
        <f>IF($A224="Enter data zone code", " ",IF(ISNA(VLOOKUP($A224,'SIMD 2020v2 DZ lookup data'!$A:$AA,8,FALSE)),"not found",VLOOKUP($A224,'SIMD 2020v2 DZ lookup data'!$A:$AA,7,FALSE)))</f>
        <v> </v>
      </c>
      <c r="I224" s="30" t="str">
        <f>IF($A224="Enter data zone code", " ",IF(ISNA(VLOOKUP($A224,'SIMD 2020v2 DZ lookup data'!$A:$AA,7,FALSE)),"not found",VLOOKUP($A224,'SIMD 2020v2 DZ lookup data'!$A:$AA,8,FALSE)))</f>
        <v> </v>
      </c>
      <c r="J224" s="30" t="str">
        <f>IF($A224="Enter data zone code", " ",IF(ISNA(VLOOKUP($A224,'SIMD 2020v2 DZ lookup data'!$A:$AA,9,FALSE)),"not found",VLOOKUP($A224,'SIMD 2020v2 DZ lookup data'!$A:$AA,9,FALSE)))</f>
        <v> </v>
      </c>
      <c r="K224" s="30" t="str">
        <f>IF($A224="Enter data zone code", " ",IF(ISNA(VLOOKUP($A224,'SIMD 2020v2 DZ lookup data'!$A:$AA,10,FALSE)),"not found",VLOOKUP($A224,'SIMD 2020v2 DZ lookup data'!$A:$AA,10,FALSE)))</f>
        <v> </v>
      </c>
      <c r="L224" s="30" t="str">
        <f>IF($A224="Enter data zone code", " ",IF(ISNA(VLOOKUP($A224,'SIMD 2020v2 DZ lookup data'!$A:$AA,11,FALSE)),"not found",VLOOKUP($A224,'SIMD 2020v2 DZ lookup data'!$A:$AA,11,FALSE)))</f>
        <v> </v>
      </c>
      <c r="M224" s="30" t="str">
        <f>IF($A224="Enter data zone code", " ",IF(ISNA(VLOOKUP($A224,'SIMD 2020v2 DZ lookup data'!$A:$AA,12,FALSE)),"not found",VLOOKUP($A224,'SIMD 2020v2 DZ lookup data'!$A:$AA,12,FALSE)))</f>
        <v> </v>
      </c>
      <c r="N224" s="30" t="str">
        <f>IF($A224="Enter data zone code", " ",IF(ISNA(VLOOKUP($A224,'SIMD 2020v2 DZ lookup data'!$A:$AA,13,FALSE)),"not found",VLOOKUP($A224,'SIMD 2020v2 DZ lookup data'!$A:$AA,13,FALSE)))</f>
        <v> </v>
      </c>
      <c r="O224" s="31" t="str">
        <f>IF($A224="Enter data zone code", " ",IF(ISNA(VLOOKUP($A224,'SIMD 2020v2 DZ lookup data'!$A:$AA,14,FALSE)),"not found",VLOOKUP($A224,'SIMD 2020v2 DZ lookup data'!$A:$AA,14,FALSE)))</f>
        <v> </v>
      </c>
      <c r="P224" s="31" t="str">
        <f>IF($A224="Enter data zone code", " ",IF(ISNA(VLOOKUP($A224,'SIMD 2020v2 DZ lookup data'!$A:$AA,15,FALSE)),"not found",VLOOKUP($A224,'SIMD 2020v2 DZ lookup data'!$A:$AA,15,FALSE)))</f>
        <v> </v>
      </c>
      <c r="Q224" s="37" t="str">
        <f>IF($A224="Enter data zone code", " ",IF(ISNA(VLOOKUP($A224,'SIMD 2020v2 DZ lookup data'!$A:$AA,17,FALSE)),"not found",VLOOKUP($A224,'SIMD 2020v2 DZ lookup data'!$A:$AA,17,FALSE)))</f>
        <v> </v>
      </c>
      <c r="R224" s="36" t="str">
        <f>IF($A224="Enter data zone code", " ",IF(ISNA(VLOOKUP($A224,'SIMD 2020v2 DZ lookup data'!$A:$AA,19,FALSE)),"not found",VLOOKUP($A224,'SIMD 2020v2 DZ lookup data'!$A:$AA,19,FALSE)))</f>
        <v> </v>
      </c>
      <c r="S224" s="36" t="str">
        <f>IF($A224="Enter data zone code", " ",IF(ISNA(VLOOKUP($A224,'SIMD 2020v2 DZ lookup data'!$A:$AA,23,FALSE)),"not found",VLOOKUP($A224,'SIMD 2020v2 DZ lookup data'!$A:$AA,23,FALSE)))</f>
        <v> </v>
      </c>
      <c r="T224" s="36" t="str">
        <f>IF($A224="Enter data zone code", " ",IF(ISNA(VLOOKUP($A224,'SIMD 2020v2 DZ lookup data'!$A:$AA,25,FALSE)),"not found",VLOOKUP($A224,'SIMD 2020v2 DZ lookup data'!$A:$AA,25,FALSE)))</f>
        <v> </v>
      </c>
      <c r="U224" s="38" t="str">
        <f>IF($A224="Enter data zone code", " ",IF(ISNA(VLOOKUP($A224,'SIMD 2020v2 DZ lookup data'!$A:$AA,27,FALSE)),"not found",VLOOKUP($A224,'SIMD 2020v2 DZ lookup data'!$A:$AA,27,FALSE)))</f>
        <v> </v>
      </c>
    </row>
    <row r="225" ht="15.75" customHeight="1">
      <c r="A225" s="35" t="s">
        <v>89</v>
      </c>
      <c r="B225" s="36" t="str">
        <f>IF($A225="Enter data zone code", " ",IF(ISNA(VLOOKUP($A225,'SIMD 2020v2 DZ lookup data'!$A:$AA,2,FALSE)),"not found",VLOOKUP($A225,'SIMD 2020v2 DZ lookup data'!$A:$AA,2,FALSE)))</f>
        <v> </v>
      </c>
      <c r="C225" s="36" t="str">
        <f>IF($A225="Enter data zone code", " ",IF(ISNA(VLOOKUP($A225,'SIMD 2020v2 DZ lookup data'!$A:$AA,21,FALSE)),"not found",VLOOKUP($A225,'SIMD 2020v2 DZ lookup data'!$A:$AA,21,FALSE)))</f>
        <v> </v>
      </c>
      <c r="D225" s="29" t="str">
        <f>IF($A225="Enter data zone code", " ",IF(ISNA(VLOOKUP($A225,'SIMD 2020v2 DZ lookup data'!$A:$AA,3,FALSE)),"not found",VLOOKUP($A225,'SIMD 2020v2 DZ lookup data'!$A:$AA,3,FALSE)))</f>
        <v> </v>
      </c>
      <c r="E225" s="29" t="str">
        <f>IF($A225="Enter data zone code", " ",IF(ISNA(VLOOKUP($A225,'SIMD 2020v2 DZ lookup data'!$A:$AA,4,FALSE)),"not found",VLOOKUP($A225,'SIMD 2020v2 DZ lookup data'!$A:$AA,4,FALSE)))</f>
        <v> </v>
      </c>
      <c r="F225" s="29" t="str">
        <f>IF($A225="Enter data zone code", " ",IF(ISNA(VLOOKUP($A225,'SIMD 2020v2 DZ lookup data'!$A:$AA,5,FALSE)),"not found",VLOOKUP($A225,'SIMD 2020v2 DZ lookup data'!$A:$AA,5,FALSE)))</f>
        <v> </v>
      </c>
      <c r="G225" s="29" t="str">
        <f>IF($A225="Enter data zone code", " ",IF(ISNA(VLOOKUP($A225,'SIMD 2020v2 DZ lookup data'!$A:$AA,6,FALSE)),"not found",VLOOKUP($A225,'SIMD 2020v2 DZ lookup data'!$A:$AA,6,FALSE)))</f>
        <v> </v>
      </c>
      <c r="H225" s="30" t="str">
        <f>IF($A225="Enter data zone code", " ",IF(ISNA(VLOOKUP($A225,'SIMD 2020v2 DZ lookup data'!$A:$AA,8,FALSE)),"not found",VLOOKUP($A225,'SIMD 2020v2 DZ lookup data'!$A:$AA,7,FALSE)))</f>
        <v> </v>
      </c>
      <c r="I225" s="30" t="str">
        <f>IF($A225="Enter data zone code", " ",IF(ISNA(VLOOKUP($A225,'SIMD 2020v2 DZ lookup data'!$A:$AA,7,FALSE)),"not found",VLOOKUP($A225,'SIMD 2020v2 DZ lookup data'!$A:$AA,8,FALSE)))</f>
        <v> </v>
      </c>
      <c r="J225" s="30" t="str">
        <f>IF($A225="Enter data zone code", " ",IF(ISNA(VLOOKUP($A225,'SIMD 2020v2 DZ lookup data'!$A:$AA,9,FALSE)),"not found",VLOOKUP($A225,'SIMD 2020v2 DZ lookup data'!$A:$AA,9,FALSE)))</f>
        <v> </v>
      </c>
      <c r="K225" s="30" t="str">
        <f>IF($A225="Enter data zone code", " ",IF(ISNA(VLOOKUP($A225,'SIMD 2020v2 DZ lookup data'!$A:$AA,10,FALSE)),"not found",VLOOKUP($A225,'SIMD 2020v2 DZ lookup data'!$A:$AA,10,FALSE)))</f>
        <v> </v>
      </c>
      <c r="L225" s="30" t="str">
        <f>IF($A225="Enter data zone code", " ",IF(ISNA(VLOOKUP($A225,'SIMD 2020v2 DZ lookup data'!$A:$AA,11,FALSE)),"not found",VLOOKUP($A225,'SIMD 2020v2 DZ lookup data'!$A:$AA,11,FALSE)))</f>
        <v> </v>
      </c>
      <c r="M225" s="30" t="str">
        <f>IF($A225="Enter data zone code", " ",IF(ISNA(VLOOKUP($A225,'SIMD 2020v2 DZ lookup data'!$A:$AA,12,FALSE)),"not found",VLOOKUP($A225,'SIMD 2020v2 DZ lookup data'!$A:$AA,12,FALSE)))</f>
        <v> </v>
      </c>
      <c r="N225" s="30" t="str">
        <f>IF($A225="Enter data zone code", " ",IF(ISNA(VLOOKUP($A225,'SIMD 2020v2 DZ lookup data'!$A:$AA,13,FALSE)),"not found",VLOOKUP($A225,'SIMD 2020v2 DZ lookup data'!$A:$AA,13,FALSE)))</f>
        <v> </v>
      </c>
      <c r="O225" s="31" t="str">
        <f>IF($A225="Enter data zone code", " ",IF(ISNA(VLOOKUP($A225,'SIMD 2020v2 DZ lookup data'!$A:$AA,14,FALSE)),"not found",VLOOKUP($A225,'SIMD 2020v2 DZ lookup data'!$A:$AA,14,FALSE)))</f>
        <v> </v>
      </c>
      <c r="P225" s="31" t="str">
        <f>IF($A225="Enter data zone code", " ",IF(ISNA(VLOOKUP($A225,'SIMD 2020v2 DZ lookup data'!$A:$AA,15,FALSE)),"not found",VLOOKUP($A225,'SIMD 2020v2 DZ lookup data'!$A:$AA,15,FALSE)))</f>
        <v> </v>
      </c>
      <c r="Q225" s="37" t="str">
        <f>IF($A225="Enter data zone code", " ",IF(ISNA(VLOOKUP($A225,'SIMD 2020v2 DZ lookup data'!$A:$AA,17,FALSE)),"not found",VLOOKUP($A225,'SIMD 2020v2 DZ lookup data'!$A:$AA,17,FALSE)))</f>
        <v> </v>
      </c>
      <c r="R225" s="36" t="str">
        <f>IF($A225="Enter data zone code", " ",IF(ISNA(VLOOKUP($A225,'SIMD 2020v2 DZ lookup data'!$A:$AA,19,FALSE)),"not found",VLOOKUP($A225,'SIMD 2020v2 DZ lookup data'!$A:$AA,19,FALSE)))</f>
        <v> </v>
      </c>
      <c r="S225" s="36" t="str">
        <f>IF($A225="Enter data zone code", " ",IF(ISNA(VLOOKUP($A225,'SIMD 2020v2 DZ lookup data'!$A:$AA,23,FALSE)),"not found",VLOOKUP($A225,'SIMD 2020v2 DZ lookup data'!$A:$AA,23,FALSE)))</f>
        <v> </v>
      </c>
      <c r="T225" s="36" t="str">
        <f>IF($A225="Enter data zone code", " ",IF(ISNA(VLOOKUP($A225,'SIMD 2020v2 DZ lookup data'!$A:$AA,25,FALSE)),"not found",VLOOKUP($A225,'SIMD 2020v2 DZ lookup data'!$A:$AA,25,FALSE)))</f>
        <v> </v>
      </c>
      <c r="U225" s="38" t="str">
        <f>IF($A225="Enter data zone code", " ",IF(ISNA(VLOOKUP($A225,'SIMD 2020v2 DZ lookup data'!$A:$AA,27,FALSE)),"not found",VLOOKUP($A225,'SIMD 2020v2 DZ lookup data'!$A:$AA,27,FALSE)))</f>
        <v> </v>
      </c>
    </row>
    <row r="226" ht="15.75" customHeight="1">
      <c r="A226" s="35" t="s">
        <v>89</v>
      </c>
      <c r="B226" s="36" t="str">
        <f>IF($A226="Enter data zone code", " ",IF(ISNA(VLOOKUP($A226,'SIMD 2020v2 DZ lookup data'!$A:$AA,2,FALSE)),"not found",VLOOKUP($A226,'SIMD 2020v2 DZ lookup data'!$A:$AA,2,FALSE)))</f>
        <v> </v>
      </c>
      <c r="C226" s="36" t="str">
        <f>IF($A226="Enter data zone code", " ",IF(ISNA(VLOOKUP($A226,'SIMD 2020v2 DZ lookup data'!$A:$AA,21,FALSE)),"not found",VLOOKUP($A226,'SIMD 2020v2 DZ lookup data'!$A:$AA,21,FALSE)))</f>
        <v> </v>
      </c>
      <c r="D226" s="29" t="str">
        <f>IF($A226="Enter data zone code", " ",IF(ISNA(VLOOKUP($A226,'SIMD 2020v2 DZ lookup data'!$A:$AA,3,FALSE)),"not found",VLOOKUP($A226,'SIMD 2020v2 DZ lookup data'!$A:$AA,3,FALSE)))</f>
        <v> </v>
      </c>
      <c r="E226" s="29" t="str">
        <f>IF($A226="Enter data zone code", " ",IF(ISNA(VLOOKUP($A226,'SIMD 2020v2 DZ lookup data'!$A:$AA,4,FALSE)),"not found",VLOOKUP($A226,'SIMD 2020v2 DZ lookup data'!$A:$AA,4,FALSE)))</f>
        <v> </v>
      </c>
      <c r="F226" s="29" t="str">
        <f>IF($A226="Enter data zone code", " ",IF(ISNA(VLOOKUP($A226,'SIMD 2020v2 DZ lookup data'!$A:$AA,5,FALSE)),"not found",VLOOKUP($A226,'SIMD 2020v2 DZ lookup data'!$A:$AA,5,FALSE)))</f>
        <v> </v>
      </c>
      <c r="G226" s="29" t="str">
        <f>IF($A226="Enter data zone code", " ",IF(ISNA(VLOOKUP($A226,'SIMD 2020v2 DZ lookup data'!$A:$AA,6,FALSE)),"not found",VLOOKUP($A226,'SIMD 2020v2 DZ lookup data'!$A:$AA,6,FALSE)))</f>
        <v> </v>
      </c>
      <c r="H226" s="30" t="str">
        <f>IF($A226="Enter data zone code", " ",IF(ISNA(VLOOKUP($A226,'SIMD 2020v2 DZ lookup data'!$A:$AA,8,FALSE)),"not found",VLOOKUP($A226,'SIMD 2020v2 DZ lookup data'!$A:$AA,7,FALSE)))</f>
        <v> </v>
      </c>
      <c r="I226" s="30" t="str">
        <f>IF($A226="Enter data zone code", " ",IF(ISNA(VLOOKUP($A226,'SIMD 2020v2 DZ lookup data'!$A:$AA,7,FALSE)),"not found",VLOOKUP($A226,'SIMD 2020v2 DZ lookup data'!$A:$AA,8,FALSE)))</f>
        <v> </v>
      </c>
      <c r="J226" s="30" t="str">
        <f>IF($A226="Enter data zone code", " ",IF(ISNA(VLOOKUP($A226,'SIMD 2020v2 DZ lookup data'!$A:$AA,9,FALSE)),"not found",VLOOKUP($A226,'SIMD 2020v2 DZ lookup data'!$A:$AA,9,FALSE)))</f>
        <v> </v>
      </c>
      <c r="K226" s="30" t="str">
        <f>IF($A226="Enter data zone code", " ",IF(ISNA(VLOOKUP($A226,'SIMD 2020v2 DZ lookup data'!$A:$AA,10,FALSE)),"not found",VLOOKUP($A226,'SIMD 2020v2 DZ lookup data'!$A:$AA,10,FALSE)))</f>
        <v> </v>
      </c>
      <c r="L226" s="30" t="str">
        <f>IF($A226="Enter data zone code", " ",IF(ISNA(VLOOKUP($A226,'SIMD 2020v2 DZ lookup data'!$A:$AA,11,FALSE)),"not found",VLOOKUP($A226,'SIMD 2020v2 DZ lookup data'!$A:$AA,11,FALSE)))</f>
        <v> </v>
      </c>
      <c r="M226" s="30" t="str">
        <f>IF($A226="Enter data zone code", " ",IF(ISNA(VLOOKUP($A226,'SIMD 2020v2 DZ lookup data'!$A:$AA,12,FALSE)),"not found",VLOOKUP($A226,'SIMD 2020v2 DZ lookup data'!$A:$AA,12,FALSE)))</f>
        <v> </v>
      </c>
      <c r="N226" s="30" t="str">
        <f>IF($A226="Enter data zone code", " ",IF(ISNA(VLOOKUP($A226,'SIMD 2020v2 DZ lookup data'!$A:$AA,13,FALSE)),"not found",VLOOKUP($A226,'SIMD 2020v2 DZ lookup data'!$A:$AA,13,FALSE)))</f>
        <v> </v>
      </c>
      <c r="O226" s="31" t="str">
        <f>IF($A226="Enter data zone code", " ",IF(ISNA(VLOOKUP($A226,'SIMD 2020v2 DZ lookup data'!$A:$AA,14,FALSE)),"not found",VLOOKUP($A226,'SIMD 2020v2 DZ lookup data'!$A:$AA,14,FALSE)))</f>
        <v> </v>
      </c>
      <c r="P226" s="31" t="str">
        <f>IF($A226="Enter data zone code", " ",IF(ISNA(VLOOKUP($A226,'SIMD 2020v2 DZ lookup data'!$A:$AA,15,FALSE)),"not found",VLOOKUP($A226,'SIMD 2020v2 DZ lookup data'!$A:$AA,15,FALSE)))</f>
        <v> </v>
      </c>
      <c r="Q226" s="37" t="str">
        <f>IF($A226="Enter data zone code", " ",IF(ISNA(VLOOKUP($A226,'SIMD 2020v2 DZ lookup data'!$A:$AA,17,FALSE)),"not found",VLOOKUP($A226,'SIMD 2020v2 DZ lookup data'!$A:$AA,17,FALSE)))</f>
        <v> </v>
      </c>
      <c r="R226" s="36" t="str">
        <f>IF($A226="Enter data zone code", " ",IF(ISNA(VLOOKUP($A226,'SIMD 2020v2 DZ lookup data'!$A:$AA,19,FALSE)),"not found",VLOOKUP($A226,'SIMD 2020v2 DZ lookup data'!$A:$AA,19,FALSE)))</f>
        <v> </v>
      </c>
      <c r="S226" s="36" t="str">
        <f>IF($A226="Enter data zone code", " ",IF(ISNA(VLOOKUP($A226,'SIMD 2020v2 DZ lookup data'!$A:$AA,23,FALSE)),"not found",VLOOKUP($A226,'SIMD 2020v2 DZ lookup data'!$A:$AA,23,FALSE)))</f>
        <v> </v>
      </c>
      <c r="T226" s="36" t="str">
        <f>IF($A226="Enter data zone code", " ",IF(ISNA(VLOOKUP($A226,'SIMD 2020v2 DZ lookup data'!$A:$AA,25,FALSE)),"not found",VLOOKUP($A226,'SIMD 2020v2 DZ lookup data'!$A:$AA,25,FALSE)))</f>
        <v> </v>
      </c>
      <c r="U226" s="38" t="str">
        <f>IF($A226="Enter data zone code", " ",IF(ISNA(VLOOKUP($A226,'SIMD 2020v2 DZ lookup data'!$A:$AA,27,FALSE)),"not found",VLOOKUP($A226,'SIMD 2020v2 DZ lookup data'!$A:$AA,27,FALSE)))</f>
        <v> </v>
      </c>
    </row>
    <row r="227" ht="15.75" customHeight="1">
      <c r="A227" s="35" t="s">
        <v>89</v>
      </c>
      <c r="B227" s="36" t="str">
        <f>IF($A227="Enter data zone code", " ",IF(ISNA(VLOOKUP($A227,'SIMD 2020v2 DZ lookup data'!$A:$AA,2,FALSE)),"not found",VLOOKUP($A227,'SIMD 2020v2 DZ lookup data'!$A:$AA,2,FALSE)))</f>
        <v> </v>
      </c>
      <c r="C227" s="36" t="str">
        <f>IF($A227="Enter data zone code", " ",IF(ISNA(VLOOKUP($A227,'SIMD 2020v2 DZ lookup data'!$A:$AA,21,FALSE)),"not found",VLOOKUP($A227,'SIMD 2020v2 DZ lookup data'!$A:$AA,21,FALSE)))</f>
        <v> </v>
      </c>
      <c r="D227" s="29" t="str">
        <f>IF($A227="Enter data zone code", " ",IF(ISNA(VLOOKUP($A227,'SIMD 2020v2 DZ lookup data'!$A:$AA,3,FALSE)),"not found",VLOOKUP($A227,'SIMD 2020v2 DZ lookup data'!$A:$AA,3,FALSE)))</f>
        <v> </v>
      </c>
      <c r="E227" s="29" t="str">
        <f>IF($A227="Enter data zone code", " ",IF(ISNA(VLOOKUP($A227,'SIMD 2020v2 DZ lookup data'!$A:$AA,4,FALSE)),"not found",VLOOKUP($A227,'SIMD 2020v2 DZ lookup data'!$A:$AA,4,FALSE)))</f>
        <v> </v>
      </c>
      <c r="F227" s="29" t="str">
        <f>IF($A227="Enter data zone code", " ",IF(ISNA(VLOOKUP($A227,'SIMD 2020v2 DZ lookup data'!$A:$AA,5,FALSE)),"not found",VLOOKUP($A227,'SIMD 2020v2 DZ lookup data'!$A:$AA,5,FALSE)))</f>
        <v> </v>
      </c>
      <c r="G227" s="29" t="str">
        <f>IF($A227="Enter data zone code", " ",IF(ISNA(VLOOKUP($A227,'SIMD 2020v2 DZ lookup data'!$A:$AA,6,FALSE)),"not found",VLOOKUP($A227,'SIMD 2020v2 DZ lookup data'!$A:$AA,6,FALSE)))</f>
        <v> </v>
      </c>
      <c r="H227" s="30" t="str">
        <f>IF($A227="Enter data zone code", " ",IF(ISNA(VLOOKUP($A227,'SIMD 2020v2 DZ lookup data'!$A:$AA,8,FALSE)),"not found",VLOOKUP($A227,'SIMD 2020v2 DZ lookup data'!$A:$AA,7,FALSE)))</f>
        <v> </v>
      </c>
      <c r="I227" s="30" t="str">
        <f>IF($A227="Enter data zone code", " ",IF(ISNA(VLOOKUP($A227,'SIMD 2020v2 DZ lookup data'!$A:$AA,7,FALSE)),"not found",VLOOKUP($A227,'SIMD 2020v2 DZ lookup data'!$A:$AA,8,FALSE)))</f>
        <v> </v>
      </c>
      <c r="J227" s="30" t="str">
        <f>IF($A227="Enter data zone code", " ",IF(ISNA(VLOOKUP($A227,'SIMD 2020v2 DZ lookup data'!$A:$AA,9,FALSE)),"not found",VLOOKUP($A227,'SIMD 2020v2 DZ lookup data'!$A:$AA,9,FALSE)))</f>
        <v> </v>
      </c>
      <c r="K227" s="30" t="str">
        <f>IF($A227="Enter data zone code", " ",IF(ISNA(VLOOKUP($A227,'SIMD 2020v2 DZ lookup data'!$A:$AA,10,FALSE)),"not found",VLOOKUP($A227,'SIMD 2020v2 DZ lookup data'!$A:$AA,10,FALSE)))</f>
        <v> </v>
      </c>
      <c r="L227" s="30" t="str">
        <f>IF($A227="Enter data zone code", " ",IF(ISNA(VLOOKUP($A227,'SIMD 2020v2 DZ lookup data'!$A:$AA,11,FALSE)),"not found",VLOOKUP($A227,'SIMD 2020v2 DZ lookup data'!$A:$AA,11,FALSE)))</f>
        <v> </v>
      </c>
      <c r="M227" s="30" t="str">
        <f>IF($A227="Enter data zone code", " ",IF(ISNA(VLOOKUP($A227,'SIMD 2020v2 DZ lookup data'!$A:$AA,12,FALSE)),"not found",VLOOKUP($A227,'SIMD 2020v2 DZ lookup data'!$A:$AA,12,FALSE)))</f>
        <v> </v>
      </c>
      <c r="N227" s="30" t="str">
        <f>IF($A227="Enter data zone code", " ",IF(ISNA(VLOOKUP($A227,'SIMD 2020v2 DZ lookup data'!$A:$AA,13,FALSE)),"not found",VLOOKUP($A227,'SIMD 2020v2 DZ lookup data'!$A:$AA,13,FALSE)))</f>
        <v> </v>
      </c>
      <c r="O227" s="31" t="str">
        <f>IF($A227="Enter data zone code", " ",IF(ISNA(VLOOKUP($A227,'SIMD 2020v2 DZ lookup data'!$A:$AA,14,FALSE)),"not found",VLOOKUP($A227,'SIMD 2020v2 DZ lookup data'!$A:$AA,14,FALSE)))</f>
        <v> </v>
      </c>
      <c r="P227" s="31" t="str">
        <f>IF($A227="Enter data zone code", " ",IF(ISNA(VLOOKUP($A227,'SIMD 2020v2 DZ lookup data'!$A:$AA,15,FALSE)),"not found",VLOOKUP($A227,'SIMD 2020v2 DZ lookup data'!$A:$AA,15,FALSE)))</f>
        <v> </v>
      </c>
      <c r="Q227" s="37" t="str">
        <f>IF($A227="Enter data zone code", " ",IF(ISNA(VLOOKUP($A227,'SIMD 2020v2 DZ lookup data'!$A:$AA,17,FALSE)),"not found",VLOOKUP($A227,'SIMD 2020v2 DZ lookup data'!$A:$AA,17,FALSE)))</f>
        <v> </v>
      </c>
      <c r="R227" s="36" t="str">
        <f>IF($A227="Enter data zone code", " ",IF(ISNA(VLOOKUP($A227,'SIMD 2020v2 DZ lookup data'!$A:$AA,19,FALSE)),"not found",VLOOKUP($A227,'SIMD 2020v2 DZ lookup data'!$A:$AA,19,FALSE)))</f>
        <v> </v>
      </c>
      <c r="S227" s="36" t="str">
        <f>IF($A227="Enter data zone code", " ",IF(ISNA(VLOOKUP($A227,'SIMD 2020v2 DZ lookup data'!$A:$AA,23,FALSE)),"not found",VLOOKUP($A227,'SIMD 2020v2 DZ lookup data'!$A:$AA,23,FALSE)))</f>
        <v> </v>
      </c>
      <c r="T227" s="36" t="str">
        <f>IF($A227="Enter data zone code", " ",IF(ISNA(VLOOKUP($A227,'SIMD 2020v2 DZ lookup data'!$A:$AA,25,FALSE)),"not found",VLOOKUP($A227,'SIMD 2020v2 DZ lookup data'!$A:$AA,25,FALSE)))</f>
        <v> </v>
      </c>
      <c r="U227" s="38" t="str">
        <f>IF($A227="Enter data zone code", " ",IF(ISNA(VLOOKUP($A227,'SIMD 2020v2 DZ lookup data'!$A:$AA,27,FALSE)),"not found",VLOOKUP($A227,'SIMD 2020v2 DZ lookup data'!$A:$AA,27,FALSE)))</f>
        <v> </v>
      </c>
    </row>
    <row r="228" ht="15.75" customHeight="1">
      <c r="A228" s="35" t="s">
        <v>89</v>
      </c>
      <c r="B228" s="36" t="str">
        <f>IF($A228="Enter data zone code", " ",IF(ISNA(VLOOKUP($A228,'SIMD 2020v2 DZ lookup data'!$A:$AA,2,FALSE)),"not found",VLOOKUP($A228,'SIMD 2020v2 DZ lookup data'!$A:$AA,2,FALSE)))</f>
        <v> </v>
      </c>
      <c r="C228" s="36" t="str">
        <f>IF($A228="Enter data zone code", " ",IF(ISNA(VLOOKUP($A228,'SIMD 2020v2 DZ lookup data'!$A:$AA,21,FALSE)),"not found",VLOOKUP($A228,'SIMD 2020v2 DZ lookup data'!$A:$AA,21,FALSE)))</f>
        <v> </v>
      </c>
      <c r="D228" s="29" t="str">
        <f>IF($A228="Enter data zone code", " ",IF(ISNA(VLOOKUP($A228,'SIMD 2020v2 DZ lookup data'!$A:$AA,3,FALSE)),"not found",VLOOKUP($A228,'SIMD 2020v2 DZ lookup data'!$A:$AA,3,FALSE)))</f>
        <v> </v>
      </c>
      <c r="E228" s="29" t="str">
        <f>IF($A228="Enter data zone code", " ",IF(ISNA(VLOOKUP($A228,'SIMD 2020v2 DZ lookup data'!$A:$AA,4,FALSE)),"not found",VLOOKUP($A228,'SIMD 2020v2 DZ lookup data'!$A:$AA,4,FALSE)))</f>
        <v> </v>
      </c>
      <c r="F228" s="29" t="str">
        <f>IF($A228="Enter data zone code", " ",IF(ISNA(VLOOKUP($A228,'SIMD 2020v2 DZ lookup data'!$A:$AA,5,FALSE)),"not found",VLOOKUP($A228,'SIMD 2020v2 DZ lookup data'!$A:$AA,5,FALSE)))</f>
        <v> </v>
      </c>
      <c r="G228" s="29" t="str">
        <f>IF($A228="Enter data zone code", " ",IF(ISNA(VLOOKUP($A228,'SIMD 2020v2 DZ lookup data'!$A:$AA,6,FALSE)),"not found",VLOOKUP($A228,'SIMD 2020v2 DZ lookup data'!$A:$AA,6,FALSE)))</f>
        <v> </v>
      </c>
      <c r="H228" s="30" t="str">
        <f>IF($A228="Enter data zone code", " ",IF(ISNA(VLOOKUP($A228,'SIMD 2020v2 DZ lookup data'!$A:$AA,8,FALSE)),"not found",VLOOKUP($A228,'SIMD 2020v2 DZ lookup data'!$A:$AA,7,FALSE)))</f>
        <v> </v>
      </c>
      <c r="I228" s="30" t="str">
        <f>IF($A228="Enter data zone code", " ",IF(ISNA(VLOOKUP($A228,'SIMD 2020v2 DZ lookup data'!$A:$AA,7,FALSE)),"not found",VLOOKUP($A228,'SIMD 2020v2 DZ lookup data'!$A:$AA,8,FALSE)))</f>
        <v> </v>
      </c>
      <c r="J228" s="30" t="str">
        <f>IF($A228="Enter data zone code", " ",IF(ISNA(VLOOKUP($A228,'SIMD 2020v2 DZ lookup data'!$A:$AA,9,FALSE)),"not found",VLOOKUP($A228,'SIMD 2020v2 DZ lookup data'!$A:$AA,9,FALSE)))</f>
        <v> </v>
      </c>
      <c r="K228" s="30" t="str">
        <f>IF($A228="Enter data zone code", " ",IF(ISNA(VLOOKUP($A228,'SIMD 2020v2 DZ lookup data'!$A:$AA,10,FALSE)),"not found",VLOOKUP($A228,'SIMD 2020v2 DZ lookup data'!$A:$AA,10,FALSE)))</f>
        <v> </v>
      </c>
      <c r="L228" s="30" t="str">
        <f>IF($A228="Enter data zone code", " ",IF(ISNA(VLOOKUP($A228,'SIMD 2020v2 DZ lookup data'!$A:$AA,11,FALSE)),"not found",VLOOKUP($A228,'SIMD 2020v2 DZ lookup data'!$A:$AA,11,FALSE)))</f>
        <v> </v>
      </c>
      <c r="M228" s="30" t="str">
        <f>IF($A228="Enter data zone code", " ",IF(ISNA(VLOOKUP($A228,'SIMD 2020v2 DZ lookup data'!$A:$AA,12,FALSE)),"not found",VLOOKUP($A228,'SIMD 2020v2 DZ lookup data'!$A:$AA,12,FALSE)))</f>
        <v> </v>
      </c>
      <c r="N228" s="30" t="str">
        <f>IF($A228="Enter data zone code", " ",IF(ISNA(VLOOKUP($A228,'SIMD 2020v2 DZ lookup data'!$A:$AA,13,FALSE)),"not found",VLOOKUP($A228,'SIMD 2020v2 DZ lookup data'!$A:$AA,13,FALSE)))</f>
        <v> </v>
      </c>
      <c r="O228" s="31" t="str">
        <f>IF($A228="Enter data zone code", " ",IF(ISNA(VLOOKUP($A228,'SIMD 2020v2 DZ lookup data'!$A:$AA,14,FALSE)),"not found",VLOOKUP($A228,'SIMD 2020v2 DZ lookup data'!$A:$AA,14,FALSE)))</f>
        <v> </v>
      </c>
      <c r="P228" s="31" t="str">
        <f>IF($A228="Enter data zone code", " ",IF(ISNA(VLOOKUP($A228,'SIMD 2020v2 DZ lookup data'!$A:$AA,15,FALSE)),"not found",VLOOKUP($A228,'SIMD 2020v2 DZ lookup data'!$A:$AA,15,FALSE)))</f>
        <v> </v>
      </c>
      <c r="Q228" s="37" t="str">
        <f>IF($A228="Enter data zone code", " ",IF(ISNA(VLOOKUP($A228,'SIMD 2020v2 DZ lookup data'!$A:$AA,17,FALSE)),"not found",VLOOKUP($A228,'SIMD 2020v2 DZ lookup data'!$A:$AA,17,FALSE)))</f>
        <v> </v>
      </c>
      <c r="R228" s="36" t="str">
        <f>IF($A228="Enter data zone code", " ",IF(ISNA(VLOOKUP($A228,'SIMD 2020v2 DZ lookup data'!$A:$AA,19,FALSE)),"not found",VLOOKUP($A228,'SIMD 2020v2 DZ lookup data'!$A:$AA,19,FALSE)))</f>
        <v> </v>
      </c>
      <c r="S228" s="36" t="str">
        <f>IF($A228="Enter data zone code", " ",IF(ISNA(VLOOKUP($A228,'SIMD 2020v2 DZ lookup data'!$A:$AA,23,FALSE)),"not found",VLOOKUP($A228,'SIMD 2020v2 DZ lookup data'!$A:$AA,23,FALSE)))</f>
        <v> </v>
      </c>
      <c r="T228" s="36" t="str">
        <f>IF($A228="Enter data zone code", " ",IF(ISNA(VLOOKUP($A228,'SIMD 2020v2 DZ lookup data'!$A:$AA,25,FALSE)),"not found",VLOOKUP($A228,'SIMD 2020v2 DZ lookup data'!$A:$AA,25,FALSE)))</f>
        <v> </v>
      </c>
      <c r="U228" s="38" t="str">
        <f>IF($A228="Enter data zone code", " ",IF(ISNA(VLOOKUP($A228,'SIMD 2020v2 DZ lookup data'!$A:$AA,27,FALSE)),"not found",VLOOKUP($A228,'SIMD 2020v2 DZ lookup data'!$A:$AA,27,FALSE)))</f>
        <v> </v>
      </c>
    </row>
    <row r="229" ht="15.75" customHeight="1">
      <c r="A229" s="35" t="s">
        <v>89</v>
      </c>
      <c r="B229" s="36" t="str">
        <f>IF($A229="Enter data zone code", " ",IF(ISNA(VLOOKUP($A229,'SIMD 2020v2 DZ lookup data'!$A:$AA,2,FALSE)),"not found",VLOOKUP($A229,'SIMD 2020v2 DZ lookup data'!$A:$AA,2,FALSE)))</f>
        <v> </v>
      </c>
      <c r="C229" s="36" t="str">
        <f>IF($A229="Enter data zone code", " ",IF(ISNA(VLOOKUP($A229,'SIMD 2020v2 DZ lookup data'!$A:$AA,21,FALSE)),"not found",VLOOKUP($A229,'SIMD 2020v2 DZ lookup data'!$A:$AA,21,FALSE)))</f>
        <v> </v>
      </c>
      <c r="D229" s="29" t="str">
        <f>IF($A229="Enter data zone code", " ",IF(ISNA(VLOOKUP($A229,'SIMD 2020v2 DZ lookup data'!$A:$AA,3,FALSE)),"not found",VLOOKUP($A229,'SIMD 2020v2 DZ lookup data'!$A:$AA,3,FALSE)))</f>
        <v> </v>
      </c>
      <c r="E229" s="29" t="str">
        <f>IF($A229="Enter data zone code", " ",IF(ISNA(VLOOKUP($A229,'SIMD 2020v2 DZ lookup data'!$A:$AA,4,FALSE)),"not found",VLOOKUP($A229,'SIMD 2020v2 DZ lookup data'!$A:$AA,4,FALSE)))</f>
        <v> </v>
      </c>
      <c r="F229" s="29" t="str">
        <f>IF($A229="Enter data zone code", " ",IF(ISNA(VLOOKUP($A229,'SIMD 2020v2 DZ lookup data'!$A:$AA,5,FALSE)),"not found",VLOOKUP($A229,'SIMD 2020v2 DZ lookup data'!$A:$AA,5,FALSE)))</f>
        <v> </v>
      </c>
      <c r="G229" s="29" t="str">
        <f>IF($A229="Enter data zone code", " ",IF(ISNA(VLOOKUP($A229,'SIMD 2020v2 DZ lookup data'!$A:$AA,6,FALSE)),"not found",VLOOKUP($A229,'SIMD 2020v2 DZ lookup data'!$A:$AA,6,FALSE)))</f>
        <v> </v>
      </c>
      <c r="H229" s="30" t="str">
        <f>IF($A229="Enter data zone code", " ",IF(ISNA(VLOOKUP($A229,'SIMD 2020v2 DZ lookup data'!$A:$AA,8,FALSE)),"not found",VLOOKUP($A229,'SIMD 2020v2 DZ lookup data'!$A:$AA,7,FALSE)))</f>
        <v> </v>
      </c>
      <c r="I229" s="30" t="str">
        <f>IF($A229="Enter data zone code", " ",IF(ISNA(VLOOKUP($A229,'SIMD 2020v2 DZ lookup data'!$A:$AA,7,FALSE)),"not found",VLOOKUP($A229,'SIMD 2020v2 DZ lookup data'!$A:$AA,8,FALSE)))</f>
        <v> </v>
      </c>
      <c r="J229" s="30" t="str">
        <f>IF($A229="Enter data zone code", " ",IF(ISNA(VLOOKUP($A229,'SIMD 2020v2 DZ lookup data'!$A:$AA,9,FALSE)),"not found",VLOOKUP($A229,'SIMD 2020v2 DZ lookup data'!$A:$AA,9,FALSE)))</f>
        <v> </v>
      </c>
      <c r="K229" s="30" t="str">
        <f>IF($A229="Enter data zone code", " ",IF(ISNA(VLOOKUP($A229,'SIMD 2020v2 DZ lookup data'!$A:$AA,10,FALSE)),"not found",VLOOKUP($A229,'SIMD 2020v2 DZ lookup data'!$A:$AA,10,FALSE)))</f>
        <v> </v>
      </c>
      <c r="L229" s="30" t="str">
        <f>IF($A229="Enter data zone code", " ",IF(ISNA(VLOOKUP($A229,'SIMD 2020v2 DZ lookup data'!$A:$AA,11,FALSE)),"not found",VLOOKUP($A229,'SIMD 2020v2 DZ lookup data'!$A:$AA,11,FALSE)))</f>
        <v> </v>
      </c>
      <c r="M229" s="30" t="str">
        <f>IF($A229="Enter data zone code", " ",IF(ISNA(VLOOKUP($A229,'SIMD 2020v2 DZ lookup data'!$A:$AA,12,FALSE)),"not found",VLOOKUP($A229,'SIMD 2020v2 DZ lookup data'!$A:$AA,12,FALSE)))</f>
        <v> </v>
      </c>
      <c r="N229" s="30" t="str">
        <f>IF($A229="Enter data zone code", " ",IF(ISNA(VLOOKUP($A229,'SIMD 2020v2 DZ lookup data'!$A:$AA,13,FALSE)),"not found",VLOOKUP($A229,'SIMD 2020v2 DZ lookup data'!$A:$AA,13,FALSE)))</f>
        <v> </v>
      </c>
      <c r="O229" s="31" t="str">
        <f>IF($A229="Enter data zone code", " ",IF(ISNA(VLOOKUP($A229,'SIMD 2020v2 DZ lookup data'!$A:$AA,14,FALSE)),"not found",VLOOKUP($A229,'SIMD 2020v2 DZ lookup data'!$A:$AA,14,FALSE)))</f>
        <v> </v>
      </c>
      <c r="P229" s="31" t="str">
        <f>IF($A229="Enter data zone code", " ",IF(ISNA(VLOOKUP($A229,'SIMD 2020v2 DZ lookup data'!$A:$AA,15,FALSE)),"not found",VLOOKUP($A229,'SIMD 2020v2 DZ lookup data'!$A:$AA,15,FALSE)))</f>
        <v> </v>
      </c>
      <c r="Q229" s="37" t="str">
        <f>IF($A229="Enter data zone code", " ",IF(ISNA(VLOOKUP($A229,'SIMD 2020v2 DZ lookup data'!$A:$AA,17,FALSE)),"not found",VLOOKUP($A229,'SIMD 2020v2 DZ lookup data'!$A:$AA,17,FALSE)))</f>
        <v> </v>
      </c>
      <c r="R229" s="36" t="str">
        <f>IF($A229="Enter data zone code", " ",IF(ISNA(VLOOKUP($A229,'SIMD 2020v2 DZ lookup data'!$A:$AA,19,FALSE)),"not found",VLOOKUP($A229,'SIMD 2020v2 DZ lookup data'!$A:$AA,19,FALSE)))</f>
        <v> </v>
      </c>
      <c r="S229" s="36" t="str">
        <f>IF($A229="Enter data zone code", " ",IF(ISNA(VLOOKUP($A229,'SIMD 2020v2 DZ lookup data'!$A:$AA,23,FALSE)),"not found",VLOOKUP($A229,'SIMD 2020v2 DZ lookup data'!$A:$AA,23,FALSE)))</f>
        <v> </v>
      </c>
      <c r="T229" s="36" t="str">
        <f>IF($A229="Enter data zone code", " ",IF(ISNA(VLOOKUP($A229,'SIMD 2020v2 DZ lookup data'!$A:$AA,25,FALSE)),"not found",VLOOKUP($A229,'SIMD 2020v2 DZ lookup data'!$A:$AA,25,FALSE)))</f>
        <v> </v>
      </c>
      <c r="U229" s="38" t="str">
        <f>IF($A229="Enter data zone code", " ",IF(ISNA(VLOOKUP($A229,'SIMD 2020v2 DZ lookup data'!$A:$AA,27,FALSE)),"not found",VLOOKUP($A229,'SIMD 2020v2 DZ lookup data'!$A:$AA,27,FALSE)))</f>
        <v> </v>
      </c>
    </row>
    <row r="230" ht="15.75" customHeight="1">
      <c r="A230" s="35" t="s">
        <v>89</v>
      </c>
      <c r="B230" s="36" t="str">
        <f>IF($A230="Enter data zone code", " ",IF(ISNA(VLOOKUP($A230,'SIMD 2020v2 DZ lookup data'!$A:$AA,2,FALSE)),"not found",VLOOKUP($A230,'SIMD 2020v2 DZ lookup data'!$A:$AA,2,FALSE)))</f>
        <v> </v>
      </c>
      <c r="C230" s="36" t="str">
        <f>IF($A230="Enter data zone code", " ",IF(ISNA(VLOOKUP($A230,'SIMD 2020v2 DZ lookup data'!$A:$AA,21,FALSE)),"not found",VLOOKUP($A230,'SIMD 2020v2 DZ lookup data'!$A:$AA,21,FALSE)))</f>
        <v> </v>
      </c>
      <c r="D230" s="29" t="str">
        <f>IF($A230="Enter data zone code", " ",IF(ISNA(VLOOKUP($A230,'SIMD 2020v2 DZ lookup data'!$A:$AA,3,FALSE)),"not found",VLOOKUP($A230,'SIMD 2020v2 DZ lookup data'!$A:$AA,3,FALSE)))</f>
        <v> </v>
      </c>
      <c r="E230" s="29" t="str">
        <f>IF($A230="Enter data zone code", " ",IF(ISNA(VLOOKUP($A230,'SIMD 2020v2 DZ lookup data'!$A:$AA,4,FALSE)),"not found",VLOOKUP($A230,'SIMD 2020v2 DZ lookup data'!$A:$AA,4,FALSE)))</f>
        <v> </v>
      </c>
      <c r="F230" s="29" t="str">
        <f>IF($A230="Enter data zone code", " ",IF(ISNA(VLOOKUP($A230,'SIMD 2020v2 DZ lookup data'!$A:$AA,5,FALSE)),"not found",VLOOKUP($A230,'SIMD 2020v2 DZ lookup data'!$A:$AA,5,FALSE)))</f>
        <v> </v>
      </c>
      <c r="G230" s="29" t="str">
        <f>IF($A230="Enter data zone code", " ",IF(ISNA(VLOOKUP($A230,'SIMD 2020v2 DZ lookup data'!$A:$AA,6,FALSE)),"not found",VLOOKUP($A230,'SIMD 2020v2 DZ lookup data'!$A:$AA,6,FALSE)))</f>
        <v> </v>
      </c>
      <c r="H230" s="30" t="str">
        <f>IF($A230="Enter data zone code", " ",IF(ISNA(VLOOKUP($A230,'SIMD 2020v2 DZ lookup data'!$A:$AA,8,FALSE)),"not found",VLOOKUP($A230,'SIMD 2020v2 DZ lookup data'!$A:$AA,7,FALSE)))</f>
        <v> </v>
      </c>
      <c r="I230" s="30" t="str">
        <f>IF($A230="Enter data zone code", " ",IF(ISNA(VLOOKUP($A230,'SIMD 2020v2 DZ lookup data'!$A:$AA,7,FALSE)),"not found",VLOOKUP($A230,'SIMD 2020v2 DZ lookup data'!$A:$AA,8,FALSE)))</f>
        <v> </v>
      </c>
      <c r="J230" s="30" t="str">
        <f>IF($A230="Enter data zone code", " ",IF(ISNA(VLOOKUP($A230,'SIMD 2020v2 DZ lookup data'!$A:$AA,9,FALSE)),"not found",VLOOKUP($A230,'SIMD 2020v2 DZ lookup data'!$A:$AA,9,FALSE)))</f>
        <v> </v>
      </c>
      <c r="K230" s="30" t="str">
        <f>IF($A230="Enter data zone code", " ",IF(ISNA(VLOOKUP($A230,'SIMD 2020v2 DZ lookup data'!$A:$AA,10,FALSE)),"not found",VLOOKUP($A230,'SIMD 2020v2 DZ lookup data'!$A:$AA,10,FALSE)))</f>
        <v> </v>
      </c>
      <c r="L230" s="30" t="str">
        <f>IF($A230="Enter data zone code", " ",IF(ISNA(VLOOKUP($A230,'SIMD 2020v2 DZ lookup data'!$A:$AA,11,FALSE)),"not found",VLOOKUP($A230,'SIMD 2020v2 DZ lookup data'!$A:$AA,11,FALSE)))</f>
        <v> </v>
      </c>
      <c r="M230" s="30" t="str">
        <f>IF($A230="Enter data zone code", " ",IF(ISNA(VLOOKUP($A230,'SIMD 2020v2 DZ lookup data'!$A:$AA,12,FALSE)),"not found",VLOOKUP($A230,'SIMD 2020v2 DZ lookup data'!$A:$AA,12,FALSE)))</f>
        <v> </v>
      </c>
      <c r="N230" s="30" t="str">
        <f>IF($A230="Enter data zone code", " ",IF(ISNA(VLOOKUP($A230,'SIMD 2020v2 DZ lookup data'!$A:$AA,13,FALSE)),"not found",VLOOKUP($A230,'SIMD 2020v2 DZ lookup data'!$A:$AA,13,FALSE)))</f>
        <v> </v>
      </c>
      <c r="O230" s="31" t="str">
        <f>IF($A230="Enter data zone code", " ",IF(ISNA(VLOOKUP($A230,'SIMD 2020v2 DZ lookup data'!$A:$AA,14,FALSE)),"not found",VLOOKUP($A230,'SIMD 2020v2 DZ lookup data'!$A:$AA,14,FALSE)))</f>
        <v> </v>
      </c>
      <c r="P230" s="31" t="str">
        <f>IF($A230="Enter data zone code", " ",IF(ISNA(VLOOKUP($A230,'SIMD 2020v2 DZ lookup data'!$A:$AA,15,FALSE)),"not found",VLOOKUP($A230,'SIMD 2020v2 DZ lookup data'!$A:$AA,15,FALSE)))</f>
        <v> </v>
      </c>
      <c r="Q230" s="37" t="str">
        <f>IF($A230="Enter data zone code", " ",IF(ISNA(VLOOKUP($A230,'SIMD 2020v2 DZ lookup data'!$A:$AA,17,FALSE)),"not found",VLOOKUP($A230,'SIMD 2020v2 DZ lookup data'!$A:$AA,17,FALSE)))</f>
        <v> </v>
      </c>
      <c r="R230" s="36" t="str">
        <f>IF($A230="Enter data zone code", " ",IF(ISNA(VLOOKUP($A230,'SIMD 2020v2 DZ lookup data'!$A:$AA,19,FALSE)),"not found",VLOOKUP($A230,'SIMD 2020v2 DZ lookup data'!$A:$AA,19,FALSE)))</f>
        <v> </v>
      </c>
      <c r="S230" s="36" t="str">
        <f>IF($A230="Enter data zone code", " ",IF(ISNA(VLOOKUP($A230,'SIMD 2020v2 DZ lookup data'!$A:$AA,23,FALSE)),"not found",VLOOKUP($A230,'SIMD 2020v2 DZ lookup data'!$A:$AA,23,FALSE)))</f>
        <v> </v>
      </c>
      <c r="T230" s="36" t="str">
        <f>IF($A230="Enter data zone code", " ",IF(ISNA(VLOOKUP($A230,'SIMD 2020v2 DZ lookup data'!$A:$AA,25,FALSE)),"not found",VLOOKUP($A230,'SIMD 2020v2 DZ lookup data'!$A:$AA,25,FALSE)))</f>
        <v> </v>
      </c>
      <c r="U230" s="38" t="str">
        <f>IF($A230="Enter data zone code", " ",IF(ISNA(VLOOKUP($A230,'SIMD 2020v2 DZ lookup data'!$A:$AA,27,FALSE)),"not found",VLOOKUP($A230,'SIMD 2020v2 DZ lookup data'!$A:$AA,27,FALSE)))</f>
        <v> </v>
      </c>
    </row>
    <row r="231" ht="15.75" customHeight="1">
      <c r="A231" s="35" t="s">
        <v>89</v>
      </c>
      <c r="B231" s="36" t="str">
        <f>IF($A231="Enter data zone code", " ",IF(ISNA(VLOOKUP($A231,'SIMD 2020v2 DZ lookup data'!$A:$AA,2,FALSE)),"not found",VLOOKUP($A231,'SIMD 2020v2 DZ lookup data'!$A:$AA,2,FALSE)))</f>
        <v> </v>
      </c>
      <c r="C231" s="36" t="str">
        <f>IF($A231="Enter data zone code", " ",IF(ISNA(VLOOKUP($A231,'SIMD 2020v2 DZ lookup data'!$A:$AA,21,FALSE)),"not found",VLOOKUP($A231,'SIMD 2020v2 DZ lookup data'!$A:$AA,21,FALSE)))</f>
        <v> </v>
      </c>
      <c r="D231" s="29" t="str">
        <f>IF($A231="Enter data zone code", " ",IF(ISNA(VLOOKUP($A231,'SIMD 2020v2 DZ lookup data'!$A:$AA,3,FALSE)),"not found",VLOOKUP($A231,'SIMD 2020v2 DZ lookup data'!$A:$AA,3,FALSE)))</f>
        <v> </v>
      </c>
      <c r="E231" s="29" t="str">
        <f>IF($A231="Enter data zone code", " ",IF(ISNA(VLOOKUP($A231,'SIMD 2020v2 DZ lookup data'!$A:$AA,4,FALSE)),"not found",VLOOKUP($A231,'SIMD 2020v2 DZ lookup data'!$A:$AA,4,FALSE)))</f>
        <v> </v>
      </c>
      <c r="F231" s="29" t="str">
        <f>IF($A231="Enter data zone code", " ",IF(ISNA(VLOOKUP($A231,'SIMD 2020v2 DZ lookup data'!$A:$AA,5,FALSE)),"not found",VLOOKUP($A231,'SIMD 2020v2 DZ lookup data'!$A:$AA,5,FALSE)))</f>
        <v> </v>
      </c>
      <c r="G231" s="29" t="str">
        <f>IF($A231="Enter data zone code", " ",IF(ISNA(VLOOKUP($A231,'SIMD 2020v2 DZ lookup data'!$A:$AA,6,FALSE)),"not found",VLOOKUP($A231,'SIMD 2020v2 DZ lookup data'!$A:$AA,6,FALSE)))</f>
        <v> </v>
      </c>
      <c r="H231" s="30" t="str">
        <f>IF($A231="Enter data zone code", " ",IF(ISNA(VLOOKUP($A231,'SIMD 2020v2 DZ lookup data'!$A:$AA,8,FALSE)),"not found",VLOOKUP($A231,'SIMD 2020v2 DZ lookup data'!$A:$AA,7,FALSE)))</f>
        <v> </v>
      </c>
      <c r="I231" s="30" t="str">
        <f>IF($A231="Enter data zone code", " ",IF(ISNA(VLOOKUP($A231,'SIMD 2020v2 DZ lookup data'!$A:$AA,7,FALSE)),"not found",VLOOKUP($A231,'SIMD 2020v2 DZ lookup data'!$A:$AA,8,FALSE)))</f>
        <v> </v>
      </c>
      <c r="J231" s="30" t="str">
        <f>IF($A231="Enter data zone code", " ",IF(ISNA(VLOOKUP($A231,'SIMD 2020v2 DZ lookup data'!$A:$AA,9,FALSE)),"not found",VLOOKUP($A231,'SIMD 2020v2 DZ lookup data'!$A:$AA,9,FALSE)))</f>
        <v> </v>
      </c>
      <c r="K231" s="30" t="str">
        <f>IF($A231="Enter data zone code", " ",IF(ISNA(VLOOKUP($A231,'SIMD 2020v2 DZ lookup data'!$A:$AA,10,FALSE)),"not found",VLOOKUP($A231,'SIMD 2020v2 DZ lookup data'!$A:$AA,10,FALSE)))</f>
        <v> </v>
      </c>
      <c r="L231" s="30" t="str">
        <f>IF($A231="Enter data zone code", " ",IF(ISNA(VLOOKUP($A231,'SIMD 2020v2 DZ lookup data'!$A:$AA,11,FALSE)),"not found",VLOOKUP($A231,'SIMD 2020v2 DZ lookup data'!$A:$AA,11,FALSE)))</f>
        <v> </v>
      </c>
      <c r="M231" s="30" t="str">
        <f>IF($A231="Enter data zone code", " ",IF(ISNA(VLOOKUP($A231,'SIMD 2020v2 DZ lookup data'!$A:$AA,12,FALSE)),"not found",VLOOKUP($A231,'SIMD 2020v2 DZ lookup data'!$A:$AA,12,FALSE)))</f>
        <v> </v>
      </c>
      <c r="N231" s="30" t="str">
        <f>IF($A231="Enter data zone code", " ",IF(ISNA(VLOOKUP($A231,'SIMD 2020v2 DZ lookup data'!$A:$AA,13,FALSE)),"not found",VLOOKUP($A231,'SIMD 2020v2 DZ lookup data'!$A:$AA,13,FALSE)))</f>
        <v> </v>
      </c>
      <c r="O231" s="31" t="str">
        <f>IF($A231="Enter data zone code", " ",IF(ISNA(VLOOKUP($A231,'SIMD 2020v2 DZ lookup data'!$A:$AA,14,FALSE)),"not found",VLOOKUP($A231,'SIMD 2020v2 DZ lookup data'!$A:$AA,14,FALSE)))</f>
        <v> </v>
      </c>
      <c r="P231" s="31" t="str">
        <f>IF($A231="Enter data zone code", " ",IF(ISNA(VLOOKUP($A231,'SIMD 2020v2 DZ lookup data'!$A:$AA,15,FALSE)),"not found",VLOOKUP($A231,'SIMD 2020v2 DZ lookup data'!$A:$AA,15,FALSE)))</f>
        <v> </v>
      </c>
      <c r="Q231" s="37" t="str">
        <f>IF($A231="Enter data zone code", " ",IF(ISNA(VLOOKUP($A231,'SIMD 2020v2 DZ lookup data'!$A:$AA,17,FALSE)),"not found",VLOOKUP($A231,'SIMD 2020v2 DZ lookup data'!$A:$AA,17,FALSE)))</f>
        <v> </v>
      </c>
      <c r="R231" s="36" t="str">
        <f>IF($A231="Enter data zone code", " ",IF(ISNA(VLOOKUP($A231,'SIMD 2020v2 DZ lookup data'!$A:$AA,19,FALSE)),"not found",VLOOKUP($A231,'SIMD 2020v2 DZ lookup data'!$A:$AA,19,FALSE)))</f>
        <v> </v>
      </c>
      <c r="S231" s="36" t="str">
        <f>IF($A231="Enter data zone code", " ",IF(ISNA(VLOOKUP($A231,'SIMD 2020v2 DZ lookup data'!$A:$AA,23,FALSE)),"not found",VLOOKUP($A231,'SIMD 2020v2 DZ lookup data'!$A:$AA,23,FALSE)))</f>
        <v> </v>
      </c>
      <c r="T231" s="36" t="str">
        <f>IF($A231="Enter data zone code", " ",IF(ISNA(VLOOKUP($A231,'SIMD 2020v2 DZ lookup data'!$A:$AA,25,FALSE)),"not found",VLOOKUP($A231,'SIMD 2020v2 DZ lookup data'!$A:$AA,25,FALSE)))</f>
        <v> </v>
      </c>
      <c r="U231" s="38" t="str">
        <f>IF($A231="Enter data zone code", " ",IF(ISNA(VLOOKUP($A231,'SIMD 2020v2 DZ lookup data'!$A:$AA,27,FALSE)),"not found",VLOOKUP($A231,'SIMD 2020v2 DZ lookup data'!$A:$AA,27,FALSE)))</f>
        <v> </v>
      </c>
    </row>
    <row r="232" ht="15.75" customHeight="1">
      <c r="A232" s="35" t="s">
        <v>89</v>
      </c>
      <c r="B232" s="36" t="str">
        <f>IF($A232="Enter data zone code", " ",IF(ISNA(VLOOKUP($A232,'SIMD 2020v2 DZ lookup data'!$A:$AA,2,FALSE)),"not found",VLOOKUP($A232,'SIMD 2020v2 DZ lookup data'!$A:$AA,2,FALSE)))</f>
        <v> </v>
      </c>
      <c r="C232" s="36" t="str">
        <f>IF($A232="Enter data zone code", " ",IF(ISNA(VLOOKUP($A232,'SIMD 2020v2 DZ lookup data'!$A:$AA,21,FALSE)),"not found",VLOOKUP($A232,'SIMD 2020v2 DZ lookup data'!$A:$AA,21,FALSE)))</f>
        <v> </v>
      </c>
      <c r="D232" s="29" t="str">
        <f>IF($A232="Enter data zone code", " ",IF(ISNA(VLOOKUP($A232,'SIMD 2020v2 DZ lookup data'!$A:$AA,3,FALSE)),"not found",VLOOKUP($A232,'SIMD 2020v2 DZ lookup data'!$A:$AA,3,FALSE)))</f>
        <v> </v>
      </c>
      <c r="E232" s="29" t="str">
        <f>IF($A232="Enter data zone code", " ",IF(ISNA(VLOOKUP($A232,'SIMD 2020v2 DZ lookup data'!$A:$AA,4,FALSE)),"not found",VLOOKUP($A232,'SIMD 2020v2 DZ lookup data'!$A:$AA,4,FALSE)))</f>
        <v> </v>
      </c>
      <c r="F232" s="29" t="str">
        <f>IF($A232="Enter data zone code", " ",IF(ISNA(VLOOKUP($A232,'SIMD 2020v2 DZ lookup data'!$A:$AA,5,FALSE)),"not found",VLOOKUP($A232,'SIMD 2020v2 DZ lookup data'!$A:$AA,5,FALSE)))</f>
        <v> </v>
      </c>
      <c r="G232" s="29" t="str">
        <f>IF($A232="Enter data zone code", " ",IF(ISNA(VLOOKUP($A232,'SIMD 2020v2 DZ lookup data'!$A:$AA,6,FALSE)),"not found",VLOOKUP($A232,'SIMD 2020v2 DZ lookup data'!$A:$AA,6,FALSE)))</f>
        <v> </v>
      </c>
      <c r="H232" s="30" t="str">
        <f>IF($A232="Enter data zone code", " ",IF(ISNA(VLOOKUP($A232,'SIMD 2020v2 DZ lookup data'!$A:$AA,8,FALSE)),"not found",VLOOKUP($A232,'SIMD 2020v2 DZ lookup data'!$A:$AA,7,FALSE)))</f>
        <v> </v>
      </c>
      <c r="I232" s="30" t="str">
        <f>IF($A232="Enter data zone code", " ",IF(ISNA(VLOOKUP($A232,'SIMD 2020v2 DZ lookup data'!$A:$AA,7,FALSE)),"not found",VLOOKUP($A232,'SIMD 2020v2 DZ lookup data'!$A:$AA,8,FALSE)))</f>
        <v> </v>
      </c>
      <c r="J232" s="30" t="str">
        <f>IF($A232="Enter data zone code", " ",IF(ISNA(VLOOKUP($A232,'SIMD 2020v2 DZ lookup data'!$A:$AA,9,FALSE)),"not found",VLOOKUP($A232,'SIMD 2020v2 DZ lookup data'!$A:$AA,9,FALSE)))</f>
        <v> </v>
      </c>
      <c r="K232" s="30" t="str">
        <f>IF($A232="Enter data zone code", " ",IF(ISNA(VLOOKUP($A232,'SIMD 2020v2 DZ lookup data'!$A:$AA,10,FALSE)),"not found",VLOOKUP($A232,'SIMD 2020v2 DZ lookup data'!$A:$AA,10,FALSE)))</f>
        <v> </v>
      </c>
      <c r="L232" s="30" t="str">
        <f>IF($A232="Enter data zone code", " ",IF(ISNA(VLOOKUP($A232,'SIMD 2020v2 DZ lookup data'!$A:$AA,11,FALSE)),"not found",VLOOKUP($A232,'SIMD 2020v2 DZ lookup data'!$A:$AA,11,FALSE)))</f>
        <v> </v>
      </c>
      <c r="M232" s="30" t="str">
        <f>IF($A232="Enter data zone code", " ",IF(ISNA(VLOOKUP($A232,'SIMD 2020v2 DZ lookup data'!$A:$AA,12,FALSE)),"not found",VLOOKUP($A232,'SIMD 2020v2 DZ lookup data'!$A:$AA,12,FALSE)))</f>
        <v> </v>
      </c>
      <c r="N232" s="30" t="str">
        <f>IF($A232="Enter data zone code", " ",IF(ISNA(VLOOKUP($A232,'SIMD 2020v2 DZ lookup data'!$A:$AA,13,FALSE)),"not found",VLOOKUP($A232,'SIMD 2020v2 DZ lookup data'!$A:$AA,13,FALSE)))</f>
        <v> </v>
      </c>
      <c r="O232" s="31" t="str">
        <f>IF($A232="Enter data zone code", " ",IF(ISNA(VLOOKUP($A232,'SIMD 2020v2 DZ lookup data'!$A:$AA,14,FALSE)),"not found",VLOOKUP($A232,'SIMD 2020v2 DZ lookup data'!$A:$AA,14,FALSE)))</f>
        <v> </v>
      </c>
      <c r="P232" s="31" t="str">
        <f>IF($A232="Enter data zone code", " ",IF(ISNA(VLOOKUP($A232,'SIMD 2020v2 DZ lookup data'!$A:$AA,15,FALSE)),"not found",VLOOKUP($A232,'SIMD 2020v2 DZ lookup data'!$A:$AA,15,FALSE)))</f>
        <v> </v>
      </c>
      <c r="Q232" s="37" t="str">
        <f>IF($A232="Enter data zone code", " ",IF(ISNA(VLOOKUP($A232,'SIMD 2020v2 DZ lookup data'!$A:$AA,17,FALSE)),"not found",VLOOKUP($A232,'SIMD 2020v2 DZ lookup data'!$A:$AA,17,FALSE)))</f>
        <v> </v>
      </c>
      <c r="R232" s="36" t="str">
        <f>IF($A232="Enter data zone code", " ",IF(ISNA(VLOOKUP($A232,'SIMD 2020v2 DZ lookup data'!$A:$AA,19,FALSE)),"not found",VLOOKUP($A232,'SIMD 2020v2 DZ lookup data'!$A:$AA,19,FALSE)))</f>
        <v> </v>
      </c>
      <c r="S232" s="36" t="str">
        <f>IF($A232="Enter data zone code", " ",IF(ISNA(VLOOKUP($A232,'SIMD 2020v2 DZ lookup data'!$A:$AA,23,FALSE)),"not found",VLOOKUP($A232,'SIMD 2020v2 DZ lookup data'!$A:$AA,23,FALSE)))</f>
        <v> </v>
      </c>
      <c r="T232" s="36" t="str">
        <f>IF($A232="Enter data zone code", " ",IF(ISNA(VLOOKUP($A232,'SIMD 2020v2 DZ lookup data'!$A:$AA,25,FALSE)),"not found",VLOOKUP($A232,'SIMD 2020v2 DZ lookup data'!$A:$AA,25,FALSE)))</f>
        <v> </v>
      </c>
      <c r="U232" s="38" t="str">
        <f>IF($A232="Enter data zone code", " ",IF(ISNA(VLOOKUP($A232,'SIMD 2020v2 DZ lookup data'!$A:$AA,27,FALSE)),"not found",VLOOKUP($A232,'SIMD 2020v2 DZ lookup data'!$A:$AA,27,FALSE)))</f>
        <v> </v>
      </c>
    </row>
    <row r="233" ht="15.75" customHeight="1">
      <c r="A233" s="35" t="s">
        <v>89</v>
      </c>
      <c r="B233" s="36" t="str">
        <f>IF($A233="Enter data zone code", " ",IF(ISNA(VLOOKUP($A233,'SIMD 2020v2 DZ lookup data'!$A:$AA,2,FALSE)),"not found",VLOOKUP($A233,'SIMD 2020v2 DZ lookup data'!$A:$AA,2,FALSE)))</f>
        <v> </v>
      </c>
      <c r="C233" s="36" t="str">
        <f>IF($A233="Enter data zone code", " ",IF(ISNA(VLOOKUP($A233,'SIMD 2020v2 DZ lookup data'!$A:$AA,21,FALSE)),"not found",VLOOKUP($A233,'SIMD 2020v2 DZ lookup data'!$A:$AA,21,FALSE)))</f>
        <v> </v>
      </c>
      <c r="D233" s="29" t="str">
        <f>IF($A233="Enter data zone code", " ",IF(ISNA(VLOOKUP($A233,'SIMD 2020v2 DZ lookup data'!$A:$AA,3,FALSE)),"not found",VLOOKUP($A233,'SIMD 2020v2 DZ lookup data'!$A:$AA,3,FALSE)))</f>
        <v> </v>
      </c>
      <c r="E233" s="29" t="str">
        <f>IF($A233="Enter data zone code", " ",IF(ISNA(VLOOKUP($A233,'SIMD 2020v2 DZ lookup data'!$A:$AA,4,FALSE)),"not found",VLOOKUP($A233,'SIMD 2020v2 DZ lookup data'!$A:$AA,4,FALSE)))</f>
        <v> </v>
      </c>
      <c r="F233" s="29" t="str">
        <f>IF($A233="Enter data zone code", " ",IF(ISNA(VLOOKUP($A233,'SIMD 2020v2 DZ lookup data'!$A:$AA,5,FALSE)),"not found",VLOOKUP($A233,'SIMD 2020v2 DZ lookup data'!$A:$AA,5,FALSE)))</f>
        <v> </v>
      </c>
      <c r="G233" s="29" t="str">
        <f>IF($A233="Enter data zone code", " ",IF(ISNA(VLOOKUP($A233,'SIMD 2020v2 DZ lookup data'!$A:$AA,6,FALSE)),"not found",VLOOKUP($A233,'SIMD 2020v2 DZ lookup data'!$A:$AA,6,FALSE)))</f>
        <v> </v>
      </c>
      <c r="H233" s="30" t="str">
        <f>IF($A233="Enter data zone code", " ",IF(ISNA(VLOOKUP($A233,'SIMD 2020v2 DZ lookup data'!$A:$AA,8,FALSE)),"not found",VLOOKUP($A233,'SIMD 2020v2 DZ lookup data'!$A:$AA,7,FALSE)))</f>
        <v> </v>
      </c>
      <c r="I233" s="30" t="str">
        <f>IF($A233="Enter data zone code", " ",IF(ISNA(VLOOKUP($A233,'SIMD 2020v2 DZ lookup data'!$A:$AA,7,FALSE)),"not found",VLOOKUP($A233,'SIMD 2020v2 DZ lookup data'!$A:$AA,8,FALSE)))</f>
        <v> </v>
      </c>
      <c r="J233" s="30" t="str">
        <f>IF($A233="Enter data zone code", " ",IF(ISNA(VLOOKUP($A233,'SIMD 2020v2 DZ lookup data'!$A:$AA,9,FALSE)),"not found",VLOOKUP($A233,'SIMD 2020v2 DZ lookup data'!$A:$AA,9,FALSE)))</f>
        <v> </v>
      </c>
      <c r="K233" s="30" t="str">
        <f>IF($A233="Enter data zone code", " ",IF(ISNA(VLOOKUP($A233,'SIMD 2020v2 DZ lookup data'!$A:$AA,10,FALSE)),"not found",VLOOKUP($A233,'SIMD 2020v2 DZ lookup data'!$A:$AA,10,FALSE)))</f>
        <v> </v>
      </c>
      <c r="L233" s="30" t="str">
        <f>IF($A233="Enter data zone code", " ",IF(ISNA(VLOOKUP($A233,'SIMD 2020v2 DZ lookup data'!$A:$AA,11,FALSE)),"not found",VLOOKUP($A233,'SIMD 2020v2 DZ lookup data'!$A:$AA,11,FALSE)))</f>
        <v> </v>
      </c>
      <c r="M233" s="30" t="str">
        <f>IF($A233="Enter data zone code", " ",IF(ISNA(VLOOKUP($A233,'SIMD 2020v2 DZ lookup data'!$A:$AA,12,FALSE)),"not found",VLOOKUP($A233,'SIMD 2020v2 DZ lookup data'!$A:$AA,12,FALSE)))</f>
        <v> </v>
      </c>
      <c r="N233" s="30" t="str">
        <f>IF($A233="Enter data zone code", " ",IF(ISNA(VLOOKUP($A233,'SIMD 2020v2 DZ lookup data'!$A:$AA,13,FALSE)),"not found",VLOOKUP($A233,'SIMD 2020v2 DZ lookup data'!$A:$AA,13,FALSE)))</f>
        <v> </v>
      </c>
      <c r="O233" s="31" t="str">
        <f>IF($A233="Enter data zone code", " ",IF(ISNA(VLOOKUP($A233,'SIMD 2020v2 DZ lookup data'!$A:$AA,14,FALSE)),"not found",VLOOKUP($A233,'SIMD 2020v2 DZ lookup data'!$A:$AA,14,FALSE)))</f>
        <v> </v>
      </c>
      <c r="P233" s="31" t="str">
        <f>IF($A233="Enter data zone code", " ",IF(ISNA(VLOOKUP($A233,'SIMD 2020v2 DZ lookup data'!$A:$AA,15,FALSE)),"not found",VLOOKUP($A233,'SIMD 2020v2 DZ lookup data'!$A:$AA,15,FALSE)))</f>
        <v> </v>
      </c>
      <c r="Q233" s="37" t="str">
        <f>IF($A233="Enter data zone code", " ",IF(ISNA(VLOOKUP($A233,'SIMD 2020v2 DZ lookup data'!$A:$AA,17,FALSE)),"not found",VLOOKUP($A233,'SIMD 2020v2 DZ lookup data'!$A:$AA,17,FALSE)))</f>
        <v> </v>
      </c>
      <c r="R233" s="36" t="str">
        <f>IF($A233="Enter data zone code", " ",IF(ISNA(VLOOKUP($A233,'SIMD 2020v2 DZ lookup data'!$A:$AA,19,FALSE)),"not found",VLOOKUP($A233,'SIMD 2020v2 DZ lookup data'!$A:$AA,19,FALSE)))</f>
        <v> </v>
      </c>
      <c r="S233" s="36" t="str">
        <f>IF($A233="Enter data zone code", " ",IF(ISNA(VLOOKUP($A233,'SIMD 2020v2 DZ lookup data'!$A:$AA,23,FALSE)),"not found",VLOOKUP($A233,'SIMD 2020v2 DZ lookup data'!$A:$AA,23,FALSE)))</f>
        <v> </v>
      </c>
      <c r="T233" s="36" t="str">
        <f>IF($A233="Enter data zone code", " ",IF(ISNA(VLOOKUP($A233,'SIMD 2020v2 DZ lookup data'!$A:$AA,25,FALSE)),"not found",VLOOKUP($A233,'SIMD 2020v2 DZ lookup data'!$A:$AA,25,FALSE)))</f>
        <v> </v>
      </c>
      <c r="U233" s="38" t="str">
        <f>IF($A233="Enter data zone code", " ",IF(ISNA(VLOOKUP($A233,'SIMD 2020v2 DZ lookup data'!$A:$AA,27,FALSE)),"not found",VLOOKUP($A233,'SIMD 2020v2 DZ lookup data'!$A:$AA,27,FALSE)))</f>
        <v> </v>
      </c>
    </row>
    <row r="234" ht="15.75" customHeight="1">
      <c r="A234" s="35" t="s">
        <v>89</v>
      </c>
      <c r="B234" s="36" t="str">
        <f>IF($A234="Enter data zone code", " ",IF(ISNA(VLOOKUP($A234,'SIMD 2020v2 DZ lookup data'!$A:$AA,2,FALSE)),"not found",VLOOKUP($A234,'SIMD 2020v2 DZ lookup data'!$A:$AA,2,FALSE)))</f>
        <v> </v>
      </c>
      <c r="C234" s="36" t="str">
        <f>IF($A234="Enter data zone code", " ",IF(ISNA(VLOOKUP($A234,'SIMD 2020v2 DZ lookup data'!$A:$AA,21,FALSE)),"not found",VLOOKUP($A234,'SIMD 2020v2 DZ lookup data'!$A:$AA,21,FALSE)))</f>
        <v> </v>
      </c>
      <c r="D234" s="29" t="str">
        <f>IF($A234="Enter data zone code", " ",IF(ISNA(VLOOKUP($A234,'SIMD 2020v2 DZ lookup data'!$A:$AA,3,FALSE)),"not found",VLOOKUP($A234,'SIMD 2020v2 DZ lookup data'!$A:$AA,3,FALSE)))</f>
        <v> </v>
      </c>
      <c r="E234" s="29" t="str">
        <f>IF($A234="Enter data zone code", " ",IF(ISNA(VLOOKUP($A234,'SIMD 2020v2 DZ lookup data'!$A:$AA,4,FALSE)),"not found",VLOOKUP($A234,'SIMD 2020v2 DZ lookup data'!$A:$AA,4,FALSE)))</f>
        <v> </v>
      </c>
      <c r="F234" s="29" t="str">
        <f>IF($A234="Enter data zone code", " ",IF(ISNA(VLOOKUP($A234,'SIMD 2020v2 DZ lookup data'!$A:$AA,5,FALSE)),"not found",VLOOKUP($A234,'SIMD 2020v2 DZ lookup data'!$A:$AA,5,FALSE)))</f>
        <v> </v>
      </c>
      <c r="G234" s="29" t="str">
        <f>IF($A234="Enter data zone code", " ",IF(ISNA(VLOOKUP($A234,'SIMD 2020v2 DZ lookup data'!$A:$AA,6,FALSE)),"not found",VLOOKUP($A234,'SIMD 2020v2 DZ lookup data'!$A:$AA,6,FALSE)))</f>
        <v> </v>
      </c>
      <c r="H234" s="30" t="str">
        <f>IF($A234="Enter data zone code", " ",IF(ISNA(VLOOKUP($A234,'SIMD 2020v2 DZ lookup data'!$A:$AA,8,FALSE)),"not found",VLOOKUP($A234,'SIMD 2020v2 DZ lookup data'!$A:$AA,7,FALSE)))</f>
        <v> </v>
      </c>
      <c r="I234" s="30" t="str">
        <f>IF($A234="Enter data zone code", " ",IF(ISNA(VLOOKUP($A234,'SIMD 2020v2 DZ lookup data'!$A:$AA,7,FALSE)),"not found",VLOOKUP($A234,'SIMD 2020v2 DZ lookup data'!$A:$AA,8,FALSE)))</f>
        <v> </v>
      </c>
      <c r="J234" s="30" t="str">
        <f>IF($A234="Enter data zone code", " ",IF(ISNA(VLOOKUP($A234,'SIMD 2020v2 DZ lookup data'!$A:$AA,9,FALSE)),"not found",VLOOKUP($A234,'SIMD 2020v2 DZ lookup data'!$A:$AA,9,FALSE)))</f>
        <v> </v>
      </c>
      <c r="K234" s="30" t="str">
        <f>IF($A234="Enter data zone code", " ",IF(ISNA(VLOOKUP($A234,'SIMD 2020v2 DZ lookup data'!$A:$AA,10,FALSE)),"not found",VLOOKUP($A234,'SIMD 2020v2 DZ lookup data'!$A:$AA,10,FALSE)))</f>
        <v> </v>
      </c>
      <c r="L234" s="30" t="str">
        <f>IF($A234="Enter data zone code", " ",IF(ISNA(VLOOKUP($A234,'SIMD 2020v2 DZ lookup data'!$A:$AA,11,FALSE)),"not found",VLOOKUP($A234,'SIMD 2020v2 DZ lookup data'!$A:$AA,11,FALSE)))</f>
        <v> </v>
      </c>
      <c r="M234" s="30" t="str">
        <f>IF($A234="Enter data zone code", " ",IF(ISNA(VLOOKUP($A234,'SIMD 2020v2 DZ lookup data'!$A:$AA,12,FALSE)),"not found",VLOOKUP($A234,'SIMD 2020v2 DZ lookup data'!$A:$AA,12,FALSE)))</f>
        <v> </v>
      </c>
      <c r="N234" s="30" t="str">
        <f>IF($A234="Enter data zone code", " ",IF(ISNA(VLOOKUP($A234,'SIMD 2020v2 DZ lookup data'!$A:$AA,13,FALSE)),"not found",VLOOKUP($A234,'SIMD 2020v2 DZ lookup data'!$A:$AA,13,FALSE)))</f>
        <v> </v>
      </c>
      <c r="O234" s="31" t="str">
        <f>IF($A234="Enter data zone code", " ",IF(ISNA(VLOOKUP($A234,'SIMD 2020v2 DZ lookup data'!$A:$AA,14,FALSE)),"not found",VLOOKUP($A234,'SIMD 2020v2 DZ lookup data'!$A:$AA,14,FALSE)))</f>
        <v> </v>
      </c>
      <c r="P234" s="31" t="str">
        <f>IF($A234="Enter data zone code", " ",IF(ISNA(VLOOKUP($A234,'SIMD 2020v2 DZ lookup data'!$A:$AA,15,FALSE)),"not found",VLOOKUP($A234,'SIMD 2020v2 DZ lookup data'!$A:$AA,15,FALSE)))</f>
        <v> </v>
      </c>
      <c r="Q234" s="37" t="str">
        <f>IF($A234="Enter data zone code", " ",IF(ISNA(VLOOKUP($A234,'SIMD 2020v2 DZ lookup data'!$A:$AA,17,FALSE)),"not found",VLOOKUP($A234,'SIMD 2020v2 DZ lookup data'!$A:$AA,17,FALSE)))</f>
        <v> </v>
      </c>
      <c r="R234" s="36" t="str">
        <f>IF($A234="Enter data zone code", " ",IF(ISNA(VLOOKUP($A234,'SIMD 2020v2 DZ lookup data'!$A:$AA,19,FALSE)),"not found",VLOOKUP($A234,'SIMD 2020v2 DZ lookup data'!$A:$AA,19,FALSE)))</f>
        <v> </v>
      </c>
      <c r="S234" s="36" t="str">
        <f>IF($A234="Enter data zone code", " ",IF(ISNA(VLOOKUP($A234,'SIMD 2020v2 DZ lookup data'!$A:$AA,23,FALSE)),"not found",VLOOKUP($A234,'SIMD 2020v2 DZ lookup data'!$A:$AA,23,FALSE)))</f>
        <v> </v>
      </c>
      <c r="T234" s="36" t="str">
        <f>IF($A234="Enter data zone code", " ",IF(ISNA(VLOOKUP($A234,'SIMD 2020v2 DZ lookup data'!$A:$AA,25,FALSE)),"not found",VLOOKUP($A234,'SIMD 2020v2 DZ lookup data'!$A:$AA,25,FALSE)))</f>
        <v> </v>
      </c>
      <c r="U234" s="38" t="str">
        <f>IF($A234="Enter data zone code", " ",IF(ISNA(VLOOKUP($A234,'SIMD 2020v2 DZ lookup data'!$A:$AA,27,FALSE)),"not found",VLOOKUP($A234,'SIMD 2020v2 DZ lookup data'!$A:$AA,27,FALSE)))</f>
        <v> </v>
      </c>
    </row>
    <row r="235" ht="15.75" customHeight="1">
      <c r="A235" s="35" t="s">
        <v>89</v>
      </c>
      <c r="B235" s="36" t="str">
        <f>IF($A235="Enter data zone code", " ",IF(ISNA(VLOOKUP($A235,'SIMD 2020v2 DZ lookup data'!$A:$AA,2,FALSE)),"not found",VLOOKUP($A235,'SIMD 2020v2 DZ lookup data'!$A:$AA,2,FALSE)))</f>
        <v> </v>
      </c>
      <c r="C235" s="36" t="str">
        <f>IF($A235="Enter data zone code", " ",IF(ISNA(VLOOKUP($A235,'SIMD 2020v2 DZ lookup data'!$A:$AA,21,FALSE)),"not found",VLOOKUP($A235,'SIMD 2020v2 DZ lookup data'!$A:$AA,21,FALSE)))</f>
        <v> </v>
      </c>
      <c r="D235" s="29" t="str">
        <f>IF($A235="Enter data zone code", " ",IF(ISNA(VLOOKUP($A235,'SIMD 2020v2 DZ lookup data'!$A:$AA,3,FALSE)),"not found",VLOOKUP($A235,'SIMD 2020v2 DZ lookup data'!$A:$AA,3,FALSE)))</f>
        <v> </v>
      </c>
      <c r="E235" s="29" t="str">
        <f>IF($A235="Enter data zone code", " ",IF(ISNA(VLOOKUP($A235,'SIMD 2020v2 DZ lookup data'!$A:$AA,4,FALSE)),"not found",VLOOKUP($A235,'SIMD 2020v2 DZ lookup data'!$A:$AA,4,FALSE)))</f>
        <v> </v>
      </c>
      <c r="F235" s="29" t="str">
        <f>IF($A235="Enter data zone code", " ",IF(ISNA(VLOOKUP($A235,'SIMD 2020v2 DZ lookup data'!$A:$AA,5,FALSE)),"not found",VLOOKUP($A235,'SIMD 2020v2 DZ lookup data'!$A:$AA,5,FALSE)))</f>
        <v> </v>
      </c>
      <c r="G235" s="29" t="str">
        <f>IF($A235="Enter data zone code", " ",IF(ISNA(VLOOKUP($A235,'SIMD 2020v2 DZ lookup data'!$A:$AA,6,FALSE)),"not found",VLOOKUP($A235,'SIMD 2020v2 DZ lookup data'!$A:$AA,6,FALSE)))</f>
        <v> </v>
      </c>
      <c r="H235" s="30" t="str">
        <f>IF($A235="Enter data zone code", " ",IF(ISNA(VLOOKUP($A235,'SIMD 2020v2 DZ lookup data'!$A:$AA,8,FALSE)),"not found",VLOOKUP($A235,'SIMD 2020v2 DZ lookup data'!$A:$AA,7,FALSE)))</f>
        <v> </v>
      </c>
      <c r="I235" s="30" t="str">
        <f>IF($A235="Enter data zone code", " ",IF(ISNA(VLOOKUP($A235,'SIMD 2020v2 DZ lookup data'!$A:$AA,7,FALSE)),"not found",VLOOKUP($A235,'SIMD 2020v2 DZ lookup data'!$A:$AA,8,FALSE)))</f>
        <v> </v>
      </c>
      <c r="J235" s="30" t="str">
        <f>IF($A235="Enter data zone code", " ",IF(ISNA(VLOOKUP($A235,'SIMD 2020v2 DZ lookup data'!$A:$AA,9,FALSE)),"not found",VLOOKUP($A235,'SIMD 2020v2 DZ lookup data'!$A:$AA,9,FALSE)))</f>
        <v> </v>
      </c>
      <c r="K235" s="30" t="str">
        <f>IF($A235="Enter data zone code", " ",IF(ISNA(VLOOKUP($A235,'SIMD 2020v2 DZ lookup data'!$A:$AA,10,FALSE)),"not found",VLOOKUP($A235,'SIMD 2020v2 DZ lookup data'!$A:$AA,10,FALSE)))</f>
        <v> </v>
      </c>
      <c r="L235" s="30" t="str">
        <f>IF($A235="Enter data zone code", " ",IF(ISNA(VLOOKUP($A235,'SIMD 2020v2 DZ lookup data'!$A:$AA,11,FALSE)),"not found",VLOOKUP($A235,'SIMD 2020v2 DZ lookup data'!$A:$AA,11,FALSE)))</f>
        <v> </v>
      </c>
      <c r="M235" s="30" t="str">
        <f>IF($A235="Enter data zone code", " ",IF(ISNA(VLOOKUP($A235,'SIMD 2020v2 DZ lookup data'!$A:$AA,12,FALSE)),"not found",VLOOKUP($A235,'SIMD 2020v2 DZ lookup data'!$A:$AA,12,FALSE)))</f>
        <v> </v>
      </c>
      <c r="N235" s="30" t="str">
        <f>IF($A235="Enter data zone code", " ",IF(ISNA(VLOOKUP($A235,'SIMD 2020v2 DZ lookup data'!$A:$AA,13,FALSE)),"not found",VLOOKUP($A235,'SIMD 2020v2 DZ lookup data'!$A:$AA,13,FALSE)))</f>
        <v> </v>
      </c>
      <c r="O235" s="31" t="str">
        <f>IF($A235="Enter data zone code", " ",IF(ISNA(VLOOKUP($A235,'SIMD 2020v2 DZ lookup data'!$A:$AA,14,FALSE)),"not found",VLOOKUP($A235,'SIMD 2020v2 DZ lookup data'!$A:$AA,14,FALSE)))</f>
        <v> </v>
      </c>
      <c r="P235" s="31" t="str">
        <f>IF($A235="Enter data zone code", " ",IF(ISNA(VLOOKUP($A235,'SIMD 2020v2 DZ lookup data'!$A:$AA,15,FALSE)),"not found",VLOOKUP($A235,'SIMD 2020v2 DZ lookup data'!$A:$AA,15,FALSE)))</f>
        <v> </v>
      </c>
      <c r="Q235" s="37" t="str">
        <f>IF($A235="Enter data zone code", " ",IF(ISNA(VLOOKUP($A235,'SIMD 2020v2 DZ lookup data'!$A:$AA,17,FALSE)),"not found",VLOOKUP($A235,'SIMD 2020v2 DZ lookup data'!$A:$AA,17,FALSE)))</f>
        <v> </v>
      </c>
      <c r="R235" s="36" t="str">
        <f>IF($A235="Enter data zone code", " ",IF(ISNA(VLOOKUP($A235,'SIMD 2020v2 DZ lookup data'!$A:$AA,19,FALSE)),"not found",VLOOKUP($A235,'SIMD 2020v2 DZ lookup data'!$A:$AA,19,FALSE)))</f>
        <v> </v>
      </c>
      <c r="S235" s="36" t="str">
        <f>IF($A235="Enter data zone code", " ",IF(ISNA(VLOOKUP($A235,'SIMD 2020v2 DZ lookup data'!$A:$AA,23,FALSE)),"not found",VLOOKUP($A235,'SIMD 2020v2 DZ lookup data'!$A:$AA,23,FALSE)))</f>
        <v> </v>
      </c>
      <c r="T235" s="36" t="str">
        <f>IF($A235="Enter data zone code", " ",IF(ISNA(VLOOKUP($A235,'SIMD 2020v2 DZ lookup data'!$A:$AA,25,FALSE)),"not found",VLOOKUP($A235,'SIMD 2020v2 DZ lookup data'!$A:$AA,25,FALSE)))</f>
        <v> </v>
      </c>
      <c r="U235" s="38" t="str">
        <f>IF($A235="Enter data zone code", " ",IF(ISNA(VLOOKUP($A235,'SIMD 2020v2 DZ lookup data'!$A:$AA,27,FALSE)),"not found",VLOOKUP($A235,'SIMD 2020v2 DZ lookup data'!$A:$AA,27,FALSE)))</f>
        <v> </v>
      </c>
    </row>
    <row r="236" ht="15.75" customHeight="1">
      <c r="A236" s="35" t="s">
        <v>89</v>
      </c>
      <c r="B236" s="36" t="str">
        <f>IF($A236="Enter data zone code", " ",IF(ISNA(VLOOKUP($A236,'SIMD 2020v2 DZ lookup data'!$A:$AA,2,FALSE)),"not found",VLOOKUP($A236,'SIMD 2020v2 DZ lookup data'!$A:$AA,2,FALSE)))</f>
        <v> </v>
      </c>
      <c r="C236" s="36" t="str">
        <f>IF($A236="Enter data zone code", " ",IF(ISNA(VLOOKUP($A236,'SIMD 2020v2 DZ lookup data'!$A:$AA,21,FALSE)),"not found",VLOOKUP($A236,'SIMD 2020v2 DZ lookup data'!$A:$AA,21,FALSE)))</f>
        <v> </v>
      </c>
      <c r="D236" s="29" t="str">
        <f>IF($A236="Enter data zone code", " ",IF(ISNA(VLOOKUP($A236,'SIMD 2020v2 DZ lookup data'!$A:$AA,3,FALSE)),"not found",VLOOKUP($A236,'SIMD 2020v2 DZ lookup data'!$A:$AA,3,FALSE)))</f>
        <v> </v>
      </c>
      <c r="E236" s="29" t="str">
        <f>IF($A236="Enter data zone code", " ",IF(ISNA(VLOOKUP($A236,'SIMD 2020v2 DZ lookup data'!$A:$AA,4,FALSE)),"not found",VLOOKUP($A236,'SIMD 2020v2 DZ lookup data'!$A:$AA,4,FALSE)))</f>
        <v> </v>
      </c>
      <c r="F236" s="29" t="str">
        <f>IF($A236="Enter data zone code", " ",IF(ISNA(VLOOKUP($A236,'SIMD 2020v2 DZ lookup data'!$A:$AA,5,FALSE)),"not found",VLOOKUP($A236,'SIMD 2020v2 DZ lookup data'!$A:$AA,5,FALSE)))</f>
        <v> </v>
      </c>
      <c r="G236" s="29" t="str">
        <f>IF($A236="Enter data zone code", " ",IF(ISNA(VLOOKUP($A236,'SIMD 2020v2 DZ lookup data'!$A:$AA,6,FALSE)),"not found",VLOOKUP($A236,'SIMD 2020v2 DZ lookup data'!$A:$AA,6,FALSE)))</f>
        <v> </v>
      </c>
      <c r="H236" s="30" t="str">
        <f>IF($A236="Enter data zone code", " ",IF(ISNA(VLOOKUP($A236,'SIMD 2020v2 DZ lookup data'!$A:$AA,8,FALSE)),"not found",VLOOKUP($A236,'SIMD 2020v2 DZ lookup data'!$A:$AA,7,FALSE)))</f>
        <v> </v>
      </c>
      <c r="I236" s="30" t="str">
        <f>IF($A236="Enter data zone code", " ",IF(ISNA(VLOOKUP($A236,'SIMD 2020v2 DZ lookup data'!$A:$AA,7,FALSE)),"not found",VLOOKUP($A236,'SIMD 2020v2 DZ lookup data'!$A:$AA,8,FALSE)))</f>
        <v> </v>
      </c>
      <c r="J236" s="30" t="str">
        <f>IF($A236="Enter data zone code", " ",IF(ISNA(VLOOKUP($A236,'SIMD 2020v2 DZ lookup data'!$A:$AA,9,FALSE)),"not found",VLOOKUP($A236,'SIMD 2020v2 DZ lookup data'!$A:$AA,9,FALSE)))</f>
        <v> </v>
      </c>
      <c r="K236" s="30" t="str">
        <f>IF($A236="Enter data zone code", " ",IF(ISNA(VLOOKUP($A236,'SIMD 2020v2 DZ lookup data'!$A:$AA,10,FALSE)),"not found",VLOOKUP($A236,'SIMD 2020v2 DZ lookup data'!$A:$AA,10,FALSE)))</f>
        <v> </v>
      </c>
      <c r="L236" s="30" t="str">
        <f>IF($A236="Enter data zone code", " ",IF(ISNA(VLOOKUP($A236,'SIMD 2020v2 DZ lookup data'!$A:$AA,11,FALSE)),"not found",VLOOKUP($A236,'SIMD 2020v2 DZ lookup data'!$A:$AA,11,FALSE)))</f>
        <v> </v>
      </c>
      <c r="M236" s="30" t="str">
        <f>IF($A236="Enter data zone code", " ",IF(ISNA(VLOOKUP($A236,'SIMD 2020v2 DZ lookup data'!$A:$AA,12,FALSE)),"not found",VLOOKUP($A236,'SIMD 2020v2 DZ lookup data'!$A:$AA,12,FALSE)))</f>
        <v> </v>
      </c>
      <c r="N236" s="30" t="str">
        <f>IF($A236="Enter data zone code", " ",IF(ISNA(VLOOKUP($A236,'SIMD 2020v2 DZ lookup data'!$A:$AA,13,FALSE)),"not found",VLOOKUP($A236,'SIMD 2020v2 DZ lookup data'!$A:$AA,13,FALSE)))</f>
        <v> </v>
      </c>
      <c r="O236" s="31" t="str">
        <f>IF($A236="Enter data zone code", " ",IF(ISNA(VLOOKUP($A236,'SIMD 2020v2 DZ lookup data'!$A:$AA,14,FALSE)),"not found",VLOOKUP($A236,'SIMD 2020v2 DZ lookup data'!$A:$AA,14,FALSE)))</f>
        <v> </v>
      </c>
      <c r="P236" s="31" t="str">
        <f>IF($A236="Enter data zone code", " ",IF(ISNA(VLOOKUP($A236,'SIMD 2020v2 DZ lookup data'!$A:$AA,15,FALSE)),"not found",VLOOKUP($A236,'SIMD 2020v2 DZ lookup data'!$A:$AA,15,FALSE)))</f>
        <v> </v>
      </c>
      <c r="Q236" s="37" t="str">
        <f>IF($A236="Enter data zone code", " ",IF(ISNA(VLOOKUP($A236,'SIMD 2020v2 DZ lookup data'!$A:$AA,17,FALSE)),"not found",VLOOKUP($A236,'SIMD 2020v2 DZ lookup data'!$A:$AA,17,FALSE)))</f>
        <v> </v>
      </c>
      <c r="R236" s="36" t="str">
        <f>IF($A236="Enter data zone code", " ",IF(ISNA(VLOOKUP($A236,'SIMD 2020v2 DZ lookup data'!$A:$AA,19,FALSE)),"not found",VLOOKUP($A236,'SIMD 2020v2 DZ lookup data'!$A:$AA,19,FALSE)))</f>
        <v> </v>
      </c>
      <c r="S236" s="36" t="str">
        <f>IF($A236="Enter data zone code", " ",IF(ISNA(VLOOKUP($A236,'SIMD 2020v2 DZ lookup data'!$A:$AA,23,FALSE)),"not found",VLOOKUP($A236,'SIMD 2020v2 DZ lookup data'!$A:$AA,23,FALSE)))</f>
        <v> </v>
      </c>
      <c r="T236" s="36" t="str">
        <f>IF($A236="Enter data zone code", " ",IF(ISNA(VLOOKUP($A236,'SIMD 2020v2 DZ lookup data'!$A:$AA,25,FALSE)),"not found",VLOOKUP($A236,'SIMD 2020v2 DZ lookup data'!$A:$AA,25,FALSE)))</f>
        <v> </v>
      </c>
      <c r="U236" s="38" t="str">
        <f>IF($A236="Enter data zone code", " ",IF(ISNA(VLOOKUP($A236,'SIMD 2020v2 DZ lookup data'!$A:$AA,27,FALSE)),"not found",VLOOKUP($A236,'SIMD 2020v2 DZ lookup data'!$A:$AA,27,FALSE)))</f>
        <v> </v>
      </c>
    </row>
    <row r="237" ht="15.75" customHeight="1">
      <c r="A237" s="35" t="s">
        <v>89</v>
      </c>
      <c r="B237" s="36" t="str">
        <f>IF($A237="Enter data zone code", " ",IF(ISNA(VLOOKUP($A237,'SIMD 2020v2 DZ lookup data'!$A:$AA,2,FALSE)),"not found",VLOOKUP($A237,'SIMD 2020v2 DZ lookup data'!$A:$AA,2,FALSE)))</f>
        <v> </v>
      </c>
      <c r="C237" s="36" t="str">
        <f>IF($A237="Enter data zone code", " ",IF(ISNA(VLOOKUP($A237,'SIMD 2020v2 DZ lookup data'!$A:$AA,21,FALSE)),"not found",VLOOKUP($A237,'SIMD 2020v2 DZ lookup data'!$A:$AA,21,FALSE)))</f>
        <v> </v>
      </c>
      <c r="D237" s="29" t="str">
        <f>IF($A237="Enter data zone code", " ",IF(ISNA(VLOOKUP($A237,'SIMD 2020v2 DZ lookup data'!$A:$AA,3,FALSE)),"not found",VLOOKUP($A237,'SIMD 2020v2 DZ lookup data'!$A:$AA,3,FALSE)))</f>
        <v> </v>
      </c>
      <c r="E237" s="29" t="str">
        <f>IF($A237="Enter data zone code", " ",IF(ISNA(VLOOKUP($A237,'SIMD 2020v2 DZ lookup data'!$A:$AA,4,FALSE)),"not found",VLOOKUP($A237,'SIMD 2020v2 DZ lookup data'!$A:$AA,4,FALSE)))</f>
        <v> </v>
      </c>
      <c r="F237" s="29" t="str">
        <f>IF($A237="Enter data zone code", " ",IF(ISNA(VLOOKUP($A237,'SIMD 2020v2 DZ lookup data'!$A:$AA,5,FALSE)),"not found",VLOOKUP($A237,'SIMD 2020v2 DZ lookup data'!$A:$AA,5,FALSE)))</f>
        <v> </v>
      </c>
      <c r="G237" s="29" t="str">
        <f>IF($A237="Enter data zone code", " ",IF(ISNA(VLOOKUP($A237,'SIMD 2020v2 DZ lookup data'!$A:$AA,6,FALSE)),"not found",VLOOKUP($A237,'SIMD 2020v2 DZ lookup data'!$A:$AA,6,FALSE)))</f>
        <v> </v>
      </c>
      <c r="H237" s="30" t="str">
        <f>IF($A237="Enter data zone code", " ",IF(ISNA(VLOOKUP($A237,'SIMD 2020v2 DZ lookup data'!$A:$AA,8,FALSE)),"not found",VLOOKUP($A237,'SIMD 2020v2 DZ lookup data'!$A:$AA,7,FALSE)))</f>
        <v> </v>
      </c>
      <c r="I237" s="30" t="str">
        <f>IF($A237="Enter data zone code", " ",IF(ISNA(VLOOKUP($A237,'SIMD 2020v2 DZ lookup data'!$A:$AA,7,FALSE)),"not found",VLOOKUP($A237,'SIMD 2020v2 DZ lookup data'!$A:$AA,8,FALSE)))</f>
        <v> </v>
      </c>
      <c r="J237" s="30" t="str">
        <f>IF($A237="Enter data zone code", " ",IF(ISNA(VLOOKUP($A237,'SIMD 2020v2 DZ lookup data'!$A:$AA,9,FALSE)),"not found",VLOOKUP($A237,'SIMD 2020v2 DZ lookup data'!$A:$AA,9,FALSE)))</f>
        <v> </v>
      </c>
      <c r="K237" s="30" t="str">
        <f>IF($A237="Enter data zone code", " ",IF(ISNA(VLOOKUP($A237,'SIMD 2020v2 DZ lookup data'!$A:$AA,10,FALSE)),"not found",VLOOKUP($A237,'SIMD 2020v2 DZ lookup data'!$A:$AA,10,FALSE)))</f>
        <v> </v>
      </c>
      <c r="L237" s="30" t="str">
        <f>IF($A237="Enter data zone code", " ",IF(ISNA(VLOOKUP($A237,'SIMD 2020v2 DZ lookup data'!$A:$AA,11,FALSE)),"not found",VLOOKUP($A237,'SIMD 2020v2 DZ lookup data'!$A:$AA,11,FALSE)))</f>
        <v> </v>
      </c>
      <c r="M237" s="30" t="str">
        <f>IF($A237="Enter data zone code", " ",IF(ISNA(VLOOKUP($A237,'SIMD 2020v2 DZ lookup data'!$A:$AA,12,FALSE)),"not found",VLOOKUP($A237,'SIMD 2020v2 DZ lookup data'!$A:$AA,12,FALSE)))</f>
        <v> </v>
      </c>
      <c r="N237" s="30" t="str">
        <f>IF($A237="Enter data zone code", " ",IF(ISNA(VLOOKUP($A237,'SIMD 2020v2 DZ lookup data'!$A:$AA,13,FALSE)),"not found",VLOOKUP($A237,'SIMD 2020v2 DZ lookup data'!$A:$AA,13,FALSE)))</f>
        <v> </v>
      </c>
      <c r="O237" s="31" t="str">
        <f>IF($A237="Enter data zone code", " ",IF(ISNA(VLOOKUP($A237,'SIMD 2020v2 DZ lookup data'!$A:$AA,14,FALSE)),"not found",VLOOKUP($A237,'SIMD 2020v2 DZ lookup data'!$A:$AA,14,FALSE)))</f>
        <v> </v>
      </c>
      <c r="P237" s="31" t="str">
        <f>IF($A237="Enter data zone code", " ",IF(ISNA(VLOOKUP($A237,'SIMD 2020v2 DZ lookup data'!$A:$AA,15,FALSE)),"not found",VLOOKUP($A237,'SIMD 2020v2 DZ lookup data'!$A:$AA,15,FALSE)))</f>
        <v> </v>
      </c>
      <c r="Q237" s="37" t="str">
        <f>IF($A237="Enter data zone code", " ",IF(ISNA(VLOOKUP($A237,'SIMD 2020v2 DZ lookup data'!$A:$AA,17,FALSE)),"not found",VLOOKUP($A237,'SIMD 2020v2 DZ lookup data'!$A:$AA,17,FALSE)))</f>
        <v> </v>
      </c>
      <c r="R237" s="36" t="str">
        <f>IF($A237="Enter data zone code", " ",IF(ISNA(VLOOKUP($A237,'SIMD 2020v2 DZ lookup data'!$A:$AA,19,FALSE)),"not found",VLOOKUP($A237,'SIMD 2020v2 DZ lookup data'!$A:$AA,19,FALSE)))</f>
        <v> </v>
      </c>
      <c r="S237" s="36" t="str">
        <f>IF($A237="Enter data zone code", " ",IF(ISNA(VLOOKUP($A237,'SIMD 2020v2 DZ lookup data'!$A:$AA,23,FALSE)),"not found",VLOOKUP($A237,'SIMD 2020v2 DZ lookup data'!$A:$AA,23,FALSE)))</f>
        <v> </v>
      </c>
      <c r="T237" s="36" t="str">
        <f>IF($A237="Enter data zone code", " ",IF(ISNA(VLOOKUP($A237,'SIMD 2020v2 DZ lookup data'!$A:$AA,25,FALSE)),"not found",VLOOKUP($A237,'SIMD 2020v2 DZ lookup data'!$A:$AA,25,FALSE)))</f>
        <v> </v>
      </c>
      <c r="U237" s="38" t="str">
        <f>IF($A237="Enter data zone code", " ",IF(ISNA(VLOOKUP($A237,'SIMD 2020v2 DZ lookup data'!$A:$AA,27,FALSE)),"not found",VLOOKUP($A237,'SIMD 2020v2 DZ lookup data'!$A:$AA,27,FALSE)))</f>
        <v> </v>
      </c>
    </row>
    <row r="238" ht="15.75" customHeight="1">
      <c r="A238" s="35" t="s">
        <v>89</v>
      </c>
      <c r="B238" s="36" t="str">
        <f>IF($A238="Enter data zone code", " ",IF(ISNA(VLOOKUP($A238,'SIMD 2020v2 DZ lookup data'!$A:$AA,2,FALSE)),"not found",VLOOKUP($A238,'SIMD 2020v2 DZ lookup data'!$A:$AA,2,FALSE)))</f>
        <v> </v>
      </c>
      <c r="C238" s="36" t="str">
        <f>IF($A238="Enter data zone code", " ",IF(ISNA(VLOOKUP($A238,'SIMD 2020v2 DZ lookup data'!$A:$AA,21,FALSE)),"not found",VLOOKUP($A238,'SIMD 2020v2 DZ lookup data'!$A:$AA,21,FALSE)))</f>
        <v> </v>
      </c>
      <c r="D238" s="29" t="str">
        <f>IF($A238="Enter data zone code", " ",IF(ISNA(VLOOKUP($A238,'SIMD 2020v2 DZ lookup data'!$A:$AA,3,FALSE)),"not found",VLOOKUP($A238,'SIMD 2020v2 DZ lookup data'!$A:$AA,3,FALSE)))</f>
        <v> </v>
      </c>
      <c r="E238" s="29" t="str">
        <f>IF($A238="Enter data zone code", " ",IF(ISNA(VLOOKUP($A238,'SIMD 2020v2 DZ lookup data'!$A:$AA,4,FALSE)),"not found",VLOOKUP($A238,'SIMD 2020v2 DZ lookup data'!$A:$AA,4,FALSE)))</f>
        <v> </v>
      </c>
      <c r="F238" s="29" t="str">
        <f>IF($A238="Enter data zone code", " ",IF(ISNA(VLOOKUP($A238,'SIMD 2020v2 DZ lookup data'!$A:$AA,5,FALSE)),"not found",VLOOKUP($A238,'SIMD 2020v2 DZ lookup data'!$A:$AA,5,FALSE)))</f>
        <v> </v>
      </c>
      <c r="G238" s="29" t="str">
        <f>IF($A238="Enter data zone code", " ",IF(ISNA(VLOOKUP($A238,'SIMD 2020v2 DZ lookup data'!$A:$AA,6,FALSE)),"not found",VLOOKUP($A238,'SIMD 2020v2 DZ lookup data'!$A:$AA,6,FALSE)))</f>
        <v> </v>
      </c>
      <c r="H238" s="30" t="str">
        <f>IF($A238="Enter data zone code", " ",IF(ISNA(VLOOKUP($A238,'SIMD 2020v2 DZ lookup data'!$A:$AA,8,FALSE)),"not found",VLOOKUP($A238,'SIMD 2020v2 DZ lookup data'!$A:$AA,7,FALSE)))</f>
        <v> </v>
      </c>
      <c r="I238" s="30" t="str">
        <f>IF($A238="Enter data zone code", " ",IF(ISNA(VLOOKUP($A238,'SIMD 2020v2 DZ lookup data'!$A:$AA,7,FALSE)),"not found",VLOOKUP($A238,'SIMD 2020v2 DZ lookup data'!$A:$AA,8,FALSE)))</f>
        <v> </v>
      </c>
      <c r="J238" s="30" t="str">
        <f>IF($A238="Enter data zone code", " ",IF(ISNA(VLOOKUP($A238,'SIMD 2020v2 DZ lookup data'!$A:$AA,9,FALSE)),"not found",VLOOKUP($A238,'SIMD 2020v2 DZ lookup data'!$A:$AA,9,FALSE)))</f>
        <v> </v>
      </c>
      <c r="K238" s="30" t="str">
        <f>IF($A238="Enter data zone code", " ",IF(ISNA(VLOOKUP($A238,'SIMD 2020v2 DZ lookup data'!$A:$AA,10,FALSE)),"not found",VLOOKUP($A238,'SIMD 2020v2 DZ lookup data'!$A:$AA,10,FALSE)))</f>
        <v> </v>
      </c>
      <c r="L238" s="30" t="str">
        <f>IF($A238="Enter data zone code", " ",IF(ISNA(VLOOKUP($A238,'SIMD 2020v2 DZ lookup data'!$A:$AA,11,FALSE)),"not found",VLOOKUP($A238,'SIMD 2020v2 DZ lookup data'!$A:$AA,11,FALSE)))</f>
        <v> </v>
      </c>
      <c r="M238" s="30" t="str">
        <f>IF($A238="Enter data zone code", " ",IF(ISNA(VLOOKUP($A238,'SIMD 2020v2 DZ lookup data'!$A:$AA,12,FALSE)),"not found",VLOOKUP($A238,'SIMD 2020v2 DZ lookup data'!$A:$AA,12,FALSE)))</f>
        <v> </v>
      </c>
      <c r="N238" s="30" t="str">
        <f>IF($A238="Enter data zone code", " ",IF(ISNA(VLOOKUP($A238,'SIMD 2020v2 DZ lookup data'!$A:$AA,13,FALSE)),"not found",VLOOKUP($A238,'SIMD 2020v2 DZ lookup data'!$A:$AA,13,FALSE)))</f>
        <v> </v>
      </c>
      <c r="O238" s="31" t="str">
        <f>IF($A238="Enter data zone code", " ",IF(ISNA(VLOOKUP($A238,'SIMD 2020v2 DZ lookup data'!$A:$AA,14,FALSE)),"not found",VLOOKUP($A238,'SIMD 2020v2 DZ lookup data'!$A:$AA,14,FALSE)))</f>
        <v> </v>
      </c>
      <c r="P238" s="31" t="str">
        <f>IF($A238="Enter data zone code", " ",IF(ISNA(VLOOKUP($A238,'SIMD 2020v2 DZ lookup data'!$A:$AA,15,FALSE)),"not found",VLOOKUP($A238,'SIMD 2020v2 DZ lookup data'!$A:$AA,15,FALSE)))</f>
        <v> </v>
      </c>
      <c r="Q238" s="37" t="str">
        <f>IF($A238="Enter data zone code", " ",IF(ISNA(VLOOKUP($A238,'SIMD 2020v2 DZ lookup data'!$A:$AA,17,FALSE)),"not found",VLOOKUP($A238,'SIMD 2020v2 DZ lookup data'!$A:$AA,17,FALSE)))</f>
        <v> </v>
      </c>
      <c r="R238" s="36" t="str">
        <f>IF($A238="Enter data zone code", " ",IF(ISNA(VLOOKUP($A238,'SIMD 2020v2 DZ lookup data'!$A:$AA,19,FALSE)),"not found",VLOOKUP($A238,'SIMD 2020v2 DZ lookup data'!$A:$AA,19,FALSE)))</f>
        <v> </v>
      </c>
      <c r="S238" s="36" t="str">
        <f>IF($A238="Enter data zone code", " ",IF(ISNA(VLOOKUP($A238,'SIMD 2020v2 DZ lookup data'!$A:$AA,23,FALSE)),"not found",VLOOKUP($A238,'SIMD 2020v2 DZ lookup data'!$A:$AA,23,FALSE)))</f>
        <v> </v>
      </c>
      <c r="T238" s="36" t="str">
        <f>IF($A238="Enter data zone code", " ",IF(ISNA(VLOOKUP($A238,'SIMD 2020v2 DZ lookup data'!$A:$AA,25,FALSE)),"not found",VLOOKUP($A238,'SIMD 2020v2 DZ lookup data'!$A:$AA,25,FALSE)))</f>
        <v> </v>
      </c>
      <c r="U238" s="38" t="str">
        <f>IF($A238="Enter data zone code", " ",IF(ISNA(VLOOKUP($A238,'SIMD 2020v2 DZ lookup data'!$A:$AA,27,FALSE)),"not found",VLOOKUP($A238,'SIMD 2020v2 DZ lookup data'!$A:$AA,27,FALSE)))</f>
        <v> </v>
      </c>
    </row>
    <row r="239" ht="15.75" customHeight="1">
      <c r="A239" s="35" t="s">
        <v>89</v>
      </c>
      <c r="B239" s="36" t="str">
        <f>IF($A239="Enter data zone code", " ",IF(ISNA(VLOOKUP($A239,'SIMD 2020v2 DZ lookup data'!$A:$AA,2,FALSE)),"not found",VLOOKUP($A239,'SIMD 2020v2 DZ lookup data'!$A:$AA,2,FALSE)))</f>
        <v> </v>
      </c>
      <c r="C239" s="36" t="str">
        <f>IF($A239="Enter data zone code", " ",IF(ISNA(VLOOKUP($A239,'SIMD 2020v2 DZ lookup data'!$A:$AA,21,FALSE)),"not found",VLOOKUP($A239,'SIMD 2020v2 DZ lookup data'!$A:$AA,21,FALSE)))</f>
        <v> </v>
      </c>
      <c r="D239" s="29" t="str">
        <f>IF($A239="Enter data zone code", " ",IF(ISNA(VLOOKUP($A239,'SIMD 2020v2 DZ lookup data'!$A:$AA,3,FALSE)),"not found",VLOOKUP($A239,'SIMD 2020v2 DZ lookup data'!$A:$AA,3,FALSE)))</f>
        <v> </v>
      </c>
      <c r="E239" s="29" t="str">
        <f>IF($A239="Enter data zone code", " ",IF(ISNA(VLOOKUP($A239,'SIMD 2020v2 DZ lookup data'!$A:$AA,4,FALSE)),"not found",VLOOKUP($A239,'SIMD 2020v2 DZ lookup data'!$A:$AA,4,FALSE)))</f>
        <v> </v>
      </c>
      <c r="F239" s="29" t="str">
        <f>IF($A239="Enter data zone code", " ",IF(ISNA(VLOOKUP($A239,'SIMD 2020v2 DZ lookup data'!$A:$AA,5,FALSE)),"not found",VLOOKUP($A239,'SIMD 2020v2 DZ lookup data'!$A:$AA,5,FALSE)))</f>
        <v> </v>
      </c>
      <c r="G239" s="29" t="str">
        <f>IF($A239="Enter data zone code", " ",IF(ISNA(VLOOKUP($A239,'SIMD 2020v2 DZ lookup data'!$A:$AA,6,FALSE)),"not found",VLOOKUP($A239,'SIMD 2020v2 DZ lookup data'!$A:$AA,6,FALSE)))</f>
        <v> </v>
      </c>
      <c r="H239" s="30" t="str">
        <f>IF($A239="Enter data zone code", " ",IF(ISNA(VLOOKUP($A239,'SIMD 2020v2 DZ lookup data'!$A:$AA,8,FALSE)),"not found",VLOOKUP($A239,'SIMD 2020v2 DZ lookup data'!$A:$AA,7,FALSE)))</f>
        <v> </v>
      </c>
      <c r="I239" s="30" t="str">
        <f>IF($A239="Enter data zone code", " ",IF(ISNA(VLOOKUP($A239,'SIMD 2020v2 DZ lookup data'!$A:$AA,7,FALSE)),"not found",VLOOKUP($A239,'SIMD 2020v2 DZ lookup data'!$A:$AA,8,FALSE)))</f>
        <v> </v>
      </c>
      <c r="J239" s="30" t="str">
        <f>IF($A239="Enter data zone code", " ",IF(ISNA(VLOOKUP($A239,'SIMD 2020v2 DZ lookup data'!$A:$AA,9,FALSE)),"not found",VLOOKUP($A239,'SIMD 2020v2 DZ lookup data'!$A:$AA,9,FALSE)))</f>
        <v> </v>
      </c>
      <c r="K239" s="30" t="str">
        <f>IF($A239="Enter data zone code", " ",IF(ISNA(VLOOKUP($A239,'SIMD 2020v2 DZ lookup data'!$A:$AA,10,FALSE)),"not found",VLOOKUP($A239,'SIMD 2020v2 DZ lookup data'!$A:$AA,10,FALSE)))</f>
        <v> </v>
      </c>
      <c r="L239" s="30" t="str">
        <f>IF($A239="Enter data zone code", " ",IF(ISNA(VLOOKUP($A239,'SIMD 2020v2 DZ lookup data'!$A:$AA,11,FALSE)),"not found",VLOOKUP($A239,'SIMD 2020v2 DZ lookup data'!$A:$AA,11,FALSE)))</f>
        <v> </v>
      </c>
      <c r="M239" s="30" t="str">
        <f>IF($A239="Enter data zone code", " ",IF(ISNA(VLOOKUP($A239,'SIMD 2020v2 DZ lookup data'!$A:$AA,12,FALSE)),"not found",VLOOKUP($A239,'SIMD 2020v2 DZ lookup data'!$A:$AA,12,FALSE)))</f>
        <v> </v>
      </c>
      <c r="N239" s="30" t="str">
        <f>IF($A239="Enter data zone code", " ",IF(ISNA(VLOOKUP($A239,'SIMD 2020v2 DZ lookup data'!$A:$AA,13,FALSE)),"not found",VLOOKUP($A239,'SIMD 2020v2 DZ lookup data'!$A:$AA,13,FALSE)))</f>
        <v> </v>
      </c>
      <c r="O239" s="31" t="str">
        <f>IF($A239="Enter data zone code", " ",IF(ISNA(VLOOKUP($A239,'SIMD 2020v2 DZ lookup data'!$A:$AA,14,FALSE)),"not found",VLOOKUP($A239,'SIMD 2020v2 DZ lookup data'!$A:$AA,14,FALSE)))</f>
        <v> </v>
      </c>
      <c r="P239" s="31" t="str">
        <f>IF($A239="Enter data zone code", " ",IF(ISNA(VLOOKUP($A239,'SIMD 2020v2 DZ lookup data'!$A:$AA,15,FALSE)),"not found",VLOOKUP($A239,'SIMD 2020v2 DZ lookup data'!$A:$AA,15,FALSE)))</f>
        <v> </v>
      </c>
      <c r="Q239" s="37" t="str">
        <f>IF($A239="Enter data zone code", " ",IF(ISNA(VLOOKUP($A239,'SIMD 2020v2 DZ lookup data'!$A:$AA,17,FALSE)),"not found",VLOOKUP($A239,'SIMD 2020v2 DZ lookup data'!$A:$AA,17,FALSE)))</f>
        <v> </v>
      </c>
      <c r="R239" s="36" t="str">
        <f>IF($A239="Enter data zone code", " ",IF(ISNA(VLOOKUP($A239,'SIMD 2020v2 DZ lookup data'!$A:$AA,19,FALSE)),"not found",VLOOKUP($A239,'SIMD 2020v2 DZ lookup data'!$A:$AA,19,FALSE)))</f>
        <v> </v>
      </c>
      <c r="S239" s="36" t="str">
        <f>IF($A239="Enter data zone code", " ",IF(ISNA(VLOOKUP($A239,'SIMD 2020v2 DZ lookup data'!$A:$AA,23,FALSE)),"not found",VLOOKUP($A239,'SIMD 2020v2 DZ lookup data'!$A:$AA,23,FALSE)))</f>
        <v> </v>
      </c>
      <c r="T239" s="36" t="str">
        <f>IF($A239="Enter data zone code", " ",IF(ISNA(VLOOKUP($A239,'SIMD 2020v2 DZ lookup data'!$A:$AA,25,FALSE)),"not found",VLOOKUP($A239,'SIMD 2020v2 DZ lookup data'!$A:$AA,25,FALSE)))</f>
        <v> </v>
      </c>
      <c r="U239" s="38" t="str">
        <f>IF($A239="Enter data zone code", " ",IF(ISNA(VLOOKUP($A239,'SIMD 2020v2 DZ lookup data'!$A:$AA,27,FALSE)),"not found",VLOOKUP($A239,'SIMD 2020v2 DZ lookup data'!$A:$AA,27,FALSE)))</f>
        <v> </v>
      </c>
    </row>
    <row r="240" ht="15.75" customHeight="1">
      <c r="A240" s="35" t="s">
        <v>89</v>
      </c>
      <c r="B240" s="36" t="str">
        <f>IF($A240="Enter data zone code", " ",IF(ISNA(VLOOKUP($A240,'SIMD 2020v2 DZ lookup data'!$A:$AA,2,FALSE)),"not found",VLOOKUP($A240,'SIMD 2020v2 DZ lookup data'!$A:$AA,2,FALSE)))</f>
        <v> </v>
      </c>
      <c r="C240" s="36" t="str">
        <f>IF($A240="Enter data zone code", " ",IF(ISNA(VLOOKUP($A240,'SIMD 2020v2 DZ lookup data'!$A:$AA,21,FALSE)),"not found",VLOOKUP($A240,'SIMD 2020v2 DZ lookup data'!$A:$AA,21,FALSE)))</f>
        <v> </v>
      </c>
      <c r="D240" s="29" t="str">
        <f>IF($A240="Enter data zone code", " ",IF(ISNA(VLOOKUP($A240,'SIMD 2020v2 DZ lookup data'!$A:$AA,3,FALSE)),"not found",VLOOKUP($A240,'SIMD 2020v2 DZ lookup data'!$A:$AA,3,FALSE)))</f>
        <v> </v>
      </c>
      <c r="E240" s="29" t="str">
        <f>IF($A240="Enter data zone code", " ",IF(ISNA(VLOOKUP($A240,'SIMD 2020v2 DZ lookup data'!$A:$AA,4,FALSE)),"not found",VLOOKUP($A240,'SIMD 2020v2 DZ lookup data'!$A:$AA,4,FALSE)))</f>
        <v> </v>
      </c>
      <c r="F240" s="29" t="str">
        <f>IF($A240="Enter data zone code", " ",IF(ISNA(VLOOKUP($A240,'SIMD 2020v2 DZ lookup data'!$A:$AA,5,FALSE)),"not found",VLOOKUP($A240,'SIMD 2020v2 DZ lookup data'!$A:$AA,5,FALSE)))</f>
        <v> </v>
      </c>
      <c r="G240" s="29" t="str">
        <f>IF($A240="Enter data zone code", " ",IF(ISNA(VLOOKUP($A240,'SIMD 2020v2 DZ lookup data'!$A:$AA,6,FALSE)),"not found",VLOOKUP($A240,'SIMD 2020v2 DZ lookup data'!$A:$AA,6,FALSE)))</f>
        <v> </v>
      </c>
      <c r="H240" s="30" t="str">
        <f>IF($A240="Enter data zone code", " ",IF(ISNA(VLOOKUP($A240,'SIMD 2020v2 DZ lookup data'!$A:$AA,8,FALSE)),"not found",VLOOKUP($A240,'SIMD 2020v2 DZ lookup data'!$A:$AA,7,FALSE)))</f>
        <v> </v>
      </c>
      <c r="I240" s="30" t="str">
        <f>IF($A240="Enter data zone code", " ",IF(ISNA(VLOOKUP($A240,'SIMD 2020v2 DZ lookup data'!$A:$AA,7,FALSE)),"not found",VLOOKUP($A240,'SIMD 2020v2 DZ lookup data'!$A:$AA,8,FALSE)))</f>
        <v> </v>
      </c>
      <c r="J240" s="30" t="str">
        <f>IF($A240="Enter data zone code", " ",IF(ISNA(VLOOKUP($A240,'SIMD 2020v2 DZ lookup data'!$A:$AA,9,FALSE)),"not found",VLOOKUP($A240,'SIMD 2020v2 DZ lookup data'!$A:$AA,9,FALSE)))</f>
        <v> </v>
      </c>
      <c r="K240" s="30" t="str">
        <f>IF($A240="Enter data zone code", " ",IF(ISNA(VLOOKUP($A240,'SIMD 2020v2 DZ lookup data'!$A:$AA,10,FALSE)),"not found",VLOOKUP($A240,'SIMD 2020v2 DZ lookup data'!$A:$AA,10,FALSE)))</f>
        <v> </v>
      </c>
      <c r="L240" s="30" t="str">
        <f>IF($A240="Enter data zone code", " ",IF(ISNA(VLOOKUP($A240,'SIMD 2020v2 DZ lookup data'!$A:$AA,11,FALSE)),"not found",VLOOKUP($A240,'SIMD 2020v2 DZ lookup data'!$A:$AA,11,FALSE)))</f>
        <v> </v>
      </c>
      <c r="M240" s="30" t="str">
        <f>IF($A240="Enter data zone code", " ",IF(ISNA(VLOOKUP($A240,'SIMD 2020v2 DZ lookup data'!$A:$AA,12,FALSE)),"not found",VLOOKUP($A240,'SIMD 2020v2 DZ lookup data'!$A:$AA,12,FALSE)))</f>
        <v> </v>
      </c>
      <c r="N240" s="30" t="str">
        <f>IF($A240="Enter data zone code", " ",IF(ISNA(VLOOKUP($A240,'SIMD 2020v2 DZ lookup data'!$A:$AA,13,FALSE)),"not found",VLOOKUP($A240,'SIMD 2020v2 DZ lookup data'!$A:$AA,13,FALSE)))</f>
        <v> </v>
      </c>
      <c r="O240" s="31" t="str">
        <f>IF($A240="Enter data zone code", " ",IF(ISNA(VLOOKUP($A240,'SIMD 2020v2 DZ lookup data'!$A:$AA,14,FALSE)),"not found",VLOOKUP($A240,'SIMD 2020v2 DZ lookup data'!$A:$AA,14,FALSE)))</f>
        <v> </v>
      </c>
      <c r="P240" s="31" t="str">
        <f>IF($A240="Enter data zone code", " ",IF(ISNA(VLOOKUP($A240,'SIMD 2020v2 DZ lookup data'!$A:$AA,15,FALSE)),"not found",VLOOKUP($A240,'SIMD 2020v2 DZ lookup data'!$A:$AA,15,FALSE)))</f>
        <v> </v>
      </c>
      <c r="Q240" s="37" t="str">
        <f>IF($A240="Enter data zone code", " ",IF(ISNA(VLOOKUP($A240,'SIMD 2020v2 DZ lookup data'!$A:$AA,17,FALSE)),"not found",VLOOKUP($A240,'SIMD 2020v2 DZ lookup data'!$A:$AA,17,FALSE)))</f>
        <v> </v>
      </c>
      <c r="R240" s="36" t="str">
        <f>IF($A240="Enter data zone code", " ",IF(ISNA(VLOOKUP($A240,'SIMD 2020v2 DZ lookup data'!$A:$AA,19,FALSE)),"not found",VLOOKUP($A240,'SIMD 2020v2 DZ lookup data'!$A:$AA,19,FALSE)))</f>
        <v> </v>
      </c>
      <c r="S240" s="36" t="str">
        <f>IF($A240="Enter data zone code", " ",IF(ISNA(VLOOKUP($A240,'SIMD 2020v2 DZ lookup data'!$A:$AA,23,FALSE)),"not found",VLOOKUP($A240,'SIMD 2020v2 DZ lookup data'!$A:$AA,23,FALSE)))</f>
        <v> </v>
      </c>
      <c r="T240" s="36" t="str">
        <f>IF($A240="Enter data zone code", " ",IF(ISNA(VLOOKUP($A240,'SIMD 2020v2 DZ lookup data'!$A:$AA,25,FALSE)),"not found",VLOOKUP($A240,'SIMD 2020v2 DZ lookup data'!$A:$AA,25,FALSE)))</f>
        <v> </v>
      </c>
      <c r="U240" s="38" t="str">
        <f>IF($A240="Enter data zone code", " ",IF(ISNA(VLOOKUP($A240,'SIMD 2020v2 DZ lookup data'!$A:$AA,27,FALSE)),"not found",VLOOKUP($A240,'SIMD 2020v2 DZ lookup data'!$A:$AA,27,FALSE)))</f>
        <v> </v>
      </c>
    </row>
    <row r="241" ht="15.75" customHeight="1">
      <c r="A241" s="35" t="s">
        <v>89</v>
      </c>
      <c r="B241" s="36" t="str">
        <f>IF($A241="Enter data zone code", " ",IF(ISNA(VLOOKUP($A241,'SIMD 2020v2 DZ lookup data'!$A:$AA,2,FALSE)),"not found",VLOOKUP($A241,'SIMD 2020v2 DZ lookup data'!$A:$AA,2,FALSE)))</f>
        <v> </v>
      </c>
      <c r="C241" s="36" t="str">
        <f>IF($A241="Enter data zone code", " ",IF(ISNA(VLOOKUP($A241,'SIMD 2020v2 DZ lookup data'!$A:$AA,21,FALSE)),"not found",VLOOKUP($A241,'SIMD 2020v2 DZ lookup data'!$A:$AA,21,FALSE)))</f>
        <v> </v>
      </c>
      <c r="D241" s="29" t="str">
        <f>IF($A241="Enter data zone code", " ",IF(ISNA(VLOOKUP($A241,'SIMD 2020v2 DZ lookup data'!$A:$AA,3,FALSE)),"not found",VLOOKUP($A241,'SIMD 2020v2 DZ lookup data'!$A:$AA,3,FALSE)))</f>
        <v> </v>
      </c>
      <c r="E241" s="29" t="str">
        <f>IF($A241="Enter data zone code", " ",IF(ISNA(VLOOKUP($A241,'SIMD 2020v2 DZ lookup data'!$A:$AA,4,FALSE)),"not found",VLOOKUP($A241,'SIMD 2020v2 DZ lookup data'!$A:$AA,4,FALSE)))</f>
        <v> </v>
      </c>
      <c r="F241" s="29" t="str">
        <f>IF($A241="Enter data zone code", " ",IF(ISNA(VLOOKUP($A241,'SIMD 2020v2 DZ lookup data'!$A:$AA,5,FALSE)),"not found",VLOOKUP($A241,'SIMD 2020v2 DZ lookup data'!$A:$AA,5,FALSE)))</f>
        <v> </v>
      </c>
      <c r="G241" s="29" t="str">
        <f>IF($A241="Enter data zone code", " ",IF(ISNA(VLOOKUP($A241,'SIMD 2020v2 DZ lookup data'!$A:$AA,6,FALSE)),"not found",VLOOKUP($A241,'SIMD 2020v2 DZ lookup data'!$A:$AA,6,FALSE)))</f>
        <v> </v>
      </c>
      <c r="H241" s="30" t="str">
        <f>IF($A241="Enter data zone code", " ",IF(ISNA(VLOOKUP($A241,'SIMD 2020v2 DZ lookup data'!$A:$AA,8,FALSE)),"not found",VLOOKUP($A241,'SIMD 2020v2 DZ lookup data'!$A:$AA,7,FALSE)))</f>
        <v> </v>
      </c>
      <c r="I241" s="30" t="str">
        <f>IF($A241="Enter data zone code", " ",IF(ISNA(VLOOKUP($A241,'SIMD 2020v2 DZ lookup data'!$A:$AA,7,FALSE)),"not found",VLOOKUP($A241,'SIMD 2020v2 DZ lookup data'!$A:$AA,8,FALSE)))</f>
        <v> </v>
      </c>
      <c r="J241" s="30" t="str">
        <f>IF($A241="Enter data zone code", " ",IF(ISNA(VLOOKUP($A241,'SIMD 2020v2 DZ lookup data'!$A:$AA,9,FALSE)),"not found",VLOOKUP($A241,'SIMD 2020v2 DZ lookup data'!$A:$AA,9,FALSE)))</f>
        <v> </v>
      </c>
      <c r="K241" s="30" t="str">
        <f>IF($A241="Enter data zone code", " ",IF(ISNA(VLOOKUP($A241,'SIMD 2020v2 DZ lookup data'!$A:$AA,10,FALSE)),"not found",VLOOKUP($A241,'SIMD 2020v2 DZ lookup data'!$A:$AA,10,FALSE)))</f>
        <v> </v>
      </c>
      <c r="L241" s="30" t="str">
        <f>IF($A241="Enter data zone code", " ",IF(ISNA(VLOOKUP($A241,'SIMD 2020v2 DZ lookup data'!$A:$AA,11,FALSE)),"not found",VLOOKUP($A241,'SIMD 2020v2 DZ lookup data'!$A:$AA,11,FALSE)))</f>
        <v> </v>
      </c>
      <c r="M241" s="30" t="str">
        <f>IF($A241="Enter data zone code", " ",IF(ISNA(VLOOKUP($A241,'SIMD 2020v2 DZ lookup data'!$A:$AA,12,FALSE)),"not found",VLOOKUP($A241,'SIMD 2020v2 DZ lookup data'!$A:$AA,12,FALSE)))</f>
        <v> </v>
      </c>
      <c r="N241" s="30" t="str">
        <f>IF($A241="Enter data zone code", " ",IF(ISNA(VLOOKUP($A241,'SIMD 2020v2 DZ lookup data'!$A:$AA,13,FALSE)),"not found",VLOOKUP($A241,'SIMD 2020v2 DZ lookup data'!$A:$AA,13,FALSE)))</f>
        <v> </v>
      </c>
      <c r="O241" s="31" t="str">
        <f>IF($A241="Enter data zone code", " ",IF(ISNA(VLOOKUP($A241,'SIMD 2020v2 DZ lookup data'!$A:$AA,14,FALSE)),"not found",VLOOKUP($A241,'SIMD 2020v2 DZ lookup data'!$A:$AA,14,FALSE)))</f>
        <v> </v>
      </c>
      <c r="P241" s="31" t="str">
        <f>IF($A241="Enter data zone code", " ",IF(ISNA(VLOOKUP($A241,'SIMD 2020v2 DZ lookup data'!$A:$AA,15,FALSE)),"not found",VLOOKUP($A241,'SIMD 2020v2 DZ lookup data'!$A:$AA,15,FALSE)))</f>
        <v> </v>
      </c>
      <c r="Q241" s="37" t="str">
        <f>IF($A241="Enter data zone code", " ",IF(ISNA(VLOOKUP($A241,'SIMD 2020v2 DZ lookup data'!$A:$AA,17,FALSE)),"not found",VLOOKUP($A241,'SIMD 2020v2 DZ lookup data'!$A:$AA,17,FALSE)))</f>
        <v> </v>
      </c>
      <c r="R241" s="36" t="str">
        <f>IF($A241="Enter data zone code", " ",IF(ISNA(VLOOKUP($A241,'SIMD 2020v2 DZ lookup data'!$A:$AA,19,FALSE)),"not found",VLOOKUP($A241,'SIMD 2020v2 DZ lookup data'!$A:$AA,19,FALSE)))</f>
        <v> </v>
      </c>
      <c r="S241" s="36" t="str">
        <f>IF($A241="Enter data zone code", " ",IF(ISNA(VLOOKUP($A241,'SIMD 2020v2 DZ lookup data'!$A:$AA,23,FALSE)),"not found",VLOOKUP($A241,'SIMD 2020v2 DZ lookup data'!$A:$AA,23,FALSE)))</f>
        <v> </v>
      </c>
      <c r="T241" s="36" t="str">
        <f>IF($A241="Enter data zone code", " ",IF(ISNA(VLOOKUP($A241,'SIMD 2020v2 DZ lookup data'!$A:$AA,25,FALSE)),"not found",VLOOKUP($A241,'SIMD 2020v2 DZ lookup data'!$A:$AA,25,FALSE)))</f>
        <v> </v>
      </c>
      <c r="U241" s="38" t="str">
        <f>IF($A241="Enter data zone code", " ",IF(ISNA(VLOOKUP($A241,'SIMD 2020v2 DZ lookup data'!$A:$AA,27,FALSE)),"not found",VLOOKUP($A241,'SIMD 2020v2 DZ lookup data'!$A:$AA,27,FALSE)))</f>
        <v> </v>
      </c>
    </row>
    <row r="242" ht="15.75" customHeight="1">
      <c r="A242" s="35" t="s">
        <v>89</v>
      </c>
      <c r="B242" s="36" t="str">
        <f>IF($A242="Enter data zone code", " ",IF(ISNA(VLOOKUP($A242,'SIMD 2020v2 DZ lookup data'!$A:$AA,2,FALSE)),"not found",VLOOKUP($A242,'SIMD 2020v2 DZ lookup data'!$A:$AA,2,FALSE)))</f>
        <v> </v>
      </c>
      <c r="C242" s="36" t="str">
        <f>IF($A242="Enter data zone code", " ",IF(ISNA(VLOOKUP($A242,'SIMD 2020v2 DZ lookup data'!$A:$AA,21,FALSE)),"not found",VLOOKUP($A242,'SIMD 2020v2 DZ lookup data'!$A:$AA,21,FALSE)))</f>
        <v> </v>
      </c>
      <c r="D242" s="29" t="str">
        <f>IF($A242="Enter data zone code", " ",IF(ISNA(VLOOKUP($A242,'SIMD 2020v2 DZ lookup data'!$A:$AA,3,FALSE)),"not found",VLOOKUP($A242,'SIMD 2020v2 DZ lookup data'!$A:$AA,3,FALSE)))</f>
        <v> </v>
      </c>
      <c r="E242" s="29" t="str">
        <f>IF($A242="Enter data zone code", " ",IF(ISNA(VLOOKUP($A242,'SIMD 2020v2 DZ lookup data'!$A:$AA,4,FALSE)),"not found",VLOOKUP($A242,'SIMD 2020v2 DZ lookup data'!$A:$AA,4,FALSE)))</f>
        <v> </v>
      </c>
      <c r="F242" s="29" t="str">
        <f>IF($A242="Enter data zone code", " ",IF(ISNA(VLOOKUP($A242,'SIMD 2020v2 DZ lookup data'!$A:$AA,5,FALSE)),"not found",VLOOKUP($A242,'SIMD 2020v2 DZ lookup data'!$A:$AA,5,FALSE)))</f>
        <v> </v>
      </c>
      <c r="G242" s="29" t="str">
        <f>IF($A242="Enter data zone code", " ",IF(ISNA(VLOOKUP($A242,'SIMD 2020v2 DZ lookup data'!$A:$AA,6,FALSE)),"not found",VLOOKUP($A242,'SIMD 2020v2 DZ lookup data'!$A:$AA,6,FALSE)))</f>
        <v> </v>
      </c>
      <c r="H242" s="30" t="str">
        <f>IF($A242="Enter data zone code", " ",IF(ISNA(VLOOKUP($A242,'SIMD 2020v2 DZ lookup data'!$A:$AA,8,FALSE)),"not found",VLOOKUP($A242,'SIMD 2020v2 DZ lookup data'!$A:$AA,7,FALSE)))</f>
        <v> </v>
      </c>
      <c r="I242" s="30" t="str">
        <f>IF($A242="Enter data zone code", " ",IF(ISNA(VLOOKUP($A242,'SIMD 2020v2 DZ lookup data'!$A:$AA,7,FALSE)),"not found",VLOOKUP($A242,'SIMD 2020v2 DZ lookup data'!$A:$AA,8,FALSE)))</f>
        <v> </v>
      </c>
      <c r="J242" s="30" t="str">
        <f>IF($A242="Enter data zone code", " ",IF(ISNA(VLOOKUP($A242,'SIMD 2020v2 DZ lookup data'!$A:$AA,9,FALSE)),"not found",VLOOKUP($A242,'SIMD 2020v2 DZ lookup data'!$A:$AA,9,FALSE)))</f>
        <v> </v>
      </c>
      <c r="K242" s="30" t="str">
        <f>IF($A242="Enter data zone code", " ",IF(ISNA(VLOOKUP($A242,'SIMD 2020v2 DZ lookup data'!$A:$AA,10,FALSE)),"not found",VLOOKUP($A242,'SIMD 2020v2 DZ lookup data'!$A:$AA,10,FALSE)))</f>
        <v> </v>
      </c>
      <c r="L242" s="30" t="str">
        <f>IF($A242="Enter data zone code", " ",IF(ISNA(VLOOKUP($A242,'SIMD 2020v2 DZ lookup data'!$A:$AA,11,FALSE)),"not found",VLOOKUP($A242,'SIMD 2020v2 DZ lookup data'!$A:$AA,11,FALSE)))</f>
        <v> </v>
      </c>
      <c r="M242" s="30" t="str">
        <f>IF($A242="Enter data zone code", " ",IF(ISNA(VLOOKUP($A242,'SIMD 2020v2 DZ lookup data'!$A:$AA,12,FALSE)),"not found",VLOOKUP($A242,'SIMD 2020v2 DZ lookup data'!$A:$AA,12,FALSE)))</f>
        <v> </v>
      </c>
      <c r="N242" s="30" t="str">
        <f>IF($A242="Enter data zone code", " ",IF(ISNA(VLOOKUP($A242,'SIMD 2020v2 DZ lookup data'!$A:$AA,13,FALSE)),"not found",VLOOKUP($A242,'SIMD 2020v2 DZ lookup data'!$A:$AA,13,FALSE)))</f>
        <v> </v>
      </c>
      <c r="O242" s="31" t="str">
        <f>IF($A242="Enter data zone code", " ",IF(ISNA(VLOOKUP($A242,'SIMD 2020v2 DZ lookup data'!$A:$AA,14,FALSE)),"not found",VLOOKUP($A242,'SIMD 2020v2 DZ lookup data'!$A:$AA,14,FALSE)))</f>
        <v> </v>
      </c>
      <c r="P242" s="31" t="str">
        <f>IF($A242="Enter data zone code", " ",IF(ISNA(VLOOKUP($A242,'SIMD 2020v2 DZ lookup data'!$A:$AA,15,FALSE)),"not found",VLOOKUP($A242,'SIMD 2020v2 DZ lookup data'!$A:$AA,15,FALSE)))</f>
        <v> </v>
      </c>
      <c r="Q242" s="37" t="str">
        <f>IF($A242="Enter data zone code", " ",IF(ISNA(VLOOKUP($A242,'SIMD 2020v2 DZ lookup data'!$A:$AA,17,FALSE)),"not found",VLOOKUP($A242,'SIMD 2020v2 DZ lookup data'!$A:$AA,17,FALSE)))</f>
        <v> </v>
      </c>
      <c r="R242" s="36" t="str">
        <f>IF($A242="Enter data zone code", " ",IF(ISNA(VLOOKUP($A242,'SIMD 2020v2 DZ lookup data'!$A:$AA,19,FALSE)),"not found",VLOOKUP($A242,'SIMD 2020v2 DZ lookup data'!$A:$AA,19,FALSE)))</f>
        <v> </v>
      </c>
      <c r="S242" s="36" t="str">
        <f>IF($A242="Enter data zone code", " ",IF(ISNA(VLOOKUP($A242,'SIMD 2020v2 DZ lookup data'!$A:$AA,23,FALSE)),"not found",VLOOKUP($A242,'SIMD 2020v2 DZ lookup data'!$A:$AA,23,FALSE)))</f>
        <v> </v>
      </c>
      <c r="T242" s="36" t="str">
        <f>IF($A242="Enter data zone code", " ",IF(ISNA(VLOOKUP($A242,'SIMD 2020v2 DZ lookup data'!$A:$AA,25,FALSE)),"not found",VLOOKUP($A242,'SIMD 2020v2 DZ lookup data'!$A:$AA,25,FALSE)))</f>
        <v> </v>
      </c>
      <c r="U242" s="38" t="str">
        <f>IF($A242="Enter data zone code", " ",IF(ISNA(VLOOKUP($A242,'SIMD 2020v2 DZ lookup data'!$A:$AA,27,FALSE)),"not found",VLOOKUP($A242,'SIMD 2020v2 DZ lookup data'!$A:$AA,27,FALSE)))</f>
        <v> </v>
      </c>
    </row>
    <row r="243" ht="15.75" customHeight="1">
      <c r="A243" s="35" t="s">
        <v>89</v>
      </c>
      <c r="B243" s="36" t="str">
        <f>IF($A243="Enter data zone code", " ",IF(ISNA(VLOOKUP($A243,'SIMD 2020v2 DZ lookup data'!$A:$AA,2,FALSE)),"not found",VLOOKUP($A243,'SIMD 2020v2 DZ lookup data'!$A:$AA,2,FALSE)))</f>
        <v> </v>
      </c>
      <c r="C243" s="36" t="str">
        <f>IF($A243="Enter data zone code", " ",IF(ISNA(VLOOKUP($A243,'SIMD 2020v2 DZ lookup data'!$A:$AA,21,FALSE)),"not found",VLOOKUP($A243,'SIMD 2020v2 DZ lookup data'!$A:$AA,21,FALSE)))</f>
        <v> </v>
      </c>
      <c r="D243" s="29" t="str">
        <f>IF($A243="Enter data zone code", " ",IF(ISNA(VLOOKUP($A243,'SIMD 2020v2 DZ lookup data'!$A:$AA,3,FALSE)),"not found",VLOOKUP($A243,'SIMD 2020v2 DZ lookup data'!$A:$AA,3,FALSE)))</f>
        <v> </v>
      </c>
      <c r="E243" s="29" t="str">
        <f>IF($A243="Enter data zone code", " ",IF(ISNA(VLOOKUP($A243,'SIMD 2020v2 DZ lookup data'!$A:$AA,4,FALSE)),"not found",VLOOKUP($A243,'SIMD 2020v2 DZ lookup data'!$A:$AA,4,FALSE)))</f>
        <v> </v>
      </c>
      <c r="F243" s="29" t="str">
        <f>IF($A243="Enter data zone code", " ",IF(ISNA(VLOOKUP($A243,'SIMD 2020v2 DZ lookup data'!$A:$AA,5,FALSE)),"not found",VLOOKUP($A243,'SIMD 2020v2 DZ lookup data'!$A:$AA,5,FALSE)))</f>
        <v> </v>
      </c>
      <c r="G243" s="29" t="str">
        <f>IF($A243="Enter data zone code", " ",IF(ISNA(VLOOKUP($A243,'SIMD 2020v2 DZ lookup data'!$A:$AA,6,FALSE)),"not found",VLOOKUP($A243,'SIMD 2020v2 DZ lookup data'!$A:$AA,6,FALSE)))</f>
        <v> </v>
      </c>
      <c r="H243" s="30" t="str">
        <f>IF($A243="Enter data zone code", " ",IF(ISNA(VLOOKUP($A243,'SIMD 2020v2 DZ lookup data'!$A:$AA,8,FALSE)),"not found",VLOOKUP($A243,'SIMD 2020v2 DZ lookup data'!$A:$AA,7,FALSE)))</f>
        <v> </v>
      </c>
      <c r="I243" s="30" t="str">
        <f>IF($A243="Enter data zone code", " ",IF(ISNA(VLOOKUP($A243,'SIMD 2020v2 DZ lookup data'!$A:$AA,7,FALSE)),"not found",VLOOKUP($A243,'SIMD 2020v2 DZ lookup data'!$A:$AA,8,FALSE)))</f>
        <v> </v>
      </c>
      <c r="J243" s="30" t="str">
        <f>IF($A243="Enter data zone code", " ",IF(ISNA(VLOOKUP($A243,'SIMD 2020v2 DZ lookup data'!$A:$AA,9,FALSE)),"not found",VLOOKUP($A243,'SIMD 2020v2 DZ lookup data'!$A:$AA,9,FALSE)))</f>
        <v> </v>
      </c>
      <c r="K243" s="30" t="str">
        <f>IF($A243="Enter data zone code", " ",IF(ISNA(VLOOKUP($A243,'SIMD 2020v2 DZ lookup data'!$A:$AA,10,FALSE)),"not found",VLOOKUP($A243,'SIMD 2020v2 DZ lookup data'!$A:$AA,10,FALSE)))</f>
        <v> </v>
      </c>
      <c r="L243" s="30" t="str">
        <f>IF($A243="Enter data zone code", " ",IF(ISNA(VLOOKUP($A243,'SIMD 2020v2 DZ lookup data'!$A:$AA,11,FALSE)),"not found",VLOOKUP($A243,'SIMD 2020v2 DZ lookup data'!$A:$AA,11,FALSE)))</f>
        <v> </v>
      </c>
      <c r="M243" s="30" t="str">
        <f>IF($A243="Enter data zone code", " ",IF(ISNA(VLOOKUP($A243,'SIMD 2020v2 DZ lookup data'!$A:$AA,12,FALSE)),"not found",VLOOKUP($A243,'SIMD 2020v2 DZ lookup data'!$A:$AA,12,FALSE)))</f>
        <v> </v>
      </c>
      <c r="N243" s="30" t="str">
        <f>IF($A243="Enter data zone code", " ",IF(ISNA(VLOOKUP($A243,'SIMD 2020v2 DZ lookup data'!$A:$AA,13,FALSE)),"not found",VLOOKUP($A243,'SIMD 2020v2 DZ lookup data'!$A:$AA,13,FALSE)))</f>
        <v> </v>
      </c>
      <c r="O243" s="31" t="str">
        <f>IF($A243="Enter data zone code", " ",IF(ISNA(VLOOKUP($A243,'SIMD 2020v2 DZ lookup data'!$A:$AA,14,FALSE)),"not found",VLOOKUP($A243,'SIMD 2020v2 DZ lookup data'!$A:$AA,14,FALSE)))</f>
        <v> </v>
      </c>
      <c r="P243" s="31" t="str">
        <f>IF($A243="Enter data zone code", " ",IF(ISNA(VLOOKUP($A243,'SIMD 2020v2 DZ lookup data'!$A:$AA,15,FALSE)),"not found",VLOOKUP($A243,'SIMD 2020v2 DZ lookup data'!$A:$AA,15,FALSE)))</f>
        <v> </v>
      </c>
      <c r="Q243" s="37" t="str">
        <f>IF($A243="Enter data zone code", " ",IF(ISNA(VLOOKUP($A243,'SIMD 2020v2 DZ lookup data'!$A:$AA,17,FALSE)),"not found",VLOOKUP($A243,'SIMD 2020v2 DZ lookup data'!$A:$AA,17,FALSE)))</f>
        <v> </v>
      </c>
      <c r="R243" s="36" t="str">
        <f>IF($A243="Enter data zone code", " ",IF(ISNA(VLOOKUP($A243,'SIMD 2020v2 DZ lookup data'!$A:$AA,19,FALSE)),"not found",VLOOKUP($A243,'SIMD 2020v2 DZ lookup data'!$A:$AA,19,FALSE)))</f>
        <v> </v>
      </c>
      <c r="S243" s="36" t="str">
        <f>IF($A243="Enter data zone code", " ",IF(ISNA(VLOOKUP($A243,'SIMD 2020v2 DZ lookup data'!$A:$AA,23,FALSE)),"not found",VLOOKUP($A243,'SIMD 2020v2 DZ lookup data'!$A:$AA,23,FALSE)))</f>
        <v> </v>
      </c>
      <c r="T243" s="36" t="str">
        <f>IF($A243="Enter data zone code", " ",IF(ISNA(VLOOKUP($A243,'SIMD 2020v2 DZ lookup data'!$A:$AA,25,FALSE)),"not found",VLOOKUP($A243,'SIMD 2020v2 DZ lookup data'!$A:$AA,25,FALSE)))</f>
        <v> </v>
      </c>
      <c r="U243" s="38" t="str">
        <f>IF($A243="Enter data zone code", " ",IF(ISNA(VLOOKUP($A243,'SIMD 2020v2 DZ lookup data'!$A:$AA,27,FALSE)),"not found",VLOOKUP($A243,'SIMD 2020v2 DZ lookup data'!$A:$AA,27,FALSE)))</f>
        <v> </v>
      </c>
    </row>
    <row r="244" ht="15.75" customHeight="1">
      <c r="A244" s="35" t="s">
        <v>89</v>
      </c>
      <c r="B244" s="36" t="str">
        <f>IF($A244="Enter data zone code", " ",IF(ISNA(VLOOKUP($A244,'SIMD 2020v2 DZ lookup data'!$A:$AA,2,FALSE)),"not found",VLOOKUP($A244,'SIMD 2020v2 DZ lookup data'!$A:$AA,2,FALSE)))</f>
        <v> </v>
      </c>
      <c r="C244" s="36" t="str">
        <f>IF($A244="Enter data zone code", " ",IF(ISNA(VLOOKUP($A244,'SIMD 2020v2 DZ lookup data'!$A:$AA,21,FALSE)),"not found",VLOOKUP($A244,'SIMD 2020v2 DZ lookup data'!$A:$AA,21,FALSE)))</f>
        <v> </v>
      </c>
      <c r="D244" s="29" t="str">
        <f>IF($A244="Enter data zone code", " ",IF(ISNA(VLOOKUP($A244,'SIMD 2020v2 DZ lookup data'!$A:$AA,3,FALSE)),"not found",VLOOKUP($A244,'SIMD 2020v2 DZ lookup data'!$A:$AA,3,FALSE)))</f>
        <v> </v>
      </c>
      <c r="E244" s="29" t="str">
        <f>IF($A244="Enter data zone code", " ",IF(ISNA(VLOOKUP($A244,'SIMD 2020v2 DZ lookup data'!$A:$AA,4,FALSE)),"not found",VLOOKUP($A244,'SIMD 2020v2 DZ lookup data'!$A:$AA,4,FALSE)))</f>
        <v> </v>
      </c>
      <c r="F244" s="29" t="str">
        <f>IF($A244="Enter data zone code", " ",IF(ISNA(VLOOKUP($A244,'SIMD 2020v2 DZ lookup data'!$A:$AA,5,FALSE)),"not found",VLOOKUP($A244,'SIMD 2020v2 DZ lookup data'!$A:$AA,5,FALSE)))</f>
        <v> </v>
      </c>
      <c r="G244" s="29" t="str">
        <f>IF($A244="Enter data zone code", " ",IF(ISNA(VLOOKUP($A244,'SIMD 2020v2 DZ lookup data'!$A:$AA,6,FALSE)),"not found",VLOOKUP($A244,'SIMD 2020v2 DZ lookup data'!$A:$AA,6,FALSE)))</f>
        <v> </v>
      </c>
      <c r="H244" s="30" t="str">
        <f>IF($A244="Enter data zone code", " ",IF(ISNA(VLOOKUP($A244,'SIMD 2020v2 DZ lookup data'!$A:$AA,8,FALSE)),"not found",VLOOKUP($A244,'SIMD 2020v2 DZ lookup data'!$A:$AA,7,FALSE)))</f>
        <v> </v>
      </c>
      <c r="I244" s="30" t="str">
        <f>IF($A244="Enter data zone code", " ",IF(ISNA(VLOOKUP($A244,'SIMD 2020v2 DZ lookup data'!$A:$AA,7,FALSE)),"not found",VLOOKUP($A244,'SIMD 2020v2 DZ lookup data'!$A:$AA,8,FALSE)))</f>
        <v> </v>
      </c>
      <c r="J244" s="30" t="str">
        <f>IF($A244="Enter data zone code", " ",IF(ISNA(VLOOKUP($A244,'SIMD 2020v2 DZ lookup data'!$A:$AA,9,FALSE)),"not found",VLOOKUP($A244,'SIMD 2020v2 DZ lookup data'!$A:$AA,9,FALSE)))</f>
        <v> </v>
      </c>
      <c r="K244" s="30" t="str">
        <f>IF($A244="Enter data zone code", " ",IF(ISNA(VLOOKUP($A244,'SIMD 2020v2 DZ lookup data'!$A:$AA,10,FALSE)),"not found",VLOOKUP($A244,'SIMD 2020v2 DZ lookup data'!$A:$AA,10,FALSE)))</f>
        <v> </v>
      </c>
      <c r="L244" s="30" t="str">
        <f>IF($A244="Enter data zone code", " ",IF(ISNA(VLOOKUP($A244,'SIMD 2020v2 DZ lookup data'!$A:$AA,11,FALSE)),"not found",VLOOKUP($A244,'SIMD 2020v2 DZ lookup data'!$A:$AA,11,FALSE)))</f>
        <v> </v>
      </c>
      <c r="M244" s="30" t="str">
        <f>IF($A244="Enter data zone code", " ",IF(ISNA(VLOOKUP($A244,'SIMD 2020v2 DZ lookup data'!$A:$AA,12,FALSE)),"not found",VLOOKUP($A244,'SIMD 2020v2 DZ lookup data'!$A:$AA,12,FALSE)))</f>
        <v> </v>
      </c>
      <c r="N244" s="30" t="str">
        <f>IF($A244="Enter data zone code", " ",IF(ISNA(VLOOKUP($A244,'SIMD 2020v2 DZ lookup data'!$A:$AA,13,FALSE)),"not found",VLOOKUP($A244,'SIMD 2020v2 DZ lookup data'!$A:$AA,13,FALSE)))</f>
        <v> </v>
      </c>
      <c r="O244" s="31" t="str">
        <f>IF($A244="Enter data zone code", " ",IF(ISNA(VLOOKUP($A244,'SIMD 2020v2 DZ lookup data'!$A:$AA,14,FALSE)),"not found",VLOOKUP($A244,'SIMD 2020v2 DZ lookup data'!$A:$AA,14,FALSE)))</f>
        <v> </v>
      </c>
      <c r="P244" s="31" t="str">
        <f>IF($A244="Enter data zone code", " ",IF(ISNA(VLOOKUP($A244,'SIMD 2020v2 DZ lookup data'!$A:$AA,15,FALSE)),"not found",VLOOKUP($A244,'SIMD 2020v2 DZ lookup data'!$A:$AA,15,FALSE)))</f>
        <v> </v>
      </c>
      <c r="Q244" s="37" t="str">
        <f>IF($A244="Enter data zone code", " ",IF(ISNA(VLOOKUP($A244,'SIMD 2020v2 DZ lookup data'!$A:$AA,17,FALSE)),"not found",VLOOKUP($A244,'SIMD 2020v2 DZ lookup data'!$A:$AA,17,FALSE)))</f>
        <v> </v>
      </c>
      <c r="R244" s="36" t="str">
        <f>IF($A244="Enter data zone code", " ",IF(ISNA(VLOOKUP($A244,'SIMD 2020v2 DZ lookup data'!$A:$AA,19,FALSE)),"not found",VLOOKUP($A244,'SIMD 2020v2 DZ lookup data'!$A:$AA,19,FALSE)))</f>
        <v> </v>
      </c>
      <c r="S244" s="36" t="str">
        <f>IF($A244="Enter data zone code", " ",IF(ISNA(VLOOKUP($A244,'SIMD 2020v2 DZ lookup data'!$A:$AA,23,FALSE)),"not found",VLOOKUP($A244,'SIMD 2020v2 DZ lookup data'!$A:$AA,23,FALSE)))</f>
        <v> </v>
      </c>
      <c r="T244" s="36" t="str">
        <f>IF($A244="Enter data zone code", " ",IF(ISNA(VLOOKUP($A244,'SIMD 2020v2 DZ lookup data'!$A:$AA,25,FALSE)),"not found",VLOOKUP($A244,'SIMD 2020v2 DZ lookup data'!$A:$AA,25,FALSE)))</f>
        <v> </v>
      </c>
      <c r="U244" s="38" t="str">
        <f>IF($A244="Enter data zone code", " ",IF(ISNA(VLOOKUP($A244,'SIMD 2020v2 DZ lookup data'!$A:$AA,27,FALSE)),"not found",VLOOKUP($A244,'SIMD 2020v2 DZ lookup data'!$A:$AA,27,FALSE)))</f>
        <v> </v>
      </c>
    </row>
    <row r="245" ht="15.75" customHeight="1">
      <c r="A245" s="35" t="s">
        <v>89</v>
      </c>
      <c r="B245" s="36" t="str">
        <f>IF($A245="Enter data zone code", " ",IF(ISNA(VLOOKUP($A245,'SIMD 2020v2 DZ lookup data'!$A:$AA,2,FALSE)),"not found",VLOOKUP($A245,'SIMD 2020v2 DZ lookup data'!$A:$AA,2,FALSE)))</f>
        <v> </v>
      </c>
      <c r="C245" s="36" t="str">
        <f>IF($A245="Enter data zone code", " ",IF(ISNA(VLOOKUP($A245,'SIMD 2020v2 DZ lookup data'!$A:$AA,21,FALSE)),"not found",VLOOKUP($A245,'SIMD 2020v2 DZ lookup data'!$A:$AA,21,FALSE)))</f>
        <v> </v>
      </c>
      <c r="D245" s="29" t="str">
        <f>IF($A245="Enter data zone code", " ",IF(ISNA(VLOOKUP($A245,'SIMD 2020v2 DZ lookup data'!$A:$AA,3,FALSE)),"not found",VLOOKUP($A245,'SIMD 2020v2 DZ lookup data'!$A:$AA,3,FALSE)))</f>
        <v> </v>
      </c>
      <c r="E245" s="29" t="str">
        <f>IF($A245="Enter data zone code", " ",IF(ISNA(VLOOKUP($A245,'SIMD 2020v2 DZ lookup data'!$A:$AA,4,FALSE)),"not found",VLOOKUP($A245,'SIMD 2020v2 DZ lookup data'!$A:$AA,4,FALSE)))</f>
        <v> </v>
      </c>
      <c r="F245" s="29" t="str">
        <f>IF($A245="Enter data zone code", " ",IF(ISNA(VLOOKUP($A245,'SIMD 2020v2 DZ lookup data'!$A:$AA,5,FALSE)),"not found",VLOOKUP($A245,'SIMD 2020v2 DZ lookup data'!$A:$AA,5,FALSE)))</f>
        <v> </v>
      </c>
      <c r="G245" s="29" t="str">
        <f>IF($A245="Enter data zone code", " ",IF(ISNA(VLOOKUP($A245,'SIMD 2020v2 DZ lookup data'!$A:$AA,6,FALSE)),"not found",VLOOKUP($A245,'SIMD 2020v2 DZ lookup data'!$A:$AA,6,FALSE)))</f>
        <v> </v>
      </c>
      <c r="H245" s="30" t="str">
        <f>IF($A245="Enter data zone code", " ",IF(ISNA(VLOOKUP($A245,'SIMD 2020v2 DZ lookup data'!$A:$AA,8,FALSE)),"not found",VLOOKUP($A245,'SIMD 2020v2 DZ lookup data'!$A:$AA,7,FALSE)))</f>
        <v> </v>
      </c>
      <c r="I245" s="30" t="str">
        <f>IF($A245="Enter data zone code", " ",IF(ISNA(VLOOKUP($A245,'SIMD 2020v2 DZ lookup data'!$A:$AA,7,FALSE)),"not found",VLOOKUP($A245,'SIMD 2020v2 DZ lookup data'!$A:$AA,8,FALSE)))</f>
        <v> </v>
      </c>
      <c r="J245" s="30" t="str">
        <f>IF($A245="Enter data zone code", " ",IF(ISNA(VLOOKUP($A245,'SIMD 2020v2 DZ lookup data'!$A:$AA,9,FALSE)),"not found",VLOOKUP($A245,'SIMD 2020v2 DZ lookup data'!$A:$AA,9,FALSE)))</f>
        <v> </v>
      </c>
      <c r="K245" s="30" t="str">
        <f>IF($A245="Enter data zone code", " ",IF(ISNA(VLOOKUP($A245,'SIMD 2020v2 DZ lookup data'!$A:$AA,10,FALSE)),"not found",VLOOKUP($A245,'SIMD 2020v2 DZ lookup data'!$A:$AA,10,FALSE)))</f>
        <v> </v>
      </c>
      <c r="L245" s="30" t="str">
        <f>IF($A245="Enter data zone code", " ",IF(ISNA(VLOOKUP($A245,'SIMD 2020v2 DZ lookup data'!$A:$AA,11,FALSE)),"not found",VLOOKUP($A245,'SIMD 2020v2 DZ lookup data'!$A:$AA,11,FALSE)))</f>
        <v> </v>
      </c>
      <c r="M245" s="30" t="str">
        <f>IF($A245="Enter data zone code", " ",IF(ISNA(VLOOKUP($A245,'SIMD 2020v2 DZ lookup data'!$A:$AA,12,FALSE)),"not found",VLOOKUP($A245,'SIMD 2020v2 DZ lookup data'!$A:$AA,12,FALSE)))</f>
        <v> </v>
      </c>
      <c r="N245" s="30" t="str">
        <f>IF($A245="Enter data zone code", " ",IF(ISNA(VLOOKUP($A245,'SIMD 2020v2 DZ lookup data'!$A:$AA,13,FALSE)),"not found",VLOOKUP($A245,'SIMD 2020v2 DZ lookup data'!$A:$AA,13,FALSE)))</f>
        <v> </v>
      </c>
      <c r="O245" s="31" t="str">
        <f>IF($A245="Enter data zone code", " ",IF(ISNA(VLOOKUP($A245,'SIMD 2020v2 DZ lookup data'!$A:$AA,14,FALSE)),"not found",VLOOKUP($A245,'SIMD 2020v2 DZ lookup data'!$A:$AA,14,FALSE)))</f>
        <v> </v>
      </c>
      <c r="P245" s="31" t="str">
        <f>IF($A245="Enter data zone code", " ",IF(ISNA(VLOOKUP($A245,'SIMD 2020v2 DZ lookup data'!$A:$AA,15,FALSE)),"not found",VLOOKUP($A245,'SIMD 2020v2 DZ lookup data'!$A:$AA,15,FALSE)))</f>
        <v> </v>
      </c>
      <c r="Q245" s="37" t="str">
        <f>IF($A245="Enter data zone code", " ",IF(ISNA(VLOOKUP($A245,'SIMD 2020v2 DZ lookup data'!$A:$AA,17,FALSE)),"not found",VLOOKUP($A245,'SIMD 2020v2 DZ lookup data'!$A:$AA,17,FALSE)))</f>
        <v> </v>
      </c>
      <c r="R245" s="36" t="str">
        <f>IF($A245="Enter data zone code", " ",IF(ISNA(VLOOKUP($A245,'SIMD 2020v2 DZ lookup data'!$A:$AA,19,FALSE)),"not found",VLOOKUP($A245,'SIMD 2020v2 DZ lookup data'!$A:$AA,19,FALSE)))</f>
        <v> </v>
      </c>
      <c r="S245" s="36" t="str">
        <f>IF($A245="Enter data zone code", " ",IF(ISNA(VLOOKUP($A245,'SIMD 2020v2 DZ lookup data'!$A:$AA,23,FALSE)),"not found",VLOOKUP($A245,'SIMD 2020v2 DZ lookup data'!$A:$AA,23,FALSE)))</f>
        <v> </v>
      </c>
      <c r="T245" s="36" t="str">
        <f>IF($A245="Enter data zone code", " ",IF(ISNA(VLOOKUP($A245,'SIMD 2020v2 DZ lookup data'!$A:$AA,25,FALSE)),"not found",VLOOKUP($A245,'SIMD 2020v2 DZ lookup data'!$A:$AA,25,FALSE)))</f>
        <v> </v>
      </c>
      <c r="U245" s="38" t="str">
        <f>IF($A245="Enter data zone code", " ",IF(ISNA(VLOOKUP($A245,'SIMD 2020v2 DZ lookup data'!$A:$AA,27,FALSE)),"not found",VLOOKUP($A245,'SIMD 2020v2 DZ lookup data'!$A:$AA,27,FALSE)))</f>
        <v> </v>
      </c>
    </row>
    <row r="246" ht="15.75" customHeight="1">
      <c r="A246" s="35" t="s">
        <v>89</v>
      </c>
      <c r="B246" s="36" t="str">
        <f>IF($A246="Enter data zone code", " ",IF(ISNA(VLOOKUP($A246,'SIMD 2020v2 DZ lookup data'!$A:$AA,2,FALSE)),"not found",VLOOKUP($A246,'SIMD 2020v2 DZ lookup data'!$A:$AA,2,FALSE)))</f>
        <v> </v>
      </c>
      <c r="C246" s="36" t="str">
        <f>IF($A246="Enter data zone code", " ",IF(ISNA(VLOOKUP($A246,'SIMD 2020v2 DZ lookup data'!$A:$AA,21,FALSE)),"not found",VLOOKUP($A246,'SIMD 2020v2 DZ lookup data'!$A:$AA,21,FALSE)))</f>
        <v> </v>
      </c>
      <c r="D246" s="29" t="str">
        <f>IF($A246="Enter data zone code", " ",IF(ISNA(VLOOKUP($A246,'SIMD 2020v2 DZ lookup data'!$A:$AA,3,FALSE)),"not found",VLOOKUP($A246,'SIMD 2020v2 DZ lookup data'!$A:$AA,3,FALSE)))</f>
        <v> </v>
      </c>
      <c r="E246" s="29" t="str">
        <f>IF($A246="Enter data zone code", " ",IF(ISNA(VLOOKUP($A246,'SIMD 2020v2 DZ lookup data'!$A:$AA,4,FALSE)),"not found",VLOOKUP($A246,'SIMD 2020v2 DZ lookup data'!$A:$AA,4,FALSE)))</f>
        <v> </v>
      </c>
      <c r="F246" s="29" t="str">
        <f>IF($A246="Enter data zone code", " ",IF(ISNA(VLOOKUP($A246,'SIMD 2020v2 DZ lookup data'!$A:$AA,5,FALSE)),"not found",VLOOKUP($A246,'SIMD 2020v2 DZ lookup data'!$A:$AA,5,FALSE)))</f>
        <v> </v>
      </c>
      <c r="G246" s="29" t="str">
        <f>IF($A246="Enter data zone code", " ",IF(ISNA(VLOOKUP($A246,'SIMD 2020v2 DZ lookup data'!$A:$AA,6,FALSE)),"not found",VLOOKUP($A246,'SIMD 2020v2 DZ lookup data'!$A:$AA,6,FALSE)))</f>
        <v> </v>
      </c>
      <c r="H246" s="30" t="str">
        <f>IF($A246="Enter data zone code", " ",IF(ISNA(VLOOKUP($A246,'SIMD 2020v2 DZ lookup data'!$A:$AA,8,FALSE)),"not found",VLOOKUP($A246,'SIMD 2020v2 DZ lookup data'!$A:$AA,7,FALSE)))</f>
        <v> </v>
      </c>
      <c r="I246" s="30" t="str">
        <f>IF($A246="Enter data zone code", " ",IF(ISNA(VLOOKUP($A246,'SIMD 2020v2 DZ lookup data'!$A:$AA,7,FALSE)),"not found",VLOOKUP($A246,'SIMD 2020v2 DZ lookup data'!$A:$AA,8,FALSE)))</f>
        <v> </v>
      </c>
      <c r="J246" s="30" t="str">
        <f>IF($A246="Enter data zone code", " ",IF(ISNA(VLOOKUP($A246,'SIMD 2020v2 DZ lookup data'!$A:$AA,9,FALSE)),"not found",VLOOKUP($A246,'SIMD 2020v2 DZ lookup data'!$A:$AA,9,FALSE)))</f>
        <v> </v>
      </c>
      <c r="K246" s="30" t="str">
        <f>IF($A246="Enter data zone code", " ",IF(ISNA(VLOOKUP($A246,'SIMD 2020v2 DZ lookup data'!$A:$AA,10,FALSE)),"not found",VLOOKUP($A246,'SIMD 2020v2 DZ lookup data'!$A:$AA,10,FALSE)))</f>
        <v> </v>
      </c>
      <c r="L246" s="30" t="str">
        <f>IF($A246="Enter data zone code", " ",IF(ISNA(VLOOKUP($A246,'SIMD 2020v2 DZ lookup data'!$A:$AA,11,FALSE)),"not found",VLOOKUP($A246,'SIMD 2020v2 DZ lookup data'!$A:$AA,11,FALSE)))</f>
        <v> </v>
      </c>
      <c r="M246" s="30" t="str">
        <f>IF($A246="Enter data zone code", " ",IF(ISNA(VLOOKUP($A246,'SIMD 2020v2 DZ lookup data'!$A:$AA,12,FALSE)),"not found",VLOOKUP($A246,'SIMD 2020v2 DZ lookup data'!$A:$AA,12,FALSE)))</f>
        <v> </v>
      </c>
      <c r="N246" s="30" t="str">
        <f>IF($A246="Enter data zone code", " ",IF(ISNA(VLOOKUP($A246,'SIMD 2020v2 DZ lookup data'!$A:$AA,13,FALSE)),"not found",VLOOKUP($A246,'SIMD 2020v2 DZ lookup data'!$A:$AA,13,FALSE)))</f>
        <v> </v>
      </c>
      <c r="O246" s="31" t="str">
        <f>IF($A246="Enter data zone code", " ",IF(ISNA(VLOOKUP($A246,'SIMD 2020v2 DZ lookup data'!$A:$AA,14,FALSE)),"not found",VLOOKUP($A246,'SIMD 2020v2 DZ lookup data'!$A:$AA,14,FALSE)))</f>
        <v> </v>
      </c>
      <c r="P246" s="31" t="str">
        <f>IF($A246="Enter data zone code", " ",IF(ISNA(VLOOKUP($A246,'SIMD 2020v2 DZ lookup data'!$A:$AA,15,FALSE)),"not found",VLOOKUP($A246,'SIMD 2020v2 DZ lookup data'!$A:$AA,15,FALSE)))</f>
        <v> </v>
      </c>
      <c r="Q246" s="37" t="str">
        <f>IF($A246="Enter data zone code", " ",IF(ISNA(VLOOKUP($A246,'SIMD 2020v2 DZ lookup data'!$A:$AA,17,FALSE)),"not found",VLOOKUP($A246,'SIMD 2020v2 DZ lookup data'!$A:$AA,17,FALSE)))</f>
        <v> </v>
      </c>
      <c r="R246" s="36" t="str">
        <f>IF($A246="Enter data zone code", " ",IF(ISNA(VLOOKUP($A246,'SIMD 2020v2 DZ lookup data'!$A:$AA,19,FALSE)),"not found",VLOOKUP($A246,'SIMD 2020v2 DZ lookup data'!$A:$AA,19,FALSE)))</f>
        <v> </v>
      </c>
      <c r="S246" s="36" t="str">
        <f>IF($A246="Enter data zone code", " ",IF(ISNA(VLOOKUP($A246,'SIMD 2020v2 DZ lookup data'!$A:$AA,23,FALSE)),"not found",VLOOKUP($A246,'SIMD 2020v2 DZ lookup data'!$A:$AA,23,FALSE)))</f>
        <v> </v>
      </c>
      <c r="T246" s="36" t="str">
        <f>IF($A246="Enter data zone code", " ",IF(ISNA(VLOOKUP($A246,'SIMD 2020v2 DZ lookup data'!$A:$AA,25,FALSE)),"not found",VLOOKUP($A246,'SIMD 2020v2 DZ lookup data'!$A:$AA,25,FALSE)))</f>
        <v> </v>
      </c>
      <c r="U246" s="38" t="str">
        <f>IF($A246="Enter data zone code", " ",IF(ISNA(VLOOKUP($A246,'SIMD 2020v2 DZ lookup data'!$A:$AA,27,FALSE)),"not found",VLOOKUP($A246,'SIMD 2020v2 DZ lookup data'!$A:$AA,27,FALSE)))</f>
        <v> </v>
      </c>
    </row>
    <row r="247" ht="15.75" customHeight="1">
      <c r="A247" s="35" t="s">
        <v>89</v>
      </c>
      <c r="B247" s="36" t="str">
        <f>IF($A247="Enter data zone code", " ",IF(ISNA(VLOOKUP($A247,'SIMD 2020v2 DZ lookup data'!$A:$AA,2,FALSE)),"not found",VLOOKUP($A247,'SIMD 2020v2 DZ lookup data'!$A:$AA,2,FALSE)))</f>
        <v> </v>
      </c>
      <c r="C247" s="36" t="str">
        <f>IF($A247="Enter data zone code", " ",IF(ISNA(VLOOKUP($A247,'SIMD 2020v2 DZ lookup data'!$A:$AA,21,FALSE)),"not found",VLOOKUP($A247,'SIMD 2020v2 DZ lookup data'!$A:$AA,21,FALSE)))</f>
        <v> </v>
      </c>
      <c r="D247" s="29" t="str">
        <f>IF($A247="Enter data zone code", " ",IF(ISNA(VLOOKUP($A247,'SIMD 2020v2 DZ lookup data'!$A:$AA,3,FALSE)),"not found",VLOOKUP($A247,'SIMD 2020v2 DZ lookup data'!$A:$AA,3,FALSE)))</f>
        <v> </v>
      </c>
      <c r="E247" s="29" t="str">
        <f>IF($A247="Enter data zone code", " ",IF(ISNA(VLOOKUP($A247,'SIMD 2020v2 DZ lookup data'!$A:$AA,4,FALSE)),"not found",VLOOKUP($A247,'SIMD 2020v2 DZ lookup data'!$A:$AA,4,FALSE)))</f>
        <v> </v>
      </c>
      <c r="F247" s="29" t="str">
        <f>IF($A247="Enter data zone code", " ",IF(ISNA(VLOOKUP($A247,'SIMD 2020v2 DZ lookup data'!$A:$AA,5,FALSE)),"not found",VLOOKUP($A247,'SIMD 2020v2 DZ lookup data'!$A:$AA,5,FALSE)))</f>
        <v> </v>
      </c>
      <c r="G247" s="29" t="str">
        <f>IF($A247="Enter data zone code", " ",IF(ISNA(VLOOKUP($A247,'SIMD 2020v2 DZ lookup data'!$A:$AA,6,FALSE)),"not found",VLOOKUP($A247,'SIMD 2020v2 DZ lookup data'!$A:$AA,6,FALSE)))</f>
        <v> </v>
      </c>
      <c r="H247" s="30" t="str">
        <f>IF($A247="Enter data zone code", " ",IF(ISNA(VLOOKUP($A247,'SIMD 2020v2 DZ lookup data'!$A:$AA,8,FALSE)),"not found",VLOOKUP($A247,'SIMD 2020v2 DZ lookup data'!$A:$AA,7,FALSE)))</f>
        <v> </v>
      </c>
      <c r="I247" s="30" t="str">
        <f>IF($A247="Enter data zone code", " ",IF(ISNA(VLOOKUP($A247,'SIMD 2020v2 DZ lookup data'!$A:$AA,7,FALSE)),"not found",VLOOKUP($A247,'SIMD 2020v2 DZ lookup data'!$A:$AA,8,FALSE)))</f>
        <v> </v>
      </c>
      <c r="J247" s="30" t="str">
        <f>IF($A247="Enter data zone code", " ",IF(ISNA(VLOOKUP($A247,'SIMD 2020v2 DZ lookup data'!$A:$AA,9,FALSE)),"not found",VLOOKUP($A247,'SIMD 2020v2 DZ lookup data'!$A:$AA,9,FALSE)))</f>
        <v> </v>
      </c>
      <c r="K247" s="30" t="str">
        <f>IF($A247="Enter data zone code", " ",IF(ISNA(VLOOKUP($A247,'SIMD 2020v2 DZ lookup data'!$A:$AA,10,FALSE)),"not found",VLOOKUP($A247,'SIMD 2020v2 DZ lookup data'!$A:$AA,10,FALSE)))</f>
        <v> </v>
      </c>
      <c r="L247" s="30" t="str">
        <f>IF($A247="Enter data zone code", " ",IF(ISNA(VLOOKUP($A247,'SIMD 2020v2 DZ lookup data'!$A:$AA,11,FALSE)),"not found",VLOOKUP($A247,'SIMD 2020v2 DZ lookup data'!$A:$AA,11,FALSE)))</f>
        <v> </v>
      </c>
      <c r="M247" s="30" t="str">
        <f>IF($A247="Enter data zone code", " ",IF(ISNA(VLOOKUP($A247,'SIMD 2020v2 DZ lookup data'!$A:$AA,12,FALSE)),"not found",VLOOKUP($A247,'SIMD 2020v2 DZ lookup data'!$A:$AA,12,FALSE)))</f>
        <v> </v>
      </c>
      <c r="N247" s="30" t="str">
        <f>IF($A247="Enter data zone code", " ",IF(ISNA(VLOOKUP($A247,'SIMD 2020v2 DZ lookup data'!$A:$AA,13,FALSE)),"not found",VLOOKUP($A247,'SIMD 2020v2 DZ lookup data'!$A:$AA,13,FALSE)))</f>
        <v> </v>
      </c>
      <c r="O247" s="31" t="str">
        <f>IF($A247="Enter data zone code", " ",IF(ISNA(VLOOKUP($A247,'SIMD 2020v2 DZ lookup data'!$A:$AA,14,FALSE)),"not found",VLOOKUP($A247,'SIMD 2020v2 DZ lookup data'!$A:$AA,14,FALSE)))</f>
        <v> </v>
      </c>
      <c r="P247" s="31" t="str">
        <f>IF($A247="Enter data zone code", " ",IF(ISNA(VLOOKUP($A247,'SIMD 2020v2 DZ lookup data'!$A:$AA,15,FALSE)),"not found",VLOOKUP($A247,'SIMD 2020v2 DZ lookup data'!$A:$AA,15,FALSE)))</f>
        <v> </v>
      </c>
      <c r="Q247" s="37" t="str">
        <f>IF($A247="Enter data zone code", " ",IF(ISNA(VLOOKUP($A247,'SIMD 2020v2 DZ lookup data'!$A:$AA,17,FALSE)),"not found",VLOOKUP($A247,'SIMD 2020v2 DZ lookup data'!$A:$AA,17,FALSE)))</f>
        <v> </v>
      </c>
      <c r="R247" s="36" t="str">
        <f>IF($A247="Enter data zone code", " ",IF(ISNA(VLOOKUP($A247,'SIMD 2020v2 DZ lookup data'!$A:$AA,19,FALSE)),"not found",VLOOKUP($A247,'SIMD 2020v2 DZ lookup data'!$A:$AA,19,FALSE)))</f>
        <v> </v>
      </c>
      <c r="S247" s="36" t="str">
        <f>IF($A247="Enter data zone code", " ",IF(ISNA(VLOOKUP($A247,'SIMD 2020v2 DZ lookup data'!$A:$AA,23,FALSE)),"not found",VLOOKUP($A247,'SIMD 2020v2 DZ lookup data'!$A:$AA,23,FALSE)))</f>
        <v> </v>
      </c>
      <c r="T247" s="36" t="str">
        <f>IF($A247="Enter data zone code", " ",IF(ISNA(VLOOKUP($A247,'SIMD 2020v2 DZ lookup data'!$A:$AA,25,FALSE)),"not found",VLOOKUP($A247,'SIMD 2020v2 DZ lookup data'!$A:$AA,25,FALSE)))</f>
        <v> </v>
      </c>
      <c r="U247" s="38" t="str">
        <f>IF($A247="Enter data zone code", " ",IF(ISNA(VLOOKUP($A247,'SIMD 2020v2 DZ lookup data'!$A:$AA,27,FALSE)),"not found",VLOOKUP($A247,'SIMD 2020v2 DZ lookup data'!$A:$AA,27,FALSE)))</f>
        <v> </v>
      </c>
    </row>
    <row r="248" ht="15.75" customHeight="1">
      <c r="A248" s="35" t="s">
        <v>89</v>
      </c>
      <c r="B248" s="36" t="str">
        <f>IF($A248="Enter data zone code", " ",IF(ISNA(VLOOKUP($A248,'SIMD 2020v2 DZ lookup data'!$A:$AA,2,FALSE)),"not found",VLOOKUP($A248,'SIMD 2020v2 DZ lookup data'!$A:$AA,2,FALSE)))</f>
        <v> </v>
      </c>
      <c r="C248" s="36" t="str">
        <f>IF($A248="Enter data zone code", " ",IF(ISNA(VLOOKUP($A248,'SIMD 2020v2 DZ lookup data'!$A:$AA,21,FALSE)),"not found",VLOOKUP($A248,'SIMD 2020v2 DZ lookup data'!$A:$AA,21,FALSE)))</f>
        <v> </v>
      </c>
      <c r="D248" s="29" t="str">
        <f>IF($A248="Enter data zone code", " ",IF(ISNA(VLOOKUP($A248,'SIMD 2020v2 DZ lookup data'!$A:$AA,3,FALSE)),"not found",VLOOKUP($A248,'SIMD 2020v2 DZ lookup data'!$A:$AA,3,FALSE)))</f>
        <v> </v>
      </c>
      <c r="E248" s="29" t="str">
        <f>IF($A248="Enter data zone code", " ",IF(ISNA(VLOOKUP($A248,'SIMD 2020v2 DZ lookup data'!$A:$AA,4,FALSE)),"not found",VLOOKUP($A248,'SIMD 2020v2 DZ lookup data'!$A:$AA,4,FALSE)))</f>
        <v> </v>
      </c>
      <c r="F248" s="29" t="str">
        <f>IF($A248="Enter data zone code", " ",IF(ISNA(VLOOKUP($A248,'SIMD 2020v2 DZ lookup data'!$A:$AA,5,FALSE)),"not found",VLOOKUP($A248,'SIMD 2020v2 DZ lookup data'!$A:$AA,5,FALSE)))</f>
        <v> </v>
      </c>
      <c r="G248" s="29" t="str">
        <f>IF($A248="Enter data zone code", " ",IF(ISNA(VLOOKUP($A248,'SIMD 2020v2 DZ lookup data'!$A:$AA,6,FALSE)),"not found",VLOOKUP($A248,'SIMD 2020v2 DZ lookup data'!$A:$AA,6,FALSE)))</f>
        <v> </v>
      </c>
      <c r="H248" s="30" t="str">
        <f>IF($A248="Enter data zone code", " ",IF(ISNA(VLOOKUP($A248,'SIMD 2020v2 DZ lookup data'!$A:$AA,8,FALSE)),"not found",VLOOKUP($A248,'SIMD 2020v2 DZ lookup data'!$A:$AA,7,FALSE)))</f>
        <v> </v>
      </c>
      <c r="I248" s="30" t="str">
        <f>IF($A248="Enter data zone code", " ",IF(ISNA(VLOOKUP($A248,'SIMD 2020v2 DZ lookup data'!$A:$AA,7,FALSE)),"not found",VLOOKUP($A248,'SIMD 2020v2 DZ lookup data'!$A:$AA,8,FALSE)))</f>
        <v> </v>
      </c>
      <c r="J248" s="30" t="str">
        <f>IF($A248="Enter data zone code", " ",IF(ISNA(VLOOKUP($A248,'SIMD 2020v2 DZ lookup data'!$A:$AA,9,FALSE)),"not found",VLOOKUP($A248,'SIMD 2020v2 DZ lookup data'!$A:$AA,9,FALSE)))</f>
        <v> </v>
      </c>
      <c r="K248" s="30" t="str">
        <f>IF($A248="Enter data zone code", " ",IF(ISNA(VLOOKUP($A248,'SIMD 2020v2 DZ lookup data'!$A:$AA,10,FALSE)),"not found",VLOOKUP($A248,'SIMD 2020v2 DZ lookup data'!$A:$AA,10,FALSE)))</f>
        <v> </v>
      </c>
      <c r="L248" s="30" t="str">
        <f>IF($A248="Enter data zone code", " ",IF(ISNA(VLOOKUP($A248,'SIMD 2020v2 DZ lookup data'!$A:$AA,11,FALSE)),"not found",VLOOKUP($A248,'SIMD 2020v2 DZ lookup data'!$A:$AA,11,FALSE)))</f>
        <v> </v>
      </c>
      <c r="M248" s="30" t="str">
        <f>IF($A248="Enter data zone code", " ",IF(ISNA(VLOOKUP($A248,'SIMD 2020v2 DZ lookup data'!$A:$AA,12,FALSE)),"not found",VLOOKUP($A248,'SIMD 2020v2 DZ lookup data'!$A:$AA,12,FALSE)))</f>
        <v> </v>
      </c>
      <c r="N248" s="30" t="str">
        <f>IF($A248="Enter data zone code", " ",IF(ISNA(VLOOKUP($A248,'SIMD 2020v2 DZ lookup data'!$A:$AA,13,FALSE)),"not found",VLOOKUP($A248,'SIMD 2020v2 DZ lookup data'!$A:$AA,13,FALSE)))</f>
        <v> </v>
      </c>
      <c r="O248" s="31" t="str">
        <f>IF($A248="Enter data zone code", " ",IF(ISNA(VLOOKUP($A248,'SIMD 2020v2 DZ lookup data'!$A:$AA,14,FALSE)),"not found",VLOOKUP($A248,'SIMD 2020v2 DZ lookup data'!$A:$AA,14,FALSE)))</f>
        <v> </v>
      </c>
      <c r="P248" s="31" t="str">
        <f>IF($A248="Enter data zone code", " ",IF(ISNA(VLOOKUP($A248,'SIMD 2020v2 DZ lookup data'!$A:$AA,15,FALSE)),"not found",VLOOKUP($A248,'SIMD 2020v2 DZ lookup data'!$A:$AA,15,FALSE)))</f>
        <v> </v>
      </c>
      <c r="Q248" s="37" t="str">
        <f>IF($A248="Enter data zone code", " ",IF(ISNA(VLOOKUP($A248,'SIMD 2020v2 DZ lookup data'!$A:$AA,17,FALSE)),"not found",VLOOKUP($A248,'SIMD 2020v2 DZ lookup data'!$A:$AA,17,FALSE)))</f>
        <v> </v>
      </c>
      <c r="R248" s="36" t="str">
        <f>IF($A248="Enter data zone code", " ",IF(ISNA(VLOOKUP($A248,'SIMD 2020v2 DZ lookup data'!$A:$AA,19,FALSE)),"not found",VLOOKUP($A248,'SIMD 2020v2 DZ lookup data'!$A:$AA,19,FALSE)))</f>
        <v> </v>
      </c>
      <c r="S248" s="36" t="str">
        <f>IF($A248="Enter data zone code", " ",IF(ISNA(VLOOKUP($A248,'SIMD 2020v2 DZ lookup data'!$A:$AA,23,FALSE)),"not found",VLOOKUP($A248,'SIMD 2020v2 DZ lookup data'!$A:$AA,23,FALSE)))</f>
        <v> </v>
      </c>
      <c r="T248" s="36" t="str">
        <f>IF($A248="Enter data zone code", " ",IF(ISNA(VLOOKUP($A248,'SIMD 2020v2 DZ lookup data'!$A:$AA,25,FALSE)),"not found",VLOOKUP($A248,'SIMD 2020v2 DZ lookup data'!$A:$AA,25,FALSE)))</f>
        <v> </v>
      </c>
      <c r="U248" s="38" t="str">
        <f>IF($A248="Enter data zone code", " ",IF(ISNA(VLOOKUP($A248,'SIMD 2020v2 DZ lookup data'!$A:$AA,27,FALSE)),"not found",VLOOKUP($A248,'SIMD 2020v2 DZ lookup data'!$A:$AA,27,FALSE)))</f>
        <v> </v>
      </c>
    </row>
    <row r="249" ht="15.75" customHeight="1">
      <c r="A249" s="35" t="s">
        <v>89</v>
      </c>
      <c r="B249" s="36" t="str">
        <f>IF($A249="Enter data zone code", " ",IF(ISNA(VLOOKUP($A249,'SIMD 2020v2 DZ lookup data'!$A:$AA,2,FALSE)),"not found",VLOOKUP($A249,'SIMD 2020v2 DZ lookup data'!$A:$AA,2,FALSE)))</f>
        <v> </v>
      </c>
      <c r="C249" s="36" t="str">
        <f>IF($A249="Enter data zone code", " ",IF(ISNA(VLOOKUP($A249,'SIMD 2020v2 DZ lookup data'!$A:$AA,21,FALSE)),"not found",VLOOKUP($A249,'SIMD 2020v2 DZ lookup data'!$A:$AA,21,FALSE)))</f>
        <v> </v>
      </c>
      <c r="D249" s="29" t="str">
        <f>IF($A249="Enter data zone code", " ",IF(ISNA(VLOOKUP($A249,'SIMD 2020v2 DZ lookup data'!$A:$AA,3,FALSE)),"not found",VLOOKUP($A249,'SIMD 2020v2 DZ lookup data'!$A:$AA,3,FALSE)))</f>
        <v> </v>
      </c>
      <c r="E249" s="29" t="str">
        <f>IF($A249="Enter data zone code", " ",IF(ISNA(VLOOKUP($A249,'SIMD 2020v2 DZ lookup data'!$A:$AA,4,FALSE)),"not found",VLOOKUP($A249,'SIMD 2020v2 DZ lookup data'!$A:$AA,4,FALSE)))</f>
        <v> </v>
      </c>
      <c r="F249" s="29" t="str">
        <f>IF($A249="Enter data zone code", " ",IF(ISNA(VLOOKUP($A249,'SIMD 2020v2 DZ lookup data'!$A:$AA,5,FALSE)),"not found",VLOOKUP($A249,'SIMD 2020v2 DZ lookup data'!$A:$AA,5,FALSE)))</f>
        <v> </v>
      </c>
      <c r="G249" s="29" t="str">
        <f>IF($A249="Enter data zone code", " ",IF(ISNA(VLOOKUP($A249,'SIMD 2020v2 DZ lookup data'!$A:$AA,6,FALSE)),"not found",VLOOKUP($A249,'SIMD 2020v2 DZ lookup data'!$A:$AA,6,FALSE)))</f>
        <v> </v>
      </c>
      <c r="H249" s="30" t="str">
        <f>IF($A249="Enter data zone code", " ",IF(ISNA(VLOOKUP($A249,'SIMD 2020v2 DZ lookup data'!$A:$AA,8,FALSE)),"not found",VLOOKUP($A249,'SIMD 2020v2 DZ lookup data'!$A:$AA,7,FALSE)))</f>
        <v> </v>
      </c>
      <c r="I249" s="30" t="str">
        <f>IF($A249="Enter data zone code", " ",IF(ISNA(VLOOKUP($A249,'SIMD 2020v2 DZ lookup data'!$A:$AA,7,FALSE)),"not found",VLOOKUP($A249,'SIMD 2020v2 DZ lookup data'!$A:$AA,8,FALSE)))</f>
        <v> </v>
      </c>
      <c r="J249" s="30" t="str">
        <f>IF($A249="Enter data zone code", " ",IF(ISNA(VLOOKUP($A249,'SIMD 2020v2 DZ lookup data'!$A:$AA,9,FALSE)),"not found",VLOOKUP($A249,'SIMD 2020v2 DZ lookup data'!$A:$AA,9,FALSE)))</f>
        <v> </v>
      </c>
      <c r="K249" s="30" t="str">
        <f>IF($A249="Enter data zone code", " ",IF(ISNA(VLOOKUP($A249,'SIMD 2020v2 DZ lookup data'!$A:$AA,10,FALSE)),"not found",VLOOKUP($A249,'SIMD 2020v2 DZ lookup data'!$A:$AA,10,FALSE)))</f>
        <v> </v>
      </c>
      <c r="L249" s="30" t="str">
        <f>IF($A249="Enter data zone code", " ",IF(ISNA(VLOOKUP($A249,'SIMD 2020v2 DZ lookup data'!$A:$AA,11,FALSE)),"not found",VLOOKUP($A249,'SIMD 2020v2 DZ lookup data'!$A:$AA,11,FALSE)))</f>
        <v> </v>
      </c>
      <c r="M249" s="30" t="str">
        <f>IF($A249="Enter data zone code", " ",IF(ISNA(VLOOKUP($A249,'SIMD 2020v2 DZ lookup data'!$A:$AA,12,FALSE)),"not found",VLOOKUP($A249,'SIMD 2020v2 DZ lookup data'!$A:$AA,12,FALSE)))</f>
        <v> </v>
      </c>
      <c r="N249" s="30" t="str">
        <f>IF($A249="Enter data zone code", " ",IF(ISNA(VLOOKUP($A249,'SIMD 2020v2 DZ lookup data'!$A:$AA,13,FALSE)),"not found",VLOOKUP($A249,'SIMD 2020v2 DZ lookup data'!$A:$AA,13,FALSE)))</f>
        <v> </v>
      </c>
      <c r="O249" s="31" t="str">
        <f>IF($A249="Enter data zone code", " ",IF(ISNA(VLOOKUP($A249,'SIMD 2020v2 DZ lookup data'!$A:$AA,14,FALSE)),"not found",VLOOKUP($A249,'SIMD 2020v2 DZ lookup data'!$A:$AA,14,FALSE)))</f>
        <v> </v>
      </c>
      <c r="P249" s="31" t="str">
        <f>IF($A249="Enter data zone code", " ",IF(ISNA(VLOOKUP($A249,'SIMD 2020v2 DZ lookup data'!$A:$AA,15,FALSE)),"not found",VLOOKUP($A249,'SIMD 2020v2 DZ lookup data'!$A:$AA,15,FALSE)))</f>
        <v> </v>
      </c>
      <c r="Q249" s="37" t="str">
        <f>IF($A249="Enter data zone code", " ",IF(ISNA(VLOOKUP($A249,'SIMD 2020v2 DZ lookup data'!$A:$AA,17,FALSE)),"not found",VLOOKUP($A249,'SIMD 2020v2 DZ lookup data'!$A:$AA,17,FALSE)))</f>
        <v> </v>
      </c>
      <c r="R249" s="36" t="str">
        <f>IF($A249="Enter data zone code", " ",IF(ISNA(VLOOKUP($A249,'SIMD 2020v2 DZ lookup data'!$A:$AA,19,FALSE)),"not found",VLOOKUP($A249,'SIMD 2020v2 DZ lookup data'!$A:$AA,19,FALSE)))</f>
        <v> </v>
      </c>
      <c r="S249" s="36" t="str">
        <f>IF($A249="Enter data zone code", " ",IF(ISNA(VLOOKUP($A249,'SIMD 2020v2 DZ lookup data'!$A:$AA,23,FALSE)),"not found",VLOOKUP($A249,'SIMD 2020v2 DZ lookup data'!$A:$AA,23,FALSE)))</f>
        <v> </v>
      </c>
      <c r="T249" s="36" t="str">
        <f>IF($A249="Enter data zone code", " ",IF(ISNA(VLOOKUP($A249,'SIMD 2020v2 DZ lookup data'!$A:$AA,25,FALSE)),"not found",VLOOKUP($A249,'SIMD 2020v2 DZ lookup data'!$A:$AA,25,FALSE)))</f>
        <v> </v>
      </c>
      <c r="U249" s="38" t="str">
        <f>IF($A249="Enter data zone code", " ",IF(ISNA(VLOOKUP($A249,'SIMD 2020v2 DZ lookup data'!$A:$AA,27,FALSE)),"not found",VLOOKUP($A249,'SIMD 2020v2 DZ lookup data'!$A:$AA,27,FALSE)))</f>
        <v> </v>
      </c>
    </row>
    <row r="250" ht="15.75" customHeight="1">
      <c r="A250" s="35" t="s">
        <v>89</v>
      </c>
      <c r="B250" s="36" t="str">
        <f>IF($A250="Enter data zone code", " ",IF(ISNA(VLOOKUP($A250,'SIMD 2020v2 DZ lookup data'!$A:$AA,2,FALSE)),"not found",VLOOKUP($A250,'SIMD 2020v2 DZ lookup data'!$A:$AA,2,FALSE)))</f>
        <v> </v>
      </c>
      <c r="C250" s="36" t="str">
        <f>IF($A250="Enter data zone code", " ",IF(ISNA(VLOOKUP($A250,'SIMD 2020v2 DZ lookup data'!$A:$AA,21,FALSE)),"not found",VLOOKUP($A250,'SIMD 2020v2 DZ lookup data'!$A:$AA,21,FALSE)))</f>
        <v> </v>
      </c>
      <c r="D250" s="29" t="str">
        <f>IF($A250="Enter data zone code", " ",IF(ISNA(VLOOKUP($A250,'SIMD 2020v2 DZ lookup data'!$A:$AA,3,FALSE)),"not found",VLOOKUP($A250,'SIMD 2020v2 DZ lookup data'!$A:$AA,3,FALSE)))</f>
        <v> </v>
      </c>
      <c r="E250" s="29" t="str">
        <f>IF($A250="Enter data zone code", " ",IF(ISNA(VLOOKUP($A250,'SIMD 2020v2 DZ lookup data'!$A:$AA,4,FALSE)),"not found",VLOOKUP($A250,'SIMD 2020v2 DZ lookup data'!$A:$AA,4,FALSE)))</f>
        <v> </v>
      </c>
      <c r="F250" s="29" t="str">
        <f>IF($A250="Enter data zone code", " ",IF(ISNA(VLOOKUP($A250,'SIMD 2020v2 DZ lookup data'!$A:$AA,5,FALSE)),"not found",VLOOKUP($A250,'SIMD 2020v2 DZ lookup data'!$A:$AA,5,FALSE)))</f>
        <v> </v>
      </c>
      <c r="G250" s="29" t="str">
        <f>IF($A250="Enter data zone code", " ",IF(ISNA(VLOOKUP($A250,'SIMD 2020v2 DZ lookup data'!$A:$AA,6,FALSE)),"not found",VLOOKUP($A250,'SIMD 2020v2 DZ lookup data'!$A:$AA,6,FALSE)))</f>
        <v> </v>
      </c>
      <c r="H250" s="30" t="str">
        <f>IF($A250="Enter data zone code", " ",IF(ISNA(VLOOKUP($A250,'SIMD 2020v2 DZ lookup data'!$A:$AA,8,FALSE)),"not found",VLOOKUP($A250,'SIMD 2020v2 DZ lookup data'!$A:$AA,7,FALSE)))</f>
        <v> </v>
      </c>
      <c r="I250" s="30" t="str">
        <f>IF($A250="Enter data zone code", " ",IF(ISNA(VLOOKUP($A250,'SIMD 2020v2 DZ lookup data'!$A:$AA,7,FALSE)),"not found",VLOOKUP($A250,'SIMD 2020v2 DZ lookup data'!$A:$AA,8,FALSE)))</f>
        <v> </v>
      </c>
      <c r="J250" s="30" t="str">
        <f>IF($A250="Enter data zone code", " ",IF(ISNA(VLOOKUP($A250,'SIMD 2020v2 DZ lookup data'!$A:$AA,9,FALSE)),"not found",VLOOKUP($A250,'SIMD 2020v2 DZ lookup data'!$A:$AA,9,FALSE)))</f>
        <v> </v>
      </c>
      <c r="K250" s="30" t="str">
        <f>IF($A250="Enter data zone code", " ",IF(ISNA(VLOOKUP($A250,'SIMD 2020v2 DZ lookup data'!$A:$AA,10,FALSE)),"not found",VLOOKUP($A250,'SIMD 2020v2 DZ lookup data'!$A:$AA,10,FALSE)))</f>
        <v> </v>
      </c>
      <c r="L250" s="30" t="str">
        <f>IF($A250="Enter data zone code", " ",IF(ISNA(VLOOKUP($A250,'SIMD 2020v2 DZ lookup data'!$A:$AA,11,FALSE)),"not found",VLOOKUP($A250,'SIMD 2020v2 DZ lookup data'!$A:$AA,11,FALSE)))</f>
        <v> </v>
      </c>
      <c r="M250" s="30" t="str">
        <f>IF($A250="Enter data zone code", " ",IF(ISNA(VLOOKUP($A250,'SIMD 2020v2 DZ lookup data'!$A:$AA,12,FALSE)),"not found",VLOOKUP($A250,'SIMD 2020v2 DZ lookup data'!$A:$AA,12,FALSE)))</f>
        <v> </v>
      </c>
      <c r="N250" s="30" t="str">
        <f>IF($A250="Enter data zone code", " ",IF(ISNA(VLOOKUP($A250,'SIMD 2020v2 DZ lookup data'!$A:$AA,13,FALSE)),"not found",VLOOKUP($A250,'SIMD 2020v2 DZ lookup data'!$A:$AA,13,FALSE)))</f>
        <v> </v>
      </c>
      <c r="O250" s="31" t="str">
        <f>IF($A250="Enter data zone code", " ",IF(ISNA(VLOOKUP($A250,'SIMD 2020v2 DZ lookup data'!$A:$AA,14,FALSE)),"not found",VLOOKUP($A250,'SIMD 2020v2 DZ lookup data'!$A:$AA,14,FALSE)))</f>
        <v> </v>
      </c>
      <c r="P250" s="31" t="str">
        <f>IF($A250="Enter data zone code", " ",IF(ISNA(VLOOKUP($A250,'SIMD 2020v2 DZ lookup data'!$A:$AA,15,FALSE)),"not found",VLOOKUP($A250,'SIMD 2020v2 DZ lookup data'!$A:$AA,15,FALSE)))</f>
        <v> </v>
      </c>
      <c r="Q250" s="37" t="str">
        <f>IF($A250="Enter data zone code", " ",IF(ISNA(VLOOKUP($A250,'SIMD 2020v2 DZ lookup data'!$A:$AA,17,FALSE)),"not found",VLOOKUP($A250,'SIMD 2020v2 DZ lookup data'!$A:$AA,17,FALSE)))</f>
        <v> </v>
      </c>
      <c r="R250" s="36" t="str">
        <f>IF($A250="Enter data zone code", " ",IF(ISNA(VLOOKUP($A250,'SIMD 2020v2 DZ lookup data'!$A:$AA,19,FALSE)),"not found",VLOOKUP($A250,'SIMD 2020v2 DZ lookup data'!$A:$AA,19,FALSE)))</f>
        <v> </v>
      </c>
      <c r="S250" s="36" t="str">
        <f>IF($A250="Enter data zone code", " ",IF(ISNA(VLOOKUP($A250,'SIMD 2020v2 DZ lookup data'!$A:$AA,23,FALSE)),"not found",VLOOKUP($A250,'SIMD 2020v2 DZ lookup data'!$A:$AA,23,FALSE)))</f>
        <v> </v>
      </c>
      <c r="T250" s="36" t="str">
        <f>IF($A250="Enter data zone code", " ",IF(ISNA(VLOOKUP($A250,'SIMD 2020v2 DZ lookup data'!$A:$AA,25,FALSE)),"not found",VLOOKUP($A250,'SIMD 2020v2 DZ lookup data'!$A:$AA,25,FALSE)))</f>
        <v> </v>
      </c>
      <c r="U250" s="38" t="str">
        <f>IF($A250="Enter data zone code", " ",IF(ISNA(VLOOKUP($A250,'SIMD 2020v2 DZ lookup data'!$A:$AA,27,FALSE)),"not found",VLOOKUP($A250,'SIMD 2020v2 DZ lookup data'!$A:$AA,27,FALSE)))</f>
        <v> </v>
      </c>
    </row>
    <row r="251" ht="15.75" customHeight="1">
      <c r="A251" s="35" t="s">
        <v>89</v>
      </c>
      <c r="B251" s="36" t="str">
        <f>IF($A251="Enter data zone code", " ",IF(ISNA(VLOOKUP($A251,'SIMD 2020v2 DZ lookup data'!$A:$AA,2,FALSE)),"not found",VLOOKUP($A251,'SIMD 2020v2 DZ lookup data'!$A:$AA,2,FALSE)))</f>
        <v> </v>
      </c>
      <c r="C251" s="36" t="str">
        <f>IF($A251="Enter data zone code", " ",IF(ISNA(VLOOKUP($A251,'SIMD 2020v2 DZ lookup data'!$A:$AA,21,FALSE)),"not found",VLOOKUP($A251,'SIMD 2020v2 DZ lookup data'!$A:$AA,21,FALSE)))</f>
        <v> </v>
      </c>
      <c r="D251" s="29" t="str">
        <f>IF($A251="Enter data zone code", " ",IF(ISNA(VLOOKUP($A251,'SIMD 2020v2 DZ lookup data'!$A:$AA,3,FALSE)),"not found",VLOOKUP($A251,'SIMD 2020v2 DZ lookup data'!$A:$AA,3,FALSE)))</f>
        <v> </v>
      </c>
      <c r="E251" s="29" t="str">
        <f>IF($A251="Enter data zone code", " ",IF(ISNA(VLOOKUP($A251,'SIMD 2020v2 DZ lookup data'!$A:$AA,4,FALSE)),"not found",VLOOKUP($A251,'SIMD 2020v2 DZ lookup data'!$A:$AA,4,FALSE)))</f>
        <v> </v>
      </c>
      <c r="F251" s="29" t="str">
        <f>IF($A251="Enter data zone code", " ",IF(ISNA(VLOOKUP($A251,'SIMD 2020v2 DZ lookup data'!$A:$AA,5,FALSE)),"not found",VLOOKUP($A251,'SIMD 2020v2 DZ lookup data'!$A:$AA,5,FALSE)))</f>
        <v> </v>
      </c>
      <c r="G251" s="29" t="str">
        <f>IF($A251="Enter data zone code", " ",IF(ISNA(VLOOKUP($A251,'SIMD 2020v2 DZ lookup data'!$A:$AA,6,FALSE)),"not found",VLOOKUP($A251,'SIMD 2020v2 DZ lookup data'!$A:$AA,6,FALSE)))</f>
        <v> </v>
      </c>
      <c r="H251" s="30" t="str">
        <f>IF($A251="Enter data zone code", " ",IF(ISNA(VLOOKUP($A251,'SIMD 2020v2 DZ lookup data'!$A:$AA,8,FALSE)),"not found",VLOOKUP($A251,'SIMD 2020v2 DZ lookup data'!$A:$AA,7,FALSE)))</f>
        <v> </v>
      </c>
      <c r="I251" s="30" t="str">
        <f>IF($A251="Enter data zone code", " ",IF(ISNA(VLOOKUP($A251,'SIMD 2020v2 DZ lookup data'!$A:$AA,7,FALSE)),"not found",VLOOKUP($A251,'SIMD 2020v2 DZ lookup data'!$A:$AA,8,FALSE)))</f>
        <v> </v>
      </c>
      <c r="J251" s="30" t="str">
        <f>IF($A251="Enter data zone code", " ",IF(ISNA(VLOOKUP($A251,'SIMD 2020v2 DZ lookup data'!$A:$AA,9,FALSE)),"not found",VLOOKUP($A251,'SIMD 2020v2 DZ lookup data'!$A:$AA,9,FALSE)))</f>
        <v> </v>
      </c>
      <c r="K251" s="30" t="str">
        <f>IF($A251="Enter data zone code", " ",IF(ISNA(VLOOKUP($A251,'SIMD 2020v2 DZ lookup data'!$A:$AA,10,FALSE)),"not found",VLOOKUP($A251,'SIMD 2020v2 DZ lookup data'!$A:$AA,10,FALSE)))</f>
        <v> </v>
      </c>
      <c r="L251" s="30" t="str">
        <f>IF($A251="Enter data zone code", " ",IF(ISNA(VLOOKUP($A251,'SIMD 2020v2 DZ lookup data'!$A:$AA,11,FALSE)),"not found",VLOOKUP($A251,'SIMD 2020v2 DZ lookup data'!$A:$AA,11,FALSE)))</f>
        <v> </v>
      </c>
      <c r="M251" s="30" t="str">
        <f>IF($A251="Enter data zone code", " ",IF(ISNA(VLOOKUP($A251,'SIMD 2020v2 DZ lookup data'!$A:$AA,12,FALSE)),"not found",VLOOKUP($A251,'SIMD 2020v2 DZ lookup data'!$A:$AA,12,FALSE)))</f>
        <v> </v>
      </c>
      <c r="N251" s="30" t="str">
        <f>IF($A251="Enter data zone code", " ",IF(ISNA(VLOOKUP($A251,'SIMD 2020v2 DZ lookup data'!$A:$AA,13,FALSE)),"not found",VLOOKUP($A251,'SIMD 2020v2 DZ lookup data'!$A:$AA,13,FALSE)))</f>
        <v> </v>
      </c>
      <c r="O251" s="31" t="str">
        <f>IF($A251="Enter data zone code", " ",IF(ISNA(VLOOKUP($A251,'SIMD 2020v2 DZ lookup data'!$A:$AA,14,FALSE)),"not found",VLOOKUP($A251,'SIMD 2020v2 DZ lookup data'!$A:$AA,14,FALSE)))</f>
        <v> </v>
      </c>
      <c r="P251" s="31" t="str">
        <f>IF($A251="Enter data zone code", " ",IF(ISNA(VLOOKUP($A251,'SIMD 2020v2 DZ lookup data'!$A:$AA,15,FALSE)),"not found",VLOOKUP($A251,'SIMD 2020v2 DZ lookup data'!$A:$AA,15,FALSE)))</f>
        <v> </v>
      </c>
      <c r="Q251" s="37" t="str">
        <f>IF($A251="Enter data zone code", " ",IF(ISNA(VLOOKUP($A251,'SIMD 2020v2 DZ lookup data'!$A:$AA,17,FALSE)),"not found",VLOOKUP($A251,'SIMD 2020v2 DZ lookup data'!$A:$AA,17,FALSE)))</f>
        <v> </v>
      </c>
      <c r="R251" s="36" t="str">
        <f>IF($A251="Enter data zone code", " ",IF(ISNA(VLOOKUP($A251,'SIMD 2020v2 DZ lookup data'!$A:$AA,19,FALSE)),"not found",VLOOKUP($A251,'SIMD 2020v2 DZ lookup data'!$A:$AA,19,FALSE)))</f>
        <v> </v>
      </c>
      <c r="S251" s="36" t="str">
        <f>IF($A251="Enter data zone code", " ",IF(ISNA(VLOOKUP($A251,'SIMD 2020v2 DZ lookup data'!$A:$AA,23,FALSE)),"not found",VLOOKUP($A251,'SIMD 2020v2 DZ lookup data'!$A:$AA,23,FALSE)))</f>
        <v> </v>
      </c>
      <c r="T251" s="36" t="str">
        <f>IF($A251="Enter data zone code", " ",IF(ISNA(VLOOKUP($A251,'SIMD 2020v2 DZ lookup data'!$A:$AA,25,FALSE)),"not found",VLOOKUP($A251,'SIMD 2020v2 DZ lookup data'!$A:$AA,25,FALSE)))</f>
        <v> </v>
      </c>
      <c r="U251" s="38" t="str">
        <f>IF($A251="Enter data zone code", " ",IF(ISNA(VLOOKUP($A251,'SIMD 2020v2 DZ lookup data'!$A:$AA,27,FALSE)),"not found",VLOOKUP($A251,'SIMD 2020v2 DZ lookup data'!$A:$AA,27,FALSE)))</f>
        <v> </v>
      </c>
    </row>
    <row r="252" ht="15.75" customHeight="1">
      <c r="A252" s="35" t="s">
        <v>89</v>
      </c>
      <c r="B252" s="36" t="str">
        <f>IF($A252="Enter data zone code", " ",IF(ISNA(VLOOKUP($A252,'SIMD 2020v2 DZ lookup data'!$A:$AA,2,FALSE)),"not found",VLOOKUP($A252,'SIMD 2020v2 DZ lookup data'!$A:$AA,2,FALSE)))</f>
        <v> </v>
      </c>
      <c r="C252" s="36" t="str">
        <f>IF($A252="Enter data zone code", " ",IF(ISNA(VLOOKUP($A252,'SIMD 2020v2 DZ lookup data'!$A:$AA,21,FALSE)),"not found",VLOOKUP($A252,'SIMD 2020v2 DZ lookup data'!$A:$AA,21,FALSE)))</f>
        <v> </v>
      </c>
      <c r="D252" s="29" t="str">
        <f>IF($A252="Enter data zone code", " ",IF(ISNA(VLOOKUP($A252,'SIMD 2020v2 DZ lookup data'!$A:$AA,3,FALSE)),"not found",VLOOKUP($A252,'SIMD 2020v2 DZ lookup data'!$A:$AA,3,FALSE)))</f>
        <v> </v>
      </c>
      <c r="E252" s="29" t="str">
        <f>IF($A252="Enter data zone code", " ",IF(ISNA(VLOOKUP($A252,'SIMD 2020v2 DZ lookup data'!$A:$AA,4,FALSE)),"not found",VLOOKUP($A252,'SIMD 2020v2 DZ lookup data'!$A:$AA,4,FALSE)))</f>
        <v> </v>
      </c>
      <c r="F252" s="29" t="str">
        <f>IF($A252="Enter data zone code", " ",IF(ISNA(VLOOKUP($A252,'SIMD 2020v2 DZ lookup data'!$A:$AA,5,FALSE)),"not found",VLOOKUP($A252,'SIMD 2020v2 DZ lookup data'!$A:$AA,5,FALSE)))</f>
        <v> </v>
      </c>
      <c r="G252" s="29" t="str">
        <f>IF($A252="Enter data zone code", " ",IF(ISNA(VLOOKUP($A252,'SIMD 2020v2 DZ lookup data'!$A:$AA,6,FALSE)),"not found",VLOOKUP($A252,'SIMD 2020v2 DZ lookup data'!$A:$AA,6,FALSE)))</f>
        <v> </v>
      </c>
      <c r="H252" s="30" t="str">
        <f>IF($A252="Enter data zone code", " ",IF(ISNA(VLOOKUP($A252,'SIMD 2020v2 DZ lookup data'!$A:$AA,8,FALSE)),"not found",VLOOKUP($A252,'SIMD 2020v2 DZ lookup data'!$A:$AA,7,FALSE)))</f>
        <v> </v>
      </c>
      <c r="I252" s="30" t="str">
        <f>IF($A252="Enter data zone code", " ",IF(ISNA(VLOOKUP($A252,'SIMD 2020v2 DZ lookup data'!$A:$AA,7,FALSE)),"not found",VLOOKUP($A252,'SIMD 2020v2 DZ lookup data'!$A:$AA,8,FALSE)))</f>
        <v> </v>
      </c>
      <c r="J252" s="30" t="str">
        <f>IF($A252="Enter data zone code", " ",IF(ISNA(VLOOKUP($A252,'SIMD 2020v2 DZ lookup data'!$A:$AA,9,FALSE)),"not found",VLOOKUP($A252,'SIMD 2020v2 DZ lookup data'!$A:$AA,9,FALSE)))</f>
        <v> </v>
      </c>
      <c r="K252" s="30" t="str">
        <f>IF($A252="Enter data zone code", " ",IF(ISNA(VLOOKUP($A252,'SIMD 2020v2 DZ lookup data'!$A:$AA,10,FALSE)),"not found",VLOOKUP($A252,'SIMD 2020v2 DZ lookup data'!$A:$AA,10,FALSE)))</f>
        <v> </v>
      </c>
      <c r="L252" s="30" t="str">
        <f>IF($A252="Enter data zone code", " ",IF(ISNA(VLOOKUP($A252,'SIMD 2020v2 DZ lookup data'!$A:$AA,11,FALSE)),"not found",VLOOKUP($A252,'SIMD 2020v2 DZ lookup data'!$A:$AA,11,FALSE)))</f>
        <v> </v>
      </c>
      <c r="M252" s="30" t="str">
        <f>IF($A252="Enter data zone code", " ",IF(ISNA(VLOOKUP($A252,'SIMD 2020v2 DZ lookup data'!$A:$AA,12,FALSE)),"not found",VLOOKUP($A252,'SIMD 2020v2 DZ lookup data'!$A:$AA,12,FALSE)))</f>
        <v> </v>
      </c>
      <c r="N252" s="30" t="str">
        <f>IF($A252="Enter data zone code", " ",IF(ISNA(VLOOKUP($A252,'SIMD 2020v2 DZ lookup data'!$A:$AA,13,FALSE)),"not found",VLOOKUP($A252,'SIMD 2020v2 DZ lookup data'!$A:$AA,13,FALSE)))</f>
        <v> </v>
      </c>
      <c r="O252" s="31" t="str">
        <f>IF($A252="Enter data zone code", " ",IF(ISNA(VLOOKUP($A252,'SIMD 2020v2 DZ lookup data'!$A:$AA,14,FALSE)),"not found",VLOOKUP($A252,'SIMD 2020v2 DZ lookup data'!$A:$AA,14,FALSE)))</f>
        <v> </v>
      </c>
      <c r="P252" s="31" t="str">
        <f>IF($A252="Enter data zone code", " ",IF(ISNA(VLOOKUP($A252,'SIMD 2020v2 DZ lookup data'!$A:$AA,15,FALSE)),"not found",VLOOKUP($A252,'SIMD 2020v2 DZ lookup data'!$A:$AA,15,FALSE)))</f>
        <v> </v>
      </c>
      <c r="Q252" s="37" t="str">
        <f>IF($A252="Enter data zone code", " ",IF(ISNA(VLOOKUP($A252,'SIMD 2020v2 DZ lookup data'!$A:$AA,17,FALSE)),"not found",VLOOKUP($A252,'SIMD 2020v2 DZ lookup data'!$A:$AA,17,FALSE)))</f>
        <v> </v>
      </c>
      <c r="R252" s="36" t="str">
        <f>IF($A252="Enter data zone code", " ",IF(ISNA(VLOOKUP($A252,'SIMD 2020v2 DZ lookup data'!$A:$AA,19,FALSE)),"not found",VLOOKUP($A252,'SIMD 2020v2 DZ lookup data'!$A:$AA,19,FALSE)))</f>
        <v> </v>
      </c>
      <c r="S252" s="36" t="str">
        <f>IF($A252="Enter data zone code", " ",IF(ISNA(VLOOKUP($A252,'SIMD 2020v2 DZ lookup data'!$A:$AA,23,FALSE)),"not found",VLOOKUP($A252,'SIMD 2020v2 DZ lookup data'!$A:$AA,23,FALSE)))</f>
        <v> </v>
      </c>
      <c r="T252" s="36" t="str">
        <f>IF($A252="Enter data zone code", " ",IF(ISNA(VLOOKUP($A252,'SIMD 2020v2 DZ lookup data'!$A:$AA,25,FALSE)),"not found",VLOOKUP($A252,'SIMD 2020v2 DZ lookup data'!$A:$AA,25,FALSE)))</f>
        <v> </v>
      </c>
      <c r="U252" s="38" t="str">
        <f>IF($A252="Enter data zone code", " ",IF(ISNA(VLOOKUP($A252,'SIMD 2020v2 DZ lookup data'!$A:$AA,27,FALSE)),"not found",VLOOKUP($A252,'SIMD 2020v2 DZ lookup data'!$A:$AA,27,FALSE)))</f>
        <v> </v>
      </c>
    </row>
    <row r="253" ht="15.75" customHeight="1">
      <c r="A253" s="35" t="s">
        <v>89</v>
      </c>
      <c r="B253" s="36" t="str">
        <f>IF($A253="Enter data zone code", " ",IF(ISNA(VLOOKUP($A253,'SIMD 2020v2 DZ lookup data'!$A:$AA,2,FALSE)),"not found",VLOOKUP($A253,'SIMD 2020v2 DZ lookup data'!$A:$AA,2,FALSE)))</f>
        <v> </v>
      </c>
      <c r="C253" s="36" t="str">
        <f>IF($A253="Enter data zone code", " ",IF(ISNA(VLOOKUP($A253,'SIMD 2020v2 DZ lookup data'!$A:$AA,21,FALSE)),"not found",VLOOKUP($A253,'SIMD 2020v2 DZ lookup data'!$A:$AA,21,FALSE)))</f>
        <v> </v>
      </c>
      <c r="D253" s="29" t="str">
        <f>IF($A253="Enter data zone code", " ",IF(ISNA(VLOOKUP($A253,'SIMD 2020v2 DZ lookup data'!$A:$AA,3,FALSE)),"not found",VLOOKUP($A253,'SIMD 2020v2 DZ lookup data'!$A:$AA,3,FALSE)))</f>
        <v> </v>
      </c>
      <c r="E253" s="29" t="str">
        <f>IF($A253="Enter data zone code", " ",IF(ISNA(VLOOKUP($A253,'SIMD 2020v2 DZ lookup data'!$A:$AA,4,FALSE)),"not found",VLOOKUP($A253,'SIMD 2020v2 DZ lookup data'!$A:$AA,4,FALSE)))</f>
        <v> </v>
      </c>
      <c r="F253" s="29" t="str">
        <f>IF($A253="Enter data zone code", " ",IF(ISNA(VLOOKUP($A253,'SIMD 2020v2 DZ lookup data'!$A:$AA,5,FALSE)),"not found",VLOOKUP($A253,'SIMD 2020v2 DZ lookup data'!$A:$AA,5,FALSE)))</f>
        <v> </v>
      </c>
      <c r="G253" s="29" t="str">
        <f>IF($A253="Enter data zone code", " ",IF(ISNA(VLOOKUP($A253,'SIMD 2020v2 DZ lookup data'!$A:$AA,6,FALSE)),"not found",VLOOKUP($A253,'SIMD 2020v2 DZ lookup data'!$A:$AA,6,FALSE)))</f>
        <v> </v>
      </c>
      <c r="H253" s="30" t="str">
        <f>IF($A253="Enter data zone code", " ",IF(ISNA(VLOOKUP($A253,'SIMD 2020v2 DZ lookup data'!$A:$AA,8,FALSE)),"not found",VLOOKUP($A253,'SIMD 2020v2 DZ lookup data'!$A:$AA,7,FALSE)))</f>
        <v> </v>
      </c>
      <c r="I253" s="30" t="str">
        <f>IF($A253="Enter data zone code", " ",IF(ISNA(VLOOKUP($A253,'SIMD 2020v2 DZ lookup data'!$A:$AA,7,FALSE)),"not found",VLOOKUP($A253,'SIMD 2020v2 DZ lookup data'!$A:$AA,8,FALSE)))</f>
        <v> </v>
      </c>
      <c r="J253" s="30" t="str">
        <f>IF($A253="Enter data zone code", " ",IF(ISNA(VLOOKUP($A253,'SIMD 2020v2 DZ lookup data'!$A:$AA,9,FALSE)),"not found",VLOOKUP($A253,'SIMD 2020v2 DZ lookup data'!$A:$AA,9,FALSE)))</f>
        <v> </v>
      </c>
      <c r="K253" s="30" t="str">
        <f>IF($A253="Enter data zone code", " ",IF(ISNA(VLOOKUP($A253,'SIMD 2020v2 DZ lookup data'!$A:$AA,10,FALSE)),"not found",VLOOKUP($A253,'SIMD 2020v2 DZ lookup data'!$A:$AA,10,FALSE)))</f>
        <v> </v>
      </c>
      <c r="L253" s="30" t="str">
        <f>IF($A253="Enter data zone code", " ",IF(ISNA(VLOOKUP($A253,'SIMD 2020v2 DZ lookup data'!$A:$AA,11,FALSE)),"not found",VLOOKUP($A253,'SIMD 2020v2 DZ lookup data'!$A:$AA,11,FALSE)))</f>
        <v> </v>
      </c>
      <c r="M253" s="30" t="str">
        <f>IF($A253="Enter data zone code", " ",IF(ISNA(VLOOKUP($A253,'SIMD 2020v2 DZ lookup data'!$A:$AA,12,FALSE)),"not found",VLOOKUP($A253,'SIMD 2020v2 DZ lookup data'!$A:$AA,12,FALSE)))</f>
        <v> </v>
      </c>
      <c r="N253" s="30" t="str">
        <f>IF($A253="Enter data zone code", " ",IF(ISNA(VLOOKUP($A253,'SIMD 2020v2 DZ lookup data'!$A:$AA,13,FALSE)),"not found",VLOOKUP($A253,'SIMD 2020v2 DZ lookup data'!$A:$AA,13,FALSE)))</f>
        <v> </v>
      </c>
      <c r="O253" s="31" t="str">
        <f>IF($A253="Enter data zone code", " ",IF(ISNA(VLOOKUP($A253,'SIMD 2020v2 DZ lookup data'!$A:$AA,14,FALSE)),"not found",VLOOKUP($A253,'SIMD 2020v2 DZ lookup data'!$A:$AA,14,FALSE)))</f>
        <v> </v>
      </c>
      <c r="P253" s="31" t="str">
        <f>IF($A253="Enter data zone code", " ",IF(ISNA(VLOOKUP($A253,'SIMD 2020v2 DZ lookup data'!$A:$AA,15,FALSE)),"not found",VLOOKUP($A253,'SIMD 2020v2 DZ lookup data'!$A:$AA,15,FALSE)))</f>
        <v> </v>
      </c>
      <c r="Q253" s="37" t="str">
        <f>IF($A253="Enter data zone code", " ",IF(ISNA(VLOOKUP($A253,'SIMD 2020v2 DZ lookup data'!$A:$AA,17,FALSE)),"not found",VLOOKUP($A253,'SIMD 2020v2 DZ lookup data'!$A:$AA,17,FALSE)))</f>
        <v> </v>
      </c>
      <c r="R253" s="36" t="str">
        <f>IF($A253="Enter data zone code", " ",IF(ISNA(VLOOKUP($A253,'SIMD 2020v2 DZ lookup data'!$A:$AA,19,FALSE)),"not found",VLOOKUP($A253,'SIMD 2020v2 DZ lookup data'!$A:$AA,19,FALSE)))</f>
        <v> </v>
      </c>
      <c r="S253" s="36" t="str">
        <f>IF($A253="Enter data zone code", " ",IF(ISNA(VLOOKUP($A253,'SIMD 2020v2 DZ lookup data'!$A:$AA,23,FALSE)),"not found",VLOOKUP($A253,'SIMD 2020v2 DZ lookup data'!$A:$AA,23,FALSE)))</f>
        <v> </v>
      </c>
      <c r="T253" s="36" t="str">
        <f>IF($A253="Enter data zone code", " ",IF(ISNA(VLOOKUP($A253,'SIMD 2020v2 DZ lookup data'!$A:$AA,25,FALSE)),"not found",VLOOKUP($A253,'SIMD 2020v2 DZ lookup data'!$A:$AA,25,FALSE)))</f>
        <v> </v>
      </c>
      <c r="U253" s="38" t="str">
        <f>IF($A253="Enter data zone code", " ",IF(ISNA(VLOOKUP($A253,'SIMD 2020v2 DZ lookup data'!$A:$AA,27,FALSE)),"not found",VLOOKUP($A253,'SIMD 2020v2 DZ lookup data'!$A:$AA,27,FALSE)))</f>
        <v> </v>
      </c>
    </row>
    <row r="254" ht="15.75" customHeight="1">
      <c r="A254" s="35" t="s">
        <v>89</v>
      </c>
      <c r="B254" s="36" t="str">
        <f>IF($A254="Enter data zone code", " ",IF(ISNA(VLOOKUP($A254,'SIMD 2020v2 DZ lookup data'!$A:$AA,2,FALSE)),"not found",VLOOKUP($A254,'SIMD 2020v2 DZ lookup data'!$A:$AA,2,FALSE)))</f>
        <v> </v>
      </c>
      <c r="C254" s="36" t="str">
        <f>IF($A254="Enter data zone code", " ",IF(ISNA(VLOOKUP($A254,'SIMD 2020v2 DZ lookup data'!$A:$AA,21,FALSE)),"not found",VLOOKUP($A254,'SIMD 2020v2 DZ lookup data'!$A:$AA,21,FALSE)))</f>
        <v> </v>
      </c>
      <c r="D254" s="29" t="str">
        <f>IF($A254="Enter data zone code", " ",IF(ISNA(VLOOKUP($A254,'SIMD 2020v2 DZ lookup data'!$A:$AA,3,FALSE)),"not found",VLOOKUP($A254,'SIMD 2020v2 DZ lookup data'!$A:$AA,3,FALSE)))</f>
        <v> </v>
      </c>
      <c r="E254" s="29" t="str">
        <f>IF($A254="Enter data zone code", " ",IF(ISNA(VLOOKUP($A254,'SIMD 2020v2 DZ lookup data'!$A:$AA,4,FALSE)),"not found",VLOOKUP($A254,'SIMD 2020v2 DZ lookup data'!$A:$AA,4,FALSE)))</f>
        <v> </v>
      </c>
      <c r="F254" s="29" t="str">
        <f>IF($A254="Enter data zone code", " ",IF(ISNA(VLOOKUP($A254,'SIMD 2020v2 DZ lookup data'!$A:$AA,5,FALSE)),"not found",VLOOKUP($A254,'SIMD 2020v2 DZ lookup data'!$A:$AA,5,FALSE)))</f>
        <v> </v>
      </c>
      <c r="G254" s="29" t="str">
        <f>IF($A254="Enter data zone code", " ",IF(ISNA(VLOOKUP($A254,'SIMD 2020v2 DZ lookup data'!$A:$AA,6,FALSE)),"not found",VLOOKUP($A254,'SIMD 2020v2 DZ lookup data'!$A:$AA,6,FALSE)))</f>
        <v> </v>
      </c>
      <c r="H254" s="30" t="str">
        <f>IF($A254="Enter data zone code", " ",IF(ISNA(VLOOKUP($A254,'SIMD 2020v2 DZ lookup data'!$A:$AA,8,FALSE)),"not found",VLOOKUP($A254,'SIMD 2020v2 DZ lookup data'!$A:$AA,7,FALSE)))</f>
        <v> </v>
      </c>
      <c r="I254" s="30" t="str">
        <f>IF($A254="Enter data zone code", " ",IF(ISNA(VLOOKUP($A254,'SIMD 2020v2 DZ lookup data'!$A:$AA,7,FALSE)),"not found",VLOOKUP($A254,'SIMD 2020v2 DZ lookup data'!$A:$AA,8,FALSE)))</f>
        <v> </v>
      </c>
      <c r="J254" s="30" t="str">
        <f>IF($A254="Enter data zone code", " ",IF(ISNA(VLOOKUP($A254,'SIMD 2020v2 DZ lookup data'!$A:$AA,9,FALSE)),"not found",VLOOKUP($A254,'SIMD 2020v2 DZ lookup data'!$A:$AA,9,FALSE)))</f>
        <v> </v>
      </c>
      <c r="K254" s="30" t="str">
        <f>IF($A254="Enter data zone code", " ",IF(ISNA(VLOOKUP($A254,'SIMD 2020v2 DZ lookup data'!$A:$AA,10,FALSE)),"not found",VLOOKUP($A254,'SIMD 2020v2 DZ lookup data'!$A:$AA,10,FALSE)))</f>
        <v> </v>
      </c>
      <c r="L254" s="30" t="str">
        <f>IF($A254="Enter data zone code", " ",IF(ISNA(VLOOKUP($A254,'SIMD 2020v2 DZ lookup data'!$A:$AA,11,FALSE)),"not found",VLOOKUP($A254,'SIMD 2020v2 DZ lookup data'!$A:$AA,11,FALSE)))</f>
        <v> </v>
      </c>
      <c r="M254" s="30" t="str">
        <f>IF($A254="Enter data zone code", " ",IF(ISNA(VLOOKUP($A254,'SIMD 2020v2 DZ lookup data'!$A:$AA,12,FALSE)),"not found",VLOOKUP($A254,'SIMD 2020v2 DZ lookup data'!$A:$AA,12,FALSE)))</f>
        <v> </v>
      </c>
      <c r="N254" s="30" t="str">
        <f>IF($A254="Enter data zone code", " ",IF(ISNA(VLOOKUP($A254,'SIMD 2020v2 DZ lookup data'!$A:$AA,13,FALSE)),"not found",VLOOKUP($A254,'SIMD 2020v2 DZ lookup data'!$A:$AA,13,FALSE)))</f>
        <v> </v>
      </c>
      <c r="O254" s="31" t="str">
        <f>IF($A254="Enter data zone code", " ",IF(ISNA(VLOOKUP($A254,'SIMD 2020v2 DZ lookup data'!$A:$AA,14,FALSE)),"not found",VLOOKUP($A254,'SIMD 2020v2 DZ lookup data'!$A:$AA,14,FALSE)))</f>
        <v> </v>
      </c>
      <c r="P254" s="31" t="str">
        <f>IF($A254="Enter data zone code", " ",IF(ISNA(VLOOKUP($A254,'SIMD 2020v2 DZ lookup data'!$A:$AA,15,FALSE)),"not found",VLOOKUP($A254,'SIMD 2020v2 DZ lookup data'!$A:$AA,15,FALSE)))</f>
        <v> </v>
      </c>
      <c r="Q254" s="37" t="str">
        <f>IF($A254="Enter data zone code", " ",IF(ISNA(VLOOKUP($A254,'SIMD 2020v2 DZ lookup data'!$A:$AA,17,FALSE)),"not found",VLOOKUP($A254,'SIMD 2020v2 DZ lookup data'!$A:$AA,17,FALSE)))</f>
        <v> </v>
      </c>
      <c r="R254" s="36" t="str">
        <f>IF($A254="Enter data zone code", " ",IF(ISNA(VLOOKUP($A254,'SIMD 2020v2 DZ lookup data'!$A:$AA,19,FALSE)),"not found",VLOOKUP($A254,'SIMD 2020v2 DZ lookup data'!$A:$AA,19,FALSE)))</f>
        <v> </v>
      </c>
      <c r="S254" s="36" t="str">
        <f>IF($A254="Enter data zone code", " ",IF(ISNA(VLOOKUP($A254,'SIMD 2020v2 DZ lookup data'!$A:$AA,23,FALSE)),"not found",VLOOKUP($A254,'SIMD 2020v2 DZ lookup data'!$A:$AA,23,FALSE)))</f>
        <v> </v>
      </c>
      <c r="T254" s="36" t="str">
        <f>IF($A254="Enter data zone code", " ",IF(ISNA(VLOOKUP($A254,'SIMD 2020v2 DZ lookup data'!$A:$AA,25,FALSE)),"not found",VLOOKUP($A254,'SIMD 2020v2 DZ lookup data'!$A:$AA,25,FALSE)))</f>
        <v> </v>
      </c>
      <c r="U254" s="38" t="str">
        <f>IF($A254="Enter data zone code", " ",IF(ISNA(VLOOKUP($A254,'SIMD 2020v2 DZ lookup data'!$A:$AA,27,FALSE)),"not found",VLOOKUP($A254,'SIMD 2020v2 DZ lookup data'!$A:$AA,27,FALSE)))</f>
        <v> </v>
      </c>
    </row>
    <row r="255" ht="15.75" customHeight="1">
      <c r="A255" s="35" t="s">
        <v>89</v>
      </c>
      <c r="B255" s="36" t="str">
        <f>IF($A255="Enter data zone code", " ",IF(ISNA(VLOOKUP($A255,'SIMD 2020v2 DZ lookup data'!$A:$AA,2,FALSE)),"not found",VLOOKUP($A255,'SIMD 2020v2 DZ lookup data'!$A:$AA,2,FALSE)))</f>
        <v> </v>
      </c>
      <c r="C255" s="36" t="str">
        <f>IF($A255="Enter data zone code", " ",IF(ISNA(VLOOKUP($A255,'SIMD 2020v2 DZ lookup data'!$A:$AA,21,FALSE)),"not found",VLOOKUP($A255,'SIMD 2020v2 DZ lookup data'!$A:$AA,21,FALSE)))</f>
        <v> </v>
      </c>
      <c r="D255" s="29" t="str">
        <f>IF($A255="Enter data zone code", " ",IF(ISNA(VLOOKUP($A255,'SIMD 2020v2 DZ lookup data'!$A:$AA,3,FALSE)),"not found",VLOOKUP($A255,'SIMD 2020v2 DZ lookup data'!$A:$AA,3,FALSE)))</f>
        <v> </v>
      </c>
      <c r="E255" s="29" t="str">
        <f>IF($A255="Enter data zone code", " ",IF(ISNA(VLOOKUP($A255,'SIMD 2020v2 DZ lookup data'!$A:$AA,4,FALSE)),"not found",VLOOKUP($A255,'SIMD 2020v2 DZ lookup data'!$A:$AA,4,FALSE)))</f>
        <v> </v>
      </c>
      <c r="F255" s="29" t="str">
        <f>IF($A255="Enter data zone code", " ",IF(ISNA(VLOOKUP($A255,'SIMD 2020v2 DZ lookup data'!$A:$AA,5,FALSE)),"not found",VLOOKUP($A255,'SIMD 2020v2 DZ lookup data'!$A:$AA,5,FALSE)))</f>
        <v> </v>
      </c>
      <c r="G255" s="29" t="str">
        <f>IF($A255="Enter data zone code", " ",IF(ISNA(VLOOKUP($A255,'SIMD 2020v2 DZ lookup data'!$A:$AA,6,FALSE)),"not found",VLOOKUP($A255,'SIMD 2020v2 DZ lookup data'!$A:$AA,6,FALSE)))</f>
        <v> </v>
      </c>
      <c r="H255" s="30" t="str">
        <f>IF($A255="Enter data zone code", " ",IF(ISNA(VLOOKUP($A255,'SIMD 2020v2 DZ lookup data'!$A:$AA,8,FALSE)),"not found",VLOOKUP($A255,'SIMD 2020v2 DZ lookup data'!$A:$AA,7,FALSE)))</f>
        <v> </v>
      </c>
      <c r="I255" s="30" t="str">
        <f>IF($A255="Enter data zone code", " ",IF(ISNA(VLOOKUP($A255,'SIMD 2020v2 DZ lookup data'!$A:$AA,7,FALSE)),"not found",VLOOKUP($A255,'SIMD 2020v2 DZ lookup data'!$A:$AA,8,FALSE)))</f>
        <v> </v>
      </c>
      <c r="J255" s="30" t="str">
        <f>IF($A255="Enter data zone code", " ",IF(ISNA(VLOOKUP($A255,'SIMD 2020v2 DZ lookup data'!$A:$AA,9,FALSE)),"not found",VLOOKUP($A255,'SIMD 2020v2 DZ lookup data'!$A:$AA,9,FALSE)))</f>
        <v> </v>
      </c>
      <c r="K255" s="30" t="str">
        <f>IF($A255="Enter data zone code", " ",IF(ISNA(VLOOKUP($A255,'SIMD 2020v2 DZ lookup data'!$A:$AA,10,FALSE)),"not found",VLOOKUP($A255,'SIMD 2020v2 DZ lookup data'!$A:$AA,10,FALSE)))</f>
        <v> </v>
      </c>
      <c r="L255" s="30" t="str">
        <f>IF($A255="Enter data zone code", " ",IF(ISNA(VLOOKUP($A255,'SIMD 2020v2 DZ lookup data'!$A:$AA,11,FALSE)),"not found",VLOOKUP($A255,'SIMD 2020v2 DZ lookup data'!$A:$AA,11,FALSE)))</f>
        <v> </v>
      </c>
      <c r="M255" s="30" t="str">
        <f>IF($A255="Enter data zone code", " ",IF(ISNA(VLOOKUP($A255,'SIMD 2020v2 DZ lookup data'!$A:$AA,12,FALSE)),"not found",VLOOKUP($A255,'SIMD 2020v2 DZ lookup data'!$A:$AA,12,FALSE)))</f>
        <v> </v>
      </c>
      <c r="N255" s="30" t="str">
        <f>IF($A255="Enter data zone code", " ",IF(ISNA(VLOOKUP($A255,'SIMD 2020v2 DZ lookup data'!$A:$AA,13,FALSE)),"not found",VLOOKUP($A255,'SIMD 2020v2 DZ lookup data'!$A:$AA,13,FALSE)))</f>
        <v> </v>
      </c>
      <c r="O255" s="31" t="str">
        <f>IF($A255="Enter data zone code", " ",IF(ISNA(VLOOKUP($A255,'SIMD 2020v2 DZ lookup data'!$A:$AA,14,FALSE)),"not found",VLOOKUP($A255,'SIMD 2020v2 DZ lookup data'!$A:$AA,14,FALSE)))</f>
        <v> </v>
      </c>
      <c r="P255" s="31" t="str">
        <f>IF($A255="Enter data zone code", " ",IF(ISNA(VLOOKUP($A255,'SIMD 2020v2 DZ lookup data'!$A:$AA,15,FALSE)),"not found",VLOOKUP($A255,'SIMD 2020v2 DZ lookup data'!$A:$AA,15,FALSE)))</f>
        <v> </v>
      </c>
      <c r="Q255" s="37" t="str">
        <f>IF($A255="Enter data zone code", " ",IF(ISNA(VLOOKUP($A255,'SIMD 2020v2 DZ lookup data'!$A:$AA,17,FALSE)),"not found",VLOOKUP($A255,'SIMD 2020v2 DZ lookup data'!$A:$AA,17,FALSE)))</f>
        <v> </v>
      </c>
      <c r="R255" s="36" t="str">
        <f>IF($A255="Enter data zone code", " ",IF(ISNA(VLOOKUP($A255,'SIMD 2020v2 DZ lookup data'!$A:$AA,19,FALSE)),"not found",VLOOKUP($A255,'SIMD 2020v2 DZ lookup data'!$A:$AA,19,FALSE)))</f>
        <v> </v>
      </c>
      <c r="S255" s="36" t="str">
        <f>IF($A255="Enter data zone code", " ",IF(ISNA(VLOOKUP($A255,'SIMD 2020v2 DZ lookup data'!$A:$AA,23,FALSE)),"not found",VLOOKUP($A255,'SIMD 2020v2 DZ lookup data'!$A:$AA,23,FALSE)))</f>
        <v> </v>
      </c>
      <c r="T255" s="36" t="str">
        <f>IF($A255="Enter data zone code", " ",IF(ISNA(VLOOKUP($A255,'SIMD 2020v2 DZ lookup data'!$A:$AA,25,FALSE)),"not found",VLOOKUP($A255,'SIMD 2020v2 DZ lookup data'!$A:$AA,25,FALSE)))</f>
        <v> </v>
      </c>
      <c r="U255" s="38" t="str">
        <f>IF($A255="Enter data zone code", " ",IF(ISNA(VLOOKUP($A255,'SIMD 2020v2 DZ lookup data'!$A:$AA,27,FALSE)),"not found",VLOOKUP($A255,'SIMD 2020v2 DZ lookup data'!$A:$AA,27,FALSE)))</f>
        <v> </v>
      </c>
    </row>
    <row r="256" ht="15.75" customHeight="1">
      <c r="A256" s="35" t="s">
        <v>89</v>
      </c>
      <c r="B256" s="36" t="str">
        <f>IF($A256="Enter data zone code", " ",IF(ISNA(VLOOKUP($A256,'SIMD 2020v2 DZ lookup data'!$A:$AA,2,FALSE)),"not found",VLOOKUP($A256,'SIMD 2020v2 DZ lookup data'!$A:$AA,2,FALSE)))</f>
        <v> </v>
      </c>
      <c r="C256" s="36" t="str">
        <f>IF($A256="Enter data zone code", " ",IF(ISNA(VLOOKUP($A256,'SIMD 2020v2 DZ lookup data'!$A:$AA,21,FALSE)),"not found",VLOOKUP($A256,'SIMD 2020v2 DZ lookup data'!$A:$AA,21,FALSE)))</f>
        <v> </v>
      </c>
      <c r="D256" s="29" t="str">
        <f>IF($A256="Enter data zone code", " ",IF(ISNA(VLOOKUP($A256,'SIMD 2020v2 DZ lookup data'!$A:$AA,3,FALSE)),"not found",VLOOKUP($A256,'SIMD 2020v2 DZ lookup data'!$A:$AA,3,FALSE)))</f>
        <v> </v>
      </c>
      <c r="E256" s="29" t="str">
        <f>IF($A256="Enter data zone code", " ",IF(ISNA(VLOOKUP($A256,'SIMD 2020v2 DZ lookup data'!$A:$AA,4,FALSE)),"not found",VLOOKUP($A256,'SIMD 2020v2 DZ lookup data'!$A:$AA,4,FALSE)))</f>
        <v> </v>
      </c>
      <c r="F256" s="29" t="str">
        <f>IF($A256="Enter data zone code", " ",IF(ISNA(VLOOKUP($A256,'SIMD 2020v2 DZ lookup data'!$A:$AA,5,FALSE)),"not found",VLOOKUP($A256,'SIMD 2020v2 DZ lookup data'!$A:$AA,5,FALSE)))</f>
        <v> </v>
      </c>
      <c r="G256" s="29" t="str">
        <f>IF($A256="Enter data zone code", " ",IF(ISNA(VLOOKUP($A256,'SIMD 2020v2 DZ lookup data'!$A:$AA,6,FALSE)),"not found",VLOOKUP($A256,'SIMD 2020v2 DZ lookup data'!$A:$AA,6,FALSE)))</f>
        <v> </v>
      </c>
      <c r="H256" s="30" t="str">
        <f>IF($A256="Enter data zone code", " ",IF(ISNA(VLOOKUP($A256,'SIMD 2020v2 DZ lookup data'!$A:$AA,8,FALSE)),"not found",VLOOKUP($A256,'SIMD 2020v2 DZ lookup data'!$A:$AA,7,FALSE)))</f>
        <v> </v>
      </c>
      <c r="I256" s="30" t="str">
        <f>IF($A256="Enter data zone code", " ",IF(ISNA(VLOOKUP($A256,'SIMD 2020v2 DZ lookup data'!$A:$AA,7,FALSE)),"not found",VLOOKUP($A256,'SIMD 2020v2 DZ lookup data'!$A:$AA,8,FALSE)))</f>
        <v> </v>
      </c>
      <c r="J256" s="30" t="str">
        <f>IF($A256="Enter data zone code", " ",IF(ISNA(VLOOKUP($A256,'SIMD 2020v2 DZ lookup data'!$A:$AA,9,FALSE)),"not found",VLOOKUP($A256,'SIMD 2020v2 DZ lookup data'!$A:$AA,9,FALSE)))</f>
        <v> </v>
      </c>
      <c r="K256" s="30" t="str">
        <f>IF($A256="Enter data zone code", " ",IF(ISNA(VLOOKUP($A256,'SIMD 2020v2 DZ lookup data'!$A:$AA,10,FALSE)),"not found",VLOOKUP($A256,'SIMD 2020v2 DZ lookup data'!$A:$AA,10,FALSE)))</f>
        <v> </v>
      </c>
      <c r="L256" s="30" t="str">
        <f>IF($A256="Enter data zone code", " ",IF(ISNA(VLOOKUP($A256,'SIMD 2020v2 DZ lookup data'!$A:$AA,11,FALSE)),"not found",VLOOKUP($A256,'SIMD 2020v2 DZ lookup data'!$A:$AA,11,FALSE)))</f>
        <v> </v>
      </c>
      <c r="M256" s="30" t="str">
        <f>IF($A256="Enter data zone code", " ",IF(ISNA(VLOOKUP($A256,'SIMD 2020v2 DZ lookup data'!$A:$AA,12,FALSE)),"not found",VLOOKUP($A256,'SIMD 2020v2 DZ lookup data'!$A:$AA,12,FALSE)))</f>
        <v> </v>
      </c>
      <c r="N256" s="30" t="str">
        <f>IF($A256="Enter data zone code", " ",IF(ISNA(VLOOKUP($A256,'SIMD 2020v2 DZ lookup data'!$A:$AA,13,FALSE)),"not found",VLOOKUP($A256,'SIMD 2020v2 DZ lookup data'!$A:$AA,13,FALSE)))</f>
        <v> </v>
      </c>
      <c r="O256" s="31" t="str">
        <f>IF($A256="Enter data zone code", " ",IF(ISNA(VLOOKUP($A256,'SIMD 2020v2 DZ lookup data'!$A:$AA,14,FALSE)),"not found",VLOOKUP($A256,'SIMD 2020v2 DZ lookup data'!$A:$AA,14,FALSE)))</f>
        <v> </v>
      </c>
      <c r="P256" s="31" t="str">
        <f>IF($A256="Enter data zone code", " ",IF(ISNA(VLOOKUP($A256,'SIMD 2020v2 DZ lookup data'!$A:$AA,15,FALSE)),"not found",VLOOKUP($A256,'SIMD 2020v2 DZ lookup data'!$A:$AA,15,FALSE)))</f>
        <v> </v>
      </c>
      <c r="Q256" s="37" t="str">
        <f>IF($A256="Enter data zone code", " ",IF(ISNA(VLOOKUP($A256,'SIMD 2020v2 DZ lookup data'!$A:$AA,17,FALSE)),"not found",VLOOKUP($A256,'SIMD 2020v2 DZ lookup data'!$A:$AA,17,FALSE)))</f>
        <v> </v>
      </c>
      <c r="R256" s="36" t="str">
        <f>IF($A256="Enter data zone code", " ",IF(ISNA(VLOOKUP($A256,'SIMD 2020v2 DZ lookup data'!$A:$AA,19,FALSE)),"not found",VLOOKUP($A256,'SIMD 2020v2 DZ lookup data'!$A:$AA,19,FALSE)))</f>
        <v> </v>
      </c>
      <c r="S256" s="36" t="str">
        <f>IF($A256="Enter data zone code", " ",IF(ISNA(VLOOKUP($A256,'SIMD 2020v2 DZ lookup data'!$A:$AA,23,FALSE)),"not found",VLOOKUP($A256,'SIMD 2020v2 DZ lookup data'!$A:$AA,23,FALSE)))</f>
        <v> </v>
      </c>
      <c r="T256" s="36" t="str">
        <f>IF($A256="Enter data zone code", " ",IF(ISNA(VLOOKUP($A256,'SIMD 2020v2 DZ lookup data'!$A:$AA,25,FALSE)),"not found",VLOOKUP($A256,'SIMD 2020v2 DZ lookup data'!$A:$AA,25,FALSE)))</f>
        <v> </v>
      </c>
      <c r="U256" s="38" t="str">
        <f>IF($A256="Enter data zone code", " ",IF(ISNA(VLOOKUP($A256,'SIMD 2020v2 DZ lookup data'!$A:$AA,27,FALSE)),"not found",VLOOKUP($A256,'SIMD 2020v2 DZ lookup data'!$A:$AA,27,FALSE)))</f>
        <v> </v>
      </c>
    </row>
    <row r="257" ht="15.75" customHeight="1">
      <c r="A257" s="35" t="s">
        <v>89</v>
      </c>
      <c r="B257" s="36" t="str">
        <f>IF($A257="Enter data zone code", " ",IF(ISNA(VLOOKUP($A257,'SIMD 2020v2 DZ lookup data'!$A:$AA,2,FALSE)),"not found",VLOOKUP($A257,'SIMD 2020v2 DZ lookup data'!$A:$AA,2,FALSE)))</f>
        <v> </v>
      </c>
      <c r="C257" s="36" t="str">
        <f>IF($A257="Enter data zone code", " ",IF(ISNA(VLOOKUP($A257,'SIMD 2020v2 DZ lookup data'!$A:$AA,21,FALSE)),"not found",VLOOKUP($A257,'SIMD 2020v2 DZ lookup data'!$A:$AA,21,FALSE)))</f>
        <v> </v>
      </c>
      <c r="D257" s="29" t="str">
        <f>IF($A257="Enter data zone code", " ",IF(ISNA(VLOOKUP($A257,'SIMD 2020v2 DZ lookup data'!$A:$AA,3,FALSE)),"not found",VLOOKUP($A257,'SIMD 2020v2 DZ lookup data'!$A:$AA,3,FALSE)))</f>
        <v> </v>
      </c>
      <c r="E257" s="29" t="str">
        <f>IF($A257="Enter data zone code", " ",IF(ISNA(VLOOKUP($A257,'SIMD 2020v2 DZ lookup data'!$A:$AA,4,FALSE)),"not found",VLOOKUP($A257,'SIMD 2020v2 DZ lookup data'!$A:$AA,4,FALSE)))</f>
        <v> </v>
      </c>
      <c r="F257" s="29" t="str">
        <f>IF($A257="Enter data zone code", " ",IF(ISNA(VLOOKUP($A257,'SIMD 2020v2 DZ lookup data'!$A:$AA,5,FALSE)),"not found",VLOOKUP($A257,'SIMD 2020v2 DZ lookup data'!$A:$AA,5,FALSE)))</f>
        <v> </v>
      </c>
      <c r="G257" s="29" t="str">
        <f>IF($A257="Enter data zone code", " ",IF(ISNA(VLOOKUP($A257,'SIMD 2020v2 DZ lookup data'!$A:$AA,6,FALSE)),"not found",VLOOKUP($A257,'SIMD 2020v2 DZ lookup data'!$A:$AA,6,FALSE)))</f>
        <v> </v>
      </c>
      <c r="H257" s="30" t="str">
        <f>IF($A257="Enter data zone code", " ",IF(ISNA(VLOOKUP($A257,'SIMD 2020v2 DZ lookup data'!$A:$AA,8,FALSE)),"not found",VLOOKUP($A257,'SIMD 2020v2 DZ lookup data'!$A:$AA,7,FALSE)))</f>
        <v> </v>
      </c>
      <c r="I257" s="30" t="str">
        <f>IF($A257="Enter data zone code", " ",IF(ISNA(VLOOKUP($A257,'SIMD 2020v2 DZ lookup data'!$A:$AA,7,FALSE)),"not found",VLOOKUP($A257,'SIMD 2020v2 DZ lookup data'!$A:$AA,8,FALSE)))</f>
        <v> </v>
      </c>
      <c r="J257" s="30" t="str">
        <f>IF($A257="Enter data zone code", " ",IF(ISNA(VLOOKUP($A257,'SIMD 2020v2 DZ lookup data'!$A:$AA,9,FALSE)),"not found",VLOOKUP($A257,'SIMD 2020v2 DZ lookup data'!$A:$AA,9,FALSE)))</f>
        <v> </v>
      </c>
      <c r="K257" s="30" t="str">
        <f>IF($A257="Enter data zone code", " ",IF(ISNA(VLOOKUP($A257,'SIMD 2020v2 DZ lookup data'!$A:$AA,10,FALSE)),"not found",VLOOKUP($A257,'SIMD 2020v2 DZ lookup data'!$A:$AA,10,FALSE)))</f>
        <v> </v>
      </c>
      <c r="L257" s="30" t="str">
        <f>IF($A257="Enter data zone code", " ",IF(ISNA(VLOOKUP($A257,'SIMD 2020v2 DZ lookup data'!$A:$AA,11,FALSE)),"not found",VLOOKUP($A257,'SIMD 2020v2 DZ lookup data'!$A:$AA,11,FALSE)))</f>
        <v> </v>
      </c>
      <c r="M257" s="30" t="str">
        <f>IF($A257="Enter data zone code", " ",IF(ISNA(VLOOKUP($A257,'SIMD 2020v2 DZ lookup data'!$A:$AA,12,FALSE)),"not found",VLOOKUP($A257,'SIMD 2020v2 DZ lookup data'!$A:$AA,12,FALSE)))</f>
        <v> </v>
      </c>
      <c r="N257" s="30" t="str">
        <f>IF($A257="Enter data zone code", " ",IF(ISNA(VLOOKUP($A257,'SIMD 2020v2 DZ lookup data'!$A:$AA,13,FALSE)),"not found",VLOOKUP($A257,'SIMD 2020v2 DZ lookup data'!$A:$AA,13,FALSE)))</f>
        <v> </v>
      </c>
      <c r="O257" s="31" t="str">
        <f>IF($A257="Enter data zone code", " ",IF(ISNA(VLOOKUP($A257,'SIMD 2020v2 DZ lookup data'!$A:$AA,14,FALSE)),"not found",VLOOKUP($A257,'SIMD 2020v2 DZ lookup data'!$A:$AA,14,FALSE)))</f>
        <v> </v>
      </c>
      <c r="P257" s="31" t="str">
        <f>IF($A257="Enter data zone code", " ",IF(ISNA(VLOOKUP($A257,'SIMD 2020v2 DZ lookup data'!$A:$AA,15,FALSE)),"not found",VLOOKUP($A257,'SIMD 2020v2 DZ lookup data'!$A:$AA,15,FALSE)))</f>
        <v> </v>
      </c>
      <c r="Q257" s="37" t="str">
        <f>IF($A257="Enter data zone code", " ",IF(ISNA(VLOOKUP($A257,'SIMD 2020v2 DZ lookup data'!$A:$AA,17,FALSE)),"not found",VLOOKUP($A257,'SIMD 2020v2 DZ lookup data'!$A:$AA,17,FALSE)))</f>
        <v> </v>
      </c>
      <c r="R257" s="36" t="str">
        <f>IF($A257="Enter data zone code", " ",IF(ISNA(VLOOKUP($A257,'SIMD 2020v2 DZ lookup data'!$A:$AA,19,FALSE)),"not found",VLOOKUP($A257,'SIMD 2020v2 DZ lookup data'!$A:$AA,19,FALSE)))</f>
        <v> </v>
      </c>
      <c r="S257" s="36" t="str">
        <f>IF($A257="Enter data zone code", " ",IF(ISNA(VLOOKUP($A257,'SIMD 2020v2 DZ lookup data'!$A:$AA,23,FALSE)),"not found",VLOOKUP($A257,'SIMD 2020v2 DZ lookup data'!$A:$AA,23,FALSE)))</f>
        <v> </v>
      </c>
      <c r="T257" s="36" t="str">
        <f>IF($A257="Enter data zone code", " ",IF(ISNA(VLOOKUP($A257,'SIMD 2020v2 DZ lookup data'!$A:$AA,25,FALSE)),"not found",VLOOKUP($A257,'SIMD 2020v2 DZ lookup data'!$A:$AA,25,FALSE)))</f>
        <v> </v>
      </c>
      <c r="U257" s="38" t="str">
        <f>IF($A257="Enter data zone code", " ",IF(ISNA(VLOOKUP($A257,'SIMD 2020v2 DZ lookup data'!$A:$AA,27,FALSE)),"not found",VLOOKUP($A257,'SIMD 2020v2 DZ lookup data'!$A:$AA,27,FALSE)))</f>
        <v> </v>
      </c>
    </row>
    <row r="258" ht="15.75" customHeight="1">
      <c r="A258" s="35" t="s">
        <v>89</v>
      </c>
      <c r="B258" s="36" t="str">
        <f>IF($A258="Enter data zone code", " ",IF(ISNA(VLOOKUP($A258,'SIMD 2020v2 DZ lookup data'!$A:$AA,2,FALSE)),"not found",VLOOKUP($A258,'SIMD 2020v2 DZ lookup data'!$A:$AA,2,FALSE)))</f>
        <v> </v>
      </c>
      <c r="C258" s="36" t="str">
        <f>IF($A258="Enter data zone code", " ",IF(ISNA(VLOOKUP($A258,'SIMD 2020v2 DZ lookup data'!$A:$AA,21,FALSE)),"not found",VLOOKUP($A258,'SIMD 2020v2 DZ lookup data'!$A:$AA,21,FALSE)))</f>
        <v> </v>
      </c>
      <c r="D258" s="29" t="str">
        <f>IF($A258="Enter data zone code", " ",IF(ISNA(VLOOKUP($A258,'SIMD 2020v2 DZ lookup data'!$A:$AA,3,FALSE)),"not found",VLOOKUP($A258,'SIMD 2020v2 DZ lookup data'!$A:$AA,3,FALSE)))</f>
        <v> </v>
      </c>
      <c r="E258" s="29" t="str">
        <f>IF($A258="Enter data zone code", " ",IF(ISNA(VLOOKUP($A258,'SIMD 2020v2 DZ lookup data'!$A:$AA,4,FALSE)),"not found",VLOOKUP($A258,'SIMD 2020v2 DZ lookup data'!$A:$AA,4,FALSE)))</f>
        <v> </v>
      </c>
      <c r="F258" s="29" t="str">
        <f>IF($A258="Enter data zone code", " ",IF(ISNA(VLOOKUP($A258,'SIMD 2020v2 DZ lookup data'!$A:$AA,5,FALSE)),"not found",VLOOKUP($A258,'SIMD 2020v2 DZ lookup data'!$A:$AA,5,FALSE)))</f>
        <v> </v>
      </c>
      <c r="G258" s="29" t="str">
        <f>IF($A258="Enter data zone code", " ",IF(ISNA(VLOOKUP($A258,'SIMD 2020v2 DZ lookup data'!$A:$AA,6,FALSE)),"not found",VLOOKUP($A258,'SIMD 2020v2 DZ lookup data'!$A:$AA,6,FALSE)))</f>
        <v> </v>
      </c>
      <c r="H258" s="30" t="str">
        <f>IF($A258="Enter data zone code", " ",IF(ISNA(VLOOKUP($A258,'SIMD 2020v2 DZ lookup data'!$A:$AA,8,FALSE)),"not found",VLOOKUP($A258,'SIMD 2020v2 DZ lookup data'!$A:$AA,7,FALSE)))</f>
        <v> </v>
      </c>
      <c r="I258" s="30" t="str">
        <f>IF($A258="Enter data zone code", " ",IF(ISNA(VLOOKUP($A258,'SIMD 2020v2 DZ lookup data'!$A:$AA,7,FALSE)),"not found",VLOOKUP($A258,'SIMD 2020v2 DZ lookup data'!$A:$AA,8,FALSE)))</f>
        <v> </v>
      </c>
      <c r="J258" s="30" t="str">
        <f>IF($A258="Enter data zone code", " ",IF(ISNA(VLOOKUP($A258,'SIMD 2020v2 DZ lookup data'!$A:$AA,9,FALSE)),"not found",VLOOKUP($A258,'SIMD 2020v2 DZ lookup data'!$A:$AA,9,FALSE)))</f>
        <v> </v>
      </c>
      <c r="K258" s="30" t="str">
        <f>IF($A258="Enter data zone code", " ",IF(ISNA(VLOOKUP($A258,'SIMD 2020v2 DZ lookup data'!$A:$AA,10,FALSE)),"not found",VLOOKUP($A258,'SIMD 2020v2 DZ lookup data'!$A:$AA,10,FALSE)))</f>
        <v> </v>
      </c>
      <c r="L258" s="30" t="str">
        <f>IF($A258="Enter data zone code", " ",IF(ISNA(VLOOKUP($A258,'SIMD 2020v2 DZ lookup data'!$A:$AA,11,FALSE)),"not found",VLOOKUP($A258,'SIMD 2020v2 DZ lookup data'!$A:$AA,11,FALSE)))</f>
        <v> </v>
      </c>
      <c r="M258" s="30" t="str">
        <f>IF($A258="Enter data zone code", " ",IF(ISNA(VLOOKUP($A258,'SIMD 2020v2 DZ lookup data'!$A:$AA,12,FALSE)),"not found",VLOOKUP($A258,'SIMD 2020v2 DZ lookup data'!$A:$AA,12,FALSE)))</f>
        <v> </v>
      </c>
      <c r="N258" s="30" t="str">
        <f>IF($A258="Enter data zone code", " ",IF(ISNA(VLOOKUP($A258,'SIMD 2020v2 DZ lookup data'!$A:$AA,13,FALSE)),"not found",VLOOKUP($A258,'SIMD 2020v2 DZ lookup data'!$A:$AA,13,FALSE)))</f>
        <v> </v>
      </c>
      <c r="O258" s="31" t="str">
        <f>IF($A258="Enter data zone code", " ",IF(ISNA(VLOOKUP($A258,'SIMD 2020v2 DZ lookup data'!$A:$AA,14,FALSE)),"not found",VLOOKUP($A258,'SIMD 2020v2 DZ lookup data'!$A:$AA,14,FALSE)))</f>
        <v> </v>
      </c>
      <c r="P258" s="31" t="str">
        <f>IF($A258="Enter data zone code", " ",IF(ISNA(VLOOKUP($A258,'SIMD 2020v2 DZ lookup data'!$A:$AA,15,FALSE)),"not found",VLOOKUP($A258,'SIMD 2020v2 DZ lookup data'!$A:$AA,15,FALSE)))</f>
        <v> </v>
      </c>
      <c r="Q258" s="37" t="str">
        <f>IF($A258="Enter data zone code", " ",IF(ISNA(VLOOKUP($A258,'SIMD 2020v2 DZ lookup data'!$A:$AA,17,FALSE)),"not found",VLOOKUP($A258,'SIMD 2020v2 DZ lookup data'!$A:$AA,17,FALSE)))</f>
        <v> </v>
      </c>
      <c r="R258" s="36" t="str">
        <f>IF($A258="Enter data zone code", " ",IF(ISNA(VLOOKUP($A258,'SIMD 2020v2 DZ lookup data'!$A:$AA,19,FALSE)),"not found",VLOOKUP($A258,'SIMD 2020v2 DZ lookup data'!$A:$AA,19,FALSE)))</f>
        <v> </v>
      </c>
      <c r="S258" s="36" t="str">
        <f>IF($A258="Enter data zone code", " ",IF(ISNA(VLOOKUP($A258,'SIMD 2020v2 DZ lookup data'!$A:$AA,23,FALSE)),"not found",VLOOKUP($A258,'SIMD 2020v2 DZ lookup data'!$A:$AA,23,FALSE)))</f>
        <v> </v>
      </c>
      <c r="T258" s="36" t="str">
        <f>IF($A258="Enter data zone code", " ",IF(ISNA(VLOOKUP($A258,'SIMD 2020v2 DZ lookup data'!$A:$AA,25,FALSE)),"not found",VLOOKUP($A258,'SIMD 2020v2 DZ lookup data'!$A:$AA,25,FALSE)))</f>
        <v> </v>
      </c>
      <c r="U258" s="38" t="str">
        <f>IF($A258="Enter data zone code", " ",IF(ISNA(VLOOKUP($A258,'SIMD 2020v2 DZ lookup data'!$A:$AA,27,FALSE)),"not found",VLOOKUP($A258,'SIMD 2020v2 DZ lookup data'!$A:$AA,27,FALSE)))</f>
        <v> </v>
      </c>
    </row>
    <row r="259" ht="15.75" customHeight="1">
      <c r="A259" s="35" t="s">
        <v>89</v>
      </c>
      <c r="B259" s="36" t="str">
        <f>IF($A259="Enter data zone code", " ",IF(ISNA(VLOOKUP($A259,'SIMD 2020v2 DZ lookup data'!$A:$AA,2,FALSE)),"not found",VLOOKUP($A259,'SIMD 2020v2 DZ lookup data'!$A:$AA,2,FALSE)))</f>
        <v> </v>
      </c>
      <c r="C259" s="36" t="str">
        <f>IF($A259="Enter data zone code", " ",IF(ISNA(VLOOKUP($A259,'SIMD 2020v2 DZ lookup data'!$A:$AA,21,FALSE)),"not found",VLOOKUP($A259,'SIMD 2020v2 DZ lookup data'!$A:$AA,21,FALSE)))</f>
        <v> </v>
      </c>
      <c r="D259" s="29" t="str">
        <f>IF($A259="Enter data zone code", " ",IF(ISNA(VLOOKUP($A259,'SIMD 2020v2 DZ lookup data'!$A:$AA,3,FALSE)),"not found",VLOOKUP($A259,'SIMD 2020v2 DZ lookup data'!$A:$AA,3,FALSE)))</f>
        <v> </v>
      </c>
      <c r="E259" s="29" t="str">
        <f>IF($A259="Enter data zone code", " ",IF(ISNA(VLOOKUP($A259,'SIMD 2020v2 DZ lookup data'!$A:$AA,4,FALSE)),"not found",VLOOKUP($A259,'SIMD 2020v2 DZ lookup data'!$A:$AA,4,FALSE)))</f>
        <v> </v>
      </c>
      <c r="F259" s="29" t="str">
        <f>IF($A259="Enter data zone code", " ",IF(ISNA(VLOOKUP($A259,'SIMD 2020v2 DZ lookup data'!$A:$AA,5,FALSE)),"not found",VLOOKUP($A259,'SIMD 2020v2 DZ lookup data'!$A:$AA,5,FALSE)))</f>
        <v> </v>
      </c>
      <c r="G259" s="29" t="str">
        <f>IF($A259="Enter data zone code", " ",IF(ISNA(VLOOKUP($A259,'SIMD 2020v2 DZ lookup data'!$A:$AA,6,FALSE)),"not found",VLOOKUP($A259,'SIMD 2020v2 DZ lookup data'!$A:$AA,6,FALSE)))</f>
        <v> </v>
      </c>
      <c r="H259" s="30" t="str">
        <f>IF($A259="Enter data zone code", " ",IF(ISNA(VLOOKUP($A259,'SIMD 2020v2 DZ lookup data'!$A:$AA,8,FALSE)),"not found",VLOOKUP($A259,'SIMD 2020v2 DZ lookup data'!$A:$AA,7,FALSE)))</f>
        <v> </v>
      </c>
      <c r="I259" s="30" t="str">
        <f>IF($A259="Enter data zone code", " ",IF(ISNA(VLOOKUP($A259,'SIMD 2020v2 DZ lookup data'!$A:$AA,7,FALSE)),"not found",VLOOKUP($A259,'SIMD 2020v2 DZ lookup data'!$A:$AA,8,FALSE)))</f>
        <v> </v>
      </c>
      <c r="J259" s="30" t="str">
        <f>IF($A259="Enter data zone code", " ",IF(ISNA(VLOOKUP($A259,'SIMD 2020v2 DZ lookup data'!$A:$AA,9,FALSE)),"not found",VLOOKUP($A259,'SIMD 2020v2 DZ lookup data'!$A:$AA,9,FALSE)))</f>
        <v> </v>
      </c>
      <c r="K259" s="30" t="str">
        <f>IF($A259="Enter data zone code", " ",IF(ISNA(VLOOKUP($A259,'SIMD 2020v2 DZ lookup data'!$A:$AA,10,FALSE)),"not found",VLOOKUP($A259,'SIMD 2020v2 DZ lookup data'!$A:$AA,10,FALSE)))</f>
        <v> </v>
      </c>
      <c r="L259" s="30" t="str">
        <f>IF($A259="Enter data zone code", " ",IF(ISNA(VLOOKUP($A259,'SIMD 2020v2 DZ lookup data'!$A:$AA,11,FALSE)),"not found",VLOOKUP($A259,'SIMD 2020v2 DZ lookup data'!$A:$AA,11,FALSE)))</f>
        <v> </v>
      </c>
      <c r="M259" s="30" t="str">
        <f>IF($A259="Enter data zone code", " ",IF(ISNA(VLOOKUP($A259,'SIMD 2020v2 DZ lookup data'!$A:$AA,12,FALSE)),"not found",VLOOKUP($A259,'SIMD 2020v2 DZ lookup data'!$A:$AA,12,FALSE)))</f>
        <v> </v>
      </c>
      <c r="N259" s="30" t="str">
        <f>IF($A259="Enter data zone code", " ",IF(ISNA(VLOOKUP($A259,'SIMD 2020v2 DZ lookup data'!$A:$AA,13,FALSE)),"not found",VLOOKUP($A259,'SIMD 2020v2 DZ lookup data'!$A:$AA,13,FALSE)))</f>
        <v> </v>
      </c>
      <c r="O259" s="31" t="str">
        <f>IF($A259="Enter data zone code", " ",IF(ISNA(VLOOKUP($A259,'SIMD 2020v2 DZ lookup data'!$A:$AA,14,FALSE)),"not found",VLOOKUP($A259,'SIMD 2020v2 DZ lookup data'!$A:$AA,14,FALSE)))</f>
        <v> </v>
      </c>
      <c r="P259" s="31" t="str">
        <f>IF($A259="Enter data zone code", " ",IF(ISNA(VLOOKUP($A259,'SIMD 2020v2 DZ lookup data'!$A:$AA,15,FALSE)),"not found",VLOOKUP($A259,'SIMD 2020v2 DZ lookup data'!$A:$AA,15,FALSE)))</f>
        <v> </v>
      </c>
      <c r="Q259" s="37" t="str">
        <f>IF($A259="Enter data zone code", " ",IF(ISNA(VLOOKUP($A259,'SIMD 2020v2 DZ lookup data'!$A:$AA,17,FALSE)),"not found",VLOOKUP($A259,'SIMD 2020v2 DZ lookup data'!$A:$AA,17,FALSE)))</f>
        <v> </v>
      </c>
      <c r="R259" s="36" t="str">
        <f>IF($A259="Enter data zone code", " ",IF(ISNA(VLOOKUP($A259,'SIMD 2020v2 DZ lookup data'!$A:$AA,19,FALSE)),"not found",VLOOKUP($A259,'SIMD 2020v2 DZ lookup data'!$A:$AA,19,FALSE)))</f>
        <v> </v>
      </c>
      <c r="S259" s="36" t="str">
        <f>IF($A259="Enter data zone code", " ",IF(ISNA(VLOOKUP($A259,'SIMD 2020v2 DZ lookup data'!$A:$AA,23,FALSE)),"not found",VLOOKUP($A259,'SIMD 2020v2 DZ lookup data'!$A:$AA,23,FALSE)))</f>
        <v> </v>
      </c>
      <c r="T259" s="36" t="str">
        <f>IF($A259="Enter data zone code", " ",IF(ISNA(VLOOKUP($A259,'SIMD 2020v2 DZ lookup data'!$A:$AA,25,FALSE)),"not found",VLOOKUP($A259,'SIMD 2020v2 DZ lookup data'!$A:$AA,25,FALSE)))</f>
        <v> </v>
      </c>
      <c r="U259" s="38" t="str">
        <f>IF($A259="Enter data zone code", " ",IF(ISNA(VLOOKUP($A259,'SIMD 2020v2 DZ lookup data'!$A:$AA,27,FALSE)),"not found",VLOOKUP($A259,'SIMD 2020v2 DZ lookup data'!$A:$AA,27,FALSE)))</f>
        <v> </v>
      </c>
    </row>
    <row r="260" ht="15.75" customHeight="1">
      <c r="A260" s="35" t="s">
        <v>89</v>
      </c>
      <c r="B260" s="36" t="str">
        <f>IF($A260="Enter data zone code", " ",IF(ISNA(VLOOKUP($A260,'SIMD 2020v2 DZ lookup data'!$A:$AA,2,FALSE)),"not found",VLOOKUP($A260,'SIMD 2020v2 DZ lookup data'!$A:$AA,2,FALSE)))</f>
        <v> </v>
      </c>
      <c r="C260" s="36" t="str">
        <f>IF($A260="Enter data zone code", " ",IF(ISNA(VLOOKUP($A260,'SIMD 2020v2 DZ lookup data'!$A:$AA,21,FALSE)),"not found",VLOOKUP($A260,'SIMD 2020v2 DZ lookup data'!$A:$AA,21,FALSE)))</f>
        <v> </v>
      </c>
      <c r="D260" s="29" t="str">
        <f>IF($A260="Enter data zone code", " ",IF(ISNA(VLOOKUP($A260,'SIMD 2020v2 DZ lookup data'!$A:$AA,3,FALSE)),"not found",VLOOKUP($A260,'SIMD 2020v2 DZ lookup data'!$A:$AA,3,FALSE)))</f>
        <v> </v>
      </c>
      <c r="E260" s="29" t="str">
        <f>IF($A260="Enter data zone code", " ",IF(ISNA(VLOOKUP($A260,'SIMD 2020v2 DZ lookup data'!$A:$AA,4,FALSE)),"not found",VLOOKUP($A260,'SIMD 2020v2 DZ lookup data'!$A:$AA,4,FALSE)))</f>
        <v> </v>
      </c>
      <c r="F260" s="29" t="str">
        <f>IF($A260="Enter data zone code", " ",IF(ISNA(VLOOKUP($A260,'SIMD 2020v2 DZ lookup data'!$A:$AA,5,FALSE)),"not found",VLOOKUP($A260,'SIMD 2020v2 DZ lookup data'!$A:$AA,5,FALSE)))</f>
        <v> </v>
      </c>
      <c r="G260" s="29" t="str">
        <f>IF($A260="Enter data zone code", " ",IF(ISNA(VLOOKUP($A260,'SIMD 2020v2 DZ lookup data'!$A:$AA,6,FALSE)),"not found",VLOOKUP($A260,'SIMD 2020v2 DZ lookup data'!$A:$AA,6,FALSE)))</f>
        <v> </v>
      </c>
      <c r="H260" s="30" t="str">
        <f>IF($A260="Enter data zone code", " ",IF(ISNA(VLOOKUP($A260,'SIMD 2020v2 DZ lookup data'!$A:$AA,8,FALSE)),"not found",VLOOKUP($A260,'SIMD 2020v2 DZ lookup data'!$A:$AA,7,FALSE)))</f>
        <v> </v>
      </c>
      <c r="I260" s="30" t="str">
        <f>IF($A260="Enter data zone code", " ",IF(ISNA(VLOOKUP($A260,'SIMD 2020v2 DZ lookup data'!$A:$AA,7,FALSE)),"not found",VLOOKUP($A260,'SIMD 2020v2 DZ lookup data'!$A:$AA,8,FALSE)))</f>
        <v> </v>
      </c>
      <c r="J260" s="30" t="str">
        <f>IF($A260="Enter data zone code", " ",IF(ISNA(VLOOKUP($A260,'SIMD 2020v2 DZ lookup data'!$A:$AA,9,FALSE)),"not found",VLOOKUP($A260,'SIMD 2020v2 DZ lookup data'!$A:$AA,9,FALSE)))</f>
        <v> </v>
      </c>
      <c r="K260" s="30" t="str">
        <f>IF($A260="Enter data zone code", " ",IF(ISNA(VLOOKUP($A260,'SIMD 2020v2 DZ lookup data'!$A:$AA,10,FALSE)),"not found",VLOOKUP($A260,'SIMD 2020v2 DZ lookup data'!$A:$AA,10,FALSE)))</f>
        <v> </v>
      </c>
      <c r="L260" s="30" t="str">
        <f>IF($A260="Enter data zone code", " ",IF(ISNA(VLOOKUP($A260,'SIMD 2020v2 DZ lookup data'!$A:$AA,11,FALSE)),"not found",VLOOKUP($A260,'SIMD 2020v2 DZ lookup data'!$A:$AA,11,FALSE)))</f>
        <v> </v>
      </c>
      <c r="M260" s="30" t="str">
        <f>IF($A260="Enter data zone code", " ",IF(ISNA(VLOOKUP($A260,'SIMD 2020v2 DZ lookup data'!$A:$AA,12,FALSE)),"not found",VLOOKUP($A260,'SIMD 2020v2 DZ lookup data'!$A:$AA,12,FALSE)))</f>
        <v> </v>
      </c>
      <c r="N260" s="30" t="str">
        <f>IF($A260="Enter data zone code", " ",IF(ISNA(VLOOKUP($A260,'SIMD 2020v2 DZ lookup data'!$A:$AA,13,FALSE)),"not found",VLOOKUP($A260,'SIMD 2020v2 DZ lookup data'!$A:$AA,13,FALSE)))</f>
        <v> </v>
      </c>
      <c r="O260" s="31" t="str">
        <f>IF($A260="Enter data zone code", " ",IF(ISNA(VLOOKUP($A260,'SIMD 2020v2 DZ lookup data'!$A:$AA,14,FALSE)),"not found",VLOOKUP($A260,'SIMD 2020v2 DZ lookup data'!$A:$AA,14,FALSE)))</f>
        <v> </v>
      </c>
      <c r="P260" s="31" t="str">
        <f>IF($A260="Enter data zone code", " ",IF(ISNA(VLOOKUP($A260,'SIMD 2020v2 DZ lookup data'!$A:$AA,15,FALSE)),"not found",VLOOKUP($A260,'SIMD 2020v2 DZ lookup data'!$A:$AA,15,FALSE)))</f>
        <v> </v>
      </c>
      <c r="Q260" s="37" t="str">
        <f>IF($A260="Enter data zone code", " ",IF(ISNA(VLOOKUP($A260,'SIMD 2020v2 DZ lookup data'!$A:$AA,17,FALSE)),"not found",VLOOKUP($A260,'SIMD 2020v2 DZ lookup data'!$A:$AA,17,FALSE)))</f>
        <v> </v>
      </c>
      <c r="R260" s="36" t="str">
        <f>IF($A260="Enter data zone code", " ",IF(ISNA(VLOOKUP($A260,'SIMD 2020v2 DZ lookup data'!$A:$AA,19,FALSE)),"not found",VLOOKUP($A260,'SIMD 2020v2 DZ lookup data'!$A:$AA,19,FALSE)))</f>
        <v> </v>
      </c>
      <c r="S260" s="36" t="str">
        <f>IF($A260="Enter data zone code", " ",IF(ISNA(VLOOKUP($A260,'SIMD 2020v2 DZ lookup data'!$A:$AA,23,FALSE)),"not found",VLOOKUP($A260,'SIMD 2020v2 DZ lookup data'!$A:$AA,23,FALSE)))</f>
        <v> </v>
      </c>
      <c r="T260" s="36" t="str">
        <f>IF($A260="Enter data zone code", " ",IF(ISNA(VLOOKUP($A260,'SIMD 2020v2 DZ lookup data'!$A:$AA,25,FALSE)),"not found",VLOOKUP($A260,'SIMD 2020v2 DZ lookup data'!$A:$AA,25,FALSE)))</f>
        <v> </v>
      </c>
      <c r="U260" s="38" t="str">
        <f>IF($A260="Enter data zone code", " ",IF(ISNA(VLOOKUP($A260,'SIMD 2020v2 DZ lookup data'!$A:$AA,27,FALSE)),"not found",VLOOKUP($A260,'SIMD 2020v2 DZ lookup data'!$A:$AA,27,FALSE)))</f>
        <v> </v>
      </c>
    </row>
    <row r="261" ht="15.75" customHeight="1">
      <c r="A261" s="35" t="s">
        <v>89</v>
      </c>
      <c r="B261" s="36" t="str">
        <f>IF($A261="Enter data zone code", " ",IF(ISNA(VLOOKUP($A261,'SIMD 2020v2 DZ lookup data'!$A:$AA,2,FALSE)),"not found",VLOOKUP($A261,'SIMD 2020v2 DZ lookup data'!$A:$AA,2,FALSE)))</f>
        <v> </v>
      </c>
      <c r="C261" s="36" t="str">
        <f>IF($A261="Enter data zone code", " ",IF(ISNA(VLOOKUP($A261,'SIMD 2020v2 DZ lookup data'!$A:$AA,21,FALSE)),"not found",VLOOKUP($A261,'SIMD 2020v2 DZ lookup data'!$A:$AA,21,FALSE)))</f>
        <v> </v>
      </c>
      <c r="D261" s="29" t="str">
        <f>IF($A261="Enter data zone code", " ",IF(ISNA(VLOOKUP($A261,'SIMD 2020v2 DZ lookup data'!$A:$AA,3,FALSE)),"not found",VLOOKUP($A261,'SIMD 2020v2 DZ lookup data'!$A:$AA,3,FALSE)))</f>
        <v> </v>
      </c>
      <c r="E261" s="29" t="str">
        <f>IF($A261="Enter data zone code", " ",IF(ISNA(VLOOKUP($A261,'SIMD 2020v2 DZ lookup data'!$A:$AA,4,FALSE)),"not found",VLOOKUP($A261,'SIMD 2020v2 DZ lookup data'!$A:$AA,4,FALSE)))</f>
        <v> </v>
      </c>
      <c r="F261" s="29" t="str">
        <f>IF($A261="Enter data zone code", " ",IF(ISNA(VLOOKUP($A261,'SIMD 2020v2 DZ lookup data'!$A:$AA,5,FALSE)),"not found",VLOOKUP($A261,'SIMD 2020v2 DZ lookup data'!$A:$AA,5,FALSE)))</f>
        <v> </v>
      </c>
      <c r="G261" s="29" t="str">
        <f>IF($A261="Enter data zone code", " ",IF(ISNA(VLOOKUP($A261,'SIMD 2020v2 DZ lookup data'!$A:$AA,6,FALSE)),"not found",VLOOKUP($A261,'SIMD 2020v2 DZ lookup data'!$A:$AA,6,FALSE)))</f>
        <v> </v>
      </c>
      <c r="H261" s="30" t="str">
        <f>IF($A261="Enter data zone code", " ",IF(ISNA(VLOOKUP($A261,'SIMD 2020v2 DZ lookup data'!$A:$AA,8,FALSE)),"not found",VLOOKUP($A261,'SIMD 2020v2 DZ lookup data'!$A:$AA,7,FALSE)))</f>
        <v> </v>
      </c>
      <c r="I261" s="30" t="str">
        <f>IF($A261="Enter data zone code", " ",IF(ISNA(VLOOKUP($A261,'SIMD 2020v2 DZ lookup data'!$A:$AA,7,FALSE)),"not found",VLOOKUP($A261,'SIMD 2020v2 DZ lookup data'!$A:$AA,8,FALSE)))</f>
        <v> </v>
      </c>
      <c r="J261" s="30" t="str">
        <f>IF($A261="Enter data zone code", " ",IF(ISNA(VLOOKUP($A261,'SIMD 2020v2 DZ lookup data'!$A:$AA,9,FALSE)),"not found",VLOOKUP($A261,'SIMD 2020v2 DZ lookup data'!$A:$AA,9,FALSE)))</f>
        <v> </v>
      </c>
      <c r="K261" s="30" t="str">
        <f>IF($A261="Enter data zone code", " ",IF(ISNA(VLOOKUP($A261,'SIMD 2020v2 DZ lookup data'!$A:$AA,10,FALSE)),"not found",VLOOKUP($A261,'SIMD 2020v2 DZ lookup data'!$A:$AA,10,FALSE)))</f>
        <v> </v>
      </c>
      <c r="L261" s="30" t="str">
        <f>IF($A261="Enter data zone code", " ",IF(ISNA(VLOOKUP($A261,'SIMD 2020v2 DZ lookup data'!$A:$AA,11,FALSE)),"not found",VLOOKUP($A261,'SIMD 2020v2 DZ lookup data'!$A:$AA,11,FALSE)))</f>
        <v> </v>
      </c>
      <c r="M261" s="30" t="str">
        <f>IF($A261="Enter data zone code", " ",IF(ISNA(VLOOKUP($A261,'SIMD 2020v2 DZ lookup data'!$A:$AA,12,FALSE)),"not found",VLOOKUP($A261,'SIMD 2020v2 DZ lookup data'!$A:$AA,12,FALSE)))</f>
        <v> </v>
      </c>
      <c r="N261" s="30" t="str">
        <f>IF($A261="Enter data zone code", " ",IF(ISNA(VLOOKUP($A261,'SIMD 2020v2 DZ lookup data'!$A:$AA,13,FALSE)),"not found",VLOOKUP($A261,'SIMD 2020v2 DZ lookup data'!$A:$AA,13,FALSE)))</f>
        <v> </v>
      </c>
      <c r="O261" s="31" t="str">
        <f>IF($A261="Enter data zone code", " ",IF(ISNA(VLOOKUP($A261,'SIMD 2020v2 DZ lookup data'!$A:$AA,14,FALSE)),"not found",VLOOKUP($A261,'SIMD 2020v2 DZ lookup data'!$A:$AA,14,FALSE)))</f>
        <v> </v>
      </c>
      <c r="P261" s="31" t="str">
        <f>IF($A261="Enter data zone code", " ",IF(ISNA(VLOOKUP($A261,'SIMD 2020v2 DZ lookup data'!$A:$AA,15,FALSE)),"not found",VLOOKUP($A261,'SIMD 2020v2 DZ lookup data'!$A:$AA,15,FALSE)))</f>
        <v> </v>
      </c>
      <c r="Q261" s="37" t="str">
        <f>IF($A261="Enter data zone code", " ",IF(ISNA(VLOOKUP($A261,'SIMD 2020v2 DZ lookup data'!$A:$AA,17,FALSE)),"not found",VLOOKUP($A261,'SIMD 2020v2 DZ lookup data'!$A:$AA,17,FALSE)))</f>
        <v> </v>
      </c>
      <c r="R261" s="36" t="str">
        <f>IF($A261="Enter data zone code", " ",IF(ISNA(VLOOKUP($A261,'SIMD 2020v2 DZ lookup data'!$A:$AA,19,FALSE)),"not found",VLOOKUP($A261,'SIMD 2020v2 DZ lookup data'!$A:$AA,19,FALSE)))</f>
        <v> </v>
      </c>
      <c r="S261" s="36" t="str">
        <f>IF($A261="Enter data zone code", " ",IF(ISNA(VLOOKUP($A261,'SIMD 2020v2 DZ lookup data'!$A:$AA,23,FALSE)),"not found",VLOOKUP($A261,'SIMD 2020v2 DZ lookup data'!$A:$AA,23,FALSE)))</f>
        <v> </v>
      </c>
      <c r="T261" s="36" t="str">
        <f>IF($A261="Enter data zone code", " ",IF(ISNA(VLOOKUP($A261,'SIMD 2020v2 DZ lookup data'!$A:$AA,25,FALSE)),"not found",VLOOKUP($A261,'SIMD 2020v2 DZ lookup data'!$A:$AA,25,FALSE)))</f>
        <v> </v>
      </c>
      <c r="U261" s="38" t="str">
        <f>IF($A261="Enter data zone code", " ",IF(ISNA(VLOOKUP($A261,'SIMD 2020v2 DZ lookup data'!$A:$AA,27,FALSE)),"not found",VLOOKUP($A261,'SIMD 2020v2 DZ lookup data'!$A:$AA,27,FALSE)))</f>
        <v> </v>
      </c>
    </row>
    <row r="262" ht="15.75" customHeight="1">
      <c r="A262" s="35" t="s">
        <v>89</v>
      </c>
      <c r="B262" s="36" t="str">
        <f>IF($A262="Enter data zone code", " ",IF(ISNA(VLOOKUP($A262,'SIMD 2020v2 DZ lookup data'!$A:$AA,2,FALSE)),"not found",VLOOKUP($A262,'SIMD 2020v2 DZ lookup data'!$A:$AA,2,FALSE)))</f>
        <v> </v>
      </c>
      <c r="C262" s="36" t="str">
        <f>IF($A262="Enter data zone code", " ",IF(ISNA(VLOOKUP($A262,'SIMD 2020v2 DZ lookup data'!$A:$AA,21,FALSE)),"not found",VLOOKUP($A262,'SIMD 2020v2 DZ lookup data'!$A:$AA,21,FALSE)))</f>
        <v> </v>
      </c>
      <c r="D262" s="29" t="str">
        <f>IF($A262="Enter data zone code", " ",IF(ISNA(VLOOKUP($A262,'SIMD 2020v2 DZ lookup data'!$A:$AA,3,FALSE)),"not found",VLOOKUP($A262,'SIMD 2020v2 DZ lookup data'!$A:$AA,3,FALSE)))</f>
        <v> </v>
      </c>
      <c r="E262" s="29" t="str">
        <f>IF($A262="Enter data zone code", " ",IF(ISNA(VLOOKUP($A262,'SIMD 2020v2 DZ lookup data'!$A:$AA,4,FALSE)),"not found",VLOOKUP($A262,'SIMD 2020v2 DZ lookup data'!$A:$AA,4,FALSE)))</f>
        <v> </v>
      </c>
      <c r="F262" s="29" t="str">
        <f>IF($A262="Enter data zone code", " ",IF(ISNA(VLOOKUP($A262,'SIMD 2020v2 DZ lookup data'!$A:$AA,5,FALSE)),"not found",VLOOKUP($A262,'SIMD 2020v2 DZ lookup data'!$A:$AA,5,FALSE)))</f>
        <v> </v>
      </c>
      <c r="G262" s="29" t="str">
        <f>IF($A262="Enter data zone code", " ",IF(ISNA(VLOOKUP($A262,'SIMD 2020v2 DZ lookup data'!$A:$AA,6,FALSE)),"not found",VLOOKUP($A262,'SIMD 2020v2 DZ lookup data'!$A:$AA,6,FALSE)))</f>
        <v> </v>
      </c>
      <c r="H262" s="30" t="str">
        <f>IF($A262="Enter data zone code", " ",IF(ISNA(VLOOKUP($A262,'SIMD 2020v2 DZ lookup data'!$A:$AA,8,FALSE)),"not found",VLOOKUP($A262,'SIMD 2020v2 DZ lookup data'!$A:$AA,7,FALSE)))</f>
        <v> </v>
      </c>
      <c r="I262" s="30" t="str">
        <f>IF($A262="Enter data zone code", " ",IF(ISNA(VLOOKUP($A262,'SIMD 2020v2 DZ lookup data'!$A:$AA,7,FALSE)),"not found",VLOOKUP($A262,'SIMD 2020v2 DZ lookup data'!$A:$AA,8,FALSE)))</f>
        <v> </v>
      </c>
      <c r="J262" s="30" t="str">
        <f>IF($A262="Enter data zone code", " ",IF(ISNA(VLOOKUP($A262,'SIMD 2020v2 DZ lookup data'!$A:$AA,9,FALSE)),"not found",VLOOKUP($A262,'SIMD 2020v2 DZ lookup data'!$A:$AA,9,FALSE)))</f>
        <v> </v>
      </c>
      <c r="K262" s="30" t="str">
        <f>IF($A262="Enter data zone code", " ",IF(ISNA(VLOOKUP($A262,'SIMD 2020v2 DZ lookup data'!$A:$AA,10,FALSE)),"not found",VLOOKUP($A262,'SIMD 2020v2 DZ lookup data'!$A:$AA,10,FALSE)))</f>
        <v> </v>
      </c>
      <c r="L262" s="30" t="str">
        <f>IF($A262="Enter data zone code", " ",IF(ISNA(VLOOKUP($A262,'SIMD 2020v2 DZ lookup data'!$A:$AA,11,FALSE)),"not found",VLOOKUP($A262,'SIMD 2020v2 DZ lookup data'!$A:$AA,11,FALSE)))</f>
        <v> </v>
      </c>
      <c r="M262" s="30" t="str">
        <f>IF($A262="Enter data zone code", " ",IF(ISNA(VLOOKUP($A262,'SIMD 2020v2 DZ lookup data'!$A:$AA,12,FALSE)),"not found",VLOOKUP($A262,'SIMD 2020v2 DZ lookup data'!$A:$AA,12,FALSE)))</f>
        <v> </v>
      </c>
      <c r="N262" s="30" t="str">
        <f>IF($A262="Enter data zone code", " ",IF(ISNA(VLOOKUP($A262,'SIMD 2020v2 DZ lookup data'!$A:$AA,13,FALSE)),"not found",VLOOKUP($A262,'SIMD 2020v2 DZ lookup data'!$A:$AA,13,FALSE)))</f>
        <v> </v>
      </c>
      <c r="O262" s="31" t="str">
        <f>IF($A262="Enter data zone code", " ",IF(ISNA(VLOOKUP($A262,'SIMD 2020v2 DZ lookup data'!$A:$AA,14,FALSE)),"not found",VLOOKUP($A262,'SIMD 2020v2 DZ lookup data'!$A:$AA,14,FALSE)))</f>
        <v> </v>
      </c>
      <c r="P262" s="31" t="str">
        <f>IF($A262="Enter data zone code", " ",IF(ISNA(VLOOKUP($A262,'SIMD 2020v2 DZ lookup data'!$A:$AA,15,FALSE)),"not found",VLOOKUP($A262,'SIMD 2020v2 DZ lookup data'!$A:$AA,15,FALSE)))</f>
        <v> </v>
      </c>
      <c r="Q262" s="37" t="str">
        <f>IF($A262="Enter data zone code", " ",IF(ISNA(VLOOKUP($A262,'SIMD 2020v2 DZ lookup data'!$A:$AA,17,FALSE)),"not found",VLOOKUP($A262,'SIMD 2020v2 DZ lookup data'!$A:$AA,17,FALSE)))</f>
        <v> </v>
      </c>
      <c r="R262" s="36" t="str">
        <f>IF($A262="Enter data zone code", " ",IF(ISNA(VLOOKUP($A262,'SIMD 2020v2 DZ lookup data'!$A:$AA,19,FALSE)),"not found",VLOOKUP($A262,'SIMD 2020v2 DZ lookup data'!$A:$AA,19,FALSE)))</f>
        <v> </v>
      </c>
      <c r="S262" s="36" t="str">
        <f>IF($A262="Enter data zone code", " ",IF(ISNA(VLOOKUP($A262,'SIMD 2020v2 DZ lookup data'!$A:$AA,23,FALSE)),"not found",VLOOKUP($A262,'SIMD 2020v2 DZ lookup data'!$A:$AA,23,FALSE)))</f>
        <v> </v>
      </c>
      <c r="T262" s="36" t="str">
        <f>IF($A262="Enter data zone code", " ",IF(ISNA(VLOOKUP($A262,'SIMD 2020v2 DZ lookup data'!$A:$AA,25,FALSE)),"not found",VLOOKUP($A262,'SIMD 2020v2 DZ lookup data'!$A:$AA,25,FALSE)))</f>
        <v> </v>
      </c>
      <c r="U262" s="38" t="str">
        <f>IF($A262="Enter data zone code", " ",IF(ISNA(VLOOKUP($A262,'SIMD 2020v2 DZ lookup data'!$A:$AA,27,FALSE)),"not found",VLOOKUP($A262,'SIMD 2020v2 DZ lookup data'!$A:$AA,27,FALSE)))</f>
        <v> </v>
      </c>
    </row>
    <row r="263" ht="15.75" customHeight="1">
      <c r="A263" s="35" t="s">
        <v>89</v>
      </c>
      <c r="B263" s="36" t="str">
        <f>IF($A263="Enter data zone code", " ",IF(ISNA(VLOOKUP($A263,'SIMD 2020v2 DZ lookup data'!$A:$AA,2,FALSE)),"not found",VLOOKUP($A263,'SIMD 2020v2 DZ lookup data'!$A:$AA,2,FALSE)))</f>
        <v> </v>
      </c>
      <c r="C263" s="36" t="str">
        <f>IF($A263="Enter data zone code", " ",IF(ISNA(VLOOKUP($A263,'SIMD 2020v2 DZ lookup data'!$A:$AA,21,FALSE)),"not found",VLOOKUP($A263,'SIMD 2020v2 DZ lookup data'!$A:$AA,21,FALSE)))</f>
        <v> </v>
      </c>
      <c r="D263" s="29" t="str">
        <f>IF($A263="Enter data zone code", " ",IF(ISNA(VLOOKUP($A263,'SIMD 2020v2 DZ lookup data'!$A:$AA,3,FALSE)),"not found",VLOOKUP($A263,'SIMD 2020v2 DZ lookup data'!$A:$AA,3,FALSE)))</f>
        <v> </v>
      </c>
      <c r="E263" s="29" t="str">
        <f>IF($A263="Enter data zone code", " ",IF(ISNA(VLOOKUP($A263,'SIMD 2020v2 DZ lookup data'!$A:$AA,4,FALSE)),"not found",VLOOKUP($A263,'SIMD 2020v2 DZ lookup data'!$A:$AA,4,FALSE)))</f>
        <v> </v>
      </c>
      <c r="F263" s="29" t="str">
        <f>IF($A263="Enter data zone code", " ",IF(ISNA(VLOOKUP($A263,'SIMD 2020v2 DZ lookup data'!$A:$AA,5,FALSE)),"not found",VLOOKUP($A263,'SIMD 2020v2 DZ lookup data'!$A:$AA,5,FALSE)))</f>
        <v> </v>
      </c>
      <c r="G263" s="29" t="str">
        <f>IF($A263="Enter data zone code", " ",IF(ISNA(VLOOKUP($A263,'SIMD 2020v2 DZ lookup data'!$A:$AA,6,FALSE)),"not found",VLOOKUP($A263,'SIMD 2020v2 DZ lookup data'!$A:$AA,6,FALSE)))</f>
        <v> </v>
      </c>
      <c r="H263" s="30" t="str">
        <f>IF($A263="Enter data zone code", " ",IF(ISNA(VLOOKUP($A263,'SIMD 2020v2 DZ lookup data'!$A:$AA,8,FALSE)),"not found",VLOOKUP($A263,'SIMD 2020v2 DZ lookup data'!$A:$AA,7,FALSE)))</f>
        <v> </v>
      </c>
      <c r="I263" s="30" t="str">
        <f>IF($A263="Enter data zone code", " ",IF(ISNA(VLOOKUP($A263,'SIMD 2020v2 DZ lookup data'!$A:$AA,7,FALSE)),"not found",VLOOKUP($A263,'SIMD 2020v2 DZ lookup data'!$A:$AA,8,FALSE)))</f>
        <v> </v>
      </c>
      <c r="J263" s="30" t="str">
        <f>IF($A263="Enter data zone code", " ",IF(ISNA(VLOOKUP($A263,'SIMD 2020v2 DZ lookup data'!$A:$AA,9,FALSE)),"not found",VLOOKUP($A263,'SIMD 2020v2 DZ lookup data'!$A:$AA,9,FALSE)))</f>
        <v> </v>
      </c>
      <c r="K263" s="30" t="str">
        <f>IF($A263="Enter data zone code", " ",IF(ISNA(VLOOKUP($A263,'SIMD 2020v2 DZ lookup data'!$A:$AA,10,FALSE)),"not found",VLOOKUP($A263,'SIMD 2020v2 DZ lookup data'!$A:$AA,10,FALSE)))</f>
        <v> </v>
      </c>
      <c r="L263" s="30" t="str">
        <f>IF($A263="Enter data zone code", " ",IF(ISNA(VLOOKUP($A263,'SIMD 2020v2 DZ lookup data'!$A:$AA,11,FALSE)),"not found",VLOOKUP($A263,'SIMD 2020v2 DZ lookup data'!$A:$AA,11,FALSE)))</f>
        <v> </v>
      </c>
      <c r="M263" s="30" t="str">
        <f>IF($A263="Enter data zone code", " ",IF(ISNA(VLOOKUP($A263,'SIMD 2020v2 DZ lookup data'!$A:$AA,12,FALSE)),"not found",VLOOKUP($A263,'SIMD 2020v2 DZ lookup data'!$A:$AA,12,FALSE)))</f>
        <v> </v>
      </c>
      <c r="N263" s="30" t="str">
        <f>IF($A263="Enter data zone code", " ",IF(ISNA(VLOOKUP($A263,'SIMD 2020v2 DZ lookup data'!$A:$AA,13,FALSE)),"not found",VLOOKUP($A263,'SIMD 2020v2 DZ lookup data'!$A:$AA,13,FALSE)))</f>
        <v> </v>
      </c>
      <c r="O263" s="31" t="str">
        <f>IF($A263="Enter data zone code", " ",IF(ISNA(VLOOKUP($A263,'SIMD 2020v2 DZ lookup data'!$A:$AA,14,FALSE)),"not found",VLOOKUP($A263,'SIMD 2020v2 DZ lookup data'!$A:$AA,14,FALSE)))</f>
        <v> </v>
      </c>
      <c r="P263" s="31" t="str">
        <f>IF($A263="Enter data zone code", " ",IF(ISNA(VLOOKUP($A263,'SIMD 2020v2 DZ lookup data'!$A:$AA,15,FALSE)),"not found",VLOOKUP($A263,'SIMD 2020v2 DZ lookup data'!$A:$AA,15,FALSE)))</f>
        <v> </v>
      </c>
      <c r="Q263" s="37" t="str">
        <f>IF($A263="Enter data zone code", " ",IF(ISNA(VLOOKUP($A263,'SIMD 2020v2 DZ lookup data'!$A:$AA,17,FALSE)),"not found",VLOOKUP($A263,'SIMD 2020v2 DZ lookup data'!$A:$AA,17,FALSE)))</f>
        <v> </v>
      </c>
      <c r="R263" s="36" t="str">
        <f>IF($A263="Enter data zone code", " ",IF(ISNA(VLOOKUP($A263,'SIMD 2020v2 DZ lookup data'!$A:$AA,19,FALSE)),"not found",VLOOKUP($A263,'SIMD 2020v2 DZ lookup data'!$A:$AA,19,FALSE)))</f>
        <v> </v>
      </c>
      <c r="S263" s="36" t="str">
        <f>IF($A263="Enter data zone code", " ",IF(ISNA(VLOOKUP($A263,'SIMD 2020v2 DZ lookup data'!$A:$AA,23,FALSE)),"not found",VLOOKUP($A263,'SIMD 2020v2 DZ lookup data'!$A:$AA,23,FALSE)))</f>
        <v> </v>
      </c>
      <c r="T263" s="36" t="str">
        <f>IF($A263="Enter data zone code", " ",IF(ISNA(VLOOKUP($A263,'SIMD 2020v2 DZ lookup data'!$A:$AA,25,FALSE)),"not found",VLOOKUP($A263,'SIMD 2020v2 DZ lookup data'!$A:$AA,25,FALSE)))</f>
        <v> </v>
      </c>
      <c r="U263" s="38" t="str">
        <f>IF($A263="Enter data zone code", " ",IF(ISNA(VLOOKUP($A263,'SIMD 2020v2 DZ lookup data'!$A:$AA,27,FALSE)),"not found",VLOOKUP($A263,'SIMD 2020v2 DZ lookup data'!$A:$AA,27,FALSE)))</f>
        <v> </v>
      </c>
    </row>
    <row r="264" ht="15.75" customHeight="1">
      <c r="A264" s="35" t="s">
        <v>89</v>
      </c>
      <c r="B264" s="36" t="str">
        <f>IF($A264="Enter data zone code", " ",IF(ISNA(VLOOKUP($A264,'SIMD 2020v2 DZ lookup data'!$A:$AA,2,FALSE)),"not found",VLOOKUP($A264,'SIMD 2020v2 DZ lookup data'!$A:$AA,2,FALSE)))</f>
        <v> </v>
      </c>
      <c r="C264" s="36" t="str">
        <f>IF($A264="Enter data zone code", " ",IF(ISNA(VLOOKUP($A264,'SIMD 2020v2 DZ lookup data'!$A:$AA,21,FALSE)),"not found",VLOOKUP($A264,'SIMD 2020v2 DZ lookup data'!$A:$AA,21,FALSE)))</f>
        <v> </v>
      </c>
      <c r="D264" s="29" t="str">
        <f>IF($A264="Enter data zone code", " ",IF(ISNA(VLOOKUP($A264,'SIMD 2020v2 DZ lookup data'!$A:$AA,3,FALSE)),"not found",VLOOKUP($A264,'SIMD 2020v2 DZ lookup data'!$A:$AA,3,FALSE)))</f>
        <v> </v>
      </c>
      <c r="E264" s="29" t="str">
        <f>IF($A264="Enter data zone code", " ",IF(ISNA(VLOOKUP($A264,'SIMD 2020v2 DZ lookup data'!$A:$AA,4,FALSE)),"not found",VLOOKUP($A264,'SIMD 2020v2 DZ lookup data'!$A:$AA,4,FALSE)))</f>
        <v> </v>
      </c>
      <c r="F264" s="29" t="str">
        <f>IF($A264="Enter data zone code", " ",IF(ISNA(VLOOKUP($A264,'SIMD 2020v2 DZ lookup data'!$A:$AA,5,FALSE)),"not found",VLOOKUP($A264,'SIMD 2020v2 DZ lookup data'!$A:$AA,5,FALSE)))</f>
        <v> </v>
      </c>
      <c r="G264" s="29" t="str">
        <f>IF($A264="Enter data zone code", " ",IF(ISNA(VLOOKUP($A264,'SIMD 2020v2 DZ lookup data'!$A:$AA,6,FALSE)),"not found",VLOOKUP($A264,'SIMD 2020v2 DZ lookup data'!$A:$AA,6,FALSE)))</f>
        <v> </v>
      </c>
      <c r="H264" s="30" t="str">
        <f>IF($A264="Enter data zone code", " ",IF(ISNA(VLOOKUP($A264,'SIMD 2020v2 DZ lookup data'!$A:$AA,8,FALSE)),"not found",VLOOKUP($A264,'SIMD 2020v2 DZ lookup data'!$A:$AA,7,FALSE)))</f>
        <v> </v>
      </c>
      <c r="I264" s="30" t="str">
        <f>IF($A264="Enter data zone code", " ",IF(ISNA(VLOOKUP($A264,'SIMD 2020v2 DZ lookup data'!$A:$AA,7,FALSE)),"not found",VLOOKUP($A264,'SIMD 2020v2 DZ lookup data'!$A:$AA,8,FALSE)))</f>
        <v> </v>
      </c>
      <c r="J264" s="30" t="str">
        <f>IF($A264="Enter data zone code", " ",IF(ISNA(VLOOKUP($A264,'SIMD 2020v2 DZ lookup data'!$A:$AA,9,FALSE)),"not found",VLOOKUP($A264,'SIMD 2020v2 DZ lookup data'!$A:$AA,9,FALSE)))</f>
        <v> </v>
      </c>
      <c r="K264" s="30" t="str">
        <f>IF($A264="Enter data zone code", " ",IF(ISNA(VLOOKUP($A264,'SIMD 2020v2 DZ lookup data'!$A:$AA,10,FALSE)),"not found",VLOOKUP($A264,'SIMD 2020v2 DZ lookup data'!$A:$AA,10,FALSE)))</f>
        <v> </v>
      </c>
      <c r="L264" s="30" t="str">
        <f>IF($A264="Enter data zone code", " ",IF(ISNA(VLOOKUP($A264,'SIMD 2020v2 DZ lookup data'!$A:$AA,11,FALSE)),"not found",VLOOKUP($A264,'SIMD 2020v2 DZ lookup data'!$A:$AA,11,FALSE)))</f>
        <v> </v>
      </c>
      <c r="M264" s="30" t="str">
        <f>IF($A264="Enter data zone code", " ",IF(ISNA(VLOOKUP($A264,'SIMD 2020v2 DZ lookup data'!$A:$AA,12,FALSE)),"not found",VLOOKUP($A264,'SIMD 2020v2 DZ lookup data'!$A:$AA,12,FALSE)))</f>
        <v> </v>
      </c>
      <c r="N264" s="30" t="str">
        <f>IF($A264="Enter data zone code", " ",IF(ISNA(VLOOKUP($A264,'SIMD 2020v2 DZ lookup data'!$A:$AA,13,FALSE)),"not found",VLOOKUP($A264,'SIMD 2020v2 DZ lookup data'!$A:$AA,13,FALSE)))</f>
        <v> </v>
      </c>
      <c r="O264" s="31" t="str">
        <f>IF($A264="Enter data zone code", " ",IF(ISNA(VLOOKUP($A264,'SIMD 2020v2 DZ lookup data'!$A:$AA,14,FALSE)),"not found",VLOOKUP($A264,'SIMD 2020v2 DZ lookup data'!$A:$AA,14,FALSE)))</f>
        <v> </v>
      </c>
      <c r="P264" s="31" t="str">
        <f>IF($A264="Enter data zone code", " ",IF(ISNA(VLOOKUP($A264,'SIMD 2020v2 DZ lookup data'!$A:$AA,15,FALSE)),"not found",VLOOKUP($A264,'SIMD 2020v2 DZ lookup data'!$A:$AA,15,FALSE)))</f>
        <v> </v>
      </c>
      <c r="Q264" s="37" t="str">
        <f>IF($A264="Enter data zone code", " ",IF(ISNA(VLOOKUP($A264,'SIMD 2020v2 DZ lookup data'!$A:$AA,17,FALSE)),"not found",VLOOKUP($A264,'SIMD 2020v2 DZ lookup data'!$A:$AA,17,FALSE)))</f>
        <v> </v>
      </c>
      <c r="R264" s="36" t="str">
        <f>IF($A264="Enter data zone code", " ",IF(ISNA(VLOOKUP($A264,'SIMD 2020v2 DZ lookup data'!$A:$AA,19,FALSE)),"not found",VLOOKUP($A264,'SIMD 2020v2 DZ lookup data'!$A:$AA,19,FALSE)))</f>
        <v> </v>
      </c>
      <c r="S264" s="36" t="str">
        <f>IF($A264="Enter data zone code", " ",IF(ISNA(VLOOKUP($A264,'SIMD 2020v2 DZ lookup data'!$A:$AA,23,FALSE)),"not found",VLOOKUP($A264,'SIMD 2020v2 DZ lookup data'!$A:$AA,23,FALSE)))</f>
        <v> </v>
      </c>
      <c r="T264" s="36" t="str">
        <f>IF($A264="Enter data zone code", " ",IF(ISNA(VLOOKUP($A264,'SIMD 2020v2 DZ lookup data'!$A:$AA,25,FALSE)),"not found",VLOOKUP($A264,'SIMD 2020v2 DZ lookup data'!$A:$AA,25,FALSE)))</f>
        <v> </v>
      </c>
      <c r="U264" s="38" t="str">
        <f>IF($A264="Enter data zone code", " ",IF(ISNA(VLOOKUP($A264,'SIMD 2020v2 DZ lookup data'!$A:$AA,27,FALSE)),"not found",VLOOKUP($A264,'SIMD 2020v2 DZ lookup data'!$A:$AA,27,FALSE)))</f>
        <v> </v>
      </c>
    </row>
    <row r="265" ht="15.75" customHeight="1">
      <c r="A265" s="35" t="s">
        <v>89</v>
      </c>
      <c r="B265" s="36" t="str">
        <f>IF($A265="Enter data zone code", " ",IF(ISNA(VLOOKUP($A265,'SIMD 2020v2 DZ lookup data'!$A:$AA,2,FALSE)),"not found",VLOOKUP($A265,'SIMD 2020v2 DZ lookup data'!$A:$AA,2,FALSE)))</f>
        <v> </v>
      </c>
      <c r="C265" s="36" t="str">
        <f>IF($A265="Enter data zone code", " ",IF(ISNA(VLOOKUP($A265,'SIMD 2020v2 DZ lookup data'!$A:$AA,21,FALSE)),"not found",VLOOKUP($A265,'SIMD 2020v2 DZ lookup data'!$A:$AA,21,FALSE)))</f>
        <v> </v>
      </c>
      <c r="D265" s="29" t="str">
        <f>IF($A265="Enter data zone code", " ",IF(ISNA(VLOOKUP($A265,'SIMD 2020v2 DZ lookup data'!$A:$AA,3,FALSE)),"not found",VLOOKUP($A265,'SIMD 2020v2 DZ lookup data'!$A:$AA,3,FALSE)))</f>
        <v> </v>
      </c>
      <c r="E265" s="29" t="str">
        <f>IF($A265="Enter data zone code", " ",IF(ISNA(VLOOKUP($A265,'SIMD 2020v2 DZ lookup data'!$A:$AA,4,FALSE)),"not found",VLOOKUP($A265,'SIMD 2020v2 DZ lookup data'!$A:$AA,4,FALSE)))</f>
        <v> </v>
      </c>
      <c r="F265" s="29" t="str">
        <f>IF($A265="Enter data zone code", " ",IF(ISNA(VLOOKUP($A265,'SIMD 2020v2 DZ lookup data'!$A:$AA,5,FALSE)),"not found",VLOOKUP($A265,'SIMD 2020v2 DZ lookup data'!$A:$AA,5,FALSE)))</f>
        <v> </v>
      </c>
      <c r="G265" s="29" t="str">
        <f>IF($A265="Enter data zone code", " ",IF(ISNA(VLOOKUP($A265,'SIMD 2020v2 DZ lookup data'!$A:$AA,6,FALSE)),"not found",VLOOKUP($A265,'SIMD 2020v2 DZ lookup data'!$A:$AA,6,FALSE)))</f>
        <v> </v>
      </c>
      <c r="H265" s="30" t="str">
        <f>IF($A265="Enter data zone code", " ",IF(ISNA(VLOOKUP($A265,'SIMD 2020v2 DZ lookup data'!$A:$AA,8,FALSE)),"not found",VLOOKUP($A265,'SIMD 2020v2 DZ lookup data'!$A:$AA,7,FALSE)))</f>
        <v> </v>
      </c>
      <c r="I265" s="30" t="str">
        <f>IF($A265="Enter data zone code", " ",IF(ISNA(VLOOKUP($A265,'SIMD 2020v2 DZ lookup data'!$A:$AA,7,FALSE)),"not found",VLOOKUP($A265,'SIMD 2020v2 DZ lookup data'!$A:$AA,8,FALSE)))</f>
        <v> </v>
      </c>
      <c r="J265" s="30" t="str">
        <f>IF($A265="Enter data zone code", " ",IF(ISNA(VLOOKUP($A265,'SIMD 2020v2 DZ lookup data'!$A:$AA,9,FALSE)),"not found",VLOOKUP($A265,'SIMD 2020v2 DZ lookup data'!$A:$AA,9,FALSE)))</f>
        <v> </v>
      </c>
      <c r="K265" s="30" t="str">
        <f>IF($A265="Enter data zone code", " ",IF(ISNA(VLOOKUP($A265,'SIMD 2020v2 DZ lookup data'!$A:$AA,10,FALSE)),"not found",VLOOKUP($A265,'SIMD 2020v2 DZ lookup data'!$A:$AA,10,FALSE)))</f>
        <v> </v>
      </c>
      <c r="L265" s="30" t="str">
        <f>IF($A265="Enter data zone code", " ",IF(ISNA(VLOOKUP($A265,'SIMD 2020v2 DZ lookup data'!$A:$AA,11,FALSE)),"not found",VLOOKUP($A265,'SIMD 2020v2 DZ lookup data'!$A:$AA,11,FALSE)))</f>
        <v> </v>
      </c>
      <c r="M265" s="30" t="str">
        <f>IF($A265="Enter data zone code", " ",IF(ISNA(VLOOKUP($A265,'SIMD 2020v2 DZ lookup data'!$A:$AA,12,FALSE)),"not found",VLOOKUP($A265,'SIMD 2020v2 DZ lookup data'!$A:$AA,12,FALSE)))</f>
        <v> </v>
      </c>
      <c r="N265" s="30" t="str">
        <f>IF($A265="Enter data zone code", " ",IF(ISNA(VLOOKUP($A265,'SIMD 2020v2 DZ lookup data'!$A:$AA,13,FALSE)),"not found",VLOOKUP($A265,'SIMD 2020v2 DZ lookup data'!$A:$AA,13,FALSE)))</f>
        <v> </v>
      </c>
      <c r="O265" s="31" t="str">
        <f>IF($A265="Enter data zone code", " ",IF(ISNA(VLOOKUP($A265,'SIMD 2020v2 DZ lookup data'!$A:$AA,14,FALSE)),"not found",VLOOKUP($A265,'SIMD 2020v2 DZ lookup data'!$A:$AA,14,FALSE)))</f>
        <v> </v>
      </c>
      <c r="P265" s="31" t="str">
        <f>IF($A265="Enter data zone code", " ",IF(ISNA(VLOOKUP($A265,'SIMD 2020v2 DZ lookup data'!$A:$AA,15,FALSE)),"not found",VLOOKUP($A265,'SIMD 2020v2 DZ lookup data'!$A:$AA,15,FALSE)))</f>
        <v> </v>
      </c>
      <c r="Q265" s="37" t="str">
        <f>IF($A265="Enter data zone code", " ",IF(ISNA(VLOOKUP($A265,'SIMD 2020v2 DZ lookup data'!$A:$AA,17,FALSE)),"not found",VLOOKUP($A265,'SIMD 2020v2 DZ lookup data'!$A:$AA,17,FALSE)))</f>
        <v> </v>
      </c>
      <c r="R265" s="36" t="str">
        <f>IF($A265="Enter data zone code", " ",IF(ISNA(VLOOKUP($A265,'SIMD 2020v2 DZ lookup data'!$A:$AA,19,FALSE)),"not found",VLOOKUP($A265,'SIMD 2020v2 DZ lookup data'!$A:$AA,19,FALSE)))</f>
        <v> </v>
      </c>
      <c r="S265" s="36" t="str">
        <f>IF($A265="Enter data zone code", " ",IF(ISNA(VLOOKUP($A265,'SIMD 2020v2 DZ lookup data'!$A:$AA,23,FALSE)),"not found",VLOOKUP($A265,'SIMD 2020v2 DZ lookup data'!$A:$AA,23,FALSE)))</f>
        <v> </v>
      </c>
      <c r="T265" s="36" t="str">
        <f>IF($A265="Enter data zone code", " ",IF(ISNA(VLOOKUP($A265,'SIMD 2020v2 DZ lookup data'!$A:$AA,25,FALSE)),"not found",VLOOKUP($A265,'SIMD 2020v2 DZ lookup data'!$A:$AA,25,FALSE)))</f>
        <v> </v>
      </c>
      <c r="U265" s="38" t="str">
        <f>IF($A265="Enter data zone code", " ",IF(ISNA(VLOOKUP($A265,'SIMD 2020v2 DZ lookup data'!$A:$AA,27,FALSE)),"not found",VLOOKUP($A265,'SIMD 2020v2 DZ lookup data'!$A:$AA,27,FALSE)))</f>
        <v> </v>
      </c>
    </row>
    <row r="266" ht="15.75" customHeight="1">
      <c r="A266" s="35" t="s">
        <v>89</v>
      </c>
      <c r="B266" s="36" t="str">
        <f>IF($A266="Enter data zone code", " ",IF(ISNA(VLOOKUP($A266,'SIMD 2020v2 DZ lookup data'!$A:$AA,2,FALSE)),"not found",VLOOKUP($A266,'SIMD 2020v2 DZ lookup data'!$A:$AA,2,FALSE)))</f>
        <v> </v>
      </c>
      <c r="C266" s="36" t="str">
        <f>IF($A266="Enter data zone code", " ",IF(ISNA(VLOOKUP($A266,'SIMD 2020v2 DZ lookup data'!$A:$AA,21,FALSE)),"not found",VLOOKUP($A266,'SIMD 2020v2 DZ lookup data'!$A:$AA,21,FALSE)))</f>
        <v> </v>
      </c>
      <c r="D266" s="29" t="str">
        <f>IF($A266="Enter data zone code", " ",IF(ISNA(VLOOKUP($A266,'SIMD 2020v2 DZ lookup data'!$A:$AA,3,FALSE)),"not found",VLOOKUP($A266,'SIMD 2020v2 DZ lookup data'!$A:$AA,3,FALSE)))</f>
        <v> </v>
      </c>
      <c r="E266" s="29" t="str">
        <f>IF($A266="Enter data zone code", " ",IF(ISNA(VLOOKUP($A266,'SIMD 2020v2 DZ lookup data'!$A:$AA,4,FALSE)),"not found",VLOOKUP($A266,'SIMD 2020v2 DZ lookup data'!$A:$AA,4,FALSE)))</f>
        <v> </v>
      </c>
      <c r="F266" s="29" t="str">
        <f>IF($A266="Enter data zone code", " ",IF(ISNA(VLOOKUP($A266,'SIMD 2020v2 DZ lookup data'!$A:$AA,5,FALSE)),"not found",VLOOKUP($A266,'SIMD 2020v2 DZ lookup data'!$A:$AA,5,FALSE)))</f>
        <v> </v>
      </c>
      <c r="G266" s="29" t="str">
        <f>IF($A266="Enter data zone code", " ",IF(ISNA(VLOOKUP($A266,'SIMD 2020v2 DZ lookup data'!$A:$AA,6,FALSE)),"not found",VLOOKUP($A266,'SIMD 2020v2 DZ lookup data'!$A:$AA,6,FALSE)))</f>
        <v> </v>
      </c>
      <c r="H266" s="30" t="str">
        <f>IF($A266="Enter data zone code", " ",IF(ISNA(VLOOKUP($A266,'SIMD 2020v2 DZ lookup data'!$A:$AA,8,FALSE)),"not found",VLOOKUP($A266,'SIMD 2020v2 DZ lookup data'!$A:$AA,7,FALSE)))</f>
        <v> </v>
      </c>
      <c r="I266" s="30" t="str">
        <f>IF($A266="Enter data zone code", " ",IF(ISNA(VLOOKUP($A266,'SIMD 2020v2 DZ lookup data'!$A:$AA,7,FALSE)),"not found",VLOOKUP($A266,'SIMD 2020v2 DZ lookup data'!$A:$AA,8,FALSE)))</f>
        <v> </v>
      </c>
      <c r="J266" s="30" t="str">
        <f>IF($A266="Enter data zone code", " ",IF(ISNA(VLOOKUP($A266,'SIMD 2020v2 DZ lookup data'!$A:$AA,9,FALSE)),"not found",VLOOKUP($A266,'SIMD 2020v2 DZ lookup data'!$A:$AA,9,FALSE)))</f>
        <v> </v>
      </c>
      <c r="K266" s="30" t="str">
        <f>IF($A266="Enter data zone code", " ",IF(ISNA(VLOOKUP($A266,'SIMD 2020v2 DZ lookup data'!$A:$AA,10,FALSE)),"not found",VLOOKUP($A266,'SIMD 2020v2 DZ lookup data'!$A:$AA,10,FALSE)))</f>
        <v> </v>
      </c>
      <c r="L266" s="30" t="str">
        <f>IF($A266="Enter data zone code", " ",IF(ISNA(VLOOKUP($A266,'SIMD 2020v2 DZ lookup data'!$A:$AA,11,FALSE)),"not found",VLOOKUP($A266,'SIMD 2020v2 DZ lookup data'!$A:$AA,11,FALSE)))</f>
        <v> </v>
      </c>
      <c r="M266" s="30" t="str">
        <f>IF($A266="Enter data zone code", " ",IF(ISNA(VLOOKUP($A266,'SIMD 2020v2 DZ lookup data'!$A:$AA,12,FALSE)),"not found",VLOOKUP($A266,'SIMD 2020v2 DZ lookup data'!$A:$AA,12,FALSE)))</f>
        <v> </v>
      </c>
      <c r="N266" s="30" t="str">
        <f>IF($A266="Enter data zone code", " ",IF(ISNA(VLOOKUP($A266,'SIMD 2020v2 DZ lookup data'!$A:$AA,13,FALSE)),"not found",VLOOKUP($A266,'SIMD 2020v2 DZ lookup data'!$A:$AA,13,FALSE)))</f>
        <v> </v>
      </c>
      <c r="O266" s="31" t="str">
        <f>IF($A266="Enter data zone code", " ",IF(ISNA(VLOOKUP($A266,'SIMD 2020v2 DZ lookup data'!$A:$AA,14,FALSE)),"not found",VLOOKUP($A266,'SIMD 2020v2 DZ lookup data'!$A:$AA,14,FALSE)))</f>
        <v> </v>
      </c>
      <c r="P266" s="31" t="str">
        <f>IF($A266="Enter data zone code", " ",IF(ISNA(VLOOKUP($A266,'SIMD 2020v2 DZ lookup data'!$A:$AA,15,FALSE)),"not found",VLOOKUP($A266,'SIMD 2020v2 DZ lookup data'!$A:$AA,15,FALSE)))</f>
        <v> </v>
      </c>
      <c r="Q266" s="37" t="str">
        <f>IF($A266="Enter data zone code", " ",IF(ISNA(VLOOKUP($A266,'SIMD 2020v2 DZ lookup data'!$A:$AA,17,FALSE)),"not found",VLOOKUP($A266,'SIMD 2020v2 DZ lookup data'!$A:$AA,17,FALSE)))</f>
        <v> </v>
      </c>
      <c r="R266" s="36" t="str">
        <f>IF($A266="Enter data zone code", " ",IF(ISNA(VLOOKUP($A266,'SIMD 2020v2 DZ lookup data'!$A:$AA,19,FALSE)),"not found",VLOOKUP($A266,'SIMD 2020v2 DZ lookup data'!$A:$AA,19,FALSE)))</f>
        <v> </v>
      </c>
      <c r="S266" s="36" t="str">
        <f>IF($A266="Enter data zone code", " ",IF(ISNA(VLOOKUP($A266,'SIMD 2020v2 DZ lookup data'!$A:$AA,23,FALSE)),"not found",VLOOKUP($A266,'SIMD 2020v2 DZ lookup data'!$A:$AA,23,FALSE)))</f>
        <v> </v>
      </c>
      <c r="T266" s="36" t="str">
        <f>IF($A266="Enter data zone code", " ",IF(ISNA(VLOOKUP($A266,'SIMD 2020v2 DZ lookup data'!$A:$AA,25,FALSE)),"not found",VLOOKUP($A266,'SIMD 2020v2 DZ lookup data'!$A:$AA,25,FALSE)))</f>
        <v> </v>
      </c>
      <c r="U266" s="38" t="str">
        <f>IF($A266="Enter data zone code", " ",IF(ISNA(VLOOKUP($A266,'SIMD 2020v2 DZ lookup data'!$A:$AA,27,FALSE)),"not found",VLOOKUP($A266,'SIMD 2020v2 DZ lookup data'!$A:$AA,27,FALSE)))</f>
        <v> </v>
      </c>
    </row>
    <row r="267" ht="15.75" customHeight="1">
      <c r="A267" s="35" t="s">
        <v>89</v>
      </c>
      <c r="B267" s="36" t="str">
        <f>IF($A267="Enter data zone code", " ",IF(ISNA(VLOOKUP($A267,'SIMD 2020v2 DZ lookup data'!$A:$AA,2,FALSE)),"not found",VLOOKUP($A267,'SIMD 2020v2 DZ lookup data'!$A:$AA,2,FALSE)))</f>
        <v> </v>
      </c>
      <c r="C267" s="36" t="str">
        <f>IF($A267="Enter data zone code", " ",IF(ISNA(VLOOKUP($A267,'SIMD 2020v2 DZ lookup data'!$A:$AA,21,FALSE)),"not found",VLOOKUP($A267,'SIMD 2020v2 DZ lookup data'!$A:$AA,21,FALSE)))</f>
        <v> </v>
      </c>
      <c r="D267" s="29" t="str">
        <f>IF($A267="Enter data zone code", " ",IF(ISNA(VLOOKUP($A267,'SIMD 2020v2 DZ lookup data'!$A:$AA,3,FALSE)),"not found",VLOOKUP($A267,'SIMD 2020v2 DZ lookup data'!$A:$AA,3,FALSE)))</f>
        <v> </v>
      </c>
      <c r="E267" s="29" t="str">
        <f>IF($A267="Enter data zone code", " ",IF(ISNA(VLOOKUP($A267,'SIMD 2020v2 DZ lookup data'!$A:$AA,4,FALSE)),"not found",VLOOKUP($A267,'SIMD 2020v2 DZ lookup data'!$A:$AA,4,FALSE)))</f>
        <v> </v>
      </c>
      <c r="F267" s="29" t="str">
        <f>IF($A267="Enter data zone code", " ",IF(ISNA(VLOOKUP($A267,'SIMD 2020v2 DZ lookup data'!$A:$AA,5,FALSE)),"not found",VLOOKUP($A267,'SIMD 2020v2 DZ lookup data'!$A:$AA,5,FALSE)))</f>
        <v> </v>
      </c>
      <c r="G267" s="29" t="str">
        <f>IF($A267="Enter data zone code", " ",IF(ISNA(VLOOKUP($A267,'SIMD 2020v2 DZ lookup data'!$A:$AA,6,FALSE)),"not found",VLOOKUP($A267,'SIMD 2020v2 DZ lookup data'!$A:$AA,6,FALSE)))</f>
        <v> </v>
      </c>
      <c r="H267" s="30" t="str">
        <f>IF($A267="Enter data zone code", " ",IF(ISNA(VLOOKUP($A267,'SIMD 2020v2 DZ lookup data'!$A:$AA,8,FALSE)),"not found",VLOOKUP($A267,'SIMD 2020v2 DZ lookup data'!$A:$AA,7,FALSE)))</f>
        <v> </v>
      </c>
      <c r="I267" s="30" t="str">
        <f>IF($A267="Enter data zone code", " ",IF(ISNA(VLOOKUP($A267,'SIMD 2020v2 DZ lookup data'!$A:$AA,7,FALSE)),"not found",VLOOKUP($A267,'SIMD 2020v2 DZ lookup data'!$A:$AA,8,FALSE)))</f>
        <v> </v>
      </c>
      <c r="J267" s="30" t="str">
        <f>IF($A267="Enter data zone code", " ",IF(ISNA(VLOOKUP($A267,'SIMD 2020v2 DZ lookup data'!$A:$AA,9,FALSE)),"not found",VLOOKUP($A267,'SIMD 2020v2 DZ lookup data'!$A:$AA,9,FALSE)))</f>
        <v> </v>
      </c>
      <c r="K267" s="30" t="str">
        <f>IF($A267="Enter data zone code", " ",IF(ISNA(VLOOKUP($A267,'SIMD 2020v2 DZ lookup data'!$A:$AA,10,FALSE)),"not found",VLOOKUP($A267,'SIMD 2020v2 DZ lookup data'!$A:$AA,10,FALSE)))</f>
        <v> </v>
      </c>
      <c r="L267" s="30" t="str">
        <f>IF($A267="Enter data zone code", " ",IF(ISNA(VLOOKUP($A267,'SIMD 2020v2 DZ lookup data'!$A:$AA,11,FALSE)),"not found",VLOOKUP($A267,'SIMD 2020v2 DZ lookup data'!$A:$AA,11,FALSE)))</f>
        <v> </v>
      </c>
      <c r="M267" s="30" t="str">
        <f>IF($A267="Enter data zone code", " ",IF(ISNA(VLOOKUP($A267,'SIMD 2020v2 DZ lookup data'!$A:$AA,12,FALSE)),"not found",VLOOKUP($A267,'SIMD 2020v2 DZ lookup data'!$A:$AA,12,FALSE)))</f>
        <v> </v>
      </c>
      <c r="N267" s="30" t="str">
        <f>IF($A267="Enter data zone code", " ",IF(ISNA(VLOOKUP($A267,'SIMD 2020v2 DZ lookup data'!$A:$AA,13,FALSE)),"not found",VLOOKUP($A267,'SIMD 2020v2 DZ lookup data'!$A:$AA,13,FALSE)))</f>
        <v> </v>
      </c>
      <c r="O267" s="31" t="str">
        <f>IF($A267="Enter data zone code", " ",IF(ISNA(VLOOKUP($A267,'SIMD 2020v2 DZ lookup data'!$A:$AA,14,FALSE)),"not found",VLOOKUP($A267,'SIMD 2020v2 DZ lookup data'!$A:$AA,14,FALSE)))</f>
        <v> </v>
      </c>
      <c r="P267" s="31" t="str">
        <f>IF($A267="Enter data zone code", " ",IF(ISNA(VLOOKUP($A267,'SIMD 2020v2 DZ lookup data'!$A:$AA,15,FALSE)),"not found",VLOOKUP($A267,'SIMD 2020v2 DZ lookup data'!$A:$AA,15,FALSE)))</f>
        <v> </v>
      </c>
      <c r="Q267" s="37" t="str">
        <f>IF($A267="Enter data zone code", " ",IF(ISNA(VLOOKUP($A267,'SIMD 2020v2 DZ lookup data'!$A:$AA,17,FALSE)),"not found",VLOOKUP($A267,'SIMD 2020v2 DZ lookup data'!$A:$AA,17,FALSE)))</f>
        <v> </v>
      </c>
      <c r="R267" s="36" t="str">
        <f>IF($A267="Enter data zone code", " ",IF(ISNA(VLOOKUP($A267,'SIMD 2020v2 DZ lookup data'!$A:$AA,19,FALSE)),"not found",VLOOKUP($A267,'SIMD 2020v2 DZ lookup data'!$A:$AA,19,FALSE)))</f>
        <v> </v>
      </c>
      <c r="S267" s="36" t="str">
        <f>IF($A267="Enter data zone code", " ",IF(ISNA(VLOOKUP($A267,'SIMD 2020v2 DZ lookup data'!$A:$AA,23,FALSE)),"not found",VLOOKUP($A267,'SIMD 2020v2 DZ lookup data'!$A:$AA,23,FALSE)))</f>
        <v> </v>
      </c>
      <c r="T267" s="36" t="str">
        <f>IF($A267="Enter data zone code", " ",IF(ISNA(VLOOKUP($A267,'SIMD 2020v2 DZ lookup data'!$A:$AA,25,FALSE)),"not found",VLOOKUP($A267,'SIMD 2020v2 DZ lookup data'!$A:$AA,25,FALSE)))</f>
        <v> </v>
      </c>
      <c r="U267" s="38" t="str">
        <f>IF($A267="Enter data zone code", " ",IF(ISNA(VLOOKUP($A267,'SIMD 2020v2 DZ lookup data'!$A:$AA,27,FALSE)),"not found",VLOOKUP($A267,'SIMD 2020v2 DZ lookup data'!$A:$AA,27,FALSE)))</f>
        <v> </v>
      </c>
    </row>
    <row r="268" ht="15.75" customHeight="1">
      <c r="A268" s="35" t="s">
        <v>89</v>
      </c>
      <c r="B268" s="36" t="str">
        <f>IF($A268="Enter data zone code", " ",IF(ISNA(VLOOKUP($A268,'SIMD 2020v2 DZ lookup data'!$A:$AA,2,FALSE)),"not found",VLOOKUP($A268,'SIMD 2020v2 DZ lookup data'!$A:$AA,2,FALSE)))</f>
        <v> </v>
      </c>
      <c r="C268" s="36" t="str">
        <f>IF($A268="Enter data zone code", " ",IF(ISNA(VLOOKUP($A268,'SIMD 2020v2 DZ lookup data'!$A:$AA,21,FALSE)),"not found",VLOOKUP($A268,'SIMD 2020v2 DZ lookup data'!$A:$AA,21,FALSE)))</f>
        <v> </v>
      </c>
      <c r="D268" s="29" t="str">
        <f>IF($A268="Enter data zone code", " ",IF(ISNA(VLOOKUP($A268,'SIMD 2020v2 DZ lookup data'!$A:$AA,3,FALSE)),"not found",VLOOKUP($A268,'SIMD 2020v2 DZ lookup data'!$A:$AA,3,FALSE)))</f>
        <v> </v>
      </c>
      <c r="E268" s="29" t="str">
        <f>IF($A268="Enter data zone code", " ",IF(ISNA(VLOOKUP($A268,'SIMD 2020v2 DZ lookup data'!$A:$AA,4,FALSE)),"not found",VLOOKUP($A268,'SIMD 2020v2 DZ lookup data'!$A:$AA,4,FALSE)))</f>
        <v> </v>
      </c>
      <c r="F268" s="29" t="str">
        <f>IF($A268="Enter data zone code", " ",IF(ISNA(VLOOKUP($A268,'SIMD 2020v2 DZ lookup data'!$A:$AA,5,FALSE)),"not found",VLOOKUP($A268,'SIMD 2020v2 DZ lookup data'!$A:$AA,5,FALSE)))</f>
        <v> </v>
      </c>
      <c r="G268" s="29" t="str">
        <f>IF($A268="Enter data zone code", " ",IF(ISNA(VLOOKUP($A268,'SIMD 2020v2 DZ lookup data'!$A:$AA,6,FALSE)),"not found",VLOOKUP($A268,'SIMD 2020v2 DZ lookup data'!$A:$AA,6,FALSE)))</f>
        <v> </v>
      </c>
      <c r="H268" s="30" t="str">
        <f>IF($A268="Enter data zone code", " ",IF(ISNA(VLOOKUP($A268,'SIMD 2020v2 DZ lookup data'!$A:$AA,8,FALSE)),"not found",VLOOKUP($A268,'SIMD 2020v2 DZ lookup data'!$A:$AA,7,FALSE)))</f>
        <v> </v>
      </c>
      <c r="I268" s="30" t="str">
        <f>IF($A268="Enter data zone code", " ",IF(ISNA(VLOOKUP($A268,'SIMD 2020v2 DZ lookup data'!$A:$AA,7,FALSE)),"not found",VLOOKUP($A268,'SIMD 2020v2 DZ lookup data'!$A:$AA,8,FALSE)))</f>
        <v> </v>
      </c>
      <c r="J268" s="30" t="str">
        <f>IF($A268="Enter data zone code", " ",IF(ISNA(VLOOKUP($A268,'SIMD 2020v2 DZ lookup data'!$A:$AA,9,FALSE)),"not found",VLOOKUP($A268,'SIMD 2020v2 DZ lookup data'!$A:$AA,9,FALSE)))</f>
        <v> </v>
      </c>
      <c r="K268" s="30" t="str">
        <f>IF($A268="Enter data zone code", " ",IF(ISNA(VLOOKUP($A268,'SIMD 2020v2 DZ lookup data'!$A:$AA,10,FALSE)),"not found",VLOOKUP($A268,'SIMD 2020v2 DZ lookup data'!$A:$AA,10,FALSE)))</f>
        <v> </v>
      </c>
      <c r="L268" s="30" t="str">
        <f>IF($A268="Enter data zone code", " ",IF(ISNA(VLOOKUP($A268,'SIMD 2020v2 DZ lookup data'!$A:$AA,11,FALSE)),"not found",VLOOKUP($A268,'SIMD 2020v2 DZ lookup data'!$A:$AA,11,FALSE)))</f>
        <v> </v>
      </c>
      <c r="M268" s="30" t="str">
        <f>IF($A268="Enter data zone code", " ",IF(ISNA(VLOOKUP($A268,'SIMD 2020v2 DZ lookup data'!$A:$AA,12,FALSE)),"not found",VLOOKUP($A268,'SIMD 2020v2 DZ lookup data'!$A:$AA,12,FALSE)))</f>
        <v> </v>
      </c>
      <c r="N268" s="30" t="str">
        <f>IF($A268="Enter data zone code", " ",IF(ISNA(VLOOKUP($A268,'SIMD 2020v2 DZ lookup data'!$A:$AA,13,FALSE)),"not found",VLOOKUP($A268,'SIMD 2020v2 DZ lookup data'!$A:$AA,13,FALSE)))</f>
        <v> </v>
      </c>
      <c r="O268" s="31" t="str">
        <f>IF($A268="Enter data zone code", " ",IF(ISNA(VLOOKUP($A268,'SIMD 2020v2 DZ lookup data'!$A:$AA,14,FALSE)),"not found",VLOOKUP($A268,'SIMD 2020v2 DZ lookup data'!$A:$AA,14,FALSE)))</f>
        <v> </v>
      </c>
      <c r="P268" s="31" t="str">
        <f>IF($A268="Enter data zone code", " ",IF(ISNA(VLOOKUP($A268,'SIMD 2020v2 DZ lookup data'!$A:$AA,15,FALSE)),"not found",VLOOKUP($A268,'SIMD 2020v2 DZ lookup data'!$A:$AA,15,FALSE)))</f>
        <v> </v>
      </c>
      <c r="Q268" s="37" t="str">
        <f>IF($A268="Enter data zone code", " ",IF(ISNA(VLOOKUP($A268,'SIMD 2020v2 DZ lookup data'!$A:$AA,17,FALSE)),"not found",VLOOKUP($A268,'SIMD 2020v2 DZ lookup data'!$A:$AA,17,FALSE)))</f>
        <v> </v>
      </c>
      <c r="R268" s="36" t="str">
        <f>IF($A268="Enter data zone code", " ",IF(ISNA(VLOOKUP($A268,'SIMD 2020v2 DZ lookup data'!$A:$AA,19,FALSE)),"not found",VLOOKUP($A268,'SIMD 2020v2 DZ lookup data'!$A:$AA,19,FALSE)))</f>
        <v> </v>
      </c>
      <c r="S268" s="36" t="str">
        <f>IF($A268="Enter data zone code", " ",IF(ISNA(VLOOKUP($A268,'SIMD 2020v2 DZ lookup data'!$A:$AA,23,FALSE)),"not found",VLOOKUP($A268,'SIMD 2020v2 DZ lookup data'!$A:$AA,23,FALSE)))</f>
        <v> </v>
      </c>
      <c r="T268" s="36" t="str">
        <f>IF($A268="Enter data zone code", " ",IF(ISNA(VLOOKUP($A268,'SIMD 2020v2 DZ lookup data'!$A:$AA,25,FALSE)),"not found",VLOOKUP($A268,'SIMD 2020v2 DZ lookup data'!$A:$AA,25,FALSE)))</f>
        <v> </v>
      </c>
      <c r="U268" s="38" t="str">
        <f>IF($A268="Enter data zone code", " ",IF(ISNA(VLOOKUP($A268,'SIMD 2020v2 DZ lookup data'!$A:$AA,27,FALSE)),"not found",VLOOKUP($A268,'SIMD 2020v2 DZ lookup data'!$A:$AA,27,FALSE)))</f>
        <v> </v>
      </c>
    </row>
    <row r="269" ht="15.75" customHeight="1">
      <c r="A269" s="35" t="s">
        <v>89</v>
      </c>
      <c r="B269" s="36" t="str">
        <f>IF($A269="Enter data zone code", " ",IF(ISNA(VLOOKUP($A269,'SIMD 2020v2 DZ lookup data'!$A:$AA,2,FALSE)),"not found",VLOOKUP($A269,'SIMD 2020v2 DZ lookup data'!$A:$AA,2,FALSE)))</f>
        <v> </v>
      </c>
      <c r="C269" s="36" t="str">
        <f>IF($A269="Enter data zone code", " ",IF(ISNA(VLOOKUP($A269,'SIMD 2020v2 DZ lookup data'!$A:$AA,21,FALSE)),"not found",VLOOKUP($A269,'SIMD 2020v2 DZ lookup data'!$A:$AA,21,FALSE)))</f>
        <v> </v>
      </c>
      <c r="D269" s="29" t="str">
        <f>IF($A269="Enter data zone code", " ",IF(ISNA(VLOOKUP($A269,'SIMD 2020v2 DZ lookup data'!$A:$AA,3,FALSE)),"not found",VLOOKUP($A269,'SIMD 2020v2 DZ lookup data'!$A:$AA,3,FALSE)))</f>
        <v> </v>
      </c>
      <c r="E269" s="29" t="str">
        <f>IF($A269="Enter data zone code", " ",IF(ISNA(VLOOKUP($A269,'SIMD 2020v2 DZ lookup data'!$A:$AA,4,FALSE)),"not found",VLOOKUP($A269,'SIMD 2020v2 DZ lookup data'!$A:$AA,4,FALSE)))</f>
        <v> </v>
      </c>
      <c r="F269" s="29" t="str">
        <f>IF($A269="Enter data zone code", " ",IF(ISNA(VLOOKUP($A269,'SIMD 2020v2 DZ lookup data'!$A:$AA,5,FALSE)),"not found",VLOOKUP($A269,'SIMD 2020v2 DZ lookup data'!$A:$AA,5,FALSE)))</f>
        <v> </v>
      </c>
      <c r="G269" s="29" t="str">
        <f>IF($A269="Enter data zone code", " ",IF(ISNA(VLOOKUP($A269,'SIMD 2020v2 DZ lookup data'!$A:$AA,6,FALSE)),"not found",VLOOKUP($A269,'SIMD 2020v2 DZ lookup data'!$A:$AA,6,FALSE)))</f>
        <v> </v>
      </c>
      <c r="H269" s="30" t="str">
        <f>IF($A269="Enter data zone code", " ",IF(ISNA(VLOOKUP($A269,'SIMD 2020v2 DZ lookup data'!$A:$AA,8,FALSE)),"not found",VLOOKUP($A269,'SIMD 2020v2 DZ lookup data'!$A:$AA,7,FALSE)))</f>
        <v> </v>
      </c>
      <c r="I269" s="30" t="str">
        <f>IF($A269="Enter data zone code", " ",IF(ISNA(VLOOKUP($A269,'SIMD 2020v2 DZ lookup data'!$A:$AA,7,FALSE)),"not found",VLOOKUP($A269,'SIMD 2020v2 DZ lookup data'!$A:$AA,8,FALSE)))</f>
        <v> </v>
      </c>
      <c r="J269" s="30" t="str">
        <f>IF($A269="Enter data zone code", " ",IF(ISNA(VLOOKUP($A269,'SIMD 2020v2 DZ lookup data'!$A:$AA,9,FALSE)),"not found",VLOOKUP($A269,'SIMD 2020v2 DZ lookup data'!$A:$AA,9,FALSE)))</f>
        <v> </v>
      </c>
      <c r="K269" s="30" t="str">
        <f>IF($A269="Enter data zone code", " ",IF(ISNA(VLOOKUP($A269,'SIMD 2020v2 DZ lookup data'!$A:$AA,10,FALSE)),"not found",VLOOKUP($A269,'SIMD 2020v2 DZ lookup data'!$A:$AA,10,FALSE)))</f>
        <v> </v>
      </c>
      <c r="L269" s="30" t="str">
        <f>IF($A269="Enter data zone code", " ",IF(ISNA(VLOOKUP($A269,'SIMD 2020v2 DZ lookup data'!$A:$AA,11,FALSE)),"not found",VLOOKUP($A269,'SIMD 2020v2 DZ lookup data'!$A:$AA,11,FALSE)))</f>
        <v> </v>
      </c>
      <c r="M269" s="30" t="str">
        <f>IF($A269="Enter data zone code", " ",IF(ISNA(VLOOKUP($A269,'SIMD 2020v2 DZ lookup data'!$A:$AA,12,FALSE)),"not found",VLOOKUP($A269,'SIMD 2020v2 DZ lookup data'!$A:$AA,12,FALSE)))</f>
        <v> </v>
      </c>
      <c r="N269" s="30" t="str">
        <f>IF($A269="Enter data zone code", " ",IF(ISNA(VLOOKUP($A269,'SIMD 2020v2 DZ lookup data'!$A:$AA,13,FALSE)),"not found",VLOOKUP($A269,'SIMD 2020v2 DZ lookup data'!$A:$AA,13,FALSE)))</f>
        <v> </v>
      </c>
      <c r="O269" s="31" t="str">
        <f>IF($A269="Enter data zone code", " ",IF(ISNA(VLOOKUP($A269,'SIMD 2020v2 DZ lookup data'!$A:$AA,14,FALSE)),"not found",VLOOKUP($A269,'SIMD 2020v2 DZ lookup data'!$A:$AA,14,FALSE)))</f>
        <v> </v>
      </c>
      <c r="P269" s="31" t="str">
        <f>IF($A269="Enter data zone code", " ",IF(ISNA(VLOOKUP($A269,'SIMD 2020v2 DZ lookup data'!$A:$AA,15,FALSE)),"not found",VLOOKUP($A269,'SIMD 2020v2 DZ lookup data'!$A:$AA,15,FALSE)))</f>
        <v> </v>
      </c>
      <c r="Q269" s="37" t="str">
        <f>IF($A269="Enter data zone code", " ",IF(ISNA(VLOOKUP($A269,'SIMD 2020v2 DZ lookup data'!$A:$AA,17,FALSE)),"not found",VLOOKUP($A269,'SIMD 2020v2 DZ lookup data'!$A:$AA,17,FALSE)))</f>
        <v> </v>
      </c>
      <c r="R269" s="36" t="str">
        <f>IF($A269="Enter data zone code", " ",IF(ISNA(VLOOKUP($A269,'SIMD 2020v2 DZ lookup data'!$A:$AA,19,FALSE)),"not found",VLOOKUP($A269,'SIMD 2020v2 DZ lookup data'!$A:$AA,19,FALSE)))</f>
        <v> </v>
      </c>
      <c r="S269" s="36" t="str">
        <f>IF($A269="Enter data zone code", " ",IF(ISNA(VLOOKUP($A269,'SIMD 2020v2 DZ lookup data'!$A:$AA,23,FALSE)),"not found",VLOOKUP($A269,'SIMD 2020v2 DZ lookup data'!$A:$AA,23,FALSE)))</f>
        <v> </v>
      </c>
      <c r="T269" s="36" t="str">
        <f>IF($A269="Enter data zone code", " ",IF(ISNA(VLOOKUP($A269,'SIMD 2020v2 DZ lookup data'!$A:$AA,25,FALSE)),"not found",VLOOKUP($A269,'SIMD 2020v2 DZ lookup data'!$A:$AA,25,FALSE)))</f>
        <v> </v>
      </c>
      <c r="U269" s="38" t="str">
        <f>IF($A269="Enter data zone code", " ",IF(ISNA(VLOOKUP($A269,'SIMD 2020v2 DZ lookup data'!$A:$AA,27,FALSE)),"not found",VLOOKUP($A269,'SIMD 2020v2 DZ lookup data'!$A:$AA,27,FALSE)))</f>
        <v> </v>
      </c>
    </row>
    <row r="270" ht="15.75" customHeight="1">
      <c r="A270" s="35" t="s">
        <v>89</v>
      </c>
      <c r="B270" s="36" t="str">
        <f>IF($A270="Enter data zone code", " ",IF(ISNA(VLOOKUP($A270,'SIMD 2020v2 DZ lookup data'!$A:$AA,2,FALSE)),"not found",VLOOKUP($A270,'SIMD 2020v2 DZ lookup data'!$A:$AA,2,FALSE)))</f>
        <v> </v>
      </c>
      <c r="C270" s="36" t="str">
        <f>IF($A270="Enter data zone code", " ",IF(ISNA(VLOOKUP($A270,'SIMD 2020v2 DZ lookup data'!$A:$AA,21,FALSE)),"not found",VLOOKUP($A270,'SIMD 2020v2 DZ lookup data'!$A:$AA,21,FALSE)))</f>
        <v> </v>
      </c>
      <c r="D270" s="29" t="str">
        <f>IF($A270="Enter data zone code", " ",IF(ISNA(VLOOKUP($A270,'SIMD 2020v2 DZ lookup data'!$A:$AA,3,FALSE)),"not found",VLOOKUP($A270,'SIMD 2020v2 DZ lookup data'!$A:$AA,3,FALSE)))</f>
        <v> </v>
      </c>
      <c r="E270" s="29" t="str">
        <f>IF($A270="Enter data zone code", " ",IF(ISNA(VLOOKUP($A270,'SIMD 2020v2 DZ lookup data'!$A:$AA,4,FALSE)),"not found",VLOOKUP($A270,'SIMD 2020v2 DZ lookup data'!$A:$AA,4,FALSE)))</f>
        <v> </v>
      </c>
      <c r="F270" s="29" t="str">
        <f>IF($A270="Enter data zone code", " ",IF(ISNA(VLOOKUP($A270,'SIMD 2020v2 DZ lookup data'!$A:$AA,5,FALSE)),"not found",VLOOKUP($A270,'SIMD 2020v2 DZ lookup data'!$A:$AA,5,FALSE)))</f>
        <v> </v>
      </c>
      <c r="G270" s="29" t="str">
        <f>IF($A270="Enter data zone code", " ",IF(ISNA(VLOOKUP($A270,'SIMD 2020v2 DZ lookup data'!$A:$AA,6,FALSE)),"not found",VLOOKUP($A270,'SIMD 2020v2 DZ lookup data'!$A:$AA,6,FALSE)))</f>
        <v> </v>
      </c>
      <c r="H270" s="30" t="str">
        <f>IF($A270="Enter data zone code", " ",IF(ISNA(VLOOKUP($A270,'SIMD 2020v2 DZ lookup data'!$A:$AA,8,FALSE)),"not found",VLOOKUP($A270,'SIMD 2020v2 DZ lookup data'!$A:$AA,7,FALSE)))</f>
        <v> </v>
      </c>
      <c r="I270" s="30" t="str">
        <f>IF($A270="Enter data zone code", " ",IF(ISNA(VLOOKUP($A270,'SIMD 2020v2 DZ lookup data'!$A:$AA,7,FALSE)),"not found",VLOOKUP($A270,'SIMD 2020v2 DZ lookup data'!$A:$AA,8,FALSE)))</f>
        <v> </v>
      </c>
      <c r="J270" s="30" t="str">
        <f>IF($A270="Enter data zone code", " ",IF(ISNA(VLOOKUP($A270,'SIMD 2020v2 DZ lookup data'!$A:$AA,9,FALSE)),"not found",VLOOKUP($A270,'SIMD 2020v2 DZ lookup data'!$A:$AA,9,FALSE)))</f>
        <v> </v>
      </c>
      <c r="K270" s="30" t="str">
        <f>IF($A270="Enter data zone code", " ",IF(ISNA(VLOOKUP($A270,'SIMD 2020v2 DZ lookup data'!$A:$AA,10,FALSE)),"not found",VLOOKUP($A270,'SIMD 2020v2 DZ lookup data'!$A:$AA,10,FALSE)))</f>
        <v> </v>
      </c>
      <c r="L270" s="30" t="str">
        <f>IF($A270="Enter data zone code", " ",IF(ISNA(VLOOKUP($A270,'SIMD 2020v2 DZ lookup data'!$A:$AA,11,FALSE)),"not found",VLOOKUP($A270,'SIMD 2020v2 DZ lookup data'!$A:$AA,11,FALSE)))</f>
        <v> </v>
      </c>
      <c r="M270" s="30" t="str">
        <f>IF($A270="Enter data zone code", " ",IF(ISNA(VLOOKUP($A270,'SIMD 2020v2 DZ lookup data'!$A:$AA,12,FALSE)),"not found",VLOOKUP($A270,'SIMD 2020v2 DZ lookup data'!$A:$AA,12,FALSE)))</f>
        <v> </v>
      </c>
      <c r="N270" s="30" t="str">
        <f>IF($A270="Enter data zone code", " ",IF(ISNA(VLOOKUP($A270,'SIMD 2020v2 DZ lookup data'!$A:$AA,13,FALSE)),"not found",VLOOKUP($A270,'SIMD 2020v2 DZ lookup data'!$A:$AA,13,FALSE)))</f>
        <v> </v>
      </c>
      <c r="O270" s="31" t="str">
        <f>IF($A270="Enter data zone code", " ",IF(ISNA(VLOOKUP($A270,'SIMD 2020v2 DZ lookup data'!$A:$AA,14,FALSE)),"not found",VLOOKUP($A270,'SIMD 2020v2 DZ lookup data'!$A:$AA,14,FALSE)))</f>
        <v> </v>
      </c>
      <c r="P270" s="31" t="str">
        <f>IF($A270="Enter data zone code", " ",IF(ISNA(VLOOKUP($A270,'SIMD 2020v2 DZ lookup data'!$A:$AA,15,FALSE)),"not found",VLOOKUP($A270,'SIMD 2020v2 DZ lookup data'!$A:$AA,15,FALSE)))</f>
        <v> </v>
      </c>
      <c r="Q270" s="37" t="str">
        <f>IF($A270="Enter data zone code", " ",IF(ISNA(VLOOKUP($A270,'SIMD 2020v2 DZ lookup data'!$A:$AA,17,FALSE)),"not found",VLOOKUP($A270,'SIMD 2020v2 DZ lookup data'!$A:$AA,17,FALSE)))</f>
        <v> </v>
      </c>
      <c r="R270" s="36" t="str">
        <f>IF($A270="Enter data zone code", " ",IF(ISNA(VLOOKUP($A270,'SIMD 2020v2 DZ lookup data'!$A:$AA,19,FALSE)),"not found",VLOOKUP($A270,'SIMD 2020v2 DZ lookup data'!$A:$AA,19,FALSE)))</f>
        <v> </v>
      </c>
      <c r="S270" s="36" t="str">
        <f>IF($A270="Enter data zone code", " ",IF(ISNA(VLOOKUP($A270,'SIMD 2020v2 DZ lookup data'!$A:$AA,23,FALSE)),"not found",VLOOKUP($A270,'SIMD 2020v2 DZ lookup data'!$A:$AA,23,FALSE)))</f>
        <v> </v>
      </c>
      <c r="T270" s="36" t="str">
        <f>IF($A270="Enter data zone code", " ",IF(ISNA(VLOOKUP($A270,'SIMD 2020v2 DZ lookup data'!$A:$AA,25,FALSE)),"not found",VLOOKUP($A270,'SIMD 2020v2 DZ lookup data'!$A:$AA,25,FALSE)))</f>
        <v> </v>
      </c>
      <c r="U270" s="38" t="str">
        <f>IF($A270="Enter data zone code", " ",IF(ISNA(VLOOKUP($A270,'SIMD 2020v2 DZ lookup data'!$A:$AA,27,FALSE)),"not found",VLOOKUP($A270,'SIMD 2020v2 DZ lookup data'!$A:$AA,27,FALSE)))</f>
        <v> </v>
      </c>
    </row>
    <row r="271" ht="15.75" customHeight="1">
      <c r="A271" s="35" t="s">
        <v>89</v>
      </c>
      <c r="B271" s="36" t="str">
        <f>IF($A271="Enter data zone code", " ",IF(ISNA(VLOOKUP($A271,'SIMD 2020v2 DZ lookup data'!$A:$AA,2,FALSE)),"not found",VLOOKUP($A271,'SIMD 2020v2 DZ lookup data'!$A:$AA,2,FALSE)))</f>
        <v> </v>
      </c>
      <c r="C271" s="36" t="str">
        <f>IF($A271="Enter data zone code", " ",IF(ISNA(VLOOKUP($A271,'SIMD 2020v2 DZ lookup data'!$A:$AA,21,FALSE)),"not found",VLOOKUP($A271,'SIMD 2020v2 DZ lookup data'!$A:$AA,21,FALSE)))</f>
        <v> </v>
      </c>
      <c r="D271" s="29" t="str">
        <f>IF($A271="Enter data zone code", " ",IF(ISNA(VLOOKUP($A271,'SIMD 2020v2 DZ lookup data'!$A:$AA,3,FALSE)),"not found",VLOOKUP($A271,'SIMD 2020v2 DZ lookup data'!$A:$AA,3,FALSE)))</f>
        <v> </v>
      </c>
      <c r="E271" s="29" t="str">
        <f>IF($A271="Enter data zone code", " ",IF(ISNA(VLOOKUP($A271,'SIMD 2020v2 DZ lookup data'!$A:$AA,4,FALSE)),"not found",VLOOKUP($A271,'SIMD 2020v2 DZ lookup data'!$A:$AA,4,FALSE)))</f>
        <v> </v>
      </c>
      <c r="F271" s="29" t="str">
        <f>IF($A271="Enter data zone code", " ",IF(ISNA(VLOOKUP($A271,'SIMD 2020v2 DZ lookup data'!$A:$AA,5,FALSE)),"not found",VLOOKUP($A271,'SIMD 2020v2 DZ lookup data'!$A:$AA,5,FALSE)))</f>
        <v> </v>
      </c>
      <c r="G271" s="29" t="str">
        <f>IF($A271="Enter data zone code", " ",IF(ISNA(VLOOKUP($A271,'SIMD 2020v2 DZ lookup data'!$A:$AA,6,FALSE)),"not found",VLOOKUP($A271,'SIMD 2020v2 DZ lookup data'!$A:$AA,6,FALSE)))</f>
        <v> </v>
      </c>
      <c r="H271" s="30" t="str">
        <f>IF($A271="Enter data zone code", " ",IF(ISNA(VLOOKUP($A271,'SIMD 2020v2 DZ lookup data'!$A:$AA,8,FALSE)),"not found",VLOOKUP($A271,'SIMD 2020v2 DZ lookup data'!$A:$AA,7,FALSE)))</f>
        <v> </v>
      </c>
      <c r="I271" s="30" t="str">
        <f>IF($A271="Enter data zone code", " ",IF(ISNA(VLOOKUP($A271,'SIMD 2020v2 DZ lookup data'!$A:$AA,7,FALSE)),"not found",VLOOKUP($A271,'SIMD 2020v2 DZ lookup data'!$A:$AA,8,FALSE)))</f>
        <v> </v>
      </c>
      <c r="J271" s="30" t="str">
        <f>IF($A271="Enter data zone code", " ",IF(ISNA(VLOOKUP($A271,'SIMD 2020v2 DZ lookup data'!$A:$AA,9,FALSE)),"not found",VLOOKUP($A271,'SIMD 2020v2 DZ lookup data'!$A:$AA,9,FALSE)))</f>
        <v> </v>
      </c>
      <c r="K271" s="30" t="str">
        <f>IF($A271="Enter data zone code", " ",IF(ISNA(VLOOKUP($A271,'SIMD 2020v2 DZ lookup data'!$A:$AA,10,FALSE)),"not found",VLOOKUP($A271,'SIMD 2020v2 DZ lookup data'!$A:$AA,10,FALSE)))</f>
        <v> </v>
      </c>
      <c r="L271" s="30" t="str">
        <f>IF($A271="Enter data zone code", " ",IF(ISNA(VLOOKUP($A271,'SIMD 2020v2 DZ lookup data'!$A:$AA,11,FALSE)),"not found",VLOOKUP($A271,'SIMD 2020v2 DZ lookup data'!$A:$AA,11,FALSE)))</f>
        <v> </v>
      </c>
      <c r="M271" s="30" t="str">
        <f>IF($A271="Enter data zone code", " ",IF(ISNA(VLOOKUP($A271,'SIMD 2020v2 DZ lookup data'!$A:$AA,12,FALSE)),"not found",VLOOKUP($A271,'SIMD 2020v2 DZ lookup data'!$A:$AA,12,FALSE)))</f>
        <v> </v>
      </c>
      <c r="N271" s="30" t="str">
        <f>IF($A271="Enter data zone code", " ",IF(ISNA(VLOOKUP($A271,'SIMD 2020v2 DZ lookup data'!$A:$AA,13,FALSE)),"not found",VLOOKUP($A271,'SIMD 2020v2 DZ lookup data'!$A:$AA,13,FALSE)))</f>
        <v> </v>
      </c>
      <c r="O271" s="31" t="str">
        <f>IF($A271="Enter data zone code", " ",IF(ISNA(VLOOKUP($A271,'SIMD 2020v2 DZ lookup data'!$A:$AA,14,FALSE)),"not found",VLOOKUP($A271,'SIMD 2020v2 DZ lookup data'!$A:$AA,14,FALSE)))</f>
        <v> </v>
      </c>
      <c r="P271" s="31" t="str">
        <f>IF($A271="Enter data zone code", " ",IF(ISNA(VLOOKUP($A271,'SIMD 2020v2 DZ lookup data'!$A:$AA,15,FALSE)),"not found",VLOOKUP($A271,'SIMD 2020v2 DZ lookup data'!$A:$AA,15,FALSE)))</f>
        <v> </v>
      </c>
      <c r="Q271" s="37" t="str">
        <f>IF($A271="Enter data zone code", " ",IF(ISNA(VLOOKUP($A271,'SIMD 2020v2 DZ lookup data'!$A:$AA,17,FALSE)),"not found",VLOOKUP($A271,'SIMD 2020v2 DZ lookup data'!$A:$AA,17,FALSE)))</f>
        <v> </v>
      </c>
      <c r="R271" s="36" t="str">
        <f>IF($A271="Enter data zone code", " ",IF(ISNA(VLOOKUP($A271,'SIMD 2020v2 DZ lookup data'!$A:$AA,19,FALSE)),"not found",VLOOKUP($A271,'SIMD 2020v2 DZ lookup data'!$A:$AA,19,FALSE)))</f>
        <v> </v>
      </c>
      <c r="S271" s="36" t="str">
        <f>IF($A271="Enter data zone code", " ",IF(ISNA(VLOOKUP($A271,'SIMD 2020v2 DZ lookup data'!$A:$AA,23,FALSE)),"not found",VLOOKUP($A271,'SIMD 2020v2 DZ lookup data'!$A:$AA,23,FALSE)))</f>
        <v> </v>
      </c>
      <c r="T271" s="36" t="str">
        <f>IF($A271="Enter data zone code", " ",IF(ISNA(VLOOKUP($A271,'SIMD 2020v2 DZ lookup data'!$A:$AA,25,FALSE)),"not found",VLOOKUP($A271,'SIMD 2020v2 DZ lookup data'!$A:$AA,25,FALSE)))</f>
        <v> </v>
      </c>
      <c r="U271" s="38" t="str">
        <f>IF($A271="Enter data zone code", " ",IF(ISNA(VLOOKUP($A271,'SIMD 2020v2 DZ lookup data'!$A:$AA,27,FALSE)),"not found",VLOOKUP($A271,'SIMD 2020v2 DZ lookup data'!$A:$AA,27,FALSE)))</f>
        <v> </v>
      </c>
    </row>
    <row r="272" ht="15.75" customHeight="1">
      <c r="A272" s="35" t="s">
        <v>89</v>
      </c>
      <c r="B272" s="36" t="str">
        <f>IF($A272="Enter data zone code", " ",IF(ISNA(VLOOKUP($A272,'SIMD 2020v2 DZ lookup data'!$A:$AA,2,FALSE)),"not found",VLOOKUP($A272,'SIMD 2020v2 DZ lookup data'!$A:$AA,2,FALSE)))</f>
        <v> </v>
      </c>
      <c r="C272" s="36" t="str">
        <f>IF($A272="Enter data zone code", " ",IF(ISNA(VLOOKUP($A272,'SIMD 2020v2 DZ lookup data'!$A:$AA,21,FALSE)),"not found",VLOOKUP($A272,'SIMD 2020v2 DZ lookup data'!$A:$AA,21,FALSE)))</f>
        <v> </v>
      </c>
      <c r="D272" s="29" t="str">
        <f>IF($A272="Enter data zone code", " ",IF(ISNA(VLOOKUP($A272,'SIMD 2020v2 DZ lookup data'!$A:$AA,3,FALSE)),"not found",VLOOKUP($A272,'SIMD 2020v2 DZ lookup data'!$A:$AA,3,FALSE)))</f>
        <v> </v>
      </c>
      <c r="E272" s="29" t="str">
        <f>IF($A272="Enter data zone code", " ",IF(ISNA(VLOOKUP($A272,'SIMD 2020v2 DZ lookup data'!$A:$AA,4,FALSE)),"not found",VLOOKUP($A272,'SIMD 2020v2 DZ lookup data'!$A:$AA,4,FALSE)))</f>
        <v> </v>
      </c>
      <c r="F272" s="29" t="str">
        <f>IF($A272="Enter data zone code", " ",IF(ISNA(VLOOKUP($A272,'SIMD 2020v2 DZ lookup data'!$A:$AA,5,FALSE)),"not found",VLOOKUP($A272,'SIMD 2020v2 DZ lookup data'!$A:$AA,5,FALSE)))</f>
        <v> </v>
      </c>
      <c r="G272" s="29" t="str">
        <f>IF($A272="Enter data zone code", " ",IF(ISNA(VLOOKUP($A272,'SIMD 2020v2 DZ lookup data'!$A:$AA,6,FALSE)),"not found",VLOOKUP($A272,'SIMD 2020v2 DZ lookup data'!$A:$AA,6,FALSE)))</f>
        <v> </v>
      </c>
      <c r="H272" s="30" t="str">
        <f>IF($A272="Enter data zone code", " ",IF(ISNA(VLOOKUP($A272,'SIMD 2020v2 DZ lookup data'!$A:$AA,8,FALSE)),"not found",VLOOKUP($A272,'SIMD 2020v2 DZ lookup data'!$A:$AA,7,FALSE)))</f>
        <v> </v>
      </c>
      <c r="I272" s="30" t="str">
        <f>IF($A272="Enter data zone code", " ",IF(ISNA(VLOOKUP($A272,'SIMD 2020v2 DZ lookup data'!$A:$AA,7,FALSE)),"not found",VLOOKUP($A272,'SIMD 2020v2 DZ lookup data'!$A:$AA,8,FALSE)))</f>
        <v> </v>
      </c>
      <c r="J272" s="30" t="str">
        <f>IF($A272="Enter data zone code", " ",IF(ISNA(VLOOKUP($A272,'SIMD 2020v2 DZ lookup data'!$A:$AA,9,FALSE)),"not found",VLOOKUP($A272,'SIMD 2020v2 DZ lookup data'!$A:$AA,9,FALSE)))</f>
        <v> </v>
      </c>
      <c r="K272" s="30" t="str">
        <f>IF($A272="Enter data zone code", " ",IF(ISNA(VLOOKUP($A272,'SIMD 2020v2 DZ lookup data'!$A:$AA,10,FALSE)),"not found",VLOOKUP($A272,'SIMD 2020v2 DZ lookup data'!$A:$AA,10,FALSE)))</f>
        <v> </v>
      </c>
      <c r="L272" s="30" t="str">
        <f>IF($A272="Enter data zone code", " ",IF(ISNA(VLOOKUP($A272,'SIMD 2020v2 DZ lookup data'!$A:$AA,11,FALSE)),"not found",VLOOKUP($A272,'SIMD 2020v2 DZ lookup data'!$A:$AA,11,FALSE)))</f>
        <v> </v>
      </c>
      <c r="M272" s="30" t="str">
        <f>IF($A272="Enter data zone code", " ",IF(ISNA(VLOOKUP($A272,'SIMD 2020v2 DZ lookup data'!$A:$AA,12,FALSE)),"not found",VLOOKUP($A272,'SIMD 2020v2 DZ lookup data'!$A:$AA,12,FALSE)))</f>
        <v> </v>
      </c>
      <c r="N272" s="30" t="str">
        <f>IF($A272="Enter data zone code", " ",IF(ISNA(VLOOKUP($A272,'SIMD 2020v2 DZ lookup data'!$A:$AA,13,FALSE)),"not found",VLOOKUP($A272,'SIMD 2020v2 DZ lookup data'!$A:$AA,13,FALSE)))</f>
        <v> </v>
      </c>
      <c r="O272" s="31" t="str">
        <f>IF($A272="Enter data zone code", " ",IF(ISNA(VLOOKUP($A272,'SIMD 2020v2 DZ lookup data'!$A:$AA,14,FALSE)),"not found",VLOOKUP($A272,'SIMD 2020v2 DZ lookup data'!$A:$AA,14,FALSE)))</f>
        <v> </v>
      </c>
      <c r="P272" s="31" t="str">
        <f>IF($A272="Enter data zone code", " ",IF(ISNA(VLOOKUP($A272,'SIMD 2020v2 DZ lookup data'!$A:$AA,15,FALSE)),"not found",VLOOKUP($A272,'SIMD 2020v2 DZ lookup data'!$A:$AA,15,FALSE)))</f>
        <v> </v>
      </c>
      <c r="Q272" s="37" t="str">
        <f>IF($A272="Enter data zone code", " ",IF(ISNA(VLOOKUP($A272,'SIMD 2020v2 DZ lookup data'!$A:$AA,17,FALSE)),"not found",VLOOKUP($A272,'SIMD 2020v2 DZ lookup data'!$A:$AA,17,FALSE)))</f>
        <v> </v>
      </c>
      <c r="R272" s="36" t="str">
        <f>IF($A272="Enter data zone code", " ",IF(ISNA(VLOOKUP($A272,'SIMD 2020v2 DZ lookup data'!$A:$AA,19,FALSE)),"not found",VLOOKUP($A272,'SIMD 2020v2 DZ lookup data'!$A:$AA,19,FALSE)))</f>
        <v> </v>
      </c>
      <c r="S272" s="36" t="str">
        <f>IF($A272="Enter data zone code", " ",IF(ISNA(VLOOKUP($A272,'SIMD 2020v2 DZ lookup data'!$A:$AA,23,FALSE)),"not found",VLOOKUP($A272,'SIMD 2020v2 DZ lookup data'!$A:$AA,23,FALSE)))</f>
        <v> </v>
      </c>
      <c r="T272" s="36" t="str">
        <f>IF($A272="Enter data zone code", " ",IF(ISNA(VLOOKUP($A272,'SIMD 2020v2 DZ lookup data'!$A:$AA,25,FALSE)),"not found",VLOOKUP($A272,'SIMD 2020v2 DZ lookup data'!$A:$AA,25,FALSE)))</f>
        <v> </v>
      </c>
      <c r="U272" s="38" t="str">
        <f>IF($A272="Enter data zone code", " ",IF(ISNA(VLOOKUP($A272,'SIMD 2020v2 DZ lookup data'!$A:$AA,27,FALSE)),"not found",VLOOKUP($A272,'SIMD 2020v2 DZ lookup data'!$A:$AA,27,FALSE)))</f>
        <v> </v>
      </c>
    </row>
    <row r="273" ht="15.75" customHeight="1">
      <c r="A273" s="35" t="s">
        <v>89</v>
      </c>
      <c r="B273" s="36" t="str">
        <f>IF($A273="Enter data zone code", " ",IF(ISNA(VLOOKUP($A273,'SIMD 2020v2 DZ lookup data'!$A:$AA,2,FALSE)),"not found",VLOOKUP($A273,'SIMD 2020v2 DZ lookup data'!$A:$AA,2,FALSE)))</f>
        <v> </v>
      </c>
      <c r="C273" s="36" t="str">
        <f>IF($A273="Enter data zone code", " ",IF(ISNA(VLOOKUP($A273,'SIMD 2020v2 DZ lookup data'!$A:$AA,21,FALSE)),"not found",VLOOKUP($A273,'SIMD 2020v2 DZ lookup data'!$A:$AA,21,FALSE)))</f>
        <v> </v>
      </c>
      <c r="D273" s="29" t="str">
        <f>IF($A273="Enter data zone code", " ",IF(ISNA(VLOOKUP($A273,'SIMD 2020v2 DZ lookup data'!$A:$AA,3,FALSE)),"not found",VLOOKUP($A273,'SIMD 2020v2 DZ lookup data'!$A:$AA,3,FALSE)))</f>
        <v> </v>
      </c>
      <c r="E273" s="29" t="str">
        <f>IF($A273="Enter data zone code", " ",IF(ISNA(VLOOKUP($A273,'SIMD 2020v2 DZ lookup data'!$A:$AA,4,FALSE)),"not found",VLOOKUP($A273,'SIMD 2020v2 DZ lookup data'!$A:$AA,4,FALSE)))</f>
        <v> </v>
      </c>
      <c r="F273" s="29" t="str">
        <f>IF($A273="Enter data zone code", " ",IF(ISNA(VLOOKUP($A273,'SIMD 2020v2 DZ lookup data'!$A:$AA,5,FALSE)),"not found",VLOOKUP($A273,'SIMD 2020v2 DZ lookup data'!$A:$AA,5,FALSE)))</f>
        <v> </v>
      </c>
      <c r="G273" s="29" t="str">
        <f>IF($A273="Enter data zone code", " ",IF(ISNA(VLOOKUP($A273,'SIMD 2020v2 DZ lookup data'!$A:$AA,6,FALSE)),"not found",VLOOKUP($A273,'SIMD 2020v2 DZ lookup data'!$A:$AA,6,FALSE)))</f>
        <v> </v>
      </c>
      <c r="H273" s="30" t="str">
        <f>IF($A273="Enter data zone code", " ",IF(ISNA(VLOOKUP($A273,'SIMD 2020v2 DZ lookup data'!$A:$AA,8,FALSE)),"not found",VLOOKUP($A273,'SIMD 2020v2 DZ lookup data'!$A:$AA,7,FALSE)))</f>
        <v> </v>
      </c>
      <c r="I273" s="30" t="str">
        <f>IF($A273="Enter data zone code", " ",IF(ISNA(VLOOKUP($A273,'SIMD 2020v2 DZ lookup data'!$A:$AA,7,FALSE)),"not found",VLOOKUP($A273,'SIMD 2020v2 DZ lookup data'!$A:$AA,8,FALSE)))</f>
        <v> </v>
      </c>
      <c r="J273" s="30" t="str">
        <f>IF($A273="Enter data zone code", " ",IF(ISNA(VLOOKUP($A273,'SIMD 2020v2 DZ lookup data'!$A:$AA,9,FALSE)),"not found",VLOOKUP($A273,'SIMD 2020v2 DZ lookup data'!$A:$AA,9,FALSE)))</f>
        <v> </v>
      </c>
      <c r="K273" s="30" t="str">
        <f>IF($A273="Enter data zone code", " ",IF(ISNA(VLOOKUP($A273,'SIMD 2020v2 DZ lookup data'!$A:$AA,10,FALSE)),"not found",VLOOKUP($A273,'SIMD 2020v2 DZ lookup data'!$A:$AA,10,FALSE)))</f>
        <v> </v>
      </c>
      <c r="L273" s="30" t="str">
        <f>IF($A273="Enter data zone code", " ",IF(ISNA(VLOOKUP($A273,'SIMD 2020v2 DZ lookup data'!$A:$AA,11,FALSE)),"not found",VLOOKUP($A273,'SIMD 2020v2 DZ lookup data'!$A:$AA,11,FALSE)))</f>
        <v> </v>
      </c>
      <c r="M273" s="30" t="str">
        <f>IF($A273="Enter data zone code", " ",IF(ISNA(VLOOKUP($A273,'SIMD 2020v2 DZ lookup data'!$A:$AA,12,FALSE)),"not found",VLOOKUP($A273,'SIMD 2020v2 DZ lookup data'!$A:$AA,12,FALSE)))</f>
        <v> </v>
      </c>
      <c r="N273" s="30" t="str">
        <f>IF($A273="Enter data zone code", " ",IF(ISNA(VLOOKUP($A273,'SIMD 2020v2 DZ lookup data'!$A:$AA,13,FALSE)),"not found",VLOOKUP($A273,'SIMD 2020v2 DZ lookup data'!$A:$AA,13,FALSE)))</f>
        <v> </v>
      </c>
      <c r="O273" s="31" t="str">
        <f>IF($A273="Enter data zone code", " ",IF(ISNA(VLOOKUP($A273,'SIMD 2020v2 DZ lookup data'!$A:$AA,14,FALSE)),"not found",VLOOKUP($A273,'SIMD 2020v2 DZ lookup data'!$A:$AA,14,FALSE)))</f>
        <v> </v>
      </c>
      <c r="P273" s="31" t="str">
        <f>IF($A273="Enter data zone code", " ",IF(ISNA(VLOOKUP($A273,'SIMD 2020v2 DZ lookup data'!$A:$AA,15,FALSE)),"not found",VLOOKUP($A273,'SIMD 2020v2 DZ lookup data'!$A:$AA,15,FALSE)))</f>
        <v> </v>
      </c>
      <c r="Q273" s="37" t="str">
        <f>IF($A273="Enter data zone code", " ",IF(ISNA(VLOOKUP($A273,'SIMD 2020v2 DZ lookup data'!$A:$AA,17,FALSE)),"not found",VLOOKUP($A273,'SIMD 2020v2 DZ lookup data'!$A:$AA,17,FALSE)))</f>
        <v> </v>
      </c>
      <c r="R273" s="36" t="str">
        <f>IF($A273="Enter data zone code", " ",IF(ISNA(VLOOKUP($A273,'SIMD 2020v2 DZ lookup data'!$A:$AA,19,FALSE)),"not found",VLOOKUP($A273,'SIMD 2020v2 DZ lookup data'!$A:$AA,19,FALSE)))</f>
        <v> </v>
      </c>
      <c r="S273" s="36" t="str">
        <f>IF($A273="Enter data zone code", " ",IF(ISNA(VLOOKUP($A273,'SIMD 2020v2 DZ lookup data'!$A:$AA,23,FALSE)),"not found",VLOOKUP($A273,'SIMD 2020v2 DZ lookup data'!$A:$AA,23,FALSE)))</f>
        <v> </v>
      </c>
      <c r="T273" s="36" t="str">
        <f>IF($A273="Enter data zone code", " ",IF(ISNA(VLOOKUP($A273,'SIMD 2020v2 DZ lookup data'!$A:$AA,25,FALSE)),"not found",VLOOKUP($A273,'SIMD 2020v2 DZ lookup data'!$A:$AA,25,FALSE)))</f>
        <v> </v>
      </c>
      <c r="U273" s="38" t="str">
        <f>IF($A273="Enter data zone code", " ",IF(ISNA(VLOOKUP($A273,'SIMD 2020v2 DZ lookup data'!$A:$AA,27,FALSE)),"not found",VLOOKUP($A273,'SIMD 2020v2 DZ lookup data'!$A:$AA,27,FALSE)))</f>
        <v> </v>
      </c>
    </row>
    <row r="274" ht="15.75" customHeight="1">
      <c r="A274" s="35" t="s">
        <v>89</v>
      </c>
      <c r="B274" s="36" t="str">
        <f>IF($A274="Enter data zone code", " ",IF(ISNA(VLOOKUP($A274,'SIMD 2020v2 DZ lookup data'!$A:$AA,2,FALSE)),"not found",VLOOKUP($A274,'SIMD 2020v2 DZ lookup data'!$A:$AA,2,FALSE)))</f>
        <v> </v>
      </c>
      <c r="C274" s="36" t="str">
        <f>IF($A274="Enter data zone code", " ",IF(ISNA(VLOOKUP($A274,'SIMD 2020v2 DZ lookup data'!$A:$AA,21,FALSE)),"not found",VLOOKUP($A274,'SIMD 2020v2 DZ lookup data'!$A:$AA,21,FALSE)))</f>
        <v> </v>
      </c>
      <c r="D274" s="29" t="str">
        <f>IF($A274="Enter data zone code", " ",IF(ISNA(VLOOKUP($A274,'SIMD 2020v2 DZ lookup data'!$A:$AA,3,FALSE)),"not found",VLOOKUP($A274,'SIMD 2020v2 DZ lookup data'!$A:$AA,3,FALSE)))</f>
        <v> </v>
      </c>
      <c r="E274" s="29" t="str">
        <f>IF($A274="Enter data zone code", " ",IF(ISNA(VLOOKUP($A274,'SIMD 2020v2 DZ lookup data'!$A:$AA,4,FALSE)),"not found",VLOOKUP($A274,'SIMD 2020v2 DZ lookup data'!$A:$AA,4,FALSE)))</f>
        <v> </v>
      </c>
      <c r="F274" s="29" t="str">
        <f>IF($A274="Enter data zone code", " ",IF(ISNA(VLOOKUP($A274,'SIMD 2020v2 DZ lookup data'!$A:$AA,5,FALSE)),"not found",VLOOKUP($A274,'SIMD 2020v2 DZ lookup data'!$A:$AA,5,FALSE)))</f>
        <v> </v>
      </c>
      <c r="G274" s="29" t="str">
        <f>IF($A274="Enter data zone code", " ",IF(ISNA(VLOOKUP($A274,'SIMD 2020v2 DZ lookup data'!$A:$AA,6,FALSE)),"not found",VLOOKUP($A274,'SIMD 2020v2 DZ lookup data'!$A:$AA,6,FALSE)))</f>
        <v> </v>
      </c>
      <c r="H274" s="30" t="str">
        <f>IF($A274="Enter data zone code", " ",IF(ISNA(VLOOKUP($A274,'SIMD 2020v2 DZ lookup data'!$A:$AA,8,FALSE)),"not found",VLOOKUP($A274,'SIMD 2020v2 DZ lookup data'!$A:$AA,7,FALSE)))</f>
        <v> </v>
      </c>
      <c r="I274" s="30" t="str">
        <f>IF($A274="Enter data zone code", " ",IF(ISNA(VLOOKUP($A274,'SIMD 2020v2 DZ lookup data'!$A:$AA,7,FALSE)),"not found",VLOOKUP($A274,'SIMD 2020v2 DZ lookup data'!$A:$AA,8,FALSE)))</f>
        <v> </v>
      </c>
      <c r="J274" s="30" t="str">
        <f>IF($A274="Enter data zone code", " ",IF(ISNA(VLOOKUP($A274,'SIMD 2020v2 DZ lookup data'!$A:$AA,9,FALSE)),"not found",VLOOKUP($A274,'SIMD 2020v2 DZ lookup data'!$A:$AA,9,FALSE)))</f>
        <v> </v>
      </c>
      <c r="K274" s="30" t="str">
        <f>IF($A274="Enter data zone code", " ",IF(ISNA(VLOOKUP($A274,'SIMD 2020v2 DZ lookup data'!$A:$AA,10,FALSE)),"not found",VLOOKUP($A274,'SIMD 2020v2 DZ lookup data'!$A:$AA,10,FALSE)))</f>
        <v> </v>
      </c>
      <c r="L274" s="30" t="str">
        <f>IF($A274="Enter data zone code", " ",IF(ISNA(VLOOKUP($A274,'SIMD 2020v2 DZ lookup data'!$A:$AA,11,FALSE)),"not found",VLOOKUP($A274,'SIMD 2020v2 DZ lookup data'!$A:$AA,11,FALSE)))</f>
        <v> </v>
      </c>
      <c r="M274" s="30" t="str">
        <f>IF($A274="Enter data zone code", " ",IF(ISNA(VLOOKUP($A274,'SIMD 2020v2 DZ lookup data'!$A:$AA,12,FALSE)),"not found",VLOOKUP($A274,'SIMD 2020v2 DZ lookup data'!$A:$AA,12,FALSE)))</f>
        <v> </v>
      </c>
      <c r="N274" s="30" t="str">
        <f>IF($A274="Enter data zone code", " ",IF(ISNA(VLOOKUP($A274,'SIMD 2020v2 DZ lookup data'!$A:$AA,13,FALSE)),"not found",VLOOKUP($A274,'SIMD 2020v2 DZ lookup data'!$A:$AA,13,FALSE)))</f>
        <v> </v>
      </c>
      <c r="O274" s="31" t="str">
        <f>IF($A274="Enter data zone code", " ",IF(ISNA(VLOOKUP($A274,'SIMD 2020v2 DZ lookup data'!$A:$AA,14,FALSE)),"not found",VLOOKUP($A274,'SIMD 2020v2 DZ lookup data'!$A:$AA,14,FALSE)))</f>
        <v> </v>
      </c>
      <c r="P274" s="31" t="str">
        <f>IF($A274="Enter data zone code", " ",IF(ISNA(VLOOKUP($A274,'SIMD 2020v2 DZ lookup data'!$A:$AA,15,FALSE)),"not found",VLOOKUP($A274,'SIMD 2020v2 DZ lookup data'!$A:$AA,15,FALSE)))</f>
        <v> </v>
      </c>
      <c r="Q274" s="37" t="str">
        <f>IF($A274="Enter data zone code", " ",IF(ISNA(VLOOKUP($A274,'SIMD 2020v2 DZ lookup data'!$A:$AA,17,FALSE)),"not found",VLOOKUP($A274,'SIMD 2020v2 DZ lookup data'!$A:$AA,17,FALSE)))</f>
        <v> </v>
      </c>
      <c r="R274" s="36" t="str">
        <f>IF($A274="Enter data zone code", " ",IF(ISNA(VLOOKUP($A274,'SIMD 2020v2 DZ lookup data'!$A:$AA,19,FALSE)),"not found",VLOOKUP($A274,'SIMD 2020v2 DZ lookup data'!$A:$AA,19,FALSE)))</f>
        <v> </v>
      </c>
      <c r="S274" s="36" t="str">
        <f>IF($A274="Enter data zone code", " ",IF(ISNA(VLOOKUP($A274,'SIMD 2020v2 DZ lookup data'!$A:$AA,23,FALSE)),"not found",VLOOKUP($A274,'SIMD 2020v2 DZ lookup data'!$A:$AA,23,FALSE)))</f>
        <v> </v>
      </c>
      <c r="T274" s="36" t="str">
        <f>IF($A274="Enter data zone code", " ",IF(ISNA(VLOOKUP($A274,'SIMD 2020v2 DZ lookup data'!$A:$AA,25,FALSE)),"not found",VLOOKUP($A274,'SIMD 2020v2 DZ lookup data'!$A:$AA,25,FALSE)))</f>
        <v> </v>
      </c>
      <c r="U274" s="38" t="str">
        <f>IF($A274="Enter data zone code", " ",IF(ISNA(VLOOKUP($A274,'SIMD 2020v2 DZ lookup data'!$A:$AA,27,FALSE)),"not found",VLOOKUP($A274,'SIMD 2020v2 DZ lookup data'!$A:$AA,27,FALSE)))</f>
        <v> </v>
      </c>
    </row>
    <row r="275" ht="15.75" customHeight="1">
      <c r="A275" s="35" t="s">
        <v>89</v>
      </c>
      <c r="B275" s="36" t="str">
        <f>IF($A275="Enter data zone code", " ",IF(ISNA(VLOOKUP($A275,'SIMD 2020v2 DZ lookup data'!$A:$AA,2,FALSE)),"not found",VLOOKUP($A275,'SIMD 2020v2 DZ lookup data'!$A:$AA,2,FALSE)))</f>
        <v> </v>
      </c>
      <c r="C275" s="36" t="str">
        <f>IF($A275="Enter data zone code", " ",IF(ISNA(VLOOKUP($A275,'SIMD 2020v2 DZ lookup data'!$A:$AA,21,FALSE)),"not found",VLOOKUP($A275,'SIMD 2020v2 DZ lookup data'!$A:$AA,21,FALSE)))</f>
        <v> </v>
      </c>
      <c r="D275" s="29" t="str">
        <f>IF($A275="Enter data zone code", " ",IF(ISNA(VLOOKUP($A275,'SIMD 2020v2 DZ lookup data'!$A:$AA,3,FALSE)),"not found",VLOOKUP($A275,'SIMD 2020v2 DZ lookup data'!$A:$AA,3,FALSE)))</f>
        <v> </v>
      </c>
      <c r="E275" s="29" t="str">
        <f>IF($A275="Enter data zone code", " ",IF(ISNA(VLOOKUP($A275,'SIMD 2020v2 DZ lookup data'!$A:$AA,4,FALSE)),"not found",VLOOKUP($A275,'SIMD 2020v2 DZ lookup data'!$A:$AA,4,FALSE)))</f>
        <v> </v>
      </c>
      <c r="F275" s="29" t="str">
        <f>IF($A275="Enter data zone code", " ",IF(ISNA(VLOOKUP($A275,'SIMD 2020v2 DZ lookup data'!$A:$AA,5,FALSE)),"not found",VLOOKUP($A275,'SIMD 2020v2 DZ lookup data'!$A:$AA,5,FALSE)))</f>
        <v> </v>
      </c>
      <c r="G275" s="29" t="str">
        <f>IF($A275="Enter data zone code", " ",IF(ISNA(VLOOKUP($A275,'SIMD 2020v2 DZ lookup data'!$A:$AA,6,FALSE)),"not found",VLOOKUP($A275,'SIMD 2020v2 DZ lookup data'!$A:$AA,6,FALSE)))</f>
        <v> </v>
      </c>
      <c r="H275" s="30" t="str">
        <f>IF($A275="Enter data zone code", " ",IF(ISNA(VLOOKUP($A275,'SIMD 2020v2 DZ lookup data'!$A:$AA,8,FALSE)),"not found",VLOOKUP($A275,'SIMD 2020v2 DZ lookup data'!$A:$AA,7,FALSE)))</f>
        <v> </v>
      </c>
      <c r="I275" s="30" t="str">
        <f>IF($A275="Enter data zone code", " ",IF(ISNA(VLOOKUP($A275,'SIMD 2020v2 DZ lookup data'!$A:$AA,7,FALSE)),"not found",VLOOKUP($A275,'SIMD 2020v2 DZ lookup data'!$A:$AA,8,FALSE)))</f>
        <v> </v>
      </c>
      <c r="J275" s="30" t="str">
        <f>IF($A275="Enter data zone code", " ",IF(ISNA(VLOOKUP($A275,'SIMD 2020v2 DZ lookup data'!$A:$AA,9,FALSE)),"not found",VLOOKUP($A275,'SIMD 2020v2 DZ lookup data'!$A:$AA,9,FALSE)))</f>
        <v> </v>
      </c>
      <c r="K275" s="30" t="str">
        <f>IF($A275="Enter data zone code", " ",IF(ISNA(VLOOKUP($A275,'SIMD 2020v2 DZ lookup data'!$A:$AA,10,FALSE)),"not found",VLOOKUP($A275,'SIMD 2020v2 DZ lookup data'!$A:$AA,10,FALSE)))</f>
        <v> </v>
      </c>
      <c r="L275" s="30" t="str">
        <f>IF($A275="Enter data zone code", " ",IF(ISNA(VLOOKUP($A275,'SIMD 2020v2 DZ lookup data'!$A:$AA,11,FALSE)),"not found",VLOOKUP($A275,'SIMD 2020v2 DZ lookup data'!$A:$AA,11,FALSE)))</f>
        <v> </v>
      </c>
      <c r="M275" s="30" t="str">
        <f>IF($A275="Enter data zone code", " ",IF(ISNA(VLOOKUP($A275,'SIMD 2020v2 DZ lookup data'!$A:$AA,12,FALSE)),"not found",VLOOKUP($A275,'SIMD 2020v2 DZ lookup data'!$A:$AA,12,FALSE)))</f>
        <v> </v>
      </c>
      <c r="N275" s="30" t="str">
        <f>IF($A275="Enter data zone code", " ",IF(ISNA(VLOOKUP($A275,'SIMD 2020v2 DZ lookup data'!$A:$AA,13,FALSE)),"not found",VLOOKUP($A275,'SIMD 2020v2 DZ lookup data'!$A:$AA,13,FALSE)))</f>
        <v> </v>
      </c>
      <c r="O275" s="31" t="str">
        <f>IF($A275="Enter data zone code", " ",IF(ISNA(VLOOKUP($A275,'SIMD 2020v2 DZ lookup data'!$A:$AA,14,FALSE)),"not found",VLOOKUP($A275,'SIMD 2020v2 DZ lookup data'!$A:$AA,14,FALSE)))</f>
        <v> </v>
      </c>
      <c r="P275" s="31" t="str">
        <f>IF($A275="Enter data zone code", " ",IF(ISNA(VLOOKUP($A275,'SIMD 2020v2 DZ lookup data'!$A:$AA,15,FALSE)),"not found",VLOOKUP($A275,'SIMD 2020v2 DZ lookup data'!$A:$AA,15,FALSE)))</f>
        <v> </v>
      </c>
      <c r="Q275" s="37" t="str">
        <f>IF($A275="Enter data zone code", " ",IF(ISNA(VLOOKUP($A275,'SIMD 2020v2 DZ lookup data'!$A:$AA,17,FALSE)),"not found",VLOOKUP($A275,'SIMD 2020v2 DZ lookup data'!$A:$AA,17,FALSE)))</f>
        <v> </v>
      </c>
      <c r="R275" s="36" t="str">
        <f>IF($A275="Enter data zone code", " ",IF(ISNA(VLOOKUP($A275,'SIMD 2020v2 DZ lookup data'!$A:$AA,19,FALSE)),"not found",VLOOKUP($A275,'SIMD 2020v2 DZ lookup data'!$A:$AA,19,FALSE)))</f>
        <v> </v>
      </c>
      <c r="S275" s="36" t="str">
        <f>IF($A275="Enter data zone code", " ",IF(ISNA(VLOOKUP($A275,'SIMD 2020v2 DZ lookup data'!$A:$AA,23,FALSE)),"not found",VLOOKUP($A275,'SIMD 2020v2 DZ lookup data'!$A:$AA,23,FALSE)))</f>
        <v> </v>
      </c>
      <c r="T275" s="36" t="str">
        <f>IF($A275="Enter data zone code", " ",IF(ISNA(VLOOKUP($A275,'SIMD 2020v2 DZ lookup data'!$A:$AA,25,FALSE)),"not found",VLOOKUP($A275,'SIMD 2020v2 DZ lookup data'!$A:$AA,25,FALSE)))</f>
        <v> </v>
      </c>
      <c r="U275" s="38" t="str">
        <f>IF($A275="Enter data zone code", " ",IF(ISNA(VLOOKUP($A275,'SIMD 2020v2 DZ lookup data'!$A:$AA,27,FALSE)),"not found",VLOOKUP($A275,'SIMD 2020v2 DZ lookup data'!$A:$AA,27,FALSE)))</f>
        <v> </v>
      </c>
    </row>
    <row r="276" ht="15.75" customHeight="1">
      <c r="A276" s="35" t="s">
        <v>89</v>
      </c>
      <c r="B276" s="36" t="str">
        <f>IF($A276="Enter data zone code", " ",IF(ISNA(VLOOKUP($A276,'SIMD 2020v2 DZ lookup data'!$A:$AA,2,FALSE)),"not found",VLOOKUP($A276,'SIMD 2020v2 DZ lookup data'!$A:$AA,2,FALSE)))</f>
        <v> </v>
      </c>
      <c r="C276" s="36" t="str">
        <f>IF($A276="Enter data zone code", " ",IF(ISNA(VLOOKUP($A276,'SIMD 2020v2 DZ lookup data'!$A:$AA,21,FALSE)),"not found",VLOOKUP($A276,'SIMD 2020v2 DZ lookup data'!$A:$AA,21,FALSE)))</f>
        <v> </v>
      </c>
      <c r="D276" s="29" t="str">
        <f>IF($A276="Enter data zone code", " ",IF(ISNA(VLOOKUP($A276,'SIMD 2020v2 DZ lookup data'!$A:$AA,3,FALSE)),"not found",VLOOKUP($A276,'SIMD 2020v2 DZ lookup data'!$A:$AA,3,FALSE)))</f>
        <v> </v>
      </c>
      <c r="E276" s="29" t="str">
        <f>IF($A276="Enter data zone code", " ",IF(ISNA(VLOOKUP($A276,'SIMD 2020v2 DZ lookup data'!$A:$AA,4,FALSE)),"not found",VLOOKUP($A276,'SIMD 2020v2 DZ lookup data'!$A:$AA,4,FALSE)))</f>
        <v> </v>
      </c>
      <c r="F276" s="29" t="str">
        <f>IF($A276="Enter data zone code", " ",IF(ISNA(VLOOKUP($A276,'SIMD 2020v2 DZ lookup data'!$A:$AA,5,FALSE)),"not found",VLOOKUP($A276,'SIMD 2020v2 DZ lookup data'!$A:$AA,5,FALSE)))</f>
        <v> </v>
      </c>
      <c r="G276" s="29" t="str">
        <f>IF($A276="Enter data zone code", " ",IF(ISNA(VLOOKUP($A276,'SIMD 2020v2 DZ lookup data'!$A:$AA,6,FALSE)),"not found",VLOOKUP($A276,'SIMD 2020v2 DZ lookup data'!$A:$AA,6,FALSE)))</f>
        <v> </v>
      </c>
      <c r="H276" s="30" t="str">
        <f>IF($A276="Enter data zone code", " ",IF(ISNA(VLOOKUP($A276,'SIMD 2020v2 DZ lookup data'!$A:$AA,8,FALSE)),"not found",VLOOKUP($A276,'SIMD 2020v2 DZ lookup data'!$A:$AA,7,FALSE)))</f>
        <v> </v>
      </c>
      <c r="I276" s="30" t="str">
        <f>IF($A276="Enter data zone code", " ",IF(ISNA(VLOOKUP($A276,'SIMD 2020v2 DZ lookup data'!$A:$AA,7,FALSE)),"not found",VLOOKUP($A276,'SIMD 2020v2 DZ lookup data'!$A:$AA,8,FALSE)))</f>
        <v> </v>
      </c>
      <c r="J276" s="30" t="str">
        <f>IF($A276="Enter data zone code", " ",IF(ISNA(VLOOKUP($A276,'SIMD 2020v2 DZ lookup data'!$A:$AA,9,FALSE)),"not found",VLOOKUP($A276,'SIMD 2020v2 DZ lookup data'!$A:$AA,9,FALSE)))</f>
        <v> </v>
      </c>
      <c r="K276" s="30" t="str">
        <f>IF($A276="Enter data zone code", " ",IF(ISNA(VLOOKUP($A276,'SIMD 2020v2 DZ lookup data'!$A:$AA,10,FALSE)),"not found",VLOOKUP($A276,'SIMD 2020v2 DZ lookup data'!$A:$AA,10,FALSE)))</f>
        <v> </v>
      </c>
      <c r="L276" s="30" t="str">
        <f>IF($A276="Enter data zone code", " ",IF(ISNA(VLOOKUP($A276,'SIMD 2020v2 DZ lookup data'!$A:$AA,11,FALSE)),"not found",VLOOKUP($A276,'SIMD 2020v2 DZ lookup data'!$A:$AA,11,FALSE)))</f>
        <v> </v>
      </c>
      <c r="M276" s="30" t="str">
        <f>IF($A276="Enter data zone code", " ",IF(ISNA(VLOOKUP($A276,'SIMD 2020v2 DZ lookup data'!$A:$AA,12,FALSE)),"not found",VLOOKUP($A276,'SIMD 2020v2 DZ lookup data'!$A:$AA,12,FALSE)))</f>
        <v> </v>
      </c>
      <c r="N276" s="30" t="str">
        <f>IF($A276="Enter data zone code", " ",IF(ISNA(VLOOKUP($A276,'SIMD 2020v2 DZ lookup data'!$A:$AA,13,FALSE)),"not found",VLOOKUP($A276,'SIMD 2020v2 DZ lookup data'!$A:$AA,13,FALSE)))</f>
        <v> </v>
      </c>
      <c r="O276" s="31" t="str">
        <f>IF($A276="Enter data zone code", " ",IF(ISNA(VLOOKUP($A276,'SIMD 2020v2 DZ lookup data'!$A:$AA,14,FALSE)),"not found",VLOOKUP($A276,'SIMD 2020v2 DZ lookup data'!$A:$AA,14,FALSE)))</f>
        <v> </v>
      </c>
      <c r="P276" s="31" t="str">
        <f>IF($A276="Enter data zone code", " ",IF(ISNA(VLOOKUP($A276,'SIMD 2020v2 DZ lookup data'!$A:$AA,15,FALSE)),"not found",VLOOKUP($A276,'SIMD 2020v2 DZ lookup data'!$A:$AA,15,FALSE)))</f>
        <v> </v>
      </c>
      <c r="Q276" s="37" t="str">
        <f>IF($A276="Enter data zone code", " ",IF(ISNA(VLOOKUP($A276,'SIMD 2020v2 DZ lookup data'!$A:$AA,17,FALSE)),"not found",VLOOKUP($A276,'SIMD 2020v2 DZ lookup data'!$A:$AA,17,FALSE)))</f>
        <v> </v>
      </c>
      <c r="R276" s="36" t="str">
        <f>IF($A276="Enter data zone code", " ",IF(ISNA(VLOOKUP($A276,'SIMD 2020v2 DZ lookup data'!$A:$AA,19,FALSE)),"not found",VLOOKUP($A276,'SIMD 2020v2 DZ lookup data'!$A:$AA,19,FALSE)))</f>
        <v> </v>
      </c>
      <c r="S276" s="36" t="str">
        <f>IF($A276="Enter data zone code", " ",IF(ISNA(VLOOKUP($A276,'SIMD 2020v2 DZ lookup data'!$A:$AA,23,FALSE)),"not found",VLOOKUP($A276,'SIMD 2020v2 DZ lookup data'!$A:$AA,23,FALSE)))</f>
        <v> </v>
      </c>
      <c r="T276" s="36" t="str">
        <f>IF($A276="Enter data zone code", " ",IF(ISNA(VLOOKUP($A276,'SIMD 2020v2 DZ lookup data'!$A:$AA,25,FALSE)),"not found",VLOOKUP($A276,'SIMD 2020v2 DZ lookup data'!$A:$AA,25,FALSE)))</f>
        <v> </v>
      </c>
      <c r="U276" s="38" t="str">
        <f>IF($A276="Enter data zone code", " ",IF(ISNA(VLOOKUP($A276,'SIMD 2020v2 DZ lookup data'!$A:$AA,27,FALSE)),"not found",VLOOKUP($A276,'SIMD 2020v2 DZ lookup data'!$A:$AA,27,FALSE)))</f>
        <v> </v>
      </c>
    </row>
    <row r="277" ht="15.75" customHeight="1">
      <c r="A277" s="35" t="s">
        <v>89</v>
      </c>
      <c r="B277" s="36" t="str">
        <f>IF($A277="Enter data zone code", " ",IF(ISNA(VLOOKUP($A277,'SIMD 2020v2 DZ lookup data'!$A:$AA,2,FALSE)),"not found",VLOOKUP($A277,'SIMD 2020v2 DZ lookup data'!$A:$AA,2,FALSE)))</f>
        <v> </v>
      </c>
      <c r="C277" s="36" t="str">
        <f>IF($A277="Enter data zone code", " ",IF(ISNA(VLOOKUP($A277,'SIMD 2020v2 DZ lookup data'!$A:$AA,21,FALSE)),"not found",VLOOKUP($A277,'SIMD 2020v2 DZ lookup data'!$A:$AA,21,FALSE)))</f>
        <v> </v>
      </c>
      <c r="D277" s="29" t="str">
        <f>IF($A277="Enter data zone code", " ",IF(ISNA(VLOOKUP($A277,'SIMD 2020v2 DZ lookup data'!$A:$AA,3,FALSE)),"not found",VLOOKUP($A277,'SIMD 2020v2 DZ lookup data'!$A:$AA,3,FALSE)))</f>
        <v> </v>
      </c>
      <c r="E277" s="29" t="str">
        <f>IF($A277="Enter data zone code", " ",IF(ISNA(VLOOKUP($A277,'SIMD 2020v2 DZ lookup data'!$A:$AA,4,FALSE)),"not found",VLOOKUP($A277,'SIMD 2020v2 DZ lookup data'!$A:$AA,4,FALSE)))</f>
        <v> </v>
      </c>
      <c r="F277" s="29" t="str">
        <f>IF($A277="Enter data zone code", " ",IF(ISNA(VLOOKUP($A277,'SIMD 2020v2 DZ lookup data'!$A:$AA,5,FALSE)),"not found",VLOOKUP($A277,'SIMD 2020v2 DZ lookup data'!$A:$AA,5,FALSE)))</f>
        <v> </v>
      </c>
      <c r="G277" s="29" t="str">
        <f>IF($A277="Enter data zone code", " ",IF(ISNA(VLOOKUP($A277,'SIMD 2020v2 DZ lookup data'!$A:$AA,6,FALSE)),"not found",VLOOKUP($A277,'SIMD 2020v2 DZ lookup data'!$A:$AA,6,FALSE)))</f>
        <v> </v>
      </c>
      <c r="H277" s="30" t="str">
        <f>IF($A277="Enter data zone code", " ",IF(ISNA(VLOOKUP($A277,'SIMD 2020v2 DZ lookup data'!$A:$AA,8,FALSE)),"not found",VLOOKUP($A277,'SIMD 2020v2 DZ lookup data'!$A:$AA,7,FALSE)))</f>
        <v> </v>
      </c>
      <c r="I277" s="30" t="str">
        <f>IF($A277="Enter data zone code", " ",IF(ISNA(VLOOKUP($A277,'SIMD 2020v2 DZ lookup data'!$A:$AA,7,FALSE)),"not found",VLOOKUP($A277,'SIMD 2020v2 DZ lookup data'!$A:$AA,8,FALSE)))</f>
        <v> </v>
      </c>
      <c r="J277" s="30" t="str">
        <f>IF($A277="Enter data zone code", " ",IF(ISNA(VLOOKUP($A277,'SIMD 2020v2 DZ lookup data'!$A:$AA,9,FALSE)),"not found",VLOOKUP($A277,'SIMD 2020v2 DZ lookup data'!$A:$AA,9,FALSE)))</f>
        <v> </v>
      </c>
      <c r="K277" s="30" t="str">
        <f>IF($A277="Enter data zone code", " ",IF(ISNA(VLOOKUP($A277,'SIMD 2020v2 DZ lookup data'!$A:$AA,10,FALSE)),"not found",VLOOKUP($A277,'SIMD 2020v2 DZ lookup data'!$A:$AA,10,FALSE)))</f>
        <v> </v>
      </c>
      <c r="L277" s="30" t="str">
        <f>IF($A277="Enter data zone code", " ",IF(ISNA(VLOOKUP($A277,'SIMD 2020v2 DZ lookup data'!$A:$AA,11,FALSE)),"not found",VLOOKUP($A277,'SIMD 2020v2 DZ lookup data'!$A:$AA,11,FALSE)))</f>
        <v> </v>
      </c>
      <c r="M277" s="30" t="str">
        <f>IF($A277="Enter data zone code", " ",IF(ISNA(VLOOKUP($A277,'SIMD 2020v2 DZ lookup data'!$A:$AA,12,FALSE)),"not found",VLOOKUP($A277,'SIMD 2020v2 DZ lookup data'!$A:$AA,12,FALSE)))</f>
        <v> </v>
      </c>
      <c r="N277" s="30" t="str">
        <f>IF($A277="Enter data zone code", " ",IF(ISNA(VLOOKUP($A277,'SIMD 2020v2 DZ lookup data'!$A:$AA,13,FALSE)),"not found",VLOOKUP($A277,'SIMD 2020v2 DZ lookup data'!$A:$AA,13,FALSE)))</f>
        <v> </v>
      </c>
      <c r="O277" s="31" t="str">
        <f>IF($A277="Enter data zone code", " ",IF(ISNA(VLOOKUP($A277,'SIMD 2020v2 DZ lookup data'!$A:$AA,14,FALSE)),"not found",VLOOKUP($A277,'SIMD 2020v2 DZ lookup data'!$A:$AA,14,FALSE)))</f>
        <v> </v>
      </c>
      <c r="P277" s="31" t="str">
        <f>IF($A277="Enter data zone code", " ",IF(ISNA(VLOOKUP($A277,'SIMD 2020v2 DZ lookup data'!$A:$AA,15,FALSE)),"not found",VLOOKUP($A277,'SIMD 2020v2 DZ lookup data'!$A:$AA,15,FALSE)))</f>
        <v> </v>
      </c>
      <c r="Q277" s="37" t="str">
        <f>IF($A277="Enter data zone code", " ",IF(ISNA(VLOOKUP($A277,'SIMD 2020v2 DZ lookup data'!$A:$AA,17,FALSE)),"not found",VLOOKUP($A277,'SIMD 2020v2 DZ lookup data'!$A:$AA,17,FALSE)))</f>
        <v> </v>
      </c>
      <c r="R277" s="36" t="str">
        <f>IF($A277="Enter data zone code", " ",IF(ISNA(VLOOKUP($A277,'SIMD 2020v2 DZ lookup data'!$A:$AA,19,FALSE)),"not found",VLOOKUP($A277,'SIMD 2020v2 DZ lookup data'!$A:$AA,19,FALSE)))</f>
        <v> </v>
      </c>
      <c r="S277" s="36" t="str">
        <f>IF($A277="Enter data zone code", " ",IF(ISNA(VLOOKUP($A277,'SIMD 2020v2 DZ lookup data'!$A:$AA,23,FALSE)),"not found",VLOOKUP($A277,'SIMD 2020v2 DZ lookup data'!$A:$AA,23,FALSE)))</f>
        <v> </v>
      </c>
      <c r="T277" s="36" t="str">
        <f>IF($A277="Enter data zone code", " ",IF(ISNA(VLOOKUP($A277,'SIMD 2020v2 DZ lookup data'!$A:$AA,25,FALSE)),"not found",VLOOKUP($A277,'SIMD 2020v2 DZ lookup data'!$A:$AA,25,FALSE)))</f>
        <v> </v>
      </c>
      <c r="U277" s="38" t="str">
        <f>IF($A277="Enter data zone code", " ",IF(ISNA(VLOOKUP($A277,'SIMD 2020v2 DZ lookup data'!$A:$AA,27,FALSE)),"not found",VLOOKUP($A277,'SIMD 2020v2 DZ lookup data'!$A:$AA,27,FALSE)))</f>
        <v> </v>
      </c>
    </row>
    <row r="278" ht="15.75" customHeight="1">
      <c r="A278" s="35" t="s">
        <v>89</v>
      </c>
      <c r="B278" s="36" t="str">
        <f>IF($A278="Enter data zone code", " ",IF(ISNA(VLOOKUP($A278,'SIMD 2020v2 DZ lookup data'!$A:$AA,2,FALSE)),"not found",VLOOKUP($A278,'SIMD 2020v2 DZ lookup data'!$A:$AA,2,FALSE)))</f>
        <v> </v>
      </c>
      <c r="C278" s="36" t="str">
        <f>IF($A278="Enter data zone code", " ",IF(ISNA(VLOOKUP($A278,'SIMD 2020v2 DZ lookup data'!$A:$AA,21,FALSE)),"not found",VLOOKUP($A278,'SIMD 2020v2 DZ lookup data'!$A:$AA,21,FALSE)))</f>
        <v> </v>
      </c>
      <c r="D278" s="29" t="str">
        <f>IF($A278="Enter data zone code", " ",IF(ISNA(VLOOKUP($A278,'SIMD 2020v2 DZ lookup data'!$A:$AA,3,FALSE)),"not found",VLOOKUP($A278,'SIMD 2020v2 DZ lookup data'!$A:$AA,3,FALSE)))</f>
        <v> </v>
      </c>
      <c r="E278" s="29" t="str">
        <f>IF($A278="Enter data zone code", " ",IF(ISNA(VLOOKUP($A278,'SIMD 2020v2 DZ lookup data'!$A:$AA,4,FALSE)),"not found",VLOOKUP($A278,'SIMD 2020v2 DZ lookup data'!$A:$AA,4,FALSE)))</f>
        <v> </v>
      </c>
      <c r="F278" s="29" t="str">
        <f>IF($A278="Enter data zone code", " ",IF(ISNA(VLOOKUP($A278,'SIMD 2020v2 DZ lookup data'!$A:$AA,5,FALSE)),"not found",VLOOKUP($A278,'SIMD 2020v2 DZ lookup data'!$A:$AA,5,FALSE)))</f>
        <v> </v>
      </c>
      <c r="G278" s="29" t="str">
        <f>IF($A278="Enter data zone code", " ",IF(ISNA(VLOOKUP($A278,'SIMD 2020v2 DZ lookup data'!$A:$AA,6,FALSE)),"not found",VLOOKUP($A278,'SIMD 2020v2 DZ lookup data'!$A:$AA,6,FALSE)))</f>
        <v> </v>
      </c>
      <c r="H278" s="30" t="str">
        <f>IF($A278="Enter data zone code", " ",IF(ISNA(VLOOKUP($A278,'SIMD 2020v2 DZ lookup data'!$A:$AA,8,FALSE)),"not found",VLOOKUP($A278,'SIMD 2020v2 DZ lookup data'!$A:$AA,7,FALSE)))</f>
        <v> </v>
      </c>
      <c r="I278" s="30" t="str">
        <f>IF($A278="Enter data zone code", " ",IF(ISNA(VLOOKUP($A278,'SIMD 2020v2 DZ lookup data'!$A:$AA,7,FALSE)),"not found",VLOOKUP($A278,'SIMD 2020v2 DZ lookup data'!$A:$AA,8,FALSE)))</f>
        <v> </v>
      </c>
      <c r="J278" s="30" t="str">
        <f>IF($A278="Enter data zone code", " ",IF(ISNA(VLOOKUP($A278,'SIMD 2020v2 DZ lookup data'!$A:$AA,9,FALSE)),"not found",VLOOKUP($A278,'SIMD 2020v2 DZ lookup data'!$A:$AA,9,FALSE)))</f>
        <v> </v>
      </c>
      <c r="K278" s="30" t="str">
        <f>IF($A278="Enter data zone code", " ",IF(ISNA(VLOOKUP($A278,'SIMD 2020v2 DZ lookup data'!$A:$AA,10,FALSE)),"not found",VLOOKUP($A278,'SIMD 2020v2 DZ lookup data'!$A:$AA,10,FALSE)))</f>
        <v> </v>
      </c>
      <c r="L278" s="30" t="str">
        <f>IF($A278="Enter data zone code", " ",IF(ISNA(VLOOKUP($A278,'SIMD 2020v2 DZ lookup data'!$A:$AA,11,FALSE)),"not found",VLOOKUP($A278,'SIMD 2020v2 DZ lookup data'!$A:$AA,11,FALSE)))</f>
        <v> </v>
      </c>
      <c r="M278" s="30" t="str">
        <f>IF($A278="Enter data zone code", " ",IF(ISNA(VLOOKUP($A278,'SIMD 2020v2 DZ lookup data'!$A:$AA,12,FALSE)),"not found",VLOOKUP($A278,'SIMD 2020v2 DZ lookup data'!$A:$AA,12,FALSE)))</f>
        <v> </v>
      </c>
      <c r="N278" s="30" t="str">
        <f>IF($A278="Enter data zone code", " ",IF(ISNA(VLOOKUP($A278,'SIMD 2020v2 DZ lookup data'!$A:$AA,13,FALSE)),"not found",VLOOKUP($A278,'SIMD 2020v2 DZ lookup data'!$A:$AA,13,FALSE)))</f>
        <v> </v>
      </c>
      <c r="O278" s="31" t="str">
        <f>IF($A278="Enter data zone code", " ",IF(ISNA(VLOOKUP($A278,'SIMD 2020v2 DZ lookup data'!$A:$AA,14,FALSE)),"not found",VLOOKUP($A278,'SIMD 2020v2 DZ lookup data'!$A:$AA,14,FALSE)))</f>
        <v> </v>
      </c>
      <c r="P278" s="31" t="str">
        <f>IF($A278="Enter data zone code", " ",IF(ISNA(VLOOKUP($A278,'SIMD 2020v2 DZ lookup data'!$A:$AA,15,FALSE)),"not found",VLOOKUP($A278,'SIMD 2020v2 DZ lookup data'!$A:$AA,15,FALSE)))</f>
        <v> </v>
      </c>
      <c r="Q278" s="37" t="str">
        <f>IF($A278="Enter data zone code", " ",IF(ISNA(VLOOKUP($A278,'SIMD 2020v2 DZ lookup data'!$A:$AA,17,FALSE)),"not found",VLOOKUP($A278,'SIMD 2020v2 DZ lookup data'!$A:$AA,17,FALSE)))</f>
        <v> </v>
      </c>
      <c r="R278" s="36" t="str">
        <f>IF($A278="Enter data zone code", " ",IF(ISNA(VLOOKUP($A278,'SIMD 2020v2 DZ lookup data'!$A:$AA,19,FALSE)),"not found",VLOOKUP($A278,'SIMD 2020v2 DZ lookup data'!$A:$AA,19,FALSE)))</f>
        <v> </v>
      </c>
      <c r="S278" s="36" t="str">
        <f>IF($A278="Enter data zone code", " ",IF(ISNA(VLOOKUP($A278,'SIMD 2020v2 DZ lookup data'!$A:$AA,23,FALSE)),"not found",VLOOKUP($A278,'SIMD 2020v2 DZ lookup data'!$A:$AA,23,FALSE)))</f>
        <v> </v>
      </c>
      <c r="T278" s="36" t="str">
        <f>IF($A278="Enter data zone code", " ",IF(ISNA(VLOOKUP($A278,'SIMD 2020v2 DZ lookup data'!$A:$AA,25,FALSE)),"not found",VLOOKUP($A278,'SIMD 2020v2 DZ lookup data'!$A:$AA,25,FALSE)))</f>
        <v> </v>
      </c>
      <c r="U278" s="38" t="str">
        <f>IF($A278="Enter data zone code", " ",IF(ISNA(VLOOKUP($A278,'SIMD 2020v2 DZ lookup data'!$A:$AA,27,FALSE)),"not found",VLOOKUP($A278,'SIMD 2020v2 DZ lookup data'!$A:$AA,27,FALSE)))</f>
        <v> </v>
      </c>
    </row>
    <row r="279" ht="15.75" customHeight="1">
      <c r="A279" s="35" t="s">
        <v>89</v>
      </c>
      <c r="B279" s="36" t="str">
        <f>IF($A279="Enter data zone code", " ",IF(ISNA(VLOOKUP($A279,'SIMD 2020v2 DZ lookup data'!$A:$AA,2,FALSE)),"not found",VLOOKUP($A279,'SIMD 2020v2 DZ lookup data'!$A:$AA,2,FALSE)))</f>
        <v> </v>
      </c>
      <c r="C279" s="36" t="str">
        <f>IF($A279="Enter data zone code", " ",IF(ISNA(VLOOKUP($A279,'SIMD 2020v2 DZ lookup data'!$A:$AA,21,FALSE)),"not found",VLOOKUP($A279,'SIMD 2020v2 DZ lookup data'!$A:$AA,21,FALSE)))</f>
        <v> </v>
      </c>
      <c r="D279" s="29" t="str">
        <f>IF($A279="Enter data zone code", " ",IF(ISNA(VLOOKUP($A279,'SIMD 2020v2 DZ lookup data'!$A:$AA,3,FALSE)),"not found",VLOOKUP($A279,'SIMD 2020v2 DZ lookup data'!$A:$AA,3,FALSE)))</f>
        <v> </v>
      </c>
      <c r="E279" s="29" t="str">
        <f>IF($A279="Enter data zone code", " ",IF(ISNA(VLOOKUP($A279,'SIMD 2020v2 DZ lookup data'!$A:$AA,4,FALSE)),"not found",VLOOKUP($A279,'SIMD 2020v2 DZ lookup data'!$A:$AA,4,FALSE)))</f>
        <v> </v>
      </c>
      <c r="F279" s="29" t="str">
        <f>IF($A279="Enter data zone code", " ",IF(ISNA(VLOOKUP($A279,'SIMD 2020v2 DZ lookup data'!$A:$AA,5,FALSE)),"not found",VLOOKUP($A279,'SIMD 2020v2 DZ lookup data'!$A:$AA,5,FALSE)))</f>
        <v> </v>
      </c>
      <c r="G279" s="29" t="str">
        <f>IF($A279="Enter data zone code", " ",IF(ISNA(VLOOKUP($A279,'SIMD 2020v2 DZ lookup data'!$A:$AA,6,FALSE)),"not found",VLOOKUP($A279,'SIMD 2020v2 DZ lookup data'!$A:$AA,6,FALSE)))</f>
        <v> </v>
      </c>
      <c r="H279" s="30" t="str">
        <f>IF($A279="Enter data zone code", " ",IF(ISNA(VLOOKUP($A279,'SIMD 2020v2 DZ lookup data'!$A:$AA,8,FALSE)),"not found",VLOOKUP($A279,'SIMD 2020v2 DZ lookup data'!$A:$AA,7,FALSE)))</f>
        <v> </v>
      </c>
      <c r="I279" s="30" t="str">
        <f>IF($A279="Enter data zone code", " ",IF(ISNA(VLOOKUP($A279,'SIMD 2020v2 DZ lookup data'!$A:$AA,7,FALSE)),"not found",VLOOKUP($A279,'SIMD 2020v2 DZ lookup data'!$A:$AA,8,FALSE)))</f>
        <v> </v>
      </c>
      <c r="J279" s="30" t="str">
        <f>IF($A279="Enter data zone code", " ",IF(ISNA(VLOOKUP($A279,'SIMD 2020v2 DZ lookup data'!$A:$AA,9,FALSE)),"not found",VLOOKUP($A279,'SIMD 2020v2 DZ lookup data'!$A:$AA,9,FALSE)))</f>
        <v> </v>
      </c>
      <c r="K279" s="30" t="str">
        <f>IF($A279="Enter data zone code", " ",IF(ISNA(VLOOKUP($A279,'SIMD 2020v2 DZ lookup data'!$A:$AA,10,FALSE)),"not found",VLOOKUP($A279,'SIMD 2020v2 DZ lookup data'!$A:$AA,10,FALSE)))</f>
        <v> </v>
      </c>
      <c r="L279" s="30" t="str">
        <f>IF($A279="Enter data zone code", " ",IF(ISNA(VLOOKUP($A279,'SIMD 2020v2 DZ lookup data'!$A:$AA,11,FALSE)),"not found",VLOOKUP($A279,'SIMD 2020v2 DZ lookup data'!$A:$AA,11,FALSE)))</f>
        <v> </v>
      </c>
      <c r="M279" s="30" t="str">
        <f>IF($A279="Enter data zone code", " ",IF(ISNA(VLOOKUP($A279,'SIMD 2020v2 DZ lookup data'!$A:$AA,12,FALSE)),"not found",VLOOKUP($A279,'SIMD 2020v2 DZ lookup data'!$A:$AA,12,FALSE)))</f>
        <v> </v>
      </c>
      <c r="N279" s="30" t="str">
        <f>IF($A279="Enter data zone code", " ",IF(ISNA(VLOOKUP($A279,'SIMD 2020v2 DZ lookup data'!$A:$AA,13,FALSE)),"not found",VLOOKUP($A279,'SIMD 2020v2 DZ lookup data'!$A:$AA,13,FALSE)))</f>
        <v> </v>
      </c>
      <c r="O279" s="31" t="str">
        <f>IF($A279="Enter data zone code", " ",IF(ISNA(VLOOKUP($A279,'SIMD 2020v2 DZ lookup data'!$A:$AA,14,FALSE)),"not found",VLOOKUP($A279,'SIMD 2020v2 DZ lookup data'!$A:$AA,14,FALSE)))</f>
        <v> </v>
      </c>
      <c r="P279" s="31" t="str">
        <f>IF($A279="Enter data zone code", " ",IF(ISNA(VLOOKUP($A279,'SIMD 2020v2 DZ lookup data'!$A:$AA,15,FALSE)),"not found",VLOOKUP($A279,'SIMD 2020v2 DZ lookup data'!$A:$AA,15,FALSE)))</f>
        <v> </v>
      </c>
      <c r="Q279" s="37" t="str">
        <f>IF($A279="Enter data zone code", " ",IF(ISNA(VLOOKUP($A279,'SIMD 2020v2 DZ lookup data'!$A:$AA,17,FALSE)),"not found",VLOOKUP($A279,'SIMD 2020v2 DZ lookup data'!$A:$AA,17,FALSE)))</f>
        <v> </v>
      </c>
      <c r="R279" s="36" t="str">
        <f>IF($A279="Enter data zone code", " ",IF(ISNA(VLOOKUP($A279,'SIMD 2020v2 DZ lookup data'!$A:$AA,19,FALSE)),"not found",VLOOKUP($A279,'SIMD 2020v2 DZ lookup data'!$A:$AA,19,FALSE)))</f>
        <v> </v>
      </c>
      <c r="S279" s="36" t="str">
        <f>IF($A279="Enter data zone code", " ",IF(ISNA(VLOOKUP($A279,'SIMD 2020v2 DZ lookup data'!$A:$AA,23,FALSE)),"not found",VLOOKUP($A279,'SIMD 2020v2 DZ lookup data'!$A:$AA,23,FALSE)))</f>
        <v> </v>
      </c>
      <c r="T279" s="36" t="str">
        <f>IF($A279="Enter data zone code", " ",IF(ISNA(VLOOKUP($A279,'SIMD 2020v2 DZ lookup data'!$A:$AA,25,FALSE)),"not found",VLOOKUP($A279,'SIMD 2020v2 DZ lookup data'!$A:$AA,25,FALSE)))</f>
        <v> </v>
      </c>
      <c r="U279" s="38" t="str">
        <f>IF($A279="Enter data zone code", " ",IF(ISNA(VLOOKUP($A279,'SIMD 2020v2 DZ lookup data'!$A:$AA,27,FALSE)),"not found",VLOOKUP($A279,'SIMD 2020v2 DZ lookup data'!$A:$AA,27,FALSE)))</f>
        <v> </v>
      </c>
    </row>
    <row r="280" ht="15.75" customHeight="1">
      <c r="A280" s="35" t="s">
        <v>89</v>
      </c>
      <c r="B280" s="36" t="str">
        <f>IF($A280="Enter data zone code", " ",IF(ISNA(VLOOKUP($A280,'SIMD 2020v2 DZ lookup data'!$A:$AA,2,FALSE)),"not found",VLOOKUP($A280,'SIMD 2020v2 DZ lookup data'!$A:$AA,2,FALSE)))</f>
        <v> </v>
      </c>
      <c r="C280" s="36" t="str">
        <f>IF($A280="Enter data zone code", " ",IF(ISNA(VLOOKUP($A280,'SIMD 2020v2 DZ lookup data'!$A:$AA,21,FALSE)),"not found",VLOOKUP($A280,'SIMD 2020v2 DZ lookup data'!$A:$AA,21,FALSE)))</f>
        <v> </v>
      </c>
      <c r="D280" s="29" t="str">
        <f>IF($A280="Enter data zone code", " ",IF(ISNA(VLOOKUP($A280,'SIMD 2020v2 DZ lookup data'!$A:$AA,3,FALSE)),"not found",VLOOKUP($A280,'SIMD 2020v2 DZ lookup data'!$A:$AA,3,FALSE)))</f>
        <v> </v>
      </c>
      <c r="E280" s="29" t="str">
        <f>IF($A280="Enter data zone code", " ",IF(ISNA(VLOOKUP($A280,'SIMD 2020v2 DZ lookup data'!$A:$AA,4,FALSE)),"not found",VLOOKUP($A280,'SIMD 2020v2 DZ lookup data'!$A:$AA,4,FALSE)))</f>
        <v> </v>
      </c>
      <c r="F280" s="29" t="str">
        <f>IF($A280="Enter data zone code", " ",IF(ISNA(VLOOKUP($A280,'SIMD 2020v2 DZ lookup data'!$A:$AA,5,FALSE)),"not found",VLOOKUP($A280,'SIMD 2020v2 DZ lookup data'!$A:$AA,5,FALSE)))</f>
        <v> </v>
      </c>
      <c r="G280" s="29" t="str">
        <f>IF($A280="Enter data zone code", " ",IF(ISNA(VLOOKUP($A280,'SIMD 2020v2 DZ lookup data'!$A:$AA,6,FALSE)),"not found",VLOOKUP($A280,'SIMD 2020v2 DZ lookup data'!$A:$AA,6,FALSE)))</f>
        <v> </v>
      </c>
      <c r="H280" s="30" t="str">
        <f>IF($A280="Enter data zone code", " ",IF(ISNA(VLOOKUP($A280,'SIMD 2020v2 DZ lookup data'!$A:$AA,8,FALSE)),"not found",VLOOKUP($A280,'SIMD 2020v2 DZ lookup data'!$A:$AA,7,FALSE)))</f>
        <v> </v>
      </c>
      <c r="I280" s="30" t="str">
        <f>IF($A280="Enter data zone code", " ",IF(ISNA(VLOOKUP($A280,'SIMD 2020v2 DZ lookup data'!$A:$AA,7,FALSE)),"not found",VLOOKUP($A280,'SIMD 2020v2 DZ lookup data'!$A:$AA,8,FALSE)))</f>
        <v> </v>
      </c>
      <c r="J280" s="30" t="str">
        <f>IF($A280="Enter data zone code", " ",IF(ISNA(VLOOKUP($A280,'SIMD 2020v2 DZ lookup data'!$A:$AA,9,FALSE)),"not found",VLOOKUP($A280,'SIMD 2020v2 DZ lookup data'!$A:$AA,9,FALSE)))</f>
        <v> </v>
      </c>
      <c r="K280" s="30" t="str">
        <f>IF($A280="Enter data zone code", " ",IF(ISNA(VLOOKUP($A280,'SIMD 2020v2 DZ lookup data'!$A:$AA,10,FALSE)),"not found",VLOOKUP($A280,'SIMD 2020v2 DZ lookup data'!$A:$AA,10,FALSE)))</f>
        <v> </v>
      </c>
      <c r="L280" s="30" t="str">
        <f>IF($A280="Enter data zone code", " ",IF(ISNA(VLOOKUP($A280,'SIMD 2020v2 DZ lookup data'!$A:$AA,11,FALSE)),"not found",VLOOKUP($A280,'SIMD 2020v2 DZ lookup data'!$A:$AA,11,FALSE)))</f>
        <v> </v>
      </c>
      <c r="M280" s="30" t="str">
        <f>IF($A280="Enter data zone code", " ",IF(ISNA(VLOOKUP($A280,'SIMD 2020v2 DZ lookup data'!$A:$AA,12,FALSE)),"not found",VLOOKUP($A280,'SIMD 2020v2 DZ lookup data'!$A:$AA,12,FALSE)))</f>
        <v> </v>
      </c>
      <c r="N280" s="30" t="str">
        <f>IF($A280="Enter data zone code", " ",IF(ISNA(VLOOKUP($A280,'SIMD 2020v2 DZ lookup data'!$A:$AA,13,FALSE)),"not found",VLOOKUP($A280,'SIMD 2020v2 DZ lookup data'!$A:$AA,13,FALSE)))</f>
        <v> </v>
      </c>
      <c r="O280" s="31" t="str">
        <f>IF($A280="Enter data zone code", " ",IF(ISNA(VLOOKUP($A280,'SIMD 2020v2 DZ lookup data'!$A:$AA,14,FALSE)),"not found",VLOOKUP($A280,'SIMD 2020v2 DZ lookup data'!$A:$AA,14,FALSE)))</f>
        <v> </v>
      </c>
      <c r="P280" s="31" t="str">
        <f>IF($A280="Enter data zone code", " ",IF(ISNA(VLOOKUP($A280,'SIMD 2020v2 DZ lookup data'!$A:$AA,15,FALSE)),"not found",VLOOKUP($A280,'SIMD 2020v2 DZ lookup data'!$A:$AA,15,FALSE)))</f>
        <v> </v>
      </c>
      <c r="Q280" s="37" t="str">
        <f>IF($A280="Enter data zone code", " ",IF(ISNA(VLOOKUP($A280,'SIMD 2020v2 DZ lookup data'!$A:$AA,17,FALSE)),"not found",VLOOKUP($A280,'SIMD 2020v2 DZ lookup data'!$A:$AA,17,FALSE)))</f>
        <v> </v>
      </c>
      <c r="R280" s="36" t="str">
        <f>IF($A280="Enter data zone code", " ",IF(ISNA(VLOOKUP($A280,'SIMD 2020v2 DZ lookup data'!$A:$AA,19,FALSE)),"not found",VLOOKUP($A280,'SIMD 2020v2 DZ lookup data'!$A:$AA,19,FALSE)))</f>
        <v> </v>
      </c>
      <c r="S280" s="36" t="str">
        <f>IF($A280="Enter data zone code", " ",IF(ISNA(VLOOKUP($A280,'SIMD 2020v2 DZ lookup data'!$A:$AA,23,FALSE)),"not found",VLOOKUP($A280,'SIMD 2020v2 DZ lookup data'!$A:$AA,23,FALSE)))</f>
        <v> </v>
      </c>
      <c r="T280" s="36" t="str">
        <f>IF($A280="Enter data zone code", " ",IF(ISNA(VLOOKUP($A280,'SIMD 2020v2 DZ lookup data'!$A:$AA,25,FALSE)),"not found",VLOOKUP($A280,'SIMD 2020v2 DZ lookup data'!$A:$AA,25,FALSE)))</f>
        <v> </v>
      </c>
      <c r="U280" s="38" t="str">
        <f>IF($A280="Enter data zone code", " ",IF(ISNA(VLOOKUP($A280,'SIMD 2020v2 DZ lookup data'!$A:$AA,27,FALSE)),"not found",VLOOKUP($A280,'SIMD 2020v2 DZ lookup data'!$A:$AA,27,FALSE)))</f>
        <v> </v>
      </c>
    </row>
    <row r="281" ht="15.75" customHeight="1">
      <c r="A281" s="35" t="s">
        <v>89</v>
      </c>
      <c r="B281" s="36" t="str">
        <f>IF($A281="Enter data zone code", " ",IF(ISNA(VLOOKUP($A281,'SIMD 2020v2 DZ lookup data'!$A:$AA,2,FALSE)),"not found",VLOOKUP($A281,'SIMD 2020v2 DZ lookup data'!$A:$AA,2,FALSE)))</f>
        <v> </v>
      </c>
      <c r="C281" s="36" t="str">
        <f>IF($A281="Enter data zone code", " ",IF(ISNA(VLOOKUP($A281,'SIMD 2020v2 DZ lookup data'!$A:$AA,21,FALSE)),"not found",VLOOKUP($A281,'SIMD 2020v2 DZ lookup data'!$A:$AA,21,FALSE)))</f>
        <v> </v>
      </c>
      <c r="D281" s="29" t="str">
        <f>IF($A281="Enter data zone code", " ",IF(ISNA(VLOOKUP($A281,'SIMD 2020v2 DZ lookup data'!$A:$AA,3,FALSE)),"not found",VLOOKUP($A281,'SIMD 2020v2 DZ lookup data'!$A:$AA,3,FALSE)))</f>
        <v> </v>
      </c>
      <c r="E281" s="29" t="str">
        <f>IF($A281="Enter data zone code", " ",IF(ISNA(VLOOKUP($A281,'SIMD 2020v2 DZ lookup data'!$A:$AA,4,FALSE)),"not found",VLOOKUP($A281,'SIMD 2020v2 DZ lookup data'!$A:$AA,4,FALSE)))</f>
        <v> </v>
      </c>
      <c r="F281" s="29" t="str">
        <f>IF($A281="Enter data zone code", " ",IF(ISNA(VLOOKUP($A281,'SIMD 2020v2 DZ lookup data'!$A:$AA,5,FALSE)),"not found",VLOOKUP($A281,'SIMD 2020v2 DZ lookup data'!$A:$AA,5,FALSE)))</f>
        <v> </v>
      </c>
      <c r="G281" s="29" t="str">
        <f>IF($A281="Enter data zone code", " ",IF(ISNA(VLOOKUP($A281,'SIMD 2020v2 DZ lookup data'!$A:$AA,6,FALSE)),"not found",VLOOKUP($A281,'SIMD 2020v2 DZ lookup data'!$A:$AA,6,FALSE)))</f>
        <v> </v>
      </c>
      <c r="H281" s="30" t="str">
        <f>IF($A281="Enter data zone code", " ",IF(ISNA(VLOOKUP($A281,'SIMD 2020v2 DZ lookup data'!$A:$AA,8,FALSE)),"not found",VLOOKUP($A281,'SIMD 2020v2 DZ lookup data'!$A:$AA,7,FALSE)))</f>
        <v> </v>
      </c>
      <c r="I281" s="30" t="str">
        <f>IF($A281="Enter data zone code", " ",IF(ISNA(VLOOKUP($A281,'SIMD 2020v2 DZ lookup data'!$A:$AA,7,FALSE)),"not found",VLOOKUP($A281,'SIMD 2020v2 DZ lookup data'!$A:$AA,8,FALSE)))</f>
        <v> </v>
      </c>
      <c r="J281" s="30" t="str">
        <f>IF($A281="Enter data zone code", " ",IF(ISNA(VLOOKUP($A281,'SIMD 2020v2 DZ lookup data'!$A:$AA,9,FALSE)),"not found",VLOOKUP($A281,'SIMD 2020v2 DZ lookup data'!$A:$AA,9,FALSE)))</f>
        <v> </v>
      </c>
      <c r="K281" s="30" t="str">
        <f>IF($A281="Enter data zone code", " ",IF(ISNA(VLOOKUP($A281,'SIMD 2020v2 DZ lookup data'!$A:$AA,10,FALSE)),"not found",VLOOKUP($A281,'SIMD 2020v2 DZ lookup data'!$A:$AA,10,FALSE)))</f>
        <v> </v>
      </c>
      <c r="L281" s="30" t="str">
        <f>IF($A281="Enter data zone code", " ",IF(ISNA(VLOOKUP($A281,'SIMD 2020v2 DZ lookup data'!$A:$AA,11,FALSE)),"not found",VLOOKUP($A281,'SIMD 2020v2 DZ lookup data'!$A:$AA,11,FALSE)))</f>
        <v> </v>
      </c>
      <c r="M281" s="30" t="str">
        <f>IF($A281="Enter data zone code", " ",IF(ISNA(VLOOKUP($A281,'SIMD 2020v2 DZ lookup data'!$A:$AA,12,FALSE)),"not found",VLOOKUP($A281,'SIMD 2020v2 DZ lookup data'!$A:$AA,12,FALSE)))</f>
        <v> </v>
      </c>
      <c r="N281" s="30" t="str">
        <f>IF($A281="Enter data zone code", " ",IF(ISNA(VLOOKUP($A281,'SIMD 2020v2 DZ lookup data'!$A:$AA,13,FALSE)),"not found",VLOOKUP($A281,'SIMD 2020v2 DZ lookup data'!$A:$AA,13,FALSE)))</f>
        <v> </v>
      </c>
      <c r="O281" s="31" t="str">
        <f>IF($A281="Enter data zone code", " ",IF(ISNA(VLOOKUP($A281,'SIMD 2020v2 DZ lookup data'!$A:$AA,14,FALSE)),"not found",VLOOKUP($A281,'SIMD 2020v2 DZ lookup data'!$A:$AA,14,FALSE)))</f>
        <v> </v>
      </c>
      <c r="P281" s="31" t="str">
        <f>IF($A281="Enter data zone code", " ",IF(ISNA(VLOOKUP($A281,'SIMD 2020v2 DZ lookup data'!$A:$AA,15,FALSE)),"not found",VLOOKUP($A281,'SIMD 2020v2 DZ lookup data'!$A:$AA,15,FALSE)))</f>
        <v> </v>
      </c>
      <c r="Q281" s="37" t="str">
        <f>IF($A281="Enter data zone code", " ",IF(ISNA(VLOOKUP($A281,'SIMD 2020v2 DZ lookup data'!$A:$AA,17,FALSE)),"not found",VLOOKUP($A281,'SIMD 2020v2 DZ lookup data'!$A:$AA,17,FALSE)))</f>
        <v> </v>
      </c>
      <c r="R281" s="36" t="str">
        <f>IF($A281="Enter data zone code", " ",IF(ISNA(VLOOKUP($A281,'SIMD 2020v2 DZ lookup data'!$A:$AA,19,FALSE)),"not found",VLOOKUP($A281,'SIMD 2020v2 DZ lookup data'!$A:$AA,19,FALSE)))</f>
        <v> </v>
      </c>
      <c r="S281" s="36" t="str">
        <f>IF($A281="Enter data zone code", " ",IF(ISNA(VLOOKUP($A281,'SIMD 2020v2 DZ lookup data'!$A:$AA,23,FALSE)),"not found",VLOOKUP($A281,'SIMD 2020v2 DZ lookup data'!$A:$AA,23,FALSE)))</f>
        <v> </v>
      </c>
      <c r="T281" s="36" t="str">
        <f>IF($A281="Enter data zone code", " ",IF(ISNA(VLOOKUP($A281,'SIMD 2020v2 DZ lookup data'!$A:$AA,25,FALSE)),"not found",VLOOKUP($A281,'SIMD 2020v2 DZ lookup data'!$A:$AA,25,FALSE)))</f>
        <v> </v>
      </c>
      <c r="U281" s="38" t="str">
        <f>IF($A281="Enter data zone code", " ",IF(ISNA(VLOOKUP($A281,'SIMD 2020v2 DZ lookup data'!$A:$AA,27,FALSE)),"not found",VLOOKUP($A281,'SIMD 2020v2 DZ lookup data'!$A:$AA,27,FALSE)))</f>
        <v> </v>
      </c>
    </row>
    <row r="282" ht="15.75" customHeight="1">
      <c r="A282" s="35" t="s">
        <v>89</v>
      </c>
      <c r="B282" s="36" t="str">
        <f>IF($A282="Enter data zone code", " ",IF(ISNA(VLOOKUP($A282,'SIMD 2020v2 DZ lookup data'!$A:$AA,2,FALSE)),"not found",VLOOKUP($A282,'SIMD 2020v2 DZ lookup data'!$A:$AA,2,FALSE)))</f>
        <v> </v>
      </c>
      <c r="C282" s="36" t="str">
        <f>IF($A282="Enter data zone code", " ",IF(ISNA(VLOOKUP($A282,'SIMD 2020v2 DZ lookup data'!$A:$AA,21,FALSE)),"not found",VLOOKUP($A282,'SIMD 2020v2 DZ lookup data'!$A:$AA,21,FALSE)))</f>
        <v> </v>
      </c>
      <c r="D282" s="29" t="str">
        <f>IF($A282="Enter data zone code", " ",IF(ISNA(VLOOKUP($A282,'SIMD 2020v2 DZ lookup data'!$A:$AA,3,FALSE)),"not found",VLOOKUP($A282,'SIMD 2020v2 DZ lookup data'!$A:$AA,3,FALSE)))</f>
        <v> </v>
      </c>
      <c r="E282" s="29" t="str">
        <f>IF($A282="Enter data zone code", " ",IF(ISNA(VLOOKUP($A282,'SIMD 2020v2 DZ lookup data'!$A:$AA,4,FALSE)),"not found",VLOOKUP($A282,'SIMD 2020v2 DZ lookup data'!$A:$AA,4,FALSE)))</f>
        <v> </v>
      </c>
      <c r="F282" s="29" t="str">
        <f>IF($A282="Enter data zone code", " ",IF(ISNA(VLOOKUP($A282,'SIMD 2020v2 DZ lookup data'!$A:$AA,5,FALSE)),"not found",VLOOKUP($A282,'SIMD 2020v2 DZ lookup data'!$A:$AA,5,FALSE)))</f>
        <v> </v>
      </c>
      <c r="G282" s="29" t="str">
        <f>IF($A282="Enter data zone code", " ",IF(ISNA(VLOOKUP($A282,'SIMD 2020v2 DZ lookup data'!$A:$AA,6,FALSE)),"not found",VLOOKUP($A282,'SIMD 2020v2 DZ lookup data'!$A:$AA,6,FALSE)))</f>
        <v> </v>
      </c>
      <c r="H282" s="30" t="str">
        <f>IF($A282="Enter data zone code", " ",IF(ISNA(VLOOKUP($A282,'SIMD 2020v2 DZ lookup data'!$A:$AA,8,FALSE)),"not found",VLOOKUP($A282,'SIMD 2020v2 DZ lookup data'!$A:$AA,7,FALSE)))</f>
        <v> </v>
      </c>
      <c r="I282" s="30" t="str">
        <f>IF($A282="Enter data zone code", " ",IF(ISNA(VLOOKUP($A282,'SIMD 2020v2 DZ lookup data'!$A:$AA,7,FALSE)),"not found",VLOOKUP($A282,'SIMD 2020v2 DZ lookup data'!$A:$AA,8,FALSE)))</f>
        <v> </v>
      </c>
      <c r="J282" s="30" t="str">
        <f>IF($A282="Enter data zone code", " ",IF(ISNA(VLOOKUP($A282,'SIMD 2020v2 DZ lookup data'!$A:$AA,9,FALSE)),"not found",VLOOKUP($A282,'SIMD 2020v2 DZ lookup data'!$A:$AA,9,FALSE)))</f>
        <v> </v>
      </c>
      <c r="K282" s="30" t="str">
        <f>IF($A282="Enter data zone code", " ",IF(ISNA(VLOOKUP($A282,'SIMD 2020v2 DZ lookup data'!$A:$AA,10,FALSE)),"not found",VLOOKUP($A282,'SIMD 2020v2 DZ lookup data'!$A:$AA,10,FALSE)))</f>
        <v> </v>
      </c>
      <c r="L282" s="30" t="str">
        <f>IF($A282="Enter data zone code", " ",IF(ISNA(VLOOKUP($A282,'SIMD 2020v2 DZ lookup data'!$A:$AA,11,FALSE)),"not found",VLOOKUP($A282,'SIMD 2020v2 DZ lookup data'!$A:$AA,11,FALSE)))</f>
        <v> </v>
      </c>
      <c r="M282" s="30" t="str">
        <f>IF($A282="Enter data zone code", " ",IF(ISNA(VLOOKUP($A282,'SIMD 2020v2 DZ lookup data'!$A:$AA,12,FALSE)),"not found",VLOOKUP($A282,'SIMD 2020v2 DZ lookup data'!$A:$AA,12,FALSE)))</f>
        <v> </v>
      </c>
      <c r="N282" s="30" t="str">
        <f>IF($A282="Enter data zone code", " ",IF(ISNA(VLOOKUP($A282,'SIMD 2020v2 DZ lookup data'!$A:$AA,13,FALSE)),"not found",VLOOKUP($A282,'SIMD 2020v2 DZ lookup data'!$A:$AA,13,FALSE)))</f>
        <v> </v>
      </c>
      <c r="O282" s="31" t="str">
        <f>IF($A282="Enter data zone code", " ",IF(ISNA(VLOOKUP($A282,'SIMD 2020v2 DZ lookup data'!$A:$AA,14,FALSE)),"not found",VLOOKUP($A282,'SIMD 2020v2 DZ lookup data'!$A:$AA,14,FALSE)))</f>
        <v> </v>
      </c>
      <c r="P282" s="31" t="str">
        <f>IF($A282="Enter data zone code", " ",IF(ISNA(VLOOKUP($A282,'SIMD 2020v2 DZ lookup data'!$A:$AA,15,FALSE)),"not found",VLOOKUP($A282,'SIMD 2020v2 DZ lookup data'!$A:$AA,15,FALSE)))</f>
        <v> </v>
      </c>
      <c r="Q282" s="37" t="str">
        <f>IF($A282="Enter data zone code", " ",IF(ISNA(VLOOKUP($A282,'SIMD 2020v2 DZ lookup data'!$A:$AA,17,FALSE)),"not found",VLOOKUP($A282,'SIMD 2020v2 DZ lookup data'!$A:$AA,17,FALSE)))</f>
        <v> </v>
      </c>
      <c r="R282" s="36" t="str">
        <f>IF($A282="Enter data zone code", " ",IF(ISNA(VLOOKUP($A282,'SIMD 2020v2 DZ lookup data'!$A:$AA,19,FALSE)),"not found",VLOOKUP($A282,'SIMD 2020v2 DZ lookup data'!$A:$AA,19,FALSE)))</f>
        <v> </v>
      </c>
      <c r="S282" s="36" t="str">
        <f>IF($A282="Enter data zone code", " ",IF(ISNA(VLOOKUP($A282,'SIMD 2020v2 DZ lookup data'!$A:$AA,23,FALSE)),"not found",VLOOKUP($A282,'SIMD 2020v2 DZ lookup data'!$A:$AA,23,FALSE)))</f>
        <v> </v>
      </c>
      <c r="T282" s="36" t="str">
        <f>IF($A282="Enter data zone code", " ",IF(ISNA(VLOOKUP($A282,'SIMD 2020v2 DZ lookup data'!$A:$AA,25,FALSE)),"not found",VLOOKUP($A282,'SIMD 2020v2 DZ lookup data'!$A:$AA,25,FALSE)))</f>
        <v> </v>
      </c>
      <c r="U282" s="38" t="str">
        <f>IF($A282="Enter data zone code", " ",IF(ISNA(VLOOKUP($A282,'SIMD 2020v2 DZ lookup data'!$A:$AA,27,FALSE)),"not found",VLOOKUP($A282,'SIMD 2020v2 DZ lookup data'!$A:$AA,27,FALSE)))</f>
        <v> </v>
      </c>
    </row>
    <row r="283" ht="15.75" customHeight="1">
      <c r="A283" s="35" t="s">
        <v>89</v>
      </c>
      <c r="B283" s="36" t="str">
        <f>IF($A283="Enter data zone code", " ",IF(ISNA(VLOOKUP($A283,'SIMD 2020v2 DZ lookup data'!$A:$AA,2,FALSE)),"not found",VLOOKUP($A283,'SIMD 2020v2 DZ lookup data'!$A:$AA,2,FALSE)))</f>
        <v> </v>
      </c>
      <c r="C283" s="36" t="str">
        <f>IF($A283="Enter data zone code", " ",IF(ISNA(VLOOKUP($A283,'SIMD 2020v2 DZ lookup data'!$A:$AA,21,FALSE)),"not found",VLOOKUP($A283,'SIMD 2020v2 DZ lookup data'!$A:$AA,21,FALSE)))</f>
        <v> </v>
      </c>
      <c r="D283" s="29" t="str">
        <f>IF($A283="Enter data zone code", " ",IF(ISNA(VLOOKUP($A283,'SIMD 2020v2 DZ lookup data'!$A:$AA,3,FALSE)),"not found",VLOOKUP($A283,'SIMD 2020v2 DZ lookup data'!$A:$AA,3,FALSE)))</f>
        <v> </v>
      </c>
      <c r="E283" s="29" t="str">
        <f>IF($A283="Enter data zone code", " ",IF(ISNA(VLOOKUP($A283,'SIMD 2020v2 DZ lookup data'!$A:$AA,4,FALSE)),"not found",VLOOKUP($A283,'SIMD 2020v2 DZ lookup data'!$A:$AA,4,FALSE)))</f>
        <v> </v>
      </c>
      <c r="F283" s="29" t="str">
        <f>IF($A283="Enter data zone code", " ",IF(ISNA(VLOOKUP($A283,'SIMD 2020v2 DZ lookup data'!$A:$AA,5,FALSE)),"not found",VLOOKUP($A283,'SIMD 2020v2 DZ lookup data'!$A:$AA,5,FALSE)))</f>
        <v> </v>
      </c>
      <c r="G283" s="29" t="str">
        <f>IF($A283="Enter data zone code", " ",IF(ISNA(VLOOKUP($A283,'SIMD 2020v2 DZ lookup data'!$A:$AA,6,FALSE)),"not found",VLOOKUP($A283,'SIMD 2020v2 DZ lookup data'!$A:$AA,6,FALSE)))</f>
        <v> </v>
      </c>
      <c r="H283" s="30" t="str">
        <f>IF($A283="Enter data zone code", " ",IF(ISNA(VLOOKUP($A283,'SIMD 2020v2 DZ lookup data'!$A:$AA,8,FALSE)),"not found",VLOOKUP($A283,'SIMD 2020v2 DZ lookup data'!$A:$AA,7,FALSE)))</f>
        <v> </v>
      </c>
      <c r="I283" s="30" t="str">
        <f>IF($A283="Enter data zone code", " ",IF(ISNA(VLOOKUP($A283,'SIMD 2020v2 DZ lookup data'!$A:$AA,7,FALSE)),"not found",VLOOKUP($A283,'SIMD 2020v2 DZ lookup data'!$A:$AA,8,FALSE)))</f>
        <v> </v>
      </c>
      <c r="J283" s="30" t="str">
        <f>IF($A283="Enter data zone code", " ",IF(ISNA(VLOOKUP($A283,'SIMD 2020v2 DZ lookup data'!$A:$AA,9,FALSE)),"not found",VLOOKUP($A283,'SIMD 2020v2 DZ lookup data'!$A:$AA,9,FALSE)))</f>
        <v> </v>
      </c>
      <c r="K283" s="30" t="str">
        <f>IF($A283="Enter data zone code", " ",IF(ISNA(VLOOKUP($A283,'SIMD 2020v2 DZ lookup data'!$A:$AA,10,FALSE)),"not found",VLOOKUP($A283,'SIMD 2020v2 DZ lookup data'!$A:$AA,10,FALSE)))</f>
        <v> </v>
      </c>
      <c r="L283" s="30" t="str">
        <f>IF($A283="Enter data zone code", " ",IF(ISNA(VLOOKUP($A283,'SIMD 2020v2 DZ lookup data'!$A:$AA,11,FALSE)),"not found",VLOOKUP($A283,'SIMD 2020v2 DZ lookup data'!$A:$AA,11,FALSE)))</f>
        <v> </v>
      </c>
      <c r="M283" s="30" t="str">
        <f>IF($A283="Enter data zone code", " ",IF(ISNA(VLOOKUP($A283,'SIMD 2020v2 DZ lookup data'!$A:$AA,12,FALSE)),"not found",VLOOKUP($A283,'SIMD 2020v2 DZ lookup data'!$A:$AA,12,FALSE)))</f>
        <v> </v>
      </c>
      <c r="N283" s="30" t="str">
        <f>IF($A283="Enter data zone code", " ",IF(ISNA(VLOOKUP($A283,'SIMD 2020v2 DZ lookup data'!$A:$AA,13,FALSE)),"not found",VLOOKUP($A283,'SIMD 2020v2 DZ lookup data'!$A:$AA,13,FALSE)))</f>
        <v> </v>
      </c>
      <c r="O283" s="31" t="str">
        <f>IF($A283="Enter data zone code", " ",IF(ISNA(VLOOKUP($A283,'SIMD 2020v2 DZ lookup data'!$A:$AA,14,FALSE)),"not found",VLOOKUP($A283,'SIMD 2020v2 DZ lookup data'!$A:$AA,14,FALSE)))</f>
        <v> </v>
      </c>
      <c r="P283" s="31" t="str">
        <f>IF($A283="Enter data zone code", " ",IF(ISNA(VLOOKUP($A283,'SIMD 2020v2 DZ lookup data'!$A:$AA,15,FALSE)),"not found",VLOOKUP($A283,'SIMD 2020v2 DZ lookup data'!$A:$AA,15,FALSE)))</f>
        <v> </v>
      </c>
      <c r="Q283" s="37" t="str">
        <f>IF($A283="Enter data zone code", " ",IF(ISNA(VLOOKUP($A283,'SIMD 2020v2 DZ lookup data'!$A:$AA,17,FALSE)),"not found",VLOOKUP($A283,'SIMD 2020v2 DZ lookup data'!$A:$AA,17,FALSE)))</f>
        <v> </v>
      </c>
      <c r="R283" s="36" t="str">
        <f>IF($A283="Enter data zone code", " ",IF(ISNA(VLOOKUP($A283,'SIMD 2020v2 DZ lookup data'!$A:$AA,19,FALSE)),"not found",VLOOKUP($A283,'SIMD 2020v2 DZ lookup data'!$A:$AA,19,FALSE)))</f>
        <v> </v>
      </c>
      <c r="S283" s="36" t="str">
        <f>IF($A283="Enter data zone code", " ",IF(ISNA(VLOOKUP($A283,'SIMD 2020v2 DZ lookup data'!$A:$AA,23,FALSE)),"not found",VLOOKUP($A283,'SIMD 2020v2 DZ lookup data'!$A:$AA,23,FALSE)))</f>
        <v> </v>
      </c>
      <c r="T283" s="36" t="str">
        <f>IF($A283="Enter data zone code", " ",IF(ISNA(VLOOKUP($A283,'SIMD 2020v2 DZ lookup data'!$A:$AA,25,FALSE)),"not found",VLOOKUP($A283,'SIMD 2020v2 DZ lookup data'!$A:$AA,25,FALSE)))</f>
        <v> </v>
      </c>
      <c r="U283" s="38" t="str">
        <f>IF($A283="Enter data zone code", " ",IF(ISNA(VLOOKUP($A283,'SIMD 2020v2 DZ lookup data'!$A:$AA,27,FALSE)),"not found",VLOOKUP($A283,'SIMD 2020v2 DZ lookup data'!$A:$AA,27,FALSE)))</f>
        <v> </v>
      </c>
    </row>
    <row r="284" ht="15.75" customHeight="1">
      <c r="A284" s="35" t="s">
        <v>89</v>
      </c>
      <c r="B284" s="36" t="str">
        <f>IF($A284="Enter data zone code", " ",IF(ISNA(VLOOKUP($A284,'SIMD 2020v2 DZ lookup data'!$A:$AA,2,FALSE)),"not found",VLOOKUP($A284,'SIMD 2020v2 DZ lookup data'!$A:$AA,2,FALSE)))</f>
        <v> </v>
      </c>
      <c r="C284" s="36" t="str">
        <f>IF($A284="Enter data zone code", " ",IF(ISNA(VLOOKUP($A284,'SIMD 2020v2 DZ lookup data'!$A:$AA,21,FALSE)),"not found",VLOOKUP($A284,'SIMD 2020v2 DZ lookup data'!$A:$AA,21,FALSE)))</f>
        <v> </v>
      </c>
      <c r="D284" s="29" t="str">
        <f>IF($A284="Enter data zone code", " ",IF(ISNA(VLOOKUP($A284,'SIMD 2020v2 DZ lookup data'!$A:$AA,3,FALSE)),"not found",VLOOKUP($A284,'SIMD 2020v2 DZ lookup data'!$A:$AA,3,FALSE)))</f>
        <v> </v>
      </c>
      <c r="E284" s="29" t="str">
        <f>IF($A284="Enter data zone code", " ",IF(ISNA(VLOOKUP($A284,'SIMD 2020v2 DZ lookup data'!$A:$AA,4,FALSE)),"not found",VLOOKUP($A284,'SIMD 2020v2 DZ lookup data'!$A:$AA,4,FALSE)))</f>
        <v> </v>
      </c>
      <c r="F284" s="29" t="str">
        <f>IF($A284="Enter data zone code", " ",IF(ISNA(VLOOKUP($A284,'SIMD 2020v2 DZ lookup data'!$A:$AA,5,FALSE)),"not found",VLOOKUP($A284,'SIMD 2020v2 DZ lookup data'!$A:$AA,5,FALSE)))</f>
        <v> </v>
      </c>
      <c r="G284" s="29" t="str">
        <f>IF($A284="Enter data zone code", " ",IF(ISNA(VLOOKUP($A284,'SIMD 2020v2 DZ lookup data'!$A:$AA,6,FALSE)),"not found",VLOOKUP($A284,'SIMD 2020v2 DZ lookup data'!$A:$AA,6,FALSE)))</f>
        <v> </v>
      </c>
      <c r="H284" s="30" t="str">
        <f>IF($A284="Enter data zone code", " ",IF(ISNA(VLOOKUP($A284,'SIMD 2020v2 DZ lookup data'!$A:$AA,8,FALSE)),"not found",VLOOKUP($A284,'SIMD 2020v2 DZ lookup data'!$A:$AA,7,FALSE)))</f>
        <v> </v>
      </c>
      <c r="I284" s="30" t="str">
        <f>IF($A284="Enter data zone code", " ",IF(ISNA(VLOOKUP($A284,'SIMD 2020v2 DZ lookup data'!$A:$AA,7,FALSE)),"not found",VLOOKUP($A284,'SIMD 2020v2 DZ lookup data'!$A:$AA,8,FALSE)))</f>
        <v> </v>
      </c>
      <c r="J284" s="30" t="str">
        <f>IF($A284="Enter data zone code", " ",IF(ISNA(VLOOKUP($A284,'SIMD 2020v2 DZ lookup data'!$A:$AA,9,FALSE)),"not found",VLOOKUP($A284,'SIMD 2020v2 DZ lookup data'!$A:$AA,9,FALSE)))</f>
        <v> </v>
      </c>
      <c r="K284" s="30" t="str">
        <f>IF($A284="Enter data zone code", " ",IF(ISNA(VLOOKUP($A284,'SIMD 2020v2 DZ lookup data'!$A:$AA,10,FALSE)),"not found",VLOOKUP($A284,'SIMD 2020v2 DZ lookup data'!$A:$AA,10,FALSE)))</f>
        <v> </v>
      </c>
      <c r="L284" s="30" t="str">
        <f>IF($A284="Enter data zone code", " ",IF(ISNA(VLOOKUP($A284,'SIMD 2020v2 DZ lookup data'!$A:$AA,11,FALSE)),"not found",VLOOKUP($A284,'SIMD 2020v2 DZ lookup data'!$A:$AA,11,FALSE)))</f>
        <v> </v>
      </c>
      <c r="M284" s="30" t="str">
        <f>IF($A284="Enter data zone code", " ",IF(ISNA(VLOOKUP($A284,'SIMD 2020v2 DZ lookup data'!$A:$AA,12,FALSE)),"not found",VLOOKUP($A284,'SIMD 2020v2 DZ lookup data'!$A:$AA,12,FALSE)))</f>
        <v> </v>
      </c>
      <c r="N284" s="30" t="str">
        <f>IF($A284="Enter data zone code", " ",IF(ISNA(VLOOKUP($A284,'SIMD 2020v2 DZ lookup data'!$A:$AA,13,FALSE)),"not found",VLOOKUP($A284,'SIMD 2020v2 DZ lookup data'!$A:$AA,13,FALSE)))</f>
        <v> </v>
      </c>
      <c r="O284" s="31" t="str">
        <f>IF($A284="Enter data zone code", " ",IF(ISNA(VLOOKUP($A284,'SIMD 2020v2 DZ lookup data'!$A:$AA,14,FALSE)),"not found",VLOOKUP($A284,'SIMD 2020v2 DZ lookup data'!$A:$AA,14,FALSE)))</f>
        <v> </v>
      </c>
      <c r="P284" s="31" t="str">
        <f>IF($A284="Enter data zone code", " ",IF(ISNA(VLOOKUP($A284,'SIMD 2020v2 DZ lookup data'!$A:$AA,15,FALSE)),"not found",VLOOKUP($A284,'SIMD 2020v2 DZ lookup data'!$A:$AA,15,FALSE)))</f>
        <v> </v>
      </c>
      <c r="Q284" s="37" t="str">
        <f>IF($A284="Enter data zone code", " ",IF(ISNA(VLOOKUP($A284,'SIMD 2020v2 DZ lookup data'!$A:$AA,17,FALSE)),"not found",VLOOKUP($A284,'SIMD 2020v2 DZ lookup data'!$A:$AA,17,FALSE)))</f>
        <v> </v>
      </c>
      <c r="R284" s="36" t="str">
        <f>IF($A284="Enter data zone code", " ",IF(ISNA(VLOOKUP($A284,'SIMD 2020v2 DZ lookup data'!$A:$AA,19,FALSE)),"not found",VLOOKUP($A284,'SIMD 2020v2 DZ lookup data'!$A:$AA,19,FALSE)))</f>
        <v> </v>
      </c>
      <c r="S284" s="36" t="str">
        <f>IF($A284="Enter data zone code", " ",IF(ISNA(VLOOKUP($A284,'SIMD 2020v2 DZ lookup data'!$A:$AA,23,FALSE)),"not found",VLOOKUP($A284,'SIMD 2020v2 DZ lookup data'!$A:$AA,23,FALSE)))</f>
        <v> </v>
      </c>
      <c r="T284" s="36" t="str">
        <f>IF($A284="Enter data zone code", " ",IF(ISNA(VLOOKUP($A284,'SIMD 2020v2 DZ lookup data'!$A:$AA,25,FALSE)),"not found",VLOOKUP($A284,'SIMD 2020v2 DZ lookup data'!$A:$AA,25,FALSE)))</f>
        <v> </v>
      </c>
      <c r="U284" s="38" t="str">
        <f>IF($A284="Enter data zone code", " ",IF(ISNA(VLOOKUP($A284,'SIMD 2020v2 DZ lookup data'!$A:$AA,27,FALSE)),"not found",VLOOKUP($A284,'SIMD 2020v2 DZ lookup data'!$A:$AA,27,FALSE)))</f>
        <v> </v>
      </c>
    </row>
    <row r="285" ht="15.75" customHeight="1">
      <c r="A285" s="35" t="s">
        <v>89</v>
      </c>
      <c r="B285" s="36" t="str">
        <f>IF($A285="Enter data zone code", " ",IF(ISNA(VLOOKUP($A285,'SIMD 2020v2 DZ lookup data'!$A:$AA,2,FALSE)),"not found",VLOOKUP($A285,'SIMD 2020v2 DZ lookup data'!$A:$AA,2,FALSE)))</f>
        <v> </v>
      </c>
      <c r="C285" s="36" t="str">
        <f>IF($A285="Enter data zone code", " ",IF(ISNA(VLOOKUP($A285,'SIMD 2020v2 DZ lookup data'!$A:$AA,21,FALSE)),"not found",VLOOKUP($A285,'SIMD 2020v2 DZ lookup data'!$A:$AA,21,FALSE)))</f>
        <v> </v>
      </c>
      <c r="D285" s="29" t="str">
        <f>IF($A285="Enter data zone code", " ",IF(ISNA(VLOOKUP($A285,'SIMD 2020v2 DZ lookup data'!$A:$AA,3,FALSE)),"not found",VLOOKUP($A285,'SIMD 2020v2 DZ lookup data'!$A:$AA,3,FALSE)))</f>
        <v> </v>
      </c>
      <c r="E285" s="29" t="str">
        <f>IF($A285="Enter data zone code", " ",IF(ISNA(VLOOKUP($A285,'SIMD 2020v2 DZ lookup data'!$A:$AA,4,FALSE)),"not found",VLOOKUP($A285,'SIMD 2020v2 DZ lookup data'!$A:$AA,4,FALSE)))</f>
        <v> </v>
      </c>
      <c r="F285" s="29" t="str">
        <f>IF($A285="Enter data zone code", " ",IF(ISNA(VLOOKUP($A285,'SIMD 2020v2 DZ lookup data'!$A:$AA,5,FALSE)),"not found",VLOOKUP($A285,'SIMD 2020v2 DZ lookup data'!$A:$AA,5,FALSE)))</f>
        <v> </v>
      </c>
      <c r="G285" s="29" t="str">
        <f>IF($A285="Enter data zone code", " ",IF(ISNA(VLOOKUP($A285,'SIMD 2020v2 DZ lookup data'!$A:$AA,6,FALSE)),"not found",VLOOKUP($A285,'SIMD 2020v2 DZ lookup data'!$A:$AA,6,FALSE)))</f>
        <v> </v>
      </c>
      <c r="H285" s="30" t="str">
        <f>IF($A285="Enter data zone code", " ",IF(ISNA(VLOOKUP($A285,'SIMD 2020v2 DZ lookup data'!$A:$AA,8,FALSE)),"not found",VLOOKUP($A285,'SIMD 2020v2 DZ lookup data'!$A:$AA,7,FALSE)))</f>
        <v> </v>
      </c>
      <c r="I285" s="30" t="str">
        <f>IF($A285="Enter data zone code", " ",IF(ISNA(VLOOKUP($A285,'SIMD 2020v2 DZ lookup data'!$A:$AA,7,FALSE)),"not found",VLOOKUP($A285,'SIMD 2020v2 DZ lookup data'!$A:$AA,8,FALSE)))</f>
        <v> </v>
      </c>
      <c r="J285" s="30" t="str">
        <f>IF($A285="Enter data zone code", " ",IF(ISNA(VLOOKUP($A285,'SIMD 2020v2 DZ lookup data'!$A:$AA,9,FALSE)),"not found",VLOOKUP($A285,'SIMD 2020v2 DZ lookup data'!$A:$AA,9,FALSE)))</f>
        <v> </v>
      </c>
      <c r="K285" s="30" t="str">
        <f>IF($A285="Enter data zone code", " ",IF(ISNA(VLOOKUP($A285,'SIMD 2020v2 DZ lookup data'!$A:$AA,10,FALSE)),"not found",VLOOKUP($A285,'SIMD 2020v2 DZ lookup data'!$A:$AA,10,FALSE)))</f>
        <v> </v>
      </c>
      <c r="L285" s="30" t="str">
        <f>IF($A285="Enter data zone code", " ",IF(ISNA(VLOOKUP($A285,'SIMD 2020v2 DZ lookup data'!$A:$AA,11,FALSE)),"not found",VLOOKUP($A285,'SIMD 2020v2 DZ lookup data'!$A:$AA,11,FALSE)))</f>
        <v> </v>
      </c>
      <c r="M285" s="30" t="str">
        <f>IF($A285="Enter data zone code", " ",IF(ISNA(VLOOKUP($A285,'SIMD 2020v2 DZ lookup data'!$A:$AA,12,FALSE)),"not found",VLOOKUP($A285,'SIMD 2020v2 DZ lookup data'!$A:$AA,12,FALSE)))</f>
        <v> </v>
      </c>
      <c r="N285" s="30" t="str">
        <f>IF($A285="Enter data zone code", " ",IF(ISNA(VLOOKUP($A285,'SIMD 2020v2 DZ lookup data'!$A:$AA,13,FALSE)),"not found",VLOOKUP($A285,'SIMD 2020v2 DZ lookup data'!$A:$AA,13,FALSE)))</f>
        <v> </v>
      </c>
      <c r="O285" s="31" t="str">
        <f>IF($A285="Enter data zone code", " ",IF(ISNA(VLOOKUP($A285,'SIMD 2020v2 DZ lookup data'!$A:$AA,14,FALSE)),"not found",VLOOKUP($A285,'SIMD 2020v2 DZ lookup data'!$A:$AA,14,FALSE)))</f>
        <v> </v>
      </c>
      <c r="P285" s="31" t="str">
        <f>IF($A285="Enter data zone code", " ",IF(ISNA(VLOOKUP($A285,'SIMD 2020v2 DZ lookup data'!$A:$AA,15,FALSE)),"not found",VLOOKUP($A285,'SIMD 2020v2 DZ lookup data'!$A:$AA,15,FALSE)))</f>
        <v> </v>
      </c>
      <c r="Q285" s="37" t="str">
        <f>IF($A285="Enter data zone code", " ",IF(ISNA(VLOOKUP($A285,'SIMD 2020v2 DZ lookup data'!$A:$AA,17,FALSE)),"not found",VLOOKUP($A285,'SIMD 2020v2 DZ lookup data'!$A:$AA,17,FALSE)))</f>
        <v> </v>
      </c>
      <c r="R285" s="36" t="str">
        <f>IF($A285="Enter data zone code", " ",IF(ISNA(VLOOKUP($A285,'SIMD 2020v2 DZ lookup data'!$A:$AA,19,FALSE)),"not found",VLOOKUP($A285,'SIMD 2020v2 DZ lookup data'!$A:$AA,19,FALSE)))</f>
        <v> </v>
      </c>
      <c r="S285" s="36" t="str">
        <f>IF($A285="Enter data zone code", " ",IF(ISNA(VLOOKUP($A285,'SIMD 2020v2 DZ lookup data'!$A:$AA,23,FALSE)),"not found",VLOOKUP($A285,'SIMD 2020v2 DZ lookup data'!$A:$AA,23,FALSE)))</f>
        <v> </v>
      </c>
      <c r="T285" s="36" t="str">
        <f>IF($A285="Enter data zone code", " ",IF(ISNA(VLOOKUP($A285,'SIMD 2020v2 DZ lookup data'!$A:$AA,25,FALSE)),"not found",VLOOKUP($A285,'SIMD 2020v2 DZ lookup data'!$A:$AA,25,FALSE)))</f>
        <v> </v>
      </c>
      <c r="U285" s="38" t="str">
        <f>IF($A285="Enter data zone code", " ",IF(ISNA(VLOOKUP($A285,'SIMD 2020v2 DZ lookup data'!$A:$AA,27,FALSE)),"not found",VLOOKUP($A285,'SIMD 2020v2 DZ lookup data'!$A:$AA,27,FALSE)))</f>
        <v> </v>
      </c>
    </row>
    <row r="286" ht="15.75" customHeight="1">
      <c r="A286" s="35" t="s">
        <v>89</v>
      </c>
      <c r="B286" s="36" t="str">
        <f>IF($A286="Enter data zone code", " ",IF(ISNA(VLOOKUP($A286,'SIMD 2020v2 DZ lookup data'!$A:$AA,2,FALSE)),"not found",VLOOKUP($A286,'SIMD 2020v2 DZ lookup data'!$A:$AA,2,FALSE)))</f>
        <v> </v>
      </c>
      <c r="C286" s="36" t="str">
        <f>IF($A286="Enter data zone code", " ",IF(ISNA(VLOOKUP($A286,'SIMD 2020v2 DZ lookup data'!$A:$AA,21,FALSE)),"not found",VLOOKUP($A286,'SIMD 2020v2 DZ lookup data'!$A:$AA,21,FALSE)))</f>
        <v> </v>
      </c>
      <c r="D286" s="29" t="str">
        <f>IF($A286="Enter data zone code", " ",IF(ISNA(VLOOKUP($A286,'SIMD 2020v2 DZ lookup data'!$A:$AA,3,FALSE)),"not found",VLOOKUP($A286,'SIMD 2020v2 DZ lookup data'!$A:$AA,3,FALSE)))</f>
        <v> </v>
      </c>
      <c r="E286" s="29" t="str">
        <f>IF($A286="Enter data zone code", " ",IF(ISNA(VLOOKUP($A286,'SIMD 2020v2 DZ lookup data'!$A:$AA,4,FALSE)),"not found",VLOOKUP($A286,'SIMD 2020v2 DZ lookup data'!$A:$AA,4,FALSE)))</f>
        <v> </v>
      </c>
      <c r="F286" s="29" t="str">
        <f>IF($A286="Enter data zone code", " ",IF(ISNA(VLOOKUP($A286,'SIMD 2020v2 DZ lookup data'!$A:$AA,5,FALSE)),"not found",VLOOKUP($A286,'SIMD 2020v2 DZ lookup data'!$A:$AA,5,FALSE)))</f>
        <v> </v>
      </c>
      <c r="G286" s="29" t="str">
        <f>IF($A286="Enter data zone code", " ",IF(ISNA(VLOOKUP($A286,'SIMD 2020v2 DZ lookup data'!$A:$AA,6,FALSE)),"not found",VLOOKUP($A286,'SIMD 2020v2 DZ lookup data'!$A:$AA,6,FALSE)))</f>
        <v> </v>
      </c>
      <c r="H286" s="30" t="str">
        <f>IF($A286="Enter data zone code", " ",IF(ISNA(VLOOKUP($A286,'SIMD 2020v2 DZ lookup data'!$A:$AA,8,FALSE)),"not found",VLOOKUP($A286,'SIMD 2020v2 DZ lookup data'!$A:$AA,7,FALSE)))</f>
        <v> </v>
      </c>
      <c r="I286" s="30" t="str">
        <f>IF($A286="Enter data zone code", " ",IF(ISNA(VLOOKUP($A286,'SIMD 2020v2 DZ lookup data'!$A:$AA,7,FALSE)),"not found",VLOOKUP($A286,'SIMD 2020v2 DZ lookup data'!$A:$AA,8,FALSE)))</f>
        <v> </v>
      </c>
      <c r="J286" s="30" t="str">
        <f>IF($A286="Enter data zone code", " ",IF(ISNA(VLOOKUP($A286,'SIMD 2020v2 DZ lookup data'!$A:$AA,9,FALSE)),"not found",VLOOKUP($A286,'SIMD 2020v2 DZ lookup data'!$A:$AA,9,FALSE)))</f>
        <v> </v>
      </c>
      <c r="K286" s="30" t="str">
        <f>IF($A286="Enter data zone code", " ",IF(ISNA(VLOOKUP($A286,'SIMD 2020v2 DZ lookup data'!$A:$AA,10,FALSE)),"not found",VLOOKUP($A286,'SIMD 2020v2 DZ lookup data'!$A:$AA,10,FALSE)))</f>
        <v> </v>
      </c>
      <c r="L286" s="30" t="str">
        <f>IF($A286="Enter data zone code", " ",IF(ISNA(VLOOKUP($A286,'SIMD 2020v2 DZ lookup data'!$A:$AA,11,FALSE)),"not found",VLOOKUP($A286,'SIMD 2020v2 DZ lookup data'!$A:$AA,11,FALSE)))</f>
        <v> </v>
      </c>
      <c r="M286" s="30" t="str">
        <f>IF($A286="Enter data zone code", " ",IF(ISNA(VLOOKUP($A286,'SIMD 2020v2 DZ lookup data'!$A:$AA,12,FALSE)),"not found",VLOOKUP($A286,'SIMD 2020v2 DZ lookup data'!$A:$AA,12,FALSE)))</f>
        <v> </v>
      </c>
      <c r="N286" s="30" t="str">
        <f>IF($A286="Enter data zone code", " ",IF(ISNA(VLOOKUP($A286,'SIMD 2020v2 DZ lookup data'!$A:$AA,13,FALSE)),"not found",VLOOKUP($A286,'SIMD 2020v2 DZ lookup data'!$A:$AA,13,FALSE)))</f>
        <v> </v>
      </c>
      <c r="O286" s="31" t="str">
        <f>IF($A286="Enter data zone code", " ",IF(ISNA(VLOOKUP($A286,'SIMD 2020v2 DZ lookup data'!$A:$AA,14,FALSE)),"not found",VLOOKUP($A286,'SIMD 2020v2 DZ lookup data'!$A:$AA,14,FALSE)))</f>
        <v> </v>
      </c>
      <c r="P286" s="31" t="str">
        <f>IF($A286="Enter data zone code", " ",IF(ISNA(VLOOKUP($A286,'SIMD 2020v2 DZ lookup data'!$A:$AA,15,FALSE)),"not found",VLOOKUP($A286,'SIMD 2020v2 DZ lookup data'!$A:$AA,15,FALSE)))</f>
        <v> </v>
      </c>
      <c r="Q286" s="37" t="str">
        <f>IF($A286="Enter data zone code", " ",IF(ISNA(VLOOKUP($A286,'SIMD 2020v2 DZ lookup data'!$A:$AA,17,FALSE)),"not found",VLOOKUP($A286,'SIMD 2020v2 DZ lookup data'!$A:$AA,17,FALSE)))</f>
        <v> </v>
      </c>
      <c r="R286" s="36" t="str">
        <f>IF($A286="Enter data zone code", " ",IF(ISNA(VLOOKUP($A286,'SIMD 2020v2 DZ lookup data'!$A:$AA,19,FALSE)),"not found",VLOOKUP($A286,'SIMD 2020v2 DZ lookup data'!$A:$AA,19,FALSE)))</f>
        <v> </v>
      </c>
      <c r="S286" s="36" t="str">
        <f>IF($A286="Enter data zone code", " ",IF(ISNA(VLOOKUP($A286,'SIMD 2020v2 DZ lookup data'!$A:$AA,23,FALSE)),"not found",VLOOKUP($A286,'SIMD 2020v2 DZ lookup data'!$A:$AA,23,FALSE)))</f>
        <v> </v>
      </c>
      <c r="T286" s="36" t="str">
        <f>IF($A286="Enter data zone code", " ",IF(ISNA(VLOOKUP($A286,'SIMD 2020v2 DZ lookup data'!$A:$AA,25,FALSE)),"not found",VLOOKUP($A286,'SIMD 2020v2 DZ lookup data'!$A:$AA,25,FALSE)))</f>
        <v> </v>
      </c>
      <c r="U286" s="38" t="str">
        <f>IF($A286="Enter data zone code", " ",IF(ISNA(VLOOKUP($A286,'SIMD 2020v2 DZ lookup data'!$A:$AA,27,FALSE)),"not found",VLOOKUP($A286,'SIMD 2020v2 DZ lookup data'!$A:$AA,27,FALSE)))</f>
        <v> </v>
      </c>
    </row>
    <row r="287" ht="15.75" customHeight="1">
      <c r="A287" s="35" t="s">
        <v>89</v>
      </c>
      <c r="B287" s="36" t="str">
        <f>IF($A287="Enter data zone code", " ",IF(ISNA(VLOOKUP($A287,'SIMD 2020v2 DZ lookup data'!$A:$AA,2,FALSE)),"not found",VLOOKUP($A287,'SIMD 2020v2 DZ lookup data'!$A:$AA,2,FALSE)))</f>
        <v> </v>
      </c>
      <c r="C287" s="36" t="str">
        <f>IF($A287="Enter data zone code", " ",IF(ISNA(VLOOKUP($A287,'SIMD 2020v2 DZ lookup data'!$A:$AA,21,FALSE)),"not found",VLOOKUP($A287,'SIMD 2020v2 DZ lookup data'!$A:$AA,21,FALSE)))</f>
        <v> </v>
      </c>
      <c r="D287" s="29" t="str">
        <f>IF($A287="Enter data zone code", " ",IF(ISNA(VLOOKUP($A287,'SIMD 2020v2 DZ lookup data'!$A:$AA,3,FALSE)),"not found",VLOOKUP($A287,'SIMD 2020v2 DZ lookup data'!$A:$AA,3,FALSE)))</f>
        <v> </v>
      </c>
      <c r="E287" s="29" t="str">
        <f>IF($A287="Enter data zone code", " ",IF(ISNA(VLOOKUP($A287,'SIMD 2020v2 DZ lookup data'!$A:$AA,4,FALSE)),"not found",VLOOKUP($A287,'SIMD 2020v2 DZ lookup data'!$A:$AA,4,FALSE)))</f>
        <v> </v>
      </c>
      <c r="F287" s="29" t="str">
        <f>IF($A287="Enter data zone code", " ",IF(ISNA(VLOOKUP($A287,'SIMD 2020v2 DZ lookup data'!$A:$AA,5,FALSE)),"not found",VLOOKUP($A287,'SIMD 2020v2 DZ lookup data'!$A:$AA,5,FALSE)))</f>
        <v> </v>
      </c>
      <c r="G287" s="29" t="str">
        <f>IF($A287="Enter data zone code", " ",IF(ISNA(VLOOKUP($A287,'SIMD 2020v2 DZ lookup data'!$A:$AA,6,FALSE)),"not found",VLOOKUP($A287,'SIMD 2020v2 DZ lookup data'!$A:$AA,6,FALSE)))</f>
        <v> </v>
      </c>
      <c r="H287" s="30" t="str">
        <f>IF($A287="Enter data zone code", " ",IF(ISNA(VLOOKUP($A287,'SIMD 2020v2 DZ lookup data'!$A:$AA,8,FALSE)),"not found",VLOOKUP($A287,'SIMD 2020v2 DZ lookup data'!$A:$AA,7,FALSE)))</f>
        <v> </v>
      </c>
      <c r="I287" s="30" t="str">
        <f>IF($A287="Enter data zone code", " ",IF(ISNA(VLOOKUP($A287,'SIMD 2020v2 DZ lookup data'!$A:$AA,7,FALSE)),"not found",VLOOKUP($A287,'SIMD 2020v2 DZ lookup data'!$A:$AA,8,FALSE)))</f>
        <v> </v>
      </c>
      <c r="J287" s="30" t="str">
        <f>IF($A287="Enter data zone code", " ",IF(ISNA(VLOOKUP($A287,'SIMD 2020v2 DZ lookup data'!$A:$AA,9,FALSE)),"not found",VLOOKUP($A287,'SIMD 2020v2 DZ lookup data'!$A:$AA,9,FALSE)))</f>
        <v> </v>
      </c>
      <c r="K287" s="30" t="str">
        <f>IF($A287="Enter data zone code", " ",IF(ISNA(VLOOKUP($A287,'SIMD 2020v2 DZ lookup data'!$A:$AA,10,FALSE)),"not found",VLOOKUP($A287,'SIMD 2020v2 DZ lookup data'!$A:$AA,10,FALSE)))</f>
        <v> </v>
      </c>
      <c r="L287" s="30" t="str">
        <f>IF($A287="Enter data zone code", " ",IF(ISNA(VLOOKUP($A287,'SIMD 2020v2 DZ lookup data'!$A:$AA,11,FALSE)),"not found",VLOOKUP($A287,'SIMD 2020v2 DZ lookup data'!$A:$AA,11,FALSE)))</f>
        <v> </v>
      </c>
      <c r="M287" s="30" t="str">
        <f>IF($A287="Enter data zone code", " ",IF(ISNA(VLOOKUP($A287,'SIMD 2020v2 DZ lookup data'!$A:$AA,12,FALSE)),"not found",VLOOKUP($A287,'SIMD 2020v2 DZ lookup data'!$A:$AA,12,FALSE)))</f>
        <v> </v>
      </c>
      <c r="N287" s="30" t="str">
        <f>IF($A287="Enter data zone code", " ",IF(ISNA(VLOOKUP($A287,'SIMD 2020v2 DZ lookup data'!$A:$AA,13,FALSE)),"not found",VLOOKUP($A287,'SIMD 2020v2 DZ lookup data'!$A:$AA,13,FALSE)))</f>
        <v> </v>
      </c>
      <c r="O287" s="31" t="str">
        <f>IF($A287="Enter data zone code", " ",IF(ISNA(VLOOKUP($A287,'SIMD 2020v2 DZ lookup data'!$A:$AA,14,FALSE)),"not found",VLOOKUP($A287,'SIMD 2020v2 DZ lookup data'!$A:$AA,14,FALSE)))</f>
        <v> </v>
      </c>
      <c r="P287" s="31" t="str">
        <f>IF($A287="Enter data zone code", " ",IF(ISNA(VLOOKUP($A287,'SIMD 2020v2 DZ lookup data'!$A:$AA,15,FALSE)),"not found",VLOOKUP($A287,'SIMD 2020v2 DZ lookup data'!$A:$AA,15,FALSE)))</f>
        <v> </v>
      </c>
      <c r="Q287" s="37" t="str">
        <f>IF($A287="Enter data zone code", " ",IF(ISNA(VLOOKUP($A287,'SIMD 2020v2 DZ lookup data'!$A:$AA,17,FALSE)),"not found",VLOOKUP($A287,'SIMD 2020v2 DZ lookup data'!$A:$AA,17,FALSE)))</f>
        <v> </v>
      </c>
      <c r="R287" s="36" t="str">
        <f>IF($A287="Enter data zone code", " ",IF(ISNA(VLOOKUP($A287,'SIMD 2020v2 DZ lookup data'!$A:$AA,19,FALSE)),"not found",VLOOKUP($A287,'SIMD 2020v2 DZ lookup data'!$A:$AA,19,FALSE)))</f>
        <v> </v>
      </c>
      <c r="S287" s="36" t="str">
        <f>IF($A287="Enter data zone code", " ",IF(ISNA(VLOOKUP($A287,'SIMD 2020v2 DZ lookup data'!$A:$AA,23,FALSE)),"not found",VLOOKUP($A287,'SIMD 2020v2 DZ lookup data'!$A:$AA,23,FALSE)))</f>
        <v> </v>
      </c>
      <c r="T287" s="36" t="str">
        <f>IF($A287="Enter data zone code", " ",IF(ISNA(VLOOKUP($A287,'SIMD 2020v2 DZ lookup data'!$A:$AA,25,FALSE)),"not found",VLOOKUP($A287,'SIMD 2020v2 DZ lookup data'!$A:$AA,25,FALSE)))</f>
        <v> </v>
      </c>
      <c r="U287" s="38" t="str">
        <f>IF($A287="Enter data zone code", " ",IF(ISNA(VLOOKUP($A287,'SIMD 2020v2 DZ lookup data'!$A:$AA,27,FALSE)),"not found",VLOOKUP($A287,'SIMD 2020v2 DZ lookup data'!$A:$AA,27,FALSE)))</f>
        <v> </v>
      </c>
    </row>
    <row r="288" ht="15.75" customHeight="1">
      <c r="A288" s="35" t="s">
        <v>89</v>
      </c>
      <c r="B288" s="36" t="str">
        <f>IF($A288="Enter data zone code", " ",IF(ISNA(VLOOKUP($A288,'SIMD 2020v2 DZ lookup data'!$A:$AA,2,FALSE)),"not found",VLOOKUP($A288,'SIMD 2020v2 DZ lookup data'!$A:$AA,2,FALSE)))</f>
        <v> </v>
      </c>
      <c r="C288" s="36" t="str">
        <f>IF($A288="Enter data zone code", " ",IF(ISNA(VLOOKUP($A288,'SIMD 2020v2 DZ lookup data'!$A:$AA,21,FALSE)),"not found",VLOOKUP($A288,'SIMD 2020v2 DZ lookup data'!$A:$AA,21,FALSE)))</f>
        <v> </v>
      </c>
      <c r="D288" s="29" t="str">
        <f>IF($A288="Enter data zone code", " ",IF(ISNA(VLOOKUP($A288,'SIMD 2020v2 DZ lookup data'!$A:$AA,3,FALSE)),"not found",VLOOKUP($A288,'SIMD 2020v2 DZ lookup data'!$A:$AA,3,FALSE)))</f>
        <v> </v>
      </c>
      <c r="E288" s="29" t="str">
        <f>IF($A288="Enter data zone code", " ",IF(ISNA(VLOOKUP($A288,'SIMD 2020v2 DZ lookup data'!$A:$AA,4,FALSE)),"not found",VLOOKUP($A288,'SIMD 2020v2 DZ lookup data'!$A:$AA,4,FALSE)))</f>
        <v> </v>
      </c>
      <c r="F288" s="29" t="str">
        <f>IF($A288="Enter data zone code", " ",IF(ISNA(VLOOKUP($A288,'SIMD 2020v2 DZ lookup data'!$A:$AA,5,FALSE)),"not found",VLOOKUP($A288,'SIMD 2020v2 DZ lookup data'!$A:$AA,5,FALSE)))</f>
        <v> </v>
      </c>
      <c r="G288" s="29" t="str">
        <f>IF($A288="Enter data zone code", " ",IF(ISNA(VLOOKUP($A288,'SIMD 2020v2 DZ lookup data'!$A:$AA,6,FALSE)),"not found",VLOOKUP($A288,'SIMD 2020v2 DZ lookup data'!$A:$AA,6,FALSE)))</f>
        <v> </v>
      </c>
      <c r="H288" s="30" t="str">
        <f>IF($A288="Enter data zone code", " ",IF(ISNA(VLOOKUP($A288,'SIMD 2020v2 DZ lookup data'!$A:$AA,8,FALSE)),"not found",VLOOKUP($A288,'SIMD 2020v2 DZ lookup data'!$A:$AA,7,FALSE)))</f>
        <v> </v>
      </c>
      <c r="I288" s="30" t="str">
        <f>IF($A288="Enter data zone code", " ",IF(ISNA(VLOOKUP($A288,'SIMD 2020v2 DZ lookup data'!$A:$AA,7,FALSE)),"not found",VLOOKUP($A288,'SIMD 2020v2 DZ lookup data'!$A:$AA,8,FALSE)))</f>
        <v> </v>
      </c>
      <c r="J288" s="30" t="str">
        <f>IF($A288="Enter data zone code", " ",IF(ISNA(VLOOKUP($A288,'SIMD 2020v2 DZ lookup data'!$A:$AA,9,FALSE)),"not found",VLOOKUP($A288,'SIMD 2020v2 DZ lookup data'!$A:$AA,9,FALSE)))</f>
        <v> </v>
      </c>
      <c r="K288" s="30" t="str">
        <f>IF($A288="Enter data zone code", " ",IF(ISNA(VLOOKUP($A288,'SIMD 2020v2 DZ lookup data'!$A:$AA,10,FALSE)),"not found",VLOOKUP($A288,'SIMD 2020v2 DZ lookup data'!$A:$AA,10,FALSE)))</f>
        <v> </v>
      </c>
      <c r="L288" s="30" t="str">
        <f>IF($A288="Enter data zone code", " ",IF(ISNA(VLOOKUP($A288,'SIMD 2020v2 DZ lookup data'!$A:$AA,11,FALSE)),"not found",VLOOKUP($A288,'SIMD 2020v2 DZ lookup data'!$A:$AA,11,FALSE)))</f>
        <v> </v>
      </c>
      <c r="M288" s="30" t="str">
        <f>IF($A288="Enter data zone code", " ",IF(ISNA(VLOOKUP($A288,'SIMD 2020v2 DZ lookup data'!$A:$AA,12,FALSE)),"not found",VLOOKUP($A288,'SIMD 2020v2 DZ lookup data'!$A:$AA,12,FALSE)))</f>
        <v> </v>
      </c>
      <c r="N288" s="30" t="str">
        <f>IF($A288="Enter data zone code", " ",IF(ISNA(VLOOKUP($A288,'SIMD 2020v2 DZ lookup data'!$A:$AA,13,FALSE)),"not found",VLOOKUP($A288,'SIMD 2020v2 DZ lookup data'!$A:$AA,13,FALSE)))</f>
        <v> </v>
      </c>
      <c r="O288" s="31" t="str">
        <f>IF($A288="Enter data zone code", " ",IF(ISNA(VLOOKUP($A288,'SIMD 2020v2 DZ lookup data'!$A:$AA,14,FALSE)),"not found",VLOOKUP($A288,'SIMD 2020v2 DZ lookup data'!$A:$AA,14,FALSE)))</f>
        <v> </v>
      </c>
      <c r="P288" s="31" t="str">
        <f>IF($A288="Enter data zone code", " ",IF(ISNA(VLOOKUP($A288,'SIMD 2020v2 DZ lookup data'!$A:$AA,15,FALSE)),"not found",VLOOKUP($A288,'SIMD 2020v2 DZ lookup data'!$A:$AA,15,FALSE)))</f>
        <v> </v>
      </c>
      <c r="Q288" s="37" t="str">
        <f>IF($A288="Enter data zone code", " ",IF(ISNA(VLOOKUP($A288,'SIMD 2020v2 DZ lookup data'!$A:$AA,17,FALSE)),"not found",VLOOKUP($A288,'SIMD 2020v2 DZ lookup data'!$A:$AA,17,FALSE)))</f>
        <v> </v>
      </c>
      <c r="R288" s="36" t="str">
        <f>IF($A288="Enter data zone code", " ",IF(ISNA(VLOOKUP($A288,'SIMD 2020v2 DZ lookup data'!$A:$AA,19,FALSE)),"not found",VLOOKUP($A288,'SIMD 2020v2 DZ lookup data'!$A:$AA,19,FALSE)))</f>
        <v> </v>
      </c>
      <c r="S288" s="36" t="str">
        <f>IF($A288="Enter data zone code", " ",IF(ISNA(VLOOKUP($A288,'SIMD 2020v2 DZ lookup data'!$A:$AA,23,FALSE)),"not found",VLOOKUP($A288,'SIMD 2020v2 DZ lookup data'!$A:$AA,23,FALSE)))</f>
        <v> </v>
      </c>
      <c r="T288" s="36" t="str">
        <f>IF($A288="Enter data zone code", " ",IF(ISNA(VLOOKUP($A288,'SIMD 2020v2 DZ lookup data'!$A:$AA,25,FALSE)),"not found",VLOOKUP($A288,'SIMD 2020v2 DZ lookup data'!$A:$AA,25,FALSE)))</f>
        <v> </v>
      </c>
      <c r="U288" s="38" t="str">
        <f>IF($A288="Enter data zone code", " ",IF(ISNA(VLOOKUP($A288,'SIMD 2020v2 DZ lookup data'!$A:$AA,27,FALSE)),"not found",VLOOKUP($A288,'SIMD 2020v2 DZ lookup data'!$A:$AA,27,FALSE)))</f>
        <v> </v>
      </c>
    </row>
    <row r="289" ht="15.75" customHeight="1">
      <c r="A289" s="35" t="s">
        <v>89</v>
      </c>
      <c r="B289" s="36" t="str">
        <f>IF($A289="Enter data zone code", " ",IF(ISNA(VLOOKUP($A289,'SIMD 2020v2 DZ lookup data'!$A:$AA,2,FALSE)),"not found",VLOOKUP($A289,'SIMD 2020v2 DZ lookup data'!$A:$AA,2,FALSE)))</f>
        <v> </v>
      </c>
      <c r="C289" s="36" t="str">
        <f>IF($A289="Enter data zone code", " ",IF(ISNA(VLOOKUP($A289,'SIMD 2020v2 DZ lookup data'!$A:$AA,21,FALSE)),"not found",VLOOKUP($A289,'SIMD 2020v2 DZ lookup data'!$A:$AA,21,FALSE)))</f>
        <v> </v>
      </c>
      <c r="D289" s="29" t="str">
        <f>IF($A289="Enter data zone code", " ",IF(ISNA(VLOOKUP($A289,'SIMD 2020v2 DZ lookup data'!$A:$AA,3,FALSE)),"not found",VLOOKUP($A289,'SIMD 2020v2 DZ lookup data'!$A:$AA,3,FALSE)))</f>
        <v> </v>
      </c>
      <c r="E289" s="29" t="str">
        <f>IF($A289="Enter data zone code", " ",IF(ISNA(VLOOKUP($A289,'SIMD 2020v2 DZ lookup data'!$A:$AA,4,FALSE)),"not found",VLOOKUP($A289,'SIMD 2020v2 DZ lookup data'!$A:$AA,4,FALSE)))</f>
        <v> </v>
      </c>
      <c r="F289" s="29" t="str">
        <f>IF($A289="Enter data zone code", " ",IF(ISNA(VLOOKUP($A289,'SIMD 2020v2 DZ lookup data'!$A:$AA,5,FALSE)),"not found",VLOOKUP($A289,'SIMD 2020v2 DZ lookup data'!$A:$AA,5,FALSE)))</f>
        <v> </v>
      </c>
      <c r="G289" s="29" t="str">
        <f>IF($A289="Enter data zone code", " ",IF(ISNA(VLOOKUP($A289,'SIMD 2020v2 DZ lookup data'!$A:$AA,6,FALSE)),"not found",VLOOKUP($A289,'SIMD 2020v2 DZ lookup data'!$A:$AA,6,FALSE)))</f>
        <v> </v>
      </c>
      <c r="H289" s="30" t="str">
        <f>IF($A289="Enter data zone code", " ",IF(ISNA(VLOOKUP($A289,'SIMD 2020v2 DZ lookup data'!$A:$AA,8,FALSE)),"not found",VLOOKUP($A289,'SIMD 2020v2 DZ lookup data'!$A:$AA,7,FALSE)))</f>
        <v> </v>
      </c>
      <c r="I289" s="30" t="str">
        <f>IF($A289="Enter data zone code", " ",IF(ISNA(VLOOKUP($A289,'SIMD 2020v2 DZ lookup data'!$A:$AA,7,FALSE)),"not found",VLOOKUP($A289,'SIMD 2020v2 DZ lookup data'!$A:$AA,8,FALSE)))</f>
        <v> </v>
      </c>
      <c r="J289" s="30" t="str">
        <f>IF($A289="Enter data zone code", " ",IF(ISNA(VLOOKUP($A289,'SIMD 2020v2 DZ lookup data'!$A:$AA,9,FALSE)),"not found",VLOOKUP($A289,'SIMD 2020v2 DZ lookup data'!$A:$AA,9,FALSE)))</f>
        <v> </v>
      </c>
      <c r="K289" s="30" t="str">
        <f>IF($A289="Enter data zone code", " ",IF(ISNA(VLOOKUP($A289,'SIMD 2020v2 DZ lookup data'!$A:$AA,10,FALSE)),"not found",VLOOKUP($A289,'SIMD 2020v2 DZ lookup data'!$A:$AA,10,FALSE)))</f>
        <v> </v>
      </c>
      <c r="L289" s="30" t="str">
        <f>IF($A289="Enter data zone code", " ",IF(ISNA(VLOOKUP($A289,'SIMD 2020v2 DZ lookup data'!$A:$AA,11,FALSE)),"not found",VLOOKUP($A289,'SIMD 2020v2 DZ lookup data'!$A:$AA,11,FALSE)))</f>
        <v> </v>
      </c>
      <c r="M289" s="30" t="str">
        <f>IF($A289="Enter data zone code", " ",IF(ISNA(VLOOKUP($A289,'SIMD 2020v2 DZ lookup data'!$A:$AA,12,FALSE)),"not found",VLOOKUP($A289,'SIMD 2020v2 DZ lookup data'!$A:$AA,12,FALSE)))</f>
        <v> </v>
      </c>
      <c r="N289" s="30" t="str">
        <f>IF($A289="Enter data zone code", " ",IF(ISNA(VLOOKUP($A289,'SIMD 2020v2 DZ lookup data'!$A:$AA,13,FALSE)),"not found",VLOOKUP($A289,'SIMD 2020v2 DZ lookup data'!$A:$AA,13,FALSE)))</f>
        <v> </v>
      </c>
      <c r="O289" s="31" t="str">
        <f>IF($A289="Enter data zone code", " ",IF(ISNA(VLOOKUP($A289,'SIMD 2020v2 DZ lookup data'!$A:$AA,14,FALSE)),"not found",VLOOKUP($A289,'SIMD 2020v2 DZ lookup data'!$A:$AA,14,FALSE)))</f>
        <v> </v>
      </c>
      <c r="P289" s="31" t="str">
        <f>IF($A289="Enter data zone code", " ",IF(ISNA(VLOOKUP($A289,'SIMD 2020v2 DZ lookup data'!$A:$AA,15,FALSE)),"not found",VLOOKUP($A289,'SIMD 2020v2 DZ lookup data'!$A:$AA,15,FALSE)))</f>
        <v> </v>
      </c>
      <c r="Q289" s="37" t="str">
        <f>IF($A289="Enter data zone code", " ",IF(ISNA(VLOOKUP($A289,'SIMD 2020v2 DZ lookup data'!$A:$AA,17,FALSE)),"not found",VLOOKUP($A289,'SIMD 2020v2 DZ lookup data'!$A:$AA,17,FALSE)))</f>
        <v> </v>
      </c>
      <c r="R289" s="36" t="str">
        <f>IF($A289="Enter data zone code", " ",IF(ISNA(VLOOKUP($A289,'SIMD 2020v2 DZ lookup data'!$A:$AA,19,FALSE)),"not found",VLOOKUP($A289,'SIMD 2020v2 DZ lookup data'!$A:$AA,19,FALSE)))</f>
        <v> </v>
      </c>
      <c r="S289" s="36" t="str">
        <f>IF($A289="Enter data zone code", " ",IF(ISNA(VLOOKUP($A289,'SIMD 2020v2 DZ lookup data'!$A:$AA,23,FALSE)),"not found",VLOOKUP($A289,'SIMD 2020v2 DZ lookup data'!$A:$AA,23,FALSE)))</f>
        <v> </v>
      </c>
      <c r="T289" s="36" t="str">
        <f>IF($A289="Enter data zone code", " ",IF(ISNA(VLOOKUP($A289,'SIMD 2020v2 DZ lookup data'!$A:$AA,25,FALSE)),"not found",VLOOKUP($A289,'SIMD 2020v2 DZ lookup data'!$A:$AA,25,FALSE)))</f>
        <v> </v>
      </c>
      <c r="U289" s="38" t="str">
        <f>IF($A289="Enter data zone code", " ",IF(ISNA(VLOOKUP($A289,'SIMD 2020v2 DZ lookup data'!$A:$AA,27,FALSE)),"not found",VLOOKUP($A289,'SIMD 2020v2 DZ lookup data'!$A:$AA,27,FALSE)))</f>
        <v> </v>
      </c>
    </row>
    <row r="290" ht="15.75" customHeight="1">
      <c r="A290" s="35" t="s">
        <v>89</v>
      </c>
      <c r="B290" s="36" t="str">
        <f>IF($A290="Enter data zone code", " ",IF(ISNA(VLOOKUP($A290,'SIMD 2020v2 DZ lookup data'!$A:$AA,2,FALSE)),"not found",VLOOKUP($A290,'SIMD 2020v2 DZ lookup data'!$A:$AA,2,FALSE)))</f>
        <v> </v>
      </c>
      <c r="C290" s="36" t="str">
        <f>IF($A290="Enter data zone code", " ",IF(ISNA(VLOOKUP($A290,'SIMD 2020v2 DZ lookup data'!$A:$AA,21,FALSE)),"not found",VLOOKUP($A290,'SIMD 2020v2 DZ lookup data'!$A:$AA,21,FALSE)))</f>
        <v> </v>
      </c>
      <c r="D290" s="29" t="str">
        <f>IF($A290="Enter data zone code", " ",IF(ISNA(VLOOKUP($A290,'SIMD 2020v2 DZ lookup data'!$A:$AA,3,FALSE)),"not found",VLOOKUP($A290,'SIMD 2020v2 DZ lookup data'!$A:$AA,3,FALSE)))</f>
        <v> </v>
      </c>
      <c r="E290" s="29" t="str">
        <f>IF($A290="Enter data zone code", " ",IF(ISNA(VLOOKUP($A290,'SIMD 2020v2 DZ lookup data'!$A:$AA,4,FALSE)),"not found",VLOOKUP($A290,'SIMD 2020v2 DZ lookup data'!$A:$AA,4,FALSE)))</f>
        <v> </v>
      </c>
      <c r="F290" s="29" t="str">
        <f>IF($A290="Enter data zone code", " ",IF(ISNA(VLOOKUP($A290,'SIMD 2020v2 DZ lookup data'!$A:$AA,5,FALSE)),"not found",VLOOKUP($A290,'SIMD 2020v2 DZ lookup data'!$A:$AA,5,FALSE)))</f>
        <v> </v>
      </c>
      <c r="G290" s="29" t="str">
        <f>IF($A290="Enter data zone code", " ",IF(ISNA(VLOOKUP($A290,'SIMD 2020v2 DZ lookup data'!$A:$AA,6,FALSE)),"not found",VLOOKUP($A290,'SIMD 2020v2 DZ lookup data'!$A:$AA,6,FALSE)))</f>
        <v> </v>
      </c>
      <c r="H290" s="30" t="str">
        <f>IF($A290="Enter data zone code", " ",IF(ISNA(VLOOKUP($A290,'SIMD 2020v2 DZ lookup data'!$A:$AA,8,FALSE)),"not found",VLOOKUP($A290,'SIMD 2020v2 DZ lookup data'!$A:$AA,7,FALSE)))</f>
        <v> </v>
      </c>
      <c r="I290" s="30" t="str">
        <f>IF($A290="Enter data zone code", " ",IF(ISNA(VLOOKUP($A290,'SIMD 2020v2 DZ lookup data'!$A:$AA,7,FALSE)),"not found",VLOOKUP($A290,'SIMD 2020v2 DZ lookup data'!$A:$AA,8,FALSE)))</f>
        <v> </v>
      </c>
      <c r="J290" s="30" t="str">
        <f>IF($A290="Enter data zone code", " ",IF(ISNA(VLOOKUP($A290,'SIMD 2020v2 DZ lookup data'!$A:$AA,9,FALSE)),"not found",VLOOKUP($A290,'SIMD 2020v2 DZ lookup data'!$A:$AA,9,FALSE)))</f>
        <v> </v>
      </c>
      <c r="K290" s="30" t="str">
        <f>IF($A290="Enter data zone code", " ",IF(ISNA(VLOOKUP($A290,'SIMD 2020v2 DZ lookup data'!$A:$AA,10,FALSE)),"not found",VLOOKUP($A290,'SIMD 2020v2 DZ lookup data'!$A:$AA,10,FALSE)))</f>
        <v> </v>
      </c>
      <c r="L290" s="30" t="str">
        <f>IF($A290="Enter data zone code", " ",IF(ISNA(VLOOKUP($A290,'SIMD 2020v2 DZ lookup data'!$A:$AA,11,FALSE)),"not found",VLOOKUP($A290,'SIMD 2020v2 DZ lookup data'!$A:$AA,11,FALSE)))</f>
        <v> </v>
      </c>
      <c r="M290" s="30" t="str">
        <f>IF($A290="Enter data zone code", " ",IF(ISNA(VLOOKUP($A290,'SIMD 2020v2 DZ lookup data'!$A:$AA,12,FALSE)),"not found",VLOOKUP($A290,'SIMD 2020v2 DZ lookup data'!$A:$AA,12,FALSE)))</f>
        <v> </v>
      </c>
      <c r="N290" s="30" t="str">
        <f>IF($A290="Enter data zone code", " ",IF(ISNA(VLOOKUP($A290,'SIMD 2020v2 DZ lookup data'!$A:$AA,13,FALSE)),"not found",VLOOKUP($A290,'SIMD 2020v2 DZ lookup data'!$A:$AA,13,FALSE)))</f>
        <v> </v>
      </c>
      <c r="O290" s="31" t="str">
        <f>IF($A290="Enter data zone code", " ",IF(ISNA(VLOOKUP($A290,'SIMD 2020v2 DZ lookup data'!$A:$AA,14,FALSE)),"not found",VLOOKUP($A290,'SIMD 2020v2 DZ lookup data'!$A:$AA,14,FALSE)))</f>
        <v> </v>
      </c>
      <c r="P290" s="31" t="str">
        <f>IF($A290="Enter data zone code", " ",IF(ISNA(VLOOKUP($A290,'SIMD 2020v2 DZ lookup data'!$A:$AA,15,FALSE)),"not found",VLOOKUP($A290,'SIMD 2020v2 DZ lookup data'!$A:$AA,15,FALSE)))</f>
        <v> </v>
      </c>
      <c r="Q290" s="37" t="str">
        <f>IF($A290="Enter data zone code", " ",IF(ISNA(VLOOKUP($A290,'SIMD 2020v2 DZ lookup data'!$A:$AA,17,FALSE)),"not found",VLOOKUP($A290,'SIMD 2020v2 DZ lookup data'!$A:$AA,17,FALSE)))</f>
        <v> </v>
      </c>
      <c r="R290" s="36" t="str">
        <f>IF($A290="Enter data zone code", " ",IF(ISNA(VLOOKUP($A290,'SIMD 2020v2 DZ lookup data'!$A:$AA,19,FALSE)),"not found",VLOOKUP($A290,'SIMD 2020v2 DZ lookup data'!$A:$AA,19,FALSE)))</f>
        <v> </v>
      </c>
      <c r="S290" s="36" t="str">
        <f>IF($A290="Enter data zone code", " ",IF(ISNA(VLOOKUP($A290,'SIMD 2020v2 DZ lookup data'!$A:$AA,23,FALSE)),"not found",VLOOKUP($A290,'SIMD 2020v2 DZ lookup data'!$A:$AA,23,FALSE)))</f>
        <v> </v>
      </c>
      <c r="T290" s="36" t="str">
        <f>IF($A290="Enter data zone code", " ",IF(ISNA(VLOOKUP($A290,'SIMD 2020v2 DZ lookup data'!$A:$AA,25,FALSE)),"not found",VLOOKUP($A290,'SIMD 2020v2 DZ lookup data'!$A:$AA,25,FALSE)))</f>
        <v> </v>
      </c>
      <c r="U290" s="38" t="str">
        <f>IF($A290="Enter data zone code", " ",IF(ISNA(VLOOKUP($A290,'SIMD 2020v2 DZ lookup data'!$A:$AA,27,FALSE)),"not found",VLOOKUP($A290,'SIMD 2020v2 DZ lookup data'!$A:$AA,27,FALSE)))</f>
        <v> </v>
      </c>
    </row>
    <row r="291" ht="15.75" customHeight="1">
      <c r="A291" s="35" t="s">
        <v>89</v>
      </c>
      <c r="B291" s="36" t="str">
        <f>IF($A291="Enter data zone code", " ",IF(ISNA(VLOOKUP($A291,'SIMD 2020v2 DZ lookup data'!$A:$AA,2,FALSE)),"not found",VLOOKUP($A291,'SIMD 2020v2 DZ lookup data'!$A:$AA,2,FALSE)))</f>
        <v> </v>
      </c>
      <c r="C291" s="36" t="str">
        <f>IF($A291="Enter data zone code", " ",IF(ISNA(VLOOKUP($A291,'SIMD 2020v2 DZ lookup data'!$A:$AA,21,FALSE)),"not found",VLOOKUP($A291,'SIMD 2020v2 DZ lookup data'!$A:$AA,21,FALSE)))</f>
        <v> </v>
      </c>
      <c r="D291" s="29" t="str">
        <f>IF($A291="Enter data zone code", " ",IF(ISNA(VLOOKUP($A291,'SIMD 2020v2 DZ lookup data'!$A:$AA,3,FALSE)),"not found",VLOOKUP($A291,'SIMD 2020v2 DZ lookup data'!$A:$AA,3,FALSE)))</f>
        <v> </v>
      </c>
      <c r="E291" s="29" t="str">
        <f>IF($A291="Enter data zone code", " ",IF(ISNA(VLOOKUP($A291,'SIMD 2020v2 DZ lookup data'!$A:$AA,4,FALSE)),"not found",VLOOKUP($A291,'SIMD 2020v2 DZ lookup data'!$A:$AA,4,FALSE)))</f>
        <v> </v>
      </c>
      <c r="F291" s="29" t="str">
        <f>IF($A291="Enter data zone code", " ",IF(ISNA(VLOOKUP($A291,'SIMD 2020v2 DZ lookup data'!$A:$AA,5,FALSE)),"not found",VLOOKUP($A291,'SIMD 2020v2 DZ lookup data'!$A:$AA,5,FALSE)))</f>
        <v> </v>
      </c>
      <c r="G291" s="29" t="str">
        <f>IF($A291="Enter data zone code", " ",IF(ISNA(VLOOKUP($A291,'SIMD 2020v2 DZ lookup data'!$A:$AA,6,FALSE)),"not found",VLOOKUP($A291,'SIMD 2020v2 DZ lookup data'!$A:$AA,6,FALSE)))</f>
        <v> </v>
      </c>
      <c r="H291" s="30" t="str">
        <f>IF($A291="Enter data zone code", " ",IF(ISNA(VLOOKUP($A291,'SIMD 2020v2 DZ lookup data'!$A:$AA,8,FALSE)),"not found",VLOOKUP($A291,'SIMD 2020v2 DZ lookup data'!$A:$AA,7,FALSE)))</f>
        <v> </v>
      </c>
      <c r="I291" s="30" t="str">
        <f>IF($A291="Enter data zone code", " ",IF(ISNA(VLOOKUP($A291,'SIMD 2020v2 DZ lookup data'!$A:$AA,7,FALSE)),"not found",VLOOKUP($A291,'SIMD 2020v2 DZ lookup data'!$A:$AA,8,FALSE)))</f>
        <v> </v>
      </c>
      <c r="J291" s="30" t="str">
        <f>IF($A291="Enter data zone code", " ",IF(ISNA(VLOOKUP($A291,'SIMD 2020v2 DZ lookup data'!$A:$AA,9,FALSE)),"not found",VLOOKUP($A291,'SIMD 2020v2 DZ lookup data'!$A:$AA,9,FALSE)))</f>
        <v> </v>
      </c>
      <c r="K291" s="30" t="str">
        <f>IF($A291="Enter data zone code", " ",IF(ISNA(VLOOKUP($A291,'SIMD 2020v2 DZ lookup data'!$A:$AA,10,FALSE)),"not found",VLOOKUP($A291,'SIMD 2020v2 DZ lookup data'!$A:$AA,10,FALSE)))</f>
        <v> </v>
      </c>
      <c r="L291" s="30" t="str">
        <f>IF($A291="Enter data zone code", " ",IF(ISNA(VLOOKUP($A291,'SIMD 2020v2 DZ lookup data'!$A:$AA,11,FALSE)),"not found",VLOOKUP($A291,'SIMD 2020v2 DZ lookup data'!$A:$AA,11,FALSE)))</f>
        <v> </v>
      </c>
      <c r="M291" s="30" t="str">
        <f>IF($A291="Enter data zone code", " ",IF(ISNA(VLOOKUP($A291,'SIMD 2020v2 DZ lookup data'!$A:$AA,12,FALSE)),"not found",VLOOKUP($A291,'SIMD 2020v2 DZ lookup data'!$A:$AA,12,FALSE)))</f>
        <v> </v>
      </c>
      <c r="N291" s="30" t="str">
        <f>IF($A291="Enter data zone code", " ",IF(ISNA(VLOOKUP($A291,'SIMD 2020v2 DZ lookup data'!$A:$AA,13,FALSE)),"not found",VLOOKUP($A291,'SIMD 2020v2 DZ lookup data'!$A:$AA,13,FALSE)))</f>
        <v> </v>
      </c>
      <c r="O291" s="31" t="str">
        <f>IF($A291="Enter data zone code", " ",IF(ISNA(VLOOKUP($A291,'SIMD 2020v2 DZ lookup data'!$A:$AA,14,FALSE)),"not found",VLOOKUP($A291,'SIMD 2020v2 DZ lookup data'!$A:$AA,14,FALSE)))</f>
        <v> </v>
      </c>
      <c r="P291" s="31" t="str">
        <f>IF($A291="Enter data zone code", " ",IF(ISNA(VLOOKUP($A291,'SIMD 2020v2 DZ lookup data'!$A:$AA,15,FALSE)),"not found",VLOOKUP($A291,'SIMD 2020v2 DZ lookup data'!$A:$AA,15,FALSE)))</f>
        <v> </v>
      </c>
      <c r="Q291" s="37" t="str">
        <f>IF($A291="Enter data zone code", " ",IF(ISNA(VLOOKUP($A291,'SIMD 2020v2 DZ lookup data'!$A:$AA,17,FALSE)),"not found",VLOOKUP($A291,'SIMD 2020v2 DZ lookup data'!$A:$AA,17,FALSE)))</f>
        <v> </v>
      </c>
      <c r="R291" s="36" t="str">
        <f>IF($A291="Enter data zone code", " ",IF(ISNA(VLOOKUP($A291,'SIMD 2020v2 DZ lookup data'!$A:$AA,19,FALSE)),"not found",VLOOKUP($A291,'SIMD 2020v2 DZ lookup data'!$A:$AA,19,FALSE)))</f>
        <v> </v>
      </c>
      <c r="S291" s="36" t="str">
        <f>IF($A291="Enter data zone code", " ",IF(ISNA(VLOOKUP($A291,'SIMD 2020v2 DZ lookup data'!$A:$AA,23,FALSE)),"not found",VLOOKUP($A291,'SIMD 2020v2 DZ lookup data'!$A:$AA,23,FALSE)))</f>
        <v> </v>
      </c>
      <c r="T291" s="36" t="str">
        <f>IF($A291="Enter data zone code", " ",IF(ISNA(VLOOKUP($A291,'SIMD 2020v2 DZ lookup data'!$A:$AA,25,FALSE)),"not found",VLOOKUP($A291,'SIMD 2020v2 DZ lookup data'!$A:$AA,25,FALSE)))</f>
        <v> </v>
      </c>
      <c r="U291" s="38" t="str">
        <f>IF($A291="Enter data zone code", " ",IF(ISNA(VLOOKUP($A291,'SIMD 2020v2 DZ lookup data'!$A:$AA,27,FALSE)),"not found",VLOOKUP($A291,'SIMD 2020v2 DZ lookup data'!$A:$AA,27,FALSE)))</f>
        <v> </v>
      </c>
    </row>
    <row r="292" ht="15.75" customHeight="1">
      <c r="A292" s="35" t="s">
        <v>89</v>
      </c>
      <c r="B292" s="36" t="str">
        <f>IF($A292="Enter data zone code", " ",IF(ISNA(VLOOKUP($A292,'SIMD 2020v2 DZ lookup data'!$A:$AA,2,FALSE)),"not found",VLOOKUP($A292,'SIMD 2020v2 DZ lookup data'!$A:$AA,2,FALSE)))</f>
        <v> </v>
      </c>
      <c r="C292" s="36" t="str">
        <f>IF($A292="Enter data zone code", " ",IF(ISNA(VLOOKUP($A292,'SIMD 2020v2 DZ lookup data'!$A:$AA,21,FALSE)),"not found",VLOOKUP($A292,'SIMD 2020v2 DZ lookup data'!$A:$AA,21,FALSE)))</f>
        <v> </v>
      </c>
      <c r="D292" s="29" t="str">
        <f>IF($A292="Enter data zone code", " ",IF(ISNA(VLOOKUP($A292,'SIMD 2020v2 DZ lookup data'!$A:$AA,3,FALSE)),"not found",VLOOKUP($A292,'SIMD 2020v2 DZ lookup data'!$A:$AA,3,FALSE)))</f>
        <v> </v>
      </c>
      <c r="E292" s="29" t="str">
        <f>IF($A292="Enter data zone code", " ",IF(ISNA(VLOOKUP($A292,'SIMD 2020v2 DZ lookup data'!$A:$AA,4,FALSE)),"not found",VLOOKUP($A292,'SIMD 2020v2 DZ lookup data'!$A:$AA,4,FALSE)))</f>
        <v> </v>
      </c>
      <c r="F292" s="29" t="str">
        <f>IF($A292="Enter data zone code", " ",IF(ISNA(VLOOKUP($A292,'SIMD 2020v2 DZ lookup data'!$A:$AA,5,FALSE)),"not found",VLOOKUP($A292,'SIMD 2020v2 DZ lookup data'!$A:$AA,5,FALSE)))</f>
        <v> </v>
      </c>
      <c r="G292" s="29" t="str">
        <f>IF($A292="Enter data zone code", " ",IF(ISNA(VLOOKUP($A292,'SIMD 2020v2 DZ lookup data'!$A:$AA,6,FALSE)),"not found",VLOOKUP($A292,'SIMD 2020v2 DZ lookup data'!$A:$AA,6,FALSE)))</f>
        <v> </v>
      </c>
      <c r="H292" s="30" t="str">
        <f>IF($A292="Enter data zone code", " ",IF(ISNA(VLOOKUP($A292,'SIMD 2020v2 DZ lookup data'!$A:$AA,8,FALSE)),"not found",VLOOKUP($A292,'SIMD 2020v2 DZ lookup data'!$A:$AA,7,FALSE)))</f>
        <v> </v>
      </c>
      <c r="I292" s="30" t="str">
        <f>IF($A292="Enter data zone code", " ",IF(ISNA(VLOOKUP($A292,'SIMD 2020v2 DZ lookup data'!$A:$AA,7,FALSE)),"not found",VLOOKUP($A292,'SIMD 2020v2 DZ lookup data'!$A:$AA,8,FALSE)))</f>
        <v> </v>
      </c>
      <c r="J292" s="30" t="str">
        <f>IF($A292="Enter data zone code", " ",IF(ISNA(VLOOKUP($A292,'SIMD 2020v2 DZ lookup data'!$A:$AA,9,FALSE)),"not found",VLOOKUP($A292,'SIMD 2020v2 DZ lookup data'!$A:$AA,9,FALSE)))</f>
        <v> </v>
      </c>
      <c r="K292" s="30" t="str">
        <f>IF($A292="Enter data zone code", " ",IF(ISNA(VLOOKUP($A292,'SIMD 2020v2 DZ lookup data'!$A:$AA,10,FALSE)),"not found",VLOOKUP($A292,'SIMD 2020v2 DZ lookup data'!$A:$AA,10,FALSE)))</f>
        <v> </v>
      </c>
      <c r="L292" s="30" t="str">
        <f>IF($A292="Enter data zone code", " ",IF(ISNA(VLOOKUP($A292,'SIMD 2020v2 DZ lookup data'!$A:$AA,11,FALSE)),"not found",VLOOKUP($A292,'SIMD 2020v2 DZ lookup data'!$A:$AA,11,FALSE)))</f>
        <v> </v>
      </c>
      <c r="M292" s="30" t="str">
        <f>IF($A292="Enter data zone code", " ",IF(ISNA(VLOOKUP($A292,'SIMD 2020v2 DZ lookup data'!$A:$AA,12,FALSE)),"not found",VLOOKUP($A292,'SIMD 2020v2 DZ lookup data'!$A:$AA,12,FALSE)))</f>
        <v> </v>
      </c>
      <c r="N292" s="30" t="str">
        <f>IF($A292="Enter data zone code", " ",IF(ISNA(VLOOKUP($A292,'SIMD 2020v2 DZ lookup data'!$A:$AA,13,FALSE)),"not found",VLOOKUP($A292,'SIMD 2020v2 DZ lookup data'!$A:$AA,13,FALSE)))</f>
        <v> </v>
      </c>
      <c r="O292" s="31" t="str">
        <f>IF($A292="Enter data zone code", " ",IF(ISNA(VLOOKUP($A292,'SIMD 2020v2 DZ lookup data'!$A:$AA,14,FALSE)),"not found",VLOOKUP($A292,'SIMD 2020v2 DZ lookup data'!$A:$AA,14,FALSE)))</f>
        <v> </v>
      </c>
      <c r="P292" s="31" t="str">
        <f>IF($A292="Enter data zone code", " ",IF(ISNA(VLOOKUP($A292,'SIMD 2020v2 DZ lookup data'!$A:$AA,15,FALSE)),"not found",VLOOKUP($A292,'SIMD 2020v2 DZ lookup data'!$A:$AA,15,FALSE)))</f>
        <v> </v>
      </c>
      <c r="Q292" s="37" t="str">
        <f>IF($A292="Enter data zone code", " ",IF(ISNA(VLOOKUP($A292,'SIMD 2020v2 DZ lookup data'!$A:$AA,17,FALSE)),"not found",VLOOKUP($A292,'SIMD 2020v2 DZ lookup data'!$A:$AA,17,FALSE)))</f>
        <v> </v>
      </c>
      <c r="R292" s="36" t="str">
        <f>IF($A292="Enter data zone code", " ",IF(ISNA(VLOOKUP($A292,'SIMD 2020v2 DZ lookup data'!$A:$AA,19,FALSE)),"not found",VLOOKUP($A292,'SIMD 2020v2 DZ lookup data'!$A:$AA,19,FALSE)))</f>
        <v> </v>
      </c>
      <c r="S292" s="36" t="str">
        <f>IF($A292="Enter data zone code", " ",IF(ISNA(VLOOKUP($A292,'SIMD 2020v2 DZ lookup data'!$A:$AA,23,FALSE)),"not found",VLOOKUP($A292,'SIMD 2020v2 DZ lookup data'!$A:$AA,23,FALSE)))</f>
        <v> </v>
      </c>
      <c r="T292" s="36" t="str">
        <f>IF($A292="Enter data zone code", " ",IF(ISNA(VLOOKUP($A292,'SIMD 2020v2 DZ lookup data'!$A:$AA,25,FALSE)),"not found",VLOOKUP($A292,'SIMD 2020v2 DZ lookup data'!$A:$AA,25,FALSE)))</f>
        <v> </v>
      </c>
      <c r="U292" s="38" t="str">
        <f>IF($A292="Enter data zone code", " ",IF(ISNA(VLOOKUP($A292,'SIMD 2020v2 DZ lookup data'!$A:$AA,27,FALSE)),"not found",VLOOKUP($A292,'SIMD 2020v2 DZ lookup data'!$A:$AA,27,FALSE)))</f>
        <v> </v>
      </c>
    </row>
    <row r="293" ht="15.75" customHeight="1">
      <c r="A293" s="35" t="s">
        <v>89</v>
      </c>
      <c r="B293" s="36" t="str">
        <f>IF($A293="Enter data zone code", " ",IF(ISNA(VLOOKUP($A293,'SIMD 2020v2 DZ lookup data'!$A:$AA,2,FALSE)),"not found",VLOOKUP($A293,'SIMD 2020v2 DZ lookup data'!$A:$AA,2,FALSE)))</f>
        <v> </v>
      </c>
      <c r="C293" s="36" t="str">
        <f>IF($A293="Enter data zone code", " ",IF(ISNA(VLOOKUP($A293,'SIMD 2020v2 DZ lookup data'!$A:$AA,21,FALSE)),"not found",VLOOKUP($A293,'SIMD 2020v2 DZ lookup data'!$A:$AA,21,FALSE)))</f>
        <v> </v>
      </c>
      <c r="D293" s="29" t="str">
        <f>IF($A293="Enter data zone code", " ",IF(ISNA(VLOOKUP($A293,'SIMD 2020v2 DZ lookup data'!$A:$AA,3,FALSE)),"not found",VLOOKUP($A293,'SIMD 2020v2 DZ lookup data'!$A:$AA,3,FALSE)))</f>
        <v> </v>
      </c>
      <c r="E293" s="29" t="str">
        <f>IF($A293="Enter data zone code", " ",IF(ISNA(VLOOKUP($A293,'SIMD 2020v2 DZ lookup data'!$A:$AA,4,FALSE)),"not found",VLOOKUP($A293,'SIMD 2020v2 DZ lookup data'!$A:$AA,4,FALSE)))</f>
        <v> </v>
      </c>
      <c r="F293" s="29" t="str">
        <f>IF($A293="Enter data zone code", " ",IF(ISNA(VLOOKUP($A293,'SIMD 2020v2 DZ lookup data'!$A:$AA,5,FALSE)),"not found",VLOOKUP($A293,'SIMD 2020v2 DZ lookup data'!$A:$AA,5,FALSE)))</f>
        <v> </v>
      </c>
      <c r="G293" s="29" t="str">
        <f>IF($A293="Enter data zone code", " ",IF(ISNA(VLOOKUP($A293,'SIMD 2020v2 DZ lookup data'!$A:$AA,6,FALSE)),"not found",VLOOKUP($A293,'SIMD 2020v2 DZ lookup data'!$A:$AA,6,FALSE)))</f>
        <v> </v>
      </c>
      <c r="H293" s="30" t="str">
        <f>IF($A293="Enter data zone code", " ",IF(ISNA(VLOOKUP($A293,'SIMD 2020v2 DZ lookup data'!$A:$AA,8,FALSE)),"not found",VLOOKUP($A293,'SIMD 2020v2 DZ lookup data'!$A:$AA,7,FALSE)))</f>
        <v> </v>
      </c>
      <c r="I293" s="30" t="str">
        <f>IF($A293="Enter data zone code", " ",IF(ISNA(VLOOKUP($A293,'SIMD 2020v2 DZ lookup data'!$A:$AA,7,FALSE)),"not found",VLOOKUP($A293,'SIMD 2020v2 DZ lookup data'!$A:$AA,8,FALSE)))</f>
        <v> </v>
      </c>
      <c r="J293" s="30" t="str">
        <f>IF($A293="Enter data zone code", " ",IF(ISNA(VLOOKUP($A293,'SIMD 2020v2 DZ lookup data'!$A:$AA,9,FALSE)),"not found",VLOOKUP($A293,'SIMD 2020v2 DZ lookup data'!$A:$AA,9,FALSE)))</f>
        <v> </v>
      </c>
      <c r="K293" s="30" t="str">
        <f>IF($A293="Enter data zone code", " ",IF(ISNA(VLOOKUP($A293,'SIMD 2020v2 DZ lookup data'!$A:$AA,10,FALSE)),"not found",VLOOKUP($A293,'SIMD 2020v2 DZ lookup data'!$A:$AA,10,FALSE)))</f>
        <v> </v>
      </c>
      <c r="L293" s="30" t="str">
        <f>IF($A293="Enter data zone code", " ",IF(ISNA(VLOOKUP($A293,'SIMD 2020v2 DZ lookup data'!$A:$AA,11,FALSE)),"not found",VLOOKUP($A293,'SIMD 2020v2 DZ lookup data'!$A:$AA,11,FALSE)))</f>
        <v> </v>
      </c>
      <c r="M293" s="30" t="str">
        <f>IF($A293="Enter data zone code", " ",IF(ISNA(VLOOKUP($A293,'SIMD 2020v2 DZ lookup data'!$A:$AA,12,FALSE)),"not found",VLOOKUP($A293,'SIMD 2020v2 DZ lookup data'!$A:$AA,12,FALSE)))</f>
        <v> </v>
      </c>
      <c r="N293" s="30" t="str">
        <f>IF($A293="Enter data zone code", " ",IF(ISNA(VLOOKUP($A293,'SIMD 2020v2 DZ lookup data'!$A:$AA,13,FALSE)),"not found",VLOOKUP($A293,'SIMD 2020v2 DZ lookup data'!$A:$AA,13,FALSE)))</f>
        <v> </v>
      </c>
      <c r="O293" s="31" t="str">
        <f>IF($A293="Enter data zone code", " ",IF(ISNA(VLOOKUP($A293,'SIMD 2020v2 DZ lookup data'!$A:$AA,14,FALSE)),"not found",VLOOKUP($A293,'SIMD 2020v2 DZ lookup data'!$A:$AA,14,FALSE)))</f>
        <v> </v>
      </c>
      <c r="P293" s="31" t="str">
        <f>IF($A293="Enter data zone code", " ",IF(ISNA(VLOOKUP($A293,'SIMD 2020v2 DZ lookup data'!$A:$AA,15,FALSE)),"not found",VLOOKUP($A293,'SIMD 2020v2 DZ lookup data'!$A:$AA,15,FALSE)))</f>
        <v> </v>
      </c>
      <c r="Q293" s="37" t="str">
        <f>IF($A293="Enter data zone code", " ",IF(ISNA(VLOOKUP($A293,'SIMD 2020v2 DZ lookup data'!$A:$AA,17,FALSE)),"not found",VLOOKUP($A293,'SIMD 2020v2 DZ lookup data'!$A:$AA,17,FALSE)))</f>
        <v> </v>
      </c>
      <c r="R293" s="36" t="str">
        <f>IF($A293="Enter data zone code", " ",IF(ISNA(VLOOKUP($A293,'SIMD 2020v2 DZ lookup data'!$A:$AA,19,FALSE)),"not found",VLOOKUP($A293,'SIMD 2020v2 DZ lookup data'!$A:$AA,19,FALSE)))</f>
        <v> </v>
      </c>
      <c r="S293" s="36" t="str">
        <f>IF($A293="Enter data zone code", " ",IF(ISNA(VLOOKUP($A293,'SIMD 2020v2 DZ lookup data'!$A:$AA,23,FALSE)),"not found",VLOOKUP($A293,'SIMD 2020v2 DZ lookup data'!$A:$AA,23,FALSE)))</f>
        <v> </v>
      </c>
      <c r="T293" s="36" t="str">
        <f>IF($A293="Enter data zone code", " ",IF(ISNA(VLOOKUP($A293,'SIMD 2020v2 DZ lookup data'!$A:$AA,25,FALSE)),"not found",VLOOKUP($A293,'SIMD 2020v2 DZ lookup data'!$A:$AA,25,FALSE)))</f>
        <v> </v>
      </c>
      <c r="U293" s="38" t="str">
        <f>IF($A293="Enter data zone code", " ",IF(ISNA(VLOOKUP($A293,'SIMD 2020v2 DZ lookup data'!$A:$AA,27,FALSE)),"not found",VLOOKUP($A293,'SIMD 2020v2 DZ lookup data'!$A:$AA,27,FALSE)))</f>
        <v> </v>
      </c>
    </row>
    <row r="294" ht="15.75" customHeight="1">
      <c r="A294" s="35" t="s">
        <v>89</v>
      </c>
      <c r="B294" s="36" t="str">
        <f>IF($A294="Enter data zone code", " ",IF(ISNA(VLOOKUP($A294,'SIMD 2020v2 DZ lookup data'!$A:$AA,2,FALSE)),"not found",VLOOKUP($A294,'SIMD 2020v2 DZ lookup data'!$A:$AA,2,FALSE)))</f>
        <v> </v>
      </c>
      <c r="C294" s="36" t="str">
        <f>IF($A294="Enter data zone code", " ",IF(ISNA(VLOOKUP($A294,'SIMD 2020v2 DZ lookup data'!$A:$AA,21,FALSE)),"not found",VLOOKUP($A294,'SIMD 2020v2 DZ lookup data'!$A:$AA,21,FALSE)))</f>
        <v> </v>
      </c>
      <c r="D294" s="29" t="str">
        <f>IF($A294="Enter data zone code", " ",IF(ISNA(VLOOKUP($A294,'SIMD 2020v2 DZ lookup data'!$A:$AA,3,FALSE)),"not found",VLOOKUP($A294,'SIMD 2020v2 DZ lookup data'!$A:$AA,3,FALSE)))</f>
        <v> </v>
      </c>
      <c r="E294" s="29" t="str">
        <f>IF($A294="Enter data zone code", " ",IF(ISNA(VLOOKUP($A294,'SIMD 2020v2 DZ lookup data'!$A:$AA,4,FALSE)),"not found",VLOOKUP($A294,'SIMD 2020v2 DZ lookup data'!$A:$AA,4,FALSE)))</f>
        <v> </v>
      </c>
      <c r="F294" s="29" t="str">
        <f>IF($A294="Enter data zone code", " ",IF(ISNA(VLOOKUP($A294,'SIMD 2020v2 DZ lookup data'!$A:$AA,5,FALSE)),"not found",VLOOKUP($A294,'SIMD 2020v2 DZ lookup data'!$A:$AA,5,FALSE)))</f>
        <v> </v>
      </c>
      <c r="G294" s="29" t="str">
        <f>IF($A294="Enter data zone code", " ",IF(ISNA(VLOOKUP($A294,'SIMD 2020v2 DZ lookup data'!$A:$AA,6,FALSE)),"not found",VLOOKUP($A294,'SIMD 2020v2 DZ lookup data'!$A:$AA,6,FALSE)))</f>
        <v> </v>
      </c>
      <c r="H294" s="30" t="str">
        <f>IF($A294="Enter data zone code", " ",IF(ISNA(VLOOKUP($A294,'SIMD 2020v2 DZ lookup data'!$A:$AA,8,FALSE)),"not found",VLOOKUP($A294,'SIMD 2020v2 DZ lookup data'!$A:$AA,7,FALSE)))</f>
        <v> </v>
      </c>
      <c r="I294" s="30" t="str">
        <f>IF($A294="Enter data zone code", " ",IF(ISNA(VLOOKUP($A294,'SIMD 2020v2 DZ lookup data'!$A:$AA,7,FALSE)),"not found",VLOOKUP($A294,'SIMD 2020v2 DZ lookup data'!$A:$AA,8,FALSE)))</f>
        <v> </v>
      </c>
      <c r="J294" s="30" t="str">
        <f>IF($A294="Enter data zone code", " ",IF(ISNA(VLOOKUP($A294,'SIMD 2020v2 DZ lookup data'!$A:$AA,9,FALSE)),"not found",VLOOKUP($A294,'SIMD 2020v2 DZ lookup data'!$A:$AA,9,FALSE)))</f>
        <v> </v>
      </c>
      <c r="K294" s="30" t="str">
        <f>IF($A294="Enter data zone code", " ",IF(ISNA(VLOOKUP($A294,'SIMD 2020v2 DZ lookup data'!$A:$AA,10,FALSE)),"not found",VLOOKUP($A294,'SIMD 2020v2 DZ lookup data'!$A:$AA,10,FALSE)))</f>
        <v> </v>
      </c>
      <c r="L294" s="30" t="str">
        <f>IF($A294="Enter data zone code", " ",IF(ISNA(VLOOKUP($A294,'SIMD 2020v2 DZ lookup data'!$A:$AA,11,FALSE)),"not found",VLOOKUP($A294,'SIMD 2020v2 DZ lookup data'!$A:$AA,11,FALSE)))</f>
        <v> </v>
      </c>
      <c r="M294" s="30" t="str">
        <f>IF($A294="Enter data zone code", " ",IF(ISNA(VLOOKUP($A294,'SIMD 2020v2 DZ lookup data'!$A:$AA,12,FALSE)),"not found",VLOOKUP($A294,'SIMD 2020v2 DZ lookup data'!$A:$AA,12,FALSE)))</f>
        <v> </v>
      </c>
      <c r="N294" s="30" t="str">
        <f>IF($A294="Enter data zone code", " ",IF(ISNA(VLOOKUP($A294,'SIMD 2020v2 DZ lookup data'!$A:$AA,13,FALSE)),"not found",VLOOKUP($A294,'SIMD 2020v2 DZ lookup data'!$A:$AA,13,FALSE)))</f>
        <v> </v>
      </c>
      <c r="O294" s="31" t="str">
        <f>IF($A294="Enter data zone code", " ",IF(ISNA(VLOOKUP($A294,'SIMD 2020v2 DZ lookup data'!$A:$AA,14,FALSE)),"not found",VLOOKUP($A294,'SIMD 2020v2 DZ lookup data'!$A:$AA,14,FALSE)))</f>
        <v> </v>
      </c>
      <c r="P294" s="31" t="str">
        <f>IF($A294="Enter data zone code", " ",IF(ISNA(VLOOKUP($A294,'SIMD 2020v2 DZ lookup data'!$A:$AA,15,FALSE)),"not found",VLOOKUP($A294,'SIMD 2020v2 DZ lookup data'!$A:$AA,15,FALSE)))</f>
        <v> </v>
      </c>
      <c r="Q294" s="37" t="str">
        <f>IF($A294="Enter data zone code", " ",IF(ISNA(VLOOKUP($A294,'SIMD 2020v2 DZ lookup data'!$A:$AA,17,FALSE)),"not found",VLOOKUP($A294,'SIMD 2020v2 DZ lookup data'!$A:$AA,17,FALSE)))</f>
        <v> </v>
      </c>
      <c r="R294" s="36" t="str">
        <f>IF($A294="Enter data zone code", " ",IF(ISNA(VLOOKUP($A294,'SIMD 2020v2 DZ lookup data'!$A:$AA,19,FALSE)),"not found",VLOOKUP($A294,'SIMD 2020v2 DZ lookup data'!$A:$AA,19,FALSE)))</f>
        <v> </v>
      </c>
      <c r="S294" s="36" t="str">
        <f>IF($A294="Enter data zone code", " ",IF(ISNA(VLOOKUP($A294,'SIMD 2020v2 DZ lookup data'!$A:$AA,23,FALSE)),"not found",VLOOKUP($A294,'SIMD 2020v2 DZ lookup data'!$A:$AA,23,FALSE)))</f>
        <v> </v>
      </c>
      <c r="T294" s="36" t="str">
        <f>IF($A294="Enter data zone code", " ",IF(ISNA(VLOOKUP($A294,'SIMD 2020v2 DZ lookup data'!$A:$AA,25,FALSE)),"not found",VLOOKUP($A294,'SIMD 2020v2 DZ lookup data'!$A:$AA,25,FALSE)))</f>
        <v> </v>
      </c>
      <c r="U294" s="38" t="str">
        <f>IF($A294="Enter data zone code", " ",IF(ISNA(VLOOKUP($A294,'SIMD 2020v2 DZ lookup data'!$A:$AA,27,FALSE)),"not found",VLOOKUP($A294,'SIMD 2020v2 DZ lookup data'!$A:$AA,27,FALSE)))</f>
        <v> </v>
      </c>
    </row>
    <row r="295" ht="15.75" customHeight="1">
      <c r="A295" s="35" t="s">
        <v>89</v>
      </c>
      <c r="B295" s="36" t="str">
        <f>IF($A295="Enter data zone code", " ",IF(ISNA(VLOOKUP($A295,'SIMD 2020v2 DZ lookup data'!$A:$AA,2,FALSE)),"not found",VLOOKUP($A295,'SIMD 2020v2 DZ lookup data'!$A:$AA,2,FALSE)))</f>
        <v> </v>
      </c>
      <c r="C295" s="36" t="str">
        <f>IF($A295="Enter data zone code", " ",IF(ISNA(VLOOKUP($A295,'SIMD 2020v2 DZ lookup data'!$A:$AA,21,FALSE)),"not found",VLOOKUP($A295,'SIMD 2020v2 DZ lookup data'!$A:$AA,21,FALSE)))</f>
        <v> </v>
      </c>
      <c r="D295" s="29" t="str">
        <f>IF($A295="Enter data zone code", " ",IF(ISNA(VLOOKUP($A295,'SIMD 2020v2 DZ lookup data'!$A:$AA,3,FALSE)),"not found",VLOOKUP($A295,'SIMD 2020v2 DZ lookup data'!$A:$AA,3,FALSE)))</f>
        <v> </v>
      </c>
      <c r="E295" s="29" t="str">
        <f>IF($A295="Enter data zone code", " ",IF(ISNA(VLOOKUP($A295,'SIMD 2020v2 DZ lookup data'!$A:$AA,4,FALSE)),"not found",VLOOKUP($A295,'SIMD 2020v2 DZ lookup data'!$A:$AA,4,FALSE)))</f>
        <v> </v>
      </c>
      <c r="F295" s="29" t="str">
        <f>IF($A295="Enter data zone code", " ",IF(ISNA(VLOOKUP($A295,'SIMD 2020v2 DZ lookup data'!$A:$AA,5,FALSE)),"not found",VLOOKUP($A295,'SIMD 2020v2 DZ lookup data'!$A:$AA,5,FALSE)))</f>
        <v> </v>
      </c>
      <c r="G295" s="29" t="str">
        <f>IF($A295="Enter data zone code", " ",IF(ISNA(VLOOKUP($A295,'SIMD 2020v2 DZ lookup data'!$A:$AA,6,FALSE)),"not found",VLOOKUP($A295,'SIMD 2020v2 DZ lookup data'!$A:$AA,6,FALSE)))</f>
        <v> </v>
      </c>
      <c r="H295" s="30" t="str">
        <f>IF($A295="Enter data zone code", " ",IF(ISNA(VLOOKUP($A295,'SIMD 2020v2 DZ lookup data'!$A:$AA,8,FALSE)),"not found",VLOOKUP($A295,'SIMD 2020v2 DZ lookup data'!$A:$AA,7,FALSE)))</f>
        <v> </v>
      </c>
      <c r="I295" s="30" t="str">
        <f>IF($A295="Enter data zone code", " ",IF(ISNA(VLOOKUP($A295,'SIMD 2020v2 DZ lookup data'!$A:$AA,7,FALSE)),"not found",VLOOKUP($A295,'SIMD 2020v2 DZ lookup data'!$A:$AA,8,FALSE)))</f>
        <v> </v>
      </c>
      <c r="J295" s="30" t="str">
        <f>IF($A295="Enter data zone code", " ",IF(ISNA(VLOOKUP($A295,'SIMD 2020v2 DZ lookup data'!$A:$AA,9,FALSE)),"not found",VLOOKUP($A295,'SIMD 2020v2 DZ lookup data'!$A:$AA,9,FALSE)))</f>
        <v> </v>
      </c>
      <c r="K295" s="30" t="str">
        <f>IF($A295="Enter data zone code", " ",IF(ISNA(VLOOKUP($A295,'SIMD 2020v2 DZ lookup data'!$A:$AA,10,FALSE)),"not found",VLOOKUP($A295,'SIMD 2020v2 DZ lookup data'!$A:$AA,10,FALSE)))</f>
        <v> </v>
      </c>
      <c r="L295" s="30" t="str">
        <f>IF($A295="Enter data zone code", " ",IF(ISNA(VLOOKUP($A295,'SIMD 2020v2 DZ lookup data'!$A:$AA,11,FALSE)),"not found",VLOOKUP($A295,'SIMD 2020v2 DZ lookup data'!$A:$AA,11,FALSE)))</f>
        <v> </v>
      </c>
      <c r="M295" s="30" t="str">
        <f>IF($A295="Enter data zone code", " ",IF(ISNA(VLOOKUP($A295,'SIMD 2020v2 DZ lookup data'!$A:$AA,12,FALSE)),"not found",VLOOKUP($A295,'SIMD 2020v2 DZ lookup data'!$A:$AA,12,FALSE)))</f>
        <v> </v>
      </c>
      <c r="N295" s="30" t="str">
        <f>IF($A295="Enter data zone code", " ",IF(ISNA(VLOOKUP($A295,'SIMD 2020v2 DZ lookup data'!$A:$AA,13,FALSE)),"not found",VLOOKUP($A295,'SIMD 2020v2 DZ lookup data'!$A:$AA,13,FALSE)))</f>
        <v> </v>
      </c>
      <c r="O295" s="31" t="str">
        <f>IF($A295="Enter data zone code", " ",IF(ISNA(VLOOKUP($A295,'SIMD 2020v2 DZ lookup data'!$A:$AA,14,FALSE)),"not found",VLOOKUP($A295,'SIMD 2020v2 DZ lookup data'!$A:$AA,14,FALSE)))</f>
        <v> </v>
      </c>
      <c r="P295" s="31" t="str">
        <f>IF($A295="Enter data zone code", " ",IF(ISNA(VLOOKUP($A295,'SIMD 2020v2 DZ lookup data'!$A:$AA,15,FALSE)),"not found",VLOOKUP($A295,'SIMD 2020v2 DZ lookup data'!$A:$AA,15,FALSE)))</f>
        <v> </v>
      </c>
      <c r="Q295" s="37" t="str">
        <f>IF($A295="Enter data zone code", " ",IF(ISNA(VLOOKUP($A295,'SIMD 2020v2 DZ lookup data'!$A:$AA,17,FALSE)),"not found",VLOOKUP($A295,'SIMD 2020v2 DZ lookup data'!$A:$AA,17,FALSE)))</f>
        <v> </v>
      </c>
      <c r="R295" s="36" t="str">
        <f>IF($A295="Enter data zone code", " ",IF(ISNA(VLOOKUP($A295,'SIMD 2020v2 DZ lookup data'!$A:$AA,19,FALSE)),"not found",VLOOKUP($A295,'SIMD 2020v2 DZ lookup data'!$A:$AA,19,FALSE)))</f>
        <v> </v>
      </c>
      <c r="S295" s="36" t="str">
        <f>IF($A295="Enter data zone code", " ",IF(ISNA(VLOOKUP($A295,'SIMD 2020v2 DZ lookup data'!$A:$AA,23,FALSE)),"not found",VLOOKUP($A295,'SIMD 2020v2 DZ lookup data'!$A:$AA,23,FALSE)))</f>
        <v> </v>
      </c>
      <c r="T295" s="36" t="str">
        <f>IF($A295="Enter data zone code", " ",IF(ISNA(VLOOKUP($A295,'SIMD 2020v2 DZ lookup data'!$A:$AA,25,FALSE)),"not found",VLOOKUP($A295,'SIMD 2020v2 DZ lookup data'!$A:$AA,25,FALSE)))</f>
        <v> </v>
      </c>
      <c r="U295" s="38" t="str">
        <f>IF($A295="Enter data zone code", " ",IF(ISNA(VLOOKUP($A295,'SIMD 2020v2 DZ lookup data'!$A:$AA,27,FALSE)),"not found",VLOOKUP($A295,'SIMD 2020v2 DZ lookup data'!$A:$AA,27,FALSE)))</f>
        <v> </v>
      </c>
    </row>
    <row r="296" ht="15.75" customHeight="1">
      <c r="A296" s="35" t="s">
        <v>89</v>
      </c>
      <c r="B296" s="36" t="str">
        <f>IF($A296="Enter data zone code", " ",IF(ISNA(VLOOKUP($A296,'SIMD 2020v2 DZ lookup data'!$A:$AA,2,FALSE)),"not found",VLOOKUP($A296,'SIMD 2020v2 DZ lookup data'!$A:$AA,2,FALSE)))</f>
        <v> </v>
      </c>
      <c r="C296" s="36" t="str">
        <f>IF($A296="Enter data zone code", " ",IF(ISNA(VLOOKUP($A296,'SIMD 2020v2 DZ lookup data'!$A:$AA,21,FALSE)),"not found",VLOOKUP($A296,'SIMD 2020v2 DZ lookup data'!$A:$AA,21,FALSE)))</f>
        <v> </v>
      </c>
      <c r="D296" s="29" t="str">
        <f>IF($A296="Enter data zone code", " ",IF(ISNA(VLOOKUP($A296,'SIMD 2020v2 DZ lookup data'!$A:$AA,3,FALSE)),"not found",VLOOKUP($A296,'SIMD 2020v2 DZ lookup data'!$A:$AA,3,FALSE)))</f>
        <v> </v>
      </c>
      <c r="E296" s="29" t="str">
        <f>IF($A296="Enter data zone code", " ",IF(ISNA(VLOOKUP($A296,'SIMD 2020v2 DZ lookup data'!$A:$AA,4,FALSE)),"not found",VLOOKUP($A296,'SIMD 2020v2 DZ lookup data'!$A:$AA,4,FALSE)))</f>
        <v> </v>
      </c>
      <c r="F296" s="29" t="str">
        <f>IF($A296="Enter data zone code", " ",IF(ISNA(VLOOKUP($A296,'SIMD 2020v2 DZ lookup data'!$A:$AA,5,FALSE)),"not found",VLOOKUP($A296,'SIMD 2020v2 DZ lookup data'!$A:$AA,5,FALSE)))</f>
        <v> </v>
      </c>
      <c r="G296" s="29" t="str">
        <f>IF($A296="Enter data zone code", " ",IF(ISNA(VLOOKUP($A296,'SIMD 2020v2 DZ lookup data'!$A:$AA,6,FALSE)),"not found",VLOOKUP($A296,'SIMD 2020v2 DZ lookup data'!$A:$AA,6,FALSE)))</f>
        <v> </v>
      </c>
      <c r="H296" s="30" t="str">
        <f>IF($A296="Enter data zone code", " ",IF(ISNA(VLOOKUP($A296,'SIMD 2020v2 DZ lookup data'!$A:$AA,8,FALSE)),"not found",VLOOKUP($A296,'SIMD 2020v2 DZ lookup data'!$A:$AA,7,FALSE)))</f>
        <v> </v>
      </c>
      <c r="I296" s="30" t="str">
        <f>IF($A296="Enter data zone code", " ",IF(ISNA(VLOOKUP($A296,'SIMD 2020v2 DZ lookup data'!$A:$AA,7,FALSE)),"not found",VLOOKUP($A296,'SIMD 2020v2 DZ lookup data'!$A:$AA,8,FALSE)))</f>
        <v> </v>
      </c>
      <c r="J296" s="30" t="str">
        <f>IF($A296="Enter data zone code", " ",IF(ISNA(VLOOKUP($A296,'SIMD 2020v2 DZ lookup data'!$A:$AA,9,FALSE)),"not found",VLOOKUP($A296,'SIMD 2020v2 DZ lookup data'!$A:$AA,9,FALSE)))</f>
        <v> </v>
      </c>
      <c r="K296" s="30" t="str">
        <f>IF($A296="Enter data zone code", " ",IF(ISNA(VLOOKUP($A296,'SIMD 2020v2 DZ lookup data'!$A:$AA,10,FALSE)),"not found",VLOOKUP($A296,'SIMD 2020v2 DZ lookup data'!$A:$AA,10,FALSE)))</f>
        <v> </v>
      </c>
      <c r="L296" s="30" t="str">
        <f>IF($A296="Enter data zone code", " ",IF(ISNA(VLOOKUP($A296,'SIMD 2020v2 DZ lookup data'!$A:$AA,11,FALSE)),"not found",VLOOKUP($A296,'SIMD 2020v2 DZ lookup data'!$A:$AA,11,FALSE)))</f>
        <v> </v>
      </c>
      <c r="M296" s="30" t="str">
        <f>IF($A296="Enter data zone code", " ",IF(ISNA(VLOOKUP($A296,'SIMD 2020v2 DZ lookup data'!$A:$AA,12,FALSE)),"not found",VLOOKUP($A296,'SIMD 2020v2 DZ lookup data'!$A:$AA,12,FALSE)))</f>
        <v> </v>
      </c>
      <c r="N296" s="30" t="str">
        <f>IF($A296="Enter data zone code", " ",IF(ISNA(VLOOKUP($A296,'SIMD 2020v2 DZ lookup data'!$A:$AA,13,FALSE)),"not found",VLOOKUP($A296,'SIMD 2020v2 DZ lookup data'!$A:$AA,13,FALSE)))</f>
        <v> </v>
      </c>
      <c r="O296" s="31" t="str">
        <f>IF($A296="Enter data zone code", " ",IF(ISNA(VLOOKUP($A296,'SIMD 2020v2 DZ lookup data'!$A:$AA,14,FALSE)),"not found",VLOOKUP($A296,'SIMD 2020v2 DZ lookup data'!$A:$AA,14,FALSE)))</f>
        <v> </v>
      </c>
      <c r="P296" s="31" t="str">
        <f>IF($A296="Enter data zone code", " ",IF(ISNA(VLOOKUP($A296,'SIMD 2020v2 DZ lookup data'!$A:$AA,15,FALSE)),"not found",VLOOKUP($A296,'SIMD 2020v2 DZ lookup data'!$A:$AA,15,FALSE)))</f>
        <v> </v>
      </c>
      <c r="Q296" s="37" t="str">
        <f>IF($A296="Enter data zone code", " ",IF(ISNA(VLOOKUP($A296,'SIMD 2020v2 DZ lookup data'!$A:$AA,17,FALSE)),"not found",VLOOKUP($A296,'SIMD 2020v2 DZ lookup data'!$A:$AA,17,FALSE)))</f>
        <v> </v>
      </c>
      <c r="R296" s="36" t="str">
        <f>IF($A296="Enter data zone code", " ",IF(ISNA(VLOOKUP($A296,'SIMD 2020v2 DZ lookup data'!$A:$AA,19,FALSE)),"not found",VLOOKUP($A296,'SIMD 2020v2 DZ lookup data'!$A:$AA,19,FALSE)))</f>
        <v> </v>
      </c>
      <c r="S296" s="36" t="str">
        <f>IF($A296="Enter data zone code", " ",IF(ISNA(VLOOKUP($A296,'SIMD 2020v2 DZ lookup data'!$A:$AA,23,FALSE)),"not found",VLOOKUP($A296,'SIMD 2020v2 DZ lookup data'!$A:$AA,23,FALSE)))</f>
        <v> </v>
      </c>
      <c r="T296" s="36" t="str">
        <f>IF($A296="Enter data zone code", " ",IF(ISNA(VLOOKUP($A296,'SIMD 2020v2 DZ lookup data'!$A:$AA,25,FALSE)),"not found",VLOOKUP($A296,'SIMD 2020v2 DZ lookup data'!$A:$AA,25,FALSE)))</f>
        <v> </v>
      </c>
      <c r="U296" s="38" t="str">
        <f>IF($A296="Enter data zone code", " ",IF(ISNA(VLOOKUP($A296,'SIMD 2020v2 DZ lookup data'!$A:$AA,27,FALSE)),"not found",VLOOKUP($A296,'SIMD 2020v2 DZ lookup data'!$A:$AA,27,FALSE)))</f>
        <v> </v>
      </c>
    </row>
    <row r="297" ht="15.75" customHeight="1">
      <c r="A297" s="35" t="s">
        <v>89</v>
      </c>
      <c r="B297" s="36" t="str">
        <f>IF($A297="Enter data zone code", " ",IF(ISNA(VLOOKUP($A297,'SIMD 2020v2 DZ lookup data'!$A:$AA,2,FALSE)),"not found",VLOOKUP($A297,'SIMD 2020v2 DZ lookup data'!$A:$AA,2,FALSE)))</f>
        <v> </v>
      </c>
      <c r="C297" s="36" t="str">
        <f>IF($A297="Enter data zone code", " ",IF(ISNA(VLOOKUP($A297,'SIMD 2020v2 DZ lookup data'!$A:$AA,21,FALSE)),"not found",VLOOKUP($A297,'SIMD 2020v2 DZ lookup data'!$A:$AA,21,FALSE)))</f>
        <v> </v>
      </c>
      <c r="D297" s="29" t="str">
        <f>IF($A297="Enter data zone code", " ",IF(ISNA(VLOOKUP($A297,'SIMD 2020v2 DZ lookup data'!$A:$AA,3,FALSE)),"not found",VLOOKUP($A297,'SIMD 2020v2 DZ lookup data'!$A:$AA,3,FALSE)))</f>
        <v> </v>
      </c>
      <c r="E297" s="29" t="str">
        <f>IF($A297="Enter data zone code", " ",IF(ISNA(VLOOKUP($A297,'SIMD 2020v2 DZ lookup data'!$A:$AA,4,FALSE)),"not found",VLOOKUP($A297,'SIMD 2020v2 DZ lookup data'!$A:$AA,4,FALSE)))</f>
        <v> </v>
      </c>
      <c r="F297" s="29" t="str">
        <f>IF($A297="Enter data zone code", " ",IF(ISNA(VLOOKUP($A297,'SIMD 2020v2 DZ lookup data'!$A:$AA,5,FALSE)),"not found",VLOOKUP($A297,'SIMD 2020v2 DZ lookup data'!$A:$AA,5,FALSE)))</f>
        <v> </v>
      </c>
      <c r="G297" s="29" t="str">
        <f>IF($A297="Enter data zone code", " ",IF(ISNA(VLOOKUP($A297,'SIMD 2020v2 DZ lookup data'!$A:$AA,6,FALSE)),"not found",VLOOKUP($A297,'SIMD 2020v2 DZ lookup data'!$A:$AA,6,FALSE)))</f>
        <v> </v>
      </c>
      <c r="H297" s="30" t="str">
        <f>IF($A297="Enter data zone code", " ",IF(ISNA(VLOOKUP($A297,'SIMD 2020v2 DZ lookup data'!$A:$AA,8,FALSE)),"not found",VLOOKUP($A297,'SIMD 2020v2 DZ lookup data'!$A:$AA,7,FALSE)))</f>
        <v> </v>
      </c>
      <c r="I297" s="30" t="str">
        <f>IF($A297="Enter data zone code", " ",IF(ISNA(VLOOKUP($A297,'SIMD 2020v2 DZ lookup data'!$A:$AA,7,FALSE)),"not found",VLOOKUP($A297,'SIMD 2020v2 DZ lookup data'!$A:$AA,8,FALSE)))</f>
        <v> </v>
      </c>
      <c r="J297" s="30" t="str">
        <f>IF($A297="Enter data zone code", " ",IF(ISNA(VLOOKUP($A297,'SIMD 2020v2 DZ lookup data'!$A:$AA,9,FALSE)),"not found",VLOOKUP($A297,'SIMD 2020v2 DZ lookup data'!$A:$AA,9,FALSE)))</f>
        <v> </v>
      </c>
      <c r="K297" s="30" t="str">
        <f>IF($A297="Enter data zone code", " ",IF(ISNA(VLOOKUP($A297,'SIMD 2020v2 DZ lookup data'!$A:$AA,10,FALSE)),"not found",VLOOKUP($A297,'SIMD 2020v2 DZ lookup data'!$A:$AA,10,FALSE)))</f>
        <v> </v>
      </c>
      <c r="L297" s="30" t="str">
        <f>IF($A297="Enter data zone code", " ",IF(ISNA(VLOOKUP($A297,'SIMD 2020v2 DZ lookup data'!$A:$AA,11,FALSE)),"not found",VLOOKUP($A297,'SIMD 2020v2 DZ lookup data'!$A:$AA,11,FALSE)))</f>
        <v> </v>
      </c>
      <c r="M297" s="30" t="str">
        <f>IF($A297="Enter data zone code", " ",IF(ISNA(VLOOKUP($A297,'SIMD 2020v2 DZ lookup data'!$A:$AA,12,FALSE)),"not found",VLOOKUP($A297,'SIMD 2020v2 DZ lookup data'!$A:$AA,12,FALSE)))</f>
        <v> </v>
      </c>
      <c r="N297" s="30" t="str">
        <f>IF($A297="Enter data zone code", " ",IF(ISNA(VLOOKUP($A297,'SIMD 2020v2 DZ lookup data'!$A:$AA,13,FALSE)),"not found",VLOOKUP($A297,'SIMD 2020v2 DZ lookup data'!$A:$AA,13,FALSE)))</f>
        <v> </v>
      </c>
      <c r="O297" s="31" t="str">
        <f>IF($A297="Enter data zone code", " ",IF(ISNA(VLOOKUP($A297,'SIMD 2020v2 DZ lookup data'!$A:$AA,14,FALSE)),"not found",VLOOKUP($A297,'SIMD 2020v2 DZ lookup data'!$A:$AA,14,FALSE)))</f>
        <v> </v>
      </c>
      <c r="P297" s="31" t="str">
        <f>IF($A297="Enter data zone code", " ",IF(ISNA(VLOOKUP($A297,'SIMD 2020v2 DZ lookup data'!$A:$AA,15,FALSE)),"not found",VLOOKUP($A297,'SIMD 2020v2 DZ lookup data'!$A:$AA,15,FALSE)))</f>
        <v> </v>
      </c>
      <c r="Q297" s="37" t="str">
        <f>IF($A297="Enter data zone code", " ",IF(ISNA(VLOOKUP($A297,'SIMD 2020v2 DZ lookup data'!$A:$AA,17,FALSE)),"not found",VLOOKUP($A297,'SIMD 2020v2 DZ lookup data'!$A:$AA,17,FALSE)))</f>
        <v> </v>
      </c>
      <c r="R297" s="36" t="str">
        <f>IF($A297="Enter data zone code", " ",IF(ISNA(VLOOKUP($A297,'SIMD 2020v2 DZ lookup data'!$A:$AA,19,FALSE)),"not found",VLOOKUP($A297,'SIMD 2020v2 DZ lookup data'!$A:$AA,19,FALSE)))</f>
        <v> </v>
      </c>
      <c r="S297" s="36" t="str">
        <f>IF($A297="Enter data zone code", " ",IF(ISNA(VLOOKUP($A297,'SIMD 2020v2 DZ lookup data'!$A:$AA,23,FALSE)),"not found",VLOOKUP($A297,'SIMD 2020v2 DZ lookup data'!$A:$AA,23,FALSE)))</f>
        <v> </v>
      </c>
      <c r="T297" s="36" t="str">
        <f>IF($A297="Enter data zone code", " ",IF(ISNA(VLOOKUP($A297,'SIMD 2020v2 DZ lookup data'!$A:$AA,25,FALSE)),"not found",VLOOKUP($A297,'SIMD 2020v2 DZ lookup data'!$A:$AA,25,FALSE)))</f>
        <v> </v>
      </c>
      <c r="U297" s="38" t="str">
        <f>IF($A297="Enter data zone code", " ",IF(ISNA(VLOOKUP($A297,'SIMD 2020v2 DZ lookup data'!$A:$AA,27,FALSE)),"not found",VLOOKUP($A297,'SIMD 2020v2 DZ lookup data'!$A:$AA,27,FALSE)))</f>
        <v> </v>
      </c>
    </row>
    <row r="298" ht="15.75" customHeight="1">
      <c r="A298" s="35" t="s">
        <v>89</v>
      </c>
      <c r="B298" s="36" t="str">
        <f>IF($A298="Enter data zone code", " ",IF(ISNA(VLOOKUP($A298,'SIMD 2020v2 DZ lookup data'!$A:$AA,2,FALSE)),"not found",VLOOKUP($A298,'SIMD 2020v2 DZ lookup data'!$A:$AA,2,FALSE)))</f>
        <v> </v>
      </c>
      <c r="C298" s="36" t="str">
        <f>IF($A298="Enter data zone code", " ",IF(ISNA(VLOOKUP($A298,'SIMD 2020v2 DZ lookup data'!$A:$AA,21,FALSE)),"not found",VLOOKUP($A298,'SIMD 2020v2 DZ lookup data'!$A:$AA,21,FALSE)))</f>
        <v> </v>
      </c>
      <c r="D298" s="29" t="str">
        <f>IF($A298="Enter data zone code", " ",IF(ISNA(VLOOKUP($A298,'SIMD 2020v2 DZ lookup data'!$A:$AA,3,FALSE)),"not found",VLOOKUP($A298,'SIMD 2020v2 DZ lookup data'!$A:$AA,3,FALSE)))</f>
        <v> </v>
      </c>
      <c r="E298" s="29" t="str">
        <f>IF($A298="Enter data zone code", " ",IF(ISNA(VLOOKUP($A298,'SIMD 2020v2 DZ lookup data'!$A:$AA,4,FALSE)),"not found",VLOOKUP($A298,'SIMD 2020v2 DZ lookup data'!$A:$AA,4,FALSE)))</f>
        <v> </v>
      </c>
      <c r="F298" s="29" t="str">
        <f>IF($A298="Enter data zone code", " ",IF(ISNA(VLOOKUP($A298,'SIMD 2020v2 DZ lookup data'!$A:$AA,5,FALSE)),"not found",VLOOKUP($A298,'SIMD 2020v2 DZ lookup data'!$A:$AA,5,FALSE)))</f>
        <v> </v>
      </c>
      <c r="G298" s="29" t="str">
        <f>IF($A298="Enter data zone code", " ",IF(ISNA(VLOOKUP($A298,'SIMD 2020v2 DZ lookup data'!$A:$AA,6,FALSE)),"not found",VLOOKUP($A298,'SIMD 2020v2 DZ lookup data'!$A:$AA,6,FALSE)))</f>
        <v> </v>
      </c>
      <c r="H298" s="30" t="str">
        <f>IF($A298="Enter data zone code", " ",IF(ISNA(VLOOKUP($A298,'SIMD 2020v2 DZ lookup data'!$A:$AA,8,FALSE)),"not found",VLOOKUP($A298,'SIMD 2020v2 DZ lookup data'!$A:$AA,7,FALSE)))</f>
        <v> </v>
      </c>
      <c r="I298" s="30" t="str">
        <f>IF($A298="Enter data zone code", " ",IF(ISNA(VLOOKUP($A298,'SIMD 2020v2 DZ lookup data'!$A:$AA,7,FALSE)),"not found",VLOOKUP($A298,'SIMD 2020v2 DZ lookup data'!$A:$AA,8,FALSE)))</f>
        <v> </v>
      </c>
      <c r="J298" s="30" t="str">
        <f>IF($A298="Enter data zone code", " ",IF(ISNA(VLOOKUP($A298,'SIMD 2020v2 DZ lookup data'!$A:$AA,9,FALSE)),"not found",VLOOKUP($A298,'SIMD 2020v2 DZ lookup data'!$A:$AA,9,FALSE)))</f>
        <v> </v>
      </c>
      <c r="K298" s="30" t="str">
        <f>IF($A298="Enter data zone code", " ",IF(ISNA(VLOOKUP($A298,'SIMD 2020v2 DZ lookup data'!$A:$AA,10,FALSE)),"not found",VLOOKUP($A298,'SIMD 2020v2 DZ lookup data'!$A:$AA,10,FALSE)))</f>
        <v> </v>
      </c>
      <c r="L298" s="30" t="str">
        <f>IF($A298="Enter data zone code", " ",IF(ISNA(VLOOKUP($A298,'SIMD 2020v2 DZ lookup data'!$A:$AA,11,FALSE)),"not found",VLOOKUP($A298,'SIMD 2020v2 DZ lookup data'!$A:$AA,11,FALSE)))</f>
        <v> </v>
      </c>
      <c r="M298" s="30" t="str">
        <f>IF($A298="Enter data zone code", " ",IF(ISNA(VLOOKUP($A298,'SIMD 2020v2 DZ lookup data'!$A:$AA,12,FALSE)),"not found",VLOOKUP($A298,'SIMD 2020v2 DZ lookup data'!$A:$AA,12,FALSE)))</f>
        <v> </v>
      </c>
      <c r="N298" s="30" t="str">
        <f>IF($A298="Enter data zone code", " ",IF(ISNA(VLOOKUP($A298,'SIMD 2020v2 DZ lookup data'!$A:$AA,13,FALSE)),"not found",VLOOKUP($A298,'SIMD 2020v2 DZ lookup data'!$A:$AA,13,FALSE)))</f>
        <v> </v>
      </c>
      <c r="O298" s="31" t="str">
        <f>IF($A298="Enter data zone code", " ",IF(ISNA(VLOOKUP($A298,'SIMD 2020v2 DZ lookup data'!$A:$AA,14,FALSE)),"not found",VLOOKUP($A298,'SIMD 2020v2 DZ lookup data'!$A:$AA,14,FALSE)))</f>
        <v> </v>
      </c>
      <c r="P298" s="31" t="str">
        <f>IF($A298="Enter data zone code", " ",IF(ISNA(VLOOKUP($A298,'SIMD 2020v2 DZ lookup data'!$A:$AA,15,FALSE)),"not found",VLOOKUP($A298,'SIMD 2020v2 DZ lookup data'!$A:$AA,15,FALSE)))</f>
        <v> </v>
      </c>
      <c r="Q298" s="37" t="str">
        <f>IF($A298="Enter data zone code", " ",IF(ISNA(VLOOKUP($A298,'SIMD 2020v2 DZ lookup data'!$A:$AA,17,FALSE)),"not found",VLOOKUP($A298,'SIMD 2020v2 DZ lookup data'!$A:$AA,17,FALSE)))</f>
        <v> </v>
      </c>
      <c r="R298" s="36" t="str">
        <f>IF($A298="Enter data zone code", " ",IF(ISNA(VLOOKUP($A298,'SIMD 2020v2 DZ lookup data'!$A:$AA,19,FALSE)),"not found",VLOOKUP($A298,'SIMD 2020v2 DZ lookup data'!$A:$AA,19,FALSE)))</f>
        <v> </v>
      </c>
      <c r="S298" s="36" t="str">
        <f>IF($A298="Enter data zone code", " ",IF(ISNA(VLOOKUP($A298,'SIMD 2020v2 DZ lookup data'!$A:$AA,23,FALSE)),"not found",VLOOKUP($A298,'SIMD 2020v2 DZ lookup data'!$A:$AA,23,FALSE)))</f>
        <v> </v>
      </c>
      <c r="T298" s="36" t="str">
        <f>IF($A298="Enter data zone code", " ",IF(ISNA(VLOOKUP($A298,'SIMD 2020v2 DZ lookup data'!$A:$AA,25,FALSE)),"not found",VLOOKUP($A298,'SIMD 2020v2 DZ lookup data'!$A:$AA,25,FALSE)))</f>
        <v> </v>
      </c>
      <c r="U298" s="38" t="str">
        <f>IF($A298="Enter data zone code", " ",IF(ISNA(VLOOKUP($A298,'SIMD 2020v2 DZ lookup data'!$A:$AA,27,FALSE)),"not found",VLOOKUP($A298,'SIMD 2020v2 DZ lookup data'!$A:$AA,27,FALSE)))</f>
        <v> </v>
      </c>
    </row>
    <row r="299" ht="15.75" customHeight="1">
      <c r="A299" s="35" t="s">
        <v>89</v>
      </c>
      <c r="B299" s="36" t="str">
        <f>IF($A299="Enter data zone code", " ",IF(ISNA(VLOOKUP($A299,'SIMD 2020v2 DZ lookup data'!$A:$AA,2,FALSE)),"not found",VLOOKUP($A299,'SIMD 2020v2 DZ lookup data'!$A:$AA,2,FALSE)))</f>
        <v> </v>
      </c>
      <c r="C299" s="36" t="str">
        <f>IF($A299="Enter data zone code", " ",IF(ISNA(VLOOKUP($A299,'SIMD 2020v2 DZ lookup data'!$A:$AA,21,FALSE)),"not found",VLOOKUP($A299,'SIMD 2020v2 DZ lookup data'!$A:$AA,21,FALSE)))</f>
        <v> </v>
      </c>
      <c r="D299" s="29" t="str">
        <f>IF($A299="Enter data zone code", " ",IF(ISNA(VLOOKUP($A299,'SIMD 2020v2 DZ lookup data'!$A:$AA,3,FALSE)),"not found",VLOOKUP($A299,'SIMD 2020v2 DZ lookup data'!$A:$AA,3,FALSE)))</f>
        <v> </v>
      </c>
      <c r="E299" s="29" t="str">
        <f>IF($A299="Enter data zone code", " ",IF(ISNA(VLOOKUP($A299,'SIMD 2020v2 DZ lookup data'!$A:$AA,4,FALSE)),"not found",VLOOKUP($A299,'SIMD 2020v2 DZ lookup data'!$A:$AA,4,FALSE)))</f>
        <v> </v>
      </c>
      <c r="F299" s="29" t="str">
        <f>IF($A299="Enter data zone code", " ",IF(ISNA(VLOOKUP($A299,'SIMD 2020v2 DZ lookup data'!$A:$AA,5,FALSE)),"not found",VLOOKUP($A299,'SIMD 2020v2 DZ lookup data'!$A:$AA,5,FALSE)))</f>
        <v> </v>
      </c>
      <c r="G299" s="29" t="str">
        <f>IF($A299="Enter data zone code", " ",IF(ISNA(VLOOKUP($A299,'SIMD 2020v2 DZ lookup data'!$A:$AA,6,FALSE)),"not found",VLOOKUP($A299,'SIMD 2020v2 DZ lookup data'!$A:$AA,6,FALSE)))</f>
        <v> </v>
      </c>
      <c r="H299" s="30" t="str">
        <f>IF($A299="Enter data zone code", " ",IF(ISNA(VLOOKUP($A299,'SIMD 2020v2 DZ lookup data'!$A:$AA,8,FALSE)),"not found",VLOOKUP($A299,'SIMD 2020v2 DZ lookup data'!$A:$AA,7,FALSE)))</f>
        <v> </v>
      </c>
      <c r="I299" s="30" t="str">
        <f>IF($A299="Enter data zone code", " ",IF(ISNA(VLOOKUP($A299,'SIMD 2020v2 DZ lookup data'!$A:$AA,7,FALSE)),"not found",VLOOKUP($A299,'SIMD 2020v2 DZ lookup data'!$A:$AA,8,FALSE)))</f>
        <v> </v>
      </c>
      <c r="J299" s="30" t="str">
        <f>IF($A299="Enter data zone code", " ",IF(ISNA(VLOOKUP($A299,'SIMD 2020v2 DZ lookup data'!$A:$AA,9,FALSE)),"not found",VLOOKUP($A299,'SIMD 2020v2 DZ lookup data'!$A:$AA,9,FALSE)))</f>
        <v> </v>
      </c>
      <c r="K299" s="30" t="str">
        <f>IF($A299="Enter data zone code", " ",IF(ISNA(VLOOKUP($A299,'SIMD 2020v2 DZ lookup data'!$A:$AA,10,FALSE)),"not found",VLOOKUP($A299,'SIMD 2020v2 DZ lookup data'!$A:$AA,10,FALSE)))</f>
        <v> </v>
      </c>
      <c r="L299" s="30" t="str">
        <f>IF($A299="Enter data zone code", " ",IF(ISNA(VLOOKUP($A299,'SIMD 2020v2 DZ lookup data'!$A:$AA,11,FALSE)),"not found",VLOOKUP($A299,'SIMD 2020v2 DZ lookup data'!$A:$AA,11,FALSE)))</f>
        <v> </v>
      </c>
      <c r="M299" s="30" t="str">
        <f>IF($A299="Enter data zone code", " ",IF(ISNA(VLOOKUP($A299,'SIMD 2020v2 DZ lookup data'!$A:$AA,12,FALSE)),"not found",VLOOKUP($A299,'SIMD 2020v2 DZ lookup data'!$A:$AA,12,FALSE)))</f>
        <v> </v>
      </c>
      <c r="N299" s="30" t="str">
        <f>IF($A299="Enter data zone code", " ",IF(ISNA(VLOOKUP($A299,'SIMD 2020v2 DZ lookup data'!$A:$AA,13,FALSE)),"not found",VLOOKUP($A299,'SIMD 2020v2 DZ lookup data'!$A:$AA,13,FALSE)))</f>
        <v> </v>
      </c>
      <c r="O299" s="31" t="str">
        <f>IF($A299="Enter data zone code", " ",IF(ISNA(VLOOKUP($A299,'SIMD 2020v2 DZ lookup data'!$A:$AA,14,FALSE)),"not found",VLOOKUP($A299,'SIMD 2020v2 DZ lookup data'!$A:$AA,14,FALSE)))</f>
        <v> </v>
      </c>
      <c r="P299" s="31" t="str">
        <f>IF($A299="Enter data zone code", " ",IF(ISNA(VLOOKUP($A299,'SIMD 2020v2 DZ lookup data'!$A:$AA,15,FALSE)),"not found",VLOOKUP($A299,'SIMD 2020v2 DZ lookup data'!$A:$AA,15,FALSE)))</f>
        <v> </v>
      </c>
      <c r="Q299" s="37" t="str">
        <f>IF($A299="Enter data zone code", " ",IF(ISNA(VLOOKUP($A299,'SIMD 2020v2 DZ lookup data'!$A:$AA,17,FALSE)),"not found",VLOOKUP($A299,'SIMD 2020v2 DZ lookup data'!$A:$AA,17,FALSE)))</f>
        <v> </v>
      </c>
      <c r="R299" s="36" t="str">
        <f>IF($A299="Enter data zone code", " ",IF(ISNA(VLOOKUP($A299,'SIMD 2020v2 DZ lookup data'!$A:$AA,19,FALSE)),"not found",VLOOKUP($A299,'SIMD 2020v2 DZ lookup data'!$A:$AA,19,FALSE)))</f>
        <v> </v>
      </c>
      <c r="S299" s="36" t="str">
        <f>IF($A299="Enter data zone code", " ",IF(ISNA(VLOOKUP($A299,'SIMD 2020v2 DZ lookup data'!$A:$AA,23,FALSE)),"not found",VLOOKUP($A299,'SIMD 2020v2 DZ lookup data'!$A:$AA,23,FALSE)))</f>
        <v> </v>
      </c>
      <c r="T299" s="36" t="str">
        <f>IF($A299="Enter data zone code", " ",IF(ISNA(VLOOKUP($A299,'SIMD 2020v2 DZ lookup data'!$A:$AA,25,FALSE)),"not found",VLOOKUP($A299,'SIMD 2020v2 DZ lookup data'!$A:$AA,25,FALSE)))</f>
        <v> </v>
      </c>
      <c r="U299" s="38" t="str">
        <f>IF($A299="Enter data zone code", " ",IF(ISNA(VLOOKUP($A299,'SIMD 2020v2 DZ lookup data'!$A:$AA,27,FALSE)),"not found",VLOOKUP($A299,'SIMD 2020v2 DZ lookup data'!$A:$AA,27,FALSE)))</f>
        <v> </v>
      </c>
    </row>
    <row r="300" ht="15.75" customHeight="1">
      <c r="A300" s="35" t="s">
        <v>89</v>
      </c>
      <c r="B300" s="36" t="str">
        <f>IF($A300="Enter data zone code", " ",IF(ISNA(VLOOKUP($A300,'SIMD 2020v2 DZ lookup data'!$A:$AA,2,FALSE)),"not found",VLOOKUP($A300,'SIMD 2020v2 DZ lookup data'!$A:$AA,2,FALSE)))</f>
        <v> </v>
      </c>
      <c r="C300" s="36" t="str">
        <f>IF($A300="Enter data zone code", " ",IF(ISNA(VLOOKUP($A300,'SIMD 2020v2 DZ lookup data'!$A:$AA,21,FALSE)),"not found",VLOOKUP($A300,'SIMD 2020v2 DZ lookup data'!$A:$AA,21,FALSE)))</f>
        <v> </v>
      </c>
      <c r="D300" s="29" t="str">
        <f>IF($A300="Enter data zone code", " ",IF(ISNA(VLOOKUP($A300,'SIMD 2020v2 DZ lookup data'!$A:$AA,3,FALSE)),"not found",VLOOKUP($A300,'SIMD 2020v2 DZ lookup data'!$A:$AA,3,FALSE)))</f>
        <v> </v>
      </c>
      <c r="E300" s="29" t="str">
        <f>IF($A300="Enter data zone code", " ",IF(ISNA(VLOOKUP($A300,'SIMD 2020v2 DZ lookup data'!$A:$AA,4,FALSE)),"not found",VLOOKUP($A300,'SIMD 2020v2 DZ lookup data'!$A:$AA,4,FALSE)))</f>
        <v> </v>
      </c>
      <c r="F300" s="29" t="str">
        <f>IF($A300="Enter data zone code", " ",IF(ISNA(VLOOKUP($A300,'SIMD 2020v2 DZ lookup data'!$A:$AA,5,FALSE)),"not found",VLOOKUP($A300,'SIMD 2020v2 DZ lookup data'!$A:$AA,5,FALSE)))</f>
        <v> </v>
      </c>
      <c r="G300" s="29" t="str">
        <f>IF($A300="Enter data zone code", " ",IF(ISNA(VLOOKUP($A300,'SIMD 2020v2 DZ lookup data'!$A:$AA,6,FALSE)),"not found",VLOOKUP($A300,'SIMD 2020v2 DZ lookup data'!$A:$AA,6,FALSE)))</f>
        <v> </v>
      </c>
      <c r="H300" s="30" t="str">
        <f>IF($A300="Enter data zone code", " ",IF(ISNA(VLOOKUP($A300,'SIMD 2020v2 DZ lookup data'!$A:$AA,8,FALSE)),"not found",VLOOKUP($A300,'SIMD 2020v2 DZ lookup data'!$A:$AA,7,FALSE)))</f>
        <v> </v>
      </c>
      <c r="I300" s="30" t="str">
        <f>IF($A300="Enter data zone code", " ",IF(ISNA(VLOOKUP($A300,'SIMD 2020v2 DZ lookup data'!$A:$AA,7,FALSE)),"not found",VLOOKUP($A300,'SIMD 2020v2 DZ lookup data'!$A:$AA,8,FALSE)))</f>
        <v> </v>
      </c>
      <c r="J300" s="30" t="str">
        <f>IF($A300="Enter data zone code", " ",IF(ISNA(VLOOKUP($A300,'SIMD 2020v2 DZ lookup data'!$A:$AA,9,FALSE)),"not found",VLOOKUP($A300,'SIMD 2020v2 DZ lookup data'!$A:$AA,9,FALSE)))</f>
        <v> </v>
      </c>
      <c r="K300" s="30" t="str">
        <f>IF($A300="Enter data zone code", " ",IF(ISNA(VLOOKUP($A300,'SIMD 2020v2 DZ lookup data'!$A:$AA,10,FALSE)),"not found",VLOOKUP($A300,'SIMD 2020v2 DZ lookup data'!$A:$AA,10,FALSE)))</f>
        <v> </v>
      </c>
      <c r="L300" s="30" t="str">
        <f>IF($A300="Enter data zone code", " ",IF(ISNA(VLOOKUP($A300,'SIMD 2020v2 DZ lookup data'!$A:$AA,11,FALSE)),"not found",VLOOKUP($A300,'SIMD 2020v2 DZ lookup data'!$A:$AA,11,FALSE)))</f>
        <v> </v>
      </c>
      <c r="M300" s="30" t="str">
        <f>IF($A300="Enter data zone code", " ",IF(ISNA(VLOOKUP($A300,'SIMD 2020v2 DZ lookup data'!$A:$AA,12,FALSE)),"not found",VLOOKUP($A300,'SIMD 2020v2 DZ lookup data'!$A:$AA,12,FALSE)))</f>
        <v> </v>
      </c>
      <c r="N300" s="30" t="str">
        <f>IF($A300="Enter data zone code", " ",IF(ISNA(VLOOKUP($A300,'SIMD 2020v2 DZ lookup data'!$A:$AA,13,FALSE)),"not found",VLOOKUP($A300,'SIMD 2020v2 DZ lookup data'!$A:$AA,13,FALSE)))</f>
        <v> </v>
      </c>
      <c r="O300" s="31" t="str">
        <f>IF($A300="Enter data zone code", " ",IF(ISNA(VLOOKUP($A300,'SIMD 2020v2 DZ lookup data'!$A:$AA,14,FALSE)),"not found",VLOOKUP($A300,'SIMD 2020v2 DZ lookup data'!$A:$AA,14,FALSE)))</f>
        <v> </v>
      </c>
      <c r="P300" s="31" t="str">
        <f>IF($A300="Enter data zone code", " ",IF(ISNA(VLOOKUP($A300,'SIMD 2020v2 DZ lookup data'!$A:$AA,15,FALSE)),"not found",VLOOKUP($A300,'SIMD 2020v2 DZ lookup data'!$A:$AA,15,FALSE)))</f>
        <v> </v>
      </c>
      <c r="Q300" s="37" t="str">
        <f>IF($A300="Enter data zone code", " ",IF(ISNA(VLOOKUP($A300,'SIMD 2020v2 DZ lookup data'!$A:$AA,17,FALSE)),"not found",VLOOKUP($A300,'SIMD 2020v2 DZ lookup data'!$A:$AA,17,FALSE)))</f>
        <v> </v>
      </c>
      <c r="R300" s="36" t="str">
        <f>IF($A300="Enter data zone code", " ",IF(ISNA(VLOOKUP($A300,'SIMD 2020v2 DZ lookup data'!$A:$AA,19,FALSE)),"not found",VLOOKUP($A300,'SIMD 2020v2 DZ lookup data'!$A:$AA,19,FALSE)))</f>
        <v> </v>
      </c>
      <c r="S300" s="36" t="str">
        <f>IF($A300="Enter data zone code", " ",IF(ISNA(VLOOKUP($A300,'SIMD 2020v2 DZ lookup data'!$A:$AA,23,FALSE)),"not found",VLOOKUP($A300,'SIMD 2020v2 DZ lookup data'!$A:$AA,23,FALSE)))</f>
        <v> </v>
      </c>
      <c r="T300" s="36" t="str">
        <f>IF($A300="Enter data zone code", " ",IF(ISNA(VLOOKUP($A300,'SIMD 2020v2 DZ lookup data'!$A:$AA,25,FALSE)),"not found",VLOOKUP($A300,'SIMD 2020v2 DZ lookup data'!$A:$AA,25,FALSE)))</f>
        <v> </v>
      </c>
      <c r="U300" s="38" t="str">
        <f>IF($A300="Enter data zone code", " ",IF(ISNA(VLOOKUP($A300,'SIMD 2020v2 DZ lookup data'!$A:$AA,27,FALSE)),"not found",VLOOKUP($A300,'SIMD 2020v2 DZ lookup data'!$A:$AA,27,FALSE)))</f>
        <v> </v>
      </c>
    </row>
    <row r="301" ht="15.75" customHeight="1">
      <c r="A301" s="35" t="s">
        <v>89</v>
      </c>
      <c r="B301" s="36" t="str">
        <f>IF($A301="Enter data zone code", " ",IF(ISNA(VLOOKUP($A301,'SIMD 2020v2 DZ lookup data'!$A:$AA,2,FALSE)),"not found",VLOOKUP($A301,'SIMD 2020v2 DZ lookup data'!$A:$AA,2,FALSE)))</f>
        <v> </v>
      </c>
      <c r="C301" s="36" t="str">
        <f>IF($A301="Enter data zone code", " ",IF(ISNA(VLOOKUP($A301,'SIMD 2020v2 DZ lookup data'!$A:$AA,21,FALSE)),"not found",VLOOKUP($A301,'SIMD 2020v2 DZ lookup data'!$A:$AA,21,FALSE)))</f>
        <v> </v>
      </c>
      <c r="D301" s="29" t="str">
        <f>IF($A301="Enter data zone code", " ",IF(ISNA(VLOOKUP($A301,'SIMD 2020v2 DZ lookup data'!$A:$AA,3,FALSE)),"not found",VLOOKUP($A301,'SIMD 2020v2 DZ lookup data'!$A:$AA,3,FALSE)))</f>
        <v> </v>
      </c>
      <c r="E301" s="29" t="str">
        <f>IF($A301="Enter data zone code", " ",IF(ISNA(VLOOKUP($A301,'SIMD 2020v2 DZ lookup data'!$A:$AA,4,FALSE)),"not found",VLOOKUP($A301,'SIMD 2020v2 DZ lookup data'!$A:$AA,4,FALSE)))</f>
        <v> </v>
      </c>
      <c r="F301" s="29" t="str">
        <f>IF($A301="Enter data zone code", " ",IF(ISNA(VLOOKUP($A301,'SIMD 2020v2 DZ lookup data'!$A:$AA,5,FALSE)),"not found",VLOOKUP($A301,'SIMD 2020v2 DZ lookup data'!$A:$AA,5,FALSE)))</f>
        <v> </v>
      </c>
      <c r="G301" s="29" t="str">
        <f>IF($A301="Enter data zone code", " ",IF(ISNA(VLOOKUP($A301,'SIMD 2020v2 DZ lookup data'!$A:$AA,6,FALSE)),"not found",VLOOKUP($A301,'SIMD 2020v2 DZ lookup data'!$A:$AA,6,FALSE)))</f>
        <v> </v>
      </c>
      <c r="H301" s="30" t="str">
        <f>IF($A301="Enter data zone code", " ",IF(ISNA(VLOOKUP($A301,'SIMD 2020v2 DZ lookup data'!$A:$AA,8,FALSE)),"not found",VLOOKUP($A301,'SIMD 2020v2 DZ lookup data'!$A:$AA,7,FALSE)))</f>
        <v> </v>
      </c>
      <c r="I301" s="30" t="str">
        <f>IF($A301="Enter data zone code", " ",IF(ISNA(VLOOKUP($A301,'SIMD 2020v2 DZ lookup data'!$A:$AA,7,FALSE)),"not found",VLOOKUP($A301,'SIMD 2020v2 DZ lookup data'!$A:$AA,8,FALSE)))</f>
        <v> </v>
      </c>
      <c r="J301" s="30" t="str">
        <f>IF($A301="Enter data zone code", " ",IF(ISNA(VLOOKUP($A301,'SIMD 2020v2 DZ lookup data'!$A:$AA,9,FALSE)),"not found",VLOOKUP($A301,'SIMD 2020v2 DZ lookup data'!$A:$AA,9,FALSE)))</f>
        <v> </v>
      </c>
      <c r="K301" s="30" t="str">
        <f>IF($A301="Enter data zone code", " ",IF(ISNA(VLOOKUP($A301,'SIMD 2020v2 DZ lookup data'!$A:$AA,10,FALSE)),"not found",VLOOKUP($A301,'SIMD 2020v2 DZ lookup data'!$A:$AA,10,FALSE)))</f>
        <v> </v>
      </c>
      <c r="L301" s="30" t="str">
        <f>IF($A301="Enter data zone code", " ",IF(ISNA(VLOOKUP($A301,'SIMD 2020v2 DZ lookup data'!$A:$AA,11,FALSE)),"not found",VLOOKUP($A301,'SIMD 2020v2 DZ lookup data'!$A:$AA,11,FALSE)))</f>
        <v> </v>
      </c>
      <c r="M301" s="30" t="str">
        <f>IF($A301="Enter data zone code", " ",IF(ISNA(VLOOKUP($A301,'SIMD 2020v2 DZ lookup data'!$A:$AA,12,FALSE)),"not found",VLOOKUP($A301,'SIMD 2020v2 DZ lookup data'!$A:$AA,12,FALSE)))</f>
        <v> </v>
      </c>
      <c r="N301" s="30" t="str">
        <f>IF($A301="Enter data zone code", " ",IF(ISNA(VLOOKUP($A301,'SIMD 2020v2 DZ lookup data'!$A:$AA,13,FALSE)),"not found",VLOOKUP($A301,'SIMD 2020v2 DZ lookup data'!$A:$AA,13,FALSE)))</f>
        <v> </v>
      </c>
      <c r="O301" s="31" t="str">
        <f>IF($A301="Enter data zone code", " ",IF(ISNA(VLOOKUP($A301,'SIMD 2020v2 DZ lookup data'!$A:$AA,14,FALSE)),"not found",VLOOKUP($A301,'SIMD 2020v2 DZ lookup data'!$A:$AA,14,FALSE)))</f>
        <v> </v>
      </c>
      <c r="P301" s="31" t="str">
        <f>IF($A301="Enter data zone code", " ",IF(ISNA(VLOOKUP($A301,'SIMD 2020v2 DZ lookup data'!$A:$AA,15,FALSE)),"not found",VLOOKUP($A301,'SIMD 2020v2 DZ lookup data'!$A:$AA,15,FALSE)))</f>
        <v> </v>
      </c>
      <c r="Q301" s="37" t="str">
        <f>IF($A301="Enter data zone code", " ",IF(ISNA(VLOOKUP($A301,'SIMD 2020v2 DZ lookup data'!$A:$AA,17,FALSE)),"not found",VLOOKUP($A301,'SIMD 2020v2 DZ lookup data'!$A:$AA,17,FALSE)))</f>
        <v> </v>
      </c>
      <c r="R301" s="36" t="str">
        <f>IF($A301="Enter data zone code", " ",IF(ISNA(VLOOKUP($A301,'SIMD 2020v2 DZ lookup data'!$A:$AA,19,FALSE)),"not found",VLOOKUP($A301,'SIMD 2020v2 DZ lookup data'!$A:$AA,19,FALSE)))</f>
        <v> </v>
      </c>
      <c r="S301" s="36" t="str">
        <f>IF($A301="Enter data zone code", " ",IF(ISNA(VLOOKUP($A301,'SIMD 2020v2 DZ lookup data'!$A:$AA,23,FALSE)),"not found",VLOOKUP($A301,'SIMD 2020v2 DZ lookup data'!$A:$AA,23,FALSE)))</f>
        <v> </v>
      </c>
      <c r="T301" s="36" t="str">
        <f>IF($A301="Enter data zone code", " ",IF(ISNA(VLOOKUP($A301,'SIMD 2020v2 DZ lookup data'!$A:$AA,25,FALSE)),"not found",VLOOKUP($A301,'SIMD 2020v2 DZ lookup data'!$A:$AA,25,FALSE)))</f>
        <v> </v>
      </c>
      <c r="U301" s="38" t="str">
        <f>IF($A301="Enter data zone code", " ",IF(ISNA(VLOOKUP($A301,'SIMD 2020v2 DZ lookup data'!$A:$AA,27,FALSE)),"not found",VLOOKUP($A301,'SIMD 2020v2 DZ lookup data'!$A:$AA,27,FALSE)))</f>
        <v> </v>
      </c>
    </row>
    <row r="302" ht="15.75" customHeight="1">
      <c r="A302" s="35" t="s">
        <v>89</v>
      </c>
      <c r="B302" s="36" t="str">
        <f>IF($A302="Enter data zone code", " ",IF(ISNA(VLOOKUP($A302,'SIMD 2020v2 DZ lookup data'!$A:$AA,2,FALSE)),"not found",VLOOKUP($A302,'SIMD 2020v2 DZ lookup data'!$A:$AA,2,FALSE)))</f>
        <v> </v>
      </c>
      <c r="C302" s="36" t="str">
        <f>IF($A302="Enter data zone code", " ",IF(ISNA(VLOOKUP($A302,'SIMD 2020v2 DZ lookup data'!$A:$AA,21,FALSE)),"not found",VLOOKUP($A302,'SIMD 2020v2 DZ lookup data'!$A:$AA,21,FALSE)))</f>
        <v> </v>
      </c>
      <c r="D302" s="29" t="str">
        <f>IF($A302="Enter data zone code", " ",IF(ISNA(VLOOKUP($A302,'SIMD 2020v2 DZ lookup data'!$A:$AA,3,FALSE)),"not found",VLOOKUP($A302,'SIMD 2020v2 DZ lookup data'!$A:$AA,3,FALSE)))</f>
        <v> </v>
      </c>
      <c r="E302" s="29" t="str">
        <f>IF($A302="Enter data zone code", " ",IF(ISNA(VLOOKUP($A302,'SIMD 2020v2 DZ lookup data'!$A:$AA,4,FALSE)),"not found",VLOOKUP($A302,'SIMD 2020v2 DZ lookup data'!$A:$AA,4,FALSE)))</f>
        <v> </v>
      </c>
      <c r="F302" s="29" t="str">
        <f>IF($A302="Enter data zone code", " ",IF(ISNA(VLOOKUP($A302,'SIMD 2020v2 DZ lookup data'!$A:$AA,5,FALSE)),"not found",VLOOKUP($A302,'SIMD 2020v2 DZ lookup data'!$A:$AA,5,FALSE)))</f>
        <v> </v>
      </c>
      <c r="G302" s="29" t="str">
        <f>IF($A302="Enter data zone code", " ",IF(ISNA(VLOOKUP($A302,'SIMD 2020v2 DZ lookup data'!$A:$AA,6,FALSE)),"not found",VLOOKUP($A302,'SIMD 2020v2 DZ lookup data'!$A:$AA,6,FALSE)))</f>
        <v> </v>
      </c>
      <c r="H302" s="30" t="str">
        <f>IF($A302="Enter data zone code", " ",IF(ISNA(VLOOKUP($A302,'SIMD 2020v2 DZ lookup data'!$A:$AA,8,FALSE)),"not found",VLOOKUP($A302,'SIMD 2020v2 DZ lookup data'!$A:$AA,7,FALSE)))</f>
        <v> </v>
      </c>
      <c r="I302" s="30" t="str">
        <f>IF($A302="Enter data zone code", " ",IF(ISNA(VLOOKUP($A302,'SIMD 2020v2 DZ lookup data'!$A:$AA,7,FALSE)),"not found",VLOOKUP($A302,'SIMD 2020v2 DZ lookup data'!$A:$AA,8,FALSE)))</f>
        <v> </v>
      </c>
      <c r="J302" s="30" t="str">
        <f>IF($A302="Enter data zone code", " ",IF(ISNA(VLOOKUP($A302,'SIMD 2020v2 DZ lookup data'!$A:$AA,9,FALSE)),"not found",VLOOKUP($A302,'SIMD 2020v2 DZ lookup data'!$A:$AA,9,FALSE)))</f>
        <v> </v>
      </c>
      <c r="K302" s="30" t="str">
        <f>IF($A302="Enter data zone code", " ",IF(ISNA(VLOOKUP($A302,'SIMD 2020v2 DZ lookup data'!$A:$AA,10,FALSE)),"not found",VLOOKUP($A302,'SIMD 2020v2 DZ lookup data'!$A:$AA,10,FALSE)))</f>
        <v> </v>
      </c>
      <c r="L302" s="30" t="str">
        <f>IF($A302="Enter data zone code", " ",IF(ISNA(VLOOKUP($A302,'SIMD 2020v2 DZ lookup data'!$A:$AA,11,FALSE)),"not found",VLOOKUP($A302,'SIMD 2020v2 DZ lookup data'!$A:$AA,11,FALSE)))</f>
        <v> </v>
      </c>
      <c r="M302" s="30" t="str">
        <f>IF($A302="Enter data zone code", " ",IF(ISNA(VLOOKUP($A302,'SIMD 2020v2 DZ lookup data'!$A:$AA,12,FALSE)),"not found",VLOOKUP($A302,'SIMD 2020v2 DZ lookup data'!$A:$AA,12,FALSE)))</f>
        <v> </v>
      </c>
      <c r="N302" s="30" t="str">
        <f>IF($A302="Enter data zone code", " ",IF(ISNA(VLOOKUP($A302,'SIMD 2020v2 DZ lookup data'!$A:$AA,13,FALSE)),"not found",VLOOKUP($A302,'SIMD 2020v2 DZ lookup data'!$A:$AA,13,FALSE)))</f>
        <v> </v>
      </c>
      <c r="O302" s="31" t="str">
        <f>IF($A302="Enter data zone code", " ",IF(ISNA(VLOOKUP($A302,'SIMD 2020v2 DZ lookup data'!$A:$AA,14,FALSE)),"not found",VLOOKUP($A302,'SIMD 2020v2 DZ lookup data'!$A:$AA,14,FALSE)))</f>
        <v> </v>
      </c>
      <c r="P302" s="31" t="str">
        <f>IF($A302="Enter data zone code", " ",IF(ISNA(VLOOKUP($A302,'SIMD 2020v2 DZ lookup data'!$A:$AA,15,FALSE)),"not found",VLOOKUP($A302,'SIMD 2020v2 DZ lookup data'!$A:$AA,15,FALSE)))</f>
        <v> </v>
      </c>
      <c r="Q302" s="37" t="str">
        <f>IF($A302="Enter data zone code", " ",IF(ISNA(VLOOKUP($A302,'SIMD 2020v2 DZ lookup data'!$A:$AA,17,FALSE)),"not found",VLOOKUP($A302,'SIMD 2020v2 DZ lookup data'!$A:$AA,17,FALSE)))</f>
        <v> </v>
      </c>
      <c r="R302" s="36" t="str">
        <f>IF($A302="Enter data zone code", " ",IF(ISNA(VLOOKUP($A302,'SIMD 2020v2 DZ lookup data'!$A:$AA,19,FALSE)),"not found",VLOOKUP($A302,'SIMD 2020v2 DZ lookup data'!$A:$AA,19,FALSE)))</f>
        <v> </v>
      </c>
      <c r="S302" s="36" t="str">
        <f>IF($A302="Enter data zone code", " ",IF(ISNA(VLOOKUP($A302,'SIMD 2020v2 DZ lookup data'!$A:$AA,23,FALSE)),"not found",VLOOKUP($A302,'SIMD 2020v2 DZ lookup data'!$A:$AA,23,FALSE)))</f>
        <v> </v>
      </c>
      <c r="T302" s="36" t="str">
        <f>IF($A302="Enter data zone code", " ",IF(ISNA(VLOOKUP($A302,'SIMD 2020v2 DZ lookup data'!$A:$AA,25,FALSE)),"not found",VLOOKUP($A302,'SIMD 2020v2 DZ lookup data'!$A:$AA,25,FALSE)))</f>
        <v> </v>
      </c>
      <c r="U302" s="38" t="str">
        <f>IF($A302="Enter data zone code", " ",IF(ISNA(VLOOKUP($A302,'SIMD 2020v2 DZ lookup data'!$A:$AA,27,FALSE)),"not found",VLOOKUP($A302,'SIMD 2020v2 DZ lookup data'!$A:$AA,27,FALSE)))</f>
        <v> </v>
      </c>
    </row>
    <row r="303" ht="15.75" customHeight="1">
      <c r="A303" s="35" t="s">
        <v>89</v>
      </c>
      <c r="B303" s="36" t="str">
        <f>IF($A303="Enter data zone code", " ",IF(ISNA(VLOOKUP($A303,'SIMD 2020v2 DZ lookup data'!$A:$AA,2,FALSE)),"not found",VLOOKUP($A303,'SIMD 2020v2 DZ lookup data'!$A:$AA,2,FALSE)))</f>
        <v> </v>
      </c>
      <c r="C303" s="36" t="str">
        <f>IF($A303="Enter data zone code", " ",IF(ISNA(VLOOKUP($A303,'SIMD 2020v2 DZ lookup data'!$A:$AA,21,FALSE)),"not found",VLOOKUP($A303,'SIMD 2020v2 DZ lookup data'!$A:$AA,21,FALSE)))</f>
        <v> </v>
      </c>
      <c r="D303" s="29" t="str">
        <f>IF($A303="Enter data zone code", " ",IF(ISNA(VLOOKUP($A303,'SIMD 2020v2 DZ lookup data'!$A:$AA,3,FALSE)),"not found",VLOOKUP($A303,'SIMD 2020v2 DZ lookup data'!$A:$AA,3,FALSE)))</f>
        <v> </v>
      </c>
      <c r="E303" s="29" t="str">
        <f>IF($A303="Enter data zone code", " ",IF(ISNA(VLOOKUP($A303,'SIMD 2020v2 DZ lookup data'!$A:$AA,4,FALSE)),"not found",VLOOKUP($A303,'SIMD 2020v2 DZ lookup data'!$A:$AA,4,FALSE)))</f>
        <v> </v>
      </c>
      <c r="F303" s="29" t="str">
        <f>IF($A303="Enter data zone code", " ",IF(ISNA(VLOOKUP($A303,'SIMD 2020v2 DZ lookup data'!$A:$AA,5,FALSE)),"not found",VLOOKUP($A303,'SIMD 2020v2 DZ lookup data'!$A:$AA,5,FALSE)))</f>
        <v> </v>
      </c>
      <c r="G303" s="29" t="str">
        <f>IF($A303="Enter data zone code", " ",IF(ISNA(VLOOKUP($A303,'SIMD 2020v2 DZ lookup data'!$A:$AA,6,FALSE)),"not found",VLOOKUP($A303,'SIMD 2020v2 DZ lookup data'!$A:$AA,6,FALSE)))</f>
        <v> </v>
      </c>
      <c r="H303" s="30" t="str">
        <f>IF($A303="Enter data zone code", " ",IF(ISNA(VLOOKUP($A303,'SIMD 2020v2 DZ lookup data'!$A:$AA,8,FALSE)),"not found",VLOOKUP($A303,'SIMD 2020v2 DZ lookup data'!$A:$AA,7,FALSE)))</f>
        <v> </v>
      </c>
      <c r="I303" s="30" t="str">
        <f>IF($A303="Enter data zone code", " ",IF(ISNA(VLOOKUP($A303,'SIMD 2020v2 DZ lookup data'!$A:$AA,7,FALSE)),"not found",VLOOKUP($A303,'SIMD 2020v2 DZ lookup data'!$A:$AA,8,FALSE)))</f>
        <v> </v>
      </c>
      <c r="J303" s="30" t="str">
        <f>IF($A303="Enter data zone code", " ",IF(ISNA(VLOOKUP($A303,'SIMD 2020v2 DZ lookup data'!$A:$AA,9,FALSE)),"not found",VLOOKUP($A303,'SIMD 2020v2 DZ lookup data'!$A:$AA,9,FALSE)))</f>
        <v> </v>
      </c>
      <c r="K303" s="30" t="str">
        <f>IF($A303="Enter data zone code", " ",IF(ISNA(VLOOKUP($A303,'SIMD 2020v2 DZ lookup data'!$A:$AA,10,FALSE)),"not found",VLOOKUP($A303,'SIMD 2020v2 DZ lookup data'!$A:$AA,10,FALSE)))</f>
        <v> </v>
      </c>
      <c r="L303" s="30" t="str">
        <f>IF($A303="Enter data zone code", " ",IF(ISNA(VLOOKUP($A303,'SIMD 2020v2 DZ lookup data'!$A:$AA,11,FALSE)),"not found",VLOOKUP($A303,'SIMD 2020v2 DZ lookup data'!$A:$AA,11,FALSE)))</f>
        <v> </v>
      </c>
      <c r="M303" s="30" t="str">
        <f>IF($A303="Enter data zone code", " ",IF(ISNA(VLOOKUP($A303,'SIMD 2020v2 DZ lookup data'!$A:$AA,12,FALSE)),"not found",VLOOKUP($A303,'SIMD 2020v2 DZ lookup data'!$A:$AA,12,FALSE)))</f>
        <v> </v>
      </c>
      <c r="N303" s="30" t="str">
        <f>IF($A303="Enter data zone code", " ",IF(ISNA(VLOOKUP($A303,'SIMD 2020v2 DZ lookup data'!$A:$AA,13,FALSE)),"not found",VLOOKUP($A303,'SIMD 2020v2 DZ lookup data'!$A:$AA,13,FALSE)))</f>
        <v> </v>
      </c>
      <c r="O303" s="31" t="str">
        <f>IF($A303="Enter data zone code", " ",IF(ISNA(VLOOKUP($A303,'SIMD 2020v2 DZ lookup data'!$A:$AA,14,FALSE)),"not found",VLOOKUP($A303,'SIMD 2020v2 DZ lookup data'!$A:$AA,14,FALSE)))</f>
        <v> </v>
      </c>
      <c r="P303" s="31" t="str">
        <f>IF($A303="Enter data zone code", " ",IF(ISNA(VLOOKUP($A303,'SIMD 2020v2 DZ lookup data'!$A:$AA,15,FALSE)),"not found",VLOOKUP($A303,'SIMD 2020v2 DZ lookup data'!$A:$AA,15,FALSE)))</f>
        <v> </v>
      </c>
      <c r="Q303" s="37" t="str">
        <f>IF($A303="Enter data zone code", " ",IF(ISNA(VLOOKUP($A303,'SIMD 2020v2 DZ lookup data'!$A:$AA,17,FALSE)),"not found",VLOOKUP($A303,'SIMD 2020v2 DZ lookup data'!$A:$AA,17,FALSE)))</f>
        <v> </v>
      </c>
      <c r="R303" s="36" t="str">
        <f>IF($A303="Enter data zone code", " ",IF(ISNA(VLOOKUP($A303,'SIMD 2020v2 DZ lookup data'!$A:$AA,19,FALSE)),"not found",VLOOKUP($A303,'SIMD 2020v2 DZ lookup data'!$A:$AA,19,FALSE)))</f>
        <v> </v>
      </c>
      <c r="S303" s="36" t="str">
        <f>IF($A303="Enter data zone code", " ",IF(ISNA(VLOOKUP($A303,'SIMD 2020v2 DZ lookup data'!$A:$AA,23,FALSE)),"not found",VLOOKUP($A303,'SIMD 2020v2 DZ lookup data'!$A:$AA,23,FALSE)))</f>
        <v> </v>
      </c>
      <c r="T303" s="36" t="str">
        <f>IF($A303="Enter data zone code", " ",IF(ISNA(VLOOKUP($A303,'SIMD 2020v2 DZ lookup data'!$A:$AA,25,FALSE)),"not found",VLOOKUP($A303,'SIMD 2020v2 DZ lookup data'!$A:$AA,25,FALSE)))</f>
        <v> </v>
      </c>
      <c r="U303" s="38" t="str">
        <f>IF($A303="Enter data zone code", " ",IF(ISNA(VLOOKUP($A303,'SIMD 2020v2 DZ lookup data'!$A:$AA,27,FALSE)),"not found",VLOOKUP($A303,'SIMD 2020v2 DZ lookup data'!$A:$AA,27,FALSE)))</f>
        <v> </v>
      </c>
    </row>
    <row r="304" ht="15.75" customHeight="1">
      <c r="A304" s="35" t="s">
        <v>89</v>
      </c>
      <c r="B304" s="36" t="str">
        <f>IF($A304="Enter data zone code", " ",IF(ISNA(VLOOKUP($A304,'SIMD 2020v2 DZ lookup data'!$A:$AA,2,FALSE)),"not found",VLOOKUP($A304,'SIMD 2020v2 DZ lookup data'!$A:$AA,2,FALSE)))</f>
        <v> </v>
      </c>
      <c r="C304" s="36" t="str">
        <f>IF($A304="Enter data zone code", " ",IF(ISNA(VLOOKUP($A304,'SIMD 2020v2 DZ lookup data'!$A:$AA,21,FALSE)),"not found",VLOOKUP($A304,'SIMD 2020v2 DZ lookup data'!$A:$AA,21,FALSE)))</f>
        <v> </v>
      </c>
      <c r="D304" s="29" t="str">
        <f>IF($A304="Enter data zone code", " ",IF(ISNA(VLOOKUP($A304,'SIMD 2020v2 DZ lookup data'!$A:$AA,3,FALSE)),"not found",VLOOKUP($A304,'SIMD 2020v2 DZ lookup data'!$A:$AA,3,FALSE)))</f>
        <v> </v>
      </c>
      <c r="E304" s="29" t="str">
        <f>IF($A304="Enter data zone code", " ",IF(ISNA(VLOOKUP($A304,'SIMD 2020v2 DZ lookup data'!$A:$AA,4,FALSE)),"not found",VLOOKUP($A304,'SIMD 2020v2 DZ lookup data'!$A:$AA,4,FALSE)))</f>
        <v> </v>
      </c>
      <c r="F304" s="29" t="str">
        <f>IF($A304="Enter data zone code", " ",IF(ISNA(VLOOKUP($A304,'SIMD 2020v2 DZ lookup data'!$A:$AA,5,FALSE)),"not found",VLOOKUP($A304,'SIMD 2020v2 DZ lookup data'!$A:$AA,5,FALSE)))</f>
        <v> </v>
      </c>
      <c r="G304" s="29" t="str">
        <f>IF($A304="Enter data zone code", " ",IF(ISNA(VLOOKUP($A304,'SIMD 2020v2 DZ lookup data'!$A:$AA,6,FALSE)),"not found",VLOOKUP($A304,'SIMD 2020v2 DZ lookup data'!$A:$AA,6,FALSE)))</f>
        <v> </v>
      </c>
      <c r="H304" s="30" t="str">
        <f>IF($A304="Enter data zone code", " ",IF(ISNA(VLOOKUP($A304,'SIMD 2020v2 DZ lookup data'!$A:$AA,8,FALSE)),"not found",VLOOKUP($A304,'SIMD 2020v2 DZ lookup data'!$A:$AA,7,FALSE)))</f>
        <v> </v>
      </c>
      <c r="I304" s="30" t="str">
        <f>IF($A304="Enter data zone code", " ",IF(ISNA(VLOOKUP($A304,'SIMD 2020v2 DZ lookup data'!$A:$AA,7,FALSE)),"not found",VLOOKUP($A304,'SIMD 2020v2 DZ lookup data'!$A:$AA,8,FALSE)))</f>
        <v> </v>
      </c>
      <c r="J304" s="30" t="str">
        <f>IF($A304="Enter data zone code", " ",IF(ISNA(VLOOKUP($A304,'SIMD 2020v2 DZ lookup data'!$A:$AA,9,FALSE)),"not found",VLOOKUP($A304,'SIMD 2020v2 DZ lookup data'!$A:$AA,9,FALSE)))</f>
        <v> </v>
      </c>
      <c r="K304" s="30" t="str">
        <f>IF($A304="Enter data zone code", " ",IF(ISNA(VLOOKUP($A304,'SIMD 2020v2 DZ lookup data'!$A:$AA,10,FALSE)),"not found",VLOOKUP($A304,'SIMD 2020v2 DZ lookup data'!$A:$AA,10,FALSE)))</f>
        <v> </v>
      </c>
      <c r="L304" s="30" t="str">
        <f>IF($A304="Enter data zone code", " ",IF(ISNA(VLOOKUP($A304,'SIMD 2020v2 DZ lookup data'!$A:$AA,11,FALSE)),"not found",VLOOKUP($A304,'SIMD 2020v2 DZ lookup data'!$A:$AA,11,FALSE)))</f>
        <v> </v>
      </c>
      <c r="M304" s="30" t="str">
        <f>IF($A304="Enter data zone code", " ",IF(ISNA(VLOOKUP($A304,'SIMD 2020v2 DZ lookup data'!$A:$AA,12,FALSE)),"not found",VLOOKUP($A304,'SIMD 2020v2 DZ lookup data'!$A:$AA,12,FALSE)))</f>
        <v> </v>
      </c>
      <c r="N304" s="30" t="str">
        <f>IF($A304="Enter data zone code", " ",IF(ISNA(VLOOKUP($A304,'SIMD 2020v2 DZ lookup data'!$A:$AA,13,FALSE)),"not found",VLOOKUP($A304,'SIMD 2020v2 DZ lookup data'!$A:$AA,13,FALSE)))</f>
        <v> </v>
      </c>
      <c r="O304" s="31" t="str">
        <f>IF($A304="Enter data zone code", " ",IF(ISNA(VLOOKUP($A304,'SIMD 2020v2 DZ lookup data'!$A:$AA,14,FALSE)),"not found",VLOOKUP($A304,'SIMD 2020v2 DZ lookup data'!$A:$AA,14,FALSE)))</f>
        <v> </v>
      </c>
      <c r="P304" s="31" t="str">
        <f>IF($A304="Enter data zone code", " ",IF(ISNA(VLOOKUP($A304,'SIMD 2020v2 DZ lookup data'!$A:$AA,15,FALSE)),"not found",VLOOKUP($A304,'SIMD 2020v2 DZ lookup data'!$A:$AA,15,FALSE)))</f>
        <v> </v>
      </c>
      <c r="Q304" s="37" t="str">
        <f>IF($A304="Enter data zone code", " ",IF(ISNA(VLOOKUP($A304,'SIMD 2020v2 DZ lookup data'!$A:$AA,17,FALSE)),"not found",VLOOKUP($A304,'SIMD 2020v2 DZ lookup data'!$A:$AA,17,FALSE)))</f>
        <v> </v>
      </c>
      <c r="R304" s="36" t="str">
        <f>IF($A304="Enter data zone code", " ",IF(ISNA(VLOOKUP($A304,'SIMD 2020v2 DZ lookup data'!$A:$AA,19,FALSE)),"not found",VLOOKUP($A304,'SIMD 2020v2 DZ lookup data'!$A:$AA,19,FALSE)))</f>
        <v> </v>
      </c>
      <c r="S304" s="36" t="str">
        <f>IF($A304="Enter data zone code", " ",IF(ISNA(VLOOKUP($A304,'SIMD 2020v2 DZ lookup data'!$A:$AA,23,FALSE)),"not found",VLOOKUP($A304,'SIMD 2020v2 DZ lookup data'!$A:$AA,23,FALSE)))</f>
        <v> </v>
      </c>
      <c r="T304" s="36" t="str">
        <f>IF($A304="Enter data zone code", " ",IF(ISNA(VLOOKUP($A304,'SIMD 2020v2 DZ lookup data'!$A:$AA,25,FALSE)),"not found",VLOOKUP($A304,'SIMD 2020v2 DZ lookup data'!$A:$AA,25,FALSE)))</f>
        <v> </v>
      </c>
      <c r="U304" s="38" t="str">
        <f>IF($A304="Enter data zone code", " ",IF(ISNA(VLOOKUP($A304,'SIMD 2020v2 DZ lookup data'!$A:$AA,27,FALSE)),"not found",VLOOKUP($A304,'SIMD 2020v2 DZ lookup data'!$A:$AA,27,FALSE)))</f>
        <v> </v>
      </c>
    </row>
    <row r="305" ht="15.75" customHeight="1">
      <c r="A305" s="35" t="s">
        <v>89</v>
      </c>
      <c r="B305" s="36" t="str">
        <f>IF($A305="Enter data zone code", " ",IF(ISNA(VLOOKUP($A305,'SIMD 2020v2 DZ lookup data'!$A:$AA,2,FALSE)),"not found",VLOOKUP($A305,'SIMD 2020v2 DZ lookup data'!$A:$AA,2,FALSE)))</f>
        <v> </v>
      </c>
      <c r="C305" s="36" t="str">
        <f>IF($A305="Enter data zone code", " ",IF(ISNA(VLOOKUP($A305,'SIMD 2020v2 DZ lookup data'!$A:$AA,21,FALSE)),"not found",VLOOKUP($A305,'SIMD 2020v2 DZ lookup data'!$A:$AA,21,FALSE)))</f>
        <v> </v>
      </c>
      <c r="D305" s="29" t="str">
        <f>IF($A305="Enter data zone code", " ",IF(ISNA(VLOOKUP($A305,'SIMD 2020v2 DZ lookup data'!$A:$AA,3,FALSE)),"not found",VLOOKUP($A305,'SIMD 2020v2 DZ lookup data'!$A:$AA,3,FALSE)))</f>
        <v> </v>
      </c>
      <c r="E305" s="29" t="str">
        <f>IF($A305="Enter data zone code", " ",IF(ISNA(VLOOKUP($A305,'SIMD 2020v2 DZ lookup data'!$A:$AA,4,FALSE)),"not found",VLOOKUP($A305,'SIMD 2020v2 DZ lookup data'!$A:$AA,4,FALSE)))</f>
        <v> </v>
      </c>
      <c r="F305" s="29" t="str">
        <f>IF($A305="Enter data zone code", " ",IF(ISNA(VLOOKUP($A305,'SIMD 2020v2 DZ lookup data'!$A:$AA,5,FALSE)),"not found",VLOOKUP($A305,'SIMD 2020v2 DZ lookup data'!$A:$AA,5,FALSE)))</f>
        <v> </v>
      </c>
      <c r="G305" s="29" t="str">
        <f>IF($A305="Enter data zone code", " ",IF(ISNA(VLOOKUP($A305,'SIMD 2020v2 DZ lookup data'!$A:$AA,6,FALSE)),"not found",VLOOKUP($A305,'SIMD 2020v2 DZ lookup data'!$A:$AA,6,FALSE)))</f>
        <v> </v>
      </c>
      <c r="H305" s="30" t="str">
        <f>IF($A305="Enter data zone code", " ",IF(ISNA(VLOOKUP($A305,'SIMD 2020v2 DZ lookup data'!$A:$AA,8,FALSE)),"not found",VLOOKUP($A305,'SIMD 2020v2 DZ lookup data'!$A:$AA,7,FALSE)))</f>
        <v> </v>
      </c>
      <c r="I305" s="30" t="str">
        <f>IF($A305="Enter data zone code", " ",IF(ISNA(VLOOKUP($A305,'SIMD 2020v2 DZ lookup data'!$A:$AA,7,FALSE)),"not found",VLOOKUP($A305,'SIMD 2020v2 DZ lookup data'!$A:$AA,8,FALSE)))</f>
        <v> </v>
      </c>
      <c r="J305" s="30" t="str">
        <f>IF($A305="Enter data zone code", " ",IF(ISNA(VLOOKUP($A305,'SIMD 2020v2 DZ lookup data'!$A:$AA,9,FALSE)),"not found",VLOOKUP($A305,'SIMD 2020v2 DZ lookup data'!$A:$AA,9,FALSE)))</f>
        <v> </v>
      </c>
      <c r="K305" s="30" t="str">
        <f>IF($A305="Enter data zone code", " ",IF(ISNA(VLOOKUP($A305,'SIMD 2020v2 DZ lookup data'!$A:$AA,10,FALSE)),"not found",VLOOKUP($A305,'SIMD 2020v2 DZ lookup data'!$A:$AA,10,FALSE)))</f>
        <v> </v>
      </c>
      <c r="L305" s="30" t="str">
        <f>IF($A305="Enter data zone code", " ",IF(ISNA(VLOOKUP($A305,'SIMD 2020v2 DZ lookup data'!$A:$AA,11,FALSE)),"not found",VLOOKUP($A305,'SIMD 2020v2 DZ lookup data'!$A:$AA,11,FALSE)))</f>
        <v> </v>
      </c>
      <c r="M305" s="30" t="str">
        <f>IF($A305="Enter data zone code", " ",IF(ISNA(VLOOKUP($A305,'SIMD 2020v2 DZ lookup data'!$A:$AA,12,FALSE)),"not found",VLOOKUP($A305,'SIMD 2020v2 DZ lookup data'!$A:$AA,12,FALSE)))</f>
        <v> </v>
      </c>
      <c r="N305" s="30" t="str">
        <f>IF($A305="Enter data zone code", " ",IF(ISNA(VLOOKUP($A305,'SIMD 2020v2 DZ lookup data'!$A:$AA,13,FALSE)),"not found",VLOOKUP($A305,'SIMD 2020v2 DZ lookup data'!$A:$AA,13,FALSE)))</f>
        <v> </v>
      </c>
      <c r="O305" s="31" t="str">
        <f>IF($A305="Enter data zone code", " ",IF(ISNA(VLOOKUP($A305,'SIMD 2020v2 DZ lookup data'!$A:$AA,14,FALSE)),"not found",VLOOKUP($A305,'SIMD 2020v2 DZ lookup data'!$A:$AA,14,FALSE)))</f>
        <v> </v>
      </c>
      <c r="P305" s="31" t="str">
        <f>IF($A305="Enter data zone code", " ",IF(ISNA(VLOOKUP($A305,'SIMD 2020v2 DZ lookup data'!$A:$AA,15,FALSE)),"not found",VLOOKUP($A305,'SIMD 2020v2 DZ lookup data'!$A:$AA,15,FALSE)))</f>
        <v> </v>
      </c>
      <c r="Q305" s="37" t="str">
        <f>IF($A305="Enter data zone code", " ",IF(ISNA(VLOOKUP($A305,'SIMD 2020v2 DZ lookup data'!$A:$AA,17,FALSE)),"not found",VLOOKUP($A305,'SIMD 2020v2 DZ lookup data'!$A:$AA,17,FALSE)))</f>
        <v> </v>
      </c>
      <c r="R305" s="36" t="str">
        <f>IF($A305="Enter data zone code", " ",IF(ISNA(VLOOKUP($A305,'SIMD 2020v2 DZ lookup data'!$A:$AA,19,FALSE)),"not found",VLOOKUP($A305,'SIMD 2020v2 DZ lookup data'!$A:$AA,19,FALSE)))</f>
        <v> </v>
      </c>
      <c r="S305" s="36" t="str">
        <f>IF($A305="Enter data zone code", " ",IF(ISNA(VLOOKUP($A305,'SIMD 2020v2 DZ lookup data'!$A:$AA,23,FALSE)),"not found",VLOOKUP($A305,'SIMD 2020v2 DZ lookup data'!$A:$AA,23,FALSE)))</f>
        <v> </v>
      </c>
      <c r="T305" s="36" t="str">
        <f>IF($A305="Enter data zone code", " ",IF(ISNA(VLOOKUP($A305,'SIMD 2020v2 DZ lookup data'!$A:$AA,25,FALSE)),"not found",VLOOKUP($A305,'SIMD 2020v2 DZ lookup data'!$A:$AA,25,FALSE)))</f>
        <v> </v>
      </c>
      <c r="U305" s="38" t="str">
        <f>IF($A305="Enter data zone code", " ",IF(ISNA(VLOOKUP($A305,'SIMD 2020v2 DZ lookup data'!$A:$AA,27,FALSE)),"not found",VLOOKUP($A305,'SIMD 2020v2 DZ lookup data'!$A:$AA,27,FALSE)))</f>
        <v> </v>
      </c>
    </row>
    <row r="306" ht="15.75" customHeight="1">
      <c r="A306" s="35" t="s">
        <v>89</v>
      </c>
      <c r="B306" s="36" t="str">
        <f>IF($A306="Enter data zone code", " ",IF(ISNA(VLOOKUP($A306,'SIMD 2020v2 DZ lookup data'!$A:$AA,2,FALSE)),"not found",VLOOKUP($A306,'SIMD 2020v2 DZ lookup data'!$A:$AA,2,FALSE)))</f>
        <v> </v>
      </c>
      <c r="C306" s="36" t="str">
        <f>IF($A306="Enter data zone code", " ",IF(ISNA(VLOOKUP($A306,'SIMD 2020v2 DZ lookup data'!$A:$AA,21,FALSE)),"not found",VLOOKUP($A306,'SIMD 2020v2 DZ lookup data'!$A:$AA,21,FALSE)))</f>
        <v> </v>
      </c>
      <c r="D306" s="29" t="str">
        <f>IF($A306="Enter data zone code", " ",IF(ISNA(VLOOKUP($A306,'SIMD 2020v2 DZ lookup data'!$A:$AA,3,FALSE)),"not found",VLOOKUP($A306,'SIMD 2020v2 DZ lookup data'!$A:$AA,3,FALSE)))</f>
        <v> </v>
      </c>
      <c r="E306" s="29" t="str">
        <f>IF($A306="Enter data zone code", " ",IF(ISNA(VLOOKUP($A306,'SIMD 2020v2 DZ lookup data'!$A:$AA,4,FALSE)),"not found",VLOOKUP($A306,'SIMD 2020v2 DZ lookup data'!$A:$AA,4,FALSE)))</f>
        <v> </v>
      </c>
      <c r="F306" s="29" t="str">
        <f>IF($A306="Enter data zone code", " ",IF(ISNA(VLOOKUP($A306,'SIMD 2020v2 DZ lookup data'!$A:$AA,5,FALSE)),"not found",VLOOKUP($A306,'SIMD 2020v2 DZ lookup data'!$A:$AA,5,FALSE)))</f>
        <v> </v>
      </c>
      <c r="G306" s="29" t="str">
        <f>IF($A306="Enter data zone code", " ",IF(ISNA(VLOOKUP($A306,'SIMD 2020v2 DZ lookup data'!$A:$AA,6,FALSE)),"not found",VLOOKUP($A306,'SIMD 2020v2 DZ lookup data'!$A:$AA,6,FALSE)))</f>
        <v> </v>
      </c>
      <c r="H306" s="30" t="str">
        <f>IF($A306="Enter data zone code", " ",IF(ISNA(VLOOKUP($A306,'SIMD 2020v2 DZ lookup data'!$A:$AA,8,FALSE)),"not found",VLOOKUP($A306,'SIMD 2020v2 DZ lookup data'!$A:$AA,7,FALSE)))</f>
        <v> </v>
      </c>
      <c r="I306" s="30" t="str">
        <f>IF($A306="Enter data zone code", " ",IF(ISNA(VLOOKUP($A306,'SIMD 2020v2 DZ lookup data'!$A:$AA,7,FALSE)),"not found",VLOOKUP($A306,'SIMD 2020v2 DZ lookup data'!$A:$AA,8,FALSE)))</f>
        <v> </v>
      </c>
      <c r="J306" s="30" t="str">
        <f>IF($A306="Enter data zone code", " ",IF(ISNA(VLOOKUP($A306,'SIMD 2020v2 DZ lookup data'!$A:$AA,9,FALSE)),"not found",VLOOKUP($A306,'SIMD 2020v2 DZ lookup data'!$A:$AA,9,FALSE)))</f>
        <v> </v>
      </c>
      <c r="K306" s="30" t="str">
        <f>IF($A306="Enter data zone code", " ",IF(ISNA(VLOOKUP($A306,'SIMD 2020v2 DZ lookup data'!$A:$AA,10,FALSE)),"not found",VLOOKUP($A306,'SIMD 2020v2 DZ lookup data'!$A:$AA,10,FALSE)))</f>
        <v> </v>
      </c>
      <c r="L306" s="30" t="str">
        <f>IF($A306="Enter data zone code", " ",IF(ISNA(VLOOKUP($A306,'SIMD 2020v2 DZ lookup data'!$A:$AA,11,FALSE)),"not found",VLOOKUP($A306,'SIMD 2020v2 DZ lookup data'!$A:$AA,11,FALSE)))</f>
        <v> </v>
      </c>
      <c r="M306" s="30" t="str">
        <f>IF($A306="Enter data zone code", " ",IF(ISNA(VLOOKUP($A306,'SIMD 2020v2 DZ lookup data'!$A:$AA,12,FALSE)),"not found",VLOOKUP($A306,'SIMD 2020v2 DZ lookup data'!$A:$AA,12,FALSE)))</f>
        <v> </v>
      </c>
      <c r="N306" s="30" t="str">
        <f>IF($A306="Enter data zone code", " ",IF(ISNA(VLOOKUP($A306,'SIMD 2020v2 DZ lookup data'!$A:$AA,13,FALSE)),"not found",VLOOKUP($A306,'SIMD 2020v2 DZ lookup data'!$A:$AA,13,FALSE)))</f>
        <v> </v>
      </c>
      <c r="O306" s="31" t="str">
        <f>IF($A306="Enter data zone code", " ",IF(ISNA(VLOOKUP($A306,'SIMD 2020v2 DZ lookup data'!$A:$AA,14,FALSE)),"not found",VLOOKUP($A306,'SIMD 2020v2 DZ lookup data'!$A:$AA,14,FALSE)))</f>
        <v> </v>
      </c>
      <c r="P306" s="31" t="str">
        <f>IF($A306="Enter data zone code", " ",IF(ISNA(VLOOKUP($A306,'SIMD 2020v2 DZ lookup data'!$A:$AA,15,FALSE)),"not found",VLOOKUP($A306,'SIMD 2020v2 DZ lookup data'!$A:$AA,15,FALSE)))</f>
        <v> </v>
      </c>
      <c r="Q306" s="37" t="str">
        <f>IF($A306="Enter data zone code", " ",IF(ISNA(VLOOKUP($A306,'SIMD 2020v2 DZ lookup data'!$A:$AA,17,FALSE)),"not found",VLOOKUP($A306,'SIMD 2020v2 DZ lookup data'!$A:$AA,17,FALSE)))</f>
        <v> </v>
      </c>
      <c r="R306" s="36" t="str">
        <f>IF($A306="Enter data zone code", " ",IF(ISNA(VLOOKUP($A306,'SIMD 2020v2 DZ lookup data'!$A:$AA,19,FALSE)),"not found",VLOOKUP($A306,'SIMD 2020v2 DZ lookup data'!$A:$AA,19,FALSE)))</f>
        <v> </v>
      </c>
      <c r="S306" s="36" t="str">
        <f>IF($A306="Enter data zone code", " ",IF(ISNA(VLOOKUP($A306,'SIMD 2020v2 DZ lookup data'!$A:$AA,23,FALSE)),"not found",VLOOKUP($A306,'SIMD 2020v2 DZ lookup data'!$A:$AA,23,FALSE)))</f>
        <v> </v>
      </c>
      <c r="T306" s="36" t="str">
        <f>IF($A306="Enter data zone code", " ",IF(ISNA(VLOOKUP($A306,'SIMD 2020v2 DZ lookup data'!$A:$AA,25,FALSE)),"not found",VLOOKUP($A306,'SIMD 2020v2 DZ lookup data'!$A:$AA,25,FALSE)))</f>
        <v> </v>
      </c>
      <c r="U306" s="38" t="str">
        <f>IF($A306="Enter data zone code", " ",IF(ISNA(VLOOKUP($A306,'SIMD 2020v2 DZ lookup data'!$A:$AA,27,FALSE)),"not found",VLOOKUP($A306,'SIMD 2020v2 DZ lookup data'!$A:$AA,27,FALSE)))</f>
        <v> </v>
      </c>
    </row>
    <row r="307" ht="15.75" customHeight="1">
      <c r="A307" s="35" t="s">
        <v>89</v>
      </c>
      <c r="B307" s="36" t="str">
        <f>IF($A307="Enter data zone code", " ",IF(ISNA(VLOOKUP($A307,'SIMD 2020v2 DZ lookup data'!$A:$AA,2,FALSE)),"not found",VLOOKUP($A307,'SIMD 2020v2 DZ lookup data'!$A:$AA,2,FALSE)))</f>
        <v> </v>
      </c>
      <c r="C307" s="36" t="str">
        <f>IF($A307="Enter data zone code", " ",IF(ISNA(VLOOKUP($A307,'SIMD 2020v2 DZ lookup data'!$A:$AA,21,FALSE)),"not found",VLOOKUP($A307,'SIMD 2020v2 DZ lookup data'!$A:$AA,21,FALSE)))</f>
        <v> </v>
      </c>
      <c r="D307" s="29" t="str">
        <f>IF($A307="Enter data zone code", " ",IF(ISNA(VLOOKUP($A307,'SIMD 2020v2 DZ lookup data'!$A:$AA,3,FALSE)),"not found",VLOOKUP($A307,'SIMD 2020v2 DZ lookup data'!$A:$AA,3,FALSE)))</f>
        <v> </v>
      </c>
      <c r="E307" s="29" t="str">
        <f>IF($A307="Enter data zone code", " ",IF(ISNA(VLOOKUP($A307,'SIMD 2020v2 DZ lookup data'!$A:$AA,4,FALSE)),"not found",VLOOKUP($A307,'SIMD 2020v2 DZ lookup data'!$A:$AA,4,FALSE)))</f>
        <v> </v>
      </c>
      <c r="F307" s="29" t="str">
        <f>IF($A307="Enter data zone code", " ",IF(ISNA(VLOOKUP($A307,'SIMD 2020v2 DZ lookup data'!$A:$AA,5,FALSE)),"not found",VLOOKUP($A307,'SIMD 2020v2 DZ lookup data'!$A:$AA,5,FALSE)))</f>
        <v> </v>
      </c>
      <c r="G307" s="29" t="str">
        <f>IF($A307="Enter data zone code", " ",IF(ISNA(VLOOKUP($A307,'SIMD 2020v2 DZ lookup data'!$A:$AA,6,FALSE)),"not found",VLOOKUP($A307,'SIMD 2020v2 DZ lookup data'!$A:$AA,6,FALSE)))</f>
        <v> </v>
      </c>
      <c r="H307" s="30" t="str">
        <f>IF($A307="Enter data zone code", " ",IF(ISNA(VLOOKUP($A307,'SIMD 2020v2 DZ lookup data'!$A:$AA,8,FALSE)),"not found",VLOOKUP($A307,'SIMD 2020v2 DZ lookup data'!$A:$AA,7,FALSE)))</f>
        <v> </v>
      </c>
      <c r="I307" s="30" t="str">
        <f>IF($A307="Enter data zone code", " ",IF(ISNA(VLOOKUP($A307,'SIMD 2020v2 DZ lookup data'!$A:$AA,7,FALSE)),"not found",VLOOKUP($A307,'SIMD 2020v2 DZ lookup data'!$A:$AA,8,FALSE)))</f>
        <v> </v>
      </c>
      <c r="J307" s="30" t="str">
        <f>IF($A307="Enter data zone code", " ",IF(ISNA(VLOOKUP($A307,'SIMD 2020v2 DZ lookup data'!$A:$AA,9,FALSE)),"not found",VLOOKUP($A307,'SIMD 2020v2 DZ lookup data'!$A:$AA,9,FALSE)))</f>
        <v> </v>
      </c>
      <c r="K307" s="30" t="str">
        <f>IF($A307="Enter data zone code", " ",IF(ISNA(VLOOKUP($A307,'SIMD 2020v2 DZ lookup data'!$A:$AA,10,FALSE)),"not found",VLOOKUP($A307,'SIMD 2020v2 DZ lookup data'!$A:$AA,10,FALSE)))</f>
        <v> </v>
      </c>
      <c r="L307" s="30" t="str">
        <f>IF($A307="Enter data zone code", " ",IF(ISNA(VLOOKUP($A307,'SIMD 2020v2 DZ lookup data'!$A:$AA,11,FALSE)),"not found",VLOOKUP($A307,'SIMD 2020v2 DZ lookup data'!$A:$AA,11,FALSE)))</f>
        <v> </v>
      </c>
      <c r="M307" s="30" t="str">
        <f>IF($A307="Enter data zone code", " ",IF(ISNA(VLOOKUP($A307,'SIMD 2020v2 DZ lookup data'!$A:$AA,12,FALSE)),"not found",VLOOKUP($A307,'SIMD 2020v2 DZ lookup data'!$A:$AA,12,FALSE)))</f>
        <v> </v>
      </c>
      <c r="N307" s="30" t="str">
        <f>IF($A307="Enter data zone code", " ",IF(ISNA(VLOOKUP($A307,'SIMD 2020v2 DZ lookup data'!$A:$AA,13,FALSE)),"not found",VLOOKUP($A307,'SIMD 2020v2 DZ lookup data'!$A:$AA,13,FALSE)))</f>
        <v> </v>
      </c>
      <c r="O307" s="31" t="str">
        <f>IF($A307="Enter data zone code", " ",IF(ISNA(VLOOKUP($A307,'SIMD 2020v2 DZ lookup data'!$A:$AA,14,FALSE)),"not found",VLOOKUP($A307,'SIMD 2020v2 DZ lookup data'!$A:$AA,14,FALSE)))</f>
        <v> </v>
      </c>
      <c r="P307" s="31" t="str">
        <f>IF($A307="Enter data zone code", " ",IF(ISNA(VLOOKUP($A307,'SIMD 2020v2 DZ lookup data'!$A:$AA,15,FALSE)),"not found",VLOOKUP($A307,'SIMD 2020v2 DZ lookup data'!$A:$AA,15,FALSE)))</f>
        <v> </v>
      </c>
      <c r="Q307" s="37" t="str">
        <f>IF($A307="Enter data zone code", " ",IF(ISNA(VLOOKUP($A307,'SIMD 2020v2 DZ lookup data'!$A:$AA,17,FALSE)),"not found",VLOOKUP($A307,'SIMD 2020v2 DZ lookup data'!$A:$AA,17,FALSE)))</f>
        <v> </v>
      </c>
      <c r="R307" s="36" t="str">
        <f>IF($A307="Enter data zone code", " ",IF(ISNA(VLOOKUP($A307,'SIMD 2020v2 DZ lookup data'!$A:$AA,19,FALSE)),"not found",VLOOKUP($A307,'SIMD 2020v2 DZ lookup data'!$A:$AA,19,FALSE)))</f>
        <v> </v>
      </c>
      <c r="S307" s="36" t="str">
        <f>IF($A307="Enter data zone code", " ",IF(ISNA(VLOOKUP($A307,'SIMD 2020v2 DZ lookup data'!$A:$AA,23,FALSE)),"not found",VLOOKUP($A307,'SIMD 2020v2 DZ lookup data'!$A:$AA,23,FALSE)))</f>
        <v> </v>
      </c>
      <c r="T307" s="36" t="str">
        <f>IF($A307="Enter data zone code", " ",IF(ISNA(VLOOKUP($A307,'SIMD 2020v2 DZ lookup data'!$A:$AA,25,FALSE)),"not found",VLOOKUP($A307,'SIMD 2020v2 DZ lookup data'!$A:$AA,25,FALSE)))</f>
        <v> </v>
      </c>
      <c r="U307" s="38" t="str">
        <f>IF($A307="Enter data zone code", " ",IF(ISNA(VLOOKUP($A307,'SIMD 2020v2 DZ lookup data'!$A:$AA,27,FALSE)),"not found",VLOOKUP($A307,'SIMD 2020v2 DZ lookup data'!$A:$AA,27,FALSE)))</f>
        <v> </v>
      </c>
    </row>
    <row r="308" ht="15.75" customHeight="1">
      <c r="A308" s="35" t="s">
        <v>89</v>
      </c>
      <c r="B308" s="36" t="str">
        <f>IF($A308="Enter data zone code", " ",IF(ISNA(VLOOKUP($A308,'SIMD 2020v2 DZ lookup data'!$A:$AA,2,FALSE)),"not found",VLOOKUP($A308,'SIMD 2020v2 DZ lookup data'!$A:$AA,2,FALSE)))</f>
        <v> </v>
      </c>
      <c r="C308" s="36" t="str">
        <f>IF($A308="Enter data zone code", " ",IF(ISNA(VLOOKUP($A308,'SIMD 2020v2 DZ lookup data'!$A:$AA,21,FALSE)),"not found",VLOOKUP($A308,'SIMD 2020v2 DZ lookup data'!$A:$AA,21,FALSE)))</f>
        <v> </v>
      </c>
      <c r="D308" s="29" t="str">
        <f>IF($A308="Enter data zone code", " ",IF(ISNA(VLOOKUP($A308,'SIMD 2020v2 DZ lookup data'!$A:$AA,3,FALSE)),"not found",VLOOKUP($A308,'SIMD 2020v2 DZ lookup data'!$A:$AA,3,FALSE)))</f>
        <v> </v>
      </c>
      <c r="E308" s="29" t="str">
        <f>IF($A308="Enter data zone code", " ",IF(ISNA(VLOOKUP($A308,'SIMD 2020v2 DZ lookup data'!$A:$AA,4,FALSE)),"not found",VLOOKUP($A308,'SIMD 2020v2 DZ lookup data'!$A:$AA,4,FALSE)))</f>
        <v> </v>
      </c>
      <c r="F308" s="29" t="str">
        <f>IF($A308="Enter data zone code", " ",IF(ISNA(VLOOKUP($A308,'SIMD 2020v2 DZ lookup data'!$A:$AA,5,FALSE)),"not found",VLOOKUP($A308,'SIMD 2020v2 DZ lookup data'!$A:$AA,5,FALSE)))</f>
        <v> </v>
      </c>
      <c r="G308" s="29" t="str">
        <f>IF($A308="Enter data zone code", " ",IF(ISNA(VLOOKUP($A308,'SIMD 2020v2 DZ lookup data'!$A:$AA,6,FALSE)),"not found",VLOOKUP($A308,'SIMD 2020v2 DZ lookup data'!$A:$AA,6,FALSE)))</f>
        <v> </v>
      </c>
      <c r="H308" s="30" t="str">
        <f>IF($A308="Enter data zone code", " ",IF(ISNA(VLOOKUP($A308,'SIMD 2020v2 DZ lookup data'!$A:$AA,8,FALSE)),"not found",VLOOKUP($A308,'SIMD 2020v2 DZ lookup data'!$A:$AA,7,FALSE)))</f>
        <v> </v>
      </c>
      <c r="I308" s="30" t="str">
        <f>IF($A308="Enter data zone code", " ",IF(ISNA(VLOOKUP($A308,'SIMD 2020v2 DZ lookup data'!$A:$AA,7,FALSE)),"not found",VLOOKUP($A308,'SIMD 2020v2 DZ lookup data'!$A:$AA,8,FALSE)))</f>
        <v> </v>
      </c>
      <c r="J308" s="30" t="str">
        <f>IF($A308="Enter data zone code", " ",IF(ISNA(VLOOKUP($A308,'SIMD 2020v2 DZ lookup data'!$A:$AA,9,FALSE)),"not found",VLOOKUP($A308,'SIMD 2020v2 DZ lookup data'!$A:$AA,9,FALSE)))</f>
        <v> </v>
      </c>
      <c r="K308" s="30" t="str">
        <f>IF($A308="Enter data zone code", " ",IF(ISNA(VLOOKUP($A308,'SIMD 2020v2 DZ lookup data'!$A:$AA,10,FALSE)),"not found",VLOOKUP($A308,'SIMD 2020v2 DZ lookup data'!$A:$AA,10,FALSE)))</f>
        <v> </v>
      </c>
      <c r="L308" s="30" t="str">
        <f>IF($A308="Enter data zone code", " ",IF(ISNA(VLOOKUP($A308,'SIMD 2020v2 DZ lookup data'!$A:$AA,11,FALSE)),"not found",VLOOKUP($A308,'SIMD 2020v2 DZ lookup data'!$A:$AA,11,FALSE)))</f>
        <v> </v>
      </c>
      <c r="M308" s="30" t="str">
        <f>IF($A308="Enter data zone code", " ",IF(ISNA(VLOOKUP($A308,'SIMD 2020v2 DZ lookup data'!$A:$AA,12,FALSE)),"not found",VLOOKUP($A308,'SIMD 2020v2 DZ lookup data'!$A:$AA,12,FALSE)))</f>
        <v> </v>
      </c>
      <c r="N308" s="30" t="str">
        <f>IF($A308="Enter data zone code", " ",IF(ISNA(VLOOKUP($A308,'SIMD 2020v2 DZ lookup data'!$A:$AA,13,FALSE)),"not found",VLOOKUP($A308,'SIMD 2020v2 DZ lookup data'!$A:$AA,13,FALSE)))</f>
        <v> </v>
      </c>
      <c r="O308" s="31" t="str">
        <f>IF($A308="Enter data zone code", " ",IF(ISNA(VLOOKUP($A308,'SIMD 2020v2 DZ lookup data'!$A:$AA,14,FALSE)),"not found",VLOOKUP($A308,'SIMD 2020v2 DZ lookup data'!$A:$AA,14,FALSE)))</f>
        <v> </v>
      </c>
      <c r="P308" s="31" t="str">
        <f>IF($A308="Enter data zone code", " ",IF(ISNA(VLOOKUP($A308,'SIMD 2020v2 DZ lookup data'!$A:$AA,15,FALSE)),"not found",VLOOKUP($A308,'SIMD 2020v2 DZ lookup data'!$A:$AA,15,FALSE)))</f>
        <v> </v>
      </c>
      <c r="Q308" s="37" t="str">
        <f>IF($A308="Enter data zone code", " ",IF(ISNA(VLOOKUP($A308,'SIMD 2020v2 DZ lookup data'!$A:$AA,17,FALSE)),"not found",VLOOKUP($A308,'SIMD 2020v2 DZ lookup data'!$A:$AA,17,FALSE)))</f>
        <v> </v>
      </c>
      <c r="R308" s="36" t="str">
        <f>IF($A308="Enter data zone code", " ",IF(ISNA(VLOOKUP($A308,'SIMD 2020v2 DZ lookup data'!$A:$AA,19,FALSE)),"not found",VLOOKUP($A308,'SIMD 2020v2 DZ lookup data'!$A:$AA,19,FALSE)))</f>
        <v> </v>
      </c>
      <c r="S308" s="36" t="str">
        <f>IF($A308="Enter data zone code", " ",IF(ISNA(VLOOKUP($A308,'SIMD 2020v2 DZ lookup data'!$A:$AA,23,FALSE)),"not found",VLOOKUP($A308,'SIMD 2020v2 DZ lookup data'!$A:$AA,23,FALSE)))</f>
        <v> </v>
      </c>
      <c r="T308" s="36" t="str">
        <f>IF($A308="Enter data zone code", " ",IF(ISNA(VLOOKUP($A308,'SIMD 2020v2 DZ lookup data'!$A:$AA,25,FALSE)),"not found",VLOOKUP($A308,'SIMD 2020v2 DZ lookup data'!$A:$AA,25,FALSE)))</f>
        <v> </v>
      </c>
      <c r="U308" s="38" t="str">
        <f>IF($A308="Enter data zone code", " ",IF(ISNA(VLOOKUP($A308,'SIMD 2020v2 DZ lookup data'!$A:$AA,27,FALSE)),"not found",VLOOKUP($A308,'SIMD 2020v2 DZ lookup data'!$A:$AA,27,FALSE)))</f>
        <v> </v>
      </c>
    </row>
    <row r="309" ht="15.75" customHeight="1">
      <c r="A309" s="35" t="s">
        <v>89</v>
      </c>
      <c r="B309" s="36" t="str">
        <f>IF($A309="Enter data zone code", " ",IF(ISNA(VLOOKUP($A309,'SIMD 2020v2 DZ lookup data'!$A:$AA,2,FALSE)),"not found",VLOOKUP($A309,'SIMD 2020v2 DZ lookup data'!$A:$AA,2,FALSE)))</f>
        <v> </v>
      </c>
      <c r="C309" s="36" t="str">
        <f>IF($A309="Enter data zone code", " ",IF(ISNA(VLOOKUP($A309,'SIMD 2020v2 DZ lookup data'!$A:$AA,21,FALSE)),"not found",VLOOKUP($A309,'SIMD 2020v2 DZ lookup data'!$A:$AA,21,FALSE)))</f>
        <v> </v>
      </c>
      <c r="D309" s="29" t="str">
        <f>IF($A309="Enter data zone code", " ",IF(ISNA(VLOOKUP($A309,'SIMD 2020v2 DZ lookup data'!$A:$AA,3,FALSE)),"not found",VLOOKUP($A309,'SIMD 2020v2 DZ lookup data'!$A:$AA,3,FALSE)))</f>
        <v> </v>
      </c>
      <c r="E309" s="29" t="str">
        <f>IF($A309="Enter data zone code", " ",IF(ISNA(VLOOKUP($A309,'SIMD 2020v2 DZ lookup data'!$A:$AA,4,FALSE)),"not found",VLOOKUP($A309,'SIMD 2020v2 DZ lookup data'!$A:$AA,4,FALSE)))</f>
        <v> </v>
      </c>
      <c r="F309" s="29" t="str">
        <f>IF($A309="Enter data zone code", " ",IF(ISNA(VLOOKUP($A309,'SIMD 2020v2 DZ lookup data'!$A:$AA,5,FALSE)),"not found",VLOOKUP($A309,'SIMD 2020v2 DZ lookup data'!$A:$AA,5,FALSE)))</f>
        <v> </v>
      </c>
      <c r="G309" s="29" t="str">
        <f>IF($A309="Enter data zone code", " ",IF(ISNA(VLOOKUP($A309,'SIMD 2020v2 DZ lookup data'!$A:$AA,6,FALSE)),"not found",VLOOKUP($A309,'SIMD 2020v2 DZ lookup data'!$A:$AA,6,FALSE)))</f>
        <v> </v>
      </c>
      <c r="H309" s="30" t="str">
        <f>IF($A309="Enter data zone code", " ",IF(ISNA(VLOOKUP($A309,'SIMD 2020v2 DZ lookup data'!$A:$AA,8,FALSE)),"not found",VLOOKUP($A309,'SIMD 2020v2 DZ lookup data'!$A:$AA,7,FALSE)))</f>
        <v> </v>
      </c>
      <c r="I309" s="30" t="str">
        <f>IF($A309="Enter data zone code", " ",IF(ISNA(VLOOKUP($A309,'SIMD 2020v2 DZ lookup data'!$A:$AA,7,FALSE)),"not found",VLOOKUP($A309,'SIMD 2020v2 DZ lookup data'!$A:$AA,8,FALSE)))</f>
        <v> </v>
      </c>
      <c r="J309" s="30" t="str">
        <f>IF($A309="Enter data zone code", " ",IF(ISNA(VLOOKUP($A309,'SIMD 2020v2 DZ lookup data'!$A:$AA,9,FALSE)),"not found",VLOOKUP($A309,'SIMD 2020v2 DZ lookup data'!$A:$AA,9,FALSE)))</f>
        <v> </v>
      </c>
      <c r="K309" s="30" t="str">
        <f>IF($A309="Enter data zone code", " ",IF(ISNA(VLOOKUP($A309,'SIMD 2020v2 DZ lookup data'!$A:$AA,10,FALSE)),"not found",VLOOKUP($A309,'SIMD 2020v2 DZ lookup data'!$A:$AA,10,FALSE)))</f>
        <v> </v>
      </c>
      <c r="L309" s="30" t="str">
        <f>IF($A309="Enter data zone code", " ",IF(ISNA(VLOOKUP($A309,'SIMD 2020v2 DZ lookup data'!$A:$AA,11,FALSE)),"not found",VLOOKUP($A309,'SIMD 2020v2 DZ lookup data'!$A:$AA,11,FALSE)))</f>
        <v> </v>
      </c>
      <c r="M309" s="30" t="str">
        <f>IF($A309="Enter data zone code", " ",IF(ISNA(VLOOKUP($A309,'SIMD 2020v2 DZ lookup data'!$A:$AA,12,FALSE)),"not found",VLOOKUP($A309,'SIMD 2020v2 DZ lookup data'!$A:$AA,12,FALSE)))</f>
        <v> </v>
      </c>
      <c r="N309" s="30" t="str">
        <f>IF($A309="Enter data zone code", " ",IF(ISNA(VLOOKUP($A309,'SIMD 2020v2 DZ lookup data'!$A:$AA,13,FALSE)),"not found",VLOOKUP($A309,'SIMD 2020v2 DZ lookup data'!$A:$AA,13,FALSE)))</f>
        <v> </v>
      </c>
      <c r="O309" s="31" t="str">
        <f>IF($A309="Enter data zone code", " ",IF(ISNA(VLOOKUP($A309,'SIMD 2020v2 DZ lookup data'!$A:$AA,14,FALSE)),"not found",VLOOKUP($A309,'SIMD 2020v2 DZ lookup data'!$A:$AA,14,FALSE)))</f>
        <v> </v>
      </c>
      <c r="P309" s="31" t="str">
        <f>IF($A309="Enter data zone code", " ",IF(ISNA(VLOOKUP($A309,'SIMD 2020v2 DZ lookup data'!$A:$AA,15,FALSE)),"not found",VLOOKUP($A309,'SIMD 2020v2 DZ lookup data'!$A:$AA,15,FALSE)))</f>
        <v> </v>
      </c>
      <c r="Q309" s="37" t="str">
        <f>IF($A309="Enter data zone code", " ",IF(ISNA(VLOOKUP($A309,'SIMD 2020v2 DZ lookup data'!$A:$AA,17,FALSE)),"not found",VLOOKUP($A309,'SIMD 2020v2 DZ lookup data'!$A:$AA,17,FALSE)))</f>
        <v> </v>
      </c>
      <c r="R309" s="36" t="str">
        <f>IF($A309="Enter data zone code", " ",IF(ISNA(VLOOKUP($A309,'SIMD 2020v2 DZ lookup data'!$A:$AA,19,FALSE)),"not found",VLOOKUP($A309,'SIMD 2020v2 DZ lookup data'!$A:$AA,19,FALSE)))</f>
        <v> </v>
      </c>
      <c r="S309" s="36" t="str">
        <f>IF($A309="Enter data zone code", " ",IF(ISNA(VLOOKUP($A309,'SIMD 2020v2 DZ lookup data'!$A:$AA,23,FALSE)),"not found",VLOOKUP($A309,'SIMD 2020v2 DZ lookup data'!$A:$AA,23,FALSE)))</f>
        <v> </v>
      </c>
      <c r="T309" s="36" t="str">
        <f>IF($A309="Enter data zone code", " ",IF(ISNA(VLOOKUP($A309,'SIMD 2020v2 DZ lookup data'!$A:$AA,25,FALSE)),"not found",VLOOKUP($A309,'SIMD 2020v2 DZ lookup data'!$A:$AA,25,FALSE)))</f>
        <v> </v>
      </c>
      <c r="U309" s="38" t="str">
        <f>IF($A309="Enter data zone code", " ",IF(ISNA(VLOOKUP($A309,'SIMD 2020v2 DZ lookup data'!$A:$AA,27,FALSE)),"not found",VLOOKUP($A309,'SIMD 2020v2 DZ lookup data'!$A:$AA,27,FALSE)))</f>
        <v> </v>
      </c>
    </row>
    <row r="310" ht="15.75" customHeight="1">
      <c r="A310" s="35" t="s">
        <v>89</v>
      </c>
      <c r="B310" s="36" t="str">
        <f>IF($A310="Enter data zone code", " ",IF(ISNA(VLOOKUP($A310,'SIMD 2020v2 DZ lookup data'!$A:$AA,2,FALSE)),"not found",VLOOKUP($A310,'SIMD 2020v2 DZ lookup data'!$A:$AA,2,FALSE)))</f>
        <v> </v>
      </c>
      <c r="C310" s="36" t="str">
        <f>IF($A310="Enter data zone code", " ",IF(ISNA(VLOOKUP($A310,'SIMD 2020v2 DZ lookup data'!$A:$AA,21,FALSE)),"not found",VLOOKUP($A310,'SIMD 2020v2 DZ lookup data'!$A:$AA,21,FALSE)))</f>
        <v> </v>
      </c>
      <c r="D310" s="29" t="str">
        <f>IF($A310="Enter data zone code", " ",IF(ISNA(VLOOKUP($A310,'SIMD 2020v2 DZ lookup data'!$A:$AA,3,FALSE)),"not found",VLOOKUP($A310,'SIMD 2020v2 DZ lookup data'!$A:$AA,3,FALSE)))</f>
        <v> </v>
      </c>
      <c r="E310" s="29" t="str">
        <f>IF($A310="Enter data zone code", " ",IF(ISNA(VLOOKUP($A310,'SIMD 2020v2 DZ lookup data'!$A:$AA,4,FALSE)),"not found",VLOOKUP($A310,'SIMD 2020v2 DZ lookup data'!$A:$AA,4,FALSE)))</f>
        <v> </v>
      </c>
      <c r="F310" s="29" t="str">
        <f>IF($A310="Enter data zone code", " ",IF(ISNA(VLOOKUP($A310,'SIMD 2020v2 DZ lookup data'!$A:$AA,5,FALSE)),"not found",VLOOKUP($A310,'SIMD 2020v2 DZ lookup data'!$A:$AA,5,FALSE)))</f>
        <v> </v>
      </c>
      <c r="G310" s="29" t="str">
        <f>IF($A310="Enter data zone code", " ",IF(ISNA(VLOOKUP($A310,'SIMD 2020v2 DZ lookup data'!$A:$AA,6,FALSE)),"not found",VLOOKUP($A310,'SIMD 2020v2 DZ lookup data'!$A:$AA,6,FALSE)))</f>
        <v> </v>
      </c>
      <c r="H310" s="30" t="str">
        <f>IF($A310="Enter data zone code", " ",IF(ISNA(VLOOKUP($A310,'SIMD 2020v2 DZ lookup data'!$A:$AA,8,FALSE)),"not found",VLOOKUP($A310,'SIMD 2020v2 DZ lookup data'!$A:$AA,7,FALSE)))</f>
        <v> </v>
      </c>
      <c r="I310" s="30" t="str">
        <f>IF($A310="Enter data zone code", " ",IF(ISNA(VLOOKUP($A310,'SIMD 2020v2 DZ lookup data'!$A:$AA,7,FALSE)),"not found",VLOOKUP($A310,'SIMD 2020v2 DZ lookup data'!$A:$AA,8,FALSE)))</f>
        <v> </v>
      </c>
      <c r="J310" s="30" t="str">
        <f>IF($A310="Enter data zone code", " ",IF(ISNA(VLOOKUP($A310,'SIMD 2020v2 DZ lookup data'!$A:$AA,9,FALSE)),"not found",VLOOKUP($A310,'SIMD 2020v2 DZ lookup data'!$A:$AA,9,FALSE)))</f>
        <v> </v>
      </c>
      <c r="K310" s="30" t="str">
        <f>IF($A310="Enter data zone code", " ",IF(ISNA(VLOOKUP($A310,'SIMD 2020v2 DZ lookup data'!$A:$AA,10,FALSE)),"not found",VLOOKUP($A310,'SIMD 2020v2 DZ lookup data'!$A:$AA,10,FALSE)))</f>
        <v> </v>
      </c>
      <c r="L310" s="30" t="str">
        <f>IF($A310="Enter data zone code", " ",IF(ISNA(VLOOKUP($A310,'SIMD 2020v2 DZ lookup data'!$A:$AA,11,FALSE)),"not found",VLOOKUP($A310,'SIMD 2020v2 DZ lookup data'!$A:$AA,11,FALSE)))</f>
        <v> </v>
      </c>
      <c r="M310" s="30" t="str">
        <f>IF($A310="Enter data zone code", " ",IF(ISNA(VLOOKUP($A310,'SIMD 2020v2 DZ lookup data'!$A:$AA,12,FALSE)),"not found",VLOOKUP($A310,'SIMD 2020v2 DZ lookup data'!$A:$AA,12,FALSE)))</f>
        <v> </v>
      </c>
      <c r="N310" s="30" t="str">
        <f>IF($A310="Enter data zone code", " ",IF(ISNA(VLOOKUP($A310,'SIMD 2020v2 DZ lookup data'!$A:$AA,13,FALSE)),"not found",VLOOKUP($A310,'SIMD 2020v2 DZ lookup data'!$A:$AA,13,FALSE)))</f>
        <v> </v>
      </c>
      <c r="O310" s="31" t="str">
        <f>IF($A310="Enter data zone code", " ",IF(ISNA(VLOOKUP($A310,'SIMD 2020v2 DZ lookup data'!$A:$AA,14,FALSE)),"not found",VLOOKUP($A310,'SIMD 2020v2 DZ lookup data'!$A:$AA,14,FALSE)))</f>
        <v> </v>
      </c>
      <c r="P310" s="31" t="str">
        <f>IF($A310="Enter data zone code", " ",IF(ISNA(VLOOKUP($A310,'SIMD 2020v2 DZ lookup data'!$A:$AA,15,FALSE)),"not found",VLOOKUP($A310,'SIMD 2020v2 DZ lookup data'!$A:$AA,15,FALSE)))</f>
        <v> </v>
      </c>
      <c r="Q310" s="37" t="str">
        <f>IF($A310="Enter data zone code", " ",IF(ISNA(VLOOKUP($A310,'SIMD 2020v2 DZ lookup data'!$A:$AA,17,FALSE)),"not found",VLOOKUP($A310,'SIMD 2020v2 DZ lookup data'!$A:$AA,17,FALSE)))</f>
        <v> </v>
      </c>
      <c r="R310" s="36" t="str">
        <f>IF($A310="Enter data zone code", " ",IF(ISNA(VLOOKUP($A310,'SIMD 2020v2 DZ lookup data'!$A:$AA,19,FALSE)),"not found",VLOOKUP($A310,'SIMD 2020v2 DZ lookup data'!$A:$AA,19,FALSE)))</f>
        <v> </v>
      </c>
      <c r="S310" s="36" t="str">
        <f>IF($A310="Enter data zone code", " ",IF(ISNA(VLOOKUP($A310,'SIMD 2020v2 DZ lookup data'!$A:$AA,23,FALSE)),"not found",VLOOKUP($A310,'SIMD 2020v2 DZ lookup data'!$A:$AA,23,FALSE)))</f>
        <v> </v>
      </c>
      <c r="T310" s="36" t="str">
        <f>IF($A310="Enter data zone code", " ",IF(ISNA(VLOOKUP($A310,'SIMD 2020v2 DZ lookup data'!$A:$AA,25,FALSE)),"not found",VLOOKUP($A310,'SIMD 2020v2 DZ lookup data'!$A:$AA,25,FALSE)))</f>
        <v> </v>
      </c>
      <c r="U310" s="38" t="str">
        <f>IF($A310="Enter data zone code", " ",IF(ISNA(VLOOKUP($A310,'SIMD 2020v2 DZ lookup data'!$A:$AA,27,FALSE)),"not found",VLOOKUP($A310,'SIMD 2020v2 DZ lookup data'!$A:$AA,27,FALSE)))</f>
        <v> </v>
      </c>
    </row>
    <row r="311" ht="15.75" customHeight="1">
      <c r="A311" s="35" t="s">
        <v>89</v>
      </c>
      <c r="B311" s="36" t="str">
        <f>IF($A311="Enter data zone code", " ",IF(ISNA(VLOOKUP($A311,'SIMD 2020v2 DZ lookup data'!$A:$AA,2,FALSE)),"not found",VLOOKUP($A311,'SIMD 2020v2 DZ lookup data'!$A:$AA,2,FALSE)))</f>
        <v> </v>
      </c>
      <c r="C311" s="36" t="str">
        <f>IF($A311="Enter data zone code", " ",IF(ISNA(VLOOKUP($A311,'SIMD 2020v2 DZ lookup data'!$A:$AA,21,FALSE)),"not found",VLOOKUP($A311,'SIMD 2020v2 DZ lookup data'!$A:$AA,21,FALSE)))</f>
        <v> </v>
      </c>
      <c r="D311" s="29" t="str">
        <f>IF($A311="Enter data zone code", " ",IF(ISNA(VLOOKUP($A311,'SIMD 2020v2 DZ lookup data'!$A:$AA,3,FALSE)),"not found",VLOOKUP($A311,'SIMD 2020v2 DZ lookup data'!$A:$AA,3,FALSE)))</f>
        <v> </v>
      </c>
      <c r="E311" s="29" t="str">
        <f>IF($A311="Enter data zone code", " ",IF(ISNA(VLOOKUP($A311,'SIMD 2020v2 DZ lookup data'!$A:$AA,4,FALSE)),"not found",VLOOKUP($A311,'SIMD 2020v2 DZ lookup data'!$A:$AA,4,FALSE)))</f>
        <v> </v>
      </c>
      <c r="F311" s="29" t="str">
        <f>IF($A311="Enter data zone code", " ",IF(ISNA(VLOOKUP($A311,'SIMD 2020v2 DZ lookup data'!$A:$AA,5,FALSE)),"not found",VLOOKUP($A311,'SIMD 2020v2 DZ lookup data'!$A:$AA,5,FALSE)))</f>
        <v> </v>
      </c>
      <c r="G311" s="29" t="str">
        <f>IF($A311="Enter data zone code", " ",IF(ISNA(VLOOKUP($A311,'SIMD 2020v2 DZ lookup data'!$A:$AA,6,FALSE)),"not found",VLOOKUP($A311,'SIMD 2020v2 DZ lookup data'!$A:$AA,6,FALSE)))</f>
        <v> </v>
      </c>
      <c r="H311" s="30" t="str">
        <f>IF($A311="Enter data zone code", " ",IF(ISNA(VLOOKUP($A311,'SIMD 2020v2 DZ lookup data'!$A:$AA,8,FALSE)),"not found",VLOOKUP($A311,'SIMD 2020v2 DZ lookup data'!$A:$AA,7,FALSE)))</f>
        <v> </v>
      </c>
      <c r="I311" s="30" t="str">
        <f>IF($A311="Enter data zone code", " ",IF(ISNA(VLOOKUP($A311,'SIMD 2020v2 DZ lookup data'!$A:$AA,7,FALSE)),"not found",VLOOKUP($A311,'SIMD 2020v2 DZ lookup data'!$A:$AA,8,FALSE)))</f>
        <v> </v>
      </c>
      <c r="J311" s="30" t="str">
        <f>IF($A311="Enter data zone code", " ",IF(ISNA(VLOOKUP($A311,'SIMD 2020v2 DZ lookup data'!$A:$AA,9,FALSE)),"not found",VLOOKUP($A311,'SIMD 2020v2 DZ lookup data'!$A:$AA,9,FALSE)))</f>
        <v> </v>
      </c>
      <c r="K311" s="30" t="str">
        <f>IF($A311="Enter data zone code", " ",IF(ISNA(VLOOKUP($A311,'SIMD 2020v2 DZ lookup data'!$A:$AA,10,FALSE)),"not found",VLOOKUP($A311,'SIMD 2020v2 DZ lookup data'!$A:$AA,10,FALSE)))</f>
        <v> </v>
      </c>
      <c r="L311" s="30" t="str">
        <f>IF($A311="Enter data zone code", " ",IF(ISNA(VLOOKUP($A311,'SIMD 2020v2 DZ lookup data'!$A:$AA,11,FALSE)),"not found",VLOOKUP($A311,'SIMD 2020v2 DZ lookup data'!$A:$AA,11,FALSE)))</f>
        <v> </v>
      </c>
      <c r="M311" s="30" t="str">
        <f>IF($A311="Enter data zone code", " ",IF(ISNA(VLOOKUP($A311,'SIMD 2020v2 DZ lookup data'!$A:$AA,12,FALSE)),"not found",VLOOKUP($A311,'SIMD 2020v2 DZ lookup data'!$A:$AA,12,FALSE)))</f>
        <v> </v>
      </c>
      <c r="N311" s="30" t="str">
        <f>IF($A311="Enter data zone code", " ",IF(ISNA(VLOOKUP($A311,'SIMD 2020v2 DZ lookup data'!$A:$AA,13,FALSE)),"not found",VLOOKUP($A311,'SIMD 2020v2 DZ lookup data'!$A:$AA,13,FALSE)))</f>
        <v> </v>
      </c>
      <c r="O311" s="31" t="str">
        <f>IF($A311="Enter data zone code", " ",IF(ISNA(VLOOKUP($A311,'SIMD 2020v2 DZ lookup data'!$A:$AA,14,FALSE)),"not found",VLOOKUP($A311,'SIMD 2020v2 DZ lookup data'!$A:$AA,14,FALSE)))</f>
        <v> </v>
      </c>
      <c r="P311" s="31" t="str">
        <f>IF($A311="Enter data zone code", " ",IF(ISNA(VLOOKUP($A311,'SIMD 2020v2 DZ lookup data'!$A:$AA,15,FALSE)),"not found",VLOOKUP($A311,'SIMD 2020v2 DZ lookup data'!$A:$AA,15,FALSE)))</f>
        <v> </v>
      </c>
      <c r="Q311" s="37" t="str">
        <f>IF($A311="Enter data zone code", " ",IF(ISNA(VLOOKUP($A311,'SIMD 2020v2 DZ lookup data'!$A:$AA,17,FALSE)),"not found",VLOOKUP($A311,'SIMD 2020v2 DZ lookup data'!$A:$AA,17,FALSE)))</f>
        <v> </v>
      </c>
      <c r="R311" s="36" t="str">
        <f>IF($A311="Enter data zone code", " ",IF(ISNA(VLOOKUP($A311,'SIMD 2020v2 DZ lookup data'!$A:$AA,19,FALSE)),"not found",VLOOKUP($A311,'SIMD 2020v2 DZ lookup data'!$A:$AA,19,FALSE)))</f>
        <v> </v>
      </c>
      <c r="S311" s="36" t="str">
        <f>IF($A311="Enter data zone code", " ",IF(ISNA(VLOOKUP($A311,'SIMD 2020v2 DZ lookup data'!$A:$AA,23,FALSE)),"not found",VLOOKUP($A311,'SIMD 2020v2 DZ lookup data'!$A:$AA,23,FALSE)))</f>
        <v> </v>
      </c>
      <c r="T311" s="36" t="str">
        <f>IF($A311="Enter data zone code", " ",IF(ISNA(VLOOKUP($A311,'SIMD 2020v2 DZ lookup data'!$A:$AA,25,FALSE)),"not found",VLOOKUP($A311,'SIMD 2020v2 DZ lookup data'!$A:$AA,25,FALSE)))</f>
        <v> </v>
      </c>
      <c r="U311" s="38" t="str">
        <f>IF($A311="Enter data zone code", " ",IF(ISNA(VLOOKUP($A311,'SIMD 2020v2 DZ lookup data'!$A:$AA,27,FALSE)),"not found",VLOOKUP($A311,'SIMD 2020v2 DZ lookup data'!$A:$AA,27,FALSE)))</f>
        <v> </v>
      </c>
    </row>
    <row r="312" ht="15.75" customHeight="1">
      <c r="A312" s="35" t="s">
        <v>89</v>
      </c>
      <c r="B312" s="36" t="str">
        <f>IF($A312="Enter data zone code", " ",IF(ISNA(VLOOKUP($A312,'SIMD 2020v2 DZ lookup data'!$A:$AA,2,FALSE)),"not found",VLOOKUP($A312,'SIMD 2020v2 DZ lookup data'!$A:$AA,2,FALSE)))</f>
        <v> </v>
      </c>
      <c r="C312" s="36" t="str">
        <f>IF($A312="Enter data zone code", " ",IF(ISNA(VLOOKUP($A312,'SIMD 2020v2 DZ lookup data'!$A:$AA,21,FALSE)),"not found",VLOOKUP($A312,'SIMD 2020v2 DZ lookup data'!$A:$AA,21,FALSE)))</f>
        <v> </v>
      </c>
      <c r="D312" s="29" t="str">
        <f>IF($A312="Enter data zone code", " ",IF(ISNA(VLOOKUP($A312,'SIMD 2020v2 DZ lookup data'!$A:$AA,3,FALSE)),"not found",VLOOKUP($A312,'SIMD 2020v2 DZ lookup data'!$A:$AA,3,FALSE)))</f>
        <v> </v>
      </c>
      <c r="E312" s="29" t="str">
        <f>IF($A312="Enter data zone code", " ",IF(ISNA(VLOOKUP($A312,'SIMD 2020v2 DZ lookup data'!$A:$AA,4,FALSE)),"not found",VLOOKUP($A312,'SIMD 2020v2 DZ lookup data'!$A:$AA,4,FALSE)))</f>
        <v> </v>
      </c>
      <c r="F312" s="29" t="str">
        <f>IF($A312="Enter data zone code", " ",IF(ISNA(VLOOKUP($A312,'SIMD 2020v2 DZ lookup data'!$A:$AA,5,FALSE)),"not found",VLOOKUP($A312,'SIMD 2020v2 DZ lookup data'!$A:$AA,5,FALSE)))</f>
        <v> </v>
      </c>
      <c r="G312" s="29" t="str">
        <f>IF($A312="Enter data zone code", " ",IF(ISNA(VLOOKUP($A312,'SIMD 2020v2 DZ lookup data'!$A:$AA,6,FALSE)),"not found",VLOOKUP($A312,'SIMD 2020v2 DZ lookup data'!$A:$AA,6,FALSE)))</f>
        <v> </v>
      </c>
      <c r="H312" s="30" t="str">
        <f>IF($A312="Enter data zone code", " ",IF(ISNA(VLOOKUP($A312,'SIMD 2020v2 DZ lookup data'!$A:$AA,8,FALSE)),"not found",VLOOKUP($A312,'SIMD 2020v2 DZ lookup data'!$A:$AA,7,FALSE)))</f>
        <v> </v>
      </c>
      <c r="I312" s="30" t="str">
        <f>IF($A312="Enter data zone code", " ",IF(ISNA(VLOOKUP($A312,'SIMD 2020v2 DZ lookup data'!$A:$AA,7,FALSE)),"not found",VLOOKUP($A312,'SIMD 2020v2 DZ lookup data'!$A:$AA,8,FALSE)))</f>
        <v> </v>
      </c>
      <c r="J312" s="30" t="str">
        <f>IF($A312="Enter data zone code", " ",IF(ISNA(VLOOKUP($A312,'SIMD 2020v2 DZ lookup data'!$A:$AA,9,FALSE)),"not found",VLOOKUP($A312,'SIMD 2020v2 DZ lookup data'!$A:$AA,9,FALSE)))</f>
        <v> </v>
      </c>
      <c r="K312" s="30" t="str">
        <f>IF($A312="Enter data zone code", " ",IF(ISNA(VLOOKUP($A312,'SIMD 2020v2 DZ lookup data'!$A:$AA,10,FALSE)),"not found",VLOOKUP($A312,'SIMD 2020v2 DZ lookup data'!$A:$AA,10,FALSE)))</f>
        <v> </v>
      </c>
      <c r="L312" s="30" t="str">
        <f>IF($A312="Enter data zone code", " ",IF(ISNA(VLOOKUP($A312,'SIMD 2020v2 DZ lookup data'!$A:$AA,11,FALSE)),"not found",VLOOKUP($A312,'SIMD 2020v2 DZ lookup data'!$A:$AA,11,FALSE)))</f>
        <v> </v>
      </c>
      <c r="M312" s="30" t="str">
        <f>IF($A312="Enter data zone code", " ",IF(ISNA(VLOOKUP($A312,'SIMD 2020v2 DZ lookup data'!$A:$AA,12,FALSE)),"not found",VLOOKUP($A312,'SIMD 2020v2 DZ lookup data'!$A:$AA,12,FALSE)))</f>
        <v> </v>
      </c>
      <c r="N312" s="30" t="str">
        <f>IF($A312="Enter data zone code", " ",IF(ISNA(VLOOKUP($A312,'SIMD 2020v2 DZ lookup data'!$A:$AA,13,FALSE)),"not found",VLOOKUP($A312,'SIMD 2020v2 DZ lookup data'!$A:$AA,13,FALSE)))</f>
        <v> </v>
      </c>
      <c r="O312" s="31" t="str">
        <f>IF($A312="Enter data zone code", " ",IF(ISNA(VLOOKUP($A312,'SIMD 2020v2 DZ lookup data'!$A:$AA,14,FALSE)),"not found",VLOOKUP($A312,'SIMD 2020v2 DZ lookup data'!$A:$AA,14,FALSE)))</f>
        <v> </v>
      </c>
      <c r="P312" s="31" t="str">
        <f>IF($A312="Enter data zone code", " ",IF(ISNA(VLOOKUP($A312,'SIMD 2020v2 DZ lookup data'!$A:$AA,15,FALSE)),"not found",VLOOKUP($A312,'SIMD 2020v2 DZ lookup data'!$A:$AA,15,FALSE)))</f>
        <v> </v>
      </c>
      <c r="Q312" s="37" t="str">
        <f>IF($A312="Enter data zone code", " ",IF(ISNA(VLOOKUP($A312,'SIMD 2020v2 DZ lookup data'!$A:$AA,17,FALSE)),"not found",VLOOKUP($A312,'SIMD 2020v2 DZ lookup data'!$A:$AA,17,FALSE)))</f>
        <v> </v>
      </c>
      <c r="R312" s="36" t="str">
        <f>IF($A312="Enter data zone code", " ",IF(ISNA(VLOOKUP($A312,'SIMD 2020v2 DZ lookup data'!$A:$AA,19,FALSE)),"not found",VLOOKUP($A312,'SIMD 2020v2 DZ lookup data'!$A:$AA,19,FALSE)))</f>
        <v> </v>
      </c>
      <c r="S312" s="36" t="str">
        <f>IF($A312="Enter data zone code", " ",IF(ISNA(VLOOKUP($A312,'SIMD 2020v2 DZ lookup data'!$A:$AA,23,FALSE)),"not found",VLOOKUP($A312,'SIMD 2020v2 DZ lookup data'!$A:$AA,23,FALSE)))</f>
        <v> </v>
      </c>
      <c r="T312" s="36" t="str">
        <f>IF($A312="Enter data zone code", " ",IF(ISNA(VLOOKUP($A312,'SIMD 2020v2 DZ lookup data'!$A:$AA,25,FALSE)),"not found",VLOOKUP($A312,'SIMD 2020v2 DZ lookup data'!$A:$AA,25,FALSE)))</f>
        <v> </v>
      </c>
      <c r="U312" s="38" t="str">
        <f>IF($A312="Enter data zone code", " ",IF(ISNA(VLOOKUP($A312,'SIMD 2020v2 DZ lookup data'!$A:$AA,27,FALSE)),"not found",VLOOKUP($A312,'SIMD 2020v2 DZ lookup data'!$A:$AA,27,FALSE)))</f>
        <v> </v>
      </c>
    </row>
    <row r="313" ht="15.75" customHeight="1">
      <c r="A313" s="35" t="s">
        <v>89</v>
      </c>
      <c r="B313" s="36" t="str">
        <f>IF($A313="Enter data zone code", " ",IF(ISNA(VLOOKUP($A313,'SIMD 2020v2 DZ lookup data'!$A:$AA,2,FALSE)),"not found",VLOOKUP($A313,'SIMD 2020v2 DZ lookup data'!$A:$AA,2,FALSE)))</f>
        <v> </v>
      </c>
      <c r="C313" s="36" t="str">
        <f>IF($A313="Enter data zone code", " ",IF(ISNA(VLOOKUP($A313,'SIMD 2020v2 DZ lookup data'!$A:$AA,21,FALSE)),"not found",VLOOKUP($A313,'SIMD 2020v2 DZ lookup data'!$A:$AA,21,FALSE)))</f>
        <v> </v>
      </c>
      <c r="D313" s="29" t="str">
        <f>IF($A313="Enter data zone code", " ",IF(ISNA(VLOOKUP($A313,'SIMD 2020v2 DZ lookup data'!$A:$AA,3,FALSE)),"not found",VLOOKUP($A313,'SIMD 2020v2 DZ lookup data'!$A:$AA,3,FALSE)))</f>
        <v> </v>
      </c>
      <c r="E313" s="29" t="str">
        <f>IF($A313="Enter data zone code", " ",IF(ISNA(VLOOKUP($A313,'SIMD 2020v2 DZ lookup data'!$A:$AA,4,FALSE)),"not found",VLOOKUP($A313,'SIMD 2020v2 DZ lookup data'!$A:$AA,4,FALSE)))</f>
        <v> </v>
      </c>
      <c r="F313" s="29" t="str">
        <f>IF($A313="Enter data zone code", " ",IF(ISNA(VLOOKUP($A313,'SIMD 2020v2 DZ lookup data'!$A:$AA,5,FALSE)),"not found",VLOOKUP($A313,'SIMD 2020v2 DZ lookup data'!$A:$AA,5,FALSE)))</f>
        <v> </v>
      </c>
      <c r="G313" s="29" t="str">
        <f>IF($A313="Enter data zone code", " ",IF(ISNA(VLOOKUP($A313,'SIMD 2020v2 DZ lookup data'!$A:$AA,6,FALSE)),"not found",VLOOKUP($A313,'SIMD 2020v2 DZ lookup data'!$A:$AA,6,FALSE)))</f>
        <v> </v>
      </c>
      <c r="H313" s="30" t="str">
        <f>IF($A313="Enter data zone code", " ",IF(ISNA(VLOOKUP($A313,'SIMD 2020v2 DZ lookup data'!$A:$AA,8,FALSE)),"not found",VLOOKUP($A313,'SIMD 2020v2 DZ lookup data'!$A:$AA,7,FALSE)))</f>
        <v> </v>
      </c>
      <c r="I313" s="30" t="str">
        <f>IF($A313="Enter data zone code", " ",IF(ISNA(VLOOKUP($A313,'SIMD 2020v2 DZ lookup data'!$A:$AA,7,FALSE)),"not found",VLOOKUP($A313,'SIMD 2020v2 DZ lookup data'!$A:$AA,8,FALSE)))</f>
        <v> </v>
      </c>
      <c r="J313" s="30" t="str">
        <f>IF($A313="Enter data zone code", " ",IF(ISNA(VLOOKUP($A313,'SIMD 2020v2 DZ lookup data'!$A:$AA,9,FALSE)),"not found",VLOOKUP($A313,'SIMD 2020v2 DZ lookup data'!$A:$AA,9,FALSE)))</f>
        <v> </v>
      </c>
      <c r="K313" s="30" t="str">
        <f>IF($A313="Enter data zone code", " ",IF(ISNA(VLOOKUP($A313,'SIMD 2020v2 DZ lookup data'!$A:$AA,10,FALSE)),"not found",VLOOKUP($A313,'SIMD 2020v2 DZ lookup data'!$A:$AA,10,FALSE)))</f>
        <v> </v>
      </c>
      <c r="L313" s="30" t="str">
        <f>IF($A313="Enter data zone code", " ",IF(ISNA(VLOOKUP($A313,'SIMD 2020v2 DZ lookup data'!$A:$AA,11,FALSE)),"not found",VLOOKUP($A313,'SIMD 2020v2 DZ lookup data'!$A:$AA,11,FALSE)))</f>
        <v> </v>
      </c>
      <c r="M313" s="30" t="str">
        <f>IF($A313="Enter data zone code", " ",IF(ISNA(VLOOKUP($A313,'SIMD 2020v2 DZ lookup data'!$A:$AA,12,FALSE)),"not found",VLOOKUP($A313,'SIMD 2020v2 DZ lookup data'!$A:$AA,12,FALSE)))</f>
        <v> </v>
      </c>
      <c r="N313" s="30" t="str">
        <f>IF($A313="Enter data zone code", " ",IF(ISNA(VLOOKUP($A313,'SIMD 2020v2 DZ lookup data'!$A:$AA,13,FALSE)),"not found",VLOOKUP($A313,'SIMD 2020v2 DZ lookup data'!$A:$AA,13,FALSE)))</f>
        <v> </v>
      </c>
      <c r="O313" s="31" t="str">
        <f>IF($A313="Enter data zone code", " ",IF(ISNA(VLOOKUP($A313,'SIMD 2020v2 DZ lookup data'!$A:$AA,14,FALSE)),"not found",VLOOKUP($A313,'SIMD 2020v2 DZ lookup data'!$A:$AA,14,FALSE)))</f>
        <v> </v>
      </c>
      <c r="P313" s="31" t="str">
        <f>IF($A313="Enter data zone code", " ",IF(ISNA(VLOOKUP($A313,'SIMD 2020v2 DZ lookup data'!$A:$AA,15,FALSE)),"not found",VLOOKUP($A313,'SIMD 2020v2 DZ lookup data'!$A:$AA,15,FALSE)))</f>
        <v> </v>
      </c>
      <c r="Q313" s="37" t="str">
        <f>IF($A313="Enter data zone code", " ",IF(ISNA(VLOOKUP($A313,'SIMD 2020v2 DZ lookup data'!$A:$AA,17,FALSE)),"not found",VLOOKUP($A313,'SIMD 2020v2 DZ lookup data'!$A:$AA,17,FALSE)))</f>
        <v> </v>
      </c>
      <c r="R313" s="36" t="str">
        <f>IF($A313="Enter data zone code", " ",IF(ISNA(VLOOKUP($A313,'SIMD 2020v2 DZ lookup data'!$A:$AA,19,FALSE)),"not found",VLOOKUP($A313,'SIMD 2020v2 DZ lookup data'!$A:$AA,19,FALSE)))</f>
        <v> </v>
      </c>
      <c r="S313" s="36" t="str">
        <f>IF($A313="Enter data zone code", " ",IF(ISNA(VLOOKUP($A313,'SIMD 2020v2 DZ lookup data'!$A:$AA,23,FALSE)),"not found",VLOOKUP($A313,'SIMD 2020v2 DZ lookup data'!$A:$AA,23,FALSE)))</f>
        <v> </v>
      </c>
      <c r="T313" s="36" t="str">
        <f>IF($A313="Enter data zone code", " ",IF(ISNA(VLOOKUP($A313,'SIMD 2020v2 DZ lookup data'!$A:$AA,25,FALSE)),"not found",VLOOKUP($A313,'SIMD 2020v2 DZ lookup data'!$A:$AA,25,FALSE)))</f>
        <v> </v>
      </c>
      <c r="U313" s="38" t="str">
        <f>IF($A313="Enter data zone code", " ",IF(ISNA(VLOOKUP($A313,'SIMD 2020v2 DZ lookup data'!$A:$AA,27,FALSE)),"not found",VLOOKUP($A313,'SIMD 2020v2 DZ lookup data'!$A:$AA,27,FALSE)))</f>
        <v> </v>
      </c>
    </row>
    <row r="314" ht="15.75" customHeight="1">
      <c r="A314" s="35" t="s">
        <v>89</v>
      </c>
      <c r="B314" s="36" t="str">
        <f>IF($A314="Enter data zone code", " ",IF(ISNA(VLOOKUP($A314,'SIMD 2020v2 DZ lookup data'!$A:$AA,2,FALSE)),"not found",VLOOKUP($A314,'SIMD 2020v2 DZ lookup data'!$A:$AA,2,FALSE)))</f>
        <v> </v>
      </c>
      <c r="C314" s="36" t="str">
        <f>IF($A314="Enter data zone code", " ",IF(ISNA(VLOOKUP($A314,'SIMD 2020v2 DZ lookup data'!$A:$AA,21,FALSE)),"not found",VLOOKUP($A314,'SIMD 2020v2 DZ lookup data'!$A:$AA,21,FALSE)))</f>
        <v> </v>
      </c>
      <c r="D314" s="29" t="str">
        <f>IF($A314="Enter data zone code", " ",IF(ISNA(VLOOKUP($A314,'SIMD 2020v2 DZ lookup data'!$A:$AA,3,FALSE)),"not found",VLOOKUP($A314,'SIMD 2020v2 DZ lookup data'!$A:$AA,3,FALSE)))</f>
        <v> </v>
      </c>
      <c r="E314" s="29" t="str">
        <f>IF($A314="Enter data zone code", " ",IF(ISNA(VLOOKUP($A314,'SIMD 2020v2 DZ lookup data'!$A:$AA,4,FALSE)),"not found",VLOOKUP($A314,'SIMD 2020v2 DZ lookup data'!$A:$AA,4,FALSE)))</f>
        <v> </v>
      </c>
      <c r="F314" s="29" t="str">
        <f>IF($A314="Enter data zone code", " ",IF(ISNA(VLOOKUP($A314,'SIMD 2020v2 DZ lookup data'!$A:$AA,5,FALSE)),"not found",VLOOKUP($A314,'SIMD 2020v2 DZ lookup data'!$A:$AA,5,FALSE)))</f>
        <v> </v>
      </c>
      <c r="G314" s="29" t="str">
        <f>IF($A314="Enter data zone code", " ",IF(ISNA(VLOOKUP($A314,'SIMD 2020v2 DZ lookup data'!$A:$AA,6,FALSE)),"not found",VLOOKUP($A314,'SIMD 2020v2 DZ lookup data'!$A:$AA,6,FALSE)))</f>
        <v> </v>
      </c>
      <c r="H314" s="30" t="str">
        <f>IF($A314="Enter data zone code", " ",IF(ISNA(VLOOKUP($A314,'SIMD 2020v2 DZ lookup data'!$A:$AA,8,FALSE)),"not found",VLOOKUP($A314,'SIMD 2020v2 DZ lookup data'!$A:$AA,7,FALSE)))</f>
        <v> </v>
      </c>
      <c r="I314" s="30" t="str">
        <f>IF($A314="Enter data zone code", " ",IF(ISNA(VLOOKUP($A314,'SIMD 2020v2 DZ lookup data'!$A:$AA,7,FALSE)),"not found",VLOOKUP($A314,'SIMD 2020v2 DZ lookup data'!$A:$AA,8,FALSE)))</f>
        <v> </v>
      </c>
      <c r="J314" s="30" t="str">
        <f>IF($A314="Enter data zone code", " ",IF(ISNA(VLOOKUP($A314,'SIMD 2020v2 DZ lookup data'!$A:$AA,9,FALSE)),"not found",VLOOKUP($A314,'SIMD 2020v2 DZ lookup data'!$A:$AA,9,FALSE)))</f>
        <v> </v>
      </c>
      <c r="K314" s="30" t="str">
        <f>IF($A314="Enter data zone code", " ",IF(ISNA(VLOOKUP($A314,'SIMD 2020v2 DZ lookup data'!$A:$AA,10,FALSE)),"not found",VLOOKUP($A314,'SIMD 2020v2 DZ lookup data'!$A:$AA,10,FALSE)))</f>
        <v> </v>
      </c>
      <c r="L314" s="30" t="str">
        <f>IF($A314="Enter data zone code", " ",IF(ISNA(VLOOKUP($A314,'SIMD 2020v2 DZ lookup data'!$A:$AA,11,FALSE)),"not found",VLOOKUP($A314,'SIMD 2020v2 DZ lookup data'!$A:$AA,11,FALSE)))</f>
        <v> </v>
      </c>
      <c r="M314" s="30" t="str">
        <f>IF($A314="Enter data zone code", " ",IF(ISNA(VLOOKUP($A314,'SIMD 2020v2 DZ lookup data'!$A:$AA,12,FALSE)),"not found",VLOOKUP($A314,'SIMD 2020v2 DZ lookup data'!$A:$AA,12,FALSE)))</f>
        <v> </v>
      </c>
      <c r="N314" s="30" t="str">
        <f>IF($A314="Enter data zone code", " ",IF(ISNA(VLOOKUP($A314,'SIMD 2020v2 DZ lookup data'!$A:$AA,13,FALSE)),"not found",VLOOKUP($A314,'SIMD 2020v2 DZ lookup data'!$A:$AA,13,FALSE)))</f>
        <v> </v>
      </c>
      <c r="O314" s="31" t="str">
        <f>IF($A314="Enter data zone code", " ",IF(ISNA(VLOOKUP($A314,'SIMD 2020v2 DZ lookup data'!$A:$AA,14,FALSE)),"not found",VLOOKUP($A314,'SIMD 2020v2 DZ lookup data'!$A:$AA,14,FALSE)))</f>
        <v> </v>
      </c>
      <c r="P314" s="31" t="str">
        <f>IF($A314="Enter data zone code", " ",IF(ISNA(VLOOKUP($A314,'SIMD 2020v2 DZ lookup data'!$A:$AA,15,FALSE)),"not found",VLOOKUP($A314,'SIMD 2020v2 DZ lookup data'!$A:$AA,15,FALSE)))</f>
        <v> </v>
      </c>
      <c r="Q314" s="37" t="str">
        <f>IF($A314="Enter data zone code", " ",IF(ISNA(VLOOKUP($A314,'SIMD 2020v2 DZ lookup data'!$A:$AA,17,FALSE)),"not found",VLOOKUP($A314,'SIMD 2020v2 DZ lookup data'!$A:$AA,17,FALSE)))</f>
        <v> </v>
      </c>
      <c r="R314" s="36" t="str">
        <f>IF($A314="Enter data zone code", " ",IF(ISNA(VLOOKUP($A314,'SIMD 2020v2 DZ lookup data'!$A:$AA,19,FALSE)),"not found",VLOOKUP($A314,'SIMD 2020v2 DZ lookup data'!$A:$AA,19,FALSE)))</f>
        <v> </v>
      </c>
      <c r="S314" s="36" t="str">
        <f>IF($A314="Enter data zone code", " ",IF(ISNA(VLOOKUP($A314,'SIMD 2020v2 DZ lookup data'!$A:$AA,23,FALSE)),"not found",VLOOKUP($A314,'SIMD 2020v2 DZ lookup data'!$A:$AA,23,FALSE)))</f>
        <v> </v>
      </c>
      <c r="T314" s="36" t="str">
        <f>IF($A314="Enter data zone code", " ",IF(ISNA(VLOOKUP($A314,'SIMD 2020v2 DZ lookup data'!$A:$AA,25,FALSE)),"not found",VLOOKUP($A314,'SIMD 2020v2 DZ lookup data'!$A:$AA,25,FALSE)))</f>
        <v> </v>
      </c>
      <c r="U314" s="38" t="str">
        <f>IF($A314="Enter data zone code", " ",IF(ISNA(VLOOKUP($A314,'SIMD 2020v2 DZ lookup data'!$A:$AA,27,FALSE)),"not found",VLOOKUP($A314,'SIMD 2020v2 DZ lookup data'!$A:$AA,27,FALSE)))</f>
        <v> </v>
      </c>
    </row>
    <row r="315" ht="15.75" customHeight="1">
      <c r="A315" s="35" t="s">
        <v>89</v>
      </c>
      <c r="B315" s="36" t="str">
        <f>IF($A315="Enter data zone code", " ",IF(ISNA(VLOOKUP($A315,'SIMD 2020v2 DZ lookup data'!$A:$AA,2,FALSE)),"not found",VLOOKUP($A315,'SIMD 2020v2 DZ lookup data'!$A:$AA,2,FALSE)))</f>
        <v> </v>
      </c>
      <c r="C315" s="36" t="str">
        <f>IF($A315="Enter data zone code", " ",IF(ISNA(VLOOKUP($A315,'SIMD 2020v2 DZ lookup data'!$A:$AA,21,FALSE)),"not found",VLOOKUP($A315,'SIMD 2020v2 DZ lookup data'!$A:$AA,21,FALSE)))</f>
        <v> </v>
      </c>
      <c r="D315" s="29" t="str">
        <f>IF($A315="Enter data zone code", " ",IF(ISNA(VLOOKUP($A315,'SIMD 2020v2 DZ lookup data'!$A:$AA,3,FALSE)),"not found",VLOOKUP($A315,'SIMD 2020v2 DZ lookup data'!$A:$AA,3,FALSE)))</f>
        <v> </v>
      </c>
      <c r="E315" s="29" t="str">
        <f>IF($A315="Enter data zone code", " ",IF(ISNA(VLOOKUP($A315,'SIMD 2020v2 DZ lookup data'!$A:$AA,4,FALSE)),"not found",VLOOKUP($A315,'SIMD 2020v2 DZ lookup data'!$A:$AA,4,FALSE)))</f>
        <v> </v>
      </c>
      <c r="F315" s="29" t="str">
        <f>IF($A315="Enter data zone code", " ",IF(ISNA(VLOOKUP($A315,'SIMD 2020v2 DZ lookup data'!$A:$AA,5,FALSE)),"not found",VLOOKUP($A315,'SIMD 2020v2 DZ lookup data'!$A:$AA,5,FALSE)))</f>
        <v> </v>
      </c>
      <c r="G315" s="29" t="str">
        <f>IF($A315="Enter data zone code", " ",IF(ISNA(VLOOKUP($A315,'SIMD 2020v2 DZ lookup data'!$A:$AA,6,FALSE)),"not found",VLOOKUP($A315,'SIMD 2020v2 DZ lookup data'!$A:$AA,6,FALSE)))</f>
        <v> </v>
      </c>
      <c r="H315" s="30" t="str">
        <f>IF($A315="Enter data zone code", " ",IF(ISNA(VLOOKUP($A315,'SIMD 2020v2 DZ lookup data'!$A:$AA,8,FALSE)),"not found",VLOOKUP($A315,'SIMD 2020v2 DZ lookup data'!$A:$AA,7,FALSE)))</f>
        <v> </v>
      </c>
      <c r="I315" s="30" t="str">
        <f>IF($A315="Enter data zone code", " ",IF(ISNA(VLOOKUP($A315,'SIMD 2020v2 DZ lookup data'!$A:$AA,7,FALSE)),"not found",VLOOKUP($A315,'SIMD 2020v2 DZ lookup data'!$A:$AA,8,FALSE)))</f>
        <v> </v>
      </c>
      <c r="J315" s="30" t="str">
        <f>IF($A315="Enter data zone code", " ",IF(ISNA(VLOOKUP($A315,'SIMD 2020v2 DZ lookup data'!$A:$AA,9,FALSE)),"not found",VLOOKUP($A315,'SIMD 2020v2 DZ lookup data'!$A:$AA,9,FALSE)))</f>
        <v> </v>
      </c>
      <c r="K315" s="30" t="str">
        <f>IF($A315="Enter data zone code", " ",IF(ISNA(VLOOKUP($A315,'SIMD 2020v2 DZ lookup data'!$A:$AA,10,FALSE)),"not found",VLOOKUP($A315,'SIMD 2020v2 DZ lookup data'!$A:$AA,10,FALSE)))</f>
        <v> </v>
      </c>
      <c r="L315" s="30" t="str">
        <f>IF($A315="Enter data zone code", " ",IF(ISNA(VLOOKUP($A315,'SIMD 2020v2 DZ lookup data'!$A:$AA,11,FALSE)),"not found",VLOOKUP($A315,'SIMD 2020v2 DZ lookup data'!$A:$AA,11,FALSE)))</f>
        <v> </v>
      </c>
      <c r="M315" s="30" t="str">
        <f>IF($A315="Enter data zone code", " ",IF(ISNA(VLOOKUP($A315,'SIMD 2020v2 DZ lookup data'!$A:$AA,12,FALSE)),"not found",VLOOKUP($A315,'SIMD 2020v2 DZ lookup data'!$A:$AA,12,FALSE)))</f>
        <v> </v>
      </c>
      <c r="N315" s="30" t="str">
        <f>IF($A315="Enter data zone code", " ",IF(ISNA(VLOOKUP($A315,'SIMD 2020v2 DZ lookup data'!$A:$AA,13,FALSE)),"not found",VLOOKUP($A315,'SIMD 2020v2 DZ lookup data'!$A:$AA,13,FALSE)))</f>
        <v> </v>
      </c>
      <c r="O315" s="31" t="str">
        <f>IF($A315="Enter data zone code", " ",IF(ISNA(VLOOKUP($A315,'SIMD 2020v2 DZ lookup data'!$A:$AA,14,FALSE)),"not found",VLOOKUP($A315,'SIMD 2020v2 DZ lookup data'!$A:$AA,14,FALSE)))</f>
        <v> </v>
      </c>
      <c r="P315" s="31" t="str">
        <f>IF($A315="Enter data zone code", " ",IF(ISNA(VLOOKUP($A315,'SIMD 2020v2 DZ lookup data'!$A:$AA,15,FALSE)),"not found",VLOOKUP($A315,'SIMD 2020v2 DZ lookup data'!$A:$AA,15,FALSE)))</f>
        <v> </v>
      </c>
      <c r="Q315" s="37" t="str">
        <f>IF($A315="Enter data zone code", " ",IF(ISNA(VLOOKUP($A315,'SIMD 2020v2 DZ lookup data'!$A:$AA,17,FALSE)),"not found",VLOOKUP($A315,'SIMD 2020v2 DZ lookup data'!$A:$AA,17,FALSE)))</f>
        <v> </v>
      </c>
      <c r="R315" s="36" t="str">
        <f>IF($A315="Enter data zone code", " ",IF(ISNA(VLOOKUP($A315,'SIMD 2020v2 DZ lookup data'!$A:$AA,19,FALSE)),"not found",VLOOKUP($A315,'SIMD 2020v2 DZ lookup data'!$A:$AA,19,FALSE)))</f>
        <v> </v>
      </c>
      <c r="S315" s="36" t="str">
        <f>IF($A315="Enter data zone code", " ",IF(ISNA(VLOOKUP($A315,'SIMD 2020v2 DZ lookup data'!$A:$AA,23,FALSE)),"not found",VLOOKUP($A315,'SIMD 2020v2 DZ lookup data'!$A:$AA,23,FALSE)))</f>
        <v> </v>
      </c>
      <c r="T315" s="36" t="str">
        <f>IF($A315="Enter data zone code", " ",IF(ISNA(VLOOKUP($A315,'SIMD 2020v2 DZ lookup data'!$A:$AA,25,FALSE)),"not found",VLOOKUP($A315,'SIMD 2020v2 DZ lookup data'!$A:$AA,25,FALSE)))</f>
        <v> </v>
      </c>
      <c r="U315" s="38" t="str">
        <f>IF($A315="Enter data zone code", " ",IF(ISNA(VLOOKUP($A315,'SIMD 2020v2 DZ lookup data'!$A:$AA,27,FALSE)),"not found",VLOOKUP($A315,'SIMD 2020v2 DZ lookup data'!$A:$AA,27,FALSE)))</f>
        <v> </v>
      </c>
    </row>
    <row r="316" ht="15.75" customHeight="1">
      <c r="A316" s="35" t="s">
        <v>89</v>
      </c>
      <c r="B316" s="36" t="str">
        <f>IF($A316="Enter data zone code", " ",IF(ISNA(VLOOKUP($A316,'SIMD 2020v2 DZ lookup data'!$A:$AA,2,FALSE)),"not found",VLOOKUP($A316,'SIMD 2020v2 DZ lookup data'!$A:$AA,2,FALSE)))</f>
        <v> </v>
      </c>
      <c r="C316" s="36" t="str">
        <f>IF($A316="Enter data zone code", " ",IF(ISNA(VLOOKUP($A316,'SIMD 2020v2 DZ lookup data'!$A:$AA,21,FALSE)),"not found",VLOOKUP($A316,'SIMD 2020v2 DZ lookup data'!$A:$AA,21,FALSE)))</f>
        <v> </v>
      </c>
      <c r="D316" s="29" t="str">
        <f>IF($A316="Enter data zone code", " ",IF(ISNA(VLOOKUP($A316,'SIMD 2020v2 DZ lookup data'!$A:$AA,3,FALSE)),"not found",VLOOKUP($A316,'SIMD 2020v2 DZ lookup data'!$A:$AA,3,FALSE)))</f>
        <v> </v>
      </c>
      <c r="E316" s="29" t="str">
        <f>IF($A316="Enter data zone code", " ",IF(ISNA(VLOOKUP($A316,'SIMD 2020v2 DZ lookup data'!$A:$AA,4,FALSE)),"not found",VLOOKUP($A316,'SIMD 2020v2 DZ lookup data'!$A:$AA,4,FALSE)))</f>
        <v> </v>
      </c>
      <c r="F316" s="29" t="str">
        <f>IF($A316="Enter data zone code", " ",IF(ISNA(VLOOKUP($A316,'SIMD 2020v2 DZ lookup data'!$A:$AA,5,FALSE)),"not found",VLOOKUP($A316,'SIMD 2020v2 DZ lookup data'!$A:$AA,5,FALSE)))</f>
        <v> </v>
      </c>
      <c r="G316" s="29" t="str">
        <f>IF($A316="Enter data zone code", " ",IF(ISNA(VLOOKUP($A316,'SIMD 2020v2 DZ lookup data'!$A:$AA,6,FALSE)),"not found",VLOOKUP($A316,'SIMD 2020v2 DZ lookup data'!$A:$AA,6,FALSE)))</f>
        <v> </v>
      </c>
      <c r="H316" s="30" t="str">
        <f>IF($A316="Enter data zone code", " ",IF(ISNA(VLOOKUP($A316,'SIMD 2020v2 DZ lookup data'!$A:$AA,8,FALSE)),"not found",VLOOKUP($A316,'SIMD 2020v2 DZ lookup data'!$A:$AA,7,FALSE)))</f>
        <v> </v>
      </c>
      <c r="I316" s="30" t="str">
        <f>IF($A316="Enter data zone code", " ",IF(ISNA(VLOOKUP($A316,'SIMD 2020v2 DZ lookup data'!$A:$AA,7,FALSE)),"not found",VLOOKUP($A316,'SIMD 2020v2 DZ lookup data'!$A:$AA,8,FALSE)))</f>
        <v> </v>
      </c>
      <c r="J316" s="30" t="str">
        <f>IF($A316="Enter data zone code", " ",IF(ISNA(VLOOKUP($A316,'SIMD 2020v2 DZ lookup data'!$A:$AA,9,FALSE)),"not found",VLOOKUP($A316,'SIMD 2020v2 DZ lookup data'!$A:$AA,9,FALSE)))</f>
        <v> </v>
      </c>
      <c r="K316" s="30" t="str">
        <f>IF($A316="Enter data zone code", " ",IF(ISNA(VLOOKUP($A316,'SIMD 2020v2 DZ lookup data'!$A:$AA,10,FALSE)),"not found",VLOOKUP($A316,'SIMD 2020v2 DZ lookup data'!$A:$AA,10,FALSE)))</f>
        <v> </v>
      </c>
      <c r="L316" s="30" t="str">
        <f>IF($A316="Enter data zone code", " ",IF(ISNA(VLOOKUP($A316,'SIMD 2020v2 DZ lookup data'!$A:$AA,11,FALSE)),"not found",VLOOKUP($A316,'SIMD 2020v2 DZ lookup data'!$A:$AA,11,FALSE)))</f>
        <v> </v>
      </c>
      <c r="M316" s="30" t="str">
        <f>IF($A316="Enter data zone code", " ",IF(ISNA(VLOOKUP($A316,'SIMD 2020v2 DZ lookup data'!$A:$AA,12,FALSE)),"not found",VLOOKUP($A316,'SIMD 2020v2 DZ lookup data'!$A:$AA,12,FALSE)))</f>
        <v> </v>
      </c>
      <c r="N316" s="30" t="str">
        <f>IF($A316="Enter data zone code", " ",IF(ISNA(VLOOKUP($A316,'SIMD 2020v2 DZ lookup data'!$A:$AA,13,FALSE)),"not found",VLOOKUP($A316,'SIMD 2020v2 DZ lookup data'!$A:$AA,13,FALSE)))</f>
        <v> </v>
      </c>
      <c r="O316" s="31" t="str">
        <f>IF($A316="Enter data zone code", " ",IF(ISNA(VLOOKUP($A316,'SIMD 2020v2 DZ lookup data'!$A:$AA,14,FALSE)),"not found",VLOOKUP($A316,'SIMD 2020v2 DZ lookup data'!$A:$AA,14,FALSE)))</f>
        <v> </v>
      </c>
      <c r="P316" s="31" t="str">
        <f>IF($A316="Enter data zone code", " ",IF(ISNA(VLOOKUP($A316,'SIMD 2020v2 DZ lookup data'!$A:$AA,15,FALSE)),"not found",VLOOKUP($A316,'SIMD 2020v2 DZ lookup data'!$A:$AA,15,FALSE)))</f>
        <v> </v>
      </c>
      <c r="Q316" s="37" t="str">
        <f>IF($A316="Enter data zone code", " ",IF(ISNA(VLOOKUP($A316,'SIMD 2020v2 DZ lookup data'!$A:$AA,17,FALSE)),"not found",VLOOKUP($A316,'SIMD 2020v2 DZ lookup data'!$A:$AA,17,FALSE)))</f>
        <v> </v>
      </c>
      <c r="R316" s="36" t="str">
        <f>IF($A316="Enter data zone code", " ",IF(ISNA(VLOOKUP($A316,'SIMD 2020v2 DZ lookup data'!$A:$AA,19,FALSE)),"not found",VLOOKUP($A316,'SIMD 2020v2 DZ lookup data'!$A:$AA,19,FALSE)))</f>
        <v> </v>
      </c>
      <c r="S316" s="36" t="str">
        <f>IF($A316="Enter data zone code", " ",IF(ISNA(VLOOKUP($A316,'SIMD 2020v2 DZ lookup data'!$A:$AA,23,FALSE)),"not found",VLOOKUP($A316,'SIMD 2020v2 DZ lookup data'!$A:$AA,23,FALSE)))</f>
        <v> </v>
      </c>
      <c r="T316" s="36" t="str">
        <f>IF($A316="Enter data zone code", " ",IF(ISNA(VLOOKUP($A316,'SIMD 2020v2 DZ lookup data'!$A:$AA,25,FALSE)),"not found",VLOOKUP($A316,'SIMD 2020v2 DZ lookup data'!$A:$AA,25,FALSE)))</f>
        <v> </v>
      </c>
      <c r="U316" s="38" t="str">
        <f>IF($A316="Enter data zone code", " ",IF(ISNA(VLOOKUP($A316,'SIMD 2020v2 DZ lookup data'!$A:$AA,27,FALSE)),"not found",VLOOKUP($A316,'SIMD 2020v2 DZ lookup data'!$A:$AA,27,FALSE)))</f>
        <v> </v>
      </c>
    </row>
    <row r="317" ht="15.75" customHeight="1">
      <c r="A317" s="35" t="s">
        <v>89</v>
      </c>
      <c r="B317" s="36" t="str">
        <f>IF($A317="Enter data zone code", " ",IF(ISNA(VLOOKUP($A317,'SIMD 2020v2 DZ lookup data'!$A:$AA,2,FALSE)),"not found",VLOOKUP($A317,'SIMD 2020v2 DZ lookup data'!$A:$AA,2,FALSE)))</f>
        <v> </v>
      </c>
      <c r="C317" s="36" t="str">
        <f>IF($A317="Enter data zone code", " ",IF(ISNA(VLOOKUP($A317,'SIMD 2020v2 DZ lookup data'!$A:$AA,21,FALSE)),"not found",VLOOKUP($A317,'SIMD 2020v2 DZ lookup data'!$A:$AA,21,FALSE)))</f>
        <v> </v>
      </c>
      <c r="D317" s="29" t="str">
        <f>IF($A317="Enter data zone code", " ",IF(ISNA(VLOOKUP($A317,'SIMD 2020v2 DZ lookup data'!$A:$AA,3,FALSE)),"not found",VLOOKUP($A317,'SIMD 2020v2 DZ lookup data'!$A:$AA,3,FALSE)))</f>
        <v> </v>
      </c>
      <c r="E317" s="29" t="str">
        <f>IF($A317="Enter data zone code", " ",IF(ISNA(VLOOKUP($A317,'SIMD 2020v2 DZ lookup data'!$A:$AA,4,FALSE)),"not found",VLOOKUP($A317,'SIMD 2020v2 DZ lookup data'!$A:$AA,4,FALSE)))</f>
        <v> </v>
      </c>
      <c r="F317" s="29" t="str">
        <f>IF($A317="Enter data zone code", " ",IF(ISNA(VLOOKUP($A317,'SIMD 2020v2 DZ lookup data'!$A:$AA,5,FALSE)),"not found",VLOOKUP($A317,'SIMD 2020v2 DZ lookup data'!$A:$AA,5,FALSE)))</f>
        <v> </v>
      </c>
      <c r="G317" s="29" t="str">
        <f>IF($A317="Enter data zone code", " ",IF(ISNA(VLOOKUP($A317,'SIMD 2020v2 DZ lookup data'!$A:$AA,6,FALSE)),"not found",VLOOKUP($A317,'SIMD 2020v2 DZ lookup data'!$A:$AA,6,FALSE)))</f>
        <v> </v>
      </c>
      <c r="H317" s="30" t="str">
        <f>IF($A317="Enter data zone code", " ",IF(ISNA(VLOOKUP($A317,'SIMD 2020v2 DZ lookup data'!$A:$AA,8,FALSE)),"not found",VLOOKUP($A317,'SIMD 2020v2 DZ lookup data'!$A:$AA,7,FALSE)))</f>
        <v> </v>
      </c>
      <c r="I317" s="30" t="str">
        <f>IF($A317="Enter data zone code", " ",IF(ISNA(VLOOKUP($A317,'SIMD 2020v2 DZ lookup data'!$A:$AA,7,FALSE)),"not found",VLOOKUP($A317,'SIMD 2020v2 DZ lookup data'!$A:$AA,8,FALSE)))</f>
        <v> </v>
      </c>
      <c r="J317" s="30" t="str">
        <f>IF($A317="Enter data zone code", " ",IF(ISNA(VLOOKUP($A317,'SIMD 2020v2 DZ lookup data'!$A:$AA,9,FALSE)),"not found",VLOOKUP($A317,'SIMD 2020v2 DZ lookup data'!$A:$AA,9,FALSE)))</f>
        <v> </v>
      </c>
      <c r="K317" s="30" t="str">
        <f>IF($A317="Enter data zone code", " ",IF(ISNA(VLOOKUP($A317,'SIMD 2020v2 DZ lookup data'!$A:$AA,10,FALSE)),"not found",VLOOKUP($A317,'SIMD 2020v2 DZ lookup data'!$A:$AA,10,FALSE)))</f>
        <v> </v>
      </c>
      <c r="L317" s="30" t="str">
        <f>IF($A317="Enter data zone code", " ",IF(ISNA(VLOOKUP($A317,'SIMD 2020v2 DZ lookup data'!$A:$AA,11,FALSE)),"not found",VLOOKUP($A317,'SIMD 2020v2 DZ lookup data'!$A:$AA,11,FALSE)))</f>
        <v> </v>
      </c>
      <c r="M317" s="30" t="str">
        <f>IF($A317="Enter data zone code", " ",IF(ISNA(VLOOKUP($A317,'SIMD 2020v2 DZ lookup data'!$A:$AA,12,FALSE)),"not found",VLOOKUP($A317,'SIMD 2020v2 DZ lookup data'!$A:$AA,12,FALSE)))</f>
        <v> </v>
      </c>
      <c r="N317" s="30" t="str">
        <f>IF($A317="Enter data zone code", " ",IF(ISNA(VLOOKUP($A317,'SIMD 2020v2 DZ lookup data'!$A:$AA,13,FALSE)),"not found",VLOOKUP($A317,'SIMD 2020v2 DZ lookup data'!$A:$AA,13,FALSE)))</f>
        <v> </v>
      </c>
      <c r="O317" s="31" t="str">
        <f>IF($A317="Enter data zone code", " ",IF(ISNA(VLOOKUP($A317,'SIMD 2020v2 DZ lookup data'!$A:$AA,14,FALSE)),"not found",VLOOKUP($A317,'SIMD 2020v2 DZ lookup data'!$A:$AA,14,FALSE)))</f>
        <v> </v>
      </c>
      <c r="P317" s="31" t="str">
        <f>IF($A317="Enter data zone code", " ",IF(ISNA(VLOOKUP($A317,'SIMD 2020v2 DZ lookup data'!$A:$AA,15,FALSE)),"not found",VLOOKUP($A317,'SIMD 2020v2 DZ lookup data'!$A:$AA,15,FALSE)))</f>
        <v> </v>
      </c>
      <c r="Q317" s="37" t="str">
        <f>IF($A317="Enter data zone code", " ",IF(ISNA(VLOOKUP($A317,'SIMD 2020v2 DZ lookup data'!$A:$AA,17,FALSE)),"not found",VLOOKUP($A317,'SIMD 2020v2 DZ lookup data'!$A:$AA,17,FALSE)))</f>
        <v> </v>
      </c>
      <c r="R317" s="36" t="str">
        <f>IF($A317="Enter data zone code", " ",IF(ISNA(VLOOKUP($A317,'SIMD 2020v2 DZ lookup data'!$A:$AA,19,FALSE)),"not found",VLOOKUP($A317,'SIMD 2020v2 DZ lookup data'!$A:$AA,19,FALSE)))</f>
        <v> </v>
      </c>
      <c r="S317" s="36" t="str">
        <f>IF($A317="Enter data zone code", " ",IF(ISNA(VLOOKUP($A317,'SIMD 2020v2 DZ lookup data'!$A:$AA,23,FALSE)),"not found",VLOOKUP($A317,'SIMD 2020v2 DZ lookup data'!$A:$AA,23,FALSE)))</f>
        <v> </v>
      </c>
      <c r="T317" s="36" t="str">
        <f>IF($A317="Enter data zone code", " ",IF(ISNA(VLOOKUP($A317,'SIMD 2020v2 DZ lookup data'!$A:$AA,25,FALSE)),"not found",VLOOKUP($A317,'SIMD 2020v2 DZ lookup data'!$A:$AA,25,FALSE)))</f>
        <v> </v>
      </c>
      <c r="U317" s="38" t="str">
        <f>IF($A317="Enter data zone code", " ",IF(ISNA(VLOOKUP($A317,'SIMD 2020v2 DZ lookup data'!$A:$AA,27,FALSE)),"not found",VLOOKUP($A317,'SIMD 2020v2 DZ lookup data'!$A:$AA,27,FALSE)))</f>
        <v> </v>
      </c>
    </row>
    <row r="318" ht="15.75" customHeight="1">
      <c r="A318" s="35" t="s">
        <v>89</v>
      </c>
      <c r="B318" s="36" t="str">
        <f>IF($A318="Enter data zone code", " ",IF(ISNA(VLOOKUP($A318,'SIMD 2020v2 DZ lookup data'!$A:$AA,2,FALSE)),"not found",VLOOKUP($A318,'SIMD 2020v2 DZ lookup data'!$A:$AA,2,FALSE)))</f>
        <v> </v>
      </c>
      <c r="C318" s="36" t="str">
        <f>IF($A318="Enter data zone code", " ",IF(ISNA(VLOOKUP($A318,'SIMD 2020v2 DZ lookup data'!$A:$AA,21,FALSE)),"not found",VLOOKUP($A318,'SIMD 2020v2 DZ lookup data'!$A:$AA,21,FALSE)))</f>
        <v> </v>
      </c>
      <c r="D318" s="29" t="str">
        <f>IF($A318="Enter data zone code", " ",IF(ISNA(VLOOKUP($A318,'SIMD 2020v2 DZ lookup data'!$A:$AA,3,FALSE)),"not found",VLOOKUP($A318,'SIMD 2020v2 DZ lookup data'!$A:$AA,3,FALSE)))</f>
        <v> </v>
      </c>
      <c r="E318" s="29" t="str">
        <f>IF($A318="Enter data zone code", " ",IF(ISNA(VLOOKUP($A318,'SIMD 2020v2 DZ lookup data'!$A:$AA,4,FALSE)),"not found",VLOOKUP($A318,'SIMD 2020v2 DZ lookup data'!$A:$AA,4,FALSE)))</f>
        <v> </v>
      </c>
      <c r="F318" s="29" t="str">
        <f>IF($A318="Enter data zone code", " ",IF(ISNA(VLOOKUP($A318,'SIMD 2020v2 DZ lookup data'!$A:$AA,5,FALSE)),"not found",VLOOKUP($A318,'SIMD 2020v2 DZ lookup data'!$A:$AA,5,FALSE)))</f>
        <v> </v>
      </c>
      <c r="G318" s="29" t="str">
        <f>IF($A318="Enter data zone code", " ",IF(ISNA(VLOOKUP($A318,'SIMD 2020v2 DZ lookup data'!$A:$AA,6,FALSE)),"not found",VLOOKUP($A318,'SIMD 2020v2 DZ lookup data'!$A:$AA,6,FALSE)))</f>
        <v> </v>
      </c>
      <c r="H318" s="30" t="str">
        <f>IF($A318="Enter data zone code", " ",IF(ISNA(VLOOKUP($A318,'SIMD 2020v2 DZ lookup data'!$A:$AA,8,FALSE)),"not found",VLOOKUP($A318,'SIMD 2020v2 DZ lookup data'!$A:$AA,7,FALSE)))</f>
        <v> </v>
      </c>
      <c r="I318" s="30" t="str">
        <f>IF($A318="Enter data zone code", " ",IF(ISNA(VLOOKUP($A318,'SIMD 2020v2 DZ lookup data'!$A:$AA,7,FALSE)),"not found",VLOOKUP($A318,'SIMD 2020v2 DZ lookup data'!$A:$AA,8,FALSE)))</f>
        <v> </v>
      </c>
      <c r="J318" s="30" t="str">
        <f>IF($A318="Enter data zone code", " ",IF(ISNA(VLOOKUP($A318,'SIMD 2020v2 DZ lookup data'!$A:$AA,9,FALSE)),"not found",VLOOKUP($A318,'SIMD 2020v2 DZ lookup data'!$A:$AA,9,FALSE)))</f>
        <v> </v>
      </c>
      <c r="K318" s="30" t="str">
        <f>IF($A318="Enter data zone code", " ",IF(ISNA(VLOOKUP($A318,'SIMD 2020v2 DZ lookup data'!$A:$AA,10,FALSE)),"not found",VLOOKUP($A318,'SIMD 2020v2 DZ lookup data'!$A:$AA,10,FALSE)))</f>
        <v> </v>
      </c>
      <c r="L318" s="30" t="str">
        <f>IF($A318="Enter data zone code", " ",IF(ISNA(VLOOKUP($A318,'SIMD 2020v2 DZ lookup data'!$A:$AA,11,FALSE)),"not found",VLOOKUP($A318,'SIMD 2020v2 DZ lookup data'!$A:$AA,11,FALSE)))</f>
        <v> </v>
      </c>
      <c r="M318" s="30" t="str">
        <f>IF($A318="Enter data zone code", " ",IF(ISNA(VLOOKUP($A318,'SIMD 2020v2 DZ lookup data'!$A:$AA,12,FALSE)),"not found",VLOOKUP($A318,'SIMD 2020v2 DZ lookup data'!$A:$AA,12,FALSE)))</f>
        <v> </v>
      </c>
      <c r="N318" s="30" t="str">
        <f>IF($A318="Enter data zone code", " ",IF(ISNA(VLOOKUP($A318,'SIMD 2020v2 DZ lookup data'!$A:$AA,13,FALSE)),"not found",VLOOKUP($A318,'SIMD 2020v2 DZ lookup data'!$A:$AA,13,FALSE)))</f>
        <v> </v>
      </c>
      <c r="O318" s="31" t="str">
        <f>IF($A318="Enter data zone code", " ",IF(ISNA(VLOOKUP($A318,'SIMD 2020v2 DZ lookup data'!$A:$AA,14,FALSE)),"not found",VLOOKUP($A318,'SIMD 2020v2 DZ lookup data'!$A:$AA,14,FALSE)))</f>
        <v> </v>
      </c>
      <c r="P318" s="31" t="str">
        <f>IF($A318="Enter data zone code", " ",IF(ISNA(VLOOKUP($A318,'SIMD 2020v2 DZ lookup data'!$A:$AA,15,FALSE)),"not found",VLOOKUP($A318,'SIMD 2020v2 DZ lookup data'!$A:$AA,15,FALSE)))</f>
        <v> </v>
      </c>
      <c r="Q318" s="37" t="str">
        <f>IF($A318="Enter data zone code", " ",IF(ISNA(VLOOKUP($A318,'SIMD 2020v2 DZ lookup data'!$A:$AA,17,FALSE)),"not found",VLOOKUP($A318,'SIMD 2020v2 DZ lookup data'!$A:$AA,17,FALSE)))</f>
        <v> </v>
      </c>
      <c r="R318" s="36" t="str">
        <f>IF($A318="Enter data zone code", " ",IF(ISNA(VLOOKUP($A318,'SIMD 2020v2 DZ lookup data'!$A:$AA,19,FALSE)),"not found",VLOOKUP($A318,'SIMD 2020v2 DZ lookup data'!$A:$AA,19,FALSE)))</f>
        <v> </v>
      </c>
      <c r="S318" s="36" t="str">
        <f>IF($A318="Enter data zone code", " ",IF(ISNA(VLOOKUP($A318,'SIMD 2020v2 DZ lookup data'!$A:$AA,23,FALSE)),"not found",VLOOKUP($A318,'SIMD 2020v2 DZ lookup data'!$A:$AA,23,FALSE)))</f>
        <v> </v>
      </c>
      <c r="T318" s="36" t="str">
        <f>IF($A318="Enter data zone code", " ",IF(ISNA(VLOOKUP($A318,'SIMD 2020v2 DZ lookup data'!$A:$AA,25,FALSE)),"not found",VLOOKUP($A318,'SIMD 2020v2 DZ lookup data'!$A:$AA,25,FALSE)))</f>
        <v> </v>
      </c>
      <c r="U318" s="38" t="str">
        <f>IF($A318="Enter data zone code", " ",IF(ISNA(VLOOKUP($A318,'SIMD 2020v2 DZ lookup data'!$A:$AA,27,FALSE)),"not found",VLOOKUP($A318,'SIMD 2020v2 DZ lookup data'!$A:$AA,27,FALSE)))</f>
        <v> </v>
      </c>
    </row>
    <row r="319" ht="15.75" customHeight="1">
      <c r="A319" s="35" t="s">
        <v>89</v>
      </c>
      <c r="B319" s="36" t="str">
        <f>IF($A319="Enter data zone code", " ",IF(ISNA(VLOOKUP($A319,'SIMD 2020v2 DZ lookup data'!$A:$AA,2,FALSE)),"not found",VLOOKUP($A319,'SIMD 2020v2 DZ lookup data'!$A:$AA,2,FALSE)))</f>
        <v> </v>
      </c>
      <c r="C319" s="36" t="str">
        <f>IF($A319="Enter data zone code", " ",IF(ISNA(VLOOKUP($A319,'SIMD 2020v2 DZ lookup data'!$A:$AA,21,FALSE)),"not found",VLOOKUP($A319,'SIMD 2020v2 DZ lookup data'!$A:$AA,21,FALSE)))</f>
        <v> </v>
      </c>
      <c r="D319" s="29" t="str">
        <f>IF($A319="Enter data zone code", " ",IF(ISNA(VLOOKUP($A319,'SIMD 2020v2 DZ lookup data'!$A:$AA,3,FALSE)),"not found",VLOOKUP($A319,'SIMD 2020v2 DZ lookup data'!$A:$AA,3,FALSE)))</f>
        <v> </v>
      </c>
      <c r="E319" s="29" t="str">
        <f>IF($A319="Enter data zone code", " ",IF(ISNA(VLOOKUP($A319,'SIMD 2020v2 DZ lookup data'!$A:$AA,4,FALSE)),"not found",VLOOKUP($A319,'SIMD 2020v2 DZ lookup data'!$A:$AA,4,FALSE)))</f>
        <v> </v>
      </c>
      <c r="F319" s="29" t="str">
        <f>IF($A319="Enter data zone code", " ",IF(ISNA(VLOOKUP($A319,'SIMD 2020v2 DZ lookup data'!$A:$AA,5,FALSE)),"not found",VLOOKUP($A319,'SIMD 2020v2 DZ lookup data'!$A:$AA,5,FALSE)))</f>
        <v> </v>
      </c>
      <c r="G319" s="29" t="str">
        <f>IF($A319="Enter data zone code", " ",IF(ISNA(VLOOKUP($A319,'SIMD 2020v2 DZ lookup data'!$A:$AA,6,FALSE)),"not found",VLOOKUP($A319,'SIMD 2020v2 DZ lookup data'!$A:$AA,6,FALSE)))</f>
        <v> </v>
      </c>
      <c r="H319" s="30" t="str">
        <f>IF($A319="Enter data zone code", " ",IF(ISNA(VLOOKUP($A319,'SIMD 2020v2 DZ lookup data'!$A:$AA,8,FALSE)),"not found",VLOOKUP($A319,'SIMD 2020v2 DZ lookup data'!$A:$AA,7,FALSE)))</f>
        <v> </v>
      </c>
      <c r="I319" s="30" t="str">
        <f>IF($A319="Enter data zone code", " ",IF(ISNA(VLOOKUP($A319,'SIMD 2020v2 DZ lookup data'!$A:$AA,7,FALSE)),"not found",VLOOKUP($A319,'SIMD 2020v2 DZ lookup data'!$A:$AA,8,FALSE)))</f>
        <v> </v>
      </c>
      <c r="J319" s="30" t="str">
        <f>IF($A319="Enter data zone code", " ",IF(ISNA(VLOOKUP($A319,'SIMD 2020v2 DZ lookup data'!$A:$AA,9,FALSE)),"not found",VLOOKUP($A319,'SIMD 2020v2 DZ lookup data'!$A:$AA,9,FALSE)))</f>
        <v> </v>
      </c>
      <c r="K319" s="30" t="str">
        <f>IF($A319="Enter data zone code", " ",IF(ISNA(VLOOKUP($A319,'SIMD 2020v2 DZ lookup data'!$A:$AA,10,FALSE)),"not found",VLOOKUP($A319,'SIMD 2020v2 DZ lookup data'!$A:$AA,10,FALSE)))</f>
        <v> </v>
      </c>
      <c r="L319" s="30" t="str">
        <f>IF($A319="Enter data zone code", " ",IF(ISNA(VLOOKUP($A319,'SIMD 2020v2 DZ lookup data'!$A:$AA,11,FALSE)),"not found",VLOOKUP($A319,'SIMD 2020v2 DZ lookup data'!$A:$AA,11,FALSE)))</f>
        <v> </v>
      </c>
      <c r="M319" s="30" t="str">
        <f>IF($A319="Enter data zone code", " ",IF(ISNA(VLOOKUP($A319,'SIMD 2020v2 DZ lookup data'!$A:$AA,12,FALSE)),"not found",VLOOKUP($A319,'SIMD 2020v2 DZ lookup data'!$A:$AA,12,FALSE)))</f>
        <v> </v>
      </c>
      <c r="N319" s="30" t="str">
        <f>IF($A319="Enter data zone code", " ",IF(ISNA(VLOOKUP($A319,'SIMD 2020v2 DZ lookup data'!$A:$AA,13,FALSE)),"not found",VLOOKUP($A319,'SIMD 2020v2 DZ lookup data'!$A:$AA,13,FALSE)))</f>
        <v> </v>
      </c>
      <c r="O319" s="31" t="str">
        <f>IF($A319="Enter data zone code", " ",IF(ISNA(VLOOKUP($A319,'SIMD 2020v2 DZ lookup data'!$A:$AA,14,FALSE)),"not found",VLOOKUP($A319,'SIMD 2020v2 DZ lookup data'!$A:$AA,14,FALSE)))</f>
        <v> </v>
      </c>
      <c r="P319" s="31" t="str">
        <f>IF($A319="Enter data zone code", " ",IF(ISNA(VLOOKUP($A319,'SIMD 2020v2 DZ lookup data'!$A:$AA,15,FALSE)),"not found",VLOOKUP($A319,'SIMD 2020v2 DZ lookup data'!$A:$AA,15,FALSE)))</f>
        <v> </v>
      </c>
      <c r="Q319" s="37" t="str">
        <f>IF($A319="Enter data zone code", " ",IF(ISNA(VLOOKUP($A319,'SIMD 2020v2 DZ lookup data'!$A:$AA,17,FALSE)),"not found",VLOOKUP($A319,'SIMD 2020v2 DZ lookup data'!$A:$AA,17,FALSE)))</f>
        <v> </v>
      </c>
      <c r="R319" s="36" t="str">
        <f>IF($A319="Enter data zone code", " ",IF(ISNA(VLOOKUP($A319,'SIMD 2020v2 DZ lookup data'!$A:$AA,19,FALSE)),"not found",VLOOKUP($A319,'SIMD 2020v2 DZ lookup data'!$A:$AA,19,FALSE)))</f>
        <v> </v>
      </c>
      <c r="S319" s="36" t="str">
        <f>IF($A319="Enter data zone code", " ",IF(ISNA(VLOOKUP($A319,'SIMD 2020v2 DZ lookup data'!$A:$AA,23,FALSE)),"not found",VLOOKUP($A319,'SIMD 2020v2 DZ lookup data'!$A:$AA,23,FALSE)))</f>
        <v> </v>
      </c>
      <c r="T319" s="36" t="str">
        <f>IF($A319="Enter data zone code", " ",IF(ISNA(VLOOKUP($A319,'SIMD 2020v2 DZ lookup data'!$A:$AA,25,FALSE)),"not found",VLOOKUP($A319,'SIMD 2020v2 DZ lookup data'!$A:$AA,25,FALSE)))</f>
        <v> </v>
      </c>
      <c r="U319" s="38" t="str">
        <f>IF($A319="Enter data zone code", " ",IF(ISNA(VLOOKUP($A319,'SIMD 2020v2 DZ lookup data'!$A:$AA,27,FALSE)),"not found",VLOOKUP($A319,'SIMD 2020v2 DZ lookup data'!$A:$AA,27,FALSE)))</f>
        <v> </v>
      </c>
    </row>
    <row r="320" ht="15.75" customHeight="1">
      <c r="A320" s="35" t="s">
        <v>89</v>
      </c>
      <c r="B320" s="36" t="str">
        <f>IF($A320="Enter data zone code", " ",IF(ISNA(VLOOKUP($A320,'SIMD 2020v2 DZ lookup data'!$A:$AA,2,FALSE)),"not found",VLOOKUP($A320,'SIMD 2020v2 DZ lookup data'!$A:$AA,2,FALSE)))</f>
        <v> </v>
      </c>
      <c r="C320" s="36" t="str">
        <f>IF($A320="Enter data zone code", " ",IF(ISNA(VLOOKUP($A320,'SIMD 2020v2 DZ lookup data'!$A:$AA,21,FALSE)),"not found",VLOOKUP($A320,'SIMD 2020v2 DZ lookup data'!$A:$AA,21,FALSE)))</f>
        <v> </v>
      </c>
      <c r="D320" s="29" t="str">
        <f>IF($A320="Enter data zone code", " ",IF(ISNA(VLOOKUP($A320,'SIMD 2020v2 DZ lookup data'!$A:$AA,3,FALSE)),"not found",VLOOKUP($A320,'SIMD 2020v2 DZ lookup data'!$A:$AA,3,FALSE)))</f>
        <v> </v>
      </c>
      <c r="E320" s="29" t="str">
        <f>IF($A320="Enter data zone code", " ",IF(ISNA(VLOOKUP($A320,'SIMD 2020v2 DZ lookup data'!$A:$AA,4,FALSE)),"not found",VLOOKUP($A320,'SIMD 2020v2 DZ lookup data'!$A:$AA,4,FALSE)))</f>
        <v> </v>
      </c>
      <c r="F320" s="29" t="str">
        <f>IF($A320="Enter data zone code", " ",IF(ISNA(VLOOKUP($A320,'SIMD 2020v2 DZ lookup data'!$A:$AA,5,FALSE)),"not found",VLOOKUP($A320,'SIMD 2020v2 DZ lookup data'!$A:$AA,5,FALSE)))</f>
        <v> </v>
      </c>
      <c r="G320" s="29" t="str">
        <f>IF($A320="Enter data zone code", " ",IF(ISNA(VLOOKUP($A320,'SIMD 2020v2 DZ lookup data'!$A:$AA,6,FALSE)),"not found",VLOOKUP($A320,'SIMD 2020v2 DZ lookup data'!$A:$AA,6,FALSE)))</f>
        <v> </v>
      </c>
      <c r="H320" s="30" t="str">
        <f>IF($A320="Enter data zone code", " ",IF(ISNA(VLOOKUP($A320,'SIMD 2020v2 DZ lookup data'!$A:$AA,8,FALSE)),"not found",VLOOKUP($A320,'SIMD 2020v2 DZ lookup data'!$A:$AA,7,FALSE)))</f>
        <v> </v>
      </c>
      <c r="I320" s="30" t="str">
        <f>IF($A320="Enter data zone code", " ",IF(ISNA(VLOOKUP($A320,'SIMD 2020v2 DZ lookup data'!$A:$AA,7,FALSE)),"not found",VLOOKUP($A320,'SIMD 2020v2 DZ lookup data'!$A:$AA,8,FALSE)))</f>
        <v> </v>
      </c>
      <c r="J320" s="30" t="str">
        <f>IF($A320="Enter data zone code", " ",IF(ISNA(VLOOKUP($A320,'SIMD 2020v2 DZ lookup data'!$A:$AA,9,FALSE)),"not found",VLOOKUP($A320,'SIMD 2020v2 DZ lookup data'!$A:$AA,9,FALSE)))</f>
        <v> </v>
      </c>
      <c r="K320" s="30" t="str">
        <f>IF($A320="Enter data zone code", " ",IF(ISNA(VLOOKUP($A320,'SIMD 2020v2 DZ lookup data'!$A:$AA,10,FALSE)),"not found",VLOOKUP($A320,'SIMD 2020v2 DZ lookup data'!$A:$AA,10,FALSE)))</f>
        <v> </v>
      </c>
      <c r="L320" s="30" t="str">
        <f>IF($A320="Enter data zone code", " ",IF(ISNA(VLOOKUP($A320,'SIMD 2020v2 DZ lookup data'!$A:$AA,11,FALSE)),"not found",VLOOKUP($A320,'SIMD 2020v2 DZ lookup data'!$A:$AA,11,FALSE)))</f>
        <v> </v>
      </c>
      <c r="M320" s="30" t="str">
        <f>IF($A320="Enter data zone code", " ",IF(ISNA(VLOOKUP($A320,'SIMD 2020v2 DZ lookup data'!$A:$AA,12,FALSE)),"not found",VLOOKUP($A320,'SIMD 2020v2 DZ lookup data'!$A:$AA,12,FALSE)))</f>
        <v> </v>
      </c>
      <c r="N320" s="30" t="str">
        <f>IF($A320="Enter data zone code", " ",IF(ISNA(VLOOKUP($A320,'SIMD 2020v2 DZ lookup data'!$A:$AA,13,FALSE)),"not found",VLOOKUP($A320,'SIMD 2020v2 DZ lookup data'!$A:$AA,13,FALSE)))</f>
        <v> </v>
      </c>
      <c r="O320" s="31" t="str">
        <f>IF($A320="Enter data zone code", " ",IF(ISNA(VLOOKUP($A320,'SIMD 2020v2 DZ lookup data'!$A:$AA,14,FALSE)),"not found",VLOOKUP($A320,'SIMD 2020v2 DZ lookup data'!$A:$AA,14,FALSE)))</f>
        <v> </v>
      </c>
      <c r="P320" s="31" t="str">
        <f>IF($A320="Enter data zone code", " ",IF(ISNA(VLOOKUP($A320,'SIMD 2020v2 DZ lookup data'!$A:$AA,15,FALSE)),"not found",VLOOKUP($A320,'SIMD 2020v2 DZ lookup data'!$A:$AA,15,FALSE)))</f>
        <v> </v>
      </c>
      <c r="Q320" s="37" t="str">
        <f>IF($A320="Enter data zone code", " ",IF(ISNA(VLOOKUP($A320,'SIMD 2020v2 DZ lookup data'!$A:$AA,17,FALSE)),"not found",VLOOKUP($A320,'SIMD 2020v2 DZ lookup data'!$A:$AA,17,FALSE)))</f>
        <v> </v>
      </c>
      <c r="R320" s="36" t="str">
        <f>IF($A320="Enter data zone code", " ",IF(ISNA(VLOOKUP($A320,'SIMD 2020v2 DZ lookup data'!$A:$AA,19,FALSE)),"not found",VLOOKUP($A320,'SIMD 2020v2 DZ lookup data'!$A:$AA,19,FALSE)))</f>
        <v> </v>
      </c>
      <c r="S320" s="36" t="str">
        <f>IF($A320="Enter data zone code", " ",IF(ISNA(VLOOKUP($A320,'SIMD 2020v2 DZ lookup data'!$A:$AA,23,FALSE)),"not found",VLOOKUP($A320,'SIMD 2020v2 DZ lookup data'!$A:$AA,23,FALSE)))</f>
        <v> </v>
      </c>
      <c r="T320" s="36" t="str">
        <f>IF($A320="Enter data zone code", " ",IF(ISNA(VLOOKUP($A320,'SIMD 2020v2 DZ lookup data'!$A:$AA,25,FALSE)),"not found",VLOOKUP($A320,'SIMD 2020v2 DZ lookup data'!$A:$AA,25,FALSE)))</f>
        <v> </v>
      </c>
      <c r="U320" s="38" t="str">
        <f>IF($A320="Enter data zone code", " ",IF(ISNA(VLOOKUP($A320,'SIMD 2020v2 DZ lookup data'!$A:$AA,27,FALSE)),"not found",VLOOKUP($A320,'SIMD 2020v2 DZ lookup data'!$A:$AA,27,FALSE)))</f>
        <v> </v>
      </c>
    </row>
    <row r="321" ht="15.75" customHeight="1">
      <c r="A321" s="35" t="s">
        <v>89</v>
      </c>
      <c r="B321" s="36" t="str">
        <f>IF($A321="Enter data zone code", " ",IF(ISNA(VLOOKUP($A321,'SIMD 2020v2 DZ lookup data'!$A:$AA,2,FALSE)),"not found",VLOOKUP($A321,'SIMD 2020v2 DZ lookup data'!$A:$AA,2,FALSE)))</f>
        <v> </v>
      </c>
      <c r="C321" s="36" t="str">
        <f>IF($A321="Enter data zone code", " ",IF(ISNA(VLOOKUP($A321,'SIMD 2020v2 DZ lookup data'!$A:$AA,21,FALSE)),"not found",VLOOKUP($A321,'SIMD 2020v2 DZ lookup data'!$A:$AA,21,FALSE)))</f>
        <v> </v>
      </c>
      <c r="D321" s="29" t="str">
        <f>IF($A321="Enter data zone code", " ",IF(ISNA(VLOOKUP($A321,'SIMD 2020v2 DZ lookup data'!$A:$AA,3,FALSE)),"not found",VLOOKUP($A321,'SIMD 2020v2 DZ lookup data'!$A:$AA,3,FALSE)))</f>
        <v> </v>
      </c>
      <c r="E321" s="29" t="str">
        <f>IF($A321="Enter data zone code", " ",IF(ISNA(VLOOKUP($A321,'SIMD 2020v2 DZ lookup data'!$A:$AA,4,FALSE)),"not found",VLOOKUP($A321,'SIMD 2020v2 DZ lookup data'!$A:$AA,4,FALSE)))</f>
        <v> </v>
      </c>
      <c r="F321" s="29" t="str">
        <f>IF($A321="Enter data zone code", " ",IF(ISNA(VLOOKUP($A321,'SIMD 2020v2 DZ lookup data'!$A:$AA,5,FALSE)),"not found",VLOOKUP($A321,'SIMD 2020v2 DZ lookup data'!$A:$AA,5,FALSE)))</f>
        <v> </v>
      </c>
      <c r="G321" s="29" t="str">
        <f>IF($A321="Enter data zone code", " ",IF(ISNA(VLOOKUP($A321,'SIMD 2020v2 DZ lookup data'!$A:$AA,6,FALSE)),"not found",VLOOKUP($A321,'SIMD 2020v2 DZ lookup data'!$A:$AA,6,FALSE)))</f>
        <v> </v>
      </c>
      <c r="H321" s="30" t="str">
        <f>IF($A321="Enter data zone code", " ",IF(ISNA(VLOOKUP($A321,'SIMD 2020v2 DZ lookup data'!$A:$AA,8,FALSE)),"not found",VLOOKUP($A321,'SIMD 2020v2 DZ lookup data'!$A:$AA,7,FALSE)))</f>
        <v> </v>
      </c>
      <c r="I321" s="30" t="str">
        <f>IF($A321="Enter data zone code", " ",IF(ISNA(VLOOKUP($A321,'SIMD 2020v2 DZ lookup data'!$A:$AA,7,FALSE)),"not found",VLOOKUP($A321,'SIMD 2020v2 DZ lookup data'!$A:$AA,8,FALSE)))</f>
        <v> </v>
      </c>
      <c r="J321" s="30" t="str">
        <f>IF($A321="Enter data zone code", " ",IF(ISNA(VLOOKUP($A321,'SIMD 2020v2 DZ lookup data'!$A:$AA,9,FALSE)),"not found",VLOOKUP($A321,'SIMD 2020v2 DZ lookup data'!$A:$AA,9,FALSE)))</f>
        <v> </v>
      </c>
      <c r="K321" s="30" t="str">
        <f>IF($A321="Enter data zone code", " ",IF(ISNA(VLOOKUP($A321,'SIMD 2020v2 DZ lookup data'!$A:$AA,10,FALSE)),"not found",VLOOKUP($A321,'SIMD 2020v2 DZ lookup data'!$A:$AA,10,FALSE)))</f>
        <v> </v>
      </c>
      <c r="L321" s="30" t="str">
        <f>IF($A321="Enter data zone code", " ",IF(ISNA(VLOOKUP($A321,'SIMD 2020v2 DZ lookup data'!$A:$AA,11,FALSE)),"not found",VLOOKUP($A321,'SIMD 2020v2 DZ lookup data'!$A:$AA,11,FALSE)))</f>
        <v> </v>
      </c>
      <c r="M321" s="30" t="str">
        <f>IF($A321="Enter data zone code", " ",IF(ISNA(VLOOKUP($A321,'SIMD 2020v2 DZ lookup data'!$A:$AA,12,FALSE)),"not found",VLOOKUP($A321,'SIMD 2020v2 DZ lookup data'!$A:$AA,12,FALSE)))</f>
        <v> </v>
      </c>
      <c r="N321" s="30" t="str">
        <f>IF($A321="Enter data zone code", " ",IF(ISNA(VLOOKUP($A321,'SIMD 2020v2 DZ lookup data'!$A:$AA,13,FALSE)),"not found",VLOOKUP($A321,'SIMD 2020v2 DZ lookup data'!$A:$AA,13,FALSE)))</f>
        <v> </v>
      </c>
      <c r="O321" s="31" t="str">
        <f>IF($A321="Enter data zone code", " ",IF(ISNA(VLOOKUP($A321,'SIMD 2020v2 DZ lookup data'!$A:$AA,14,FALSE)),"not found",VLOOKUP($A321,'SIMD 2020v2 DZ lookup data'!$A:$AA,14,FALSE)))</f>
        <v> </v>
      </c>
      <c r="P321" s="31" t="str">
        <f>IF($A321="Enter data zone code", " ",IF(ISNA(VLOOKUP($A321,'SIMD 2020v2 DZ lookup data'!$A:$AA,15,FALSE)),"not found",VLOOKUP($A321,'SIMD 2020v2 DZ lookup data'!$A:$AA,15,FALSE)))</f>
        <v> </v>
      </c>
      <c r="Q321" s="37" t="str">
        <f>IF($A321="Enter data zone code", " ",IF(ISNA(VLOOKUP($A321,'SIMD 2020v2 DZ lookup data'!$A:$AA,17,FALSE)),"not found",VLOOKUP($A321,'SIMD 2020v2 DZ lookup data'!$A:$AA,17,FALSE)))</f>
        <v> </v>
      </c>
      <c r="R321" s="36" t="str">
        <f>IF($A321="Enter data zone code", " ",IF(ISNA(VLOOKUP($A321,'SIMD 2020v2 DZ lookup data'!$A:$AA,19,FALSE)),"not found",VLOOKUP($A321,'SIMD 2020v2 DZ lookup data'!$A:$AA,19,FALSE)))</f>
        <v> </v>
      </c>
      <c r="S321" s="36" t="str">
        <f>IF($A321="Enter data zone code", " ",IF(ISNA(VLOOKUP($A321,'SIMD 2020v2 DZ lookup data'!$A:$AA,23,FALSE)),"not found",VLOOKUP($A321,'SIMD 2020v2 DZ lookup data'!$A:$AA,23,FALSE)))</f>
        <v> </v>
      </c>
      <c r="T321" s="36" t="str">
        <f>IF($A321="Enter data zone code", " ",IF(ISNA(VLOOKUP($A321,'SIMD 2020v2 DZ lookup data'!$A:$AA,25,FALSE)),"not found",VLOOKUP($A321,'SIMD 2020v2 DZ lookup data'!$A:$AA,25,FALSE)))</f>
        <v> </v>
      </c>
      <c r="U321" s="38" t="str">
        <f>IF($A321="Enter data zone code", " ",IF(ISNA(VLOOKUP($A321,'SIMD 2020v2 DZ lookup data'!$A:$AA,27,FALSE)),"not found",VLOOKUP($A321,'SIMD 2020v2 DZ lookup data'!$A:$AA,27,FALSE)))</f>
        <v> </v>
      </c>
    </row>
    <row r="322" ht="15.75" customHeight="1">
      <c r="A322" s="35" t="s">
        <v>89</v>
      </c>
      <c r="B322" s="36" t="str">
        <f>IF($A322="Enter data zone code", " ",IF(ISNA(VLOOKUP($A322,'SIMD 2020v2 DZ lookup data'!$A:$AA,2,FALSE)),"not found",VLOOKUP($A322,'SIMD 2020v2 DZ lookup data'!$A:$AA,2,FALSE)))</f>
        <v> </v>
      </c>
      <c r="C322" s="36" t="str">
        <f>IF($A322="Enter data zone code", " ",IF(ISNA(VLOOKUP($A322,'SIMD 2020v2 DZ lookup data'!$A:$AA,21,FALSE)),"not found",VLOOKUP($A322,'SIMD 2020v2 DZ lookup data'!$A:$AA,21,FALSE)))</f>
        <v> </v>
      </c>
      <c r="D322" s="29" t="str">
        <f>IF($A322="Enter data zone code", " ",IF(ISNA(VLOOKUP($A322,'SIMD 2020v2 DZ lookup data'!$A:$AA,3,FALSE)),"not found",VLOOKUP($A322,'SIMD 2020v2 DZ lookup data'!$A:$AA,3,FALSE)))</f>
        <v> </v>
      </c>
      <c r="E322" s="29" t="str">
        <f>IF($A322="Enter data zone code", " ",IF(ISNA(VLOOKUP($A322,'SIMD 2020v2 DZ lookup data'!$A:$AA,4,FALSE)),"not found",VLOOKUP($A322,'SIMD 2020v2 DZ lookup data'!$A:$AA,4,FALSE)))</f>
        <v> </v>
      </c>
      <c r="F322" s="29" t="str">
        <f>IF($A322="Enter data zone code", " ",IF(ISNA(VLOOKUP($A322,'SIMD 2020v2 DZ lookup data'!$A:$AA,5,FALSE)),"not found",VLOOKUP($A322,'SIMD 2020v2 DZ lookup data'!$A:$AA,5,FALSE)))</f>
        <v> </v>
      </c>
      <c r="G322" s="29" t="str">
        <f>IF($A322="Enter data zone code", " ",IF(ISNA(VLOOKUP($A322,'SIMD 2020v2 DZ lookup data'!$A:$AA,6,FALSE)),"not found",VLOOKUP($A322,'SIMD 2020v2 DZ lookup data'!$A:$AA,6,FALSE)))</f>
        <v> </v>
      </c>
      <c r="H322" s="30" t="str">
        <f>IF($A322="Enter data zone code", " ",IF(ISNA(VLOOKUP($A322,'SIMD 2020v2 DZ lookup data'!$A:$AA,8,FALSE)),"not found",VLOOKUP($A322,'SIMD 2020v2 DZ lookup data'!$A:$AA,7,FALSE)))</f>
        <v> </v>
      </c>
      <c r="I322" s="30" t="str">
        <f>IF($A322="Enter data zone code", " ",IF(ISNA(VLOOKUP($A322,'SIMD 2020v2 DZ lookup data'!$A:$AA,7,FALSE)),"not found",VLOOKUP($A322,'SIMD 2020v2 DZ lookup data'!$A:$AA,8,FALSE)))</f>
        <v> </v>
      </c>
      <c r="J322" s="30" t="str">
        <f>IF($A322="Enter data zone code", " ",IF(ISNA(VLOOKUP($A322,'SIMD 2020v2 DZ lookup data'!$A:$AA,9,FALSE)),"not found",VLOOKUP($A322,'SIMD 2020v2 DZ lookup data'!$A:$AA,9,FALSE)))</f>
        <v> </v>
      </c>
      <c r="K322" s="30" t="str">
        <f>IF($A322="Enter data zone code", " ",IF(ISNA(VLOOKUP($A322,'SIMD 2020v2 DZ lookup data'!$A:$AA,10,FALSE)),"not found",VLOOKUP($A322,'SIMD 2020v2 DZ lookup data'!$A:$AA,10,FALSE)))</f>
        <v> </v>
      </c>
      <c r="L322" s="30" t="str">
        <f>IF($A322="Enter data zone code", " ",IF(ISNA(VLOOKUP($A322,'SIMD 2020v2 DZ lookup data'!$A:$AA,11,FALSE)),"not found",VLOOKUP($A322,'SIMD 2020v2 DZ lookup data'!$A:$AA,11,FALSE)))</f>
        <v> </v>
      </c>
      <c r="M322" s="30" t="str">
        <f>IF($A322="Enter data zone code", " ",IF(ISNA(VLOOKUP($A322,'SIMD 2020v2 DZ lookup data'!$A:$AA,12,FALSE)),"not found",VLOOKUP($A322,'SIMD 2020v2 DZ lookup data'!$A:$AA,12,FALSE)))</f>
        <v> </v>
      </c>
      <c r="N322" s="30" t="str">
        <f>IF($A322="Enter data zone code", " ",IF(ISNA(VLOOKUP($A322,'SIMD 2020v2 DZ lookup data'!$A:$AA,13,FALSE)),"not found",VLOOKUP($A322,'SIMD 2020v2 DZ lookup data'!$A:$AA,13,FALSE)))</f>
        <v> </v>
      </c>
      <c r="O322" s="31" t="str">
        <f>IF($A322="Enter data zone code", " ",IF(ISNA(VLOOKUP($A322,'SIMD 2020v2 DZ lookup data'!$A:$AA,14,FALSE)),"not found",VLOOKUP($A322,'SIMD 2020v2 DZ lookup data'!$A:$AA,14,FALSE)))</f>
        <v> </v>
      </c>
      <c r="P322" s="31" t="str">
        <f>IF($A322="Enter data zone code", " ",IF(ISNA(VLOOKUP($A322,'SIMD 2020v2 DZ lookup data'!$A:$AA,15,FALSE)),"not found",VLOOKUP($A322,'SIMD 2020v2 DZ lookup data'!$A:$AA,15,FALSE)))</f>
        <v> </v>
      </c>
      <c r="Q322" s="37" t="str">
        <f>IF($A322="Enter data zone code", " ",IF(ISNA(VLOOKUP($A322,'SIMD 2020v2 DZ lookup data'!$A:$AA,17,FALSE)),"not found",VLOOKUP($A322,'SIMD 2020v2 DZ lookup data'!$A:$AA,17,FALSE)))</f>
        <v> </v>
      </c>
      <c r="R322" s="36" t="str">
        <f>IF($A322="Enter data zone code", " ",IF(ISNA(VLOOKUP($A322,'SIMD 2020v2 DZ lookup data'!$A:$AA,19,FALSE)),"not found",VLOOKUP($A322,'SIMD 2020v2 DZ lookup data'!$A:$AA,19,FALSE)))</f>
        <v> </v>
      </c>
      <c r="S322" s="36" t="str">
        <f>IF($A322="Enter data zone code", " ",IF(ISNA(VLOOKUP($A322,'SIMD 2020v2 DZ lookup data'!$A:$AA,23,FALSE)),"not found",VLOOKUP($A322,'SIMD 2020v2 DZ lookup data'!$A:$AA,23,FALSE)))</f>
        <v> </v>
      </c>
      <c r="T322" s="36" t="str">
        <f>IF($A322="Enter data zone code", " ",IF(ISNA(VLOOKUP($A322,'SIMD 2020v2 DZ lookup data'!$A:$AA,25,FALSE)),"not found",VLOOKUP($A322,'SIMD 2020v2 DZ lookup data'!$A:$AA,25,FALSE)))</f>
        <v> </v>
      </c>
      <c r="U322" s="38" t="str">
        <f>IF($A322="Enter data zone code", " ",IF(ISNA(VLOOKUP($A322,'SIMD 2020v2 DZ lookup data'!$A:$AA,27,FALSE)),"not found",VLOOKUP($A322,'SIMD 2020v2 DZ lookup data'!$A:$AA,27,FALSE)))</f>
        <v> </v>
      </c>
    </row>
    <row r="323" ht="15.75" customHeight="1">
      <c r="A323" s="35" t="s">
        <v>89</v>
      </c>
      <c r="B323" s="36" t="str">
        <f>IF($A323="Enter data zone code", " ",IF(ISNA(VLOOKUP($A323,'SIMD 2020v2 DZ lookup data'!$A:$AA,2,FALSE)),"not found",VLOOKUP($A323,'SIMD 2020v2 DZ lookup data'!$A:$AA,2,FALSE)))</f>
        <v> </v>
      </c>
      <c r="C323" s="36" t="str">
        <f>IF($A323="Enter data zone code", " ",IF(ISNA(VLOOKUP($A323,'SIMD 2020v2 DZ lookup data'!$A:$AA,21,FALSE)),"not found",VLOOKUP($A323,'SIMD 2020v2 DZ lookup data'!$A:$AA,21,FALSE)))</f>
        <v> </v>
      </c>
      <c r="D323" s="29" t="str">
        <f>IF($A323="Enter data zone code", " ",IF(ISNA(VLOOKUP($A323,'SIMD 2020v2 DZ lookup data'!$A:$AA,3,FALSE)),"not found",VLOOKUP($A323,'SIMD 2020v2 DZ lookup data'!$A:$AA,3,FALSE)))</f>
        <v> </v>
      </c>
      <c r="E323" s="29" t="str">
        <f>IF($A323="Enter data zone code", " ",IF(ISNA(VLOOKUP($A323,'SIMD 2020v2 DZ lookup data'!$A:$AA,4,FALSE)),"not found",VLOOKUP($A323,'SIMD 2020v2 DZ lookup data'!$A:$AA,4,FALSE)))</f>
        <v> </v>
      </c>
      <c r="F323" s="29" t="str">
        <f>IF($A323="Enter data zone code", " ",IF(ISNA(VLOOKUP($A323,'SIMD 2020v2 DZ lookup data'!$A:$AA,5,FALSE)),"not found",VLOOKUP($A323,'SIMD 2020v2 DZ lookup data'!$A:$AA,5,FALSE)))</f>
        <v> </v>
      </c>
      <c r="G323" s="29" t="str">
        <f>IF($A323="Enter data zone code", " ",IF(ISNA(VLOOKUP($A323,'SIMD 2020v2 DZ lookup data'!$A:$AA,6,FALSE)),"not found",VLOOKUP($A323,'SIMD 2020v2 DZ lookup data'!$A:$AA,6,FALSE)))</f>
        <v> </v>
      </c>
      <c r="H323" s="30" t="str">
        <f>IF($A323="Enter data zone code", " ",IF(ISNA(VLOOKUP($A323,'SIMD 2020v2 DZ lookup data'!$A:$AA,8,FALSE)),"not found",VLOOKUP($A323,'SIMD 2020v2 DZ lookup data'!$A:$AA,7,FALSE)))</f>
        <v> </v>
      </c>
      <c r="I323" s="30" t="str">
        <f>IF($A323="Enter data zone code", " ",IF(ISNA(VLOOKUP($A323,'SIMD 2020v2 DZ lookup data'!$A:$AA,7,FALSE)),"not found",VLOOKUP($A323,'SIMD 2020v2 DZ lookup data'!$A:$AA,8,FALSE)))</f>
        <v> </v>
      </c>
      <c r="J323" s="30" t="str">
        <f>IF($A323="Enter data zone code", " ",IF(ISNA(VLOOKUP($A323,'SIMD 2020v2 DZ lookup data'!$A:$AA,9,FALSE)),"not found",VLOOKUP($A323,'SIMD 2020v2 DZ lookup data'!$A:$AA,9,FALSE)))</f>
        <v> </v>
      </c>
      <c r="K323" s="30" t="str">
        <f>IF($A323="Enter data zone code", " ",IF(ISNA(VLOOKUP($A323,'SIMD 2020v2 DZ lookup data'!$A:$AA,10,FALSE)),"not found",VLOOKUP($A323,'SIMD 2020v2 DZ lookup data'!$A:$AA,10,FALSE)))</f>
        <v> </v>
      </c>
      <c r="L323" s="30" t="str">
        <f>IF($A323="Enter data zone code", " ",IF(ISNA(VLOOKUP($A323,'SIMD 2020v2 DZ lookup data'!$A:$AA,11,FALSE)),"not found",VLOOKUP($A323,'SIMD 2020v2 DZ lookup data'!$A:$AA,11,FALSE)))</f>
        <v> </v>
      </c>
      <c r="M323" s="30" t="str">
        <f>IF($A323="Enter data zone code", " ",IF(ISNA(VLOOKUP($A323,'SIMD 2020v2 DZ lookup data'!$A:$AA,12,FALSE)),"not found",VLOOKUP($A323,'SIMD 2020v2 DZ lookup data'!$A:$AA,12,FALSE)))</f>
        <v> </v>
      </c>
      <c r="N323" s="30" t="str">
        <f>IF($A323="Enter data zone code", " ",IF(ISNA(VLOOKUP($A323,'SIMD 2020v2 DZ lookup data'!$A:$AA,13,FALSE)),"not found",VLOOKUP($A323,'SIMD 2020v2 DZ lookup data'!$A:$AA,13,FALSE)))</f>
        <v> </v>
      </c>
      <c r="O323" s="31" t="str">
        <f>IF($A323="Enter data zone code", " ",IF(ISNA(VLOOKUP($A323,'SIMD 2020v2 DZ lookup data'!$A:$AA,14,FALSE)),"not found",VLOOKUP($A323,'SIMD 2020v2 DZ lookup data'!$A:$AA,14,FALSE)))</f>
        <v> </v>
      </c>
      <c r="P323" s="31" t="str">
        <f>IF($A323="Enter data zone code", " ",IF(ISNA(VLOOKUP($A323,'SIMD 2020v2 DZ lookup data'!$A:$AA,15,FALSE)),"not found",VLOOKUP($A323,'SIMD 2020v2 DZ lookup data'!$A:$AA,15,FALSE)))</f>
        <v> </v>
      </c>
      <c r="Q323" s="37" t="str">
        <f>IF($A323="Enter data zone code", " ",IF(ISNA(VLOOKUP($A323,'SIMD 2020v2 DZ lookup data'!$A:$AA,17,FALSE)),"not found",VLOOKUP($A323,'SIMD 2020v2 DZ lookup data'!$A:$AA,17,FALSE)))</f>
        <v> </v>
      </c>
      <c r="R323" s="36" t="str">
        <f>IF($A323="Enter data zone code", " ",IF(ISNA(VLOOKUP($A323,'SIMD 2020v2 DZ lookup data'!$A:$AA,19,FALSE)),"not found",VLOOKUP($A323,'SIMD 2020v2 DZ lookup data'!$A:$AA,19,FALSE)))</f>
        <v> </v>
      </c>
      <c r="S323" s="36" t="str">
        <f>IF($A323="Enter data zone code", " ",IF(ISNA(VLOOKUP($A323,'SIMD 2020v2 DZ lookup data'!$A:$AA,23,FALSE)),"not found",VLOOKUP($A323,'SIMD 2020v2 DZ lookup data'!$A:$AA,23,FALSE)))</f>
        <v> </v>
      </c>
      <c r="T323" s="36" t="str">
        <f>IF($A323="Enter data zone code", " ",IF(ISNA(VLOOKUP($A323,'SIMD 2020v2 DZ lookup data'!$A:$AA,25,FALSE)),"not found",VLOOKUP($A323,'SIMD 2020v2 DZ lookup data'!$A:$AA,25,FALSE)))</f>
        <v> </v>
      </c>
      <c r="U323" s="38" t="str">
        <f>IF($A323="Enter data zone code", " ",IF(ISNA(VLOOKUP($A323,'SIMD 2020v2 DZ lookup data'!$A:$AA,27,FALSE)),"not found",VLOOKUP($A323,'SIMD 2020v2 DZ lookup data'!$A:$AA,27,FALSE)))</f>
        <v> </v>
      </c>
    </row>
    <row r="324" ht="15.75" customHeight="1">
      <c r="A324" s="35" t="s">
        <v>89</v>
      </c>
      <c r="B324" s="36" t="str">
        <f>IF($A324="Enter data zone code", " ",IF(ISNA(VLOOKUP($A324,'SIMD 2020v2 DZ lookup data'!$A:$AA,2,FALSE)),"not found",VLOOKUP($A324,'SIMD 2020v2 DZ lookup data'!$A:$AA,2,FALSE)))</f>
        <v> </v>
      </c>
      <c r="C324" s="36" t="str">
        <f>IF($A324="Enter data zone code", " ",IF(ISNA(VLOOKUP($A324,'SIMD 2020v2 DZ lookup data'!$A:$AA,21,FALSE)),"not found",VLOOKUP($A324,'SIMD 2020v2 DZ lookup data'!$A:$AA,21,FALSE)))</f>
        <v> </v>
      </c>
      <c r="D324" s="29" t="str">
        <f>IF($A324="Enter data zone code", " ",IF(ISNA(VLOOKUP($A324,'SIMD 2020v2 DZ lookup data'!$A:$AA,3,FALSE)),"not found",VLOOKUP($A324,'SIMD 2020v2 DZ lookup data'!$A:$AA,3,FALSE)))</f>
        <v> </v>
      </c>
      <c r="E324" s="29" t="str">
        <f>IF($A324="Enter data zone code", " ",IF(ISNA(VLOOKUP($A324,'SIMD 2020v2 DZ lookup data'!$A:$AA,4,FALSE)),"not found",VLOOKUP($A324,'SIMD 2020v2 DZ lookup data'!$A:$AA,4,FALSE)))</f>
        <v> </v>
      </c>
      <c r="F324" s="29" t="str">
        <f>IF($A324="Enter data zone code", " ",IF(ISNA(VLOOKUP($A324,'SIMD 2020v2 DZ lookup data'!$A:$AA,5,FALSE)),"not found",VLOOKUP($A324,'SIMD 2020v2 DZ lookup data'!$A:$AA,5,FALSE)))</f>
        <v> </v>
      </c>
      <c r="G324" s="29" t="str">
        <f>IF($A324="Enter data zone code", " ",IF(ISNA(VLOOKUP($A324,'SIMD 2020v2 DZ lookup data'!$A:$AA,6,FALSE)),"not found",VLOOKUP($A324,'SIMD 2020v2 DZ lookup data'!$A:$AA,6,FALSE)))</f>
        <v> </v>
      </c>
      <c r="H324" s="30" t="str">
        <f>IF($A324="Enter data zone code", " ",IF(ISNA(VLOOKUP($A324,'SIMD 2020v2 DZ lookup data'!$A:$AA,8,FALSE)),"not found",VLOOKUP($A324,'SIMD 2020v2 DZ lookup data'!$A:$AA,7,FALSE)))</f>
        <v> </v>
      </c>
      <c r="I324" s="30" t="str">
        <f>IF($A324="Enter data zone code", " ",IF(ISNA(VLOOKUP($A324,'SIMD 2020v2 DZ lookup data'!$A:$AA,7,FALSE)),"not found",VLOOKUP($A324,'SIMD 2020v2 DZ lookup data'!$A:$AA,8,FALSE)))</f>
        <v> </v>
      </c>
      <c r="J324" s="30" t="str">
        <f>IF($A324="Enter data zone code", " ",IF(ISNA(VLOOKUP($A324,'SIMD 2020v2 DZ lookup data'!$A:$AA,9,FALSE)),"not found",VLOOKUP($A324,'SIMD 2020v2 DZ lookup data'!$A:$AA,9,FALSE)))</f>
        <v> </v>
      </c>
      <c r="K324" s="30" t="str">
        <f>IF($A324="Enter data zone code", " ",IF(ISNA(VLOOKUP($A324,'SIMD 2020v2 DZ lookup data'!$A:$AA,10,FALSE)),"not found",VLOOKUP($A324,'SIMD 2020v2 DZ lookup data'!$A:$AA,10,FALSE)))</f>
        <v> </v>
      </c>
      <c r="L324" s="30" t="str">
        <f>IF($A324="Enter data zone code", " ",IF(ISNA(VLOOKUP($A324,'SIMD 2020v2 DZ lookup data'!$A:$AA,11,FALSE)),"not found",VLOOKUP($A324,'SIMD 2020v2 DZ lookup data'!$A:$AA,11,FALSE)))</f>
        <v> </v>
      </c>
      <c r="M324" s="30" t="str">
        <f>IF($A324="Enter data zone code", " ",IF(ISNA(VLOOKUP($A324,'SIMD 2020v2 DZ lookup data'!$A:$AA,12,FALSE)),"not found",VLOOKUP($A324,'SIMD 2020v2 DZ lookup data'!$A:$AA,12,FALSE)))</f>
        <v> </v>
      </c>
      <c r="N324" s="30" t="str">
        <f>IF($A324="Enter data zone code", " ",IF(ISNA(VLOOKUP($A324,'SIMD 2020v2 DZ lookup data'!$A:$AA,13,FALSE)),"not found",VLOOKUP($A324,'SIMD 2020v2 DZ lookup data'!$A:$AA,13,FALSE)))</f>
        <v> </v>
      </c>
      <c r="O324" s="31" t="str">
        <f>IF($A324="Enter data zone code", " ",IF(ISNA(VLOOKUP($A324,'SIMD 2020v2 DZ lookup data'!$A:$AA,14,FALSE)),"not found",VLOOKUP($A324,'SIMD 2020v2 DZ lookup data'!$A:$AA,14,FALSE)))</f>
        <v> </v>
      </c>
      <c r="P324" s="31" t="str">
        <f>IF($A324="Enter data zone code", " ",IF(ISNA(VLOOKUP($A324,'SIMD 2020v2 DZ lookup data'!$A:$AA,15,FALSE)),"not found",VLOOKUP($A324,'SIMD 2020v2 DZ lookup data'!$A:$AA,15,FALSE)))</f>
        <v> </v>
      </c>
      <c r="Q324" s="37" t="str">
        <f>IF($A324="Enter data zone code", " ",IF(ISNA(VLOOKUP($A324,'SIMD 2020v2 DZ lookup data'!$A:$AA,17,FALSE)),"not found",VLOOKUP($A324,'SIMD 2020v2 DZ lookup data'!$A:$AA,17,FALSE)))</f>
        <v> </v>
      </c>
      <c r="R324" s="36" t="str">
        <f>IF($A324="Enter data zone code", " ",IF(ISNA(VLOOKUP($A324,'SIMD 2020v2 DZ lookup data'!$A:$AA,19,FALSE)),"not found",VLOOKUP($A324,'SIMD 2020v2 DZ lookup data'!$A:$AA,19,FALSE)))</f>
        <v> </v>
      </c>
      <c r="S324" s="36" t="str">
        <f>IF($A324="Enter data zone code", " ",IF(ISNA(VLOOKUP($A324,'SIMD 2020v2 DZ lookup data'!$A:$AA,23,FALSE)),"not found",VLOOKUP($A324,'SIMD 2020v2 DZ lookup data'!$A:$AA,23,FALSE)))</f>
        <v> </v>
      </c>
      <c r="T324" s="36" t="str">
        <f>IF($A324="Enter data zone code", " ",IF(ISNA(VLOOKUP($A324,'SIMD 2020v2 DZ lookup data'!$A:$AA,25,FALSE)),"not found",VLOOKUP($A324,'SIMD 2020v2 DZ lookup data'!$A:$AA,25,FALSE)))</f>
        <v> </v>
      </c>
      <c r="U324" s="38" t="str">
        <f>IF($A324="Enter data zone code", " ",IF(ISNA(VLOOKUP($A324,'SIMD 2020v2 DZ lookup data'!$A:$AA,27,FALSE)),"not found",VLOOKUP($A324,'SIMD 2020v2 DZ lookup data'!$A:$AA,27,FALSE)))</f>
        <v> </v>
      </c>
    </row>
    <row r="325" ht="15.75" customHeight="1">
      <c r="A325" s="35" t="s">
        <v>89</v>
      </c>
      <c r="B325" s="36" t="str">
        <f>IF($A325="Enter data zone code", " ",IF(ISNA(VLOOKUP($A325,'SIMD 2020v2 DZ lookup data'!$A:$AA,2,FALSE)),"not found",VLOOKUP($A325,'SIMD 2020v2 DZ lookup data'!$A:$AA,2,FALSE)))</f>
        <v> </v>
      </c>
      <c r="C325" s="36" t="str">
        <f>IF($A325="Enter data zone code", " ",IF(ISNA(VLOOKUP($A325,'SIMD 2020v2 DZ lookup data'!$A:$AA,21,FALSE)),"not found",VLOOKUP($A325,'SIMD 2020v2 DZ lookup data'!$A:$AA,21,FALSE)))</f>
        <v> </v>
      </c>
      <c r="D325" s="29" t="str">
        <f>IF($A325="Enter data zone code", " ",IF(ISNA(VLOOKUP($A325,'SIMD 2020v2 DZ lookup data'!$A:$AA,3,FALSE)),"not found",VLOOKUP($A325,'SIMD 2020v2 DZ lookup data'!$A:$AA,3,FALSE)))</f>
        <v> </v>
      </c>
      <c r="E325" s="29" t="str">
        <f>IF($A325="Enter data zone code", " ",IF(ISNA(VLOOKUP($A325,'SIMD 2020v2 DZ lookup data'!$A:$AA,4,FALSE)),"not found",VLOOKUP($A325,'SIMD 2020v2 DZ lookup data'!$A:$AA,4,FALSE)))</f>
        <v> </v>
      </c>
      <c r="F325" s="29" t="str">
        <f>IF($A325="Enter data zone code", " ",IF(ISNA(VLOOKUP($A325,'SIMD 2020v2 DZ lookup data'!$A:$AA,5,FALSE)),"not found",VLOOKUP($A325,'SIMD 2020v2 DZ lookup data'!$A:$AA,5,FALSE)))</f>
        <v> </v>
      </c>
      <c r="G325" s="29" t="str">
        <f>IF($A325="Enter data zone code", " ",IF(ISNA(VLOOKUP($A325,'SIMD 2020v2 DZ lookup data'!$A:$AA,6,FALSE)),"not found",VLOOKUP($A325,'SIMD 2020v2 DZ lookup data'!$A:$AA,6,FALSE)))</f>
        <v> </v>
      </c>
      <c r="H325" s="30" t="str">
        <f>IF($A325="Enter data zone code", " ",IF(ISNA(VLOOKUP($A325,'SIMD 2020v2 DZ lookup data'!$A:$AA,8,FALSE)),"not found",VLOOKUP($A325,'SIMD 2020v2 DZ lookup data'!$A:$AA,7,FALSE)))</f>
        <v> </v>
      </c>
      <c r="I325" s="30" t="str">
        <f>IF($A325="Enter data zone code", " ",IF(ISNA(VLOOKUP($A325,'SIMD 2020v2 DZ lookup data'!$A:$AA,7,FALSE)),"not found",VLOOKUP($A325,'SIMD 2020v2 DZ lookup data'!$A:$AA,8,FALSE)))</f>
        <v> </v>
      </c>
      <c r="J325" s="30" t="str">
        <f>IF($A325="Enter data zone code", " ",IF(ISNA(VLOOKUP($A325,'SIMD 2020v2 DZ lookup data'!$A:$AA,9,FALSE)),"not found",VLOOKUP($A325,'SIMD 2020v2 DZ lookup data'!$A:$AA,9,FALSE)))</f>
        <v> </v>
      </c>
      <c r="K325" s="30" t="str">
        <f>IF($A325="Enter data zone code", " ",IF(ISNA(VLOOKUP($A325,'SIMD 2020v2 DZ lookup data'!$A:$AA,10,FALSE)),"not found",VLOOKUP($A325,'SIMD 2020v2 DZ lookup data'!$A:$AA,10,FALSE)))</f>
        <v> </v>
      </c>
      <c r="L325" s="30" t="str">
        <f>IF($A325="Enter data zone code", " ",IF(ISNA(VLOOKUP($A325,'SIMD 2020v2 DZ lookup data'!$A:$AA,11,FALSE)),"not found",VLOOKUP($A325,'SIMD 2020v2 DZ lookup data'!$A:$AA,11,FALSE)))</f>
        <v> </v>
      </c>
      <c r="M325" s="30" t="str">
        <f>IF($A325="Enter data zone code", " ",IF(ISNA(VLOOKUP($A325,'SIMD 2020v2 DZ lookup data'!$A:$AA,12,FALSE)),"not found",VLOOKUP($A325,'SIMD 2020v2 DZ lookup data'!$A:$AA,12,FALSE)))</f>
        <v> </v>
      </c>
      <c r="N325" s="30" t="str">
        <f>IF($A325="Enter data zone code", " ",IF(ISNA(VLOOKUP($A325,'SIMD 2020v2 DZ lookup data'!$A:$AA,13,FALSE)),"not found",VLOOKUP($A325,'SIMD 2020v2 DZ lookup data'!$A:$AA,13,FALSE)))</f>
        <v> </v>
      </c>
      <c r="O325" s="31" t="str">
        <f>IF($A325="Enter data zone code", " ",IF(ISNA(VLOOKUP($A325,'SIMD 2020v2 DZ lookup data'!$A:$AA,14,FALSE)),"not found",VLOOKUP($A325,'SIMD 2020v2 DZ lookup data'!$A:$AA,14,FALSE)))</f>
        <v> </v>
      </c>
      <c r="P325" s="31" t="str">
        <f>IF($A325="Enter data zone code", " ",IF(ISNA(VLOOKUP($A325,'SIMD 2020v2 DZ lookup data'!$A:$AA,15,FALSE)),"not found",VLOOKUP($A325,'SIMD 2020v2 DZ lookup data'!$A:$AA,15,FALSE)))</f>
        <v> </v>
      </c>
      <c r="Q325" s="37" t="str">
        <f>IF($A325="Enter data zone code", " ",IF(ISNA(VLOOKUP($A325,'SIMD 2020v2 DZ lookup data'!$A:$AA,17,FALSE)),"not found",VLOOKUP($A325,'SIMD 2020v2 DZ lookup data'!$A:$AA,17,FALSE)))</f>
        <v> </v>
      </c>
      <c r="R325" s="36" t="str">
        <f>IF($A325="Enter data zone code", " ",IF(ISNA(VLOOKUP($A325,'SIMD 2020v2 DZ lookup data'!$A:$AA,19,FALSE)),"not found",VLOOKUP($A325,'SIMD 2020v2 DZ lookup data'!$A:$AA,19,FALSE)))</f>
        <v> </v>
      </c>
      <c r="S325" s="36" t="str">
        <f>IF($A325="Enter data zone code", " ",IF(ISNA(VLOOKUP($A325,'SIMD 2020v2 DZ lookup data'!$A:$AA,23,FALSE)),"not found",VLOOKUP($A325,'SIMD 2020v2 DZ lookup data'!$A:$AA,23,FALSE)))</f>
        <v> </v>
      </c>
      <c r="T325" s="36" t="str">
        <f>IF($A325="Enter data zone code", " ",IF(ISNA(VLOOKUP($A325,'SIMD 2020v2 DZ lookup data'!$A:$AA,25,FALSE)),"not found",VLOOKUP($A325,'SIMD 2020v2 DZ lookup data'!$A:$AA,25,FALSE)))</f>
        <v> </v>
      </c>
      <c r="U325" s="38" t="str">
        <f>IF($A325="Enter data zone code", " ",IF(ISNA(VLOOKUP($A325,'SIMD 2020v2 DZ lookup data'!$A:$AA,27,FALSE)),"not found",VLOOKUP($A325,'SIMD 2020v2 DZ lookup data'!$A:$AA,27,FALSE)))</f>
        <v> </v>
      </c>
    </row>
    <row r="326" ht="15.75" customHeight="1">
      <c r="A326" s="35" t="s">
        <v>89</v>
      </c>
      <c r="B326" s="36" t="str">
        <f>IF($A326="Enter data zone code", " ",IF(ISNA(VLOOKUP($A326,'SIMD 2020v2 DZ lookup data'!$A:$AA,2,FALSE)),"not found",VLOOKUP($A326,'SIMD 2020v2 DZ lookup data'!$A:$AA,2,FALSE)))</f>
        <v> </v>
      </c>
      <c r="C326" s="36" t="str">
        <f>IF($A326="Enter data zone code", " ",IF(ISNA(VLOOKUP($A326,'SIMD 2020v2 DZ lookup data'!$A:$AA,21,FALSE)),"not found",VLOOKUP($A326,'SIMD 2020v2 DZ lookup data'!$A:$AA,21,FALSE)))</f>
        <v> </v>
      </c>
      <c r="D326" s="29" t="str">
        <f>IF($A326="Enter data zone code", " ",IF(ISNA(VLOOKUP($A326,'SIMD 2020v2 DZ lookup data'!$A:$AA,3,FALSE)),"not found",VLOOKUP($A326,'SIMD 2020v2 DZ lookup data'!$A:$AA,3,FALSE)))</f>
        <v> </v>
      </c>
      <c r="E326" s="29" t="str">
        <f>IF($A326="Enter data zone code", " ",IF(ISNA(VLOOKUP($A326,'SIMD 2020v2 DZ lookup data'!$A:$AA,4,FALSE)),"not found",VLOOKUP($A326,'SIMD 2020v2 DZ lookup data'!$A:$AA,4,FALSE)))</f>
        <v> </v>
      </c>
      <c r="F326" s="29" t="str">
        <f>IF($A326="Enter data zone code", " ",IF(ISNA(VLOOKUP($A326,'SIMD 2020v2 DZ lookup data'!$A:$AA,5,FALSE)),"not found",VLOOKUP($A326,'SIMD 2020v2 DZ lookup data'!$A:$AA,5,FALSE)))</f>
        <v> </v>
      </c>
      <c r="G326" s="29" t="str">
        <f>IF($A326="Enter data zone code", " ",IF(ISNA(VLOOKUP($A326,'SIMD 2020v2 DZ lookup data'!$A:$AA,6,FALSE)),"not found",VLOOKUP($A326,'SIMD 2020v2 DZ lookup data'!$A:$AA,6,FALSE)))</f>
        <v> </v>
      </c>
      <c r="H326" s="30" t="str">
        <f>IF($A326="Enter data zone code", " ",IF(ISNA(VLOOKUP($A326,'SIMD 2020v2 DZ lookup data'!$A:$AA,8,FALSE)),"not found",VLOOKUP($A326,'SIMD 2020v2 DZ lookup data'!$A:$AA,7,FALSE)))</f>
        <v> </v>
      </c>
      <c r="I326" s="30" t="str">
        <f>IF($A326="Enter data zone code", " ",IF(ISNA(VLOOKUP($A326,'SIMD 2020v2 DZ lookup data'!$A:$AA,7,FALSE)),"not found",VLOOKUP($A326,'SIMD 2020v2 DZ lookup data'!$A:$AA,8,FALSE)))</f>
        <v> </v>
      </c>
      <c r="J326" s="30" t="str">
        <f>IF($A326="Enter data zone code", " ",IF(ISNA(VLOOKUP($A326,'SIMD 2020v2 DZ lookup data'!$A:$AA,9,FALSE)),"not found",VLOOKUP($A326,'SIMD 2020v2 DZ lookup data'!$A:$AA,9,FALSE)))</f>
        <v> </v>
      </c>
      <c r="K326" s="30" t="str">
        <f>IF($A326="Enter data zone code", " ",IF(ISNA(VLOOKUP($A326,'SIMD 2020v2 DZ lookup data'!$A:$AA,10,FALSE)),"not found",VLOOKUP($A326,'SIMD 2020v2 DZ lookup data'!$A:$AA,10,FALSE)))</f>
        <v> </v>
      </c>
      <c r="L326" s="30" t="str">
        <f>IF($A326="Enter data zone code", " ",IF(ISNA(VLOOKUP($A326,'SIMD 2020v2 DZ lookup data'!$A:$AA,11,FALSE)),"not found",VLOOKUP($A326,'SIMD 2020v2 DZ lookup data'!$A:$AA,11,FALSE)))</f>
        <v> </v>
      </c>
      <c r="M326" s="30" t="str">
        <f>IF($A326="Enter data zone code", " ",IF(ISNA(VLOOKUP($A326,'SIMD 2020v2 DZ lookup data'!$A:$AA,12,FALSE)),"not found",VLOOKUP($A326,'SIMD 2020v2 DZ lookup data'!$A:$AA,12,FALSE)))</f>
        <v> </v>
      </c>
      <c r="N326" s="30" t="str">
        <f>IF($A326="Enter data zone code", " ",IF(ISNA(VLOOKUP($A326,'SIMD 2020v2 DZ lookup data'!$A:$AA,13,FALSE)),"not found",VLOOKUP($A326,'SIMD 2020v2 DZ lookup data'!$A:$AA,13,FALSE)))</f>
        <v> </v>
      </c>
      <c r="O326" s="31" t="str">
        <f>IF($A326="Enter data zone code", " ",IF(ISNA(VLOOKUP($A326,'SIMD 2020v2 DZ lookup data'!$A:$AA,14,FALSE)),"not found",VLOOKUP($A326,'SIMD 2020v2 DZ lookup data'!$A:$AA,14,FALSE)))</f>
        <v> </v>
      </c>
      <c r="P326" s="31" t="str">
        <f>IF($A326="Enter data zone code", " ",IF(ISNA(VLOOKUP($A326,'SIMD 2020v2 DZ lookup data'!$A:$AA,15,FALSE)),"not found",VLOOKUP($A326,'SIMD 2020v2 DZ lookup data'!$A:$AA,15,FALSE)))</f>
        <v> </v>
      </c>
      <c r="Q326" s="37" t="str">
        <f>IF($A326="Enter data zone code", " ",IF(ISNA(VLOOKUP($A326,'SIMD 2020v2 DZ lookup data'!$A:$AA,17,FALSE)),"not found",VLOOKUP($A326,'SIMD 2020v2 DZ lookup data'!$A:$AA,17,FALSE)))</f>
        <v> </v>
      </c>
      <c r="R326" s="36" t="str">
        <f>IF($A326="Enter data zone code", " ",IF(ISNA(VLOOKUP($A326,'SIMD 2020v2 DZ lookup data'!$A:$AA,19,FALSE)),"not found",VLOOKUP($A326,'SIMD 2020v2 DZ lookup data'!$A:$AA,19,FALSE)))</f>
        <v> </v>
      </c>
      <c r="S326" s="36" t="str">
        <f>IF($A326="Enter data zone code", " ",IF(ISNA(VLOOKUP($A326,'SIMD 2020v2 DZ lookup data'!$A:$AA,23,FALSE)),"not found",VLOOKUP($A326,'SIMD 2020v2 DZ lookup data'!$A:$AA,23,FALSE)))</f>
        <v> </v>
      </c>
      <c r="T326" s="36" t="str">
        <f>IF($A326="Enter data zone code", " ",IF(ISNA(VLOOKUP($A326,'SIMD 2020v2 DZ lookup data'!$A:$AA,25,FALSE)),"not found",VLOOKUP($A326,'SIMD 2020v2 DZ lookup data'!$A:$AA,25,FALSE)))</f>
        <v> </v>
      </c>
      <c r="U326" s="38" t="str">
        <f>IF($A326="Enter data zone code", " ",IF(ISNA(VLOOKUP($A326,'SIMD 2020v2 DZ lookup data'!$A:$AA,27,FALSE)),"not found",VLOOKUP($A326,'SIMD 2020v2 DZ lookup data'!$A:$AA,27,FALSE)))</f>
        <v> </v>
      </c>
    </row>
    <row r="327" ht="15.75" customHeight="1">
      <c r="A327" s="35" t="s">
        <v>89</v>
      </c>
      <c r="B327" s="36" t="str">
        <f>IF($A327="Enter data zone code", " ",IF(ISNA(VLOOKUP($A327,'SIMD 2020v2 DZ lookup data'!$A:$AA,2,FALSE)),"not found",VLOOKUP($A327,'SIMD 2020v2 DZ lookup data'!$A:$AA,2,FALSE)))</f>
        <v> </v>
      </c>
      <c r="C327" s="36" t="str">
        <f>IF($A327="Enter data zone code", " ",IF(ISNA(VLOOKUP($A327,'SIMD 2020v2 DZ lookup data'!$A:$AA,21,FALSE)),"not found",VLOOKUP($A327,'SIMD 2020v2 DZ lookup data'!$A:$AA,21,FALSE)))</f>
        <v> </v>
      </c>
      <c r="D327" s="29" t="str">
        <f>IF($A327="Enter data zone code", " ",IF(ISNA(VLOOKUP($A327,'SIMD 2020v2 DZ lookup data'!$A:$AA,3,FALSE)),"not found",VLOOKUP($A327,'SIMD 2020v2 DZ lookup data'!$A:$AA,3,FALSE)))</f>
        <v> </v>
      </c>
      <c r="E327" s="29" t="str">
        <f>IF($A327="Enter data zone code", " ",IF(ISNA(VLOOKUP($A327,'SIMD 2020v2 DZ lookup data'!$A:$AA,4,FALSE)),"not found",VLOOKUP($A327,'SIMD 2020v2 DZ lookup data'!$A:$AA,4,FALSE)))</f>
        <v> </v>
      </c>
      <c r="F327" s="29" t="str">
        <f>IF($A327="Enter data zone code", " ",IF(ISNA(VLOOKUP($A327,'SIMD 2020v2 DZ lookup data'!$A:$AA,5,FALSE)),"not found",VLOOKUP($A327,'SIMD 2020v2 DZ lookup data'!$A:$AA,5,FALSE)))</f>
        <v> </v>
      </c>
      <c r="G327" s="29" t="str">
        <f>IF($A327="Enter data zone code", " ",IF(ISNA(VLOOKUP($A327,'SIMD 2020v2 DZ lookup data'!$A:$AA,6,FALSE)),"not found",VLOOKUP($A327,'SIMD 2020v2 DZ lookup data'!$A:$AA,6,FALSE)))</f>
        <v> </v>
      </c>
      <c r="H327" s="30" t="str">
        <f>IF($A327="Enter data zone code", " ",IF(ISNA(VLOOKUP($A327,'SIMD 2020v2 DZ lookup data'!$A:$AA,8,FALSE)),"not found",VLOOKUP($A327,'SIMD 2020v2 DZ lookup data'!$A:$AA,7,FALSE)))</f>
        <v> </v>
      </c>
      <c r="I327" s="30" t="str">
        <f>IF($A327="Enter data zone code", " ",IF(ISNA(VLOOKUP($A327,'SIMD 2020v2 DZ lookup data'!$A:$AA,7,FALSE)),"not found",VLOOKUP($A327,'SIMD 2020v2 DZ lookup data'!$A:$AA,8,FALSE)))</f>
        <v> </v>
      </c>
      <c r="J327" s="30" t="str">
        <f>IF($A327="Enter data zone code", " ",IF(ISNA(VLOOKUP($A327,'SIMD 2020v2 DZ lookup data'!$A:$AA,9,FALSE)),"not found",VLOOKUP($A327,'SIMD 2020v2 DZ lookup data'!$A:$AA,9,FALSE)))</f>
        <v> </v>
      </c>
      <c r="K327" s="30" t="str">
        <f>IF($A327="Enter data zone code", " ",IF(ISNA(VLOOKUP($A327,'SIMD 2020v2 DZ lookup data'!$A:$AA,10,FALSE)),"not found",VLOOKUP($A327,'SIMD 2020v2 DZ lookup data'!$A:$AA,10,FALSE)))</f>
        <v> </v>
      </c>
      <c r="L327" s="30" t="str">
        <f>IF($A327="Enter data zone code", " ",IF(ISNA(VLOOKUP($A327,'SIMD 2020v2 DZ lookup data'!$A:$AA,11,FALSE)),"not found",VLOOKUP($A327,'SIMD 2020v2 DZ lookup data'!$A:$AA,11,FALSE)))</f>
        <v> </v>
      </c>
      <c r="M327" s="30" t="str">
        <f>IF($A327="Enter data zone code", " ",IF(ISNA(VLOOKUP($A327,'SIMD 2020v2 DZ lookup data'!$A:$AA,12,FALSE)),"not found",VLOOKUP($A327,'SIMD 2020v2 DZ lookup data'!$A:$AA,12,FALSE)))</f>
        <v> </v>
      </c>
      <c r="N327" s="30" t="str">
        <f>IF($A327="Enter data zone code", " ",IF(ISNA(VLOOKUP($A327,'SIMD 2020v2 DZ lookup data'!$A:$AA,13,FALSE)),"not found",VLOOKUP($A327,'SIMD 2020v2 DZ lookup data'!$A:$AA,13,FALSE)))</f>
        <v> </v>
      </c>
      <c r="O327" s="31" t="str">
        <f>IF($A327="Enter data zone code", " ",IF(ISNA(VLOOKUP($A327,'SIMD 2020v2 DZ lookup data'!$A:$AA,14,FALSE)),"not found",VLOOKUP($A327,'SIMD 2020v2 DZ lookup data'!$A:$AA,14,FALSE)))</f>
        <v> </v>
      </c>
      <c r="P327" s="31" t="str">
        <f>IF($A327="Enter data zone code", " ",IF(ISNA(VLOOKUP($A327,'SIMD 2020v2 DZ lookup data'!$A:$AA,15,FALSE)),"not found",VLOOKUP($A327,'SIMD 2020v2 DZ lookup data'!$A:$AA,15,FALSE)))</f>
        <v> </v>
      </c>
      <c r="Q327" s="37" t="str">
        <f>IF($A327="Enter data zone code", " ",IF(ISNA(VLOOKUP($A327,'SIMD 2020v2 DZ lookup data'!$A:$AA,17,FALSE)),"not found",VLOOKUP($A327,'SIMD 2020v2 DZ lookup data'!$A:$AA,17,FALSE)))</f>
        <v> </v>
      </c>
      <c r="R327" s="36" t="str">
        <f>IF($A327="Enter data zone code", " ",IF(ISNA(VLOOKUP($A327,'SIMD 2020v2 DZ lookup data'!$A:$AA,19,FALSE)),"not found",VLOOKUP($A327,'SIMD 2020v2 DZ lookup data'!$A:$AA,19,FALSE)))</f>
        <v> </v>
      </c>
      <c r="S327" s="36" t="str">
        <f>IF($A327="Enter data zone code", " ",IF(ISNA(VLOOKUP($A327,'SIMD 2020v2 DZ lookup data'!$A:$AA,23,FALSE)),"not found",VLOOKUP($A327,'SIMD 2020v2 DZ lookup data'!$A:$AA,23,FALSE)))</f>
        <v> </v>
      </c>
      <c r="T327" s="36" t="str">
        <f>IF($A327="Enter data zone code", " ",IF(ISNA(VLOOKUP($A327,'SIMD 2020v2 DZ lookup data'!$A:$AA,25,FALSE)),"not found",VLOOKUP($A327,'SIMD 2020v2 DZ lookup data'!$A:$AA,25,FALSE)))</f>
        <v> </v>
      </c>
      <c r="U327" s="38" t="str">
        <f>IF($A327="Enter data zone code", " ",IF(ISNA(VLOOKUP($A327,'SIMD 2020v2 DZ lookup data'!$A:$AA,27,FALSE)),"not found",VLOOKUP($A327,'SIMD 2020v2 DZ lookup data'!$A:$AA,27,FALSE)))</f>
        <v> </v>
      </c>
    </row>
    <row r="328" ht="15.75" customHeight="1">
      <c r="A328" s="35" t="s">
        <v>89</v>
      </c>
      <c r="B328" s="36" t="str">
        <f>IF($A328="Enter data zone code", " ",IF(ISNA(VLOOKUP($A328,'SIMD 2020v2 DZ lookup data'!$A:$AA,2,FALSE)),"not found",VLOOKUP($A328,'SIMD 2020v2 DZ lookup data'!$A:$AA,2,FALSE)))</f>
        <v> </v>
      </c>
      <c r="C328" s="36" t="str">
        <f>IF($A328="Enter data zone code", " ",IF(ISNA(VLOOKUP($A328,'SIMD 2020v2 DZ lookup data'!$A:$AA,21,FALSE)),"not found",VLOOKUP($A328,'SIMD 2020v2 DZ lookup data'!$A:$AA,21,FALSE)))</f>
        <v> </v>
      </c>
      <c r="D328" s="29" t="str">
        <f>IF($A328="Enter data zone code", " ",IF(ISNA(VLOOKUP($A328,'SIMD 2020v2 DZ lookup data'!$A:$AA,3,FALSE)),"not found",VLOOKUP($A328,'SIMD 2020v2 DZ lookup data'!$A:$AA,3,FALSE)))</f>
        <v> </v>
      </c>
      <c r="E328" s="29" t="str">
        <f>IF($A328="Enter data zone code", " ",IF(ISNA(VLOOKUP($A328,'SIMD 2020v2 DZ lookup data'!$A:$AA,4,FALSE)),"not found",VLOOKUP($A328,'SIMD 2020v2 DZ lookup data'!$A:$AA,4,FALSE)))</f>
        <v> </v>
      </c>
      <c r="F328" s="29" t="str">
        <f>IF($A328="Enter data zone code", " ",IF(ISNA(VLOOKUP($A328,'SIMD 2020v2 DZ lookup data'!$A:$AA,5,FALSE)),"not found",VLOOKUP($A328,'SIMD 2020v2 DZ lookup data'!$A:$AA,5,FALSE)))</f>
        <v> </v>
      </c>
      <c r="G328" s="29" t="str">
        <f>IF($A328="Enter data zone code", " ",IF(ISNA(VLOOKUP($A328,'SIMD 2020v2 DZ lookup data'!$A:$AA,6,FALSE)),"not found",VLOOKUP($A328,'SIMD 2020v2 DZ lookup data'!$A:$AA,6,FALSE)))</f>
        <v> </v>
      </c>
      <c r="H328" s="30" t="str">
        <f>IF($A328="Enter data zone code", " ",IF(ISNA(VLOOKUP($A328,'SIMD 2020v2 DZ lookup data'!$A:$AA,8,FALSE)),"not found",VLOOKUP($A328,'SIMD 2020v2 DZ lookup data'!$A:$AA,7,FALSE)))</f>
        <v> </v>
      </c>
      <c r="I328" s="30" t="str">
        <f>IF($A328="Enter data zone code", " ",IF(ISNA(VLOOKUP($A328,'SIMD 2020v2 DZ lookup data'!$A:$AA,7,FALSE)),"not found",VLOOKUP($A328,'SIMD 2020v2 DZ lookup data'!$A:$AA,8,FALSE)))</f>
        <v> </v>
      </c>
      <c r="J328" s="30" t="str">
        <f>IF($A328="Enter data zone code", " ",IF(ISNA(VLOOKUP($A328,'SIMD 2020v2 DZ lookup data'!$A:$AA,9,FALSE)),"not found",VLOOKUP($A328,'SIMD 2020v2 DZ lookup data'!$A:$AA,9,FALSE)))</f>
        <v> </v>
      </c>
      <c r="K328" s="30" t="str">
        <f>IF($A328="Enter data zone code", " ",IF(ISNA(VLOOKUP($A328,'SIMD 2020v2 DZ lookup data'!$A:$AA,10,FALSE)),"not found",VLOOKUP($A328,'SIMD 2020v2 DZ lookup data'!$A:$AA,10,FALSE)))</f>
        <v> </v>
      </c>
      <c r="L328" s="30" t="str">
        <f>IF($A328="Enter data zone code", " ",IF(ISNA(VLOOKUP($A328,'SIMD 2020v2 DZ lookup data'!$A:$AA,11,FALSE)),"not found",VLOOKUP($A328,'SIMD 2020v2 DZ lookup data'!$A:$AA,11,FALSE)))</f>
        <v> </v>
      </c>
      <c r="M328" s="30" t="str">
        <f>IF($A328="Enter data zone code", " ",IF(ISNA(VLOOKUP($A328,'SIMD 2020v2 DZ lookup data'!$A:$AA,12,FALSE)),"not found",VLOOKUP($A328,'SIMD 2020v2 DZ lookup data'!$A:$AA,12,FALSE)))</f>
        <v> </v>
      </c>
      <c r="N328" s="30" t="str">
        <f>IF($A328="Enter data zone code", " ",IF(ISNA(VLOOKUP($A328,'SIMD 2020v2 DZ lookup data'!$A:$AA,13,FALSE)),"not found",VLOOKUP($A328,'SIMD 2020v2 DZ lookup data'!$A:$AA,13,FALSE)))</f>
        <v> </v>
      </c>
      <c r="O328" s="31" t="str">
        <f>IF($A328="Enter data zone code", " ",IF(ISNA(VLOOKUP($A328,'SIMD 2020v2 DZ lookup data'!$A:$AA,14,FALSE)),"not found",VLOOKUP($A328,'SIMD 2020v2 DZ lookup data'!$A:$AA,14,FALSE)))</f>
        <v> </v>
      </c>
      <c r="P328" s="31" t="str">
        <f>IF($A328="Enter data zone code", " ",IF(ISNA(VLOOKUP($A328,'SIMD 2020v2 DZ lookup data'!$A:$AA,15,FALSE)),"not found",VLOOKUP($A328,'SIMD 2020v2 DZ lookup data'!$A:$AA,15,FALSE)))</f>
        <v> </v>
      </c>
      <c r="Q328" s="37" t="str">
        <f>IF($A328="Enter data zone code", " ",IF(ISNA(VLOOKUP($A328,'SIMD 2020v2 DZ lookup data'!$A:$AA,17,FALSE)),"not found",VLOOKUP($A328,'SIMD 2020v2 DZ lookup data'!$A:$AA,17,FALSE)))</f>
        <v> </v>
      </c>
      <c r="R328" s="36" t="str">
        <f>IF($A328="Enter data zone code", " ",IF(ISNA(VLOOKUP($A328,'SIMD 2020v2 DZ lookup data'!$A:$AA,19,FALSE)),"not found",VLOOKUP($A328,'SIMD 2020v2 DZ lookup data'!$A:$AA,19,FALSE)))</f>
        <v> </v>
      </c>
      <c r="S328" s="36" t="str">
        <f>IF($A328="Enter data zone code", " ",IF(ISNA(VLOOKUP($A328,'SIMD 2020v2 DZ lookup data'!$A:$AA,23,FALSE)),"not found",VLOOKUP($A328,'SIMD 2020v2 DZ lookup data'!$A:$AA,23,FALSE)))</f>
        <v> </v>
      </c>
      <c r="T328" s="36" t="str">
        <f>IF($A328="Enter data zone code", " ",IF(ISNA(VLOOKUP($A328,'SIMD 2020v2 DZ lookup data'!$A:$AA,25,FALSE)),"not found",VLOOKUP($A328,'SIMD 2020v2 DZ lookup data'!$A:$AA,25,FALSE)))</f>
        <v> </v>
      </c>
      <c r="U328" s="38" t="str">
        <f>IF($A328="Enter data zone code", " ",IF(ISNA(VLOOKUP($A328,'SIMD 2020v2 DZ lookup data'!$A:$AA,27,FALSE)),"not found",VLOOKUP($A328,'SIMD 2020v2 DZ lookup data'!$A:$AA,27,FALSE)))</f>
        <v> </v>
      </c>
    </row>
    <row r="329" ht="15.75" customHeight="1">
      <c r="A329" s="35" t="s">
        <v>89</v>
      </c>
      <c r="B329" s="36" t="str">
        <f>IF($A329="Enter data zone code", " ",IF(ISNA(VLOOKUP($A329,'SIMD 2020v2 DZ lookup data'!$A:$AA,2,FALSE)),"not found",VLOOKUP($A329,'SIMD 2020v2 DZ lookup data'!$A:$AA,2,FALSE)))</f>
        <v> </v>
      </c>
      <c r="C329" s="36" t="str">
        <f>IF($A329="Enter data zone code", " ",IF(ISNA(VLOOKUP($A329,'SIMD 2020v2 DZ lookup data'!$A:$AA,21,FALSE)),"not found",VLOOKUP($A329,'SIMD 2020v2 DZ lookup data'!$A:$AA,21,FALSE)))</f>
        <v> </v>
      </c>
      <c r="D329" s="29" t="str">
        <f>IF($A329="Enter data zone code", " ",IF(ISNA(VLOOKUP($A329,'SIMD 2020v2 DZ lookup data'!$A:$AA,3,FALSE)),"not found",VLOOKUP($A329,'SIMD 2020v2 DZ lookup data'!$A:$AA,3,FALSE)))</f>
        <v> </v>
      </c>
      <c r="E329" s="29" t="str">
        <f>IF($A329="Enter data zone code", " ",IF(ISNA(VLOOKUP($A329,'SIMD 2020v2 DZ lookup data'!$A:$AA,4,FALSE)),"not found",VLOOKUP($A329,'SIMD 2020v2 DZ lookup data'!$A:$AA,4,FALSE)))</f>
        <v> </v>
      </c>
      <c r="F329" s="29" t="str">
        <f>IF($A329="Enter data zone code", " ",IF(ISNA(VLOOKUP($A329,'SIMD 2020v2 DZ lookup data'!$A:$AA,5,FALSE)),"not found",VLOOKUP($A329,'SIMD 2020v2 DZ lookup data'!$A:$AA,5,FALSE)))</f>
        <v> </v>
      </c>
      <c r="G329" s="29" t="str">
        <f>IF($A329="Enter data zone code", " ",IF(ISNA(VLOOKUP($A329,'SIMD 2020v2 DZ lookup data'!$A:$AA,6,FALSE)),"not found",VLOOKUP($A329,'SIMD 2020v2 DZ lookup data'!$A:$AA,6,FALSE)))</f>
        <v> </v>
      </c>
      <c r="H329" s="30" t="str">
        <f>IF($A329="Enter data zone code", " ",IF(ISNA(VLOOKUP($A329,'SIMD 2020v2 DZ lookup data'!$A:$AA,8,FALSE)),"not found",VLOOKUP($A329,'SIMD 2020v2 DZ lookup data'!$A:$AA,7,FALSE)))</f>
        <v> </v>
      </c>
      <c r="I329" s="30" t="str">
        <f>IF($A329="Enter data zone code", " ",IF(ISNA(VLOOKUP($A329,'SIMD 2020v2 DZ lookup data'!$A:$AA,7,FALSE)),"not found",VLOOKUP($A329,'SIMD 2020v2 DZ lookup data'!$A:$AA,8,FALSE)))</f>
        <v> </v>
      </c>
      <c r="J329" s="30" t="str">
        <f>IF($A329="Enter data zone code", " ",IF(ISNA(VLOOKUP($A329,'SIMD 2020v2 DZ lookup data'!$A:$AA,9,FALSE)),"not found",VLOOKUP($A329,'SIMD 2020v2 DZ lookup data'!$A:$AA,9,FALSE)))</f>
        <v> </v>
      </c>
      <c r="K329" s="30" t="str">
        <f>IF($A329="Enter data zone code", " ",IF(ISNA(VLOOKUP($A329,'SIMD 2020v2 DZ lookup data'!$A:$AA,10,FALSE)),"not found",VLOOKUP($A329,'SIMD 2020v2 DZ lookup data'!$A:$AA,10,FALSE)))</f>
        <v> </v>
      </c>
      <c r="L329" s="30" t="str">
        <f>IF($A329="Enter data zone code", " ",IF(ISNA(VLOOKUP($A329,'SIMD 2020v2 DZ lookup data'!$A:$AA,11,FALSE)),"not found",VLOOKUP($A329,'SIMD 2020v2 DZ lookup data'!$A:$AA,11,FALSE)))</f>
        <v> </v>
      </c>
      <c r="M329" s="30" t="str">
        <f>IF($A329="Enter data zone code", " ",IF(ISNA(VLOOKUP($A329,'SIMD 2020v2 DZ lookup data'!$A:$AA,12,FALSE)),"not found",VLOOKUP($A329,'SIMD 2020v2 DZ lookup data'!$A:$AA,12,FALSE)))</f>
        <v> </v>
      </c>
      <c r="N329" s="30" t="str">
        <f>IF($A329="Enter data zone code", " ",IF(ISNA(VLOOKUP($A329,'SIMD 2020v2 DZ lookup data'!$A:$AA,13,FALSE)),"not found",VLOOKUP($A329,'SIMD 2020v2 DZ lookup data'!$A:$AA,13,FALSE)))</f>
        <v> </v>
      </c>
      <c r="O329" s="31" t="str">
        <f>IF($A329="Enter data zone code", " ",IF(ISNA(VLOOKUP($A329,'SIMD 2020v2 DZ lookup data'!$A:$AA,14,FALSE)),"not found",VLOOKUP($A329,'SIMD 2020v2 DZ lookup data'!$A:$AA,14,FALSE)))</f>
        <v> </v>
      </c>
      <c r="P329" s="31" t="str">
        <f>IF($A329="Enter data zone code", " ",IF(ISNA(VLOOKUP($A329,'SIMD 2020v2 DZ lookup data'!$A:$AA,15,FALSE)),"not found",VLOOKUP($A329,'SIMD 2020v2 DZ lookup data'!$A:$AA,15,FALSE)))</f>
        <v> </v>
      </c>
      <c r="Q329" s="37" t="str">
        <f>IF($A329="Enter data zone code", " ",IF(ISNA(VLOOKUP($A329,'SIMD 2020v2 DZ lookup data'!$A:$AA,17,FALSE)),"not found",VLOOKUP($A329,'SIMD 2020v2 DZ lookup data'!$A:$AA,17,FALSE)))</f>
        <v> </v>
      </c>
      <c r="R329" s="36" t="str">
        <f>IF($A329="Enter data zone code", " ",IF(ISNA(VLOOKUP($A329,'SIMD 2020v2 DZ lookup data'!$A:$AA,19,FALSE)),"not found",VLOOKUP($A329,'SIMD 2020v2 DZ lookup data'!$A:$AA,19,FALSE)))</f>
        <v> </v>
      </c>
      <c r="S329" s="36" t="str">
        <f>IF($A329="Enter data zone code", " ",IF(ISNA(VLOOKUP($A329,'SIMD 2020v2 DZ lookup data'!$A:$AA,23,FALSE)),"not found",VLOOKUP($A329,'SIMD 2020v2 DZ lookup data'!$A:$AA,23,FALSE)))</f>
        <v> </v>
      </c>
      <c r="T329" s="36" t="str">
        <f>IF($A329="Enter data zone code", " ",IF(ISNA(VLOOKUP($A329,'SIMD 2020v2 DZ lookup data'!$A:$AA,25,FALSE)),"not found",VLOOKUP($A329,'SIMD 2020v2 DZ lookup data'!$A:$AA,25,FALSE)))</f>
        <v> </v>
      </c>
      <c r="U329" s="38" t="str">
        <f>IF($A329="Enter data zone code", " ",IF(ISNA(VLOOKUP($A329,'SIMD 2020v2 DZ lookup data'!$A:$AA,27,FALSE)),"not found",VLOOKUP($A329,'SIMD 2020v2 DZ lookup data'!$A:$AA,27,FALSE)))</f>
        <v> </v>
      </c>
    </row>
    <row r="330" ht="15.75" customHeight="1">
      <c r="A330" s="35" t="s">
        <v>89</v>
      </c>
      <c r="B330" s="36" t="str">
        <f>IF($A330="Enter data zone code", " ",IF(ISNA(VLOOKUP($A330,'SIMD 2020v2 DZ lookup data'!$A:$AA,2,FALSE)),"not found",VLOOKUP($A330,'SIMD 2020v2 DZ lookup data'!$A:$AA,2,FALSE)))</f>
        <v> </v>
      </c>
      <c r="C330" s="36" t="str">
        <f>IF($A330="Enter data zone code", " ",IF(ISNA(VLOOKUP($A330,'SIMD 2020v2 DZ lookup data'!$A:$AA,21,FALSE)),"not found",VLOOKUP($A330,'SIMD 2020v2 DZ lookup data'!$A:$AA,21,FALSE)))</f>
        <v> </v>
      </c>
      <c r="D330" s="29" t="str">
        <f>IF($A330="Enter data zone code", " ",IF(ISNA(VLOOKUP($A330,'SIMD 2020v2 DZ lookup data'!$A:$AA,3,FALSE)),"not found",VLOOKUP($A330,'SIMD 2020v2 DZ lookup data'!$A:$AA,3,FALSE)))</f>
        <v> </v>
      </c>
      <c r="E330" s="29" t="str">
        <f>IF($A330="Enter data zone code", " ",IF(ISNA(VLOOKUP($A330,'SIMD 2020v2 DZ lookup data'!$A:$AA,4,FALSE)),"not found",VLOOKUP($A330,'SIMD 2020v2 DZ lookup data'!$A:$AA,4,FALSE)))</f>
        <v> </v>
      </c>
      <c r="F330" s="29" t="str">
        <f>IF($A330="Enter data zone code", " ",IF(ISNA(VLOOKUP($A330,'SIMD 2020v2 DZ lookup data'!$A:$AA,5,FALSE)),"not found",VLOOKUP($A330,'SIMD 2020v2 DZ lookup data'!$A:$AA,5,FALSE)))</f>
        <v> </v>
      </c>
      <c r="G330" s="29" t="str">
        <f>IF($A330="Enter data zone code", " ",IF(ISNA(VLOOKUP($A330,'SIMD 2020v2 DZ lookup data'!$A:$AA,6,FALSE)),"not found",VLOOKUP($A330,'SIMD 2020v2 DZ lookup data'!$A:$AA,6,FALSE)))</f>
        <v> </v>
      </c>
      <c r="H330" s="30" t="str">
        <f>IF($A330="Enter data zone code", " ",IF(ISNA(VLOOKUP($A330,'SIMD 2020v2 DZ lookup data'!$A:$AA,8,FALSE)),"not found",VLOOKUP($A330,'SIMD 2020v2 DZ lookup data'!$A:$AA,7,FALSE)))</f>
        <v> </v>
      </c>
      <c r="I330" s="30" t="str">
        <f>IF($A330="Enter data zone code", " ",IF(ISNA(VLOOKUP($A330,'SIMD 2020v2 DZ lookup data'!$A:$AA,7,FALSE)),"not found",VLOOKUP($A330,'SIMD 2020v2 DZ lookup data'!$A:$AA,8,FALSE)))</f>
        <v> </v>
      </c>
      <c r="J330" s="30" t="str">
        <f>IF($A330="Enter data zone code", " ",IF(ISNA(VLOOKUP($A330,'SIMD 2020v2 DZ lookup data'!$A:$AA,9,FALSE)),"not found",VLOOKUP($A330,'SIMD 2020v2 DZ lookup data'!$A:$AA,9,FALSE)))</f>
        <v> </v>
      </c>
      <c r="K330" s="30" t="str">
        <f>IF($A330="Enter data zone code", " ",IF(ISNA(VLOOKUP($A330,'SIMD 2020v2 DZ lookup data'!$A:$AA,10,FALSE)),"not found",VLOOKUP($A330,'SIMD 2020v2 DZ lookup data'!$A:$AA,10,FALSE)))</f>
        <v> </v>
      </c>
      <c r="L330" s="30" t="str">
        <f>IF($A330="Enter data zone code", " ",IF(ISNA(VLOOKUP($A330,'SIMD 2020v2 DZ lookup data'!$A:$AA,11,FALSE)),"not found",VLOOKUP($A330,'SIMD 2020v2 DZ lookup data'!$A:$AA,11,FALSE)))</f>
        <v> </v>
      </c>
      <c r="M330" s="30" t="str">
        <f>IF($A330="Enter data zone code", " ",IF(ISNA(VLOOKUP($A330,'SIMD 2020v2 DZ lookup data'!$A:$AA,12,FALSE)),"not found",VLOOKUP($A330,'SIMD 2020v2 DZ lookup data'!$A:$AA,12,FALSE)))</f>
        <v> </v>
      </c>
      <c r="N330" s="30" t="str">
        <f>IF($A330="Enter data zone code", " ",IF(ISNA(VLOOKUP($A330,'SIMD 2020v2 DZ lookup data'!$A:$AA,13,FALSE)),"not found",VLOOKUP($A330,'SIMD 2020v2 DZ lookup data'!$A:$AA,13,FALSE)))</f>
        <v> </v>
      </c>
      <c r="O330" s="31" t="str">
        <f>IF($A330="Enter data zone code", " ",IF(ISNA(VLOOKUP($A330,'SIMD 2020v2 DZ lookup data'!$A:$AA,14,FALSE)),"not found",VLOOKUP($A330,'SIMD 2020v2 DZ lookup data'!$A:$AA,14,FALSE)))</f>
        <v> </v>
      </c>
      <c r="P330" s="31" t="str">
        <f>IF($A330="Enter data zone code", " ",IF(ISNA(VLOOKUP($A330,'SIMD 2020v2 DZ lookup data'!$A:$AA,15,FALSE)),"not found",VLOOKUP($A330,'SIMD 2020v2 DZ lookup data'!$A:$AA,15,FALSE)))</f>
        <v> </v>
      </c>
      <c r="Q330" s="37" t="str">
        <f>IF($A330="Enter data zone code", " ",IF(ISNA(VLOOKUP($A330,'SIMD 2020v2 DZ lookup data'!$A:$AA,17,FALSE)),"not found",VLOOKUP($A330,'SIMD 2020v2 DZ lookup data'!$A:$AA,17,FALSE)))</f>
        <v> </v>
      </c>
      <c r="R330" s="36" t="str">
        <f>IF($A330="Enter data zone code", " ",IF(ISNA(VLOOKUP($A330,'SIMD 2020v2 DZ lookup data'!$A:$AA,19,FALSE)),"not found",VLOOKUP($A330,'SIMD 2020v2 DZ lookup data'!$A:$AA,19,FALSE)))</f>
        <v> </v>
      </c>
      <c r="S330" s="36" t="str">
        <f>IF($A330="Enter data zone code", " ",IF(ISNA(VLOOKUP($A330,'SIMD 2020v2 DZ lookup data'!$A:$AA,23,FALSE)),"not found",VLOOKUP($A330,'SIMD 2020v2 DZ lookup data'!$A:$AA,23,FALSE)))</f>
        <v> </v>
      </c>
      <c r="T330" s="36" t="str">
        <f>IF($A330="Enter data zone code", " ",IF(ISNA(VLOOKUP($A330,'SIMD 2020v2 DZ lookup data'!$A:$AA,25,FALSE)),"not found",VLOOKUP($A330,'SIMD 2020v2 DZ lookup data'!$A:$AA,25,FALSE)))</f>
        <v> </v>
      </c>
      <c r="U330" s="38" t="str">
        <f>IF($A330="Enter data zone code", " ",IF(ISNA(VLOOKUP($A330,'SIMD 2020v2 DZ lookup data'!$A:$AA,27,FALSE)),"not found",VLOOKUP($A330,'SIMD 2020v2 DZ lookup data'!$A:$AA,27,FALSE)))</f>
        <v> </v>
      </c>
    </row>
    <row r="331" ht="15.75" customHeight="1">
      <c r="A331" s="35" t="s">
        <v>89</v>
      </c>
      <c r="B331" s="36" t="str">
        <f>IF($A331="Enter data zone code", " ",IF(ISNA(VLOOKUP($A331,'SIMD 2020v2 DZ lookup data'!$A:$AA,2,FALSE)),"not found",VLOOKUP($A331,'SIMD 2020v2 DZ lookup data'!$A:$AA,2,FALSE)))</f>
        <v> </v>
      </c>
      <c r="C331" s="36" t="str">
        <f>IF($A331="Enter data zone code", " ",IF(ISNA(VLOOKUP($A331,'SIMD 2020v2 DZ lookup data'!$A:$AA,21,FALSE)),"not found",VLOOKUP($A331,'SIMD 2020v2 DZ lookup data'!$A:$AA,21,FALSE)))</f>
        <v> </v>
      </c>
      <c r="D331" s="29" t="str">
        <f>IF($A331="Enter data zone code", " ",IF(ISNA(VLOOKUP($A331,'SIMD 2020v2 DZ lookup data'!$A:$AA,3,FALSE)),"not found",VLOOKUP($A331,'SIMD 2020v2 DZ lookup data'!$A:$AA,3,FALSE)))</f>
        <v> </v>
      </c>
      <c r="E331" s="29" t="str">
        <f>IF($A331="Enter data zone code", " ",IF(ISNA(VLOOKUP($A331,'SIMD 2020v2 DZ lookup data'!$A:$AA,4,FALSE)),"not found",VLOOKUP($A331,'SIMD 2020v2 DZ lookup data'!$A:$AA,4,FALSE)))</f>
        <v> </v>
      </c>
      <c r="F331" s="29" t="str">
        <f>IF($A331="Enter data zone code", " ",IF(ISNA(VLOOKUP($A331,'SIMD 2020v2 DZ lookup data'!$A:$AA,5,FALSE)),"not found",VLOOKUP($A331,'SIMD 2020v2 DZ lookup data'!$A:$AA,5,FALSE)))</f>
        <v> </v>
      </c>
      <c r="G331" s="29" t="str">
        <f>IF($A331="Enter data zone code", " ",IF(ISNA(VLOOKUP($A331,'SIMD 2020v2 DZ lookup data'!$A:$AA,6,FALSE)),"not found",VLOOKUP($A331,'SIMD 2020v2 DZ lookup data'!$A:$AA,6,FALSE)))</f>
        <v> </v>
      </c>
      <c r="H331" s="30" t="str">
        <f>IF($A331="Enter data zone code", " ",IF(ISNA(VLOOKUP($A331,'SIMD 2020v2 DZ lookup data'!$A:$AA,8,FALSE)),"not found",VLOOKUP($A331,'SIMD 2020v2 DZ lookup data'!$A:$AA,7,FALSE)))</f>
        <v> </v>
      </c>
      <c r="I331" s="30" t="str">
        <f>IF($A331="Enter data zone code", " ",IF(ISNA(VLOOKUP($A331,'SIMD 2020v2 DZ lookup data'!$A:$AA,7,FALSE)),"not found",VLOOKUP($A331,'SIMD 2020v2 DZ lookup data'!$A:$AA,8,FALSE)))</f>
        <v> </v>
      </c>
      <c r="J331" s="30" t="str">
        <f>IF($A331="Enter data zone code", " ",IF(ISNA(VLOOKUP($A331,'SIMD 2020v2 DZ lookup data'!$A:$AA,9,FALSE)),"not found",VLOOKUP($A331,'SIMD 2020v2 DZ lookup data'!$A:$AA,9,FALSE)))</f>
        <v> </v>
      </c>
      <c r="K331" s="30" t="str">
        <f>IF($A331="Enter data zone code", " ",IF(ISNA(VLOOKUP($A331,'SIMD 2020v2 DZ lookup data'!$A:$AA,10,FALSE)),"not found",VLOOKUP($A331,'SIMD 2020v2 DZ lookup data'!$A:$AA,10,FALSE)))</f>
        <v> </v>
      </c>
      <c r="L331" s="30" t="str">
        <f>IF($A331="Enter data zone code", " ",IF(ISNA(VLOOKUP($A331,'SIMD 2020v2 DZ lookup data'!$A:$AA,11,FALSE)),"not found",VLOOKUP($A331,'SIMD 2020v2 DZ lookup data'!$A:$AA,11,FALSE)))</f>
        <v> </v>
      </c>
      <c r="M331" s="30" t="str">
        <f>IF($A331="Enter data zone code", " ",IF(ISNA(VLOOKUP($A331,'SIMD 2020v2 DZ lookup data'!$A:$AA,12,FALSE)),"not found",VLOOKUP($A331,'SIMD 2020v2 DZ lookup data'!$A:$AA,12,FALSE)))</f>
        <v> </v>
      </c>
      <c r="N331" s="30" t="str">
        <f>IF($A331="Enter data zone code", " ",IF(ISNA(VLOOKUP($A331,'SIMD 2020v2 DZ lookup data'!$A:$AA,13,FALSE)),"not found",VLOOKUP($A331,'SIMD 2020v2 DZ lookup data'!$A:$AA,13,FALSE)))</f>
        <v> </v>
      </c>
      <c r="O331" s="31" t="str">
        <f>IF($A331="Enter data zone code", " ",IF(ISNA(VLOOKUP($A331,'SIMD 2020v2 DZ lookup data'!$A:$AA,14,FALSE)),"not found",VLOOKUP($A331,'SIMD 2020v2 DZ lookup data'!$A:$AA,14,FALSE)))</f>
        <v> </v>
      </c>
      <c r="P331" s="31" t="str">
        <f>IF($A331="Enter data zone code", " ",IF(ISNA(VLOOKUP($A331,'SIMD 2020v2 DZ lookup data'!$A:$AA,15,FALSE)),"not found",VLOOKUP($A331,'SIMD 2020v2 DZ lookup data'!$A:$AA,15,FALSE)))</f>
        <v> </v>
      </c>
      <c r="Q331" s="37" t="str">
        <f>IF($A331="Enter data zone code", " ",IF(ISNA(VLOOKUP($A331,'SIMD 2020v2 DZ lookup data'!$A:$AA,17,FALSE)),"not found",VLOOKUP($A331,'SIMD 2020v2 DZ lookup data'!$A:$AA,17,FALSE)))</f>
        <v> </v>
      </c>
      <c r="R331" s="36" t="str">
        <f>IF($A331="Enter data zone code", " ",IF(ISNA(VLOOKUP($A331,'SIMD 2020v2 DZ lookup data'!$A:$AA,19,FALSE)),"not found",VLOOKUP($A331,'SIMD 2020v2 DZ lookup data'!$A:$AA,19,FALSE)))</f>
        <v> </v>
      </c>
      <c r="S331" s="36" t="str">
        <f>IF($A331="Enter data zone code", " ",IF(ISNA(VLOOKUP($A331,'SIMD 2020v2 DZ lookup data'!$A:$AA,23,FALSE)),"not found",VLOOKUP($A331,'SIMD 2020v2 DZ lookup data'!$A:$AA,23,FALSE)))</f>
        <v> </v>
      </c>
      <c r="T331" s="36" t="str">
        <f>IF($A331="Enter data zone code", " ",IF(ISNA(VLOOKUP($A331,'SIMD 2020v2 DZ lookup data'!$A:$AA,25,FALSE)),"not found",VLOOKUP($A331,'SIMD 2020v2 DZ lookup data'!$A:$AA,25,FALSE)))</f>
        <v> </v>
      </c>
      <c r="U331" s="38" t="str">
        <f>IF($A331="Enter data zone code", " ",IF(ISNA(VLOOKUP($A331,'SIMD 2020v2 DZ lookup data'!$A:$AA,27,FALSE)),"not found",VLOOKUP($A331,'SIMD 2020v2 DZ lookup data'!$A:$AA,27,FALSE)))</f>
        <v> </v>
      </c>
    </row>
    <row r="332" ht="15.75" customHeight="1">
      <c r="A332" s="35" t="s">
        <v>89</v>
      </c>
      <c r="B332" s="36" t="str">
        <f>IF($A332="Enter data zone code", " ",IF(ISNA(VLOOKUP($A332,'SIMD 2020v2 DZ lookup data'!$A:$AA,2,FALSE)),"not found",VLOOKUP($A332,'SIMD 2020v2 DZ lookup data'!$A:$AA,2,FALSE)))</f>
        <v> </v>
      </c>
      <c r="C332" s="36" t="str">
        <f>IF($A332="Enter data zone code", " ",IF(ISNA(VLOOKUP($A332,'SIMD 2020v2 DZ lookup data'!$A:$AA,21,FALSE)),"not found",VLOOKUP($A332,'SIMD 2020v2 DZ lookup data'!$A:$AA,21,FALSE)))</f>
        <v> </v>
      </c>
      <c r="D332" s="29" t="str">
        <f>IF($A332="Enter data zone code", " ",IF(ISNA(VLOOKUP($A332,'SIMD 2020v2 DZ lookup data'!$A:$AA,3,FALSE)),"not found",VLOOKUP($A332,'SIMD 2020v2 DZ lookup data'!$A:$AA,3,FALSE)))</f>
        <v> </v>
      </c>
      <c r="E332" s="29" t="str">
        <f>IF($A332="Enter data zone code", " ",IF(ISNA(VLOOKUP($A332,'SIMD 2020v2 DZ lookup data'!$A:$AA,4,FALSE)),"not found",VLOOKUP($A332,'SIMD 2020v2 DZ lookup data'!$A:$AA,4,FALSE)))</f>
        <v> </v>
      </c>
      <c r="F332" s="29" t="str">
        <f>IF($A332="Enter data zone code", " ",IF(ISNA(VLOOKUP($A332,'SIMD 2020v2 DZ lookup data'!$A:$AA,5,FALSE)),"not found",VLOOKUP($A332,'SIMD 2020v2 DZ lookup data'!$A:$AA,5,FALSE)))</f>
        <v> </v>
      </c>
      <c r="G332" s="29" t="str">
        <f>IF($A332="Enter data zone code", " ",IF(ISNA(VLOOKUP($A332,'SIMD 2020v2 DZ lookup data'!$A:$AA,6,FALSE)),"not found",VLOOKUP($A332,'SIMD 2020v2 DZ lookup data'!$A:$AA,6,FALSE)))</f>
        <v> </v>
      </c>
      <c r="H332" s="30" t="str">
        <f>IF($A332="Enter data zone code", " ",IF(ISNA(VLOOKUP($A332,'SIMD 2020v2 DZ lookup data'!$A:$AA,8,FALSE)),"not found",VLOOKUP($A332,'SIMD 2020v2 DZ lookup data'!$A:$AA,7,FALSE)))</f>
        <v> </v>
      </c>
      <c r="I332" s="30" t="str">
        <f>IF($A332="Enter data zone code", " ",IF(ISNA(VLOOKUP($A332,'SIMD 2020v2 DZ lookup data'!$A:$AA,7,FALSE)),"not found",VLOOKUP($A332,'SIMD 2020v2 DZ lookup data'!$A:$AA,8,FALSE)))</f>
        <v> </v>
      </c>
      <c r="J332" s="30" t="str">
        <f>IF($A332="Enter data zone code", " ",IF(ISNA(VLOOKUP($A332,'SIMD 2020v2 DZ lookup data'!$A:$AA,9,FALSE)),"not found",VLOOKUP($A332,'SIMD 2020v2 DZ lookup data'!$A:$AA,9,FALSE)))</f>
        <v> </v>
      </c>
      <c r="K332" s="30" t="str">
        <f>IF($A332="Enter data zone code", " ",IF(ISNA(VLOOKUP($A332,'SIMD 2020v2 DZ lookup data'!$A:$AA,10,FALSE)),"not found",VLOOKUP($A332,'SIMD 2020v2 DZ lookup data'!$A:$AA,10,FALSE)))</f>
        <v> </v>
      </c>
      <c r="L332" s="30" t="str">
        <f>IF($A332="Enter data zone code", " ",IF(ISNA(VLOOKUP($A332,'SIMD 2020v2 DZ lookup data'!$A:$AA,11,FALSE)),"not found",VLOOKUP($A332,'SIMD 2020v2 DZ lookup data'!$A:$AA,11,FALSE)))</f>
        <v> </v>
      </c>
      <c r="M332" s="30" t="str">
        <f>IF($A332="Enter data zone code", " ",IF(ISNA(VLOOKUP($A332,'SIMD 2020v2 DZ lookup data'!$A:$AA,12,FALSE)),"not found",VLOOKUP($A332,'SIMD 2020v2 DZ lookup data'!$A:$AA,12,FALSE)))</f>
        <v> </v>
      </c>
      <c r="N332" s="30" t="str">
        <f>IF($A332="Enter data zone code", " ",IF(ISNA(VLOOKUP($A332,'SIMD 2020v2 DZ lookup data'!$A:$AA,13,FALSE)),"not found",VLOOKUP($A332,'SIMD 2020v2 DZ lookup data'!$A:$AA,13,FALSE)))</f>
        <v> </v>
      </c>
      <c r="O332" s="31" t="str">
        <f>IF($A332="Enter data zone code", " ",IF(ISNA(VLOOKUP($A332,'SIMD 2020v2 DZ lookup data'!$A:$AA,14,FALSE)),"not found",VLOOKUP($A332,'SIMD 2020v2 DZ lookup data'!$A:$AA,14,FALSE)))</f>
        <v> </v>
      </c>
      <c r="P332" s="31" t="str">
        <f>IF($A332="Enter data zone code", " ",IF(ISNA(VLOOKUP($A332,'SIMD 2020v2 DZ lookup data'!$A:$AA,15,FALSE)),"not found",VLOOKUP($A332,'SIMD 2020v2 DZ lookup data'!$A:$AA,15,FALSE)))</f>
        <v> </v>
      </c>
      <c r="Q332" s="37" t="str">
        <f>IF($A332="Enter data zone code", " ",IF(ISNA(VLOOKUP($A332,'SIMD 2020v2 DZ lookup data'!$A:$AA,17,FALSE)),"not found",VLOOKUP($A332,'SIMD 2020v2 DZ lookup data'!$A:$AA,17,FALSE)))</f>
        <v> </v>
      </c>
      <c r="R332" s="36" t="str">
        <f>IF($A332="Enter data zone code", " ",IF(ISNA(VLOOKUP($A332,'SIMD 2020v2 DZ lookup data'!$A:$AA,19,FALSE)),"not found",VLOOKUP($A332,'SIMD 2020v2 DZ lookup data'!$A:$AA,19,FALSE)))</f>
        <v> </v>
      </c>
      <c r="S332" s="36" t="str">
        <f>IF($A332="Enter data zone code", " ",IF(ISNA(VLOOKUP($A332,'SIMD 2020v2 DZ lookup data'!$A:$AA,23,FALSE)),"not found",VLOOKUP($A332,'SIMD 2020v2 DZ lookup data'!$A:$AA,23,FALSE)))</f>
        <v> </v>
      </c>
      <c r="T332" s="36" t="str">
        <f>IF($A332="Enter data zone code", " ",IF(ISNA(VLOOKUP($A332,'SIMD 2020v2 DZ lookup data'!$A:$AA,25,FALSE)),"not found",VLOOKUP($A332,'SIMD 2020v2 DZ lookup data'!$A:$AA,25,FALSE)))</f>
        <v> </v>
      </c>
      <c r="U332" s="38" t="str">
        <f>IF($A332="Enter data zone code", " ",IF(ISNA(VLOOKUP($A332,'SIMD 2020v2 DZ lookup data'!$A:$AA,27,FALSE)),"not found",VLOOKUP($A332,'SIMD 2020v2 DZ lookup data'!$A:$AA,27,FALSE)))</f>
        <v> </v>
      </c>
    </row>
    <row r="333" ht="15.75" customHeight="1">
      <c r="A333" s="35" t="s">
        <v>89</v>
      </c>
      <c r="B333" s="36" t="str">
        <f>IF($A333="Enter data zone code", " ",IF(ISNA(VLOOKUP($A333,'SIMD 2020v2 DZ lookup data'!$A:$AA,2,FALSE)),"not found",VLOOKUP($A333,'SIMD 2020v2 DZ lookup data'!$A:$AA,2,FALSE)))</f>
        <v> </v>
      </c>
      <c r="C333" s="36" t="str">
        <f>IF($A333="Enter data zone code", " ",IF(ISNA(VLOOKUP($A333,'SIMD 2020v2 DZ lookup data'!$A:$AA,21,FALSE)),"not found",VLOOKUP($A333,'SIMD 2020v2 DZ lookup data'!$A:$AA,21,FALSE)))</f>
        <v> </v>
      </c>
      <c r="D333" s="29" t="str">
        <f>IF($A333="Enter data zone code", " ",IF(ISNA(VLOOKUP($A333,'SIMD 2020v2 DZ lookup data'!$A:$AA,3,FALSE)),"not found",VLOOKUP($A333,'SIMD 2020v2 DZ lookup data'!$A:$AA,3,FALSE)))</f>
        <v> </v>
      </c>
      <c r="E333" s="29" t="str">
        <f>IF($A333="Enter data zone code", " ",IF(ISNA(VLOOKUP($A333,'SIMD 2020v2 DZ lookup data'!$A:$AA,4,FALSE)),"not found",VLOOKUP($A333,'SIMD 2020v2 DZ lookup data'!$A:$AA,4,FALSE)))</f>
        <v> </v>
      </c>
      <c r="F333" s="29" t="str">
        <f>IF($A333="Enter data zone code", " ",IF(ISNA(VLOOKUP($A333,'SIMD 2020v2 DZ lookup data'!$A:$AA,5,FALSE)),"not found",VLOOKUP($A333,'SIMD 2020v2 DZ lookup data'!$A:$AA,5,FALSE)))</f>
        <v> </v>
      </c>
      <c r="G333" s="29" t="str">
        <f>IF($A333="Enter data zone code", " ",IF(ISNA(VLOOKUP($A333,'SIMD 2020v2 DZ lookup data'!$A:$AA,6,FALSE)),"not found",VLOOKUP($A333,'SIMD 2020v2 DZ lookup data'!$A:$AA,6,FALSE)))</f>
        <v> </v>
      </c>
      <c r="H333" s="30" t="str">
        <f>IF($A333="Enter data zone code", " ",IF(ISNA(VLOOKUP($A333,'SIMD 2020v2 DZ lookup data'!$A:$AA,8,FALSE)),"not found",VLOOKUP($A333,'SIMD 2020v2 DZ lookup data'!$A:$AA,7,FALSE)))</f>
        <v> </v>
      </c>
      <c r="I333" s="30" t="str">
        <f>IF($A333="Enter data zone code", " ",IF(ISNA(VLOOKUP($A333,'SIMD 2020v2 DZ lookup data'!$A:$AA,7,FALSE)),"not found",VLOOKUP($A333,'SIMD 2020v2 DZ lookup data'!$A:$AA,8,FALSE)))</f>
        <v> </v>
      </c>
      <c r="J333" s="30" t="str">
        <f>IF($A333="Enter data zone code", " ",IF(ISNA(VLOOKUP($A333,'SIMD 2020v2 DZ lookup data'!$A:$AA,9,FALSE)),"not found",VLOOKUP($A333,'SIMD 2020v2 DZ lookup data'!$A:$AA,9,FALSE)))</f>
        <v> </v>
      </c>
      <c r="K333" s="30" t="str">
        <f>IF($A333="Enter data zone code", " ",IF(ISNA(VLOOKUP($A333,'SIMD 2020v2 DZ lookup data'!$A:$AA,10,FALSE)),"not found",VLOOKUP($A333,'SIMD 2020v2 DZ lookup data'!$A:$AA,10,FALSE)))</f>
        <v> </v>
      </c>
      <c r="L333" s="30" t="str">
        <f>IF($A333="Enter data zone code", " ",IF(ISNA(VLOOKUP($A333,'SIMD 2020v2 DZ lookup data'!$A:$AA,11,FALSE)),"not found",VLOOKUP($A333,'SIMD 2020v2 DZ lookup data'!$A:$AA,11,FALSE)))</f>
        <v> </v>
      </c>
      <c r="M333" s="30" t="str">
        <f>IF($A333="Enter data zone code", " ",IF(ISNA(VLOOKUP($A333,'SIMD 2020v2 DZ lookup data'!$A:$AA,12,FALSE)),"not found",VLOOKUP($A333,'SIMD 2020v2 DZ lookup data'!$A:$AA,12,FALSE)))</f>
        <v> </v>
      </c>
      <c r="N333" s="30" t="str">
        <f>IF($A333="Enter data zone code", " ",IF(ISNA(VLOOKUP($A333,'SIMD 2020v2 DZ lookup data'!$A:$AA,13,FALSE)),"not found",VLOOKUP($A333,'SIMD 2020v2 DZ lookup data'!$A:$AA,13,FALSE)))</f>
        <v> </v>
      </c>
      <c r="O333" s="31" t="str">
        <f>IF($A333="Enter data zone code", " ",IF(ISNA(VLOOKUP($A333,'SIMD 2020v2 DZ lookup data'!$A:$AA,14,FALSE)),"not found",VLOOKUP($A333,'SIMD 2020v2 DZ lookup data'!$A:$AA,14,FALSE)))</f>
        <v> </v>
      </c>
      <c r="P333" s="31" t="str">
        <f>IF($A333="Enter data zone code", " ",IF(ISNA(VLOOKUP($A333,'SIMD 2020v2 DZ lookup data'!$A:$AA,15,FALSE)),"not found",VLOOKUP($A333,'SIMD 2020v2 DZ lookup data'!$A:$AA,15,FALSE)))</f>
        <v> </v>
      </c>
      <c r="Q333" s="37" t="str">
        <f>IF($A333="Enter data zone code", " ",IF(ISNA(VLOOKUP($A333,'SIMD 2020v2 DZ lookup data'!$A:$AA,17,FALSE)),"not found",VLOOKUP($A333,'SIMD 2020v2 DZ lookup data'!$A:$AA,17,FALSE)))</f>
        <v> </v>
      </c>
      <c r="R333" s="36" t="str">
        <f>IF($A333="Enter data zone code", " ",IF(ISNA(VLOOKUP($A333,'SIMD 2020v2 DZ lookup data'!$A:$AA,19,FALSE)),"not found",VLOOKUP($A333,'SIMD 2020v2 DZ lookup data'!$A:$AA,19,FALSE)))</f>
        <v> </v>
      </c>
      <c r="S333" s="36" t="str">
        <f>IF($A333="Enter data zone code", " ",IF(ISNA(VLOOKUP($A333,'SIMD 2020v2 DZ lookup data'!$A:$AA,23,FALSE)),"not found",VLOOKUP($A333,'SIMD 2020v2 DZ lookup data'!$A:$AA,23,FALSE)))</f>
        <v> </v>
      </c>
      <c r="T333" s="36" t="str">
        <f>IF($A333="Enter data zone code", " ",IF(ISNA(VLOOKUP($A333,'SIMD 2020v2 DZ lookup data'!$A:$AA,25,FALSE)),"not found",VLOOKUP($A333,'SIMD 2020v2 DZ lookup data'!$A:$AA,25,FALSE)))</f>
        <v> </v>
      </c>
      <c r="U333" s="38" t="str">
        <f>IF($A333="Enter data zone code", " ",IF(ISNA(VLOOKUP($A333,'SIMD 2020v2 DZ lookup data'!$A:$AA,27,FALSE)),"not found",VLOOKUP($A333,'SIMD 2020v2 DZ lookup data'!$A:$AA,27,FALSE)))</f>
        <v> </v>
      </c>
    </row>
    <row r="334" ht="15.75" customHeight="1">
      <c r="A334" s="35" t="s">
        <v>89</v>
      </c>
      <c r="B334" s="36" t="str">
        <f>IF($A334="Enter data zone code", " ",IF(ISNA(VLOOKUP($A334,'SIMD 2020v2 DZ lookup data'!$A:$AA,2,FALSE)),"not found",VLOOKUP($A334,'SIMD 2020v2 DZ lookup data'!$A:$AA,2,FALSE)))</f>
        <v> </v>
      </c>
      <c r="C334" s="36" t="str">
        <f>IF($A334="Enter data zone code", " ",IF(ISNA(VLOOKUP($A334,'SIMD 2020v2 DZ lookup data'!$A:$AA,21,FALSE)),"not found",VLOOKUP($A334,'SIMD 2020v2 DZ lookup data'!$A:$AA,21,FALSE)))</f>
        <v> </v>
      </c>
      <c r="D334" s="29" t="str">
        <f>IF($A334="Enter data zone code", " ",IF(ISNA(VLOOKUP($A334,'SIMD 2020v2 DZ lookup data'!$A:$AA,3,FALSE)),"not found",VLOOKUP($A334,'SIMD 2020v2 DZ lookup data'!$A:$AA,3,FALSE)))</f>
        <v> </v>
      </c>
      <c r="E334" s="29" t="str">
        <f>IF($A334="Enter data zone code", " ",IF(ISNA(VLOOKUP($A334,'SIMD 2020v2 DZ lookup data'!$A:$AA,4,FALSE)),"not found",VLOOKUP($A334,'SIMD 2020v2 DZ lookup data'!$A:$AA,4,FALSE)))</f>
        <v> </v>
      </c>
      <c r="F334" s="29" t="str">
        <f>IF($A334="Enter data zone code", " ",IF(ISNA(VLOOKUP($A334,'SIMD 2020v2 DZ lookup data'!$A:$AA,5,FALSE)),"not found",VLOOKUP($A334,'SIMD 2020v2 DZ lookup data'!$A:$AA,5,FALSE)))</f>
        <v> </v>
      </c>
      <c r="G334" s="29" t="str">
        <f>IF($A334="Enter data zone code", " ",IF(ISNA(VLOOKUP($A334,'SIMD 2020v2 DZ lookup data'!$A:$AA,6,FALSE)),"not found",VLOOKUP($A334,'SIMD 2020v2 DZ lookup data'!$A:$AA,6,FALSE)))</f>
        <v> </v>
      </c>
      <c r="H334" s="30" t="str">
        <f>IF($A334="Enter data zone code", " ",IF(ISNA(VLOOKUP($A334,'SIMD 2020v2 DZ lookup data'!$A:$AA,8,FALSE)),"not found",VLOOKUP($A334,'SIMD 2020v2 DZ lookup data'!$A:$AA,7,FALSE)))</f>
        <v> </v>
      </c>
      <c r="I334" s="30" t="str">
        <f>IF($A334="Enter data zone code", " ",IF(ISNA(VLOOKUP($A334,'SIMD 2020v2 DZ lookup data'!$A:$AA,7,FALSE)),"not found",VLOOKUP($A334,'SIMD 2020v2 DZ lookup data'!$A:$AA,8,FALSE)))</f>
        <v> </v>
      </c>
      <c r="J334" s="30" t="str">
        <f>IF($A334="Enter data zone code", " ",IF(ISNA(VLOOKUP($A334,'SIMD 2020v2 DZ lookup data'!$A:$AA,9,FALSE)),"not found",VLOOKUP($A334,'SIMD 2020v2 DZ lookup data'!$A:$AA,9,FALSE)))</f>
        <v> </v>
      </c>
      <c r="K334" s="30" t="str">
        <f>IF($A334="Enter data zone code", " ",IF(ISNA(VLOOKUP($A334,'SIMD 2020v2 DZ lookup data'!$A:$AA,10,FALSE)),"not found",VLOOKUP($A334,'SIMD 2020v2 DZ lookup data'!$A:$AA,10,FALSE)))</f>
        <v> </v>
      </c>
      <c r="L334" s="30" t="str">
        <f>IF($A334="Enter data zone code", " ",IF(ISNA(VLOOKUP($A334,'SIMD 2020v2 DZ lookup data'!$A:$AA,11,FALSE)),"not found",VLOOKUP($A334,'SIMD 2020v2 DZ lookup data'!$A:$AA,11,FALSE)))</f>
        <v> </v>
      </c>
      <c r="M334" s="30" t="str">
        <f>IF($A334="Enter data zone code", " ",IF(ISNA(VLOOKUP($A334,'SIMD 2020v2 DZ lookup data'!$A:$AA,12,FALSE)),"not found",VLOOKUP($A334,'SIMD 2020v2 DZ lookup data'!$A:$AA,12,FALSE)))</f>
        <v> </v>
      </c>
      <c r="N334" s="30" t="str">
        <f>IF($A334="Enter data zone code", " ",IF(ISNA(VLOOKUP($A334,'SIMD 2020v2 DZ lookup data'!$A:$AA,13,FALSE)),"not found",VLOOKUP($A334,'SIMD 2020v2 DZ lookup data'!$A:$AA,13,FALSE)))</f>
        <v> </v>
      </c>
      <c r="O334" s="31" t="str">
        <f>IF($A334="Enter data zone code", " ",IF(ISNA(VLOOKUP($A334,'SIMD 2020v2 DZ lookup data'!$A:$AA,14,FALSE)),"not found",VLOOKUP($A334,'SIMD 2020v2 DZ lookup data'!$A:$AA,14,FALSE)))</f>
        <v> </v>
      </c>
      <c r="P334" s="31" t="str">
        <f>IF($A334="Enter data zone code", " ",IF(ISNA(VLOOKUP($A334,'SIMD 2020v2 DZ lookup data'!$A:$AA,15,FALSE)),"not found",VLOOKUP($A334,'SIMD 2020v2 DZ lookup data'!$A:$AA,15,FALSE)))</f>
        <v> </v>
      </c>
      <c r="Q334" s="37" t="str">
        <f>IF($A334="Enter data zone code", " ",IF(ISNA(VLOOKUP($A334,'SIMD 2020v2 DZ lookup data'!$A:$AA,17,FALSE)),"not found",VLOOKUP($A334,'SIMD 2020v2 DZ lookup data'!$A:$AA,17,FALSE)))</f>
        <v> </v>
      </c>
      <c r="R334" s="36" t="str">
        <f>IF($A334="Enter data zone code", " ",IF(ISNA(VLOOKUP($A334,'SIMD 2020v2 DZ lookup data'!$A:$AA,19,FALSE)),"not found",VLOOKUP($A334,'SIMD 2020v2 DZ lookup data'!$A:$AA,19,FALSE)))</f>
        <v> </v>
      </c>
      <c r="S334" s="36" t="str">
        <f>IF($A334="Enter data zone code", " ",IF(ISNA(VLOOKUP($A334,'SIMD 2020v2 DZ lookup data'!$A:$AA,23,FALSE)),"not found",VLOOKUP($A334,'SIMD 2020v2 DZ lookup data'!$A:$AA,23,FALSE)))</f>
        <v> </v>
      </c>
      <c r="T334" s="36" t="str">
        <f>IF($A334="Enter data zone code", " ",IF(ISNA(VLOOKUP($A334,'SIMD 2020v2 DZ lookup data'!$A:$AA,25,FALSE)),"not found",VLOOKUP($A334,'SIMD 2020v2 DZ lookup data'!$A:$AA,25,FALSE)))</f>
        <v> </v>
      </c>
      <c r="U334" s="38" t="str">
        <f>IF($A334="Enter data zone code", " ",IF(ISNA(VLOOKUP($A334,'SIMD 2020v2 DZ lookup data'!$A:$AA,27,FALSE)),"not found",VLOOKUP($A334,'SIMD 2020v2 DZ lookup data'!$A:$AA,27,FALSE)))</f>
        <v> </v>
      </c>
    </row>
    <row r="335" ht="15.75" customHeight="1">
      <c r="A335" s="35" t="s">
        <v>89</v>
      </c>
      <c r="B335" s="36" t="str">
        <f>IF($A335="Enter data zone code", " ",IF(ISNA(VLOOKUP($A335,'SIMD 2020v2 DZ lookup data'!$A:$AA,2,FALSE)),"not found",VLOOKUP($A335,'SIMD 2020v2 DZ lookup data'!$A:$AA,2,FALSE)))</f>
        <v> </v>
      </c>
      <c r="C335" s="36" t="str">
        <f>IF($A335="Enter data zone code", " ",IF(ISNA(VLOOKUP($A335,'SIMD 2020v2 DZ lookup data'!$A:$AA,21,FALSE)),"not found",VLOOKUP($A335,'SIMD 2020v2 DZ lookup data'!$A:$AA,21,FALSE)))</f>
        <v> </v>
      </c>
      <c r="D335" s="29" t="str">
        <f>IF($A335="Enter data zone code", " ",IF(ISNA(VLOOKUP($A335,'SIMD 2020v2 DZ lookup data'!$A:$AA,3,FALSE)),"not found",VLOOKUP($A335,'SIMD 2020v2 DZ lookup data'!$A:$AA,3,FALSE)))</f>
        <v> </v>
      </c>
      <c r="E335" s="29" t="str">
        <f>IF($A335="Enter data zone code", " ",IF(ISNA(VLOOKUP($A335,'SIMD 2020v2 DZ lookup data'!$A:$AA,4,FALSE)),"not found",VLOOKUP($A335,'SIMD 2020v2 DZ lookup data'!$A:$AA,4,FALSE)))</f>
        <v> </v>
      </c>
      <c r="F335" s="29" t="str">
        <f>IF($A335="Enter data zone code", " ",IF(ISNA(VLOOKUP($A335,'SIMD 2020v2 DZ lookup data'!$A:$AA,5,FALSE)),"not found",VLOOKUP($A335,'SIMD 2020v2 DZ lookup data'!$A:$AA,5,FALSE)))</f>
        <v> </v>
      </c>
      <c r="G335" s="29" t="str">
        <f>IF($A335="Enter data zone code", " ",IF(ISNA(VLOOKUP($A335,'SIMD 2020v2 DZ lookup data'!$A:$AA,6,FALSE)),"not found",VLOOKUP($A335,'SIMD 2020v2 DZ lookup data'!$A:$AA,6,FALSE)))</f>
        <v> </v>
      </c>
      <c r="H335" s="30" t="str">
        <f>IF($A335="Enter data zone code", " ",IF(ISNA(VLOOKUP($A335,'SIMD 2020v2 DZ lookup data'!$A:$AA,8,FALSE)),"not found",VLOOKUP($A335,'SIMD 2020v2 DZ lookup data'!$A:$AA,7,FALSE)))</f>
        <v> </v>
      </c>
      <c r="I335" s="30" t="str">
        <f>IF($A335="Enter data zone code", " ",IF(ISNA(VLOOKUP($A335,'SIMD 2020v2 DZ lookup data'!$A:$AA,7,FALSE)),"not found",VLOOKUP($A335,'SIMD 2020v2 DZ lookup data'!$A:$AA,8,FALSE)))</f>
        <v> </v>
      </c>
      <c r="J335" s="30" t="str">
        <f>IF($A335="Enter data zone code", " ",IF(ISNA(VLOOKUP($A335,'SIMD 2020v2 DZ lookup data'!$A:$AA,9,FALSE)),"not found",VLOOKUP($A335,'SIMD 2020v2 DZ lookup data'!$A:$AA,9,FALSE)))</f>
        <v> </v>
      </c>
      <c r="K335" s="30" t="str">
        <f>IF($A335="Enter data zone code", " ",IF(ISNA(VLOOKUP($A335,'SIMD 2020v2 DZ lookup data'!$A:$AA,10,FALSE)),"not found",VLOOKUP($A335,'SIMD 2020v2 DZ lookup data'!$A:$AA,10,FALSE)))</f>
        <v> </v>
      </c>
      <c r="L335" s="30" t="str">
        <f>IF($A335="Enter data zone code", " ",IF(ISNA(VLOOKUP($A335,'SIMD 2020v2 DZ lookup data'!$A:$AA,11,FALSE)),"not found",VLOOKUP($A335,'SIMD 2020v2 DZ lookup data'!$A:$AA,11,FALSE)))</f>
        <v> </v>
      </c>
      <c r="M335" s="30" t="str">
        <f>IF($A335="Enter data zone code", " ",IF(ISNA(VLOOKUP($A335,'SIMD 2020v2 DZ lookup data'!$A:$AA,12,FALSE)),"not found",VLOOKUP($A335,'SIMD 2020v2 DZ lookup data'!$A:$AA,12,FALSE)))</f>
        <v> </v>
      </c>
      <c r="N335" s="30" t="str">
        <f>IF($A335="Enter data zone code", " ",IF(ISNA(VLOOKUP($A335,'SIMD 2020v2 DZ lookup data'!$A:$AA,13,FALSE)),"not found",VLOOKUP($A335,'SIMD 2020v2 DZ lookup data'!$A:$AA,13,FALSE)))</f>
        <v> </v>
      </c>
      <c r="O335" s="31" t="str">
        <f>IF($A335="Enter data zone code", " ",IF(ISNA(VLOOKUP($A335,'SIMD 2020v2 DZ lookup data'!$A:$AA,14,FALSE)),"not found",VLOOKUP($A335,'SIMD 2020v2 DZ lookup data'!$A:$AA,14,FALSE)))</f>
        <v> </v>
      </c>
      <c r="P335" s="31" t="str">
        <f>IF($A335="Enter data zone code", " ",IF(ISNA(VLOOKUP($A335,'SIMD 2020v2 DZ lookup data'!$A:$AA,15,FALSE)),"not found",VLOOKUP($A335,'SIMD 2020v2 DZ lookup data'!$A:$AA,15,FALSE)))</f>
        <v> </v>
      </c>
      <c r="Q335" s="37" t="str">
        <f>IF($A335="Enter data zone code", " ",IF(ISNA(VLOOKUP($A335,'SIMD 2020v2 DZ lookup data'!$A:$AA,17,FALSE)),"not found",VLOOKUP($A335,'SIMD 2020v2 DZ lookup data'!$A:$AA,17,FALSE)))</f>
        <v> </v>
      </c>
      <c r="R335" s="36" t="str">
        <f>IF($A335="Enter data zone code", " ",IF(ISNA(VLOOKUP($A335,'SIMD 2020v2 DZ lookup data'!$A:$AA,19,FALSE)),"not found",VLOOKUP($A335,'SIMD 2020v2 DZ lookup data'!$A:$AA,19,FALSE)))</f>
        <v> </v>
      </c>
      <c r="S335" s="36" t="str">
        <f>IF($A335="Enter data zone code", " ",IF(ISNA(VLOOKUP($A335,'SIMD 2020v2 DZ lookup data'!$A:$AA,23,FALSE)),"not found",VLOOKUP($A335,'SIMD 2020v2 DZ lookup data'!$A:$AA,23,FALSE)))</f>
        <v> </v>
      </c>
      <c r="T335" s="36" t="str">
        <f>IF($A335="Enter data zone code", " ",IF(ISNA(VLOOKUP($A335,'SIMD 2020v2 DZ lookup data'!$A:$AA,25,FALSE)),"not found",VLOOKUP($A335,'SIMD 2020v2 DZ lookup data'!$A:$AA,25,FALSE)))</f>
        <v> </v>
      </c>
      <c r="U335" s="38" t="str">
        <f>IF($A335="Enter data zone code", " ",IF(ISNA(VLOOKUP($A335,'SIMD 2020v2 DZ lookup data'!$A:$AA,27,FALSE)),"not found",VLOOKUP($A335,'SIMD 2020v2 DZ lookup data'!$A:$AA,27,FALSE)))</f>
        <v> </v>
      </c>
    </row>
    <row r="336" ht="15.75" customHeight="1">
      <c r="A336" s="35" t="s">
        <v>89</v>
      </c>
      <c r="B336" s="36" t="str">
        <f>IF($A336="Enter data zone code", " ",IF(ISNA(VLOOKUP($A336,'SIMD 2020v2 DZ lookup data'!$A:$AA,2,FALSE)),"not found",VLOOKUP($A336,'SIMD 2020v2 DZ lookup data'!$A:$AA,2,FALSE)))</f>
        <v> </v>
      </c>
      <c r="C336" s="36" t="str">
        <f>IF($A336="Enter data zone code", " ",IF(ISNA(VLOOKUP($A336,'SIMD 2020v2 DZ lookup data'!$A:$AA,21,FALSE)),"not found",VLOOKUP($A336,'SIMD 2020v2 DZ lookup data'!$A:$AA,21,FALSE)))</f>
        <v> </v>
      </c>
      <c r="D336" s="29" t="str">
        <f>IF($A336="Enter data zone code", " ",IF(ISNA(VLOOKUP($A336,'SIMD 2020v2 DZ lookup data'!$A:$AA,3,FALSE)),"not found",VLOOKUP($A336,'SIMD 2020v2 DZ lookup data'!$A:$AA,3,FALSE)))</f>
        <v> </v>
      </c>
      <c r="E336" s="29" t="str">
        <f>IF($A336="Enter data zone code", " ",IF(ISNA(VLOOKUP($A336,'SIMD 2020v2 DZ lookup data'!$A:$AA,4,FALSE)),"not found",VLOOKUP($A336,'SIMD 2020v2 DZ lookup data'!$A:$AA,4,FALSE)))</f>
        <v> </v>
      </c>
      <c r="F336" s="29" t="str">
        <f>IF($A336="Enter data zone code", " ",IF(ISNA(VLOOKUP($A336,'SIMD 2020v2 DZ lookup data'!$A:$AA,5,FALSE)),"not found",VLOOKUP($A336,'SIMD 2020v2 DZ lookup data'!$A:$AA,5,FALSE)))</f>
        <v> </v>
      </c>
      <c r="G336" s="29" t="str">
        <f>IF($A336="Enter data zone code", " ",IF(ISNA(VLOOKUP($A336,'SIMD 2020v2 DZ lookup data'!$A:$AA,6,FALSE)),"not found",VLOOKUP($A336,'SIMD 2020v2 DZ lookup data'!$A:$AA,6,FALSE)))</f>
        <v> </v>
      </c>
      <c r="H336" s="30" t="str">
        <f>IF($A336="Enter data zone code", " ",IF(ISNA(VLOOKUP($A336,'SIMD 2020v2 DZ lookup data'!$A:$AA,8,FALSE)),"not found",VLOOKUP($A336,'SIMD 2020v2 DZ lookup data'!$A:$AA,7,FALSE)))</f>
        <v> </v>
      </c>
      <c r="I336" s="30" t="str">
        <f>IF($A336="Enter data zone code", " ",IF(ISNA(VLOOKUP($A336,'SIMD 2020v2 DZ lookup data'!$A:$AA,7,FALSE)),"not found",VLOOKUP($A336,'SIMD 2020v2 DZ lookup data'!$A:$AA,8,FALSE)))</f>
        <v> </v>
      </c>
      <c r="J336" s="30" t="str">
        <f>IF($A336="Enter data zone code", " ",IF(ISNA(VLOOKUP($A336,'SIMD 2020v2 DZ lookup data'!$A:$AA,9,FALSE)),"not found",VLOOKUP($A336,'SIMD 2020v2 DZ lookup data'!$A:$AA,9,FALSE)))</f>
        <v> </v>
      </c>
      <c r="K336" s="30" t="str">
        <f>IF($A336="Enter data zone code", " ",IF(ISNA(VLOOKUP($A336,'SIMD 2020v2 DZ lookup data'!$A:$AA,10,FALSE)),"not found",VLOOKUP($A336,'SIMD 2020v2 DZ lookup data'!$A:$AA,10,FALSE)))</f>
        <v> </v>
      </c>
      <c r="L336" s="30" t="str">
        <f>IF($A336="Enter data zone code", " ",IF(ISNA(VLOOKUP($A336,'SIMD 2020v2 DZ lookup data'!$A:$AA,11,FALSE)),"not found",VLOOKUP($A336,'SIMD 2020v2 DZ lookup data'!$A:$AA,11,FALSE)))</f>
        <v> </v>
      </c>
      <c r="M336" s="30" t="str">
        <f>IF($A336="Enter data zone code", " ",IF(ISNA(VLOOKUP($A336,'SIMD 2020v2 DZ lookup data'!$A:$AA,12,FALSE)),"not found",VLOOKUP($A336,'SIMD 2020v2 DZ lookup data'!$A:$AA,12,FALSE)))</f>
        <v> </v>
      </c>
      <c r="N336" s="30" t="str">
        <f>IF($A336="Enter data zone code", " ",IF(ISNA(VLOOKUP($A336,'SIMD 2020v2 DZ lookup data'!$A:$AA,13,FALSE)),"not found",VLOOKUP($A336,'SIMD 2020v2 DZ lookup data'!$A:$AA,13,FALSE)))</f>
        <v> </v>
      </c>
      <c r="O336" s="31" t="str">
        <f>IF($A336="Enter data zone code", " ",IF(ISNA(VLOOKUP($A336,'SIMD 2020v2 DZ lookup data'!$A:$AA,14,FALSE)),"not found",VLOOKUP($A336,'SIMD 2020v2 DZ lookup data'!$A:$AA,14,FALSE)))</f>
        <v> </v>
      </c>
      <c r="P336" s="31" t="str">
        <f>IF($A336="Enter data zone code", " ",IF(ISNA(VLOOKUP($A336,'SIMD 2020v2 DZ lookup data'!$A:$AA,15,FALSE)),"not found",VLOOKUP($A336,'SIMD 2020v2 DZ lookup data'!$A:$AA,15,FALSE)))</f>
        <v> </v>
      </c>
      <c r="Q336" s="37" t="str">
        <f>IF($A336="Enter data zone code", " ",IF(ISNA(VLOOKUP($A336,'SIMD 2020v2 DZ lookup data'!$A:$AA,17,FALSE)),"not found",VLOOKUP($A336,'SIMD 2020v2 DZ lookup data'!$A:$AA,17,FALSE)))</f>
        <v> </v>
      </c>
      <c r="R336" s="36" t="str">
        <f>IF($A336="Enter data zone code", " ",IF(ISNA(VLOOKUP($A336,'SIMD 2020v2 DZ lookup data'!$A:$AA,19,FALSE)),"not found",VLOOKUP($A336,'SIMD 2020v2 DZ lookup data'!$A:$AA,19,FALSE)))</f>
        <v> </v>
      </c>
      <c r="S336" s="36" t="str">
        <f>IF($A336="Enter data zone code", " ",IF(ISNA(VLOOKUP($A336,'SIMD 2020v2 DZ lookup data'!$A:$AA,23,FALSE)),"not found",VLOOKUP($A336,'SIMD 2020v2 DZ lookup data'!$A:$AA,23,FALSE)))</f>
        <v> </v>
      </c>
      <c r="T336" s="36" t="str">
        <f>IF($A336="Enter data zone code", " ",IF(ISNA(VLOOKUP($A336,'SIMD 2020v2 DZ lookup data'!$A:$AA,25,FALSE)),"not found",VLOOKUP($A336,'SIMD 2020v2 DZ lookup data'!$A:$AA,25,FALSE)))</f>
        <v> </v>
      </c>
      <c r="U336" s="38" t="str">
        <f>IF($A336="Enter data zone code", " ",IF(ISNA(VLOOKUP($A336,'SIMD 2020v2 DZ lookup data'!$A:$AA,27,FALSE)),"not found",VLOOKUP($A336,'SIMD 2020v2 DZ lookup data'!$A:$AA,27,FALSE)))</f>
        <v> </v>
      </c>
    </row>
    <row r="337" ht="15.75" customHeight="1">
      <c r="A337" s="35" t="s">
        <v>89</v>
      </c>
      <c r="B337" s="36" t="str">
        <f>IF($A337="Enter data zone code", " ",IF(ISNA(VLOOKUP($A337,'SIMD 2020v2 DZ lookup data'!$A:$AA,2,FALSE)),"not found",VLOOKUP($A337,'SIMD 2020v2 DZ lookup data'!$A:$AA,2,FALSE)))</f>
        <v> </v>
      </c>
      <c r="C337" s="36" t="str">
        <f>IF($A337="Enter data zone code", " ",IF(ISNA(VLOOKUP($A337,'SIMD 2020v2 DZ lookup data'!$A:$AA,21,FALSE)),"not found",VLOOKUP($A337,'SIMD 2020v2 DZ lookup data'!$A:$AA,21,FALSE)))</f>
        <v> </v>
      </c>
      <c r="D337" s="29" t="str">
        <f>IF($A337="Enter data zone code", " ",IF(ISNA(VLOOKUP($A337,'SIMD 2020v2 DZ lookup data'!$A:$AA,3,FALSE)),"not found",VLOOKUP($A337,'SIMD 2020v2 DZ lookup data'!$A:$AA,3,FALSE)))</f>
        <v> </v>
      </c>
      <c r="E337" s="29" t="str">
        <f>IF($A337="Enter data zone code", " ",IF(ISNA(VLOOKUP($A337,'SIMD 2020v2 DZ lookup data'!$A:$AA,4,FALSE)),"not found",VLOOKUP($A337,'SIMD 2020v2 DZ lookup data'!$A:$AA,4,FALSE)))</f>
        <v> </v>
      </c>
      <c r="F337" s="29" t="str">
        <f>IF($A337="Enter data zone code", " ",IF(ISNA(VLOOKUP($A337,'SIMD 2020v2 DZ lookup data'!$A:$AA,5,FALSE)),"not found",VLOOKUP($A337,'SIMD 2020v2 DZ lookup data'!$A:$AA,5,FALSE)))</f>
        <v> </v>
      </c>
      <c r="G337" s="29" t="str">
        <f>IF($A337="Enter data zone code", " ",IF(ISNA(VLOOKUP($A337,'SIMD 2020v2 DZ lookup data'!$A:$AA,6,FALSE)),"not found",VLOOKUP($A337,'SIMD 2020v2 DZ lookup data'!$A:$AA,6,FALSE)))</f>
        <v> </v>
      </c>
      <c r="H337" s="30" t="str">
        <f>IF($A337="Enter data zone code", " ",IF(ISNA(VLOOKUP($A337,'SIMD 2020v2 DZ lookup data'!$A:$AA,8,FALSE)),"not found",VLOOKUP($A337,'SIMD 2020v2 DZ lookup data'!$A:$AA,7,FALSE)))</f>
        <v> </v>
      </c>
      <c r="I337" s="30" t="str">
        <f>IF($A337="Enter data zone code", " ",IF(ISNA(VLOOKUP($A337,'SIMD 2020v2 DZ lookup data'!$A:$AA,7,FALSE)),"not found",VLOOKUP($A337,'SIMD 2020v2 DZ lookup data'!$A:$AA,8,FALSE)))</f>
        <v> </v>
      </c>
      <c r="J337" s="30" t="str">
        <f>IF($A337="Enter data zone code", " ",IF(ISNA(VLOOKUP($A337,'SIMD 2020v2 DZ lookup data'!$A:$AA,9,FALSE)),"not found",VLOOKUP($A337,'SIMD 2020v2 DZ lookup data'!$A:$AA,9,FALSE)))</f>
        <v> </v>
      </c>
      <c r="K337" s="30" t="str">
        <f>IF($A337="Enter data zone code", " ",IF(ISNA(VLOOKUP($A337,'SIMD 2020v2 DZ lookup data'!$A:$AA,10,FALSE)),"not found",VLOOKUP($A337,'SIMD 2020v2 DZ lookup data'!$A:$AA,10,FALSE)))</f>
        <v> </v>
      </c>
      <c r="L337" s="30" t="str">
        <f>IF($A337="Enter data zone code", " ",IF(ISNA(VLOOKUP($A337,'SIMD 2020v2 DZ lookup data'!$A:$AA,11,FALSE)),"not found",VLOOKUP($A337,'SIMD 2020v2 DZ lookup data'!$A:$AA,11,FALSE)))</f>
        <v> </v>
      </c>
      <c r="M337" s="30" t="str">
        <f>IF($A337="Enter data zone code", " ",IF(ISNA(VLOOKUP($A337,'SIMD 2020v2 DZ lookup data'!$A:$AA,12,FALSE)),"not found",VLOOKUP($A337,'SIMD 2020v2 DZ lookup data'!$A:$AA,12,FALSE)))</f>
        <v> </v>
      </c>
      <c r="N337" s="30" t="str">
        <f>IF($A337="Enter data zone code", " ",IF(ISNA(VLOOKUP($A337,'SIMD 2020v2 DZ lookup data'!$A:$AA,13,FALSE)),"not found",VLOOKUP($A337,'SIMD 2020v2 DZ lookup data'!$A:$AA,13,FALSE)))</f>
        <v> </v>
      </c>
      <c r="O337" s="31" t="str">
        <f>IF($A337="Enter data zone code", " ",IF(ISNA(VLOOKUP($A337,'SIMD 2020v2 DZ lookup data'!$A:$AA,14,FALSE)),"not found",VLOOKUP($A337,'SIMD 2020v2 DZ lookup data'!$A:$AA,14,FALSE)))</f>
        <v> </v>
      </c>
      <c r="P337" s="31" t="str">
        <f>IF($A337="Enter data zone code", " ",IF(ISNA(VLOOKUP($A337,'SIMD 2020v2 DZ lookup data'!$A:$AA,15,FALSE)),"not found",VLOOKUP($A337,'SIMD 2020v2 DZ lookup data'!$A:$AA,15,FALSE)))</f>
        <v> </v>
      </c>
      <c r="Q337" s="37" t="str">
        <f>IF($A337="Enter data zone code", " ",IF(ISNA(VLOOKUP($A337,'SIMD 2020v2 DZ lookup data'!$A:$AA,17,FALSE)),"not found",VLOOKUP($A337,'SIMD 2020v2 DZ lookup data'!$A:$AA,17,FALSE)))</f>
        <v> </v>
      </c>
      <c r="R337" s="36" t="str">
        <f>IF($A337="Enter data zone code", " ",IF(ISNA(VLOOKUP($A337,'SIMD 2020v2 DZ lookup data'!$A:$AA,19,FALSE)),"not found",VLOOKUP($A337,'SIMD 2020v2 DZ lookup data'!$A:$AA,19,FALSE)))</f>
        <v> </v>
      </c>
      <c r="S337" s="36" t="str">
        <f>IF($A337="Enter data zone code", " ",IF(ISNA(VLOOKUP($A337,'SIMD 2020v2 DZ lookup data'!$A:$AA,23,FALSE)),"not found",VLOOKUP($A337,'SIMD 2020v2 DZ lookup data'!$A:$AA,23,FALSE)))</f>
        <v> </v>
      </c>
      <c r="T337" s="36" t="str">
        <f>IF($A337="Enter data zone code", " ",IF(ISNA(VLOOKUP($A337,'SIMD 2020v2 DZ lookup data'!$A:$AA,25,FALSE)),"not found",VLOOKUP($A337,'SIMD 2020v2 DZ lookup data'!$A:$AA,25,FALSE)))</f>
        <v> </v>
      </c>
      <c r="U337" s="38" t="str">
        <f>IF($A337="Enter data zone code", " ",IF(ISNA(VLOOKUP($A337,'SIMD 2020v2 DZ lookup data'!$A:$AA,27,FALSE)),"not found",VLOOKUP($A337,'SIMD 2020v2 DZ lookup data'!$A:$AA,27,FALSE)))</f>
        <v> </v>
      </c>
    </row>
    <row r="338" ht="15.75" customHeight="1">
      <c r="A338" s="35" t="s">
        <v>89</v>
      </c>
      <c r="B338" s="36" t="str">
        <f>IF($A338="Enter data zone code", " ",IF(ISNA(VLOOKUP($A338,'SIMD 2020v2 DZ lookup data'!$A:$AA,2,FALSE)),"not found",VLOOKUP($A338,'SIMD 2020v2 DZ lookup data'!$A:$AA,2,FALSE)))</f>
        <v> </v>
      </c>
      <c r="C338" s="36" t="str">
        <f>IF($A338="Enter data zone code", " ",IF(ISNA(VLOOKUP($A338,'SIMD 2020v2 DZ lookup data'!$A:$AA,21,FALSE)),"not found",VLOOKUP($A338,'SIMD 2020v2 DZ lookup data'!$A:$AA,21,FALSE)))</f>
        <v> </v>
      </c>
      <c r="D338" s="29" t="str">
        <f>IF($A338="Enter data zone code", " ",IF(ISNA(VLOOKUP($A338,'SIMD 2020v2 DZ lookup data'!$A:$AA,3,FALSE)),"not found",VLOOKUP($A338,'SIMD 2020v2 DZ lookup data'!$A:$AA,3,FALSE)))</f>
        <v> </v>
      </c>
      <c r="E338" s="29" t="str">
        <f>IF($A338="Enter data zone code", " ",IF(ISNA(VLOOKUP($A338,'SIMD 2020v2 DZ lookup data'!$A:$AA,4,FALSE)),"not found",VLOOKUP($A338,'SIMD 2020v2 DZ lookup data'!$A:$AA,4,FALSE)))</f>
        <v> </v>
      </c>
      <c r="F338" s="29" t="str">
        <f>IF($A338="Enter data zone code", " ",IF(ISNA(VLOOKUP($A338,'SIMD 2020v2 DZ lookup data'!$A:$AA,5,FALSE)),"not found",VLOOKUP($A338,'SIMD 2020v2 DZ lookup data'!$A:$AA,5,FALSE)))</f>
        <v> </v>
      </c>
      <c r="G338" s="29" t="str">
        <f>IF($A338="Enter data zone code", " ",IF(ISNA(VLOOKUP($A338,'SIMD 2020v2 DZ lookup data'!$A:$AA,6,FALSE)),"not found",VLOOKUP($A338,'SIMD 2020v2 DZ lookup data'!$A:$AA,6,FALSE)))</f>
        <v> </v>
      </c>
      <c r="H338" s="30" t="str">
        <f>IF($A338="Enter data zone code", " ",IF(ISNA(VLOOKUP($A338,'SIMD 2020v2 DZ lookup data'!$A:$AA,8,FALSE)),"not found",VLOOKUP($A338,'SIMD 2020v2 DZ lookup data'!$A:$AA,7,FALSE)))</f>
        <v> </v>
      </c>
      <c r="I338" s="30" t="str">
        <f>IF($A338="Enter data zone code", " ",IF(ISNA(VLOOKUP($A338,'SIMD 2020v2 DZ lookup data'!$A:$AA,7,FALSE)),"not found",VLOOKUP($A338,'SIMD 2020v2 DZ lookup data'!$A:$AA,8,FALSE)))</f>
        <v> </v>
      </c>
      <c r="J338" s="30" t="str">
        <f>IF($A338="Enter data zone code", " ",IF(ISNA(VLOOKUP($A338,'SIMD 2020v2 DZ lookup data'!$A:$AA,9,FALSE)),"not found",VLOOKUP($A338,'SIMD 2020v2 DZ lookup data'!$A:$AA,9,FALSE)))</f>
        <v> </v>
      </c>
      <c r="K338" s="30" t="str">
        <f>IF($A338="Enter data zone code", " ",IF(ISNA(VLOOKUP($A338,'SIMD 2020v2 DZ lookup data'!$A:$AA,10,FALSE)),"not found",VLOOKUP($A338,'SIMD 2020v2 DZ lookup data'!$A:$AA,10,FALSE)))</f>
        <v> </v>
      </c>
      <c r="L338" s="30" t="str">
        <f>IF($A338="Enter data zone code", " ",IF(ISNA(VLOOKUP($A338,'SIMD 2020v2 DZ lookup data'!$A:$AA,11,FALSE)),"not found",VLOOKUP($A338,'SIMD 2020v2 DZ lookup data'!$A:$AA,11,FALSE)))</f>
        <v> </v>
      </c>
      <c r="M338" s="30" t="str">
        <f>IF($A338="Enter data zone code", " ",IF(ISNA(VLOOKUP($A338,'SIMD 2020v2 DZ lookup data'!$A:$AA,12,FALSE)),"not found",VLOOKUP($A338,'SIMD 2020v2 DZ lookup data'!$A:$AA,12,FALSE)))</f>
        <v> </v>
      </c>
      <c r="N338" s="30" t="str">
        <f>IF($A338="Enter data zone code", " ",IF(ISNA(VLOOKUP($A338,'SIMD 2020v2 DZ lookup data'!$A:$AA,13,FALSE)),"not found",VLOOKUP($A338,'SIMD 2020v2 DZ lookup data'!$A:$AA,13,FALSE)))</f>
        <v> </v>
      </c>
      <c r="O338" s="31" t="str">
        <f>IF($A338="Enter data zone code", " ",IF(ISNA(VLOOKUP($A338,'SIMD 2020v2 DZ lookup data'!$A:$AA,14,FALSE)),"not found",VLOOKUP($A338,'SIMD 2020v2 DZ lookup data'!$A:$AA,14,FALSE)))</f>
        <v> </v>
      </c>
      <c r="P338" s="31" t="str">
        <f>IF($A338="Enter data zone code", " ",IF(ISNA(VLOOKUP($A338,'SIMD 2020v2 DZ lookup data'!$A:$AA,15,FALSE)),"not found",VLOOKUP($A338,'SIMD 2020v2 DZ lookup data'!$A:$AA,15,FALSE)))</f>
        <v> </v>
      </c>
      <c r="Q338" s="37" t="str">
        <f>IF($A338="Enter data zone code", " ",IF(ISNA(VLOOKUP($A338,'SIMD 2020v2 DZ lookup data'!$A:$AA,17,FALSE)),"not found",VLOOKUP($A338,'SIMD 2020v2 DZ lookup data'!$A:$AA,17,FALSE)))</f>
        <v> </v>
      </c>
      <c r="R338" s="36" t="str">
        <f>IF($A338="Enter data zone code", " ",IF(ISNA(VLOOKUP($A338,'SIMD 2020v2 DZ lookup data'!$A:$AA,19,FALSE)),"not found",VLOOKUP($A338,'SIMD 2020v2 DZ lookup data'!$A:$AA,19,FALSE)))</f>
        <v> </v>
      </c>
      <c r="S338" s="36" t="str">
        <f>IF($A338="Enter data zone code", " ",IF(ISNA(VLOOKUP($A338,'SIMD 2020v2 DZ lookup data'!$A:$AA,23,FALSE)),"not found",VLOOKUP($A338,'SIMD 2020v2 DZ lookup data'!$A:$AA,23,FALSE)))</f>
        <v> </v>
      </c>
      <c r="T338" s="36" t="str">
        <f>IF($A338="Enter data zone code", " ",IF(ISNA(VLOOKUP($A338,'SIMD 2020v2 DZ lookup data'!$A:$AA,25,FALSE)),"not found",VLOOKUP($A338,'SIMD 2020v2 DZ lookup data'!$A:$AA,25,FALSE)))</f>
        <v> </v>
      </c>
      <c r="U338" s="38" t="str">
        <f>IF($A338="Enter data zone code", " ",IF(ISNA(VLOOKUP($A338,'SIMD 2020v2 DZ lookup data'!$A:$AA,27,FALSE)),"not found",VLOOKUP($A338,'SIMD 2020v2 DZ lookup data'!$A:$AA,27,FALSE)))</f>
        <v> </v>
      </c>
    </row>
    <row r="339" ht="15.75" customHeight="1">
      <c r="A339" s="35" t="s">
        <v>89</v>
      </c>
      <c r="B339" s="36" t="str">
        <f>IF($A339="Enter data zone code", " ",IF(ISNA(VLOOKUP($A339,'SIMD 2020v2 DZ lookup data'!$A:$AA,2,FALSE)),"not found",VLOOKUP($A339,'SIMD 2020v2 DZ lookup data'!$A:$AA,2,FALSE)))</f>
        <v> </v>
      </c>
      <c r="C339" s="36" t="str">
        <f>IF($A339="Enter data zone code", " ",IF(ISNA(VLOOKUP($A339,'SIMD 2020v2 DZ lookup data'!$A:$AA,21,FALSE)),"not found",VLOOKUP($A339,'SIMD 2020v2 DZ lookup data'!$A:$AA,21,FALSE)))</f>
        <v> </v>
      </c>
      <c r="D339" s="29" t="str">
        <f>IF($A339="Enter data zone code", " ",IF(ISNA(VLOOKUP($A339,'SIMD 2020v2 DZ lookup data'!$A:$AA,3,FALSE)),"not found",VLOOKUP($A339,'SIMD 2020v2 DZ lookup data'!$A:$AA,3,FALSE)))</f>
        <v> </v>
      </c>
      <c r="E339" s="29" t="str">
        <f>IF($A339="Enter data zone code", " ",IF(ISNA(VLOOKUP($A339,'SIMD 2020v2 DZ lookup data'!$A:$AA,4,FALSE)),"not found",VLOOKUP($A339,'SIMD 2020v2 DZ lookup data'!$A:$AA,4,FALSE)))</f>
        <v> </v>
      </c>
      <c r="F339" s="29" t="str">
        <f>IF($A339="Enter data zone code", " ",IF(ISNA(VLOOKUP($A339,'SIMD 2020v2 DZ lookup data'!$A:$AA,5,FALSE)),"not found",VLOOKUP($A339,'SIMD 2020v2 DZ lookup data'!$A:$AA,5,FALSE)))</f>
        <v> </v>
      </c>
      <c r="G339" s="29" t="str">
        <f>IF($A339="Enter data zone code", " ",IF(ISNA(VLOOKUP($A339,'SIMD 2020v2 DZ lookup data'!$A:$AA,6,FALSE)),"not found",VLOOKUP($A339,'SIMD 2020v2 DZ lookup data'!$A:$AA,6,FALSE)))</f>
        <v> </v>
      </c>
      <c r="H339" s="30" t="str">
        <f>IF($A339="Enter data zone code", " ",IF(ISNA(VLOOKUP($A339,'SIMD 2020v2 DZ lookup data'!$A:$AA,8,FALSE)),"not found",VLOOKUP($A339,'SIMD 2020v2 DZ lookup data'!$A:$AA,7,FALSE)))</f>
        <v> </v>
      </c>
      <c r="I339" s="30" t="str">
        <f>IF($A339="Enter data zone code", " ",IF(ISNA(VLOOKUP($A339,'SIMD 2020v2 DZ lookup data'!$A:$AA,7,FALSE)),"not found",VLOOKUP($A339,'SIMD 2020v2 DZ lookup data'!$A:$AA,8,FALSE)))</f>
        <v> </v>
      </c>
      <c r="J339" s="30" t="str">
        <f>IF($A339="Enter data zone code", " ",IF(ISNA(VLOOKUP($A339,'SIMD 2020v2 DZ lookup data'!$A:$AA,9,FALSE)),"not found",VLOOKUP($A339,'SIMD 2020v2 DZ lookup data'!$A:$AA,9,FALSE)))</f>
        <v> </v>
      </c>
      <c r="K339" s="30" t="str">
        <f>IF($A339="Enter data zone code", " ",IF(ISNA(VLOOKUP($A339,'SIMD 2020v2 DZ lookup data'!$A:$AA,10,FALSE)),"not found",VLOOKUP($A339,'SIMD 2020v2 DZ lookup data'!$A:$AA,10,FALSE)))</f>
        <v> </v>
      </c>
      <c r="L339" s="30" t="str">
        <f>IF($A339="Enter data zone code", " ",IF(ISNA(VLOOKUP($A339,'SIMD 2020v2 DZ lookup data'!$A:$AA,11,FALSE)),"not found",VLOOKUP($A339,'SIMD 2020v2 DZ lookup data'!$A:$AA,11,FALSE)))</f>
        <v> </v>
      </c>
      <c r="M339" s="30" t="str">
        <f>IF($A339="Enter data zone code", " ",IF(ISNA(VLOOKUP($A339,'SIMD 2020v2 DZ lookup data'!$A:$AA,12,FALSE)),"not found",VLOOKUP($A339,'SIMD 2020v2 DZ lookup data'!$A:$AA,12,FALSE)))</f>
        <v> </v>
      </c>
      <c r="N339" s="30" t="str">
        <f>IF($A339="Enter data zone code", " ",IF(ISNA(VLOOKUP($A339,'SIMD 2020v2 DZ lookup data'!$A:$AA,13,FALSE)),"not found",VLOOKUP($A339,'SIMD 2020v2 DZ lookup data'!$A:$AA,13,FALSE)))</f>
        <v> </v>
      </c>
      <c r="O339" s="31" t="str">
        <f>IF($A339="Enter data zone code", " ",IF(ISNA(VLOOKUP($A339,'SIMD 2020v2 DZ lookup data'!$A:$AA,14,FALSE)),"not found",VLOOKUP($A339,'SIMD 2020v2 DZ lookup data'!$A:$AA,14,FALSE)))</f>
        <v> </v>
      </c>
      <c r="P339" s="31" t="str">
        <f>IF($A339="Enter data zone code", " ",IF(ISNA(VLOOKUP($A339,'SIMD 2020v2 DZ lookup data'!$A:$AA,15,FALSE)),"not found",VLOOKUP($A339,'SIMD 2020v2 DZ lookup data'!$A:$AA,15,FALSE)))</f>
        <v> </v>
      </c>
      <c r="Q339" s="37" t="str">
        <f>IF($A339="Enter data zone code", " ",IF(ISNA(VLOOKUP($A339,'SIMD 2020v2 DZ lookup data'!$A:$AA,17,FALSE)),"not found",VLOOKUP($A339,'SIMD 2020v2 DZ lookup data'!$A:$AA,17,FALSE)))</f>
        <v> </v>
      </c>
      <c r="R339" s="36" t="str">
        <f>IF($A339="Enter data zone code", " ",IF(ISNA(VLOOKUP($A339,'SIMD 2020v2 DZ lookup data'!$A:$AA,19,FALSE)),"not found",VLOOKUP($A339,'SIMD 2020v2 DZ lookup data'!$A:$AA,19,FALSE)))</f>
        <v> </v>
      </c>
      <c r="S339" s="36" t="str">
        <f>IF($A339="Enter data zone code", " ",IF(ISNA(VLOOKUP($A339,'SIMD 2020v2 DZ lookup data'!$A:$AA,23,FALSE)),"not found",VLOOKUP($A339,'SIMD 2020v2 DZ lookup data'!$A:$AA,23,FALSE)))</f>
        <v> </v>
      </c>
      <c r="T339" s="36" t="str">
        <f>IF($A339="Enter data zone code", " ",IF(ISNA(VLOOKUP($A339,'SIMD 2020v2 DZ lookup data'!$A:$AA,25,FALSE)),"not found",VLOOKUP($A339,'SIMD 2020v2 DZ lookup data'!$A:$AA,25,FALSE)))</f>
        <v> </v>
      </c>
      <c r="U339" s="38" t="str">
        <f>IF($A339="Enter data zone code", " ",IF(ISNA(VLOOKUP($A339,'SIMD 2020v2 DZ lookup data'!$A:$AA,27,FALSE)),"not found",VLOOKUP($A339,'SIMD 2020v2 DZ lookup data'!$A:$AA,27,FALSE)))</f>
        <v> </v>
      </c>
    </row>
    <row r="340" ht="15.75" customHeight="1">
      <c r="A340" s="35" t="s">
        <v>89</v>
      </c>
      <c r="B340" s="36" t="str">
        <f>IF($A340="Enter data zone code", " ",IF(ISNA(VLOOKUP($A340,'SIMD 2020v2 DZ lookup data'!$A:$AA,2,FALSE)),"not found",VLOOKUP($A340,'SIMD 2020v2 DZ lookup data'!$A:$AA,2,FALSE)))</f>
        <v> </v>
      </c>
      <c r="C340" s="36" t="str">
        <f>IF($A340="Enter data zone code", " ",IF(ISNA(VLOOKUP($A340,'SIMD 2020v2 DZ lookup data'!$A:$AA,21,FALSE)),"not found",VLOOKUP($A340,'SIMD 2020v2 DZ lookup data'!$A:$AA,21,FALSE)))</f>
        <v> </v>
      </c>
      <c r="D340" s="29" t="str">
        <f>IF($A340="Enter data zone code", " ",IF(ISNA(VLOOKUP($A340,'SIMD 2020v2 DZ lookup data'!$A:$AA,3,FALSE)),"not found",VLOOKUP($A340,'SIMD 2020v2 DZ lookup data'!$A:$AA,3,FALSE)))</f>
        <v> </v>
      </c>
      <c r="E340" s="29" t="str">
        <f>IF($A340="Enter data zone code", " ",IF(ISNA(VLOOKUP($A340,'SIMD 2020v2 DZ lookup data'!$A:$AA,4,FALSE)),"not found",VLOOKUP($A340,'SIMD 2020v2 DZ lookup data'!$A:$AA,4,FALSE)))</f>
        <v> </v>
      </c>
      <c r="F340" s="29" t="str">
        <f>IF($A340="Enter data zone code", " ",IF(ISNA(VLOOKUP($A340,'SIMD 2020v2 DZ lookup data'!$A:$AA,5,FALSE)),"not found",VLOOKUP($A340,'SIMD 2020v2 DZ lookup data'!$A:$AA,5,FALSE)))</f>
        <v> </v>
      </c>
      <c r="G340" s="29" t="str">
        <f>IF($A340="Enter data zone code", " ",IF(ISNA(VLOOKUP($A340,'SIMD 2020v2 DZ lookup data'!$A:$AA,6,FALSE)),"not found",VLOOKUP($A340,'SIMD 2020v2 DZ lookup data'!$A:$AA,6,FALSE)))</f>
        <v> </v>
      </c>
      <c r="H340" s="30" t="str">
        <f>IF($A340="Enter data zone code", " ",IF(ISNA(VLOOKUP($A340,'SIMD 2020v2 DZ lookup data'!$A:$AA,8,FALSE)),"not found",VLOOKUP($A340,'SIMD 2020v2 DZ lookup data'!$A:$AA,7,FALSE)))</f>
        <v> </v>
      </c>
      <c r="I340" s="30" t="str">
        <f>IF($A340="Enter data zone code", " ",IF(ISNA(VLOOKUP($A340,'SIMD 2020v2 DZ lookup data'!$A:$AA,7,FALSE)),"not found",VLOOKUP($A340,'SIMD 2020v2 DZ lookup data'!$A:$AA,8,FALSE)))</f>
        <v> </v>
      </c>
      <c r="J340" s="30" t="str">
        <f>IF($A340="Enter data zone code", " ",IF(ISNA(VLOOKUP($A340,'SIMD 2020v2 DZ lookup data'!$A:$AA,9,FALSE)),"not found",VLOOKUP($A340,'SIMD 2020v2 DZ lookup data'!$A:$AA,9,FALSE)))</f>
        <v> </v>
      </c>
      <c r="K340" s="30" t="str">
        <f>IF($A340="Enter data zone code", " ",IF(ISNA(VLOOKUP($A340,'SIMD 2020v2 DZ lookup data'!$A:$AA,10,FALSE)),"not found",VLOOKUP($A340,'SIMD 2020v2 DZ lookup data'!$A:$AA,10,FALSE)))</f>
        <v> </v>
      </c>
      <c r="L340" s="30" t="str">
        <f>IF($A340="Enter data zone code", " ",IF(ISNA(VLOOKUP($A340,'SIMD 2020v2 DZ lookup data'!$A:$AA,11,FALSE)),"not found",VLOOKUP($A340,'SIMD 2020v2 DZ lookup data'!$A:$AA,11,FALSE)))</f>
        <v> </v>
      </c>
      <c r="M340" s="30" t="str">
        <f>IF($A340="Enter data zone code", " ",IF(ISNA(VLOOKUP($A340,'SIMD 2020v2 DZ lookup data'!$A:$AA,12,FALSE)),"not found",VLOOKUP($A340,'SIMD 2020v2 DZ lookup data'!$A:$AA,12,FALSE)))</f>
        <v> </v>
      </c>
      <c r="N340" s="30" t="str">
        <f>IF($A340="Enter data zone code", " ",IF(ISNA(VLOOKUP($A340,'SIMD 2020v2 DZ lookup data'!$A:$AA,13,FALSE)),"not found",VLOOKUP($A340,'SIMD 2020v2 DZ lookup data'!$A:$AA,13,FALSE)))</f>
        <v> </v>
      </c>
      <c r="O340" s="31" t="str">
        <f>IF($A340="Enter data zone code", " ",IF(ISNA(VLOOKUP($A340,'SIMD 2020v2 DZ lookup data'!$A:$AA,14,FALSE)),"not found",VLOOKUP($A340,'SIMD 2020v2 DZ lookup data'!$A:$AA,14,FALSE)))</f>
        <v> </v>
      </c>
      <c r="P340" s="31" t="str">
        <f>IF($A340="Enter data zone code", " ",IF(ISNA(VLOOKUP($A340,'SIMD 2020v2 DZ lookup data'!$A:$AA,15,FALSE)),"not found",VLOOKUP($A340,'SIMD 2020v2 DZ lookup data'!$A:$AA,15,FALSE)))</f>
        <v> </v>
      </c>
      <c r="Q340" s="37" t="str">
        <f>IF($A340="Enter data zone code", " ",IF(ISNA(VLOOKUP($A340,'SIMD 2020v2 DZ lookup data'!$A:$AA,17,FALSE)),"not found",VLOOKUP($A340,'SIMD 2020v2 DZ lookup data'!$A:$AA,17,FALSE)))</f>
        <v> </v>
      </c>
      <c r="R340" s="36" t="str">
        <f>IF($A340="Enter data zone code", " ",IF(ISNA(VLOOKUP($A340,'SIMD 2020v2 DZ lookup data'!$A:$AA,19,FALSE)),"not found",VLOOKUP($A340,'SIMD 2020v2 DZ lookup data'!$A:$AA,19,FALSE)))</f>
        <v> </v>
      </c>
      <c r="S340" s="36" t="str">
        <f>IF($A340="Enter data zone code", " ",IF(ISNA(VLOOKUP($A340,'SIMD 2020v2 DZ lookup data'!$A:$AA,23,FALSE)),"not found",VLOOKUP($A340,'SIMD 2020v2 DZ lookup data'!$A:$AA,23,FALSE)))</f>
        <v> </v>
      </c>
      <c r="T340" s="36" t="str">
        <f>IF($A340="Enter data zone code", " ",IF(ISNA(VLOOKUP($A340,'SIMD 2020v2 DZ lookup data'!$A:$AA,25,FALSE)),"not found",VLOOKUP($A340,'SIMD 2020v2 DZ lookup data'!$A:$AA,25,FALSE)))</f>
        <v> </v>
      </c>
      <c r="U340" s="38" t="str">
        <f>IF($A340="Enter data zone code", " ",IF(ISNA(VLOOKUP($A340,'SIMD 2020v2 DZ lookup data'!$A:$AA,27,FALSE)),"not found",VLOOKUP($A340,'SIMD 2020v2 DZ lookup data'!$A:$AA,27,FALSE)))</f>
        <v> </v>
      </c>
    </row>
    <row r="341" ht="15.75" customHeight="1">
      <c r="A341" s="35" t="s">
        <v>89</v>
      </c>
      <c r="B341" s="36" t="str">
        <f>IF($A341="Enter data zone code", " ",IF(ISNA(VLOOKUP($A341,'SIMD 2020v2 DZ lookup data'!$A:$AA,2,FALSE)),"not found",VLOOKUP($A341,'SIMD 2020v2 DZ lookup data'!$A:$AA,2,FALSE)))</f>
        <v> </v>
      </c>
      <c r="C341" s="36" t="str">
        <f>IF($A341="Enter data zone code", " ",IF(ISNA(VLOOKUP($A341,'SIMD 2020v2 DZ lookup data'!$A:$AA,21,FALSE)),"not found",VLOOKUP($A341,'SIMD 2020v2 DZ lookup data'!$A:$AA,21,FALSE)))</f>
        <v> </v>
      </c>
      <c r="D341" s="29" t="str">
        <f>IF($A341="Enter data zone code", " ",IF(ISNA(VLOOKUP($A341,'SIMD 2020v2 DZ lookup data'!$A:$AA,3,FALSE)),"not found",VLOOKUP($A341,'SIMD 2020v2 DZ lookup data'!$A:$AA,3,FALSE)))</f>
        <v> </v>
      </c>
      <c r="E341" s="29" t="str">
        <f>IF($A341="Enter data zone code", " ",IF(ISNA(VLOOKUP($A341,'SIMD 2020v2 DZ lookup data'!$A:$AA,4,FALSE)),"not found",VLOOKUP($A341,'SIMD 2020v2 DZ lookup data'!$A:$AA,4,FALSE)))</f>
        <v> </v>
      </c>
      <c r="F341" s="29" t="str">
        <f>IF($A341="Enter data zone code", " ",IF(ISNA(VLOOKUP($A341,'SIMD 2020v2 DZ lookup data'!$A:$AA,5,FALSE)),"not found",VLOOKUP($A341,'SIMD 2020v2 DZ lookup data'!$A:$AA,5,FALSE)))</f>
        <v> </v>
      </c>
      <c r="G341" s="29" t="str">
        <f>IF($A341="Enter data zone code", " ",IF(ISNA(VLOOKUP($A341,'SIMD 2020v2 DZ lookup data'!$A:$AA,6,FALSE)),"not found",VLOOKUP($A341,'SIMD 2020v2 DZ lookup data'!$A:$AA,6,FALSE)))</f>
        <v> </v>
      </c>
      <c r="H341" s="30" t="str">
        <f>IF($A341="Enter data zone code", " ",IF(ISNA(VLOOKUP($A341,'SIMD 2020v2 DZ lookup data'!$A:$AA,8,FALSE)),"not found",VLOOKUP($A341,'SIMD 2020v2 DZ lookup data'!$A:$AA,7,FALSE)))</f>
        <v> </v>
      </c>
      <c r="I341" s="30" t="str">
        <f>IF($A341="Enter data zone code", " ",IF(ISNA(VLOOKUP($A341,'SIMD 2020v2 DZ lookup data'!$A:$AA,7,FALSE)),"not found",VLOOKUP($A341,'SIMD 2020v2 DZ lookup data'!$A:$AA,8,FALSE)))</f>
        <v> </v>
      </c>
      <c r="J341" s="30" t="str">
        <f>IF($A341="Enter data zone code", " ",IF(ISNA(VLOOKUP($A341,'SIMD 2020v2 DZ lookup data'!$A:$AA,9,FALSE)),"not found",VLOOKUP($A341,'SIMD 2020v2 DZ lookup data'!$A:$AA,9,FALSE)))</f>
        <v> </v>
      </c>
      <c r="K341" s="30" t="str">
        <f>IF($A341="Enter data zone code", " ",IF(ISNA(VLOOKUP($A341,'SIMD 2020v2 DZ lookup data'!$A:$AA,10,FALSE)),"not found",VLOOKUP($A341,'SIMD 2020v2 DZ lookup data'!$A:$AA,10,FALSE)))</f>
        <v> </v>
      </c>
      <c r="L341" s="30" t="str">
        <f>IF($A341="Enter data zone code", " ",IF(ISNA(VLOOKUP($A341,'SIMD 2020v2 DZ lookup data'!$A:$AA,11,FALSE)),"not found",VLOOKUP($A341,'SIMD 2020v2 DZ lookup data'!$A:$AA,11,FALSE)))</f>
        <v> </v>
      </c>
      <c r="M341" s="30" t="str">
        <f>IF($A341="Enter data zone code", " ",IF(ISNA(VLOOKUP($A341,'SIMD 2020v2 DZ lookup data'!$A:$AA,12,FALSE)),"not found",VLOOKUP($A341,'SIMD 2020v2 DZ lookup data'!$A:$AA,12,FALSE)))</f>
        <v> </v>
      </c>
      <c r="N341" s="30" t="str">
        <f>IF($A341="Enter data zone code", " ",IF(ISNA(VLOOKUP($A341,'SIMD 2020v2 DZ lookup data'!$A:$AA,13,FALSE)),"not found",VLOOKUP($A341,'SIMD 2020v2 DZ lookup data'!$A:$AA,13,FALSE)))</f>
        <v> </v>
      </c>
      <c r="O341" s="31" t="str">
        <f>IF($A341="Enter data zone code", " ",IF(ISNA(VLOOKUP($A341,'SIMD 2020v2 DZ lookup data'!$A:$AA,14,FALSE)),"not found",VLOOKUP($A341,'SIMD 2020v2 DZ lookup data'!$A:$AA,14,FALSE)))</f>
        <v> </v>
      </c>
      <c r="P341" s="31" t="str">
        <f>IF($A341="Enter data zone code", " ",IF(ISNA(VLOOKUP($A341,'SIMD 2020v2 DZ lookup data'!$A:$AA,15,FALSE)),"not found",VLOOKUP($A341,'SIMD 2020v2 DZ lookup data'!$A:$AA,15,FALSE)))</f>
        <v> </v>
      </c>
      <c r="Q341" s="37" t="str">
        <f>IF($A341="Enter data zone code", " ",IF(ISNA(VLOOKUP($A341,'SIMD 2020v2 DZ lookup data'!$A:$AA,17,FALSE)),"not found",VLOOKUP($A341,'SIMD 2020v2 DZ lookup data'!$A:$AA,17,FALSE)))</f>
        <v> </v>
      </c>
      <c r="R341" s="36" t="str">
        <f>IF($A341="Enter data zone code", " ",IF(ISNA(VLOOKUP($A341,'SIMD 2020v2 DZ lookup data'!$A:$AA,19,FALSE)),"not found",VLOOKUP($A341,'SIMD 2020v2 DZ lookup data'!$A:$AA,19,FALSE)))</f>
        <v> </v>
      </c>
      <c r="S341" s="36" t="str">
        <f>IF($A341="Enter data zone code", " ",IF(ISNA(VLOOKUP($A341,'SIMD 2020v2 DZ lookup data'!$A:$AA,23,FALSE)),"not found",VLOOKUP($A341,'SIMD 2020v2 DZ lookup data'!$A:$AA,23,FALSE)))</f>
        <v> </v>
      </c>
      <c r="T341" s="36" t="str">
        <f>IF($A341="Enter data zone code", " ",IF(ISNA(VLOOKUP($A341,'SIMD 2020v2 DZ lookup data'!$A:$AA,25,FALSE)),"not found",VLOOKUP($A341,'SIMD 2020v2 DZ lookup data'!$A:$AA,25,FALSE)))</f>
        <v> </v>
      </c>
      <c r="U341" s="38" t="str">
        <f>IF($A341="Enter data zone code", " ",IF(ISNA(VLOOKUP($A341,'SIMD 2020v2 DZ lookup data'!$A:$AA,27,FALSE)),"not found",VLOOKUP($A341,'SIMD 2020v2 DZ lookup data'!$A:$AA,27,FALSE)))</f>
        <v> </v>
      </c>
    </row>
    <row r="342" ht="15.75" customHeight="1">
      <c r="A342" s="35" t="s">
        <v>89</v>
      </c>
      <c r="B342" s="36" t="str">
        <f>IF($A342="Enter data zone code", " ",IF(ISNA(VLOOKUP($A342,'SIMD 2020v2 DZ lookup data'!$A:$AA,2,FALSE)),"not found",VLOOKUP($A342,'SIMD 2020v2 DZ lookup data'!$A:$AA,2,FALSE)))</f>
        <v> </v>
      </c>
      <c r="C342" s="36" t="str">
        <f>IF($A342="Enter data zone code", " ",IF(ISNA(VLOOKUP($A342,'SIMD 2020v2 DZ lookup data'!$A:$AA,21,FALSE)),"not found",VLOOKUP($A342,'SIMD 2020v2 DZ lookup data'!$A:$AA,21,FALSE)))</f>
        <v> </v>
      </c>
      <c r="D342" s="29" t="str">
        <f>IF($A342="Enter data zone code", " ",IF(ISNA(VLOOKUP($A342,'SIMD 2020v2 DZ lookup data'!$A:$AA,3,FALSE)),"not found",VLOOKUP($A342,'SIMD 2020v2 DZ lookup data'!$A:$AA,3,FALSE)))</f>
        <v> </v>
      </c>
      <c r="E342" s="29" t="str">
        <f>IF($A342="Enter data zone code", " ",IF(ISNA(VLOOKUP($A342,'SIMD 2020v2 DZ lookup data'!$A:$AA,4,FALSE)),"not found",VLOOKUP($A342,'SIMD 2020v2 DZ lookup data'!$A:$AA,4,FALSE)))</f>
        <v> </v>
      </c>
      <c r="F342" s="29" t="str">
        <f>IF($A342="Enter data zone code", " ",IF(ISNA(VLOOKUP($A342,'SIMD 2020v2 DZ lookup data'!$A:$AA,5,FALSE)),"not found",VLOOKUP($A342,'SIMD 2020v2 DZ lookup data'!$A:$AA,5,FALSE)))</f>
        <v> </v>
      </c>
      <c r="G342" s="29" t="str">
        <f>IF($A342="Enter data zone code", " ",IF(ISNA(VLOOKUP($A342,'SIMD 2020v2 DZ lookup data'!$A:$AA,6,FALSE)),"not found",VLOOKUP($A342,'SIMD 2020v2 DZ lookup data'!$A:$AA,6,FALSE)))</f>
        <v> </v>
      </c>
      <c r="H342" s="30" t="str">
        <f>IF($A342="Enter data zone code", " ",IF(ISNA(VLOOKUP($A342,'SIMD 2020v2 DZ lookup data'!$A:$AA,8,FALSE)),"not found",VLOOKUP($A342,'SIMD 2020v2 DZ lookup data'!$A:$AA,7,FALSE)))</f>
        <v> </v>
      </c>
      <c r="I342" s="30" t="str">
        <f>IF($A342="Enter data zone code", " ",IF(ISNA(VLOOKUP($A342,'SIMD 2020v2 DZ lookup data'!$A:$AA,7,FALSE)),"not found",VLOOKUP($A342,'SIMD 2020v2 DZ lookup data'!$A:$AA,8,FALSE)))</f>
        <v> </v>
      </c>
      <c r="J342" s="30" t="str">
        <f>IF($A342="Enter data zone code", " ",IF(ISNA(VLOOKUP($A342,'SIMD 2020v2 DZ lookup data'!$A:$AA,9,FALSE)),"not found",VLOOKUP($A342,'SIMD 2020v2 DZ lookup data'!$A:$AA,9,FALSE)))</f>
        <v> </v>
      </c>
      <c r="K342" s="30" t="str">
        <f>IF($A342="Enter data zone code", " ",IF(ISNA(VLOOKUP($A342,'SIMD 2020v2 DZ lookup data'!$A:$AA,10,FALSE)),"not found",VLOOKUP($A342,'SIMD 2020v2 DZ lookup data'!$A:$AA,10,FALSE)))</f>
        <v> </v>
      </c>
      <c r="L342" s="30" t="str">
        <f>IF($A342="Enter data zone code", " ",IF(ISNA(VLOOKUP($A342,'SIMD 2020v2 DZ lookup data'!$A:$AA,11,FALSE)),"not found",VLOOKUP($A342,'SIMD 2020v2 DZ lookup data'!$A:$AA,11,FALSE)))</f>
        <v> </v>
      </c>
      <c r="M342" s="30" t="str">
        <f>IF($A342="Enter data zone code", " ",IF(ISNA(VLOOKUP($A342,'SIMD 2020v2 DZ lookup data'!$A:$AA,12,FALSE)),"not found",VLOOKUP($A342,'SIMD 2020v2 DZ lookup data'!$A:$AA,12,FALSE)))</f>
        <v> </v>
      </c>
      <c r="N342" s="30" t="str">
        <f>IF($A342="Enter data zone code", " ",IF(ISNA(VLOOKUP($A342,'SIMD 2020v2 DZ lookup data'!$A:$AA,13,FALSE)),"not found",VLOOKUP($A342,'SIMD 2020v2 DZ lookup data'!$A:$AA,13,FALSE)))</f>
        <v> </v>
      </c>
      <c r="O342" s="31" t="str">
        <f>IF($A342="Enter data zone code", " ",IF(ISNA(VLOOKUP($A342,'SIMD 2020v2 DZ lookup data'!$A:$AA,14,FALSE)),"not found",VLOOKUP($A342,'SIMD 2020v2 DZ lookup data'!$A:$AA,14,FALSE)))</f>
        <v> </v>
      </c>
      <c r="P342" s="31" t="str">
        <f>IF($A342="Enter data zone code", " ",IF(ISNA(VLOOKUP($A342,'SIMD 2020v2 DZ lookup data'!$A:$AA,15,FALSE)),"not found",VLOOKUP($A342,'SIMD 2020v2 DZ lookup data'!$A:$AA,15,FALSE)))</f>
        <v> </v>
      </c>
      <c r="Q342" s="37" t="str">
        <f>IF($A342="Enter data zone code", " ",IF(ISNA(VLOOKUP($A342,'SIMD 2020v2 DZ lookup data'!$A:$AA,17,FALSE)),"not found",VLOOKUP($A342,'SIMD 2020v2 DZ lookup data'!$A:$AA,17,FALSE)))</f>
        <v> </v>
      </c>
      <c r="R342" s="36" t="str">
        <f>IF($A342="Enter data zone code", " ",IF(ISNA(VLOOKUP($A342,'SIMD 2020v2 DZ lookup data'!$A:$AA,19,FALSE)),"not found",VLOOKUP($A342,'SIMD 2020v2 DZ lookup data'!$A:$AA,19,FALSE)))</f>
        <v> </v>
      </c>
      <c r="S342" s="36" t="str">
        <f>IF($A342="Enter data zone code", " ",IF(ISNA(VLOOKUP($A342,'SIMD 2020v2 DZ lookup data'!$A:$AA,23,FALSE)),"not found",VLOOKUP($A342,'SIMD 2020v2 DZ lookup data'!$A:$AA,23,FALSE)))</f>
        <v> </v>
      </c>
      <c r="T342" s="36" t="str">
        <f>IF($A342="Enter data zone code", " ",IF(ISNA(VLOOKUP($A342,'SIMD 2020v2 DZ lookup data'!$A:$AA,25,FALSE)),"not found",VLOOKUP($A342,'SIMD 2020v2 DZ lookup data'!$A:$AA,25,FALSE)))</f>
        <v> </v>
      </c>
      <c r="U342" s="38" t="str">
        <f>IF($A342="Enter data zone code", " ",IF(ISNA(VLOOKUP($A342,'SIMD 2020v2 DZ lookup data'!$A:$AA,27,FALSE)),"not found",VLOOKUP($A342,'SIMD 2020v2 DZ lookup data'!$A:$AA,27,FALSE)))</f>
        <v> </v>
      </c>
    </row>
    <row r="343" ht="15.75" customHeight="1">
      <c r="A343" s="35" t="s">
        <v>89</v>
      </c>
      <c r="B343" s="36" t="str">
        <f>IF($A343="Enter data zone code", " ",IF(ISNA(VLOOKUP($A343,'SIMD 2020v2 DZ lookup data'!$A:$AA,2,FALSE)),"not found",VLOOKUP($A343,'SIMD 2020v2 DZ lookup data'!$A:$AA,2,FALSE)))</f>
        <v> </v>
      </c>
      <c r="C343" s="36" t="str">
        <f>IF($A343="Enter data zone code", " ",IF(ISNA(VLOOKUP($A343,'SIMD 2020v2 DZ lookup data'!$A:$AA,21,FALSE)),"not found",VLOOKUP($A343,'SIMD 2020v2 DZ lookup data'!$A:$AA,21,FALSE)))</f>
        <v> </v>
      </c>
      <c r="D343" s="29" t="str">
        <f>IF($A343="Enter data zone code", " ",IF(ISNA(VLOOKUP($A343,'SIMD 2020v2 DZ lookup data'!$A:$AA,3,FALSE)),"not found",VLOOKUP($A343,'SIMD 2020v2 DZ lookup data'!$A:$AA,3,FALSE)))</f>
        <v> </v>
      </c>
      <c r="E343" s="29" t="str">
        <f>IF($A343="Enter data zone code", " ",IF(ISNA(VLOOKUP($A343,'SIMD 2020v2 DZ lookup data'!$A:$AA,4,FALSE)),"not found",VLOOKUP($A343,'SIMD 2020v2 DZ lookup data'!$A:$AA,4,FALSE)))</f>
        <v> </v>
      </c>
      <c r="F343" s="29" t="str">
        <f>IF($A343="Enter data zone code", " ",IF(ISNA(VLOOKUP($A343,'SIMD 2020v2 DZ lookup data'!$A:$AA,5,FALSE)),"not found",VLOOKUP($A343,'SIMD 2020v2 DZ lookup data'!$A:$AA,5,FALSE)))</f>
        <v> </v>
      </c>
      <c r="G343" s="29" t="str">
        <f>IF($A343="Enter data zone code", " ",IF(ISNA(VLOOKUP($A343,'SIMD 2020v2 DZ lookup data'!$A:$AA,6,FALSE)),"not found",VLOOKUP($A343,'SIMD 2020v2 DZ lookup data'!$A:$AA,6,FALSE)))</f>
        <v> </v>
      </c>
      <c r="H343" s="30" t="str">
        <f>IF($A343="Enter data zone code", " ",IF(ISNA(VLOOKUP($A343,'SIMD 2020v2 DZ lookup data'!$A:$AA,8,FALSE)),"not found",VLOOKUP($A343,'SIMD 2020v2 DZ lookup data'!$A:$AA,7,FALSE)))</f>
        <v> </v>
      </c>
      <c r="I343" s="30" t="str">
        <f>IF($A343="Enter data zone code", " ",IF(ISNA(VLOOKUP($A343,'SIMD 2020v2 DZ lookup data'!$A:$AA,7,FALSE)),"not found",VLOOKUP($A343,'SIMD 2020v2 DZ lookup data'!$A:$AA,8,FALSE)))</f>
        <v> </v>
      </c>
      <c r="J343" s="30" t="str">
        <f>IF($A343="Enter data zone code", " ",IF(ISNA(VLOOKUP($A343,'SIMD 2020v2 DZ lookup data'!$A:$AA,9,FALSE)),"not found",VLOOKUP($A343,'SIMD 2020v2 DZ lookup data'!$A:$AA,9,FALSE)))</f>
        <v> </v>
      </c>
      <c r="K343" s="30" t="str">
        <f>IF($A343="Enter data zone code", " ",IF(ISNA(VLOOKUP($A343,'SIMD 2020v2 DZ lookup data'!$A:$AA,10,FALSE)),"not found",VLOOKUP($A343,'SIMD 2020v2 DZ lookup data'!$A:$AA,10,FALSE)))</f>
        <v> </v>
      </c>
      <c r="L343" s="30" t="str">
        <f>IF($A343="Enter data zone code", " ",IF(ISNA(VLOOKUP($A343,'SIMD 2020v2 DZ lookup data'!$A:$AA,11,FALSE)),"not found",VLOOKUP($A343,'SIMD 2020v2 DZ lookup data'!$A:$AA,11,FALSE)))</f>
        <v> </v>
      </c>
      <c r="M343" s="30" t="str">
        <f>IF($A343="Enter data zone code", " ",IF(ISNA(VLOOKUP($A343,'SIMD 2020v2 DZ lookup data'!$A:$AA,12,FALSE)),"not found",VLOOKUP($A343,'SIMD 2020v2 DZ lookup data'!$A:$AA,12,FALSE)))</f>
        <v> </v>
      </c>
      <c r="N343" s="30" t="str">
        <f>IF($A343="Enter data zone code", " ",IF(ISNA(VLOOKUP($A343,'SIMD 2020v2 DZ lookup data'!$A:$AA,13,FALSE)),"not found",VLOOKUP($A343,'SIMD 2020v2 DZ lookup data'!$A:$AA,13,FALSE)))</f>
        <v> </v>
      </c>
      <c r="O343" s="31" t="str">
        <f>IF($A343="Enter data zone code", " ",IF(ISNA(VLOOKUP($A343,'SIMD 2020v2 DZ lookup data'!$A:$AA,14,FALSE)),"not found",VLOOKUP($A343,'SIMD 2020v2 DZ lookup data'!$A:$AA,14,FALSE)))</f>
        <v> </v>
      </c>
      <c r="P343" s="31" t="str">
        <f>IF($A343="Enter data zone code", " ",IF(ISNA(VLOOKUP($A343,'SIMD 2020v2 DZ lookup data'!$A:$AA,15,FALSE)),"not found",VLOOKUP($A343,'SIMD 2020v2 DZ lookup data'!$A:$AA,15,FALSE)))</f>
        <v> </v>
      </c>
      <c r="Q343" s="37" t="str">
        <f>IF($A343="Enter data zone code", " ",IF(ISNA(VLOOKUP($A343,'SIMD 2020v2 DZ lookup data'!$A:$AA,17,FALSE)),"not found",VLOOKUP($A343,'SIMD 2020v2 DZ lookup data'!$A:$AA,17,FALSE)))</f>
        <v> </v>
      </c>
      <c r="R343" s="36" t="str">
        <f>IF($A343="Enter data zone code", " ",IF(ISNA(VLOOKUP($A343,'SIMD 2020v2 DZ lookup data'!$A:$AA,19,FALSE)),"not found",VLOOKUP($A343,'SIMD 2020v2 DZ lookup data'!$A:$AA,19,FALSE)))</f>
        <v> </v>
      </c>
      <c r="S343" s="36" t="str">
        <f>IF($A343="Enter data zone code", " ",IF(ISNA(VLOOKUP($A343,'SIMD 2020v2 DZ lookup data'!$A:$AA,23,FALSE)),"not found",VLOOKUP($A343,'SIMD 2020v2 DZ lookup data'!$A:$AA,23,FALSE)))</f>
        <v> </v>
      </c>
      <c r="T343" s="36" t="str">
        <f>IF($A343="Enter data zone code", " ",IF(ISNA(VLOOKUP($A343,'SIMD 2020v2 DZ lookup data'!$A:$AA,25,FALSE)),"not found",VLOOKUP($A343,'SIMD 2020v2 DZ lookup data'!$A:$AA,25,FALSE)))</f>
        <v> </v>
      </c>
      <c r="U343" s="38" t="str">
        <f>IF($A343="Enter data zone code", " ",IF(ISNA(VLOOKUP($A343,'SIMD 2020v2 DZ lookup data'!$A:$AA,27,FALSE)),"not found",VLOOKUP($A343,'SIMD 2020v2 DZ lookup data'!$A:$AA,27,FALSE)))</f>
        <v> </v>
      </c>
    </row>
    <row r="344" ht="15.75" customHeight="1">
      <c r="A344" s="35" t="s">
        <v>89</v>
      </c>
      <c r="B344" s="36" t="str">
        <f>IF($A344="Enter data zone code", " ",IF(ISNA(VLOOKUP($A344,'SIMD 2020v2 DZ lookup data'!$A:$AA,2,FALSE)),"not found",VLOOKUP($A344,'SIMD 2020v2 DZ lookup data'!$A:$AA,2,FALSE)))</f>
        <v> </v>
      </c>
      <c r="C344" s="36" t="str">
        <f>IF($A344="Enter data zone code", " ",IF(ISNA(VLOOKUP($A344,'SIMD 2020v2 DZ lookup data'!$A:$AA,21,FALSE)),"not found",VLOOKUP($A344,'SIMD 2020v2 DZ lookup data'!$A:$AA,21,FALSE)))</f>
        <v> </v>
      </c>
      <c r="D344" s="29" t="str">
        <f>IF($A344="Enter data zone code", " ",IF(ISNA(VLOOKUP($A344,'SIMD 2020v2 DZ lookup data'!$A:$AA,3,FALSE)),"not found",VLOOKUP($A344,'SIMD 2020v2 DZ lookup data'!$A:$AA,3,FALSE)))</f>
        <v> </v>
      </c>
      <c r="E344" s="29" t="str">
        <f>IF($A344="Enter data zone code", " ",IF(ISNA(VLOOKUP($A344,'SIMD 2020v2 DZ lookup data'!$A:$AA,4,FALSE)),"not found",VLOOKUP($A344,'SIMD 2020v2 DZ lookup data'!$A:$AA,4,FALSE)))</f>
        <v> </v>
      </c>
      <c r="F344" s="29" t="str">
        <f>IF($A344="Enter data zone code", " ",IF(ISNA(VLOOKUP($A344,'SIMD 2020v2 DZ lookup data'!$A:$AA,5,FALSE)),"not found",VLOOKUP($A344,'SIMD 2020v2 DZ lookup data'!$A:$AA,5,FALSE)))</f>
        <v> </v>
      </c>
      <c r="G344" s="29" t="str">
        <f>IF($A344="Enter data zone code", " ",IF(ISNA(VLOOKUP($A344,'SIMD 2020v2 DZ lookup data'!$A:$AA,6,FALSE)),"not found",VLOOKUP($A344,'SIMD 2020v2 DZ lookup data'!$A:$AA,6,FALSE)))</f>
        <v> </v>
      </c>
      <c r="H344" s="30" t="str">
        <f>IF($A344="Enter data zone code", " ",IF(ISNA(VLOOKUP($A344,'SIMD 2020v2 DZ lookup data'!$A:$AA,8,FALSE)),"not found",VLOOKUP($A344,'SIMD 2020v2 DZ lookup data'!$A:$AA,7,FALSE)))</f>
        <v> </v>
      </c>
      <c r="I344" s="30" t="str">
        <f>IF($A344="Enter data zone code", " ",IF(ISNA(VLOOKUP($A344,'SIMD 2020v2 DZ lookup data'!$A:$AA,7,FALSE)),"not found",VLOOKUP($A344,'SIMD 2020v2 DZ lookup data'!$A:$AA,8,FALSE)))</f>
        <v> </v>
      </c>
      <c r="J344" s="30" t="str">
        <f>IF($A344="Enter data zone code", " ",IF(ISNA(VLOOKUP($A344,'SIMD 2020v2 DZ lookup data'!$A:$AA,9,FALSE)),"not found",VLOOKUP($A344,'SIMD 2020v2 DZ lookup data'!$A:$AA,9,FALSE)))</f>
        <v> </v>
      </c>
      <c r="K344" s="30" t="str">
        <f>IF($A344="Enter data zone code", " ",IF(ISNA(VLOOKUP($A344,'SIMD 2020v2 DZ lookup data'!$A:$AA,10,FALSE)),"not found",VLOOKUP($A344,'SIMD 2020v2 DZ lookup data'!$A:$AA,10,FALSE)))</f>
        <v> </v>
      </c>
      <c r="L344" s="30" t="str">
        <f>IF($A344="Enter data zone code", " ",IF(ISNA(VLOOKUP($A344,'SIMD 2020v2 DZ lookup data'!$A:$AA,11,FALSE)),"not found",VLOOKUP($A344,'SIMD 2020v2 DZ lookup data'!$A:$AA,11,FALSE)))</f>
        <v> </v>
      </c>
      <c r="M344" s="30" t="str">
        <f>IF($A344="Enter data zone code", " ",IF(ISNA(VLOOKUP($A344,'SIMD 2020v2 DZ lookup data'!$A:$AA,12,FALSE)),"not found",VLOOKUP($A344,'SIMD 2020v2 DZ lookup data'!$A:$AA,12,FALSE)))</f>
        <v> </v>
      </c>
      <c r="N344" s="30" t="str">
        <f>IF($A344="Enter data zone code", " ",IF(ISNA(VLOOKUP($A344,'SIMD 2020v2 DZ lookup data'!$A:$AA,13,FALSE)),"not found",VLOOKUP($A344,'SIMD 2020v2 DZ lookup data'!$A:$AA,13,FALSE)))</f>
        <v> </v>
      </c>
      <c r="O344" s="31" t="str">
        <f>IF($A344="Enter data zone code", " ",IF(ISNA(VLOOKUP($A344,'SIMD 2020v2 DZ lookup data'!$A:$AA,14,FALSE)),"not found",VLOOKUP($A344,'SIMD 2020v2 DZ lookup data'!$A:$AA,14,FALSE)))</f>
        <v> </v>
      </c>
      <c r="P344" s="31" t="str">
        <f>IF($A344="Enter data zone code", " ",IF(ISNA(VLOOKUP($A344,'SIMD 2020v2 DZ lookup data'!$A:$AA,15,FALSE)),"not found",VLOOKUP($A344,'SIMD 2020v2 DZ lookup data'!$A:$AA,15,FALSE)))</f>
        <v> </v>
      </c>
      <c r="Q344" s="37" t="str">
        <f>IF($A344="Enter data zone code", " ",IF(ISNA(VLOOKUP($A344,'SIMD 2020v2 DZ lookup data'!$A:$AA,17,FALSE)),"not found",VLOOKUP($A344,'SIMD 2020v2 DZ lookup data'!$A:$AA,17,FALSE)))</f>
        <v> </v>
      </c>
      <c r="R344" s="36" t="str">
        <f>IF($A344="Enter data zone code", " ",IF(ISNA(VLOOKUP($A344,'SIMD 2020v2 DZ lookup data'!$A:$AA,19,FALSE)),"not found",VLOOKUP($A344,'SIMD 2020v2 DZ lookup data'!$A:$AA,19,FALSE)))</f>
        <v> </v>
      </c>
      <c r="S344" s="36" t="str">
        <f>IF($A344="Enter data zone code", " ",IF(ISNA(VLOOKUP($A344,'SIMD 2020v2 DZ lookup data'!$A:$AA,23,FALSE)),"not found",VLOOKUP($A344,'SIMD 2020v2 DZ lookup data'!$A:$AA,23,FALSE)))</f>
        <v> </v>
      </c>
      <c r="T344" s="36" t="str">
        <f>IF($A344="Enter data zone code", " ",IF(ISNA(VLOOKUP($A344,'SIMD 2020v2 DZ lookup data'!$A:$AA,25,FALSE)),"not found",VLOOKUP($A344,'SIMD 2020v2 DZ lookup data'!$A:$AA,25,FALSE)))</f>
        <v> </v>
      </c>
      <c r="U344" s="38" t="str">
        <f>IF($A344="Enter data zone code", " ",IF(ISNA(VLOOKUP($A344,'SIMD 2020v2 DZ lookup data'!$A:$AA,27,FALSE)),"not found",VLOOKUP($A344,'SIMD 2020v2 DZ lookup data'!$A:$AA,27,FALSE)))</f>
        <v> </v>
      </c>
    </row>
    <row r="345" ht="15.75" customHeight="1">
      <c r="A345" s="35" t="s">
        <v>89</v>
      </c>
      <c r="B345" s="36" t="str">
        <f>IF($A345="Enter data zone code", " ",IF(ISNA(VLOOKUP($A345,'SIMD 2020v2 DZ lookup data'!$A:$AA,2,FALSE)),"not found",VLOOKUP($A345,'SIMD 2020v2 DZ lookup data'!$A:$AA,2,FALSE)))</f>
        <v> </v>
      </c>
      <c r="C345" s="36" t="str">
        <f>IF($A345="Enter data zone code", " ",IF(ISNA(VLOOKUP($A345,'SIMD 2020v2 DZ lookup data'!$A:$AA,21,FALSE)),"not found",VLOOKUP($A345,'SIMD 2020v2 DZ lookup data'!$A:$AA,21,FALSE)))</f>
        <v> </v>
      </c>
      <c r="D345" s="29" t="str">
        <f>IF($A345="Enter data zone code", " ",IF(ISNA(VLOOKUP($A345,'SIMD 2020v2 DZ lookup data'!$A:$AA,3,FALSE)),"not found",VLOOKUP($A345,'SIMD 2020v2 DZ lookup data'!$A:$AA,3,FALSE)))</f>
        <v> </v>
      </c>
      <c r="E345" s="29" t="str">
        <f>IF($A345="Enter data zone code", " ",IF(ISNA(VLOOKUP($A345,'SIMD 2020v2 DZ lookup data'!$A:$AA,4,FALSE)),"not found",VLOOKUP($A345,'SIMD 2020v2 DZ lookup data'!$A:$AA,4,FALSE)))</f>
        <v> </v>
      </c>
      <c r="F345" s="29" t="str">
        <f>IF($A345="Enter data zone code", " ",IF(ISNA(VLOOKUP($A345,'SIMD 2020v2 DZ lookup data'!$A:$AA,5,FALSE)),"not found",VLOOKUP($A345,'SIMD 2020v2 DZ lookup data'!$A:$AA,5,FALSE)))</f>
        <v> </v>
      </c>
      <c r="G345" s="29" t="str">
        <f>IF($A345="Enter data zone code", " ",IF(ISNA(VLOOKUP($A345,'SIMD 2020v2 DZ lookup data'!$A:$AA,6,FALSE)),"not found",VLOOKUP($A345,'SIMD 2020v2 DZ lookup data'!$A:$AA,6,FALSE)))</f>
        <v> </v>
      </c>
      <c r="H345" s="30" t="str">
        <f>IF($A345="Enter data zone code", " ",IF(ISNA(VLOOKUP($A345,'SIMD 2020v2 DZ lookup data'!$A:$AA,8,FALSE)),"not found",VLOOKUP($A345,'SIMD 2020v2 DZ lookup data'!$A:$AA,7,FALSE)))</f>
        <v> </v>
      </c>
      <c r="I345" s="30" t="str">
        <f>IF($A345="Enter data zone code", " ",IF(ISNA(VLOOKUP($A345,'SIMD 2020v2 DZ lookup data'!$A:$AA,7,FALSE)),"not found",VLOOKUP($A345,'SIMD 2020v2 DZ lookup data'!$A:$AA,8,FALSE)))</f>
        <v> </v>
      </c>
      <c r="J345" s="30" t="str">
        <f>IF($A345="Enter data zone code", " ",IF(ISNA(VLOOKUP($A345,'SIMD 2020v2 DZ lookup data'!$A:$AA,9,FALSE)),"not found",VLOOKUP($A345,'SIMD 2020v2 DZ lookup data'!$A:$AA,9,FALSE)))</f>
        <v> </v>
      </c>
      <c r="K345" s="30" t="str">
        <f>IF($A345="Enter data zone code", " ",IF(ISNA(VLOOKUP($A345,'SIMD 2020v2 DZ lookup data'!$A:$AA,10,FALSE)),"not found",VLOOKUP($A345,'SIMD 2020v2 DZ lookup data'!$A:$AA,10,FALSE)))</f>
        <v> </v>
      </c>
      <c r="L345" s="30" t="str">
        <f>IF($A345="Enter data zone code", " ",IF(ISNA(VLOOKUP($A345,'SIMD 2020v2 DZ lookup data'!$A:$AA,11,FALSE)),"not found",VLOOKUP($A345,'SIMD 2020v2 DZ lookup data'!$A:$AA,11,FALSE)))</f>
        <v> </v>
      </c>
      <c r="M345" s="30" t="str">
        <f>IF($A345="Enter data zone code", " ",IF(ISNA(VLOOKUP($A345,'SIMD 2020v2 DZ lookup data'!$A:$AA,12,FALSE)),"not found",VLOOKUP($A345,'SIMD 2020v2 DZ lookup data'!$A:$AA,12,FALSE)))</f>
        <v> </v>
      </c>
      <c r="N345" s="30" t="str">
        <f>IF($A345="Enter data zone code", " ",IF(ISNA(VLOOKUP($A345,'SIMD 2020v2 DZ lookup data'!$A:$AA,13,FALSE)),"not found",VLOOKUP($A345,'SIMD 2020v2 DZ lookup data'!$A:$AA,13,FALSE)))</f>
        <v> </v>
      </c>
      <c r="O345" s="31" t="str">
        <f>IF($A345="Enter data zone code", " ",IF(ISNA(VLOOKUP($A345,'SIMD 2020v2 DZ lookup data'!$A:$AA,14,FALSE)),"not found",VLOOKUP($A345,'SIMD 2020v2 DZ lookup data'!$A:$AA,14,FALSE)))</f>
        <v> </v>
      </c>
      <c r="P345" s="31" t="str">
        <f>IF($A345="Enter data zone code", " ",IF(ISNA(VLOOKUP($A345,'SIMD 2020v2 DZ lookup data'!$A:$AA,15,FALSE)),"not found",VLOOKUP($A345,'SIMD 2020v2 DZ lookup data'!$A:$AA,15,FALSE)))</f>
        <v> </v>
      </c>
      <c r="Q345" s="37" t="str">
        <f>IF($A345="Enter data zone code", " ",IF(ISNA(VLOOKUP($A345,'SIMD 2020v2 DZ lookup data'!$A:$AA,17,FALSE)),"not found",VLOOKUP($A345,'SIMD 2020v2 DZ lookup data'!$A:$AA,17,FALSE)))</f>
        <v> </v>
      </c>
      <c r="R345" s="36" t="str">
        <f>IF($A345="Enter data zone code", " ",IF(ISNA(VLOOKUP($A345,'SIMD 2020v2 DZ lookup data'!$A:$AA,19,FALSE)),"not found",VLOOKUP($A345,'SIMD 2020v2 DZ lookup data'!$A:$AA,19,FALSE)))</f>
        <v> </v>
      </c>
      <c r="S345" s="36" t="str">
        <f>IF($A345="Enter data zone code", " ",IF(ISNA(VLOOKUP($A345,'SIMD 2020v2 DZ lookup data'!$A:$AA,23,FALSE)),"not found",VLOOKUP($A345,'SIMD 2020v2 DZ lookup data'!$A:$AA,23,FALSE)))</f>
        <v> </v>
      </c>
      <c r="T345" s="36" t="str">
        <f>IF($A345="Enter data zone code", " ",IF(ISNA(VLOOKUP($A345,'SIMD 2020v2 DZ lookup data'!$A:$AA,25,FALSE)),"not found",VLOOKUP($A345,'SIMD 2020v2 DZ lookup data'!$A:$AA,25,FALSE)))</f>
        <v> </v>
      </c>
      <c r="U345" s="38" t="str">
        <f>IF($A345="Enter data zone code", " ",IF(ISNA(VLOOKUP($A345,'SIMD 2020v2 DZ lookup data'!$A:$AA,27,FALSE)),"not found",VLOOKUP($A345,'SIMD 2020v2 DZ lookup data'!$A:$AA,27,FALSE)))</f>
        <v> </v>
      </c>
    </row>
    <row r="346" ht="15.75" customHeight="1">
      <c r="A346" s="35" t="s">
        <v>89</v>
      </c>
      <c r="B346" s="36" t="str">
        <f>IF($A346="Enter data zone code", " ",IF(ISNA(VLOOKUP($A346,'SIMD 2020v2 DZ lookup data'!$A:$AA,2,FALSE)),"not found",VLOOKUP($A346,'SIMD 2020v2 DZ lookup data'!$A:$AA,2,FALSE)))</f>
        <v> </v>
      </c>
      <c r="C346" s="36" t="str">
        <f>IF($A346="Enter data zone code", " ",IF(ISNA(VLOOKUP($A346,'SIMD 2020v2 DZ lookup data'!$A:$AA,21,FALSE)),"not found",VLOOKUP($A346,'SIMD 2020v2 DZ lookup data'!$A:$AA,21,FALSE)))</f>
        <v> </v>
      </c>
      <c r="D346" s="29" t="str">
        <f>IF($A346="Enter data zone code", " ",IF(ISNA(VLOOKUP($A346,'SIMD 2020v2 DZ lookup data'!$A:$AA,3,FALSE)),"not found",VLOOKUP($A346,'SIMD 2020v2 DZ lookup data'!$A:$AA,3,FALSE)))</f>
        <v> </v>
      </c>
      <c r="E346" s="29" t="str">
        <f>IF($A346="Enter data zone code", " ",IF(ISNA(VLOOKUP($A346,'SIMD 2020v2 DZ lookup data'!$A:$AA,4,FALSE)),"not found",VLOOKUP($A346,'SIMD 2020v2 DZ lookup data'!$A:$AA,4,FALSE)))</f>
        <v> </v>
      </c>
      <c r="F346" s="29" t="str">
        <f>IF($A346="Enter data zone code", " ",IF(ISNA(VLOOKUP($A346,'SIMD 2020v2 DZ lookup data'!$A:$AA,5,FALSE)),"not found",VLOOKUP($A346,'SIMD 2020v2 DZ lookup data'!$A:$AA,5,FALSE)))</f>
        <v> </v>
      </c>
      <c r="G346" s="29" t="str">
        <f>IF($A346="Enter data zone code", " ",IF(ISNA(VLOOKUP($A346,'SIMD 2020v2 DZ lookup data'!$A:$AA,6,FALSE)),"not found",VLOOKUP($A346,'SIMD 2020v2 DZ lookup data'!$A:$AA,6,FALSE)))</f>
        <v> </v>
      </c>
      <c r="H346" s="30" t="str">
        <f>IF($A346="Enter data zone code", " ",IF(ISNA(VLOOKUP($A346,'SIMD 2020v2 DZ lookup data'!$A:$AA,8,FALSE)),"not found",VLOOKUP($A346,'SIMD 2020v2 DZ lookup data'!$A:$AA,7,FALSE)))</f>
        <v> </v>
      </c>
      <c r="I346" s="30" t="str">
        <f>IF($A346="Enter data zone code", " ",IF(ISNA(VLOOKUP($A346,'SIMD 2020v2 DZ lookup data'!$A:$AA,7,FALSE)),"not found",VLOOKUP($A346,'SIMD 2020v2 DZ lookup data'!$A:$AA,8,FALSE)))</f>
        <v> </v>
      </c>
      <c r="J346" s="30" t="str">
        <f>IF($A346="Enter data zone code", " ",IF(ISNA(VLOOKUP($A346,'SIMD 2020v2 DZ lookup data'!$A:$AA,9,FALSE)),"not found",VLOOKUP($A346,'SIMD 2020v2 DZ lookup data'!$A:$AA,9,FALSE)))</f>
        <v> </v>
      </c>
      <c r="K346" s="30" t="str">
        <f>IF($A346="Enter data zone code", " ",IF(ISNA(VLOOKUP($A346,'SIMD 2020v2 DZ lookup data'!$A:$AA,10,FALSE)),"not found",VLOOKUP($A346,'SIMD 2020v2 DZ lookup data'!$A:$AA,10,FALSE)))</f>
        <v> </v>
      </c>
      <c r="L346" s="30" t="str">
        <f>IF($A346="Enter data zone code", " ",IF(ISNA(VLOOKUP($A346,'SIMD 2020v2 DZ lookup data'!$A:$AA,11,FALSE)),"not found",VLOOKUP($A346,'SIMD 2020v2 DZ lookup data'!$A:$AA,11,FALSE)))</f>
        <v> </v>
      </c>
      <c r="M346" s="30" t="str">
        <f>IF($A346="Enter data zone code", " ",IF(ISNA(VLOOKUP($A346,'SIMD 2020v2 DZ lookup data'!$A:$AA,12,FALSE)),"not found",VLOOKUP($A346,'SIMD 2020v2 DZ lookup data'!$A:$AA,12,FALSE)))</f>
        <v> </v>
      </c>
      <c r="N346" s="30" t="str">
        <f>IF($A346="Enter data zone code", " ",IF(ISNA(VLOOKUP($A346,'SIMD 2020v2 DZ lookup data'!$A:$AA,13,FALSE)),"not found",VLOOKUP($A346,'SIMD 2020v2 DZ lookup data'!$A:$AA,13,FALSE)))</f>
        <v> </v>
      </c>
      <c r="O346" s="31" t="str">
        <f>IF($A346="Enter data zone code", " ",IF(ISNA(VLOOKUP($A346,'SIMD 2020v2 DZ lookup data'!$A:$AA,14,FALSE)),"not found",VLOOKUP($A346,'SIMD 2020v2 DZ lookup data'!$A:$AA,14,FALSE)))</f>
        <v> </v>
      </c>
      <c r="P346" s="31" t="str">
        <f>IF($A346="Enter data zone code", " ",IF(ISNA(VLOOKUP($A346,'SIMD 2020v2 DZ lookup data'!$A:$AA,15,FALSE)),"not found",VLOOKUP($A346,'SIMD 2020v2 DZ lookup data'!$A:$AA,15,FALSE)))</f>
        <v> </v>
      </c>
      <c r="Q346" s="37" t="str">
        <f>IF($A346="Enter data zone code", " ",IF(ISNA(VLOOKUP($A346,'SIMD 2020v2 DZ lookup data'!$A:$AA,17,FALSE)),"not found",VLOOKUP($A346,'SIMD 2020v2 DZ lookup data'!$A:$AA,17,FALSE)))</f>
        <v> </v>
      </c>
      <c r="R346" s="36" t="str">
        <f>IF($A346="Enter data zone code", " ",IF(ISNA(VLOOKUP($A346,'SIMD 2020v2 DZ lookup data'!$A:$AA,19,FALSE)),"not found",VLOOKUP($A346,'SIMD 2020v2 DZ lookup data'!$A:$AA,19,FALSE)))</f>
        <v> </v>
      </c>
      <c r="S346" s="36" t="str">
        <f>IF($A346="Enter data zone code", " ",IF(ISNA(VLOOKUP($A346,'SIMD 2020v2 DZ lookup data'!$A:$AA,23,FALSE)),"not found",VLOOKUP($A346,'SIMD 2020v2 DZ lookup data'!$A:$AA,23,FALSE)))</f>
        <v> </v>
      </c>
      <c r="T346" s="36" t="str">
        <f>IF($A346="Enter data zone code", " ",IF(ISNA(VLOOKUP($A346,'SIMD 2020v2 DZ lookup data'!$A:$AA,25,FALSE)),"not found",VLOOKUP($A346,'SIMD 2020v2 DZ lookup data'!$A:$AA,25,FALSE)))</f>
        <v> </v>
      </c>
      <c r="U346" s="38" t="str">
        <f>IF($A346="Enter data zone code", " ",IF(ISNA(VLOOKUP($A346,'SIMD 2020v2 DZ lookup data'!$A:$AA,27,FALSE)),"not found",VLOOKUP($A346,'SIMD 2020v2 DZ lookup data'!$A:$AA,27,FALSE)))</f>
        <v> </v>
      </c>
    </row>
    <row r="347" ht="15.75" customHeight="1">
      <c r="A347" s="35" t="s">
        <v>89</v>
      </c>
      <c r="B347" s="36" t="str">
        <f>IF($A347="Enter data zone code", " ",IF(ISNA(VLOOKUP($A347,'SIMD 2020v2 DZ lookup data'!$A:$AA,2,FALSE)),"not found",VLOOKUP($A347,'SIMD 2020v2 DZ lookup data'!$A:$AA,2,FALSE)))</f>
        <v> </v>
      </c>
      <c r="C347" s="36" t="str">
        <f>IF($A347="Enter data zone code", " ",IF(ISNA(VLOOKUP($A347,'SIMD 2020v2 DZ lookup data'!$A:$AA,21,FALSE)),"not found",VLOOKUP($A347,'SIMD 2020v2 DZ lookup data'!$A:$AA,21,FALSE)))</f>
        <v> </v>
      </c>
      <c r="D347" s="29" t="str">
        <f>IF($A347="Enter data zone code", " ",IF(ISNA(VLOOKUP($A347,'SIMD 2020v2 DZ lookup data'!$A:$AA,3,FALSE)),"not found",VLOOKUP($A347,'SIMD 2020v2 DZ lookup data'!$A:$AA,3,FALSE)))</f>
        <v> </v>
      </c>
      <c r="E347" s="29" t="str">
        <f>IF($A347="Enter data zone code", " ",IF(ISNA(VLOOKUP($A347,'SIMD 2020v2 DZ lookup data'!$A:$AA,4,FALSE)),"not found",VLOOKUP($A347,'SIMD 2020v2 DZ lookup data'!$A:$AA,4,FALSE)))</f>
        <v> </v>
      </c>
      <c r="F347" s="29" t="str">
        <f>IF($A347="Enter data zone code", " ",IF(ISNA(VLOOKUP($A347,'SIMD 2020v2 DZ lookup data'!$A:$AA,5,FALSE)),"not found",VLOOKUP($A347,'SIMD 2020v2 DZ lookup data'!$A:$AA,5,FALSE)))</f>
        <v> </v>
      </c>
      <c r="G347" s="29" t="str">
        <f>IF($A347="Enter data zone code", " ",IF(ISNA(VLOOKUP($A347,'SIMD 2020v2 DZ lookup data'!$A:$AA,6,FALSE)),"not found",VLOOKUP($A347,'SIMD 2020v2 DZ lookup data'!$A:$AA,6,FALSE)))</f>
        <v> </v>
      </c>
      <c r="H347" s="30" t="str">
        <f>IF($A347="Enter data zone code", " ",IF(ISNA(VLOOKUP($A347,'SIMD 2020v2 DZ lookup data'!$A:$AA,8,FALSE)),"not found",VLOOKUP($A347,'SIMD 2020v2 DZ lookup data'!$A:$AA,7,FALSE)))</f>
        <v> </v>
      </c>
      <c r="I347" s="30" t="str">
        <f>IF($A347="Enter data zone code", " ",IF(ISNA(VLOOKUP($A347,'SIMD 2020v2 DZ lookup data'!$A:$AA,7,FALSE)),"not found",VLOOKUP($A347,'SIMD 2020v2 DZ lookup data'!$A:$AA,8,FALSE)))</f>
        <v> </v>
      </c>
      <c r="J347" s="30" t="str">
        <f>IF($A347="Enter data zone code", " ",IF(ISNA(VLOOKUP($A347,'SIMD 2020v2 DZ lookup data'!$A:$AA,9,FALSE)),"not found",VLOOKUP($A347,'SIMD 2020v2 DZ lookup data'!$A:$AA,9,FALSE)))</f>
        <v> </v>
      </c>
      <c r="K347" s="30" t="str">
        <f>IF($A347="Enter data zone code", " ",IF(ISNA(VLOOKUP($A347,'SIMD 2020v2 DZ lookup data'!$A:$AA,10,FALSE)),"not found",VLOOKUP($A347,'SIMD 2020v2 DZ lookup data'!$A:$AA,10,FALSE)))</f>
        <v> </v>
      </c>
      <c r="L347" s="30" t="str">
        <f>IF($A347="Enter data zone code", " ",IF(ISNA(VLOOKUP($A347,'SIMD 2020v2 DZ lookup data'!$A:$AA,11,FALSE)),"not found",VLOOKUP($A347,'SIMD 2020v2 DZ lookup data'!$A:$AA,11,FALSE)))</f>
        <v> </v>
      </c>
      <c r="M347" s="30" t="str">
        <f>IF($A347="Enter data zone code", " ",IF(ISNA(VLOOKUP($A347,'SIMD 2020v2 DZ lookup data'!$A:$AA,12,FALSE)),"not found",VLOOKUP($A347,'SIMD 2020v2 DZ lookup data'!$A:$AA,12,FALSE)))</f>
        <v> </v>
      </c>
      <c r="N347" s="30" t="str">
        <f>IF($A347="Enter data zone code", " ",IF(ISNA(VLOOKUP($A347,'SIMD 2020v2 DZ lookup data'!$A:$AA,13,FALSE)),"not found",VLOOKUP($A347,'SIMD 2020v2 DZ lookup data'!$A:$AA,13,FALSE)))</f>
        <v> </v>
      </c>
      <c r="O347" s="31" t="str">
        <f>IF($A347="Enter data zone code", " ",IF(ISNA(VLOOKUP($A347,'SIMD 2020v2 DZ lookup data'!$A:$AA,14,FALSE)),"not found",VLOOKUP($A347,'SIMD 2020v2 DZ lookup data'!$A:$AA,14,FALSE)))</f>
        <v> </v>
      </c>
      <c r="P347" s="31" t="str">
        <f>IF($A347="Enter data zone code", " ",IF(ISNA(VLOOKUP($A347,'SIMD 2020v2 DZ lookup data'!$A:$AA,15,FALSE)),"not found",VLOOKUP($A347,'SIMD 2020v2 DZ lookup data'!$A:$AA,15,FALSE)))</f>
        <v> </v>
      </c>
      <c r="Q347" s="37" t="str">
        <f>IF($A347="Enter data zone code", " ",IF(ISNA(VLOOKUP($A347,'SIMD 2020v2 DZ lookup data'!$A:$AA,17,FALSE)),"not found",VLOOKUP($A347,'SIMD 2020v2 DZ lookup data'!$A:$AA,17,FALSE)))</f>
        <v> </v>
      </c>
      <c r="R347" s="36" t="str">
        <f>IF($A347="Enter data zone code", " ",IF(ISNA(VLOOKUP($A347,'SIMD 2020v2 DZ lookup data'!$A:$AA,19,FALSE)),"not found",VLOOKUP($A347,'SIMD 2020v2 DZ lookup data'!$A:$AA,19,FALSE)))</f>
        <v> </v>
      </c>
      <c r="S347" s="36" t="str">
        <f>IF($A347="Enter data zone code", " ",IF(ISNA(VLOOKUP($A347,'SIMD 2020v2 DZ lookup data'!$A:$AA,23,FALSE)),"not found",VLOOKUP($A347,'SIMD 2020v2 DZ lookup data'!$A:$AA,23,FALSE)))</f>
        <v> </v>
      </c>
      <c r="T347" s="36" t="str">
        <f>IF($A347="Enter data zone code", " ",IF(ISNA(VLOOKUP($A347,'SIMD 2020v2 DZ lookup data'!$A:$AA,25,FALSE)),"not found",VLOOKUP($A347,'SIMD 2020v2 DZ lookup data'!$A:$AA,25,FALSE)))</f>
        <v> </v>
      </c>
      <c r="U347" s="38" t="str">
        <f>IF($A347="Enter data zone code", " ",IF(ISNA(VLOOKUP($A347,'SIMD 2020v2 DZ lookup data'!$A:$AA,27,FALSE)),"not found",VLOOKUP($A347,'SIMD 2020v2 DZ lookup data'!$A:$AA,27,FALSE)))</f>
        <v> </v>
      </c>
    </row>
    <row r="348" ht="15.75" customHeight="1">
      <c r="A348" s="35" t="s">
        <v>89</v>
      </c>
      <c r="B348" s="36" t="str">
        <f>IF($A348="Enter data zone code", " ",IF(ISNA(VLOOKUP($A348,'SIMD 2020v2 DZ lookup data'!$A:$AA,2,FALSE)),"not found",VLOOKUP($A348,'SIMD 2020v2 DZ lookup data'!$A:$AA,2,FALSE)))</f>
        <v> </v>
      </c>
      <c r="C348" s="36" t="str">
        <f>IF($A348="Enter data zone code", " ",IF(ISNA(VLOOKUP($A348,'SIMD 2020v2 DZ lookup data'!$A:$AA,21,FALSE)),"not found",VLOOKUP($A348,'SIMD 2020v2 DZ lookup data'!$A:$AA,21,FALSE)))</f>
        <v> </v>
      </c>
      <c r="D348" s="29" t="str">
        <f>IF($A348="Enter data zone code", " ",IF(ISNA(VLOOKUP($A348,'SIMD 2020v2 DZ lookup data'!$A:$AA,3,FALSE)),"not found",VLOOKUP($A348,'SIMD 2020v2 DZ lookup data'!$A:$AA,3,FALSE)))</f>
        <v> </v>
      </c>
      <c r="E348" s="29" t="str">
        <f>IF($A348="Enter data zone code", " ",IF(ISNA(VLOOKUP($A348,'SIMD 2020v2 DZ lookup data'!$A:$AA,4,FALSE)),"not found",VLOOKUP($A348,'SIMD 2020v2 DZ lookup data'!$A:$AA,4,FALSE)))</f>
        <v> </v>
      </c>
      <c r="F348" s="29" t="str">
        <f>IF($A348="Enter data zone code", " ",IF(ISNA(VLOOKUP($A348,'SIMD 2020v2 DZ lookup data'!$A:$AA,5,FALSE)),"not found",VLOOKUP($A348,'SIMD 2020v2 DZ lookup data'!$A:$AA,5,FALSE)))</f>
        <v> </v>
      </c>
      <c r="G348" s="29" t="str">
        <f>IF($A348="Enter data zone code", " ",IF(ISNA(VLOOKUP($A348,'SIMD 2020v2 DZ lookup data'!$A:$AA,6,FALSE)),"not found",VLOOKUP($A348,'SIMD 2020v2 DZ lookup data'!$A:$AA,6,FALSE)))</f>
        <v> </v>
      </c>
      <c r="H348" s="30" t="str">
        <f>IF($A348="Enter data zone code", " ",IF(ISNA(VLOOKUP($A348,'SIMD 2020v2 DZ lookup data'!$A:$AA,8,FALSE)),"not found",VLOOKUP($A348,'SIMD 2020v2 DZ lookup data'!$A:$AA,7,FALSE)))</f>
        <v> </v>
      </c>
      <c r="I348" s="30" t="str">
        <f>IF($A348="Enter data zone code", " ",IF(ISNA(VLOOKUP($A348,'SIMD 2020v2 DZ lookup data'!$A:$AA,7,FALSE)),"not found",VLOOKUP($A348,'SIMD 2020v2 DZ lookup data'!$A:$AA,8,FALSE)))</f>
        <v> </v>
      </c>
      <c r="J348" s="30" t="str">
        <f>IF($A348="Enter data zone code", " ",IF(ISNA(VLOOKUP($A348,'SIMD 2020v2 DZ lookup data'!$A:$AA,9,FALSE)),"not found",VLOOKUP($A348,'SIMD 2020v2 DZ lookup data'!$A:$AA,9,FALSE)))</f>
        <v> </v>
      </c>
      <c r="K348" s="30" t="str">
        <f>IF($A348="Enter data zone code", " ",IF(ISNA(VLOOKUP($A348,'SIMD 2020v2 DZ lookup data'!$A:$AA,10,FALSE)),"not found",VLOOKUP($A348,'SIMD 2020v2 DZ lookup data'!$A:$AA,10,FALSE)))</f>
        <v> </v>
      </c>
      <c r="L348" s="30" t="str">
        <f>IF($A348="Enter data zone code", " ",IF(ISNA(VLOOKUP($A348,'SIMD 2020v2 DZ lookup data'!$A:$AA,11,FALSE)),"not found",VLOOKUP($A348,'SIMD 2020v2 DZ lookup data'!$A:$AA,11,FALSE)))</f>
        <v> </v>
      </c>
      <c r="M348" s="30" t="str">
        <f>IF($A348="Enter data zone code", " ",IF(ISNA(VLOOKUP($A348,'SIMD 2020v2 DZ lookup data'!$A:$AA,12,FALSE)),"not found",VLOOKUP($A348,'SIMD 2020v2 DZ lookup data'!$A:$AA,12,FALSE)))</f>
        <v> </v>
      </c>
      <c r="N348" s="30" t="str">
        <f>IF($A348="Enter data zone code", " ",IF(ISNA(VLOOKUP($A348,'SIMD 2020v2 DZ lookup data'!$A:$AA,13,FALSE)),"not found",VLOOKUP($A348,'SIMD 2020v2 DZ lookup data'!$A:$AA,13,FALSE)))</f>
        <v> </v>
      </c>
      <c r="O348" s="31" t="str">
        <f>IF($A348="Enter data zone code", " ",IF(ISNA(VLOOKUP($A348,'SIMD 2020v2 DZ lookup data'!$A:$AA,14,FALSE)),"not found",VLOOKUP($A348,'SIMD 2020v2 DZ lookup data'!$A:$AA,14,FALSE)))</f>
        <v> </v>
      </c>
      <c r="P348" s="31" t="str">
        <f>IF($A348="Enter data zone code", " ",IF(ISNA(VLOOKUP($A348,'SIMD 2020v2 DZ lookup data'!$A:$AA,15,FALSE)),"not found",VLOOKUP($A348,'SIMD 2020v2 DZ lookup data'!$A:$AA,15,FALSE)))</f>
        <v> </v>
      </c>
      <c r="Q348" s="37" t="str">
        <f>IF($A348="Enter data zone code", " ",IF(ISNA(VLOOKUP($A348,'SIMD 2020v2 DZ lookup data'!$A:$AA,17,FALSE)),"not found",VLOOKUP($A348,'SIMD 2020v2 DZ lookup data'!$A:$AA,17,FALSE)))</f>
        <v> </v>
      </c>
      <c r="R348" s="36" t="str">
        <f>IF($A348="Enter data zone code", " ",IF(ISNA(VLOOKUP($A348,'SIMD 2020v2 DZ lookup data'!$A:$AA,19,FALSE)),"not found",VLOOKUP($A348,'SIMD 2020v2 DZ lookup data'!$A:$AA,19,FALSE)))</f>
        <v> </v>
      </c>
      <c r="S348" s="36" t="str">
        <f>IF($A348="Enter data zone code", " ",IF(ISNA(VLOOKUP($A348,'SIMD 2020v2 DZ lookup data'!$A:$AA,23,FALSE)),"not found",VLOOKUP($A348,'SIMD 2020v2 DZ lookup data'!$A:$AA,23,FALSE)))</f>
        <v> </v>
      </c>
      <c r="T348" s="36" t="str">
        <f>IF($A348="Enter data zone code", " ",IF(ISNA(VLOOKUP($A348,'SIMD 2020v2 DZ lookup data'!$A:$AA,25,FALSE)),"not found",VLOOKUP($A348,'SIMD 2020v2 DZ lookup data'!$A:$AA,25,FALSE)))</f>
        <v> </v>
      </c>
      <c r="U348" s="38" t="str">
        <f>IF($A348="Enter data zone code", " ",IF(ISNA(VLOOKUP($A348,'SIMD 2020v2 DZ lookup data'!$A:$AA,27,FALSE)),"not found",VLOOKUP($A348,'SIMD 2020v2 DZ lookup data'!$A:$AA,27,FALSE)))</f>
        <v> </v>
      </c>
    </row>
    <row r="349" ht="15.75" customHeight="1">
      <c r="A349" s="35" t="s">
        <v>89</v>
      </c>
      <c r="B349" s="36" t="str">
        <f>IF($A349="Enter data zone code", " ",IF(ISNA(VLOOKUP($A349,'SIMD 2020v2 DZ lookup data'!$A:$AA,2,FALSE)),"not found",VLOOKUP($A349,'SIMD 2020v2 DZ lookup data'!$A:$AA,2,FALSE)))</f>
        <v> </v>
      </c>
      <c r="C349" s="36" t="str">
        <f>IF($A349="Enter data zone code", " ",IF(ISNA(VLOOKUP($A349,'SIMD 2020v2 DZ lookup data'!$A:$AA,21,FALSE)),"not found",VLOOKUP($A349,'SIMD 2020v2 DZ lookup data'!$A:$AA,21,FALSE)))</f>
        <v> </v>
      </c>
      <c r="D349" s="29" t="str">
        <f>IF($A349="Enter data zone code", " ",IF(ISNA(VLOOKUP($A349,'SIMD 2020v2 DZ lookup data'!$A:$AA,3,FALSE)),"not found",VLOOKUP($A349,'SIMD 2020v2 DZ lookup data'!$A:$AA,3,FALSE)))</f>
        <v> </v>
      </c>
      <c r="E349" s="29" t="str">
        <f>IF($A349="Enter data zone code", " ",IF(ISNA(VLOOKUP($A349,'SIMD 2020v2 DZ lookup data'!$A:$AA,4,FALSE)),"not found",VLOOKUP($A349,'SIMD 2020v2 DZ lookup data'!$A:$AA,4,FALSE)))</f>
        <v> </v>
      </c>
      <c r="F349" s="29" t="str">
        <f>IF($A349="Enter data zone code", " ",IF(ISNA(VLOOKUP($A349,'SIMD 2020v2 DZ lookup data'!$A:$AA,5,FALSE)),"not found",VLOOKUP($A349,'SIMD 2020v2 DZ lookup data'!$A:$AA,5,FALSE)))</f>
        <v> </v>
      </c>
      <c r="G349" s="29" t="str">
        <f>IF($A349="Enter data zone code", " ",IF(ISNA(VLOOKUP($A349,'SIMD 2020v2 DZ lookup data'!$A:$AA,6,FALSE)),"not found",VLOOKUP($A349,'SIMD 2020v2 DZ lookup data'!$A:$AA,6,FALSE)))</f>
        <v> </v>
      </c>
      <c r="H349" s="30" t="str">
        <f>IF($A349="Enter data zone code", " ",IF(ISNA(VLOOKUP($A349,'SIMD 2020v2 DZ lookup data'!$A:$AA,8,FALSE)),"not found",VLOOKUP($A349,'SIMD 2020v2 DZ lookup data'!$A:$AA,7,FALSE)))</f>
        <v> </v>
      </c>
      <c r="I349" s="30" t="str">
        <f>IF($A349="Enter data zone code", " ",IF(ISNA(VLOOKUP($A349,'SIMD 2020v2 DZ lookup data'!$A:$AA,7,FALSE)),"not found",VLOOKUP($A349,'SIMD 2020v2 DZ lookup data'!$A:$AA,8,FALSE)))</f>
        <v> </v>
      </c>
      <c r="J349" s="30" t="str">
        <f>IF($A349="Enter data zone code", " ",IF(ISNA(VLOOKUP($A349,'SIMD 2020v2 DZ lookup data'!$A:$AA,9,FALSE)),"not found",VLOOKUP($A349,'SIMD 2020v2 DZ lookup data'!$A:$AA,9,FALSE)))</f>
        <v> </v>
      </c>
      <c r="K349" s="30" t="str">
        <f>IF($A349="Enter data zone code", " ",IF(ISNA(VLOOKUP($A349,'SIMD 2020v2 DZ lookup data'!$A:$AA,10,FALSE)),"not found",VLOOKUP($A349,'SIMD 2020v2 DZ lookup data'!$A:$AA,10,FALSE)))</f>
        <v> </v>
      </c>
      <c r="L349" s="30" t="str">
        <f>IF($A349="Enter data zone code", " ",IF(ISNA(VLOOKUP($A349,'SIMD 2020v2 DZ lookup data'!$A:$AA,11,FALSE)),"not found",VLOOKUP($A349,'SIMD 2020v2 DZ lookup data'!$A:$AA,11,FALSE)))</f>
        <v> </v>
      </c>
      <c r="M349" s="30" t="str">
        <f>IF($A349="Enter data zone code", " ",IF(ISNA(VLOOKUP($A349,'SIMD 2020v2 DZ lookup data'!$A:$AA,12,FALSE)),"not found",VLOOKUP($A349,'SIMD 2020v2 DZ lookup data'!$A:$AA,12,FALSE)))</f>
        <v> </v>
      </c>
      <c r="N349" s="30" t="str">
        <f>IF($A349="Enter data zone code", " ",IF(ISNA(VLOOKUP($A349,'SIMD 2020v2 DZ lookup data'!$A:$AA,13,FALSE)),"not found",VLOOKUP($A349,'SIMD 2020v2 DZ lookup data'!$A:$AA,13,FALSE)))</f>
        <v> </v>
      </c>
      <c r="O349" s="31" t="str">
        <f>IF($A349="Enter data zone code", " ",IF(ISNA(VLOOKUP($A349,'SIMD 2020v2 DZ lookup data'!$A:$AA,14,FALSE)),"not found",VLOOKUP($A349,'SIMD 2020v2 DZ lookup data'!$A:$AA,14,FALSE)))</f>
        <v> </v>
      </c>
      <c r="P349" s="31" t="str">
        <f>IF($A349="Enter data zone code", " ",IF(ISNA(VLOOKUP($A349,'SIMD 2020v2 DZ lookup data'!$A:$AA,15,FALSE)),"not found",VLOOKUP($A349,'SIMD 2020v2 DZ lookup data'!$A:$AA,15,FALSE)))</f>
        <v> </v>
      </c>
      <c r="Q349" s="37" t="str">
        <f>IF($A349="Enter data zone code", " ",IF(ISNA(VLOOKUP($A349,'SIMD 2020v2 DZ lookup data'!$A:$AA,17,FALSE)),"not found",VLOOKUP($A349,'SIMD 2020v2 DZ lookup data'!$A:$AA,17,FALSE)))</f>
        <v> </v>
      </c>
      <c r="R349" s="36" t="str">
        <f>IF($A349="Enter data zone code", " ",IF(ISNA(VLOOKUP($A349,'SIMD 2020v2 DZ lookup data'!$A:$AA,19,FALSE)),"not found",VLOOKUP($A349,'SIMD 2020v2 DZ lookup data'!$A:$AA,19,FALSE)))</f>
        <v> </v>
      </c>
      <c r="S349" s="36" t="str">
        <f>IF($A349="Enter data zone code", " ",IF(ISNA(VLOOKUP($A349,'SIMD 2020v2 DZ lookup data'!$A:$AA,23,FALSE)),"not found",VLOOKUP($A349,'SIMD 2020v2 DZ lookup data'!$A:$AA,23,FALSE)))</f>
        <v> </v>
      </c>
      <c r="T349" s="36" t="str">
        <f>IF($A349="Enter data zone code", " ",IF(ISNA(VLOOKUP($A349,'SIMD 2020v2 DZ lookup data'!$A:$AA,25,FALSE)),"not found",VLOOKUP($A349,'SIMD 2020v2 DZ lookup data'!$A:$AA,25,FALSE)))</f>
        <v> </v>
      </c>
      <c r="U349" s="38" t="str">
        <f>IF($A349="Enter data zone code", " ",IF(ISNA(VLOOKUP($A349,'SIMD 2020v2 DZ lookup data'!$A:$AA,27,FALSE)),"not found",VLOOKUP($A349,'SIMD 2020v2 DZ lookup data'!$A:$AA,27,FALSE)))</f>
        <v> </v>
      </c>
    </row>
    <row r="350" ht="15.75" customHeight="1">
      <c r="A350" s="35" t="s">
        <v>89</v>
      </c>
      <c r="B350" s="36" t="str">
        <f>IF($A350="Enter data zone code", " ",IF(ISNA(VLOOKUP($A350,'SIMD 2020v2 DZ lookup data'!$A:$AA,2,FALSE)),"not found",VLOOKUP($A350,'SIMD 2020v2 DZ lookup data'!$A:$AA,2,FALSE)))</f>
        <v> </v>
      </c>
      <c r="C350" s="36" t="str">
        <f>IF($A350="Enter data zone code", " ",IF(ISNA(VLOOKUP($A350,'SIMD 2020v2 DZ lookup data'!$A:$AA,21,FALSE)),"not found",VLOOKUP($A350,'SIMD 2020v2 DZ lookup data'!$A:$AA,21,FALSE)))</f>
        <v> </v>
      </c>
      <c r="D350" s="29" t="str">
        <f>IF($A350="Enter data zone code", " ",IF(ISNA(VLOOKUP($A350,'SIMD 2020v2 DZ lookup data'!$A:$AA,3,FALSE)),"not found",VLOOKUP($A350,'SIMD 2020v2 DZ lookup data'!$A:$AA,3,FALSE)))</f>
        <v> </v>
      </c>
      <c r="E350" s="29" t="str">
        <f>IF($A350="Enter data zone code", " ",IF(ISNA(VLOOKUP($A350,'SIMD 2020v2 DZ lookup data'!$A:$AA,4,FALSE)),"not found",VLOOKUP($A350,'SIMD 2020v2 DZ lookup data'!$A:$AA,4,FALSE)))</f>
        <v> </v>
      </c>
      <c r="F350" s="29" t="str">
        <f>IF($A350="Enter data zone code", " ",IF(ISNA(VLOOKUP($A350,'SIMD 2020v2 DZ lookup data'!$A:$AA,5,FALSE)),"not found",VLOOKUP($A350,'SIMD 2020v2 DZ lookup data'!$A:$AA,5,FALSE)))</f>
        <v> </v>
      </c>
      <c r="G350" s="29" t="str">
        <f>IF($A350="Enter data zone code", " ",IF(ISNA(VLOOKUP($A350,'SIMD 2020v2 DZ lookup data'!$A:$AA,6,FALSE)),"not found",VLOOKUP($A350,'SIMD 2020v2 DZ lookup data'!$A:$AA,6,FALSE)))</f>
        <v> </v>
      </c>
      <c r="H350" s="30" t="str">
        <f>IF($A350="Enter data zone code", " ",IF(ISNA(VLOOKUP($A350,'SIMD 2020v2 DZ lookup data'!$A:$AA,8,FALSE)),"not found",VLOOKUP($A350,'SIMD 2020v2 DZ lookup data'!$A:$AA,7,FALSE)))</f>
        <v> </v>
      </c>
      <c r="I350" s="30" t="str">
        <f>IF($A350="Enter data zone code", " ",IF(ISNA(VLOOKUP($A350,'SIMD 2020v2 DZ lookup data'!$A:$AA,7,FALSE)),"not found",VLOOKUP($A350,'SIMD 2020v2 DZ lookup data'!$A:$AA,8,FALSE)))</f>
        <v> </v>
      </c>
      <c r="J350" s="30" t="str">
        <f>IF($A350="Enter data zone code", " ",IF(ISNA(VLOOKUP($A350,'SIMD 2020v2 DZ lookup data'!$A:$AA,9,FALSE)),"not found",VLOOKUP($A350,'SIMD 2020v2 DZ lookup data'!$A:$AA,9,FALSE)))</f>
        <v> </v>
      </c>
      <c r="K350" s="30" t="str">
        <f>IF($A350="Enter data zone code", " ",IF(ISNA(VLOOKUP($A350,'SIMD 2020v2 DZ lookup data'!$A:$AA,10,FALSE)),"not found",VLOOKUP($A350,'SIMD 2020v2 DZ lookup data'!$A:$AA,10,FALSE)))</f>
        <v> </v>
      </c>
      <c r="L350" s="30" t="str">
        <f>IF($A350="Enter data zone code", " ",IF(ISNA(VLOOKUP($A350,'SIMD 2020v2 DZ lookup data'!$A:$AA,11,FALSE)),"not found",VLOOKUP($A350,'SIMD 2020v2 DZ lookup data'!$A:$AA,11,FALSE)))</f>
        <v> </v>
      </c>
      <c r="M350" s="30" t="str">
        <f>IF($A350="Enter data zone code", " ",IF(ISNA(VLOOKUP($A350,'SIMD 2020v2 DZ lookup data'!$A:$AA,12,FALSE)),"not found",VLOOKUP($A350,'SIMD 2020v2 DZ lookup data'!$A:$AA,12,FALSE)))</f>
        <v> </v>
      </c>
      <c r="N350" s="30" t="str">
        <f>IF($A350="Enter data zone code", " ",IF(ISNA(VLOOKUP($A350,'SIMD 2020v2 DZ lookup data'!$A:$AA,13,FALSE)),"not found",VLOOKUP($A350,'SIMD 2020v2 DZ lookup data'!$A:$AA,13,FALSE)))</f>
        <v> </v>
      </c>
      <c r="O350" s="31" t="str">
        <f>IF($A350="Enter data zone code", " ",IF(ISNA(VLOOKUP($A350,'SIMD 2020v2 DZ lookup data'!$A:$AA,14,FALSE)),"not found",VLOOKUP($A350,'SIMD 2020v2 DZ lookup data'!$A:$AA,14,FALSE)))</f>
        <v> </v>
      </c>
      <c r="P350" s="31" t="str">
        <f>IF($A350="Enter data zone code", " ",IF(ISNA(VLOOKUP($A350,'SIMD 2020v2 DZ lookup data'!$A:$AA,15,FALSE)),"not found",VLOOKUP($A350,'SIMD 2020v2 DZ lookup data'!$A:$AA,15,FALSE)))</f>
        <v> </v>
      </c>
      <c r="Q350" s="37" t="str">
        <f>IF($A350="Enter data zone code", " ",IF(ISNA(VLOOKUP($A350,'SIMD 2020v2 DZ lookup data'!$A:$AA,17,FALSE)),"not found",VLOOKUP($A350,'SIMD 2020v2 DZ lookup data'!$A:$AA,17,FALSE)))</f>
        <v> </v>
      </c>
      <c r="R350" s="36" t="str">
        <f>IF($A350="Enter data zone code", " ",IF(ISNA(VLOOKUP($A350,'SIMD 2020v2 DZ lookup data'!$A:$AA,19,FALSE)),"not found",VLOOKUP($A350,'SIMD 2020v2 DZ lookup data'!$A:$AA,19,FALSE)))</f>
        <v> </v>
      </c>
      <c r="S350" s="36" t="str">
        <f>IF($A350="Enter data zone code", " ",IF(ISNA(VLOOKUP($A350,'SIMD 2020v2 DZ lookup data'!$A:$AA,23,FALSE)),"not found",VLOOKUP($A350,'SIMD 2020v2 DZ lookup data'!$A:$AA,23,FALSE)))</f>
        <v> </v>
      </c>
      <c r="T350" s="36" t="str">
        <f>IF($A350="Enter data zone code", " ",IF(ISNA(VLOOKUP($A350,'SIMD 2020v2 DZ lookup data'!$A:$AA,25,FALSE)),"not found",VLOOKUP($A350,'SIMD 2020v2 DZ lookup data'!$A:$AA,25,FALSE)))</f>
        <v> </v>
      </c>
      <c r="U350" s="38" t="str">
        <f>IF($A350="Enter data zone code", " ",IF(ISNA(VLOOKUP($A350,'SIMD 2020v2 DZ lookup data'!$A:$AA,27,FALSE)),"not found",VLOOKUP($A350,'SIMD 2020v2 DZ lookup data'!$A:$AA,27,FALSE)))</f>
        <v> </v>
      </c>
    </row>
    <row r="351" ht="15.75" customHeight="1">
      <c r="A351" s="35" t="s">
        <v>89</v>
      </c>
      <c r="B351" s="36" t="str">
        <f>IF($A351="Enter data zone code", " ",IF(ISNA(VLOOKUP($A351,'SIMD 2020v2 DZ lookup data'!$A:$AA,2,FALSE)),"not found",VLOOKUP($A351,'SIMD 2020v2 DZ lookup data'!$A:$AA,2,FALSE)))</f>
        <v> </v>
      </c>
      <c r="C351" s="36" t="str">
        <f>IF($A351="Enter data zone code", " ",IF(ISNA(VLOOKUP($A351,'SIMD 2020v2 DZ lookup data'!$A:$AA,21,FALSE)),"not found",VLOOKUP($A351,'SIMD 2020v2 DZ lookup data'!$A:$AA,21,FALSE)))</f>
        <v> </v>
      </c>
      <c r="D351" s="29" t="str">
        <f>IF($A351="Enter data zone code", " ",IF(ISNA(VLOOKUP($A351,'SIMD 2020v2 DZ lookup data'!$A:$AA,3,FALSE)),"not found",VLOOKUP($A351,'SIMD 2020v2 DZ lookup data'!$A:$AA,3,FALSE)))</f>
        <v> </v>
      </c>
      <c r="E351" s="29" t="str">
        <f>IF($A351="Enter data zone code", " ",IF(ISNA(VLOOKUP($A351,'SIMD 2020v2 DZ lookup data'!$A:$AA,4,FALSE)),"not found",VLOOKUP($A351,'SIMD 2020v2 DZ lookup data'!$A:$AA,4,FALSE)))</f>
        <v> </v>
      </c>
      <c r="F351" s="29" t="str">
        <f>IF($A351="Enter data zone code", " ",IF(ISNA(VLOOKUP($A351,'SIMD 2020v2 DZ lookup data'!$A:$AA,5,FALSE)),"not found",VLOOKUP($A351,'SIMD 2020v2 DZ lookup data'!$A:$AA,5,FALSE)))</f>
        <v> </v>
      </c>
      <c r="G351" s="29" t="str">
        <f>IF($A351="Enter data zone code", " ",IF(ISNA(VLOOKUP($A351,'SIMD 2020v2 DZ lookup data'!$A:$AA,6,FALSE)),"not found",VLOOKUP($A351,'SIMD 2020v2 DZ lookup data'!$A:$AA,6,FALSE)))</f>
        <v> </v>
      </c>
      <c r="H351" s="30" t="str">
        <f>IF($A351="Enter data zone code", " ",IF(ISNA(VLOOKUP($A351,'SIMD 2020v2 DZ lookup data'!$A:$AA,8,FALSE)),"not found",VLOOKUP($A351,'SIMD 2020v2 DZ lookup data'!$A:$AA,7,FALSE)))</f>
        <v> </v>
      </c>
      <c r="I351" s="30" t="str">
        <f>IF($A351="Enter data zone code", " ",IF(ISNA(VLOOKUP($A351,'SIMD 2020v2 DZ lookup data'!$A:$AA,7,FALSE)),"not found",VLOOKUP($A351,'SIMD 2020v2 DZ lookup data'!$A:$AA,8,FALSE)))</f>
        <v> </v>
      </c>
      <c r="J351" s="30" t="str">
        <f>IF($A351="Enter data zone code", " ",IF(ISNA(VLOOKUP($A351,'SIMD 2020v2 DZ lookup data'!$A:$AA,9,FALSE)),"not found",VLOOKUP($A351,'SIMD 2020v2 DZ lookup data'!$A:$AA,9,FALSE)))</f>
        <v> </v>
      </c>
      <c r="K351" s="30" t="str">
        <f>IF($A351="Enter data zone code", " ",IF(ISNA(VLOOKUP($A351,'SIMD 2020v2 DZ lookup data'!$A:$AA,10,FALSE)),"not found",VLOOKUP($A351,'SIMD 2020v2 DZ lookup data'!$A:$AA,10,FALSE)))</f>
        <v> </v>
      </c>
      <c r="L351" s="30" t="str">
        <f>IF($A351="Enter data zone code", " ",IF(ISNA(VLOOKUP($A351,'SIMD 2020v2 DZ lookup data'!$A:$AA,11,FALSE)),"not found",VLOOKUP($A351,'SIMD 2020v2 DZ lookup data'!$A:$AA,11,FALSE)))</f>
        <v> </v>
      </c>
      <c r="M351" s="30" t="str">
        <f>IF($A351="Enter data zone code", " ",IF(ISNA(VLOOKUP($A351,'SIMD 2020v2 DZ lookup data'!$A:$AA,12,FALSE)),"not found",VLOOKUP($A351,'SIMD 2020v2 DZ lookup data'!$A:$AA,12,FALSE)))</f>
        <v> </v>
      </c>
      <c r="N351" s="30" t="str">
        <f>IF($A351="Enter data zone code", " ",IF(ISNA(VLOOKUP($A351,'SIMD 2020v2 DZ lookup data'!$A:$AA,13,FALSE)),"not found",VLOOKUP($A351,'SIMD 2020v2 DZ lookup data'!$A:$AA,13,FALSE)))</f>
        <v> </v>
      </c>
      <c r="O351" s="31" t="str">
        <f>IF($A351="Enter data zone code", " ",IF(ISNA(VLOOKUP($A351,'SIMD 2020v2 DZ lookup data'!$A:$AA,14,FALSE)),"not found",VLOOKUP($A351,'SIMD 2020v2 DZ lookup data'!$A:$AA,14,FALSE)))</f>
        <v> </v>
      </c>
      <c r="P351" s="31" t="str">
        <f>IF($A351="Enter data zone code", " ",IF(ISNA(VLOOKUP($A351,'SIMD 2020v2 DZ lookup data'!$A:$AA,15,FALSE)),"not found",VLOOKUP($A351,'SIMD 2020v2 DZ lookup data'!$A:$AA,15,FALSE)))</f>
        <v> </v>
      </c>
      <c r="Q351" s="37" t="str">
        <f>IF($A351="Enter data zone code", " ",IF(ISNA(VLOOKUP($A351,'SIMD 2020v2 DZ lookup data'!$A:$AA,17,FALSE)),"not found",VLOOKUP($A351,'SIMD 2020v2 DZ lookup data'!$A:$AA,17,FALSE)))</f>
        <v> </v>
      </c>
      <c r="R351" s="36" t="str">
        <f>IF($A351="Enter data zone code", " ",IF(ISNA(VLOOKUP($A351,'SIMD 2020v2 DZ lookup data'!$A:$AA,19,FALSE)),"not found",VLOOKUP($A351,'SIMD 2020v2 DZ lookup data'!$A:$AA,19,FALSE)))</f>
        <v> </v>
      </c>
      <c r="S351" s="36" t="str">
        <f>IF($A351="Enter data zone code", " ",IF(ISNA(VLOOKUP($A351,'SIMD 2020v2 DZ lookup data'!$A:$AA,23,FALSE)),"not found",VLOOKUP($A351,'SIMD 2020v2 DZ lookup data'!$A:$AA,23,FALSE)))</f>
        <v> </v>
      </c>
      <c r="T351" s="36" t="str">
        <f>IF($A351="Enter data zone code", " ",IF(ISNA(VLOOKUP($A351,'SIMD 2020v2 DZ lookup data'!$A:$AA,25,FALSE)),"not found",VLOOKUP($A351,'SIMD 2020v2 DZ lookup data'!$A:$AA,25,FALSE)))</f>
        <v> </v>
      </c>
      <c r="U351" s="38" t="str">
        <f>IF($A351="Enter data zone code", " ",IF(ISNA(VLOOKUP($A351,'SIMD 2020v2 DZ lookup data'!$A:$AA,27,FALSE)),"not found",VLOOKUP($A351,'SIMD 2020v2 DZ lookup data'!$A:$AA,27,FALSE)))</f>
        <v> </v>
      </c>
    </row>
    <row r="352" ht="15.75" customHeight="1">
      <c r="A352" s="35" t="s">
        <v>89</v>
      </c>
      <c r="B352" s="36" t="str">
        <f>IF($A352="Enter data zone code", " ",IF(ISNA(VLOOKUP($A352,'SIMD 2020v2 DZ lookup data'!$A:$AA,2,FALSE)),"not found",VLOOKUP($A352,'SIMD 2020v2 DZ lookup data'!$A:$AA,2,FALSE)))</f>
        <v> </v>
      </c>
      <c r="C352" s="36" t="str">
        <f>IF($A352="Enter data zone code", " ",IF(ISNA(VLOOKUP($A352,'SIMD 2020v2 DZ lookup data'!$A:$AA,21,FALSE)),"not found",VLOOKUP($A352,'SIMD 2020v2 DZ lookup data'!$A:$AA,21,FALSE)))</f>
        <v> </v>
      </c>
      <c r="D352" s="29" t="str">
        <f>IF($A352="Enter data zone code", " ",IF(ISNA(VLOOKUP($A352,'SIMD 2020v2 DZ lookup data'!$A:$AA,3,FALSE)),"not found",VLOOKUP($A352,'SIMD 2020v2 DZ lookup data'!$A:$AA,3,FALSE)))</f>
        <v> </v>
      </c>
      <c r="E352" s="29" t="str">
        <f>IF($A352="Enter data zone code", " ",IF(ISNA(VLOOKUP($A352,'SIMD 2020v2 DZ lookup data'!$A:$AA,4,FALSE)),"not found",VLOOKUP($A352,'SIMD 2020v2 DZ lookup data'!$A:$AA,4,FALSE)))</f>
        <v> </v>
      </c>
      <c r="F352" s="29" t="str">
        <f>IF($A352="Enter data zone code", " ",IF(ISNA(VLOOKUP($A352,'SIMD 2020v2 DZ lookup data'!$A:$AA,5,FALSE)),"not found",VLOOKUP($A352,'SIMD 2020v2 DZ lookup data'!$A:$AA,5,FALSE)))</f>
        <v> </v>
      </c>
      <c r="G352" s="29" t="str">
        <f>IF($A352="Enter data zone code", " ",IF(ISNA(VLOOKUP($A352,'SIMD 2020v2 DZ lookup data'!$A:$AA,6,FALSE)),"not found",VLOOKUP($A352,'SIMD 2020v2 DZ lookup data'!$A:$AA,6,FALSE)))</f>
        <v> </v>
      </c>
      <c r="H352" s="30" t="str">
        <f>IF($A352="Enter data zone code", " ",IF(ISNA(VLOOKUP($A352,'SIMD 2020v2 DZ lookup data'!$A:$AA,8,FALSE)),"not found",VLOOKUP($A352,'SIMD 2020v2 DZ lookup data'!$A:$AA,7,FALSE)))</f>
        <v> </v>
      </c>
      <c r="I352" s="30" t="str">
        <f>IF($A352="Enter data zone code", " ",IF(ISNA(VLOOKUP($A352,'SIMD 2020v2 DZ lookup data'!$A:$AA,7,FALSE)),"not found",VLOOKUP($A352,'SIMD 2020v2 DZ lookup data'!$A:$AA,8,FALSE)))</f>
        <v> </v>
      </c>
      <c r="J352" s="30" t="str">
        <f>IF($A352="Enter data zone code", " ",IF(ISNA(VLOOKUP($A352,'SIMD 2020v2 DZ lookup data'!$A:$AA,9,FALSE)),"not found",VLOOKUP($A352,'SIMD 2020v2 DZ lookup data'!$A:$AA,9,FALSE)))</f>
        <v> </v>
      </c>
      <c r="K352" s="30" t="str">
        <f>IF($A352="Enter data zone code", " ",IF(ISNA(VLOOKUP($A352,'SIMD 2020v2 DZ lookup data'!$A:$AA,10,FALSE)),"not found",VLOOKUP($A352,'SIMD 2020v2 DZ lookup data'!$A:$AA,10,FALSE)))</f>
        <v> </v>
      </c>
      <c r="L352" s="30" t="str">
        <f>IF($A352="Enter data zone code", " ",IF(ISNA(VLOOKUP($A352,'SIMD 2020v2 DZ lookup data'!$A:$AA,11,FALSE)),"not found",VLOOKUP($A352,'SIMD 2020v2 DZ lookup data'!$A:$AA,11,FALSE)))</f>
        <v> </v>
      </c>
      <c r="M352" s="30" t="str">
        <f>IF($A352="Enter data zone code", " ",IF(ISNA(VLOOKUP($A352,'SIMD 2020v2 DZ lookup data'!$A:$AA,12,FALSE)),"not found",VLOOKUP($A352,'SIMD 2020v2 DZ lookup data'!$A:$AA,12,FALSE)))</f>
        <v> </v>
      </c>
      <c r="N352" s="30" t="str">
        <f>IF($A352="Enter data zone code", " ",IF(ISNA(VLOOKUP($A352,'SIMD 2020v2 DZ lookup data'!$A:$AA,13,FALSE)),"not found",VLOOKUP($A352,'SIMD 2020v2 DZ lookup data'!$A:$AA,13,FALSE)))</f>
        <v> </v>
      </c>
      <c r="O352" s="31" t="str">
        <f>IF($A352="Enter data zone code", " ",IF(ISNA(VLOOKUP($A352,'SIMD 2020v2 DZ lookup data'!$A:$AA,14,FALSE)),"not found",VLOOKUP($A352,'SIMD 2020v2 DZ lookup data'!$A:$AA,14,FALSE)))</f>
        <v> </v>
      </c>
      <c r="P352" s="31" t="str">
        <f>IF($A352="Enter data zone code", " ",IF(ISNA(VLOOKUP($A352,'SIMD 2020v2 DZ lookup data'!$A:$AA,15,FALSE)),"not found",VLOOKUP($A352,'SIMD 2020v2 DZ lookup data'!$A:$AA,15,FALSE)))</f>
        <v> </v>
      </c>
      <c r="Q352" s="37" t="str">
        <f>IF($A352="Enter data zone code", " ",IF(ISNA(VLOOKUP($A352,'SIMD 2020v2 DZ lookup data'!$A:$AA,17,FALSE)),"not found",VLOOKUP($A352,'SIMD 2020v2 DZ lookup data'!$A:$AA,17,FALSE)))</f>
        <v> </v>
      </c>
      <c r="R352" s="36" t="str">
        <f>IF($A352="Enter data zone code", " ",IF(ISNA(VLOOKUP($A352,'SIMD 2020v2 DZ lookup data'!$A:$AA,19,FALSE)),"not found",VLOOKUP($A352,'SIMD 2020v2 DZ lookup data'!$A:$AA,19,FALSE)))</f>
        <v> </v>
      </c>
      <c r="S352" s="36" t="str">
        <f>IF($A352="Enter data zone code", " ",IF(ISNA(VLOOKUP($A352,'SIMD 2020v2 DZ lookup data'!$A:$AA,23,FALSE)),"not found",VLOOKUP($A352,'SIMD 2020v2 DZ lookup data'!$A:$AA,23,FALSE)))</f>
        <v> </v>
      </c>
      <c r="T352" s="36" t="str">
        <f>IF($A352="Enter data zone code", " ",IF(ISNA(VLOOKUP($A352,'SIMD 2020v2 DZ lookup data'!$A:$AA,25,FALSE)),"not found",VLOOKUP($A352,'SIMD 2020v2 DZ lookup data'!$A:$AA,25,FALSE)))</f>
        <v> </v>
      </c>
      <c r="U352" s="38" t="str">
        <f>IF($A352="Enter data zone code", " ",IF(ISNA(VLOOKUP($A352,'SIMD 2020v2 DZ lookup data'!$A:$AA,27,FALSE)),"not found",VLOOKUP($A352,'SIMD 2020v2 DZ lookup data'!$A:$AA,27,FALSE)))</f>
        <v> </v>
      </c>
    </row>
    <row r="353" ht="15.75" customHeight="1">
      <c r="A353" s="35" t="s">
        <v>89</v>
      </c>
      <c r="B353" s="36" t="str">
        <f>IF($A353="Enter data zone code", " ",IF(ISNA(VLOOKUP($A353,'SIMD 2020v2 DZ lookup data'!$A:$AA,2,FALSE)),"not found",VLOOKUP($A353,'SIMD 2020v2 DZ lookup data'!$A:$AA,2,FALSE)))</f>
        <v> </v>
      </c>
      <c r="C353" s="36" t="str">
        <f>IF($A353="Enter data zone code", " ",IF(ISNA(VLOOKUP($A353,'SIMD 2020v2 DZ lookup data'!$A:$AA,21,FALSE)),"not found",VLOOKUP($A353,'SIMD 2020v2 DZ lookup data'!$A:$AA,21,FALSE)))</f>
        <v> </v>
      </c>
      <c r="D353" s="29" t="str">
        <f>IF($A353="Enter data zone code", " ",IF(ISNA(VLOOKUP($A353,'SIMD 2020v2 DZ lookup data'!$A:$AA,3,FALSE)),"not found",VLOOKUP($A353,'SIMD 2020v2 DZ lookup data'!$A:$AA,3,FALSE)))</f>
        <v> </v>
      </c>
      <c r="E353" s="29" t="str">
        <f>IF($A353="Enter data zone code", " ",IF(ISNA(VLOOKUP($A353,'SIMD 2020v2 DZ lookup data'!$A:$AA,4,FALSE)),"not found",VLOOKUP($A353,'SIMD 2020v2 DZ lookup data'!$A:$AA,4,FALSE)))</f>
        <v> </v>
      </c>
      <c r="F353" s="29" t="str">
        <f>IF($A353="Enter data zone code", " ",IF(ISNA(VLOOKUP($A353,'SIMD 2020v2 DZ lookup data'!$A:$AA,5,FALSE)),"not found",VLOOKUP($A353,'SIMD 2020v2 DZ lookup data'!$A:$AA,5,FALSE)))</f>
        <v> </v>
      </c>
      <c r="G353" s="29" t="str">
        <f>IF($A353="Enter data zone code", " ",IF(ISNA(VLOOKUP($A353,'SIMD 2020v2 DZ lookup data'!$A:$AA,6,FALSE)),"not found",VLOOKUP($A353,'SIMD 2020v2 DZ lookup data'!$A:$AA,6,FALSE)))</f>
        <v> </v>
      </c>
      <c r="H353" s="30" t="str">
        <f>IF($A353="Enter data zone code", " ",IF(ISNA(VLOOKUP($A353,'SIMD 2020v2 DZ lookup data'!$A:$AA,8,FALSE)),"not found",VLOOKUP($A353,'SIMD 2020v2 DZ lookup data'!$A:$AA,7,FALSE)))</f>
        <v> </v>
      </c>
      <c r="I353" s="30" t="str">
        <f>IF($A353="Enter data zone code", " ",IF(ISNA(VLOOKUP($A353,'SIMD 2020v2 DZ lookup data'!$A:$AA,7,FALSE)),"not found",VLOOKUP($A353,'SIMD 2020v2 DZ lookup data'!$A:$AA,8,FALSE)))</f>
        <v> </v>
      </c>
      <c r="J353" s="30" t="str">
        <f>IF($A353="Enter data zone code", " ",IF(ISNA(VLOOKUP($A353,'SIMD 2020v2 DZ lookup data'!$A:$AA,9,FALSE)),"not found",VLOOKUP($A353,'SIMD 2020v2 DZ lookup data'!$A:$AA,9,FALSE)))</f>
        <v> </v>
      </c>
      <c r="K353" s="30" t="str">
        <f>IF($A353="Enter data zone code", " ",IF(ISNA(VLOOKUP($A353,'SIMD 2020v2 DZ lookup data'!$A:$AA,10,FALSE)),"not found",VLOOKUP($A353,'SIMD 2020v2 DZ lookup data'!$A:$AA,10,FALSE)))</f>
        <v> </v>
      </c>
      <c r="L353" s="30" t="str">
        <f>IF($A353="Enter data zone code", " ",IF(ISNA(VLOOKUP($A353,'SIMD 2020v2 DZ lookup data'!$A:$AA,11,FALSE)),"not found",VLOOKUP($A353,'SIMD 2020v2 DZ lookup data'!$A:$AA,11,FALSE)))</f>
        <v> </v>
      </c>
      <c r="M353" s="30" t="str">
        <f>IF($A353="Enter data zone code", " ",IF(ISNA(VLOOKUP($A353,'SIMD 2020v2 DZ lookup data'!$A:$AA,12,FALSE)),"not found",VLOOKUP($A353,'SIMD 2020v2 DZ lookup data'!$A:$AA,12,FALSE)))</f>
        <v> </v>
      </c>
      <c r="N353" s="30" t="str">
        <f>IF($A353="Enter data zone code", " ",IF(ISNA(VLOOKUP($A353,'SIMD 2020v2 DZ lookup data'!$A:$AA,13,FALSE)),"not found",VLOOKUP($A353,'SIMD 2020v2 DZ lookup data'!$A:$AA,13,FALSE)))</f>
        <v> </v>
      </c>
      <c r="O353" s="31" t="str">
        <f>IF($A353="Enter data zone code", " ",IF(ISNA(VLOOKUP($A353,'SIMD 2020v2 DZ lookup data'!$A:$AA,14,FALSE)),"not found",VLOOKUP($A353,'SIMD 2020v2 DZ lookup data'!$A:$AA,14,FALSE)))</f>
        <v> </v>
      </c>
      <c r="P353" s="31" t="str">
        <f>IF($A353="Enter data zone code", " ",IF(ISNA(VLOOKUP($A353,'SIMD 2020v2 DZ lookup data'!$A:$AA,15,FALSE)),"not found",VLOOKUP($A353,'SIMD 2020v2 DZ lookup data'!$A:$AA,15,FALSE)))</f>
        <v> </v>
      </c>
      <c r="Q353" s="37" t="str">
        <f>IF($A353="Enter data zone code", " ",IF(ISNA(VLOOKUP($A353,'SIMD 2020v2 DZ lookup data'!$A:$AA,17,FALSE)),"not found",VLOOKUP($A353,'SIMD 2020v2 DZ lookup data'!$A:$AA,17,FALSE)))</f>
        <v> </v>
      </c>
      <c r="R353" s="36" t="str">
        <f>IF($A353="Enter data zone code", " ",IF(ISNA(VLOOKUP($A353,'SIMD 2020v2 DZ lookup data'!$A:$AA,19,FALSE)),"not found",VLOOKUP($A353,'SIMD 2020v2 DZ lookup data'!$A:$AA,19,FALSE)))</f>
        <v> </v>
      </c>
      <c r="S353" s="36" t="str">
        <f>IF($A353="Enter data zone code", " ",IF(ISNA(VLOOKUP($A353,'SIMD 2020v2 DZ lookup data'!$A:$AA,23,FALSE)),"not found",VLOOKUP($A353,'SIMD 2020v2 DZ lookup data'!$A:$AA,23,FALSE)))</f>
        <v> </v>
      </c>
      <c r="T353" s="36" t="str">
        <f>IF($A353="Enter data zone code", " ",IF(ISNA(VLOOKUP($A353,'SIMD 2020v2 DZ lookup data'!$A:$AA,25,FALSE)),"not found",VLOOKUP($A353,'SIMD 2020v2 DZ lookup data'!$A:$AA,25,FALSE)))</f>
        <v> </v>
      </c>
      <c r="U353" s="38" t="str">
        <f>IF($A353="Enter data zone code", " ",IF(ISNA(VLOOKUP($A353,'SIMD 2020v2 DZ lookup data'!$A:$AA,27,FALSE)),"not found",VLOOKUP($A353,'SIMD 2020v2 DZ lookup data'!$A:$AA,27,FALSE)))</f>
        <v> </v>
      </c>
    </row>
    <row r="354" ht="15.75" customHeight="1">
      <c r="A354" s="35" t="s">
        <v>89</v>
      </c>
      <c r="B354" s="36" t="str">
        <f>IF($A354="Enter data zone code", " ",IF(ISNA(VLOOKUP($A354,'SIMD 2020v2 DZ lookup data'!$A:$AA,2,FALSE)),"not found",VLOOKUP($A354,'SIMD 2020v2 DZ lookup data'!$A:$AA,2,FALSE)))</f>
        <v> </v>
      </c>
      <c r="C354" s="36" t="str">
        <f>IF($A354="Enter data zone code", " ",IF(ISNA(VLOOKUP($A354,'SIMD 2020v2 DZ lookup data'!$A:$AA,21,FALSE)),"not found",VLOOKUP($A354,'SIMD 2020v2 DZ lookup data'!$A:$AA,21,FALSE)))</f>
        <v> </v>
      </c>
      <c r="D354" s="29" t="str">
        <f>IF($A354="Enter data zone code", " ",IF(ISNA(VLOOKUP($A354,'SIMD 2020v2 DZ lookup data'!$A:$AA,3,FALSE)),"not found",VLOOKUP($A354,'SIMD 2020v2 DZ lookup data'!$A:$AA,3,FALSE)))</f>
        <v> </v>
      </c>
      <c r="E354" s="29" t="str">
        <f>IF($A354="Enter data zone code", " ",IF(ISNA(VLOOKUP($A354,'SIMD 2020v2 DZ lookup data'!$A:$AA,4,FALSE)),"not found",VLOOKUP($A354,'SIMD 2020v2 DZ lookup data'!$A:$AA,4,FALSE)))</f>
        <v> </v>
      </c>
      <c r="F354" s="29" t="str">
        <f>IF($A354="Enter data zone code", " ",IF(ISNA(VLOOKUP($A354,'SIMD 2020v2 DZ lookup data'!$A:$AA,5,FALSE)),"not found",VLOOKUP($A354,'SIMD 2020v2 DZ lookup data'!$A:$AA,5,FALSE)))</f>
        <v> </v>
      </c>
      <c r="G354" s="29" t="str">
        <f>IF($A354="Enter data zone code", " ",IF(ISNA(VLOOKUP($A354,'SIMD 2020v2 DZ lookup data'!$A:$AA,6,FALSE)),"not found",VLOOKUP($A354,'SIMD 2020v2 DZ lookup data'!$A:$AA,6,FALSE)))</f>
        <v> </v>
      </c>
      <c r="H354" s="30" t="str">
        <f>IF($A354="Enter data zone code", " ",IF(ISNA(VLOOKUP($A354,'SIMD 2020v2 DZ lookup data'!$A:$AA,8,FALSE)),"not found",VLOOKUP($A354,'SIMD 2020v2 DZ lookup data'!$A:$AA,7,FALSE)))</f>
        <v> </v>
      </c>
      <c r="I354" s="30" t="str">
        <f>IF($A354="Enter data zone code", " ",IF(ISNA(VLOOKUP($A354,'SIMD 2020v2 DZ lookup data'!$A:$AA,7,FALSE)),"not found",VLOOKUP($A354,'SIMD 2020v2 DZ lookup data'!$A:$AA,8,FALSE)))</f>
        <v> </v>
      </c>
      <c r="J354" s="30" t="str">
        <f>IF($A354="Enter data zone code", " ",IF(ISNA(VLOOKUP($A354,'SIMD 2020v2 DZ lookup data'!$A:$AA,9,FALSE)),"not found",VLOOKUP($A354,'SIMD 2020v2 DZ lookup data'!$A:$AA,9,FALSE)))</f>
        <v> </v>
      </c>
      <c r="K354" s="30" t="str">
        <f>IF($A354="Enter data zone code", " ",IF(ISNA(VLOOKUP($A354,'SIMD 2020v2 DZ lookup data'!$A:$AA,10,FALSE)),"not found",VLOOKUP($A354,'SIMD 2020v2 DZ lookup data'!$A:$AA,10,FALSE)))</f>
        <v> </v>
      </c>
      <c r="L354" s="30" t="str">
        <f>IF($A354="Enter data zone code", " ",IF(ISNA(VLOOKUP($A354,'SIMD 2020v2 DZ lookup data'!$A:$AA,11,FALSE)),"not found",VLOOKUP($A354,'SIMD 2020v2 DZ lookup data'!$A:$AA,11,FALSE)))</f>
        <v> </v>
      </c>
      <c r="M354" s="30" t="str">
        <f>IF($A354="Enter data zone code", " ",IF(ISNA(VLOOKUP($A354,'SIMD 2020v2 DZ lookup data'!$A:$AA,12,FALSE)),"not found",VLOOKUP($A354,'SIMD 2020v2 DZ lookup data'!$A:$AA,12,FALSE)))</f>
        <v> </v>
      </c>
      <c r="N354" s="30" t="str">
        <f>IF($A354="Enter data zone code", " ",IF(ISNA(VLOOKUP($A354,'SIMD 2020v2 DZ lookup data'!$A:$AA,13,FALSE)),"not found",VLOOKUP($A354,'SIMD 2020v2 DZ lookup data'!$A:$AA,13,FALSE)))</f>
        <v> </v>
      </c>
      <c r="O354" s="31" t="str">
        <f>IF($A354="Enter data zone code", " ",IF(ISNA(VLOOKUP($A354,'SIMD 2020v2 DZ lookup data'!$A:$AA,14,FALSE)),"not found",VLOOKUP($A354,'SIMD 2020v2 DZ lookup data'!$A:$AA,14,FALSE)))</f>
        <v> </v>
      </c>
      <c r="P354" s="31" t="str">
        <f>IF($A354="Enter data zone code", " ",IF(ISNA(VLOOKUP($A354,'SIMD 2020v2 DZ lookup data'!$A:$AA,15,FALSE)),"not found",VLOOKUP($A354,'SIMD 2020v2 DZ lookup data'!$A:$AA,15,FALSE)))</f>
        <v> </v>
      </c>
      <c r="Q354" s="37" t="str">
        <f>IF($A354="Enter data zone code", " ",IF(ISNA(VLOOKUP($A354,'SIMD 2020v2 DZ lookup data'!$A:$AA,17,FALSE)),"not found",VLOOKUP($A354,'SIMD 2020v2 DZ lookup data'!$A:$AA,17,FALSE)))</f>
        <v> </v>
      </c>
      <c r="R354" s="36" t="str">
        <f>IF($A354="Enter data zone code", " ",IF(ISNA(VLOOKUP($A354,'SIMD 2020v2 DZ lookup data'!$A:$AA,19,FALSE)),"not found",VLOOKUP($A354,'SIMD 2020v2 DZ lookup data'!$A:$AA,19,FALSE)))</f>
        <v> </v>
      </c>
      <c r="S354" s="36" t="str">
        <f>IF($A354="Enter data zone code", " ",IF(ISNA(VLOOKUP($A354,'SIMD 2020v2 DZ lookup data'!$A:$AA,23,FALSE)),"not found",VLOOKUP($A354,'SIMD 2020v2 DZ lookup data'!$A:$AA,23,FALSE)))</f>
        <v> </v>
      </c>
      <c r="T354" s="36" t="str">
        <f>IF($A354="Enter data zone code", " ",IF(ISNA(VLOOKUP($A354,'SIMD 2020v2 DZ lookup data'!$A:$AA,25,FALSE)),"not found",VLOOKUP($A354,'SIMD 2020v2 DZ lookup data'!$A:$AA,25,FALSE)))</f>
        <v> </v>
      </c>
      <c r="U354" s="38" t="str">
        <f>IF($A354="Enter data zone code", " ",IF(ISNA(VLOOKUP($A354,'SIMD 2020v2 DZ lookup data'!$A:$AA,27,FALSE)),"not found",VLOOKUP($A354,'SIMD 2020v2 DZ lookup data'!$A:$AA,27,FALSE)))</f>
        <v> </v>
      </c>
    </row>
    <row r="355" ht="15.75" customHeight="1">
      <c r="A355" s="35" t="s">
        <v>89</v>
      </c>
      <c r="B355" s="36" t="str">
        <f>IF($A355="Enter data zone code", " ",IF(ISNA(VLOOKUP($A355,'SIMD 2020v2 DZ lookup data'!$A:$AA,2,FALSE)),"not found",VLOOKUP($A355,'SIMD 2020v2 DZ lookup data'!$A:$AA,2,FALSE)))</f>
        <v> </v>
      </c>
      <c r="C355" s="36" t="str">
        <f>IF($A355="Enter data zone code", " ",IF(ISNA(VLOOKUP($A355,'SIMD 2020v2 DZ lookup data'!$A:$AA,21,FALSE)),"not found",VLOOKUP($A355,'SIMD 2020v2 DZ lookup data'!$A:$AA,21,FALSE)))</f>
        <v> </v>
      </c>
      <c r="D355" s="29" t="str">
        <f>IF($A355="Enter data zone code", " ",IF(ISNA(VLOOKUP($A355,'SIMD 2020v2 DZ lookup data'!$A:$AA,3,FALSE)),"not found",VLOOKUP($A355,'SIMD 2020v2 DZ lookup data'!$A:$AA,3,FALSE)))</f>
        <v> </v>
      </c>
      <c r="E355" s="29" t="str">
        <f>IF($A355="Enter data zone code", " ",IF(ISNA(VLOOKUP($A355,'SIMD 2020v2 DZ lookup data'!$A:$AA,4,FALSE)),"not found",VLOOKUP($A355,'SIMD 2020v2 DZ lookup data'!$A:$AA,4,FALSE)))</f>
        <v> </v>
      </c>
      <c r="F355" s="29" t="str">
        <f>IF($A355="Enter data zone code", " ",IF(ISNA(VLOOKUP($A355,'SIMD 2020v2 DZ lookup data'!$A:$AA,5,FALSE)),"not found",VLOOKUP($A355,'SIMD 2020v2 DZ lookup data'!$A:$AA,5,FALSE)))</f>
        <v> </v>
      </c>
      <c r="G355" s="29" t="str">
        <f>IF($A355="Enter data zone code", " ",IF(ISNA(VLOOKUP($A355,'SIMD 2020v2 DZ lookup data'!$A:$AA,6,FALSE)),"not found",VLOOKUP($A355,'SIMD 2020v2 DZ lookup data'!$A:$AA,6,FALSE)))</f>
        <v> </v>
      </c>
      <c r="H355" s="30" t="str">
        <f>IF($A355="Enter data zone code", " ",IF(ISNA(VLOOKUP($A355,'SIMD 2020v2 DZ lookup data'!$A:$AA,8,FALSE)),"not found",VLOOKUP($A355,'SIMD 2020v2 DZ lookup data'!$A:$AA,7,FALSE)))</f>
        <v> </v>
      </c>
      <c r="I355" s="30" t="str">
        <f>IF($A355="Enter data zone code", " ",IF(ISNA(VLOOKUP($A355,'SIMD 2020v2 DZ lookup data'!$A:$AA,7,FALSE)),"not found",VLOOKUP($A355,'SIMD 2020v2 DZ lookup data'!$A:$AA,8,FALSE)))</f>
        <v> </v>
      </c>
      <c r="J355" s="30" t="str">
        <f>IF($A355="Enter data zone code", " ",IF(ISNA(VLOOKUP($A355,'SIMD 2020v2 DZ lookup data'!$A:$AA,9,FALSE)),"not found",VLOOKUP($A355,'SIMD 2020v2 DZ lookup data'!$A:$AA,9,FALSE)))</f>
        <v> </v>
      </c>
      <c r="K355" s="30" t="str">
        <f>IF($A355="Enter data zone code", " ",IF(ISNA(VLOOKUP($A355,'SIMD 2020v2 DZ lookup data'!$A:$AA,10,FALSE)),"not found",VLOOKUP($A355,'SIMD 2020v2 DZ lookup data'!$A:$AA,10,FALSE)))</f>
        <v> </v>
      </c>
      <c r="L355" s="30" t="str">
        <f>IF($A355="Enter data zone code", " ",IF(ISNA(VLOOKUP($A355,'SIMD 2020v2 DZ lookup data'!$A:$AA,11,FALSE)),"not found",VLOOKUP($A355,'SIMD 2020v2 DZ lookup data'!$A:$AA,11,FALSE)))</f>
        <v> </v>
      </c>
      <c r="M355" s="30" t="str">
        <f>IF($A355="Enter data zone code", " ",IF(ISNA(VLOOKUP($A355,'SIMD 2020v2 DZ lookup data'!$A:$AA,12,FALSE)),"not found",VLOOKUP($A355,'SIMD 2020v2 DZ lookup data'!$A:$AA,12,FALSE)))</f>
        <v> </v>
      </c>
      <c r="N355" s="30" t="str">
        <f>IF($A355="Enter data zone code", " ",IF(ISNA(VLOOKUP($A355,'SIMD 2020v2 DZ lookup data'!$A:$AA,13,FALSE)),"not found",VLOOKUP($A355,'SIMD 2020v2 DZ lookup data'!$A:$AA,13,FALSE)))</f>
        <v> </v>
      </c>
      <c r="O355" s="31" t="str">
        <f>IF($A355="Enter data zone code", " ",IF(ISNA(VLOOKUP($A355,'SIMD 2020v2 DZ lookup data'!$A:$AA,14,FALSE)),"not found",VLOOKUP($A355,'SIMD 2020v2 DZ lookup data'!$A:$AA,14,FALSE)))</f>
        <v> </v>
      </c>
      <c r="P355" s="31" t="str">
        <f>IF($A355="Enter data zone code", " ",IF(ISNA(VLOOKUP($A355,'SIMD 2020v2 DZ lookup data'!$A:$AA,15,FALSE)),"not found",VLOOKUP($A355,'SIMD 2020v2 DZ lookup data'!$A:$AA,15,FALSE)))</f>
        <v> </v>
      </c>
      <c r="Q355" s="37" t="str">
        <f>IF($A355="Enter data zone code", " ",IF(ISNA(VLOOKUP($A355,'SIMD 2020v2 DZ lookup data'!$A:$AA,17,FALSE)),"not found",VLOOKUP($A355,'SIMD 2020v2 DZ lookup data'!$A:$AA,17,FALSE)))</f>
        <v> </v>
      </c>
      <c r="R355" s="36" t="str">
        <f>IF($A355="Enter data zone code", " ",IF(ISNA(VLOOKUP($A355,'SIMD 2020v2 DZ lookup data'!$A:$AA,19,FALSE)),"not found",VLOOKUP($A355,'SIMD 2020v2 DZ lookup data'!$A:$AA,19,FALSE)))</f>
        <v> </v>
      </c>
      <c r="S355" s="36" t="str">
        <f>IF($A355="Enter data zone code", " ",IF(ISNA(VLOOKUP($A355,'SIMD 2020v2 DZ lookup data'!$A:$AA,23,FALSE)),"not found",VLOOKUP($A355,'SIMD 2020v2 DZ lookup data'!$A:$AA,23,FALSE)))</f>
        <v> </v>
      </c>
      <c r="T355" s="36" t="str">
        <f>IF($A355="Enter data zone code", " ",IF(ISNA(VLOOKUP($A355,'SIMD 2020v2 DZ lookup data'!$A:$AA,25,FALSE)),"not found",VLOOKUP($A355,'SIMD 2020v2 DZ lookup data'!$A:$AA,25,FALSE)))</f>
        <v> </v>
      </c>
      <c r="U355" s="38" t="str">
        <f>IF($A355="Enter data zone code", " ",IF(ISNA(VLOOKUP($A355,'SIMD 2020v2 DZ lookup data'!$A:$AA,27,FALSE)),"not found",VLOOKUP($A355,'SIMD 2020v2 DZ lookup data'!$A:$AA,27,FALSE)))</f>
        <v> </v>
      </c>
    </row>
    <row r="356" ht="15.75" customHeight="1">
      <c r="A356" s="35" t="s">
        <v>89</v>
      </c>
      <c r="B356" s="36" t="str">
        <f>IF($A356="Enter data zone code", " ",IF(ISNA(VLOOKUP($A356,'SIMD 2020v2 DZ lookup data'!$A:$AA,2,FALSE)),"not found",VLOOKUP($A356,'SIMD 2020v2 DZ lookup data'!$A:$AA,2,FALSE)))</f>
        <v> </v>
      </c>
      <c r="C356" s="36" t="str">
        <f>IF($A356="Enter data zone code", " ",IF(ISNA(VLOOKUP($A356,'SIMD 2020v2 DZ lookup data'!$A:$AA,21,FALSE)),"not found",VLOOKUP($A356,'SIMD 2020v2 DZ lookup data'!$A:$AA,21,FALSE)))</f>
        <v> </v>
      </c>
      <c r="D356" s="29" t="str">
        <f>IF($A356="Enter data zone code", " ",IF(ISNA(VLOOKUP($A356,'SIMD 2020v2 DZ lookup data'!$A:$AA,3,FALSE)),"not found",VLOOKUP($A356,'SIMD 2020v2 DZ lookup data'!$A:$AA,3,FALSE)))</f>
        <v> </v>
      </c>
      <c r="E356" s="29" t="str">
        <f>IF($A356="Enter data zone code", " ",IF(ISNA(VLOOKUP($A356,'SIMD 2020v2 DZ lookup data'!$A:$AA,4,FALSE)),"not found",VLOOKUP($A356,'SIMD 2020v2 DZ lookup data'!$A:$AA,4,FALSE)))</f>
        <v> </v>
      </c>
      <c r="F356" s="29" t="str">
        <f>IF($A356="Enter data zone code", " ",IF(ISNA(VLOOKUP($A356,'SIMD 2020v2 DZ lookup data'!$A:$AA,5,FALSE)),"not found",VLOOKUP($A356,'SIMD 2020v2 DZ lookup data'!$A:$AA,5,FALSE)))</f>
        <v> </v>
      </c>
      <c r="G356" s="29" t="str">
        <f>IF($A356="Enter data zone code", " ",IF(ISNA(VLOOKUP($A356,'SIMD 2020v2 DZ lookup data'!$A:$AA,6,FALSE)),"not found",VLOOKUP($A356,'SIMD 2020v2 DZ lookup data'!$A:$AA,6,FALSE)))</f>
        <v> </v>
      </c>
      <c r="H356" s="30" t="str">
        <f>IF($A356="Enter data zone code", " ",IF(ISNA(VLOOKUP($A356,'SIMD 2020v2 DZ lookup data'!$A:$AA,8,FALSE)),"not found",VLOOKUP($A356,'SIMD 2020v2 DZ lookup data'!$A:$AA,7,FALSE)))</f>
        <v> </v>
      </c>
      <c r="I356" s="30" t="str">
        <f>IF($A356="Enter data zone code", " ",IF(ISNA(VLOOKUP($A356,'SIMD 2020v2 DZ lookup data'!$A:$AA,7,FALSE)),"not found",VLOOKUP($A356,'SIMD 2020v2 DZ lookup data'!$A:$AA,8,FALSE)))</f>
        <v> </v>
      </c>
      <c r="J356" s="30" t="str">
        <f>IF($A356="Enter data zone code", " ",IF(ISNA(VLOOKUP($A356,'SIMD 2020v2 DZ lookup data'!$A:$AA,9,FALSE)),"not found",VLOOKUP($A356,'SIMD 2020v2 DZ lookup data'!$A:$AA,9,FALSE)))</f>
        <v> </v>
      </c>
      <c r="K356" s="30" t="str">
        <f>IF($A356="Enter data zone code", " ",IF(ISNA(VLOOKUP($A356,'SIMD 2020v2 DZ lookup data'!$A:$AA,10,FALSE)),"not found",VLOOKUP($A356,'SIMD 2020v2 DZ lookup data'!$A:$AA,10,FALSE)))</f>
        <v> </v>
      </c>
      <c r="L356" s="30" t="str">
        <f>IF($A356="Enter data zone code", " ",IF(ISNA(VLOOKUP($A356,'SIMD 2020v2 DZ lookup data'!$A:$AA,11,FALSE)),"not found",VLOOKUP($A356,'SIMD 2020v2 DZ lookup data'!$A:$AA,11,FALSE)))</f>
        <v> </v>
      </c>
      <c r="M356" s="30" t="str">
        <f>IF($A356="Enter data zone code", " ",IF(ISNA(VLOOKUP($A356,'SIMD 2020v2 DZ lookup data'!$A:$AA,12,FALSE)),"not found",VLOOKUP($A356,'SIMD 2020v2 DZ lookup data'!$A:$AA,12,FALSE)))</f>
        <v> </v>
      </c>
      <c r="N356" s="30" t="str">
        <f>IF($A356="Enter data zone code", " ",IF(ISNA(VLOOKUP($A356,'SIMD 2020v2 DZ lookup data'!$A:$AA,13,FALSE)),"not found",VLOOKUP($A356,'SIMD 2020v2 DZ lookup data'!$A:$AA,13,FALSE)))</f>
        <v> </v>
      </c>
      <c r="O356" s="31" t="str">
        <f>IF($A356="Enter data zone code", " ",IF(ISNA(VLOOKUP($A356,'SIMD 2020v2 DZ lookup data'!$A:$AA,14,FALSE)),"not found",VLOOKUP($A356,'SIMD 2020v2 DZ lookup data'!$A:$AA,14,FALSE)))</f>
        <v> </v>
      </c>
      <c r="P356" s="31" t="str">
        <f>IF($A356="Enter data zone code", " ",IF(ISNA(VLOOKUP($A356,'SIMD 2020v2 DZ lookup data'!$A:$AA,15,FALSE)),"not found",VLOOKUP($A356,'SIMD 2020v2 DZ lookup data'!$A:$AA,15,FALSE)))</f>
        <v> </v>
      </c>
      <c r="Q356" s="37" t="str">
        <f>IF($A356="Enter data zone code", " ",IF(ISNA(VLOOKUP($A356,'SIMD 2020v2 DZ lookup data'!$A:$AA,17,FALSE)),"not found",VLOOKUP($A356,'SIMD 2020v2 DZ lookup data'!$A:$AA,17,FALSE)))</f>
        <v> </v>
      </c>
      <c r="R356" s="36" t="str">
        <f>IF($A356="Enter data zone code", " ",IF(ISNA(VLOOKUP($A356,'SIMD 2020v2 DZ lookup data'!$A:$AA,19,FALSE)),"not found",VLOOKUP($A356,'SIMD 2020v2 DZ lookup data'!$A:$AA,19,FALSE)))</f>
        <v> </v>
      </c>
      <c r="S356" s="36" t="str">
        <f>IF($A356="Enter data zone code", " ",IF(ISNA(VLOOKUP($A356,'SIMD 2020v2 DZ lookup data'!$A:$AA,23,FALSE)),"not found",VLOOKUP($A356,'SIMD 2020v2 DZ lookup data'!$A:$AA,23,FALSE)))</f>
        <v> </v>
      </c>
      <c r="T356" s="36" t="str">
        <f>IF($A356="Enter data zone code", " ",IF(ISNA(VLOOKUP($A356,'SIMD 2020v2 DZ lookup data'!$A:$AA,25,FALSE)),"not found",VLOOKUP($A356,'SIMD 2020v2 DZ lookup data'!$A:$AA,25,FALSE)))</f>
        <v> </v>
      </c>
      <c r="U356" s="38" t="str">
        <f>IF($A356="Enter data zone code", " ",IF(ISNA(VLOOKUP($A356,'SIMD 2020v2 DZ lookup data'!$A:$AA,27,FALSE)),"not found",VLOOKUP($A356,'SIMD 2020v2 DZ lookup data'!$A:$AA,27,FALSE)))</f>
        <v> </v>
      </c>
    </row>
    <row r="357" ht="15.75" customHeight="1">
      <c r="A357" s="35" t="s">
        <v>89</v>
      </c>
      <c r="B357" s="36" t="str">
        <f>IF($A357="Enter data zone code", " ",IF(ISNA(VLOOKUP($A357,'SIMD 2020v2 DZ lookup data'!$A:$AA,2,FALSE)),"not found",VLOOKUP($A357,'SIMD 2020v2 DZ lookup data'!$A:$AA,2,FALSE)))</f>
        <v> </v>
      </c>
      <c r="C357" s="36" t="str">
        <f>IF($A357="Enter data zone code", " ",IF(ISNA(VLOOKUP($A357,'SIMD 2020v2 DZ lookup data'!$A:$AA,21,FALSE)),"not found",VLOOKUP($A357,'SIMD 2020v2 DZ lookup data'!$A:$AA,21,FALSE)))</f>
        <v> </v>
      </c>
      <c r="D357" s="29" t="str">
        <f>IF($A357="Enter data zone code", " ",IF(ISNA(VLOOKUP($A357,'SIMD 2020v2 DZ lookup data'!$A:$AA,3,FALSE)),"not found",VLOOKUP($A357,'SIMD 2020v2 DZ lookup data'!$A:$AA,3,FALSE)))</f>
        <v> </v>
      </c>
      <c r="E357" s="29" t="str">
        <f>IF($A357="Enter data zone code", " ",IF(ISNA(VLOOKUP($A357,'SIMD 2020v2 DZ lookup data'!$A:$AA,4,FALSE)),"not found",VLOOKUP($A357,'SIMD 2020v2 DZ lookup data'!$A:$AA,4,FALSE)))</f>
        <v> </v>
      </c>
      <c r="F357" s="29" t="str">
        <f>IF($A357="Enter data zone code", " ",IF(ISNA(VLOOKUP($A357,'SIMD 2020v2 DZ lookup data'!$A:$AA,5,FALSE)),"not found",VLOOKUP($A357,'SIMD 2020v2 DZ lookup data'!$A:$AA,5,FALSE)))</f>
        <v> </v>
      </c>
      <c r="G357" s="29" t="str">
        <f>IF($A357="Enter data zone code", " ",IF(ISNA(VLOOKUP($A357,'SIMD 2020v2 DZ lookup data'!$A:$AA,6,FALSE)),"not found",VLOOKUP($A357,'SIMD 2020v2 DZ lookup data'!$A:$AA,6,FALSE)))</f>
        <v> </v>
      </c>
      <c r="H357" s="30" t="str">
        <f>IF($A357="Enter data zone code", " ",IF(ISNA(VLOOKUP($A357,'SIMD 2020v2 DZ lookup data'!$A:$AA,8,FALSE)),"not found",VLOOKUP($A357,'SIMD 2020v2 DZ lookup data'!$A:$AA,7,FALSE)))</f>
        <v> </v>
      </c>
      <c r="I357" s="30" t="str">
        <f>IF($A357="Enter data zone code", " ",IF(ISNA(VLOOKUP($A357,'SIMD 2020v2 DZ lookup data'!$A:$AA,7,FALSE)),"not found",VLOOKUP($A357,'SIMD 2020v2 DZ lookup data'!$A:$AA,8,FALSE)))</f>
        <v> </v>
      </c>
      <c r="J357" s="30" t="str">
        <f>IF($A357="Enter data zone code", " ",IF(ISNA(VLOOKUP($A357,'SIMD 2020v2 DZ lookup data'!$A:$AA,9,FALSE)),"not found",VLOOKUP($A357,'SIMD 2020v2 DZ lookup data'!$A:$AA,9,FALSE)))</f>
        <v> </v>
      </c>
      <c r="K357" s="30" t="str">
        <f>IF($A357="Enter data zone code", " ",IF(ISNA(VLOOKUP($A357,'SIMD 2020v2 DZ lookup data'!$A:$AA,10,FALSE)),"not found",VLOOKUP($A357,'SIMD 2020v2 DZ lookup data'!$A:$AA,10,FALSE)))</f>
        <v> </v>
      </c>
      <c r="L357" s="30" t="str">
        <f>IF($A357="Enter data zone code", " ",IF(ISNA(VLOOKUP($A357,'SIMD 2020v2 DZ lookup data'!$A:$AA,11,FALSE)),"not found",VLOOKUP($A357,'SIMD 2020v2 DZ lookup data'!$A:$AA,11,FALSE)))</f>
        <v> </v>
      </c>
      <c r="M357" s="30" t="str">
        <f>IF($A357="Enter data zone code", " ",IF(ISNA(VLOOKUP($A357,'SIMD 2020v2 DZ lookup data'!$A:$AA,12,FALSE)),"not found",VLOOKUP($A357,'SIMD 2020v2 DZ lookup data'!$A:$AA,12,FALSE)))</f>
        <v> </v>
      </c>
      <c r="N357" s="30" t="str">
        <f>IF($A357="Enter data zone code", " ",IF(ISNA(VLOOKUP($A357,'SIMD 2020v2 DZ lookup data'!$A:$AA,13,FALSE)),"not found",VLOOKUP($A357,'SIMD 2020v2 DZ lookup data'!$A:$AA,13,FALSE)))</f>
        <v> </v>
      </c>
      <c r="O357" s="31" t="str">
        <f>IF($A357="Enter data zone code", " ",IF(ISNA(VLOOKUP($A357,'SIMD 2020v2 DZ lookup data'!$A:$AA,14,FALSE)),"not found",VLOOKUP($A357,'SIMD 2020v2 DZ lookup data'!$A:$AA,14,FALSE)))</f>
        <v> </v>
      </c>
      <c r="P357" s="31" t="str">
        <f>IF($A357="Enter data zone code", " ",IF(ISNA(VLOOKUP($A357,'SIMD 2020v2 DZ lookup data'!$A:$AA,15,FALSE)),"not found",VLOOKUP($A357,'SIMD 2020v2 DZ lookup data'!$A:$AA,15,FALSE)))</f>
        <v> </v>
      </c>
      <c r="Q357" s="37" t="str">
        <f>IF($A357="Enter data zone code", " ",IF(ISNA(VLOOKUP($A357,'SIMD 2020v2 DZ lookup data'!$A:$AA,17,FALSE)),"not found",VLOOKUP($A357,'SIMD 2020v2 DZ lookup data'!$A:$AA,17,FALSE)))</f>
        <v> </v>
      </c>
      <c r="R357" s="36" t="str">
        <f>IF($A357="Enter data zone code", " ",IF(ISNA(VLOOKUP($A357,'SIMD 2020v2 DZ lookup data'!$A:$AA,19,FALSE)),"not found",VLOOKUP($A357,'SIMD 2020v2 DZ lookup data'!$A:$AA,19,FALSE)))</f>
        <v> </v>
      </c>
      <c r="S357" s="36" t="str">
        <f>IF($A357="Enter data zone code", " ",IF(ISNA(VLOOKUP($A357,'SIMD 2020v2 DZ lookup data'!$A:$AA,23,FALSE)),"not found",VLOOKUP($A357,'SIMD 2020v2 DZ lookup data'!$A:$AA,23,FALSE)))</f>
        <v> </v>
      </c>
      <c r="T357" s="36" t="str">
        <f>IF($A357="Enter data zone code", " ",IF(ISNA(VLOOKUP($A357,'SIMD 2020v2 DZ lookup data'!$A:$AA,25,FALSE)),"not found",VLOOKUP($A357,'SIMD 2020v2 DZ lookup data'!$A:$AA,25,FALSE)))</f>
        <v> </v>
      </c>
      <c r="U357" s="38" t="str">
        <f>IF($A357="Enter data zone code", " ",IF(ISNA(VLOOKUP($A357,'SIMD 2020v2 DZ lookup data'!$A:$AA,27,FALSE)),"not found",VLOOKUP($A357,'SIMD 2020v2 DZ lookup data'!$A:$AA,27,FALSE)))</f>
        <v> </v>
      </c>
    </row>
    <row r="358" ht="15.75" customHeight="1">
      <c r="A358" s="35" t="s">
        <v>89</v>
      </c>
      <c r="B358" s="36" t="str">
        <f>IF($A358="Enter data zone code", " ",IF(ISNA(VLOOKUP($A358,'SIMD 2020v2 DZ lookup data'!$A:$AA,2,FALSE)),"not found",VLOOKUP($A358,'SIMD 2020v2 DZ lookup data'!$A:$AA,2,FALSE)))</f>
        <v> </v>
      </c>
      <c r="C358" s="36" t="str">
        <f>IF($A358="Enter data zone code", " ",IF(ISNA(VLOOKUP($A358,'SIMD 2020v2 DZ lookup data'!$A:$AA,21,FALSE)),"not found",VLOOKUP($A358,'SIMD 2020v2 DZ lookup data'!$A:$AA,21,FALSE)))</f>
        <v> </v>
      </c>
      <c r="D358" s="29" t="str">
        <f>IF($A358="Enter data zone code", " ",IF(ISNA(VLOOKUP($A358,'SIMD 2020v2 DZ lookup data'!$A:$AA,3,FALSE)),"not found",VLOOKUP($A358,'SIMD 2020v2 DZ lookup data'!$A:$AA,3,FALSE)))</f>
        <v> </v>
      </c>
      <c r="E358" s="29" t="str">
        <f>IF($A358="Enter data zone code", " ",IF(ISNA(VLOOKUP($A358,'SIMD 2020v2 DZ lookup data'!$A:$AA,4,FALSE)),"not found",VLOOKUP($A358,'SIMD 2020v2 DZ lookup data'!$A:$AA,4,FALSE)))</f>
        <v> </v>
      </c>
      <c r="F358" s="29" t="str">
        <f>IF($A358="Enter data zone code", " ",IF(ISNA(VLOOKUP($A358,'SIMD 2020v2 DZ lookup data'!$A:$AA,5,FALSE)),"not found",VLOOKUP($A358,'SIMD 2020v2 DZ lookup data'!$A:$AA,5,FALSE)))</f>
        <v> </v>
      </c>
      <c r="G358" s="29" t="str">
        <f>IF($A358="Enter data zone code", " ",IF(ISNA(VLOOKUP($A358,'SIMD 2020v2 DZ lookup data'!$A:$AA,6,FALSE)),"not found",VLOOKUP($A358,'SIMD 2020v2 DZ lookup data'!$A:$AA,6,FALSE)))</f>
        <v> </v>
      </c>
      <c r="H358" s="30" t="str">
        <f>IF($A358="Enter data zone code", " ",IF(ISNA(VLOOKUP($A358,'SIMD 2020v2 DZ lookup data'!$A:$AA,8,FALSE)),"not found",VLOOKUP($A358,'SIMD 2020v2 DZ lookup data'!$A:$AA,7,FALSE)))</f>
        <v> </v>
      </c>
      <c r="I358" s="30" t="str">
        <f>IF($A358="Enter data zone code", " ",IF(ISNA(VLOOKUP($A358,'SIMD 2020v2 DZ lookup data'!$A:$AA,7,FALSE)),"not found",VLOOKUP($A358,'SIMD 2020v2 DZ lookup data'!$A:$AA,8,FALSE)))</f>
        <v> </v>
      </c>
      <c r="J358" s="30" t="str">
        <f>IF($A358="Enter data zone code", " ",IF(ISNA(VLOOKUP($A358,'SIMD 2020v2 DZ lookup data'!$A:$AA,9,FALSE)),"not found",VLOOKUP($A358,'SIMD 2020v2 DZ lookup data'!$A:$AA,9,FALSE)))</f>
        <v> </v>
      </c>
      <c r="K358" s="30" t="str">
        <f>IF($A358="Enter data zone code", " ",IF(ISNA(VLOOKUP($A358,'SIMD 2020v2 DZ lookup data'!$A:$AA,10,FALSE)),"not found",VLOOKUP($A358,'SIMD 2020v2 DZ lookup data'!$A:$AA,10,FALSE)))</f>
        <v> </v>
      </c>
      <c r="L358" s="30" t="str">
        <f>IF($A358="Enter data zone code", " ",IF(ISNA(VLOOKUP($A358,'SIMD 2020v2 DZ lookup data'!$A:$AA,11,FALSE)),"not found",VLOOKUP($A358,'SIMD 2020v2 DZ lookup data'!$A:$AA,11,FALSE)))</f>
        <v> </v>
      </c>
      <c r="M358" s="30" t="str">
        <f>IF($A358="Enter data zone code", " ",IF(ISNA(VLOOKUP($A358,'SIMD 2020v2 DZ lookup data'!$A:$AA,12,FALSE)),"not found",VLOOKUP($A358,'SIMD 2020v2 DZ lookup data'!$A:$AA,12,FALSE)))</f>
        <v> </v>
      </c>
      <c r="N358" s="30" t="str">
        <f>IF($A358="Enter data zone code", " ",IF(ISNA(VLOOKUP($A358,'SIMD 2020v2 DZ lookup data'!$A:$AA,13,FALSE)),"not found",VLOOKUP($A358,'SIMD 2020v2 DZ lookup data'!$A:$AA,13,FALSE)))</f>
        <v> </v>
      </c>
      <c r="O358" s="31" t="str">
        <f>IF($A358="Enter data zone code", " ",IF(ISNA(VLOOKUP($A358,'SIMD 2020v2 DZ lookup data'!$A:$AA,14,FALSE)),"not found",VLOOKUP($A358,'SIMD 2020v2 DZ lookup data'!$A:$AA,14,FALSE)))</f>
        <v> </v>
      </c>
      <c r="P358" s="31" t="str">
        <f>IF($A358="Enter data zone code", " ",IF(ISNA(VLOOKUP($A358,'SIMD 2020v2 DZ lookup data'!$A:$AA,15,FALSE)),"not found",VLOOKUP($A358,'SIMD 2020v2 DZ lookup data'!$A:$AA,15,FALSE)))</f>
        <v> </v>
      </c>
      <c r="Q358" s="37" t="str">
        <f>IF($A358="Enter data zone code", " ",IF(ISNA(VLOOKUP($A358,'SIMD 2020v2 DZ lookup data'!$A:$AA,17,FALSE)),"not found",VLOOKUP($A358,'SIMD 2020v2 DZ lookup data'!$A:$AA,17,FALSE)))</f>
        <v> </v>
      </c>
      <c r="R358" s="36" t="str">
        <f>IF($A358="Enter data zone code", " ",IF(ISNA(VLOOKUP($A358,'SIMD 2020v2 DZ lookup data'!$A:$AA,19,FALSE)),"not found",VLOOKUP($A358,'SIMD 2020v2 DZ lookup data'!$A:$AA,19,FALSE)))</f>
        <v> </v>
      </c>
      <c r="S358" s="36" t="str">
        <f>IF($A358="Enter data zone code", " ",IF(ISNA(VLOOKUP($A358,'SIMD 2020v2 DZ lookup data'!$A:$AA,23,FALSE)),"not found",VLOOKUP($A358,'SIMD 2020v2 DZ lookup data'!$A:$AA,23,FALSE)))</f>
        <v> </v>
      </c>
      <c r="T358" s="36" t="str">
        <f>IF($A358="Enter data zone code", " ",IF(ISNA(VLOOKUP($A358,'SIMD 2020v2 DZ lookup data'!$A:$AA,25,FALSE)),"not found",VLOOKUP($A358,'SIMD 2020v2 DZ lookup data'!$A:$AA,25,FALSE)))</f>
        <v> </v>
      </c>
      <c r="U358" s="38" t="str">
        <f>IF($A358="Enter data zone code", " ",IF(ISNA(VLOOKUP($A358,'SIMD 2020v2 DZ lookup data'!$A:$AA,27,FALSE)),"not found",VLOOKUP($A358,'SIMD 2020v2 DZ lookup data'!$A:$AA,27,FALSE)))</f>
        <v> </v>
      </c>
    </row>
    <row r="359" ht="15.75" customHeight="1">
      <c r="A359" s="35" t="s">
        <v>89</v>
      </c>
      <c r="B359" s="36" t="str">
        <f>IF($A359="Enter data zone code", " ",IF(ISNA(VLOOKUP($A359,'SIMD 2020v2 DZ lookup data'!$A:$AA,2,FALSE)),"not found",VLOOKUP($A359,'SIMD 2020v2 DZ lookup data'!$A:$AA,2,FALSE)))</f>
        <v> </v>
      </c>
      <c r="C359" s="36" t="str">
        <f>IF($A359="Enter data zone code", " ",IF(ISNA(VLOOKUP($A359,'SIMD 2020v2 DZ lookup data'!$A:$AA,21,FALSE)),"not found",VLOOKUP($A359,'SIMD 2020v2 DZ lookup data'!$A:$AA,21,FALSE)))</f>
        <v> </v>
      </c>
      <c r="D359" s="29" t="str">
        <f>IF($A359="Enter data zone code", " ",IF(ISNA(VLOOKUP($A359,'SIMD 2020v2 DZ lookup data'!$A:$AA,3,FALSE)),"not found",VLOOKUP($A359,'SIMD 2020v2 DZ lookup data'!$A:$AA,3,FALSE)))</f>
        <v> </v>
      </c>
      <c r="E359" s="29" t="str">
        <f>IF($A359="Enter data zone code", " ",IF(ISNA(VLOOKUP($A359,'SIMD 2020v2 DZ lookup data'!$A:$AA,4,FALSE)),"not found",VLOOKUP($A359,'SIMD 2020v2 DZ lookup data'!$A:$AA,4,FALSE)))</f>
        <v> </v>
      </c>
      <c r="F359" s="29" t="str">
        <f>IF($A359="Enter data zone code", " ",IF(ISNA(VLOOKUP($A359,'SIMD 2020v2 DZ lookup data'!$A:$AA,5,FALSE)),"not found",VLOOKUP($A359,'SIMD 2020v2 DZ lookup data'!$A:$AA,5,FALSE)))</f>
        <v> </v>
      </c>
      <c r="G359" s="29" t="str">
        <f>IF($A359="Enter data zone code", " ",IF(ISNA(VLOOKUP($A359,'SIMD 2020v2 DZ lookup data'!$A:$AA,6,FALSE)),"not found",VLOOKUP($A359,'SIMD 2020v2 DZ lookup data'!$A:$AA,6,FALSE)))</f>
        <v> </v>
      </c>
      <c r="H359" s="30" t="str">
        <f>IF($A359="Enter data zone code", " ",IF(ISNA(VLOOKUP($A359,'SIMD 2020v2 DZ lookup data'!$A:$AA,8,FALSE)),"not found",VLOOKUP($A359,'SIMD 2020v2 DZ lookup data'!$A:$AA,7,FALSE)))</f>
        <v> </v>
      </c>
      <c r="I359" s="30" t="str">
        <f>IF($A359="Enter data zone code", " ",IF(ISNA(VLOOKUP($A359,'SIMD 2020v2 DZ lookup data'!$A:$AA,7,FALSE)),"not found",VLOOKUP($A359,'SIMD 2020v2 DZ lookup data'!$A:$AA,8,FALSE)))</f>
        <v> </v>
      </c>
      <c r="J359" s="30" t="str">
        <f>IF($A359="Enter data zone code", " ",IF(ISNA(VLOOKUP($A359,'SIMD 2020v2 DZ lookup data'!$A:$AA,9,FALSE)),"not found",VLOOKUP($A359,'SIMD 2020v2 DZ lookup data'!$A:$AA,9,FALSE)))</f>
        <v> </v>
      </c>
      <c r="K359" s="30" t="str">
        <f>IF($A359="Enter data zone code", " ",IF(ISNA(VLOOKUP($A359,'SIMD 2020v2 DZ lookup data'!$A:$AA,10,FALSE)),"not found",VLOOKUP($A359,'SIMD 2020v2 DZ lookup data'!$A:$AA,10,FALSE)))</f>
        <v> </v>
      </c>
      <c r="L359" s="30" t="str">
        <f>IF($A359="Enter data zone code", " ",IF(ISNA(VLOOKUP($A359,'SIMD 2020v2 DZ lookup data'!$A:$AA,11,FALSE)),"not found",VLOOKUP($A359,'SIMD 2020v2 DZ lookup data'!$A:$AA,11,FALSE)))</f>
        <v> </v>
      </c>
      <c r="M359" s="30" t="str">
        <f>IF($A359="Enter data zone code", " ",IF(ISNA(VLOOKUP($A359,'SIMD 2020v2 DZ lookup data'!$A:$AA,12,FALSE)),"not found",VLOOKUP($A359,'SIMD 2020v2 DZ lookup data'!$A:$AA,12,FALSE)))</f>
        <v> </v>
      </c>
      <c r="N359" s="30" t="str">
        <f>IF($A359="Enter data zone code", " ",IF(ISNA(VLOOKUP($A359,'SIMD 2020v2 DZ lookup data'!$A:$AA,13,FALSE)),"not found",VLOOKUP($A359,'SIMD 2020v2 DZ lookup data'!$A:$AA,13,FALSE)))</f>
        <v> </v>
      </c>
      <c r="O359" s="31" t="str">
        <f>IF($A359="Enter data zone code", " ",IF(ISNA(VLOOKUP($A359,'SIMD 2020v2 DZ lookup data'!$A:$AA,14,FALSE)),"not found",VLOOKUP($A359,'SIMD 2020v2 DZ lookup data'!$A:$AA,14,FALSE)))</f>
        <v> </v>
      </c>
      <c r="P359" s="31" t="str">
        <f>IF($A359="Enter data zone code", " ",IF(ISNA(VLOOKUP($A359,'SIMD 2020v2 DZ lookup data'!$A:$AA,15,FALSE)),"not found",VLOOKUP($A359,'SIMD 2020v2 DZ lookup data'!$A:$AA,15,FALSE)))</f>
        <v> </v>
      </c>
      <c r="Q359" s="37" t="str">
        <f>IF($A359="Enter data zone code", " ",IF(ISNA(VLOOKUP($A359,'SIMD 2020v2 DZ lookup data'!$A:$AA,17,FALSE)),"not found",VLOOKUP($A359,'SIMD 2020v2 DZ lookup data'!$A:$AA,17,FALSE)))</f>
        <v> </v>
      </c>
      <c r="R359" s="36" t="str">
        <f>IF($A359="Enter data zone code", " ",IF(ISNA(VLOOKUP($A359,'SIMD 2020v2 DZ lookup data'!$A:$AA,19,FALSE)),"not found",VLOOKUP($A359,'SIMD 2020v2 DZ lookup data'!$A:$AA,19,FALSE)))</f>
        <v> </v>
      </c>
      <c r="S359" s="36" t="str">
        <f>IF($A359="Enter data zone code", " ",IF(ISNA(VLOOKUP($A359,'SIMD 2020v2 DZ lookup data'!$A:$AA,23,FALSE)),"not found",VLOOKUP($A359,'SIMD 2020v2 DZ lookup data'!$A:$AA,23,FALSE)))</f>
        <v> </v>
      </c>
      <c r="T359" s="36" t="str">
        <f>IF($A359="Enter data zone code", " ",IF(ISNA(VLOOKUP($A359,'SIMD 2020v2 DZ lookup data'!$A:$AA,25,FALSE)),"not found",VLOOKUP($A359,'SIMD 2020v2 DZ lookup data'!$A:$AA,25,FALSE)))</f>
        <v> </v>
      </c>
      <c r="U359" s="38" t="str">
        <f>IF($A359="Enter data zone code", " ",IF(ISNA(VLOOKUP($A359,'SIMD 2020v2 DZ lookup data'!$A:$AA,27,FALSE)),"not found",VLOOKUP($A359,'SIMD 2020v2 DZ lookup data'!$A:$AA,27,FALSE)))</f>
        <v> </v>
      </c>
    </row>
    <row r="360" ht="15.75" customHeight="1">
      <c r="A360" s="35" t="s">
        <v>89</v>
      </c>
      <c r="B360" s="36" t="str">
        <f>IF($A360="Enter data zone code", " ",IF(ISNA(VLOOKUP($A360,'SIMD 2020v2 DZ lookup data'!$A:$AA,2,FALSE)),"not found",VLOOKUP($A360,'SIMD 2020v2 DZ lookup data'!$A:$AA,2,FALSE)))</f>
        <v> </v>
      </c>
      <c r="C360" s="36" t="str">
        <f>IF($A360="Enter data zone code", " ",IF(ISNA(VLOOKUP($A360,'SIMD 2020v2 DZ lookup data'!$A:$AA,21,FALSE)),"not found",VLOOKUP($A360,'SIMD 2020v2 DZ lookup data'!$A:$AA,21,FALSE)))</f>
        <v> </v>
      </c>
      <c r="D360" s="29" t="str">
        <f>IF($A360="Enter data zone code", " ",IF(ISNA(VLOOKUP($A360,'SIMD 2020v2 DZ lookup data'!$A:$AA,3,FALSE)),"not found",VLOOKUP($A360,'SIMD 2020v2 DZ lookup data'!$A:$AA,3,FALSE)))</f>
        <v> </v>
      </c>
      <c r="E360" s="29" t="str">
        <f>IF($A360="Enter data zone code", " ",IF(ISNA(VLOOKUP($A360,'SIMD 2020v2 DZ lookup data'!$A:$AA,4,FALSE)),"not found",VLOOKUP($A360,'SIMD 2020v2 DZ lookup data'!$A:$AA,4,FALSE)))</f>
        <v> </v>
      </c>
      <c r="F360" s="29" t="str">
        <f>IF($A360="Enter data zone code", " ",IF(ISNA(VLOOKUP($A360,'SIMD 2020v2 DZ lookup data'!$A:$AA,5,FALSE)),"not found",VLOOKUP($A360,'SIMD 2020v2 DZ lookup data'!$A:$AA,5,FALSE)))</f>
        <v> </v>
      </c>
      <c r="G360" s="29" t="str">
        <f>IF($A360="Enter data zone code", " ",IF(ISNA(VLOOKUP($A360,'SIMD 2020v2 DZ lookup data'!$A:$AA,6,FALSE)),"not found",VLOOKUP($A360,'SIMD 2020v2 DZ lookup data'!$A:$AA,6,FALSE)))</f>
        <v> </v>
      </c>
      <c r="H360" s="30" t="str">
        <f>IF($A360="Enter data zone code", " ",IF(ISNA(VLOOKUP($A360,'SIMD 2020v2 DZ lookup data'!$A:$AA,8,FALSE)),"not found",VLOOKUP($A360,'SIMD 2020v2 DZ lookup data'!$A:$AA,7,FALSE)))</f>
        <v> </v>
      </c>
      <c r="I360" s="30" t="str">
        <f>IF($A360="Enter data zone code", " ",IF(ISNA(VLOOKUP($A360,'SIMD 2020v2 DZ lookup data'!$A:$AA,7,FALSE)),"not found",VLOOKUP($A360,'SIMD 2020v2 DZ lookup data'!$A:$AA,8,FALSE)))</f>
        <v> </v>
      </c>
      <c r="J360" s="30" t="str">
        <f>IF($A360="Enter data zone code", " ",IF(ISNA(VLOOKUP($A360,'SIMD 2020v2 DZ lookup data'!$A:$AA,9,FALSE)),"not found",VLOOKUP($A360,'SIMD 2020v2 DZ lookup data'!$A:$AA,9,FALSE)))</f>
        <v> </v>
      </c>
      <c r="K360" s="30" t="str">
        <f>IF($A360="Enter data zone code", " ",IF(ISNA(VLOOKUP($A360,'SIMD 2020v2 DZ lookup data'!$A:$AA,10,FALSE)),"not found",VLOOKUP($A360,'SIMD 2020v2 DZ lookup data'!$A:$AA,10,FALSE)))</f>
        <v> </v>
      </c>
      <c r="L360" s="30" t="str">
        <f>IF($A360="Enter data zone code", " ",IF(ISNA(VLOOKUP($A360,'SIMD 2020v2 DZ lookup data'!$A:$AA,11,FALSE)),"not found",VLOOKUP($A360,'SIMD 2020v2 DZ lookup data'!$A:$AA,11,FALSE)))</f>
        <v> </v>
      </c>
      <c r="M360" s="30" t="str">
        <f>IF($A360="Enter data zone code", " ",IF(ISNA(VLOOKUP($A360,'SIMD 2020v2 DZ lookup data'!$A:$AA,12,FALSE)),"not found",VLOOKUP($A360,'SIMD 2020v2 DZ lookup data'!$A:$AA,12,FALSE)))</f>
        <v> </v>
      </c>
      <c r="N360" s="30" t="str">
        <f>IF($A360="Enter data zone code", " ",IF(ISNA(VLOOKUP($A360,'SIMD 2020v2 DZ lookup data'!$A:$AA,13,FALSE)),"not found",VLOOKUP($A360,'SIMD 2020v2 DZ lookup data'!$A:$AA,13,FALSE)))</f>
        <v> </v>
      </c>
      <c r="O360" s="31" t="str">
        <f>IF($A360="Enter data zone code", " ",IF(ISNA(VLOOKUP($A360,'SIMD 2020v2 DZ lookup data'!$A:$AA,14,FALSE)),"not found",VLOOKUP($A360,'SIMD 2020v2 DZ lookup data'!$A:$AA,14,FALSE)))</f>
        <v> </v>
      </c>
      <c r="P360" s="31" t="str">
        <f>IF($A360="Enter data zone code", " ",IF(ISNA(VLOOKUP($A360,'SIMD 2020v2 DZ lookup data'!$A:$AA,15,FALSE)),"not found",VLOOKUP($A360,'SIMD 2020v2 DZ lookup data'!$A:$AA,15,FALSE)))</f>
        <v> </v>
      </c>
      <c r="Q360" s="37" t="str">
        <f>IF($A360="Enter data zone code", " ",IF(ISNA(VLOOKUP($A360,'SIMD 2020v2 DZ lookup data'!$A:$AA,17,FALSE)),"not found",VLOOKUP($A360,'SIMD 2020v2 DZ lookup data'!$A:$AA,17,FALSE)))</f>
        <v> </v>
      </c>
      <c r="R360" s="36" t="str">
        <f>IF($A360="Enter data zone code", " ",IF(ISNA(VLOOKUP($A360,'SIMD 2020v2 DZ lookup data'!$A:$AA,19,FALSE)),"not found",VLOOKUP($A360,'SIMD 2020v2 DZ lookup data'!$A:$AA,19,FALSE)))</f>
        <v> </v>
      </c>
      <c r="S360" s="36" t="str">
        <f>IF($A360="Enter data zone code", " ",IF(ISNA(VLOOKUP($A360,'SIMD 2020v2 DZ lookup data'!$A:$AA,23,FALSE)),"not found",VLOOKUP($A360,'SIMD 2020v2 DZ lookup data'!$A:$AA,23,FALSE)))</f>
        <v> </v>
      </c>
      <c r="T360" s="36" t="str">
        <f>IF($A360="Enter data zone code", " ",IF(ISNA(VLOOKUP($A360,'SIMD 2020v2 DZ lookup data'!$A:$AA,25,FALSE)),"not found",VLOOKUP($A360,'SIMD 2020v2 DZ lookup data'!$A:$AA,25,FALSE)))</f>
        <v> </v>
      </c>
      <c r="U360" s="38" t="str">
        <f>IF($A360="Enter data zone code", " ",IF(ISNA(VLOOKUP($A360,'SIMD 2020v2 DZ lookup data'!$A:$AA,27,FALSE)),"not found",VLOOKUP($A360,'SIMD 2020v2 DZ lookup data'!$A:$AA,27,FALSE)))</f>
        <v> </v>
      </c>
    </row>
    <row r="361" ht="15.75" customHeight="1">
      <c r="A361" s="35" t="s">
        <v>89</v>
      </c>
      <c r="B361" s="36" t="str">
        <f>IF($A361="Enter data zone code", " ",IF(ISNA(VLOOKUP($A361,'SIMD 2020v2 DZ lookup data'!$A:$AA,2,FALSE)),"not found",VLOOKUP($A361,'SIMD 2020v2 DZ lookup data'!$A:$AA,2,FALSE)))</f>
        <v> </v>
      </c>
      <c r="C361" s="36" t="str">
        <f>IF($A361="Enter data zone code", " ",IF(ISNA(VLOOKUP($A361,'SIMD 2020v2 DZ lookup data'!$A:$AA,21,FALSE)),"not found",VLOOKUP($A361,'SIMD 2020v2 DZ lookup data'!$A:$AA,21,FALSE)))</f>
        <v> </v>
      </c>
      <c r="D361" s="29" t="str">
        <f>IF($A361="Enter data zone code", " ",IF(ISNA(VLOOKUP($A361,'SIMD 2020v2 DZ lookup data'!$A:$AA,3,FALSE)),"not found",VLOOKUP($A361,'SIMD 2020v2 DZ lookup data'!$A:$AA,3,FALSE)))</f>
        <v> </v>
      </c>
      <c r="E361" s="29" t="str">
        <f>IF($A361="Enter data zone code", " ",IF(ISNA(VLOOKUP($A361,'SIMD 2020v2 DZ lookup data'!$A:$AA,4,FALSE)),"not found",VLOOKUP($A361,'SIMD 2020v2 DZ lookup data'!$A:$AA,4,FALSE)))</f>
        <v> </v>
      </c>
      <c r="F361" s="29" t="str">
        <f>IF($A361="Enter data zone code", " ",IF(ISNA(VLOOKUP($A361,'SIMD 2020v2 DZ lookup data'!$A:$AA,5,FALSE)),"not found",VLOOKUP($A361,'SIMD 2020v2 DZ lookup data'!$A:$AA,5,FALSE)))</f>
        <v> </v>
      </c>
      <c r="G361" s="29" t="str">
        <f>IF($A361="Enter data zone code", " ",IF(ISNA(VLOOKUP($A361,'SIMD 2020v2 DZ lookup data'!$A:$AA,6,FALSE)),"not found",VLOOKUP($A361,'SIMD 2020v2 DZ lookup data'!$A:$AA,6,FALSE)))</f>
        <v> </v>
      </c>
      <c r="H361" s="30" t="str">
        <f>IF($A361="Enter data zone code", " ",IF(ISNA(VLOOKUP($A361,'SIMD 2020v2 DZ lookup data'!$A:$AA,8,FALSE)),"not found",VLOOKUP($A361,'SIMD 2020v2 DZ lookup data'!$A:$AA,7,FALSE)))</f>
        <v> </v>
      </c>
      <c r="I361" s="30" t="str">
        <f>IF($A361="Enter data zone code", " ",IF(ISNA(VLOOKUP($A361,'SIMD 2020v2 DZ lookup data'!$A:$AA,7,FALSE)),"not found",VLOOKUP($A361,'SIMD 2020v2 DZ lookup data'!$A:$AA,8,FALSE)))</f>
        <v> </v>
      </c>
      <c r="J361" s="30" t="str">
        <f>IF($A361="Enter data zone code", " ",IF(ISNA(VLOOKUP($A361,'SIMD 2020v2 DZ lookup data'!$A:$AA,9,FALSE)),"not found",VLOOKUP($A361,'SIMD 2020v2 DZ lookup data'!$A:$AA,9,FALSE)))</f>
        <v> </v>
      </c>
      <c r="K361" s="30" t="str">
        <f>IF($A361="Enter data zone code", " ",IF(ISNA(VLOOKUP($A361,'SIMD 2020v2 DZ lookup data'!$A:$AA,10,FALSE)),"not found",VLOOKUP($A361,'SIMD 2020v2 DZ lookup data'!$A:$AA,10,FALSE)))</f>
        <v> </v>
      </c>
      <c r="L361" s="30" t="str">
        <f>IF($A361="Enter data zone code", " ",IF(ISNA(VLOOKUP($A361,'SIMD 2020v2 DZ lookup data'!$A:$AA,11,FALSE)),"not found",VLOOKUP($A361,'SIMD 2020v2 DZ lookup data'!$A:$AA,11,FALSE)))</f>
        <v> </v>
      </c>
      <c r="M361" s="30" t="str">
        <f>IF($A361="Enter data zone code", " ",IF(ISNA(VLOOKUP($A361,'SIMD 2020v2 DZ lookup data'!$A:$AA,12,FALSE)),"not found",VLOOKUP($A361,'SIMD 2020v2 DZ lookup data'!$A:$AA,12,FALSE)))</f>
        <v> </v>
      </c>
      <c r="N361" s="30" t="str">
        <f>IF($A361="Enter data zone code", " ",IF(ISNA(VLOOKUP($A361,'SIMD 2020v2 DZ lookup data'!$A:$AA,13,FALSE)),"not found",VLOOKUP($A361,'SIMD 2020v2 DZ lookup data'!$A:$AA,13,FALSE)))</f>
        <v> </v>
      </c>
      <c r="O361" s="31" t="str">
        <f>IF($A361="Enter data zone code", " ",IF(ISNA(VLOOKUP($A361,'SIMD 2020v2 DZ lookup data'!$A:$AA,14,FALSE)),"not found",VLOOKUP($A361,'SIMD 2020v2 DZ lookup data'!$A:$AA,14,FALSE)))</f>
        <v> </v>
      </c>
      <c r="P361" s="31" t="str">
        <f>IF($A361="Enter data zone code", " ",IF(ISNA(VLOOKUP($A361,'SIMD 2020v2 DZ lookup data'!$A:$AA,15,FALSE)),"not found",VLOOKUP($A361,'SIMD 2020v2 DZ lookup data'!$A:$AA,15,FALSE)))</f>
        <v> </v>
      </c>
      <c r="Q361" s="37" t="str">
        <f>IF($A361="Enter data zone code", " ",IF(ISNA(VLOOKUP($A361,'SIMD 2020v2 DZ lookup data'!$A:$AA,17,FALSE)),"not found",VLOOKUP($A361,'SIMD 2020v2 DZ lookup data'!$A:$AA,17,FALSE)))</f>
        <v> </v>
      </c>
      <c r="R361" s="36" t="str">
        <f>IF($A361="Enter data zone code", " ",IF(ISNA(VLOOKUP($A361,'SIMD 2020v2 DZ lookup data'!$A:$AA,19,FALSE)),"not found",VLOOKUP($A361,'SIMD 2020v2 DZ lookup data'!$A:$AA,19,FALSE)))</f>
        <v> </v>
      </c>
      <c r="S361" s="36" t="str">
        <f>IF($A361="Enter data zone code", " ",IF(ISNA(VLOOKUP($A361,'SIMD 2020v2 DZ lookup data'!$A:$AA,23,FALSE)),"not found",VLOOKUP($A361,'SIMD 2020v2 DZ lookup data'!$A:$AA,23,FALSE)))</f>
        <v> </v>
      </c>
      <c r="T361" s="36" t="str">
        <f>IF($A361="Enter data zone code", " ",IF(ISNA(VLOOKUP($A361,'SIMD 2020v2 DZ lookup data'!$A:$AA,25,FALSE)),"not found",VLOOKUP($A361,'SIMD 2020v2 DZ lookup data'!$A:$AA,25,FALSE)))</f>
        <v> </v>
      </c>
      <c r="U361" s="38" t="str">
        <f>IF($A361="Enter data zone code", " ",IF(ISNA(VLOOKUP($A361,'SIMD 2020v2 DZ lookup data'!$A:$AA,27,FALSE)),"not found",VLOOKUP($A361,'SIMD 2020v2 DZ lookup data'!$A:$AA,27,FALSE)))</f>
        <v> </v>
      </c>
    </row>
    <row r="362" ht="15.75" customHeight="1">
      <c r="A362" s="35" t="s">
        <v>89</v>
      </c>
      <c r="B362" s="36" t="str">
        <f>IF($A362="Enter data zone code", " ",IF(ISNA(VLOOKUP($A362,'SIMD 2020v2 DZ lookup data'!$A:$AA,2,FALSE)),"not found",VLOOKUP($A362,'SIMD 2020v2 DZ lookup data'!$A:$AA,2,FALSE)))</f>
        <v> </v>
      </c>
      <c r="C362" s="36" t="str">
        <f>IF($A362="Enter data zone code", " ",IF(ISNA(VLOOKUP($A362,'SIMD 2020v2 DZ lookup data'!$A:$AA,21,FALSE)),"not found",VLOOKUP($A362,'SIMD 2020v2 DZ lookup data'!$A:$AA,21,FALSE)))</f>
        <v> </v>
      </c>
      <c r="D362" s="29" t="str">
        <f>IF($A362="Enter data zone code", " ",IF(ISNA(VLOOKUP($A362,'SIMD 2020v2 DZ lookup data'!$A:$AA,3,FALSE)),"not found",VLOOKUP($A362,'SIMD 2020v2 DZ lookup data'!$A:$AA,3,FALSE)))</f>
        <v> </v>
      </c>
      <c r="E362" s="29" t="str">
        <f>IF($A362="Enter data zone code", " ",IF(ISNA(VLOOKUP($A362,'SIMD 2020v2 DZ lookup data'!$A:$AA,4,FALSE)),"not found",VLOOKUP($A362,'SIMD 2020v2 DZ lookup data'!$A:$AA,4,FALSE)))</f>
        <v> </v>
      </c>
      <c r="F362" s="29" t="str">
        <f>IF($A362="Enter data zone code", " ",IF(ISNA(VLOOKUP($A362,'SIMD 2020v2 DZ lookup data'!$A:$AA,5,FALSE)),"not found",VLOOKUP($A362,'SIMD 2020v2 DZ lookup data'!$A:$AA,5,FALSE)))</f>
        <v> </v>
      </c>
      <c r="G362" s="29" t="str">
        <f>IF($A362="Enter data zone code", " ",IF(ISNA(VLOOKUP($A362,'SIMD 2020v2 DZ lookup data'!$A:$AA,6,FALSE)),"not found",VLOOKUP($A362,'SIMD 2020v2 DZ lookup data'!$A:$AA,6,FALSE)))</f>
        <v> </v>
      </c>
      <c r="H362" s="30" t="str">
        <f>IF($A362="Enter data zone code", " ",IF(ISNA(VLOOKUP($A362,'SIMD 2020v2 DZ lookup data'!$A:$AA,8,FALSE)),"not found",VLOOKUP($A362,'SIMD 2020v2 DZ lookup data'!$A:$AA,7,FALSE)))</f>
        <v> </v>
      </c>
      <c r="I362" s="30" t="str">
        <f>IF($A362="Enter data zone code", " ",IF(ISNA(VLOOKUP($A362,'SIMD 2020v2 DZ lookup data'!$A:$AA,7,FALSE)),"not found",VLOOKUP($A362,'SIMD 2020v2 DZ lookup data'!$A:$AA,8,FALSE)))</f>
        <v> </v>
      </c>
      <c r="J362" s="30" t="str">
        <f>IF($A362="Enter data zone code", " ",IF(ISNA(VLOOKUP($A362,'SIMD 2020v2 DZ lookup data'!$A:$AA,9,FALSE)),"not found",VLOOKUP($A362,'SIMD 2020v2 DZ lookup data'!$A:$AA,9,FALSE)))</f>
        <v> </v>
      </c>
      <c r="K362" s="30" t="str">
        <f>IF($A362="Enter data zone code", " ",IF(ISNA(VLOOKUP($A362,'SIMD 2020v2 DZ lookup data'!$A:$AA,10,FALSE)),"not found",VLOOKUP($A362,'SIMD 2020v2 DZ lookup data'!$A:$AA,10,FALSE)))</f>
        <v> </v>
      </c>
      <c r="L362" s="30" t="str">
        <f>IF($A362="Enter data zone code", " ",IF(ISNA(VLOOKUP($A362,'SIMD 2020v2 DZ lookup data'!$A:$AA,11,FALSE)),"not found",VLOOKUP($A362,'SIMD 2020v2 DZ lookup data'!$A:$AA,11,FALSE)))</f>
        <v> </v>
      </c>
      <c r="M362" s="30" t="str">
        <f>IF($A362="Enter data zone code", " ",IF(ISNA(VLOOKUP($A362,'SIMD 2020v2 DZ lookup data'!$A:$AA,12,FALSE)),"not found",VLOOKUP($A362,'SIMD 2020v2 DZ lookup data'!$A:$AA,12,FALSE)))</f>
        <v> </v>
      </c>
      <c r="N362" s="30" t="str">
        <f>IF($A362="Enter data zone code", " ",IF(ISNA(VLOOKUP($A362,'SIMD 2020v2 DZ lookup data'!$A:$AA,13,FALSE)),"not found",VLOOKUP($A362,'SIMD 2020v2 DZ lookup data'!$A:$AA,13,FALSE)))</f>
        <v> </v>
      </c>
      <c r="O362" s="31" t="str">
        <f>IF($A362="Enter data zone code", " ",IF(ISNA(VLOOKUP($A362,'SIMD 2020v2 DZ lookup data'!$A:$AA,14,FALSE)),"not found",VLOOKUP($A362,'SIMD 2020v2 DZ lookup data'!$A:$AA,14,FALSE)))</f>
        <v> </v>
      </c>
      <c r="P362" s="31" t="str">
        <f>IF($A362="Enter data zone code", " ",IF(ISNA(VLOOKUP($A362,'SIMD 2020v2 DZ lookup data'!$A:$AA,15,FALSE)),"not found",VLOOKUP($A362,'SIMD 2020v2 DZ lookup data'!$A:$AA,15,FALSE)))</f>
        <v> </v>
      </c>
      <c r="Q362" s="37" t="str">
        <f>IF($A362="Enter data zone code", " ",IF(ISNA(VLOOKUP($A362,'SIMD 2020v2 DZ lookup data'!$A:$AA,17,FALSE)),"not found",VLOOKUP($A362,'SIMD 2020v2 DZ lookup data'!$A:$AA,17,FALSE)))</f>
        <v> </v>
      </c>
      <c r="R362" s="36" t="str">
        <f>IF($A362="Enter data zone code", " ",IF(ISNA(VLOOKUP($A362,'SIMD 2020v2 DZ lookup data'!$A:$AA,19,FALSE)),"not found",VLOOKUP($A362,'SIMD 2020v2 DZ lookup data'!$A:$AA,19,FALSE)))</f>
        <v> </v>
      </c>
      <c r="S362" s="36" t="str">
        <f>IF($A362="Enter data zone code", " ",IF(ISNA(VLOOKUP($A362,'SIMD 2020v2 DZ lookup data'!$A:$AA,23,FALSE)),"not found",VLOOKUP($A362,'SIMD 2020v2 DZ lookup data'!$A:$AA,23,FALSE)))</f>
        <v> </v>
      </c>
      <c r="T362" s="36" t="str">
        <f>IF($A362="Enter data zone code", " ",IF(ISNA(VLOOKUP($A362,'SIMD 2020v2 DZ lookup data'!$A:$AA,25,FALSE)),"not found",VLOOKUP($A362,'SIMD 2020v2 DZ lookup data'!$A:$AA,25,FALSE)))</f>
        <v> </v>
      </c>
      <c r="U362" s="38" t="str">
        <f>IF($A362="Enter data zone code", " ",IF(ISNA(VLOOKUP($A362,'SIMD 2020v2 DZ lookup data'!$A:$AA,27,FALSE)),"not found",VLOOKUP($A362,'SIMD 2020v2 DZ lookup data'!$A:$AA,27,FALSE)))</f>
        <v> </v>
      </c>
    </row>
    <row r="363" ht="15.75" customHeight="1">
      <c r="A363" s="35" t="s">
        <v>89</v>
      </c>
      <c r="B363" s="36" t="str">
        <f>IF($A363="Enter data zone code", " ",IF(ISNA(VLOOKUP($A363,'SIMD 2020v2 DZ lookup data'!$A:$AA,2,FALSE)),"not found",VLOOKUP($A363,'SIMD 2020v2 DZ lookup data'!$A:$AA,2,FALSE)))</f>
        <v> </v>
      </c>
      <c r="C363" s="36" t="str">
        <f>IF($A363="Enter data zone code", " ",IF(ISNA(VLOOKUP($A363,'SIMD 2020v2 DZ lookup data'!$A:$AA,21,FALSE)),"not found",VLOOKUP($A363,'SIMD 2020v2 DZ lookup data'!$A:$AA,21,FALSE)))</f>
        <v> </v>
      </c>
      <c r="D363" s="29" t="str">
        <f>IF($A363="Enter data zone code", " ",IF(ISNA(VLOOKUP($A363,'SIMD 2020v2 DZ lookup data'!$A:$AA,3,FALSE)),"not found",VLOOKUP($A363,'SIMD 2020v2 DZ lookup data'!$A:$AA,3,FALSE)))</f>
        <v> </v>
      </c>
      <c r="E363" s="29" t="str">
        <f>IF($A363="Enter data zone code", " ",IF(ISNA(VLOOKUP($A363,'SIMD 2020v2 DZ lookup data'!$A:$AA,4,FALSE)),"not found",VLOOKUP($A363,'SIMD 2020v2 DZ lookup data'!$A:$AA,4,FALSE)))</f>
        <v> </v>
      </c>
      <c r="F363" s="29" t="str">
        <f>IF($A363="Enter data zone code", " ",IF(ISNA(VLOOKUP($A363,'SIMD 2020v2 DZ lookup data'!$A:$AA,5,FALSE)),"not found",VLOOKUP($A363,'SIMD 2020v2 DZ lookup data'!$A:$AA,5,FALSE)))</f>
        <v> </v>
      </c>
      <c r="G363" s="29" t="str">
        <f>IF($A363="Enter data zone code", " ",IF(ISNA(VLOOKUP($A363,'SIMD 2020v2 DZ lookup data'!$A:$AA,6,FALSE)),"not found",VLOOKUP($A363,'SIMD 2020v2 DZ lookup data'!$A:$AA,6,FALSE)))</f>
        <v> </v>
      </c>
      <c r="H363" s="30" t="str">
        <f>IF($A363="Enter data zone code", " ",IF(ISNA(VLOOKUP($A363,'SIMD 2020v2 DZ lookup data'!$A:$AA,8,FALSE)),"not found",VLOOKUP($A363,'SIMD 2020v2 DZ lookup data'!$A:$AA,7,FALSE)))</f>
        <v> </v>
      </c>
      <c r="I363" s="30" t="str">
        <f>IF($A363="Enter data zone code", " ",IF(ISNA(VLOOKUP($A363,'SIMD 2020v2 DZ lookup data'!$A:$AA,7,FALSE)),"not found",VLOOKUP($A363,'SIMD 2020v2 DZ lookup data'!$A:$AA,8,FALSE)))</f>
        <v> </v>
      </c>
      <c r="J363" s="30" t="str">
        <f>IF($A363="Enter data zone code", " ",IF(ISNA(VLOOKUP($A363,'SIMD 2020v2 DZ lookup data'!$A:$AA,9,FALSE)),"not found",VLOOKUP($A363,'SIMD 2020v2 DZ lookup data'!$A:$AA,9,FALSE)))</f>
        <v> </v>
      </c>
      <c r="K363" s="30" t="str">
        <f>IF($A363="Enter data zone code", " ",IF(ISNA(VLOOKUP($A363,'SIMD 2020v2 DZ lookup data'!$A:$AA,10,FALSE)),"not found",VLOOKUP($A363,'SIMD 2020v2 DZ lookup data'!$A:$AA,10,FALSE)))</f>
        <v> </v>
      </c>
      <c r="L363" s="30" t="str">
        <f>IF($A363="Enter data zone code", " ",IF(ISNA(VLOOKUP($A363,'SIMD 2020v2 DZ lookup data'!$A:$AA,11,FALSE)),"not found",VLOOKUP($A363,'SIMD 2020v2 DZ lookup data'!$A:$AA,11,FALSE)))</f>
        <v> </v>
      </c>
      <c r="M363" s="30" t="str">
        <f>IF($A363="Enter data zone code", " ",IF(ISNA(VLOOKUP($A363,'SIMD 2020v2 DZ lookup data'!$A:$AA,12,FALSE)),"not found",VLOOKUP($A363,'SIMD 2020v2 DZ lookup data'!$A:$AA,12,FALSE)))</f>
        <v> </v>
      </c>
      <c r="N363" s="30" t="str">
        <f>IF($A363="Enter data zone code", " ",IF(ISNA(VLOOKUP($A363,'SIMD 2020v2 DZ lookup data'!$A:$AA,13,FALSE)),"not found",VLOOKUP($A363,'SIMD 2020v2 DZ lookup data'!$A:$AA,13,FALSE)))</f>
        <v> </v>
      </c>
      <c r="O363" s="31" t="str">
        <f>IF($A363="Enter data zone code", " ",IF(ISNA(VLOOKUP($A363,'SIMD 2020v2 DZ lookup data'!$A:$AA,14,FALSE)),"not found",VLOOKUP($A363,'SIMD 2020v2 DZ lookup data'!$A:$AA,14,FALSE)))</f>
        <v> </v>
      </c>
      <c r="P363" s="31" t="str">
        <f>IF($A363="Enter data zone code", " ",IF(ISNA(VLOOKUP($A363,'SIMD 2020v2 DZ lookup data'!$A:$AA,15,FALSE)),"not found",VLOOKUP($A363,'SIMD 2020v2 DZ lookup data'!$A:$AA,15,FALSE)))</f>
        <v> </v>
      </c>
      <c r="Q363" s="37" t="str">
        <f>IF($A363="Enter data zone code", " ",IF(ISNA(VLOOKUP($A363,'SIMD 2020v2 DZ lookup data'!$A:$AA,17,FALSE)),"not found",VLOOKUP($A363,'SIMD 2020v2 DZ lookup data'!$A:$AA,17,FALSE)))</f>
        <v> </v>
      </c>
      <c r="R363" s="36" t="str">
        <f>IF($A363="Enter data zone code", " ",IF(ISNA(VLOOKUP($A363,'SIMD 2020v2 DZ lookup data'!$A:$AA,19,FALSE)),"not found",VLOOKUP($A363,'SIMD 2020v2 DZ lookup data'!$A:$AA,19,FALSE)))</f>
        <v> </v>
      </c>
      <c r="S363" s="36" t="str">
        <f>IF($A363="Enter data zone code", " ",IF(ISNA(VLOOKUP($A363,'SIMD 2020v2 DZ lookup data'!$A:$AA,23,FALSE)),"not found",VLOOKUP($A363,'SIMD 2020v2 DZ lookup data'!$A:$AA,23,FALSE)))</f>
        <v> </v>
      </c>
      <c r="T363" s="36" t="str">
        <f>IF($A363="Enter data zone code", " ",IF(ISNA(VLOOKUP($A363,'SIMD 2020v2 DZ lookup data'!$A:$AA,25,FALSE)),"not found",VLOOKUP($A363,'SIMD 2020v2 DZ lookup data'!$A:$AA,25,FALSE)))</f>
        <v> </v>
      </c>
      <c r="U363" s="38" t="str">
        <f>IF($A363="Enter data zone code", " ",IF(ISNA(VLOOKUP($A363,'SIMD 2020v2 DZ lookup data'!$A:$AA,27,FALSE)),"not found",VLOOKUP($A363,'SIMD 2020v2 DZ lookup data'!$A:$AA,27,FALSE)))</f>
        <v> </v>
      </c>
    </row>
    <row r="364" ht="15.75" customHeight="1">
      <c r="A364" s="35" t="s">
        <v>89</v>
      </c>
      <c r="B364" s="36" t="str">
        <f>IF($A364="Enter data zone code", " ",IF(ISNA(VLOOKUP($A364,'SIMD 2020v2 DZ lookup data'!$A:$AA,2,FALSE)),"not found",VLOOKUP($A364,'SIMD 2020v2 DZ lookup data'!$A:$AA,2,FALSE)))</f>
        <v> </v>
      </c>
      <c r="C364" s="36" t="str">
        <f>IF($A364="Enter data zone code", " ",IF(ISNA(VLOOKUP($A364,'SIMD 2020v2 DZ lookup data'!$A:$AA,21,FALSE)),"not found",VLOOKUP($A364,'SIMD 2020v2 DZ lookup data'!$A:$AA,21,FALSE)))</f>
        <v> </v>
      </c>
      <c r="D364" s="29" t="str">
        <f>IF($A364="Enter data zone code", " ",IF(ISNA(VLOOKUP($A364,'SIMD 2020v2 DZ lookup data'!$A:$AA,3,FALSE)),"not found",VLOOKUP($A364,'SIMD 2020v2 DZ lookup data'!$A:$AA,3,FALSE)))</f>
        <v> </v>
      </c>
      <c r="E364" s="29" t="str">
        <f>IF($A364="Enter data zone code", " ",IF(ISNA(VLOOKUP($A364,'SIMD 2020v2 DZ lookup data'!$A:$AA,4,FALSE)),"not found",VLOOKUP($A364,'SIMD 2020v2 DZ lookup data'!$A:$AA,4,FALSE)))</f>
        <v> </v>
      </c>
      <c r="F364" s="29" t="str">
        <f>IF($A364="Enter data zone code", " ",IF(ISNA(VLOOKUP($A364,'SIMD 2020v2 DZ lookup data'!$A:$AA,5,FALSE)),"not found",VLOOKUP($A364,'SIMD 2020v2 DZ lookup data'!$A:$AA,5,FALSE)))</f>
        <v> </v>
      </c>
      <c r="G364" s="29" t="str">
        <f>IF($A364="Enter data zone code", " ",IF(ISNA(VLOOKUP($A364,'SIMD 2020v2 DZ lookup data'!$A:$AA,6,FALSE)),"not found",VLOOKUP($A364,'SIMD 2020v2 DZ lookup data'!$A:$AA,6,FALSE)))</f>
        <v> </v>
      </c>
      <c r="H364" s="30" t="str">
        <f>IF($A364="Enter data zone code", " ",IF(ISNA(VLOOKUP($A364,'SIMD 2020v2 DZ lookup data'!$A:$AA,8,FALSE)),"not found",VLOOKUP($A364,'SIMD 2020v2 DZ lookup data'!$A:$AA,7,FALSE)))</f>
        <v> </v>
      </c>
      <c r="I364" s="30" t="str">
        <f>IF($A364="Enter data zone code", " ",IF(ISNA(VLOOKUP($A364,'SIMD 2020v2 DZ lookup data'!$A:$AA,7,FALSE)),"not found",VLOOKUP($A364,'SIMD 2020v2 DZ lookup data'!$A:$AA,8,FALSE)))</f>
        <v> </v>
      </c>
      <c r="J364" s="30" t="str">
        <f>IF($A364="Enter data zone code", " ",IF(ISNA(VLOOKUP($A364,'SIMD 2020v2 DZ lookup data'!$A:$AA,9,FALSE)),"not found",VLOOKUP($A364,'SIMD 2020v2 DZ lookup data'!$A:$AA,9,FALSE)))</f>
        <v> </v>
      </c>
      <c r="K364" s="30" t="str">
        <f>IF($A364="Enter data zone code", " ",IF(ISNA(VLOOKUP($A364,'SIMD 2020v2 DZ lookup data'!$A:$AA,10,FALSE)),"not found",VLOOKUP($A364,'SIMD 2020v2 DZ lookup data'!$A:$AA,10,FALSE)))</f>
        <v> </v>
      </c>
      <c r="L364" s="30" t="str">
        <f>IF($A364="Enter data zone code", " ",IF(ISNA(VLOOKUP($A364,'SIMD 2020v2 DZ lookup data'!$A:$AA,11,FALSE)),"not found",VLOOKUP($A364,'SIMD 2020v2 DZ lookup data'!$A:$AA,11,FALSE)))</f>
        <v> </v>
      </c>
      <c r="M364" s="30" t="str">
        <f>IF($A364="Enter data zone code", " ",IF(ISNA(VLOOKUP($A364,'SIMD 2020v2 DZ lookup data'!$A:$AA,12,FALSE)),"not found",VLOOKUP($A364,'SIMD 2020v2 DZ lookup data'!$A:$AA,12,FALSE)))</f>
        <v> </v>
      </c>
      <c r="N364" s="30" t="str">
        <f>IF($A364="Enter data zone code", " ",IF(ISNA(VLOOKUP($A364,'SIMD 2020v2 DZ lookup data'!$A:$AA,13,FALSE)),"not found",VLOOKUP($A364,'SIMD 2020v2 DZ lookup data'!$A:$AA,13,FALSE)))</f>
        <v> </v>
      </c>
      <c r="O364" s="31" t="str">
        <f>IF($A364="Enter data zone code", " ",IF(ISNA(VLOOKUP($A364,'SIMD 2020v2 DZ lookup data'!$A:$AA,14,FALSE)),"not found",VLOOKUP($A364,'SIMD 2020v2 DZ lookup data'!$A:$AA,14,FALSE)))</f>
        <v> </v>
      </c>
      <c r="P364" s="31" t="str">
        <f>IF($A364="Enter data zone code", " ",IF(ISNA(VLOOKUP($A364,'SIMD 2020v2 DZ lookup data'!$A:$AA,15,FALSE)),"not found",VLOOKUP($A364,'SIMD 2020v2 DZ lookup data'!$A:$AA,15,FALSE)))</f>
        <v> </v>
      </c>
      <c r="Q364" s="37" t="str">
        <f>IF($A364="Enter data zone code", " ",IF(ISNA(VLOOKUP($A364,'SIMD 2020v2 DZ lookup data'!$A:$AA,17,FALSE)),"not found",VLOOKUP($A364,'SIMD 2020v2 DZ lookup data'!$A:$AA,17,FALSE)))</f>
        <v> </v>
      </c>
      <c r="R364" s="36" t="str">
        <f>IF($A364="Enter data zone code", " ",IF(ISNA(VLOOKUP($A364,'SIMD 2020v2 DZ lookup data'!$A:$AA,19,FALSE)),"not found",VLOOKUP($A364,'SIMD 2020v2 DZ lookup data'!$A:$AA,19,FALSE)))</f>
        <v> </v>
      </c>
      <c r="S364" s="36" t="str">
        <f>IF($A364="Enter data zone code", " ",IF(ISNA(VLOOKUP($A364,'SIMD 2020v2 DZ lookup data'!$A:$AA,23,FALSE)),"not found",VLOOKUP($A364,'SIMD 2020v2 DZ lookup data'!$A:$AA,23,FALSE)))</f>
        <v> </v>
      </c>
      <c r="T364" s="36" t="str">
        <f>IF($A364="Enter data zone code", " ",IF(ISNA(VLOOKUP($A364,'SIMD 2020v2 DZ lookup data'!$A:$AA,25,FALSE)),"not found",VLOOKUP($A364,'SIMD 2020v2 DZ lookup data'!$A:$AA,25,FALSE)))</f>
        <v> </v>
      </c>
      <c r="U364" s="38" t="str">
        <f>IF($A364="Enter data zone code", " ",IF(ISNA(VLOOKUP($A364,'SIMD 2020v2 DZ lookup data'!$A:$AA,27,FALSE)),"not found",VLOOKUP($A364,'SIMD 2020v2 DZ lookup data'!$A:$AA,27,FALSE)))</f>
        <v> </v>
      </c>
    </row>
    <row r="365" ht="15.75" customHeight="1">
      <c r="A365" s="35" t="s">
        <v>89</v>
      </c>
      <c r="B365" s="36" t="str">
        <f>IF($A365="Enter data zone code", " ",IF(ISNA(VLOOKUP($A365,'SIMD 2020v2 DZ lookup data'!$A:$AA,2,FALSE)),"not found",VLOOKUP($A365,'SIMD 2020v2 DZ lookup data'!$A:$AA,2,FALSE)))</f>
        <v> </v>
      </c>
      <c r="C365" s="36" t="str">
        <f>IF($A365="Enter data zone code", " ",IF(ISNA(VLOOKUP($A365,'SIMD 2020v2 DZ lookup data'!$A:$AA,21,FALSE)),"not found",VLOOKUP($A365,'SIMD 2020v2 DZ lookup data'!$A:$AA,21,FALSE)))</f>
        <v> </v>
      </c>
      <c r="D365" s="29" t="str">
        <f>IF($A365="Enter data zone code", " ",IF(ISNA(VLOOKUP($A365,'SIMD 2020v2 DZ lookup data'!$A:$AA,3,FALSE)),"not found",VLOOKUP($A365,'SIMD 2020v2 DZ lookup data'!$A:$AA,3,FALSE)))</f>
        <v> </v>
      </c>
      <c r="E365" s="29" t="str">
        <f>IF($A365="Enter data zone code", " ",IF(ISNA(VLOOKUP($A365,'SIMD 2020v2 DZ lookup data'!$A:$AA,4,FALSE)),"not found",VLOOKUP($A365,'SIMD 2020v2 DZ lookup data'!$A:$AA,4,FALSE)))</f>
        <v> </v>
      </c>
      <c r="F365" s="29" t="str">
        <f>IF($A365="Enter data zone code", " ",IF(ISNA(VLOOKUP($A365,'SIMD 2020v2 DZ lookup data'!$A:$AA,5,FALSE)),"not found",VLOOKUP($A365,'SIMD 2020v2 DZ lookup data'!$A:$AA,5,FALSE)))</f>
        <v> </v>
      </c>
      <c r="G365" s="29" t="str">
        <f>IF($A365="Enter data zone code", " ",IF(ISNA(VLOOKUP($A365,'SIMD 2020v2 DZ lookup data'!$A:$AA,6,FALSE)),"not found",VLOOKUP($A365,'SIMD 2020v2 DZ lookup data'!$A:$AA,6,FALSE)))</f>
        <v> </v>
      </c>
      <c r="H365" s="30" t="str">
        <f>IF($A365="Enter data zone code", " ",IF(ISNA(VLOOKUP($A365,'SIMD 2020v2 DZ lookup data'!$A:$AA,8,FALSE)),"not found",VLOOKUP($A365,'SIMD 2020v2 DZ lookup data'!$A:$AA,7,FALSE)))</f>
        <v> </v>
      </c>
      <c r="I365" s="30" t="str">
        <f>IF($A365="Enter data zone code", " ",IF(ISNA(VLOOKUP($A365,'SIMD 2020v2 DZ lookup data'!$A:$AA,7,FALSE)),"not found",VLOOKUP($A365,'SIMD 2020v2 DZ lookup data'!$A:$AA,8,FALSE)))</f>
        <v> </v>
      </c>
      <c r="J365" s="30" t="str">
        <f>IF($A365="Enter data zone code", " ",IF(ISNA(VLOOKUP($A365,'SIMD 2020v2 DZ lookup data'!$A:$AA,9,FALSE)),"not found",VLOOKUP($A365,'SIMD 2020v2 DZ lookup data'!$A:$AA,9,FALSE)))</f>
        <v> </v>
      </c>
      <c r="K365" s="30" t="str">
        <f>IF($A365="Enter data zone code", " ",IF(ISNA(VLOOKUP($A365,'SIMD 2020v2 DZ lookup data'!$A:$AA,10,FALSE)),"not found",VLOOKUP($A365,'SIMD 2020v2 DZ lookup data'!$A:$AA,10,FALSE)))</f>
        <v> </v>
      </c>
      <c r="L365" s="30" t="str">
        <f>IF($A365="Enter data zone code", " ",IF(ISNA(VLOOKUP($A365,'SIMD 2020v2 DZ lookup data'!$A:$AA,11,FALSE)),"not found",VLOOKUP($A365,'SIMD 2020v2 DZ lookup data'!$A:$AA,11,FALSE)))</f>
        <v> </v>
      </c>
      <c r="M365" s="30" t="str">
        <f>IF($A365="Enter data zone code", " ",IF(ISNA(VLOOKUP($A365,'SIMD 2020v2 DZ lookup data'!$A:$AA,12,FALSE)),"not found",VLOOKUP($A365,'SIMD 2020v2 DZ lookup data'!$A:$AA,12,FALSE)))</f>
        <v> </v>
      </c>
      <c r="N365" s="30" t="str">
        <f>IF($A365="Enter data zone code", " ",IF(ISNA(VLOOKUP($A365,'SIMD 2020v2 DZ lookup data'!$A:$AA,13,FALSE)),"not found",VLOOKUP($A365,'SIMD 2020v2 DZ lookup data'!$A:$AA,13,FALSE)))</f>
        <v> </v>
      </c>
      <c r="O365" s="31" t="str">
        <f>IF($A365="Enter data zone code", " ",IF(ISNA(VLOOKUP($A365,'SIMD 2020v2 DZ lookup data'!$A:$AA,14,FALSE)),"not found",VLOOKUP($A365,'SIMD 2020v2 DZ lookup data'!$A:$AA,14,FALSE)))</f>
        <v> </v>
      </c>
      <c r="P365" s="31" t="str">
        <f>IF($A365="Enter data zone code", " ",IF(ISNA(VLOOKUP($A365,'SIMD 2020v2 DZ lookup data'!$A:$AA,15,FALSE)),"not found",VLOOKUP($A365,'SIMD 2020v2 DZ lookup data'!$A:$AA,15,FALSE)))</f>
        <v> </v>
      </c>
      <c r="Q365" s="37" t="str">
        <f>IF($A365="Enter data zone code", " ",IF(ISNA(VLOOKUP($A365,'SIMD 2020v2 DZ lookup data'!$A:$AA,17,FALSE)),"not found",VLOOKUP($A365,'SIMD 2020v2 DZ lookup data'!$A:$AA,17,FALSE)))</f>
        <v> </v>
      </c>
      <c r="R365" s="36" t="str">
        <f>IF($A365="Enter data zone code", " ",IF(ISNA(VLOOKUP($A365,'SIMD 2020v2 DZ lookup data'!$A:$AA,19,FALSE)),"not found",VLOOKUP($A365,'SIMD 2020v2 DZ lookup data'!$A:$AA,19,FALSE)))</f>
        <v> </v>
      </c>
      <c r="S365" s="36" t="str">
        <f>IF($A365="Enter data zone code", " ",IF(ISNA(VLOOKUP($A365,'SIMD 2020v2 DZ lookup data'!$A:$AA,23,FALSE)),"not found",VLOOKUP($A365,'SIMD 2020v2 DZ lookup data'!$A:$AA,23,FALSE)))</f>
        <v> </v>
      </c>
      <c r="T365" s="36" t="str">
        <f>IF($A365="Enter data zone code", " ",IF(ISNA(VLOOKUP($A365,'SIMD 2020v2 DZ lookup data'!$A:$AA,25,FALSE)),"not found",VLOOKUP($A365,'SIMD 2020v2 DZ lookup data'!$A:$AA,25,FALSE)))</f>
        <v> </v>
      </c>
      <c r="U365" s="38" t="str">
        <f>IF($A365="Enter data zone code", " ",IF(ISNA(VLOOKUP($A365,'SIMD 2020v2 DZ lookup data'!$A:$AA,27,FALSE)),"not found",VLOOKUP($A365,'SIMD 2020v2 DZ lookup data'!$A:$AA,27,FALSE)))</f>
        <v> </v>
      </c>
    </row>
    <row r="366" ht="15.75" customHeight="1">
      <c r="A366" s="35" t="s">
        <v>89</v>
      </c>
      <c r="B366" s="36" t="str">
        <f>IF($A366="Enter data zone code", " ",IF(ISNA(VLOOKUP($A366,'SIMD 2020v2 DZ lookup data'!$A:$AA,2,FALSE)),"not found",VLOOKUP($A366,'SIMD 2020v2 DZ lookup data'!$A:$AA,2,FALSE)))</f>
        <v> </v>
      </c>
      <c r="C366" s="36" t="str">
        <f>IF($A366="Enter data zone code", " ",IF(ISNA(VLOOKUP($A366,'SIMD 2020v2 DZ lookup data'!$A:$AA,21,FALSE)),"not found",VLOOKUP($A366,'SIMD 2020v2 DZ lookup data'!$A:$AA,21,FALSE)))</f>
        <v> </v>
      </c>
      <c r="D366" s="29" t="str">
        <f>IF($A366="Enter data zone code", " ",IF(ISNA(VLOOKUP($A366,'SIMD 2020v2 DZ lookup data'!$A:$AA,3,FALSE)),"not found",VLOOKUP($A366,'SIMD 2020v2 DZ lookup data'!$A:$AA,3,FALSE)))</f>
        <v> </v>
      </c>
      <c r="E366" s="29" t="str">
        <f>IF($A366="Enter data zone code", " ",IF(ISNA(VLOOKUP($A366,'SIMD 2020v2 DZ lookup data'!$A:$AA,4,FALSE)),"not found",VLOOKUP($A366,'SIMD 2020v2 DZ lookup data'!$A:$AA,4,FALSE)))</f>
        <v> </v>
      </c>
      <c r="F366" s="29" t="str">
        <f>IF($A366="Enter data zone code", " ",IF(ISNA(VLOOKUP($A366,'SIMD 2020v2 DZ lookup data'!$A:$AA,5,FALSE)),"not found",VLOOKUP($A366,'SIMD 2020v2 DZ lookup data'!$A:$AA,5,FALSE)))</f>
        <v> </v>
      </c>
      <c r="G366" s="29" t="str">
        <f>IF($A366="Enter data zone code", " ",IF(ISNA(VLOOKUP($A366,'SIMD 2020v2 DZ lookup data'!$A:$AA,6,FALSE)),"not found",VLOOKUP($A366,'SIMD 2020v2 DZ lookup data'!$A:$AA,6,FALSE)))</f>
        <v> </v>
      </c>
      <c r="H366" s="30" t="str">
        <f>IF($A366="Enter data zone code", " ",IF(ISNA(VLOOKUP($A366,'SIMD 2020v2 DZ lookup data'!$A:$AA,8,FALSE)),"not found",VLOOKUP($A366,'SIMD 2020v2 DZ lookup data'!$A:$AA,7,FALSE)))</f>
        <v> </v>
      </c>
      <c r="I366" s="30" t="str">
        <f>IF($A366="Enter data zone code", " ",IF(ISNA(VLOOKUP($A366,'SIMD 2020v2 DZ lookup data'!$A:$AA,7,FALSE)),"not found",VLOOKUP($A366,'SIMD 2020v2 DZ lookup data'!$A:$AA,8,FALSE)))</f>
        <v> </v>
      </c>
      <c r="J366" s="30" t="str">
        <f>IF($A366="Enter data zone code", " ",IF(ISNA(VLOOKUP($A366,'SIMD 2020v2 DZ lookup data'!$A:$AA,9,FALSE)),"not found",VLOOKUP($A366,'SIMD 2020v2 DZ lookup data'!$A:$AA,9,FALSE)))</f>
        <v> </v>
      </c>
      <c r="K366" s="30" t="str">
        <f>IF($A366="Enter data zone code", " ",IF(ISNA(VLOOKUP($A366,'SIMD 2020v2 DZ lookup data'!$A:$AA,10,FALSE)),"not found",VLOOKUP($A366,'SIMD 2020v2 DZ lookup data'!$A:$AA,10,FALSE)))</f>
        <v> </v>
      </c>
      <c r="L366" s="30" t="str">
        <f>IF($A366="Enter data zone code", " ",IF(ISNA(VLOOKUP($A366,'SIMD 2020v2 DZ lookup data'!$A:$AA,11,FALSE)),"not found",VLOOKUP($A366,'SIMD 2020v2 DZ lookup data'!$A:$AA,11,FALSE)))</f>
        <v> </v>
      </c>
      <c r="M366" s="30" t="str">
        <f>IF($A366="Enter data zone code", " ",IF(ISNA(VLOOKUP($A366,'SIMD 2020v2 DZ lookup data'!$A:$AA,12,FALSE)),"not found",VLOOKUP($A366,'SIMD 2020v2 DZ lookup data'!$A:$AA,12,FALSE)))</f>
        <v> </v>
      </c>
      <c r="N366" s="30" t="str">
        <f>IF($A366="Enter data zone code", " ",IF(ISNA(VLOOKUP($A366,'SIMD 2020v2 DZ lookup data'!$A:$AA,13,FALSE)),"not found",VLOOKUP($A366,'SIMD 2020v2 DZ lookup data'!$A:$AA,13,FALSE)))</f>
        <v> </v>
      </c>
      <c r="O366" s="31" t="str">
        <f>IF($A366="Enter data zone code", " ",IF(ISNA(VLOOKUP($A366,'SIMD 2020v2 DZ lookup data'!$A:$AA,14,FALSE)),"not found",VLOOKUP($A366,'SIMD 2020v2 DZ lookup data'!$A:$AA,14,FALSE)))</f>
        <v> </v>
      </c>
      <c r="P366" s="31" t="str">
        <f>IF($A366="Enter data zone code", " ",IF(ISNA(VLOOKUP($A366,'SIMD 2020v2 DZ lookup data'!$A:$AA,15,FALSE)),"not found",VLOOKUP($A366,'SIMD 2020v2 DZ lookup data'!$A:$AA,15,FALSE)))</f>
        <v> </v>
      </c>
      <c r="Q366" s="37" t="str">
        <f>IF($A366="Enter data zone code", " ",IF(ISNA(VLOOKUP($A366,'SIMD 2020v2 DZ lookup data'!$A:$AA,17,FALSE)),"not found",VLOOKUP($A366,'SIMD 2020v2 DZ lookup data'!$A:$AA,17,FALSE)))</f>
        <v> </v>
      </c>
      <c r="R366" s="36" t="str">
        <f>IF($A366="Enter data zone code", " ",IF(ISNA(VLOOKUP($A366,'SIMD 2020v2 DZ lookup data'!$A:$AA,19,FALSE)),"not found",VLOOKUP($A366,'SIMD 2020v2 DZ lookup data'!$A:$AA,19,FALSE)))</f>
        <v> </v>
      </c>
      <c r="S366" s="36" t="str">
        <f>IF($A366="Enter data zone code", " ",IF(ISNA(VLOOKUP($A366,'SIMD 2020v2 DZ lookup data'!$A:$AA,23,FALSE)),"not found",VLOOKUP($A366,'SIMD 2020v2 DZ lookup data'!$A:$AA,23,FALSE)))</f>
        <v> </v>
      </c>
      <c r="T366" s="36" t="str">
        <f>IF($A366="Enter data zone code", " ",IF(ISNA(VLOOKUP($A366,'SIMD 2020v2 DZ lookup data'!$A:$AA,25,FALSE)),"not found",VLOOKUP($A366,'SIMD 2020v2 DZ lookup data'!$A:$AA,25,FALSE)))</f>
        <v> </v>
      </c>
      <c r="U366" s="38" t="str">
        <f>IF($A366="Enter data zone code", " ",IF(ISNA(VLOOKUP($A366,'SIMD 2020v2 DZ lookup data'!$A:$AA,27,FALSE)),"not found",VLOOKUP($A366,'SIMD 2020v2 DZ lookup data'!$A:$AA,27,FALSE)))</f>
        <v> </v>
      </c>
    </row>
    <row r="367" ht="15.75" customHeight="1">
      <c r="A367" s="35" t="s">
        <v>89</v>
      </c>
      <c r="B367" s="36" t="str">
        <f>IF($A367="Enter data zone code", " ",IF(ISNA(VLOOKUP($A367,'SIMD 2020v2 DZ lookup data'!$A:$AA,2,FALSE)),"not found",VLOOKUP($A367,'SIMD 2020v2 DZ lookup data'!$A:$AA,2,FALSE)))</f>
        <v> </v>
      </c>
      <c r="C367" s="36" t="str">
        <f>IF($A367="Enter data zone code", " ",IF(ISNA(VLOOKUP($A367,'SIMD 2020v2 DZ lookup data'!$A:$AA,21,FALSE)),"not found",VLOOKUP($A367,'SIMD 2020v2 DZ lookup data'!$A:$AA,21,FALSE)))</f>
        <v> </v>
      </c>
      <c r="D367" s="29" t="str">
        <f>IF($A367="Enter data zone code", " ",IF(ISNA(VLOOKUP($A367,'SIMD 2020v2 DZ lookup data'!$A:$AA,3,FALSE)),"not found",VLOOKUP($A367,'SIMD 2020v2 DZ lookup data'!$A:$AA,3,FALSE)))</f>
        <v> </v>
      </c>
      <c r="E367" s="29" t="str">
        <f>IF($A367="Enter data zone code", " ",IF(ISNA(VLOOKUP($A367,'SIMD 2020v2 DZ lookup data'!$A:$AA,4,FALSE)),"not found",VLOOKUP($A367,'SIMD 2020v2 DZ lookup data'!$A:$AA,4,FALSE)))</f>
        <v> </v>
      </c>
      <c r="F367" s="29" t="str">
        <f>IF($A367="Enter data zone code", " ",IF(ISNA(VLOOKUP($A367,'SIMD 2020v2 DZ lookup data'!$A:$AA,5,FALSE)),"not found",VLOOKUP($A367,'SIMD 2020v2 DZ lookup data'!$A:$AA,5,FALSE)))</f>
        <v> </v>
      </c>
      <c r="G367" s="29" t="str">
        <f>IF($A367="Enter data zone code", " ",IF(ISNA(VLOOKUP($A367,'SIMD 2020v2 DZ lookup data'!$A:$AA,6,FALSE)),"not found",VLOOKUP($A367,'SIMD 2020v2 DZ lookup data'!$A:$AA,6,FALSE)))</f>
        <v> </v>
      </c>
      <c r="H367" s="30" t="str">
        <f>IF($A367="Enter data zone code", " ",IF(ISNA(VLOOKUP($A367,'SIMD 2020v2 DZ lookup data'!$A:$AA,8,FALSE)),"not found",VLOOKUP($A367,'SIMD 2020v2 DZ lookup data'!$A:$AA,7,FALSE)))</f>
        <v> </v>
      </c>
      <c r="I367" s="30" t="str">
        <f>IF($A367="Enter data zone code", " ",IF(ISNA(VLOOKUP($A367,'SIMD 2020v2 DZ lookup data'!$A:$AA,7,FALSE)),"not found",VLOOKUP($A367,'SIMD 2020v2 DZ lookup data'!$A:$AA,8,FALSE)))</f>
        <v> </v>
      </c>
      <c r="J367" s="30" t="str">
        <f>IF($A367="Enter data zone code", " ",IF(ISNA(VLOOKUP($A367,'SIMD 2020v2 DZ lookup data'!$A:$AA,9,FALSE)),"not found",VLOOKUP($A367,'SIMD 2020v2 DZ lookup data'!$A:$AA,9,FALSE)))</f>
        <v> </v>
      </c>
      <c r="K367" s="30" t="str">
        <f>IF($A367="Enter data zone code", " ",IF(ISNA(VLOOKUP($A367,'SIMD 2020v2 DZ lookup data'!$A:$AA,10,FALSE)),"not found",VLOOKUP($A367,'SIMD 2020v2 DZ lookup data'!$A:$AA,10,FALSE)))</f>
        <v> </v>
      </c>
      <c r="L367" s="30" t="str">
        <f>IF($A367="Enter data zone code", " ",IF(ISNA(VLOOKUP($A367,'SIMD 2020v2 DZ lookup data'!$A:$AA,11,FALSE)),"not found",VLOOKUP($A367,'SIMD 2020v2 DZ lookup data'!$A:$AA,11,FALSE)))</f>
        <v> </v>
      </c>
      <c r="M367" s="30" t="str">
        <f>IF($A367="Enter data zone code", " ",IF(ISNA(VLOOKUP($A367,'SIMD 2020v2 DZ lookup data'!$A:$AA,12,FALSE)),"not found",VLOOKUP($A367,'SIMD 2020v2 DZ lookup data'!$A:$AA,12,FALSE)))</f>
        <v> </v>
      </c>
      <c r="N367" s="30" t="str">
        <f>IF($A367="Enter data zone code", " ",IF(ISNA(VLOOKUP($A367,'SIMD 2020v2 DZ lookup data'!$A:$AA,13,FALSE)),"not found",VLOOKUP($A367,'SIMD 2020v2 DZ lookup data'!$A:$AA,13,FALSE)))</f>
        <v> </v>
      </c>
      <c r="O367" s="31" t="str">
        <f>IF($A367="Enter data zone code", " ",IF(ISNA(VLOOKUP($A367,'SIMD 2020v2 DZ lookup data'!$A:$AA,14,FALSE)),"not found",VLOOKUP($A367,'SIMD 2020v2 DZ lookup data'!$A:$AA,14,FALSE)))</f>
        <v> </v>
      </c>
      <c r="P367" s="31" t="str">
        <f>IF($A367="Enter data zone code", " ",IF(ISNA(VLOOKUP($A367,'SIMD 2020v2 DZ lookup data'!$A:$AA,15,FALSE)),"not found",VLOOKUP($A367,'SIMD 2020v2 DZ lookup data'!$A:$AA,15,FALSE)))</f>
        <v> </v>
      </c>
      <c r="Q367" s="37" t="str">
        <f>IF($A367="Enter data zone code", " ",IF(ISNA(VLOOKUP($A367,'SIMD 2020v2 DZ lookup data'!$A:$AA,17,FALSE)),"not found",VLOOKUP($A367,'SIMD 2020v2 DZ lookup data'!$A:$AA,17,FALSE)))</f>
        <v> </v>
      </c>
      <c r="R367" s="36" t="str">
        <f>IF($A367="Enter data zone code", " ",IF(ISNA(VLOOKUP($A367,'SIMD 2020v2 DZ lookup data'!$A:$AA,19,FALSE)),"not found",VLOOKUP($A367,'SIMD 2020v2 DZ lookup data'!$A:$AA,19,FALSE)))</f>
        <v> </v>
      </c>
      <c r="S367" s="36" t="str">
        <f>IF($A367="Enter data zone code", " ",IF(ISNA(VLOOKUP($A367,'SIMD 2020v2 DZ lookup data'!$A:$AA,23,FALSE)),"not found",VLOOKUP($A367,'SIMD 2020v2 DZ lookup data'!$A:$AA,23,FALSE)))</f>
        <v> </v>
      </c>
      <c r="T367" s="36" t="str">
        <f>IF($A367="Enter data zone code", " ",IF(ISNA(VLOOKUP($A367,'SIMD 2020v2 DZ lookup data'!$A:$AA,25,FALSE)),"not found",VLOOKUP($A367,'SIMD 2020v2 DZ lookup data'!$A:$AA,25,FALSE)))</f>
        <v> </v>
      </c>
      <c r="U367" s="38" t="str">
        <f>IF($A367="Enter data zone code", " ",IF(ISNA(VLOOKUP($A367,'SIMD 2020v2 DZ lookup data'!$A:$AA,27,FALSE)),"not found",VLOOKUP($A367,'SIMD 2020v2 DZ lookup data'!$A:$AA,27,FALSE)))</f>
        <v> </v>
      </c>
    </row>
    <row r="368" ht="15.75" customHeight="1">
      <c r="A368" s="35" t="s">
        <v>89</v>
      </c>
      <c r="B368" s="36" t="str">
        <f>IF($A368="Enter data zone code", " ",IF(ISNA(VLOOKUP($A368,'SIMD 2020v2 DZ lookup data'!$A:$AA,2,FALSE)),"not found",VLOOKUP($A368,'SIMD 2020v2 DZ lookup data'!$A:$AA,2,FALSE)))</f>
        <v> </v>
      </c>
      <c r="C368" s="36" t="str">
        <f>IF($A368="Enter data zone code", " ",IF(ISNA(VLOOKUP($A368,'SIMD 2020v2 DZ lookup data'!$A:$AA,21,FALSE)),"not found",VLOOKUP($A368,'SIMD 2020v2 DZ lookup data'!$A:$AA,21,FALSE)))</f>
        <v> </v>
      </c>
      <c r="D368" s="29" t="str">
        <f>IF($A368="Enter data zone code", " ",IF(ISNA(VLOOKUP($A368,'SIMD 2020v2 DZ lookup data'!$A:$AA,3,FALSE)),"not found",VLOOKUP($A368,'SIMD 2020v2 DZ lookup data'!$A:$AA,3,FALSE)))</f>
        <v> </v>
      </c>
      <c r="E368" s="29" t="str">
        <f>IF($A368="Enter data zone code", " ",IF(ISNA(VLOOKUP($A368,'SIMD 2020v2 DZ lookup data'!$A:$AA,4,FALSE)),"not found",VLOOKUP($A368,'SIMD 2020v2 DZ lookup data'!$A:$AA,4,FALSE)))</f>
        <v> </v>
      </c>
      <c r="F368" s="29" t="str">
        <f>IF($A368="Enter data zone code", " ",IF(ISNA(VLOOKUP($A368,'SIMD 2020v2 DZ lookup data'!$A:$AA,5,FALSE)),"not found",VLOOKUP($A368,'SIMD 2020v2 DZ lookup data'!$A:$AA,5,FALSE)))</f>
        <v> </v>
      </c>
      <c r="G368" s="29" t="str">
        <f>IF($A368="Enter data zone code", " ",IF(ISNA(VLOOKUP($A368,'SIMD 2020v2 DZ lookup data'!$A:$AA,6,FALSE)),"not found",VLOOKUP($A368,'SIMD 2020v2 DZ lookup data'!$A:$AA,6,FALSE)))</f>
        <v> </v>
      </c>
      <c r="H368" s="30" t="str">
        <f>IF($A368="Enter data zone code", " ",IF(ISNA(VLOOKUP($A368,'SIMD 2020v2 DZ lookup data'!$A:$AA,8,FALSE)),"not found",VLOOKUP($A368,'SIMD 2020v2 DZ lookup data'!$A:$AA,7,FALSE)))</f>
        <v> </v>
      </c>
      <c r="I368" s="30" t="str">
        <f>IF($A368="Enter data zone code", " ",IF(ISNA(VLOOKUP($A368,'SIMD 2020v2 DZ lookup data'!$A:$AA,7,FALSE)),"not found",VLOOKUP($A368,'SIMD 2020v2 DZ lookup data'!$A:$AA,8,FALSE)))</f>
        <v> </v>
      </c>
      <c r="J368" s="30" t="str">
        <f>IF($A368="Enter data zone code", " ",IF(ISNA(VLOOKUP($A368,'SIMD 2020v2 DZ lookup data'!$A:$AA,9,FALSE)),"not found",VLOOKUP($A368,'SIMD 2020v2 DZ lookup data'!$A:$AA,9,FALSE)))</f>
        <v> </v>
      </c>
      <c r="K368" s="30" t="str">
        <f>IF($A368="Enter data zone code", " ",IF(ISNA(VLOOKUP($A368,'SIMD 2020v2 DZ lookup data'!$A:$AA,10,FALSE)),"not found",VLOOKUP($A368,'SIMD 2020v2 DZ lookup data'!$A:$AA,10,FALSE)))</f>
        <v> </v>
      </c>
      <c r="L368" s="30" t="str">
        <f>IF($A368="Enter data zone code", " ",IF(ISNA(VLOOKUP($A368,'SIMD 2020v2 DZ lookup data'!$A:$AA,11,FALSE)),"not found",VLOOKUP($A368,'SIMD 2020v2 DZ lookup data'!$A:$AA,11,FALSE)))</f>
        <v> </v>
      </c>
      <c r="M368" s="30" t="str">
        <f>IF($A368="Enter data zone code", " ",IF(ISNA(VLOOKUP($A368,'SIMD 2020v2 DZ lookup data'!$A:$AA,12,FALSE)),"not found",VLOOKUP($A368,'SIMD 2020v2 DZ lookup data'!$A:$AA,12,FALSE)))</f>
        <v> </v>
      </c>
      <c r="N368" s="30" t="str">
        <f>IF($A368="Enter data zone code", " ",IF(ISNA(VLOOKUP($A368,'SIMD 2020v2 DZ lookup data'!$A:$AA,13,FALSE)),"not found",VLOOKUP($A368,'SIMD 2020v2 DZ lookup data'!$A:$AA,13,FALSE)))</f>
        <v> </v>
      </c>
      <c r="O368" s="31" t="str">
        <f>IF($A368="Enter data zone code", " ",IF(ISNA(VLOOKUP($A368,'SIMD 2020v2 DZ lookup data'!$A:$AA,14,FALSE)),"not found",VLOOKUP($A368,'SIMD 2020v2 DZ lookup data'!$A:$AA,14,FALSE)))</f>
        <v> </v>
      </c>
      <c r="P368" s="31" t="str">
        <f>IF($A368="Enter data zone code", " ",IF(ISNA(VLOOKUP($A368,'SIMD 2020v2 DZ lookup data'!$A:$AA,15,FALSE)),"not found",VLOOKUP($A368,'SIMD 2020v2 DZ lookup data'!$A:$AA,15,FALSE)))</f>
        <v> </v>
      </c>
      <c r="Q368" s="37" t="str">
        <f>IF($A368="Enter data zone code", " ",IF(ISNA(VLOOKUP($A368,'SIMD 2020v2 DZ lookup data'!$A:$AA,17,FALSE)),"not found",VLOOKUP($A368,'SIMD 2020v2 DZ lookup data'!$A:$AA,17,FALSE)))</f>
        <v> </v>
      </c>
      <c r="R368" s="36" t="str">
        <f>IF($A368="Enter data zone code", " ",IF(ISNA(VLOOKUP($A368,'SIMD 2020v2 DZ lookup data'!$A:$AA,19,FALSE)),"not found",VLOOKUP($A368,'SIMD 2020v2 DZ lookup data'!$A:$AA,19,FALSE)))</f>
        <v> </v>
      </c>
      <c r="S368" s="36" t="str">
        <f>IF($A368="Enter data zone code", " ",IF(ISNA(VLOOKUP($A368,'SIMD 2020v2 DZ lookup data'!$A:$AA,23,FALSE)),"not found",VLOOKUP($A368,'SIMD 2020v2 DZ lookup data'!$A:$AA,23,FALSE)))</f>
        <v> </v>
      </c>
      <c r="T368" s="36" t="str">
        <f>IF($A368="Enter data zone code", " ",IF(ISNA(VLOOKUP($A368,'SIMD 2020v2 DZ lookup data'!$A:$AA,25,FALSE)),"not found",VLOOKUP($A368,'SIMD 2020v2 DZ lookup data'!$A:$AA,25,FALSE)))</f>
        <v> </v>
      </c>
      <c r="U368" s="38" t="str">
        <f>IF($A368="Enter data zone code", " ",IF(ISNA(VLOOKUP($A368,'SIMD 2020v2 DZ lookup data'!$A:$AA,27,FALSE)),"not found",VLOOKUP($A368,'SIMD 2020v2 DZ lookup data'!$A:$AA,27,FALSE)))</f>
        <v> </v>
      </c>
    </row>
    <row r="369" ht="15.75" customHeight="1">
      <c r="A369" s="35" t="s">
        <v>89</v>
      </c>
      <c r="B369" s="36" t="str">
        <f>IF($A369="Enter data zone code", " ",IF(ISNA(VLOOKUP($A369,'SIMD 2020v2 DZ lookup data'!$A:$AA,2,FALSE)),"not found",VLOOKUP($A369,'SIMD 2020v2 DZ lookup data'!$A:$AA,2,FALSE)))</f>
        <v> </v>
      </c>
      <c r="C369" s="36" t="str">
        <f>IF($A369="Enter data zone code", " ",IF(ISNA(VLOOKUP($A369,'SIMD 2020v2 DZ lookup data'!$A:$AA,21,FALSE)),"not found",VLOOKUP($A369,'SIMD 2020v2 DZ lookup data'!$A:$AA,21,FALSE)))</f>
        <v> </v>
      </c>
      <c r="D369" s="29" t="str">
        <f>IF($A369="Enter data zone code", " ",IF(ISNA(VLOOKUP($A369,'SIMD 2020v2 DZ lookup data'!$A:$AA,3,FALSE)),"not found",VLOOKUP($A369,'SIMD 2020v2 DZ lookup data'!$A:$AA,3,FALSE)))</f>
        <v> </v>
      </c>
      <c r="E369" s="29" t="str">
        <f>IF($A369="Enter data zone code", " ",IF(ISNA(VLOOKUP($A369,'SIMD 2020v2 DZ lookup data'!$A:$AA,4,FALSE)),"not found",VLOOKUP($A369,'SIMD 2020v2 DZ lookup data'!$A:$AA,4,FALSE)))</f>
        <v> </v>
      </c>
      <c r="F369" s="29" t="str">
        <f>IF($A369="Enter data zone code", " ",IF(ISNA(VLOOKUP($A369,'SIMD 2020v2 DZ lookup data'!$A:$AA,5,FALSE)),"not found",VLOOKUP($A369,'SIMD 2020v2 DZ lookup data'!$A:$AA,5,FALSE)))</f>
        <v> </v>
      </c>
      <c r="G369" s="29" t="str">
        <f>IF($A369="Enter data zone code", " ",IF(ISNA(VLOOKUP($A369,'SIMD 2020v2 DZ lookup data'!$A:$AA,6,FALSE)),"not found",VLOOKUP($A369,'SIMD 2020v2 DZ lookup data'!$A:$AA,6,FALSE)))</f>
        <v> </v>
      </c>
      <c r="H369" s="30" t="str">
        <f>IF($A369="Enter data zone code", " ",IF(ISNA(VLOOKUP($A369,'SIMD 2020v2 DZ lookup data'!$A:$AA,8,FALSE)),"not found",VLOOKUP($A369,'SIMD 2020v2 DZ lookup data'!$A:$AA,7,FALSE)))</f>
        <v> </v>
      </c>
      <c r="I369" s="30" t="str">
        <f>IF($A369="Enter data zone code", " ",IF(ISNA(VLOOKUP($A369,'SIMD 2020v2 DZ lookup data'!$A:$AA,7,FALSE)),"not found",VLOOKUP($A369,'SIMD 2020v2 DZ lookup data'!$A:$AA,8,FALSE)))</f>
        <v> </v>
      </c>
      <c r="J369" s="30" t="str">
        <f>IF($A369="Enter data zone code", " ",IF(ISNA(VLOOKUP($A369,'SIMD 2020v2 DZ lookup data'!$A:$AA,9,FALSE)),"not found",VLOOKUP($A369,'SIMD 2020v2 DZ lookup data'!$A:$AA,9,FALSE)))</f>
        <v> </v>
      </c>
      <c r="K369" s="30" t="str">
        <f>IF($A369="Enter data zone code", " ",IF(ISNA(VLOOKUP($A369,'SIMD 2020v2 DZ lookup data'!$A:$AA,10,FALSE)),"not found",VLOOKUP($A369,'SIMD 2020v2 DZ lookup data'!$A:$AA,10,FALSE)))</f>
        <v> </v>
      </c>
      <c r="L369" s="30" t="str">
        <f>IF($A369="Enter data zone code", " ",IF(ISNA(VLOOKUP($A369,'SIMD 2020v2 DZ lookup data'!$A:$AA,11,FALSE)),"not found",VLOOKUP($A369,'SIMD 2020v2 DZ lookup data'!$A:$AA,11,FALSE)))</f>
        <v> </v>
      </c>
      <c r="M369" s="30" t="str">
        <f>IF($A369="Enter data zone code", " ",IF(ISNA(VLOOKUP($A369,'SIMD 2020v2 DZ lookup data'!$A:$AA,12,FALSE)),"not found",VLOOKUP($A369,'SIMD 2020v2 DZ lookup data'!$A:$AA,12,FALSE)))</f>
        <v> </v>
      </c>
      <c r="N369" s="30" t="str">
        <f>IF($A369="Enter data zone code", " ",IF(ISNA(VLOOKUP($A369,'SIMD 2020v2 DZ lookup data'!$A:$AA,13,FALSE)),"not found",VLOOKUP($A369,'SIMD 2020v2 DZ lookup data'!$A:$AA,13,FALSE)))</f>
        <v> </v>
      </c>
      <c r="O369" s="31" t="str">
        <f>IF($A369="Enter data zone code", " ",IF(ISNA(VLOOKUP($A369,'SIMD 2020v2 DZ lookup data'!$A:$AA,14,FALSE)),"not found",VLOOKUP($A369,'SIMD 2020v2 DZ lookup data'!$A:$AA,14,FALSE)))</f>
        <v> </v>
      </c>
      <c r="P369" s="31" t="str">
        <f>IF($A369="Enter data zone code", " ",IF(ISNA(VLOOKUP($A369,'SIMD 2020v2 DZ lookup data'!$A:$AA,15,FALSE)),"not found",VLOOKUP($A369,'SIMD 2020v2 DZ lookup data'!$A:$AA,15,FALSE)))</f>
        <v> </v>
      </c>
      <c r="Q369" s="37" t="str">
        <f>IF($A369="Enter data zone code", " ",IF(ISNA(VLOOKUP($A369,'SIMD 2020v2 DZ lookup data'!$A:$AA,17,FALSE)),"not found",VLOOKUP($A369,'SIMD 2020v2 DZ lookup data'!$A:$AA,17,FALSE)))</f>
        <v> </v>
      </c>
      <c r="R369" s="36" t="str">
        <f>IF($A369="Enter data zone code", " ",IF(ISNA(VLOOKUP($A369,'SIMD 2020v2 DZ lookup data'!$A:$AA,19,FALSE)),"not found",VLOOKUP($A369,'SIMD 2020v2 DZ lookup data'!$A:$AA,19,FALSE)))</f>
        <v> </v>
      </c>
      <c r="S369" s="36" t="str">
        <f>IF($A369="Enter data zone code", " ",IF(ISNA(VLOOKUP($A369,'SIMD 2020v2 DZ lookup data'!$A:$AA,23,FALSE)),"not found",VLOOKUP($A369,'SIMD 2020v2 DZ lookup data'!$A:$AA,23,FALSE)))</f>
        <v> </v>
      </c>
      <c r="T369" s="36" t="str">
        <f>IF($A369="Enter data zone code", " ",IF(ISNA(VLOOKUP($A369,'SIMD 2020v2 DZ lookup data'!$A:$AA,25,FALSE)),"not found",VLOOKUP($A369,'SIMD 2020v2 DZ lookup data'!$A:$AA,25,FALSE)))</f>
        <v> </v>
      </c>
      <c r="U369" s="38" t="str">
        <f>IF($A369="Enter data zone code", " ",IF(ISNA(VLOOKUP($A369,'SIMD 2020v2 DZ lookup data'!$A:$AA,27,FALSE)),"not found",VLOOKUP($A369,'SIMD 2020v2 DZ lookup data'!$A:$AA,27,FALSE)))</f>
        <v> </v>
      </c>
    </row>
    <row r="370" ht="15.75" customHeight="1">
      <c r="A370" s="35" t="s">
        <v>89</v>
      </c>
      <c r="B370" s="36" t="str">
        <f>IF($A370="Enter data zone code", " ",IF(ISNA(VLOOKUP($A370,'SIMD 2020v2 DZ lookup data'!$A:$AA,2,FALSE)),"not found",VLOOKUP($A370,'SIMD 2020v2 DZ lookup data'!$A:$AA,2,FALSE)))</f>
        <v> </v>
      </c>
      <c r="C370" s="36" t="str">
        <f>IF($A370="Enter data zone code", " ",IF(ISNA(VLOOKUP($A370,'SIMD 2020v2 DZ lookup data'!$A:$AA,21,FALSE)),"not found",VLOOKUP($A370,'SIMD 2020v2 DZ lookup data'!$A:$AA,21,FALSE)))</f>
        <v> </v>
      </c>
      <c r="D370" s="29" t="str">
        <f>IF($A370="Enter data zone code", " ",IF(ISNA(VLOOKUP($A370,'SIMD 2020v2 DZ lookup data'!$A:$AA,3,FALSE)),"not found",VLOOKUP($A370,'SIMD 2020v2 DZ lookup data'!$A:$AA,3,FALSE)))</f>
        <v> </v>
      </c>
      <c r="E370" s="29" t="str">
        <f>IF($A370="Enter data zone code", " ",IF(ISNA(VLOOKUP($A370,'SIMD 2020v2 DZ lookup data'!$A:$AA,4,FALSE)),"not found",VLOOKUP($A370,'SIMD 2020v2 DZ lookup data'!$A:$AA,4,FALSE)))</f>
        <v> </v>
      </c>
      <c r="F370" s="29" t="str">
        <f>IF($A370="Enter data zone code", " ",IF(ISNA(VLOOKUP($A370,'SIMD 2020v2 DZ lookup data'!$A:$AA,5,FALSE)),"not found",VLOOKUP($A370,'SIMD 2020v2 DZ lookup data'!$A:$AA,5,FALSE)))</f>
        <v> </v>
      </c>
      <c r="G370" s="29" t="str">
        <f>IF($A370="Enter data zone code", " ",IF(ISNA(VLOOKUP($A370,'SIMD 2020v2 DZ lookup data'!$A:$AA,6,FALSE)),"not found",VLOOKUP($A370,'SIMD 2020v2 DZ lookup data'!$A:$AA,6,FALSE)))</f>
        <v> </v>
      </c>
      <c r="H370" s="30" t="str">
        <f>IF($A370="Enter data zone code", " ",IF(ISNA(VLOOKUP($A370,'SIMD 2020v2 DZ lookup data'!$A:$AA,8,FALSE)),"not found",VLOOKUP($A370,'SIMD 2020v2 DZ lookup data'!$A:$AA,7,FALSE)))</f>
        <v> </v>
      </c>
      <c r="I370" s="30" t="str">
        <f>IF($A370="Enter data zone code", " ",IF(ISNA(VLOOKUP($A370,'SIMD 2020v2 DZ lookup data'!$A:$AA,7,FALSE)),"not found",VLOOKUP($A370,'SIMD 2020v2 DZ lookup data'!$A:$AA,8,FALSE)))</f>
        <v> </v>
      </c>
      <c r="J370" s="30" t="str">
        <f>IF($A370="Enter data zone code", " ",IF(ISNA(VLOOKUP($A370,'SIMD 2020v2 DZ lookup data'!$A:$AA,9,FALSE)),"not found",VLOOKUP($A370,'SIMD 2020v2 DZ lookup data'!$A:$AA,9,FALSE)))</f>
        <v> </v>
      </c>
      <c r="K370" s="30" t="str">
        <f>IF($A370="Enter data zone code", " ",IF(ISNA(VLOOKUP($A370,'SIMD 2020v2 DZ lookup data'!$A:$AA,10,FALSE)),"not found",VLOOKUP($A370,'SIMD 2020v2 DZ lookup data'!$A:$AA,10,FALSE)))</f>
        <v> </v>
      </c>
      <c r="L370" s="30" t="str">
        <f>IF($A370="Enter data zone code", " ",IF(ISNA(VLOOKUP($A370,'SIMD 2020v2 DZ lookup data'!$A:$AA,11,FALSE)),"not found",VLOOKUP($A370,'SIMD 2020v2 DZ lookup data'!$A:$AA,11,FALSE)))</f>
        <v> </v>
      </c>
      <c r="M370" s="30" t="str">
        <f>IF($A370="Enter data zone code", " ",IF(ISNA(VLOOKUP($A370,'SIMD 2020v2 DZ lookup data'!$A:$AA,12,FALSE)),"not found",VLOOKUP($A370,'SIMD 2020v2 DZ lookup data'!$A:$AA,12,FALSE)))</f>
        <v> </v>
      </c>
      <c r="N370" s="30" t="str">
        <f>IF($A370="Enter data zone code", " ",IF(ISNA(VLOOKUP($A370,'SIMD 2020v2 DZ lookup data'!$A:$AA,13,FALSE)),"not found",VLOOKUP($A370,'SIMD 2020v2 DZ lookup data'!$A:$AA,13,FALSE)))</f>
        <v> </v>
      </c>
      <c r="O370" s="31" t="str">
        <f>IF($A370="Enter data zone code", " ",IF(ISNA(VLOOKUP($A370,'SIMD 2020v2 DZ lookup data'!$A:$AA,14,FALSE)),"not found",VLOOKUP($A370,'SIMD 2020v2 DZ lookup data'!$A:$AA,14,FALSE)))</f>
        <v> </v>
      </c>
      <c r="P370" s="31" t="str">
        <f>IF($A370="Enter data zone code", " ",IF(ISNA(VLOOKUP($A370,'SIMD 2020v2 DZ lookup data'!$A:$AA,15,FALSE)),"not found",VLOOKUP($A370,'SIMD 2020v2 DZ lookup data'!$A:$AA,15,FALSE)))</f>
        <v> </v>
      </c>
      <c r="Q370" s="37" t="str">
        <f>IF($A370="Enter data zone code", " ",IF(ISNA(VLOOKUP($A370,'SIMD 2020v2 DZ lookup data'!$A:$AA,17,FALSE)),"not found",VLOOKUP($A370,'SIMD 2020v2 DZ lookup data'!$A:$AA,17,FALSE)))</f>
        <v> </v>
      </c>
      <c r="R370" s="36" t="str">
        <f>IF($A370="Enter data zone code", " ",IF(ISNA(VLOOKUP($A370,'SIMD 2020v2 DZ lookup data'!$A:$AA,19,FALSE)),"not found",VLOOKUP($A370,'SIMD 2020v2 DZ lookup data'!$A:$AA,19,FALSE)))</f>
        <v> </v>
      </c>
      <c r="S370" s="36" t="str">
        <f>IF($A370="Enter data zone code", " ",IF(ISNA(VLOOKUP($A370,'SIMD 2020v2 DZ lookup data'!$A:$AA,23,FALSE)),"not found",VLOOKUP($A370,'SIMD 2020v2 DZ lookup data'!$A:$AA,23,FALSE)))</f>
        <v> </v>
      </c>
      <c r="T370" s="36" t="str">
        <f>IF($A370="Enter data zone code", " ",IF(ISNA(VLOOKUP($A370,'SIMD 2020v2 DZ lookup data'!$A:$AA,25,FALSE)),"not found",VLOOKUP($A370,'SIMD 2020v2 DZ lookup data'!$A:$AA,25,FALSE)))</f>
        <v> </v>
      </c>
      <c r="U370" s="38" t="str">
        <f>IF($A370="Enter data zone code", " ",IF(ISNA(VLOOKUP($A370,'SIMD 2020v2 DZ lookup data'!$A:$AA,27,FALSE)),"not found",VLOOKUP($A370,'SIMD 2020v2 DZ lookup data'!$A:$AA,27,FALSE)))</f>
        <v> </v>
      </c>
    </row>
    <row r="371" ht="15.75" customHeight="1">
      <c r="A371" s="35" t="s">
        <v>89</v>
      </c>
      <c r="B371" s="36" t="str">
        <f>IF($A371="Enter data zone code", " ",IF(ISNA(VLOOKUP($A371,'SIMD 2020v2 DZ lookup data'!$A:$AA,2,FALSE)),"not found",VLOOKUP($A371,'SIMD 2020v2 DZ lookup data'!$A:$AA,2,FALSE)))</f>
        <v> </v>
      </c>
      <c r="C371" s="36" t="str">
        <f>IF($A371="Enter data zone code", " ",IF(ISNA(VLOOKUP($A371,'SIMD 2020v2 DZ lookup data'!$A:$AA,21,FALSE)),"not found",VLOOKUP($A371,'SIMD 2020v2 DZ lookup data'!$A:$AA,21,FALSE)))</f>
        <v> </v>
      </c>
      <c r="D371" s="29" t="str">
        <f>IF($A371="Enter data zone code", " ",IF(ISNA(VLOOKUP($A371,'SIMD 2020v2 DZ lookup data'!$A:$AA,3,FALSE)),"not found",VLOOKUP($A371,'SIMD 2020v2 DZ lookup data'!$A:$AA,3,FALSE)))</f>
        <v> </v>
      </c>
      <c r="E371" s="29" t="str">
        <f>IF($A371="Enter data zone code", " ",IF(ISNA(VLOOKUP($A371,'SIMD 2020v2 DZ lookup data'!$A:$AA,4,FALSE)),"not found",VLOOKUP($A371,'SIMD 2020v2 DZ lookup data'!$A:$AA,4,FALSE)))</f>
        <v> </v>
      </c>
      <c r="F371" s="29" t="str">
        <f>IF($A371="Enter data zone code", " ",IF(ISNA(VLOOKUP($A371,'SIMD 2020v2 DZ lookup data'!$A:$AA,5,FALSE)),"not found",VLOOKUP($A371,'SIMD 2020v2 DZ lookup data'!$A:$AA,5,FALSE)))</f>
        <v> </v>
      </c>
      <c r="G371" s="29" t="str">
        <f>IF($A371="Enter data zone code", " ",IF(ISNA(VLOOKUP($A371,'SIMD 2020v2 DZ lookup data'!$A:$AA,6,FALSE)),"not found",VLOOKUP($A371,'SIMD 2020v2 DZ lookup data'!$A:$AA,6,FALSE)))</f>
        <v> </v>
      </c>
      <c r="H371" s="30" t="str">
        <f>IF($A371="Enter data zone code", " ",IF(ISNA(VLOOKUP($A371,'SIMD 2020v2 DZ lookup data'!$A:$AA,8,FALSE)),"not found",VLOOKUP($A371,'SIMD 2020v2 DZ lookup data'!$A:$AA,7,FALSE)))</f>
        <v> </v>
      </c>
      <c r="I371" s="30" t="str">
        <f>IF($A371="Enter data zone code", " ",IF(ISNA(VLOOKUP($A371,'SIMD 2020v2 DZ lookup data'!$A:$AA,7,FALSE)),"not found",VLOOKUP($A371,'SIMD 2020v2 DZ lookup data'!$A:$AA,8,FALSE)))</f>
        <v> </v>
      </c>
      <c r="J371" s="30" t="str">
        <f>IF($A371="Enter data zone code", " ",IF(ISNA(VLOOKUP($A371,'SIMD 2020v2 DZ lookup data'!$A:$AA,9,FALSE)),"not found",VLOOKUP($A371,'SIMD 2020v2 DZ lookup data'!$A:$AA,9,FALSE)))</f>
        <v> </v>
      </c>
      <c r="K371" s="30" t="str">
        <f>IF($A371="Enter data zone code", " ",IF(ISNA(VLOOKUP($A371,'SIMD 2020v2 DZ lookup data'!$A:$AA,10,FALSE)),"not found",VLOOKUP($A371,'SIMD 2020v2 DZ lookup data'!$A:$AA,10,FALSE)))</f>
        <v> </v>
      </c>
      <c r="L371" s="30" t="str">
        <f>IF($A371="Enter data zone code", " ",IF(ISNA(VLOOKUP($A371,'SIMD 2020v2 DZ lookup data'!$A:$AA,11,FALSE)),"not found",VLOOKUP($A371,'SIMD 2020v2 DZ lookup data'!$A:$AA,11,FALSE)))</f>
        <v> </v>
      </c>
      <c r="M371" s="30" t="str">
        <f>IF($A371="Enter data zone code", " ",IF(ISNA(VLOOKUP($A371,'SIMD 2020v2 DZ lookup data'!$A:$AA,12,FALSE)),"not found",VLOOKUP($A371,'SIMD 2020v2 DZ lookup data'!$A:$AA,12,FALSE)))</f>
        <v> </v>
      </c>
      <c r="N371" s="30" t="str">
        <f>IF($A371="Enter data zone code", " ",IF(ISNA(VLOOKUP($A371,'SIMD 2020v2 DZ lookup data'!$A:$AA,13,FALSE)),"not found",VLOOKUP($A371,'SIMD 2020v2 DZ lookup data'!$A:$AA,13,FALSE)))</f>
        <v> </v>
      </c>
      <c r="O371" s="31" t="str">
        <f>IF($A371="Enter data zone code", " ",IF(ISNA(VLOOKUP($A371,'SIMD 2020v2 DZ lookup data'!$A:$AA,14,FALSE)),"not found",VLOOKUP($A371,'SIMD 2020v2 DZ lookup data'!$A:$AA,14,FALSE)))</f>
        <v> </v>
      </c>
      <c r="P371" s="31" t="str">
        <f>IF($A371="Enter data zone code", " ",IF(ISNA(VLOOKUP($A371,'SIMD 2020v2 DZ lookup data'!$A:$AA,15,FALSE)),"not found",VLOOKUP($A371,'SIMD 2020v2 DZ lookup data'!$A:$AA,15,FALSE)))</f>
        <v> </v>
      </c>
      <c r="Q371" s="37" t="str">
        <f>IF($A371="Enter data zone code", " ",IF(ISNA(VLOOKUP($A371,'SIMD 2020v2 DZ lookup data'!$A:$AA,17,FALSE)),"not found",VLOOKUP($A371,'SIMD 2020v2 DZ lookup data'!$A:$AA,17,FALSE)))</f>
        <v> </v>
      </c>
      <c r="R371" s="36" t="str">
        <f>IF($A371="Enter data zone code", " ",IF(ISNA(VLOOKUP($A371,'SIMD 2020v2 DZ lookup data'!$A:$AA,19,FALSE)),"not found",VLOOKUP($A371,'SIMD 2020v2 DZ lookup data'!$A:$AA,19,FALSE)))</f>
        <v> </v>
      </c>
      <c r="S371" s="36" t="str">
        <f>IF($A371="Enter data zone code", " ",IF(ISNA(VLOOKUP($A371,'SIMD 2020v2 DZ lookup data'!$A:$AA,23,FALSE)),"not found",VLOOKUP($A371,'SIMD 2020v2 DZ lookup data'!$A:$AA,23,FALSE)))</f>
        <v> </v>
      </c>
      <c r="T371" s="36" t="str">
        <f>IF($A371="Enter data zone code", " ",IF(ISNA(VLOOKUP($A371,'SIMD 2020v2 DZ lookup data'!$A:$AA,25,FALSE)),"not found",VLOOKUP($A371,'SIMD 2020v2 DZ lookup data'!$A:$AA,25,FALSE)))</f>
        <v> </v>
      </c>
      <c r="U371" s="38" t="str">
        <f>IF($A371="Enter data zone code", " ",IF(ISNA(VLOOKUP($A371,'SIMD 2020v2 DZ lookup data'!$A:$AA,27,FALSE)),"not found",VLOOKUP($A371,'SIMD 2020v2 DZ lookup data'!$A:$AA,27,FALSE)))</f>
        <v> </v>
      </c>
    </row>
    <row r="372" ht="15.75" customHeight="1">
      <c r="A372" s="35" t="s">
        <v>89</v>
      </c>
      <c r="B372" s="36" t="str">
        <f>IF($A372="Enter data zone code", " ",IF(ISNA(VLOOKUP($A372,'SIMD 2020v2 DZ lookup data'!$A:$AA,2,FALSE)),"not found",VLOOKUP($A372,'SIMD 2020v2 DZ lookup data'!$A:$AA,2,FALSE)))</f>
        <v> </v>
      </c>
      <c r="C372" s="36" t="str">
        <f>IF($A372="Enter data zone code", " ",IF(ISNA(VLOOKUP($A372,'SIMD 2020v2 DZ lookup data'!$A:$AA,21,FALSE)),"not found",VLOOKUP($A372,'SIMD 2020v2 DZ lookup data'!$A:$AA,21,FALSE)))</f>
        <v> </v>
      </c>
      <c r="D372" s="29" t="str">
        <f>IF($A372="Enter data zone code", " ",IF(ISNA(VLOOKUP($A372,'SIMD 2020v2 DZ lookup data'!$A:$AA,3,FALSE)),"not found",VLOOKUP($A372,'SIMD 2020v2 DZ lookup data'!$A:$AA,3,FALSE)))</f>
        <v> </v>
      </c>
      <c r="E372" s="29" t="str">
        <f>IF($A372="Enter data zone code", " ",IF(ISNA(VLOOKUP($A372,'SIMD 2020v2 DZ lookup data'!$A:$AA,4,FALSE)),"not found",VLOOKUP($A372,'SIMD 2020v2 DZ lookup data'!$A:$AA,4,FALSE)))</f>
        <v> </v>
      </c>
      <c r="F372" s="29" t="str">
        <f>IF($A372="Enter data zone code", " ",IF(ISNA(VLOOKUP($A372,'SIMD 2020v2 DZ lookup data'!$A:$AA,5,FALSE)),"not found",VLOOKUP($A372,'SIMD 2020v2 DZ lookup data'!$A:$AA,5,FALSE)))</f>
        <v> </v>
      </c>
      <c r="G372" s="29" t="str">
        <f>IF($A372="Enter data zone code", " ",IF(ISNA(VLOOKUP($A372,'SIMD 2020v2 DZ lookup data'!$A:$AA,6,FALSE)),"not found",VLOOKUP($A372,'SIMD 2020v2 DZ lookup data'!$A:$AA,6,FALSE)))</f>
        <v> </v>
      </c>
      <c r="H372" s="30" t="str">
        <f>IF($A372="Enter data zone code", " ",IF(ISNA(VLOOKUP($A372,'SIMD 2020v2 DZ lookup data'!$A:$AA,8,FALSE)),"not found",VLOOKUP($A372,'SIMD 2020v2 DZ lookup data'!$A:$AA,7,FALSE)))</f>
        <v> </v>
      </c>
      <c r="I372" s="30" t="str">
        <f>IF($A372="Enter data zone code", " ",IF(ISNA(VLOOKUP($A372,'SIMD 2020v2 DZ lookup data'!$A:$AA,7,FALSE)),"not found",VLOOKUP($A372,'SIMD 2020v2 DZ lookup data'!$A:$AA,8,FALSE)))</f>
        <v> </v>
      </c>
      <c r="J372" s="30" t="str">
        <f>IF($A372="Enter data zone code", " ",IF(ISNA(VLOOKUP($A372,'SIMD 2020v2 DZ lookup data'!$A:$AA,9,FALSE)),"not found",VLOOKUP($A372,'SIMD 2020v2 DZ lookup data'!$A:$AA,9,FALSE)))</f>
        <v> </v>
      </c>
      <c r="K372" s="30" t="str">
        <f>IF($A372="Enter data zone code", " ",IF(ISNA(VLOOKUP($A372,'SIMD 2020v2 DZ lookup data'!$A:$AA,10,FALSE)),"not found",VLOOKUP($A372,'SIMD 2020v2 DZ lookup data'!$A:$AA,10,FALSE)))</f>
        <v> </v>
      </c>
      <c r="L372" s="30" t="str">
        <f>IF($A372="Enter data zone code", " ",IF(ISNA(VLOOKUP($A372,'SIMD 2020v2 DZ lookup data'!$A:$AA,11,FALSE)),"not found",VLOOKUP($A372,'SIMD 2020v2 DZ lookup data'!$A:$AA,11,FALSE)))</f>
        <v> </v>
      </c>
      <c r="M372" s="30" t="str">
        <f>IF($A372="Enter data zone code", " ",IF(ISNA(VLOOKUP($A372,'SIMD 2020v2 DZ lookup data'!$A:$AA,12,FALSE)),"not found",VLOOKUP($A372,'SIMD 2020v2 DZ lookup data'!$A:$AA,12,FALSE)))</f>
        <v> </v>
      </c>
      <c r="N372" s="30" t="str">
        <f>IF($A372="Enter data zone code", " ",IF(ISNA(VLOOKUP($A372,'SIMD 2020v2 DZ lookup data'!$A:$AA,13,FALSE)),"not found",VLOOKUP($A372,'SIMD 2020v2 DZ lookup data'!$A:$AA,13,FALSE)))</f>
        <v> </v>
      </c>
      <c r="O372" s="31" t="str">
        <f>IF($A372="Enter data zone code", " ",IF(ISNA(VLOOKUP($A372,'SIMD 2020v2 DZ lookup data'!$A:$AA,14,FALSE)),"not found",VLOOKUP($A372,'SIMD 2020v2 DZ lookup data'!$A:$AA,14,FALSE)))</f>
        <v> </v>
      </c>
      <c r="P372" s="31" t="str">
        <f>IF($A372="Enter data zone code", " ",IF(ISNA(VLOOKUP($A372,'SIMD 2020v2 DZ lookup data'!$A:$AA,15,FALSE)),"not found",VLOOKUP($A372,'SIMD 2020v2 DZ lookup data'!$A:$AA,15,FALSE)))</f>
        <v> </v>
      </c>
      <c r="Q372" s="37" t="str">
        <f>IF($A372="Enter data zone code", " ",IF(ISNA(VLOOKUP($A372,'SIMD 2020v2 DZ lookup data'!$A:$AA,17,FALSE)),"not found",VLOOKUP($A372,'SIMD 2020v2 DZ lookup data'!$A:$AA,17,FALSE)))</f>
        <v> </v>
      </c>
      <c r="R372" s="36" t="str">
        <f>IF($A372="Enter data zone code", " ",IF(ISNA(VLOOKUP($A372,'SIMD 2020v2 DZ lookup data'!$A:$AA,19,FALSE)),"not found",VLOOKUP($A372,'SIMD 2020v2 DZ lookup data'!$A:$AA,19,FALSE)))</f>
        <v> </v>
      </c>
      <c r="S372" s="36" t="str">
        <f>IF($A372="Enter data zone code", " ",IF(ISNA(VLOOKUP($A372,'SIMD 2020v2 DZ lookup data'!$A:$AA,23,FALSE)),"not found",VLOOKUP($A372,'SIMD 2020v2 DZ lookup data'!$A:$AA,23,FALSE)))</f>
        <v> </v>
      </c>
      <c r="T372" s="36" t="str">
        <f>IF($A372="Enter data zone code", " ",IF(ISNA(VLOOKUP($A372,'SIMD 2020v2 DZ lookup data'!$A:$AA,25,FALSE)),"not found",VLOOKUP($A372,'SIMD 2020v2 DZ lookup data'!$A:$AA,25,FALSE)))</f>
        <v> </v>
      </c>
      <c r="U372" s="38" t="str">
        <f>IF($A372="Enter data zone code", " ",IF(ISNA(VLOOKUP($A372,'SIMD 2020v2 DZ lookup data'!$A:$AA,27,FALSE)),"not found",VLOOKUP($A372,'SIMD 2020v2 DZ lookup data'!$A:$AA,27,FALSE)))</f>
        <v> </v>
      </c>
    </row>
    <row r="373" ht="15.75" customHeight="1">
      <c r="A373" s="35" t="s">
        <v>89</v>
      </c>
      <c r="B373" s="36" t="str">
        <f>IF($A373="Enter data zone code", " ",IF(ISNA(VLOOKUP($A373,'SIMD 2020v2 DZ lookup data'!$A:$AA,2,FALSE)),"not found",VLOOKUP($A373,'SIMD 2020v2 DZ lookup data'!$A:$AA,2,FALSE)))</f>
        <v> </v>
      </c>
      <c r="C373" s="36" t="str">
        <f>IF($A373="Enter data zone code", " ",IF(ISNA(VLOOKUP($A373,'SIMD 2020v2 DZ lookup data'!$A:$AA,21,FALSE)),"not found",VLOOKUP($A373,'SIMD 2020v2 DZ lookup data'!$A:$AA,21,FALSE)))</f>
        <v> </v>
      </c>
      <c r="D373" s="29" t="str">
        <f>IF($A373="Enter data zone code", " ",IF(ISNA(VLOOKUP($A373,'SIMD 2020v2 DZ lookup data'!$A:$AA,3,FALSE)),"not found",VLOOKUP($A373,'SIMD 2020v2 DZ lookup data'!$A:$AA,3,FALSE)))</f>
        <v> </v>
      </c>
      <c r="E373" s="29" t="str">
        <f>IF($A373="Enter data zone code", " ",IF(ISNA(VLOOKUP($A373,'SIMD 2020v2 DZ lookup data'!$A:$AA,4,FALSE)),"not found",VLOOKUP($A373,'SIMD 2020v2 DZ lookup data'!$A:$AA,4,FALSE)))</f>
        <v> </v>
      </c>
      <c r="F373" s="29" t="str">
        <f>IF($A373="Enter data zone code", " ",IF(ISNA(VLOOKUP($A373,'SIMD 2020v2 DZ lookup data'!$A:$AA,5,FALSE)),"not found",VLOOKUP($A373,'SIMD 2020v2 DZ lookup data'!$A:$AA,5,FALSE)))</f>
        <v> </v>
      </c>
      <c r="G373" s="29" t="str">
        <f>IF($A373="Enter data zone code", " ",IF(ISNA(VLOOKUP($A373,'SIMD 2020v2 DZ lookup data'!$A:$AA,6,FALSE)),"not found",VLOOKUP($A373,'SIMD 2020v2 DZ lookup data'!$A:$AA,6,FALSE)))</f>
        <v> </v>
      </c>
      <c r="H373" s="30" t="str">
        <f>IF($A373="Enter data zone code", " ",IF(ISNA(VLOOKUP($A373,'SIMD 2020v2 DZ lookup data'!$A:$AA,8,FALSE)),"not found",VLOOKUP($A373,'SIMD 2020v2 DZ lookup data'!$A:$AA,7,FALSE)))</f>
        <v> </v>
      </c>
      <c r="I373" s="30" t="str">
        <f>IF($A373="Enter data zone code", " ",IF(ISNA(VLOOKUP($A373,'SIMD 2020v2 DZ lookup data'!$A:$AA,7,FALSE)),"not found",VLOOKUP($A373,'SIMD 2020v2 DZ lookup data'!$A:$AA,8,FALSE)))</f>
        <v> </v>
      </c>
      <c r="J373" s="30" t="str">
        <f>IF($A373="Enter data zone code", " ",IF(ISNA(VLOOKUP($A373,'SIMD 2020v2 DZ lookup data'!$A:$AA,9,FALSE)),"not found",VLOOKUP($A373,'SIMD 2020v2 DZ lookup data'!$A:$AA,9,FALSE)))</f>
        <v> </v>
      </c>
      <c r="K373" s="30" t="str">
        <f>IF($A373="Enter data zone code", " ",IF(ISNA(VLOOKUP($A373,'SIMD 2020v2 DZ lookup data'!$A:$AA,10,FALSE)),"not found",VLOOKUP($A373,'SIMD 2020v2 DZ lookup data'!$A:$AA,10,FALSE)))</f>
        <v> </v>
      </c>
      <c r="L373" s="30" t="str">
        <f>IF($A373="Enter data zone code", " ",IF(ISNA(VLOOKUP($A373,'SIMD 2020v2 DZ lookup data'!$A:$AA,11,FALSE)),"not found",VLOOKUP($A373,'SIMD 2020v2 DZ lookup data'!$A:$AA,11,FALSE)))</f>
        <v> </v>
      </c>
      <c r="M373" s="30" t="str">
        <f>IF($A373="Enter data zone code", " ",IF(ISNA(VLOOKUP($A373,'SIMD 2020v2 DZ lookup data'!$A:$AA,12,FALSE)),"not found",VLOOKUP($A373,'SIMD 2020v2 DZ lookup data'!$A:$AA,12,FALSE)))</f>
        <v> </v>
      </c>
      <c r="N373" s="30" t="str">
        <f>IF($A373="Enter data zone code", " ",IF(ISNA(VLOOKUP($A373,'SIMD 2020v2 DZ lookup data'!$A:$AA,13,FALSE)),"not found",VLOOKUP($A373,'SIMD 2020v2 DZ lookup data'!$A:$AA,13,FALSE)))</f>
        <v> </v>
      </c>
      <c r="O373" s="31" t="str">
        <f>IF($A373="Enter data zone code", " ",IF(ISNA(VLOOKUP($A373,'SIMD 2020v2 DZ lookup data'!$A:$AA,14,FALSE)),"not found",VLOOKUP($A373,'SIMD 2020v2 DZ lookup data'!$A:$AA,14,FALSE)))</f>
        <v> </v>
      </c>
      <c r="P373" s="31" t="str">
        <f>IF($A373="Enter data zone code", " ",IF(ISNA(VLOOKUP($A373,'SIMD 2020v2 DZ lookup data'!$A:$AA,15,FALSE)),"not found",VLOOKUP($A373,'SIMD 2020v2 DZ lookup data'!$A:$AA,15,FALSE)))</f>
        <v> </v>
      </c>
      <c r="Q373" s="37" t="str">
        <f>IF($A373="Enter data zone code", " ",IF(ISNA(VLOOKUP($A373,'SIMD 2020v2 DZ lookup data'!$A:$AA,17,FALSE)),"not found",VLOOKUP($A373,'SIMD 2020v2 DZ lookup data'!$A:$AA,17,FALSE)))</f>
        <v> </v>
      </c>
      <c r="R373" s="36" t="str">
        <f>IF($A373="Enter data zone code", " ",IF(ISNA(VLOOKUP($A373,'SIMD 2020v2 DZ lookup data'!$A:$AA,19,FALSE)),"not found",VLOOKUP($A373,'SIMD 2020v2 DZ lookup data'!$A:$AA,19,FALSE)))</f>
        <v> </v>
      </c>
      <c r="S373" s="36" t="str">
        <f>IF($A373="Enter data zone code", " ",IF(ISNA(VLOOKUP($A373,'SIMD 2020v2 DZ lookup data'!$A:$AA,23,FALSE)),"not found",VLOOKUP($A373,'SIMD 2020v2 DZ lookup data'!$A:$AA,23,FALSE)))</f>
        <v> </v>
      </c>
      <c r="T373" s="36" t="str">
        <f>IF($A373="Enter data zone code", " ",IF(ISNA(VLOOKUP($A373,'SIMD 2020v2 DZ lookup data'!$A:$AA,25,FALSE)),"not found",VLOOKUP($A373,'SIMD 2020v2 DZ lookup data'!$A:$AA,25,FALSE)))</f>
        <v> </v>
      </c>
      <c r="U373" s="38" t="str">
        <f>IF($A373="Enter data zone code", " ",IF(ISNA(VLOOKUP($A373,'SIMD 2020v2 DZ lookup data'!$A:$AA,27,FALSE)),"not found",VLOOKUP($A373,'SIMD 2020v2 DZ lookup data'!$A:$AA,27,FALSE)))</f>
        <v> </v>
      </c>
    </row>
    <row r="374" ht="15.75" customHeight="1">
      <c r="A374" s="35" t="s">
        <v>89</v>
      </c>
      <c r="B374" s="36" t="str">
        <f>IF($A374="Enter data zone code", " ",IF(ISNA(VLOOKUP($A374,'SIMD 2020v2 DZ lookup data'!$A:$AA,2,FALSE)),"not found",VLOOKUP($A374,'SIMD 2020v2 DZ lookup data'!$A:$AA,2,FALSE)))</f>
        <v> </v>
      </c>
      <c r="C374" s="36" t="str">
        <f>IF($A374="Enter data zone code", " ",IF(ISNA(VLOOKUP($A374,'SIMD 2020v2 DZ lookup data'!$A:$AA,21,FALSE)),"not found",VLOOKUP($A374,'SIMD 2020v2 DZ lookup data'!$A:$AA,21,FALSE)))</f>
        <v> </v>
      </c>
      <c r="D374" s="29" t="str">
        <f>IF($A374="Enter data zone code", " ",IF(ISNA(VLOOKUP($A374,'SIMD 2020v2 DZ lookup data'!$A:$AA,3,FALSE)),"not found",VLOOKUP($A374,'SIMD 2020v2 DZ lookup data'!$A:$AA,3,FALSE)))</f>
        <v> </v>
      </c>
      <c r="E374" s="29" t="str">
        <f>IF($A374="Enter data zone code", " ",IF(ISNA(VLOOKUP($A374,'SIMD 2020v2 DZ lookup data'!$A:$AA,4,FALSE)),"not found",VLOOKUP($A374,'SIMD 2020v2 DZ lookup data'!$A:$AA,4,FALSE)))</f>
        <v> </v>
      </c>
      <c r="F374" s="29" t="str">
        <f>IF($A374="Enter data zone code", " ",IF(ISNA(VLOOKUP($A374,'SIMD 2020v2 DZ lookup data'!$A:$AA,5,FALSE)),"not found",VLOOKUP($A374,'SIMD 2020v2 DZ lookup data'!$A:$AA,5,FALSE)))</f>
        <v> </v>
      </c>
      <c r="G374" s="29" t="str">
        <f>IF($A374="Enter data zone code", " ",IF(ISNA(VLOOKUP($A374,'SIMD 2020v2 DZ lookup data'!$A:$AA,6,FALSE)),"not found",VLOOKUP($A374,'SIMD 2020v2 DZ lookup data'!$A:$AA,6,FALSE)))</f>
        <v> </v>
      </c>
      <c r="H374" s="30" t="str">
        <f>IF($A374="Enter data zone code", " ",IF(ISNA(VLOOKUP($A374,'SIMD 2020v2 DZ lookup data'!$A:$AA,8,FALSE)),"not found",VLOOKUP($A374,'SIMD 2020v2 DZ lookup data'!$A:$AA,7,FALSE)))</f>
        <v> </v>
      </c>
      <c r="I374" s="30" t="str">
        <f>IF($A374="Enter data zone code", " ",IF(ISNA(VLOOKUP($A374,'SIMD 2020v2 DZ lookup data'!$A:$AA,7,FALSE)),"not found",VLOOKUP($A374,'SIMD 2020v2 DZ lookup data'!$A:$AA,8,FALSE)))</f>
        <v> </v>
      </c>
      <c r="J374" s="30" t="str">
        <f>IF($A374="Enter data zone code", " ",IF(ISNA(VLOOKUP($A374,'SIMD 2020v2 DZ lookup data'!$A:$AA,9,FALSE)),"not found",VLOOKUP($A374,'SIMD 2020v2 DZ lookup data'!$A:$AA,9,FALSE)))</f>
        <v> </v>
      </c>
      <c r="K374" s="30" t="str">
        <f>IF($A374="Enter data zone code", " ",IF(ISNA(VLOOKUP($A374,'SIMD 2020v2 DZ lookup data'!$A:$AA,10,FALSE)),"not found",VLOOKUP($A374,'SIMD 2020v2 DZ lookup data'!$A:$AA,10,FALSE)))</f>
        <v> </v>
      </c>
      <c r="L374" s="30" t="str">
        <f>IF($A374="Enter data zone code", " ",IF(ISNA(VLOOKUP($A374,'SIMD 2020v2 DZ lookup data'!$A:$AA,11,FALSE)),"not found",VLOOKUP($A374,'SIMD 2020v2 DZ lookup data'!$A:$AA,11,FALSE)))</f>
        <v> </v>
      </c>
      <c r="M374" s="30" t="str">
        <f>IF($A374="Enter data zone code", " ",IF(ISNA(VLOOKUP($A374,'SIMD 2020v2 DZ lookup data'!$A:$AA,12,FALSE)),"not found",VLOOKUP($A374,'SIMD 2020v2 DZ lookup data'!$A:$AA,12,FALSE)))</f>
        <v> </v>
      </c>
      <c r="N374" s="30" t="str">
        <f>IF($A374="Enter data zone code", " ",IF(ISNA(VLOOKUP($A374,'SIMD 2020v2 DZ lookup data'!$A:$AA,13,FALSE)),"not found",VLOOKUP($A374,'SIMD 2020v2 DZ lookup data'!$A:$AA,13,FALSE)))</f>
        <v> </v>
      </c>
      <c r="O374" s="31" t="str">
        <f>IF($A374="Enter data zone code", " ",IF(ISNA(VLOOKUP($A374,'SIMD 2020v2 DZ lookup data'!$A:$AA,14,FALSE)),"not found",VLOOKUP($A374,'SIMD 2020v2 DZ lookup data'!$A:$AA,14,FALSE)))</f>
        <v> </v>
      </c>
      <c r="P374" s="31" t="str">
        <f>IF($A374="Enter data zone code", " ",IF(ISNA(VLOOKUP($A374,'SIMD 2020v2 DZ lookup data'!$A:$AA,15,FALSE)),"not found",VLOOKUP($A374,'SIMD 2020v2 DZ lookup data'!$A:$AA,15,FALSE)))</f>
        <v> </v>
      </c>
      <c r="Q374" s="37" t="str">
        <f>IF($A374="Enter data zone code", " ",IF(ISNA(VLOOKUP($A374,'SIMD 2020v2 DZ lookup data'!$A:$AA,17,FALSE)),"not found",VLOOKUP($A374,'SIMD 2020v2 DZ lookup data'!$A:$AA,17,FALSE)))</f>
        <v> </v>
      </c>
      <c r="R374" s="36" t="str">
        <f>IF($A374="Enter data zone code", " ",IF(ISNA(VLOOKUP($A374,'SIMD 2020v2 DZ lookup data'!$A:$AA,19,FALSE)),"not found",VLOOKUP($A374,'SIMD 2020v2 DZ lookup data'!$A:$AA,19,FALSE)))</f>
        <v> </v>
      </c>
      <c r="S374" s="36" t="str">
        <f>IF($A374="Enter data zone code", " ",IF(ISNA(VLOOKUP($A374,'SIMD 2020v2 DZ lookup data'!$A:$AA,23,FALSE)),"not found",VLOOKUP($A374,'SIMD 2020v2 DZ lookup data'!$A:$AA,23,FALSE)))</f>
        <v> </v>
      </c>
      <c r="T374" s="36" t="str">
        <f>IF($A374="Enter data zone code", " ",IF(ISNA(VLOOKUP($A374,'SIMD 2020v2 DZ lookup data'!$A:$AA,25,FALSE)),"not found",VLOOKUP($A374,'SIMD 2020v2 DZ lookup data'!$A:$AA,25,FALSE)))</f>
        <v> </v>
      </c>
      <c r="U374" s="38" t="str">
        <f>IF($A374="Enter data zone code", " ",IF(ISNA(VLOOKUP($A374,'SIMD 2020v2 DZ lookup data'!$A:$AA,27,FALSE)),"not found",VLOOKUP($A374,'SIMD 2020v2 DZ lookup data'!$A:$AA,27,FALSE)))</f>
        <v> </v>
      </c>
    </row>
    <row r="375" ht="15.75" customHeight="1">
      <c r="A375" s="35" t="s">
        <v>89</v>
      </c>
      <c r="B375" s="36" t="str">
        <f>IF($A375="Enter data zone code", " ",IF(ISNA(VLOOKUP($A375,'SIMD 2020v2 DZ lookup data'!$A:$AA,2,FALSE)),"not found",VLOOKUP($A375,'SIMD 2020v2 DZ lookup data'!$A:$AA,2,FALSE)))</f>
        <v> </v>
      </c>
      <c r="C375" s="36" t="str">
        <f>IF($A375="Enter data zone code", " ",IF(ISNA(VLOOKUP($A375,'SIMD 2020v2 DZ lookup data'!$A:$AA,21,FALSE)),"not found",VLOOKUP($A375,'SIMD 2020v2 DZ lookup data'!$A:$AA,21,FALSE)))</f>
        <v> </v>
      </c>
      <c r="D375" s="29" t="str">
        <f>IF($A375="Enter data zone code", " ",IF(ISNA(VLOOKUP($A375,'SIMD 2020v2 DZ lookup data'!$A:$AA,3,FALSE)),"not found",VLOOKUP($A375,'SIMD 2020v2 DZ lookup data'!$A:$AA,3,FALSE)))</f>
        <v> </v>
      </c>
      <c r="E375" s="29" t="str">
        <f>IF($A375="Enter data zone code", " ",IF(ISNA(VLOOKUP($A375,'SIMD 2020v2 DZ lookup data'!$A:$AA,4,FALSE)),"not found",VLOOKUP($A375,'SIMD 2020v2 DZ lookup data'!$A:$AA,4,FALSE)))</f>
        <v> </v>
      </c>
      <c r="F375" s="29" t="str">
        <f>IF($A375="Enter data zone code", " ",IF(ISNA(VLOOKUP($A375,'SIMD 2020v2 DZ lookup data'!$A:$AA,5,FALSE)),"not found",VLOOKUP($A375,'SIMD 2020v2 DZ lookup data'!$A:$AA,5,FALSE)))</f>
        <v> </v>
      </c>
      <c r="G375" s="29" t="str">
        <f>IF($A375="Enter data zone code", " ",IF(ISNA(VLOOKUP($A375,'SIMD 2020v2 DZ lookup data'!$A:$AA,6,FALSE)),"not found",VLOOKUP($A375,'SIMD 2020v2 DZ lookup data'!$A:$AA,6,FALSE)))</f>
        <v> </v>
      </c>
      <c r="H375" s="30" t="str">
        <f>IF($A375="Enter data zone code", " ",IF(ISNA(VLOOKUP($A375,'SIMD 2020v2 DZ lookup data'!$A:$AA,8,FALSE)),"not found",VLOOKUP($A375,'SIMD 2020v2 DZ lookup data'!$A:$AA,7,FALSE)))</f>
        <v> </v>
      </c>
      <c r="I375" s="30" t="str">
        <f>IF($A375="Enter data zone code", " ",IF(ISNA(VLOOKUP($A375,'SIMD 2020v2 DZ lookup data'!$A:$AA,7,FALSE)),"not found",VLOOKUP($A375,'SIMD 2020v2 DZ lookup data'!$A:$AA,8,FALSE)))</f>
        <v> </v>
      </c>
      <c r="J375" s="30" t="str">
        <f>IF($A375="Enter data zone code", " ",IF(ISNA(VLOOKUP($A375,'SIMD 2020v2 DZ lookup data'!$A:$AA,9,FALSE)),"not found",VLOOKUP($A375,'SIMD 2020v2 DZ lookup data'!$A:$AA,9,FALSE)))</f>
        <v> </v>
      </c>
      <c r="K375" s="30" t="str">
        <f>IF($A375="Enter data zone code", " ",IF(ISNA(VLOOKUP($A375,'SIMD 2020v2 DZ lookup data'!$A:$AA,10,FALSE)),"not found",VLOOKUP($A375,'SIMD 2020v2 DZ lookup data'!$A:$AA,10,FALSE)))</f>
        <v> </v>
      </c>
      <c r="L375" s="30" t="str">
        <f>IF($A375="Enter data zone code", " ",IF(ISNA(VLOOKUP($A375,'SIMD 2020v2 DZ lookup data'!$A:$AA,11,FALSE)),"not found",VLOOKUP($A375,'SIMD 2020v2 DZ lookup data'!$A:$AA,11,FALSE)))</f>
        <v> </v>
      </c>
      <c r="M375" s="30" t="str">
        <f>IF($A375="Enter data zone code", " ",IF(ISNA(VLOOKUP($A375,'SIMD 2020v2 DZ lookup data'!$A:$AA,12,FALSE)),"not found",VLOOKUP($A375,'SIMD 2020v2 DZ lookup data'!$A:$AA,12,FALSE)))</f>
        <v> </v>
      </c>
      <c r="N375" s="30" t="str">
        <f>IF($A375="Enter data zone code", " ",IF(ISNA(VLOOKUP($A375,'SIMD 2020v2 DZ lookup data'!$A:$AA,13,FALSE)),"not found",VLOOKUP($A375,'SIMD 2020v2 DZ lookup data'!$A:$AA,13,FALSE)))</f>
        <v> </v>
      </c>
      <c r="O375" s="31" t="str">
        <f>IF($A375="Enter data zone code", " ",IF(ISNA(VLOOKUP($A375,'SIMD 2020v2 DZ lookup data'!$A:$AA,14,FALSE)),"not found",VLOOKUP($A375,'SIMD 2020v2 DZ lookup data'!$A:$AA,14,FALSE)))</f>
        <v> </v>
      </c>
      <c r="P375" s="31" t="str">
        <f>IF($A375="Enter data zone code", " ",IF(ISNA(VLOOKUP($A375,'SIMD 2020v2 DZ lookup data'!$A:$AA,15,FALSE)),"not found",VLOOKUP($A375,'SIMD 2020v2 DZ lookup data'!$A:$AA,15,FALSE)))</f>
        <v> </v>
      </c>
      <c r="Q375" s="37" t="str">
        <f>IF($A375="Enter data zone code", " ",IF(ISNA(VLOOKUP($A375,'SIMD 2020v2 DZ lookup data'!$A:$AA,17,FALSE)),"not found",VLOOKUP($A375,'SIMD 2020v2 DZ lookup data'!$A:$AA,17,FALSE)))</f>
        <v> </v>
      </c>
      <c r="R375" s="36" t="str">
        <f>IF($A375="Enter data zone code", " ",IF(ISNA(VLOOKUP($A375,'SIMD 2020v2 DZ lookup data'!$A:$AA,19,FALSE)),"not found",VLOOKUP($A375,'SIMD 2020v2 DZ lookup data'!$A:$AA,19,FALSE)))</f>
        <v> </v>
      </c>
      <c r="S375" s="36" t="str">
        <f>IF($A375="Enter data zone code", " ",IF(ISNA(VLOOKUP($A375,'SIMD 2020v2 DZ lookup data'!$A:$AA,23,FALSE)),"not found",VLOOKUP($A375,'SIMD 2020v2 DZ lookup data'!$A:$AA,23,FALSE)))</f>
        <v> </v>
      </c>
      <c r="T375" s="36" t="str">
        <f>IF($A375="Enter data zone code", " ",IF(ISNA(VLOOKUP($A375,'SIMD 2020v2 DZ lookup data'!$A:$AA,25,FALSE)),"not found",VLOOKUP($A375,'SIMD 2020v2 DZ lookup data'!$A:$AA,25,FALSE)))</f>
        <v> </v>
      </c>
      <c r="U375" s="38" t="str">
        <f>IF($A375="Enter data zone code", " ",IF(ISNA(VLOOKUP($A375,'SIMD 2020v2 DZ lookup data'!$A:$AA,27,FALSE)),"not found",VLOOKUP($A375,'SIMD 2020v2 DZ lookup data'!$A:$AA,27,FALSE)))</f>
        <v> </v>
      </c>
    </row>
    <row r="376" ht="15.75" customHeight="1">
      <c r="A376" s="35" t="s">
        <v>89</v>
      </c>
      <c r="B376" s="36" t="str">
        <f>IF($A376="Enter data zone code", " ",IF(ISNA(VLOOKUP($A376,'SIMD 2020v2 DZ lookup data'!$A:$AA,2,FALSE)),"not found",VLOOKUP($A376,'SIMD 2020v2 DZ lookup data'!$A:$AA,2,FALSE)))</f>
        <v> </v>
      </c>
      <c r="C376" s="36" t="str">
        <f>IF($A376="Enter data zone code", " ",IF(ISNA(VLOOKUP($A376,'SIMD 2020v2 DZ lookup data'!$A:$AA,21,FALSE)),"not found",VLOOKUP($A376,'SIMD 2020v2 DZ lookup data'!$A:$AA,21,FALSE)))</f>
        <v> </v>
      </c>
      <c r="D376" s="29" t="str">
        <f>IF($A376="Enter data zone code", " ",IF(ISNA(VLOOKUP($A376,'SIMD 2020v2 DZ lookup data'!$A:$AA,3,FALSE)),"not found",VLOOKUP($A376,'SIMD 2020v2 DZ lookup data'!$A:$AA,3,FALSE)))</f>
        <v> </v>
      </c>
      <c r="E376" s="29" t="str">
        <f>IF($A376="Enter data zone code", " ",IF(ISNA(VLOOKUP($A376,'SIMD 2020v2 DZ lookup data'!$A:$AA,4,FALSE)),"not found",VLOOKUP($A376,'SIMD 2020v2 DZ lookup data'!$A:$AA,4,FALSE)))</f>
        <v> </v>
      </c>
      <c r="F376" s="29" t="str">
        <f>IF($A376="Enter data zone code", " ",IF(ISNA(VLOOKUP($A376,'SIMD 2020v2 DZ lookup data'!$A:$AA,5,FALSE)),"not found",VLOOKUP($A376,'SIMD 2020v2 DZ lookup data'!$A:$AA,5,FALSE)))</f>
        <v> </v>
      </c>
      <c r="G376" s="29" t="str">
        <f>IF($A376="Enter data zone code", " ",IF(ISNA(VLOOKUP($A376,'SIMD 2020v2 DZ lookup data'!$A:$AA,6,FALSE)),"not found",VLOOKUP($A376,'SIMD 2020v2 DZ lookup data'!$A:$AA,6,FALSE)))</f>
        <v> </v>
      </c>
      <c r="H376" s="30" t="str">
        <f>IF($A376="Enter data zone code", " ",IF(ISNA(VLOOKUP($A376,'SIMD 2020v2 DZ lookup data'!$A:$AA,8,FALSE)),"not found",VLOOKUP($A376,'SIMD 2020v2 DZ lookup data'!$A:$AA,7,FALSE)))</f>
        <v> </v>
      </c>
      <c r="I376" s="30" t="str">
        <f>IF($A376="Enter data zone code", " ",IF(ISNA(VLOOKUP($A376,'SIMD 2020v2 DZ lookup data'!$A:$AA,7,FALSE)),"not found",VLOOKUP($A376,'SIMD 2020v2 DZ lookup data'!$A:$AA,8,FALSE)))</f>
        <v> </v>
      </c>
      <c r="J376" s="30" t="str">
        <f>IF($A376="Enter data zone code", " ",IF(ISNA(VLOOKUP($A376,'SIMD 2020v2 DZ lookup data'!$A:$AA,9,FALSE)),"not found",VLOOKUP($A376,'SIMD 2020v2 DZ lookup data'!$A:$AA,9,FALSE)))</f>
        <v> </v>
      </c>
      <c r="K376" s="30" t="str">
        <f>IF($A376="Enter data zone code", " ",IF(ISNA(VLOOKUP($A376,'SIMD 2020v2 DZ lookup data'!$A:$AA,10,FALSE)),"not found",VLOOKUP($A376,'SIMD 2020v2 DZ lookup data'!$A:$AA,10,FALSE)))</f>
        <v> </v>
      </c>
      <c r="L376" s="30" t="str">
        <f>IF($A376="Enter data zone code", " ",IF(ISNA(VLOOKUP($A376,'SIMD 2020v2 DZ lookup data'!$A:$AA,11,FALSE)),"not found",VLOOKUP($A376,'SIMD 2020v2 DZ lookup data'!$A:$AA,11,FALSE)))</f>
        <v> </v>
      </c>
      <c r="M376" s="30" t="str">
        <f>IF($A376="Enter data zone code", " ",IF(ISNA(VLOOKUP($A376,'SIMD 2020v2 DZ lookup data'!$A:$AA,12,FALSE)),"not found",VLOOKUP($A376,'SIMD 2020v2 DZ lookup data'!$A:$AA,12,FALSE)))</f>
        <v> </v>
      </c>
      <c r="N376" s="30" t="str">
        <f>IF($A376="Enter data zone code", " ",IF(ISNA(VLOOKUP($A376,'SIMD 2020v2 DZ lookup data'!$A:$AA,13,FALSE)),"not found",VLOOKUP($A376,'SIMD 2020v2 DZ lookup data'!$A:$AA,13,FALSE)))</f>
        <v> </v>
      </c>
      <c r="O376" s="31" t="str">
        <f>IF($A376="Enter data zone code", " ",IF(ISNA(VLOOKUP($A376,'SIMD 2020v2 DZ lookup data'!$A:$AA,14,FALSE)),"not found",VLOOKUP($A376,'SIMD 2020v2 DZ lookup data'!$A:$AA,14,FALSE)))</f>
        <v> </v>
      </c>
      <c r="P376" s="31" t="str">
        <f>IF($A376="Enter data zone code", " ",IF(ISNA(VLOOKUP($A376,'SIMD 2020v2 DZ lookup data'!$A:$AA,15,FALSE)),"not found",VLOOKUP($A376,'SIMD 2020v2 DZ lookup data'!$A:$AA,15,FALSE)))</f>
        <v> </v>
      </c>
      <c r="Q376" s="37" t="str">
        <f>IF($A376="Enter data zone code", " ",IF(ISNA(VLOOKUP($A376,'SIMD 2020v2 DZ lookup data'!$A:$AA,17,FALSE)),"not found",VLOOKUP($A376,'SIMD 2020v2 DZ lookup data'!$A:$AA,17,FALSE)))</f>
        <v> </v>
      </c>
      <c r="R376" s="36" t="str">
        <f>IF($A376="Enter data zone code", " ",IF(ISNA(VLOOKUP($A376,'SIMD 2020v2 DZ lookup data'!$A:$AA,19,FALSE)),"not found",VLOOKUP($A376,'SIMD 2020v2 DZ lookup data'!$A:$AA,19,FALSE)))</f>
        <v> </v>
      </c>
      <c r="S376" s="36" t="str">
        <f>IF($A376="Enter data zone code", " ",IF(ISNA(VLOOKUP($A376,'SIMD 2020v2 DZ lookup data'!$A:$AA,23,FALSE)),"not found",VLOOKUP($A376,'SIMD 2020v2 DZ lookup data'!$A:$AA,23,FALSE)))</f>
        <v> </v>
      </c>
      <c r="T376" s="36" t="str">
        <f>IF($A376="Enter data zone code", " ",IF(ISNA(VLOOKUP($A376,'SIMD 2020v2 DZ lookup data'!$A:$AA,25,FALSE)),"not found",VLOOKUP($A376,'SIMD 2020v2 DZ lookup data'!$A:$AA,25,FALSE)))</f>
        <v> </v>
      </c>
      <c r="U376" s="38" t="str">
        <f>IF($A376="Enter data zone code", " ",IF(ISNA(VLOOKUP($A376,'SIMD 2020v2 DZ lookup data'!$A:$AA,27,FALSE)),"not found",VLOOKUP($A376,'SIMD 2020v2 DZ lookup data'!$A:$AA,27,FALSE)))</f>
        <v> </v>
      </c>
    </row>
    <row r="377" ht="15.75" customHeight="1">
      <c r="A377" s="35" t="s">
        <v>89</v>
      </c>
      <c r="B377" s="36" t="str">
        <f>IF($A377="Enter data zone code", " ",IF(ISNA(VLOOKUP($A377,'SIMD 2020v2 DZ lookup data'!$A:$AA,2,FALSE)),"not found",VLOOKUP($A377,'SIMD 2020v2 DZ lookup data'!$A:$AA,2,FALSE)))</f>
        <v> </v>
      </c>
      <c r="C377" s="36" t="str">
        <f>IF($A377="Enter data zone code", " ",IF(ISNA(VLOOKUP($A377,'SIMD 2020v2 DZ lookup data'!$A:$AA,21,FALSE)),"not found",VLOOKUP($A377,'SIMD 2020v2 DZ lookup data'!$A:$AA,21,FALSE)))</f>
        <v> </v>
      </c>
      <c r="D377" s="29" t="str">
        <f>IF($A377="Enter data zone code", " ",IF(ISNA(VLOOKUP($A377,'SIMD 2020v2 DZ lookup data'!$A:$AA,3,FALSE)),"not found",VLOOKUP($A377,'SIMD 2020v2 DZ lookup data'!$A:$AA,3,FALSE)))</f>
        <v> </v>
      </c>
      <c r="E377" s="29" t="str">
        <f>IF($A377="Enter data zone code", " ",IF(ISNA(VLOOKUP($A377,'SIMD 2020v2 DZ lookup data'!$A:$AA,4,FALSE)),"not found",VLOOKUP($A377,'SIMD 2020v2 DZ lookup data'!$A:$AA,4,FALSE)))</f>
        <v> </v>
      </c>
      <c r="F377" s="29" t="str">
        <f>IF($A377="Enter data zone code", " ",IF(ISNA(VLOOKUP($A377,'SIMD 2020v2 DZ lookup data'!$A:$AA,5,FALSE)),"not found",VLOOKUP($A377,'SIMD 2020v2 DZ lookup data'!$A:$AA,5,FALSE)))</f>
        <v> </v>
      </c>
      <c r="G377" s="29" t="str">
        <f>IF($A377="Enter data zone code", " ",IF(ISNA(VLOOKUP($A377,'SIMD 2020v2 DZ lookup data'!$A:$AA,6,FALSE)),"not found",VLOOKUP($A377,'SIMD 2020v2 DZ lookup data'!$A:$AA,6,FALSE)))</f>
        <v> </v>
      </c>
      <c r="H377" s="30" t="str">
        <f>IF($A377="Enter data zone code", " ",IF(ISNA(VLOOKUP($A377,'SIMD 2020v2 DZ lookup data'!$A:$AA,8,FALSE)),"not found",VLOOKUP($A377,'SIMD 2020v2 DZ lookup data'!$A:$AA,7,FALSE)))</f>
        <v> </v>
      </c>
      <c r="I377" s="30" t="str">
        <f>IF($A377="Enter data zone code", " ",IF(ISNA(VLOOKUP($A377,'SIMD 2020v2 DZ lookup data'!$A:$AA,7,FALSE)),"not found",VLOOKUP($A377,'SIMD 2020v2 DZ lookup data'!$A:$AA,8,FALSE)))</f>
        <v> </v>
      </c>
      <c r="J377" s="30" t="str">
        <f>IF($A377="Enter data zone code", " ",IF(ISNA(VLOOKUP($A377,'SIMD 2020v2 DZ lookup data'!$A:$AA,9,FALSE)),"not found",VLOOKUP($A377,'SIMD 2020v2 DZ lookup data'!$A:$AA,9,FALSE)))</f>
        <v> </v>
      </c>
      <c r="K377" s="30" t="str">
        <f>IF($A377="Enter data zone code", " ",IF(ISNA(VLOOKUP($A377,'SIMD 2020v2 DZ lookup data'!$A:$AA,10,FALSE)),"not found",VLOOKUP($A377,'SIMD 2020v2 DZ lookup data'!$A:$AA,10,FALSE)))</f>
        <v> </v>
      </c>
      <c r="L377" s="30" t="str">
        <f>IF($A377="Enter data zone code", " ",IF(ISNA(VLOOKUP($A377,'SIMD 2020v2 DZ lookup data'!$A:$AA,11,FALSE)),"not found",VLOOKUP($A377,'SIMD 2020v2 DZ lookup data'!$A:$AA,11,FALSE)))</f>
        <v> </v>
      </c>
      <c r="M377" s="30" t="str">
        <f>IF($A377="Enter data zone code", " ",IF(ISNA(VLOOKUP($A377,'SIMD 2020v2 DZ lookup data'!$A:$AA,12,FALSE)),"not found",VLOOKUP($A377,'SIMD 2020v2 DZ lookup data'!$A:$AA,12,FALSE)))</f>
        <v> </v>
      </c>
      <c r="N377" s="30" t="str">
        <f>IF($A377="Enter data zone code", " ",IF(ISNA(VLOOKUP($A377,'SIMD 2020v2 DZ lookup data'!$A:$AA,13,FALSE)),"not found",VLOOKUP($A377,'SIMD 2020v2 DZ lookup data'!$A:$AA,13,FALSE)))</f>
        <v> </v>
      </c>
      <c r="O377" s="31" t="str">
        <f>IF($A377="Enter data zone code", " ",IF(ISNA(VLOOKUP($A377,'SIMD 2020v2 DZ lookup data'!$A:$AA,14,FALSE)),"not found",VLOOKUP($A377,'SIMD 2020v2 DZ lookup data'!$A:$AA,14,FALSE)))</f>
        <v> </v>
      </c>
      <c r="P377" s="31" t="str">
        <f>IF($A377="Enter data zone code", " ",IF(ISNA(VLOOKUP($A377,'SIMD 2020v2 DZ lookup data'!$A:$AA,15,FALSE)),"not found",VLOOKUP($A377,'SIMD 2020v2 DZ lookup data'!$A:$AA,15,FALSE)))</f>
        <v> </v>
      </c>
      <c r="Q377" s="37" t="str">
        <f>IF($A377="Enter data zone code", " ",IF(ISNA(VLOOKUP($A377,'SIMD 2020v2 DZ lookup data'!$A:$AA,17,FALSE)),"not found",VLOOKUP($A377,'SIMD 2020v2 DZ lookup data'!$A:$AA,17,FALSE)))</f>
        <v> </v>
      </c>
      <c r="R377" s="36" t="str">
        <f>IF($A377="Enter data zone code", " ",IF(ISNA(VLOOKUP($A377,'SIMD 2020v2 DZ lookup data'!$A:$AA,19,FALSE)),"not found",VLOOKUP($A377,'SIMD 2020v2 DZ lookup data'!$A:$AA,19,FALSE)))</f>
        <v> </v>
      </c>
      <c r="S377" s="36" t="str">
        <f>IF($A377="Enter data zone code", " ",IF(ISNA(VLOOKUP($A377,'SIMD 2020v2 DZ lookup data'!$A:$AA,23,FALSE)),"not found",VLOOKUP($A377,'SIMD 2020v2 DZ lookup data'!$A:$AA,23,FALSE)))</f>
        <v> </v>
      </c>
      <c r="T377" s="36" t="str">
        <f>IF($A377="Enter data zone code", " ",IF(ISNA(VLOOKUP($A377,'SIMD 2020v2 DZ lookup data'!$A:$AA,25,FALSE)),"not found",VLOOKUP($A377,'SIMD 2020v2 DZ lookup data'!$A:$AA,25,FALSE)))</f>
        <v> </v>
      </c>
      <c r="U377" s="38" t="str">
        <f>IF($A377="Enter data zone code", " ",IF(ISNA(VLOOKUP($A377,'SIMD 2020v2 DZ lookup data'!$A:$AA,27,FALSE)),"not found",VLOOKUP($A377,'SIMD 2020v2 DZ lookup data'!$A:$AA,27,FALSE)))</f>
        <v> </v>
      </c>
    </row>
    <row r="378" ht="15.75" customHeight="1">
      <c r="A378" s="35" t="s">
        <v>89</v>
      </c>
      <c r="B378" s="36" t="str">
        <f>IF($A378="Enter data zone code", " ",IF(ISNA(VLOOKUP($A378,'SIMD 2020v2 DZ lookup data'!$A:$AA,2,FALSE)),"not found",VLOOKUP($A378,'SIMD 2020v2 DZ lookup data'!$A:$AA,2,FALSE)))</f>
        <v> </v>
      </c>
      <c r="C378" s="36" t="str">
        <f>IF($A378="Enter data zone code", " ",IF(ISNA(VLOOKUP($A378,'SIMD 2020v2 DZ lookup data'!$A:$AA,21,FALSE)),"not found",VLOOKUP($A378,'SIMD 2020v2 DZ lookup data'!$A:$AA,21,FALSE)))</f>
        <v> </v>
      </c>
      <c r="D378" s="29" t="str">
        <f>IF($A378="Enter data zone code", " ",IF(ISNA(VLOOKUP($A378,'SIMD 2020v2 DZ lookup data'!$A:$AA,3,FALSE)),"not found",VLOOKUP($A378,'SIMD 2020v2 DZ lookup data'!$A:$AA,3,FALSE)))</f>
        <v> </v>
      </c>
      <c r="E378" s="29" t="str">
        <f>IF($A378="Enter data zone code", " ",IF(ISNA(VLOOKUP($A378,'SIMD 2020v2 DZ lookup data'!$A:$AA,4,FALSE)),"not found",VLOOKUP($A378,'SIMD 2020v2 DZ lookup data'!$A:$AA,4,FALSE)))</f>
        <v> </v>
      </c>
      <c r="F378" s="29" t="str">
        <f>IF($A378="Enter data zone code", " ",IF(ISNA(VLOOKUP($A378,'SIMD 2020v2 DZ lookup data'!$A:$AA,5,FALSE)),"not found",VLOOKUP($A378,'SIMD 2020v2 DZ lookup data'!$A:$AA,5,FALSE)))</f>
        <v> </v>
      </c>
      <c r="G378" s="29" t="str">
        <f>IF($A378="Enter data zone code", " ",IF(ISNA(VLOOKUP($A378,'SIMD 2020v2 DZ lookup data'!$A:$AA,6,FALSE)),"not found",VLOOKUP($A378,'SIMD 2020v2 DZ lookup data'!$A:$AA,6,FALSE)))</f>
        <v> </v>
      </c>
      <c r="H378" s="30" t="str">
        <f>IF($A378="Enter data zone code", " ",IF(ISNA(VLOOKUP($A378,'SIMD 2020v2 DZ lookup data'!$A:$AA,8,FALSE)),"not found",VLOOKUP($A378,'SIMD 2020v2 DZ lookup data'!$A:$AA,7,FALSE)))</f>
        <v> </v>
      </c>
      <c r="I378" s="30" t="str">
        <f>IF($A378="Enter data zone code", " ",IF(ISNA(VLOOKUP($A378,'SIMD 2020v2 DZ lookup data'!$A:$AA,7,FALSE)),"not found",VLOOKUP($A378,'SIMD 2020v2 DZ lookup data'!$A:$AA,8,FALSE)))</f>
        <v> </v>
      </c>
      <c r="J378" s="30" t="str">
        <f>IF($A378="Enter data zone code", " ",IF(ISNA(VLOOKUP($A378,'SIMD 2020v2 DZ lookup data'!$A:$AA,9,FALSE)),"not found",VLOOKUP($A378,'SIMD 2020v2 DZ lookup data'!$A:$AA,9,FALSE)))</f>
        <v> </v>
      </c>
      <c r="K378" s="30" t="str">
        <f>IF($A378="Enter data zone code", " ",IF(ISNA(VLOOKUP($A378,'SIMD 2020v2 DZ lookup data'!$A:$AA,10,FALSE)),"not found",VLOOKUP($A378,'SIMD 2020v2 DZ lookup data'!$A:$AA,10,FALSE)))</f>
        <v> </v>
      </c>
      <c r="L378" s="30" t="str">
        <f>IF($A378="Enter data zone code", " ",IF(ISNA(VLOOKUP($A378,'SIMD 2020v2 DZ lookup data'!$A:$AA,11,FALSE)),"not found",VLOOKUP($A378,'SIMD 2020v2 DZ lookup data'!$A:$AA,11,FALSE)))</f>
        <v> </v>
      </c>
      <c r="M378" s="30" t="str">
        <f>IF($A378="Enter data zone code", " ",IF(ISNA(VLOOKUP($A378,'SIMD 2020v2 DZ lookup data'!$A:$AA,12,FALSE)),"not found",VLOOKUP($A378,'SIMD 2020v2 DZ lookup data'!$A:$AA,12,FALSE)))</f>
        <v> </v>
      </c>
      <c r="N378" s="30" t="str">
        <f>IF($A378="Enter data zone code", " ",IF(ISNA(VLOOKUP($A378,'SIMD 2020v2 DZ lookup data'!$A:$AA,13,FALSE)),"not found",VLOOKUP($A378,'SIMD 2020v2 DZ lookup data'!$A:$AA,13,FALSE)))</f>
        <v> </v>
      </c>
      <c r="O378" s="31" t="str">
        <f>IF($A378="Enter data zone code", " ",IF(ISNA(VLOOKUP($A378,'SIMD 2020v2 DZ lookup data'!$A:$AA,14,FALSE)),"not found",VLOOKUP($A378,'SIMD 2020v2 DZ lookup data'!$A:$AA,14,FALSE)))</f>
        <v> </v>
      </c>
      <c r="P378" s="31" t="str">
        <f>IF($A378="Enter data zone code", " ",IF(ISNA(VLOOKUP($A378,'SIMD 2020v2 DZ lookup data'!$A:$AA,15,FALSE)),"not found",VLOOKUP($A378,'SIMD 2020v2 DZ lookup data'!$A:$AA,15,FALSE)))</f>
        <v> </v>
      </c>
      <c r="Q378" s="37" t="str">
        <f>IF($A378="Enter data zone code", " ",IF(ISNA(VLOOKUP($A378,'SIMD 2020v2 DZ lookup data'!$A:$AA,17,FALSE)),"not found",VLOOKUP($A378,'SIMD 2020v2 DZ lookup data'!$A:$AA,17,FALSE)))</f>
        <v> </v>
      </c>
      <c r="R378" s="36" t="str">
        <f>IF($A378="Enter data zone code", " ",IF(ISNA(VLOOKUP($A378,'SIMD 2020v2 DZ lookup data'!$A:$AA,19,FALSE)),"not found",VLOOKUP($A378,'SIMD 2020v2 DZ lookup data'!$A:$AA,19,FALSE)))</f>
        <v> </v>
      </c>
      <c r="S378" s="36" t="str">
        <f>IF($A378="Enter data zone code", " ",IF(ISNA(VLOOKUP($A378,'SIMD 2020v2 DZ lookup data'!$A:$AA,23,FALSE)),"not found",VLOOKUP($A378,'SIMD 2020v2 DZ lookup data'!$A:$AA,23,FALSE)))</f>
        <v> </v>
      </c>
      <c r="T378" s="36" t="str">
        <f>IF($A378="Enter data zone code", " ",IF(ISNA(VLOOKUP($A378,'SIMD 2020v2 DZ lookup data'!$A:$AA,25,FALSE)),"not found",VLOOKUP($A378,'SIMD 2020v2 DZ lookup data'!$A:$AA,25,FALSE)))</f>
        <v> </v>
      </c>
      <c r="U378" s="38" t="str">
        <f>IF($A378="Enter data zone code", " ",IF(ISNA(VLOOKUP($A378,'SIMD 2020v2 DZ lookup data'!$A:$AA,27,FALSE)),"not found",VLOOKUP($A378,'SIMD 2020v2 DZ lookup data'!$A:$AA,27,FALSE)))</f>
        <v> </v>
      </c>
    </row>
    <row r="379" ht="15.75" customHeight="1">
      <c r="A379" s="35" t="s">
        <v>89</v>
      </c>
      <c r="B379" s="36" t="str">
        <f>IF($A379="Enter data zone code", " ",IF(ISNA(VLOOKUP($A379,'SIMD 2020v2 DZ lookup data'!$A:$AA,2,FALSE)),"not found",VLOOKUP($A379,'SIMD 2020v2 DZ lookup data'!$A:$AA,2,FALSE)))</f>
        <v> </v>
      </c>
      <c r="C379" s="36" t="str">
        <f>IF($A379="Enter data zone code", " ",IF(ISNA(VLOOKUP($A379,'SIMD 2020v2 DZ lookup data'!$A:$AA,21,FALSE)),"not found",VLOOKUP($A379,'SIMD 2020v2 DZ lookup data'!$A:$AA,21,FALSE)))</f>
        <v> </v>
      </c>
      <c r="D379" s="29" t="str">
        <f>IF($A379="Enter data zone code", " ",IF(ISNA(VLOOKUP($A379,'SIMD 2020v2 DZ lookup data'!$A:$AA,3,FALSE)),"not found",VLOOKUP($A379,'SIMD 2020v2 DZ lookup data'!$A:$AA,3,FALSE)))</f>
        <v> </v>
      </c>
      <c r="E379" s="29" t="str">
        <f>IF($A379="Enter data zone code", " ",IF(ISNA(VLOOKUP($A379,'SIMD 2020v2 DZ lookup data'!$A:$AA,4,FALSE)),"not found",VLOOKUP($A379,'SIMD 2020v2 DZ lookup data'!$A:$AA,4,FALSE)))</f>
        <v> </v>
      </c>
      <c r="F379" s="29" t="str">
        <f>IF($A379="Enter data zone code", " ",IF(ISNA(VLOOKUP($A379,'SIMD 2020v2 DZ lookup data'!$A:$AA,5,FALSE)),"not found",VLOOKUP($A379,'SIMD 2020v2 DZ lookup data'!$A:$AA,5,FALSE)))</f>
        <v> </v>
      </c>
      <c r="G379" s="29" t="str">
        <f>IF($A379="Enter data zone code", " ",IF(ISNA(VLOOKUP($A379,'SIMD 2020v2 DZ lookup data'!$A:$AA,6,FALSE)),"not found",VLOOKUP($A379,'SIMD 2020v2 DZ lookup data'!$A:$AA,6,FALSE)))</f>
        <v> </v>
      </c>
      <c r="H379" s="30" t="str">
        <f>IF($A379="Enter data zone code", " ",IF(ISNA(VLOOKUP($A379,'SIMD 2020v2 DZ lookup data'!$A:$AA,8,FALSE)),"not found",VLOOKUP($A379,'SIMD 2020v2 DZ lookup data'!$A:$AA,7,FALSE)))</f>
        <v> </v>
      </c>
      <c r="I379" s="30" t="str">
        <f>IF($A379="Enter data zone code", " ",IF(ISNA(VLOOKUP($A379,'SIMD 2020v2 DZ lookup data'!$A:$AA,7,FALSE)),"not found",VLOOKUP($A379,'SIMD 2020v2 DZ lookup data'!$A:$AA,8,FALSE)))</f>
        <v> </v>
      </c>
      <c r="J379" s="30" t="str">
        <f>IF($A379="Enter data zone code", " ",IF(ISNA(VLOOKUP($A379,'SIMD 2020v2 DZ lookup data'!$A:$AA,9,FALSE)),"not found",VLOOKUP($A379,'SIMD 2020v2 DZ lookup data'!$A:$AA,9,FALSE)))</f>
        <v> </v>
      </c>
      <c r="K379" s="30" t="str">
        <f>IF($A379="Enter data zone code", " ",IF(ISNA(VLOOKUP($A379,'SIMD 2020v2 DZ lookup data'!$A:$AA,10,FALSE)),"not found",VLOOKUP($A379,'SIMD 2020v2 DZ lookup data'!$A:$AA,10,FALSE)))</f>
        <v> </v>
      </c>
      <c r="L379" s="30" t="str">
        <f>IF($A379="Enter data zone code", " ",IF(ISNA(VLOOKUP($A379,'SIMD 2020v2 DZ lookup data'!$A:$AA,11,FALSE)),"not found",VLOOKUP($A379,'SIMD 2020v2 DZ lookup data'!$A:$AA,11,FALSE)))</f>
        <v> </v>
      </c>
      <c r="M379" s="30" t="str">
        <f>IF($A379="Enter data zone code", " ",IF(ISNA(VLOOKUP($A379,'SIMD 2020v2 DZ lookup data'!$A:$AA,12,FALSE)),"not found",VLOOKUP($A379,'SIMD 2020v2 DZ lookup data'!$A:$AA,12,FALSE)))</f>
        <v> </v>
      </c>
      <c r="N379" s="30" t="str">
        <f>IF($A379="Enter data zone code", " ",IF(ISNA(VLOOKUP($A379,'SIMD 2020v2 DZ lookup data'!$A:$AA,13,FALSE)),"not found",VLOOKUP($A379,'SIMD 2020v2 DZ lookup data'!$A:$AA,13,FALSE)))</f>
        <v> </v>
      </c>
      <c r="O379" s="31" t="str">
        <f>IF($A379="Enter data zone code", " ",IF(ISNA(VLOOKUP($A379,'SIMD 2020v2 DZ lookup data'!$A:$AA,14,FALSE)),"not found",VLOOKUP($A379,'SIMD 2020v2 DZ lookup data'!$A:$AA,14,FALSE)))</f>
        <v> </v>
      </c>
      <c r="P379" s="31" t="str">
        <f>IF($A379="Enter data zone code", " ",IF(ISNA(VLOOKUP($A379,'SIMD 2020v2 DZ lookup data'!$A:$AA,15,FALSE)),"not found",VLOOKUP($A379,'SIMD 2020v2 DZ lookup data'!$A:$AA,15,FALSE)))</f>
        <v> </v>
      </c>
      <c r="Q379" s="37" t="str">
        <f>IF($A379="Enter data zone code", " ",IF(ISNA(VLOOKUP($A379,'SIMD 2020v2 DZ lookup data'!$A:$AA,17,FALSE)),"not found",VLOOKUP($A379,'SIMD 2020v2 DZ lookup data'!$A:$AA,17,FALSE)))</f>
        <v> </v>
      </c>
      <c r="R379" s="36" t="str">
        <f>IF($A379="Enter data zone code", " ",IF(ISNA(VLOOKUP($A379,'SIMD 2020v2 DZ lookup data'!$A:$AA,19,FALSE)),"not found",VLOOKUP($A379,'SIMD 2020v2 DZ lookup data'!$A:$AA,19,FALSE)))</f>
        <v> </v>
      </c>
      <c r="S379" s="36" t="str">
        <f>IF($A379="Enter data zone code", " ",IF(ISNA(VLOOKUP($A379,'SIMD 2020v2 DZ lookup data'!$A:$AA,23,FALSE)),"not found",VLOOKUP($A379,'SIMD 2020v2 DZ lookup data'!$A:$AA,23,FALSE)))</f>
        <v> </v>
      </c>
      <c r="T379" s="36" t="str">
        <f>IF($A379="Enter data zone code", " ",IF(ISNA(VLOOKUP($A379,'SIMD 2020v2 DZ lookup data'!$A:$AA,25,FALSE)),"not found",VLOOKUP($A379,'SIMD 2020v2 DZ lookup data'!$A:$AA,25,FALSE)))</f>
        <v> </v>
      </c>
      <c r="U379" s="38" t="str">
        <f>IF($A379="Enter data zone code", " ",IF(ISNA(VLOOKUP($A379,'SIMD 2020v2 DZ lookup data'!$A:$AA,27,FALSE)),"not found",VLOOKUP($A379,'SIMD 2020v2 DZ lookup data'!$A:$AA,27,FALSE)))</f>
        <v> </v>
      </c>
    </row>
    <row r="380" ht="15.75" customHeight="1">
      <c r="A380" s="35" t="s">
        <v>89</v>
      </c>
      <c r="B380" s="36" t="str">
        <f>IF($A380="Enter data zone code", " ",IF(ISNA(VLOOKUP($A380,'SIMD 2020v2 DZ lookup data'!$A:$AA,2,FALSE)),"not found",VLOOKUP($A380,'SIMD 2020v2 DZ lookup data'!$A:$AA,2,FALSE)))</f>
        <v> </v>
      </c>
      <c r="C380" s="36" t="str">
        <f>IF($A380="Enter data zone code", " ",IF(ISNA(VLOOKUP($A380,'SIMD 2020v2 DZ lookup data'!$A:$AA,21,FALSE)),"not found",VLOOKUP($A380,'SIMD 2020v2 DZ lookup data'!$A:$AA,21,FALSE)))</f>
        <v> </v>
      </c>
      <c r="D380" s="29" t="str">
        <f>IF($A380="Enter data zone code", " ",IF(ISNA(VLOOKUP($A380,'SIMD 2020v2 DZ lookup data'!$A:$AA,3,FALSE)),"not found",VLOOKUP($A380,'SIMD 2020v2 DZ lookup data'!$A:$AA,3,FALSE)))</f>
        <v> </v>
      </c>
      <c r="E380" s="29" t="str">
        <f>IF($A380="Enter data zone code", " ",IF(ISNA(VLOOKUP($A380,'SIMD 2020v2 DZ lookup data'!$A:$AA,4,FALSE)),"not found",VLOOKUP($A380,'SIMD 2020v2 DZ lookup data'!$A:$AA,4,FALSE)))</f>
        <v> </v>
      </c>
      <c r="F380" s="29" t="str">
        <f>IF($A380="Enter data zone code", " ",IF(ISNA(VLOOKUP($A380,'SIMD 2020v2 DZ lookup data'!$A:$AA,5,FALSE)),"not found",VLOOKUP($A380,'SIMD 2020v2 DZ lookup data'!$A:$AA,5,FALSE)))</f>
        <v> </v>
      </c>
      <c r="G380" s="29" t="str">
        <f>IF($A380="Enter data zone code", " ",IF(ISNA(VLOOKUP($A380,'SIMD 2020v2 DZ lookup data'!$A:$AA,6,FALSE)),"not found",VLOOKUP($A380,'SIMD 2020v2 DZ lookup data'!$A:$AA,6,FALSE)))</f>
        <v> </v>
      </c>
      <c r="H380" s="30" t="str">
        <f>IF($A380="Enter data zone code", " ",IF(ISNA(VLOOKUP($A380,'SIMD 2020v2 DZ lookup data'!$A:$AA,8,FALSE)),"not found",VLOOKUP($A380,'SIMD 2020v2 DZ lookup data'!$A:$AA,7,FALSE)))</f>
        <v> </v>
      </c>
      <c r="I380" s="30" t="str">
        <f>IF($A380="Enter data zone code", " ",IF(ISNA(VLOOKUP($A380,'SIMD 2020v2 DZ lookup data'!$A:$AA,7,FALSE)),"not found",VLOOKUP($A380,'SIMD 2020v2 DZ lookup data'!$A:$AA,8,FALSE)))</f>
        <v> </v>
      </c>
      <c r="J380" s="30" t="str">
        <f>IF($A380="Enter data zone code", " ",IF(ISNA(VLOOKUP($A380,'SIMD 2020v2 DZ lookup data'!$A:$AA,9,FALSE)),"not found",VLOOKUP($A380,'SIMD 2020v2 DZ lookup data'!$A:$AA,9,FALSE)))</f>
        <v> </v>
      </c>
      <c r="K380" s="30" t="str">
        <f>IF($A380="Enter data zone code", " ",IF(ISNA(VLOOKUP($A380,'SIMD 2020v2 DZ lookup data'!$A:$AA,10,FALSE)),"not found",VLOOKUP($A380,'SIMD 2020v2 DZ lookup data'!$A:$AA,10,FALSE)))</f>
        <v> </v>
      </c>
      <c r="L380" s="30" t="str">
        <f>IF($A380="Enter data zone code", " ",IF(ISNA(VLOOKUP($A380,'SIMD 2020v2 DZ lookup data'!$A:$AA,11,FALSE)),"not found",VLOOKUP($A380,'SIMD 2020v2 DZ lookup data'!$A:$AA,11,FALSE)))</f>
        <v> </v>
      </c>
      <c r="M380" s="30" t="str">
        <f>IF($A380="Enter data zone code", " ",IF(ISNA(VLOOKUP($A380,'SIMD 2020v2 DZ lookup data'!$A:$AA,12,FALSE)),"not found",VLOOKUP($A380,'SIMD 2020v2 DZ lookup data'!$A:$AA,12,FALSE)))</f>
        <v> </v>
      </c>
      <c r="N380" s="30" t="str">
        <f>IF($A380="Enter data zone code", " ",IF(ISNA(VLOOKUP($A380,'SIMD 2020v2 DZ lookup data'!$A:$AA,13,FALSE)),"not found",VLOOKUP($A380,'SIMD 2020v2 DZ lookup data'!$A:$AA,13,FALSE)))</f>
        <v> </v>
      </c>
      <c r="O380" s="31" t="str">
        <f>IF($A380="Enter data zone code", " ",IF(ISNA(VLOOKUP($A380,'SIMD 2020v2 DZ lookup data'!$A:$AA,14,FALSE)),"not found",VLOOKUP($A380,'SIMD 2020v2 DZ lookup data'!$A:$AA,14,FALSE)))</f>
        <v> </v>
      </c>
      <c r="P380" s="31" t="str">
        <f>IF($A380="Enter data zone code", " ",IF(ISNA(VLOOKUP($A380,'SIMD 2020v2 DZ lookup data'!$A:$AA,15,FALSE)),"not found",VLOOKUP($A380,'SIMD 2020v2 DZ lookup data'!$A:$AA,15,FALSE)))</f>
        <v> </v>
      </c>
      <c r="Q380" s="37" t="str">
        <f>IF($A380="Enter data zone code", " ",IF(ISNA(VLOOKUP($A380,'SIMD 2020v2 DZ lookup data'!$A:$AA,17,FALSE)),"not found",VLOOKUP($A380,'SIMD 2020v2 DZ lookup data'!$A:$AA,17,FALSE)))</f>
        <v> </v>
      </c>
      <c r="R380" s="36" t="str">
        <f>IF($A380="Enter data zone code", " ",IF(ISNA(VLOOKUP($A380,'SIMD 2020v2 DZ lookup data'!$A:$AA,19,FALSE)),"not found",VLOOKUP($A380,'SIMD 2020v2 DZ lookup data'!$A:$AA,19,FALSE)))</f>
        <v> </v>
      </c>
      <c r="S380" s="36" t="str">
        <f>IF($A380="Enter data zone code", " ",IF(ISNA(VLOOKUP($A380,'SIMD 2020v2 DZ lookup data'!$A:$AA,23,FALSE)),"not found",VLOOKUP($A380,'SIMD 2020v2 DZ lookup data'!$A:$AA,23,FALSE)))</f>
        <v> </v>
      </c>
      <c r="T380" s="36" t="str">
        <f>IF($A380="Enter data zone code", " ",IF(ISNA(VLOOKUP($A380,'SIMD 2020v2 DZ lookup data'!$A:$AA,25,FALSE)),"not found",VLOOKUP($A380,'SIMD 2020v2 DZ lookup data'!$A:$AA,25,FALSE)))</f>
        <v> </v>
      </c>
      <c r="U380" s="38" t="str">
        <f>IF($A380="Enter data zone code", " ",IF(ISNA(VLOOKUP($A380,'SIMD 2020v2 DZ lookup data'!$A:$AA,27,FALSE)),"not found",VLOOKUP($A380,'SIMD 2020v2 DZ lookup data'!$A:$AA,27,FALSE)))</f>
        <v> </v>
      </c>
    </row>
    <row r="381" ht="15.75" customHeight="1">
      <c r="A381" s="35" t="s">
        <v>89</v>
      </c>
      <c r="B381" s="36" t="str">
        <f>IF($A381="Enter data zone code", " ",IF(ISNA(VLOOKUP($A381,'SIMD 2020v2 DZ lookup data'!$A:$AA,2,FALSE)),"not found",VLOOKUP($A381,'SIMD 2020v2 DZ lookup data'!$A:$AA,2,FALSE)))</f>
        <v> </v>
      </c>
      <c r="C381" s="36" t="str">
        <f>IF($A381="Enter data zone code", " ",IF(ISNA(VLOOKUP($A381,'SIMD 2020v2 DZ lookup data'!$A:$AA,21,FALSE)),"not found",VLOOKUP($A381,'SIMD 2020v2 DZ lookup data'!$A:$AA,21,FALSE)))</f>
        <v> </v>
      </c>
      <c r="D381" s="29" t="str">
        <f>IF($A381="Enter data zone code", " ",IF(ISNA(VLOOKUP($A381,'SIMD 2020v2 DZ lookup data'!$A:$AA,3,FALSE)),"not found",VLOOKUP($A381,'SIMD 2020v2 DZ lookup data'!$A:$AA,3,FALSE)))</f>
        <v> </v>
      </c>
      <c r="E381" s="29" t="str">
        <f>IF($A381="Enter data zone code", " ",IF(ISNA(VLOOKUP($A381,'SIMD 2020v2 DZ lookup data'!$A:$AA,4,FALSE)),"not found",VLOOKUP($A381,'SIMD 2020v2 DZ lookup data'!$A:$AA,4,FALSE)))</f>
        <v> </v>
      </c>
      <c r="F381" s="29" t="str">
        <f>IF($A381="Enter data zone code", " ",IF(ISNA(VLOOKUP($A381,'SIMD 2020v2 DZ lookup data'!$A:$AA,5,FALSE)),"not found",VLOOKUP($A381,'SIMD 2020v2 DZ lookup data'!$A:$AA,5,FALSE)))</f>
        <v> </v>
      </c>
      <c r="G381" s="29" t="str">
        <f>IF($A381="Enter data zone code", " ",IF(ISNA(VLOOKUP($A381,'SIMD 2020v2 DZ lookup data'!$A:$AA,6,FALSE)),"not found",VLOOKUP($A381,'SIMD 2020v2 DZ lookup data'!$A:$AA,6,FALSE)))</f>
        <v> </v>
      </c>
      <c r="H381" s="30" t="str">
        <f>IF($A381="Enter data zone code", " ",IF(ISNA(VLOOKUP($A381,'SIMD 2020v2 DZ lookup data'!$A:$AA,8,FALSE)),"not found",VLOOKUP($A381,'SIMD 2020v2 DZ lookup data'!$A:$AA,7,FALSE)))</f>
        <v> </v>
      </c>
      <c r="I381" s="30" t="str">
        <f>IF($A381="Enter data zone code", " ",IF(ISNA(VLOOKUP($A381,'SIMD 2020v2 DZ lookup data'!$A:$AA,7,FALSE)),"not found",VLOOKUP($A381,'SIMD 2020v2 DZ lookup data'!$A:$AA,8,FALSE)))</f>
        <v> </v>
      </c>
      <c r="J381" s="30" t="str">
        <f>IF($A381="Enter data zone code", " ",IF(ISNA(VLOOKUP($A381,'SIMD 2020v2 DZ lookup data'!$A:$AA,9,FALSE)),"not found",VLOOKUP($A381,'SIMD 2020v2 DZ lookup data'!$A:$AA,9,FALSE)))</f>
        <v> </v>
      </c>
      <c r="K381" s="30" t="str">
        <f>IF($A381="Enter data zone code", " ",IF(ISNA(VLOOKUP($A381,'SIMD 2020v2 DZ lookup data'!$A:$AA,10,FALSE)),"not found",VLOOKUP($A381,'SIMD 2020v2 DZ lookup data'!$A:$AA,10,FALSE)))</f>
        <v> </v>
      </c>
      <c r="L381" s="30" t="str">
        <f>IF($A381="Enter data zone code", " ",IF(ISNA(VLOOKUP($A381,'SIMD 2020v2 DZ lookup data'!$A:$AA,11,FALSE)),"not found",VLOOKUP($A381,'SIMD 2020v2 DZ lookup data'!$A:$AA,11,FALSE)))</f>
        <v> </v>
      </c>
      <c r="M381" s="30" t="str">
        <f>IF($A381="Enter data zone code", " ",IF(ISNA(VLOOKUP($A381,'SIMD 2020v2 DZ lookup data'!$A:$AA,12,FALSE)),"not found",VLOOKUP($A381,'SIMD 2020v2 DZ lookup data'!$A:$AA,12,FALSE)))</f>
        <v> </v>
      </c>
      <c r="N381" s="30" t="str">
        <f>IF($A381="Enter data zone code", " ",IF(ISNA(VLOOKUP($A381,'SIMD 2020v2 DZ lookup data'!$A:$AA,13,FALSE)),"not found",VLOOKUP($A381,'SIMD 2020v2 DZ lookup data'!$A:$AA,13,FALSE)))</f>
        <v> </v>
      </c>
      <c r="O381" s="31" t="str">
        <f>IF($A381="Enter data zone code", " ",IF(ISNA(VLOOKUP($A381,'SIMD 2020v2 DZ lookup data'!$A:$AA,14,FALSE)),"not found",VLOOKUP($A381,'SIMD 2020v2 DZ lookup data'!$A:$AA,14,FALSE)))</f>
        <v> </v>
      </c>
      <c r="P381" s="31" t="str">
        <f>IF($A381="Enter data zone code", " ",IF(ISNA(VLOOKUP($A381,'SIMD 2020v2 DZ lookup data'!$A:$AA,15,FALSE)),"not found",VLOOKUP($A381,'SIMD 2020v2 DZ lookup data'!$A:$AA,15,FALSE)))</f>
        <v> </v>
      </c>
      <c r="Q381" s="37" t="str">
        <f>IF($A381="Enter data zone code", " ",IF(ISNA(VLOOKUP($A381,'SIMD 2020v2 DZ lookup data'!$A:$AA,17,FALSE)),"not found",VLOOKUP($A381,'SIMD 2020v2 DZ lookup data'!$A:$AA,17,FALSE)))</f>
        <v> </v>
      </c>
      <c r="R381" s="36" t="str">
        <f>IF($A381="Enter data zone code", " ",IF(ISNA(VLOOKUP($A381,'SIMD 2020v2 DZ lookup data'!$A:$AA,19,FALSE)),"not found",VLOOKUP($A381,'SIMD 2020v2 DZ lookup data'!$A:$AA,19,FALSE)))</f>
        <v> </v>
      </c>
      <c r="S381" s="36" t="str">
        <f>IF($A381="Enter data zone code", " ",IF(ISNA(VLOOKUP($A381,'SIMD 2020v2 DZ lookup data'!$A:$AA,23,FALSE)),"not found",VLOOKUP($A381,'SIMD 2020v2 DZ lookup data'!$A:$AA,23,FALSE)))</f>
        <v> </v>
      </c>
      <c r="T381" s="36" t="str">
        <f>IF($A381="Enter data zone code", " ",IF(ISNA(VLOOKUP($A381,'SIMD 2020v2 DZ lookup data'!$A:$AA,25,FALSE)),"not found",VLOOKUP($A381,'SIMD 2020v2 DZ lookup data'!$A:$AA,25,FALSE)))</f>
        <v> </v>
      </c>
      <c r="U381" s="38" t="str">
        <f>IF($A381="Enter data zone code", " ",IF(ISNA(VLOOKUP($A381,'SIMD 2020v2 DZ lookup data'!$A:$AA,27,FALSE)),"not found",VLOOKUP($A381,'SIMD 2020v2 DZ lookup data'!$A:$AA,27,FALSE)))</f>
        <v> </v>
      </c>
    </row>
    <row r="382" ht="15.75" customHeight="1">
      <c r="A382" s="35" t="s">
        <v>89</v>
      </c>
      <c r="B382" s="36" t="str">
        <f>IF($A382="Enter data zone code", " ",IF(ISNA(VLOOKUP($A382,'SIMD 2020v2 DZ lookup data'!$A:$AA,2,FALSE)),"not found",VLOOKUP($A382,'SIMD 2020v2 DZ lookup data'!$A:$AA,2,FALSE)))</f>
        <v> </v>
      </c>
      <c r="C382" s="36" t="str">
        <f>IF($A382="Enter data zone code", " ",IF(ISNA(VLOOKUP($A382,'SIMD 2020v2 DZ lookup data'!$A:$AA,21,FALSE)),"not found",VLOOKUP($A382,'SIMD 2020v2 DZ lookup data'!$A:$AA,21,FALSE)))</f>
        <v> </v>
      </c>
      <c r="D382" s="29" t="str">
        <f>IF($A382="Enter data zone code", " ",IF(ISNA(VLOOKUP($A382,'SIMD 2020v2 DZ lookup data'!$A:$AA,3,FALSE)),"not found",VLOOKUP($A382,'SIMD 2020v2 DZ lookup data'!$A:$AA,3,FALSE)))</f>
        <v> </v>
      </c>
      <c r="E382" s="29" t="str">
        <f>IF($A382="Enter data zone code", " ",IF(ISNA(VLOOKUP($A382,'SIMD 2020v2 DZ lookup data'!$A:$AA,4,FALSE)),"not found",VLOOKUP($A382,'SIMD 2020v2 DZ lookup data'!$A:$AA,4,FALSE)))</f>
        <v> </v>
      </c>
      <c r="F382" s="29" t="str">
        <f>IF($A382="Enter data zone code", " ",IF(ISNA(VLOOKUP($A382,'SIMD 2020v2 DZ lookup data'!$A:$AA,5,FALSE)),"not found",VLOOKUP($A382,'SIMD 2020v2 DZ lookup data'!$A:$AA,5,FALSE)))</f>
        <v> </v>
      </c>
      <c r="G382" s="29" t="str">
        <f>IF($A382="Enter data zone code", " ",IF(ISNA(VLOOKUP($A382,'SIMD 2020v2 DZ lookup data'!$A:$AA,6,FALSE)),"not found",VLOOKUP($A382,'SIMD 2020v2 DZ lookup data'!$A:$AA,6,FALSE)))</f>
        <v> </v>
      </c>
      <c r="H382" s="30" t="str">
        <f>IF($A382="Enter data zone code", " ",IF(ISNA(VLOOKUP($A382,'SIMD 2020v2 DZ lookup data'!$A:$AA,8,FALSE)),"not found",VLOOKUP($A382,'SIMD 2020v2 DZ lookup data'!$A:$AA,7,FALSE)))</f>
        <v> </v>
      </c>
      <c r="I382" s="30" t="str">
        <f>IF($A382="Enter data zone code", " ",IF(ISNA(VLOOKUP($A382,'SIMD 2020v2 DZ lookup data'!$A:$AA,7,FALSE)),"not found",VLOOKUP($A382,'SIMD 2020v2 DZ lookup data'!$A:$AA,8,FALSE)))</f>
        <v> </v>
      </c>
      <c r="J382" s="30" t="str">
        <f>IF($A382="Enter data zone code", " ",IF(ISNA(VLOOKUP($A382,'SIMD 2020v2 DZ lookup data'!$A:$AA,9,FALSE)),"not found",VLOOKUP($A382,'SIMD 2020v2 DZ lookup data'!$A:$AA,9,FALSE)))</f>
        <v> </v>
      </c>
      <c r="K382" s="30" t="str">
        <f>IF($A382="Enter data zone code", " ",IF(ISNA(VLOOKUP($A382,'SIMD 2020v2 DZ lookup data'!$A:$AA,10,FALSE)),"not found",VLOOKUP($A382,'SIMD 2020v2 DZ lookup data'!$A:$AA,10,FALSE)))</f>
        <v> </v>
      </c>
      <c r="L382" s="30" t="str">
        <f>IF($A382="Enter data zone code", " ",IF(ISNA(VLOOKUP($A382,'SIMD 2020v2 DZ lookup data'!$A:$AA,11,FALSE)),"not found",VLOOKUP($A382,'SIMD 2020v2 DZ lookup data'!$A:$AA,11,FALSE)))</f>
        <v> </v>
      </c>
      <c r="M382" s="30" t="str">
        <f>IF($A382="Enter data zone code", " ",IF(ISNA(VLOOKUP($A382,'SIMD 2020v2 DZ lookup data'!$A:$AA,12,FALSE)),"not found",VLOOKUP($A382,'SIMD 2020v2 DZ lookup data'!$A:$AA,12,FALSE)))</f>
        <v> </v>
      </c>
      <c r="N382" s="30" t="str">
        <f>IF($A382="Enter data zone code", " ",IF(ISNA(VLOOKUP($A382,'SIMD 2020v2 DZ lookup data'!$A:$AA,13,FALSE)),"not found",VLOOKUP($A382,'SIMD 2020v2 DZ lookup data'!$A:$AA,13,FALSE)))</f>
        <v> </v>
      </c>
      <c r="O382" s="31" t="str">
        <f>IF($A382="Enter data zone code", " ",IF(ISNA(VLOOKUP($A382,'SIMD 2020v2 DZ lookup data'!$A:$AA,14,FALSE)),"not found",VLOOKUP($A382,'SIMD 2020v2 DZ lookup data'!$A:$AA,14,FALSE)))</f>
        <v> </v>
      </c>
      <c r="P382" s="31" t="str">
        <f>IF($A382="Enter data zone code", " ",IF(ISNA(VLOOKUP($A382,'SIMD 2020v2 DZ lookup data'!$A:$AA,15,FALSE)),"not found",VLOOKUP($A382,'SIMD 2020v2 DZ lookup data'!$A:$AA,15,FALSE)))</f>
        <v> </v>
      </c>
      <c r="Q382" s="37" t="str">
        <f>IF($A382="Enter data zone code", " ",IF(ISNA(VLOOKUP($A382,'SIMD 2020v2 DZ lookup data'!$A:$AA,17,FALSE)),"not found",VLOOKUP($A382,'SIMD 2020v2 DZ lookup data'!$A:$AA,17,FALSE)))</f>
        <v> </v>
      </c>
      <c r="R382" s="36" t="str">
        <f>IF($A382="Enter data zone code", " ",IF(ISNA(VLOOKUP($A382,'SIMD 2020v2 DZ lookup data'!$A:$AA,19,FALSE)),"not found",VLOOKUP($A382,'SIMD 2020v2 DZ lookup data'!$A:$AA,19,FALSE)))</f>
        <v> </v>
      </c>
      <c r="S382" s="36" t="str">
        <f>IF($A382="Enter data zone code", " ",IF(ISNA(VLOOKUP($A382,'SIMD 2020v2 DZ lookup data'!$A:$AA,23,FALSE)),"not found",VLOOKUP($A382,'SIMD 2020v2 DZ lookup data'!$A:$AA,23,FALSE)))</f>
        <v> </v>
      </c>
      <c r="T382" s="36" t="str">
        <f>IF($A382="Enter data zone code", " ",IF(ISNA(VLOOKUP($A382,'SIMD 2020v2 DZ lookup data'!$A:$AA,25,FALSE)),"not found",VLOOKUP($A382,'SIMD 2020v2 DZ lookup data'!$A:$AA,25,FALSE)))</f>
        <v> </v>
      </c>
      <c r="U382" s="38" t="str">
        <f>IF($A382="Enter data zone code", " ",IF(ISNA(VLOOKUP($A382,'SIMD 2020v2 DZ lookup data'!$A:$AA,27,FALSE)),"not found",VLOOKUP($A382,'SIMD 2020v2 DZ lookup data'!$A:$AA,27,FALSE)))</f>
        <v> </v>
      </c>
    </row>
    <row r="383" ht="15.75" customHeight="1">
      <c r="A383" s="35" t="s">
        <v>89</v>
      </c>
      <c r="B383" s="36" t="str">
        <f>IF($A383="Enter data zone code", " ",IF(ISNA(VLOOKUP($A383,'SIMD 2020v2 DZ lookup data'!$A:$AA,2,FALSE)),"not found",VLOOKUP($A383,'SIMD 2020v2 DZ lookup data'!$A:$AA,2,FALSE)))</f>
        <v> </v>
      </c>
      <c r="C383" s="36" t="str">
        <f>IF($A383="Enter data zone code", " ",IF(ISNA(VLOOKUP($A383,'SIMD 2020v2 DZ lookup data'!$A:$AA,21,FALSE)),"not found",VLOOKUP($A383,'SIMD 2020v2 DZ lookup data'!$A:$AA,21,FALSE)))</f>
        <v> </v>
      </c>
      <c r="D383" s="29" t="str">
        <f>IF($A383="Enter data zone code", " ",IF(ISNA(VLOOKUP($A383,'SIMD 2020v2 DZ lookup data'!$A:$AA,3,FALSE)),"not found",VLOOKUP($A383,'SIMD 2020v2 DZ lookup data'!$A:$AA,3,FALSE)))</f>
        <v> </v>
      </c>
      <c r="E383" s="29" t="str">
        <f>IF($A383="Enter data zone code", " ",IF(ISNA(VLOOKUP($A383,'SIMD 2020v2 DZ lookup data'!$A:$AA,4,FALSE)),"not found",VLOOKUP($A383,'SIMD 2020v2 DZ lookup data'!$A:$AA,4,FALSE)))</f>
        <v> </v>
      </c>
      <c r="F383" s="29" t="str">
        <f>IF($A383="Enter data zone code", " ",IF(ISNA(VLOOKUP($A383,'SIMD 2020v2 DZ lookup data'!$A:$AA,5,FALSE)),"not found",VLOOKUP($A383,'SIMD 2020v2 DZ lookup data'!$A:$AA,5,FALSE)))</f>
        <v> </v>
      </c>
      <c r="G383" s="29" t="str">
        <f>IF($A383="Enter data zone code", " ",IF(ISNA(VLOOKUP($A383,'SIMD 2020v2 DZ lookup data'!$A:$AA,6,FALSE)),"not found",VLOOKUP($A383,'SIMD 2020v2 DZ lookup data'!$A:$AA,6,FALSE)))</f>
        <v> </v>
      </c>
      <c r="H383" s="30" t="str">
        <f>IF($A383="Enter data zone code", " ",IF(ISNA(VLOOKUP($A383,'SIMD 2020v2 DZ lookup data'!$A:$AA,8,FALSE)),"not found",VLOOKUP($A383,'SIMD 2020v2 DZ lookup data'!$A:$AA,7,FALSE)))</f>
        <v> </v>
      </c>
      <c r="I383" s="30" t="str">
        <f>IF($A383="Enter data zone code", " ",IF(ISNA(VLOOKUP($A383,'SIMD 2020v2 DZ lookup data'!$A:$AA,7,FALSE)),"not found",VLOOKUP($A383,'SIMD 2020v2 DZ lookup data'!$A:$AA,8,FALSE)))</f>
        <v> </v>
      </c>
      <c r="J383" s="30" t="str">
        <f>IF($A383="Enter data zone code", " ",IF(ISNA(VLOOKUP($A383,'SIMD 2020v2 DZ lookup data'!$A:$AA,9,FALSE)),"not found",VLOOKUP($A383,'SIMD 2020v2 DZ lookup data'!$A:$AA,9,FALSE)))</f>
        <v> </v>
      </c>
      <c r="K383" s="30" t="str">
        <f>IF($A383="Enter data zone code", " ",IF(ISNA(VLOOKUP($A383,'SIMD 2020v2 DZ lookup data'!$A:$AA,10,FALSE)),"not found",VLOOKUP($A383,'SIMD 2020v2 DZ lookup data'!$A:$AA,10,FALSE)))</f>
        <v> </v>
      </c>
      <c r="L383" s="30" t="str">
        <f>IF($A383="Enter data zone code", " ",IF(ISNA(VLOOKUP($A383,'SIMD 2020v2 DZ lookup data'!$A:$AA,11,FALSE)),"not found",VLOOKUP($A383,'SIMD 2020v2 DZ lookup data'!$A:$AA,11,FALSE)))</f>
        <v> </v>
      </c>
      <c r="M383" s="30" t="str">
        <f>IF($A383="Enter data zone code", " ",IF(ISNA(VLOOKUP($A383,'SIMD 2020v2 DZ lookup data'!$A:$AA,12,FALSE)),"not found",VLOOKUP($A383,'SIMD 2020v2 DZ lookup data'!$A:$AA,12,FALSE)))</f>
        <v> </v>
      </c>
      <c r="N383" s="30" t="str">
        <f>IF($A383="Enter data zone code", " ",IF(ISNA(VLOOKUP($A383,'SIMD 2020v2 DZ lookup data'!$A:$AA,13,FALSE)),"not found",VLOOKUP($A383,'SIMD 2020v2 DZ lookup data'!$A:$AA,13,FALSE)))</f>
        <v> </v>
      </c>
      <c r="O383" s="31" t="str">
        <f>IF($A383="Enter data zone code", " ",IF(ISNA(VLOOKUP($A383,'SIMD 2020v2 DZ lookup data'!$A:$AA,14,FALSE)),"not found",VLOOKUP($A383,'SIMD 2020v2 DZ lookup data'!$A:$AA,14,FALSE)))</f>
        <v> </v>
      </c>
      <c r="P383" s="31" t="str">
        <f>IF($A383="Enter data zone code", " ",IF(ISNA(VLOOKUP($A383,'SIMD 2020v2 DZ lookup data'!$A:$AA,15,FALSE)),"not found",VLOOKUP($A383,'SIMD 2020v2 DZ lookup data'!$A:$AA,15,FALSE)))</f>
        <v> </v>
      </c>
      <c r="Q383" s="37" t="str">
        <f>IF($A383="Enter data zone code", " ",IF(ISNA(VLOOKUP($A383,'SIMD 2020v2 DZ lookup data'!$A:$AA,17,FALSE)),"not found",VLOOKUP($A383,'SIMD 2020v2 DZ lookup data'!$A:$AA,17,FALSE)))</f>
        <v> </v>
      </c>
      <c r="R383" s="36" t="str">
        <f>IF($A383="Enter data zone code", " ",IF(ISNA(VLOOKUP($A383,'SIMD 2020v2 DZ lookup data'!$A:$AA,19,FALSE)),"not found",VLOOKUP($A383,'SIMD 2020v2 DZ lookup data'!$A:$AA,19,FALSE)))</f>
        <v> </v>
      </c>
      <c r="S383" s="36" t="str">
        <f>IF($A383="Enter data zone code", " ",IF(ISNA(VLOOKUP($A383,'SIMD 2020v2 DZ lookup data'!$A:$AA,23,FALSE)),"not found",VLOOKUP($A383,'SIMD 2020v2 DZ lookup data'!$A:$AA,23,FALSE)))</f>
        <v> </v>
      </c>
      <c r="T383" s="36" t="str">
        <f>IF($A383="Enter data zone code", " ",IF(ISNA(VLOOKUP($A383,'SIMD 2020v2 DZ lookup data'!$A:$AA,25,FALSE)),"not found",VLOOKUP($A383,'SIMD 2020v2 DZ lookup data'!$A:$AA,25,FALSE)))</f>
        <v> </v>
      </c>
      <c r="U383" s="38" t="str">
        <f>IF($A383="Enter data zone code", " ",IF(ISNA(VLOOKUP($A383,'SIMD 2020v2 DZ lookup data'!$A:$AA,27,FALSE)),"not found",VLOOKUP($A383,'SIMD 2020v2 DZ lookup data'!$A:$AA,27,FALSE)))</f>
        <v> </v>
      </c>
    </row>
    <row r="384" ht="15.75" customHeight="1">
      <c r="A384" s="35" t="s">
        <v>89</v>
      </c>
      <c r="B384" s="36" t="str">
        <f>IF($A384="Enter data zone code", " ",IF(ISNA(VLOOKUP($A384,'SIMD 2020v2 DZ lookup data'!$A:$AA,2,FALSE)),"not found",VLOOKUP($A384,'SIMD 2020v2 DZ lookup data'!$A:$AA,2,FALSE)))</f>
        <v> </v>
      </c>
      <c r="C384" s="36" t="str">
        <f>IF($A384="Enter data zone code", " ",IF(ISNA(VLOOKUP($A384,'SIMD 2020v2 DZ lookup data'!$A:$AA,21,FALSE)),"not found",VLOOKUP($A384,'SIMD 2020v2 DZ lookup data'!$A:$AA,21,FALSE)))</f>
        <v> </v>
      </c>
      <c r="D384" s="29" t="str">
        <f>IF($A384="Enter data zone code", " ",IF(ISNA(VLOOKUP($A384,'SIMD 2020v2 DZ lookup data'!$A:$AA,3,FALSE)),"not found",VLOOKUP($A384,'SIMD 2020v2 DZ lookup data'!$A:$AA,3,FALSE)))</f>
        <v> </v>
      </c>
      <c r="E384" s="29" t="str">
        <f>IF($A384="Enter data zone code", " ",IF(ISNA(VLOOKUP($A384,'SIMD 2020v2 DZ lookup data'!$A:$AA,4,FALSE)),"not found",VLOOKUP($A384,'SIMD 2020v2 DZ lookup data'!$A:$AA,4,FALSE)))</f>
        <v> </v>
      </c>
      <c r="F384" s="29" t="str">
        <f>IF($A384="Enter data zone code", " ",IF(ISNA(VLOOKUP($A384,'SIMD 2020v2 DZ lookup data'!$A:$AA,5,FALSE)),"not found",VLOOKUP($A384,'SIMD 2020v2 DZ lookup data'!$A:$AA,5,FALSE)))</f>
        <v> </v>
      </c>
      <c r="G384" s="29" t="str">
        <f>IF($A384="Enter data zone code", " ",IF(ISNA(VLOOKUP($A384,'SIMD 2020v2 DZ lookup data'!$A:$AA,6,FALSE)),"not found",VLOOKUP($A384,'SIMD 2020v2 DZ lookup data'!$A:$AA,6,FALSE)))</f>
        <v> </v>
      </c>
      <c r="H384" s="30" t="str">
        <f>IF($A384="Enter data zone code", " ",IF(ISNA(VLOOKUP($A384,'SIMD 2020v2 DZ lookup data'!$A:$AA,8,FALSE)),"not found",VLOOKUP($A384,'SIMD 2020v2 DZ lookup data'!$A:$AA,7,FALSE)))</f>
        <v> </v>
      </c>
      <c r="I384" s="30" t="str">
        <f>IF($A384="Enter data zone code", " ",IF(ISNA(VLOOKUP($A384,'SIMD 2020v2 DZ lookup data'!$A:$AA,7,FALSE)),"not found",VLOOKUP($A384,'SIMD 2020v2 DZ lookup data'!$A:$AA,8,FALSE)))</f>
        <v> </v>
      </c>
      <c r="J384" s="30" t="str">
        <f>IF($A384="Enter data zone code", " ",IF(ISNA(VLOOKUP($A384,'SIMD 2020v2 DZ lookup data'!$A:$AA,9,FALSE)),"not found",VLOOKUP($A384,'SIMD 2020v2 DZ lookup data'!$A:$AA,9,FALSE)))</f>
        <v> </v>
      </c>
      <c r="K384" s="30" t="str">
        <f>IF($A384="Enter data zone code", " ",IF(ISNA(VLOOKUP($A384,'SIMD 2020v2 DZ lookup data'!$A:$AA,10,FALSE)),"not found",VLOOKUP($A384,'SIMD 2020v2 DZ lookup data'!$A:$AA,10,FALSE)))</f>
        <v> </v>
      </c>
      <c r="L384" s="30" t="str">
        <f>IF($A384="Enter data zone code", " ",IF(ISNA(VLOOKUP($A384,'SIMD 2020v2 DZ lookup data'!$A:$AA,11,FALSE)),"not found",VLOOKUP($A384,'SIMD 2020v2 DZ lookup data'!$A:$AA,11,FALSE)))</f>
        <v> </v>
      </c>
      <c r="M384" s="30" t="str">
        <f>IF($A384="Enter data zone code", " ",IF(ISNA(VLOOKUP($A384,'SIMD 2020v2 DZ lookup data'!$A:$AA,12,FALSE)),"not found",VLOOKUP($A384,'SIMD 2020v2 DZ lookup data'!$A:$AA,12,FALSE)))</f>
        <v> </v>
      </c>
      <c r="N384" s="30" t="str">
        <f>IF($A384="Enter data zone code", " ",IF(ISNA(VLOOKUP($A384,'SIMD 2020v2 DZ lookup data'!$A:$AA,13,FALSE)),"not found",VLOOKUP($A384,'SIMD 2020v2 DZ lookup data'!$A:$AA,13,FALSE)))</f>
        <v> </v>
      </c>
      <c r="O384" s="31" t="str">
        <f>IF($A384="Enter data zone code", " ",IF(ISNA(VLOOKUP($A384,'SIMD 2020v2 DZ lookup data'!$A:$AA,14,FALSE)),"not found",VLOOKUP($A384,'SIMD 2020v2 DZ lookup data'!$A:$AA,14,FALSE)))</f>
        <v> </v>
      </c>
      <c r="P384" s="31" t="str">
        <f>IF($A384="Enter data zone code", " ",IF(ISNA(VLOOKUP($A384,'SIMD 2020v2 DZ lookup data'!$A:$AA,15,FALSE)),"not found",VLOOKUP($A384,'SIMD 2020v2 DZ lookup data'!$A:$AA,15,FALSE)))</f>
        <v> </v>
      </c>
      <c r="Q384" s="37" t="str">
        <f>IF($A384="Enter data zone code", " ",IF(ISNA(VLOOKUP($A384,'SIMD 2020v2 DZ lookup data'!$A:$AA,17,FALSE)),"not found",VLOOKUP($A384,'SIMD 2020v2 DZ lookup data'!$A:$AA,17,FALSE)))</f>
        <v> </v>
      </c>
      <c r="R384" s="36" t="str">
        <f>IF($A384="Enter data zone code", " ",IF(ISNA(VLOOKUP($A384,'SIMD 2020v2 DZ lookup data'!$A:$AA,19,FALSE)),"not found",VLOOKUP($A384,'SIMD 2020v2 DZ lookup data'!$A:$AA,19,FALSE)))</f>
        <v> </v>
      </c>
      <c r="S384" s="36" t="str">
        <f>IF($A384="Enter data zone code", " ",IF(ISNA(VLOOKUP($A384,'SIMD 2020v2 DZ lookup data'!$A:$AA,23,FALSE)),"not found",VLOOKUP($A384,'SIMD 2020v2 DZ lookup data'!$A:$AA,23,FALSE)))</f>
        <v> </v>
      </c>
      <c r="T384" s="36" t="str">
        <f>IF($A384="Enter data zone code", " ",IF(ISNA(VLOOKUP($A384,'SIMD 2020v2 DZ lookup data'!$A:$AA,25,FALSE)),"not found",VLOOKUP($A384,'SIMD 2020v2 DZ lookup data'!$A:$AA,25,FALSE)))</f>
        <v> </v>
      </c>
      <c r="U384" s="38" t="str">
        <f>IF($A384="Enter data zone code", " ",IF(ISNA(VLOOKUP($A384,'SIMD 2020v2 DZ lookup data'!$A:$AA,27,FALSE)),"not found",VLOOKUP($A384,'SIMD 2020v2 DZ lookup data'!$A:$AA,27,FALSE)))</f>
        <v> </v>
      </c>
    </row>
    <row r="385" ht="15.75" customHeight="1">
      <c r="A385" s="35" t="s">
        <v>89</v>
      </c>
      <c r="B385" s="36" t="str">
        <f>IF($A385="Enter data zone code", " ",IF(ISNA(VLOOKUP($A385,'SIMD 2020v2 DZ lookup data'!$A:$AA,2,FALSE)),"not found",VLOOKUP($A385,'SIMD 2020v2 DZ lookup data'!$A:$AA,2,FALSE)))</f>
        <v> </v>
      </c>
      <c r="C385" s="36" t="str">
        <f>IF($A385="Enter data zone code", " ",IF(ISNA(VLOOKUP($A385,'SIMD 2020v2 DZ lookup data'!$A:$AA,21,FALSE)),"not found",VLOOKUP($A385,'SIMD 2020v2 DZ lookup data'!$A:$AA,21,FALSE)))</f>
        <v> </v>
      </c>
      <c r="D385" s="29" t="str">
        <f>IF($A385="Enter data zone code", " ",IF(ISNA(VLOOKUP($A385,'SIMD 2020v2 DZ lookup data'!$A:$AA,3,FALSE)),"not found",VLOOKUP($A385,'SIMD 2020v2 DZ lookup data'!$A:$AA,3,FALSE)))</f>
        <v> </v>
      </c>
      <c r="E385" s="29" t="str">
        <f>IF($A385="Enter data zone code", " ",IF(ISNA(VLOOKUP($A385,'SIMD 2020v2 DZ lookup data'!$A:$AA,4,FALSE)),"not found",VLOOKUP($A385,'SIMD 2020v2 DZ lookup data'!$A:$AA,4,FALSE)))</f>
        <v> </v>
      </c>
      <c r="F385" s="29" t="str">
        <f>IF($A385="Enter data zone code", " ",IF(ISNA(VLOOKUP($A385,'SIMD 2020v2 DZ lookup data'!$A:$AA,5,FALSE)),"not found",VLOOKUP($A385,'SIMD 2020v2 DZ lookup data'!$A:$AA,5,FALSE)))</f>
        <v> </v>
      </c>
      <c r="G385" s="29" t="str">
        <f>IF($A385="Enter data zone code", " ",IF(ISNA(VLOOKUP($A385,'SIMD 2020v2 DZ lookup data'!$A:$AA,6,FALSE)),"not found",VLOOKUP($A385,'SIMD 2020v2 DZ lookup data'!$A:$AA,6,FALSE)))</f>
        <v> </v>
      </c>
      <c r="H385" s="30" t="str">
        <f>IF($A385="Enter data zone code", " ",IF(ISNA(VLOOKUP($A385,'SIMD 2020v2 DZ lookup data'!$A:$AA,8,FALSE)),"not found",VLOOKUP($A385,'SIMD 2020v2 DZ lookup data'!$A:$AA,7,FALSE)))</f>
        <v> </v>
      </c>
      <c r="I385" s="30" t="str">
        <f>IF($A385="Enter data zone code", " ",IF(ISNA(VLOOKUP($A385,'SIMD 2020v2 DZ lookup data'!$A:$AA,7,FALSE)),"not found",VLOOKUP($A385,'SIMD 2020v2 DZ lookup data'!$A:$AA,8,FALSE)))</f>
        <v> </v>
      </c>
      <c r="J385" s="30" t="str">
        <f>IF($A385="Enter data zone code", " ",IF(ISNA(VLOOKUP($A385,'SIMD 2020v2 DZ lookup data'!$A:$AA,9,FALSE)),"not found",VLOOKUP($A385,'SIMD 2020v2 DZ lookup data'!$A:$AA,9,FALSE)))</f>
        <v> </v>
      </c>
      <c r="K385" s="30" t="str">
        <f>IF($A385="Enter data zone code", " ",IF(ISNA(VLOOKUP($A385,'SIMD 2020v2 DZ lookup data'!$A:$AA,10,FALSE)),"not found",VLOOKUP($A385,'SIMD 2020v2 DZ lookup data'!$A:$AA,10,FALSE)))</f>
        <v> </v>
      </c>
      <c r="L385" s="30" t="str">
        <f>IF($A385="Enter data zone code", " ",IF(ISNA(VLOOKUP($A385,'SIMD 2020v2 DZ lookup data'!$A:$AA,11,FALSE)),"not found",VLOOKUP($A385,'SIMD 2020v2 DZ lookup data'!$A:$AA,11,FALSE)))</f>
        <v> </v>
      </c>
      <c r="M385" s="30" t="str">
        <f>IF($A385="Enter data zone code", " ",IF(ISNA(VLOOKUP($A385,'SIMD 2020v2 DZ lookup data'!$A:$AA,12,FALSE)),"not found",VLOOKUP($A385,'SIMD 2020v2 DZ lookup data'!$A:$AA,12,FALSE)))</f>
        <v> </v>
      </c>
      <c r="N385" s="30" t="str">
        <f>IF($A385="Enter data zone code", " ",IF(ISNA(VLOOKUP($A385,'SIMD 2020v2 DZ lookup data'!$A:$AA,13,FALSE)),"not found",VLOOKUP($A385,'SIMD 2020v2 DZ lookup data'!$A:$AA,13,FALSE)))</f>
        <v> </v>
      </c>
      <c r="O385" s="31" t="str">
        <f>IF($A385="Enter data zone code", " ",IF(ISNA(VLOOKUP($A385,'SIMD 2020v2 DZ lookup data'!$A:$AA,14,FALSE)),"not found",VLOOKUP($A385,'SIMD 2020v2 DZ lookup data'!$A:$AA,14,FALSE)))</f>
        <v> </v>
      </c>
      <c r="P385" s="31" t="str">
        <f>IF($A385="Enter data zone code", " ",IF(ISNA(VLOOKUP($A385,'SIMD 2020v2 DZ lookup data'!$A:$AA,15,FALSE)),"not found",VLOOKUP($A385,'SIMD 2020v2 DZ lookup data'!$A:$AA,15,FALSE)))</f>
        <v> </v>
      </c>
      <c r="Q385" s="37" t="str">
        <f>IF($A385="Enter data zone code", " ",IF(ISNA(VLOOKUP($A385,'SIMD 2020v2 DZ lookup data'!$A:$AA,17,FALSE)),"not found",VLOOKUP($A385,'SIMD 2020v2 DZ lookup data'!$A:$AA,17,FALSE)))</f>
        <v> </v>
      </c>
      <c r="R385" s="36" t="str">
        <f>IF($A385="Enter data zone code", " ",IF(ISNA(VLOOKUP($A385,'SIMD 2020v2 DZ lookup data'!$A:$AA,19,FALSE)),"not found",VLOOKUP($A385,'SIMD 2020v2 DZ lookup data'!$A:$AA,19,FALSE)))</f>
        <v> </v>
      </c>
      <c r="S385" s="36" t="str">
        <f>IF($A385="Enter data zone code", " ",IF(ISNA(VLOOKUP($A385,'SIMD 2020v2 DZ lookup data'!$A:$AA,23,FALSE)),"not found",VLOOKUP($A385,'SIMD 2020v2 DZ lookup data'!$A:$AA,23,FALSE)))</f>
        <v> </v>
      </c>
      <c r="T385" s="36" t="str">
        <f>IF($A385="Enter data zone code", " ",IF(ISNA(VLOOKUP($A385,'SIMD 2020v2 DZ lookup data'!$A:$AA,25,FALSE)),"not found",VLOOKUP($A385,'SIMD 2020v2 DZ lookup data'!$A:$AA,25,FALSE)))</f>
        <v> </v>
      </c>
      <c r="U385" s="38" t="str">
        <f>IF($A385="Enter data zone code", " ",IF(ISNA(VLOOKUP($A385,'SIMD 2020v2 DZ lookup data'!$A:$AA,27,FALSE)),"not found",VLOOKUP($A385,'SIMD 2020v2 DZ lookup data'!$A:$AA,27,FALSE)))</f>
        <v> </v>
      </c>
    </row>
    <row r="386" ht="15.75" customHeight="1">
      <c r="A386" s="35" t="s">
        <v>89</v>
      </c>
      <c r="B386" s="36" t="str">
        <f>IF($A386="Enter data zone code", " ",IF(ISNA(VLOOKUP($A386,'SIMD 2020v2 DZ lookup data'!$A:$AA,2,FALSE)),"not found",VLOOKUP($A386,'SIMD 2020v2 DZ lookup data'!$A:$AA,2,FALSE)))</f>
        <v> </v>
      </c>
      <c r="C386" s="36" t="str">
        <f>IF($A386="Enter data zone code", " ",IF(ISNA(VLOOKUP($A386,'SIMD 2020v2 DZ lookup data'!$A:$AA,21,FALSE)),"not found",VLOOKUP($A386,'SIMD 2020v2 DZ lookup data'!$A:$AA,21,FALSE)))</f>
        <v> </v>
      </c>
      <c r="D386" s="29" t="str">
        <f>IF($A386="Enter data zone code", " ",IF(ISNA(VLOOKUP($A386,'SIMD 2020v2 DZ lookup data'!$A:$AA,3,FALSE)),"not found",VLOOKUP($A386,'SIMD 2020v2 DZ lookup data'!$A:$AA,3,FALSE)))</f>
        <v> </v>
      </c>
      <c r="E386" s="29" t="str">
        <f>IF($A386="Enter data zone code", " ",IF(ISNA(VLOOKUP($A386,'SIMD 2020v2 DZ lookup data'!$A:$AA,4,FALSE)),"not found",VLOOKUP($A386,'SIMD 2020v2 DZ lookup data'!$A:$AA,4,FALSE)))</f>
        <v> </v>
      </c>
      <c r="F386" s="29" t="str">
        <f>IF($A386="Enter data zone code", " ",IF(ISNA(VLOOKUP($A386,'SIMD 2020v2 DZ lookup data'!$A:$AA,5,FALSE)),"not found",VLOOKUP($A386,'SIMD 2020v2 DZ lookup data'!$A:$AA,5,FALSE)))</f>
        <v> </v>
      </c>
      <c r="G386" s="29" t="str">
        <f>IF($A386="Enter data zone code", " ",IF(ISNA(VLOOKUP($A386,'SIMD 2020v2 DZ lookup data'!$A:$AA,6,FALSE)),"not found",VLOOKUP($A386,'SIMD 2020v2 DZ lookup data'!$A:$AA,6,FALSE)))</f>
        <v> </v>
      </c>
      <c r="H386" s="30" t="str">
        <f>IF($A386="Enter data zone code", " ",IF(ISNA(VLOOKUP($A386,'SIMD 2020v2 DZ lookup data'!$A:$AA,8,FALSE)),"not found",VLOOKUP($A386,'SIMD 2020v2 DZ lookup data'!$A:$AA,7,FALSE)))</f>
        <v> </v>
      </c>
      <c r="I386" s="30" t="str">
        <f>IF($A386="Enter data zone code", " ",IF(ISNA(VLOOKUP($A386,'SIMD 2020v2 DZ lookup data'!$A:$AA,7,FALSE)),"not found",VLOOKUP($A386,'SIMD 2020v2 DZ lookup data'!$A:$AA,8,FALSE)))</f>
        <v> </v>
      </c>
      <c r="J386" s="30" t="str">
        <f>IF($A386="Enter data zone code", " ",IF(ISNA(VLOOKUP($A386,'SIMD 2020v2 DZ lookup data'!$A:$AA,9,FALSE)),"not found",VLOOKUP($A386,'SIMD 2020v2 DZ lookup data'!$A:$AA,9,FALSE)))</f>
        <v> </v>
      </c>
      <c r="K386" s="30" t="str">
        <f>IF($A386="Enter data zone code", " ",IF(ISNA(VLOOKUP($A386,'SIMD 2020v2 DZ lookup data'!$A:$AA,10,FALSE)),"not found",VLOOKUP($A386,'SIMD 2020v2 DZ lookup data'!$A:$AA,10,FALSE)))</f>
        <v> </v>
      </c>
      <c r="L386" s="30" t="str">
        <f>IF($A386="Enter data zone code", " ",IF(ISNA(VLOOKUP($A386,'SIMD 2020v2 DZ lookup data'!$A:$AA,11,FALSE)),"not found",VLOOKUP($A386,'SIMD 2020v2 DZ lookup data'!$A:$AA,11,FALSE)))</f>
        <v> </v>
      </c>
      <c r="M386" s="30" t="str">
        <f>IF($A386="Enter data zone code", " ",IF(ISNA(VLOOKUP($A386,'SIMD 2020v2 DZ lookup data'!$A:$AA,12,FALSE)),"not found",VLOOKUP($A386,'SIMD 2020v2 DZ lookup data'!$A:$AA,12,FALSE)))</f>
        <v> </v>
      </c>
      <c r="N386" s="30" t="str">
        <f>IF($A386="Enter data zone code", " ",IF(ISNA(VLOOKUP($A386,'SIMD 2020v2 DZ lookup data'!$A:$AA,13,FALSE)),"not found",VLOOKUP($A386,'SIMD 2020v2 DZ lookup data'!$A:$AA,13,FALSE)))</f>
        <v> </v>
      </c>
      <c r="O386" s="31" t="str">
        <f>IF($A386="Enter data zone code", " ",IF(ISNA(VLOOKUP($A386,'SIMD 2020v2 DZ lookup data'!$A:$AA,14,FALSE)),"not found",VLOOKUP($A386,'SIMD 2020v2 DZ lookup data'!$A:$AA,14,FALSE)))</f>
        <v> </v>
      </c>
      <c r="P386" s="31" t="str">
        <f>IF($A386="Enter data zone code", " ",IF(ISNA(VLOOKUP($A386,'SIMD 2020v2 DZ lookup data'!$A:$AA,15,FALSE)),"not found",VLOOKUP($A386,'SIMD 2020v2 DZ lookup data'!$A:$AA,15,FALSE)))</f>
        <v> </v>
      </c>
      <c r="Q386" s="37" t="str">
        <f>IF($A386="Enter data zone code", " ",IF(ISNA(VLOOKUP($A386,'SIMD 2020v2 DZ lookup data'!$A:$AA,17,FALSE)),"not found",VLOOKUP($A386,'SIMD 2020v2 DZ lookup data'!$A:$AA,17,FALSE)))</f>
        <v> </v>
      </c>
      <c r="R386" s="36" t="str">
        <f>IF($A386="Enter data zone code", " ",IF(ISNA(VLOOKUP($A386,'SIMD 2020v2 DZ lookup data'!$A:$AA,19,FALSE)),"not found",VLOOKUP($A386,'SIMD 2020v2 DZ lookup data'!$A:$AA,19,FALSE)))</f>
        <v> </v>
      </c>
      <c r="S386" s="36" t="str">
        <f>IF($A386="Enter data zone code", " ",IF(ISNA(VLOOKUP($A386,'SIMD 2020v2 DZ lookup data'!$A:$AA,23,FALSE)),"not found",VLOOKUP($A386,'SIMD 2020v2 DZ lookup data'!$A:$AA,23,FALSE)))</f>
        <v> </v>
      </c>
      <c r="T386" s="36" t="str">
        <f>IF($A386="Enter data zone code", " ",IF(ISNA(VLOOKUP($A386,'SIMD 2020v2 DZ lookup data'!$A:$AA,25,FALSE)),"not found",VLOOKUP($A386,'SIMD 2020v2 DZ lookup data'!$A:$AA,25,FALSE)))</f>
        <v> </v>
      </c>
      <c r="U386" s="38" t="str">
        <f>IF($A386="Enter data zone code", " ",IF(ISNA(VLOOKUP($A386,'SIMD 2020v2 DZ lookup data'!$A:$AA,27,FALSE)),"not found",VLOOKUP($A386,'SIMD 2020v2 DZ lookup data'!$A:$AA,27,FALSE)))</f>
        <v> </v>
      </c>
    </row>
    <row r="387" ht="15.75" customHeight="1">
      <c r="A387" s="35" t="s">
        <v>89</v>
      </c>
      <c r="B387" s="36" t="str">
        <f>IF($A387="Enter data zone code", " ",IF(ISNA(VLOOKUP($A387,'SIMD 2020v2 DZ lookup data'!$A:$AA,2,FALSE)),"not found",VLOOKUP($A387,'SIMD 2020v2 DZ lookup data'!$A:$AA,2,FALSE)))</f>
        <v> </v>
      </c>
      <c r="C387" s="36" t="str">
        <f>IF($A387="Enter data zone code", " ",IF(ISNA(VLOOKUP($A387,'SIMD 2020v2 DZ lookup data'!$A:$AA,21,FALSE)),"not found",VLOOKUP($A387,'SIMD 2020v2 DZ lookup data'!$A:$AA,21,FALSE)))</f>
        <v> </v>
      </c>
      <c r="D387" s="29" t="str">
        <f>IF($A387="Enter data zone code", " ",IF(ISNA(VLOOKUP($A387,'SIMD 2020v2 DZ lookup data'!$A:$AA,3,FALSE)),"not found",VLOOKUP($A387,'SIMD 2020v2 DZ lookup data'!$A:$AA,3,FALSE)))</f>
        <v> </v>
      </c>
      <c r="E387" s="29" t="str">
        <f>IF($A387="Enter data zone code", " ",IF(ISNA(VLOOKUP($A387,'SIMD 2020v2 DZ lookup data'!$A:$AA,4,FALSE)),"not found",VLOOKUP($A387,'SIMD 2020v2 DZ lookup data'!$A:$AA,4,FALSE)))</f>
        <v> </v>
      </c>
      <c r="F387" s="29" t="str">
        <f>IF($A387="Enter data zone code", " ",IF(ISNA(VLOOKUP($A387,'SIMD 2020v2 DZ lookup data'!$A:$AA,5,FALSE)),"not found",VLOOKUP($A387,'SIMD 2020v2 DZ lookup data'!$A:$AA,5,FALSE)))</f>
        <v> </v>
      </c>
      <c r="G387" s="29" t="str">
        <f>IF($A387="Enter data zone code", " ",IF(ISNA(VLOOKUP($A387,'SIMD 2020v2 DZ lookup data'!$A:$AA,6,FALSE)),"not found",VLOOKUP($A387,'SIMD 2020v2 DZ lookup data'!$A:$AA,6,FALSE)))</f>
        <v> </v>
      </c>
      <c r="H387" s="30" t="str">
        <f>IF($A387="Enter data zone code", " ",IF(ISNA(VLOOKUP($A387,'SIMD 2020v2 DZ lookup data'!$A:$AA,8,FALSE)),"not found",VLOOKUP($A387,'SIMD 2020v2 DZ lookup data'!$A:$AA,7,FALSE)))</f>
        <v> </v>
      </c>
      <c r="I387" s="30" t="str">
        <f>IF($A387="Enter data zone code", " ",IF(ISNA(VLOOKUP($A387,'SIMD 2020v2 DZ lookup data'!$A:$AA,7,FALSE)),"not found",VLOOKUP($A387,'SIMD 2020v2 DZ lookup data'!$A:$AA,8,FALSE)))</f>
        <v> </v>
      </c>
      <c r="J387" s="30" t="str">
        <f>IF($A387="Enter data zone code", " ",IF(ISNA(VLOOKUP($A387,'SIMD 2020v2 DZ lookup data'!$A:$AA,9,FALSE)),"not found",VLOOKUP($A387,'SIMD 2020v2 DZ lookup data'!$A:$AA,9,FALSE)))</f>
        <v> </v>
      </c>
      <c r="K387" s="30" t="str">
        <f>IF($A387="Enter data zone code", " ",IF(ISNA(VLOOKUP($A387,'SIMD 2020v2 DZ lookup data'!$A:$AA,10,FALSE)),"not found",VLOOKUP($A387,'SIMD 2020v2 DZ lookup data'!$A:$AA,10,FALSE)))</f>
        <v> </v>
      </c>
      <c r="L387" s="30" t="str">
        <f>IF($A387="Enter data zone code", " ",IF(ISNA(VLOOKUP($A387,'SIMD 2020v2 DZ lookup data'!$A:$AA,11,FALSE)),"not found",VLOOKUP($A387,'SIMD 2020v2 DZ lookup data'!$A:$AA,11,FALSE)))</f>
        <v> </v>
      </c>
      <c r="M387" s="30" t="str">
        <f>IF($A387="Enter data zone code", " ",IF(ISNA(VLOOKUP($A387,'SIMD 2020v2 DZ lookup data'!$A:$AA,12,FALSE)),"not found",VLOOKUP($A387,'SIMD 2020v2 DZ lookup data'!$A:$AA,12,FALSE)))</f>
        <v> </v>
      </c>
      <c r="N387" s="30" t="str">
        <f>IF($A387="Enter data zone code", " ",IF(ISNA(VLOOKUP($A387,'SIMD 2020v2 DZ lookup data'!$A:$AA,13,FALSE)),"not found",VLOOKUP($A387,'SIMD 2020v2 DZ lookup data'!$A:$AA,13,FALSE)))</f>
        <v> </v>
      </c>
      <c r="O387" s="31" t="str">
        <f>IF($A387="Enter data zone code", " ",IF(ISNA(VLOOKUP($A387,'SIMD 2020v2 DZ lookup data'!$A:$AA,14,FALSE)),"not found",VLOOKUP($A387,'SIMD 2020v2 DZ lookup data'!$A:$AA,14,FALSE)))</f>
        <v> </v>
      </c>
      <c r="P387" s="31" t="str">
        <f>IF($A387="Enter data zone code", " ",IF(ISNA(VLOOKUP($A387,'SIMD 2020v2 DZ lookup data'!$A:$AA,15,FALSE)),"not found",VLOOKUP($A387,'SIMD 2020v2 DZ lookup data'!$A:$AA,15,FALSE)))</f>
        <v> </v>
      </c>
      <c r="Q387" s="37" t="str">
        <f>IF($A387="Enter data zone code", " ",IF(ISNA(VLOOKUP($A387,'SIMD 2020v2 DZ lookup data'!$A:$AA,17,FALSE)),"not found",VLOOKUP($A387,'SIMD 2020v2 DZ lookup data'!$A:$AA,17,FALSE)))</f>
        <v> </v>
      </c>
      <c r="R387" s="36" t="str">
        <f>IF($A387="Enter data zone code", " ",IF(ISNA(VLOOKUP($A387,'SIMD 2020v2 DZ lookup data'!$A:$AA,19,FALSE)),"not found",VLOOKUP($A387,'SIMD 2020v2 DZ lookup data'!$A:$AA,19,FALSE)))</f>
        <v> </v>
      </c>
      <c r="S387" s="36" t="str">
        <f>IF($A387="Enter data zone code", " ",IF(ISNA(VLOOKUP($A387,'SIMD 2020v2 DZ lookup data'!$A:$AA,23,FALSE)),"not found",VLOOKUP($A387,'SIMD 2020v2 DZ lookup data'!$A:$AA,23,FALSE)))</f>
        <v> </v>
      </c>
      <c r="T387" s="36" t="str">
        <f>IF($A387="Enter data zone code", " ",IF(ISNA(VLOOKUP($A387,'SIMD 2020v2 DZ lookup data'!$A:$AA,25,FALSE)),"not found",VLOOKUP($A387,'SIMD 2020v2 DZ lookup data'!$A:$AA,25,FALSE)))</f>
        <v> </v>
      </c>
      <c r="U387" s="38" t="str">
        <f>IF($A387="Enter data zone code", " ",IF(ISNA(VLOOKUP($A387,'SIMD 2020v2 DZ lookup data'!$A:$AA,27,FALSE)),"not found",VLOOKUP($A387,'SIMD 2020v2 DZ lookup data'!$A:$AA,27,FALSE)))</f>
        <v> </v>
      </c>
    </row>
    <row r="388" ht="15.75" customHeight="1">
      <c r="A388" s="35" t="s">
        <v>89</v>
      </c>
      <c r="B388" s="36" t="str">
        <f>IF($A388="Enter data zone code", " ",IF(ISNA(VLOOKUP($A388,'SIMD 2020v2 DZ lookup data'!$A:$AA,2,FALSE)),"not found",VLOOKUP($A388,'SIMD 2020v2 DZ lookup data'!$A:$AA,2,FALSE)))</f>
        <v> </v>
      </c>
      <c r="C388" s="36" t="str">
        <f>IF($A388="Enter data zone code", " ",IF(ISNA(VLOOKUP($A388,'SIMD 2020v2 DZ lookup data'!$A:$AA,21,FALSE)),"not found",VLOOKUP($A388,'SIMD 2020v2 DZ lookup data'!$A:$AA,21,FALSE)))</f>
        <v> </v>
      </c>
      <c r="D388" s="29" t="str">
        <f>IF($A388="Enter data zone code", " ",IF(ISNA(VLOOKUP($A388,'SIMD 2020v2 DZ lookup data'!$A:$AA,3,FALSE)),"not found",VLOOKUP($A388,'SIMD 2020v2 DZ lookup data'!$A:$AA,3,FALSE)))</f>
        <v> </v>
      </c>
      <c r="E388" s="29" t="str">
        <f>IF($A388="Enter data zone code", " ",IF(ISNA(VLOOKUP($A388,'SIMD 2020v2 DZ lookup data'!$A:$AA,4,FALSE)),"not found",VLOOKUP($A388,'SIMD 2020v2 DZ lookup data'!$A:$AA,4,FALSE)))</f>
        <v> </v>
      </c>
      <c r="F388" s="29" t="str">
        <f>IF($A388="Enter data zone code", " ",IF(ISNA(VLOOKUP($A388,'SIMD 2020v2 DZ lookup data'!$A:$AA,5,FALSE)),"not found",VLOOKUP($A388,'SIMD 2020v2 DZ lookup data'!$A:$AA,5,FALSE)))</f>
        <v> </v>
      </c>
      <c r="G388" s="29" t="str">
        <f>IF($A388="Enter data zone code", " ",IF(ISNA(VLOOKUP($A388,'SIMD 2020v2 DZ lookup data'!$A:$AA,6,FALSE)),"not found",VLOOKUP($A388,'SIMD 2020v2 DZ lookup data'!$A:$AA,6,FALSE)))</f>
        <v> </v>
      </c>
      <c r="H388" s="30" t="str">
        <f>IF($A388="Enter data zone code", " ",IF(ISNA(VLOOKUP($A388,'SIMD 2020v2 DZ lookup data'!$A:$AA,8,FALSE)),"not found",VLOOKUP($A388,'SIMD 2020v2 DZ lookup data'!$A:$AA,7,FALSE)))</f>
        <v> </v>
      </c>
      <c r="I388" s="30" t="str">
        <f>IF($A388="Enter data zone code", " ",IF(ISNA(VLOOKUP($A388,'SIMD 2020v2 DZ lookup data'!$A:$AA,7,FALSE)),"not found",VLOOKUP($A388,'SIMD 2020v2 DZ lookup data'!$A:$AA,8,FALSE)))</f>
        <v> </v>
      </c>
      <c r="J388" s="30" t="str">
        <f>IF($A388="Enter data zone code", " ",IF(ISNA(VLOOKUP($A388,'SIMD 2020v2 DZ lookup data'!$A:$AA,9,FALSE)),"not found",VLOOKUP($A388,'SIMD 2020v2 DZ lookup data'!$A:$AA,9,FALSE)))</f>
        <v> </v>
      </c>
      <c r="K388" s="30" t="str">
        <f>IF($A388="Enter data zone code", " ",IF(ISNA(VLOOKUP($A388,'SIMD 2020v2 DZ lookup data'!$A:$AA,10,FALSE)),"not found",VLOOKUP($A388,'SIMD 2020v2 DZ lookup data'!$A:$AA,10,FALSE)))</f>
        <v> </v>
      </c>
      <c r="L388" s="30" t="str">
        <f>IF($A388="Enter data zone code", " ",IF(ISNA(VLOOKUP($A388,'SIMD 2020v2 DZ lookup data'!$A:$AA,11,FALSE)),"not found",VLOOKUP($A388,'SIMD 2020v2 DZ lookup data'!$A:$AA,11,FALSE)))</f>
        <v> </v>
      </c>
      <c r="M388" s="30" t="str">
        <f>IF($A388="Enter data zone code", " ",IF(ISNA(VLOOKUP($A388,'SIMD 2020v2 DZ lookup data'!$A:$AA,12,FALSE)),"not found",VLOOKUP($A388,'SIMD 2020v2 DZ lookup data'!$A:$AA,12,FALSE)))</f>
        <v> </v>
      </c>
      <c r="N388" s="30" t="str">
        <f>IF($A388="Enter data zone code", " ",IF(ISNA(VLOOKUP($A388,'SIMD 2020v2 DZ lookup data'!$A:$AA,13,FALSE)),"not found",VLOOKUP($A388,'SIMD 2020v2 DZ lookup data'!$A:$AA,13,FALSE)))</f>
        <v> </v>
      </c>
      <c r="O388" s="31" t="str">
        <f>IF($A388="Enter data zone code", " ",IF(ISNA(VLOOKUP($A388,'SIMD 2020v2 DZ lookup data'!$A:$AA,14,FALSE)),"not found",VLOOKUP($A388,'SIMD 2020v2 DZ lookup data'!$A:$AA,14,FALSE)))</f>
        <v> </v>
      </c>
      <c r="P388" s="31" t="str">
        <f>IF($A388="Enter data zone code", " ",IF(ISNA(VLOOKUP($A388,'SIMD 2020v2 DZ lookup data'!$A:$AA,15,FALSE)),"not found",VLOOKUP($A388,'SIMD 2020v2 DZ lookup data'!$A:$AA,15,FALSE)))</f>
        <v> </v>
      </c>
      <c r="Q388" s="37" t="str">
        <f>IF($A388="Enter data zone code", " ",IF(ISNA(VLOOKUP($A388,'SIMD 2020v2 DZ lookup data'!$A:$AA,17,FALSE)),"not found",VLOOKUP($A388,'SIMD 2020v2 DZ lookup data'!$A:$AA,17,FALSE)))</f>
        <v> </v>
      </c>
      <c r="R388" s="36" t="str">
        <f>IF($A388="Enter data zone code", " ",IF(ISNA(VLOOKUP($A388,'SIMD 2020v2 DZ lookup data'!$A:$AA,19,FALSE)),"not found",VLOOKUP($A388,'SIMD 2020v2 DZ lookup data'!$A:$AA,19,FALSE)))</f>
        <v> </v>
      </c>
      <c r="S388" s="36" t="str">
        <f>IF($A388="Enter data zone code", " ",IF(ISNA(VLOOKUP($A388,'SIMD 2020v2 DZ lookup data'!$A:$AA,23,FALSE)),"not found",VLOOKUP($A388,'SIMD 2020v2 DZ lookup data'!$A:$AA,23,FALSE)))</f>
        <v> </v>
      </c>
      <c r="T388" s="36" t="str">
        <f>IF($A388="Enter data zone code", " ",IF(ISNA(VLOOKUP($A388,'SIMD 2020v2 DZ lookup data'!$A:$AA,25,FALSE)),"not found",VLOOKUP($A388,'SIMD 2020v2 DZ lookup data'!$A:$AA,25,FALSE)))</f>
        <v> </v>
      </c>
      <c r="U388" s="38" t="str">
        <f>IF($A388="Enter data zone code", " ",IF(ISNA(VLOOKUP($A388,'SIMD 2020v2 DZ lookup data'!$A:$AA,27,FALSE)),"not found",VLOOKUP($A388,'SIMD 2020v2 DZ lookup data'!$A:$AA,27,FALSE)))</f>
        <v> </v>
      </c>
    </row>
    <row r="389" ht="15.75" customHeight="1">
      <c r="A389" s="35" t="s">
        <v>89</v>
      </c>
      <c r="B389" s="36" t="str">
        <f>IF($A389="Enter data zone code", " ",IF(ISNA(VLOOKUP($A389,'SIMD 2020v2 DZ lookup data'!$A:$AA,2,FALSE)),"not found",VLOOKUP($A389,'SIMD 2020v2 DZ lookup data'!$A:$AA,2,FALSE)))</f>
        <v> </v>
      </c>
      <c r="C389" s="36" t="str">
        <f>IF($A389="Enter data zone code", " ",IF(ISNA(VLOOKUP($A389,'SIMD 2020v2 DZ lookup data'!$A:$AA,21,FALSE)),"not found",VLOOKUP($A389,'SIMD 2020v2 DZ lookup data'!$A:$AA,21,FALSE)))</f>
        <v> </v>
      </c>
      <c r="D389" s="29" t="str">
        <f>IF($A389="Enter data zone code", " ",IF(ISNA(VLOOKUP($A389,'SIMD 2020v2 DZ lookup data'!$A:$AA,3,FALSE)),"not found",VLOOKUP($A389,'SIMD 2020v2 DZ lookup data'!$A:$AA,3,FALSE)))</f>
        <v> </v>
      </c>
      <c r="E389" s="29" t="str">
        <f>IF($A389="Enter data zone code", " ",IF(ISNA(VLOOKUP($A389,'SIMD 2020v2 DZ lookup data'!$A:$AA,4,FALSE)),"not found",VLOOKUP($A389,'SIMD 2020v2 DZ lookup data'!$A:$AA,4,FALSE)))</f>
        <v> </v>
      </c>
      <c r="F389" s="29" t="str">
        <f>IF($A389="Enter data zone code", " ",IF(ISNA(VLOOKUP($A389,'SIMD 2020v2 DZ lookup data'!$A:$AA,5,FALSE)),"not found",VLOOKUP($A389,'SIMD 2020v2 DZ lookup data'!$A:$AA,5,FALSE)))</f>
        <v> </v>
      </c>
      <c r="G389" s="29" t="str">
        <f>IF($A389="Enter data zone code", " ",IF(ISNA(VLOOKUP($A389,'SIMD 2020v2 DZ lookup data'!$A:$AA,6,FALSE)),"not found",VLOOKUP($A389,'SIMD 2020v2 DZ lookup data'!$A:$AA,6,FALSE)))</f>
        <v> </v>
      </c>
      <c r="H389" s="30" t="str">
        <f>IF($A389="Enter data zone code", " ",IF(ISNA(VLOOKUP($A389,'SIMD 2020v2 DZ lookup data'!$A:$AA,8,FALSE)),"not found",VLOOKUP($A389,'SIMD 2020v2 DZ lookup data'!$A:$AA,7,FALSE)))</f>
        <v> </v>
      </c>
      <c r="I389" s="30" t="str">
        <f>IF($A389="Enter data zone code", " ",IF(ISNA(VLOOKUP($A389,'SIMD 2020v2 DZ lookup data'!$A:$AA,7,FALSE)),"not found",VLOOKUP($A389,'SIMD 2020v2 DZ lookup data'!$A:$AA,8,FALSE)))</f>
        <v> </v>
      </c>
      <c r="J389" s="30" t="str">
        <f>IF($A389="Enter data zone code", " ",IF(ISNA(VLOOKUP($A389,'SIMD 2020v2 DZ lookup data'!$A:$AA,9,FALSE)),"not found",VLOOKUP($A389,'SIMD 2020v2 DZ lookup data'!$A:$AA,9,FALSE)))</f>
        <v> </v>
      </c>
      <c r="K389" s="30" t="str">
        <f>IF($A389="Enter data zone code", " ",IF(ISNA(VLOOKUP($A389,'SIMD 2020v2 DZ lookup data'!$A:$AA,10,FALSE)),"not found",VLOOKUP($A389,'SIMD 2020v2 DZ lookup data'!$A:$AA,10,FALSE)))</f>
        <v> </v>
      </c>
      <c r="L389" s="30" t="str">
        <f>IF($A389="Enter data zone code", " ",IF(ISNA(VLOOKUP($A389,'SIMD 2020v2 DZ lookup data'!$A:$AA,11,FALSE)),"not found",VLOOKUP($A389,'SIMD 2020v2 DZ lookup data'!$A:$AA,11,FALSE)))</f>
        <v> </v>
      </c>
      <c r="M389" s="30" t="str">
        <f>IF($A389="Enter data zone code", " ",IF(ISNA(VLOOKUP($A389,'SIMD 2020v2 DZ lookup data'!$A:$AA,12,FALSE)),"not found",VLOOKUP($A389,'SIMD 2020v2 DZ lookup data'!$A:$AA,12,FALSE)))</f>
        <v> </v>
      </c>
      <c r="N389" s="30" t="str">
        <f>IF($A389="Enter data zone code", " ",IF(ISNA(VLOOKUP($A389,'SIMD 2020v2 DZ lookup data'!$A:$AA,13,FALSE)),"not found",VLOOKUP($A389,'SIMD 2020v2 DZ lookup data'!$A:$AA,13,FALSE)))</f>
        <v> </v>
      </c>
      <c r="O389" s="31" t="str">
        <f>IF($A389="Enter data zone code", " ",IF(ISNA(VLOOKUP($A389,'SIMD 2020v2 DZ lookup data'!$A:$AA,14,FALSE)),"not found",VLOOKUP($A389,'SIMD 2020v2 DZ lookup data'!$A:$AA,14,FALSE)))</f>
        <v> </v>
      </c>
      <c r="P389" s="31" t="str">
        <f>IF($A389="Enter data zone code", " ",IF(ISNA(VLOOKUP($A389,'SIMD 2020v2 DZ lookup data'!$A:$AA,15,FALSE)),"not found",VLOOKUP($A389,'SIMD 2020v2 DZ lookup data'!$A:$AA,15,FALSE)))</f>
        <v> </v>
      </c>
      <c r="Q389" s="37" t="str">
        <f>IF($A389="Enter data zone code", " ",IF(ISNA(VLOOKUP($A389,'SIMD 2020v2 DZ lookup data'!$A:$AA,17,FALSE)),"not found",VLOOKUP($A389,'SIMD 2020v2 DZ lookup data'!$A:$AA,17,FALSE)))</f>
        <v> </v>
      </c>
      <c r="R389" s="36" t="str">
        <f>IF($A389="Enter data zone code", " ",IF(ISNA(VLOOKUP($A389,'SIMD 2020v2 DZ lookup data'!$A:$AA,19,FALSE)),"not found",VLOOKUP($A389,'SIMD 2020v2 DZ lookup data'!$A:$AA,19,FALSE)))</f>
        <v> </v>
      </c>
      <c r="S389" s="36" t="str">
        <f>IF($A389="Enter data zone code", " ",IF(ISNA(VLOOKUP($A389,'SIMD 2020v2 DZ lookup data'!$A:$AA,23,FALSE)),"not found",VLOOKUP($A389,'SIMD 2020v2 DZ lookup data'!$A:$AA,23,FALSE)))</f>
        <v> </v>
      </c>
      <c r="T389" s="36" t="str">
        <f>IF($A389="Enter data zone code", " ",IF(ISNA(VLOOKUP($A389,'SIMD 2020v2 DZ lookup data'!$A:$AA,25,FALSE)),"not found",VLOOKUP($A389,'SIMD 2020v2 DZ lookup data'!$A:$AA,25,FALSE)))</f>
        <v> </v>
      </c>
      <c r="U389" s="38" t="str">
        <f>IF($A389="Enter data zone code", " ",IF(ISNA(VLOOKUP($A389,'SIMD 2020v2 DZ lookup data'!$A:$AA,27,FALSE)),"not found",VLOOKUP($A389,'SIMD 2020v2 DZ lookup data'!$A:$AA,27,FALSE)))</f>
        <v> </v>
      </c>
    </row>
    <row r="390" ht="15.75" customHeight="1">
      <c r="A390" s="35" t="s">
        <v>89</v>
      </c>
      <c r="B390" s="36" t="str">
        <f>IF($A390="Enter data zone code", " ",IF(ISNA(VLOOKUP($A390,'SIMD 2020v2 DZ lookup data'!$A:$AA,2,FALSE)),"not found",VLOOKUP($A390,'SIMD 2020v2 DZ lookup data'!$A:$AA,2,FALSE)))</f>
        <v> </v>
      </c>
      <c r="C390" s="36" t="str">
        <f>IF($A390="Enter data zone code", " ",IF(ISNA(VLOOKUP($A390,'SIMD 2020v2 DZ lookup data'!$A:$AA,21,FALSE)),"not found",VLOOKUP($A390,'SIMD 2020v2 DZ lookup data'!$A:$AA,21,FALSE)))</f>
        <v> </v>
      </c>
      <c r="D390" s="29" t="str">
        <f>IF($A390="Enter data zone code", " ",IF(ISNA(VLOOKUP($A390,'SIMD 2020v2 DZ lookup data'!$A:$AA,3,FALSE)),"not found",VLOOKUP($A390,'SIMD 2020v2 DZ lookup data'!$A:$AA,3,FALSE)))</f>
        <v> </v>
      </c>
      <c r="E390" s="29" t="str">
        <f>IF($A390="Enter data zone code", " ",IF(ISNA(VLOOKUP($A390,'SIMD 2020v2 DZ lookup data'!$A:$AA,4,FALSE)),"not found",VLOOKUP($A390,'SIMD 2020v2 DZ lookup data'!$A:$AA,4,FALSE)))</f>
        <v> </v>
      </c>
      <c r="F390" s="29" t="str">
        <f>IF($A390="Enter data zone code", " ",IF(ISNA(VLOOKUP($A390,'SIMD 2020v2 DZ lookup data'!$A:$AA,5,FALSE)),"not found",VLOOKUP($A390,'SIMD 2020v2 DZ lookup data'!$A:$AA,5,FALSE)))</f>
        <v> </v>
      </c>
      <c r="G390" s="29" t="str">
        <f>IF($A390="Enter data zone code", " ",IF(ISNA(VLOOKUP($A390,'SIMD 2020v2 DZ lookup data'!$A:$AA,6,FALSE)),"not found",VLOOKUP($A390,'SIMD 2020v2 DZ lookup data'!$A:$AA,6,FALSE)))</f>
        <v> </v>
      </c>
      <c r="H390" s="30" t="str">
        <f>IF($A390="Enter data zone code", " ",IF(ISNA(VLOOKUP($A390,'SIMD 2020v2 DZ lookup data'!$A:$AA,8,FALSE)),"not found",VLOOKUP($A390,'SIMD 2020v2 DZ lookup data'!$A:$AA,7,FALSE)))</f>
        <v> </v>
      </c>
      <c r="I390" s="30" t="str">
        <f>IF($A390="Enter data zone code", " ",IF(ISNA(VLOOKUP($A390,'SIMD 2020v2 DZ lookup data'!$A:$AA,7,FALSE)),"not found",VLOOKUP($A390,'SIMD 2020v2 DZ lookup data'!$A:$AA,8,FALSE)))</f>
        <v> </v>
      </c>
      <c r="J390" s="30" t="str">
        <f>IF($A390="Enter data zone code", " ",IF(ISNA(VLOOKUP($A390,'SIMD 2020v2 DZ lookup data'!$A:$AA,9,FALSE)),"not found",VLOOKUP($A390,'SIMD 2020v2 DZ lookup data'!$A:$AA,9,FALSE)))</f>
        <v> </v>
      </c>
      <c r="K390" s="30" t="str">
        <f>IF($A390="Enter data zone code", " ",IF(ISNA(VLOOKUP($A390,'SIMD 2020v2 DZ lookup data'!$A:$AA,10,FALSE)),"not found",VLOOKUP($A390,'SIMD 2020v2 DZ lookup data'!$A:$AA,10,FALSE)))</f>
        <v> </v>
      </c>
      <c r="L390" s="30" t="str">
        <f>IF($A390="Enter data zone code", " ",IF(ISNA(VLOOKUP($A390,'SIMD 2020v2 DZ lookup data'!$A:$AA,11,FALSE)),"not found",VLOOKUP($A390,'SIMD 2020v2 DZ lookup data'!$A:$AA,11,FALSE)))</f>
        <v> </v>
      </c>
      <c r="M390" s="30" t="str">
        <f>IF($A390="Enter data zone code", " ",IF(ISNA(VLOOKUP($A390,'SIMD 2020v2 DZ lookup data'!$A:$AA,12,FALSE)),"not found",VLOOKUP($A390,'SIMD 2020v2 DZ lookup data'!$A:$AA,12,FALSE)))</f>
        <v> </v>
      </c>
      <c r="N390" s="30" t="str">
        <f>IF($A390="Enter data zone code", " ",IF(ISNA(VLOOKUP($A390,'SIMD 2020v2 DZ lookup data'!$A:$AA,13,FALSE)),"not found",VLOOKUP($A390,'SIMD 2020v2 DZ lookup data'!$A:$AA,13,FALSE)))</f>
        <v> </v>
      </c>
      <c r="O390" s="31" t="str">
        <f>IF($A390="Enter data zone code", " ",IF(ISNA(VLOOKUP($A390,'SIMD 2020v2 DZ lookup data'!$A:$AA,14,FALSE)),"not found",VLOOKUP($A390,'SIMD 2020v2 DZ lookup data'!$A:$AA,14,FALSE)))</f>
        <v> </v>
      </c>
      <c r="P390" s="31" t="str">
        <f>IF($A390="Enter data zone code", " ",IF(ISNA(VLOOKUP($A390,'SIMD 2020v2 DZ lookup data'!$A:$AA,15,FALSE)),"not found",VLOOKUP($A390,'SIMD 2020v2 DZ lookup data'!$A:$AA,15,FALSE)))</f>
        <v> </v>
      </c>
      <c r="Q390" s="37" t="str">
        <f>IF($A390="Enter data zone code", " ",IF(ISNA(VLOOKUP($A390,'SIMD 2020v2 DZ lookup data'!$A:$AA,17,FALSE)),"not found",VLOOKUP($A390,'SIMD 2020v2 DZ lookup data'!$A:$AA,17,FALSE)))</f>
        <v> </v>
      </c>
      <c r="R390" s="36" t="str">
        <f>IF($A390="Enter data zone code", " ",IF(ISNA(VLOOKUP($A390,'SIMD 2020v2 DZ lookup data'!$A:$AA,19,FALSE)),"not found",VLOOKUP($A390,'SIMD 2020v2 DZ lookup data'!$A:$AA,19,FALSE)))</f>
        <v> </v>
      </c>
      <c r="S390" s="36" t="str">
        <f>IF($A390="Enter data zone code", " ",IF(ISNA(VLOOKUP($A390,'SIMD 2020v2 DZ lookup data'!$A:$AA,23,FALSE)),"not found",VLOOKUP($A390,'SIMD 2020v2 DZ lookup data'!$A:$AA,23,FALSE)))</f>
        <v> </v>
      </c>
      <c r="T390" s="36" t="str">
        <f>IF($A390="Enter data zone code", " ",IF(ISNA(VLOOKUP($A390,'SIMD 2020v2 DZ lookup data'!$A:$AA,25,FALSE)),"not found",VLOOKUP($A390,'SIMD 2020v2 DZ lookup data'!$A:$AA,25,FALSE)))</f>
        <v> </v>
      </c>
      <c r="U390" s="38" t="str">
        <f>IF($A390="Enter data zone code", " ",IF(ISNA(VLOOKUP($A390,'SIMD 2020v2 DZ lookup data'!$A:$AA,27,FALSE)),"not found",VLOOKUP($A390,'SIMD 2020v2 DZ lookup data'!$A:$AA,27,FALSE)))</f>
        <v> </v>
      </c>
    </row>
    <row r="391" ht="15.75" customHeight="1">
      <c r="A391" s="35" t="s">
        <v>89</v>
      </c>
      <c r="B391" s="36" t="str">
        <f>IF($A391="Enter data zone code", " ",IF(ISNA(VLOOKUP($A391,'SIMD 2020v2 DZ lookup data'!$A:$AA,2,FALSE)),"not found",VLOOKUP($A391,'SIMD 2020v2 DZ lookup data'!$A:$AA,2,FALSE)))</f>
        <v> </v>
      </c>
      <c r="C391" s="36" t="str">
        <f>IF($A391="Enter data zone code", " ",IF(ISNA(VLOOKUP($A391,'SIMD 2020v2 DZ lookup data'!$A:$AA,21,FALSE)),"not found",VLOOKUP($A391,'SIMD 2020v2 DZ lookup data'!$A:$AA,21,FALSE)))</f>
        <v> </v>
      </c>
      <c r="D391" s="29" t="str">
        <f>IF($A391="Enter data zone code", " ",IF(ISNA(VLOOKUP($A391,'SIMD 2020v2 DZ lookup data'!$A:$AA,3,FALSE)),"not found",VLOOKUP($A391,'SIMD 2020v2 DZ lookup data'!$A:$AA,3,FALSE)))</f>
        <v> </v>
      </c>
      <c r="E391" s="29" t="str">
        <f>IF($A391="Enter data zone code", " ",IF(ISNA(VLOOKUP($A391,'SIMD 2020v2 DZ lookup data'!$A:$AA,4,FALSE)),"not found",VLOOKUP($A391,'SIMD 2020v2 DZ lookup data'!$A:$AA,4,FALSE)))</f>
        <v> </v>
      </c>
      <c r="F391" s="29" t="str">
        <f>IF($A391="Enter data zone code", " ",IF(ISNA(VLOOKUP($A391,'SIMD 2020v2 DZ lookup data'!$A:$AA,5,FALSE)),"not found",VLOOKUP($A391,'SIMD 2020v2 DZ lookup data'!$A:$AA,5,FALSE)))</f>
        <v> </v>
      </c>
      <c r="G391" s="29" t="str">
        <f>IF($A391="Enter data zone code", " ",IF(ISNA(VLOOKUP($A391,'SIMD 2020v2 DZ lookup data'!$A:$AA,6,FALSE)),"not found",VLOOKUP($A391,'SIMD 2020v2 DZ lookup data'!$A:$AA,6,FALSE)))</f>
        <v> </v>
      </c>
      <c r="H391" s="30" t="str">
        <f>IF($A391="Enter data zone code", " ",IF(ISNA(VLOOKUP($A391,'SIMD 2020v2 DZ lookup data'!$A:$AA,8,FALSE)),"not found",VLOOKUP($A391,'SIMD 2020v2 DZ lookup data'!$A:$AA,7,FALSE)))</f>
        <v> </v>
      </c>
      <c r="I391" s="30" t="str">
        <f>IF($A391="Enter data zone code", " ",IF(ISNA(VLOOKUP($A391,'SIMD 2020v2 DZ lookup data'!$A:$AA,7,FALSE)),"not found",VLOOKUP($A391,'SIMD 2020v2 DZ lookup data'!$A:$AA,8,FALSE)))</f>
        <v> </v>
      </c>
      <c r="J391" s="30" t="str">
        <f>IF($A391="Enter data zone code", " ",IF(ISNA(VLOOKUP($A391,'SIMD 2020v2 DZ lookup data'!$A:$AA,9,FALSE)),"not found",VLOOKUP($A391,'SIMD 2020v2 DZ lookup data'!$A:$AA,9,FALSE)))</f>
        <v> </v>
      </c>
      <c r="K391" s="30" t="str">
        <f>IF($A391="Enter data zone code", " ",IF(ISNA(VLOOKUP($A391,'SIMD 2020v2 DZ lookup data'!$A:$AA,10,FALSE)),"not found",VLOOKUP($A391,'SIMD 2020v2 DZ lookup data'!$A:$AA,10,FALSE)))</f>
        <v> </v>
      </c>
      <c r="L391" s="30" t="str">
        <f>IF($A391="Enter data zone code", " ",IF(ISNA(VLOOKUP($A391,'SIMD 2020v2 DZ lookup data'!$A:$AA,11,FALSE)),"not found",VLOOKUP($A391,'SIMD 2020v2 DZ lookup data'!$A:$AA,11,FALSE)))</f>
        <v> </v>
      </c>
      <c r="M391" s="30" t="str">
        <f>IF($A391="Enter data zone code", " ",IF(ISNA(VLOOKUP($A391,'SIMD 2020v2 DZ lookup data'!$A:$AA,12,FALSE)),"not found",VLOOKUP($A391,'SIMD 2020v2 DZ lookup data'!$A:$AA,12,FALSE)))</f>
        <v> </v>
      </c>
      <c r="N391" s="30" t="str">
        <f>IF($A391="Enter data zone code", " ",IF(ISNA(VLOOKUP($A391,'SIMD 2020v2 DZ lookup data'!$A:$AA,13,FALSE)),"not found",VLOOKUP($A391,'SIMD 2020v2 DZ lookup data'!$A:$AA,13,FALSE)))</f>
        <v> </v>
      </c>
      <c r="O391" s="31" t="str">
        <f>IF($A391="Enter data zone code", " ",IF(ISNA(VLOOKUP($A391,'SIMD 2020v2 DZ lookup data'!$A:$AA,14,FALSE)),"not found",VLOOKUP($A391,'SIMD 2020v2 DZ lookup data'!$A:$AA,14,FALSE)))</f>
        <v> </v>
      </c>
      <c r="P391" s="31" t="str">
        <f>IF($A391="Enter data zone code", " ",IF(ISNA(VLOOKUP($A391,'SIMD 2020v2 DZ lookup data'!$A:$AA,15,FALSE)),"not found",VLOOKUP($A391,'SIMD 2020v2 DZ lookup data'!$A:$AA,15,FALSE)))</f>
        <v> </v>
      </c>
      <c r="Q391" s="37" t="str">
        <f>IF($A391="Enter data zone code", " ",IF(ISNA(VLOOKUP($A391,'SIMD 2020v2 DZ lookup data'!$A:$AA,17,FALSE)),"not found",VLOOKUP($A391,'SIMD 2020v2 DZ lookup data'!$A:$AA,17,FALSE)))</f>
        <v> </v>
      </c>
      <c r="R391" s="36" t="str">
        <f>IF($A391="Enter data zone code", " ",IF(ISNA(VLOOKUP($A391,'SIMD 2020v2 DZ lookup data'!$A:$AA,19,FALSE)),"not found",VLOOKUP($A391,'SIMD 2020v2 DZ lookup data'!$A:$AA,19,FALSE)))</f>
        <v> </v>
      </c>
      <c r="S391" s="36" t="str">
        <f>IF($A391="Enter data zone code", " ",IF(ISNA(VLOOKUP($A391,'SIMD 2020v2 DZ lookup data'!$A:$AA,23,FALSE)),"not found",VLOOKUP($A391,'SIMD 2020v2 DZ lookup data'!$A:$AA,23,FALSE)))</f>
        <v> </v>
      </c>
      <c r="T391" s="36" t="str">
        <f>IF($A391="Enter data zone code", " ",IF(ISNA(VLOOKUP($A391,'SIMD 2020v2 DZ lookup data'!$A:$AA,25,FALSE)),"not found",VLOOKUP($A391,'SIMD 2020v2 DZ lookup data'!$A:$AA,25,FALSE)))</f>
        <v> </v>
      </c>
      <c r="U391" s="38" t="str">
        <f>IF($A391="Enter data zone code", " ",IF(ISNA(VLOOKUP($A391,'SIMD 2020v2 DZ lookup data'!$A:$AA,27,FALSE)),"not found",VLOOKUP($A391,'SIMD 2020v2 DZ lookup data'!$A:$AA,27,FALSE)))</f>
        <v> </v>
      </c>
    </row>
    <row r="392" ht="15.75" customHeight="1">
      <c r="A392" s="35" t="s">
        <v>89</v>
      </c>
      <c r="B392" s="36" t="str">
        <f>IF($A392="Enter data zone code", " ",IF(ISNA(VLOOKUP($A392,'SIMD 2020v2 DZ lookup data'!$A:$AA,2,FALSE)),"not found",VLOOKUP($A392,'SIMD 2020v2 DZ lookup data'!$A:$AA,2,FALSE)))</f>
        <v> </v>
      </c>
      <c r="C392" s="36" t="str">
        <f>IF($A392="Enter data zone code", " ",IF(ISNA(VLOOKUP($A392,'SIMD 2020v2 DZ lookup data'!$A:$AA,21,FALSE)),"not found",VLOOKUP($A392,'SIMD 2020v2 DZ lookup data'!$A:$AA,21,FALSE)))</f>
        <v> </v>
      </c>
      <c r="D392" s="29" t="str">
        <f>IF($A392="Enter data zone code", " ",IF(ISNA(VLOOKUP($A392,'SIMD 2020v2 DZ lookup data'!$A:$AA,3,FALSE)),"not found",VLOOKUP($A392,'SIMD 2020v2 DZ lookup data'!$A:$AA,3,FALSE)))</f>
        <v> </v>
      </c>
      <c r="E392" s="29" t="str">
        <f>IF($A392="Enter data zone code", " ",IF(ISNA(VLOOKUP($A392,'SIMD 2020v2 DZ lookup data'!$A:$AA,4,FALSE)),"not found",VLOOKUP($A392,'SIMD 2020v2 DZ lookup data'!$A:$AA,4,FALSE)))</f>
        <v> </v>
      </c>
      <c r="F392" s="29" t="str">
        <f>IF($A392="Enter data zone code", " ",IF(ISNA(VLOOKUP($A392,'SIMD 2020v2 DZ lookup data'!$A:$AA,5,FALSE)),"not found",VLOOKUP($A392,'SIMD 2020v2 DZ lookup data'!$A:$AA,5,FALSE)))</f>
        <v> </v>
      </c>
      <c r="G392" s="29" t="str">
        <f>IF($A392="Enter data zone code", " ",IF(ISNA(VLOOKUP($A392,'SIMD 2020v2 DZ lookup data'!$A:$AA,6,FALSE)),"not found",VLOOKUP($A392,'SIMD 2020v2 DZ lookup data'!$A:$AA,6,FALSE)))</f>
        <v> </v>
      </c>
      <c r="H392" s="30" t="str">
        <f>IF($A392="Enter data zone code", " ",IF(ISNA(VLOOKUP($A392,'SIMD 2020v2 DZ lookup data'!$A:$AA,8,FALSE)),"not found",VLOOKUP($A392,'SIMD 2020v2 DZ lookup data'!$A:$AA,7,FALSE)))</f>
        <v> </v>
      </c>
      <c r="I392" s="30" t="str">
        <f>IF($A392="Enter data zone code", " ",IF(ISNA(VLOOKUP($A392,'SIMD 2020v2 DZ lookup data'!$A:$AA,7,FALSE)),"not found",VLOOKUP($A392,'SIMD 2020v2 DZ lookup data'!$A:$AA,8,FALSE)))</f>
        <v> </v>
      </c>
      <c r="J392" s="30" t="str">
        <f>IF($A392="Enter data zone code", " ",IF(ISNA(VLOOKUP($A392,'SIMD 2020v2 DZ lookup data'!$A:$AA,9,FALSE)),"not found",VLOOKUP($A392,'SIMD 2020v2 DZ lookup data'!$A:$AA,9,FALSE)))</f>
        <v> </v>
      </c>
      <c r="K392" s="30" t="str">
        <f>IF($A392="Enter data zone code", " ",IF(ISNA(VLOOKUP($A392,'SIMD 2020v2 DZ lookup data'!$A:$AA,10,FALSE)),"not found",VLOOKUP($A392,'SIMD 2020v2 DZ lookup data'!$A:$AA,10,FALSE)))</f>
        <v> </v>
      </c>
      <c r="L392" s="30" t="str">
        <f>IF($A392="Enter data zone code", " ",IF(ISNA(VLOOKUP($A392,'SIMD 2020v2 DZ lookup data'!$A:$AA,11,FALSE)),"not found",VLOOKUP($A392,'SIMD 2020v2 DZ lookup data'!$A:$AA,11,FALSE)))</f>
        <v> </v>
      </c>
      <c r="M392" s="30" t="str">
        <f>IF($A392="Enter data zone code", " ",IF(ISNA(VLOOKUP($A392,'SIMD 2020v2 DZ lookup data'!$A:$AA,12,FALSE)),"not found",VLOOKUP($A392,'SIMD 2020v2 DZ lookup data'!$A:$AA,12,FALSE)))</f>
        <v> </v>
      </c>
      <c r="N392" s="30" t="str">
        <f>IF($A392="Enter data zone code", " ",IF(ISNA(VLOOKUP($A392,'SIMD 2020v2 DZ lookup data'!$A:$AA,13,FALSE)),"not found",VLOOKUP($A392,'SIMD 2020v2 DZ lookup data'!$A:$AA,13,FALSE)))</f>
        <v> </v>
      </c>
      <c r="O392" s="31" t="str">
        <f>IF($A392="Enter data zone code", " ",IF(ISNA(VLOOKUP($A392,'SIMD 2020v2 DZ lookup data'!$A:$AA,14,FALSE)),"not found",VLOOKUP($A392,'SIMD 2020v2 DZ lookup data'!$A:$AA,14,FALSE)))</f>
        <v> </v>
      </c>
      <c r="P392" s="31" t="str">
        <f>IF($A392="Enter data zone code", " ",IF(ISNA(VLOOKUP($A392,'SIMD 2020v2 DZ lookup data'!$A:$AA,15,FALSE)),"not found",VLOOKUP($A392,'SIMD 2020v2 DZ lookup data'!$A:$AA,15,FALSE)))</f>
        <v> </v>
      </c>
      <c r="Q392" s="37" t="str">
        <f>IF($A392="Enter data zone code", " ",IF(ISNA(VLOOKUP($A392,'SIMD 2020v2 DZ lookup data'!$A:$AA,17,FALSE)),"not found",VLOOKUP($A392,'SIMD 2020v2 DZ lookup data'!$A:$AA,17,FALSE)))</f>
        <v> </v>
      </c>
      <c r="R392" s="36" t="str">
        <f>IF($A392="Enter data zone code", " ",IF(ISNA(VLOOKUP($A392,'SIMD 2020v2 DZ lookup data'!$A:$AA,19,FALSE)),"not found",VLOOKUP($A392,'SIMD 2020v2 DZ lookup data'!$A:$AA,19,FALSE)))</f>
        <v> </v>
      </c>
      <c r="S392" s="36" t="str">
        <f>IF($A392="Enter data zone code", " ",IF(ISNA(VLOOKUP($A392,'SIMD 2020v2 DZ lookup data'!$A:$AA,23,FALSE)),"not found",VLOOKUP($A392,'SIMD 2020v2 DZ lookup data'!$A:$AA,23,FALSE)))</f>
        <v> </v>
      </c>
      <c r="T392" s="36" t="str">
        <f>IF($A392="Enter data zone code", " ",IF(ISNA(VLOOKUP($A392,'SIMD 2020v2 DZ lookup data'!$A:$AA,25,FALSE)),"not found",VLOOKUP($A392,'SIMD 2020v2 DZ lookup data'!$A:$AA,25,FALSE)))</f>
        <v> </v>
      </c>
      <c r="U392" s="38" t="str">
        <f>IF($A392="Enter data zone code", " ",IF(ISNA(VLOOKUP($A392,'SIMD 2020v2 DZ lookup data'!$A:$AA,27,FALSE)),"not found",VLOOKUP($A392,'SIMD 2020v2 DZ lookup data'!$A:$AA,27,FALSE)))</f>
        <v> </v>
      </c>
    </row>
    <row r="393" ht="15.75" customHeight="1">
      <c r="A393" s="35" t="s">
        <v>89</v>
      </c>
      <c r="B393" s="36" t="str">
        <f>IF($A393="Enter data zone code", " ",IF(ISNA(VLOOKUP($A393,'SIMD 2020v2 DZ lookup data'!$A:$AA,2,FALSE)),"not found",VLOOKUP($A393,'SIMD 2020v2 DZ lookup data'!$A:$AA,2,FALSE)))</f>
        <v> </v>
      </c>
      <c r="C393" s="36" t="str">
        <f>IF($A393="Enter data zone code", " ",IF(ISNA(VLOOKUP($A393,'SIMD 2020v2 DZ lookup data'!$A:$AA,21,FALSE)),"not found",VLOOKUP($A393,'SIMD 2020v2 DZ lookup data'!$A:$AA,21,FALSE)))</f>
        <v> </v>
      </c>
      <c r="D393" s="29" t="str">
        <f>IF($A393="Enter data zone code", " ",IF(ISNA(VLOOKUP($A393,'SIMD 2020v2 DZ lookup data'!$A:$AA,3,FALSE)),"not found",VLOOKUP($A393,'SIMD 2020v2 DZ lookup data'!$A:$AA,3,FALSE)))</f>
        <v> </v>
      </c>
      <c r="E393" s="29" t="str">
        <f>IF($A393="Enter data zone code", " ",IF(ISNA(VLOOKUP($A393,'SIMD 2020v2 DZ lookup data'!$A:$AA,4,FALSE)),"not found",VLOOKUP($A393,'SIMD 2020v2 DZ lookup data'!$A:$AA,4,FALSE)))</f>
        <v> </v>
      </c>
      <c r="F393" s="29" t="str">
        <f>IF($A393="Enter data zone code", " ",IF(ISNA(VLOOKUP($A393,'SIMD 2020v2 DZ lookup data'!$A:$AA,5,FALSE)),"not found",VLOOKUP($A393,'SIMD 2020v2 DZ lookup data'!$A:$AA,5,FALSE)))</f>
        <v> </v>
      </c>
      <c r="G393" s="29" t="str">
        <f>IF($A393="Enter data zone code", " ",IF(ISNA(VLOOKUP($A393,'SIMD 2020v2 DZ lookup data'!$A:$AA,6,FALSE)),"not found",VLOOKUP($A393,'SIMD 2020v2 DZ lookup data'!$A:$AA,6,FALSE)))</f>
        <v> </v>
      </c>
      <c r="H393" s="30" t="str">
        <f>IF($A393="Enter data zone code", " ",IF(ISNA(VLOOKUP($A393,'SIMD 2020v2 DZ lookup data'!$A:$AA,8,FALSE)),"not found",VLOOKUP($A393,'SIMD 2020v2 DZ lookup data'!$A:$AA,7,FALSE)))</f>
        <v> </v>
      </c>
      <c r="I393" s="30" t="str">
        <f>IF($A393="Enter data zone code", " ",IF(ISNA(VLOOKUP($A393,'SIMD 2020v2 DZ lookup data'!$A:$AA,7,FALSE)),"not found",VLOOKUP($A393,'SIMD 2020v2 DZ lookup data'!$A:$AA,8,FALSE)))</f>
        <v> </v>
      </c>
      <c r="J393" s="30" t="str">
        <f>IF($A393="Enter data zone code", " ",IF(ISNA(VLOOKUP($A393,'SIMD 2020v2 DZ lookup data'!$A:$AA,9,FALSE)),"not found",VLOOKUP($A393,'SIMD 2020v2 DZ lookup data'!$A:$AA,9,FALSE)))</f>
        <v> </v>
      </c>
      <c r="K393" s="30" t="str">
        <f>IF($A393="Enter data zone code", " ",IF(ISNA(VLOOKUP($A393,'SIMD 2020v2 DZ lookup data'!$A:$AA,10,FALSE)),"not found",VLOOKUP($A393,'SIMD 2020v2 DZ lookup data'!$A:$AA,10,FALSE)))</f>
        <v> </v>
      </c>
      <c r="L393" s="30" t="str">
        <f>IF($A393="Enter data zone code", " ",IF(ISNA(VLOOKUP($A393,'SIMD 2020v2 DZ lookup data'!$A:$AA,11,FALSE)),"not found",VLOOKUP($A393,'SIMD 2020v2 DZ lookup data'!$A:$AA,11,FALSE)))</f>
        <v> </v>
      </c>
      <c r="M393" s="30" t="str">
        <f>IF($A393="Enter data zone code", " ",IF(ISNA(VLOOKUP($A393,'SIMD 2020v2 DZ lookup data'!$A:$AA,12,FALSE)),"not found",VLOOKUP($A393,'SIMD 2020v2 DZ lookup data'!$A:$AA,12,FALSE)))</f>
        <v> </v>
      </c>
      <c r="N393" s="30" t="str">
        <f>IF($A393="Enter data zone code", " ",IF(ISNA(VLOOKUP($A393,'SIMD 2020v2 DZ lookup data'!$A:$AA,13,FALSE)),"not found",VLOOKUP($A393,'SIMD 2020v2 DZ lookup data'!$A:$AA,13,FALSE)))</f>
        <v> </v>
      </c>
      <c r="O393" s="31" t="str">
        <f>IF($A393="Enter data zone code", " ",IF(ISNA(VLOOKUP($A393,'SIMD 2020v2 DZ lookup data'!$A:$AA,14,FALSE)),"not found",VLOOKUP($A393,'SIMD 2020v2 DZ lookup data'!$A:$AA,14,FALSE)))</f>
        <v> </v>
      </c>
      <c r="P393" s="31" t="str">
        <f>IF($A393="Enter data zone code", " ",IF(ISNA(VLOOKUP($A393,'SIMD 2020v2 DZ lookup data'!$A:$AA,15,FALSE)),"not found",VLOOKUP($A393,'SIMD 2020v2 DZ lookup data'!$A:$AA,15,FALSE)))</f>
        <v> </v>
      </c>
      <c r="Q393" s="37" t="str">
        <f>IF($A393="Enter data zone code", " ",IF(ISNA(VLOOKUP($A393,'SIMD 2020v2 DZ lookup data'!$A:$AA,17,FALSE)),"not found",VLOOKUP($A393,'SIMD 2020v2 DZ lookup data'!$A:$AA,17,FALSE)))</f>
        <v> </v>
      </c>
      <c r="R393" s="36" t="str">
        <f>IF($A393="Enter data zone code", " ",IF(ISNA(VLOOKUP($A393,'SIMD 2020v2 DZ lookup data'!$A:$AA,19,FALSE)),"not found",VLOOKUP($A393,'SIMD 2020v2 DZ lookup data'!$A:$AA,19,FALSE)))</f>
        <v> </v>
      </c>
      <c r="S393" s="36" t="str">
        <f>IF($A393="Enter data zone code", " ",IF(ISNA(VLOOKUP($A393,'SIMD 2020v2 DZ lookup data'!$A:$AA,23,FALSE)),"not found",VLOOKUP($A393,'SIMD 2020v2 DZ lookup data'!$A:$AA,23,FALSE)))</f>
        <v> </v>
      </c>
      <c r="T393" s="36" t="str">
        <f>IF($A393="Enter data zone code", " ",IF(ISNA(VLOOKUP($A393,'SIMD 2020v2 DZ lookup data'!$A:$AA,25,FALSE)),"not found",VLOOKUP($A393,'SIMD 2020v2 DZ lookup data'!$A:$AA,25,FALSE)))</f>
        <v> </v>
      </c>
      <c r="U393" s="38" t="str">
        <f>IF($A393="Enter data zone code", " ",IF(ISNA(VLOOKUP($A393,'SIMD 2020v2 DZ lookup data'!$A:$AA,27,FALSE)),"not found",VLOOKUP($A393,'SIMD 2020v2 DZ lookup data'!$A:$AA,27,FALSE)))</f>
        <v> </v>
      </c>
    </row>
    <row r="394" ht="15.75" customHeight="1">
      <c r="A394" s="35" t="s">
        <v>89</v>
      </c>
      <c r="B394" s="36" t="str">
        <f>IF($A394="Enter data zone code", " ",IF(ISNA(VLOOKUP($A394,'SIMD 2020v2 DZ lookup data'!$A:$AA,2,FALSE)),"not found",VLOOKUP($A394,'SIMD 2020v2 DZ lookup data'!$A:$AA,2,FALSE)))</f>
        <v> </v>
      </c>
      <c r="C394" s="36" t="str">
        <f>IF($A394="Enter data zone code", " ",IF(ISNA(VLOOKUP($A394,'SIMD 2020v2 DZ lookup data'!$A:$AA,21,FALSE)),"not found",VLOOKUP($A394,'SIMD 2020v2 DZ lookup data'!$A:$AA,21,FALSE)))</f>
        <v> </v>
      </c>
      <c r="D394" s="29" t="str">
        <f>IF($A394="Enter data zone code", " ",IF(ISNA(VLOOKUP($A394,'SIMD 2020v2 DZ lookup data'!$A:$AA,3,FALSE)),"not found",VLOOKUP($A394,'SIMD 2020v2 DZ lookup data'!$A:$AA,3,FALSE)))</f>
        <v> </v>
      </c>
      <c r="E394" s="29" t="str">
        <f>IF($A394="Enter data zone code", " ",IF(ISNA(VLOOKUP($A394,'SIMD 2020v2 DZ lookup data'!$A:$AA,4,FALSE)),"not found",VLOOKUP($A394,'SIMD 2020v2 DZ lookup data'!$A:$AA,4,FALSE)))</f>
        <v> </v>
      </c>
      <c r="F394" s="29" t="str">
        <f>IF($A394="Enter data zone code", " ",IF(ISNA(VLOOKUP($A394,'SIMD 2020v2 DZ lookup data'!$A:$AA,5,FALSE)),"not found",VLOOKUP($A394,'SIMD 2020v2 DZ lookup data'!$A:$AA,5,FALSE)))</f>
        <v> </v>
      </c>
      <c r="G394" s="29" t="str">
        <f>IF($A394="Enter data zone code", " ",IF(ISNA(VLOOKUP($A394,'SIMD 2020v2 DZ lookup data'!$A:$AA,6,FALSE)),"not found",VLOOKUP($A394,'SIMD 2020v2 DZ lookup data'!$A:$AA,6,FALSE)))</f>
        <v> </v>
      </c>
      <c r="H394" s="30" t="str">
        <f>IF($A394="Enter data zone code", " ",IF(ISNA(VLOOKUP($A394,'SIMD 2020v2 DZ lookup data'!$A:$AA,8,FALSE)),"not found",VLOOKUP($A394,'SIMD 2020v2 DZ lookup data'!$A:$AA,7,FALSE)))</f>
        <v> </v>
      </c>
      <c r="I394" s="30" t="str">
        <f>IF($A394="Enter data zone code", " ",IF(ISNA(VLOOKUP($A394,'SIMD 2020v2 DZ lookup data'!$A:$AA,7,FALSE)),"not found",VLOOKUP($A394,'SIMD 2020v2 DZ lookup data'!$A:$AA,8,FALSE)))</f>
        <v> </v>
      </c>
      <c r="J394" s="30" t="str">
        <f>IF($A394="Enter data zone code", " ",IF(ISNA(VLOOKUP($A394,'SIMD 2020v2 DZ lookup data'!$A:$AA,9,FALSE)),"not found",VLOOKUP($A394,'SIMD 2020v2 DZ lookup data'!$A:$AA,9,FALSE)))</f>
        <v> </v>
      </c>
      <c r="K394" s="30" t="str">
        <f>IF($A394="Enter data zone code", " ",IF(ISNA(VLOOKUP($A394,'SIMD 2020v2 DZ lookup data'!$A:$AA,10,FALSE)),"not found",VLOOKUP($A394,'SIMD 2020v2 DZ lookup data'!$A:$AA,10,FALSE)))</f>
        <v> </v>
      </c>
      <c r="L394" s="30" t="str">
        <f>IF($A394="Enter data zone code", " ",IF(ISNA(VLOOKUP($A394,'SIMD 2020v2 DZ lookup data'!$A:$AA,11,FALSE)),"not found",VLOOKUP($A394,'SIMD 2020v2 DZ lookup data'!$A:$AA,11,FALSE)))</f>
        <v> </v>
      </c>
      <c r="M394" s="30" t="str">
        <f>IF($A394="Enter data zone code", " ",IF(ISNA(VLOOKUP($A394,'SIMD 2020v2 DZ lookup data'!$A:$AA,12,FALSE)),"not found",VLOOKUP($A394,'SIMD 2020v2 DZ lookup data'!$A:$AA,12,FALSE)))</f>
        <v> </v>
      </c>
      <c r="N394" s="30" t="str">
        <f>IF($A394="Enter data zone code", " ",IF(ISNA(VLOOKUP($A394,'SIMD 2020v2 DZ lookup data'!$A:$AA,13,FALSE)),"not found",VLOOKUP($A394,'SIMD 2020v2 DZ lookup data'!$A:$AA,13,FALSE)))</f>
        <v> </v>
      </c>
      <c r="O394" s="31" t="str">
        <f>IF($A394="Enter data zone code", " ",IF(ISNA(VLOOKUP($A394,'SIMD 2020v2 DZ lookup data'!$A:$AA,14,FALSE)),"not found",VLOOKUP($A394,'SIMD 2020v2 DZ lookup data'!$A:$AA,14,FALSE)))</f>
        <v> </v>
      </c>
      <c r="P394" s="31" t="str">
        <f>IF($A394="Enter data zone code", " ",IF(ISNA(VLOOKUP($A394,'SIMD 2020v2 DZ lookup data'!$A:$AA,15,FALSE)),"not found",VLOOKUP($A394,'SIMD 2020v2 DZ lookup data'!$A:$AA,15,FALSE)))</f>
        <v> </v>
      </c>
      <c r="Q394" s="37" t="str">
        <f>IF($A394="Enter data zone code", " ",IF(ISNA(VLOOKUP($A394,'SIMD 2020v2 DZ lookup data'!$A:$AA,17,FALSE)),"not found",VLOOKUP($A394,'SIMD 2020v2 DZ lookup data'!$A:$AA,17,FALSE)))</f>
        <v> </v>
      </c>
      <c r="R394" s="36" t="str">
        <f>IF($A394="Enter data zone code", " ",IF(ISNA(VLOOKUP($A394,'SIMD 2020v2 DZ lookup data'!$A:$AA,19,FALSE)),"not found",VLOOKUP($A394,'SIMD 2020v2 DZ lookup data'!$A:$AA,19,FALSE)))</f>
        <v> </v>
      </c>
      <c r="S394" s="36" t="str">
        <f>IF($A394="Enter data zone code", " ",IF(ISNA(VLOOKUP($A394,'SIMD 2020v2 DZ lookup data'!$A:$AA,23,FALSE)),"not found",VLOOKUP($A394,'SIMD 2020v2 DZ lookup data'!$A:$AA,23,FALSE)))</f>
        <v> </v>
      </c>
      <c r="T394" s="36" t="str">
        <f>IF($A394="Enter data zone code", " ",IF(ISNA(VLOOKUP($A394,'SIMD 2020v2 DZ lookup data'!$A:$AA,25,FALSE)),"not found",VLOOKUP($A394,'SIMD 2020v2 DZ lookup data'!$A:$AA,25,FALSE)))</f>
        <v> </v>
      </c>
      <c r="U394" s="38" t="str">
        <f>IF($A394="Enter data zone code", " ",IF(ISNA(VLOOKUP($A394,'SIMD 2020v2 DZ lookup data'!$A:$AA,27,FALSE)),"not found",VLOOKUP($A394,'SIMD 2020v2 DZ lookup data'!$A:$AA,27,FALSE)))</f>
        <v> </v>
      </c>
    </row>
    <row r="395" ht="15.75" customHeight="1">
      <c r="A395" s="35" t="s">
        <v>89</v>
      </c>
      <c r="B395" s="36" t="str">
        <f>IF($A395="Enter data zone code", " ",IF(ISNA(VLOOKUP($A395,'SIMD 2020v2 DZ lookup data'!$A:$AA,2,FALSE)),"not found",VLOOKUP($A395,'SIMD 2020v2 DZ lookup data'!$A:$AA,2,FALSE)))</f>
        <v> </v>
      </c>
      <c r="C395" s="36" t="str">
        <f>IF($A395="Enter data zone code", " ",IF(ISNA(VLOOKUP($A395,'SIMD 2020v2 DZ lookup data'!$A:$AA,21,FALSE)),"not found",VLOOKUP($A395,'SIMD 2020v2 DZ lookup data'!$A:$AA,21,FALSE)))</f>
        <v> </v>
      </c>
      <c r="D395" s="29" t="str">
        <f>IF($A395="Enter data zone code", " ",IF(ISNA(VLOOKUP($A395,'SIMD 2020v2 DZ lookup data'!$A:$AA,3,FALSE)),"not found",VLOOKUP($A395,'SIMD 2020v2 DZ lookup data'!$A:$AA,3,FALSE)))</f>
        <v> </v>
      </c>
      <c r="E395" s="29" t="str">
        <f>IF($A395="Enter data zone code", " ",IF(ISNA(VLOOKUP($A395,'SIMD 2020v2 DZ lookup data'!$A:$AA,4,FALSE)),"not found",VLOOKUP($A395,'SIMD 2020v2 DZ lookup data'!$A:$AA,4,FALSE)))</f>
        <v> </v>
      </c>
      <c r="F395" s="29" t="str">
        <f>IF($A395="Enter data zone code", " ",IF(ISNA(VLOOKUP($A395,'SIMD 2020v2 DZ lookup data'!$A:$AA,5,FALSE)),"not found",VLOOKUP($A395,'SIMD 2020v2 DZ lookup data'!$A:$AA,5,FALSE)))</f>
        <v> </v>
      </c>
      <c r="G395" s="29" t="str">
        <f>IF($A395="Enter data zone code", " ",IF(ISNA(VLOOKUP($A395,'SIMD 2020v2 DZ lookup data'!$A:$AA,6,FALSE)),"not found",VLOOKUP($A395,'SIMD 2020v2 DZ lookup data'!$A:$AA,6,FALSE)))</f>
        <v> </v>
      </c>
      <c r="H395" s="30" t="str">
        <f>IF($A395="Enter data zone code", " ",IF(ISNA(VLOOKUP($A395,'SIMD 2020v2 DZ lookup data'!$A:$AA,8,FALSE)),"not found",VLOOKUP($A395,'SIMD 2020v2 DZ lookup data'!$A:$AA,7,FALSE)))</f>
        <v> </v>
      </c>
      <c r="I395" s="30" t="str">
        <f>IF($A395="Enter data zone code", " ",IF(ISNA(VLOOKUP($A395,'SIMD 2020v2 DZ lookup data'!$A:$AA,7,FALSE)),"not found",VLOOKUP($A395,'SIMD 2020v2 DZ lookup data'!$A:$AA,8,FALSE)))</f>
        <v> </v>
      </c>
      <c r="J395" s="30" t="str">
        <f>IF($A395="Enter data zone code", " ",IF(ISNA(VLOOKUP($A395,'SIMD 2020v2 DZ lookup data'!$A:$AA,9,FALSE)),"not found",VLOOKUP($A395,'SIMD 2020v2 DZ lookup data'!$A:$AA,9,FALSE)))</f>
        <v> </v>
      </c>
      <c r="K395" s="30" t="str">
        <f>IF($A395="Enter data zone code", " ",IF(ISNA(VLOOKUP($A395,'SIMD 2020v2 DZ lookup data'!$A:$AA,10,FALSE)),"not found",VLOOKUP($A395,'SIMD 2020v2 DZ lookup data'!$A:$AA,10,FALSE)))</f>
        <v> </v>
      </c>
      <c r="L395" s="30" t="str">
        <f>IF($A395="Enter data zone code", " ",IF(ISNA(VLOOKUP($A395,'SIMD 2020v2 DZ lookup data'!$A:$AA,11,FALSE)),"not found",VLOOKUP($A395,'SIMD 2020v2 DZ lookup data'!$A:$AA,11,FALSE)))</f>
        <v> </v>
      </c>
      <c r="M395" s="30" t="str">
        <f>IF($A395="Enter data zone code", " ",IF(ISNA(VLOOKUP($A395,'SIMD 2020v2 DZ lookup data'!$A:$AA,12,FALSE)),"not found",VLOOKUP($A395,'SIMD 2020v2 DZ lookup data'!$A:$AA,12,FALSE)))</f>
        <v> </v>
      </c>
      <c r="N395" s="30" t="str">
        <f>IF($A395="Enter data zone code", " ",IF(ISNA(VLOOKUP($A395,'SIMD 2020v2 DZ lookup data'!$A:$AA,13,FALSE)),"not found",VLOOKUP($A395,'SIMD 2020v2 DZ lookup data'!$A:$AA,13,FALSE)))</f>
        <v> </v>
      </c>
      <c r="O395" s="31" t="str">
        <f>IF($A395="Enter data zone code", " ",IF(ISNA(VLOOKUP($A395,'SIMD 2020v2 DZ lookup data'!$A:$AA,14,FALSE)),"not found",VLOOKUP($A395,'SIMD 2020v2 DZ lookup data'!$A:$AA,14,FALSE)))</f>
        <v> </v>
      </c>
      <c r="P395" s="31" t="str">
        <f>IF($A395="Enter data zone code", " ",IF(ISNA(VLOOKUP($A395,'SIMD 2020v2 DZ lookup data'!$A:$AA,15,FALSE)),"not found",VLOOKUP($A395,'SIMD 2020v2 DZ lookup data'!$A:$AA,15,FALSE)))</f>
        <v> </v>
      </c>
      <c r="Q395" s="37" t="str">
        <f>IF($A395="Enter data zone code", " ",IF(ISNA(VLOOKUP($A395,'SIMD 2020v2 DZ lookup data'!$A:$AA,17,FALSE)),"not found",VLOOKUP($A395,'SIMD 2020v2 DZ lookup data'!$A:$AA,17,FALSE)))</f>
        <v> </v>
      </c>
      <c r="R395" s="36" t="str">
        <f>IF($A395="Enter data zone code", " ",IF(ISNA(VLOOKUP($A395,'SIMD 2020v2 DZ lookup data'!$A:$AA,19,FALSE)),"not found",VLOOKUP($A395,'SIMD 2020v2 DZ lookup data'!$A:$AA,19,FALSE)))</f>
        <v> </v>
      </c>
      <c r="S395" s="36" t="str">
        <f>IF($A395="Enter data zone code", " ",IF(ISNA(VLOOKUP($A395,'SIMD 2020v2 DZ lookup data'!$A:$AA,23,FALSE)),"not found",VLOOKUP($A395,'SIMD 2020v2 DZ lookup data'!$A:$AA,23,FALSE)))</f>
        <v> </v>
      </c>
      <c r="T395" s="36" t="str">
        <f>IF($A395="Enter data zone code", " ",IF(ISNA(VLOOKUP($A395,'SIMD 2020v2 DZ lookup data'!$A:$AA,25,FALSE)),"not found",VLOOKUP($A395,'SIMD 2020v2 DZ lookup data'!$A:$AA,25,FALSE)))</f>
        <v> </v>
      </c>
      <c r="U395" s="38" t="str">
        <f>IF($A395="Enter data zone code", " ",IF(ISNA(VLOOKUP($A395,'SIMD 2020v2 DZ lookup data'!$A:$AA,27,FALSE)),"not found",VLOOKUP($A395,'SIMD 2020v2 DZ lookup data'!$A:$AA,27,FALSE)))</f>
        <v> </v>
      </c>
    </row>
    <row r="396" ht="15.75" customHeight="1">
      <c r="A396" s="35" t="s">
        <v>89</v>
      </c>
      <c r="B396" s="36" t="str">
        <f>IF($A396="Enter data zone code", " ",IF(ISNA(VLOOKUP($A396,'SIMD 2020v2 DZ lookup data'!$A:$AA,2,FALSE)),"not found",VLOOKUP($A396,'SIMD 2020v2 DZ lookup data'!$A:$AA,2,FALSE)))</f>
        <v> </v>
      </c>
      <c r="C396" s="36" t="str">
        <f>IF($A396="Enter data zone code", " ",IF(ISNA(VLOOKUP($A396,'SIMD 2020v2 DZ lookup data'!$A:$AA,21,FALSE)),"not found",VLOOKUP($A396,'SIMD 2020v2 DZ lookup data'!$A:$AA,21,FALSE)))</f>
        <v> </v>
      </c>
      <c r="D396" s="29" t="str">
        <f>IF($A396="Enter data zone code", " ",IF(ISNA(VLOOKUP($A396,'SIMD 2020v2 DZ lookup data'!$A:$AA,3,FALSE)),"not found",VLOOKUP($A396,'SIMD 2020v2 DZ lookup data'!$A:$AA,3,FALSE)))</f>
        <v> </v>
      </c>
      <c r="E396" s="29" t="str">
        <f>IF($A396="Enter data zone code", " ",IF(ISNA(VLOOKUP($A396,'SIMD 2020v2 DZ lookup data'!$A:$AA,4,FALSE)),"not found",VLOOKUP($A396,'SIMD 2020v2 DZ lookup data'!$A:$AA,4,FALSE)))</f>
        <v> </v>
      </c>
      <c r="F396" s="29" t="str">
        <f>IF($A396="Enter data zone code", " ",IF(ISNA(VLOOKUP($A396,'SIMD 2020v2 DZ lookup data'!$A:$AA,5,FALSE)),"not found",VLOOKUP($A396,'SIMD 2020v2 DZ lookup data'!$A:$AA,5,FALSE)))</f>
        <v> </v>
      </c>
      <c r="G396" s="29" t="str">
        <f>IF($A396="Enter data zone code", " ",IF(ISNA(VLOOKUP($A396,'SIMD 2020v2 DZ lookup data'!$A:$AA,6,FALSE)),"not found",VLOOKUP($A396,'SIMD 2020v2 DZ lookup data'!$A:$AA,6,FALSE)))</f>
        <v> </v>
      </c>
      <c r="H396" s="30" t="str">
        <f>IF($A396="Enter data zone code", " ",IF(ISNA(VLOOKUP($A396,'SIMD 2020v2 DZ lookup data'!$A:$AA,8,FALSE)),"not found",VLOOKUP($A396,'SIMD 2020v2 DZ lookup data'!$A:$AA,7,FALSE)))</f>
        <v> </v>
      </c>
      <c r="I396" s="30" t="str">
        <f>IF($A396="Enter data zone code", " ",IF(ISNA(VLOOKUP($A396,'SIMD 2020v2 DZ lookup data'!$A:$AA,7,FALSE)),"not found",VLOOKUP($A396,'SIMD 2020v2 DZ lookup data'!$A:$AA,8,FALSE)))</f>
        <v> </v>
      </c>
      <c r="J396" s="30" t="str">
        <f>IF($A396="Enter data zone code", " ",IF(ISNA(VLOOKUP($A396,'SIMD 2020v2 DZ lookup data'!$A:$AA,9,FALSE)),"not found",VLOOKUP($A396,'SIMD 2020v2 DZ lookup data'!$A:$AA,9,FALSE)))</f>
        <v> </v>
      </c>
      <c r="K396" s="30" t="str">
        <f>IF($A396="Enter data zone code", " ",IF(ISNA(VLOOKUP($A396,'SIMD 2020v2 DZ lookup data'!$A:$AA,10,FALSE)),"not found",VLOOKUP($A396,'SIMD 2020v2 DZ lookup data'!$A:$AA,10,FALSE)))</f>
        <v> </v>
      </c>
      <c r="L396" s="30" t="str">
        <f>IF($A396="Enter data zone code", " ",IF(ISNA(VLOOKUP($A396,'SIMD 2020v2 DZ lookup data'!$A:$AA,11,FALSE)),"not found",VLOOKUP($A396,'SIMD 2020v2 DZ lookup data'!$A:$AA,11,FALSE)))</f>
        <v> </v>
      </c>
      <c r="M396" s="30" t="str">
        <f>IF($A396="Enter data zone code", " ",IF(ISNA(VLOOKUP($A396,'SIMD 2020v2 DZ lookup data'!$A:$AA,12,FALSE)),"not found",VLOOKUP($A396,'SIMD 2020v2 DZ lookup data'!$A:$AA,12,FALSE)))</f>
        <v> </v>
      </c>
      <c r="N396" s="30" t="str">
        <f>IF($A396="Enter data zone code", " ",IF(ISNA(VLOOKUP($A396,'SIMD 2020v2 DZ lookup data'!$A:$AA,13,FALSE)),"not found",VLOOKUP($A396,'SIMD 2020v2 DZ lookup data'!$A:$AA,13,FALSE)))</f>
        <v> </v>
      </c>
      <c r="O396" s="31" t="str">
        <f>IF($A396="Enter data zone code", " ",IF(ISNA(VLOOKUP($A396,'SIMD 2020v2 DZ lookup data'!$A:$AA,14,FALSE)),"not found",VLOOKUP($A396,'SIMD 2020v2 DZ lookup data'!$A:$AA,14,FALSE)))</f>
        <v> </v>
      </c>
      <c r="P396" s="31" t="str">
        <f>IF($A396="Enter data zone code", " ",IF(ISNA(VLOOKUP($A396,'SIMD 2020v2 DZ lookup data'!$A:$AA,15,FALSE)),"not found",VLOOKUP($A396,'SIMD 2020v2 DZ lookup data'!$A:$AA,15,FALSE)))</f>
        <v> </v>
      </c>
      <c r="Q396" s="37" t="str">
        <f>IF($A396="Enter data zone code", " ",IF(ISNA(VLOOKUP($A396,'SIMD 2020v2 DZ lookup data'!$A:$AA,17,FALSE)),"not found",VLOOKUP($A396,'SIMD 2020v2 DZ lookup data'!$A:$AA,17,FALSE)))</f>
        <v> </v>
      </c>
      <c r="R396" s="36" t="str">
        <f>IF($A396="Enter data zone code", " ",IF(ISNA(VLOOKUP($A396,'SIMD 2020v2 DZ lookup data'!$A:$AA,19,FALSE)),"not found",VLOOKUP($A396,'SIMD 2020v2 DZ lookup data'!$A:$AA,19,FALSE)))</f>
        <v> </v>
      </c>
      <c r="S396" s="36" t="str">
        <f>IF($A396="Enter data zone code", " ",IF(ISNA(VLOOKUP($A396,'SIMD 2020v2 DZ lookup data'!$A:$AA,23,FALSE)),"not found",VLOOKUP($A396,'SIMD 2020v2 DZ lookup data'!$A:$AA,23,FALSE)))</f>
        <v> </v>
      </c>
      <c r="T396" s="36" t="str">
        <f>IF($A396="Enter data zone code", " ",IF(ISNA(VLOOKUP($A396,'SIMD 2020v2 DZ lookup data'!$A:$AA,25,FALSE)),"not found",VLOOKUP($A396,'SIMD 2020v2 DZ lookup data'!$A:$AA,25,FALSE)))</f>
        <v> </v>
      </c>
      <c r="U396" s="38" t="str">
        <f>IF($A396="Enter data zone code", " ",IF(ISNA(VLOOKUP($A396,'SIMD 2020v2 DZ lookup data'!$A:$AA,27,FALSE)),"not found",VLOOKUP($A396,'SIMD 2020v2 DZ lookup data'!$A:$AA,27,FALSE)))</f>
        <v> </v>
      </c>
    </row>
    <row r="397" ht="15.75" customHeight="1">
      <c r="A397" s="35" t="s">
        <v>89</v>
      </c>
      <c r="B397" s="36" t="str">
        <f>IF($A397="Enter data zone code", " ",IF(ISNA(VLOOKUP($A397,'SIMD 2020v2 DZ lookup data'!$A:$AA,2,FALSE)),"not found",VLOOKUP($A397,'SIMD 2020v2 DZ lookup data'!$A:$AA,2,FALSE)))</f>
        <v> </v>
      </c>
      <c r="C397" s="36" t="str">
        <f>IF($A397="Enter data zone code", " ",IF(ISNA(VLOOKUP($A397,'SIMD 2020v2 DZ lookup data'!$A:$AA,21,FALSE)),"not found",VLOOKUP($A397,'SIMD 2020v2 DZ lookup data'!$A:$AA,21,FALSE)))</f>
        <v> </v>
      </c>
      <c r="D397" s="29" t="str">
        <f>IF($A397="Enter data zone code", " ",IF(ISNA(VLOOKUP($A397,'SIMD 2020v2 DZ lookup data'!$A:$AA,3,FALSE)),"not found",VLOOKUP($A397,'SIMD 2020v2 DZ lookup data'!$A:$AA,3,FALSE)))</f>
        <v> </v>
      </c>
      <c r="E397" s="29" t="str">
        <f>IF($A397="Enter data zone code", " ",IF(ISNA(VLOOKUP($A397,'SIMD 2020v2 DZ lookup data'!$A:$AA,4,FALSE)),"not found",VLOOKUP($A397,'SIMD 2020v2 DZ lookup data'!$A:$AA,4,FALSE)))</f>
        <v> </v>
      </c>
      <c r="F397" s="29" t="str">
        <f>IF($A397="Enter data zone code", " ",IF(ISNA(VLOOKUP($A397,'SIMD 2020v2 DZ lookup data'!$A:$AA,5,FALSE)),"not found",VLOOKUP($A397,'SIMD 2020v2 DZ lookup data'!$A:$AA,5,FALSE)))</f>
        <v> </v>
      </c>
      <c r="G397" s="29" t="str">
        <f>IF($A397="Enter data zone code", " ",IF(ISNA(VLOOKUP($A397,'SIMD 2020v2 DZ lookup data'!$A:$AA,6,FALSE)),"not found",VLOOKUP($A397,'SIMD 2020v2 DZ lookup data'!$A:$AA,6,FALSE)))</f>
        <v> </v>
      </c>
      <c r="H397" s="30" t="str">
        <f>IF($A397="Enter data zone code", " ",IF(ISNA(VLOOKUP($A397,'SIMD 2020v2 DZ lookup data'!$A:$AA,8,FALSE)),"not found",VLOOKUP($A397,'SIMD 2020v2 DZ lookup data'!$A:$AA,7,FALSE)))</f>
        <v> </v>
      </c>
      <c r="I397" s="30" t="str">
        <f>IF($A397="Enter data zone code", " ",IF(ISNA(VLOOKUP($A397,'SIMD 2020v2 DZ lookup data'!$A:$AA,7,FALSE)),"not found",VLOOKUP($A397,'SIMD 2020v2 DZ lookup data'!$A:$AA,8,FALSE)))</f>
        <v> </v>
      </c>
      <c r="J397" s="30" t="str">
        <f>IF($A397="Enter data zone code", " ",IF(ISNA(VLOOKUP($A397,'SIMD 2020v2 DZ lookup data'!$A:$AA,9,FALSE)),"not found",VLOOKUP($A397,'SIMD 2020v2 DZ lookup data'!$A:$AA,9,FALSE)))</f>
        <v> </v>
      </c>
      <c r="K397" s="30" t="str">
        <f>IF($A397="Enter data zone code", " ",IF(ISNA(VLOOKUP($A397,'SIMD 2020v2 DZ lookup data'!$A:$AA,10,FALSE)),"not found",VLOOKUP($A397,'SIMD 2020v2 DZ lookup data'!$A:$AA,10,FALSE)))</f>
        <v> </v>
      </c>
      <c r="L397" s="30" t="str">
        <f>IF($A397="Enter data zone code", " ",IF(ISNA(VLOOKUP($A397,'SIMD 2020v2 DZ lookup data'!$A:$AA,11,FALSE)),"not found",VLOOKUP($A397,'SIMD 2020v2 DZ lookup data'!$A:$AA,11,FALSE)))</f>
        <v> </v>
      </c>
      <c r="M397" s="30" t="str">
        <f>IF($A397="Enter data zone code", " ",IF(ISNA(VLOOKUP($A397,'SIMD 2020v2 DZ lookup data'!$A:$AA,12,FALSE)),"not found",VLOOKUP($A397,'SIMD 2020v2 DZ lookup data'!$A:$AA,12,FALSE)))</f>
        <v> </v>
      </c>
      <c r="N397" s="30" t="str">
        <f>IF($A397="Enter data zone code", " ",IF(ISNA(VLOOKUP($A397,'SIMD 2020v2 DZ lookup data'!$A:$AA,13,FALSE)),"not found",VLOOKUP($A397,'SIMD 2020v2 DZ lookup data'!$A:$AA,13,FALSE)))</f>
        <v> </v>
      </c>
      <c r="O397" s="31" t="str">
        <f>IF($A397="Enter data zone code", " ",IF(ISNA(VLOOKUP($A397,'SIMD 2020v2 DZ lookup data'!$A:$AA,14,FALSE)),"not found",VLOOKUP($A397,'SIMD 2020v2 DZ lookup data'!$A:$AA,14,FALSE)))</f>
        <v> </v>
      </c>
      <c r="P397" s="31" t="str">
        <f>IF($A397="Enter data zone code", " ",IF(ISNA(VLOOKUP($A397,'SIMD 2020v2 DZ lookup data'!$A:$AA,15,FALSE)),"not found",VLOOKUP($A397,'SIMD 2020v2 DZ lookup data'!$A:$AA,15,FALSE)))</f>
        <v> </v>
      </c>
      <c r="Q397" s="37" t="str">
        <f>IF($A397="Enter data zone code", " ",IF(ISNA(VLOOKUP($A397,'SIMD 2020v2 DZ lookup data'!$A:$AA,17,FALSE)),"not found",VLOOKUP($A397,'SIMD 2020v2 DZ lookup data'!$A:$AA,17,FALSE)))</f>
        <v> </v>
      </c>
      <c r="R397" s="36" t="str">
        <f>IF($A397="Enter data zone code", " ",IF(ISNA(VLOOKUP($A397,'SIMD 2020v2 DZ lookup data'!$A:$AA,19,FALSE)),"not found",VLOOKUP($A397,'SIMD 2020v2 DZ lookup data'!$A:$AA,19,FALSE)))</f>
        <v> </v>
      </c>
      <c r="S397" s="36" t="str">
        <f>IF($A397="Enter data zone code", " ",IF(ISNA(VLOOKUP($A397,'SIMD 2020v2 DZ lookup data'!$A:$AA,23,FALSE)),"not found",VLOOKUP($A397,'SIMD 2020v2 DZ lookup data'!$A:$AA,23,FALSE)))</f>
        <v> </v>
      </c>
      <c r="T397" s="36" t="str">
        <f>IF($A397="Enter data zone code", " ",IF(ISNA(VLOOKUP($A397,'SIMD 2020v2 DZ lookup data'!$A:$AA,25,FALSE)),"not found",VLOOKUP($A397,'SIMD 2020v2 DZ lookup data'!$A:$AA,25,FALSE)))</f>
        <v> </v>
      </c>
      <c r="U397" s="38" t="str">
        <f>IF($A397="Enter data zone code", " ",IF(ISNA(VLOOKUP($A397,'SIMD 2020v2 DZ lookup data'!$A:$AA,27,FALSE)),"not found",VLOOKUP($A397,'SIMD 2020v2 DZ lookup data'!$A:$AA,27,FALSE)))</f>
        <v> </v>
      </c>
    </row>
    <row r="398" ht="15.75" customHeight="1">
      <c r="A398" s="35" t="s">
        <v>89</v>
      </c>
      <c r="B398" s="36" t="str">
        <f>IF($A398="Enter data zone code", " ",IF(ISNA(VLOOKUP($A398,'SIMD 2020v2 DZ lookup data'!$A:$AA,2,FALSE)),"not found",VLOOKUP($A398,'SIMD 2020v2 DZ lookup data'!$A:$AA,2,FALSE)))</f>
        <v> </v>
      </c>
      <c r="C398" s="36" t="str">
        <f>IF($A398="Enter data zone code", " ",IF(ISNA(VLOOKUP($A398,'SIMD 2020v2 DZ lookup data'!$A:$AA,21,FALSE)),"not found",VLOOKUP($A398,'SIMD 2020v2 DZ lookup data'!$A:$AA,21,FALSE)))</f>
        <v> </v>
      </c>
      <c r="D398" s="29" t="str">
        <f>IF($A398="Enter data zone code", " ",IF(ISNA(VLOOKUP($A398,'SIMD 2020v2 DZ lookup data'!$A:$AA,3,FALSE)),"not found",VLOOKUP($A398,'SIMD 2020v2 DZ lookup data'!$A:$AA,3,FALSE)))</f>
        <v> </v>
      </c>
      <c r="E398" s="29" t="str">
        <f>IF($A398="Enter data zone code", " ",IF(ISNA(VLOOKUP($A398,'SIMD 2020v2 DZ lookup data'!$A:$AA,4,FALSE)),"not found",VLOOKUP($A398,'SIMD 2020v2 DZ lookup data'!$A:$AA,4,FALSE)))</f>
        <v> </v>
      </c>
      <c r="F398" s="29" t="str">
        <f>IF($A398="Enter data zone code", " ",IF(ISNA(VLOOKUP($A398,'SIMD 2020v2 DZ lookup data'!$A:$AA,5,FALSE)),"not found",VLOOKUP($A398,'SIMD 2020v2 DZ lookup data'!$A:$AA,5,FALSE)))</f>
        <v> </v>
      </c>
      <c r="G398" s="29" t="str">
        <f>IF($A398="Enter data zone code", " ",IF(ISNA(VLOOKUP($A398,'SIMD 2020v2 DZ lookup data'!$A:$AA,6,FALSE)),"not found",VLOOKUP($A398,'SIMD 2020v2 DZ lookup data'!$A:$AA,6,FALSE)))</f>
        <v> </v>
      </c>
      <c r="H398" s="30" t="str">
        <f>IF($A398="Enter data zone code", " ",IF(ISNA(VLOOKUP($A398,'SIMD 2020v2 DZ lookup data'!$A:$AA,8,FALSE)),"not found",VLOOKUP($A398,'SIMD 2020v2 DZ lookup data'!$A:$AA,7,FALSE)))</f>
        <v> </v>
      </c>
      <c r="I398" s="30" t="str">
        <f>IF($A398="Enter data zone code", " ",IF(ISNA(VLOOKUP($A398,'SIMD 2020v2 DZ lookup data'!$A:$AA,7,FALSE)),"not found",VLOOKUP($A398,'SIMD 2020v2 DZ lookup data'!$A:$AA,8,FALSE)))</f>
        <v> </v>
      </c>
      <c r="J398" s="30" t="str">
        <f>IF($A398="Enter data zone code", " ",IF(ISNA(VLOOKUP($A398,'SIMD 2020v2 DZ lookup data'!$A:$AA,9,FALSE)),"not found",VLOOKUP($A398,'SIMD 2020v2 DZ lookup data'!$A:$AA,9,FALSE)))</f>
        <v> </v>
      </c>
      <c r="K398" s="30" t="str">
        <f>IF($A398="Enter data zone code", " ",IF(ISNA(VLOOKUP($A398,'SIMD 2020v2 DZ lookup data'!$A:$AA,10,FALSE)),"not found",VLOOKUP($A398,'SIMD 2020v2 DZ lookup data'!$A:$AA,10,FALSE)))</f>
        <v> </v>
      </c>
      <c r="L398" s="30" t="str">
        <f>IF($A398="Enter data zone code", " ",IF(ISNA(VLOOKUP($A398,'SIMD 2020v2 DZ lookup data'!$A:$AA,11,FALSE)),"not found",VLOOKUP($A398,'SIMD 2020v2 DZ lookup data'!$A:$AA,11,FALSE)))</f>
        <v> </v>
      </c>
      <c r="M398" s="30" t="str">
        <f>IF($A398="Enter data zone code", " ",IF(ISNA(VLOOKUP($A398,'SIMD 2020v2 DZ lookup data'!$A:$AA,12,FALSE)),"not found",VLOOKUP($A398,'SIMD 2020v2 DZ lookup data'!$A:$AA,12,FALSE)))</f>
        <v> </v>
      </c>
      <c r="N398" s="30" t="str">
        <f>IF($A398="Enter data zone code", " ",IF(ISNA(VLOOKUP($A398,'SIMD 2020v2 DZ lookup data'!$A:$AA,13,FALSE)),"not found",VLOOKUP($A398,'SIMD 2020v2 DZ lookup data'!$A:$AA,13,FALSE)))</f>
        <v> </v>
      </c>
      <c r="O398" s="31" t="str">
        <f>IF($A398="Enter data zone code", " ",IF(ISNA(VLOOKUP($A398,'SIMD 2020v2 DZ lookup data'!$A:$AA,14,FALSE)),"not found",VLOOKUP($A398,'SIMD 2020v2 DZ lookup data'!$A:$AA,14,FALSE)))</f>
        <v> </v>
      </c>
      <c r="P398" s="31" t="str">
        <f>IF($A398="Enter data zone code", " ",IF(ISNA(VLOOKUP($A398,'SIMD 2020v2 DZ lookup data'!$A:$AA,15,FALSE)),"not found",VLOOKUP($A398,'SIMD 2020v2 DZ lookup data'!$A:$AA,15,FALSE)))</f>
        <v> </v>
      </c>
      <c r="Q398" s="37" t="str">
        <f>IF($A398="Enter data zone code", " ",IF(ISNA(VLOOKUP($A398,'SIMD 2020v2 DZ lookup data'!$A:$AA,17,FALSE)),"not found",VLOOKUP($A398,'SIMD 2020v2 DZ lookup data'!$A:$AA,17,FALSE)))</f>
        <v> </v>
      </c>
      <c r="R398" s="36" t="str">
        <f>IF($A398="Enter data zone code", " ",IF(ISNA(VLOOKUP($A398,'SIMD 2020v2 DZ lookup data'!$A:$AA,19,FALSE)),"not found",VLOOKUP($A398,'SIMD 2020v2 DZ lookup data'!$A:$AA,19,FALSE)))</f>
        <v> </v>
      </c>
      <c r="S398" s="36" t="str">
        <f>IF($A398="Enter data zone code", " ",IF(ISNA(VLOOKUP($A398,'SIMD 2020v2 DZ lookup data'!$A:$AA,23,FALSE)),"not found",VLOOKUP($A398,'SIMD 2020v2 DZ lookup data'!$A:$AA,23,FALSE)))</f>
        <v> </v>
      </c>
      <c r="T398" s="36" t="str">
        <f>IF($A398="Enter data zone code", " ",IF(ISNA(VLOOKUP($A398,'SIMD 2020v2 DZ lookup data'!$A:$AA,25,FALSE)),"not found",VLOOKUP($A398,'SIMD 2020v2 DZ lookup data'!$A:$AA,25,FALSE)))</f>
        <v> </v>
      </c>
      <c r="U398" s="38" t="str">
        <f>IF($A398="Enter data zone code", " ",IF(ISNA(VLOOKUP($A398,'SIMD 2020v2 DZ lookup data'!$A:$AA,27,FALSE)),"not found",VLOOKUP($A398,'SIMD 2020v2 DZ lookup data'!$A:$AA,27,FALSE)))</f>
        <v> </v>
      </c>
    </row>
    <row r="399" ht="15.75" customHeight="1">
      <c r="A399" s="35" t="s">
        <v>89</v>
      </c>
      <c r="B399" s="36" t="str">
        <f>IF($A399="Enter data zone code", " ",IF(ISNA(VLOOKUP($A399,'SIMD 2020v2 DZ lookup data'!$A:$AA,2,FALSE)),"not found",VLOOKUP($A399,'SIMD 2020v2 DZ lookup data'!$A:$AA,2,FALSE)))</f>
        <v> </v>
      </c>
      <c r="C399" s="36" t="str">
        <f>IF($A399="Enter data zone code", " ",IF(ISNA(VLOOKUP($A399,'SIMD 2020v2 DZ lookup data'!$A:$AA,21,FALSE)),"not found",VLOOKUP($A399,'SIMD 2020v2 DZ lookup data'!$A:$AA,21,FALSE)))</f>
        <v> </v>
      </c>
      <c r="D399" s="29" t="str">
        <f>IF($A399="Enter data zone code", " ",IF(ISNA(VLOOKUP($A399,'SIMD 2020v2 DZ lookup data'!$A:$AA,3,FALSE)),"not found",VLOOKUP($A399,'SIMD 2020v2 DZ lookup data'!$A:$AA,3,FALSE)))</f>
        <v> </v>
      </c>
      <c r="E399" s="29" t="str">
        <f>IF($A399="Enter data zone code", " ",IF(ISNA(VLOOKUP($A399,'SIMD 2020v2 DZ lookup data'!$A:$AA,4,FALSE)),"not found",VLOOKUP($A399,'SIMD 2020v2 DZ lookup data'!$A:$AA,4,FALSE)))</f>
        <v> </v>
      </c>
      <c r="F399" s="29" t="str">
        <f>IF($A399="Enter data zone code", " ",IF(ISNA(VLOOKUP($A399,'SIMD 2020v2 DZ lookup data'!$A:$AA,5,FALSE)),"not found",VLOOKUP($A399,'SIMD 2020v2 DZ lookup data'!$A:$AA,5,FALSE)))</f>
        <v> </v>
      </c>
      <c r="G399" s="29" t="str">
        <f>IF($A399="Enter data zone code", " ",IF(ISNA(VLOOKUP($A399,'SIMD 2020v2 DZ lookup data'!$A:$AA,6,FALSE)),"not found",VLOOKUP($A399,'SIMD 2020v2 DZ lookup data'!$A:$AA,6,FALSE)))</f>
        <v> </v>
      </c>
      <c r="H399" s="30" t="str">
        <f>IF($A399="Enter data zone code", " ",IF(ISNA(VLOOKUP($A399,'SIMD 2020v2 DZ lookup data'!$A:$AA,8,FALSE)),"not found",VLOOKUP($A399,'SIMD 2020v2 DZ lookup data'!$A:$AA,7,FALSE)))</f>
        <v> </v>
      </c>
      <c r="I399" s="30" t="str">
        <f>IF($A399="Enter data zone code", " ",IF(ISNA(VLOOKUP($A399,'SIMD 2020v2 DZ lookup data'!$A:$AA,7,FALSE)),"not found",VLOOKUP($A399,'SIMD 2020v2 DZ lookup data'!$A:$AA,8,FALSE)))</f>
        <v> </v>
      </c>
      <c r="J399" s="30" t="str">
        <f>IF($A399="Enter data zone code", " ",IF(ISNA(VLOOKUP($A399,'SIMD 2020v2 DZ lookup data'!$A:$AA,9,FALSE)),"not found",VLOOKUP($A399,'SIMD 2020v2 DZ lookup data'!$A:$AA,9,FALSE)))</f>
        <v> </v>
      </c>
      <c r="K399" s="30" t="str">
        <f>IF($A399="Enter data zone code", " ",IF(ISNA(VLOOKUP($A399,'SIMD 2020v2 DZ lookup data'!$A:$AA,10,FALSE)),"not found",VLOOKUP($A399,'SIMD 2020v2 DZ lookup data'!$A:$AA,10,FALSE)))</f>
        <v> </v>
      </c>
      <c r="L399" s="30" t="str">
        <f>IF($A399="Enter data zone code", " ",IF(ISNA(VLOOKUP($A399,'SIMD 2020v2 DZ lookup data'!$A:$AA,11,FALSE)),"not found",VLOOKUP($A399,'SIMD 2020v2 DZ lookup data'!$A:$AA,11,FALSE)))</f>
        <v> </v>
      </c>
      <c r="M399" s="30" t="str">
        <f>IF($A399="Enter data zone code", " ",IF(ISNA(VLOOKUP($A399,'SIMD 2020v2 DZ lookup data'!$A:$AA,12,FALSE)),"not found",VLOOKUP($A399,'SIMD 2020v2 DZ lookup data'!$A:$AA,12,FALSE)))</f>
        <v> </v>
      </c>
      <c r="N399" s="30" t="str">
        <f>IF($A399="Enter data zone code", " ",IF(ISNA(VLOOKUP($A399,'SIMD 2020v2 DZ lookup data'!$A:$AA,13,FALSE)),"not found",VLOOKUP($A399,'SIMD 2020v2 DZ lookup data'!$A:$AA,13,FALSE)))</f>
        <v> </v>
      </c>
      <c r="O399" s="31" t="str">
        <f>IF($A399="Enter data zone code", " ",IF(ISNA(VLOOKUP($A399,'SIMD 2020v2 DZ lookup data'!$A:$AA,14,FALSE)),"not found",VLOOKUP($A399,'SIMD 2020v2 DZ lookup data'!$A:$AA,14,FALSE)))</f>
        <v> </v>
      </c>
      <c r="P399" s="31" t="str">
        <f>IF($A399="Enter data zone code", " ",IF(ISNA(VLOOKUP($A399,'SIMD 2020v2 DZ lookup data'!$A:$AA,15,FALSE)),"not found",VLOOKUP($A399,'SIMD 2020v2 DZ lookup data'!$A:$AA,15,FALSE)))</f>
        <v> </v>
      </c>
      <c r="Q399" s="37" t="str">
        <f>IF($A399="Enter data zone code", " ",IF(ISNA(VLOOKUP($A399,'SIMD 2020v2 DZ lookup data'!$A:$AA,17,FALSE)),"not found",VLOOKUP($A399,'SIMD 2020v2 DZ lookup data'!$A:$AA,17,FALSE)))</f>
        <v> </v>
      </c>
      <c r="R399" s="36" t="str">
        <f>IF($A399="Enter data zone code", " ",IF(ISNA(VLOOKUP($A399,'SIMD 2020v2 DZ lookup data'!$A:$AA,19,FALSE)),"not found",VLOOKUP($A399,'SIMD 2020v2 DZ lookup data'!$A:$AA,19,FALSE)))</f>
        <v> </v>
      </c>
      <c r="S399" s="36" t="str">
        <f>IF($A399="Enter data zone code", " ",IF(ISNA(VLOOKUP($A399,'SIMD 2020v2 DZ lookup data'!$A:$AA,23,FALSE)),"not found",VLOOKUP($A399,'SIMD 2020v2 DZ lookup data'!$A:$AA,23,FALSE)))</f>
        <v> </v>
      </c>
      <c r="T399" s="36" t="str">
        <f>IF($A399="Enter data zone code", " ",IF(ISNA(VLOOKUP($A399,'SIMD 2020v2 DZ lookup data'!$A:$AA,25,FALSE)),"not found",VLOOKUP($A399,'SIMD 2020v2 DZ lookup data'!$A:$AA,25,FALSE)))</f>
        <v> </v>
      </c>
      <c r="U399" s="38" t="str">
        <f>IF($A399="Enter data zone code", " ",IF(ISNA(VLOOKUP($A399,'SIMD 2020v2 DZ lookup data'!$A:$AA,27,FALSE)),"not found",VLOOKUP($A399,'SIMD 2020v2 DZ lookup data'!$A:$AA,27,FALSE)))</f>
        <v> </v>
      </c>
    </row>
    <row r="400" ht="15.75" customHeight="1">
      <c r="A400" s="35" t="s">
        <v>89</v>
      </c>
      <c r="B400" s="36" t="str">
        <f>IF($A400="Enter data zone code", " ",IF(ISNA(VLOOKUP($A400,'SIMD 2020v2 DZ lookup data'!$A:$AA,2,FALSE)),"not found",VLOOKUP($A400,'SIMD 2020v2 DZ lookup data'!$A:$AA,2,FALSE)))</f>
        <v> </v>
      </c>
      <c r="C400" s="36" t="str">
        <f>IF($A400="Enter data zone code", " ",IF(ISNA(VLOOKUP($A400,'SIMD 2020v2 DZ lookup data'!$A:$AA,21,FALSE)),"not found",VLOOKUP($A400,'SIMD 2020v2 DZ lookup data'!$A:$AA,21,FALSE)))</f>
        <v> </v>
      </c>
      <c r="D400" s="29" t="str">
        <f>IF($A400="Enter data zone code", " ",IF(ISNA(VLOOKUP($A400,'SIMD 2020v2 DZ lookup data'!$A:$AA,3,FALSE)),"not found",VLOOKUP($A400,'SIMD 2020v2 DZ lookup data'!$A:$AA,3,FALSE)))</f>
        <v> </v>
      </c>
      <c r="E400" s="29" t="str">
        <f>IF($A400="Enter data zone code", " ",IF(ISNA(VLOOKUP($A400,'SIMD 2020v2 DZ lookup data'!$A:$AA,4,FALSE)),"not found",VLOOKUP($A400,'SIMD 2020v2 DZ lookup data'!$A:$AA,4,FALSE)))</f>
        <v> </v>
      </c>
      <c r="F400" s="29" t="str">
        <f>IF($A400="Enter data zone code", " ",IF(ISNA(VLOOKUP($A400,'SIMD 2020v2 DZ lookup data'!$A:$AA,5,FALSE)),"not found",VLOOKUP($A400,'SIMD 2020v2 DZ lookup data'!$A:$AA,5,FALSE)))</f>
        <v> </v>
      </c>
      <c r="G400" s="29" t="str">
        <f>IF($A400="Enter data zone code", " ",IF(ISNA(VLOOKUP($A400,'SIMD 2020v2 DZ lookup data'!$A:$AA,6,FALSE)),"not found",VLOOKUP($A400,'SIMD 2020v2 DZ lookup data'!$A:$AA,6,FALSE)))</f>
        <v> </v>
      </c>
      <c r="H400" s="30" t="str">
        <f>IF($A400="Enter data zone code", " ",IF(ISNA(VLOOKUP($A400,'SIMD 2020v2 DZ lookup data'!$A:$AA,8,FALSE)),"not found",VLOOKUP($A400,'SIMD 2020v2 DZ lookup data'!$A:$AA,7,FALSE)))</f>
        <v> </v>
      </c>
      <c r="I400" s="30" t="str">
        <f>IF($A400="Enter data zone code", " ",IF(ISNA(VLOOKUP($A400,'SIMD 2020v2 DZ lookup data'!$A:$AA,7,FALSE)),"not found",VLOOKUP($A400,'SIMD 2020v2 DZ lookup data'!$A:$AA,8,FALSE)))</f>
        <v> </v>
      </c>
      <c r="J400" s="30" t="str">
        <f>IF($A400="Enter data zone code", " ",IF(ISNA(VLOOKUP($A400,'SIMD 2020v2 DZ lookup data'!$A:$AA,9,FALSE)),"not found",VLOOKUP($A400,'SIMD 2020v2 DZ lookup data'!$A:$AA,9,FALSE)))</f>
        <v> </v>
      </c>
      <c r="K400" s="30" t="str">
        <f>IF($A400="Enter data zone code", " ",IF(ISNA(VLOOKUP($A400,'SIMD 2020v2 DZ lookup data'!$A:$AA,10,FALSE)),"not found",VLOOKUP($A400,'SIMD 2020v2 DZ lookup data'!$A:$AA,10,FALSE)))</f>
        <v> </v>
      </c>
      <c r="L400" s="30" t="str">
        <f>IF($A400="Enter data zone code", " ",IF(ISNA(VLOOKUP($A400,'SIMD 2020v2 DZ lookup data'!$A:$AA,11,FALSE)),"not found",VLOOKUP($A400,'SIMD 2020v2 DZ lookup data'!$A:$AA,11,FALSE)))</f>
        <v> </v>
      </c>
      <c r="M400" s="30" t="str">
        <f>IF($A400="Enter data zone code", " ",IF(ISNA(VLOOKUP($A400,'SIMD 2020v2 DZ lookup data'!$A:$AA,12,FALSE)),"not found",VLOOKUP($A400,'SIMD 2020v2 DZ lookup data'!$A:$AA,12,FALSE)))</f>
        <v> </v>
      </c>
      <c r="N400" s="30" t="str">
        <f>IF($A400="Enter data zone code", " ",IF(ISNA(VLOOKUP($A400,'SIMD 2020v2 DZ lookup data'!$A:$AA,13,FALSE)),"not found",VLOOKUP($A400,'SIMD 2020v2 DZ lookup data'!$A:$AA,13,FALSE)))</f>
        <v> </v>
      </c>
      <c r="O400" s="31" t="str">
        <f>IF($A400="Enter data zone code", " ",IF(ISNA(VLOOKUP($A400,'SIMD 2020v2 DZ lookup data'!$A:$AA,14,FALSE)),"not found",VLOOKUP($A400,'SIMD 2020v2 DZ lookup data'!$A:$AA,14,FALSE)))</f>
        <v> </v>
      </c>
      <c r="P400" s="31" t="str">
        <f>IF($A400="Enter data zone code", " ",IF(ISNA(VLOOKUP($A400,'SIMD 2020v2 DZ lookup data'!$A:$AA,15,FALSE)),"not found",VLOOKUP($A400,'SIMD 2020v2 DZ lookup data'!$A:$AA,15,FALSE)))</f>
        <v> </v>
      </c>
      <c r="Q400" s="37" t="str">
        <f>IF($A400="Enter data zone code", " ",IF(ISNA(VLOOKUP($A400,'SIMD 2020v2 DZ lookup data'!$A:$AA,17,FALSE)),"not found",VLOOKUP($A400,'SIMD 2020v2 DZ lookup data'!$A:$AA,17,FALSE)))</f>
        <v> </v>
      </c>
      <c r="R400" s="36" t="str">
        <f>IF($A400="Enter data zone code", " ",IF(ISNA(VLOOKUP($A400,'SIMD 2020v2 DZ lookup data'!$A:$AA,19,FALSE)),"not found",VLOOKUP($A400,'SIMD 2020v2 DZ lookup data'!$A:$AA,19,FALSE)))</f>
        <v> </v>
      </c>
      <c r="S400" s="36" t="str">
        <f>IF($A400="Enter data zone code", " ",IF(ISNA(VLOOKUP($A400,'SIMD 2020v2 DZ lookup data'!$A:$AA,23,FALSE)),"not found",VLOOKUP($A400,'SIMD 2020v2 DZ lookup data'!$A:$AA,23,FALSE)))</f>
        <v> </v>
      </c>
      <c r="T400" s="36" t="str">
        <f>IF($A400="Enter data zone code", " ",IF(ISNA(VLOOKUP($A400,'SIMD 2020v2 DZ lookup data'!$A:$AA,25,FALSE)),"not found",VLOOKUP($A400,'SIMD 2020v2 DZ lookup data'!$A:$AA,25,FALSE)))</f>
        <v> </v>
      </c>
      <c r="U400" s="38" t="str">
        <f>IF($A400="Enter data zone code", " ",IF(ISNA(VLOOKUP($A400,'SIMD 2020v2 DZ lookup data'!$A:$AA,27,FALSE)),"not found",VLOOKUP($A400,'SIMD 2020v2 DZ lookup data'!$A:$AA,27,FALSE)))</f>
        <v> </v>
      </c>
    </row>
    <row r="401" ht="15.75" customHeight="1">
      <c r="A401" s="35" t="s">
        <v>89</v>
      </c>
      <c r="B401" s="36" t="str">
        <f>IF($A401="Enter data zone code", " ",IF(ISNA(VLOOKUP($A401,'SIMD 2020v2 DZ lookup data'!$A:$AA,2,FALSE)),"not found",VLOOKUP($A401,'SIMD 2020v2 DZ lookup data'!$A:$AA,2,FALSE)))</f>
        <v> </v>
      </c>
      <c r="C401" s="36" t="str">
        <f>IF($A401="Enter data zone code", " ",IF(ISNA(VLOOKUP($A401,'SIMD 2020v2 DZ lookup data'!$A:$AA,21,FALSE)),"not found",VLOOKUP($A401,'SIMD 2020v2 DZ lookup data'!$A:$AA,21,FALSE)))</f>
        <v> </v>
      </c>
      <c r="D401" s="29" t="str">
        <f>IF($A401="Enter data zone code", " ",IF(ISNA(VLOOKUP($A401,'SIMD 2020v2 DZ lookup data'!$A:$AA,3,FALSE)),"not found",VLOOKUP($A401,'SIMD 2020v2 DZ lookup data'!$A:$AA,3,FALSE)))</f>
        <v> </v>
      </c>
      <c r="E401" s="29" t="str">
        <f>IF($A401="Enter data zone code", " ",IF(ISNA(VLOOKUP($A401,'SIMD 2020v2 DZ lookup data'!$A:$AA,4,FALSE)),"not found",VLOOKUP($A401,'SIMD 2020v2 DZ lookup data'!$A:$AA,4,FALSE)))</f>
        <v> </v>
      </c>
      <c r="F401" s="29" t="str">
        <f>IF($A401="Enter data zone code", " ",IF(ISNA(VLOOKUP($A401,'SIMD 2020v2 DZ lookup data'!$A:$AA,5,FALSE)),"not found",VLOOKUP($A401,'SIMD 2020v2 DZ lookup data'!$A:$AA,5,FALSE)))</f>
        <v> </v>
      </c>
      <c r="G401" s="29" t="str">
        <f>IF($A401="Enter data zone code", " ",IF(ISNA(VLOOKUP($A401,'SIMD 2020v2 DZ lookup data'!$A:$AA,6,FALSE)),"not found",VLOOKUP($A401,'SIMD 2020v2 DZ lookup data'!$A:$AA,6,FALSE)))</f>
        <v> </v>
      </c>
      <c r="H401" s="30" t="str">
        <f>IF($A401="Enter data zone code", " ",IF(ISNA(VLOOKUP($A401,'SIMD 2020v2 DZ lookup data'!$A:$AA,8,FALSE)),"not found",VLOOKUP($A401,'SIMD 2020v2 DZ lookup data'!$A:$AA,7,FALSE)))</f>
        <v> </v>
      </c>
      <c r="I401" s="30" t="str">
        <f>IF($A401="Enter data zone code", " ",IF(ISNA(VLOOKUP($A401,'SIMD 2020v2 DZ lookup data'!$A:$AA,7,FALSE)),"not found",VLOOKUP($A401,'SIMD 2020v2 DZ lookup data'!$A:$AA,8,FALSE)))</f>
        <v> </v>
      </c>
      <c r="J401" s="30" t="str">
        <f>IF($A401="Enter data zone code", " ",IF(ISNA(VLOOKUP($A401,'SIMD 2020v2 DZ lookup data'!$A:$AA,9,FALSE)),"not found",VLOOKUP($A401,'SIMD 2020v2 DZ lookup data'!$A:$AA,9,FALSE)))</f>
        <v> </v>
      </c>
      <c r="K401" s="30" t="str">
        <f>IF($A401="Enter data zone code", " ",IF(ISNA(VLOOKUP($A401,'SIMD 2020v2 DZ lookup data'!$A:$AA,10,FALSE)),"not found",VLOOKUP($A401,'SIMD 2020v2 DZ lookup data'!$A:$AA,10,FALSE)))</f>
        <v> </v>
      </c>
      <c r="L401" s="30" t="str">
        <f>IF($A401="Enter data zone code", " ",IF(ISNA(VLOOKUP($A401,'SIMD 2020v2 DZ lookup data'!$A:$AA,11,FALSE)),"not found",VLOOKUP($A401,'SIMD 2020v2 DZ lookup data'!$A:$AA,11,FALSE)))</f>
        <v> </v>
      </c>
      <c r="M401" s="30" t="str">
        <f>IF($A401="Enter data zone code", " ",IF(ISNA(VLOOKUP($A401,'SIMD 2020v2 DZ lookup data'!$A:$AA,12,FALSE)),"not found",VLOOKUP($A401,'SIMD 2020v2 DZ lookup data'!$A:$AA,12,FALSE)))</f>
        <v> </v>
      </c>
      <c r="N401" s="30" t="str">
        <f>IF($A401="Enter data zone code", " ",IF(ISNA(VLOOKUP($A401,'SIMD 2020v2 DZ lookup data'!$A:$AA,13,FALSE)),"not found",VLOOKUP($A401,'SIMD 2020v2 DZ lookup data'!$A:$AA,13,FALSE)))</f>
        <v> </v>
      </c>
      <c r="O401" s="31" t="str">
        <f>IF($A401="Enter data zone code", " ",IF(ISNA(VLOOKUP($A401,'SIMD 2020v2 DZ lookup data'!$A:$AA,14,FALSE)),"not found",VLOOKUP($A401,'SIMD 2020v2 DZ lookup data'!$A:$AA,14,FALSE)))</f>
        <v> </v>
      </c>
      <c r="P401" s="31" t="str">
        <f>IF($A401="Enter data zone code", " ",IF(ISNA(VLOOKUP($A401,'SIMD 2020v2 DZ lookup data'!$A:$AA,15,FALSE)),"not found",VLOOKUP($A401,'SIMD 2020v2 DZ lookup data'!$A:$AA,15,FALSE)))</f>
        <v> </v>
      </c>
      <c r="Q401" s="37" t="str">
        <f>IF($A401="Enter data zone code", " ",IF(ISNA(VLOOKUP($A401,'SIMD 2020v2 DZ lookup data'!$A:$AA,17,FALSE)),"not found",VLOOKUP($A401,'SIMD 2020v2 DZ lookup data'!$A:$AA,17,FALSE)))</f>
        <v> </v>
      </c>
      <c r="R401" s="36" t="str">
        <f>IF($A401="Enter data zone code", " ",IF(ISNA(VLOOKUP($A401,'SIMD 2020v2 DZ lookup data'!$A:$AA,19,FALSE)),"not found",VLOOKUP($A401,'SIMD 2020v2 DZ lookup data'!$A:$AA,19,FALSE)))</f>
        <v> </v>
      </c>
      <c r="S401" s="36" t="str">
        <f>IF($A401="Enter data zone code", " ",IF(ISNA(VLOOKUP($A401,'SIMD 2020v2 DZ lookup data'!$A:$AA,23,FALSE)),"not found",VLOOKUP($A401,'SIMD 2020v2 DZ lookup data'!$A:$AA,23,FALSE)))</f>
        <v> </v>
      </c>
      <c r="T401" s="36" t="str">
        <f>IF($A401="Enter data zone code", " ",IF(ISNA(VLOOKUP($A401,'SIMD 2020v2 DZ lookup data'!$A:$AA,25,FALSE)),"not found",VLOOKUP($A401,'SIMD 2020v2 DZ lookup data'!$A:$AA,25,FALSE)))</f>
        <v> </v>
      </c>
      <c r="U401" s="38" t="str">
        <f>IF($A401="Enter data zone code", " ",IF(ISNA(VLOOKUP($A401,'SIMD 2020v2 DZ lookup data'!$A:$AA,27,FALSE)),"not found",VLOOKUP($A401,'SIMD 2020v2 DZ lookup data'!$A:$AA,27,FALSE)))</f>
        <v> </v>
      </c>
    </row>
    <row r="402" ht="15.75" customHeight="1">
      <c r="A402" s="35" t="s">
        <v>89</v>
      </c>
      <c r="B402" s="36" t="str">
        <f>IF($A402="Enter data zone code", " ",IF(ISNA(VLOOKUP($A402,'SIMD 2020v2 DZ lookup data'!$A:$AA,2,FALSE)),"not found",VLOOKUP($A402,'SIMD 2020v2 DZ lookup data'!$A:$AA,2,FALSE)))</f>
        <v> </v>
      </c>
      <c r="C402" s="36" t="str">
        <f>IF($A402="Enter data zone code", " ",IF(ISNA(VLOOKUP($A402,'SIMD 2020v2 DZ lookup data'!$A:$AA,21,FALSE)),"not found",VLOOKUP($A402,'SIMD 2020v2 DZ lookup data'!$A:$AA,21,FALSE)))</f>
        <v> </v>
      </c>
      <c r="D402" s="29" t="str">
        <f>IF($A402="Enter data zone code", " ",IF(ISNA(VLOOKUP($A402,'SIMD 2020v2 DZ lookup data'!$A:$AA,3,FALSE)),"not found",VLOOKUP($A402,'SIMD 2020v2 DZ lookup data'!$A:$AA,3,FALSE)))</f>
        <v> </v>
      </c>
      <c r="E402" s="29" t="str">
        <f>IF($A402="Enter data zone code", " ",IF(ISNA(VLOOKUP($A402,'SIMD 2020v2 DZ lookup data'!$A:$AA,4,FALSE)),"not found",VLOOKUP($A402,'SIMD 2020v2 DZ lookup data'!$A:$AA,4,FALSE)))</f>
        <v> </v>
      </c>
      <c r="F402" s="29" t="str">
        <f>IF($A402="Enter data zone code", " ",IF(ISNA(VLOOKUP($A402,'SIMD 2020v2 DZ lookup data'!$A:$AA,5,FALSE)),"not found",VLOOKUP($A402,'SIMD 2020v2 DZ lookup data'!$A:$AA,5,FALSE)))</f>
        <v> </v>
      </c>
      <c r="G402" s="29" t="str">
        <f>IF($A402="Enter data zone code", " ",IF(ISNA(VLOOKUP($A402,'SIMD 2020v2 DZ lookup data'!$A:$AA,6,FALSE)),"not found",VLOOKUP($A402,'SIMD 2020v2 DZ lookup data'!$A:$AA,6,FALSE)))</f>
        <v> </v>
      </c>
      <c r="H402" s="30" t="str">
        <f>IF($A402="Enter data zone code", " ",IF(ISNA(VLOOKUP($A402,'SIMD 2020v2 DZ lookup data'!$A:$AA,8,FALSE)),"not found",VLOOKUP($A402,'SIMD 2020v2 DZ lookup data'!$A:$AA,7,FALSE)))</f>
        <v> </v>
      </c>
      <c r="I402" s="30" t="str">
        <f>IF($A402="Enter data zone code", " ",IF(ISNA(VLOOKUP($A402,'SIMD 2020v2 DZ lookup data'!$A:$AA,7,FALSE)),"not found",VLOOKUP($A402,'SIMD 2020v2 DZ lookup data'!$A:$AA,8,FALSE)))</f>
        <v> </v>
      </c>
      <c r="J402" s="30" t="str">
        <f>IF($A402="Enter data zone code", " ",IF(ISNA(VLOOKUP($A402,'SIMD 2020v2 DZ lookup data'!$A:$AA,9,FALSE)),"not found",VLOOKUP($A402,'SIMD 2020v2 DZ lookup data'!$A:$AA,9,FALSE)))</f>
        <v> </v>
      </c>
      <c r="K402" s="30" t="str">
        <f>IF($A402="Enter data zone code", " ",IF(ISNA(VLOOKUP($A402,'SIMD 2020v2 DZ lookup data'!$A:$AA,10,FALSE)),"not found",VLOOKUP($A402,'SIMD 2020v2 DZ lookup data'!$A:$AA,10,FALSE)))</f>
        <v> </v>
      </c>
      <c r="L402" s="30" t="str">
        <f>IF($A402="Enter data zone code", " ",IF(ISNA(VLOOKUP($A402,'SIMD 2020v2 DZ lookup data'!$A:$AA,11,FALSE)),"not found",VLOOKUP($A402,'SIMD 2020v2 DZ lookup data'!$A:$AA,11,FALSE)))</f>
        <v> </v>
      </c>
      <c r="M402" s="30" t="str">
        <f>IF($A402="Enter data zone code", " ",IF(ISNA(VLOOKUP($A402,'SIMD 2020v2 DZ lookup data'!$A:$AA,12,FALSE)),"not found",VLOOKUP($A402,'SIMD 2020v2 DZ lookup data'!$A:$AA,12,FALSE)))</f>
        <v> </v>
      </c>
      <c r="N402" s="30" t="str">
        <f>IF($A402="Enter data zone code", " ",IF(ISNA(VLOOKUP($A402,'SIMD 2020v2 DZ lookup data'!$A:$AA,13,FALSE)),"not found",VLOOKUP($A402,'SIMD 2020v2 DZ lookup data'!$A:$AA,13,FALSE)))</f>
        <v> </v>
      </c>
      <c r="O402" s="31" t="str">
        <f>IF($A402="Enter data zone code", " ",IF(ISNA(VLOOKUP($A402,'SIMD 2020v2 DZ lookup data'!$A:$AA,14,FALSE)),"not found",VLOOKUP($A402,'SIMD 2020v2 DZ lookup data'!$A:$AA,14,FALSE)))</f>
        <v> </v>
      </c>
      <c r="P402" s="31" t="str">
        <f>IF($A402="Enter data zone code", " ",IF(ISNA(VLOOKUP($A402,'SIMD 2020v2 DZ lookup data'!$A:$AA,15,FALSE)),"not found",VLOOKUP($A402,'SIMD 2020v2 DZ lookup data'!$A:$AA,15,FALSE)))</f>
        <v> </v>
      </c>
      <c r="Q402" s="37" t="str">
        <f>IF($A402="Enter data zone code", " ",IF(ISNA(VLOOKUP($A402,'SIMD 2020v2 DZ lookup data'!$A:$AA,17,FALSE)),"not found",VLOOKUP($A402,'SIMD 2020v2 DZ lookup data'!$A:$AA,17,FALSE)))</f>
        <v> </v>
      </c>
      <c r="R402" s="36" t="str">
        <f>IF($A402="Enter data zone code", " ",IF(ISNA(VLOOKUP($A402,'SIMD 2020v2 DZ lookup data'!$A:$AA,19,FALSE)),"not found",VLOOKUP($A402,'SIMD 2020v2 DZ lookup data'!$A:$AA,19,FALSE)))</f>
        <v> </v>
      </c>
      <c r="S402" s="36" t="str">
        <f>IF($A402="Enter data zone code", " ",IF(ISNA(VLOOKUP($A402,'SIMD 2020v2 DZ lookup data'!$A:$AA,23,FALSE)),"not found",VLOOKUP($A402,'SIMD 2020v2 DZ lookup data'!$A:$AA,23,FALSE)))</f>
        <v> </v>
      </c>
      <c r="T402" s="36" t="str">
        <f>IF($A402="Enter data zone code", " ",IF(ISNA(VLOOKUP($A402,'SIMD 2020v2 DZ lookup data'!$A:$AA,25,FALSE)),"not found",VLOOKUP($A402,'SIMD 2020v2 DZ lookup data'!$A:$AA,25,FALSE)))</f>
        <v> </v>
      </c>
      <c r="U402" s="38" t="str">
        <f>IF($A402="Enter data zone code", " ",IF(ISNA(VLOOKUP($A402,'SIMD 2020v2 DZ lookup data'!$A:$AA,27,FALSE)),"not found",VLOOKUP($A402,'SIMD 2020v2 DZ lookup data'!$A:$AA,27,FALSE)))</f>
        <v> </v>
      </c>
    </row>
    <row r="403" ht="15.75" customHeight="1">
      <c r="A403" s="35" t="s">
        <v>89</v>
      </c>
      <c r="B403" s="36" t="str">
        <f>IF($A403="Enter data zone code", " ",IF(ISNA(VLOOKUP($A403,'SIMD 2020v2 DZ lookup data'!$A:$AA,2,FALSE)),"not found",VLOOKUP($A403,'SIMD 2020v2 DZ lookup data'!$A:$AA,2,FALSE)))</f>
        <v> </v>
      </c>
      <c r="C403" s="36" t="str">
        <f>IF($A403="Enter data zone code", " ",IF(ISNA(VLOOKUP($A403,'SIMD 2020v2 DZ lookup data'!$A:$AA,21,FALSE)),"not found",VLOOKUP($A403,'SIMD 2020v2 DZ lookup data'!$A:$AA,21,FALSE)))</f>
        <v> </v>
      </c>
      <c r="D403" s="29" t="str">
        <f>IF($A403="Enter data zone code", " ",IF(ISNA(VLOOKUP($A403,'SIMD 2020v2 DZ lookup data'!$A:$AA,3,FALSE)),"not found",VLOOKUP($A403,'SIMD 2020v2 DZ lookup data'!$A:$AA,3,FALSE)))</f>
        <v> </v>
      </c>
      <c r="E403" s="29" t="str">
        <f>IF($A403="Enter data zone code", " ",IF(ISNA(VLOOKUP($A403,'SIMD 2020v2 DZ lookup data'!$A:$AA,4,FALSE)),"not found",VLOOKUP($A403,'SIMD 2020v2 DZ lookup data'!$A:$AA,4,FALSE)))</f>
        <v> </v>
      </c>
      <c r="F403" s="29" t="str">
        <f>IF($A403="Enter data zone code", " ",IF(ISNA(VLOOKUP($A403,'SIMD 2020v2 DZ lookup data'!$A:$AA,5,FALSE)),"not found",VLOOKUP($A403,'SIMD 2020v2 DZ lookup data'!$A:$AA,5,FALSE)))</f>
        <v> </v>
      </c>
      <c r="G403" s="29" t="str">
        <f>IF($A403="Enter data zone code", " ",IF(ISNA(VLOOKUP($A403,'SIMD 2020v2 DZ lookup data'!$A:$AA,6,FALSE)),"not found",VLOOKUP($A403,'SIMD 2020v2 DZ lookup data'!$A:$AA,6,FALSE)))</f>
        <v> </v>
      </c>
      <c r="H403" s="30" t="str">
        <f>IF($A403="Enter data zone code", " ",IF(ISNA(VLOOKUP($A403,'SIMD 2020v2 DZ lookup data'!$A:$AA,8,FALSE)),"not found",VLOOKUP($A403,'SIMD 2020v2 DZ lookup data'!$A:$AA,7,FALSE)))</f>
        <v> </v>
      </c>
      <c r="I403" s="30" t="str">
        <f>IF($A403="Enter data zone code", " ",IF(ISNA(VLOOKUP($A403,'SIMD 2020v2 DZ lookup data'!$A:$AA,7,FALSE)),"not found",VLOOKUP($A403,'SIMD 2020v2 DZ lookup data'!$A:$AA,8,FALSE)))</f>
        <v> </v>
      </c>
      <c r="J403" s="30" t="str">
        <f>IF($A403="Enter data zone code", " ",IF(ISNA(VLOOKUP($A403,'SIMD 2020v2 DZ lookup data'!$A:$AA,9,FALSE)),"not found",VLOOKUP($A403,'SIMD 2020v2 DZ lookup data'!$A:$AA,9,FALSE)))</f>
        <v> </v>
      </c>
      <c r="K403" s="30" t="str">
        <f>IF($A403="Enter data zone code", " ",IF(ISNA(VLOOKUP($A403,'SIMD 2020v2 DZ lookup data'!$A:$AA,10,FALSE)),"not found",VLOOKUP($A403,'SIMD 2020v2 DZ lookup data'!$A:$AA,10,FALSE)))</f>
        <v> </v>
      </c>
      <c r="L403" s="30" t="str">
        <f>IF($A403="Enter data zone code", " ",IF(ISNA(VLOOKUP($A403,'SIMD 2020v2 DZ lookup data'!$A:$AA,11,FALSE)),"not found",VLOOKUP($A403,'SIMD 2020v2 DZ lookup data'!$A:$AA,11,FALSE)))</f>
        <v> </v>
      </c>
      <c r="M403" s="30" t="str">
        <f>IF($A403="Enter data zone code", " ",IF(ISNA(VLOOKUP($A403,'SIMD 2020v2 DZ lookup data'!$A:$AA,12,FALSE)),"not found",VLOOKUP($A403,'SIMD 2020v2 DZ lookup data'!$A:$AA,12,FALSE)))</f>
        <v> </v>
      </c>
      <c r="N403" s="30" t="str">
        <f>IF($A403="Enter data zone code", " ",IF(ISNA(VLOOKUP($A403,'SIMD 2020v2 DZ lookup data'!$A:$AA,13,FALSE)),"not found",VLOOKUP($A403,'SIMD 2020v2 DZ lookup data'!$A:$AA,13,FALSE)))</f>
        <v> </v>
      </c>
      <c r="O403" s="31" t="str">
        <f>IF($A403="Enter data zone code", " ",IF(ISNA(VLOOKUP($A403,'SIMD 2020v2 DZ lookup data'!$A:$AA,14,FALSE)),"not found",VLOOKUP($A403,'SIMD 2020v2 DZ lookup data'!$A:$AA,14,FALSE)))</f>
        <v> </v>
      </c>
      <c r="P403" s="31" t="str">
        <f>IF($A403="Enter data zone code", " ",IF(ISNA(VLOOKUP($A403,'SIMD 2020v2 DZ lookup data'!$A:$AA,15,FALSE)),"not found",VLOOKUP($A403,'SIMD 2020v2 DZ lookup data'!$A:$AA,15,FALSE)))</f>
        <v> </v>
      </c>
      <c r="Q403" s="37" t="str">
        <f>IF($A403="Enter data zone code", " ",IF(ISNA(VLOOKUP($A403,'SIMD 2020v2 DZ lookup data'!$A:$AA,17,FALSE)),"not found",VLOOKUP($A403,'SIMD 2020v2 DZ lookup data'!$A:$AA,17,FALSE)))</f>
        <v> </v>
      </c>
      <c r="R403" s="36" t="str">
        <f>IF($A403="Enter data zone code", " ",IF(ISNA(VLOOKUP($A403,'SIMD 2020v2 DZ lookup data'!$A:$AA,19,FALSE)),"not found",VLOOKUP($A403,'SIMD 2020v2 DZ lookup data'!$A:$AA,19,FALSE)))</f>
        <v> </v>
      </c>
      <c r="S403" s="36" t="str">
        <f>IF($A403="Enter data zone code", " ",IF(ISNA(VLOOKUP($A403,'SIMD 2020v2 DZ lookup data'!$A:$AA,23,FALSE)),"not found",VLOOKUP($A403,'SIMD 2020v2 DZ lookup data'!$A:$AA,23,FALSE)))</f>
        <v> </v>
      </c>
      <c r="T403" s="36" t="str">
        <f>IF($A403="Enter data zone code", " ",IF(ISNA(VLOOKUP($A403,'SIMD 2020v2 DZ lookup data'!$A:$AA,25,FALSE)),"not found",VLOOKUP($A403,'SIMD 2020v2 DZ lookup data'!$A:$AA,25,FALSE)))</f>
        <v> </v>
      </c>
      <c r="U403" s="38" t="str">
        <f>IF($A403="Enter data zone code", " ",IF(ISNA(VLOOKUP($A403,'SIMD 2020v2 DZ lookup data'!$A:$AA,27,FALSE)),"not found",VLOOKUP($A403,'SIMD 2020v2 DZ lookup data'!$A:$AA,27,FALSE)))</f>
        <v> </v>
      </c>
    </row>
    <row r="404" ht="15.75" customHeight="1">
      <c r="A404" s="35" t="s">
        <v>89</v>
      </c>
      <c r="B404" s="36" t="str">
        <f>IF($A404="Enter data zone code", " ",IF(ISNA(VLOOKUP($A404,'SIMD 2020v2 DZ lookup data'!$A:$AA,2,FALSE)),"not found",VLOOKUP($A404,'SIMD 2020v2 DZ lookup data'!$A:$AA,2,FALSE)))</f>
        <v> </v>
      </c>
      <c r="C404" s="36" t="str">
        <f>IF($A404="Enter data zone code", " ",IF(ISNA(VLOOKUP($A404,'SIMD 2020v2 DZ lookup data'!$A:$AA,21,FALSE)),"not found",VLOOKUP($A404,'SIMD 2020v2 DZ lookup data'!$A:$AA,21,FALSE)))</f>
        <v> </v>
      </c>
      <c r="D404" s="29" t="str">
        <f>IF($A404="Enter data zone code", " ",IF(ISNA(VLOOKUP($A404,'SIMD 2020v2 DZ lookup data'!$A:$AA,3,FALSE)),"not found",VLOOKUP($A404,'SIMD 2020v2 DZ lookup data'!$A:$AA,3,FALSE)))</f>
        <v> </v>
      </c>
      <c r="E404" s="29" t="str">
        <f>IF($A404="Enter data zone code", " ",IF(ISNA(VLOOKUP($A404,'SIMD 2020v2 DZ lookup data'!$A:$AA,4,FALSE)),"not found",VLOOKUP($A404,'SIMD 2020v2 DZ lookup data'!$A:$AA,4,FALSE)))</f>
        <v> </v>
      </c>
      <c r="F404" s="29" t="str">
        <f>IF($A404="Enter data zone code", " ",IF(ISNA(VLOOKUP($A404,'SIMD 2020v2 DZ lookup data'!$A:$AA,5,FALSE)),"not found",VLOOKUP($A404,'SIMD 2020v2 DZ lookup data'!$A:$AA,5,FALSE)))</f>
        <v> </v>
      </c>
      <c r="G404" s="29" t="str">
        <f>IF($A404="Enter data zone code", " ",IF(ISNA(VLOOKUP($A404,'SIMD 2020v2 DZ lookup data'!$A:$AA,6,FALSE)),"not found",VLOOKUP($A404,'SIMD 2020v2 DZ lookup data'!$A:$AA,6,FALSE)))</f>
        <v> </v>
      </c>
      <c r="H404" s="30" t="str">
        <f>IF($A404="Enter data zone code", " ",IF(ISNA(VLOOKUP($A404,'SIMD 2020v2 DZ lookup data'!$A:$AA,8,FALSE)),"not found",VLOOKUP($A404,'SIMD 2020v2 DZ lookup data'!$A:$AA,7,FALSE)))</f>
        <v> </v>
      </c>
      <c r="I404" s="30" t="str">
        <f>IF($A404="Enter data zone code", " ",IF(ISNA(VLOOKUP($A404,'SIMD 2020v2 DZ lookup data'!$A:$AA,7,FALSE)),"not found",VLOOKUP($A404,'SIMD 2020v2 DZ lookup data'!$A:$AA,8,FALSE)))</f>
        <v> </v>
      </c>
      <c r="J404" s="30" t="str">
        <f>IF($A404="Enter data zone code", " ",IF(ISNA(VLOOKUP($A404,'SIMD 2020v2 DZ lookup data'!$A:$AA,9,FALSE)),"not found",VLOOKUP($A404,'SIMD 2020v2 DZ lookup data'!$A:$AA,9,FALSE)))</f>
        <v> </v>
      </c>
      <c r="K404" s="30" t="str">
        <f>IF($A404="Enter data zone code", " ",IF(ISNA(VLOOKUP($A404,'SIMD 2020v2 DZ lookup data'!$A:$AA,10,FALSE)),"not found",VLOOKUP($A404,'SIMD 2020v2 DZ lookup data'!$A:$AA,10,FALSE)))</f>
        <v> </v>
      </c>
      <c r="L404" s="30" t="str">
        <f>IF($A404="Enter data zone code", " ",IF(ISNA(VLOOKUP($A404,'SIMD 2020v2 DZ lookup data'!$A:$AA,11,FALSE)),"not found",VLOOKUP($A404,'SIMD 2020v2 DZ lookup data'!$A:$AA,11,FALSE)))</f>
        <v> </v>
      </c>
      <c r="M404" s="30" t="str">
        <f>IF($A404="Enter data zone code", " ",IF(ISNA(VLOOKUP($A404,'SIMD 2020v2 DZ lookup data'!$A:$AA,12,FALSE)),"not found",VLOOKUP($A404,'SIMD 2020v2 DZ lookup data'!$A:$AA,12,FALSE)))</f>
        <v> </v>
      </c>
      <c r="N404" s="30" t="str">
        <f>IF($A404="Enter data zone code", " ",IF(ISNA(VLOOKUP($A404,'SIMD 2020v2 DZ lookup data'!$A:$AA,13,FALSE)),"not found",VLOOKUP($A404,'SIMD 2020v2 DZ lookup data'!$A:$AA,13,FALSE)))</f>
        <v> </v>
      </c>
      <c r="O404" s="31" t="str">
        <f>IF($A404="Enter data zone code", " ",IF(ISNA(VLOOKUP($A404,'SIMD 2020v2 DZ lookup data'!$A:$AA,14,FALSE)),"not found",VLOOKUP($A404,'SIMD 2020v2 DZ lookup data'!$A:$AA,14,FALSE)))</f>
        <v> </v>
      </c>
      <c r="P404" s="31" t="str">
        <f>IF($A404="Enter data zone code", " ",IF(ISNA(VLOOKUP($A404,'SIMD 2020v2 DZ lookup data'!$A:$AA,15,FALSE)),"not found",VLOOKUP($A404,'SIMD 2020v2 DZ lookup data'!$A:$AA,15,FALSE)))</f>
        <v> </v>
      </c>
      <c r="Q404" s="37" t="str">
        <f>IF($A404="Enter data zone code", " ",IF(ISNA(VLOOKUP($A404,'SIMD 2020v2 DZ lookup data'!$A:$AA,17,FALSE)),"not found",VLOOKUP($A404,'SIMD 2020v2 DZ lookup data'!$A:$AA,17,FALSE)))</f>
        <v> </v>
      </c>
      <c r="R404" s="36" t="str">
        <f>IF($A404="Enter data zone code", " ",IF(ISNA(VLOOKUP($A404,'SIMD 2020v2 DZ lookup data'!$A:$AA,19,FALSE)),"not found",VLOOKUP($A404,'SIMD 2020v2 DZ lookup data'!$A:$AA,19,FALSE)))</f>
        <v> </v>
      </c>
      <c r="S404" s="36" t="str">
        <f>IF($A404="Enter data zone code", " ",IF(ISNA(VLOOKUP($A404,'SIMD 2020v2 DZ lookup data'!$A:$AA,23,FALSE)),"not found",VLOOKUP($A404,'SIMD 2020v2 DZ lookup data'!$A:$AA,23,FALSE)))</f>
        <v> </v>
      </c>
      <c r="T404" s="36" t="str">
        <f>IF($A404="Enter data zone code", " ",IF(ISNA(VLOOKUP($A404,'SIMD 2020v2 DZ lookup data'!$A:$AA,25,FALSE)),"not found",VLOOKUP($A404,'SIMD 2020v2 DZ lookup data'!$A:$AA,25,FALSE)))</f>
        <v> </v>
      </c>
      <c r="U404" s="38" t="str">
        <f>IF($A404="Enter data zone code", " ",IF(ISNA(VLOOKUP($A404,'SIMD 2020v2 DZ lookup data'!$A:$AA,27,FALSE)),"not found",VLOOKUP($A404,'SIMD 2020v2 DZ lookup data'!$A:$AA,27,FALSE)))</f>
        <v> </v>
      </c>
    </row>
    <row r="405" ht="15.75" customHeight="1">
      <c r="A405" s="35" t="s">
        <v>89</v>
      </c>
      <c r="B405" s="36" t="str">
        <f>IF($A405="Enter data zone code", " ",IF(ISNA(VLOOKUP($A405,'SIMD 2020v2 DZ lookup data'!$A:$AA,2,FALSE)),"not found",VLOOKUP($A405,'SIMD 2020v2 DZ lookup data'!$A:$AA,2,FALSE)))</f>
        <v> </v>
      </c>
      <c r="C405" s="36" t="str">
        <f>IF($A405="Enter data zone code", " ",IF(ISNA(VLOOKUP($A405,'SIMD 2020v2 DZ lookup data'!$A:$AA,21,FALSE)),"not found",VLOOKUP($A405,'SIMD 2020v2 DZ lookup data'!$A:$AA,21,FALSE)))</f>
        <v> </v>
      </c>
      <c r="D405" s="29" t="str">
        <f>IF($A405="Enter data zone code", " ",IF(ISNA(VLOOKUP($A405,'SIMD 2020v2 DZ lookup data'!$A:$AA,3,FALSE)),"not found",VLOOKUP($A405,'SIMD 2020v2 DZ lookup data'!$A:$AA,3,FALSE)))</f>
        <v> </v>
      </c>
      <c r="E405" s="29" t="str">
        <f>IF($A405="Enter data zone code", " ",IF(ISNA(VLOOKUP($A405,'SIMD 2020v2 DZ lookup data'!$A:$AA,4,FALSE)),"not found",VLOOKUP($A405,'SIMD 2020v2 DZ lookup data'!$A:$AA,4,FALSE)))</f>
        <v> </v>
      </c>
      <c r="F405" s="29" t="str">
        <f>IF($A405="Enter data zone code", " ",IF(ISNA(VLOOKUP($A405,'SIMD 2020v2 DZ lookup data'!$A:$AA,5,FALSE)),"not found",VLOOKUP($A405,'SIMD 2020v2 DZ lookup data'!$A:$AA,5,FALSE)))</f>
        <v> </v>
      </c>
      <c r="G405" s="29" t="str">
        <f>IF($A405="Enter data zone code", " ",IF(ISNA(VLOOKUP($A405,'SIMD 2020v2 DZ lookup data'!$A:$AA,6,FALSE)),"not found",VLOOKUP($A405,'SIMD 2020v2 DZ lookup data'!$A:$AA,6,FALSE)))</f>
        <v> </v>
      </c>
      <c r="H405" s="30" t="str">
        <f>IF($A405="Enter data zone code", " ",IF(ISNA(VLOOKUP($A405,'SIMD 2020v2 DZ lookup data'!$A:$AA,8,FALSE)),"not found",VLOOKUP($A405,'SIMD 2020v2 DZ lookup data'!$A:$AA,7,FALSE)))</f>
        <v> </v>
      </c>
      <c r="I405" s="30" t="str">
        <f>IF($A405="Enter data zone code", " ",IF(ISNA(VLOOKUP($A405,'SIMD 2020v2 DZ lookup data'!$A:$AA,7,FALSE)),"not found",VLOOKUP($A405,'SIMD 2020v2 DZ lookup data'!$A:$AA,8,FALSE)))</f>
        <v> </v>
      </c>
      <c r="J405" s="30" t="str">
        <f>IF($A405="Enter data zone code", " ",IF(ISNA(VLOOKUP($A405,'SIMD 2020v2 DZ lookup data'!$A:$AA,9,FALSE)),"not found",VLOOKUP($A405,'SIMD 2020v2 DZ lookup data'!$A:$AA,9,FALSE)))</f>
        <v> </v>
      </c>
      <c r="K405" s="30" t="str">
        <f>IF($A405="Enter data zone code", " ",IF(ISNA(VLOOKUP($A405,'SIMD 2020v2 DZ lookup data'!$A:$AA,10,FALSE)),"not found",VLOOKUP($A405,'SIMD 2020v2 DZ lookup data'!$A:$AA,10,FALSE)))</f>
        <v> </v>
      </c>
      <c r="L405" s="30" t="str">
        <f>IF($A405="Enter data zone code", " ",IF(ISNA(VLOOKUP($A405,'SIMD 2020v2 DZ lookup data'!$A:$AA,11,FALSE)),"not found",VLOOKUP($A405,'SIMD 2020v2 DZ lookup data'!$A:$AA,11,FALSE)))</f>
        <v> </v>
      </c>
      <c r="M405" s="30" t="str">
        <f>IF($A405="Enter data zone code", " ",IF(ISNA(VLOOKUP($A405,'SIMD 2020v2 DZ lookup data'!$A:$AA,12,FALSE)),"not found",VLOOKUP($A405,'SIMD 2020v2 DZ lookup data'!$A:$AA,12,FALSE)))</f>
        <v> </v>
      </c>
      <c r="N405" s="30" t="str">
        <f>IF($A405="Enter data zone code", " ",IF(ISNA(VLOOKUP($A405,'SIMD 2020v2 DZ lookup data'!$A:$AA,13,FALSE)),"not found",VLOOKUP($A405,'SIMD 2020v2 DZ lookup data'!$A:$AA,13,FALSE)))</f>
        <v> </v>
      </c>
      <c r="O405" s="31" t="str">
        <f>IF($A405="Enter data zone code", " ",IF(ISNA(VLOOKUP($A405,'SIMD 2020v2 DZ lookup data'!$A:$AA,14,FALSE)),"not found",VLOOKUP($A405,'SIMD 2020v2 DZ lookup data'!$A:$AA,14,FALSE)))</f>
        <v> </v>
      </c>
      <c r="P405" s="31" t="str">
        <f>IF($A405="Enter data zone code", " ",IF(ISNA(VLOOKUP($A405,'SIMD 2020v2 DZ lookup data'!$A:$AA,15,FALSE)),"not found",VLOOKUP($A405,'SIMD 2020v2 DZ lookup data'!$A:$AA,15,FALSE)))</f>
        <v> </v>
      </c>
      <c r="Q405" s="37" t="str">
        <f>IF($A405="Enter data zone code", " ",IF(ISNA(VLOOKUP($A405,'SIMD 2020v2 DZ lookup data'!$A:$AA,17,FALSE)),"not found",VLOOKUP($A405,'SIMD 2020v2 DZ lookup data'!$A:$AA,17,FALSE)))</f>
        <v> </v>
      </c>
      <c r="R405" s="36" t="str">
        <f>IF($A405="Enter data zone code", " ",IF(ISNA(VLOOKUP($A405,'SIMD 2020v2 DZ lookup data'!$A:$AA,19,FALSE)),"not found",VLOOKUP($A405,'SIMD 2020v2 DZ lookup data'!$A:$AA,19,FALSE)))</f>
        <v> </v>
      </c>
      <c r="S405" s="36" t="str">
        <f>IF($A405="Enter data zone code", " ",IF(ISNA(VLOOKUP($A405,'SIMD 2020v2 DZ lookup data'!$A:$AA,23,FALSE)),"not found",VLOOKUP($A405,'SIMD 2020v2 DZ lookup data'!$A:$AA,23,FALSE)))</f>
        <v> </v>
      </c>
      <c r="T405" s="36" t="str">
        <f>IF($A405="Enter data zone code", " ",IF(ISNA(VLOOKUP($A405,'SIMD 2020v2 DZ lookup data'!$A:$AA,25,FALSE)),"not found",VLOOKUP($A405,'SIMD 2020v2 DZ lookup data'!$A:$AA,25,FALSE)))</f>
        <v> </v>
      </c>
      <c r="U405" s="38" t="str">
        <f>IF($A405="Enter data zone code", " ",IF(ISNA(VLOOKUP($A405,'SIMD 2020v2 DZ lookup data'!$A:$AA,27,FALSE)),"not found",VLOOKUP($A405,'SIMD 2020v2 DZ lookup data'!$A:$AA,27,FALSE)))</f>
        <v> </v>
      </c>
    </row>
    <row r="406" ht="15.75" customHeight="1">
      <c r="A406" s="35" t="s">
        <v>89</v>
      </c>
      <c r="B406" s="36" t="str">
        <f>IF($A406="Enter data zone code", " ",IF(ISNA(VLOOKUP($A406,'SIMD 2020v2 DZ lookup data'!$A:$AA,2,FALSE)),"not found",VLOOKUP($A406,'SIMD 2020v2 DZ lookup data'!$A:$AA,2,FALSE)))</f>
        <v> </v>
      </c>
      <c r="C406" s="36" t="str">
        <f>IF($A406="Enter data zone code", " ",IF(ISNA(VLOOKUP($A406,'SIMD 2020v2 DZ lookup data'!$A:$AA,21,FALSE)),"not found",VLOOKUP($A406,'SIMD 2020v2 DZ lookup data'!$A:$AA,21,FALSE)))</f>
        <v> </v>
      </c>
      <c r="D406" s="29" t="str">
        <f>IF($A406="Enter data zone code", " ",IF(ISNA(VLOOKUP($A406,'SIMD 2020v2 DZ lookup data'!$A:$AA,3,FALSE)),"not found",VLOOKUP($A406,'SIMD 2020v2 DZ lookup data'!$A:$AA,3,FALSE)))</f>
        <v> </v>
      </c>
      <c r="E406" s="29" t="str">
        <f>IF($A406="Enter data zone code", " ",IF(ISNA(VLOOKUP($A406,'SIMD 2020v2 DZ lookup data'!$A:$AA,4,FALSE)),"not found",VLOOKUP($A406,'SIMD 2020v2 DZ lookup data'!$A:$AA,4,FALSE)))</f>
        <v> </v>
      </c>
      <c r="F406" s="29" t="str">
        <f>IF($A406="Enter data zone code", " ",IF(ISNA(VLOOKUP($A406,'SIMD 2020v2 DZ lookup data'!$A:$AA,5,FALSE)),"not found",VLOOKUP($A406,'SIMD 2020v2 DZ lookup data'!$A:$AA,5,FALSE)))</f>
        <v> </v>
      </c>
      <c r="G406" s="29" t="str">
        <f>IF($A406="Enter data zone code", " ",IF(ISNA(VLOOKUP($A406,'SIMD 2020v2 DZ lookup data'!$A:$AA,6,FALSE)),"not found",VLOOKUP($A406,'SIMD 2020v2 DZ lookup data'!$A:$AA,6,FALSE)))</f>
        <v> </v>
      </c>
      <c r="H406" s="30" t="str">
        <f>IF($A406="Enter data zone code", " ",IF(ISNA(VLOOKUP($A406,'SIMD 2020v2 DZ lookup data'!$A:$AA,8,FALSE)),"not found",VLOOKUP($A406,'SIMD 2020v2 DZ lookup data'!$A:$AA,7,FALSE)))</f>
        <v> </v>
      </c>
      <c r="I406" s="30" t="str">
        <f>IF($A406="Enter data zone code", " ",IF(ISNA(VLOOKUP($A406,'SIMD 2020v2 DZ lookup data'!$A:$AA,7,FALSE)),"not found",VLOOKUP($A406,'SIMD 2020v2 DZ lookup data'!$A:$AA,8,FALSE)))</f>
        <v> </v>
      </c>
      <c r="J406" s="30" t="str">
        <f>IF($A406="Enter data zone code", " ",IF(ISNA(VLOOKUP($A406,'SIMD 2020v2 DZ lookup data'!$A:$AA,9,FALSE)),"not found",VLOOKUP($A406,'SIMD 2020v2 DZ lookup data'!$A:$AA,9,FALSE)))</f>
        <v> </v>
      </c>
      <c r="K406" s="30" t="str">
        <f>IF($A406="Enter data zone code", " ",IF(ISNA(VLOOKUP($A406,'SIMD 2020v2 DZ lookup data'!$A:$AA,10,FALSE)),"not found",VLOOKUP($A406,'SIMD 2020v2 DZ lookup data'!$A:$AA,10,FALSE)))</f>
        <v> </v>
      </c>
      <c r="L406" s="30" t="str">
        <f>IF($A406="Enter data zone code", " ",IF(ISNA(VLOOKUP($A406,'SIMD 2020v2 DZ lookup data'!$A:$AA,11,FALSE)),"not found",VLOOKUP($A406,'SIMD 2020v2 DZ lookup data'!$A:$AA,11,FALSE)))</f>
        <v> </v>
      </c>
      <c r="M406" s="30" t="str">
        <f>IF($A406="Enter data zone code", " ",IF(ISNA(VLOOKUP($A406,'SIMD 2020v2 DZ lookup data'!$A:$AA,12,FALSE)),"not found",VLOOKUP($A406,'SIMD 2020v2 DZ lookup data'!$A:$AA,12,FALSE)))</f>
        <v> </v>
      </c>
      <c r="N406" s="30" t="str">
        <f>IF($A406="Enter data zone code", " ",IF(ISNA(VLOOKUP($A406,'SIMD 2020v2 DZ lookup data'!$A:$AA,13,FALSE)),"not found",VLOOKUP($A406,'SIMD 2020v2 DZ lookup data'!$A:$AA,13,FALSE)))</f>
        <v> </v>
      </c>
      <c r="O406" s="31" t="str">
        <f>IF($A406="Enter data zone code", " ",IF(ISNA(VLOOKUP($A406,'SIMD 2020v2 DZ lookup data'!$A:$AA,14,FALSE)),"not found",VLOOKUP($A406,'SIMD 2020v2 DZ lookup data'!$A:$AA,14,FALSE)))</f>
        <v> </v>
      </c>
      <c r="P406" s="31" t="str">
        <f>IF($A406="Enter data zone code", " ",IF(ISNA(VLOOKUP($A406,'SIMD 2020v2 DZ lookup data'!$A:$AA,15,FALSE)),"not found",VLOOKUP($A406,'SIMD 2020v2 DZ lookup data'!$A:$AA,15,FALSE)))</f>
        <v> </v>
      </c>
      <c r="Q406" s="37" t="str">
        <f>IF($A406="Enter data zone code", " ",IF(ISNA(VLOOKUP($A406,'SIMD 2020v2 DZ lookup data'!$A:$AA,17,FALSE)),"not found",VLOOKUP($A406,'SIMD 2020v2 DZ lookup data'!$A:$AA,17,FALSE)))</f>
        <v> </v>
      </c>
      <c r="R406" s="36" t="str">
        <f>IF($A406="Enter data zone code", " ",IF(ISNA(VLOOKUP($A406,'SIMD 2020v2 DZ lookup data'!$A:$AA,19,FALSE)),"not found",VLOOKUP($A406,'SIMD 2020v2 DZ lookup data'!$A:$AA,19,FALSE)))</f>
        <v> </v>
      </c>
      <c r="S406" s="36" t="str">
        <f>IF($A406="Enter data zone code", " ",IF(ISNA(VLOOKUP($A406,'SIMD 2020v2 DZ lookup data'!$A:$AA,23,FALSE)),"not found",VLOOKUP($A406,'SIMD 2020v2 DZ lookup data'!$A:$AA,23,FALSE)))</f>
        <v> </v>
      </c>
      <c r="T406" s="36" t="str">
        <f>IF($A406="Enter data zone code", " ",IF(ISNA(VLOOKUP($A406,'SIMD 2020v2 DZ lookup data'!$A:$AA,25,FALSE)),"not found",VLOOKUP($A406,'SIMD 2020v2 DZ lookup data'!$A:$AA,25,FALSE)))</f>
        <v> </v>
      </c>
      <c r="U406" s="38" t="str">
        <f>IF($A406="Enter data zone code", " ",IF(ISNA(VLOOKUP($A406,'SIMD 2020v2 DZ lookup data'!$A:$AA,27,FALSE)),"not found",VLOOKUP($A406,'SIMD 2020v2 DZ lookup data'!$A:$AA,27,FALSE)))</f>
        <v> </v>
      </c>
    </row>
    <row r="407" ht="15.75" customHeight="1">
      <c r="A407" s="35" t="s">
        <v>89</v>
      </c>
      <c r="B407" s="36" t="str">
        <f>IF($A407="Enter data zone code", " ",IF(ISNA(VLOOKUP($A407,'SIMD 2020v2 DZ lookup data'!$A:$AA,2,FALSE)),"not found",VLOOKUP($A407,'SIMD 2020v2 DZ lookup data'!$A:$AA,2,FALSE)))</f>
        <v> </v>
      </c>
      <c r="C407" s="36" t="str">
        <f>IF($A407="Enter data zone code", " ",IF(ISNA(VLOOKUP($A407,'SIMD 2020v2 DZ lookup data'!$A:$AA,21,FALSE)),"not found",VLOOKUP($A407,'SIMD 2020v2 DZ lookup data'!$A:$AA,21,FALSE)))</f>
        <v> </v>
      </c>
      <c r="D407" s="29" t="str">
        <f>IF($A407="Enter data zone code", " ",IF(ISNA(VLOOKUP($A407,'SIMD 2020v2 DZ lookup data'!$A:$AA,3,FALSE)),"not found",VLOOKUP($A407,'SIMD 2020v2 DZ lookup data'!$A:$AA,3,FALSE)))</f>
        <v> </v>
      </c>
      <c r="E407" s="29" t="str">
        <f>IF($A407="Enter data zone code", " ",IF(ISNA(VLOOKUP($A407,'SIMD 2020v2 DZ lookup data'!$A:$AA,4,FALSE)),"not found",VLOOKUP($A407,'SIMD 2020v2 DZ lookup data'!$A:$AA,4,FALSE)))</f>
        <v> </v>
      </c>
      <c r="F407" s="29" t="str">
        <f>IF($A407="Enter data zone code", " ",IF(ISNA(VLOOKUP($A407,'SIMD 2020v2 DZ lookup data'!$A:$AA,5,FALSE)),"not found",VLOOKUP($A407,'SIMD 2020v2 DZ lookup data'!$A:$AA,5,FALSE)))</f>
        <v> </v>
      </c>
      <c r="G407" s="29" t="str">
        <f>IF($A407="Enter data zone code", " ",IF(ISNA(VLOOKUP($A407,'SIMD 2020v2 DZ lookup data'!$A:$AA,6,FALSE)),"not found",VLOOKUP($A407,'SIMD 2020v2 DZ lookup data'!$A:$AA,6,FALSE)))</f>
        <v> </v>
      </c>
      <c r="H407" s="30" t="str">
        <f>IF($A407="Enter data zone code", " ",IF(ISNA(VLOOKUP($A407,'SIMD 2020v2 DZ lookup data'!$A:$AA,8,FALSE)),"not found",VLOOKUP($A407,'SIMD 2020v2 DZ lookup data'!$A:$AA,7,FALSE)))</f>
        <v> </v>
      </c>
      <c r="I407" s="30" t="str">
        <f>IF($A407="Enter data zone code", " ",IF(ISNA(VLOOKUP($A407,'SIMD 2020v2 DZ lookup data'!$A:$AA,7,FALSE)),"not found",VLOOKUP($A407,'SIMD 2020v2 DZ lookup data'!$A:$AA,8,FALSE)))</f>
        <v> </v>
      </c>
      <c r="J407" s="30" t="str">
        <f>IF($A407="Enter data zone code", " ",IF(ISNA(VLOOKUP($A407,'SIMD 2020v2 DZ lookup data'!$A:$AA,9,FALSE)),"not found",VLOOKUP($A407,'SIMD 2020v2 DZ lookup data'!$A:$AA,9,FALSE)))</f>
        <v> </v>
      </c>
      <c r="K407" s="30" t="str">
        <f>IF($A407="Enter data zone code", " ",IF(ISNA(VLOOKUP($A407,'SIMD 2020v2 DZ lookup data'!$A:$AA,10,FALSE)),"not found",VLOOKUP($A407,'SIMD 2020v2 DZ lookup data'!$A:$AA,10,FALSE)))</f>
        <v> </v>
      </c>
      <c r="L407" s="30" t="str">
        <f>IF($A407="Enter data zone code", " ",IF(ISNA(VLOOKUP($A407,'SIMD 2020v2 DZ lookup data'!$A:$AA,11,FALSE)),"not found",VLOOKUP($A407,'SIMD 2020v2 DZ lookup data'!$A:$AA,11,FALSE)))</f>
        <v> </v>
      </c>
      <c r="M407" s="30" t="str">
        <f>IF($A407="Enter data zone code", " ",IF(ISNA(VLOOKUP($A407,'SIMD 2020v2 DZ lookup data'!$A:$AA,12,FALSE)),"not found",VLOOKUP($A407,'SIMD 2020v2 DZ lookup data'!$A:$AA,12,FALSE)))</f>
        <v> </v>
      </c>
      <c r="N407" s="30" t="str">
        <f>IF($A407="Enter data zone code", " ",IF(ISNA(VLOOKUP($A407,'SIMD 2020v2 DZ lookup data'!$A:$AA,13,FALSE)),"not found",VLOOKUP($A407,'SIMD 2020v2 DZ lookup data'!$A:$AA,13,FALSE)))</f>
        <v> </v>
      </c>
      <c r="O407" s="31" t="str">
        <f>IF($A407="Enter data zone code", " ",IF(ISNA(VLOOKUP($A407,'SIMD 2020v2 DZ lookup data'!$A:$AA,14,FALSE)),"not found",VLOOKUP($A407,'SIMD 2020v2 DZ lookup data'!$A:$AA,14,FALSE)))</f>
        <v> </v>
      </c>
      <c r="P407" s="31" t="str">
        <f>IF($A407="Enter data zone code", " ",IF(ISNA(VLOOKUP($A407,'SIMD 2020v2 DZ lookup data'!$A:$AA,15,FALSE)),"not found",VLOOKUP($A407,'SIMD 2020v2 DZ lookup data'!$A:$AA,15,FALSE)))</f>
        <v> </v>
      </c>
      <c r="Q407" s="37" t="str">
        <f>IF($A407="Enter data zone code", " ",IF(ISNA(VLOOKUP($A407,'SIMD 2020v2 DZ lookup data'!$A:$AA,17,FALSE)),"not found",VLOOKUP($A407,'SIMD 2020v2 DZ lookup data'!$A:$AA,17,FALSE)))</f>
        <v> </v>
      </c>
      <c r="R407" s="36" t="str">
        <f>IF($A407="Enter data zone code", " ",IF(ISNA(VLOOKUP($A407,'SIMD 2020v2 DZ lookup data'!$A:$AA,19,FALSE)),"not found",VLOOKUP($A407,'SIMD 2020v2 DZ lookup data'!$A:$AA,19,FALSE)))</f>
        <v> </v>
      </c>
      <c r="S407" s="36" t="str">
        <f>IF($A407="Enter data zone code", " ",IF(ISNA(VLOOKUP($A407,'SIMD 2020v2 DZ lookup data'!$A:$AA,23,FALSE)),"not found",VLOOKUP($A407,'SIMD 2020v2 DZ lookup data'!$A:$AA,23,FALSE)))</f>
        <v> </v>
      </c>
      <c r="T407" s="36" t="str">
        <f>IF($A407="Enter data zone code", " ",IF(ISNA(VLOOKUP($A407,'SIMD 2020v2 DZ lookup data'!$A:$AA,25,FALSE)),"not found",VLOOKUP($A407,'SIMD 2020v2 DZ lookup data'!$A:$AA,25,FALSE)))</f>
        <v> </v>
      </c>
      <c r="U407" s="38" t="str">
        <f>IF($A407="Enter data zone code", " ",IF(ISNA(VLOOKUP($A407,'SIMD 2020v2 DZ lookup data'!$A:$AA,27,FALSE)),"not found",VLOOKUP($A407,'SIMD 2020v2 DZ lookup data'!$A:$AA,27,FALSE)))</f>
        <v> </v>
      </c>
    </row>
    <row r="408" ht="15.75" customHeight="1">
      <c r="A408" s="35" t="s">
        <v>89</v>
      </c>
      <c r="B408" s="36" t="str">
        <f>IF($A408="Enter data zone code", " ",IF(ISNA(VLOOKUP($A408,'SIMD 2020v2 DZ lookup data'!$A:$AA,2,FALSE)),"not found",VLOOKUP($A408,'SIMD 2020v2 DZ lookup data'!$A:$AA,2,FALSE)))</f>
        <v> </v>
      </c>
      <c r="C408" s="36" t="str">
        <f>IF($A408="Enter data zone code", " ",IF(ISNA(VLOOKUP($A408,'SIMD 2020v2 DZ lookup data'!$A:$AA,21,FALSE)),"not found",VLOOKUP($A408,'SIMD 2020v2 DZ lookup data'!$A:$AA,21,FALSE)))</f>
        <v> </v>
      </c>
      <c r="D408" s="29" t="str">
        <f>IF($A408="Enter data zone code", " ",IF(ISNA(VLOOKUP($A408,'SIMD 2020v2 DZ lookup data'!$A:$AA,3,FALSE)),"not found",VLOOKUP($A408,'SIMD 2020v2 DZ lookup data'!$A:$AA,3,FALSE)))</f>
        <v> </v>
      </c>
      <c r="E408" s="29" t="str">
        <f>IF($A408="Enter data zone code", " ",IF(ISNA(VLOOKUP($A408,'SIMD 2020v2 DZ lookup data'!$A:$AA,4,FALSE)),"not found",VLOOKUP($A408,'SIMD 2020v2 DZ lookup data'!$A:$AA,4,FALSE)))</f>
        <v> </v>
      </c>
      <c r="F408" s="29" t="str">
        <f>IF($A408="Enter data zone code", " ",IF(ISNA(VLOOKUP($A408,'SIMD 2020v2 DZ lookup data'!$A:$AA,5,FALSE)),"not found",VLOOKUP($A408,'SIMD 2020v2 DZ lookup data'!$A:$AA,5,FALSE)))</f>
        <v> </v>
      </c>
      <c r="G408" s="29" t="str">
        <f>IF($A408="Enter data zone code", " ",IF(ISNA(VLOOKUP($A408,'SIMD 2020v2 DZ lookup data'!$A:$AA,6,FALSE)),"not found",VLOOKUP($A408,'SIMD 2020v2 DZ lookup data'!$A:$AA,6,FALSE)))</f>
        <v> </v>
      </c>
      <c r="H408" s="30" t="str">
        <f>IF($A408="Enter data zone code", " ",IF(ISNA(VLOOKUP($A408,'SIMD 2020v2 DZ lookup data'!$A:$AA,8,FALSE)),"not found",VLOOKUP($A408,'SIMD 2020v2 DZ lookup data'!$A:$AA,7,FALSE)))</f>
        <v> </v>
      </c>
      <c r="I408" s="30" t="str">
        <f>IF($A408="Enter data zone code", " ",IF(ISNA(VLOOKUP($A408,'SIMD 2020v2 DZ lookup data'!$A:$AA,7,FALSE)),"not found",VLOOKUP($A408,'SIMD 2020v2 DZ lookup data'!$A:$AA,8,FALSE)))</f>
        <v> </v>
      </c>
      <c r="J408" s="30" t="str">
        <f>IF($A408="Enter data zone code", " ",IF(ISNA(VLOOKUP($A408,'SIMD 2020v2 DZ lookup data'!$A:$AA,9,FALSE)),"not found",VLOOKUP($A408,'SIMD 2020v2 DZ lookup data'!$A:$AA,9,FALSE)))</f>
        <v> </v>
      </c>
      <c r="K408" s="30" t="str">
        <f>IF($A408="Enter data zone code", " ",IF(ISNA(VLOOKUP($A408,'SIMD 2020v2 DZ lookup data'!$A:$AA,10,FALSE)),"not found",VLOOKUP($A408,'SIMD 2020v2 DZ lookup data'!$A:$AA,10,FALSE)))</f>
        <v> </v>
      </c>
      <c r="L408" s="30" t="str">
        <f>IF($A408="Enter data zone code", " ",IF(ISNA(VLOOKUP($A408,'SIMD 2020v2 DZ lookup data'!$A:$AA,11,FALSE)),"not found",VLOOKUP($A408,'SIMD 2020v2 DZ lookup data'!$A:$AA,11,FALSE)))</f>
        <v> </v>
      </c>
      <c r="M408" s="30" t="str">
        <f>IF($A408="Enter data zone code", " ",IF(ISNA(VLOOKUP($A408,'SIMD 2020v2 DZ lookup data'!$A:$AA,12,FALSE)),"not found",VLOOKUP($A408,'SIMD 2020v2 DZ lookup data'!$A:$AA,12,FALSE)))</f>
        <v> </v>
      </c>
      <c r="N408" s="30" t="str">
        <f>IF($A408="Enter data zone code", " ",IF(ISNA(VLOOKUP($A408,'SIMD 2020v2 DZ lookup data'!$A:$AA,13,FALSE)),"not found",VLOOKUP($A408,'SIMD 2020v2 DZ lookup data'!$A:$AA,13,FALSE)))</f>
        <v> </v>
      </c>
      <c r="O408" s="31" t="str">
        <f>IF($A408="Enter data zone code", " ",IF(ISNA(VLOOKUP($A408,'SIMD 2020v2 DZ lookup data'!$A:$AA,14,FALSE)),"not found",VLOOKUP($A408,'SIMD 2020v2 DZ lookup data'!$A:$AA,14,FALSE)))</f>
        <v> </v>
      </c>
      <c r="P408" s="31" t="str">
        <f>IF($A408="Enter data zone code", " ",IF(ISNA(VLOOKUP($A408,'SIMD 2020v2 DZ lookup data'!$A:$AA,15,FALSE)),"not found",VLOOKUP($A408,'SIMD 2020v2 DZ lookup data'!$A:$AA,15,FALSE)))</f>
        <v> </v>
      </c>
      <c r="Q408" s="37" t="str">
        <f>IF($A408="Enter data zone code", " ",IF(ISNA(VLOOKUP($A408,'SIMD 2020v2 DZ lookup data'!$A:$AA,17,FALSE)),"not found",VLOOKUP($A408,'SIMD 2020v2 DZ lookup data'!$A:$AA,17,FALSE)))</f>
        <v> </v>
      </c>
      <c r="R408" s="36" t="str">
        <f>IF($A408="Enter data zone code", " ",IF(ISNA(VLOOKUP($A408,'SIMD 2020v2 DZ lookup data'!$A:$AA,19,FALSE)),"not found",VLOOKUP($A408,'SIMD 2020v2 DZ lookup data'!$A:$AA,19,FALSE)))</f>
        <v> </v>
      </c>
      <c r="S408" s="36" t="str">
        <f>IF($A408="Enter data zone code", " ",IF(ISNA(VLOOKUP($A408,'SIMD 2020v2 DZ lookup data'!$A:$AA,23,FALSE)),"not found",VLOOKUP($A408,'SIMD 2020v2 DZ lookup data'!$A:$AA,23,FALSE)))</f>
        <v> </v>
      </c>
      <c r="T408" s="36" t="str">
        <f>IF($A408="Enter data zone code", " ",IF(ISNA(VLOOKUP($A408,'SIMD 2020v2 DZ lookup data'!$A:$AA,25,FALSE)),"not found",VLOOKUP($A408,'SIMD 2020v2 DZ lookup data'!$A:$AA,25,FALSE)))</f>
        <v> </v>
      </c>
      <c r="U408" s="38" t="str">
        <f>IF($A408="Enter data zone code", " ",IF(ISNA(VLOOKUP($A408,'SIMD 2020v2 DZ lookup data'!$A:$AA,27,FALSE)),"not found",VLOOKUP($A408,'SIMD 2020v2 DZ lookup data'!$A:$AA,27,FALSE)))</f>
        <v> </v>
      </c>
    </row>
    <row r="409" ht="15.75" customHeight="1">
      <c r="A409" s="35" t="s">
        <v>89</v>
      </c>
      <c r="B409" s="36" t="str">
        <f>IF($A409="Enter data zone code", " ",IF(ISNA(VLOOKUP($A409,'SIMD 2020v2 DZ lookup data'!$A:$AA,2,FALSE)),"not found",VLOOKUP($A409,'SIMD 2020v2 DZ lookup data'!$A:$AA,2,FALSE)))</f>
        <v> </v>
      </c>
      <c r="C409" s="36" t="str">
        <f>IF($A409="Enter data zone code", " ",IF(ISNA(VLOOKUP($A409,'SIMD 2020v2 DZ lookup data'!$A:$AA,21,FALSE)),"not found",VLOOKUP($A409,'SIMD 2020v2 DZ lookup data'!$A:$AA,21,FALSE)))</f>
        <v> </v>
      </c>
      <c r="D409" s="29" t="str">
        <f>IF($A409="Enter data zone code", " ",IF(ISNA(VLOOKUP($A409,'SIMD 2020v2 DZ lookup data'!$A:$AA,3,FALSE)),"not found",VLOOKUP($A409,'SIMD 2020v2 DZ lookup data'!$A:$AA,3,FALSE)))</f>
        <v> </v>
      </c>
      <c r="E409" s="29" t="str">
        <f>IF($A409="Enter data zone code", " ",IF(ISNA(VLOOKUP($A409,'SIMD 2020v2 DZ lookup data'!$A:$AA,4,FALSE)),"not found",VLOOKUP($A409,'SIMD 2020v2 DZ lookup data'!$A:$AA,4,FALSE)))</f>
        <v> </v>
      </c>
      <c r="F409" s="29" t="str">
        <f>IF($A409="Enter data zone code", " ",IF(ISNA(VLOOKUP($A409,'SIMD 2020v2 DZ lookup data'!$A:$AA,5,FALSE)),"not found",VLOOKUP($A409,'SIMD 2020v2 DZ lookup data'!$A:$AA,5,FALSE)))</f>
        <v> </v>
      </c>
      <c r="G409" s="29" t="str">
        <f>IF($A409="Enter data zone code", " ",IF(ISNA(VLOOKUP($A409,'SIMD 2020v2 DZ lookup data'!$A:$AA,6,FALSE)),"not found",VLOOKUP($A409,'SIMD 2020v2 DZ lookup data'!$A:$AA,6,FALSE)))</f>
        <v> </v>
      </c>
      <c r="H409" s="30" t="str">
        <f>IF($A409="Enter data zone code", " ",IF(ISNA(VLOOKUP($A409,'SIMD 2020v2 DZ lookup data'!$A:$AA,8,FALSE)),"not found",VLOOKUP($A409,'SIMD 2020v2 DZ lookup data'!$A:$AA,7,FALSE)))</f>
        <v> </v>
      </c>
      <c r="I409" s="30" t="str">
        <f>IF($A409="Enter data zone code", " ",IF(ISNA(VLOOKUP($A409,'SIMD 2020v2 DZ lookup data'!$A:$AA,7,FALSE)),"not found",VLOOKUP($A409,'SIMD 2020v2 DZ lookup data'!$A:$AA,8,FALSE)))</f>
        <v> </v>
      </c>
      <c r="J409" s="30" t="str">
        <f>IF($A409="Enter data zone code", " ",IF(ISNA(VLOOKUP($A409,'SIMD 2020v2 DZ lookup data'!$A:$AA,9,FALSE)),"not found",VLOOKUP($A409,'SIMD 2020v2 DZ lookup data'!$A:$AA,9,FALSE)))</f>
        <v> </v>
      </c>
      <c r="K409" s="30" t="str">
        <f>IF($A409="Enter data zone code", " ",IF(ISNA(VLOOKUP($A409,'SIMD 2020v2 DZ lookup data'!$A:$AA,10,FALSE)),"not found",VLOOKUP($A409,'SIMD 2020v2 DZ lookup data'!$A:$AA,10,FALSE)))</f>
        <v> </v>
      </c>
      <c r="L409" s="30" t="str">
        <f>IF($A409="Enter data zone code", " ",IF(ISNA(VLOOKUP($A409,'SIMD 2020v2 DZ lookup data'!$A:$AA,11,FALSE)),"not found",VLOOKUP($A409,'SIMD 2020v2 DZ lookup data'!$A:$AA,11,FALSE)))</f>
        <v> </v>
      </c>
      <c r="M409" s="30" t="str">
        <f>IF($A409="Enter data zone code", " ",IF(ISNA(VLOOKUP($A409,'SIMD 2020v2 DZ lookup data'!$A:$AA,12,FALSE)),"not found",VLOOKUP($A409,'SIMD 2020v2 DZ lookup data'!$A:$AA,12,FALSE)))</f>
        <v> </v>
      </c>
      <c r="N409" s="30" t="str">
        <f>IF($A409="Enter data zone code", " ",IF(ISNA(VLOOKUP($A409,'SIMD 2020v2 DZ lookup data'!$A:$AA,13,FALSE)),"not found",VLOOKUP($A409,'SIMD 2020v2 DZ lookup data'!$A:$AA,13,FALSE)))</f>
        <v> </v>
      </c>
      <c r="O409" s="31" t="str">
        <f>IF($A409="Enter data zone code", " ",IF(ISNA(VLOOKUP($A409,'SIMD 2020v2 DZ lookup data'!$A:$AA,14,FALSE)),"not found",VLOOKUP($A409,'SIMD 2020v2 DZ lookup data'!$A:$AA,14,FALSE)))</f>
        <v> </v>
      </c>
      <c r="P409" s="31" t="str">
        <f>IF($A409="Enter data zone code", " ",IF(ISNA(VLOOKUP($A409,'SIMD 2020v2 DZ lookup data'!$A:$AA,15,FALSE)),"not found",VLOOKUP($A409,'SIMD 2020v2 DZ lookup data'!$A:$AA,15,FALSE)))</f>
        <v> </v>
      </c>
      <c r="Q409" s="37" t="str">
        <f>IF($A409="Enter data zone code", " ",IF(ISNA(VLOOKUP($A409,'SIMD 2020v2 DZ lookup data'!$A:$AA,17,FALSE)),"not found",VLOOKUP($A409,'SIMD 2020v2 DZ lookup data'!$A:$AA,17,FALSE)))</f>
        <v> </v>
      </c>
      <c r="R409" s="36" t="str">
        <f>IF($A409="Enter data zone code", " ",IF(ISNA(VLOOKUP($A409,'SIMD 2020v2 DZ lookup data'!$A:$AA,19,FALSE)),"not found",VLOOKUP($A409,'SIMD 2020v2 DZ lookup data'!$A:$AA,19,FALSE)))</f>
        <v> </v>
      </c>
      <c r="S409" s="36" t="str">
        <f>IF($A409="Enter data zone code", " ",IF(ISNA(VLOOKUP($A409,'SIMD 2020v2 DZ lookup data'!$A:$AA,23,FALSE)),"not found",VLOOKUP($A409,'SIMD 2020v2 DZ lookup data'!$A:$AA,23,FALSE)))</f>
        <v> </v>
      </c>
      <c r="T409" s="36" t="str">
        <f>IF($A409="Enter data zone code", " ",IF(ISNA(VLOOKUP($A409,'SIMD 2020v2 DZ lookup data'!$A:$AA,25,FALSE)),"not found",VLOOKUP($A409,'SIMD 2020v2 DZ lookup data'!$A:$AA,25,FALSE)))</f>
        <v> </v>
      </c>
      <c r="U409" s="38" t="str">
        <f>IF($A409="Enter data zone code", " ",IF(ISNA(VLOOKUP($A409,'SIMD 2020v2 DZ lookup data'!$A:$AA,27,FALSE)),"not found",VLOOKUP($A409,'SIMD 2020v2 DZ lookup data'!$A:$AA,27,FALSE)))</f>
        <v> </v>
      </c>
    </row>
    <row r="410" ht="15.75" customHeight="1">
      <c r="A410" s="35" t="s">
        <v>89</v>
      </c>
      <c r="B410" s="36" t="str">
        <f>IF($A410="Enter data zone code", " ",IF(ISNA(VLOOKUP($A410,'SIMD 2020v2 DZ lookup data'!$A:$AA,2,FALSE)),"not found",VLOOKUP($A410,'SIMD 2020v2 DZ lookup data'!$A:$AA,2,FALSE)))</f>
        <v> </v>
      </c>
      <c r="C410" s="36" t="str">
        <f>IF($A410="Enter data zone code", " ",IF(ISNA(VLOOKUP($A410,'SIMD 2020v2 DZ lookup data'!$A:$AA,21,FALSE)),"not found",VLOOKUP($A410,'SIMD 2020v2 DZ lookup data'!$A:$AA,21,FALSE)))</f>
        <v> </v>
      </c>
      <c r="D410" s="29" t="str">
        <f>IF($A410="Enter data zone code", " ",IF(ISNA(VLOOKUP($A410,'SIMD 2020v2 DZ lookup data'!$A:$AA,3,FALSE)),"not found",VLOOKUP($A410,'SIMD 2020v2 DZ lookup data'!$A:$AA,3,FALSE)))</f>
        <v> </v>
      </c>
      <c r="E410" s="29" t="str">
        <f>IF($A410="Enter data zone code", " ",IF(ISNA(VLOOKUP($A410,'SIMD 2020v2 DZ lookup data'!$A:$AA,4,FALSE)),"not found",VLOOKUP($A410,'SIMD 2020v2 DZ lookup data'!$A:$AA,4,FALSE)))</f>
        <v> </v>
      </c>
      <c r="F410" s="29" t="str">
        <f>IF($A410="Enter data zone code", " ",IF(ISNA(VLOOKUP($A410,'SIMD 2020v2 DZ lookup data'!$A:$AA,5,FALSE)),"not found",VLOOKUP($A410,'SIMD 2020v2 DZ lookup data'!$A:$AA,5,FALSE)))</f>
        <v> </v>
      </c>
      <c r="G410" s="29" t="str">
        <f>IF($A410="Enter data zone code", " ",IF(ISNA(VLOOKUP($A410,'SIMD 2020v2 DZ lookup data'!$A:$AA,6,FALSE)),"not found",VLOOKUP($A410,'SIMD 2020v2 DZ lookup data'!$A:$AA,6,FALSE)))</f>
        <v> </v>
      </c>
      <c r="H410" s="30" t="str">
        <f>IF($A410="Enter data zone code", " ",IF(ISNA(VLOOKUP($A410,'SIMD 2020v2 DZ lookup data'!$A:$AA,8,FALSE)),"not found",VLOOKUP($A410,'SIMD 2020v2 DZ lookup data'!$A:$AA,7,FALSE)))</f>
        <v> </v>
      </c>
      <c r="I410" s="30" t="str">
        <f>IF($A410="Enter data zone code", " ",IF(ISNA(VLOOKUP($A410,'SIMD 2020v2 DZ lookup data'!$A:$AA,7,FALSE)),"not found",VLOOKUP($A410,'SIMD 2020v2 DZ lookup data'!$A:$AA,8,FALSE)))</f>
        <v> </v>
      </c>
      <c r="J410" s="30" t="str">
        <f>IF($A410="Enter data zone code", " ",IF(ISNA(VLOOKUP($A410,'SIMD 2020v2 DZ lookup data'!$A:$AA,9,FALSE)),"not found",VLOOKUP($A410,'SIMD 2020v2 DZ lookup data'!$A:$AA,9,FALSE)))</f>
        <v> </v>
      </c>
      <c r="K410" s="30" t="str">
        <f>IF($A410="Enter data zone code", " ",IF(ISNA(VLOOKUP($A410,'SIMD 2020v2 DZ lookup data'!$A:$AA,10,FALSE)),"not found",VLOOKUP($A410,'SIMD 2020v2 DZ lookup data'!$A:$AA,10,FALSE)))</f>
        <v> </v>
      </c>
      <c r="L410" s="30" t="str">
        <f>IF($A410="Enter data zone code", " ",IF(ISNA(VLOOKUP($A410,'SIMD 2020v2 DZ lookup data'!$A:$AA,11,FALSE)),"not found",VLOOKUP($A410,'SIMD 2020v2 DZ lookup data'!$A:$AA,11,FALSE)))</f>
        <v> </v>
      </c>
      <c r="M410" s="30" t="str">
        <f>IF($A410="Enter data zone code", " ",IF(ISNA(VLOOKUP($A410,'SIMD 2020v2 DZ lookup data'!$A:$AA,12,FALSE)),"not found",VLOOKUP($A410,'SIMD 2020v2 DZ lookup data'!$A:$AA,12,FALSE)))</f>
        <v> </v>
      </c>
      <c r="N410" s="30" t="str">
        <f>IF($A410="Enter data zone code", " ",IF(ISNA(VLOOKUP($A410,'SIMD 2020v2 DZ lookup data'!$A:$AA,13,FALSE)),"not found",VLOOKUP($A410,'SIMD 2020v2 DZ lookup data'!$A:$AA,13,FALSE)))</f>
        <v> </v>
      </c>
      <c r="O410" s="31" t="str">
        <f>IF($A410="Enter data zone code", " ",IF(ISNA(VLOOKUP($A410,'SIMD 2020v2 DZ lookup data'!$A:$AA,14,FALSE)),"not found",VLOOKUP($A410,'SIMD 2020v2 DZ lookup data'!$A:$AA,14,FALSE)))</f>
        <v> </v>
      </c>
      <c r="P410" s="31" t="str">
        <f>IF($A410="Enter data zone code", " ",IF(ISNA(VLOOKUP($A410,'SIMD 2020v2 DZ lookup data'!$A:$AA,15,FALSE)),"not found",VLOOKUP($A410,'SIMD 2020v2 DZ lookup data'!$A:$AA,15,FALSE)))</f>
        <v> </v>
      </c>
      <c r="Q410" s="37" t="str">
        <f>IF($A410="Enter data zone code", " ",IF(ISNA(VLOOKUP($A410,'SIMD 2020v2 DZ lookup data'!$A:$AA,17,FALSE)),"not found",VLOOKUP($A410,'SIMD 2020v2 DZ lookup data'!$A:$AA,17,FALSE)))</f>
        <v> </v>
      </c>
      <c r="R410" s="36" t="str">
        <f>IF($A410="Enter data zone code", " ",IF(ISNA(VLOOKUP($A410,'SIMD 2020v2 DZ lookup data'!$A:$AA,19,FALSE)),"not found",VLOOKUP($A410,'SIMD 2020v2 DZ lookup data'!$A:$AA,19,FALSE)))</f>
        <v> </v>
      </c>
      <c r="S410" s="36" t="str">
        <f>IF($A410="Enter data zone code", " ",IF(ISNA(VLOOKUP($A410,'SIMD 2020v2 DZ lookup data'!$A:$AA,23,FALSE)),"not found",VLOOKUP($A410,'SIMD 2020v2 DZ lookup data'!$A:$AA,23,FALSE)))</f>
        <v> </v>
      </c>
      <c r="T410" s="36" t="str">
        <f>IF($A410="Enter data zone code", " ",IF(ISNA(VLOOKUP($A410,'SIMD 2020v2 DZ lookup data'!$A:$AA,25,FALSE)),"not found",VLOOKUP($A410,'SIMD 2020v2 DZ lookup data'!$A:$AA,25,FALSE)))</f>
        <v> </v>
      </c>
      <c r="U410" s="38" t="str">
        <f>IF($A410="Enter data zone code", " ",IF(ISNA(VLOOKUP($A410,'SIMD 2020v2 DZ lookup data'!$A:$AA,27,FALSE)),"not found",VLOOKUP($A410,'SIMD 2020v2 DZ lookup data'!$A:$AA,27,FALSE)))</f>
        <v> </v>
      </c>
    </row>
    <row r="411" ht="15.75" customHeight="1">
      <c r="A411" s="35" t="s">
        <v>89</v>
      </c>
      <c r="B411" s="36" t="str">
        <f>IF($A411="Enter data zone code", " ",IF(ISNA(VLOOKUP($A411,'SIMD 2020v2 DZ lookup data'!$A:$AA,2,FALSE)),"not found",VLOOKUP($A411,'SIMD 2020v2 DZ lookup data'!$A:$AA,2,FALSE)))</f>
        <v> </v>
      </c>
      <c r="C411" s="36" t="str">
        <f>IF($A411="Enter data zone code", " ",IF(ISNA(VLOOKUP($A411,'SIMD 2020v2 DZ lookup data'!$A:$AA,21,FALSE)),"not found",VLOOKUP($A411,'SIMD 2020v2 DZ lookup data'!$A:$AA,21,FALSE)))</f>
        <v> </v>
      </c>
      <c r="D411" s="29" t="str">
        <f>IF($A411="Enter data zone code", " ",IF(ISNA(VLOOKUP($A411,'SIMD 2020v2 DZ lookup data'!$A:$AA,3,FALSE)),"not found",VLOOKUP($A411,'SIMD 2020v2 DZ lookup data'!$A:$AA,3,FALSE)))</f>
        <v> </v>
      </c>
      <c r="E411" s="29" t="str">
        <f>IF($A411="Enter data zone code", " ",IF(ISNA(VLOOKUP($A411,'SIMD 2020v2 DZ lookup data'!$A:$AA,4,FALSE)),"not found",VLOOKUP($A411,'SIMD 2020v2 DZ lookup data'!$A:$AA,4,FALSE)))</f>
        <v> </v>
      </c>
      <c r="F411" s="29" t="str">
        <f>IF($A411="Enter data zone code", " ",IF(ISNA(VLOOKUP($A411,'SIMD 2020v2 DZ lookup data'!$A:$AA,5,FALSE)),"not found",VLOOKUP($A411,'SIMD 2020v2 DZ lookup data'!$A:$AA,5,FALSE)))</f>
        <v> </v>
      </c>
      <c r="G411" s="29" t="str">
        <f>IF($A411="Enter data zone code", " ",IF(ISNA(VLOOKUP($A411,'SIMD 2020v2 DZ lookup data'!$A:$AA,6,FALSE)),"not found",VLOOKUP($A411,'SIMD 2020v2 DZ lookup data'!$A:$AA,6,FALSE)))</f>
        <v> </v>
      </c>
      <c r="H411" s="30" t="str">
        <f>IF($A411="Enter data zone code", " ",IF(ISNA(VLOOKUP($A411,'SIMD 2020v2 DZ lookup data'!$A:$AA,8,FALSE)),"not found",VLOOKUP($A411,'SIMD 2020v2 DZ lookup data'!$A:$AA,7,FALSE)))</f>
        <v> </v>
      </c>
      <c r="I411" s="30" t="str">
        <f>IF($A411="Enter data zone code", " ",IF(ISNA(VLOOKUP($A411,'SIMD 2020v2 DZ lookup data'!$A:$AA,7,FALSE)),"not found",VLOOKUP($A411,'SIMD 2020v2 DZ lookup data'!$A:$AA,8,FALSE)))</f>
        <v> </v>
      </c>
      <c r="J411" s="30" t="str">
        <f>IF($A411="Enter data zone code", " ",IF(ISNA(VLOOKUP($A411,'SIMD 2020v2 DZ lookup data'!$A:$AA,9,FALSE)),"not found",VLOOKUP($A411,'SIMD 2020v2 DZ lookup data'!$A:$AA,9,FALSE)))</f>
        <v> </v>
      </c>
      <c r="K411" s="30" t="str">
        <f>IF($A411="Enter data zone code", " ",IF(ISNA(VLOOKUP($A411,'SIMD 2020v2 DZ lookup data'!$A:$AA,10,FALSE)),"not found",VLOOKUP($A411,'SIMD 2020v2 DZ lookup data'!$A:$AA,10,FALSE)))</f>
        <v> </v>
      </c>
      <c r="L411" s="30" t="str">
        <f>IF($A411="Enter data zone code", " ",IF(ISNA(VLOOKUP($A411,'SIMD 2020v2 DZ lookup data'!$A:$AA,11,FALSE)),"not found",VLOOKUP($A411,'SIMD 2020v2 DZ lookup data'!$A:$AA,11,FALSE)))</f>
        <v> </v>
      </c>
      <c r="M411" s="30" t="str">
        <f>IF($A411="Enter data zone code", " ",IF(ISNA(VLOOKUP($A411,'SIMD 2020v2 DZ lookup data'!$A:$AA,12,FALSE)),"not found",VLOOKUP($A411,'SIMD 2020v2 DZ lookup data'!$A:$AA,12,FALSE)))</f>
        <v> </v>
      </c>
      <c r="N411" s="30" t="str">
        <f>IF($A411="Enter data zone code", " ",IF(ISNA(VLOOKUP($A411,'SIMD 2020v2 DZ lookup data'!$A:$AA,13,FALSE)),"not found",VLOOKUP($A411,'SIMD 2020v2 DZ lookup data'!$A:$AA,13,FALSE)))</f>
        <v> </v>
      </c>
      <c r="O411" s="31" t="str">
        <f>IF($A411="Enter data zone code", " ",IF(ISNA(VLOOKUP($A411,'SIMD 2020v2 DZ lookup data'!$A:$AA,14,FALSE)),"not found",VLOOKUP($A411,'SIMD 2020v2 DZ lookup data'!$A:$AA,14,FALSE)))</f>
        <v> </v>
      </c>
      <c r="P411" s="31" t="str">
        <f>IF($A411="Enter data zone code", " ",IF(ISNA(VLOOKUP($A411,'SIMD 2020v2 DZ lookup data'!$A:$AA,15,FALSE)),"not found",VLOOKUP($A411,'SIMD 2020v2 DZ lookup data'!$A:$AA,15,FALSE)))</f>
        <v> </v>
      </c>
      <c r="Q411" s="37" t="str">
        <f>IF($A411="Enter data zone code", " ",IF(ISNA(VLOOKUP($A411,'SIMD 2020v2 DZ lookup data'!$A:$AA,17,FALSE)),"not found",VLOOKUP($A411,'SIMD 2020v2 DZ lookup data'!$A:$AA,17,FALSE)))</f>
        <v> </v>
      </c>
      <c r="R411" s="36" t="str">
        <f>IF($A411="Enter data zone code", " ",IF(ISNA(VLOOKUP($A411,'SIMD 2020v2 DZ lookup data'!$A:$AA,19,FALSE)),"not found",VLOOKUP($A411,'SIMD 2020v2 DZ lookup data'!$A:$AA,19,FALSE)))</f>
        <v> </v>
      </c>
      <c r="S411" s="36" t="str">
        <f>IF($A411="Enter data zone code", " ",IF(ISNA(VLOOKUP($A411,'SIMD 2020v2 DZ lookup data'!$A:$AA,23,FALSE)),"not found",VLOOKUP($A411,'SIMD 2020v2 DZ lookup data'!$A:$AA,23,FALSE)))</f>
        <v> </v>
      </c>
      <c r="T411" s="36" t="str">
        <f>IF($A411="Enter data zone code", " ",IF(ISNA(VLOOKUP($A411,'SIMD 2020v2 DZ lookup data'!$A:$AA,25,FALSE)),"not found",VLOOKUP($A411,'SIMD 2020v2 DZ lookup data'!$A:$AA,25,FALSE)))</f>
        <v> </v>
      </c>
      <c r="U411" s="38" t="str">
        <f>IF($A411="Enter data zone code", " ",IF(ISNA(VLOOKUP($A411,'SIMD 2020v2 DZ lookup data'!$A:$AA,27,FALSE)),"not found",VLOOKUP($A411,'SIMD 2020v2 DZ lookup data'!$A:$AA,27,FALSE)))</f>
        <v> </v>
      </c>
    </row>
    <row r="412" ht="15.75" customHeight="1">
      <c r="A412" s="35" t="s">
        <v>89</v>
      </c>
      <c r="B412" s="36" t="str">
        <f>IF($A412="Enter data zone code", " ",IF(ISNA(VLOOKUP($A412,'SIMD 2020v2 DZ lookup data'!$A:$AA,2,FALSE)),"not found",VLOOKUP($A412,'SIMD 2020v2 DZ lookup data'!$A:$AA,2,FALSE)))</f>
        <v> </v>
      </c>
      <c r="C412" s="36" t="str">
        <f>IF($A412="Enter data zone code", " ",IF(ISNA(VLOOKUP($A412,'SIMD 2020v2 DZ lookup data'!$A:$AA,21,FALSE)),"not found",VLOOKUP($A412,'SIMD 2020v2 DZ lookup data'!$A:$AA,21,FALSE)))</f>
        <v> </v>
      </c>
      <c r="D412" s="29" t="str">
        <f>IF($A412="Enter data zone code", " ",IF(ISNA(VLOOKUP($A412,'SIMD 2020v2 DZ lookup data'!$A:$AA,3,FALSE)),"not found",VLOOKUP($A412,'SIMD 2020v2 DZ lookup data'!$A:$AA,3,FALSE)))</f>
        <v> </v>
      </c>
      <c r="E412" s="29" t="str">
        <f>IF($A412="Enter data zone code", " ",IF(ISNA(VLOOKUP($A412,'SIMD 2020v2 DZ lookup data'!$A:$AA,4,FALSE)),"not found",VLOOKUP($A412,'SIMD 2020v2 DZ lookup data'!$A:$AA,4,FALSE)))</f>
        <v> </v>
      </c>
      <c r="F412" s="29" t="str">
        <f>IF($A412="Enter data zone code", " ",IF(ISNA(VLOOKUP($A412,'SIMD 2020v2 DZ lookup data'!$A:$AA,5,FALSE)),"not found",VLOOKUP($A412,'SIMD 2020v2 DZ lookup data'!$A:$AA,5,FALSE)))</f>
        <v> </v>
      </c>
      <c r="G412" s="29" t="str">
        <f>IF($A412="Enter data zone code", " ",IF(ISNA(VLOOKUP($A412,'SIMD 2020v2 DZ lookup data'!$A:$AA,6,FALSE)),"not found",VLOOKUP($A412,'SIMD 2020v2 DZ lookup data'!$A:$AA,6,FALSE)))</f>
        <v> </v>
      </c>
      <c r="H412" s="30" t="str">
        <f>IF($A412="Enter data zone code", " ",IF(ISNA(VLOOKUP($A412,'SIMD 2020v2 DZ lookup data'!$A:$AA,8,FALSE)),"not found",VLOOKUP($A412,'SIMD 2020v2 DZ lookup data'!$A:$AA,7,FALSE)))</f>
        <v> </v>
      </c>
      <c r="I412" s="30" t="str">
        <f>IF($A412="Enter data zone code", " ",IF(ISNA(VLOOKUP($A412,'SIMD 2020v2 DZ lookup data'!$A:$AA,7,FALSE)),"not found",VLOOKUP($A412,'SIMD 2020v2 DZ lookup data'!$A:$AA,8,FALSE)))</f>
        <v> </v>
      </c>
      <c r="J412" s="30" t="str">
        <f>IF($A412="Enter data zone code", " ",IF(ISNA(VLOOKUP($A412,'SIMD 2020v2 DZ lookup data'!$A:$AA,9,FALSE)),"not found",VLOOKUP($A412,'SIMD 2020v2 DZ lookup data'!$A:$AA,9,FALSE)))</f>
        <v> </v>
      </c>
      <c r="K412" s="30" t="str">
        <f>IF($A412="Enter data zone code", " ",IF(ISNA(VLOOKUP($A412,'SIMD 2020v2 DZ lookup data'!$A:$AA,10,FALSE)),"not found",VLOOKUP($A412,'SIMD 2020v2 DZ lookup data'!$A:$AA,10,FALSE)))</f>
        <v> </v>
      </c>
      <c r="L412" s="30" t="str">
        <f>IF($A412="Enter data zone code", " ",IF(ISNA(VLOOKUP($A412,'SIMD 2020v2 DZ lookup data'!$A:$AA,11,FALSE)),"not found",VLOOKUP($A412,'SIMD 2020v2 DZ lookup data'!$A:$AA,11,FALSE)))</f>
        <v> </v>
      </c>
      <c r="M412" s="30" t="str">
        <f>IF($A412="Enter data zone code", " ",IF(ISNA(VLOOKUP($A412,'SIMD 2020v2 DZ lookup data'!$A:$AA,12,FALSE)),"not found",VLOOKUP($A412,'SIMD 2020v2 DZ lookup data'!$A:$AA,12,FALSE)))</f>
        <v> </v>
      </c>
      <c r="N412" s="30" t="str">
        <f>IF($A412="Enter data zone code", " ",IF(ISNA(VLOOKUP($A412,'SIMD 2020v2 DZ lookup data'!$A:$AA,13,FALSE)),"not found",VLOOKUP($A412,'SIMD 2020v2 DZ lookup data'!$A:$AA,13,FALSE)))</f>
        <v> </v>
      </c>
      <c r="O412" s="31" t="str">
        <f>IF($A412="Enter data zone code", " ",IF(ISNA(VLOOKUP($A412,'SIMD 2020v2 DZ lookup data'!$A:$AA,14,FALSE)),"not found",VLOOKUP($A412,'SIMD 2020v2 DZ lookup data'!$A:$AA,14,FALSE)))</f>
        <v> </v>
      </c>
      <c r="P412" s="31" t="str">
        <f>IF($A412="Enter data zone code", " ",IF(ISNA(VLOOKUP($A412,'SIMD 2020v2 DZ lookup data'!$A:$AA,15,FALSE)),"not found",VLOOKUP($A412,'SIMD 2020v2 DZ lookup data'!$A:$AA,15,FALSE)))</f>
        <v> </v>
      </c>
      <c r="Q412" s="37" t="str">
        <f>IF($A412="Enter data zone code", " ",IF(ISNA(VLOOKUP($A412,'SIMD 2020v2 DZ lookup data'!$A:$AA,17,FALSE)),"not found",VLOOKUP($A412,'SIMD 2020v2 DZ lookup data'!$A:$AA,17,FALSE)))</f>
        <v> </v>
      </c>
      <c r="R412" s="36" t="str">
        <f>IF($A412="Enter data zone code", " ",IF(ISNA(VLOOKUP($A412,'SIMD 2020v2 DZ lookup data'!$A:$AA,19,FALSE)),"not found",VLOOKUP($A412,'SIMD 2020v2 DZ lookup data'!$A:$AA,19,FALSE)))</f>
        <v> </v>
      </c>
      <c r="S412" s="36" t="str">
        <f>IF($A412="Enter data zone code", " ",IF(ISNA(VLOOKUP($A412,'SIMD 2020v2 DZ lookup data'!$A:$AA,23,FALSE)),"not found",VLOOKUP($A412,'SIMD 2020v2 DZ lookup data'!$A:$AA,23,FALSE)))</f>
        <v> </v>
      </c>
      <c r="T412" s="36" t="str">
        <f>IF($A412="Enter data zone code", " ",IF(ISNA(VLOOKUP($A412,'SIMD 2020v2 DZ lookup data'!$A:$AA,25,FALSE)),"not found",VLOOKUP($A412,'SIMD 2020v2 DZ lookup data'!$A:$AA,25,FALSE)))</f>
        <v> </v>
      </c>
      <c r="U412" s="38" t="str">
        <f>IF($A412="Enter data zone code", " ",IF(ISNA(VLOOKUP($A412,'SIMD 2020v2 DZ lookup data'!$A:$AA,27,FALSE)),"not found",VLOOKUP($A412,'SIMD 2020v2 DZ lookup data'!$A:$AA,27,FALSE)))</f>
        <v> </v>
      </c>
    </row>
    <row r="413" ht="15.75" customHeight="1">
      <c r="A413" s="35" t="s">
        <v>89</v>
      </c>
      <c r="B413" s="36" t="str">
        <f>IF($A413="Enter data zone code", " ",IF(ISNA(VLOOKUP($A413,'SIMD 2020v2 DZ lookup data'!$A:$AA,2,FALSE)),"not found",VLOOKUP($A413,'SIMD 2020v2 DZ lookup data'!$A:$AA,2,FALSE)))</f>
        <v> </v>
      </c>
      <c r="C413" s="36" t="str">
        <f>IF($A413="Enter data zone code", " ",IF(ISNA(VLOOKUP($A413,'SIMD 2020v2 DZ lookup data'!$A:$AA,21,FALSE)),"not found",VLOOKUP($A413,'SIMD 2020v2 DZ lookup data'!$A:$AA,21,FALSE)))</f>
        <v> </v>
      </c>
      <c r="D413" s="29" t="str">
        <f>IF($A413="Enter data zone code", " ",IF(ISNA(VLOOKUP($A413,'SIMD 2020v2 DZ lookup data'!$A:$AA,3,FALSE)),"not found",VLOOKUP($A413,'SIMD 2020v2 DZ lookup data'!$A:$AA,3,FALSE)))</f>
        <v> </v>
      </c>
      <c r="E413" s="29" t="str">
        <f>IF($A413="Enter data zone code", " ",IF(ISNA(VLOOKUP($A413,'SIMD 2020v2 DZ lookup data'!$A:$AA,4,FALSE)),"not found",VLOOKUP($A413,'SIMD 2020v2 DZ lookup data'!$A:$AA,4,FALSE)))</f>
        <v> </v>
      </c>
      <c r="F413" s="29" t="str">
        <f>IF($A413="Enter data zone code", " ",IF(ISNA(VLOOKUP($A413,'SIMD 2020v2 DZ lookup data'!$A:$AA,5,FALSE)),"not found",VLOOKUP($A413,'SIMD 2020v2 DZ lookup data'!$A:$AA,5,FALSE)))</f>
        <v> </v>
      </c>
      <c r="G413" s="29" t="str">
        <f>IF($A413="Enter data zone code", " ",IF(ISNA(VLOOKUP($A413,'SIMD 2020v2 DZ lookup data'!$A:$AA,6,FALSE)),"not found",VLOOKUP($A413,'SIMD 2020v2 DZ lookup data'!$A:$AA,6,FALSE)))</f>
        <v> </v>
      </c>
      <c r="H413" s="30" t="str">
        <f>IF($A413="Enter data zone code", " ",IF(ISNA(VLOOKUP($A413,'SIMD 2020v2 DZ lookup data'!$A:$AA,8,FALSE)),"not found",VLOOKUP($A413,'SIMD 2020v2 DZ lookup data'!$A:$AA,7,FALSE)))</f>
        <v> </v>
      </c>
      <c r="I413" s="30" t="str">
        <f>IF($A413="Enter data zone code", " ",IF(ISNA(VLOOKUP($A413,'SIMD 2020v2 DZ lookup data'!$A:$AA,7,FALSE)),"not found",VLOOKUP($A413,'SIMD 2020v2 DZ lookup data'!$A:$AA,8,FALSE)))</f>
        <v> </v>
      </c>
      <c r="J413" s="30" t="str">
        <f>IF($A413="Enter data zone code", " ",IF(ISNA(VLOOKUP($A413,'SIMD 2020v2 DZ lookup data'!$A:$AA,9,FALSE)),"not found",VLOOKUP($A413,'SIMD 2020v2 DZ lookup data'!$A:$AA,9,FALSE)))</f>
        <v> </v>
      </c>
      <c r="K413" s="30" t="str">
        <f>IF($A413="Enter data zone code", " ",IF(ISNA(VLOOKUP($A413,'SIMD 2020v2 DZ lookup data'!$A:$AA,10,FALSE)),"not found",VLOOKUP($A413,'SIMD 2020v2 DZ lookup data'!$A:$AA,10,FALSE)))</f>
        <v> </v>
      </c>
      <c r="L413" s="30" t="str">
        <f>IF($A413="Enter data zone code", " ",IF(ISNA(VLOOKUP($A413,'SIMD 2020v2 DZ lookup data'!$A:$AA,11,FALSE)),"not found",VLOOKUP($A413,'SIMD 2020v2 DZ lookup data'!$A:$AA,11,FALSE)))</f>
        <v> </v>
      </c>
      <c r="M413" s="30" t="str">
        <f>IF($A413="Enter data zone code", " ",IF(ISNA(VLOOKUP($A413,'SIMD 2020v2 DZ lookup data'!$A:$AA,12,FALSE)),"not found",VLOOKUP($A413,'SIMD 2020v2 DZ lookup data'!$A:$AA,12,FALSE)))</f>
        <v> </v>
      </c>
      <c r="N413" s="30" t="str">
        <f>IF($A413="Enter data zone code", " ",IF(ISNA(VLOOKUP($A413,'SIMD 2020v2 DZ lookup data'!$A:$AA,13,FALSE)),"not found",VLOOKUP($A413,'SIMD 2020v2 DZ lookup data'!$A:$AA,13,FALSE)))</f>
        <v> </v>
      </c>
      <c r="O413" s="31" t="str">
        <f>IF($A413="Enter data zone code", " ",IF(ISNA(VLOOKUP($A413,'SIMD 2020v2 DZ lookup data'!$A:$AA,14,FALSE)),"not found",VLOOKUP($A413,'SIMD 2020v2 DZ lookup data'!$A:$AA,14,FALSE)))</f>
        <v> </v>
      </c>
      <c r="P413" s="31" t="str">
        <f>IF($A413="Enter data zone code", " ",IF(ISNA(VLOOKUP($A413,'SIMD 2020v2 DZ lookup data'!$A:$AA,15,FALSE)),"not found",VLOOKUP($A413,'SIMD 2020v2 DZ lookup data'!$A:$AA,15,FALSE)))</f>
        <v> </v>
      </c>
      <c r="Q413" s="37" t="str">
        <f>IF($A413="Enter data zone code", " ",IF(ISNA(VLOOKUP($A413,'SIMD 2020v2 DZ lookup data'!$A:$AA,17,FALSE)),"not found",VLOOKUP($A413,'SIMD 2020v2 DZ lookup data'!$A:$AA,17,FALSE)))</f>
        <v> </v>
      </c>
      <c r="R413" s="36" t="str">
        <f>IF($A413="Enter data zone code", " ",IF(ISNA(VLOOKUP($A413,'SIMD 2020v2 DZ lookup data'!$A:$AA,19,FALSE)),"not found",VLOOKUP($A413,'SIMD 2020v2 DZ lookup data'!$A:$AA,19,FALSE)))</f>
        <v> </v>
      </c>
      <c r="S413" s="36" t="str">
        <f>IF($A413="Enter data zone code", " ",IF(ISNA(VLOOKUP($A413,'SIMD 2020v2 DZ lookup data'!$A:$AA,23,FALSE)),"not found",VLOOKUP($A413,'SIMD 2020v2 DZ lookup data'!$A:$AA,23,FALSE)))</f>
        <v> </v>
      </c>
      <c r="T413" s="36" t="str">
        <f>IF($A413="Enter data zone code", " ",IF(ISNA(VLOOKUP($A413,'SIMD 2020v2 DZ lookup data'!$A:$AA,25,FALSE)),"not found",VLOOKUP($A413,'SIMD 2020v2 DZ lookup data'!$A:$AA,25,FALSE)))</f>
        <v> </v>
      </c>
      <c r="U413" s="38" t="str">
        <f>IF($A413="Enter data zone code", " ",IF(ISNA(VLOOKUP($A413,'SIMD 2020v2 DZ lookup data'!$A:$AA,27,FALSE)),"not found",VLOOKUP($A413,'SIMD 2020v2 DZ lookup data'!$A:$AA,27,FALSE)))</f>
        <v> </v>
      </c>
    </row>
    <row r="414" ht="15.75" customHeight="1">
      <c r="A414" s="35" t="s">
        <v>89</v>
      </c>
      <c r="B414" s="36" t="str">
        <f>IF($A414="Enter data zone code", " ",IF(ISNA(VLOOKUP($A414,'SIMD 2020v2 DZ lookup data'!$A:$AA,2,FALSE)),"not found",VLOOKUP($A414,'SIMD 2020v2 DZ lookup data'!$A:$AA,2,FALSE)))</f>
        <v> </v>
      </c>
      <c r="C414" s="36" t="str">
        <f>IF($A414="Enter data zone code", " ",IF(ISNA(VLOOKUP($A414,'SIMD 2020v2 DZ lookup data'!$A:$AA,21,FALSE)),"not found",VLOOKUP($A414,'SIMD 2020v2 DZ lookup data'!$A:$AA,21,FALSE)))</f>
        <v> </v>
      </c>
      <c r="D414" s="29" t="str">
        <f>IF($A414="Enter data zone code", " ",IF(ISNA(VLOOKUP($A414,'SIMD 2020v2 DZ lookup data'!$A:$AA,3,FALSE)),"not found",VLOOKUP($A414,'SIMD 2020v2 DZ lookup data'!$A:$AA,3,FALSE)))</f>
        <v> </v>
      </c>
      <c r="E414" s="29" t="str">
        <f>IF($A414="Enter data zone code", " ",IF(ISNA(VLOOKUP($A414,'SIMD 2020v2 DZ lookup data'!$A:$AA,4,FALSE)),"not found",VLOOKUP($A414,'SIMD 2020v2 DZ lookup data'!$A:$AA,4,FALSE)))</f>
        <v> </v>
      </c>
      <c r="F414" s="29" t="str">
        <f>IF($A414="Enter data zone code", " ",IF(ISNA(VLOOKUP($A414,'SIMD 2020v2 DZ lookup data'!$A:$AA,5,FALSE)),"not found",VLOOKUP($A414,'SIMD 2020v2 DZ lookup data'!$A:$AA,5,FALSE)))</f>
        <v> </v>
      </c>
      <c r="G414" s="29" t="str">
        <f>IF($A414="Enter data zone code", " ",IF(ISNA(VLOOKUP($A414,'SIMD 2020v2 DZ lookup data'!$A:$AA,6,FALSE)),"not found",VLOOKUP($A414,'SIMD 2020v2 DZ lookup data'!$A:$AA,6,FALSE)))</f>
        <v> </v>
      </c>
      <c r="H414" s="30" t="str">
        <f>IF($A414="Enter data zone code", " ",IF(ISNA(VLOOKUP($A414,'SIMD 2020v2 DZ lookup data'!$A:$AA,8,FALSE)),"not found",VLOOKUP($A414,'SIMD 2020v2 DZ lookup data'!$A:$AA,7,FALSE)))</f>
        <v> </v>
      </c>
      <c r="I414" s="30" t="str">
        <f>IF($A414="Enter data zone code", " ",IF(ISNA(VLOOKUP($A414,'SIMD 2020v2 DZ lookup data'!$A:$AA,7,FALSE)),"not found",VLOOKUP($A414,'SIMD 2020v2 DZ lookup data'!$A:$AA,8,FALSE)))</f>
        <v> </v>
      </c>
      <c r="J414" s="30" t="str">
        <f>IF($A414="Enter data zone code", " ",IF(ISNA(VLOOKUP($A414,'SIMD 2020v2 DZ lookup data'!$A:$AA,9,FALSE)),"not found",VLOOKUP($A414,'SIMD 2020v2 DZ lookup data'!$A:$AA,9,FALSE)))</f>
        <v> </v>
      </c>
      <c r="K414" s="30" t="str">
        <f>IF($A414="Enter data zone code", " ",IF(ISNA(VLOOKUP($A414,'SIMD 2020v2 DZ lookup data'!$A:$AA,10,FALSE)),"not found",VLOOKUP($A414,'SIMD 2020v2 DZ lookup data'!$A:$AA,10,FALSE)))</f>
        <v> </v>
      </c>
      <c r="L414" s="30" t="str">
        <f>IF($A414="Enter data zone code", " ",IF(ISNA(VLOOKUP($A414,'SIMD 2020v2 DZ lookup data'!$A:$AA,11,FALSE)),"not found",VLOOKUP($A414,'SIMD 2020v2 DZ lookup data'!$A:$AA,11,FALSE)))</f>
        <v> </v>
      </c>
      <c r="M414" s="30" t="str">
        <f>IF($A414="Enter data zone code", " ",IF(ISNA(VLOOKUP($A414,'SIMD 2020v2 DZ lookup data'!$A:$AA,12,FALSE)),"not found",VLOOKUP($A414,'SIMD 2020v2 DZ lookup data'!$A:$AA,12,FALSE)))</f>
        <v> </v>
      </c>
      <c r="N414" s="30" t="str">
        <f>IF($A414="Enter data zone code", " ",IF(ISNA(VLOOKUP($A414,'SIMD 2020v2 DZ lookup data'!$A:$AA,13,FALSE)),"not found",VLOOKUP($A414,'SIMD 2020v2 DZ lookup data'!$A:$AA,13,FALSE)))</f>
        <v> </v>
      </c>
      <c r="O414" s="31" t="str">
        <f>IF($A414="Enter data zone code", " ",IF(ISNA(VLOOKUP($A414,'SIMD 2020v2 DZ lookup data'!$A:$AA,14,FALSE)),"not found",VLOOKUP($A414,'SIMD 2020v2 DZ lookup data'!$A:$AA,14,FALSE)))</f>
        <v> </v>
      </c>
      <c r="P414" s="31" t="str">
        <f>IF($A414="Enter data zone code", " ",IF(ISNA(VLOOKUP($A414,'SIMD 2020v2 DZ lookup data'!$A:$AA,15,FALSE)),"not found",VLOOKUP($A414,'SIMD 2020v2 DZ lookup data'!$A:$AA,15,FALSE)))</f>
        <v> </v>
      </c>
      <c r="Q414" s="37" t="str">
        <f>IF($A414="Enter data zone code", " ",IF(ISNA(VLOOKUP($A414,'SIMD 2020v2 DZ lookup data'!$A:$AA,17,FALSE)),"not found",VLOOKUP($A414,'SIMD 2020v2 DZ lookup data'!$A:$AA,17,FALSE)))</f>
        <v> </v>
      </c>
      <c r="R414" s="36" t="str">
        <f>IF($A414="Enter data zone code", " ",IF(ISNA(VLOOKUP($A414,'SIMD 2020v2 DZ lookup data'!$A:$AA,19,FALSE)),"not found",VLOOKUP($A414,'SIMD 2020v2 DZ lookup data'!$A:$AA,19,FALSE)))</f>
        <v> </v>
      </c>
      <c r="S414" s="36" t="str">
        <f>IF($A414="Enter data zone code", " ",IF(ISNA(VLOOKUP($A414,'SIMD 2020v2 DZ lookup data'!$A:$AA,23,FALSE)),"not found",VLOOKUP($A414,'SIMD 2020v2 DZ lookup data'!$A:$AA,23,FALSE)))</f>
        <v> </v>
      </c>
      <c r="T414" s="36" t="str">
        <f>IF($A414="Enter data zone code", " ",IF(ISNA(VLOOKUP($A414,'SIMD 2020v2 DZ lookup data'!$A:$AA,25,FALSE)),"not found",VLOOKUP($A414,'SIMD 2020v2 DZ lookup data'!$A:$AA,25,FALSE)))</f>
        <v> </v>
      </c>
      <c r="U414" s="38" t="str">
        <f>IF($A414="Enter data zone code", " ",IF(ISNA(VLOOKUP($A414,'SIMD 2020v2 DZ lookup data'!$A:$AA,27,FALSE)),"not found",VLOOKUP($A414,'SIMD 2020v2 DZ lookup data'!$A:$AA,27,FALSE)))</f>
        <v> </v>
      </c>
    </row>
    <row r="415" ht="15.75" customHeight="1">
      <c r="A415" s="35" t="s">
        <v>89</v>
      </c>
      <c r="B415" s="36" t="str">
        <f>IF($A415="Enter data zone code", " ",IF(ISNA(VLOOKUP($A415,'SIMD 2020v2 DZ lookup data'!$A:$AA,2,FALSE)),"not found",VLOOKUP($A415,'SIMD 2020v2 DZ lookup data'!$A:$AA,2,FALSE)))</f>
        <v> </v>
      </c>
      <c r="C415" s="36" t="str">
        <f>IF($A415="Enter data zone code", " ",IF(ISNA(VLOOKUP($A415,'SIMD 2020v2 DZ lookup data'!$A:$AA,21,FALSE)),"not found",VLOOKUP($A415,'SIMD 2020v2 DZ lookup data'!$A:$AA,21,FALSE)))</f>
        <v> </v>
      </c>
      <c r="D415" s="29" t="str">
        <f>IF($A415="Enter data zone code", " ",IF(ISNA(VLOOKUP($A415,'SIMD 2020v2 DZ lookup data'!$A:$AA,3,FALSE)),"not found",VLOOKUP($A415,'SIMD 2020v2 DZ lookup data'!$A:$AA,3,FALSE)))</f>
        <v> </v>
      </c>
      <c r="E415" s="29" t="str">
        <f>IF($A415="Enter data zone code", " ",IF(ISNA(VLOOKUP($A415,'SIMD 2020v2 DZ lookup data'!$A:$AA,4,FALSE)),"not found",VLOOKUP($A415,'SIMD 2020v2 DZ lookup data'!$A:$AA,4,FALSE)))</f>
        <v> </v>
      </c>
      <c r="F415" s="29" t="str">
        <f>IF($A415="Enter data zone code", " ",IF(ISNA(VLOOKUP($A415,'SIMD 2020v2 DZ lookup data'!$A:$AA,5,FALSE)),"not found",VLOOKUP($A415,'SIMD 2020v2 DZ lookup data'!$A:$AA,5,FALSE)))</f>
        <v> </v>
      </c>
      <c r="G415" s="29" t="str">
        <f>IF($A415="Enter data zone code", " ",IF(ISNA(VLOOKUP($A415,'SIMD 2020v2 DZ lookup data'!$A:$AA,6,FALSE)),"not found",VLOOKUP($A415,'SIMD 2020v2 DZ lookup data'!$A:$AA,6,FALSE)))</f>
        <v> </v>
      </c>
      <c r="H415" s="30" t="str">
        <f>IF($A415="Enter data zone code", " ",IF(ISNA(VLOOKUP($A415,'SIMD 2020v2 DZ lookup data'!$A:$AA,8,FALSE)),"not found",VLOOKUP($A415,'SIMD 2020v2 DZ lookup data'!$A:$AA,7,FALSE)))</f>
        <v> </v>
      </c>
      <c r="I415" s="30" t="str">
        <f>IF($A415="Enter data zone code", " ",IF(ISNA(VLOOKUP($A415,'SIMD 2020v2 DZ lookup data'!$A:$AA,7,FALSE)),"not found",VLOOKUP($A415,'SIMD 2020v2 DZ lookup data'!$A:$AA,8,FALSE)))</f>
        <v> </v>
      </c>
      <c r="J415" s="30" t="str">
        <f>IF($A415="Enter data zone code", " ",IF(ISNA(VLOOKUP($A415,'SIMD 2020v2 DZ lookup data'!$A:$AA,9,FALSE)),"not found",VLOOKUP($A415,'SIMD 2020v2 DZ lookup data'!$A:$AA,9,FALSE)))</f>
        <v> </v>
      </c>
      <c r="K415" s="30" t="str">
        <f>IF($A415="Enter data zone code", " ",IF(ISNA(VLOOKUP($A415,'SIMD 2020v2 DZ lookup data'!$A:$AA,10,FALSE)),"not found",VLOOKUP($A415,'SIMD 2020v2 DZ lookup data'!$A:$AA,10,FALSE)))</f>
        <v> </v>
      </c>
      <c r="L415" s="30" t="str">
        <f>IF($A415="Enter data zone code", " ",IF(ISNA(VLOOKUP($A415,'SIMD 2020v2 DZ lookup data'!$A:$AA,11,FALSE)),"not found",VLOOKUP($A415,'SIMD 2020v2 DZ lookup data'!$A:$AA,11,FALSE)))</f>
        <v> </v>
      </c>
      <c r="M415" s="30" t="str">
        <f>IF($A415="Enter data zone code", " ",IF(ISNA(VLOOKUP($A415,'SIMD 2020v2 DZ lookup data'!$A:$AA,12,FALSE)),"not found",VLOOKUP($A415,'SIMD 2020v2 DZ lookup data'!$A:$AA,12,FALSE)))</f>
        <v> </v>
      </c>
      <c r="N415" s="30" t="str">
        <f>IF($A415="Enter data zone code", " ",IF(ISNA(VLOOKUP($A415,'SIMD 2020v2 DZ lookup data'!$A:$AA,13,FALSE)),"not found",VLOOKUP($A415,'SIMD 2020v2 DZ lookup data'!$A:$AA,13,FALSE)))</f>
        <v> </v>
      </c>
      <c r="O415" s="31" t="str">
        <f>IF($A415="Enter data zone code", " ",IF(ISNA(VLOOKUP($A415,'SIMD 2020v2 DZ lookup data'!$A:$AA,14,FALSE)),"not found",VLOOKUP($A415,'SIMD 2020v2 DZ lookup data'!$A:$AA,14,FALSE)))</f>
        <v> </v>
      </c>
      <c r="P415" s="31" t="str">
        <f>IF($A415="Enter data zone code", " ",IF(ISNA(VLOOKUP($A415,'SIMD 2020v2 DZ lookup data'!$A:$AA,15,FALSE)),"not found",VLOOKUP($A415,'SIMD 2020v2 DZ lookup data'!$A:$AA,15,FALSE)))</f>
        <v> </v>
      </c>
      <c r="Q415" s="37" t="str">
        <f>IF($A415="Enter data zone code", " ",IF(ISNA(VLOOKUP($A415,'SIMD 2020v2 DZ lookup data'!$A:$AA,17,FALSE)),"not found",VLOOKUP($A415,'SIMD 2020v2 DZ lookup data'!$A:$AA,17,FALSE)))</f>
        <v> </v>
      </c>
      <c r="R415" s="36" t="str">
        <f>IF($A415="Enter data zone code", " ",IF(ISNA(VLOOKUP($A415,'SIMD 2020v2 DZ lookup data'!$A:$AA,19,FALSE)),"not found",VLOOKUP($A415,'SIMD 2020v2 DZ lookup data'!$A:$AA,19,FALSE)))</f>
        <v> </v>
      </c>
      <c r="S415" s="36" t="str">
        <f>IF($A415="Enter data zone code", " ",IF(ISNA(VLOOKUP($A415,'SIMD 2020v2 DZ lookup data'!$A:$AA,23,FALSE)),"not found",VLOOKUP($A415,'SIMD 2020v2 DZ lookup data'!$A:$AA,23,FALSE)))</f>
        <v> </v>
      </c>
      <c r="T415" s="36" t="str">
        <f>IF($A415="Enter data zone code", " ",IF(ISNA(VLOOKUP($A415,'SIMD 2020v2 DZ lookup data'!$A:$AA,25,FALSE)),"not found",VLOOKUP($A415,'SIMD 2020v2 DZ lookup data'!$A:$AA,25,FALSE)))</f>
        <v> </v>
      </c>
      <c r="U415" s="38" t="str">
        <f>IF($A415="Enter data zone code", " ",IF(ISNA(VLOOKUP($A415,'SIMD 2020v2 DZ lookup data'!$A:$AA,27,FALSE)),"not found",VLOOKUP($A415,'SIMD 2020v2 DZ lookup data'!$A:$AA,27,FALSE)))</f>
        <v> </v>
      </c>
    </row>
    <row r="416" ht="15.75" customHeight="1">
      <c r="A416" s="35" t="s">
        <v>89</v>
      </c>
      <c r="B416" s="36" t="str">
        <f>IF($A416="Enter data zone code", " ",IF(ISNA(VLOOKUP($A416,'SIMD 2020v2 DZ lookup data'!$A:$AA,2,FALSE)),"not found",VLOOKUP($A416,'SIMD 2020v2 DZ lookup data'!$A:$AA,2,FALSE)))</f>
        <v> </v>
      </c>
      <c r="C416" s="36" t="str">
        <f>IF($A416="Enter data zone code", " ",IF(ISNA(VLOOKUP($A416,'SIMD 2020v2 DZ lookup data'!$A:$AA,21,FALSE)),"not found",VLOOKUP($A416,'SIMD 2020v2 DZ lookup data'!$A:$AA,21,FALSE)))</f>
        <v> </v>
      </c>
      <c r="D416" s="29" t="str">
        <f>IF($A416="Enter data zone code", " ",IF(ISNA(VLOOKUP($A416,'SIMD 2020v2 DZ lookup data'!$A:$AA,3,FALSE)),"not found",VLOOKUP($A416,'SIMD 2020v2 DZ lookup data'!$A:$AA,3,FALSE)))</f>
        <v> </v>
      </c>
      <c r="E416" s="29" t="str">
        <f>IF($A416="Enter data zone code", " ",IF(ISNA(VLOOKUP($A416,'SIMD 2020v2 DZ lookup data'!$A:$AA,4,FALSE)),"not found",VLOOKUP($A416,'SIMD 2020v2 DZ lookup data'!$A:$AA,4,FALSE)))</f>
        <v> </v>
      </c>
      <c r="F416" s="29" t="str">
        <f>IF($A416="Enter data zone code", " ",IF(ISNA(VLOOKUP($A416,'SIMD 2020v2 DZ lookup data'!$A:$AA,5,FALSE)),"not found",VLOOKUP($A416,'SIMD 2020v2 DZ lookup data'!$A:$AA,5,FALSE)))</f>
        <v> </v>
      </c>
      <c r="G416" s="29" t="str">
        <f>IF($A416="Enter data zone code", " ",IF(ISNA(VLOOKUP($A416,'SIMD 2020v2 DZ lookup data'!$A:$AA,6,FALSE)),"not found",VLOOKUP($A416,'SIMD 2020v2 DZ lookup data'!$A:$AA,6,FALSE)))</f>
        <v> </v>
      </c>
      <c r="H416" s="30" t="str">
        <f>IF($A416="Enter data zone code", " ",IF(ISNA(VLOOKUP($A416,'SIMD 2020v2 DZ lookup data'!$A:$AA,8,FALSE)),"not found",VLOOKUP($A416,'SIMD 2020v2 DZ lookup data'!$A:$AA,7,FALSE)))</f>
        <v> </v>
      </c>
      <c r="I416" s="30" t="str">
        <f>IF($A416="Enter data zone code", " ",IF(ISNA(VLOOKUP($A416,'SIMD 2020v2 DZ lookup data'!$A:$AA,7,FALSE)),"not found",VLOOKUP($A416,'SIMD 2020v2 DZ lookup data'!$A:$AA,8,FALSE)))</f>
        <v> </v>
      </c>
      <c r="J416" s="30" t="str">
        <f>IF($A416="Enter data zone code", " ",IF(ISNA(VLOOKUP($A416,'SIMD 2020v2 DZ lookup data'!$A:$AA,9,FALSE)),"not found",VLOOKUP($A416,'SIMD 2020v2 DZ lookup data'!$A:$AA,9,FALSE)))</f>
        <v> </v>
      </c>
      <c r="K416" s="30" t="str">
        <f>IF($A416="Enter data zone code", " ",IF(ISNA(VLOOKUP($A416,'SIMD 2020v2 DZ lookup data'!$A:$AA,10,FALSE)),"not found",VLOOKUP($A416,'SIMD 2020v2 DZ lookup data'!$A:$AA,10,FALSE)))</f>
        <v> </v>
      </c>
      <c r="L416" s="30" t="str">
        <f>IF($A416="Enter data zone code", " ",IF(ISNA(VLOOKUP($A416,'SIMD 2020v2 DZ lookup data'!$A:$AA,11,FALSE)),"not found",VLOOKUP($A416,'SIMD 2020v2 DZ lookup data'!$A:$AA,11,FALSE)))</f>
        <v> </v>
      </c>
      <c r="M416" s="30" t="str">
        <f>IF($A416="Enter data zone code", " ",IF(ISNA(VLOOKUP($A416,'SIMD 2020v2 DZ lookup data'!$A:$AA,12,FALSE)),"not found",VLOOKUP($A416,'SIMD 2020v2 DZ lookup data'!$A:$AA,12,FALSE)))</f>
        <v> </v>
      </c>
      <c r="N416" s="30" t="str">
        <f>IF($A416="Enter data zone code", " ",IF(ISNA(VLOOKUP($A416,'SIMD 2020v2 DZ lookup data'!$A:$AA,13,FALSE)),"not found",VLOOKUP($A416,'SIMD 2020v2 DZ lookup data'!$A:$AA,13,FALSE)))</f>
        <v> </v>
      </c>
      <c r="O416" s="31" t="str">
        <f>IF($A416="Enter data zone code", " ",IF(ISNA(VLOOKUP($A416,'SIMD 2020v2 DZ lookup data'!$A:$AA,14,FALSE)),"not found",VLOOKUP($A416,'SIMD 2020v2 DZ lookup data'!$A:$AA,14,FALSE)))</f>
        <v> </v>
      </c>
      <c r="P416" s="31" t="str">
        <f>IF($A416="Enter data zone code", " ",IF(ISNA(VLOOKUP($A416,'SIMD 2020v2 DZ lookup data'!$A:$AA,15,FALSE)),"not found",VLOOKUP($A416,'SIMD 2020v2 DZ lookup data'!$A:$AA,15,FALSE)))</f>
        <v> </v>
      </c>
      <c r="Q416" s="37" t="str">
        <f>IF($A416="Enter data zone code", " ",IF(ISNA(VLOOKUP($A416,'SIMD 2020v2 DZ lookup data'!$A:$AA,17,FALSE)),"not found",VLOOKUP($A416,'SIMD 2020v2 DZ lookup data'!$A:$AA,17,FALSE)))</f>
        <v> </v>
      </c>
      <c r="R416" s="36" t="str">
        <f>IF($A416="Enter data zone code", " ",IF(ISNA(VLOOKUP($A416,'SIMD 2020v2 DZ lookup data'!$A:$AA,19,FALSE)),"not found",VLOOKUP($A416,'SIMD 2020v2 DZ lookup data'!$A:$AA,19,FALSE)))</f>
        <v> </v>
      </c>
      <c r="S416" s="36" t="str">
        <f>IF($A416="Enter data zone code", " ",IF(ISNA(VLOOKUP($A416,'SIMD 2020v2 DZ lookup data'!$A:$AA,23,FALSE)),"not found",VLOOKUP($A416,'SIMD 2020v2 DZ lookup data'!$A:$AA,23,FALSE)))</f>
        <v> </v>
      </c>
      <c r="T416" s="36" t="str">
        <f>IF($A416="Enter data zone code", " ",IF(ISNA(VLOOKUP($A416,'SIMD 2020v2 DZ lookup data'!$A:$AA,25,FALSE)),"not found",VLOOKUP($A416,'SIMD 2020v2 DZ lookup data'!$A:$AA,25,FALSE)))</f>
        <v> </v>
      </c>
      <c r="U416" s="38" t="str">
        <f>IF($A416="Enter data zone code", " ",IF(ISNA(VLOOKUP($A416,'SIMD 2020v2 DZ lookup data'!$A:$AA,27,FALSE)),"not found",VLOOKUP($A416,'SIMD 2020v2 DZ lookup data'!$A:$AA,27,FALSE)))</f>
        <v> </v>
      </c>
    </row>
    <row r="417" ht="15.75" customHeight="1">
      <c r="A417" s="35" t="s">
        <v>89</v>
      </c>
      <c r="B417" s="36" t="str">
        <f>IF($A417="Enter data zone code", " ",IF(ISNA(VLOOKUP($A417,'SIMD 2020v2 DZ lookup data'!$A:$AA,2,FALSE)),"not found",VLOOKUP($A417,'SIMD 2020v2 DZ lookup data'!$A:$AA,2,FALSE)))</f>
        <v> </v>
      </c>
      <c r="C417" s="36" t="str">
        <f>IF($A417="Enter data zone code", " ",IF(ISNA(VLOOKUP($A417,'SIMD 2020v2 DZ lookup data'!$A:$AA,21,FALSE)),"not found",VLOOKUP($A417,'SIMD 2020v2 DZ lookup data'!$A:$AA,21,FALSE)))</f>
        <v> </v>
      </c>
      <c r="D417" s="29" t="str">
        <f>IF($A417="Enter data zone code", " ",IF(ISNA(VLOOKUP($A417,'SIMD 2020v2 DZ lookup data'!$A:$AA,3,FALSE)),"not found",VLOOKUP($A417,'SIMD 2020v2 DZ lookup data'!$A:$AA,3,FALSE)))</f>
        <v> </v>
      </c>
      <c r="E417" s="29" t="str">
        <f>IF($A417="Enter data zone code", " ",IF(ISNA(VLOOKUP($A417,'SIMD 2020v2 DZ lookup data'!$A:$AA,4,FALSE)),"not found",VLOOKUP($A417,'SIMD 2020v2 DZ lookup data'!$A:$AA,4,FALSE)))</f>
        <v> </v>
      </c>
      <c r="F417" s="29" t="str">
        <f>IF($A417="Enter data zone code", " ",IF(ISNA(VLOOKUP($A417,'SIMD 2020v2 DZ lookup data'!$A:$AA,5,FALSE)),"not found",VLOOKUP($A417,'SIMD 2020v2 DZ lookup data'!$A:$AA,5,FALSE)))</f>
        <v> </v>
      </c>
      <c r="G417" s="29" t="str">
        <f>IF($A417="Enter data zone code", " ",IF(ISNA(VLOOKUP($A417,'SIMD 2020v2 DZ lookup data'!$A:$AA,6,FALSE)),"not found",VLOOKUP($A417,'SIMD 2020v2 DZ lookup data'!$A:$AA,6,FALSE)))</f>
        <v> </v>
      </c>
      <c r="H417" s="30" t="str">
        <f>IF($A417="Enter data zone code", " ",IF(ISNA(VLOOKUP($A417,'SIMD 2020v2 DZ lookup data'!$A:$AA,8,FALSE)),"not found",VLOOKUP($A417,'SIMD 2020v2 DZ lookup data'!$A:$AA,7,FALSE)))</f>
        <v> </v>
      </c>
      <c r="I417" s="30" t="str">
        <f>IF($A417="Enter data zone code", " ",IF(ISNA(VLOOKUP($A417,'SIMD 2020v2 DZ lookup data'!$A:$AA,7,FALSE)),"not found",VLOOKUP($A417,'SIMD 2020v2 DZ lookup data'!$A:$AA,8,FALSE)))</f>
        <v> </v>
      </c>
      <c r="J417" s="30" t="str">
        <f>IF($A417="Enter data zone code", " ",IF(ISNA(VLOOKUP($A417,'SIMD 2020v2 DZ lookup data'!$A:$AA,9,FALSE)),"not found",VLOOKUP($A417,'SIMD 2020v2 DZ lookup data'!$A:$AA,9,FALSE)))</f>
        <v> </v>
      </c>
      <c r="K417" s="30" t="str">
        <f>IF($A417="Enter data zone code", " ",IF(ISNA(VLOOKUP($A417,'SIMD 2020v2 DZ lookup data'!$A:$AA,10,FALSE)),"not found",VLOOKUP($A417,'SIMD 2020v2 DZ lookup data'!$A:$AA,10,FALSE)))</f>
        <v> </v>
      </c>
      <c r="L417" s="30" t="str">
        <f>IF($A417="Enter data zone code", " ",IF(ISNA(VLOOKUP($A417,'SIMD 2020v2 DZ lookup data'!$A:$AA,11,FALSE)),"not found",VLOOKUP($A417,'SIMD 2020v2 DZ lookup data'!$A:$AA,11,FALSE)))</f>
        <v> </v>
      </c>
      <c r="M417" s="30" t="str">
        <f>IF($A417="Enter data zone code", " ",IF(ISNA(VLOOKUP($A417,'SIMD 2020v2 DZ lookup data'!$A:$AA,12,FALSE)),"not found",VLOOKUP($A417,'SIMD 2020v2 DZ lookup data'!$A:$AA,12,FALSE)))</f>
        <v> </v>
      </c>
      <c r="N417" s="30" t="str">
        <f>IF($A417="Enter data zone code", " ",IF(ISNA(VLOOKUP($A417,'SIMD 2020v2 DZ lookup data'!$A:$AA,13,FALSE)),"not found",VLOOKUP($A417,'SIMD 2020v2 DZ lookup data'!$A:$AA,13,FALSE)))</f>
        <v> </v>
      </c>
      <c r="O417" s="31" t="str">
        <f>IF($A417="Enter data zone code", " ",IF(ISNA(VLOOKUP($A417,'SIMD 2020v2 DZ lookup data'!$A:$AA,14,FALSE)),"not found",VLOOKUP($A417,'SIMD 2020v2 DZ lookup data'!$A:$AA,14,FALSE)))</f>
        <v> </v>
      </c>
      <c r="P417" s="31" t="str">
        <f>IF($A417="Enter data zone code", " ",IF(ISNA(VLOOKUP($A417,'SIMD 2020v2 DZ lookup data'!$A:$AA,15,FALSE)),"not found",VLOOKUP($A417,'SIMD 2020v2 DZ lookup data'!$A:$AA,15,FALSE)))</f>
        <v> </v>
      </c>
      <c r="Q417" s="37" t="str">
        <f>IF($A417="Enter data zone code", " ",IF(ISNA(VLOOKUP($A417,'SIMD 2020v2 DZ lookup data'!$A:$AA,17,FALSE)),"not found",VLOOKUP($A417,'SIMD 2020v2 DZ lookup data'!$A:$AA,17,FALSE)))</f>
        <v> </v>
      </c>
      <c r="R417" s="36" t="str">
        <f>IF($A417="Enter data zone code", " ",IF(ISNA(VLOOKUP($A417,'SIMD 2020v2 DZ lookup data'!$A:$AA,19,FALSE)),"not found",VLOOKUP($A417,'SIMD 2020v2 DZ lookup data'!$A:$AA,19,FALSE)))</f>
        <v> </v>
      </c>
      <c r="S417" s="36" t="str">
        <f>IF($A417="Enter data zone code", " ",IF(ISNA(VLOOKUP($A417,'SIMD 2020v2 DZ lookup data'!$A:$AA,23,FALSE)),"not found",VLOOKUP($A417,'SIMD 2020v2 DZ lookup data'!$A:$AA,23,FALSE)))</f>
        <v> </v>
      </c>
      <c r="T417" s="36" t="str">
        <f>IF($A417="Enter data zone code", " ",IF(ISNA(VLOOKUP($A417,'SIMD 2020v2 DZ lookup data'!$A:$AA,25,FALSE)),"not found",VLOOKUP($A417,'SIMD 2020v2 DZ lookup data'!$A:$AA,25,FALSE)))</f>
        <v> </v>
      </c>
      <c r="U417" s="38" t="str">
        <f>IF($A417="Enter data zone code", " ",IF(ISNA(VLOOKUP($A417,'SIMD 2020v2 DZ lookup data'!$A:$AA,27,FALSE)),"not found",VLOOKUP($A417,'SIMD 2020v2 DZ lookup data'!$A:$AA,27,FALSE)))</f>
        <v> </v>
      </c>
    </row>
    <row r="418" ht="15.75" customHeight="1">
      <c r="A418" s="35" t="s">
        <v>89</v>
      </c>
      <c r="B418" s="36" t="str">
        <f>IF($A418="Enter data zone code", " ",IF(ISNA(VLOOKUP($A418,'SIMD 2020v2 DZ lookup data'!$A:$AA,2,FALSE)),"not found",VLOOKUP($A418,'SIMD 2020v2 DZ lookup data'!$A:$AA,2,FALSE)))</f>
        <v> </v>
      </c>
      <c r="C418" s="36" t="str">
        <f>IF($A418="Enter data zone code", " ",IF(ISNA(VLOOKUP($A418,'SIMD 2020v2 DZ lookup data'!$A:$AA,21,FALSE)),"not found",VLOOKUP($A418,'SIMD 2020v2 DZ lookup data'!$A:$AA,21,FALSE)))</f>
        <v> </v>
      </c>
      <c r="D418" s="29" t="str">
        <f>IF($A418="Enter data zone code", " ",IF(ISNA(VLOOKUP($A418,'SIMD 2020v2 DZ lookup data'!$A:$AA,3,FALSE)),"not found",VLOOKUP($A418,'SIMD 2020v2 DZ lookup data'!$A:$AA,3,FALSE)))</f>
        <v> </v>
      </c>
      <c r="E418" s="29" t="str">
        <f>IF($A418="Enter data zone code", " ",IF(ISNA(VLOOKUP($A418,'SIMD 2020v2 DZ lookup data'!$A:$AA,4,FALSE)),"not found",VLOOKUP($A418,'SIMD 2020v2 DZ lookup data'!$A:$AA,4,FALSE)))</f>
        <v> </v>
      </c>
      <c r="F418" s="29" t="str">
        <f>IF($A418="Enter data zone code", " ",IF(ISNA(VLOOKUP($A418,'SIMD 2020v2 DZ lookup data'!$A:$AA,5,FALSE)),"not found",VLOOKUP($A418,'SIMD 2020v2 DZ lookup data'!$A:$AA,5,FALSE)))</f>
        <v> </v>
      </c>
      <c r="G418" s="29" t="str">
        <f>IF($A418="Enter data zone code", " ",IF(ISNA(VLOOKUP($A418,'SIMD 2020v2 DZ lookup data'!$A:$AA,6,FALSE)),"not found",VLOOKUP($A418,'SIMD 2020v2 DZ lookup data'!$A:$AA,6,FALSE)))</f>
        <v> </v>
      </c>
      <c r="H418" s="30" t="str">
        <f>IF($A418="Enter data zone code", " ",IF(ISNA(VLOOKUP($A418,'SIMD 2020v2 DZ lookup data'!$A:$AA,8,FALSE)),"not found",VLOOKUP($A418,'SIMD 2020v2 DZ lookup data'!$A:$AA,7,FALSE)))</f>
        <v> </v>
      </c>
      <c r="I418" s="30" t="str">
        <f>IF($A418="Enter data zone code", " ",IF(ISNA(VLOOKUP($A418,'SIMD 2020v2 DZ lookup data'!$A:$AA,7,FALSE)),"not found",VLOOKUP($A418,'SIMD 2020v2 DZ lookup data'!$A:$AA,8,FALSE)))</f>
        <v> </v>
      </c>
      <c r="J418" s="30" t="str">
        <f>IF($A418="Enter data zone code", " ",IF(ISNA(VLOOKUP($A418,'SIMD 2020v2 DZ lookup data'!$A:$AA,9,FALSE)),"not found",VLOOKUP($A418,'SIMD 2020v2 DZ lookup data'!$A:$AA,9,FALSE)))</f>
        <v> </v>
      </c>
      <c r="K418" s="30" t="str">
        <f>IF($A418="Enter data zone code", " ",IF(ISNA(VLOOKUP($A418,'SIMD 2020v2 DZ lookup data'!$A:$AA,10,FALSE)),"not found",VLOOKUP($A418,'SIMD 2020v2 DZ lookup data'!$A:$AA,10,FALSE)))</f>
        <v> </v>
      </c>
      <c r="L418" s="30" t="str">
        <f>IF($A418="Enter data zone code", " ",IF(ISNA(VLOOKUP($A418,'SIMD 2020v2 DZ lookup data'!$A:$AA,11,FALSE)),"not found",VLOOKUP($A418,'SIMD 2020v2 DZ lookup data'!$A:$AA,11,FALSE)))</f>
        <v> </v>
      </c>
      <c r="M418" s="30" t="str">
        <f>IF($A418="Enter data zone code", " ",IF(ISNA(VLOOKUP($A418,'SIMD 2020v2 DZ lookup data'!$A:$AA,12,FALSE)),"not found",VLOOKUP($A418,'SIMD 2020v2 DZ lookup data'!$A:$AA,12,FALSE)))</f>
        <v> </v>
      </c>
      <c r="N418" s="30" t="str">
        <f>IF($A418="Enter data zone code", " ",IF(ISNA(VLOOKUP($A418,'SIMD 2020v2 DZ lookup data'!$A:$AA,13,FALSE)),"not found",VLOOKUP($A418,'SIMD 2020v2 DZ lookup data'!$A:$AA,13,FALSE)))</f>
        <v> </v>
      </c>
      <c r="O418" s="31" t="str">
        <f>IF($A418="Enter data zone code", " ",IF(ISNA(VLOOKUP($A418,'SIMD 2020v2 DZ lookup data'!$A:$AA,14,FALSE)),"not found",VLOOKUP($A418,'SIMD 2020v2 DZ lookup data'!$A:$AA,14,FALSE)))</f>
        <v> </v>
      </c>
      <c r="P418" s="31" t="str">
        <f>IF($A418="Enter data zone code", " ",IF(ISNA(VLOOKUP($A418,'SIMD 2020v2 DZ lookup data'!$A:$AA,15,FALSE)),"not found",VLOOKUP($A418,'SIMD 2020v2 DZ lookup data'!$A:$AA,15,FALSE)))</f>
        <v> </v>
      </c>
      <c r="Q418" s="37" t="str">
        <f>IF($A418="Enter data zone code", " ",IF(ISNA(VLOOKUP($A418,'SIMD 2020v2 DZ lookup data'!$A:$AA,17,FALSE)),"not found",VLOOKUP($A418,'SIMD 2020v2 DZ lookup data'!$A:$AA,17,FALSE)))</f>
        <v> </v>
      </c>
      <c r="R418" s="36" t="str">
        <f>IF($A418="Enter data zone code", " ",IF(ISNA(VLOOKUP($A418,'SIMD 2020v2 DZ lookup data'!$A:$AA,19,FALSE)),"not found",VLOOKUP($A418,'SIMD 2020v2 DZ lookup data'!$A:$AA,19,FALSE)))</f>
        <v> </v>
      </c>
      <c r="S418" s="36" t="str">
        <f>IF($A418="Enter data zone code", " ",IF(ISNA(VLOOKUP($A418,'SIMD 2020v2 DZ lookup data'!$A:$AA,23,FALSE)),"not found",VLOOKUP($A418,'SIMD 2020v2 DZ lookup data'!$A:$AA,23,FALSE)))</f>
        <v> </v>
      </c>
      <c r="T418" s="36" t="str">
        <f>IF($A418="Enter data zone code", " ",IF(ISNA(VLOOKUP($A418,'SIMD 2020v2 DZ lookup data'!$A:$AA,25,FALSE)),"not found",VLOOKUP($A418,'SIMD 2020v2 DZ lookup data'!$A:$AA,25,FALSE)))</f>
        <v> </v>
      </c>
      <c r="U418" s="38" t="str">
        <f>IF($A418="Enter data zone code", " ",IF(ISNA(VLOOKUP($A418,'SIMD 2020v2 DZ lookup data'!$A:$AA,27,FALSE)),"not found",VLOOKUP($A418,'SIMD 2020v2 DZ lookup data'!$A:$AA,27,FALSE)))</f>
        <v> </v>
      </c>
    </row>
    <row r="419" ht="15.75" customHeight="1">
      <c r="A419" s="35" t="s">
        <v>89</v>
      </c>
      <c r="B419" s="36" t="str">
        <f>IF($A419="Enter data zone code", " ",IF(ISNA(VLOOKUP($A419,'SIMD 2020v2 DZ lookup data'!$A:$AA,2,FALSE)),"not found",VLOOKUP($A419,'SIMD 2020v2 DZ lookup data'!$A:$AA,2,FALSE)))</f>
        <v> </v>
      </c>
      <c r="C419" s="36" t="str">
        <f>IF($A419="Enter data zone code", " ",IF(ISNA(VLOOKUP($A419,'SIMD 2020v2 DZ lookup data'!$A:$AA,21,FALSE)),"not found",VLOOKUP($A419,'SIMD 2020v2 DZ lookup data'!$A:$AA,21,FALSE)))</f>
        <v> </v>
      </c>
      <c r="D419" s="29" t="str">
        <f>IF($A419="Enter data zone code", " ",IF(ISNA(VLOOKUP($A419,'SIMD 2020v2 DZ lookup data'!$A:$AA,3,FALSE)),"not found",VLOOKUP($A419,'SIMD 2020v2 DZ lookup data'!$A:$AA,3,FALSE)))</f>
        <v> </v>
      </c>
      <c r="E419" s="29" t="str">
        <f>IF($A419="Enter data zone code", " ",IF(ISNA(VLOOKUP($A419,'SIMD 2020v2 DZ lookup data'!$A:$AA,4,FALSE)),"not found",VLOOKUP($A419,'SIMD 2020v2 DZ lookup data'!$A:$AA,4,FALSE)))</f>
        <v> </v>
      </c>
      <c r="F419" s="29" t="str">
        <f>IF($A419="Enter data zone code", " ",IF(ISNA(VLOOKUP($A419,'SIMD 2020v2 DZ lookup data'!$A:$AA,5,FALSE)),"not found",VLOOKUP($A419,'SIMD 2020v2 DZ lookup data'!$A:$AA,5,FALSE)))</f>
        <v> </v>
      </c>
      <c r="G419" s="29" t="str">
        <f>IF($A419="Enter data zone code", " ",IF(ISNA(VLOOKUP($A419,'SIMD 2020v2 DZ lookup data'!$A:$AA,6,FALSE)),"not found",VLOOKUP($A419,'SIMD 2020v2 DZ lookup data'!$A:$AA,6,FALSE)))</f>
        <v> </v>
      </c>
      <c r="H419" s="30" t="str">
        <f>IF($A419="Enter data zone code", " ",IF(ISNA(VLOOKUP($A419,'SIMD 2020v2 DZ lookup data'!$A:$AA,8,FALSE)),"not found",VLOOKUP($A419,'SIMD 2020v2 DZ lookup data'!$A:$AA,7,FALSE)))</f>
        <v> </v>
      </c>
      <c r="I419" s="30" t="str">
        <f>IF($A419="Enter data zone code", " ",IF(ISNA(VLOOKUP($A419,'SIMD 2020v2 DZ lookup data'!$A:$AA,7,FALSE)),"not found",VLOOKUP($A419,'SIMD 2020v2 DZ lookup data'!$A:$AA,8,FALSE)))</f>
        <v> </v>
      </c>
      <c r="J419" s="30" t="str">
        <f>IF($A419="Enter data zone code", " ",IF(ISNA(VLOOKUP($A419,'SIMD 2020v2 DZ lookup data'!$A:$AA,9,FALSE)),"not found",VLOOKUP($A419,'SIMD 2020v2 DZ lookup data'!$A:$AA,9,FALSE)))</f>
        <v> </v>
      </c>
      <c r="K419" s="30" t="str">
        <f>IF($A419="Enter data zone code", " ",IF(ISNA(VLOOKUP($A419,'SIMD 2020v2 DZ lookup data'!$A:$AA,10,FALSE)),"not found",VLOOKUP($A419,'SIMD 2020v2 DZ lookup data'!$A:$AA,10,FALSE)))</f>
        <v> </v>
      </c>
      <c r="L419" s="30" t="str">
        <f>IF($A419="Enter data zone code", " ",IF(ISNA(VLOOKUP($A419,'SIMD 2020v2 DZ lookup data'!$A:$AA,11,FALSE)),"not found",VLOOKUP($A419,'SIMD 2020v2 DZ lookup data'!$A:$AA,11,FALSE)))</f>
        <v> </v>
      </c>
      <c r="M419" s="30" t="str">
        <f>IF($A419="Enter data zone code", " ",IF(ISNA(VLOOKUP($A419,'SIMD 2020v2 DZ lookup data'!$A:$AA,12,FALSE)),"not found",VLOOKUP($A419,'SIMD 2020v2 DZ lookup data'!$A:$AA,12,FALSE)))</f>
        <v> </v>
      </c>
      <c r="N419" s="30" t="str">
        <f>IF($A419="Enter data zone code", " ",IF(ISNA(VLOOKUP($A419,'SIMD 2020v2 DZ lookup data'!$A:$AA,13,FALSE)),"not found",VLOOKUP($A419,'SIMD 2020v2 DZ lookup data'!$A:$AA,13,FALSE)))</f>
        <v> </v>
      </c>
      <c r="O419" s="31" t="str">
        <f>IF($A419="Enter data zone code", " ",IF(ISNA(VLOOKUP($A419,'SIMD 2020v2 DZ lookup data'!$A:$AA,14,FALSE)),"not found",VLOOKUP($A419,'SIMD 2020v2 DZ lookup data'!$A:$AA,14,FALSE)))</f>
        <v> </v>
      </c>
      <c r="P419" s="31" t="str">
        <f>IF($A419="Enter data zone code", " ",IF(ISNA(VLOOKUP($A419,'SIMD 2020v2 DZ lookup data'!$A:$AA,15,FALSE)),"not found",VLOOKUP($A419,'SIMD 2020v2 DZ lookup data'!$A:$AA,15,FALSE)))</f>
        <v> </v>
      </c>
      <c r="Q419" s="37" t="str">
        <f>IF($A419="Enter data zone code", " ",IF(ISNA(VLOOKUP($A419,'SIMD 2020v2 DZ lookup data'!$A:$AA,17,FALSE)),"not found",VLOOKUP($A419,'SIMD 2020v2 DZ lookup data'!$A:$AA,17,FALSE)))</f>
        <v> </v>
      </c>
      <c r="R419" s="36" t="str">
        <f>IF($A419="Enter data zone code", " ",IF(ISNA(VLOOKUP($A419,'SIMD 2020v2 DZ lookup data'!$A:$AA,19,FALSE)),"not found",VLOOKUP($A419,'SIMD 2020v2 DZ lookup data'!$A:$AA,19,FALSE)))</f>
        <v> </v>
      </c>
      <c r="S419" s="36" t="str">
        <f>IF($A419="Enter data zone code", " ",IF(ISNA(VLOOKUP($A419,'SIMD 2020v2 DZ lookup data'!$A:$AA,23,FALSE)),"not found",VLOOKUP($A419,'SIMD 2020v2 DZ lookup data'!$A:$AA,23,FALSE)))</f>
        <v> </v>
      </c>
      <c r="T419" s="36" t="str">
        <f>IF($A419="Enter data zone code", " ",IF(ISNA(VLOOKUP($A419,'SIMD 2020v2 DZ lookup data'!$A:$AA,25,FALSE)),"not found",VLOOKUP($A419,'SIMD 2020v2 DZ lookup data'!$A:$AA,25,FALSE)))</f>
        <v> </v>
      </c>
      <c r="U419" s="38" t="str">
        <f>IF($A419="Enter data zone code", " ",IF(ISNA(VLOOKUP($A419,'SIMD 2020v2 DZ lookup data'!$A:$AA,27,FALSE)),"not found",VLOOKUP($A419,'SIMD 2020v2 DZ lookup data'!$A:$AA,27,FALSE)))</f>
        <v> </v>
      </c>
    </row>
    <row r="420" ht="15.75" customHeight="1">
      <c r="A420" s="35" t="s">
        <v>89</v>
      </c>
      <c r="B420" s="36" t="str">
        <f>IF($A420="Enter data zone code", " ",IF(ISNA(VLOOKUP($A420,'SIMD 2020v2 DZ lookup data'!$A:$AA,2,FALSE)),"not found",VLOOKUP($A420,'SIMD 2020v2 DZ lookup data'!$A:$AA,2,FALSE)))</f>
        <v> </v>
      </c>
      <c r="C420" s="36" t="str">
        <f>IF($A420="Enter data zone code", " ",IF(ISNA(VLOOKUP($A420,'SIMD 2020v2 DZ lookup data'!$A:$AA,21,FALSE)),"not found",VLOOKUP($A420,'SIMD 2020v2 DZ lookup data'!$A:$AA,21,FALSE)))</f>
        <v> </v>
      </c>
      <c r="D420" s="29" t="str">
        <f>IF($A420="Enter data zone code", " ",IF(ISNA(VLOOKUP($A420,'SIMD 2020v2 DZ lookup data'!$A:$AA,3,FALSE)),"not found",VLOOKUP($A420,'SIMD 2020v2 DZ lookup data'!$A:$AA,3,FALSE)))</f>
        <v> </v>
      </c>
      <c r="E420" s="29" t="str">
        <f>IF($A420="Enter data zone code", " ",IF(ISNA(VLOOKUP($A420,'SIMD 2020v2 DZ lookup data'!$A:$AA,4,FALSE)),"not found",VLOOKUP($A420,'SIMD 2020v2 DZ lookup data'!$A:$AA,4,FALSE)))</f>
        <v> </v>
      </c>
      <c r="F420" s="29" t="str">
        <f>IF($A420="Enter data zone code", " ",IF(ISNA(VLOOKUP($A420,'SIMD 2020v2 DZ lookup data'!$A:$AA,5,FALSE)),"not found",VLOOKUP($A420,'SIMD 2020v2 DZ lookup data'!$A:$AA,5,FALSE)))</f>
        <v> </v>
      </c>
      <c r="G420" s="29" t="str">
        <f>IF($A420="Enter data zone code", " ",IF(ISNA(VLOOKUP($A420,'SIMD 2020v2 DZ lookup data'!$A:$AA,6,FALSE)),"not found",VLOOKUP($A420,'SIMD 2020v2 DZ lookup data'!$A:$AA,6,FALSE)))</f>
        <v> </v>
      </c>
      <c r="H420" s="30" t="str">
        <f>IF($A420="Enter data zone code", " ",IF(ISNA(VLOOKUP($A420,'SIMD 2020v2 DZ lookup data'!$A:$AA,8,FALSE)),"not found",VLOOKUP($A420,'SIMD 2020v2 DZ lookup data'!$A:$AA,7,FALSE)))</f>
        <v> </v>
      </c>
      <c r="I420" s="30" t="str">
        <f>IF($A420="Enter data zone code", " ",IF(ISNA(VLOOKUP($A420,'SIMD 2020v2 DZ lookup data'!$A:$AA,7,FALSE)),"not found",VLOOKUP($A420,'SIMD 2020v2 DZ lookup data'!$A:$AA,8,FALSE)))</f>
        <v> </v>
      </c>
      <c r="J420" s="30" t="str">
        <f>IF($A420="Enter data zone code", " ",IF(ISNA(VLOOKUP($A420,'SIMD 2020v2 DZ lookup data'!$A:$AA,9,FALSE)),"not found",VLOOKUP($A420,'SIMD 2020v2 DZ lookup data'!$A:$AA,9,FALSE)))</f>
        <v> </v>
      </c>
      <c r="K420" s="30" t="str">
        <f>IF($A420="Enter data zone code", " ",IF(ISNA(VLOOKUP($A420,'SIMD 2020v2 DZ lookup data'!$A:$AA,10,FALSE)),"not found",VLOOKUP($A420,'SIMD 2020v2 DZ lookup data'!$A:$AA,10,FALSE)))</f>
        <v> </v>
      </c>
      <c r="L420" s="30" t="str">
        <f>IF($A420="Enter data zone code", " ",IF(ISNA(VLOOKUP($A420,'SIMD 2020v2 DZ lookup data'!$A:$AA,11,FALSE)),"not found",VLOOKUP($A420,'SIMD 2020v2 DZ lookup data'!$A:$AA,11,FALSE)))</f>
        <v> </v>
      </c>
      <c r="M420" s="30" t="str">
        <f>IF($A420="Enter data zone code", " ",IF(ISNA(VLOOKUP($A420,'SIMD 2020v2 DZ lookup data'!$A:$AA,12,FALSE)),"not found",VLOOKUP($A420,'SIMD 2020v2 DZ lookup data'!$A:$AA,12,FALSE)))</f>
        <v> </v>
      </c>
      <c r="N420" s="30" t="str">
        <f>IF($A420="Enter data zone code", " ",IF(ISNA(VLOOKUP($A420,'SIMD 2020v2 DZ lookup data'!$A:$AA,13,FALSE)),"not found",VLOOKUP($A420,'SIMD 2020v2 DZ lookup data'!$A:$AA,13,FALSE)))</f>
        <v> </v>
      </c>
      <c r="O420" s="31" t="str">
        <f>IF($A420="Enter data zone code", " ",IF(ISNA(VLOOKUP($A420,'SIMD 2020v2 DZ lookup data'!$A:$AA,14,FALSE)),"not found",VLOOKUP($A420,'SIMD 2020v2 DZ lookup data'!$A:$AA,14,FALSE)))</f>
        <v> </v>
      </c>
      <c r="P420" s="31" t="str">
        <f>IF($A420="Enter data zone code", " ",IF(ISNA(VLOOKUP($A420,'SIMD 2020v2 DZ lookup data'!$A:$AA,15,FALSE)),"not found",VLOOKUP($A420,'SIMD 2020v2 DZ lookup data'!$A:$AA,15,FALSE)))</f>
        <v> </v>
      </c>
      <c r="Q420" s="37" t="str">
        <f>IF($A420="Enter data zone code", " ",IF(ISNA(VLOOKUP($A420,'SIMD 2020v2 DZ lookup data'!$A:$AA,17,FALSE)),"not found",VLOOKUP($A420,'SIMD 2020v2 DZ lookup data'!$A:$AA,17,FALSE)))</f>
        <v> </v>
      </c>
      <c r="R420" s="36" t="str">
        <f>IF($A420="Enter data zone code", " ",IF(ISNA(VLOOKUP($A420,'SIMD 2020v2 DZ lookup data'!$A:$AA,19,FALSE)),"not found",VLOOKUP($A420,'SIMD 2020v2 DZ lookup data'!$A:$AA,19,FALSE)))</f>
        <v> </v>
      </c>
      <c r="S420" s="36" t="str">
        <f>IF($A420="Enter data zone code", " ",IF(ISNA(VLOOKUP($A420,'SIMD 2020v2 DZ lookup data'!$A:$AA,23,FALSE)),"not found",VLOOKUP($A420,'SIMD 2020v2 DZ lookup data'!$A:$AA,23,FALSE)))</f>
        <v> </v>
      </c>
      <c r="T420" s="36" t="str">
        <f>IF($A420="Enter data zone code", " ",IF(ISNA(VLOOKUP($A420,'SIMD 2020v2 DZ lookup data'!$A:$AA,25,FALSE)),"not found",VLOOKUP($A420,'SIMD 2020v2 DZ lookup data'!$A:$AA,25,FALSE)))</f>
        <v> </v>
      </c>
      <c r="U420" s="38" t="str">
        <f>IF($A420="Enter data zone code", " ",IF(ISNA(VLOOKUP($A420,'SIMD 2020v2 DZ lookup data'!$A:$AA,27,FALSE)),"not found",VLOOKUP($A420,'SIMD 2020v2 DZ lookup data'!$A:$AA,27,FALSE)))</f>
        <v> </v>
      </c>
    </row>
    <row r="421" ht="15.75" customHeight="1">
      <c r="A421" s="35" t="s">
        <v>89</v>
      </c>
      <c r="B421" s="36" t="str">
        <f>IF($A421="Enter data zone code", " ",IF(ISNA(VLOOKUP($A421,'SIMD 2020v2 DZ lookup data'!$A:$AA,2,FALSE)),"not found",VLOOKUP($A421,'SIMD 2020v2 DZ lookup data'!$A:$AA,2,FALSE)))</f>
        <v> </v>
      </c>
      <c r="C421" s="36" t="str">
        <f>IF($A421="Enter data zone code", " ",IF(ISNA(VLOOKUP($A421,'SIMD 2020v2 DZ lookup data'!$A:$AA,21,FALSE)),"not found",VLOOKUP($A421,'SIMD 2020v2 DZ lookup data'!$A:$AA,21,FALSE)))</f>
        <v> </v>
      </c>
      <c r="D421" s="29" t="str">
        <f>IF($A421="Enter data zone code", " ",IF(ISNA(VLOOKUP($A421,'SIMD 2020v2 DZ lookup data'!$A:$AA,3,FALSE)),"not found",VLOOKUP($A421,'SIMD 2020v2 DZ lookup data'!$A:$AA,3,FALSE)))</f>
        <v> </v>
      </c>
      <c r="E421" s="29" t="str">
        <f>IF($A421="Enter data zone code", " ",IF(ISNA(VLOOKUP($A421,'SIMD 2020v2 DZ lookup data'!$A:$AA,4,FALSE)),"not found",VLOOKUP($A421,'SIMD 2020v2 DZ lookup data'!$A:$AA,4,FALSE)))</f>
        <v> </v>
      </c>
      <c r="F421" s="29" t="str">
        <f>IF($A421="Enter data zone code", " ",IF(ISNA(VLOOKUP($A421,'SIMD 2020v2 DZ lookup data'!$A:$AA,5,FALSE)),"not found",VLOOKUP($A421,'SIMD 2020v2 DZ lookup data'!$A:$AA,5,FALSE)))</f>
        <v> </v>
      </c>
      <c r="G421" s="29" t="str">
        <f>IF($A421="Enter data zone code", " ",IF(ISNA(VLOOKUP($A421,'SIMD 2020v2 DZ lookup data'!$A:$AA,6,FALSE)),"not found",VLOOKUP($A421,'SIMD 2020v2 DZ lookup data'!$A:$AA,6,FALSE)))</f>
        <v> </v>
      </c>
      <c r="H421" s="30" t="str">
        <f>IF($A421="Enter data zone code", " ",IF(ISNA(VLOOKUP($A421,'SIMD 2020v2 DZ lookup data'!$A:$AA,8,FALSE)),"not found",VLOOKUP($A421,'SIMD 2020v2 DZ lookup data'!$A:$AA,7,FALSE)))</f>
        <v> </v>
      </c>
      <c r="I421" s="30" t="str">
        <f>IF($A421="Enter data zone code", " ",IF(ISNA(VLOOKUP($A421,'SIMD 2020v2 DZ lookup data'!$A:$AA,7,FALSE)),"not found",VLOOKUP($A421,'SIMD 2020v2 DZ lookup data'!$A:$AA,8,FALSE)))</f>
        <v> </v>
      </c>
      <c r="J421" s="30" t="str">
        <f>IF($A421="Enter data zone code", " ",IF(ISNA(VLOOKUP($A421,'SIMD 2020v2 DZ lookup data'!$A:$AA,9,FALSE)),"not found",VLOOKUP($A421,'SIMD 2020v2 DZ lookup data'!$A:$AA,9,FALSE)))</f>
        <v> </v>
      </c>
      <c r="K421" s="30" t="str">
        <f>IF($A421="Enter data zone code", " ",IF(ISNA(VLOOKUP($A421,'SIMD 2020v2 DZ lookup data'!$A:$AA,10,FALSE)),"not found",VLOOKUP($A421,'SIMD 2020v2 DZ lookup data'!$A:$AA,10,FALSE)))</f>
        <v> </v>
      </c>
      <c r="L421" s="30" t="str">
        <f>IF($A421="Enter data zone code", " ",IF(ISNA(VLOOKUP($A421,'SIMD 2020v2 DZ lookup data'!$A:$AA,11,FALSE)),"not found",VLOOKUP($A421,'SIMD 2020v2 DZ lookup data'!$A:$AA,11,FALSE)))</f>
        <v> </v>
      </c>
      <c r="M421" s="30" t="str">
        <f>IF($A421="Enter data zone code", " ",IF(ISNA(VLOOKUP($A421,'SIMD 2020v2 DZ lookup data'!$A:$AA,12,FALSE)),"not found",VLOOKUP($A421,'SIMD 2020v2 DZ lookup data'!$A:$AA,12,FALSE)))</f>
        <v> </v>
      </c>
      <c r="N421" s="30" t="str">
        <f>IF($A421="Enter data zone code", " ",IF(ISNA(VLOOKUP($A421,'SIMD 2020v2 DZ lookup data'!$A:$AA,13,FALSE)),"not found",VLOOKUP($A421,'SIMD 2020v2 DZ lookup data'!$A:$AA,13,FALSE)))</f>
        <v> </v>
      </c>
      <c r="O421" s="31" t="str">
        <f>IF($A421="Enter data zone code", " ",IF(ISNA(VLOOKUP($A421,'SIMD 2020v2 DZ lookup data'!$A:$AA,14,FALSE)),"not found",VLOOKUP($A421,'SIMD 2020v2 DZ lookup data'!$A:$AA,14,FALSE)))</f>
        <v> </v>
      </c>
      <c r="P421" s="31" t="str">
        <f>IF($A421="Enter data zone code", " ",IF(ISNA(VLOOKUP($A421,'SIMD 2020v2 DZ lookup data'!$A:$AA,15,FALSE)),"not found",VLOOKUP($A421,'SIMD 2020v2 DZ lookup data'!$A:$AA,15,FALSE)))</f>
        <v> </v>
      </c>
      <c r="Q421" s="37" t="str">
        <f>IF($A421="Enter data zone code", " ",IF(ISNA(VLOOKUP($A421,'SIMD 2020v2 DZ lookup data'!$A:$AA,17,FALSE)),"not found",VLOOKUP($A421,'SIMD 2020v2 DZ lookup data'!$A:$AA,17,FALSE)))</f>
        <v> </v>
      </c>
      <c r="R421" s="36" t="str">
        <f>IF($A421="Enter data zone code", " ",IF(ISNA(VLOOKUP($A421,'SIMD 2020v2 DZ lookup data'!$A:$AA,19,FALSE)),"not found",VLOOKUP($A421,'SIMD 2020v2 DZ lookup data'!$A:$AA,19,FALSE)))</f>
        <v> </v>
      </c>
      <c r="S421" s="36" t="str">
        <f>IF($A421="Enter data zone code", " ",IF(ISNA(VLOOKUP($A421,'SIMD 2020v2 DZ lookup data'!$A:$AA,23,FALSE)),"not found",VLOOKUP($A421,'SIMD 2020v2 DZ lookup data'!$A:$AA,23,FALSE)))</f>
        <v> </v>
      </c>
      <c r="T421" s="36" t="str">
        <f>IF($A421="Enter data zone code", " ",IF(ISNA(VLOOKUP($A421,'SIMD 2020v2 DZ lookup data'!$A:$AA,25,FALSE)),"not found",VLOOKUP($A421,'SIMD 2020v2 DZ lookup data'!$A:$AA,25,FALSE)))</f>
        <v> </v>
      </c>
      <c r="U421" s="38" t="str">
        <f>IF($A421="Enter data zone code", " ",IF(ISNA(VLOOKUP($A421,'SIMD 2020v2 DZ lookup data'!$A:$AA,27,FALSE)),"not found",VLOOKUP($A421,'SIMD 2020v2 DZ lookup data'!$A:$AA,27,FALSE)))</f>
        <v> </v>
      </c>
    </row>
    <row r="422" ht="15.75" customHeight="1">
      <c r="A422" s="35" t="s">
        <v>89</v>
      </c>
      <c r="B422" s="36" t="str">
        <f>IF($A422="Enter data zone code", " ",IF(ISNA(VLOOKUP($A422,'SIMD 2020v2 DZ lookup data'!$A:$AA,2,FALSE)),"not found",VLOOKUP($A422,'SIMD 2020v2 DZ lookup data'!$A:$AA,2,FALSE)))</f>
        <v> </v>
      </c>
      <c r="C422" s="36" t="str">
        <f>IF($A422="Enter data zone code", " ",IF(ISNA(VLOOKUP($A422,'SIMD 2020v2 DZ lookup data'!$A:$AA,21,FALSE)),"not found",VLOOKUP($A422,'SIMD 2020v2 DZ lookup data'!$A:$AA,21,FALSE)))</f>
        <v> </v>
      </c>
      <c r="D422" s="29" t="str">
        <f>IF($A422="Enter data zone code", " ",IF(ISNA(VLOOKUP($A422,'SIMD 2020v2 DZ lookup data'!$A:$AA,3,FALSE)),"not found",VLOOKUP($A422,'SIMD 2020v2 DZ lookup data'!$A:$AA,3,FALSE)))</f>
        <v> </v>
      </c>
      <c r="E422" s="29" t="str">
        <f>IF($A422="Enter data zone code", " ",IF(ISNA(VLOOKUP($A422,'SIMD 2020v2 DZ lookup data'!$A:$AA,4,FALSE)),"not found",VLOOKUP($A422,'SIMD 2020v2 DZ lookup data'!$A:$AA,4,FALSE)))</f>
        <v> </v>
      </c>
      <c r="F422" s="29" t="str">
        <f>IF($A422="Enter data zone code", " ",IF(ISNA(VLOOKUP($A422,'SIMD 2020v2 DZ lookup data'!$A:$AA,5,FALSE)),"not found",VLOOKUP($A422,'SIMD 2020v2 DZ lookup data'!$A:$AA,5,FALSE)))</f>
        <v> </v>
      </c>
      <c r="G422" s="29" t="str">
        <f>IF($A422="Enter data zone code", " ",IF(ISNA(VLOOKUP($A422,'SIMD 2020v2 DZ lookup data'!$A:$AA,6,FALSE)),"not found",VLOOKUP($A422,'SIMD 2020v2 DZ lookup data'!$A:$AA,6,FALSE)))</f>
        <v> </v>
      </c>
      <c r="H422" s="30" t="str">
        <f>IF($A422="Enter data zone code", " ",IF(ISNA(VLOOKUP($A422,'SIMD 2020v2 DZ lookup data'!$A:$AA,8,FALSE)),"not found",VLOOKUP($A422,'SIMD 2020v2 DZ lookup data'!$A:$AA,7,FALSE)))</f>
        <v> </v>
      </c>
      <c r="I422" s="30" t="str">
        <f>IF($A422="Enter data zone code", " ",IF(ISNA(VLOOKUP($A422,'SIMD 2020v2 DZ lookup data'!$A:$AA,7,FALSE)),"not found",VLOOKUP($A422,'SIMD 2020v2 DZ lookup data'!$A:$AA,8,FALSE)))</f>
        <v> </v>
      </c>
      <c r="J422" s="30" t="str">
        <f>IF($A422="Enter data zone code", " ",IF(ISNA(VLOOKUP($A422,'SIMD 2020v2 DZ lookup data'!$A:$AA,9,FALSE)),"not found",VLOOKUP($A422,'SIMD 2020v2 DZ lookup data'!$A:$AA,9,FALSE)))</f>
        <v> </v>
      </c>
      <c r="K422" s="30" t="str">
        <f>IF($A422="Enter data zone code", " ",IF(ISNA(VLOOKUP($A422,'SIMD 2020v2 DZ lookup data'!$A:$AA,10,FALSE)),"not found",VLOOKUP($A422,'SIMD 2020v2 DZ lookup data'!$A:$AA,10,FALSE)))</f>
        <v> </v>
      </c>
      <c r="L422" s="30" t="str">
        <f>IF($A422="Enter data zone code", " ",IF(ISNA(VLOOKUP($A422,'SIMD 2020v2 DZ lookup data'!$A:$AA,11,FALSE)),"not found",VLOOKUP($A422,'SIMD 2020v2 DZ lookup data'!$A:$AA,11,FALSE)))</f>
        <v> </v>
      </c>
      <c r="M422" s="30" t="str">
        <f>IF($A422="Enter data zone code", " ",IF(ISNA(VLOOKUP($A422,'SIMD 2020v2 DZ lookup data'!$A:$AA,12,FALSE)),"not found",VLOOKUP($A422,'SIMD 2020v2 DZ lookup data'!$A:$AA,12,FALSE)))</f>
        <v> </v>
      </c>
      <c r="N422" s="30" t="str">
        <f>IF($A422="Enter data zone code", " ",IF(ISNA(VLOOKUP($A422,'SIMD 2020v2 DZ lookup data'!$A:$AA,13,FALSE)),"not found",VLOOKUP($A422,'SIMD 2020v2 DZ lookup data'!$A:$AA,13,FALSE)))</f>
        <v> </v>
      </c>
      <c r="O422" s="31" t="str">
        <f>IF($A422="Enter data zone code", " ",IF(ISNA(VLOOKUP($A422,'SIMD 2020v2 DZ lookup data'!$A:$AA,14,FALSE)),"not found",VLOOKUP($A422,'SIMD 2020v2 DZ lookup data'!$A:$AA,14,FALSE)))</f>
        <v> </v>
      </c>
      <c r="P422" s="31" t="str">
        <f>IF($A422="Enter data zone code", " ",IF(ISNA(VLOOKUP($A422,'SIMD 2020v2 DZ lookup data'!$A:$AA,15,FALSE)),"not found",VLOOKUP($A422,'SIMD 2020v2 DZ lookup data'!$A:$AA,15,FALSE)))</f>
        <v> </v>
      </c>
      <c r="Q422" s="37" t="str">
        <f>IF($A422="Enter data zone code", " ",IF(ISNA(VLOOKUP($A422,'SIMD 2020v2 DZ lookup data'!$A:$AA,17,FALSE)),"not found",VLOOKUP($A422,'SIMD 2020v2 DZ lookup data'!$A:$AA,17,FALSE)))</f>
        <v> </v>
      </c>
      <c r="R422" s="36" t="str">
        <f>IF($A422="Enter data zone code", " ",IF(ISNA(VLOOKUP($A422,'SIMD 2020v2 DZ lookup data'!$A:$AA,19,FALSE)),"not found",VLOOKUP($A422,'SIMD 2020v2 DZ lookup data'!$A:$AA,19,FALSE)))</f>
        <v> </v>
      </c>
      <c r="S422" s="36" t="str">
        <f>IF($A422="Enter data zone code", " ",IF(ISNA(VLOOKUP($A422,'SIMD 2020v2 DZ lookup data'!$A:$AA,23,FALSE)),"not found",VLOOKUP($A422,'SIMD 2020v2 DZ lookup data'!$A:$AA,23,FALSE)))</f>
        <v> </v>
      </c>
      <c r="T422" s="36" t="str">
        <f>IF($A422="Enter data zone code", " ",IF(ISNA(VLOOKUP($A422,'SIMD 2020v2 DZ lookup data'!$A:$AA,25,FALSE)),"not found",VLOOKUP($A422,'SIMD 2020v2 DZ lookup data'!$A:$AA,25,FALSE)))</f>
        <v> </v>
      </c>
      <c r="U422" s="38" t="str">
        <f>IF($A422="Enter data zone code", " ",IF(ISNA(VLOOKUP($A422,'SIMD 2020v2 DZ lookup data'!$A:$AA,27,FALSE)),"not found",VLOOKUP($A422,'SIMD 2020v2 DZ lookup data'!$A:$AA,27,FALSE)))</f>
        <v> </v>
      </c>
    </row>
    <row r="423" ht="15.75" customHeight="1">
      <c r="A423" s="35" t="s">
        <v>89</v>
      </c>
      <c r="B423" s="36" t="str">
        <f>IF($A423="Enter data zone code", " ",IF(ISNA(VLOOKUP($A423,'SIMD 2020v2 DZ lookup data'!$A:$AA,2,FALSE)),"not found",VLOOKUP($A423,'SIMD 2020v2 DZ lookup data'!$A:$AA,2,FALSE)))</f>
        <v> </v>
      </c>
      <c r="C423" s="36" t="str">
        <f>IF($A423="Enter data zone code", " ",IF(ISNA(VLOOKUP($A423,'SIMD 2020v2 DZ lookup data'!$A:$AA,21,FALSE)),"not found",VLOOKUP($A423,'SIMD 2020v2 DZ lookup data'!$A:$AA,21,FALSE)))</f>
        <v> </v>
      </c>
      <c r="D423" s="29" t="str">
        <f>IF($A423="Enter data zone code", " ",IF(ISNA(VLOOKUP($A423,'SIMD 2020v2 DZ lookup data'!$A:$AA,3,FALSE)),"not found",VLOOKUP($A423,'SIMD 2020v2 DZ lookup data'!$A:$AA,3,FALSE)))</f>
        <v> </v>
      </c>
      <c r="E423" s="29" t="str">
        <f>IF($A423="Enter data zone code", " ",IF(ISNA(VLOOKUP($A423,'SIMD 2020v2 DZ lookup data'!$A:$AA,4,FALSE)),"not found",VLOOKUP($A423,'SIMD 2020v2 DZ lookup data'!$A:$AA,4,FALSE)))</f>
        <v> </v>
      </c>
      <c r="F423" s="29" t="str">
        <f>IF($A423="Enter data zone code", " ",IF(ISNA(VLOOKUP($A423,'SIMD 2020v2 DZ lookup data'!$A:$AA,5,FALSE)),"not found",VLOOKUP($A423,'SIMD 2020v2 DZ lookup data'!$A:$AA,5,FALSE)))</f>
        <v> </v>
      </c>
      <c r="G423" s="29" t="str">
        <f>IF($A423="Enter data zone code", " ",IF(ISNA(VLOOKUP($A423,'SIMD 2020v2 DZ lookup data'!$A:$AA,6,FALSE)),"not found",VLOOKUP($A423,'SIMD 2020v2 DZ lookup data'!$A:$AA,6,FALSE)))</f>
        <v> </v>
      </c>
      <c r="H423" s="30" t="str">
        <f>IF($A423="Enter data zone code", " ",IF(ISNA(VLOOKUP($A423,'SIMD 2020v2 DZ lookup data'!$A:$AA,8,FALSE)),"not found",VLOOKUP($A423,'SIMD 2020v2 DZ lookup data'!$A:$AA,7,FALSE)))</f>
        <v> </v>
      </c>
      <c r="I423" s="30" t="str">
        <f>IF($A423="Enter data zone code", " ",IF(ISNA(VLOOKUP($A423,'SIMD 2020v2 DZ lookup data'!$A:$AA,7,FALSE)),"not found",VLOOKUP($A423,'SIMD 2020v2 DZ lookup data'!$A:$AA,8,FALSE)))</f>
        <v> </v>
      </c>
      <c r="J423" s="30" t="str">
        <f>IF($A423="Enter data zone code", " ",IF(ISNA(VLOOKUP($A423,'SIMD 2020v2 DZ lookup data'!$A:$AA,9,FALSE)),"not found",VLOOKUP($A423,'SIMD 2020v2 DZ lookup data'!$A:$AA,9,FALSE)))</f>
        <v> </v>
      </c>
      <c r="K423" s="30" t="str">
        <f>IF($A423="Enter data zone code", " ",IF(ISNA(VLOOKUP($A423,'SIMD 2020v2 DZ lookup data'!$A:$AA,10,FALSE)),"not found",VLOOKUP($A423,'SIMD 2020v2 DZ lookup data'!$A:$AA,10,FALSE)))</f>
        <v> </v>
      </c>
      <c r="L423" s="30" t="str">
        <f>IF($A423="Enter data zone code", " ",IF(ISNA(VLOOKUP($A423,'SIMD 2020v2 DZ lookup data'!$A:$AA,11,FALSE)),"not found",VLOOKUP($A423,'SIMD 2020v2 DZ lookup data'!$A:$AA,11,FALSE)))</f>
        <v> </v>
      </c>
      <c r="M423" s="30" t="str">
        <f>IF($A423="Enter data zone code", " ",IF(ISNA(VLOOKUP($A423,'SIMD 2020v2 DZ lookup data'!$A:$AA,12,FALSE)),"not found",VLOOKUP($A423,'SIMD 2020v2 DZ lookup data'!$A:$AA,12,FALSE)))</f>
        <v> </v>
      </c>
      <c r="N423" s="30" t="str">
        <f>IF($A423="Enter data zone code", " ",IF(ISNA(VLOOKUP($A423,'SIMD 2020v2 DZ lookup data'!$A:$AA,13,FALSE)),"not found",VLOOKUP($A423,'SIMD 2020v2 DZ lookup data'!$A:$AA,13,FALSE)))</f>
        <v> </v>
      </c>
      <c r="O423" s="31" t="str">
        <f>IF($A423="Enter data zone code", " ",IF(ISNA(VLOOKUP($A423,'SIMD 2020v2 DZ lookup data'!$A:$AA,14,FALSE)),"not found",VLOOKUP($A423,'SIMD 2020v2 DZ lookup data'!$A:$AA,14,FALSE)))</f>
        <v> </v>
      </c>
      <c r="P423" s="31" t="str">
        <f>IF($A423="Enter data zone code", " ",IF(ISNA(VLOOKUP($A423,'SIMD 2020v2 DZ lookup data'!$A:$AA,15,FALSE)),"not found",VLOOKUP($A423,'SIMD 2020v2 DZ lookup data'!$A:$AA,15,FALSE)))</f>
        <v> </v>
      </c>
      <c r="Q423" s="37" t="str">
        <f>IF($A423="Enter data zone code", " ",IF(ISNA(VLOOKUP($A423,'SIMD 2020v2 DZ lookup data'!$A:$AA,17,FALSE)),"not found",VLOOKUP($A423,'SIMD 2020v2 DZ lookup data'!$A:$AA,17,FALSE)))</f>
        <v> </v>
      </c>
      <c r="R423" s="36" t="str">
        <f>IF($A423="Enter data zone code", " ",IF(ISNA(VLOOKUP($A423,'SIMD 2020v2 DZ lookup data'!$A:$AA,19,FALSE)),"not found",VLOOKUP($A423,'SIMD 2020v2 DZ lookup data'!$A:$AA,19,FALSE)))</f>
        <v> </v>
      </c>
      <c r="S423" s="36" t="str">
        <f>IF($A423="Enter data zone code", " ",IF(ISNA(VLOOKUP($A423,'SIMD 2020v2 DZ lookup data'!$A:$AA,23,FALSE)),"not found",VLOOKUP($A423,'SIMD 2020v2 DZ lookup data'!$A:$AA,23,FALSE)))</f>
        <v> </v>
      </c>
      <c r="T423" s="36" t="str">
        <f>IF($A423="Enter data zone code", " ",IF(ISNA(VLOOKUP($A423,'SIMD 2020v2 DZ lookup data'!$A:$AA,25,FALSE)),"not found",VLOOKUP($A423,'SIMD 2020v2 DZ lookup data'!$A:$AA,25,FALSE)))</f>
        <v> </v>
      </c>
      <c r="U423" s="38" t="str">
        <f>IF($A423="Enter data zone code", " ",IF(ISNA(VLOOKUP($A423,'SIMD 2020v2 DZ lookup data'!$A:$AA,27,FALSE)),"not found",VLOOKUP($A423,'SIMD 2020v2 DZ lookup data'!$A:$AA,27,FALSE)))</f>
        <v> </v>
      </c>
    </row>
    <row r="424" ht="15.75" customHeight="1">
      <c r="A424" s="35" t="s">
        <v>89</v>
      </c>
      <c r="B424" s="36" t="str">
        <f>IF($A424="Enter data zone code", " ",IF(ISNA(VLOOKUP($A424,'SIMD 2020v2 DZ lookup data'!$A:$AA,2,FALSE)),"not found",VLOOKUP($A424,'SIMD 2020v2 DZ lookup data'!$A:$AA,2,FALSE)))</f>
        <v> </v>
      </c>
      <c r="C424" s="36" t="str">
        <f>IF($A424="Enter data zone code", " ",IF(ISNA(VLOOKUP($A424,'SIMD 2020v2 DZ lookup data'!$A:$AA,21,FALSE)),"not found",VLOOKUP($A424,'SIMD 2020v2 DZ lookup data'!$A:$AA,21,FALSE)))</f>
        <v> </v>
      </c>
      <c r="D424" s="29" t="str">
        <f>IF($A424="Enter data zone code", " ",IF(ISNA(VLOOKUP($A424,'SIMD 2020v2 DZ lookup data'!$A:$AA,3,FALSE)),"not found",VLOOKUP($A424,'SIMD 2020v2 DZ lookup data'!$A:$AA,3,FALSE)))</f>
        <v> </v>
      </c>
      <c r="E424" s="29" t="str">
        <f>IF($A424="Enter data zone code", " ",IF(ISNA(VLOOKUP($A424,'SIMD 2020v2 DZ lookup data'!$A:$AA,4,FALSE)),"not found",VLOOKUP($A424,'SIMD 2020v2 DZ lookup data'!$A:$AA,4,FALSE)))</f>
        <v> </v>
      </c>
      <c r="F424" s="29" t="str">
        <f>IF($A424="Enter data zone code", " ",IF(ISNA(VLOOKUP($A424,'SIMD 2020v2 DZ lookup data'!$A:$AA,5,FALSE)),"not found",VLOOKUP($A424,'SIMD 2020v2 DZ lookup data'!$A:$AA,5,FALSE)))</f>
        <v> </v>
      </c>
      <c r="G424" s="29" t="str">
        <f>IF($A424="Enter data zone code", " ",IF(ISNA(VLOOKUP($A424,'SIMD 2020v2 DZ lookup data'!$A:$AA,6,FALSE)),"not found",VLOOKUP($A424,'SIMD 2020v2 DZ lookup data'!$A:$AA,6,FALSE)))</f>
        <v> </v>
      </c>
      <c r="H424" s="30" t="str">
        <f>IF($A424="Enter data zone code", " ",IF(ISNA(VLOOKUP($A424,'SIMD 2020v2 DZ lookup data'!$A:$AA,8,FALSE)),"not found",VLOOKUP($A424,'SIMD 2020v2 DZ lookup data'!$A:$AA,7,FALSE)))</f>
        <v> </v>
      </c>
      <c r="I424" s="30" t="str">
        <f>IF($A424="Enter data zone code", " ",IF(ISNA(VLOOKUP($A424,'SIMD 2020v2 DZ lookup data'!$A:$AA,7,FALSE)),"not found",VLOOKUP($A424,'SIMD 2020v2 DZ lookup data'!$A:$AA,8,FALSE)))</f>
        <v> </v>
      </c>
      <c r="J424" s="30" t="str">
        <f>IF($A424="Enter data zone code", " ",IF(ISNA(VLOOKUP($A424,'SIMD 2020v2 DZ lookup data'!$A:$AA,9,FALSE)),"not found",VLOOKUP($A424,'SIMD 2020v2 DZ lookup data'!$A:$AA,9,FALSE)))</f>
        <v> </v>
      </c>
      <c r="K424" s="30" t="str">
        <f>IF($A424="Enter data zone code", " ",IF(ISNA(VLOOKUP($A424,'SIMD 2020v2 DZ lookup data'!$A:$AA,10,FALSE)),"not found",VLOOKUP($A424,'SIMD 2020v2 DZ lookup data'!$A:$AA,10,FALSE)))</f>
        <v> </v>
      </c>
      <c r="L424" s="30" t="str">
        <f>IF($A424="Enter data zone code", " ",IF(ISNA(VLOOKUP($A424,'SIMD 2020v2 DZ lookup data'!$A:$AA,11,FALSE)),"not found",VLOOKUP($A424,'SIMD 2020v2 DZ lookup data'!$A:$AA,11,FALSE)))</f>
        <v> </v>
      </c>
      <c r="M424" s="30" t="str">
        <f>IF($A424="Enter data zone code", " ",IF(ISNA(VLOOKUP($A424,'SIMD 2020v2 DZ lookup data'!$A:$AA,12,FALSE)),"not found",VLOOKUP($A424,'SIMD 2020v2 DZ lookup data'!$A:$AA,12,FALSE)))</f>
        <v> </v>
      </c>
      <c r="N424" s="30" t="str">
        <f>IF($A424="Enter data zone code", " ",IF(ISNA(VLOOKUP($A424,'SIMD 2020v2 DZ lookup data'!$A:$AA,13,FALSE)),"not found",VLOOKUP($A424,'SIMD 2020v2 DZ lookup data'!$A:$AA,13,FALSE)))</f>
        <v> </v>
      </c>
      <c r="O424" s="31" t="str">
        <f>IF($A424="Enter data zone code", " ",IF(ISNA(VLOOKUP($A424,'SIMD 2020v2 DZ lookup data'!$A:$AA,14,FALSE)),"not found",VLOOKUP($A424,'SIMD 2020v2 DZ lookup data'!$A:$AA,14,FALSE)))</f>
        <v> </v>
      </c>
      <c r="P424" s="31" t="str">
        <f>IF($A424="Enter data zone code", " ",IF(ISNA(VLOOKUP($A424,'SIMD 2020v2 DZ lookup data'!$A:$AA,15,FALSE)),"not found",VLOOKUP($A424,'SIMD 2020v2 DZ lookup data'!$A:$AA,15,FALSE)))</f>
        <v> </v>
      </c>
      <c r="Q424" s="37" t="str">
        <f>IF($A424="Enter data zone code", " ",IF(ISNA(VLOOKUP($A424,'SIMD 2020v2 DZ lookup data'!$A:$AA,17,FALSE)),"not found",VLOOKUP($A424,'SIMD 2020v2 DZ lookup data'!$A:$AA,17,FALSE)))</f>
        <v> </v>
      </c>
      <c r="R424" s="36" t="str">
        <f>IF($A424="Enter data zone code", " ",IF(ISNA(VLOOKUP($A424,'SIMD 2020v2 DZ lookup data'!$A:$AA,19,FALSE)),"not found",VLOOKUP($A424,'SIMD 2020v2 DZ lookup data'!$A:$AA,19,FALSE)))</f>
        <v> </v>
      </c>
      <c r="S424" s="36" t="str">
        <f>IF($A424="Enter data zone code", " ",IF(ISNA(VLOOKUP($A424,'SIMD 2020v2 DZ lookup data'!$A:$AA,23,FALSE)),"not found",VLOOKUP($A424,'SIMD 2020v2 DZ lookup data'!$A:$AA,23,FALSE)))</f>
        <v> </v>
      </c>
      <c r="T424" s="36" t="str">
        <f>IF($A424="Enter data zone code", " ",IF(ISNA(VLOOKUP($A424,'SIMD 2020v2 DZ lookup data'!$A:$AA,25,FALSE)),"not found",VLOOKUP($A424,'SIMD 2020v2 DZ lookup data'!$A:$AA,25,FALSE)))</f>
        <v> </v>
      </c>
      <c r="U424" s="38" t="str">
        <f>IF($A424="Enter data zone code", " ",IF(ISNA(VLOOKUP($A424,'SIMD 2020v2 DZ lookup data'!$A:$AA,27,FALSE)),"not found",VLOOKUP($A424,'SIMD 2020v2 DZ lookup data'!$A:$AA,27,FALSE)))</f>
        <v> </v>
      </c>
    </row>
    <row r="425" ht="15.75" customHeight="1">
      <c r="A425" s="35" t="s">
        <v>89</v>
      </c>
      <c r="B425" s="36" t="str">
        <f>IF($A425="Enter data zone code", " ",IF(ISNA(VLOOKUP($A425,'SIMD 2020v2 DZ lookup data'!$A:$AA,2,FALSE)),"not found",VLOOKUP($A425,'SIMD 2020v2 DZ lookup data'!$A:$AA,2,FALSE)))</f>
        <v> </v>
      </c>
      <c r="C425" s="36" t="str">
        <f>IF($A425="Enter data zone code", " ",IF(ISNA(VLOOKUP($A425,'SIMD 2020v2 DZ lookup data'!$A:$AA,21,FALSE)),"not found",VLOOKUP($A425,'SIMD 2020v2 DZ lookup data'!$A:$AA,21,FALSE)))</f>
        <v> </v>
      </c>
      <c r="D425" s="29" t="str">
        <f>IF($A425="Enter data zone code", " ",IF(ISNA(VLOOKUP($A425,'SIMD 2020v2 DZ lookup data'!$A:$AA,3,FALSE)),"not found",VLOOKUP($A425,'SIMD 2020v2 DZ lookup data'!$A:$AA,3,FALSE)))</f>
        <v> </v>
      </c>
      <c r="E425" s="29" t="str">
        <f>IF($A425="Enter data zone code", " ",IF(ISNA(VLOOKUP($A425,'SIMD 2020v2 DZ lookup data'!$A:$AA,4,FALSE)),"not found",VLOOKUP($A425,'SIMD 2020v2 DZ lookup data'!$A:$AA,4,FALSE)))</f>
        <v> </v>
      </c>
      <c r="F425" s="29" t="str">
        <f>IF($A425="Enter data zone code", " ",IF(ISNA(VLOOKUP($A425,'SIMD 2020v2 DZ lookup data'!$A:$AA,5,FALSE)),"not found",VLOOKUP($A425,'SIMD 2020v2 DZ lookup data'!$A:$AA,5,FALSE)))</f>
        <v> </v>
      </c>
      <c r="G425" s="29" t="str">
        <f>IF($A425="Enter data zone code", " ",IF(ISNA(VLOOKUP($A425,'SIMD 2020v2 DZ lookup data'!$A:$AA,6,FALSE)),"not found",VLOOKUP($A425,'SIMD 2020v2 DZ lookup data'!$A:$AA,6,FALSE)))</f>
        <v> </v>
      </c>
      <c r="H425" s="30" t="str">
        <f>IF($A425="Enter data zone code", " ",IF(ISNA(VLOOKUP($A425,'SIMD 2020v2 DZ lookup data'!$A:$AA,8,FALSE)),"not found",VLOOKUP($A425,'SIMD 2020v2 DZ lookup data'!$A:$AA,7,FALSE)))</f>
        <v> </v>
      </c>
      <c r="I425" s="30" t="str">
        <f>IF($A425="Enter data zone code", " ",IF(ISNA(VLOOKUP($A425,'SIMD 2020v2 DZ lookup data'!$A:$AA,7,FALSE)),"not found",VLOOKUP($A425,'SIMD 2020v2 DZ lookup data'!$A:$AA,8,FALSE)))</f>
        <v> </v>
      </c>
      <c r="J425" s="30" t="str">
        <f>IF($A425="Enter data zone code", " ",IF(ISNA(VLOOKUP($A425,'SIMD 2020v2 DZ lookup data'!$A:$AA,9,FALSE)),"not found",VLOOKUP($A425,'SIMD 2020v2 DZ lookup data'!$A:$AA,9,FALSE)))</f>
        <v> </v>
      </c>
      <c r="K425" s="30" t="str">
        <f>IF($A425="Enter data zone code", " ",IF(ISNA(VLOOKUP($A425,'SIMD 2020v2 DZ lookup data'!$A:$AA,10,FALSE)),"not found",VLOOKUP($A425,'SIMD 2020v2 DZ lookup data'!$A:$AA,10,FALSE)))</f>
        <v> </v>
      </c>
      <c r="L425" s="30" t="str">
        <f>IF($A425="Enter data zone code", " ",IF(ISNA(VLOOKUP($A425,'SIMD 2020v2 DZ lookup data'!$A:$AA,11,FALSE)),"not found",VLOOKUP($A425,'SIMD 2020v2 DZ lookup data'!$A:$AA,11,FALSE)))</f>
        <v> </v>
      </c>
      <c r="M425" s="30" t="str">
        <f>IF($A425="Enter data zone code", " ",IF(ISNA(VLOOKUP($A425,'SIMD 2020v2 DZ lookup data'!$A:$AA,12,FALSE)),"not found",VLOOKUP($A425,'SIMD 2020v2 DZ lookup data'!$A:$AA,12,FALSE)))</f>
        <v> </v>
      </c>
      <c r="N425" s="30" t="str">
        <f>IF($A425="Enter data zone code", " ",IF(ISNA(VLOOKUP($A425,'SIMD 2020v2 DZ lookup data'!$A:$AA,13,FALSE)),"not found",VLOOKUP($A425,'SIMD 2020v2 DZ lookup data'!$A:$AA,13,FALSE)))</f>
        <v> </v>
      </c>
      <c r="O425" s="31" t="str">
        <f>IF($A425="Enter data zone code", " ",IF(ISNA(VLOOKUP($A425,'SIMD 2020v2 DZ lookup data'!$A:$AA,14,FALSE)),"not found",VLOOKUP($A425,'SIMD 2020v2 DZ lookup data'!$A:$AA,14,FALSE)))</f>
        <v> </v>
      </c>
      <c r="P425" s="31" t="str">
        <f>IF($A425="Enter data zone code", " ",IF(ISNA(VLOOKUP($A425,'SIMD 2020v2 DZ lookup data'!$A:$AA,15,FALSE)),"not found",VLOOKUP($A425,'SIMD 2020v2 DZ lookup data'!$A:$AA,15,FALSE)))</f>
        <v> </v>
      </c>
      <c r="Q425" s="37" t="str">
        <f>IF($A425="Enter data zone code", " ",IF(ISNA(VLOOKUP($A425,'SIMD 2020v2 DZ lookup data'!$A:$AA,17,FALSE)),"not found",VLOOKUP($A425,'SIMD 2020v2 DZ lookup data'!$A:$AA,17,FALSE)))</f>
        <v> </v>
      </c>
      <c r="R425" s="36" t="str">
        <f>IF($A425="Enter data zone code", " ",IF(ISNA(VLOOKUP($A425,'SIMD 2020v2 DZ lookup data'!$A:$AA,19,FALSE)),"not found",VLOOKUP($A425,'SIMD 2020v2 DZ lookup data'!$A:$AA,19,FALSE)))</f>
        <v> </v>
      </c>
      <c r="S425" s="36" t="str">
        <f>IF($A425="Enter data zone code", " ",IF(ISNA(VLOOKUP($A425,'SIMD 2020v2 DZ lookup data'!$A:$AA,23,FALSE)),"not found",VLOOKUP($A425,'SIMD 2020v2 DZ lookup data'!$A:$AA,23,FALSE)))</f>
        <v> </v>
      </c>
      <c r="T425" s="36" t="str">
        <f>IF($A425="Enter data zone code", " ",IF(ISNA(VLOOKUP($A425,'SIMD 2020v2 DZ lookup data'!$A:$AA,25,FALSE)),"not found",VLOOKUP($A425,'SIMD 2020v2 DZ lookup data'!$A:$AA,25,FALSE)))</f>
        <v> </v>
      </c>
      <c r="U425" s="38" t="str">
        <f>IF($A425="Enter data zone code", " ",IF(ISNA(VLOOKUP($A425,'SIMD 2020v2 DZ lookup data'!$A:$AA,27,FALSE)),"not found",VLOOKUP($A425,'SIMD 2020v2 DZ lookup data'!$A:$AA,27,FALSE)))</f>
        <v> </v>
      </c>
    </row>
    <row r="426" ht="15.75" customHeight="1">
      <c r="A426" s="35" t="s">
        <v>89</v>
      </c>
      <c r="B426" s="36" t="str">
        <f>IF($A426="Enter data zone code", " ",IF(ISNA(VLOOKUP($A426,'SIMD 2020v2 DZ lookup data'!$A:$AA,2,FALSE)),"not found",VLOOKUP($A426,'SIMD 2020v2 DZ lookup data'!$A:$AA,2,FALSE)))</f>
        <v> </v>
      </c>
      <c r="C426" s="36" t="str">
        <f>IF($A426="Enter data zone code", " ",IF(ISNA(VLOOKUP($A426,'SIMD 2020v2 DZ lookup data'!$A:$AA,21,FALSE)),"not found",VLOOKUP($A426,'SIMD 2020v2 DZ lookup data'!$A:$AA,21,FALSE)))</f>
        <v> </v>
      </c>
      <c r="D426" s="29" t="str">
        <f>IF($A426="Enter data zone code", " ",IF(ISNA(VLOOKUP($A426,'SIMD 2020v2 DZ lookup data'!$A:$AA,3,FALSE)),"not found",VLOOKUP($A426,'SIMD 2020v2 DZ lookup data'!$A:$AA,3,FALSE)))</f>
        <v> </v>
      </c>
      <c r="E426" s="29" t="str">
        <f>IF($A426="Enter data zone code", " ",IF(ISNA(VLOOKUP($A426,'SIMD 2020v2 DZ lookup data'!$A:$AA,4,FALSE)),"not found",VLOOKUP($A426,'SIMD 2020v2 DZ lookup data'!$A:$AA,4,FALSE)))</f>
        <v> </v>
      </c>
      <c r="F426" s="29" t="str">
        <f>IF($A426="Enter data zone code", " ",IF(ISNA(VLOOKUP($A426,'SIMD 2020v2 DZ lookup data'!$A:$AA,5,FALSE)),"not found",VLOOKUP($A426,'SIMD 2020v2 DZ lookup data'!$A:$AA,5,FALSE)))</f>
        <v> </v>
      </c>
      <c r="G426" s="29" t="str">
        <f>IF($A426="Enter data zone code", " ",IF(ISNA(VLOOKUP($A426,'SIMD 2020v2 DZ lookup data'!$A:$AA,6,FALSE)),"not found",VLOOKUP($A426,'SIMD 2020v2 DZ lookup data'!$A:$AA,6,FALSE)))</f>
        <v> </v>
      </c>
      <c r="H426" s="30" t="str">
        <f>IF($A426="Enter data zone code", " ",IF(ISNA(VLOOKUP($A426,'SIMD 2020v2 DZ lookup data'!$A:$AA,8,FALSE)),"not found",VLOOKUP($A426,'SIMD 2020v2 DZ lookup data'!$A:$AA,7,FALSE)))</f>
        <v> </v>
      </c>
      <c r="I426" s="30" t="str">
        <f>IF($A426="Enter data zone code", " ",IF(ISNA(VLOOKUP($A426,'SIMD 2020v2 DZ lookup data'!$A:$AA,7,FALSE)),"not found",VLOOKUP($A426,'SIMD 2020v2 DZ lookup data'!$A:$AA,8,FALSE)))</f>
        <v> </v>
      </c>
      <c r="J426" s="30" t="str">
        <f>IF($A426="Enter data zone code", " ",IF(ISNA(VLOOKUP($A426,'SIMD 2020v2 DZ lookup data'!$A:$AA,9,FALSE)),"not found",VLOOKUP($A426,'SIMD 2020v2 DZ lookup data'!$A:$AA,9,FALSE)))</f>
        <v> </v>
      </c>
      <c r="K426" s="30" t="str">
        <f>IF($A426="Enter data zone code", " ",IF(ISNA(VLOOKUP($A426,'SIMD 2020v2 DZ lookup data'!$A:$AA,10,FALSE)),"not found",VLOOKUP($A426,'SIMD 2020v2 DZ lookup data'!$A:$AA,10,FALSE)))</f>
        <v> </v>
      </c>
      <c r="L426" s="30" t="str">
        <f>IF($A426="Enter data zone code", " ",IF(ISNA(VLOOKUP($A426,'SIMD 2020v2 DZ lookup data'!$A:$AA,11,FALSE)),"not found",VLOOKUP($A426,'SIMD 2020v2 DZ lookup data'!$A:$AA,11,FALSE)))</f>
        <v> </v>
      </c>
      <c r="M426" s="30" t="str">
        <f>IF($A426="Enter data zone code", " ",IF(ISNA(VLOOKUP($A426,'SIMD 2020v2 DZ lookup data'!$A:$AA,12,FALSE)),"not found",VLOOKUP($A426,'SIMD 2020v2 DZ lookup data'!$A:$AA,12,FALSE)))</f>
        <v> </v>
      </c>
      <c r="N426" s="30" t="str">
        <f>IF($A426="Enter data zone code", " ",IF(ISNA(VLOOKUP($A426,'SIMD 2020v2 DZ lookup data'!$A:$AA,13,FALSE)),"not found",VLOOKUP($A426,'SIMD 2020v2 DZ lookup data'!$A:$AA,13,FALSE)))</f>
        <v> </v>
      </c>
      <c r="O426" s="31" t="str">
        <f>IF($A426="Enter data zone code", " ",IF(ISNA(VLOOKUP($A426,'SIMD 2020v2 DZ lookup data'!$A:$AA,14,FALSE)),"not found",VLOOKUP($A426,'SIMD 2020v2 DZ lookup data'!$A:$AA,14,FALSE)))</f>
        <v> </v>
      </c>
      <c r="P426" s="31" t="str">
        <f>IF($A426="Enter data zone code", " ",IF(ISNA(VLOOKUP($A426,'SIMD 2020v2 DZ lookup data'!$A:$AA,15,FALSE)),"not found",VLOOKUP($A426,'SIMD 2020v2 DZ lookup data'!$A:$AA,15,FALSE)))</f>
        <v> </v>
      </c>
      <c r="Q426" s="37" t="str">
        <f>IF($A426="Enter data zone code", " ",IF(ISNA(VLOOKUP($A426,'SIMD 2020v2 DZ lookup data'!$A:$AA,17,FALSE)),"not found",VLOOKUP($A426,'SIMD 2020v2 DZ lookup data'!$A:$AA,17,FALSE)))</f>
        <v> </v>
      </c>
      <c r="R426" s="36" t="str">
        <f>IF($A426="Enter data zone code", " ",IF(ISNA(VLOOKUP($A426,'SIMD 2020v2 DZ lookup data'!$A:$AA,19,FALSE)),"not found",VLOOKUP($A426,'SIMD 2020v2 DZ lookup data'!$A:$AA,19,FALSE)))</f>
        <v> </v>
      </c>
      <c r="S426" s="36" t="str">
        <f>IF($A426="Enter data zone code", " ",IF(ISNA(VLOOKUP($A426,'SIMD 2020v2 DZ lookup data'!$A:$AA,23,FALSE)),"not found",VLOOKUP($A426,'SIMD 2020v2 DZ lookup data'!$A:$AA,23,FALSE)))</f>
        <v> </v>
      </c>
      <c r="T426" s="36" t="str">
        <f>IF($A426="Enter data zone code", " ",IF(ISNA(VLOOKUP($A426,'SIMD 2020v2 DZ lookup data'!$A:$AA,25,FALSE)),"not found",VLOOKUP($A426,'SIMD 2020v2 DZ lookup data'!$A:$AA,25,FALSE)))</f>
        <v> </v>
      </c>
      <c r="U426" s="38" t="str">
        <f>IF($A426="Enter data zone code", " ",IF(ISNA(VLOOKUP($A426,'SIMD 2020v2 DZ lookup data'!$A:$AA,27,FALSE)),"not found",VLOOKUP($A426,'SIMD 2020v2 DZ lookup data'!$A:$AA,27,FALSE)))</f>
        <v> </v>
      </c>
    </row>
    <row r="427" ht="15.75" customHeight="1">
      <c r="A427" s="35" t="s">
        <v>89</v>
      </c>
      <c r="B427" s="36" t="str">
        <f>IF($A427="Enter data zone code", " ",IF(ISNA(VLOOKUP($A427,'SIMD 2020v2 DZ lookup data'!$A:$AA,2,FALSE)),"not found",VLOOKUP($A427,'SIMD 2020v2 DZ lookup data'!$A:$AA,2,FALSE)))</f>
        <v> </v>
      </c>
      <c r="C427" s="36" t="str">
        <f>IF($A427="Enter data zone code", " ",IF(ISNA(VLOOKUP($A427,'SIMD 2020v2 DZ lookup data'!$A:$AA,21,FALSE)),"not found",VLOOKUP($A427,'SIMD 2020v2 DZ lookup data'!$A:$AA,21,FALSE)))</f>
        <v> </v>
      </c>
      <c r="D427" s="29" t="str">
        <f>IF($A427="Enter data zone code", " ",IF(ISNA(VLOOKUP($A427,'SIMD 2020v2 DZ lookup data'!$A:$AA,3,FALSE)),"not found",VLOOKUP($A427,'SIMD 2020v2 DZ lookup data'!$A:$AA,3,FALSE)))</f>
        <v> </v>
      </c>
      <c r="E427" s="29" t="str">
        <f>IF($A427="Enter data zone code", " ",IF(ISNA(VLOOKUP($A427,'SIMD 2020v2 DZ lookup data'!$A:$AA,4,FALSE)),"not found",VLOOKUP($A427,'SIMD 2020v2 DZ lookup data'!$A:$AA,4,FALSE)))</f>
        <v> </v>
      </c>
      <c r="F427" s="29" t="str">
        <f>IF($A427="Enter data zone code", " ",IF(ISNA(VLOOKUP($A427,'SIMD 2020v2 DZ lookup data'!$A:$AA,5,FALSE)),"not found",VLOOKUP($A427,'SIMD 2020v2 DZ lookup data'!$A:$AA,5,FALSE)))</f>
        <v> </v>
      </c>
      <c r="G427" s="29" t="str">
        <f>IF($A427="Enter data zone code", " ",IF(ISNA(VLOOKUP($A427,'SIMD 2020v2 DZ lookup data'!$A:$AA,6,FALSE)),"not found",VLOOKUP($A427,'SIMD 2020v2 DZ lookup data'!$A:$AA,6,FALSE)))</f>
        <v> </v>
      </c>
      <c r="H427" s="30" t="str">
        <f>IF($A427="Enter data zone code", " ",IF(ISNA(VLOOKUP($A427,'SIMD 2020v2 DZ lookup data'!$A:$AA,8,FALSE)),"not found",VLOOKUP($A427,'SIMD 2020v2 DZ lookup data'!$A:$AA,7,FALSE)))</f>
        <v> </v>
      </c>
      <c r="I427" s="30" t="str">
        <f>IF($A427="Enter data zone code", " ",IF(ISNA(VLOOKUP($A427,'SIMD 2020v2 DZ lookup data'!$A:$AA,7,FALSE)),"not found",VLOOKUP($A427,'SIMD 2020v2 DZ lookup data'!$A:$AA,8,FALSE)))</f>
        <v> </v>
      </c>
      <c r="J427" s="30" t="str">
        <f>IF($A427="Enter data zone code", " ",IF(ISNA(VLOOKUP($A427,'SIMD 2020v2 DZ lookup data'!$A:$AA,9,FALSE)),"not found",VLOOKUP($A427,'SIMD 2020v2 DZ lookup data'!$A:$AA,9,FALSE)))</f>
        <v> </v>
      </c>
      <c r="K427" s="30" t="str">
        <f>IF($A427="Enter data zone code", " ",IF(ISNA(VLOOKUP($A427,'SIMD 2020v2 DZ lookup data'!$A:$AA,10,FALSE)),"not found",VLOOKUP($A427,'SIMD 2020v2 DZ lookup data'!$A:$AA,10,FALSE)))</f>
        <v> </v>
      </c>
      <c r="L427" s="30" t="str">
        <f>IF($A427="Enter data zone code", " ",IF(ISNA(VLOOKUP($A427,'SIMD 2020v2 DZ lookup data'!$A:$AA,11,FALSE)),"not found",VLOOKUP($A427,'SIMD 2020v2 DZ lookup data'!$A:$AA,11,FALSE)))</f>
        <v> </v>
      </c>
      <c r="M427" s="30" t="str">
        <f>IF($A427="Enter data zone code", " ",IF(ISNA(VLOOKUP($A427,'SIMD 2020v2 DZ lookup data'!$A:$AA,12,FALSE)),"not found",VLOOKUP($A427,'SIMD 2020v2 DZ lookup data'!$A:$AA,12,FALSE)))</f>
        <v> </v>
      </c>
      <c r="N427" s="30" t="str">
        <f>IF($A427="Enter data zone code", " ",IF(ISNA(VLOOKUP($A427,'SIMD 2020v2 DZ lookup data'!$A:$AA,13,FALSE)),"not found",VLOOKUP($A427,'SIMD 2020v2 DZ lookup data'!$A:$AA,13,FALSE)))</f>
        <v> </v>
      </c>
      <c r="O427" s="31" t="str">
        <f>IF($A427="Enter data zone code", " ",IF(ISNA(VLOOKUP($A427,'SIMD 2020v2 DZ lookup data'!$A:$AA,14,FALSE)),"not found",VLOOKUP($A427,'SIMD 2020v2 DZ lookup data'!$A:$AA,14,FALSE)))</f>
        <v> </v>
      </c>
      <c r="P427" s="31" t="str">
        <f>IF($A427="Enter data zone code", " ",IF(ISNA(VLOOKUP($A427,'SIMD 2020v2 DZ lookup data'!$A:$AA,15,FALSE)),"not found",VLOOKUP($A427,'SIMD 2020v2 DZ lookup data'!$A:$AA,15,FALSE)))</f>
        <v> </v>
      </c>
      <c r="Q427" s="37" t="str">
        <f>IF($A427="Enter data zone code", " ",IF(ISNA(VLOOKUP($A427,'SIMD 2020v2 DZ lookup data'!$A:$AA,17,FALSE)),"not found",VLOOKUP($A427,'SIMD 2020v2 DZ lookup data'!$A:$AA,17,FALSE)))</f>
        <v> </v>
      </c>
      <c r="R427" s="36" t="str">
        <f>IF($A427="Enter data zone code", " ",IF(ISNA(VLOOKUP($A427,'SIMD 2020v2 DZ lookup data'!$A:$AA,19,FALSE)),"not found",VLOOKUP($A427,'SIMD 2020v2 DZ lookup data'!$A:$AA,19,FALSE)))</f>
        <v> </v>
      </c>
      <c r="S427" s="36" t="str">
        <f>IF($A427="Enter data zone code", " ",IF(ISNA(VLOOKUP($A427,'SIMD 2020v2 DZ lookup data'!$A:$AA,23,FALSE)),"not found",VLOOKUP($A427,'SIMD 2020v2 DZ lookup data'!$A:$AA,23,FALSE)))</f>
        <v> </v>
      </c>
      <c r="T427" s="36" t="str">
        <f>IF($A427="Enter data zone code", " ",IF(ISNA(VLOOKUP($A427,'SIMD 2020v2 DZ lookup data'!$A:$AA,25,FALSE)),"not found",VLOOKUP($A427,'SIMD 2020v2 DZ lookup data'!$A:$AA,25,FALSE)))</f>
        <v> </v>
      </c>
      <c r="U427" s="38" t="str">
        <f>IF($A427="Enter data zone code", " ",IF(ISNA(VLOOKUP($A427,'SIMD 2020v2 DZ lookup data'!$A:$AA,27,FALSE)),"not found",VLOOKUP($A427,'SIMD 2020v2 DZ lookup data'!$A:$AA,27,FALSE)))</f>
        <v> </v>
      </c>
    </row>
    <row r="428" ht="15.75" customHeight="1">
      <c r="A428" s="35" t="s">
        <v>89</v>
      </c>
      <c r="B428" s="36" t="str">
        <f>IF($A428="Enter data zone code", " ",IF(ISNA(VLOOKUP($A428,'SIMD 2020v2 DZ lookup data'!$A:$AA,2,FALSE)),"not found",VLOOKUP($A428,'SIMD 2020v2 DZ lookup data'!$A:$AA,2,FALSE)))</f>
        <v> </v>
      </c>
      <c r="C428" s="36" t="str">
        <f>IF($A428="Enter data zone code", " ",IF(ISNA(VLOOKUP($A428,'SIMD 2020v2 DZ lookup data'!$A:$AA,21,FALSE)),"not found",VLOOKUP($A428,'SIMD 2020v2 DZ lookup data'!$A:$AA,21,FALSE)))</f>
        <v> </v>
      </c>
      <c r="D428" s="29" t="str">
        <f>IF($A428="Enter data zone code", " ",IF(ISNA(VLOOKUP($A428,'SIMD 2020v2 DZ lookup data'!$A:$AA,3,FALSE)),"not found",VLOOKUP($A428,'SIMD 2020v2 DZ lookup data'!$A:$AA,3,FALSE)))</f>
        <v> </v>
      </c>
      <c r="E428" s="29" t="str">
        <f>IF($A428="Enter data zone code", " ",IF(ISNA(VLOOKUP($A428,'SIMD 2020v2 DZ lookup data'!$A:$AA,4,FALSE)),"not found",VLOOKUP($A428,'SIMD 2020v2 DZ lookup data'!$A:$AA,4,FALSE)))</f>
        <v> </v>
      </c>
      <c r="F428" s="29" t="str">
        <f>IF($A428="Enter data zone code", " ",IF(ISNA(VLOOKUP($A428,'SIMD 2020v2 DZ lookup data'!$A:$AA,5,FALSE)),"not found",VLOOKUP($A428,'SIMD 2020v2 DZ lookup data'!$A:$AA,5,FALSE)))</f>
        <v> </v>
      </c>
      <c r="G428" s="29" t="str">
        <f>IF($A428="Enter data zone code", " ",IF(ISNA(VLOOKUP($A428,'SIMD 2020v2 DZ lookup data'!$A:$AA,6,FALSE)),"not found",VLOOKUP($A428,'SIMD 2020v2 DZ lookup data'!$A:$AA,6,FALSE)))</f>
        <v> </v>
      </c>
      <c r="H428" s="30" t="str">
        <f>IF($A428="Enter data zone code", " ",IF(ISNA(VLOOKUP($A428,'SIMD 2020v2 DZ lookup data'!$A:$AA,8,FALSE)),"not found",VLOOKUP($A428,'SIMD 2020v2 DZ lookup data'!$A:$AA,7,FALSE)))</f>
        <v> </v>
      </c>
      <c r="I428" s="30" t="str">
        <f>IF($A428="Enter data zone code", " ",IF(ISNA(VLOOKUP($A428,'SIMD 2020v2 DZ lookup data'!$A:$AA,7,FALSE)),"not found",VLOOKUP($A428,'SIMD 2020v2 DZ lookup data'!$A:$AA,8,FALSE)))</f>
        <v> </v>
      </c>
      <c r="J428" s="30" t="str">
        <f>IF($A428="Enter data zone code", " ",IF(ISNA(VLOOKUP($A428,'SIMD 2020v2 DZ lookup data'!$A:$AA,9,FALSE)),"not found",VLOOKUP($A428,'SIMD 2020v2 DZ lookup data'!$A:$AA,9,FALSE)))</f>
        <v> </v>
      </c>
      <c r="K428" s="30" t="str">
        <f>IF($A428="Enter data zone code", " ",IF(ISNA(VLOOKUP($A428,'SIMD 2020v2 DZ lookup data'!$A:$AA,10,FALSE)),"not found",VLOOKUP($A428,'SIMD 2020v2 DZ lookup data'!$A:$AA,10,FALSE)))</f>
        <v> </v>
      </c>
      <c r="L428" s="30" t="str">
        <f>IF($A428="Enter data zone code", " ",IF(ISNA(VLOOKUP($A428,'SIMD 2020v2 DZ lookup data'!$A:$AA,11,FALSE)),"not found",VLOOKUP($A428,'SIMD 2020v2 DZ lookup data'!$A:$AA,11,FALSE)))</f>
        <v> </v>
      </c>
      <c r="M428" s="30" t="str">
        <f>IF($A428="Enter data zone code", " ",IF(ISNA(VLOOKUP($A428,'SIMD 2020v2 DZ lookup data'!$A:$AA,12,FALSE)),"not found",VLOOKUP($A428,'SIMD 2020v2 DZ lookup data'!$A:$AA,12,FALSE)))</f>
        <v> </v>
      </c>
      <c r="N428" s="30" t="str">
        <f>IF($A428="Enter data zone code", " ",IF(ISNA(VLOOKUP($A428,'SIMD 2020v2 DZ lookup data'!$A:$AA,13,FALSE)),"not found",VLOOKUP($A428,'SIMD 2020v2 DZ lookup data'!$A:$AA,13,FALSE)))</f>
        <v> </v>
      </c>
      <c r="O428" s="31" t="str">
        <f>IF($A428="Enter data zone code", " ",IF(ISNA(VLOOKUP($A428,'SIMD 2020v2 DZ lookup data'!$A:$AA,14,FALSE)),"not found",VLOOKUP($A428,'SIMD 2020v2 DZ lookup data'!$A:$AA,14,FALSE)))</f>
        <v> </v>
      </c>
      <c r="P428" s="31" t="str">
        <f>IF($A428="Enter data zone code", " ",IF(ISNA(VLOOKUP($A428,'SIMD 2020v2 DZ lookup data'!$A:$AA,15,FALSE)),"not found",VLOOKUP($A428,'SIMD 2020v2 DZ lookup data'!$A:$AA,15,FALSE)))</f>
        <v> </v>
      </c>
      <c r="Q428" s="37" t="str">
        <f>IF($A428="Enter data zone code", " ",IF(ISNA(VLOOKUP($A428,'SIMD 2020v2 DZ lookup data'!$A:$AA,17,FALSE)),"not found",VLOOKUP($A428,'SIMD 2020v2 DZ lookup data'!$A:$AA,17,FALSE)))</f>
        <v> </v>
      </c>
      <c r="R428" s="36" t="str">
        <f>IF($A428="Enter data zone code", " ",IF(ISNA(VLOOKUP($A428,'SIMD 2020v2 DZ lookup data'!$A:$AA,19,FALSE)),"not found",VLOOKUP($A428,'SIMD 2020v2 DZ lookup data'!$A:$AA,19,FALSE)))</f>
        <v> </v>
      </c>
      <c r="S428" s="36" t="str">
        <f>IF($A428="Enter data zone code", " ",IF(ISNA(VLOOKUP($A428,'SIMD 2020v2 DZ lookup data'!$A:$AA,23,FALSE)),"not found",VLOOKUP($A428,'SIMD 2020v2 DZ lookup data'!$A:$AA,23,FALSE)))</f>
        <v> </v>
      </c>
      <c r="T428" s="36" t="str">
        <f>IF($A428="Enter data zone code", " ",IF(ISNA(VLOOKUP($A428,'SIMD 2020v2 DZ lookup data'!$A:$AA,25,FALSE)),"not found",VLOOKUP($A428,'SIMD 2020v2 DZ lookup data'!$A:$AA,25,FALSE)))</f>
        <v> </v>
      </c>
      <c r="U428" s="38" t="str">
        <f>IF($A428="Enter data zone code", " ",IF(ISNA(VLOOKUP($A428,'SIMD 2020v2 DZ lookup data'!$A:$AA,27,FALSE)),"not found",VLOOKUP($A428,'SIMD 2020v2 DZ lookup data'!$A:$AA,27,FALSE)))</f>
        <v> </v>
      </c>
    </row>
    <row r="429" ht="15.75" customHeight="1">
      <c r="A429" s="35" t="s">
        <v>89</v>
      </c>
      <c r="B429" s="36" t="str">
        <f>IF($A429="Enter data zone code", " ",IF(ISNA(VLOOKUP($A429,'SIMD 2020v2 DZ lookup data'!$A:$AA,2,FALSE)),"not found",VLOOKUP($A429,'SIMD 2020v2 DZ lookup data'!$A:$AA,2,FALSE)))</f>
        <v> </v>
      </c>
      <c r="C429" s="36" t="str">
        <f>IF($A429="Enter data zone code", " ",IF(ISNA(VLOOKUP($A429,'SIMD 2020v2 DZ lookup data'!$A:$AA,21,FALSE)),"not found",VLOOKUP($A429,'SIMD 2020v2 DZ lookup data'!$A:$AA,21,FALSE)))</f>
        <v> </v>
      </c>
      <c r="D429" s="29" t="str">
        <f>IF($A429="Enter data zone code", " ",IF(ISNA(VLOOKUP($A429,'SIMD 2020v2 DZ lookup data'!$A:$AA,3,FALSE)),"not found",VLOOKUP($A429,'SIMD 2020v2 DZ lookup data'!$A:$AA,3,FALSE)))</f>
        <v> </v>
      </c>
      <c r="E429" s="29" t="str">
        <f>IF($A429="Enter data zone code", " ",IF(ISNA(VLOOKUP($A429,'SIMD 2020v2 DZ lookup data'!$A:$AA,4,FALSE)),"not found",VLOOKUP($A429,'SIMD 2020v2 DZ lookup data'!$A:$AA,4,FALSE)))</f>
        <v> </v>
      </c>
      <c r="F429" s="29" t="str">
        <f>IF($A429="Enter data zone code", " ",IF(ISNA(VLOOKUP($A429,'SIMD 2020v2 DZ lookup data'!$A:$AA,5,FALSE)),"not found",VLOOKUP($A429,'SIMD 2020v2 DZ lookup data'!$A:$AA,5,FALSE)))</f>
        <v> </v>
      </c>
      <c r="G429" s="29" t="str">
        <f>IF($A429="Enter data zone code", " ",IF(ISNA(VLOOKUP($A429,'SIMD 2020v2 DZ lookup data'!$A:$AA,6,FALSE)),"not found",VLOOKUP($A429,'SIMD 2020v2 DZ lookup data'!$A:$AA,6,FALSE)))</f>
        <v> </v>
      </c>
      <c r="H429" s="30" t="str">
        <f>IF($A429="Enter data zone code", " ",IF(ISNA(VLOOKUP($A429,'SIMD 2020v2 DZ lookup data'!$A:$AA,8,FALSE)),"not found",VLOOKUP($A429,'SIMD 2020v2 DZ lookup data'!$A:$AA,7,FALSE)))</f>
        <v> </v>
      </c>
      <c r="I429" s="30" t="str">
        <f>IF($A429="Enter data zone code", " ",IF(ISNA(VLOOKUP($A429,'SIMD 2020v2 DZ lookup data'!$A:$AA,7,FALSE)),"not found",VLOOKUP($A429,'SIMD 2020v2 DZ lookup data'!$A:$AA,8,FALSE)))</f>
        <v> </v>
      </c>
      <c r="J429" s="30" t="str">
        <f>IF($A429="Enter data zone code", " ",IF(ISNA(VLOOKUP($A429,'SIMD 2020v2 DZ lookup data'!$A:$AA,9,FALSE)),"not found",VLOOKUP($A429,'SIMD 2020v2 DZ lookup data'!$A:$AA,9,FALSE)))</f>
        <v> </v>
      </c>
      <c r="K429" s="30" t="str">
        <f>IF($A429="Enter data zone code", " ",IF(ISNA(VLOOKUP($A429,'SIMD 2020v2 DZ lookup data'!$A:$AA,10,FALSE)),"not found",VLOOKUP($A429,'SIMD 2020v2 DZ lookup data'!$A:$AA,10,FALSE)))</f>
        <v> </v>
      </c>
      <c r="L429" s="30" t="str">
        <f>IF($A429="Enter data zone code", " ",IF(ISNA(VLOOKUP($A429,'SIMD 2020v2 DZ lookup data'!$A:$AA,11,FALSE)),"not found",VLOOKUP($A429,'SIMD 2020v2 DZ lookup data'!$A:$AA,11,FALSE)))</f>
        <v> </v>
      </c>
      <c r="M429" s="30" t="str">
        <f>IF($A429="Enter data zone code", " ",IF(ISNA(VLOOKUP($A429,'SIMD 2020v2 DZ lookup data'!$A:$AA,12,FALSE)),"not found",VLOOKUP($A429,'SIMD 2020v2 DZ lookup data'!$A:$AA,12,FALSE)))</f>
        <v> </v>
      </c>
      <c r="N429" s="30" t="str">
        <f>IF($A429="Enter data zone code", " ",IF(ISNA(VLOOKUP($A429,'SIMD 2020v2 DZ lookup data'!$A:$AA,13,FALSE)),"not found",VLOOKUP($A429,'SIMD 2020v2 DZ lookup data'!$A:$AA,13,FALSE)))</f>
        <v> </v>
      </c>
      <c r="O429" s="31" t="str">
        <f>IF($A429="Enter data zone code", " ",IF(ISNA(VLOOKUP($A429,'SIMD 2020v2 DZ lookup data'!$A:$AA,14,FALSE)),"not found",VLOOKUP($A429,'SIMD 2020v2 DZ lookup data'!$A:$AA,14,FALSE)))</f>
        <v> </v>
      </c>
      <c r="P429" s="31" t="str">
        <f>IF($A429="Enter data zone code", " ",IF(ISNA(VLOOKUP($A429,'SIMD 2020v2 DZ lookup data'!$A:$AA,15,FALSE)),"not found",VLOOKUP($A429,'SIMD 2020v2 DZ lookup data'!$A:$AA,15,FALSE)))</f>
        <v> </v>
      </c>
      <c r="Q429" s="37" t="str">
        <f>IF($A429="Enter data zone code", " ",IF(ISNA(VLOOKUP($A429,'SIMD 2020v2 DZ lookup data'!$A:$AA,17,FALSE)),"not found",VLOOKUP($A429,'SIMD 2020v2 DZ lookup data'!$A:$AA,17,FALSE)))</f>
        <v> </v>
      </c>
      <c r="R429" s="36" t="str">
        <f>IF($A429="Enter data zone code", " ",IF(ISNA(VLOOKUP($A429,'SIMD 2020v2 DZ lookup data'!$A:$AA,19,FALSE)),"not found",VLOOKUP($A429,'SIMD 2020v2 DZ lookup data'!$A:$AA,19,FALSE)))</f>
        <v> </v>
      </c>
      <c r="S429" s="36" t="str">
        <f>IF($A429="Enter data zone code", " ",IF(ISNA(VLOOKUP($A429,'SIMD 2020v2 DZ lookup data'!$A:$AA,23,FALSE)),"not found",VLOOKUP($A429,'SIMD 2020v2 DZ lookup data'!$A:$AA,23,FALSE)))</f>
        <v> </v>
      </c>
      <c r="T429" s="36" t="str">
        <f>IF($A429="Enter data zone code", " ",IF(ISNA(VLOOKUP($A429,'SIMD 2020v2 DZ lookup data'!$A:$AA,25,FALSE)),"not found",VLOOKUP($A429,'SIMD 2020v2 DZ lookup data'!$A:$AA,25,FALSE)))</f>
        <v> </v>
      </c>
      <c r="U429" s="38" t="str">
        <f>IF($A429="Enter data zone code", " ",IF(ISNA(VLOOKUP($A429,'SIMD 2020v2 DZ lookup data'!$A:$AA,27,FALSE)),"not found",VLOOKUP($A429,'SIMD 2020v2 DZ lookup data'!$A:$AA,27,FALSE)))</f>
        <v> </v>
      </c>
    </row>
    <row r="430" ht="15.75" customHeight="1">
      <c r="A430" s="35" t="s">
        <v>89</v>
      </c>
      <c r="B430" s="36" t="str">
        <f>IF($A430="Enter data zone code", " ",IF(ISNA(VLOOKUP($A430,'SIMD 2020v2 DZ lookup data'!$A:$AA,2,FALSE)),"not found",VLOOKUP($A430,'SIMD 2020v2 DZ lookup data'!$A:$AA,2,FALSE)))</f>
        <v> </v>
      </c>
      <c r="C430" s="36" t="str">
        <f>IF($A430="Enter data zone code", " ",IF(ISNA(VLOOKUP($A430,'SIMD 2020v2 DZ lookup data'!$A:$AA,21,FALSE)),"not found",VLOOKUP($A430,'SIMD 2020v2 DZ lookup data'!$A:$AA,21,FALSE)))</f>
        <v> </v>
      </c>
      <c r="D430" s="29" t="str">
        <f>IF($A430="Enter data zone code", " ",IF(ISNA(VLOOKUP($A430,'SIMD 2020v2 DZ lookup data'!$A:$AA,3,FALSE)),"not found",VLOOKUP($A430,'SIMD 2020v2 DZ lookup data'!$A:$AA,3,FALSE)))</f>
        <v> </v>
      </c>
      <c r="E430" s="29" t="str">
        <f>IF($A430="Enter data zone code", " ",IF(ISNA(VLOOKUP($A430,'SIMD 2020v2 DZ lookup data'!$A:$AA,4,FALSE)),"not found",VLOOKUP($A430,'SIMD 2020v2 DZ lookup data'!$A:$AA,4,FALSE)))</f>
        <v> </v>
      </c>
      <c r="F430" s="29" t="str">
        <f>IF($A430="Enter data zone code", " ",IF(ISNA(VLOOKUP($A430,'SIMD 2020v2 DZ lookup data'!$A:$AA,5,FALSE)),"not found",VLOOKUP($A430,'SIMD 2020v2 DZ lookup data'!$A:$AA,5,FALSE)))</f>
        <v> </v>
      </c>
      <c r="G430" s="29" t="str">
        <f>IF($A430="Enter data zone code", " ",IF(ISNA(VLOOKUP($A430,'SIMD 2020v2 DZ lookup data'!$A:$AA,6,FALSE)),"not found",VLOOKUP($A430,'SIMD 2020v2 DZ lookup data'!$A:$AA,6,FALSE)))</f>
        <v> </v>
      </c>
      <c r="H430" s="30" t="str">
        <f>IF($A430="Enter data zone code", " ",IF(ISNA(VLOOKUP($A430,'SIMD 2020v2 DZ lookup data'!$A:$AA,8,FALSE)),"not found",VLOOKUP($A430,'SIMD 2020v2 DZ lookup data'!$A:$AA,7,FALSE)))</f>
        <v> </v>
      </c>
      <c r="I430" s="30" t="str">
        <f>IF($A430="Enter data zone code", " ",IF(ISNA(VLOOKUP($A430,'SIMD 2020v2 DZ lookup data'!$A:$AA,7,FALSE)),"not found",VLOOKUP($A430,'SIMD 2020v2 DZ lookup data'!$A:$AA,8,FALSE)))</f>
        <v> </v>
      </c>
      <c r="J430" s="30" t="str">
        <f>IF($A430="Enter data zone code", " ",IF(ISNA(VLOOKUP($A430,'SIMD 2020v2 DZ lookup data'!$A:$AA,9,FALSE)),"not found",VLOOKUP($A430,'SIMD 2020v2 DZ lookup data'!$A:$AA,9,FALSE)))</f>
        <v> </v>
      </c>
      <c r="K430" s="30" t="str">
        <f>IF($A430="Enter data zone code", " ",IF(ISNA(VLOOKUP($A430,'SIMD 2020v2 DZ lookup data'!$A:$AA,10,FALSE)),"not found",VLOOKUP($A430,'SIMD 2020v2 DZ lookup data'!$A:$AA,10,FALSE)))</f>
        <v> </v>
      </c>
      <c r="L430" s="30" t="str">
        <f>IF($A430="Enter data zone code", " ",IF(ISNA(VLOOKUP($A430,'SIMD 2020v2 DZ lookup data'!$A:$AA,11,FALSE)),"not found",VLOOKUP($A430,'SIMD 2020v2 DZ lookup data'!$A:$AA,11,FALSE)))</f>
        <v> </v>
      </c>
      <c r="M430" s="30" t="str">
        <f>IF($A430="Enter data zone code", " ",IF(ISNA(VLOOKUP($A430,'SIMD 2020v2 DZ lookup data'!$A:$AA,12,FALSE)),"not found",VLOOKUP($A430,'SIMD 2020v2 DZ lookup data'!$A:$AA,12,FALSE)))</f>
        <v> </v>
      </c>
      <c r="N430" s="30" t="str">
        <f>IF($A430="Enter data zone code", " ",IF(ISNA(VLOOKUP($A430,'SIMD 2020v2 DZ lookup data'!$A:$AA,13,FALSE)),"not found",VLOOKUP($A430,'SIMD 2020v2 DZ lookup data'!$A:$AA,13,FALSE)))</f>
        <v> </v>
      </c>
      <c r="O430" s="31" t="str">
        <f>IF($A430="Enter data zone code", " ",IF(ISNA(VLOOKUP($A430,'SIMD 2020v2 DZ lookup data'!$A:$AA,14,FALSE)),"not found",VLOOKUP($A430,'SIMD 2020v2 DZ lookup data'!$A:$AA,14,FALSE)))</f>
        <v> </v>
      </c>
      <c r="P430" s="31" t="str">
        <f>IF($A430="Enter data zone code", " ",IF(ISNA(VLOOKUP($A430,'SIMD 2020v2 DZ lookup data'!$A:$AA,15,FALSE)),"not found",VLOOKUP($A430,'SIMD 2020v2 DZ lookup data'!$A:$AA,15,FALSE)))</f>
        <v> </v>
      </c>
      <c r="Q430" s="37" t="str">
        <f>IF($A430="Enter data zone code", " ",IF(ISNA(VLOOKUP($A430,'SIMD 2020v2 DZ lookup data'!$A:$AA,17,FALSE)),"not found",VLOOKUP($A430,'SIMD 2020v2 DZ lookup data'!$A:$AA,17,FALSE)))</f>
        <v> </v>
      </c>
      <c r="R430" s="36" t="str">
        <f>IF($A430="Enter data zone code", " ",IF(ISNA(VLOOKUP($A430,'SIMD 2020v2 DZ lookup data'!$A:$AA,19,FALSE)),"not found",VLOOKUP($A430,'SIMD 2020v2 DZ lookup data'!$A:$AA,19,FALSE)))</f>
        <v> </v>
      </c>
      <c r="S430" s="36" t="str">
        <f>IF($A430="Enter data zone code", " ",IF(ISNA(VLOOKUP($A430,'SIMD 2020v2 DZ lookup data'!$A:$AA,23,FALSE)),"not found",VLOOKUP($A430,'SIMD 2020v2 DZ lookup data'!$A:$AA,23,FALSE)))</f>
        <v> </v>
      </c>
      <c r="T430" s="36" t="str">
        <f>IF($A430="Enter data zone code", " ",IF(ISNA(VLOOKUP($A430,'SIMD 2020v2 DZ lookup data'!$A:$AA,25,FALSE)),"not found",VLOOKUP($A430,'SIMD 2020v2 DZ lookup data'!$A:$AA,25,FALSE)))</f>
        <v> </v>
      </c>
      <c r="U430" s="38" t="str">
        <f>IF($A430="Enter data zone code", " ",IF(ISNA(VLOOKUP($A430,'SIMD 2020v2 DZ lookup data'!$A:$AA,27,FALSE)),"not found",VLOOKUP($A430,'SIMD 2020v2 DZ lookup data'!$A:$AA,27,FALSE)))</f>
        <v> </v>
      </c>
    </row>
    <row r="431" ht="15.75" customHeight="1">
      <c r="A431" s="35" t="s">
        <v>89</v>
      </c>
      <c r="B431" s="36" t="str">
        <f>IF($A431="Enter data zone code", " ",IF(ISNA(VLOOKUP($A431,'SIMD 2020v2 DZ lookup data'!$A:$AA,2,FALSE)),"not found",VLOOKUP($A431,'SIMD 2020v2 DZ lookup data'!$A:$AA,2,FALSE)))</f>
        <v> </v>
      </c>
      <c r="C431" s="36" t="str">
        <f>IF($A431="Enter data zone code", " ",IF(ISNA(VLOOKUP($A431,'SIMD 2020v2 DZ lookup data'!$A:$AA,21,FALSE)),"not found",VLOOKUP($A431,'SIMD 2020v2 DZ lookup data'!$A:$AA,21,FALSE)))</f>
        <v> </v>
      </c>
      <c r="D431" s="29" t="str">
        <f>IF($A431="Enter data zone code", " ",IF(ISNA(VLOOKUP($A431,'SIMD 2020v2 DZ lookup data'!$A:$AA,3,FALSE)),"not found",VLOOKUP($A431,'SIMD 2020v2 DZ lookup data'!$A:$AA,3,FALSE)))</f>
        <v> </v>
      </c>
      <c r="E431" s="29" t="str">
        <f>IF($A431="Enter data zone code", " ",IF(ISNA(VLOOKUP($A431,'SIMD 2020v2 DZ lookup data'!$A:$AA,4,FALSE)),"not found",VLOOKUP($A431,'SIMD 2020v2 DZ lookup data'!$A:$AA,4,FALSE)))</f>
        <v> </v>
      </c>
      <c r="F431" s="29" t="str">
        <f>IF($A431="Enter data zone code", " ",IF(ISNA(VLOOKUP($A431,'SIMD 2020v2 DZ lookup data'!$A:$AA,5,FALSE)),"not found",VLOOKUP($A431,'SIMD 2020v2 DZ lookup data'!$A:$AA,5,FALSE)))</f>
        <v> </v>
      </c>
      <c r="G431" s="29" t="str">
        <f>IF($A431="Enter data zone code", " ",IF(ISNA(VLOOKUP($A431,'SIMD 2020v2 DZ lookup data'!$A:$AA,6,FALSE)),"not found",VLOOKUP($A431,'SIMD 2020v2 DZ lookup data'!$A:$AA,6,FALSE)))</f>
        <v> </v>
      </c>
      <c r="H431" s="30" t="str">
        <f>IF($A431="Enter data zone code", " ",IF(ISNA(VLOOKUP($A431,'SIMD 2020v2 DZ lookup data'!$A:$AA,8,FALSE)),"not found",VLOOKUP($A431,'SIMD 2020v2 DZ lookup data'!$A:$AA,7,FALSE)))</f>
        <v> </v>
      </c>
      <c r="I431" s="30" t="str">
        <f>IF($A431="Enter data zone code", " ",IF(ISNA(VLOOKUP($A431,'SIMD 2020v2 DZ lookup data'!$A:$AA,7,FALSE)),"not found",VLOOKUP($A431,'SIMD 2020v2 DZ lookup data'!$A:$AA,8,FALSE)))</f>
        <v> </v>
      </c>
      <c r="J431" s="30" t="str">
        <f>IF($A431="Enter data zone code", " ",IF(ISNA(VLOOKUP($A431,'SIMD 2020v2 DZ lookup data'!$A:$AA,9,FALSE)),"not found",VLOOKUP($A431,'SIMD 2020v2 DZ lookup data'!$A:$AA,9,FALSE)))</f>
        <v> </v>
      </c>
      <c r="K431" s="30" t="str">
        <f>IF($A431="Enter data zone code", " ",IF(ISNA(VLOOKUP($A431,'SIMD 2020v2 DZ lookup data'!$A:$AA,10,FALSE)),"not found",VLOOKUP($A431,'SIMD 2020v2 DZ lookup data'!$A:$AA,10,FALSE)))</f>
        <v> </v>
      </c>
      <c r="L431" s="30" t="str">
        <f>IF($A431="Enter data zone code", " ",IF(ISNA(VLOOKUP($A431,'SIMD 2020v2 DZ lookup data'!$A:$AA,11,FALSE)),"not found",VLOOKUP($A431,'SIMD 2020v2 DZ lookup data'!$A:$AA,11,FALSE)))</f>
        <v> </v>
      </c>
      <c r="M431" s="30" t="str">
        <f>IF($A431="Enter data zone code", " ",IF(ISNA(VLOOKUP($A431,'SIMD 2020v2 DZ lookup data'!$A:$AA,12,FALSE)),"not found",VLOOKUP($A431,'SIMD 2020v2 DZ lookup data'!$A:$AA,12,FALSE)))</f>
        <v> </v>
      </c>
      <c r="N431" s="30" t="str">
        <f>IF($A431="Enter data zone code", " ",IF(ISNA(VLOOKUP($A431,'SIMD 2020v2 DZ lookup data'!$A:$AA,13,FALSE)),"not found",VLOOKUP($A431,'SIMD 2020v2 DZ lookup data'!$A:$AA,13,FALSE)))</f>
        <v> </v>
      </c>
      <c r="O431" s="31" t="str">
        <f>IF($A431="Enter data zone code", " ",IF(ISNA(VLOOKUP($A431,'SIMD 2020v2 DZ lookup data'!$A:$AA,14,FALSE)),"not found",VLOOKUP($A431,'SIMD 2020v2 DZ lookup data'!$A:$AA,14,FALSE)))</f>
        <v> </v>
      </c>
      <c r="P431" s="31" t="str">
        <f>IF($A431="Enter data zone code", " ",IF(ISNA(VLOOKUP($A431,'SIMD 2020v2 DZ lookup data'!$A:$AA,15,FALSE)),"not found",VLOOKUP($A431,'SIMD 2020v2 DZ lookup data'!$A:$AA,15,FALSE)))</f>
        <v> </v>
      </c>
      <c r="Q431" s="37" t="str">
        <f>IF($A431="Enter data zone code", " ",IF(ISNA(VLOOKUP($A431,'SIMD 2020v2 DZ lookup data'!$A:$AA,17,FALSE)),"not found",VLOOKUP($A431,'SIMD 2020v2 DZ lookup data'!$A:$AA,17,FALSE)))</f>
        <v> </v>
      </c>
      <c r="R431" s="36" t="str">
        <f>IF($A431="Enter data zone code", " ",IF(ISNA(VLOOKUP($A431,'SIMD 2020v2 DZ lookup data'!$A:$AA,19,FALSE)),"not found",VLOOKUP($A431,'SIMD 2020v2 DZ lookup data'!$A:$AA,19,FALSE)))</f>
        <v> </v>
      </c>
      <c r="S431" s="36" t="str">
        <f>IF($A431="Enter data zone code", " ",IF(ISNA(VLOOKUP($A431,'SIMD 2020v2 DZ lookup data'!$A:$AA,23,FALSE)),"not found",VLOOKUP($A431,'SIMD 2020v2 DZ lookup data'!$A:$AA,23,FALSE)))</f>
        <v> </v>
      </c>
      <c r="T431" s="36" t="str">
        <f>IF($A431="Enter data zone code", " ",IF(ISNA(VLOOKUP($A431,'SIMD 2020v2 DZ lookup data'!$A:$AA,25,FALSE)),"not found",VLOOKUP($A431,'SIMD 2020v2 DZ lookup data'!$A:$AA,25,FALSE)))</f>
        <v> </v>
      </c>
      <c r="U431" s="38" t="str">
        <f>IF($A431="Enter data zone code", " ",IF(ISNA(VLOOKUP($A431,'SIMD 2020v2 DZ lookup data'!$A:$AA,27,FALSE)),"not found",VLOOKUP($A431,'SIMD 2020v2 DZ lookup data'!$A:$AA,27,FALSE)))</f>
        <v> </v>
      </c>
    </row>
    <row r="432" ht="15.75" customHeight="1">
      <c r="A432" s="35" t="s">
        <v>89</v>
      </c>
      <c r="B432" s="36" t="str">
        <f>IF($A432="Enter data zone code", " ",IF(ISNA(VLOOKUP($A432,'SIMD 2020v2 DZ lookup data'!$A:$AA,2,FALSE)),"not found",VLOOKUP($A432,'SIMD 2020v2 DZ lookup data'!$A:$AA,2,FALSE)))</f>
        <v> </v>
      </c>
      <c r="C432" s="36" t="str">
        <f>IF($A432="Enter data zone code", " ",IF(ISNA(VLOOKUP($A432,'SIMD 2020v2 DZ lookup data'!$A:$AA,21,FALSE)),"not found",VLOOKUP($A432,'SIMD 2020v2 DZ lookup data'!$A:$AA,21,FALSE)))</f>
        <v> </v>
      </c>
      <c r="D432" s="29" t="str">
        <f>IF($A432="Enter data zone code", " ",IF(ISNA(VLOOKUP($A432,'SIMD 2020v2 DZ lookup data'!$A:$AA,3,FALSE)),"not found",VLOOKUP($A432,'SIMD 2020v2 DZ lookup data'!$A:$AA,3,FALSE)))</f>
        <v> </v>
      </c>
      <c r="E432" s="29" t="str">
        <f>IF($A432="Enter data zone code", " ",IF(ISNA(VLOOKUP($A432,'SIMD 2020v2 DZ lookup data'!$A:$AA,4,FALSE)),"not found",VLOOKUP($A432,'SIMD 2020v2 DZ lookup data'!$A:$AA,4,FALSE)))</f>
        <v> </v>
      </c>
      <c r="F432" s="29" t="str">
        <f>IF($A432="Enter data zone code", " ",IF(ISNA(VLOOKUP($A432,'SIMD 2020v2 DZ lookup data'!$A:$AA,5,FALSE)),"not found",VLOOKUP($A432,'SIMD 2020v2 DZ lookup data'!$A:$AA,5,FALSE)))</f>
        <v> </v>
      </c>
      <c r="G432" s="29" t="str">
        <f>IF($A432="Enter data zone code", " ",IF(ISNA(VLOOKUP($A432,'SIMD 2020v2 DZ lookup data'!$A:$AA,6,FALSE)),"not found",VLOOKUP($A432,'SIMD 2020v2 DZ lookup data'!$A:$AA,6,FALSE)))</f>
        <v> </v>
      </c>
      <c r="H432" s="30" t="str">
        <f>IF($A432="Enter data zone code", " ",IF(ISNA(VLOOKUP($A432,'SIMD 2020v2 DZ lookup data'!$A:$AA,8,FALSE)),"not found",VLOOKUP($A432,'SIMD 2020v2 DZ lookup data'!$A:$AA,7,FALSE)))</f>
        <v> </v>
      </c>
      <c r="I432" s="30" t="str">
        <f>IF($A432="Enter data zone code", " ",IF(ISNA(VLOOKUP($A432,'SIMD 2020v2 DZ lookup data'!$A:$AA,7,FALSE)),"not found",VLOOKUP($A432,'SIMD 2020v2 DZ lookup data'!$A:$AA,8,FALSE)))</f>
        <v> </v>
      </c>
      <c r="J432" s="30" t="str">
        <f>IF($A432="Enter data zone code", " ",IF(ISNA(VLOOKUP($A432,'SIMD 2020v2 DZ lookup data'!$A:$AA,9,FALSE)),"not found",VLOOKUP($A432,'SIMD 2020v2 DZ lookup data'!$A:$AA,9,FALSE)))</f>
        <v> </v>
      </c>
      <c r="K432" s="30" t="str">
        <f>IF($A432="Enter data zone code", " ",IF(ISNA(VLOOKUP($A432,'SIMD 2020v2 DZ lookup data'!$A:$AA,10,FALSE)),"not found",VLOOKUP($A432,'SIMD 2020v2 DZ lookup data'!$A:$AA,10,FALSE)))</f>
        <v> </v>
      </c>
      <c r="L432" s="30" t="str">
        <f>IF($A432="Enter data zone code", " ",IF(ISNA(VLOOKUP($A432,'SIMD 2020v2 DZ lookup data'!$A:$AA,11,FALSE)),"not found",VLOOKUP($A432,'SIMD 2020v2 DZ lookup data'!$A:$AA,11,FALSE)))</f>
        <v> </v>
      </c>
      <c r="M432" s="30" t="str">
        <f>IF($A432="Enter data zone code", " ",IF(ISNA(VLOOKUP($A432,'SIMD 2020v2 DZ lookup data'!$A:$AA,12,FALSE)),"not found",VLOOKUP($A432,'SIMD 2020v2 DZ lookup data'!$A:$AA,12,FALSE)))</f>
        <v> </v>
      </c>
      <c r="N432" s="30" t="str">
        <f>IF($A432="Enter data zone code", " ",IF(ISNA(VLOOKUP($A432,'SIMD 2020v2 DZ lookup data'!$A:$AA,13,FALSE)),"not found",VLOOKUP($A432,'SIMD 2020v2 DZ lookup data'!$A:$AA,13,FALSE)))</f>
        <v> </v>
      </c>
      <c r="O432" s="31" t="str">
        <f>IF($A432="Enter data zone code", " ",IF(ISNA(VLOOKUP($A432,'SIMD 2020v2 DZ lookup data'!$A:$AA,14,FALSE)),"not found",VLOOKUP($A432,'SIMD 2020v2 DZ lookup data'!$A:$AA,14,FALSE)))</f>
        <v> </v>
      </c>
      <c r="P432" s="31" t="str">
        <f>IF($A432="Enter data zone code", " ",IF(ISNA(VLOOKUP($A432,'SIMD 2020v2 DZ lookup data'!$A:$AA,15,FALSE)),"not found",VLOOKUP($A432,'SIMD 2020v2 DZ lookup data'!$A:$AA,15,FALSE)))</f>
        <v> </v>
      </c>
      <c r="Q432" s="37" t="str">
        <f>IF($A432="Enter data zone code", " ",IF(ISNA(VLOOKUP($A432,'SIMD 2020v2 DZ lookup data'!$A:$AA,17,FALSE)),"not found",VLOOKUP($A432,'SIMD 2020v2 DZ lookup data'!$A:$AA,17,FALSE)))</f>
        <v> </v>
      </c>
      <c r="R432" s="36" t="str">
        <f>IF($A432="Enter data zone code", " ",IF(ISNA(VLOOKUP($A432,'SIMD 2020v2 DZ lookup data'!$A:$AA,19,FALSE)),"not found",VLOOKUP($A432,'SIMD 2020v2 DZ lookup data'!$A:$AA,19,FALSE)))</f>
        <v> </v>
      </c>
      <c r="S432" s="36" t="str">
        <f>IF($A432="Enter data zone code", " ",IF(ISNA(VLOOKUP($A432,'SIMD 2020v2 DZ lookup data'!$A:$AA,23,FALSE)),"not found",VLOOKUP($A432,'SIMD 2020v2 DZ lookup data'!$A:$AA,23,FALSE)))</f>
        <v> </v>
      </c>
      <c r="T432" s="36" t="str">
        <f>IF($A432="Enter data zone code", " ",IF(ISNA(VLOOKUP($A432,'SIMD 2020v2 DZ lookup data'!$A:$AA,25,FALSE)),"not found",VLOOKUP($A432,'SIMD 2020v2 DZ lookup data'!$A:$AA,25,FALSE)))</f>
        <v> </v>
      </c>
      <c r="U432" s="38" t="str">
        <f>IF($A432="Enter data zone code", " ",IF(ISNA(VLOOKUP($A432,'SIMD 2020v2 DZ lookup data'!$A:$AA,27,FALSE)),"not found",VLOOKUP($A432,'SIMD 2020v2 DZ lookup data'!$A:$AA,27,FALSE)))</f>
        <v> </v>
      </c>
    </row>
    <row r="433" ht="15.75" customHeight="1">
      <c r="A433" s="35" t="s">
        <v>89</v>
      </c>
      <c r="B433" s="36" t="str">
        <f>IF($A433="Enter data zone code", " ",IF(ISNA(VLOOKUP($A433,'SIMD 2020v2 DZ lookup data'!$A:$AA,2,FALSE)),"not found",VLOOKUP($A433,'SIMD 2020v2 DZ lookup data'!$A:$AA,2,FALSE)))</f>
        <v> </v>
      </c>
      <c r="C433" s="36" t="str">
        <f>IF($A433="Enter data zone code", " ",IF(ISNA(VLOOKUP($A433,'SIMD 2020v2 DZ lookup data'!$A:$AA,21,FALSE)),"not found",VLOOKUP($A433,'SIMD 2020v2 DZ lookup data'!$A:$AA,21,FALSE)))</f>
        <v> </v>
      </c>
      <c r="D433" s="29" t="str">
        <f>IF($A433="Enter data zone code", " ",IF(ISNA(VLOOKUP($A433,'SIMD 2020v2 DZ lookup data'!$A:$AA,3,FALSE)),"not found",VLOOKUP($A433,'SIMD 2020v2 DZ lookup data'!$A:$AA,3,FALSE)))</f>
        <v> </v>
      </c>
      <c r="E433" s="29" t="str">
        <f>IF($A433="Enter data zone code", " ",IF(ISNA(VLOOKUP($A433,'SIMD 2020v2 DZ lookup data'!$A:$AA,4,FALSE)),"not found",VLOOKUP($A433,'SIMD 2020v2 DZ lookup data'!$A:$AA,4,FALSE)))</f>
        <v> </v>
      </c>
      <c r="F433" s="29" t="str">
        <f>IF($A433="Enter data zone code", " ",IF(ISNA(VLOOKUP($A433,'SIMD 2020v2 DZ lookup data'!$A:$AA,5,FALSE)),"not found",VLOOKUP($A433,'SIMD 2020v2 DZ lookup data'!$A:$AA,5,FALSE)))</f>
        <v> </v>
      </c>
      <c r="G433" s="29" t="str">
        <f>IF($A433="Enter data zone code", " ",IF(ISNA(VLOOKUP($A433,'SIMD 2020v2 DZ lookup data'!$A:$AA,6,FALSE)),"not found",VLOOKUP($A433,'SIMD 2020v2 DZ lookup data'!$A:$AA,6,FALSE)))</f>
        <v> </v>
      </c>
      <c r="H433" s="30" t="str">
        <f>IF($A433="Enter data zone code", " ",IF(ISNA(VLOOKUP($A433,'SIMD 2020v2 DZ lookup data'!$A:$AA,8,FALSE)),"not found",VLOOKUP($A433,'SIMD 2020v2 DZ lookup data'!$A:$AA,7,FALSE)))</f>
        <v> </v>
      </c>
      <c r="I433" s="30" t="str">
        <f>IF($A433="Enter data zone code", " ",IF(ISNA(VLOOKUP($A433,'SIMD 2020v2 DZ lookup data'!$A:$AA,7,FALSE)),"not found",VLOOKUP($A433,'SIMD 2020v2 DZ lookup data'!$A:$AA,8,FALSE)))</f>
        <v> </v>
      </c>
      <c r="J433" s="30" t="str">
        <f>IF($A433="Enter data zone code", " ",IF(ISNA(VLOOKUP($A433,'SIMD 2020v2 DZ lookup data'!$A:$AA,9,FALSE)),"not found",VLOOKUP($A433,'SIMD 2020v2 DZ lookup data'!$A:$AA,9,FALSE)))</f>
        <v> </v>
      </c>
      <c r="K433" s="30" t="str">
        <f>IF($A433="Enter data zone code", " ",IF(ISNA(VLOOKUP($A433,'SIMD 2020v2 DZ lookup data'!$A:$AA,10,FALSE)),"not found",VLOOKUP($A433,'SIMD 2020v2 DZ lookup data'!$A:$AA,10,FALSE)))</f>
        <v> </v>
      </c>
      <c r="L433" s="30" t="str">
        <f>IF($A433="Enter data zone code", " ",IF(ISNA(VLOOKUP($A433,'SIMD 2020v2 DZ lookup data'!$A:$AA,11,FALSE)),"not found",VLOOKUP($A433,'SIMD 2020v2 DZ lookup data'!$A:$AA,11,FALSE)))</f>
        <v> </v>
      </c>
      <c r="M433" s="30" t="str">
        <f>IF($A433="Enter data zone code", " ",IF(ISNA(VLOOKUP($A433,'SIMD 2020v2 DZ lookup data'!$A:$AA,12,FALSE)),"not found",VLOOKUP($A433,'SIMD 2020v2 DZ lookup data'!$A:$AA,12,FALSE)))</f>
        <v> </v>
      </c>
      <c r="N433" s="30" t="str">
        <f>IF($A433="Enter data zone code", " ",IF(ISNA(VLOOKUP($A433,'SIMD 2020v2 DZ lookup data'!$A:$AA,13,FALSE)),"not found",VLOOKUP($A433,'SIMD 2020v2 DZ lookup data'!$A:$AA,13,FALSE)))</f>
        <v> </v>
      </c>
      <c r="O433" s="31" t="str">
        <f>IF($A433="Enter data zone code", " ",IF(ISNA(VLOOKUP($A433,'SIMD 2020v2 DZ lookup data'!$A:$AA,14,FALSE)),"not found",VLOOKUP($A433,'SIMD 2020v2 DZ lookup data'!$A:$AA,14,FALSE)))</f>
        <v> </v>
      </c>
      <c r="P433" s="31" t="str">
        <f>IF($A433="Enter data zone code", " ",IF(ISNA(VLOOKUP($A433,'SIMD 2020v2 DZ lookup data'!$A:$AA,15,FALSE)),"not found",VLOOKUP($A433,'SIMD 2020v2 DZ lookup data'!$A:$AA,15,FALSE)))</f>
        <v> </v>
      </c>
      <c r="Q433" s="37" t="str">
        <f>IF($A433="Enter data zone code", " ",IF(ISNA(VLOOKUP($A433,'SIMD 2020v2 DZ lookup data'!$A:$AA,17,FALSE)),"not found",VLOOKUP($A433,'SIMD 2020v2 DZ lookup data'!$A:$AA,17,FALSE)))</f>
        <v> </v>
      </c>
      <c r="R433" s="36" t="str">
        <f>IF($A433="Enter data zone code", " ",IF(ISNA(VLOOKUP($A433,'SIMD 2020v2 DZ lookup data'!$A:$AA,19,FALSE)),"not found",VLOOKUP($A433,'SIMD 2020v2 DZ lookup data'!$A:$AA,19,FALSE)))</f>
        <v> </v>
      </c>
      <c r="S433" s="36" t="str">
        <f>IF($A433="Enter data zone code", " ",IF(ISNA(VLOOKUP($A433,'SIMD 2020v2 DZ lookup data'!$A:$AA,23,FALSE)),"not found",VLOOKUP($A433,'SIMD 2020v2 DZ lookup data'!$A:$AA,23,FALSE)))</f>
        <v> </v>
      </c>
      <c r="T433" s="36" t="str">
        <f>IF($A433="Enter data zone code", " ",IF(ISNA(VLOOKUP($A433,'SIMD 2020v2 DZ lookup data'!$A:$AA,25,FALSE)),"not found",VLOOKUP($A433,'SIMD 2020v2 DZ lookup data'!$A:$AA,25,FALSE)))</f>
        <v> </v>
      </c>
      <c r="U433" s="38" t="str">
        <f>IF($A433="Enter data zone code", " ",IF(ISNA(VLOOKUP($A433,'SIMD 2020v2 DZ lookup data'!$A:$AA,27,FALSE)),"not found",VLOOKUP($A433,'SIMD 2020v2 DZ lookup data'!$A:$AA,27,FALSE)))</f>
        <v> </v>
      </c>
    </row>
    <row r="434" ht="15.75" customHeight="1">
      <c r="A434" s="35" t="s">
        <v>89</v>
      </c>
      <c r="B434" s="36" t="str">
        <f>IF($A434="Enter data zone code", " ",IF(ISNA(VLOOKUP($A434,'SIMD 2020v2 DZ lookup data'!$A:$AA,2,FALSE)),"not found",VLOOKUP($A434,'SIMD 2020v2 DZ lookup data'!$A:$AA,2,FALSE)))</f>
        <v> </v>
      </c>
      <c r="C434" s="36" t="str">
        <f>IF($A434="Enter data zone code", " ",IF(ISNA(VLOOKUP($A434,'SIMD 2020v2 DZ lookup data'!$A:$AA,21,FALSE)),"not found",VLOOKUP($A434,'SIMD 2020v2 DZ lookup data'!$A:$AA,21,FALSE)))</f>
        <v> </v>
      </c>
      <c r="D434" s="29" t="str">
        <f>IF($A434="Enter data zone code", " ",IF(ISNA(VLOOKUP($A434,'SIMD 2020v2 DZ lookup data'!$A:$AA,3,FALSE)),"not found",VLOOKUP($A434,'SIMD 2020v2 DZ lookup data'!$A:$AA,3,FALSE)))</f>
        <v> </v>
      </c>
      <c r="E434" s="29" t="str">
        <f>IF($A434="Enter data zone code", " ",IF(ISNA(VLOOKUP($A434,'SIMD 2020v2 DZ lookup data'!$A:$AA,4,FALSE)),"not found",VLOOKUP($A434,'SIMD 2020v2 DZ lookup data'!$A:$AA,4,FALSE)))</f>
        <v> </v>
      </c>
      <c r="F434" s="29" t="str">
        <f>IF($A434="Enter data zone code", " ",IF(ISNA(VLOOKUP($A434,'SIMD 2020v2 DZ lookup data'!$A:$AA,5,FALSE)),"not found",VLOOKUP($A434,'SIMD 2020v2 DZ lookup data'!$A:$AA,5,FALSE)))</f>
        <v> </v>
      </c>
      <c r="G434" s="29" t="str">
        <f>IF($A434="Enter data zone code", " ",IF(ISNA(VLOOKUP($A434,'SIMD 2020v2 DZ lookup data'!$A:$AA,6,FALSE)),"not found",VLOOKUP($A434,'SIMD 2020v2 DZ lookup data'!$A:$AA,6,FALSE)))</f>
        <v> </v>
      </c>
      <c r="H434" s="30" t="str">
        <f>IF($A434="Enter data zone code", " ",IF(ISNA(VLOOKUP($A434,'SIMD 2020v2 DZ lookup data'!$A:$AA,8,FALSE)),"not found",VLOOKUP($A434,'SIMD 2020v2 DZ lookup data'!$A:$AA,7,FALSE)))</f>
        <v> </v>
      </c>
      <c r="I434" s="30" t="str">
        <f>IF($A434="Enter data zone code", " ",IF(ISNA(VLOOKUP($A434,'SIMD 2020v2 DZ lookup data'!$A:$AA,7,FALSE)),"not found",VLOOKUP($A434,'SIMD 2020v2 DZ lookup data'!$A:$AA,8,FALSE)))</f>
        <v> </v>
      </c>
      <c r="J434" s="30" t="str">
        <f>IF($A434="Enter data zone code", " ",IF(ISNA(VLOOKUP($A434,'SIMD 2020v2 DZ lookup data'!$A:$AA,9,FALSE)),"not found",VLOOKUP($A434,'SIMD 2020v2 DZ lookup data'!$A:$AA,9,FALSE)))</f>
        <v> </v>
      </c>
      <c r="K434" s="30" t="str">
        <f>IF($A434="Enter data zone code", " ",IF(ISNA(VLOOKUP($A434,'SIMD 2020v2 DZ lookup data'!$A:$AA,10,FALSE)),"not found",VLOOKUP($A434,'SIMD 2020v2 DZ lookup data'!$A:$AA,10,FALSE)))</f>
        <v> </v>
      </c>
      <c r="L434" s="30" t="str">
        <f>IF($A434="Enter data zone code", " ",IF(ISNA(VLOOKUP($A434,'SIMD 2020v2 DZ lookup data'!$A:$AA,11,FALSE)),"not found",VLOOKUP($A434,'SIMD 2020v2 DZ lookup data'!$A:$AA,11,FALSE)))</f>
        <v> </v>
      </c>
      <c r="M434" s="30" t="str">
        <f>IF($A434="Enter data zone code", " ",IF(ISNA(VLOOKUP($A434,'SIMD 2020v2 DZ lookup data'!$A:$AA,12,FALSE)),"not found",VLOOKUP($A434,'SIMD 2020v2 DZ lookup data'!$A:$AA,12,FALSE)))</f>
        <v> </v>
      </c>
      <c r="N434" s="30" t="str">
        <f>IF($A434="Enter data zone code", " ",IF(ISNA(VLOOKUP($A434,'SIMD 2020v2 DZ lookup data'!$A:$AA,13,FALSE)),"not found",VLOOKUP($A434,'SIMD 2020v2 DZ lookup data'!$A:$AA,13,FALSE)))</f>
        <v> </v>
      </c>
      <c r="O434" s="31" t="str">
        <f>IF($A434="Enter data zone code", " ",IF(ISNA(VLOOKUP($A434,'SIMD 2020v2 DZ lookup data'!$A:$AA,14,FALSE)),"not found",VLOOKUP($A434,'SIMD 2020v2 DZ lookup data'!$A:$AA,14,FALSE)))</f>
        <v> </v>
      </c>
      <c r="P434" s="31" t="str">
        <f>IF($A434="Enter data zone code", " ",IF(ISNA(VLOOKUP($A434,'SIMD 2020v2 DZ lookup data'!$A:$AA,15,FALSE)),"not found",VLOOKUP($A434,'SIMD 2020v2 DZ lookup data'!$A:$AA,15,FALSE)))</f>
        <v> </v>
      </c>
      <c r="Q434" s="37" t="str">
        <f>IF($A434="Enter data zone code", " ",IF(ISNA(VLOOKUP($A434,'SIMD 2020v2 DZ lookup data'!$A:$AA,17,FALSE)),"not found",VLOOKUP($A434,'SIMD 2020v2 DZ lookup data'!$A:$AA,17,FALSE)))</f>
        <v> </v>
      </c>
      <c r="R434" s="36" t="str">
        <f>IF($A434="Enter data zone code", " ",IF(ISNA(VLOOKUP($A434,'SIMD 2020v2 DZ lookup data'!$A:$AA,19,FALSE)),"not found",VLOOKUP($A434,'SIMD 2020v2 DZ lookup data'!$A:$AA,19,FALSE)))</f>
        <v> </v>
      </c>
      <c r="S434" s="36" t="str">
        <f>IF($A434="Enter data zone code", " ",IF(ISNA(VLOOKUP($A434,'SIMD 2020v2 DZ lookup data'!$A:$AA,23,FALSE)),"not found",VLOOKUP($A434,'SIMD 2020v2 DZ lookup data'!$A:$AA,23,FALSE)))</f>
        <v> </v>
      </c>
      <c r="T434" s="36" t="str">
        <f>IF($A434="Enter data zone code", " ",IF(ISNA(VLOOKUP($A434,'SIMD 2020v2 DZ lookup data'!$A:$AA,25,FALSE)),"not found",VLOOKUP($A434,'SIMD 2020v2 DZ lookup data'!$A:$AA,25,FALSE)))</f>
        <v> </v>
      </c>
      <c r="U434" s="38" t="str">
        <f>IF($A434="Enter data zone code", " ",IF(ISNA(VLOOKUP($A434,'SIMD 2020v2 DZ lookup data'!$A:$AA,27,FALSE)),"not found",VLOOKUP($A434,'SIMD 2020v2 DZ lookup data'!$A:$AA,27,FALSE)))</f>
        <v> </v>
      </c>
    </row>
    <row r="435" ht="15.75" customHeight="1">
      <c r="A435" s="35" t="s">
        <v>89</v>
      </c>
      <c r="B435" s="36" t="str">
        <f>IF($A435="Enter data zone code", " ",IF(ISNA(VLOOKUP($A435,'SIMD 2020v2 DZ lookup data'!$A:$AA,2,FALSE)),"not found",VLOOKUP($A435,'SIMD 2020v2 DZ lookup data'!$A:$AA,2,FALSE)))</f>
        <v> </v>
      </c>
      <c r="C435" s="36" t="str">
        <f>IF($A435="Enter data zone code", " ",IF(ISNA(VLOOKUP($A435,'SIMD 2020v2 DZ lookup data'!$A:$AA,21,FALSE)),"not found",VLOOKUP($A435,'SIMD 2020v2 DZ lookup data'!$A:$AA,21,FALSE)))</f>
        <v> </v>
      </c>
      <c r="D435" s="29" t="str">
        <f>IF($A435="Enter data zone code", " ",IF(ISNA(VLOOKUP($A435,'SIMD 2020v2 DZ lookup data'!$A:$AA,3,FALSE)),"not found",VLOOKUP($A435,'SIMD 2020v2 DZ lookup data'!$A:$AA,3,FALSE)))</f>
        <v> </v>
      </c>
      <c r="E435" s="29" t="str">
        <f>IF($A435="Enter data zone code", " ",IF(ISNA(VLOOKUP($A435,'SIMD 2020v2 DZ lookup data'!$A:$AA,4,FALSE)),"not found",VLOOKUP($A435,'SIMD 2020v2 DZ lookup data'!$A:$AA,4,FALSE)))</f>
        <v> </v>
      </c>
      <c r="F435" s="29" t="str">
        <f>IF($A435="Enter data zone code", " ",IF(ISNA(VLOOKUP($A435,'SIMD 2020v2 DZ lookup data'!$A:$AA,5,FALSE)),"not found",VLOOKUP($A435,'SIMD 2020v2 DZ lookup data'!$A:$AA,5,FALSE)))</f>
        <v> </v>
      </c>
      <c r="G435" s="29" t="str">
        <f>IF($A435="Enter data zone code", " ",IF(ISNA(VLOOKUP($A435,'SIMD 2020v2 DZ lookup data'!$A:$AA,6,FALSE)),"not found",VLOOKUP($A435,'SIMD 2020v2 DZ lookup data'!$A:$AA,6,FALSE)))</f>
        <v> </v>
      </c>
      <c r="H435" s="30" t="str">
        <f>IF($A435="Enter data zone code", " ",IF(ISNA(VLOOKUP($A435,'SIMD 2020v2 DZ lookup data'!$A:$AA,8,FALSE)),"not found",VLOOKUP($A435,'SIMD 2020v2 DZ lookup data'!$A:$AA,7,FALSE)))</f>
        <v> </v>
      </c>
      <c r="I435" s="30" t="str">
        <f>IF($A435="Enter data zone code", " ",IF(ISNA(VLOOKUP($A435,'SIMD 2020v2 DZ lookup data'!$A:$AA,7,FALSE)),"not found",VLOOKUP($A435,'SIMD 2020v2 DZ lookup data'!$A:$AA,8,FALSE)))</f>
        <v> </v>
      </c>
      <c r="J435" s="30" t="str">
        <f>IF($A435="Enter data zone code", " ",IF(ISNA(VLOOKUP($A435,'SIMD 2020v2 DZ lookup data'!$A:$AA,9,FALSE)),"not found",VLOOKUP($A435,'SIMD 2020v2 DZ lookup data'!$A:$AA,9,FALSE)))</f>
        <v> </v>
      </c>
      <c r="K435" s="30" t="str">
        <f>IF($A435="Enter data zone code", " ",IF(ISNA(VLOOKUP($A435,'SIMD 2020v2 DZ lookup data'!$A:$AA,10,FALSE)),"not found",VLOOKUP($A435,'SIMD 2020v2 DZ lookup data'!$A:$AA,10,FALSE)))</f>
        <v> </v>
      </c>
      <c r="L435" s="30" t="str">
        <f>IF($A435="Enter data zone code", " ",IF(ISNA(VLOOKUP($A435,'SIMD 2020v2 DZ lookup data'!$A:$AA,11,FALSE)),"not found",VLOOKUP($A435,'SIMD 2020v2 DZ lookup data'!$A:$AA,11,FALSE)))</f>
        <v> </v>
      </c>
      <c r="M435" s="30" t="str">
        <f>IF($A435="Enter data zone code", " ",IF(ISNA(VLOOKUP($A435,'SIMD 2020v2 DZ lookup data'!$A:$AA,12,FALSE)),"not found",VLOOKUP($A435,'SIMD 2020v2 DZ lookup data'!$A:$AA,12,FALSE)))</f>
        <v> </v>
      </c>
      <c r="N435" s="30" t="str">
        <f>IF($A435="Enter data zone code", " ",IF(ISNA(VLOOKUP($A435,'SIMD 2020v2 DZ lookup data'!$A:$AA,13,FALSE)),"not found",VLOOKUP($A435,'SIMD 2020v2 DZ lookup data'!$A:$AA,13,FALSE)))</f>
        <v> </v>
      </c>
      <c r="O435" s="31" t="str">
        <f>IF($A435="Enter data zone code", " ",IF(ISNA(VLOOKUP($A435,'SIMD 2020v2 DZ lookup data'!$A:$AA,14,FALSE)),"not found",VLOOKUP($A435,'SIMD 2020v2 DZ lookup data'!$A:$AA,14,FALSE)))</f>
        <v> </v>
      </c>
      <c r="P435" s="31" t="str">
        <f>IF($A435="Enter data zone code", " ",IF(ISNA(VLOOKUP($A435,'SIMD 2020v2 DZ lookup data'!$A:$AA,15,FALSE)),"not found",VLOOKUP($A435,'SIMD 2020v2 DZ lookup data'!$A:$AA,15,FALSE)))</f>
        <v> </v>
      </c>
      <c r="Q435" s="37" t="str">
        <f>IF($A435="Enter data zone code", " ",IF(ISNA(VLOOKUP($A435,'SIMD 2020v2 DZ lookup data'!$A:$AA,17,FALSE)),"not found",VLOOKUP($A435,'SIMD 2020v2 DZ lookup data'!$A:$AA,17,FALSE)))</f>
        <v> </v>
      </c>
      <c r="R435" s="36" t="str">
        <f>IF($A435="Enter data zone code", " ",IF(ISNA(VLOOKUP($A435,'SIMD 2020v2 DZ lookup data'!$A:$AA,19,FALSE)),"not found",VLOOKUP($A435,'SIMD 2020v2 DZ lookup data'!$A:$AA,19,FALSE)))</f>
        <v> </v>
      </c>
      <c r="S435" s="36" t="str">
        <f>IF($A435="Enter data zone code", " ",IF(ISNA(VLOOKUP($A435,'SIMD 2020v2 DZ lookup data'!$A:$AA,23,FALSE)),"not found",VLOOKUP($A435,'SIMD 2020v2 DZ lookup data'!$A:$AA,23,FALSE)))</f>
        <v> </v>
      </c>
      <c r="T435" s="36" t="str">
        <f>IF($A435="Enter data zone code", " ",IF(ISNA(VLOOKUP($A435,'SIMD 2020v2 DZ lookup data'!$A:$AA,25,FALSE)),"not found",VLOOKUP($A435,'SIMD 2020v2 DZ lookup data'!$A:$AA,25,FALSE)))</f>
        <v> </v>
      </c>
      <c r="U435" s="38" t="str">
        <f>IF($A435="Enter data zone code", " ",IF(ISNA(VLOOKUP($A435,'SIMD 2020v2 DZ lookup data'!$A:$AA,27,FALSE)),"not found",VLOOKUP($A435,'SIMD 2020v2 DZ lookup data'!$A:$AA,27,FALSE)))</f>
        <v> </v>
      </c>
    </row>
    <row r="436" ht="15.75" customHeight="1">
      <c r="A436" s="35" t="s">
        <v>89</v>
      </c>
      <c r="B436" s="36" t="str">
        <f>IF($A436="Enter data zone code", " ",IF(ISNA(VLOOKUP($A436,'SIMD 2020v2 DZ lookup data'!$A:$AA,2,FALSE)),"not found",VLOOKUP($A436,'SIMD 2020v2 DZ lookup data'!$A:$AA,2,FALSE)))</f>
        <v> </v>
      </c>
      <c r="C436" s="36" t="str">
        <f>IF($A436="Enter data zone code", " ",IF(ISNA(VLOOKUP($A436,'SIMD 2020v2 DZ lookup data'!$A:$AA,21,FALSE)),"not found",VLOOKUP($A436,'SIMD 2020v2 DZ lookup data'!$A:$AA,21,FALSE)))</f>
        <v> </v>
      </c>
      <c r="D436" s="29" t="str">
        <f>IF($A436="Enter data zone code", " ",IF(ISNA(VLOOKUP($A436,'SIMD 2020v2 DZ lookup data'!$A:$AA,3,FALSE)),"not found",VLOOKUP($A436,'SIMD 2020v2 DZ lookup data'!$A:$AA,3,FALSE)))</f>
        <v> </v>
      </c>
      <c r="E436" s="29" t="str">
        <f>IF($A436="Enter data zone code", " ",IF(ISNA(VLOOKUP($A436,'SIMD 2020v2 DZ lookup data'!$A:$AA,4,FALSE)),"not found",VLOOKUP($A436,'SIMD 2020v2 DZ lookup data'!$A:$AA,4,FALSE)))</f>
        <v> </v>
      </c>
      <c r="F436" s="29" t="str">
        <f>IF($A436="Enter data zone code", " ",IF(ISNA(VLOOKUP($A436,'SIMD 2020v2 DZ lookup data'!$A:$AA,5,FALSE)),"not found",VLOOKUP($A436,'SIMD 2020v2 DZ lookup data'!$A:$AA,5,FALSE)))</f>
        <v> </v>
      </c>
      <c r="G436" s="29" t="str">
        <f>IF($A436="Enter data zone code", " ",IF(ISNA(VLOOKUP($A436,'SIMD 2020v2 DZ lookup data'!$A:$AA,6,FALSE)),"not found",VLOOKUP($A436,'SIMD 2020v2 DZ lookup data'!$A:$AA,6,FALSE)))</f>
        <v> </v>
      </c>
      <c r="H436" s="30" t="str">
        <f>IF($A436="Enter data zone code", " ",IF(ISNA(VLOOKUP($A436,'SIMD 2020v2 DZ lookup data'!$A:$AA,8,FALSE)),"not found",VLOOKUP($A436,'SIMD 2020v2 DZ lookup data'!$A:$AA,7,FALSE)))</f>
        <v> </v>
      </c>
      <c r="I436" s="30" t="str">
        <f>IF($A436="Enter data zone code", " ",IF(ISNA(VLOOKUP($A436,'SIMD 2020v2 DZ lookup data'!$A:$AA,7,FALSE)),"not found",VLOOKUP($A436,'SIMD 2020v2 DZ lookup data'!$A:$AA,8,FALSE)))</f>
        <v> </v>
      </c>
      <c r="J436" s="30" t="str">
        <f>IF($A436="Enter data zone code", " ",IF(ISNA(VLOOKUP($A436,'SIMD 2020v2 DZ lookup data'!$A:$AA,9,FALSE)),"not found",VLOOKUP($A436,'SIMD 2020v2 DZ lookup data'!$A:$AA,9,FALSE)))</f>
        <v> </v>
      </c>
      <c r="K436" s="30" t="str">
        <f>IF($A436="Enter data zone code", " ",IF(ISNA(VLOOKUP($A436,'SIMD 2020v2 DZ lookup data'!$A:$AA,10,FALSE)),"not found",VLOOKUP($A436,'SIMD 2020v2 DZ lookup data'!$A:$AA,10,FALSE)))</f>
        <v> </v>
      </c>
      <c r="L436" s="30" t="str">
        <f>IF($A436="Enter data zone code", " ",IF(ISNA(VLOOKUP($A436,'SIMD 2020v2 DZ lookup data'!$A:$AA,11,FALSE)),"not found",VLOOKUP($A436,'SIMD 2020v2 DZ lookup data'!$A:$AA,11,FALSE)))</f>
        <v> </v>
      </c>
      <c r="M436" s="30" t="str">
        <f>IF($A436="Enter data zone code", " ",IF(ISNA(VLOOKUP($A436,'SIMD 2020v2 DZ lookup data'!$A:$AA,12,FALSE)),"not found",VLOOKUP($A436,'SIMD 2020v2 DZ lookup data'!$A:$AA,12,FALSE)))</f>
        <v> </v>
      </c>
      <c r="N436" s="30" t="str">
        <f>IF($A436="Enter data zone code", " ",IF(ISNA(VLOOKUP($A436,'SIMD 2020v2 DZ lookup data'!$A:$AA,13,FALSE)),"not found",VLOOKUP($A436,'SIMD 2020v2 DZ lookup data'!$A:$AA,13,FALSE)))</f>
        <v> </v>
      </c>
      <c r="O436" s="31" t="str">
        <f>IF($A436="Enter data zone code", " ",IF(ISNA(VLOOKUP($A436,'SIMD 2020v2 DZ lookup data'!$A:$AA,14,FALSE)),"not found",VLOOKUP($A436,'SIMD 2020v2 DZ lookup data'!$A:$AA,14,FALSE)))</f>
        <v> </v>
      </c>
      <c r="P436" s="31" t="str">
        <f>IF($A436="Enter data zone code", " ",IF(ISNA(VLOOKUP($A436,'SIMD 2020v2 DZ lookup data'!$A:$AA,15,FALSE)),"not found",VLOOKUP($A436,'SIMD 2020v2 DZ lookup data'!$A:$AA,15,FALSE)))</f>
        <v> </v>
      </c>
      <c r="Q436" s="37" t="str">
        <f>IF($A436="Enter data zone code", " ",IF(ISNA(VLOOKUP($A436,'SIMD 2020v2 DZ lookup data'!$A:$AA,17,FALSE)),"not found",VLOOKUP($A436,'SIMD 2020v2 DZ lookup data'!$A:$AA,17,FALSE)))</f>
        <v> </v>
      </c>
      <c r="R436" s="36" t="str">
        <f>IF($A436="Enter data zone code", " ",IF(ISNA(VLOOKUP($A436,'SIMD 2020v2 DZ lookup data'!$A:$AA,19,FALSE)),"not found",VLOOKUP($A436,'SIMD 2020v2 DZ lookup data'!$A:$AA,19,FALSE)))</f>
        <v> </v>
      </c>
      <c r="S436" s="36" t="str">
        <f>IF($A436="Enter data zone code", " ",IF(ISNA(VLOOKUP($A436,'SIMD 2020v2 DZ lookup data'!$A:$AA,23,FALSE)),"not found",VLOOKUP($A436,'SIMD 2020v2 DZ lookup data'!$A:$AA,23,FALSE)))</f>
        <v> </v>
      </c>
      <c r="T436" s="36" t="str">
        <f>IF($A436="Enter data zone code", " ",IF(ISNA(VLOOKUP($A436,'SIMD 2020v2 DZ lookup data'!$A:$AA,25,FALSE)),"not found",VLOOKUP($A436,'SIMD 2020v2 DZ lookup data'!$A:$AA,25,FALSE)))</f>
        <v> </v>
      </c>
      <c r="U436" s="38" t="str">
        <f>IF($A436="Enter data zone code", " ",IF(ISNA(VLOOKUP($A436,'SIMD 2020v2 DZ lookup data'!$A:$AA,27,FALSE)),"not found",VLOOKUP($A436,'SIMD 2020v2 DZ lookup data'!$A:$AA,27,FALSE)))</f>
        <v> </v>
      </c>
    </row>
    <row r="437" ht="15.75" customHeight="1">
      <c r="A437" s="35" t="s">
        <v>89</v>
      </c>
      <c r="B437" s="36" t="str">
        <f>IF($A437="Enter data zone code", " ",IF(ISNA(VLOOKUP($A437,'SIMD 2020v2 DZ lookup data'!$A:$AA,2,FALSE)),"not found",VLOOKUP($A437,'SIMD 2020v2 DZ lookup data'!$A:$AA,2,FALSE)))</f>
        <v> </v>
      </c>
      <c r="C437" s="36" t="str">
        <f>IF($A437="Enter data zone code", " ",IF(ISNA(VLOOKUP($A437,'SIMD 2020v2 DZ lookup data'!$A:$AA,21,FALSE)),"not found",VLOOKUP($A437,'SIMD 2020v2 DZ lookup data'!$A:$AA,21,FALSE)))</f>
        <v> </v>
      </c>
      <c r="D437" s="29" t="str">
        <f>IF($A437="Enter data zone code", " ",IF(ISNA(VLOOKUP($A437,'SIMD 2020v2 DZ lookup data'!$A:$AA,3,FALSE)),"not found",VLOOKUP($A437,'SIMD 2020v2 DZ lookup data'!$A:$AA,3,FALSE)))</f>
        <v> </v>
      </c>
      <c r="E437" s="29" t="str">
        <f>IF($A437="Enter data zone code", " ",IF(ISNA(VLOOKUP($A437,'SIMD 2020v2 DZ lookup data'!$A:$AA,4,FALSE)),"not found",VLOOKUP($A437,'SIMD 2020v2 DZ lookup data'!$A:$AA,4,FALSE)))</f>
        <v> </v>
      </c>
      <c r="F437" s="29" t="str">
        <f>IF($A437="Enter data zone code", " ",IF(ISNA(VLOOKUP($A437,'SIMD 2020v2 DZ lookup data'!$A:$AA,5,FALSE)),"not found",VLOOKUP($A437,'SIMD 2020v2 DZ lookup data'!$A:$AA,5,FALSE)))</f>
        <v> </v>
      </c>
      <c r="G437" s="29" t="str">
        <f>IF($A437="Enter data zone code", " ",IF(ISNA(VLOOKUP($A437,'SIMD 2020v2 DZ lookup data'!$A:$AA,6,FALSE)),"not found",VLOOKUP($A437,'SIMD 2020v2 DZ lookup data'!$A:$AA,6,FALSE)))</f>
        <v> </v>
      </c>
      <c r="H437" s="30" t="str">
        <f>IF($A437="Enter data zone code", " ",IF(ISNA(VLOOKUP($A437,'SIMD 2020v2 DZ lookup data'!$A:$AA,8,FALSE)),"not found",VLOOKUP($A437,'SIMD 2020v2 DZ lookup data'!$A:$AA,7,FALSE)))</f>
        <v> </v>
      </c>
      <c r="I437" s="30" t="str">
        <f>IF($A437="Enter data zone code", " ",IF(ISNA(VLOOKUP($A437,'SIMD 2020v2 DZ lookup data'!$A:$AA,7,FALSE)),"not found",VLOOKUP($A437,'SIMD 2020v2 DZ lookup data'!$A:$AA,8,FALSE)))</f>
        <v> </v>
      </c>
      <c r="J437" s="30" t="str">
        <f>IF($A437="Enter data zone code", " ",IF(ISNA(VLOOKUP($A437,'SIMD 2020v2 DZ lookup data'!$A:$AA,9,FALSE)),"not found",VLOOKUP($A437,'SIMD 2020v2 DZ lookup data'!$A:$AA,9,FALSE)))</f>
        <v> </v>
      </c>
      <c r="K437" s="30" t="str">
        <f>IF($A437="Enter data zone code", " ",IF(ISNA(VLOOKUP($A437,'SIMD 2020v2 DZ lookup data'!$A:$AA,10,FALSE)),"not found",VLOOKUP($A437,'SIMD 2020v2 DZ lookup data'!$A:$AA,10,FALSE)))</f>
        <v> </v>
      </c>
      <c r="L437" s="30" t="str">
        <f>IF($A437="Enter data zone code", " ",IF(ISNA(VLOOKUP($A437,'SIMD 2020v2 DZ lookup data'!$A:$AA,11,FALSE)),"not found",VLOOKUP($A437,'SIMD 2020v2 DZ lookup data'!$A:$AA,11,FALSE)))</f>
        <v> </v>
      </c>
      <c r="M437" s="30" t="str">
        <f>IF($A437="Enter data zone code", " ",IF(ISNA(VLOOKUP($A437,'SIMD 2020v2 DZ lookup data'!$A:$AA,12,FALSE)),"not found",VLOOKUP($A437,'SIMD 2020v2 DZ lookup data'!$A:$AA,12,FALSE)))</f>
        <v> </v>
      </c>
      <c r="N437" s="30" t="str">
        <f>IF($A437="Enter data zone code", " ",IF(ISNA(VLOOKUP($A437,'SIMD 2020v2 DZ lookup data'!$A:$AA,13,FALSE)),"not found",VLOOKUP($A437,'SIMD 2020v2 DZ lookup data'!$A:$AA,13,FALSE)))</f>
        <v> </v>
      </c>
      <c r="O437" s="31" t="str">
        <f>IF($A437="Enter data zone code", " ",IF(ISNA(VLOOKUP($A437,'SIMD 2020v2 DZ lookup data'!$A:$AA,14,FALSE)),"not found",VLOOKUP($A437,'SIMD 2020v2 DZ lookup data'!$A:$AA,14,FALSE)))</f>
        <v> </v>
      </c>
      <c r="P437" s="31" t="str">
        <f>IF($A437="Enter data zone code", " ",IF(ISNA(VLOOKUP($A437,'SIMD 2020v2 DZ lookup data'!$A:$AA,15,FALSE)),"not found",VLOOKUP($A437,'SIMD 2020v2 DZ lookup data'!$A:$AA,15,FALSE)))</f>
        <v> </v>
      </c>
      <c r="Q437" s="37" t="str">
        <f>IF($A437="Enter data zone code", " ",IF(ISNA(VLOOKUP($A437,'SIMD 2020v2 DZ lookup data'!$A:$AA,17,FALSE)),"not found",VLOOKUP($A437,'SIMD 2020v2 DZ lookup data'!$A:$AA,17,FALSE)))</f>
        <v> </v>
      </c>
      <c r="R437" s="36" t="str">
        <f>IF($A437="Enter data zone code", " ",IF(ISNA(VLOOKUP($A437,'SIMD 2020v2 DZ lookup data'!$A:$AA,19,FALSE)),"not found",VLOOKUP($A437,'SIMD 2020v2 DZ lookup data'!$A:$AA,19,FALSE)))</f>
        <v> </v>
      </c>
      <c r="S437" s="36" t="str">
        <f>IF($A437="Enter data zone code", " ",IF(ISNA(VLOOKUP($A437,'SIMD 2020v2 DZ lookup data'!$A:$AA,23,FALSE)),"not found",VLOOKUP($A437,'SIMD 2020v2 DZ lookup data'!$A:$AA,23,FALSE)))</f>
        <v> </v>
      </c>
      <c r="T437" s="36" t="str">
        <f>IF($A437="Enter data zone code", " ",IF(ISNA(VLOOKUP($A437,'SIMD 2020v2 DZ lookup data'!$A:$AA,25,FALSE)),"not found",VLOOKUP($A437,'SIMD 2020v2 DZ lookup data'!$A:$AA,25,FALSE)))</f>
        <v> </v>
      </c>
      <c r="U437" s="38" t="str">
        <f>IF($A437="Enter data zone code", " ",IF(ISNA(VLOOKUP($A437,'SIMD 2020v2 DZ lookup data'!$A:$AA,27,FALSE)),"not found",VLOOKUP($A437,'SIMD 2020v2 DZ lookup data'!$A:$AA,27,FALSE)))</f>
        <v> </v>
      </c>
    </row>
    <row r="438" ht="15.75" customHeight="1">
      <c r="A438" s="35" t="s">
        <v>89</v>
      </c>
      <c r="B438" s="36" t="str">
        <f>IF($A438="Enter data zone code", " ",IF(ISNA(VLOOKUP($A438,'SIMD 2020v2 DZ lookup data'!$A:$AA,2,FALSE)),"not found",VLOOKUP($A438,'SIMD 2020v2 DZ lookup data'!$A:$AA,2,FALSE)))</f>
        <v> </v>
      </c>
      <c r="C438" s="36" t="str">
        <f>IF($A438="Enter data zone code", " ",IF(ISNA(VLOOKUP($A438,'SIMD 2020v2 DZ lookup data'!$A:$AA,21,FALSE)),"not found",VLOOKUP($A438,'SIMD 2020v2 DZ lookup data'!$A:$AA,21,FALSE)))</f>
        <v> </v>
      </c>
      <c r="D438" s="29" t="str">
        <f>IF($A438="Enter data zone code", " ",IF(ISNA(VLOOKUP($A438,'SIMD 2020v2 DZ lookup data'!$A:$AA,3,FALSE)),"not found",VLOOKUP($A438,'SIMD 2020v2 DZ lookup data'!$A:$AA,3,FALSE)))</f>
        <v> </v>
      </c>
      <c r="E438" s="29" t="str">
        <f>IF($A438="Enter data zone code", " ",IF(ISNA(VLOOKUP($A438,'SIMD 2020v2 DZ lookup data'!$A:$AA,4,FALSE)),"not found",VLOOKUP($A438,'SIMD 2020v2 DZ lookup data'!$A:$AA,4,FALSE)))</f>
        <v> </v>
      </c>
      <c r="F438" s="29" t="str">
        <f>IF($A438="Enter data zone code", " ",IF(ISNA(VLOOKUP($A438,'SIMD 2020v2 DZ lookup data'!$A:$AA,5,FALSE)),"not found",VLOOKUP($A438,'SIMD 2020v2 DZ lookup data'!$A:$AA,5,FALSE)))</f>
        <v> </v>
      </c>
      <c r="G438" s="29" t="str">
        <f>IF($A438="Enter data zone code", " ",IF(ISNA(VLOOKUP($A438,'SIMD 2020v2 DZ lookup data'!$A:$AA,6,FALSE)),"not found",VLOOKUP($A438,'SIMD 2020v2 DZ lookup data'!$A:$AA,6,FALSE)))</f>
        <v> </v>
      </c>
      <c r="H438" s="30" t="str">
        <f>IF($A438="Enter data zone code", " ",IF(ISNA(VLOOKUP($A438,'SIMD 2020v2 DZ lookup data'!$A:$AA,8,FALSE)),"not found",VLOOKUP($A438,'SIMD 2020v2 DZ lookup data'!$A:$AA,7,FALSE)))</f>
        <v> </v>
      </c>
      <c r="I438" s="30" t="str">
        <f>IF($A438="Enter data zone code", " ",IF(ISNA(VLOOKUP($A438,'SIMD 2020v2 DZ lookup data'!$A:$AA,7,FALSE)),"not found",VLOOKUP($A438,'SIMD 2020v2 DZ lookup data'!$A:$AA,8,FALSE)))</f>
        <v> </v>
      </c>
      <c r="J438" s="30" t="str">
        <f>IF($A438="Enter data zone code", " ",IF(ISNA(VLOOKUP($A438,'SIMD 2020v2 DZ lookup data'!$A:$AA,9,FALSE)),"not found",VLOOKUP($A438,'SIMD 2020v2 DZ lookup data'!$A:$AA,9,FALSE)))</f>
        <v> </v>
      </c>
      <c r="K438" s="30" t="str">
        <f>IF($A438="Enter data zone code", " ",IF(ISNA(VLOOKUP($A438,'SIMD 2020v2 DZ lookup data'!$A:$AA,10,FALSE)),"not found",VLOOKUP($A438,'SIMD 2020v2 DZ lookup data'!$A:$AA,10,FALSE)))</f>
        <v> </v>
      </c>
      <c r="L438" s="30" t="str">
        <f>IF($A438="Enter data zone code", " ",IF(ISNA(VLOOKUP($A438,'SIMD 2020v2 DZ lookup data'!$A:$AA,11,FALSE)),"not found",VLOOKUP($A438,'SIMD 2020v2 DZ lookup data'!$A:$AA,11,FALSE)))</f>
        <v> </v>
      </c>
      <c r="M438" s="30" t="str">
        <f>IF($A438="Enter data zone code", " ",IF(ISNA(VLOOKUP($A438,'SIMD 2020v2 DZ lookup data'!$A:$AA,12,FALSE)),"not found",VLOOKUP($A438,'SIMD 2020v2 DZ lookup data'!$A:$AA,12,FALSE)))</f>
        <v> </v>
      </c>
      <c r="N438" s="30" t="str">
        <f>IF($A438="Enter data zone code", " ",IF(ISNA(VLOOKUP($A438,'SIMD 2020v2 DZ lookup data'!$A:$AA,13,FALSE)),"not found",VLOOKUP($A438,'SIMD 2020v2 DZ lookup data'!$A:$AA,13,FALSE)))</f>
        <v> </v>
      </c>
      <c r="O438" s="31" t="str">
        <f>IF($A438="Enter data zone code", " ",IF(ISNA(VLOOKUP($A438,'SIMD 2020v2 DZ lookup data'!$A:$AA,14,FALSE)),"not found",VLOOKUP($A438,'SIMD 2020v2 DZ lookup data'!$A:$AA,14,FALSE)))</f>
        <v> </v>
      </c>
      <c r="P438" s="31" t="str">
        <f>IF($A438="Enter data zone code", " ",IF(ISNA(VLOOKUP($A438,'SIMD 2020v2 DZ lookup data'!$A:$AA,15,FALSE)),"not found",VLOOKUP($A438,'SIMD 2020v2 DZ lookup data'!$A:$AA,15,FALSE)))</f>
        <v> </v>
      </c>
      <c r="Q438" s="37" t="str">
        <f>IF($A438="Enter data zone code", " ",IF(ISNA(VLOOKUP($A438,'SIMD 2020v2 DZ lookup data'!$A:$AA,17,FALSE)),"not found",VLOOKUP($A438,'SIMD 2020v2 DZ lookup data'!$A:$AA,17,FALSE)))</f>
        <v> </v>
      </c>
      <c r="R438" s="36" t="str">
        <f>IF($A438="Enter data zone code", " ",IF(ISNA(VLOOKUP($A438,'SIMD 2020v2 DZ lookup data'!$A:$AA,19,FALSE)),"not found",VLOOKUP($A438,'SIMD 2020v2 DZ lookup data'!$A:$AA,19,FALSE)))</f>
        <v> </v>
      </c>
      <c r="S438" s="36" t="str">
        <f>IF($A438="Enter data zone code", " ",IF(ISNA(VLOOKUP($A438,'SIMD 2020v2 DZ lookup data'!$A:$AA,23,FALSE)),"not found",VLOOKUP($A438,'SIMD 2020v2 DZ lookup data'!$A:$AA,23,FALSE)))</f>
        <v> </v>
      </c>
      <c r="T438" s="36" t="str">
        <f>IF($A438="Enter data zone code", " ",IF(ISNA(VLOOKUP($A438,'SIMD 2020v2 DZ lookup data'!$A:$AA,25,FALSE)),"not found",VLOOKUP($A438,'SIMD 2020v2 DZ lookup data'!$A:$AA,25,FALSE)))</f>
        <v> </v>
      </c>
      <c r="U438" s="38" t="str">
        <f>IF($A438="Enter data zone code", " ",IF(ISNA(VLOOKUP($A438,'SIMD 2020v2 DZ lookup data'!$A:$AA,27,FALSE)),"not found",VLOOKUP($A438,'SIMD 2020v2 DZ lookup data'!$A:$AA,27,FALSE)))</f>
        <v> </v>
      </c>
    </row>
    <row r="439" ht="15.75" customHeight="1">
      <c r="A439" s="35" t="s">
        <v>89</v>
      </c>
      <c r="B439" s="36" t="str">
        <f>IF($A439="Enter data zone code", " ",IF(ISNA(VLOOKUP($A439,'SIMD 2020v2 DZ lookup data'!$A:$AA,2,FALSE)),"not found",VLOOKUP($A439,'SIMD 2020v2 DZ lookup data'!$A:$AA,2,FALSE)))</f>
        <v> </v>
      </c>
      <c r="C439" s="36" t="str">
        <f>IF($A439="Enter data zone code", " ",IF(ISNA(VLOOKUP($A439,'SIMD 2020v2 DZ lookup data'!$A:$AA,21,FALSE)),"not found",VLOOKUP($A439,'SIMD 2020v2 DZ lookup data'!$A:$AA,21,FALSE)))</f>
        <v> </v>
      </c>
      <c r="D439" s="29" t="str">
        <f>IF($A439="Enter data zone code", " ",IF(ISNA(VLOOKUP($A439,'SIMD 2020v2 DZ lookup data'!$A:$AA,3,FALSE)),"not found",VLOOKUP($A439,'SIMD 2020v2 DZ lookup data'!$A:$AA,3,FALSE)))</f>
        <v> </v>
      </c>
      <c r="E439" s="29" t="str">
        <f>IF($A439="Enter data zone code", " ",IF(ISNA(VLOOKUP($A439,'SIMD 2020v2 DZ lookup data'!$A:$AA,4,FALSE)),"not found",VLOOKUP($A439,'SIMD 2020v2 DZ lookup data'!$A:$AA,4,FALSE)))</f>
        <v> </v>
      </c>
      <c r="F439" s="29" t="str">
        <f>IF($A439="Enter data zone code", " ",IF(ISNA(VLOOKUP($A439,'SIMD 2020v2 DZ lookup data'!$A:$AA,5,FALSE)),"not found",VLOOKUP($A439,'SIMD 2020v2 DZ lookup data'!$A:$AA,5,FALSE)))</f>
        <v> </v>
      </c>
      <c r="G439" s="29" t="str">
        <f>IF($A439="Enter data zone code", " ",IF(ISNA(VLOOKUP($A439,'SIMD 2020v2 DZ lookup data'!$A:$AA,6,FALSE)),"not found",VLOOKUP($A439,'SIMD 2020v2 DZ lookup data'!$A:$AA,6,FALSE)))</f>
        <v> </v>
      </c>
      <c r="H439" s="30" t="str">
        <f>IF($A439="Enter data zone code", " ",IF(ISNA(VLOOKUP($A439,'SIMD 2020v2 DZ lookup data'!$A:$AA,8,FALSE)),"not found",VLOOKUP($A439,'SIMD 2020v2 DZ lookup data'!$A:$AA,7,FALSE)))</f>
        <v> </v>
      </c>
      <c r="I439" s="30" t="str">
        <f>IF($A439="Enter data zone code", " ",IF(ISNA(VLOOKUP($A439,'SIMD 2020v2 DZ lookup data'!$A:$AA,7,FALSE)),"not found",VLOOKUP($A439,'SIMD 2020v2 DZ lookup data'!$A:$AA,8,FALSE)))</f>
        <v> </v>
      </c>
      <c r="J439" s="30" t="str">
        <f>IF($A439="Enter data zone code", " ",IF(ISNA(VLOOKUP($A439,'SIMD 2020v2 DZ lookup data'!$A:$AA,9,FALSE)),"not found",VLOOKUP($A439,'SIMD 2020v2 DZ lookup data'!$A:$AA,9,FALSE)))</f>
        <v> </v>
      </c>
      <c r="K439" s="30" t="str">
        <f>IF($A439="Enter data zone code", " ",IF(ISNA(VLOOKUP($A439,'SIMD 2020v2 DZ lookup data'!$A:$AA,10,FALSE)),"not found",VLOOKUP($A439,'SIMD 2020v2 DZ lookup data'!$A:$AA,10,FALSE)))</f>
        <v> </v>
      </c>
      <c r="L439" s="30" t="str">
        <f>IF($A439="Enter data zone code", " ",IF(ISNA(VLOOKUP($A439,'SIMD 2020v2 DZ lookup data'!$A:$AA,11,FALSE)),"not found",VLOOKUP($A439,'SIMD 2020v2 DZ lookup data'!$A:$AA,11,FALSE)))</f>
        <v> </v>
      </c>
      <c r="M439" s="30" t="str">
        <f>IF($A439="Enter data zone code", " ",IF(ISNA(VLOOKUP($A439,'SIMD 2020v2 DZ lookup data'!$A:$AA,12,FALSE)),"not found",VLOOKUP($A439,'SIMD 2020v2 DZ lookup data'!$A:$AA,12,FALSE)))</f>
        <v> </v>
      </c>
      <c r="N439" s="30" t="str">
        <f>IF($A439="Enter data zone code", " ",IF(ISNA(VLOOKUP($A439,'SIMD 2020v2 DZ lookup data'!$A:$AA,13,FALSE)),"not found",VLOOKUP($A439,'SIMD 2020v2 DZ lookup data'!$A:$AA,13,FALSE)))</f>
        <v> </v>
      </c>
      <c r="O439" s="31" t="str">
        <f>IF($A439="Enter data zone code", " ",IF(ISNA(VLOOKUP($A439,'SIMD 2020v2 DZ lookup data'!$A:$AA,14,FALSE)),"not found",VLOOKUP($A439,'SIMD 2020v2 DZ lookup data'!$A:$AA,14,FALSE)))</f>
        <v> </v>
      </c>
      <c r="P439" s="31" t="str">
        <f>IF($A439="Enter data zone code", " ",IF(ISNA(VLOOKUP($A439,'SIMD 2020v2 DZ lookup data'!$A:$AA,15,FALSE)),"not found",VLOOKUP($A439,'SIMD 2020v2 DZ lookup data'!$A:$AA,15,FALSE)))</f>
        <v> </v>
      </c>
      <c r="Q439" s="37" t="str">
        <f>IF($A439="Enter data zone code", " ",IF(ISNA(VLOOKUP($A439,'SIMD 2020v2 DZ lookup data'!$A:$AA,17,FALSE)),"not found",VLOOKUP($A439,'SIMD 2020v2 DZ lookup data'!$A:$AA,17,FALSE)))</f>
        <v> </v>
      </c>
      <c r="R439" s="36" t="str">
        <f>IF($A439="Enter data zone code", " ",IF(ISNA(VLOOKUP($A439,'SIMD 2020v2 DZ lookup data'!$A:$AA,19,FALSE)),"not found",VLOOKUP($A439,'SIMD 2020v2 DZ lookup data'!$A:$AA,19,FALSE)))</f>
        <v> </v>
      </c>
      <c r="S439" s="36" t="str">
        <f>IF($A439="Enter data zone code", " ",IF(ISNA(VLOOKUP($A439,'SIMD 2020v2 DZ lookup data'!$A:$AA,23,FALSE)),"not found",VLOOKUP($A439,'SIMD 2020v2 DZ lookup data'!$A:$AA,23,FALSE)))</f>
        <v> </v>
      </c>
      <c r="T439" s="36" t="str">
        <f>IF($A439="Enter data zone code", " ",IF(ISNA(VLOOKUP($A439,'SIMD 2020v2 DZ lookup data'!$A:$AA,25,FALSE)),"not found",VLOOKUP($A439,'SIMD 2020v2 DZ lookup data'!$A:$AA,25,FALSE)))</f>
        <v> </v>
      </c>
      <c r="U439" s="38" t="str">
        <f>IF($A439="Enter data zone code", " ",IF(ISNA(VLOOKUP($A439,'SIMD 2020v2 DZ lookup data'!$A:$AA,27,FALSE)),"not found",VLOOKUP($A439,'SIMD 2020v2 DZ lookup data'!$A:$AA,27,FALSE)))</f>
        <v> </v>
      </c>
    </row>
    <row r="440" ht="15.75" customHeight="1">
      <c r="A440" s="35" t="s">
        <v>89</v>
      </c>
      <c r="B440" s="36" t="str">
        <f>IF($A440="Enter data zone code", " ",IF(ISNA(VLOOKUP($A440,'SIMD 2020v2 DZ lookup data'!$A:$AA,2,FALSE)),"not found",VLOOKUP($A440,'SIMD 2020v2 DZ lookup data'!$A:$AA,2,FALSE)))</f>
        <v> </v>
      </c>
      <c r="C440" s="36" t="str">
        <f>IF($A440="Enter data zone code", " ",IF(ISNA(VLOOKUP($A440,'SIMD 2020v2 DZ lookup data'!$A:$AA,21,FALSE)),"not found",VLOOKUP($A440,'SIMD 2020v2 DZ lookup data'!$A:$AA,21,FALSE)))</f>
        <v> </v>
      </c>
      <c r="D440" s="29" t="str">
        <f>IF($A440="Enter data zone code", " ",IF(ISNA(VLOOKUP($A440,'SIMD 2020v2 DZ lookup data'!$A:$AA,3,FALSE)),"not found",VLOOKUP($A440,'SIMD 2020v2 DZ lookup data'!$A:$AA,3,FALSE)))</f>
        <v> </v>
      </c>
      <c r="E440" s="29" t="str">
        <f>IF($A440="Enter data zone code", " ",IF(ISNA(VLOOKUP($A440,'SIMD 2020v2 DZ lookup data'!$A:$AA,4,FALSE)),"not found",VLOOKUP($A440,'SIMD 2020v2 DZ lookup data'!$A:$AA,4,FALSE)))</f>
        <v> </v>
      </c>
      <c r="F440" s="29" t="str">
        <f>IF($A440="Enter data zone code", " ",IF(ISNA(VLOOKUP($A440,'SIMD 2020v2 DZ lookup data'!$A:$AA,5,FALSE)),"not found",VLOOKUP($A440,'SIMD 2020v2 DZ lookup data'!$A:$AA,5,FALSE)))</f>
        <v> </v>
      </c>
      <c r="G440" s="29" t="str">
        <f>IF($A440="Enter data zone code", " ",IF(ISNA(VLOOKUP($A440,'SIMD 2020v2 DZ lookup data'!$A:$AA,6,FALSE)),"not found",VLOOKUP($A440,'SIMD 2020v2 DZ lookup data'!$A:$AA,6,FALSE)))</f>
        <v> </v>
      </c>
      <c r="H440" s="30" t="str">
        <f>IF($A440="Enter data zone code", " ",IF(ISNA(VLOOKUP($A440,'SIMD 2020v2 DZ lookup data'!$A:$AA,8,FALSE)),"not found",VLOOKUP($A440,'SIMD 2020v2 DZ lookup data'!$A:$AA,7,FALSE)))</f>
        <v> </v>
      </c>
      <c r="I440" s="30" t="str">
        <f>IF($A440="Enter data zone code", " ",IF(ISNA(VLOOKUP($A440,'SIMD 2020v2 DZ lookup data'!$A:$AA,7,FALSE)),"not found",VLOOKUP($A440,'SIMD 2020v2 DZ lookup data'!$A:$AA,8,FALSE)))</f>
        <v> </v>
      </c>
      <c r="J440" s="30" t="str">
        <f>IF($A440="Enter data zone code", " ",IF(ISNA(VLOOKUP($A440,'SIMD 2020v2 DZ lookup data'!$A:$AA,9,FALSE)),"not found",VLOOKUP($A440,'SIMD 2020v2 DZ lookup data'!$A:$AA,9,FALSE)))</f>
        <v> </v>
      </c>
      <c r="K440" s="30" t="str">
        <f>IF($A440="Enter data zone code", " ",IF(ISNA(VLOOKUP($A440,'SIMD 2020v2 DZ lookup data'!$A:$AA,10,FALSE)),"not found",VLOOKUP($A440,'SIMD 2020v2 DZ lookup data'!$A:$AA,10,FALSE)))</f>
        <v> </v>
      </c>
      <c r="L440" s="30" t="str">
        <f>IF($A440="Enter data zone code", " ",IF(ISNA(VLOOKUP($A440,'SIMD 2020v2 DZ lookup data'!$A:$AA,11,FALSE)),"not found",VLOOKUP($A440,'SIMD 2020v2 DZ lookup data'!$A:$AA,11,FALSE)))</f>
        <v> </v>
      </c>
      <c r="M440" s="30" t="str">
        <f>IF($A440="Enter data zone code", " ",IF(ISNA(VLOOKUP($A440,'SIMD 2020v2 DZ lookup data'!$A:$AA,12,FALSE)),"not found",VLOOKUP($A440,'SIMD 2020v2 DZ lookup data'!$A:$AA,12,FALSE)))</f>
        <v> </v>
      </c>
      <c r="N440" s="30" t="str">
        <f>IF($A440="Enter data zone code", " ",IF(ISNA(VLOOKUP($A440,'SIMD 2020v2 DZ lookup data'!$A:$AA,13,FALSE)),"not found",VLOOKUP($A440,'SIMD 2020v2 DZ lookup data'!$A:$AA,13,FALSE)))</f>
        <v> </v>
      </c>
      <c r="O440" s="31" t="str">
        <f>IF($A440="Enter data zone code", " ",IF(ISNA(VLOOKUP($A440,'SIMD 2020v2 DZ lookup data'!$A:$AA,14,FALSE)),"not found",VLOOKUP($A440,'SIMD 2020v2 DZ lookup data'!$A:$AA,14,FALSE)))</f>
        <v> </v>
      </c>
      <c r="P440" s="31" t="str">
        <f>IF($A440="Enter data zone code", " ",IF(ISNA(VLOOKUP($A440,'SIMD 2020v2 DZ lookup data'!$A:$AA,15,FALSE)),"not found",VLOOKUP($A440,'SIMD 2020v2 DZ lookup data'!$A:$AA,15,FALSE)))</f>
        <v> </v>
      </c>
      <c r="Q440" s="37" t="str">
        <f>IF($A440="Enter data zone code", " ",IF(ISNA(VLOOKUP($A440,'SIMD 2020v2 DZ lookup data'!$A:$AA,17,FALSE)),"not found",VLOOKUP($A440,'SIMD 2020v2 DZ lookup data'!$A:$AA,17,FALSE)))</f>
        <v> </v>
      </c>
      <c r="R440" s="36" t="str">
        <f>IF($A440="Enter data zone code", " ",IF(ISNA(VLOOKUP($A440,'SIMD 2020v2 DZ lookup data'!$A:$AA,19,FALSE)),"not found",VLOOKUP($A440,'SIMD 2020v2 DZ lookup data'!$A:$AA,19,FALSE)))</f>
        <v> </v>
      </c>
      <c r="S440" s="36" t="str">
        <f>IF($A440="Enter data zone code", " ",IF(ISNA(VLOOKUP($A440,'SIMD 2020v2 DZ lookup data'!$A:$AA,23,FALSE)),"not found",VLOOKUP($A440,'SIMD 2020v2 DZ lookup data'!$A:$AA,23,FALSE)))</f>
        <v> </v>
      </c>
      <c r="T440" s="36" t="str">
        <f>IF($A440="Enter data zone code", " ",IF(ISNA(VLOOKUP($A440,'SIMD 2020v2 DZ lookup data'!$A:$AA,25,FALSE)),"not found",VLOOKUP($A440,'SIMD 2020v2 DZ lookup data'!$A:$AA,25,FALSE)))</f>
        <v> </v>
      </c>
      <c r="U440" s="38" t="str">
        <f>IF($A440="Enter data zone code", " ",IF(ISNA(VLOOKUP($A440,'SIMD 2020v2 DZ lookup data'!$A:$AA,27,FALSE)),"not found",VLOOKUP($A440,'SIMD 2020v2 DZ lookup data'!$A:$AA,27,FALSE)))</f>
        <v> </v>
      </c>
    </row>
    <row r="441" ht="15.75" customHeight="1">
      <c r="A441" s="35" t="s">
        <v>89</v>
      </c>
      <c r="B441" s="36" t="str">
        <f>IF($A441="Enter data zone code", " ",IF(ISNA(VLOOKUP($A441,'SIMD 2020v2 DZ lookup data'!$A:$AA,2,FALSE)),"not found",VLOOKUP($A441,'SIMD 2020v2 DZ lookup data'!$A:$AA,2,FALSE)))</f>
        <v> </v>
      </c>
      <c r="C441" s="36" t="str">
        <f>IF($A441="Enter data zone code", " ",IF(ISNA(VLOOKUP($A441,'SIMD 2020v2 DZ lookup data'!$A:$AA,21,FALSE)),"not found",VLOOKUP($A441,'SIMD 2020v2 DZ lookup data'!$A:$AA,21,FALSE)))</f>
        <v> </v>
      </c>
      <c r="D441" s="29" t="str">
        <f>IF($A441="Enter data zone code", " ",IF(ISNA(VLOOKUP($A441,'SIMD 2020v2 DZ lookup data'!$A:$AA,3,FALSE)),"not found",VLOOKUP($A441,'SIMD 2020v2 DZ lookup data'!$A:$AA,3,FALSE)))</f>
        <v> </v>
      </c>
      <c r="E441" s="29" t="str">
        <f>IF($A441="Enter data zone code", " ",IF(ISNA(VLOOKUP($A441,'SIMD 2020v2 DZ lookup data'!$A:$AA,4,FALSE)),"not found",VLOOKUP($A441,'SIMD 2020v2 DZ lookup data'!$A:$AA,4,FALSE)))</f>
        <v> </v>
      </c>
      <c r="F441" s="29" t="str">
        <f>IF($A441="Enter data zone code", " ",IF(ISNA(VLOOKUP($A441,'SIMD 2020v2 DZ lookup data'!$A:$AA,5,FALSE)),"not found",VLOOKUP($A441,'SIMD 2020v2 DZ lookup data'!$A:$AA,5,FALSE)))</f>
        <v> </v>
      </c>
      <c r="G441" s="29" t="str">
        <f>IF($A441="Enter data zone code", " ",IF(ISNA(VLOOKUP($A441,'SIMD 2020v2 DZ lookup data'!$A:$AA,6,FALSE)),"not found",VLOOKUP($A441,'SIMD 2020v2 DZ lookup data'!$A:$AA,6,FALSE)))</f>
        <v> </v>
      </c>
      <c r="H441" s="30" t="str">
        <f>IF($A441="Enter data zone code", " ",IF(ISNA(VLOOKUP($A441,'SIMD 2020v2 DZ lookup data'!$A:$AA,8,FALSE)),"not found",VLOOKUP($A441,'SIMD 2020v2 DZ lookup data'!$A:$AA,7,FALSE)))</f>
        <v> </v>
      </c>
      <c r="I441" s="30" t="str">
        <f>IF($A441="Enter data zone code", " ",IF(ISNA(VLOOKUP($A441,'SIMD 2020v2 DZ lookup data'!$A:$AA,7,FALSE)),"not found",VLOOKUP($A441,'SIMD 2020v2 DZ lookup data'!$A:$AA,8,FALSE)))</f>
        <v> </v>
      </c>
      <c r="J441" s="30" t="str">
        <f>IF($A441="Enter data zone code", " ",IF(ISNA(VLOOKUP($A441,'SIMD 2020v2 DZ lookup data'!$A:$AA,9,FALSE)),"not found",VLOOKUP($A441,'SIMD 2020v2 DZ lookup data'!$A:$AA,9,FALSE)))</f>
        <v> </v>
      </c>
      <c r="K441" s="30" t="str">
        <f>IF($A441="Enter data zone code", " ",IF(ISNA(VLOOKUP($A441,'SIMD 2020v2 DZ lookup data'!$A:$AA,10,FALSE)),"not found",VLOOKUP($A441,'SIMD 2020v2 DZ lookup data'!$A:$AA,10,FALSE)))</f>
        <v> </v>
      </c>
      <c r="L441" s="30" t="str">
        <f>IF($A441="Enter data zone code", " ",IF(ISNA(VLOOKUP($A441,'SIMD 2020v2 DZ lookup data'!$A:$AA,11,FALSE)),"not found",VLOOKUP($A441,'SIMD 2020v2 DZ lookup data'!$A:$AA,11,FALSE)))</f>
        <v> </v>
      </c>
      <c r="M441" s="30" t="str">
        <f>IF($A441="Enter data zone code", " ",IF(ISNA(VLOOKUP($A441,'SIMD 2020v2 DZ lookup data'!$A:$AA,12,FALSE)),"not found",VLOOKUP($A441,'SIMD 2020v2 DZ lookup data'!$A:$AA,12,FALSE)))</f>
        <v> </v>
      </c>
      <c r="N441" s="30" t="str">
        <f>IF($A441="Enter data zone code", " ",IF(ISNA(VLOOKUP($A441,'SIMD 2020v2 DZ lookup data'!$A:$AA,13,FALSE)),"not found",VLOOKUP($A441,'SIMD 2020v2 DZ lookup data'!$A:$AA,13,FALSE)))</f>
        <v> </v>
      </c>
      <c r="O441" s="31" t="str">
        <f>IF($A441="Enter data zone code", " ",IF(ISNA(VLOOKUP($A441,'SIMD 2020v2 DZ lookup data'!$A:$AA,14,FALSE)),"not found",VLOOKUP($A441,'SIMD 2020v2 DZ lookup data'!$A:$AA,14,FALSE)))</f>
        <v> </v>
      </c>
      <c r="P441" s="31" t="str">
        <f>IF($A441="Enter data zone code", " ",IF(ISNA(VLOOKUP($A441,'SIMD 2020v2 DZ lookup data'!$A:$AA,15,FALSE)),"not found",VLOOKUP($A441,'SIMD 2020v2 DZ lookup data'!$A:$AA,15,FALSE)))</f>
        <v> </v>
      </c>
      <c r="Q441" s="37" t="str">
        <f>IF($A441="Enter data zone code", " ",IF(ISNA(VLOOKUP($A441,'SIMD 2020v2 DZ lookup data'!$A:$AA,17,FALSE)),"not found",VLOOKUP($A441,'SIMD 2020v2 DZ lookup data'!$A:$AA,17,FALSE)))</f>
        <v> </v>
      </c>
      <c r="R441" s="36" t="str">
        <f>IF($A441="Enter data zone code", " ",IF(ISNA(VLOOKUP($A441,'SIMD 2020v2 DZ lookup data'!$A:$AA,19,FALSE)),"not found",VLOOKUP($A441,'SIMD 2020v2 DZ lookup data'!$A:$AA,19,FALSE)))</f>
        <v> </v>
      </c>
      <c r="S441" s="36" t="str">
        <f>IF($A441="Enter data zone code", " ",IF(ISNA(VLOOKUP($A441,'SIMD 2020v2 DZ lookup data'!$A:$AA,23,FALSE)),"not found",VLOOKUP($A441,'SIMD 2020v2 DZ lookup data'!$A:$AA,23,FALSE)))</f>
        <v> </v>
      </c>
      <c r="T441" s="36" t="str">
        <f>IF($A441="Enter data zone code", " ",IF(ISNA(VLOOKUP($A441,'SIMD 2020v2 DZ lookup data'!$A:$AA,25,FALSE)),"not found",VLOOKUP($A441,'SIMD 2020v2 DZ lookup data'!$A:$AA,25,FALSE)))</f>
        <v> </v>
      </c>
      <c r="U441" s="38" t="str">
        <f>IF($A441="Enter data zone code", " ",IF(ISNA(VLOOKUP($A441,'SIMD 2020v2 DZ lookup data'!$A:$AA,27,FALSE)),"not found",VLOOKUP($A441,'SIMD 2020v2 DZ lookup data'!$A:$AA,27,FALSE)))</f>
        <v> </v>
      </c>
    </row>
    <row r="442" ht="15.75" customHeight="1">
      <c r="A442" s="35" t="s">
        <v>89</v>
      </c>
      <c r="B442" s="36" t="str">
        <f>IF($A442="Enter data zone code", " ",IF(ISNA(VLOOKUP($A442,'SIMD 2020v2 DZ lookup data'!$A:$AA,2,FALSE)),"not found",VLOOKUP($A442,'SIMD 2020v2 DZ lookup data'!$A:$AA,2,FALSE)))</f>
        <v> </v>
      </c>
      <c r="C442" s="36" t="str">
        <f>IF($A442="Enter data zone code", " ",IF(ISNA(VLOOKUP($A442,'SIMD 2020v2 DZ lookup data'!$A:$AA,21,FALSE)),"not found",VLOOKUP($A442,'SIMD 2020v2 DZ lookup data'!$A:$AA,21,FALSE)))</f>
        <v> </v>
      </c>
      <c r="D442" s="29" t="str">
        <f>IF($A442="Enter data zone code", " ",IF(ISNA(VLOOKUP($A442,'SIMD 2020v2 DZ lookup data'!$A:$AA,3,FALSE)),"not found",VLOOKUP($A442,'SIMD 2020v2 DZ lookup data'!$A:$AA,3,FALSE)))</f>
        <v> </v>
      </c>
      <c r="E442" s="29" t="str">
        <f>IF($A442="Enter data zone code", " ",IF(ISNA(VLOOKUP($A442,'SIMD 2020v2 DZ lookup data'!$A:$AA,4,FALSE)),"not found",VLOOKUP($A442,'SIMD 2020v2 DZ lookup data'!$A:$AA,4,FALSE)))</f>
        <v> </v>
      </c>
      <c r="F442" s="29" t="str">
        <f>IF($A442="Enter data zone code", " ",IF(ISNA(VLOOKUP($A442,'SIMD 2020v2 DZ lookup data'!$A:$AA,5,FALSE)),"not found",VLOOKUP($A442,'SIMD 2020v2 DZ lookup data'!$A:$AA,5,FALSE)))</f>
        <v> </v>
      </c>
      <c r="G442" s="29" t="str">
        <f>IF($A442="Enter data zone code", " ",IF(ISNA(VLOOKUP($A442,'SIMD 2020v2 DZ lookup data'!$A:$AA,6,FALSE)),"not found",VLOOKUP($A442,'SIMD 2020v2 DZ lookup data'!$A:$AA,6,FALSE)))</f>
        <v> </v>
      </c>
      <c r="H442" s="30" t="str">
        <f>IF($A442="Enter data zone code", " ",IF(ISNA(VLOOKUP($A442,'SIMD 2020v2 DZ lookup data'!$A:$AA,8,FALSE)),"not found",VLOOKUP($A442,'SIMD 2020v2 DZ lookup data'!$A:$AA,7,FALSE)))</f>
        <v> </v>
      </c>
      <c r="I442" s="30" t="str">
        <f>IF($A442="Enter data zone code", " ",IF(ISNA(VLOOKUP($A442,'SIMD 2020v2 DZ lookup data'!$A:$AA,7,FALSE)),"not found",VLOOKUP($A442,'SIMD 2020v2 DZ lookup data'!$A:$AA,8,FALSE)))</f>
        <v> </v>
      </c>
      <c r="J442" s="30" t="str">
        <f>IF($A442="Enter data zone code", " ",IF(ISNA(VLOOKUP($A442,'SIMD 2020v2 DZ lookup data'!$A:$AA,9,FALSE)),"not found",VLOOKUP($A442,'SIMD 2020v2 DZ lookup data'!$A:$AA,9,FALSE)))</f>
        <v> </v>
      </c>
      <c r="K442" s="30" t="str">
        <f>IF($A442="Enter data zone code", " ",IF(ISNA(VLOOKUP($A442,'SIMD 2020v2 DZ lookup data'!$A:$AA,10,FALSE)),"not found",VLOOKUP($A442,'SIMD 2020v2 DZ lookup data'!$A:$AA,10,FALSE)))</f>
        <v> </v>
      </c>
      <c r="L442" s="30" t="str">
        <f>IF($A442="Enter data zone code", " ",IF(ISNA(VLOOKUP($A442,'SIMD 2020v2 DZ lookup data'!$A:$AA,11,FALSE)),"not found",VLOOKUP($A442,'SIMD 2020v2 DZ lookup data'!$A:$AA,11,FALSE)))</f>
        <v> </v>
      </c>
      <c r="M442" s="30" t="str">
        <f>IF($A442="Enter data zone code", " ",IF(ISNA(VLOOKUP($A442,'SIMD 2020v2 DZ lookup data'!$A:$AA,12,FALSE)),"not found",VLOOKUP($A442,'SIMD 2020v2 DZ lookup data'!$A:$AA,12,FALSE)))</f>
        <v> </v>
      </c>
      <c r="N442" s="30" t="str">
        <f>IF($A442="Enter data zone code", " ",IF(ISNA(VLOOKUP($A442,'SIMD 2020v2 DZ lookup data'!$A:$AA,13,FALSE)),"not found",VLOOKUP($A442,'SIMD 2020v2 DZ lookup data'!$A:$AA,13,FALSE)))</f>
        <v> </v>
      </c>
      <c r="O442" s="31" t="str">
        <f>IF($A442="Enter data zone code", " ",IF(ISNA(VLOOKUP($A442,'SIMD 2020v2 DZ lookup data'!$A:$AA,14,FALSE)),"not found",VLOOKUP($A442,'SIMD 2020v2 DZ lookup data'!$A:$AA,14,FALSE)))</f>
        <v> </v>
      </c>
      <c r="P442" s="31" t="str">
        <f>IF($A442="Enter data zone code", " ",IF(ISNA(VLOOKUP($A442,'SIMD 2020v2 DZ lookup data'!$A:$AA,15,FALSE)),"not found",VLOOKUP($A442,'SIMD 2020v2 DZ lookup data'!$A:$AA,15,FALSE)))</f>
        <v> </v>
      </c>
      <c r="Q442" s="37" t="str">
        <f>IF($A442="Enter data zone code", " ",IF(ISNA(VLOOKUP($A442,'SIMD 2020v2 DZ lookup data'!$A:$AA,17,FALSE)),"not found",VLOOKUP($A442,'SIMD 2020v2 DZ lookup data'!$A:$AA,17,FALSE)))</f>
        <v> </v>
      </c>
      <c r="R442" s="36" t="str">
        <f>IF($A442="Enter data zone code", " ",IF(ISNA(VLOOKUP($A442,'SIMD 2020v2 DZ lookup data'!$A:$AA,19,FALSE)),"not found",VLOOKUP($A442,'SIMD 2020v2 DZ lookup data'!$A:$AA,19,FALSE)))</f>
        <v> </v>
      </c>
      <c r="S442" s="36" t="str">
        <f>IF($A442="Enter data zone code", " ",IF(ISNA(VLOOKUP($A442,'SIMD 2020v2 DZ lookup data'!$A:$AA,23,FALSE)),"not found",VLOOKUP($A442,'SIMD 2020v2 DZ lookup data'!$A:$AA,23,FALSE)))</f>
        <v> </v>
      </c>
      <c r="T442" s="36" t="str">
        <f>IF($A442="Enter data zone code", " ",IF(ISNA(VLOOKUP($A442,'SIMD 2020v2 DZ lookup data'!$A:$AA,25,FALSE)),"not found",VLOOKUP($A442,'SIMD 2020v2 DZ lookup data'!$A:$AA,25,FALSE)))</f>
        <v> </v>
      </c>
      <c r="U442" s="38" t="str">
        <f>IF($A442="Enter data zone code", " ",IF(ISNA(VLOOKUP($A442,'SIMD 2020v2 DZ lookup data'!$A:$AA,27,FALSE)),"not found",VLOOKUP($A442,'SIMD 2020v2 DZ lookup data'!$A:$AA,27,FALSE)))</f>
        <v> </v>
      </c>
    </row>
    <row r="443" ht="15.75" customHeight="1">
      <c r="A443" s="35" t="s">
        <v>89</v>
      </c>
      <c r="B443" s="36" t="str">
        <f>IF($A443="Enter data zone code", " ",IF(ISNA(VLOOKUP($A443,'SIMD 2020v2 DZ lookup data'!$A:$AA,2,FALSE)),"not found",VLOOKUP($A443,'SIMD 2020v2 DZ lookup data'!$A:$AA,2,FALSE)))</f>
        <v> </v>
      </c>
      <c r="C443" s="36" t="str">
        <f>IF($A443="Enter data zone code", " ",IF(ISNA(VLOOKUP($A443,'SIMD 2020v2 DZ lookup data'!$A:$AA,21,FALSE)),"not found",VLOOKUP($A443,'SIMD 2020v2 DZ lookup data'!$A:$AA,21,FALSE)))</f>
        <v> </v>
      </c>
      <c r="D443" s="29" t="str">
        <f>IF($A443="Enter data zone code", " ",IF(ISNA(VLOOKUP($A443,'SIMD 2020v2 DZ lookup data'!$A:$AA,3,FALSE)),"not found",VLOOKUP($A443,'SIMD 2020v2 DZ lookup data'!$A:$AA,3,FALSE)))</f>
        <v> </v>
      </c>
      <c r="E443" s="29" t="str">
        <f>IF($A443="Enter data zone code", " ",IF(ISNA(VLOOKUP($A443,'SIMD 2020v2 DZ lookup data'!$A:$AA,4,FALSE)),"not found",VLOOKUP($A443,'SIMD 2020v2 DZ lookup data'!$A:$AA,4,FALSE)))</f>
        <v> </v>
      </c>
      <c r="F443" s="29" t="str">
        <f>IF($A443="Enter data zone code", " ",IF(ISNA(VLOOKUP($A443,'SIMD 2020v2 DZ lookup data'!$A:$AA,5,FALSE)),"not found",VLOOKUP($A443,'SIMD 2020v2 DZ lookup data'!$A:$AA,5,FALSE)))</f>
        <v> </v>
      </c>
      <c r="G443" s="29" t="str">
        <f>IF($A443="Enter data zone code", " ",IF(ISNA(VLOOKUP($A443,'SIMD 2020v2 DZ lookup data'!$A:$AA,6,FALSE)),"not found",VLOOKUP($A443,'SIMD 2020v2 DZ lookup data'!$A:$AA,6,FALSE)))</f>
        <v> </v>
      </c>
      <c r="H443" s="30" t="str">
        <f>IF($A443="Enter data zone code", " ",IF(ISNA(VLOOKUP($A443,'SIMD 2020v2 DZ lookup data'!$A:$AA,8,FALSE)),"not found",VLOOKUP($A443,'SIMD 2020v2 DZ lookup data'!$A:$AA,7,FALSE)))</f>
        <v> </v>
      </c>
      <c r="I443" s="30" t="str">
        <f>IF($A443="Enter data zone code", " ",IF(ISNA(VLOOKUP($A443,'SIMD 2020v2 DZ lookup data'!$A:$AA,7,FALSE)),"not found",VLOOKUP($A443,'SIMD 2020v2 DZ lookup data'!$A:$AA,8,FALSE)))</f>
        <v> </v>
      </c>
      <c r="J443" s="30" t="str">
        <f>IF($A443="Enter data zone code", " ",IF(ISNA(VLOOKUP($A443,'SIMD 2020v2 DZ lookup data'!$A:$AA,9,FALSE)),"not found",VLOOKUP($A443,'SIMD 2020v2 DZ lookup data'!$A:$AA,9,FALSE)))</f>
        <v> </v>
      </c>
      <c r="K443" s="30" t="str">
        <f>IF($A443="Enter data zone code", " ",IF(ISNA(VLOOKUP($A443,'SIMD 2020v2 DZ lookup data'!$A:$AA,10,FALSE)),"not found",VLOOKUP($A443,'SIMD 2020v2 DZ lookup data'!$A:$AA,10,FALSE)))</f>
        <v> </v>
      </c>
      <c r="L443" s="30" t="str">
        <f>IF($A443="Enter data zone code", " ",IF(ISNA(VLOOKUP($A443,'SIMD 2020v2 DZ lookup data'!$A:$AA,11,FALSE)),"not found",VLOOKUP($A443,'SIMD 2020v2 DZ lookup data'!$A:$AA,11,FALSE)))</f>
        <v> </v>
      </c>
      <c r="M443" s="30" t="str">
        <f>IF($A443="Enter data zone code", " ",IF(ISNA(VLOOKUP($A443,'SIMD 2020v2 DZ lookup data'!$A:$AA,12,FALSE)),"not found",VLOOKUP($A443,'SIMD 2020v2 DZ lookup data'!$A:$AA,12,FALSE)))</f>
        <v> </v>
      </c>
      <c r="N443" s="30" t="str">
        <f>IF($A443="Enter data zone code", " ",IF(ISNA(VLOOKUP($A443,'SIMD 2020v2 DZ lookup data'!$A:$AA,13,FALSE)),"not found",VLOOKUP($A443,'SIMD 2020v2 DZ lookup data'!$A:$AA,13,FALSE)))</f>
        <v> </v>
      </c>
      <c r="O443" s="31" t="str">
        <f>IF($A443="Enter data zone code", " ",IF(ISNA(VLOOKUP($A443,'SIMD 2020v2 DZ lookup data'!$A:$AA,14,FALSE)),"not found",VLOOKUP($A443,'SIMD 2020v2 DZ lookup data'!$A:$AA,14,FALSE)))</f>
        <v> </v>
      </c>
      <c r="P443" s="31" t="str">
        <f>IF($A443="Enter data zone code", " ",IF(ISNA(VLOOKUP($A443,'SIMD 2020v2 DZ lookup data'!$A:$AA,15,FALSE)),"not found",VLOOKUP($A443,'SIMD 2020v2 DZ lookup data'!$A:$AA,15,FALSE)))</f>
        <v> </v>
      </c>
      <c r="Q443" s="37" t="str">
        <f>IF($A443="Enter data zone code", " ",IF(ISNA(VLOOKUP($A443,'SIMD 2020v2 DZ lookup data'!$A:$AA,17,FALSE)),"not found",VLOOKUP($A443,'SIMD 2020v2 DZ lookup data'!$A:$AA,17,FALSE)))</f>
        <v> </v>
      </c>
      <c r="R443" s="36" t="str">
        <f>IF($A443="Enter data zone code", " ",IF(ISNA(VLOOKUP($A443,'SIMD 2020v2 DZ lookup data'!$A:$AA,19,FALSE)),"not found",VLOOKUP($A443,'SIMD 2020v2 DZ lookup data'!$A:$AA,19,FALSE)))</f>
        <v> </v>
      </c>
      <c r="S443" s="36" t="str">
        <f>IF($A443="Enter data zone code", " ",IF(ISNA(VLOOKUP($A443,'SIMD 2020v2 DZ lookup data'!$A:$AA,23,FALSE)),"not found",VLOOKUP($A443,'SIMD 2020v2 DZ lookup data'!$A:$AA,23,FALSE)))</f>
        <v> </v>
      </c>
      <c r="T443" s="36" t="str">
        <f>IF($A443="Enter data zone code", " ",IF(ISNA(VLOOKUP($A443,'SIMD 2020v2 DZ lookup data'!$A:$AA,25,FALSE)),"not found",VLOOKUP($A443,'SIMD 2020v2 DZ lookup data'!$A:$AA,25,FALSE)))</f>
        <v> </v>
      </c>
      <c r="U443" s="38" t="str">
        <f>IF($A443="Enter data zone code", " ",IF(ISNA(VLOOKUP($A443,'SIMD 2020v2 DZ lookup data'!$A:$AA,27,FALSE)),"not found",VLOOKUP($A443,'SIMD 2020v2 DZ lookup data'!$A:$AA,27,FALSE)))</f>
        <v> </v>
      </c>
    </row>
    <row r="444" ht="15.75" customHeight="1">
      <c r="A444" s="35" t="s">
        <v>89</v>
      </c>
      <c r="B444" s="36" t="str">
        <f>IF($A444="Enter data zone code", " ",IF(ISNA(VLOOKUP($A444,'SIMD 2020v2 DZ lookup data'!$A:$AA,2,FALSE)),"not found",VLOOKUP($A444,'SIMD 2020v2 DZ lookup data'!$A:$AA,2,FALSE)))</f>
        <v> </v>
      </c>
      <c r="C444" s="36" t="str">
        <f>IF($A444="Enter data zone code", " ",IF(ISNA(VLOOKUP($A444,'SIMD 2020v2 DZ lookup data'!$A:$AA,21,FALSE)),"not found",VLOOKUP($A444,'SIMD 2020v2 DZ lookup data'!$A:$AA,21,FALSE)))</f>
        <v> </v>
      </c>
      <c r="D444" s="29" t="str">
        <f>IF($A444="Enter data zone code", " ",IF(ISNA(VLOOKUP($A444,'SIMD 2020v2 DZ lookup data'!$A:$AA,3,FALSE)),"not found",VLOOKUP($A444,'SIMD 2020v2 DZ lookup data'!$A:$AA,3,FALSE)))</f>
        <v> </v>
      </c>
      <c r="E444" s="29" t="str">
        <f>IF($A444="Enter data zone code", " ",IF(ISNA(VLOOKUP($A444,'SIMD 2020v2 DZ lookup data'!$A:$AA,4,FALSE)),"not found",VLOOKUP($A444,'SIMD 2020v2 DZ lookup data'!$A:$AA,4,FALSE)))</f>
        <v> </v>
      </c>
      <c r="F444" s="29" t="str">
        <f>IF($A444="Enter data zone code", " ",IF(ISNA(VLOOKUP($A444,'SIMD 2020v2 DZ lookup data'!$A:$AA,5,FALSE)),"not found",VLOOKUP($A444,'SIMD 2020v2 DZ lookup data'!$A:$AA,5,FALSE)))</f>
        <v> </v>
      </c>
      <c r="G444" s="29" t="str">
        <f>IF($A444="Enter data zone code", " ",IF(ISNA(VLOOKUP($A444,'SIMD 2020v2 DZ lookup data'!$A:$AA,6,FALSE)),"not found",VLOOKUP($A444,'SIMD 2020v2 DZ lookup data'!$A:$AA,6,FALSE)))</f>
        <v> </v>
      </c>
      <c r="H444" s="30" t="str">
        <f>IF($A444="Enter data zone code", " ",IF(ISNA(VLOOKUP($A444,'SIMD 2020v2 DZ lookup data'!$A:$AA,8,FALSE)),"not found",VLOOKUP($A444,'SIMD 2020v2 DZ lookup data'!$A:$AA,7,FALSE)))</f>
        <v> </v>
      </c>
      <c r="I444" s="30" t="str">
        <f>IF($A444="Enter data zone code", " ",IF(ISNA(VLOOKUP($A444,'SIMD 2020v2 DZ lookup data'!$A:$AA,7,FALSE)),"not found",VLOOKUP($A444,'SIMD 2020v2 DZ lookup data'!$A:$AA,8,FALSE)))</f>
        <v> </v>
      </c>
      <c r="J444" s="30" t="str">
        <f>IF($A444="Enter data zone code", " ",IF(ISNA(VLOOKUP($A444,'SIMD 2020v2 DZ lookup data'!$A:$AA,9,FALSE)),"not found",VLOOKUP($A444,'SIMD 2020v2 DZ lookup data'!$A:$AA,9,FALSE)))</f>
        <v> </v>
      </c>
      <c r="K444" s="30" t="str">
        <f>IF($A444="Enter data zone code", " ",IF(ISNA(VLOOKUP($A444,'SIMD 2020v2 DZ lookup data'!$A:$AA,10,FALSE)),"not found",VLOOKUP($A444,'SIMD 2020v2 DZ lookup data'!$A:$AA,10,FALSE)))</f>
        <v> </v>
      </c>
      <c r="L444" s="30" t="str">
        <f>IF($A444="Enter data zone code", " ",IF(ISNA(VLOOKUP($A444,'SIMD 2020v2 DZ lookup data'!$A:$AA,11,FALSE)),"not found",VLOOKUP($A444,'SIMD 2020v2 DZ lookup data'!$A:$AA,11,FALSE)))</f>
        <v> </v>
      </c>
      <c r="M444" s="30" t="str">
        <f>IF($A444="Enter data zone code", " ",IF(ISNA(VLOOKUP($A444,'SIMD 2020v2 DZ lookup data'!$A:$AA,12,FALSE)),"not found",VLOOKUP($A444,'SIMD 2020v2 DZ lookup data'!$A:$AA,12,FALSE)))</f>
        <v> </v>
      </c>
      <c r="N444" s="30" t="str">
        <f>IF($A444="Enter data zone code", " ",IF(ISNA(VLOOKUP($A444,'SIMD 2020v2 DZ lookup data'!$A:$AA,13,FALSE)),"not found",VLOOKUP($A444,'SIMD 2020v2 DZ lookup data'!$A:$AA,13,FALSE)))</f>
        <v> </v>
      </c>
      <c r="O444" s="31" t="str">
        <f>IF($A444="Enter data zone code", " ",IF(ISNA(VLOOKUP($A444,'SIMD 2020v2 DZ lookup data'!$A:$AA,14,FALSE)),"not found",VLOOKUP($A444,'SIMD 2020v2 DZ lookup data'!$A:$AA,14,FALSE)))</f>
        <v> </v>
      </c>
      <c r="P444" s="31" t="str">
        <f>IF($A444="Enter data zone code", " ",IF(ISNA(VLOOKUP($A444,'SIMD 2020v2 DZ lookup data'!$A:$AA,15,FALSE)),"not found",VLOOKUP($A444,'SIMD 2020v2 DZ lookup data'!$A:$AA,15,FALSE)))</f>
        <v> </v>
      </c>
      <c r="Q444" s="37" t="str">
        <f>IF($A444="Enter data zone code", " ",IF(ISNA(VLOOKUP($A444,'SIMD 2020v2 DZ lookup data'!$A:$AA,17,FALSE)),"not found",VLOOKUP($A444,'SIMD 2020v2 DZ lookup data'!$A:$AA,17,FALSE)))</f>
        <v> </v>
      </c>
      <c r="R444" s="36" t="str">
        <f>IF($A444="Enter data zone code", " ",IF(ISNA(VLOOKUP($A444,'SIMD 2020v2 DZ lookup data'!$A:$AA,19,FALSE)),"not found",VLOOKUP($A444,'SIMD 2020v2 DZ lookup data'!$A:$AA,19,FALSE)))</f>
        <v> </v>
      </c>
      <c r="S444" s="36" t="str">
        <f>IF($A444="Enter data zone code", " ",IF(ISNA(VLOOKUP($A444,'SIMD 2020v2 DZ lookup data'!$A:$AA,23,FALSE)),"not found",VLOOKUP($A444,'SIMD 2020v2 DZ lookup data'!$A:$AA,23,FALSE)))</f>
        <v> </v>
      </c>
      <c r="T444" s="36" t="str">
        <f>IF($A444="Enter data zone code", " ",IF(ISNA(VLOOKUP($A444,'SIMD 2020v2 DZ lookup data'!$A:$AA,25,FALSE)),"not found",VLOOKUP($A444,'SIMD 2020v2 DZ lookup data'!$A:$AA,25,FALSE)))</f>
        <v> </v>
      </c>
      <c r="U444" s="38" t="str">
        <f>IF($A444="Enter data zone code", " ",IF(ISNA(VLOOKUP($A444,'SIMD 2020v2 DZ lookup data'!$A:$AA,27,FALSE)),"not found",VLOOKUP($A444,'SIMD 2020v2 DZ lookup data'!$A:$AA,27,FALSE)))</f>
        <v> </v>
      </c>
    </row>
    <row r="445" ht="15.75" customHeight="1">
      <c r="A445" s="35" t="s">
        <v>89</v>
      </c>
      <c r="B445" s="36" t="str">
        <f>IF($A445="Enter data zone code", " ",IF(ISNA(VLOOKUP($A445,'SIMD 2020v2 DZ lookup data'!$A:$AA,2,FALSE)),"not found",VLOOKUP($A445,'SIMD 2020v2 DZ lookup data'!$A:$AA,2,FALSE)))</f>
        <v> </v>
      </c>
      <c r="C445" s="36" t="str">
        <f>IF($A445="Enter data zone code", " ",IF(ISNA(VLOOKUP($A445,'SIMD 2020v2 DZ lookup data'!$A:$AA,21,FALSE)),"not found",VLOOKUP($A445,'SIMD 2020v2 DZ lookup data'!$A:$AA,21,FALSE)))</f>
        <v> </v>
      </c>
      <c r="D445" s="29" t="str">
        <f>IF($A445="Enter data zone code", " ",IF(ISNA(VLOOKUP($A445,'SIMD 2020v2 DZ lookup data'!$A:$AA,3,FALSE)),"not found",VLOOKUP($A445,'SIMD 2020v2 DZ lookup data'!$A:$AA,3,FALSE)))</f>
        <v> </v>
      </c>
      <c r="E445" s="29" t="str">
        <f>IF($A445="Enter data zone code", " ",IF(ISNA(VLOOKUP($A445,'SIMD 2020v2 DZ lookup data'!$A:$AA,4,FALSE)),"not found",VLOOKUP($A445,'SIMD 2020v2 DZ lookup data'!$A:$AA,4,FALSE)))</f>
        <v> </v>
      </c>
      <c r="F445" s="29" t="str">
        <f>IF($A445="Enter data zone code", " ",IF(ISNA(VLOOKUP($A445,'SIMD 2020v2 DZ lookup data'!$A:$AA,5,FALSE)),"not found",VLOOKUP($A445,'SIMD 2020v2 DZ lookup data'!$A:$AA,5,FALSE)))</f>
        <v> </v>
      </c>
      <c r="G445" s="29" t="str">
        <f>IF($A445="Enter data zone code", " ",IF(ISNA(VLOOKUP($A445,'SIMD 2020v2 DZ lookup data'!$A:$AA,6,FALSE)),"not found",VLOOKUP($A445,'SIMD 2020v2 DZ lookup data'!$A:$AA,6,FALSE)))</f>
        <v> </v>
      </c>
      <c r="H445" s="30" t="str">
        <f>IF($A445="Enter data zone code", " ",IF(ISNA(VLOOKUP($A445,'SIMD 2020v2 DZ lookup data'!$A:$AA,8,FALSE)),"not found",VLOOKUP($A445,'SIMD 2020v2 DZ lookup data'!$A:$AA,7,FALSE)))</f>
        <v> </v>
      </c>
      <c r="I445" s="30" t="str">
        <f>IF($A445="Enter data zone code", " ",IF(ISNA(VLOOKUP($A445,'SIMD 2020v2 DZ lookup data'!$A:$AA,7,FALSE)),"not found",VLOOKUP($A445,'SIMD 2020v2 DZ lookup data'!$A:$AA,8,FALSE)))</f>
        <v> </v>
      </c>
      <c r="J445" s="30" t="str">
        <f>IF($A445="Enter data zone code", " ",IF(ISNA(VLOOKUP($A445,'SIMD 2020v2 DZ lookup data'!$A:$AA,9,FALSE)),"not found",VLOOKUP($A445,'SIMD 2020v2 DZ lookup data'!$A:$AA,9,FALSE)))</f>
        <v> </v>
      </c>
      <c r="K445" s="30" t="str">
        <f>IF($A445="Enter data zone code", " ",IF(ISNA(VLOOKUP($A445,'SIMD 2020v2 DZ lookup data'!$A:$AA,10,FALSE)),"not found",VLOOKUP($A445,'SIMD 2020v2 DZ lookup data'!$A:$AA,10,FALSE)))</f>
        <v> </v>
      </c>
      <c r="L445" s="30" t="str">
        <f>IF($A445="Enter data zone code", " ",IF(ISNA(VLOOKUP($A445,'SIMD 2020v2 DZ lookup data'!$A:$AA,11,FALSE)),"not found",VLOOKUP($A445,'SIMD 2020v2 DZ lookup data'!$A:$AA,11,FALSE)))</f>
        <v> </v>
      </c>
      <c r="M445" s="30" t="str">
        <f>IF($A445="Enter data zone code", " ",IF(ISNA(VLOOKUP($A445,'SIMD 2020v2 DZ lookup data'!$A:$AA,12,FALSE)),"not found",VLOOKUP($A445,'SIMD 2020v2 DZ lookup data'!$A:$AA,12,FALSE)))</f>
        <v> </v>
      </c>
      <c r="N445" s="30" t="str">
        <f>IF($A445="Enter data zone code", " ",IF(ISNA(VLOOKUP($A445,'SIMD 2020v2 DZ lookup data'!$A:$AA,13,FALSE)),"not found",VLOOKUP($A445,'SIMD 2020v2 DZ lookup data'!$A:$AA,13,FALSE)))</f>
        <v> </v>
      </c>
      <c r="O445" s="31" t="str">
        <f>IF($A445="Enter data zone code", " ",IF(ISNA(VLOOKUP($A445,'SIMD 2020v2 DZ lookup data'!$A:$AA,14,FALSE)),"not found",VLOOKUP($A445,'SIMD 2020v2 DZ lookup data'!$A:$AA,14,FALSE)))</f>
        <v> </v>
      </c>
      <c r="P445" s="31" t="str">
        <f>IF($A445="Enter data zone code", " ",IF(ISNA(VLOOKUP($A445,'SIMD 2020v2 DZ lookup data'!$A:$AA,15,FALSE)),"not found",VLOOKUP($A445,'SIMD 2020v2 DZ lookup data'!$A:$AA,15,FALSE)))</f>
        <v> </v>
      </c>
      <c r="Q445" s="37" t="str">
        <f>IF($A445="Enter data zone code", " ",IF(ISNA(VLOOKUP($A445,'SIMD 2020v2 DZ lookup data'!$A:$AA,17,FALSE)),"not found",VLOOKUP($A445,'SIMD 2020v2 DZ lookup data'!$A:$AA,17,FALSE)))</f>
        <v> </v>
      </c>
      <c r="R445" s="36" t="str">
        <f>IF($A445="Enter data zone code", " ",IF(ISNA(VLOOKUP($A445,'SIMD 2020v2 DZ lookup data'!$A:$AA,19,FALSE)),"not found",VLOOKUP($A445,'SIMD 2020v2 DZ lookup data'!$A:$AA,19,FALSE)))</f>
        <v> </v>
      </c>
      <c r="S445" s="36" t="str">
        <f>IF($A445="Enter data zone code", " ",IF(ISNA(VLOOKUP($A445,'SIMD 2020v2 DZ lookup data'!$A:$AA,23,FALSE)),"not found",VLOOKUP($A445,'SIMD 2020v2 DZ lookup data'!$A:$AA,23,FALSE)))</f>
        <v> </v>
      </c>
      <c r="T445" s="36" t="str">
        <f>IF($A445="Enter data zone code", " ",IF(ISNA(VLOOKUP($A445,'SIMD 2020v2 DZ lookup data'!$A:$AA,25,FALSE)),"not found",VLOOKUP($A445,'SIMD 2020v2 DZ lookup data'!$A:$AA,25,FALSE)))</f>
        <v> </v>
      </c>
      <c r="U445" s="38" t="str">
        <f>IF($A445="Enter data zone code", " ",IF(ISNA(VLOOKUP($A445,'SIMD 2020v2 DZ lookup data'!$A:$AA,27,FALSE)),"not found",VLOOKUP($A445,'SIMD 2020v2 DZ lookup data'!$A:$AA,27,FALSE)))</f>
        <v> </v>
      </c>
    </row>
    <row r="446" ht="15.75" customHeight="1">
      <c r="A446" s="35" t="s">
        <v>89</v>
      </c>
      <c r="B446" s="36" t="str">
        <f>IF($A446="Enter data zone code", " ",IF(ISNA(VLOOKUP($A446,'SIMD 2020v2 DZ lookup data'!$A:$AA,2,FALSE)),"not found",VLOOKUP($A446,'SIMD 2020v2 DZ lookup data'!$A:$AA,2,FALSE)))</f>
        <v> </v>
      </c>
      <c r="C446" s="36" t="str">
        <f>IF($A446="Enter data zone code", " ",IF(ISNA(VLOOKUP($A446,'SIMD 2020v2 DZ lookup data'!$A:$AA,21,FALSE)),"not found",VLOOKUP($A446,'SIMD 2020v2 DZ lookup data'!$A:$AA,21,FALSE)))</f>
        <v> </v>
      </c>
      <c r="D446" s="29" t="str">
        <f>IF($A446="Enter data zone code", " ",IF(ISNA(VLOOKUP($A446,'SIMD 2020v2 DZ lookup data'!$A:$AA,3,FALSE)),"not found",VLOOKUP($A446,'SIMD 2020v2 DZ lookup data'!$A:$AA,3,FALSE)))</f>
        <v> </v>
      </c>
      <c r="E446" s="29" t="str">
        <f>IF($A446="Enter data zone code", " ",IF(ISNA(VLOOKUP($A446,'SIMD 2020v2 DZ lookup data'!$A:$AA,4,FALSE)),"not found",VLOOKUP($A446,'SIMD 2020v2 DZ lookup data'!$A:$AA,4,FALSE)))</f>
        <v> </v>
      </c>
      <c r="F446" s="29" t="str">
        <f>IF($A446="Enter data zone code", " ",IF(ISNA(VLOOKUP($A446,'SIMD 2020v2 DZ lookup data'!$A:$AA,5,FALSE)),"not found",VLOOKUP($A446,'SIMD 2020v2 DZ lookup data'!$A:$AA,5,FALSE)))</f>
        <v> </v>
      </c>
      <c r="G446" s="29" t="str">
        <f>IF($A446="Enter data zone code", " ",IF(ISNA(VLOOKUP($A446,'SIMD 2020v2 DZ lookup data'!$A:$AA,6,FALSE)),"not found",VLOOKUP($A446,'SIMD 2020v2 DZ lookup data'!$A:$AA,6,FALSE)))</f>
        <v> </v>
      </c>
      <c r="H446" s="30" t="str">
        <f>IF($A446="Enter data zone code", " ",IF(ISNA(VLOOKUP($A446,'SIMD 2020v2 DZ lookup data'!$A:$AA,8,FALSE)),"not found",VLOOKUP($A446,'SIMD 2020v2 DZ lookup data'!$A:$AA,7,FALSE)))</f>
        <v> </v>
      </c>
      <c r="I446" s="30" t="str">
        <f>IF($A446="Enter data zone code", " ",IF(ISNA(VLOOKUP($A446,'SIMD 2020v2 DZ lookup data'!$A:$AA,7,FALSE)),"not found",VLOOKUP($A446,'SIMD 2020v2 DZ lookup data'!$A:$AA,8,FALSE)))</f>
        <v> </v>
      </c>
      <c r="J446" s="30" t="str">
        <f>IF($A446="Enter data zone code", " ",IF(ISNA(VLOOKUP($A446,'SIMD 2020v2 DZ lookup data'!$A:$AA,9,FALSE)),"not found",VLOOKUP($A446,'SIMD 2020v2 DZ lookup data'!$A:$AA,9,FALSE)))</f>
        <v> </v>
      </c>
      <c r="K446" s="30" t="str">
        <f>IF($A446="Enter data zone code", " ",IF(ISNA(VLOOKUP($A446,'SIMD 2020v2 DZ lookup data'!$A:$AA,10,FALSE)),"not found",VLOOKUP($A446,'SIMD 2020v2 DZ lookup data'!$A:$AA,10,FALSE)))</f>
        <v> </v>
      </c>
      <c r="L446" s="30" t="str">
        <f>IF($A446="Enter data zone code", " ",IF(ISNA(VLOOKUP($A446,'SIMD 2020v2 DZ lookup data'!$A:$AA,11,FALSE)),"not found",VLOOKUP($A446,'SIMD 2020v2 DZ lookup data'!$A:$AA,11,FALSE)))</f>
        <v> </v>
      </c>
      <c r="M446" s="30" t="str">
        <f>IF($A446="Enter data zone code", " ",IF(ISNA(VLOOKUP($A446,'SIMD 2020v2 DZ lookup data'!$A:$AA,12,FALSE)),"not found",VLOOKUP($A446,'SIMD 2020v2 DZ lookup data'!$A:$AA,12,FALSE)))</f>
        <v> </v>
      </c>
      <c r="N446" s="30" t="str">
        <f>IF($A446="Enter data zone code", " ",IF(ISNA(VLOOKUP($A446,'SIMD 2020v2 DZ lookup data'!$A:$AA,13,FALSE)),"not found",VLOOKUP($A446,'SIMD 2020v2 DZ lookup data'!$A:$AA,13,FALSE)))</f>
        <v> </v>
      </c>
      <c r="O446" s="31" t="str">
        <f>IF($A446="Enter data zone code", " ",IF(ISNA(VLOOKUP($A446,'SIMD 2020v2 DZ lookup data'!$A:$AA,14,FALSE)),"not found",VLOOKUP($A446,'SIMD 2020v2 DZ lookup data'!$A:$AA,14,FALSE)))</f>
        <v> </v>
      </c>
      <c r="P446" s="31" t="str">
        <f>IF($A446="Enter data zone code", " ",IF(ISNA(VLOOKUP($A446,'SIMD 2020v2 DZ lookup data'!$A:$AA,15,FALSE)),"not found",VLOOKUP($A446,'SIMD 2020v2 DZ lookup data'!$A:$AA,15,FALSE)))</f>
        <v> </v>
      </c>
      <c r="Q446" s="37" t="str">
        <f>IF($A446="Enter data zone code", " ",IF(ISNA(VLOOKUP($A446,'SIMD 2020v2 DZ lookup data'!$A:$AA,17,FALSE)),"not found",VLOOKUP($A446,'SIMD 2020v2 DZ lookup data'!$A:$AA,17,FALSE)))</f>
        <v> </v>
      </c>
      <c r="R446" s="36" t="str">
        <f>IF($A446="Enter data zone code", " ",IF(ISNA(VLOOKUP($A446,'SIMD 2020v2 DZ lookup data'!$A:$AA,19,FALSE)),"not found",VLOOKUP($A446,'SIMD 2020v2 DZ lookup data'!$A:$AA,19,FALSE)))</f>
        <v> </v>
      </c>
      <c r="S446" s="36" t="str">
        <f>IF($A446="Enter data zone code", " ",IF(ISNA(VLOOKUP($A446,'SIMD 2020v2 DZ lookup data'!$A:$AA,23,FALSE)),"not found",VLOOKUP($A446,'SIMD 2020v2 DZ lookup data'!$A:$AA,23,FALSE)))</f>
        <v> </v>
      </c>
      <c r="T446" s="36" t="str">
        <f>IF($A446="Enter data zone code", " ",IF(ISNA(VLOOKUP($A446,'SIMD 2020v2 DZ lookup data'!$A:$AA,25,FALSE)),"not found",VLOOKUP($A446,'SIMD 2020v2 DZ lookup data'!$A:$AA,25,FALSE)))</f>
        <v> </v>
      </c>
      <c r="U446" s="38" t="str">
        <f>IF($A446="Enter data zone code", " ",IF(ISNA(VLOOKUP($A446,'SIMD 2020v2 DZ lookup data'!$A:$AA,27,FALSE)),"not found",VLOOKUP($A446,'SIMD 2020v2 DZ lookup data'!$A:$AA,27,FALSE)))</f>
        <v> </v>
      </c>
    </row>
    <row r="447" ht="15.75" customHeight="1">
      <c r="A447" s="35" t="s">
        <v>89</v>
      </c>
      <c r="B447" s="36" t="str">
        <f>IF($A447="Enter data zone code", " ",IF(ISNA(VLOOKUP($A447,'SIMD 2020v2 DZ lookup data'!$A:$AA,2,FALSE)),"not found",VLOOKUP($A447,'SIMD 2020v2 DZ lookup data'!$A:$AA,2,FALSE)))</f>
        <v> </v>
      </c>
      <c r="C447" s="36" t="str">
        <f>IF($A447="Enter data zone code", " ",IF(ISNA(VLOOKUP($A447,'SIMD 2020v2 DZ lookup data'!$A:$AA,21,FALSE)),"not found",VLOOKUP($A447,'SIMD 2020v2 DZ lookup data'!$A:$AA,21,FALSE)))</f>
        <v> </v>
      </c>
      <c r="D447" s="29" t="str">
        <f>IF($A447="Enter data zone code", " ",IF(ISNA(VLOOKUP($A447,'SIMD 2020v2 DZ lookup data'!$A:$AA,3,FALSE)),"not found",VLOOKUP($A447,'SIMD 2020v2 DZ lookup data'!$A:$AA,3,FALSE)))</f>
        <v> </v>
      </c>
      <c r="E447" s="29" t="str">
        <f>IF($A447="Enter data zone code", " ",IF(ISNA(VLOOKUP($A447,'SIMD 2020v2 DZ lookup data'!$A:$AA,4,FALSE)),"not found",VLOOKUP($A447,'SIMD 2020v2 DZ lookup data'!$A:$AA,4,FALSE)))</f>
        <v> </v>
      </c>
      <c r="F447" s="29" t="str">
        <f>IF($A447="Enter data zone code", " ",IF(ISNA(VLOOKUP($A447,'SIMD 2020v2 DZ lookup data'!$A:$AA,5,FALSE)),"not found",VLOOKUP($A447,'SIMD 2020v2 DZ lookup data'!$A:$AA,5,FALSE)))</f>
        <v> </v>
      </c>
      <c r="G447" s="29" t="str">
        <f>IF($A447="Enter data zone code", " ",IF(ISNA(VLOOKUP($A447,'SIMD 2020v2 DZ lookup data'!$A:$AA,6,FALSE)),"not found",VLOOKUP($A447,'SIMD 2020v2 DZ lookup data'!$A:$AA,6,FALSE)))</f>
        <v> </v>
      </c>
      <c r="H447" s="30" t="str">
        <f>IF($A447="Enter data zone code", " ",IF(ISNA(VLOOKUP($A447,'SIMD 2020v2 DZ lookup data'!$A:$AA,8,FALSE)),"not found",VLOOKUP($A447,'SIMD 2020v2 DZ lookup data'!$A:$AA,7,FALSE)))</f>
        <v> </v>
      </c>
      <c r="I447" s="30" t="str">
        <f>IF($A447="Enter data zone code", " ",IF(ISNA(VLOOKUP($A447,'SIMD 2020v2 DZ lookup data'!$A:$AA,7,FALSE)),"not found",VLOOKUP($A447,'SIMD 2020v2 DZ lookup data'!$A:$AA,8,FALSE)))</f>
        <v> </v>
      </c>
      <c r="J447" s="30" t="str">
        <f>IF($A447="Enter data zone code", " ",IF(ISNA(VLOOKUP($A447,'SIMD 2020v2 DZ lookup data'!$A:$AA,9,FALSE)),"not found",VLOOKUP($A447,'SIMD 2020v2 DZ lookup data'!$A:$AA,9,FALSE)))</f>
        <v> </v>
      </c>
      <c r="K447" s="30" t="str">
        <f>IF($A447="Enter data zone code", " ",IF(ISNA(VLOOKUP($A447,'SIMD 2020v2 DZ lookup data'!$A:$AA,10,FALSE)),"not found",VLOOKUP($A447,'SIMD 2020v2 DZ lookup data'!$A:$AA,10,FALSE)))</f>
        <v> </v>
      </c>
      <c r="L447" s="30" t="str">
        <f>IF($A447="Enter data zone code", " ",IF(ISNA(VLOOKUP($A447,'SIMD 2020v2 DZ lookup data'!$A:$AA,11,FALSE)),"not found",VLOOKUP($A447,'SIMD 2020v2 DZ lookup data'!$A:$AA,11,FALSE)))</f>
        <v> </v>
      </c>
      <c r="M447" s="30" t="str">
        <f>IF($A447="Enter data zone code", " ",IF(ISNA(VLOOKUP($A447,'SIMD 2020v2 DZ lookup data'!$A:$AA,12,FALSE)),"not found",VLOOKUP($A447,'SIMD 2020v2 DZ lookup data'!$A:$AA,12,FALSE)))</f>
        <v> </v>
      </c>
      <c r="N447" s="30" t="str">
        <f>IF($A447="Enter data zone code", " ",IF(ISNA(VLOOKUP($A447,'SIMD 2020v2 DZ lookup data'!$A:$AA,13,FALSE)),"not found",VLOOKUP($A447,'SIMD 2020v2 DZ lookup data'!$A:$AA,13,FALSE)))</f>
        <v> </v>
      </c>
      <c r="O447" s="31" t="str">
        <f>IF($A447="Enter data zone code", " ",IF(ISNA(VLOOKUP($A447,'SIMD 2020v2 DZ lookup data'!$A:$AA,14,FALSE)),"not found",VLOOKUP($A447,'SIMD 2020v2 DZ lookup data'!$A:$AA,14,FALSE)))</f>
        <v> </v>
      </c>
      <c r="P447" s="31" t="str">
        <f>IF($A447="Enter data zone code", " ",IF(ISNA(VLOOKUP($A447,'SIMD 2020v2 DZ lookup data'!$A:$AA,15,FALSE)),"not found",VLOOKUP($A447,'SIMD 2020v2 DZ lookup data'!$A:$AA,15,FALSE)))</f>
        <v> </v>
      </c>
      <c r="Q447" s="37" t="str">
        <f>IF($A447="Enter data zone code", " ",IF(ISNA(VLOOKUP($A447,'SIMD 2020v2 DZ lookup data'!$A:$AA,17,FALSE)),"not found",VLOOKUP($A447,'SIMD 2020v2 DZ lookup data'!$A:$AA,17,FALSE)))</f>
        <v> </v>
      </c>
      <c r="R447" s="36" t="str">
        <f>IF($A447="Enter data zone code", " ",IF(ISNA(VLOOKUP($A447,'SIMD 2020v2 DZ lookup data'!$A:$AA,19,FALSE)),"not found",VLOOKUP($A447,'SIMD 2020v2 DZ lookup data'!$A:$AA,19,FALSE)))</f>
        <v> </v>
      </c>
      <c r="S447" s="36" t="str">
        <f>IF($A447="Enter data zone code", " ",IF(ISNA(VLOOKUP($A447,'SIMD 2020v2 DZ lookup data'!$A:$AA,23,FALSE)),"not found",VLOOKUP($A447,'SIMD 2020v2 DZ lookup data'!$A:$AA,23,FALSE)))</f>
        <v> </v>
      </c>
      <c r="T447" s="36" t="str">
        <f>IF($A447="Enter data zone code", " ",IF(ISNA(VLOOKUP($A447,'SIMD 2020v2 DZ lookup data'!$A:$AA,25,FALSE)),"not found",VLOOKUP($A447,'SIMD 2020v2 DZ lookup data'!$A:$AA,25,FALSE)))</f>
        <v> </v>
      </c>
      <c r="U447" s="38" t="str">
        <f>IF($A447="Enter data zone code", " ",IF(ISNA(VLOOKUP($A447,'SIMD 2020v2 DZ lookup data'!$A:$AA,27,FALSE)),"not found",VLOOKUP($A447,'SIMD 2020v2 DZ lookup data'!$A:$AA,27,FALSE)))</f>
        <v> </v>
      </c>
    </row>
    <row r="448" ht="15.75" customHeight="1">
      <c r="A448" s="35" t="s">
        <v>89</v>
      </c>
      <c r="B448" s="36" t="str">
        <f>IF($A448="Enter data zone code", " ",IF(ISNA(VLOOKUP($A448,'SIMD 2020v2 DZ lookup data'!$A:$AA,2,FALSE)),"not found",VLOOKUP($A448,'SIMD 2020v2 DZ lookup data'!$A:$AA,2,FALSE)))</f>
        <v> </v>
      </c>
      <c r="C448" s="36" t="str">
        <f>IF($A448="Enter data zone code", " ",IF(ISNA(VLOOKUP($A448,'SIMD 2020v2 DZ lookup data'!$A:$AA,21,FALSE)),"not found",VLOOKUP($A448,'SIMD 2020v2 DZ lookup data'!$A:$AA,21,FALSE)))</f>
        <v> </v>
      </c>
      <c r="D448" s="29" t="str">
        <f>IF($A448="Enter data zone code", " ",IF(ISNA(VLOOKUP($A448,'SIMD 2020v2 DZ lookup data'!$A:$AA,3,FALSE)),"not found",VLOOKUP($A448,'SIMD 2020v2 DZ lookup data'!$A:$AA,3,FALSE)))</f>
        <v> </v>
      </c>
      <c r="E448" s="29" t="str">
        <f>IF($A448="Enter data zone code", " ",IF(ISNA(VLOOKUP($A448,'SIMD 2020v2 DZ lookup data'!$A:$AA,4,FALSE)),"not found",VLOOKUP($A448,'SIMD 2020v2 DZ lookup data'!$A:$AA,4,FALSE)))</f>
        <v> </v>
      </c>
      <c r="F448" s="29" t="str">
        <f>IF($A448="Enter data zone code", " ",IF(ISNA(VLOOKUP($A448,'SIMD 2020v2 DZ lookup data'!$A:$AA,5,FALSE)),"not found",VLOOKUP($A448,'SIMD 2020v2 DZ lookup data'!$A:$AA,5,FALSE)))</f>
        <v> </v>
      </c>
      <c r="G448" s="29" t="str">
        <f>IF($A448="Enter data zone code", " ",IF(ISNA(VLOOKUP($A448,'SIMD 2020v2 DZ lookup data'!$A:$AA,6,FALSE)),"not found",VLOOKUP($A448,'SIMD 2020v2 DZ lookup data'!$A:$AA,6,FALSE)))</f>
        <v> </v>
      </c>
      <c r="H448" s="30" t="str">
        <f>IF($A448="Enter data zone code", " ",IF(ISNA(VLOOKUP($A448,'SIMD 2020v2 DZ lookup data'!$A:$AA,8,FALSE)),"not found",VLOOKUP($A448,'SIMD 2020v2 DZ lookup data'!$A:$AA,7,FALSE)))</f>
        <v> </v>
      </c>
      <c r="I448" s="30" t="str">
        <f>IF($A448="Enter data zone code", " ",IF(ISNA(VLOOKUP($A448,'SIMD 2020v2 DZ lookup data'!$A:$AA,7,FALSE)),"not found",VLOOKUP($A448,'SIMD 2020v2 DZ lookup data'!$A:$AA,8,FALSE)))</f>
        <v> </v>
      </c>
      <c r="J448" s="30" t="str">
        <f>IF($A448="Enter data zone code", " ",IF(ISNA(VLOOKUP($A448,'SIMD 2020v2 DZ lookup data'!$A:$AA,9,FALSE)),"not found",VLOOKUP($A448,'SIMD 2020v2 DZ lookup data'!$A:$AA,9,FALSE)))</f>
        <v> </v>
      </c>
      <c r="K448" s="30" t="str">
        <f>IF($A448="Enter data zone code", " ",IF(ISNA(VLOOKUP($A448,'SIMD 2020v2 DZ lookup data'!$A:$AA,10,FALSE)),"not found",VLOOKUP($A448,'SIMD 2020v2 DZ lookup data'!$A:$AA,10,FALSE)))</f>
        <v> </v>
      </c>
      <c r="L448" s="30" t="str">
        <f>IF($A448="Enter data zone code", " ",IF(ISNA(VLOOKUP($A448,'SIMD 2020v2 DZ lookup data'!$A:$AA,11,FALSE)),"not found",VLOOKUP($A448,'SIMD 2020v2 DZ lookup data'!$A:$AA,11,FALSE)))</f>
        <v> </v>
      </c>
      <c r="M448" s="30" t="str">
        <f>IF($A448="Enter data zone code", " ",IF(ISNA(VLOOKUP($A448,'SIMD 2020v2 DZ lookup data'!$A:$AA,12,FALSE)),"not found",VLOOKUP($A448,'SIMD 2020v2 DZ lookup data'!$A:$AA,12,FALSE)))</f>
        <v> </v>
      </c>
      <c r="N448" s="30" t="str">
        <f>IF($A448="Enter data zone code", " ",IF(ISNA(VLOOKUP($A448,'SIMD 2020v2 DZ lookup data'!$A:$AA,13,FALSE)),"not found",VLOOKUP($A448,'SIMD 2020v2 DZ lookup data'!$A:$AA,13,FALSE)))</f>
        <v> </v>
      </c>
      <c r="O448" s="31" t="str">
        <f>IF($A448="Enter data zone code", " ",IF(ISNA(VLOOKUP($A448,'SIMD 2020v2 DZ lookup data'!$A:$AA,14,FALSE)),"not found",VLOOKUP($A448,'SIMD 2020v2 DZ lookup data'!$A:$AA,14,FALSE)))</f>
        <v> </v>
      </c>
      <c r="P448" s="31" t="str">
        <f>IF($A448="Enter data zone code", " ",IF(ISNA(VLOOKUP($A448,'SIMD 2020v2 DZ lookup data'!$A:$AA,15,FALSE)),"not found",VLOOKUP($A448,'SIMD 2020v2 DZ lookup data'!$A:$AA,15,FALSE)))</f>
        <v> </v>
      </c>
      <c r="Q448" s="37" t="str">
        <f>IF($A448="Enter data zone code", " ",IF(ISNA(VLOOKUP($A448,'SIMD 2020v2 DZ lookup data'!$A:$AA,17,FALSE)),"not found",VLOOKUP($A448,'SIMD 2020v2 DZ lookup data'!$A:$AA,17,FALSE)))</f>
        <v> </v>
      </c>
      <c r="R448" s="36" t="str">
        <f>IF($A448="Enter data zone code", " ",IF(ISNA(VLOOKUP($A448,'SIMD 2020v2 DZ lookup data'!$A:$AA,19,FALSE)),"not found",VLOOKUP($A448,'SIMD 2020v2 DZ lookup data'!$A:$AA,19,FALSE)))</f>
        <v> </v>
      </c>
      <c r="S448" s="36" t="str">
        <f>IF($A448="Enter data zone code", " ",IF(ISNA(VLOOKUP($A448,'SIMD 2020v2 DZ lookup data'!$A:$AA,23,FALSE)),"not found",VLOOKUP($A448,'SIMD 2020v2 DZ lookup data'!$A:$AA,23,FALSE)))</f>
        <v> </v>
      </c>
      <c r="T448" s="36" t="str">
        <f>IF($A448="Enter data zone code", " ",IF(ISNA(VLOOKUP($A448,'SIMD 2020v2 DZ lookup data'!$A:$AA,25,FALSE)),"not found",VLOOKUP($A448,'SIMD 2020v2 DZ lookup data'!$A:$AA,25,FALSE)))</f>
        <v> </v>
      </c>
      <c r="U448" s="38" t="str">
        <f>IF($A448="Enter data zone code", " ",IF(ISNA(VLOOKUP($A448,'SIMD 2020v2 DZ lookup data'!$A:$AA,27,FALSE)),"not found",VLOOKUP($A448,'SIMD 2020v2 DZ lookup data'!$A:$AA,27,FALSE)))</f>
        <v> </v>
      </c>
    </row>
    <row r="449" ht="15.75" customHeight="1">
      <c r="A449" s="35" t="s">
        <v>89</v>
      </c>
      <c r="B449" s="36" t="str">
        <f>IF($A449="Enter data zone code", " ",IF(ISNA(VLOOKUP($A449,'SIMD 2020v2 DZ lookup data'!$A:$AA,2,FALSE)),"not found",VLOOKUP($A449,'SIMD 2020v2 DZ lookup data'!$A:$AA,2,FALSE)))</f>
        <v> </v>
      </c>
      <c r="C449" s="36" t="str">
        <f>IF($A449="Enter data zone code", " ",IF(ISNA(VLOOKUP($A449,'SIMD 2020v2 DZ lookup data'!$A:$AA,21,FALSE)),"not found",VLOOKUP($A449,'SIMD 2020v2 DZ lookup data'!$A:$AA,21,FALSE)))</f>
        <v> </v>
      </c>
      <c r="D449" s="29" t="str">
        <f>IF($A449="Enter data zone code", " ",IF(ISNA(VLOOKUP($A449,'SIMD 2020v2 DZ lookup data'!$A:$AA,3,FALSE)),"not found",VLOOKUP($A449,'SIMD 2020v2 DZ lookup data'!$A:$AA,3,FALSE)))</f>
        <v> </v>
      </c>
      <c r="E449" s="29" t="str">
        <f>IF($A449="Enter data zone code", " ",IF(ISNA(VLOOKUP($A449,'SIMD 2020v2 DZ lookup data'!$A:$AA,4,FALSE)),"not found",VLOOKUP($A449,'SIMD 2020v2 DZ lookup data'!$A:$AA,4,FALSE)))</f>
        <v> </v>
      </c>
      <c r="F449" s="29" t="str">
        <f>IF($A449="Enter data zone code", " ",IF(ISNA(VLOOKUP($A449,'SIMD 2020v2 DZ lookup data'!$A:$AA,5,FALSE)),"not found",VLOOKUP($A449,'SIMD 2020v2 DZ lookup data'!$A:$AA,5,FALSE)))</f>
        <v> </v>
      </c>
      <c r="G449" s="29" t="str">
        <f>IF($A449="Enter data zone code", " ",IF(ISNA(VLOOKUP($A449,'SIMD 2020v2 DZ lookup data'!$A:$AA,6,FALSE)),"not found",VLOOKUP($A449,'SIMD 2020v2 DZ lookup data'!$A:$AA,6,FALSE)))</f>
        <v> </v>
      </c>
      <c r="H449" s="30" t="str">
        <f>IF($A449="Enter data zone code", " ",IF(ISNA(VLOOKUP($A449,'SIMD 2020v2 DZ lookup data'!$A:$AA,8,FALSE)),"not found",VLOOKUP($A449,'SIMD 2020v2 DZ lookup data'!$A:$AA,7,FALSE)))</f>
        <v> </v>
      </c>
      <c r="I449" s="30" t="str">
        <f>IF($A449="Enter data zone code", " ",IF(ISNA(VLOOKUP($A449,'SIMD 2020v2 DZ lookup data'!$A:$AA,7,FALSE)),"not found",VLOOKUP($A449,'SIMD 2020v2 DZ lookup data'!$A:$AA,8,FALSE)))</f>
        <v> </v>
      </c>
      <c r="J449" s="30" t="str">
        <f>IF($A449="Enter data zone code", " ",IF(ISNA(VLOOKUP($A449,'SIMD 2020v2 DZ lookup data'!$A:$AA,9,FALSE)),"not found",VLOOKUP($A449,'SIMD 2020v2 DZ lookup data'!$A:$AA,9,FALSE)))</f>
        <v> </v>
      </c>
      <c r="K449" s="30" t="str">
        <f>IF($A449="Enter data zone code", " ",IF(ISNA(VLOOKUP($A449,'SIMD 2020v2 DZ lookup data'!$A:$AA,10,FALSE)),"not found",VLOOKUP($A449,'SIMD 2020v2 DZ lookup data'!$A:$AA,10,FALSE)))</f>
        <v> </v>
      </c>
      <c r="L449" s="30" t="str">
        <f>IF($A449="Enter data zone code", " ",IF(ISNA(VLOOKUP($A449,'SIMD 2020v2 DZ lookup data'!$A:$AA,11,FALSE)),"not found",VLOOKUP($A449,'SIMD 2020v2 DZ lookup data'!$A:$AA,11,FALSE)))</f>
        <v> </v>
      </c>
      <c r="M449" s="30" t="str">
        <f>IF($A449="Enter data zone code", " ",IF(ISNA(VLOOKUP($A449,'SIMD 2020v2 DZ lookup data'!$A:$AA,12,FALSE)),"not found",VLOOKUP($A449,'SIMD 2020v2 DZ lookup data'!$A:$AA,12,FALSE)))</f>
        <v> </v>
      </c>
      <c r="N449" s="30" t="str">
        <f>IF($A449="Enter data zone code", " ",IF(ISNA(VLOOKUP($A449,'SIMD 2020v2 DZ lookup data'!$A:$AA,13,FALSE)),"not found",VLOOKUP($A449,'SIMD 2020v2 DZ lookup data'!$A:$AA,13,FALSE)))</f>
        <v> </v>
      </c>
      <c r="O449" s="31" t="str">
        <f>IF($A449="Enter data zone code", " ",IF(ISNA(VLOOKUP($A449,'SIMD 2020v2 DZ lookup data'!$A:$AA,14,FALSE)),"not found",VLOOKUP($A449,'SIMD 2020v2 DZ lookup data'!$A:$AA,14,FALSE)))</f>
        <v> </v>
      </c>
      <c r="P449" s="31" t="str">
        <f>IF($A449="Enter data zone code", " ",IF(ISNA(VLOOKUP($A449,'SIMD 2020v2 DZ lookup data'!$A:$AA,15,FALSE)),"not found",VLOOKUP($A449,'SIMD 2020v2 DZ lookup data'!$A:$AA,15,FALSE)))</f>
        <v> </v>
      </c>
      <c r="Q449" s="37" t="str">
        <f>IF($A449="Enter data zone code", " ",IF(ISNA(VLOOKUP($A449,'SIMD 2020v2 DZ lookup data'!$A:$AA,17,FALSE)),"not found",VLOOKUP($A449,'SIMD 2020v2 DZ lookup data'!$A:$AA,17,FALSE)))</f>
        <v> </v>
      </c>
      <c r="R449" s="36" t="str">
        <f>IF($A449="Enter data zone code", " ",IF(ISNA(VLOOKUP($A449,'SIMD 2020v2 DZ lookup data'!$A:$AA,19,FALSE)),"not found",VLOOKUP($A449,'SIMD 2020v2 DZ lookup data'!$A:$AA,19,FALSE)))</f>
        <v> </v>
      </c>
      <c r="S449" s="36" t="str">
        <f>IF($A449="Enter data zone code", " ",IF(ISNA(VLOOKUP($A449,'SIMD 2020v2 DZ lookup data'!$A:$AA,23,FALSE)),"not found",VLOOKUP($A449,'SIMD 2020v2 DZ lookup data'!$A:$AA,23,FALSE)))</f>
        <v> </v>
      </c>
      <c r="T449" s="36" t="str">
        <f>IF($A449="Enter data zone code", " ",IF(ISNA(VLOOKUP($A449,'SIMD 2020v2 DZ lookup data'!$A:$AA,25,FALSE)),"not found",VLOOKUP($A449,'SIMD 2020v2 DZ lookup data'!$A:$AA,25,FALSE)))</f>
        <v> </v>
      </c>
      <c r="U449" s="38" t="str">
        <f>IF($A449="Enter data zone code", " ",IF(ISNA(VLOOKUP($A449,'SIMD 2020v2 DZ lookup data'!$A:$AA,27,FALSE)),"not found",VLOOKUP($A449,'SIMD 2020v2 DZ lookup data'!$A:$AA,27,FALSE)))</f>
        <v> </v>
      </c>
    </row>
    <row r="450" ht="15.75" customHeight="1">
      <c r="A450" s="35" t="s">
        <v>89</v>
      </c>
      <c r="B450" s="36" t="str">
        <f>IF($A450="Enter data zone code", " ",IF(ISNA(VLOOKUP($A450,'SIMD 2020v2 DZ lookup data'!$A:$AA,2,FALSE)),"not found",VLOOKUP($A450,'SIMD 2020v2 DZ lookup data'!$A:$AA,2,FALSE)))</f>
        <v> </v>
      </c>
      <c r="C450" s="36" t="str">
        <f>IF($A450="Enter data zone code", " ",IF(ISNA(VLOOKUP($A450,'SIMD 2020v2 DZ lookup data'!$A:$AA,21,FALSE)),"not found",VLOOKUP($A450,'SIMD 2020v2 DZ lookup data'!$A:$AA,21,FALSE)))</f>
        <v> </v>
      </c>
      <c r="D450" s="29" t="str">
        <f>IF($A450="Enter data zone code", " ",IF(ISNA(VLOOKUP($A450,'SIMD 2020v2 DZ lookup data'!$A:$AA,3,FALSE)),"not found",VLOOKUP($A450,'SIMD 2020v2 DZ lookup data'!$A:$AA,3,FALSE)))</f>
        <v> </v>
      </c>
      <c r="E450" s="29" t="str">
        <f>IF($A450="Enter data zone code", " ",IF(ISNA(VLOOKUP($A450,'SIMD 2020v2 DZ lookup data'!$A:$AA,4,FALSE)),"not found",VLOOKUP($A450,'SIMD 2020v2 DZ lookup data'!$A:$AA,4,FALSE)))</f>
        <v> </v>
      </c>
      <c r="F450" s="29" t="str">
        <f>IF($A450="Enter data zone code", " ",IF(ISNA(VLOOKUP($A450,'SIMD 2020v2 DZ lookup data'!$A:$AA,5,FALSE)),"not found",VLOOKUP($A450,'SIMD 2020v2 DZ lookup data'!$A:$AA,5,FALSE)))</f>
        <v> </v>
      </c>
      <c r="G450" s="29" t="str">
        <f>IF($A450="Enter data zone code", " ",IF(ISNA(VLOOKUP($A450,'SIMD 2020v2 DZ lookup data'!$A:$AA,6,FALSE)),"not found",VLOOKUP($A450,'SIMD 2020v2 DZ lookup data'!$A:$AA,6,FALSE)))</f>
        <v> </v>
      </c>
      <c r="H450" s="30" t="str">
        <f>IF($A450="Enter data zone code", " ",IF(ISNA(VLOOKUP($A450,'SIMD 2020v2 DZ lookup data'!$A:$AA,8,FALSE)),"not found",VLOOKUP($A450,'SIMD 2020v2 DZ lookup data'!$A:$AA,7,FALSE)))</f>
        <v> </v>
      </c>
      <c r="I450" s="30" t="str">
        <f>IF($A450="Enter data zone code", " ",IF(ISNA(VLOOKUP($A450,'SIMD 2020v2 DZ lookup data'!$A:$AA,7,FALSE)),"not found",VLOOKUP($A450,'SIMD 2020v2 DZ lookup data'!$A:$AA,8,FALSE)))</f>
        <v> </v>
      </c>
      <c r="J450" s="30" t="str">
        <f>IF($A450="Enter data zone code", " ",IF(ISNA(VLOOKUP($A450,'SIMD 2020v2 DZ lookup data'!$A:$AA,9,FALSE)),"not found",VLOOKUP($A450,'SIMD 2020v2 DZ lookup data'!$A:$AA,9,FALSE)))</f>
        <v> </v>
      </c>
      <c r="K450" s="30" t="str">
        <f>IF($A450="Enter data zone code", " ",IF(ISNA(VLOOKUP($A450,'SIMD 2020v2 DZ lookup data'!$A:$AA,10,FALSE)),"not found",VLOOKUP($A450,'SIMD 2020v2 DZ lookup data'!$A:$AA,10,FALSE)))</f>
        <v> </v>
      </c>
      <c r="L450" s="30" t="str">
        <f>IF($A450="Enter data zone code", " ",IF(ISNA(VLOOKUP($A450,'SIMD 2020v2 DZ lookup data'!$A:$AA,11,FALSE)),"not found",VLOOKUP($A450,'SIMD 2020v2 DZ lookup data'!$A:$AA,11,FALSE)))</f>
        <v> </v>
      </c>
      <c r="M450" s="30" t="str">
        <f>IF($A450="Enter data zone code", " ",IF(ISNA(VLOOKUP($A450,'SIMD 2020v2 DZ lookup data'!$A:$AA,12,FALSE)),"not found",VLOOKUP($A450,'SIMD 2020v2 DZ lookup data'!$A:$AA,12,FALSE)))</f>
        <v> </v>
      </c>
      <c r="N450" s="30" t="str">
        <f>IF($A450="Enter data zone code", " ",IF(ISNA(VLOOKUP($A450,'SIMD 2020v2 DZ lookup data'!$A:$AA,13,FALSE)),"not found",VLOOKUP($A450,'SIMD 2020v2 DZ lookup data'!$A:$AA,13,FALSE)))</f>
        <v> </v>
      </c>
      <c r="O450" s="31" t="str">
        <f>IF($A450="Enter data zone code", " ",IF(ISNA(VLOOKUP($A450,'SIMD 2020v2 DZ lookup data'!$A:$AA,14,FALSE)),"not found",VLOOKUP($A450,'SIMD 2020v2 DZ lookup data'!$A:$AA,14,FALSE)))</f>
        <v> </v>
      </c>
      <c r="P450" s="31" t="str">
        <f>IF($A450="Enter data zone code", " ",IF(ISNA(VLOOKUP($A450,'SIMD 2020v2 DZ lookup data'!$A:$AA,15,FALSE)),"not found",VLOOKUP($A450,'SIMD 2020v2 DZ lookup data'!$A:$AA,15,FALSE)))</f>
        <v> </v>
      </c>
      <c r="Q450" s="37" t="str">
        <f>IF($A450="Enter data zone code", " ",IF(ISNA(VLOOKUP($A450,'SIMD 2020v2 DZ lookup data'!$A:$AA,17,FALSE)),"not found",VLOOKUP($A450,'SIMD 2020v2 DZ lookup data'!$A:$AA,17,FALSE)))</f>
        <v> </v>
      </c>
      <c r="R450" s="36" t="str">
        <f>IF($A450="Enter data zone code", " ",IF(ISNA(VLOOKUP($A450,'SIMD 2020v2 DZ lookup data'!$A:$AA,19,FALSE)),"not found",VLOOKUP($A450,'SIMD 2020v2 DZ lookup data'!$A:$AA,19,FALSE)))</f>
        <v> </v>
      </c>
      <c r="S450" s="36" t="str">
        <f>IF($A450="Enter data zone code", " ",IF(ISNA(VLOOKUP($A450,'SIMD 2020v2 DZ lookup data'!$A:$AA,23,FALSE)),"not found",VLOOKUP($A450,'SIMD 2020v2 DZ lookup data'!$A:$AA,23,FALSE)))</f>
        <v> </v>
      </c>
      <c r="T450" s="36" t="str">
        <f>IF($A450="Enter data zone code", " ",IF(ISNA(VLOOKUP($A450,'SIMD 2020v2 DZ lookup data'!$A:$AA,25,FALSE)),"not found",VLOOKUP($A450,'SIMD 2020v2 DZ lookup data'!$A:$AA,25,FALSE)))</f>
        <v> </v>
      </c>
      <c r="U450" s="38" t="str">
        <f>IF($A450="Enter data zone code", " ",IF(ISNA(VLOOKUP($A450,'SIMD 2020v2 DZ lookup data'!$A:$AA,27,FALSE)),"not found",VLOOKUP($A450,'SIMD 2020v2 DZ lookup data'!$A:$AA,27,FALSE)))</f>
        <v> </v>
      </c>
    </row>
    <row r="451" ht="15.75" customHeight="1">
      <c r="A451" s="35" t="s">
        <v>89</v>
      </c>
      <c r="B451" s="36" t="str">
        <f>IF($A451="Enter data zone code", " ",IF(ISNA(VLOOKUP($A451,'SIMD 2020v2 DZ lookup data'!$A:$AA,2,FALSE)),"not found",VLOOKUP($A451,'SIMD 2020v2 DZ lookup data'!$A:$AA,2,FALSE)))</f>
        <v> </v>
      </c>
      <c r="C451" s="36" t="str">
        <f>IF($A451="Enter data zone code", " ",IF(ISNA(VLOOKUP($A451,'SIMD 2020v2 DZ lookup data'!$A:$AA,21,FALSE)),"not found",VLOOKUP($A451,'SIMD 2020v2 DZ lookup data'!$A:$AA,21,FALSE)))</f>
        <v> </v>
      </c>
      <c r="D451" s="29" t="str">
        <f>IF($A451="Enter data zone code", " ",IF(ISNA(VLOOKUP($A451,'SIMD 2020v2 DZ lookup data'!$A:$AA,3,FALSE)),"not found",VLOOKUP($A451,'SIMD 2020v2 DZ lookup data'!$A:$AA,3,FALSE)))</f>
        <v> </v>
      </c>
      <c r="E451" s="29" t="str">
        <f>IF($A451="Enter data zone code", " ",IF(ISNA(VLOOKUP($A451,'SIMD 2020v2 DZ lookup data'!$A:$AA,4,FALSE)),"not found",VLOOKUP($A451,'SIMD 2020v2 DZ lookup data'!$A:$AA,4,FALSE)))</f>
        <v> </v>
      </c>
      <c r="F451" s="29" t="str">
        <f>IF($A451="Enter data zone code", " ",IF(ISNA(VLOOKUP($A451,'SIMD 2020v2 DZ lookup data'!$A:$AA,5,FALSE)),"not found",VLOOKUP($A451,'SIMD 2020v2 DZ lookup data'!$A:$AA,5,FALSE)))</f>
        <v> </v>
      </c>
      <c r="G451" s="29" t="str">
        <f>IF($A451="Enter data zone code", " ",IF(ISNA(VLOOKUP($A451,'SIMD 2020v2 DZ lookup data'!$A:$AA,6,FALSE)),"not found",VLOOKUP($A451,'SIMD 2020v2 DZ lookup data'!$A:$AA,6,FALSE)))</f>
        <v> </v>
      </c>
      <c r="H451" s="30" t="str">
        <f>IF($A451="Enter data zone code", " ",IF(ISNA(VLOOKUP($A451,'SIMD 2020v2 DZ lookup data'!$A:$AA,8,FALSE)),"not found",VLOOKUP($A451,'SIMD 2020v2 DZ lookup data'!$A:$AA,7,FALSE)))</f>
        <v> </v>
      </c>
      <c r="I451" s="30" t="str">
        <f>IF($A451="Enter data zone code", " ",IF(ISNA(VLOOKUP($A451,'SIMD 2020v2 DZ lookup data'!$A:$AA,7,FALSE)),"not found",VLOOKUP($A451,'SIMD 2020v2 DZ lookup data'!$A:$AA,8,FALSE)))</f>
        <v> </v>
      </c>
      <c r="J451" s="30" t="str">
        <f>IF($A451="Enter data zone code", " ",IF(ISNA(VLOOKUP($A451,'SIMD 2020v2 DZ lookup data'!$A:$AA,9,FALSE)),"not found",VLOOKUP($A451,'SIMD 2020v2 DZ lookup data'!$A:$AA,9,FALSE)))</f>
        <v> </v>
      </c>
      <c r="K451" s="30" t="str">
        <f>IF($A451="Enter data zone code", " ",IF(ISNA(VLOOKUP($A451,'SIMD 2020v2 DZ lookup data'!$A:$AA,10,FALSE)),"not found",VLOOKUP($A451,'SIMD 2020v2 DZ lookup data'!$A:$AA,10,FALSE)))</f>
        <v> </v>
      </c>
      <c r="L451" s="30" t="str">
        <f>IF($A451="Enter data zone code", " ",IF(ISNA(VLOOKUP($A451,'SIMD 2020v2 DZ lookup data'!$A:$AA,11,FALSE)),"not found",VLOOKUP($A451,'SIMD 2020v2 DZ lookup data'!$A:$AA,11,FALSE)))</f>
        <v> </v>
      </c>
      <c r="M451" s="30" t="str">
        <f>IF($A451="Enter data zone code", " ",IF(ISNA(VLOOKUP($A451,'SIMD 2020v2 DZ lookup data'!$A:$AA,12,FALSE)),"not found",VLOOKUP($A451,'SIMD 2020v2 DZ lookup data'!$A:$AA,12,FALSE)))</f>
        <v> </v>
      </c>
      <c r="N451" s="30" t="str">
        <f>IF($A451="Enter data zone code", " ",IF(ISNA(VLOOKUP($A451,'SIMD 2020v2 DZ lookup data'!$A:$AA,13,FALSE)),"not found",VLOOKUP($A451,'SIMD 2020v2 DZ lookup data'!$A:$AA,13,FALSE)))</f>
        <v> </v>
      </c>
      <c r="O451" s="31" t="str">
        <f>IF($A451="Enter data zone code", " ",IF(ISNA(VLOOKUP($A451,'SIMD 2020v2 DZ lookup data'!$A:$AA,14,FALSE)),"not found",VLOOKUP($A451,'SIMD 2020v2 DZ lookup data'!$A:$AA,14,FALSE)))</f>
        <v> </v>
      </c>
      <c r="P451" s="31" t="str">
        <f>IF($A451="Enter data zone code", " ",IF(ISNA(VLOOKUP($A451,'SIMD 2020v2 DZ lookup data'!$A:$AA,15,FALSE)),"not found",VLOOKUP($A451,'SIMD 2020v2 DZ lookup data'!$A:$AA,15,FALSE)))</f>
        <v> </v>
      </c>
      <c r="Q451" s="37" t="str">
        <f>IF($A451="Enter data zone code", " ",IF(ISNA(VLOOKUP($A451,'SIMD 2020v2 DZ lookup data'!$A:$AA,17,FALSE)),"not found",VLOOKUP($A451,'SIMD 2020v2 DZ lookup data'!$A:$AA,17,FALSE)))</f>
        <v> </v>
      </c>
      <c r="R451" s="36" t="str">
        <f>IF($A451="Enter data zone code", " ",IF(ISNA(VLOOKUP($A451,'SIMD 2020v2 DZ lookup data'!$A:$AA,19,FALSE)),"not found",VLOOKUP($A451,'SIMD 2020v2 DZ lookup data'!$A:$AA,19,FALSE)))</f>
        <v> </v>
      </c>
      <c r="S451" s="36" t="str">
        <f>IF($A451="Enter data zone code", " ",IF(ISNA(VLOOKUP($A451,'SIMD 2020v2 DZ lookup data'!$A:$AA,23,FALSE)),"not found",VLOOKUP($A451,'SIMD 2020v2 DZ lookup data'!$A:$AA,23,FALSE)))</f>
        <v> </v>
      </c>
      <c r="T451" s="36" t="str">
        <f>IF($A451="Enter data zone code", " ",IF(ISNA(VLOOKUP($A451,'SIMD 2020v2 DZ lookup data'!$A:$AA,25,FALSE)),"not found",VLOOKUP($A451,'SIMD 2020v2 DZ lookup data'!$A:$AA,25,FALSE)))</f>
        <v> </v>
      </c>
      <c r="U451" s="38" t="str">
        <f>IF($A451="Enter data zone code", " ",IF(ISNA(VLOOKUP($A451,'SIMD 2020v2 DZ lookup data'!$A:$AA,27,FALSE)),"not found",VLOOKUP($A451,'SIMD 2020v2 DZ lookup data'!$A:$AA,27,FALSE)))</f>
        <v> </v>
      </c>
    </row>
    <row r="452" ht="15.75" customHeight="1">
      <c r="A452" s="35" t="s">
        <v>89</v>
      </c>
      <c r="B452" s="36" t="str">
        <f>IF($A452="Enter data zone code", " ",IF(ISNA(VLOOKUP($A452,'SIMD 2020v2 DZ lookup data'!$A:$AA,2,FALSE)),"not found",VLOOKUP($A452,'SIMD 2020v2 DZ lookup data'!$A:$AA,2,FALSE)))</f>
        <v> </v>
      </c>
      <c r="C452" s="36" t="str">
        <f>IF($A452="Enter data zone code", " ",IF(ISNA(VLOOKUP($A452,'SIMD 2020v2 DZ lookup data'!$A:$AA,21,FALSE)),"not found",VLOOKUP($A452,'SIMD 2020v2 DZ lookup data'!$A:$AA,21,FALSE)))</f>
        <v> </v>
      </c>
      <c r="D452" s="29" t="str">
        <f>IF($A452="Enter data zone code", " ",IF(ISNA(VLOOKUP($A452,'SIMD 2020v2 DZ lookup data'!$A:$AA,3,FALSE)),"not found",VLOOKUP($A452,'SIMD 2020v2 DZ lookup data'!$A:$AA,3,FALSE)))</f>
        <v> </v>
      </c>
      <c r="E452" s="29" t="str">
        <f>IF($A452="Enter data zone code", " ",IF(ISNA(VLOOKUP($A452,'SIMD 2020v2 DZ lookup data'!$A:$AA,4,FALSE)),"not found",VLOOKUP($A452,'SIMD 2020v2 DZ lookup data'!$A:$AA,4,FALSE)))</f>
        <v> </v>
      </c>
      <c r="F452" s="29" t="str">
        <f>IF($A452="Enter data zone code", " ",IF(ISNA(VLOOKUP($A452,'SIMD 2020v2 DZ lookup data'!$A:$AA,5,FALSE)),"not found",VLOOKUP($A452,'SIMD 2020v2 DZ lookup data'!$A:$AA,5,FALSE)))</f>
        <v> </v>
      </c>
      <c r="G452" s="29" t="str">
        <f>IF($A452="Enter data zone code", " ",IF(ISNA(VLOOKUP($A452,'SIMD 2020v2 DZ lookup data'!$A:$AA,6,FALSE)),"not found",VLOOKUP($A452,'SIMD 2020v2 DZ lookup data'!$A:$AA,6,FALSE)))</f>
        <v> </v>
      </c>
      <c r="H452" s="30" t="str">
        <f>IF($A452="Enter data zone code", " ",IF(ISNA(VLOOKUP($A452,'SIMD 2020v2 DZ lookup data'!$A:$AA,8,FALSE)),"not found",VLOOKUP($A452,'SIMD 2020v2 DZ lookup data'!$A:$AA,7,FALSE)))</f>
        <v> </v>
      </c>
      <c r="I452" s="30" t="str">
        <f>IF($A452="Enter data zone code", " ",IF(ISNA(VLOOKUP($A452,'SIMD 2020v2 DZ lookup data'!$A:$AA,7,FALSE)),"not found",VLOOKUP($A452,'SIMD 2020v2 DZ lookup data'!$A:$AA,8,FALSE)))</f>
        <v> </v>
      </c>
      <c r="J452" s="30" t="str">
        <f>IF($A452="Enter data zone code", " ",IF(ISNA(VLOOKUP($A452,'SIMD 2020v2 DZ lookup data'!$A:$AA,9,FALSE)),"not found",VLOOKUP($A452,'SIMD 2020v2 DZ lookup data'!$A:$AA,9,FALSE)))</f>
        <v> </v>
      </c>
      <c r="K452" s="30" t="str">
        <f>IF($A452="Enter data zone code", " ",IF(ISNA(VLOOKUP($A452,'SIMD 2020v2 DZ lookup data'!$A:$AA,10,FALSE)),"not found",VLOOKUP($A452,'SIMD 2020v2 DZ lookup data'!$A:$AA,10,FALSE)))</f>
        <v> </v>
      </c>
      <c r="L452" s="30" t="str">
        <f>IF($A452="Enter data zone code", " ",IF(ISNA(VLOOKUP($A452,'SIMD 2020v2 DZ lookup data'!$A:$AA,11,FALSE)),"not found",VLOOKUP($A452,'SIMD 2020v2 DZ lookup data'!$A:$AA,11,FALSE)))</f>
        <v> </v>
      </c>
      <c r="M452" s="30" t="str">
        <f>IF($A452="Enter data zone code", " ",IF(ISNA(VLOOKUP($A452,'SIMD 2020v2 DZ lookup data'!$A:$AA,12,FALSE)),"not found",VLOOKUP($A452,'SIMD 2020v2 DZ lookup data'!$A:$AA,12,FALSE)))</f>
        <v> </v>
      </c>
      <c r="N452" s="30" t="str">
        <f>IF($A452="Enter data zone code", " ",IF(ISNA(VLOOKUP($A452,'SIMD 2020v2 DZ lookup data'!$A:$AA,13,FALSE)),"not found",VLOOKUP($A452,'SIMD 2020v2 DZ lookup data'!$A:$AA,13,FALSE)))</f>
        <v> </v>
      </c>
      <c r="O452" s="31" t="str">
        <f>IF($A452="Enter data zone code", " ",IF(ISNA(VLOOKUP($A452,'SIMD 2020v2 DZ lookup data'!$A:$AA,14,FALSE)),"not found",VLOOKUP($A452,'SIMD 2020v2 DZ lookup data'!$A:$AA,14,FALSE)))</f>
        <v> </v>
      </c>
      <c r="P452" s="31" t="str">
        <f>IF($A452="Enter data zone code", " ",IF(ISNA(VLOOKUP($A452,'SIMD 2020v2 DZ lookup data'!$A:$AA,15,FALSE)),"not found",VLOOKUP($A452,'SIMD 2020v2 DZ lookup data'!$A:$AA,15,FALSE)))</f>
        <v> </v>
      </c>
      <c r="Q452" s="37" t="str">
        <f>IF($A452="Enter data zone code", " ",IF(ISNA(VLOOKUP($A452,'SIMD 2020v2 DZ lookup data'!$A:$AA,17,FALSE)),"not found",VLOOKUP($A452,'SIMD 2020v2 DZ lookup data'!$A:$AA,17,FALSE)))</f>
        <v> </v>
      </c>
      <c r="R452" s="36" t="str">
        <f>IF($A452="Enter data zone code", " ",IF(ISNA(VLOOKUP($A452,'SIMD 2020v2 DZ lookup data'!$A:$AA,19,FALSE)),"not found",VLOOKUP($A452,'SIMD 2020v2 DZ lookup data'!$A:$AA,19,FALSE)))</f>
        <v> </v>
      </c>
      <c r="S452" s="36" t="str">
        <f>IF($A452="Enter data zone code", " ",IF(ISNA(VLOOKUP($A452,'SIMD 2020v2 DZ lookup data'!$A:$AA,23,FALSE)),"not found",VLOOKUP($A452,'SIMD 2020v2 DZ lookup data'!$A:$AA,23,FALSE)))</f>
        <v> </v>
      </c>
      <c r="T452" s="36" t="str">
        <f>IF($A452="Enter data zone code", " ",IF(ISNA(VLOOKUP($A452,'SIMD 2020v2 DZ lookup data'!$A:$AA,25,FALSE)),"not found",VLOOKUP($A452,'SIMD 2020v2 DZ lookup data'!$A:$AA,25,FALSE)))</f>
        <v> </v>
      </c>
      <c r="U452" s="38" t="str">
        <f>IF($A452="Enter data zone code", " ",IF(ISNA(VLOOKUP($A452,'SIMD 2020v2 DZ lookup data'!$A:$AA,27,FALSE)),"not found",VLOOKUP($A452,'SIMD 2020v2 DZ lookup data'!$A:$AA,27,FALSE)))</f>
        <v> </v>
      </c>
    </row>
    <row r="453" ht="15.75" customHeight="1">
      <c r="A453" s="35" t="s">
        <v>89</v>
      </c>
      <c r="B453" s="36" t="str">
        <f>IF($A453="Enter data zone code", " ",IF(ISNA(VLOOKUP($A453,'SIMD 2020v2 DZ lookup data'!$A:$AA,2,FALSE)),"not found",VLOOKUP($A453,'SIMD 2020v2 DZ lookup data'!$A:$AA,2,FALSE)))</f>
        <v> </v>
      </c>
      <c r="C453" s="36" t="str">
        <f>IF($A453="Enter data zone code", " ",IF(ISNA(VLOOKUP($A453,'SIMD 2020v2 DZ lookup data'!$A:$AA,21,FALSE)),"not found",VLOOKUP($A453,'SIMD 2020v2 DZ lookup data'!$A:$AA,21,FALSE)))</f>
        <v> </v>
      </c>
      <c r="D453" s="29" t="str">
        <f>IF($A453="Enter data zone code", " ",IF(ISNA(VLOOKUP($A453,'SIMD 2020v2 DZ lookup data'!$A:$AA,3,FALSE)),"not found",VLOOKUP($A453,'SIMD 2020v2 DZ lookup data'!$A:$AA,3,FALSE)))</f>
        <v> </v>
      </c>
      <c r="E453" s="29" t="str">
        <f>IF($A453="Enter data zone code", " ",IF(ISNA(VLOOKUP($A453,'SIMD 2020v2 DZ lookup data'!$A:$AA,4,FALSE)),"not found",VLOOKUP($A453,'SIMD 2020v2 DZ lookup data'!$A:$AA,4,FALSE)))</f>
        <v> </v>
      </c>
      <c r="F453" s="29" t="str">
        <f>IF($A453="Enter data zone code", " ",IF(ISNA(VLOOKUP($A453,'SIMD 2020v2 DZ lookup data'!$A:$AA,5,FALSE)),"not found",VLOOKUP($A453,'SIMD 2020v2 DZ lookup data'!$A:$AA,5,FALSE)))</f>
        <v> </v>
      </c>
      <c r="G453" s="29" t="str">
        <f>IF($A453="Enter data zone code", " ",IF(ISNA(VLOOKUP($A453,'SIMD 2020v2 DZ lookup data'!$A:$AA,6,FALSE)),"not found",VLOOKUP($A453,'SIMD 2020v2 DZ lookup data'!$A:$AA,6,FALSE)))</f>
        <v> </v>
      </c>
      <c r="H453" s="30" t="str">
        <f>IF($A453="Enter data zone code", " ",IF(ISNA(VLOOKUP($A453,'SIMD 2020v2 DZ lookup data'!$A:$AA,8,FALSE)),"not found",VLOOKUP($A453,'SIMD 2020v2 DZ lookup data'!$A:$AA,7,FALSE)))</f>
        <v> </v>
      </c>
      <c r="I453" s="30" t="str">
        <f>IF($A453="Enter data zone code", " ",IF(ISNA(VLOOKUP($A453,'SIMD 2020v2 DZ lookup data'!$A:$AA,7,FALSE)),"not found",VLOOKUP($A453,'SIMD 2020v2 DZ lookup data'!$A:$AA,8,FALSE)))</f>
        <v> </v>
      </c>
      <c r="J453" s="30" t="str">
        <f>IF($A453="Enter data zone code", " ",IF(ISNA(VLOOKUP($A453,'SIMD 2020v2 DZ lookup data'!$A:$AA,9,FALSE)),"not found",VLOOKUP($A453,'SIMD 2020v2 DZ lookup data'!$A:$AA,9,FALSE)))</f>
        <v> </v>
      </c>
      <c r="K453" s="30" t="str">
        <f>IF($A453="Enter data zone code", " ",IF(ISNA(VLOOKUP($A453,'SIMD 2020v2 DZ lookup data'!$A:$AA,10,FALSE)),"not found",VLOOKUP($A453,'SIMD 2020v2 DZ lookup data'!$A:$AA,10,FALSE)))</f>
        <v> </v>
      </c>
      <c r="L453" s="30" t="str">
        <f>IF($A453="Enter data zone code", " ",IF(ISNA(VLOOKUP($A453,'SIMD 2020v2 DZ lookup data'!$A:$AA,11,FALSE)),"not found",VLOOKUP($A453,'SIMD 2020v2 DZ lookup data'!$A:$AA,11,FALSE)))</f>
        <v> </v>
      </c>
      <c r="M453" s="30" t="str">
        <f>IF($A453="Enter data zone code", " ",IF(ISNA(VLOOKUP($A453,'SIMD 2020v2 DZ lookup data'!$A:$AA,12,FALSE)),"not found",VLOOKUP($A453,'SIMD 2020v2 DZ lookup data'!$A:$AA,12,FALSE)))</f>
        <v> </v>
      </c>
      <c r="N453" s="30" t="str">
        <f>IF($A453="Enter data zone code", " ",IF(ISNA(VLOOKUP($A453,'SIMD 2020v2 DZ lookup data'!$A:$AA,13,FALSE)),"not found",VLOOKUP($A453,'SIMD 2020v2 DZ lookup data'!$A:$AA,13,FALSE)))</f>
        <v> </v>
      </c>
      <c r="O453" s="31" t="str">
        <f>IF($A453="Enter data zone code", " ",IF(ISNA(VLOOKUP($A453,'SIMD 2020v2 DZ lookup data'!$A:$AA,14,FALSE)),"not found",VLOOKUP($A453,'SIMD 2020v2 DZ lookup data'!$A:$AA,14,FALSE)))</f>
        <v> </v>
      </c>
      <c r="P453" s="31" t="str">
        <f>IF($A453="Enter data zone code", " ",IF(ISNA(VLOOKUP($A453,'SIMD 2020v2 DZ lookup data'!$A:$AA,15,FALSE)),"not found",VLOOKUP($A453,'SIMD 2020v2 DZ lookup data'!$A:$AA,15,FALSE)))</f>
        <v> </v>
      </c>
      <c r="Q453" s="37" t="str">
        <f>IF($A453="Enter data zone code", " ",IF(ISNA(VLOOKUP($A453,'SIMD 2020v2 DZ lookup data'!$A:$AA,17,FALSE)),"not found",VLOOKUP($A453,'SIMD 2020v2 DZ lookup data'!$A:$AA,17,FALSE)))</f>
        <v> </v>
      </c>
      <c r="R453" s="36" t="str">
        <f>IF($A453="Enter data zone code", " ",IF(ISNA(VLOOKUP($A453,'SIMD 2020v2 DZ lookup data'!$A:$AA,19,FALSE)),"not found",VLOOKUP($A453,'SIMD 2020v2 DZ lookup data'!$A:$AA,19,FALSE)))</f>
        <v> </v>
      </c>
      <c r="S453" s="36" t="str">
        <f>IF($A453="Enter data zone code", " ",IF(ISNA(VLOOKUP($A453,'SIMD 2020v2 DZ lookup data'!$A:$AA,23,FALSE)),"not found",VLOOKUP($A453,'SIMD 2020v2 DZ lookup data'!$A:$AA,23,FALSE)))</f>
        <v> </v>
      </c>
      <c r="T453" s="36" t="str">
        <f>IF($A453="Enter data zone code", " ",IF(ISNA(VLOOKUP($A453,'SIMD 2020v2 DZ lookup data'!$A:$AA,25,FALSE)),"not found",VLOOKUP($A453,'SIMD 2020v2 DZ lookup data'!$A:$AA,25,FALSE)))</f>
        <v> </v>
      </c>
      <c r="U453" s="38" t="str">
        <f>IF($A453="Enter data zone code", " ",IF(ISNA(VLOOKUP($A453,'SIMD 2020v2 DZ lookup data'!$A:$AA,27,FALSE)),"not found",VLOOKUP($A453,'SIMD 2020v2 DZ lookup data'!$A:$AA,27,FALSE)))</f>
        <v> </v>
      </c>
    </row>
    <row r="454" ht="15.75" customHeight="1">
      <c r="A454" s="35" t="s">
        <v>89</v>
      </c>
      <c r="B454" s="36" t="str">
        <f>IF($A454="Enter data zone code", " ",IF(ISNA(VLOOKUP($A454,'SIMD 2020v2 DZ lookup data'!$A:$AA,2,FALSE)),"not found",VLOOKUP($A454,'SIMD 2020v2 DZ lookup data'!$A:$AA,2,FALSE)))</f>
        <v> </v>
      </c>
      <c r="C454" s="36" t="str">
        <f>IF($A454="Enter data zone code", " ",IF(ISNA(VLOOKUP($A454,'SIMD 2020v2 DZ lookup data'!$A:$AA,21,FALSE)),"not found",VLOOKUP($A454,'SIMD 2020v2 DZ lookup data'!$A:$AA,21,FALSE)))</f>
        <v> </v>
      </c>
      <c r="D454" s="29" t="str">
        <f>IF($A454="Enter data zone code", " ",IF(ISNA(VLOOKUP($A454,'SIMD 2020v2 DZ lookup data'!$A:$AA,3,FALSE)),"not found",VLOOKUP($A454,'SIMD 2020v2 DZ lookup data'!$A:$AA,3,FALSE)))</f>
        <v> </v>
      </c>
      <c r="E454" s="29" t="str">
        <f>IF($A454="Enter data zone code", " ",IF(ISNA(VLOOKUP($A454,'SIMD 2020v2 DZ lookup data'!$A:$AA,4,FALSE)),"not found",VLOOKUP($A454,'SIMD 2020v2 DZ lookup data'!$A:$AA,4,FALSE)))</f>
        <v> </v>
      </c>
      <c r="F454" s="29" t="str">
        <f>IF($A454="Enter data zone code", " ",IF(ISNA(VLOOKUP($A454,'SIMD 2020v2 DZ lookup data'!$A:$AA,5,FALSE)),"not found",VLOOKUP($A454,'SIMD 2020v2 DZ lookup data'!$A:$AA,5,FALSE)))</f>
        <v> </v>
      </c>
      <c r="G454" s="29" t="str">
        <f>IF($A454="Enter data zone code", " ",IF(ISNA(VLOOKUP($A454,'SIMD 2020v2 DZ lookup data'!$A:$AA,6,FALSE)),"not found",VLOOKUP($A454,'SIMD 2020v2 DZ lookup data'!$A:$AA,6,FALSE)))</f>
        <v> </v>
      </c>
      <c r="H454" s="30" t="str">
        <f>IF($A454="Enter data zone code", " ",IF(ISNA(VLOOKUP($A454,'SIMD 2020v2 DZ lookup data'!$A:$AA,8,FALSE)),"not found",VLOOKUP($A454,'SIMD 2020v2 DZ lookup data'!$A:$AA,7,FALSE)))</f>
        <v> </v>
      </c>
      <c r="I454" s="30" t="str">
        <f>IF($A454="Enter data zone code", " ",IF(ISNA(VLOOKUP($A454,'SIMD 2020v2 DZ lookup data'!$A:$AA,7,FALSE)),"not found",VLOOKUP($A454,'SIMD 2020v2 DZ lookup data'!$A:$AA,8,FALSE)))</f>
        <v> </v>
      </c>
      <c r="J454" s="30" t="str">
        <f>IF($A454="Enter data zone code", " ",IF(ISNA(VLOOKUP($A454,'SIMD 2020v2 DZ lookup data'!$A:$AA,9,FALSE)),"not found",VLOOKUP($A454,'SIMD 2020v2 DZ lookup data'!$A:$AA,9,FALSE)))</f>
        <v> </v>
      </c>
      <c r="K454" s="30" t="str">
        <f>IF($A454="Enter data zone code", " ",IF(ISNA(VLOOKUP($A454,'SIMD 2020v2 DZ lookup data'!$A:$AA,10,FALSE)),"not found",VLOOKUP($A454,'SIMD 2020v2 DZ lookup data'!$A:$AA,10,FALSE)))</f>
        <v> </v>
      </c>
      <c r="L454" s="30" t="str">
        <f>IF($A454="Enter data zone code", " ",IF(ISNA(VLOOKUP($A454,'SIMD 2020v2 DZ lookup data'!$A:$AA,11,FALSE)),"not found",VLOOKUP($A454,'SIMD 2020v2 DZ lookup data'!$A:$AA,11,FALSE)))</f>
        <v> </v>
      </c>
      <c r="M454" s="30" t="str">
        <f>IF($A454="Enter data zone code", " ",IF(ISNA(VLOOKUP($A454,'SIMD 2020v2 DZ lookup data'!$A:$AA,12,FALSE)),"not found",VLOOKUP($A454,'SIMD 2020v2 DZ lookup data'!$A:$AA,12,FALSE)))</f>
        <v> </v>
      </c>
      <c r="N454" s="30" t="str">
        <f>IF($A454="Enter data zone code", " ",IF(ISNA(VLOOKUP($A454,'SIMD 2020v2 DZ lookup data'!$A:$AA,13,FALSE)),"not found",VLOOKUP($A454,'SIMD 2020v2 DZ lookup data'!$A:$AA,13,FALSE)))</f>
        <v> </v>
      </c>
      <c r="O454" s="31" t="str">
        <f>IF($A454="Enter data zone code", " ",IF(ISNA(VLOOKUP($A454,'SIMD 2020v2 DZ lookup data'!$A:$AA,14,FALSE)),"not found",VLOOKUP($A454,'SIMD 2020v2 DZ lookup data'!$A:$AA,14,FALSE)))</f>
        <v> </v>
      </c>
      <c r="P454" s="31" t="str">
        <f>IF($A454="Enter data zone code", " ",IF(ISNA(VLOOKUP($A454,'SIMD 2020v2 DZ lookup data'!$A:$AA,15,FALSE)),"not found",VLOOKUP($A454,'SIMD 2020v2 DZ lookup data'!$A:$AA,15,FALSE)))</f>
        <v> </v>
      </c>
      <c r="Q454" s="37" t="str">
        <f>IF($A454="Enter data zone code", " ",IF(ISNA(VLOOKUP($A454,'SIMD 2020v2 DZ lookup data'!$A:$AA,17,FALSE)),"not found",VLOOKUP($A454,'SIMD 2020v2 DZ lookup data'!$A:$AA,17,FALSE)))</f>
        <v> </v>
      </c>
      <c r="R454" s="36" t="str">
        <f>IF($A454="Enter data zone code", " ",IF(ISNA(VLOOKUP($A454,'SIMD 2020v2 DZ lookup data'!$A:$AA,19,FALSE)),"not found",VLOOKUP($A454,'SIMD 2020v2 DZ lookup data'!$A:$AA,19,FALSE)))</f>
        <v> </v>
      </c>
      <c r="S454" s="36" t="str">
        <f>IF($A454="Enter data zone code", " ",IF(ISNA(VLOOKUP($A454,'SIMD 2020v2 DZ lookup data'!$A:$AA,23,FALSE)),"not found",VLOOKUP($A454,'SIMD 2020v2 DZ lookup data'!$A:$AA,23,FALSE)))</f>
        <v> </v>
      </c>
      <c r="T454" s="36" t="str">
        <f>IF($A454="Enter data zone code", " ",IF(ISNA(VLOOKUP($A454,'SIMD 2020v2 DZ lookup data'!$A:$AA,25,FALSE)),"not found",VLOOKUP($A454,'SIMD 2020v2 DZ lookup data'!$A:$AA,25,FALSE)))</f>
        <v> </v>
      </c>
      <c r="U454" s="38" t="str">
        <f>IF($A454="Enter data zone code", " ",IF(ISNA(VLOOKUP($A454,'SIMD 2020v2 DZ lookup data'!$A:$AA,27,FALSE)),"not found",VLOOKUP($A454,'SIMD 2020v2 DZ lookup data'!$A:$AA,27,FALSE)))</f>
        <v> </v>
      </c>
    </row>
    <row r="455" ht="15.75" customHeight="1">
      <c r="A455" s="35" t="s">
        <v>89</v>
      </c>
      <c r="B455" s="36" t="str">
        <f>IF($A455="Enter data zone code", " ",IF(ISNA(VLOOKUP($A455,'SIMD 2020v2 DZ lookup data'!$A:$AA,2,FALSE)),"not found",VLOOKUP($A455,'SIMD 2020v2 DZ lookup data'!$A:$AA,2,FALSE)))</f>
        <v> </v>
      </c>
      <c r="C455" s="36" t="str">
        <f>IF($A455="Enter data zone code", " ",IF(ISNA(VLOOKUP($A455,'SIMD 2020v2 DZ lookup data'!$A:$AA,21,FALSE)),"not found",VLOOKUP($A455,'SIMD 2020v2 DZ lookup data'!$A:$AA,21,FALSE)))</f>
        <v> </v>
      </c>
      <c r="D455" s="29" t="str">
        <f>IF($A455="Enter data zone code", " ",IF(ISNA(VLOOKUP($A455,'SIMD 2020v2 DZ lookup data'!$A:$AA,3,FALSE)),"not found",VLOOKUP($A455,'SIMD 2020v2 DZ lookup data'!$A:$AA,3,FALSE)))</f>
        <v> </v>
      </c>
      <c r="E455" s="29" t="str">
        <f>IF($A455="Enter data zone code", " ",IF(ISNA(VLOOKUP($A455,'SIMD 2020v2 DZ lookup data'!$A:$AA,4,FALSE)),"not found",VLOOKUP($A455,'SIMD 2020v2 DZ lookup data'!$A:$AA,4,FALSE)))</f>
        <v> </v>
      </c>
      <c r="F455" s="29" t="str">
        <f>IF($A455="Enter data zone code", " ",IF(ISNA(VLOOKUP($A455,'SIMD 2020v2 DZ lookup data'!$A:$AA,5,FALSE)),"not found",VLOOKUP($A455,'SIMD 2020v2 DZ lookup data'!$A:$AA,5,FALSE)))</f>
        <v> </v>
      </c>
      <c r="G455" s="29" t="str">
        <f>IF($A455="Enter data zone code", " ",IF(ISNA(VLOOKUP($A455,'SIMD 2020v2 DZ lookup data'!$A:$AA,6,FALSE)),"not found",VLOOKUP($A455,'SIMD 2020v2 DZ lookup data'!$A:$AA,6,FALSE)))</f>
        <v> </v>
      </c>
      <c r="H455" s="30" t="str">
        <f>IF($A455="Enter data zone code", " ",IF(ISNA(VLOOKUP($A455,'SIMD 2020v2 DZ lookup data'!$A:$AA,8,FALSE)),"not found",VLOOKUP($A455,'SIMD 2020v2 DZ lookup data'!$A:$AA,7,FALSE)))</f>
        <v> </v>
      </c>
      <c r="I455" s="30" t="str">
        <f>IF($A455="Enter data zone code", " ",IF(ISNA(VLOOKUP($A455,'SIMD 2020v2 DZ lookup data'!$A:$AA,7,FALSE)),"not found",VLOOKUP($A455,'SIMD 2020v2 DZ lookup data'!$A:$AA,8,FALSE)))</f>
        <v> </v>
      </c>
      <c r="J455" s="30" t="str">
        <f>IF($A455="Enter data zone code", " ",IF(ISNA(VLOOKUP($A455,'SIMD 2020v2 DZ lookup data'!$A:$AA,9,FALSE)),"not found",VLOOKUP($A455,'SIMD 2020v2 DZ lookup data'!$A:$AA,9,FALSE)))</f>
        <v> </v>
      </c>
      <c r="K455" s="30" t="str">
        <f>IF($A455="Enter data zone code", " ",IF(ISNA(VLOOKUP($A455,'SIMD 2020v2 DZ lookup data'!$A:$AA,10,FALSE)),"not found",VLOOKUP($A455,'SIMD 2020v2 DZ lookup data'!$A:$AA,10,FALSE)))</f>
        <v> </v>
      </c>
      <c r="L455" s="30" t="str">
        <f>IF($A455="Enter data zone code", " ",IF(ISNA(VLOOKUP($A455,'SIMD 2020v2 DZ lookup data'!$A:$AA,11,FALSE)),"not found",VLOOKUP($A455,'SIMD 2020v2 DZ lookup data'!$A:$AA,11,FALSE)))</f>
        <v> </v>
      </c>
      <c r="M455" s="30" t="str">
        <f>IF($A455="Enter data zone code", " ",IF(ISNA(VLOOKUP($A455,'SIMD 2020v2 DZ lookup data'!$A:$AA,12,FALSE)),"not found",VLOOKUP($A455,'SIMD 2020v2 DZ lookup data'!$A:$AA,12,FALSE)))</f>
        <v> </v>
      </c>
      <c r="N455" s="30" t="str">
        <f>IF($A455="Enter data zone code", " ",IF(ISNA(VLOOKUP($A455,'SIMD 2020v2 DZ lookup data'!$A:$AA,13,FALSE)),"not found",VLOOKUP($A455,'SIMD 2020v2 DZ lookup data'!$A:$AA,13,FALSE)))</f>
        <v> </v>
      </c>
      <c r="O455" s="31" t="str">
        <f>IF($A455="Enter data zone code", " ",IF(ISNA(VLOOKUP($A455,'SIMD 2020v2 DZ lookup data'!$A:$AA,14,FALSE)),"not found",VLOOKUP($A455,'SIMD 2020v2 DZ lookup data'!$A:$AA,14,FALSE)))</f>
        <v> </v>
      </c>
      <c r="P455" s="31" t="str">
        <f>IF($A455="Enter data zone code", " ",IF(ISNA(VLOOKUP($A455,'SIMD 2020v2 DZ lookup data'!$A:$AA,15,FALSE)),"not found",VLOOKUP($A455,'SIMD 2020v2 DZ lookup data'!$A:$AA,15,FALSE)))</f>
        <v> </v>
      </c>
      <c r="Q455" s="37" t="str">
        <f>IF($A455="Enter data zone code", " ",IF(ISNA(VLOOKUP($A455,'SIMD 2020v2 DZ lookup data'!$A:$AA,17,FALSE)),"not found",VLOOKUP($A455,'SIMD 2020v2 DZ lookup data'!$A:$AA,17,FALSE)))</f>
        <v> </v>
      </c>
      <c r="R455" s="36" t="str">
        <f>IF($A455="Enter data zone code", " ",IF(ISNA(VLOOKUP($A455,'SIMD 2020v2 DZ lookup data'!$A:$AA,19,FALSE)),"not found",VLOOKUP($A455,'SIMD 2020v2 DZ lookup data'!$A:$AA,19,FALSE)))</f>
        <v> </v>
      </c>
      <c r="S455" s="36" t="str">
        <f>IF($A455="Enter data zone code", " ",IF(ISNA(VLOOKUP($A455,'SIMD 2020v2 DZ lookup data'!$A:$AA,23,FALSE)),"not found",VLOOKUP($A455,'SIMD 2020v2 DZ lookup data'!$A:$AA,23,FALSE)))</f>
        <v> </v>
      </c>
      <c r="T455" s="36" t="str">
        <f>IF($A455="Enter data zone code", " ",IF(ISNA(VLOOKUP($A455,'SIMD 2020v2 DZ lookup data'!$A:$AA,25,FALSE)),"not found",VLOOKUP($A455,'SIMD 2020v2 DZ lookup data'!$A:$AA,25,FALSE)))</f>
        <v> </v>
      </c>
      <c r="U455" s="38" t="str">
        <f>IF($A455="Enter data zone code", " ",IF(ISNA(VLOOKUP($A455,'SIMD 2020v2 DZ lookup data'!$A:$AA,27,FALSE)),"not found",VLOOKUP($A455,'SIMD 2020v2 DZ lookup data'!$A:$AA,27,FALSE)))</f>
        <v> </v>
      </c>
    </row>
    <row r="456" ht="15.75" customHeight="1">
      <c r="A456" s="35" t="s">
        <v>89</v>
      </c>
      <c r="B456" s="36" t="str">
        <f>IF($A456="Enter data zone code", " ",IF(ISNA(VLOOKUP($A456,'SIMD 2020v2 DZ lookup data'!$A:$AA,2,FALSE)),"not found",VLOOKUP($A456,'SIMD 2020v2 DZ lookup data'!$A:$AA,2,FALSE)))</f>
        <v> </v>
      </c>
      <c r="C456" s="36" t="str">
        <f>IF($A456="Enter data zone code", " ",IF(ISNA(VLOOKUP($A456,'SIMD 2020v2 DZ lookup data'!$A:$AA,21,FALSE)),"not found",VLOOKUP($A456,'SIMD 2020v2 DZ lookup data'!$A:$AA,21,FALSE)))</f>
        <v> </v>
      </c>
      <c r="D456" s="29" t="str">
        <f>IF($A456="Enter data zone code", " ",IF(ISNA(VLOOKUP($A456,'SIMD 2020v2 DZ lookup data'!$A:$AA,3,FALSE)),"not found",VLOOKUP($A456,'SIMD 2020v2 DZ lookup data'!$A:$AA,3,FALSE)))</f>
        <v> </v>
      </c>
      <c r="E456" s="29" t="str">
        <f>IF($A456="Enter data zone code", " ",IF(ISNA(VLOOKUP($A456,'SIMD 2020v2 DZ lookup data'!$A:$AA,4,FALSE)),"not found",VLOOKUP($A456,'SIMD 2020v2 DZ lookup data'!$A:$AA,4,FALSE)))</f>
        <v> </v>
      </c>
      <c r="F456" s="29" t="str">
        <f>IF($A456="Enter data zone code", " ",IF(ISNA(VLOOKUP($A456,'SIMD 2020v2 DZ lookup data'!$A:$AA,5,FALSE)),"not found",VLOOKUP($A456,'SIMD 2020v2 DZ lookup data'!$A:$AA,5,FALSE)))</f>
        <v> </v>
      </c>
      <c r="G456" s="29" t="str">
        <f>IF($A456="Enter data zone code", " ",IF(ISNA(VLOOKUP($A456,'SIMD 2020v2 DZ lookup data'!$A:$AA,6,FALSE)),"not found",VLOOKUP($A456,'SIMD 2020v2 DZ lookup data'!$A:$AA,6,FALSE)))</f>
        <v> </v>
      </c>
      <c r="H456" s="30" t="str">
        <f>IF($A456="Enter data zone code", " ",IF(ISNA(VLOOKUP($A456,'SIMD 2020v2 DZ lookup data'!$A:$AA,8,FALSE)),"not found",VLOOKUP($A456,'SIMD 2020v2 DZ lookup data'!$A:$AA,7,FALSE)))</f>
        <v> </v>
      </c>
      <c r="I456" s="30" t="str">
        <f>IF($A456="Enter data zone code", " ",IF(ISNA(VLOOKUP($A456,'SIMD 2020v2 DZ lookup data'!$A:$AA,7,FALSE)),"not found",VLOOKUP($A456,'SIMD 2020v2 DZ lookup data'!$A:$AA,8,FALSE)))</f>
        <v> </v>
      </c>
      <c r="J456" s="30" t="str">
        <f>IF($A456="Enter data zone code", " ",IF(ISNA(VLOOKUP($A456,'SIMD 2020v2 DZ lookup data'!$A:$AA,9,FALSE)),"not found",VLOOKUP($A456,'SIMD 2020v2 DZ lookup data'!$A:$AA,9,FALSE)))</f>
        <v> </v>
      </c>
      <c r="K456" s="30" t="str">
        <f>IF($A456="Enter data zone code", " ",IF(ISNA(VLOOKUP($A456,'SIMD 2020v2 DZ lookup data'!$A:$AA,10,FALSE)),"not found",VLOOKUP($A456,'SIMD 2020v2 DZ lookup data'!$A:$AA,10,FALSE)))</f>
        <v> </v>
      </c>
      <c r="L456" s="30" t="str">
        <f>IF($A456="Enter data zone code", " ",IF(ISNA(VLOOKUP($A456,'SIMD 2020v2 DZ lookup data'!$A:$AA,11,FALSE)),"not found",VLOOKUP($A456,'SIMD 2020v2 DZ lookup data'!$A:$AA,11,FALSE)))</f>
        <v> </v>
      </c>
      <c r="M456" s="30" t="str">
        <f>IF($A456="Enter data zone code", " ",IF(ISNA(VLOOKUP($A456,'SIMD 2020v2 DZ lookup data'!$A:$AA,12,FALSE)),"not found",VLOOKUP($A456,'SIMD 2020v2 DZ lookup data'!$A:$AA,12,FALSE)))</f>
        <v> </v>
      </c>
      <c r="N456" s="30" t="str">
        <f>IF($A456="Enter data zone code", " ",IF(ISNA(VLOOKUP($A456,'SIMD 2020v2 DZ lookup data'!$A:$AA,13,FALSE)),"not found",VLOOKUP($A456,'SIMD 2020v2 DZ lookup data'!$A:$AA,13,FALSE)))</f>
        <v> </v>
      </c>
      <c r="O456" s="31" t="str">
        <f>IF($A456="Enter data zone code", " ",IF(ISNA(VLOOKUP($A456,'SIMD 2020v2 DZ lookup data'!$A:$AA,14,FALSE)),"not found",VLOOKUP($A456,'SIMD 2020v2 DZ lookup data'!$A:$AA,14,FALSE)))</f>
        <v> </v>
      </c>
      <c r="P456" s="31" t="str">
        <f>IF($A456="Enter data zone code", " ",IF(ISNA(VLOOKUP($A456,'SIMD 2020v2 DZ lookup data'!$A:$AA,15,FALSE)),"not found",VLOOKUP($A456,'SIMD 2020v2 DZ lookup data'!$A:$AA,15,FALSE)))</f>
        <v> </v>
      </c>
      <c r="Q456" s="37" t="str">
        <f>IF($A456="Enter data zone code", " ",IF(ISNA(VLOOKUP($A456,'SIMD 2020v2 DZ lookup data'!$A:$AA,17,FALSE)),"not found",VLOOKUP($A456,'SIMD 2020v2 DZ lookup data'!$A:$AA,17,FALSE)))</f>
        <v> </v>
      </c>
      <c r="R456" s="36" t="str">
        <f>IF($A456="Enter data zone code", " ",IF(ISNA(VLOOKUP($A456,'SIMD 2020v2 DZ lookup data'!$A:$AA,19,FALSE)),"not found",VLOOKUP($A456,'SIMD 2020v2 DZ lookup data'!$A:$AA,19,FALSE)))</f>
        <v> </v>
      </c>
      <c r="S456" s="36" t="str">
        <f>IF($A456="Enter data zone code", " ",IF(ISNA(VLOOKUP($A456,'SIMD 2020v2 DZ lookup data'!$A:$AA,23,FALSE)),"not found",VLOOKUP($A456,'SIMD 2020v2 DZ lookup data'!$A:$AA,23,FALSE)))</f>
        <v> </v>
      </c>
      <c r="T456" s="36" t="str">
        <f>IF($A456="Enter data zone code", " ",IF(ISNA(VLOOKUP($A456,'SIMD 2020v2 DZ lookup data'!$A:$AA,25,FALSE)),"not found",VLOOKUP($A456,'SIMD 2020v2 DZ lookup data'!$A:$AA,25,FALSE)))</f>
        <v> </v>
      </c>
      <c r="U456" s="38" t="str">
        <f>IF($A456="Enter data zone code", " ",IF(ISNA(VLOOKUP($A456,'SIMD 2020v2 DZ lookup data'!$A:$AA,27,FALSE)),"not found",VLOOKUP($A456,'SIMD 2020v2 DZ lookup data'!$A:$AA,27,FALSE)))</f>
        <v> </v>
      </c>
    </row>
    <row r="457" ht="15.75" customHeight="1">
      <c r="A457" s="35" t="s">
        <v>89</v>
      </c>
      <c r="B457" s="36" t="str">
        <f>IF($A457="Enter data zone code", " ",IF(ISNA(VLOOKUP($A457,'SIMD 2020v2 DZ lookup data'!$A:$AA,2,FALSE)),"not found",VLOOKUP($A457,'SIMD 2020v2 DZ lookup data'!$A:$AA,2,FALSE)))</f>
        <v> </v>
      </c>
      <c r="C457" s="36" t="str">
        <f>IF($A457="Enter data zone code", " ",IF(ISNA(VLOOKUP($A457,'SIMD 2020v2 DZ lookup data'!$A:$AA,21,FALSE)),"not found",VLOOKUP($A457,'SIMD 2020v2 DZ lookup data'!$A:$AA,21,FALSE)))</f>
        <v> </v>
      </c>
      <c r="D457" s="29" t="str">
        <f>IF($A457="Enter data zone code", " ",IF(ISNA(VLOOKUP($A457,'SIMD 2020v2 DZ lookup data'!$A:$AA,3,FALSE)),"not found",VLOOKUP($A457,'SIMD 2020v2 DZ lookup data'!$A:$AA,3,FALSE)))</f>
        <v> </v>
      </c>
      <c r="E457" s="29" t="str">
        <f>IF($A457="Enter data zone code", " ",IF(ISNA(VLOOKUP($A457,'SIMD 2020v2 DZ lookup data'!$A:$AA,4,FALSE)),"not found",VLOOKUP($A457,'SIMD 2020v2 DZ lookup data'!$A:$AA,4,FALSE)))</f>
        <v> </v>
      </c>
      <c r="F457" s="29" t="str">
        <f>IF($A457="Enter data zone code", " ",IF(ISNA(VLOOKUP($A457,'SIMD 2020v2 DZ lookup data'!$A:$AA,5,FALSE)),"not found",VLOOKUP($A457,'SIMD 2020v2 DZ lookup data'!$A:$AA,5,FALSE)))</f>
        <v> </v>
      </c>
      <c r="G457" s="29" t="str">
        <f>IF($A457="Enter data zone code", " ",IF(ISNA(VLOOKUP($A457,'SIMD 2020v2 DZ lookup data'!$A:$AA,6,FALSE)),"not found",VLOOKUP($A457,'SIMD 2020v2 DZ lookup data'!$A:$AA,6,FALSE)))</f>
        <v> </v>
      </c>
      <c r="H457" s="30" t="str">
        <f>IF($A457="Enter data zone code", " ",IF(ISNA(VLOOKUP($A457,'SIMD 2020v2 DZ lookup data'!$A:$AA,8,FALSE)),"not found",VLOOKUP($A457,'SIMD 2020v2 DZ lookup data'!$A:$AA,7,FALSE)))</f>
        <v> </v>
      </c>
      <c r="I457" s="30" t="str">
        <f>IF($A457="Enter data zone code", " ",IF(ISNA(VLOOKUP($A457,'SIMD 2020v2 DZ lookup data'!$A:$AA,7,FALSE)),"not found",VLOOKUP($A457,'SIMD 2020v2 DZ lookup data'!$A:$AA,8,FALSE)))</f>
        <v> </v>
      </c>
      <c r="J457" s="30" t="str">
        <f>IF($A457="Enter data zone code", " ",IF(ISNA(VLOOKUP($A457,'SIMD 2020v2 DZ lookup data'!$A:$AA,9,FALSE)),"not found",VLOOKUP($A457,'SIMD 2020v2 DZ lookup data'!$A:$AA,9,FALSE)))</f>
        <v> </v>
      </c>
      <c r="K457" s="30" t="str">
        <f>IF($A457="Enter data zone code", " ",IF(ISNA(VLOOKUP($A457,'SIMD 2020v2 DZ lookup data'!$A:$AA,10,FALSE)),"not found",VLOOKUP($A457,'SIMD 2020v2 DZ lookup data'!$A:$AA,10,FALSE)))</f>
        <v> </v>
      </c>
      <c r="L457" s="30" t="str">
        <f>IF($A457="Enter data zone code", " ",IF(ISNA(VLOOKUP($A457,'SIMD 2020v2 DZ lookup data'!$A:$AA,11,FALSE)),"not found",VLOOKUP($A457,'SIMD 2020v2 DZ lookup data'!$A:$AA,11,FALSE)))</f>
        <v> </v>
      </c>
      <c r="M457" s="30" t="str">
        <f>IF($A457="Enter data zone code", " ",IF(ISNA(VLOOKUP($A457,'SIMD 2020v2 DZ lookup data'!$A:$AA,12,FALSE)),"not found",VLOOKUP($A457,'SIMD 2020v2 DZ lookup data'!$A:$AA,12,FALSE)))</f>
        <v> </v>
      </c>
      <c r="N457" s="30" t="str">
        <f>IF($A457="Enter data zone code", " ",IF(ISNA(VLOOKUP($A457,'SIMD 2020v2 DZ lookup data'!$A:$AA,13,FALSE)),"not found",VLOOKUP($A457,'SIMD 2020v2 DZ lookup data'!$A:$AA,13,FALSE)))</f>
        <v> </v>
      </c>
      <c r="O457" s="31" t="str">
        <f>IF($A457="Enter data zone code", " ",IF(ISNA(VLOOKUP($A457,'SIMD 2020v2 DZ lookup data'!$A:$AA,14,FALSE)),"not found",VLOOKUP($A457,'SIMD 2020v2 DZ lookup data'!$A:$AA,14,FALSE)))</f>
        <v> </v>
      </c>
      <c r="P457" s="31" t="str">
        <f>IF($A457="Enter data zone code", " ",IF(ISNA(VLOOKUP($A457,'SIMD 2020v2 DZ lookup data'!$A:$AA,15,FALSE)),"not found",VLOOKUP($A457,'SIMD 2020v2 DZ lookup data'!$A:$AA,15,FALSE)))</f>
        <v> </v>
      </c>
      <c r="Q457" s="37" t="str">
        <f>IF($A457="Enter data zone code", " ",IF(ISNA(VLOOKUP($A457,'SIMD 2020v2 DZ lookup data'!$A:$AA,17,FALSE)),"not found",VLOOKUP($A457,'SIMD 2020v2 DZ lookup data'!$A:$AA,17,FALSE)))</f>
        <v> </v>
      </c>
      <c r="R457" s="36" t="str">
        <f>IF($A457="Enter data zone code", " ",IF(ISNA(VLOOKUP($A457,'SIMD 2020v2 DZ lookup data'!$A:$AA,19,FALSE)),"not found",VLOOKUP($A457,'SIMD 2020v2 DZ lookup data'!$A:$AA,19,FALSE)))</f>
        <v> </v>
      </c>
      <c r="S457" s="36" t="str">
        <f>IF($A457="Enter data zone code", " ",IF(ISNA(VLOOKUP($A457,'SIMD 2020v2 DZ lookup data'!$A:$AA,23,FALSE)),"not found",VLOOKUP($A457,'SIMD 2020v2 DZ lookup data'!$A:$AA,23,FALSE)))</f>
        <v> </v>
      </c>
      <c r="T457" s="36" t="str">
        <f>IF($A457="Enter data zone code", " ",IF(ISNA(VLOOKUP($A457,'SIMD 2020v2 DZ lookup data'!$A:$AA,25,FALSE)),"not found",VLOOKUP($A457,'SIMD 2020v2 DZ lookup data'!$A:$AA,25,FALSE)))</f>
        <v> </v>
      </c>
      <c r="U457" s="38" t="str">
        <f>IF($A457="Enter data zone code", " ",IF(ISNA(VLOOKUP($A457,'SIMD 2020v2 DZ lookup data'!$A:$AA,27,FALSE)),"not found",VLOOKUP($A457,'SIMD 2020v2 DZ lookup data'!$A:$AA,27,FALSE)))</f>
        <v> </v>
      </c>
    </row>
    <row r="458" ht="15.75" customHeight="1">
      <c r="A458" s="35" t="s">
        <v>89</v>
      </c>
      <c r="B458" s="36" t="str">
        <f>IF($A458="Enter data zone code", " ",IF(ISNA(VLOOKUP($A458,'SIMD 2020v2 DZ lookup data'!$A:$AA,2,FALSE)),"not found",VLOOKUP($A458,'SIMD 2020v2 DZ lookup data'!$A:$AA,2,FALSE)))</f>
        <v> </v>
      </c>
      <c r="C458" s="36" t="str">
        <f>IF($A458="Enter data zone code", " ",IF(ISNA(VLOOKUP($A458,'SIMD 2020v2 DZ lookup data'!$A:$AA,21,FALSE)),"not found",VLOOKUP($A458,'SIMD 2020v2 DZ lookup data'!$A:$AA,21,FALSE)))</f>
        <v> </v>
      </c>
      <c r="D458" s="29" t="str">
        <f>IF($A458="Enter data zone code", " ",IF(ISNA(VLOOKUP($A458,'SIMD 2020v2 DZ lookup data'!$A:$AA,3,FALSE)),"not found",VLOOKUP($A458,'SIMD 2020v2 DZ lookup data'!$A:$AA,3,FALSE)))</f>
        <v> </v>
      </c>
      <c r="E458" s="29" t="str">
        <f>IF($A458="Enter data zone code", " ",IF(ISNA(VLOOKUP($A458,'SIMD 2020v2 DZ lookup data'!$A:$AA,4,FALSE)),"not found",VLOOKUP($A458,'SIMD 2020v2 DZ lookup data'!$A:$AA,4,FALSE)))</f>
        <v> </v>
      </c>
      <c r="F458" s="29" t="str">
        <f>IF($A458="Enter data zone code", " ",IF(ISNA(VLOOKUP($A458,'SIMD 2020v2 DZ lookup data'!$A:$AA,5,FALSE)),"not found",VLOOKUP($A458,'SIMD 2020v2 DZ lookup data'!$A:$AA,5,FALSE)))</f>
        <v> </v>
      </c>
      <c r="G458" s="29" t="str">
        <f>IF($A458="Enter data zone code", " ",IF(ISNA(VLOOKUP($A458,'SIMD 2020v2 DZ lookup data'!$A:$AA,6,FALSE)),"not found",VLOOKUP($A458,'SIMD 2020v2 DZ lookup data'!$A:$AA,6,FALSE)))</f>
        <v> </v>
      </c>
      <c r="H458" s="30" t="str">
        <f>IF($A458="Enter data zone code", " ",IF(ISNA(VLOOKUP($A458,'SIMD 2020v2 DZ lookup data'!$A:$AA,8,FALSE)),"not found",VLOOKUP($A458,'SIMD 2020v2 DZ lookup data'!$A:$AA,7,FALSE)))</f>
        <v> </v>
      </c>
      <c r="I458" s="30" t="str">
        <f>IF($A458="Enter data zone code", " ",IF(ISNA(VLOOKUP($A458,'SIMD 2020v2 DZ lookup data'!$A:$AA,7,FALSE)),"not found",VLOOKUP($A458,'SIMD 2020v2 DZ lookup data'!$A:$AA,8,FALSE)))</f>
        <v> </v>
      </c>
      <c r="J458" s="30" t="str">
        <f>IF($A458="Enter data zone code", " ",IF(ISNA(VLOOKUP($A458,'SIMD 2020v2 DZ lookup data'!$A:$AA,9,FALSE)),"not found",VLOOKUP($A458,'SIMD 2020v2 DZ lookup data'!$A:$AA,9,FALSE)))</f>
        <v> </v>
      </c>
      <c r="K458" s="30" t="str">
        <f>IF($A458="Enter data zone code", " ",IF(ISNA(VLOOKUP($A458,'SIMD 2020v2 DZ lookup data'!$A:$AA,10,FALSE)),"not found",VLOOKUP($A458,'SIMD 2020v2 DZ lookup data'!$A:$AA,10,FALSE)))</f>
        <v> </v>
      </c>
      <c r="L458" s="30" t="str">
        <f>IF($A458="Enter data zone code", " ",IF(ISNA(VLOOKUP($A458,'SIMD 2020v2 DZ lookup data'!$A:$AA,11,FALSE)),"not found",VLOOKUP($A458,'SIMD 2020v2 DZ lookup data'!$A:$AA,11,FALSE)))</f>
        <v> </v>
      </c>
      <c r="M458" s="30" t="str">
        <f>IF($A458="Enter data zone code", " ",IF(ISNA(VLOOKUP($A458,'SIMD 2020v2 DZ lookup data'!$A:$AA,12,FALSE)),"not found",VLOOKUP($A458,'SIMD 2020v2 DZ lookup data'!$A:$AA,12,FALSE)))</f>
        <v> </v>
      </c>
      <c r="N458" s="30" t="str">
        <f>IF($A458="Enter data zone code", " ",IF(ISNA(VLOOKUP($A458,'SIMD 2020v2 DZ lookup data'!$A:$AA,13,FALSE)),"not found",VLOOKUP($A458,'SIMD 2020v2 DZ lookup data'!$A:$AA,13,FALSE)))</f>
        <v> </v>
      </c>
      <c r="O458" s="31" t="str">
        <f>IF($A458="Enter data zone code", " ",IF(ISNA(VLOOKUP($A458,'SIMD 2020v2 DZ lookup data'!$A:$AA,14,FALSE)),"not found",VLOOKUP($A458,'SIMD 2020v2 DZ lookup data'!$A:$AA,14,FALSE)))</f>
        <v> </v>
      </c>
      <c r="P458" s="31" t="str">
        <f>IF($A458="Enter data zone code", " ",IF(ISNA(VLOOKUP($A458,'SIMD 2020v2 DZ lookup data'!$A:$AA,15,FALSE)),"not found",VLOOKUP($A458,'SIMD 2020v2 DZ lookup data'!$A:$AA,15,FALSE)))</f>
        <v> </v>
      </c>
      <c r="Q458" s="37" t="str">
        <f>IF($A458="Enter data zone code", " ",IF(ISNA(VLOOKUP($A458,'SIMD 2020v2 DZ lookup data'!$A:$AA,17,FALSE)),"not found",VLOOKUP($A458,'SIMD 2020v2 DZ lookup data'!$A:$AA,17,FALSE)))</f>
        <v> </v>
      </c>
      <c r="R458" s="36" t="str">
        <f>IF($A458="Enter data zone code", " ",IF(ISNA(VLOOKUP($A458,'SIMD 2020v2 DZ lookup data'!$A:$AA,19,FALSE)),"not found",VLOOKUP($A458,'SIMD 2020v2 DZ lookup data'!$A:$AA,19,FALSE)))</f>
        <v> </v>
      </c>
      <c r="S458" s="36" t="str">
        <f>IF($A458="Enter data zone code", " ",IF(ISNA(VLOOKUP($A458,'SIMD 2020v2 DZ lookup data'!$A:$AA,23,FALSE)),"not found",VLOOKUP($A458,'SIMD 2020v2 DZ lookup data'!$A:$AA,23,FALSE)))</f>
        <v> </v>
      </c>
      <c r="T458" s="36" t="str">
        <f>IF($A458="Enter data zone code", " ",IF(ISNA(VLOOKUP($A458,'SIMD 2020v2 DZ lookup data'!$A:$AA,25,FALSE)),"not found",VLOOKUP($A458,'SIMD 2020v2 DZ lookup data'!$A:$AA,25,FALSE)))</f>
        <v> </v>
      </c>
      <c r="U458" s="38" t="str">
        <f>IF($A458="Enter data zone code", " ",IF(ISNA(VLOOKUP($A458,'SIMD 2020v2 DZ lookup data'!$A:$AA,27,FALSE)),"not found",VLOOKUP($A458,'SIMD 2020v2 DZ lookup data'!$A:$AA,27,FALSE)))</f>
        <v> </v>
      </c>
    </row>
    <row r="459" ht="15.75" customHeight="1">
      <c r="A459" s="35" t="s">
        <v>89</v>
      </c>
      <c r="B459" s="36" t="str">
        <f>IF($A459="Enter data zone code", " ",IF(ISNA(VLOOKUP($A459,'SIMD 2020v2 DZ lookup data'!$A:$AA,2,FALSE)),"not found",VLOOKUP($A459,'SIMD 2020v2 DZ lookup data'!$A:$AA,2,FALSE)))</f>
        <v> </v>
      </c>
      <c r="C459" s="36" t="str">
        <f>IF($A459="Enter data zone code", " ",IF(ISNA(VLOOKUP($A459,'SIMD 2020v2 DZ lookup data'!$A:$AA,21,FALSE)),"not found",VLOOKUP($A459,'SIMD 2020v2 DZ lookup data'!$A:$AA,21,FALSE)))</f>
        <v> </v>
      </c>
      <c r="D459" s="29" t="str">
        <f>IF($A459="Enter data zone code", " ",IF(ISNA(VLOOKUP($A459,'SIMD 2020v2 DZ lookup data'!$A:$AA,3,FALSE)),"not found",VLOOKUP($A459,'SIMD 2020v2 DZ lookup data'!$A:$AA,3,FALSE)))</f>
        <v> </v>
      </c>
      <c r="E459" s="29" t="str">
        <f>IF($A459="Enter data zone code", " ",IF(ISNA(VLOOKUP($A459,'SIMD 2020v2 DZ lookup data'!$A:$AA,4,FALSE)),"not found",VLOOKUP($A459,'SIMD 2020v2 DZ lookup data'!$A:$AA,4,FALSE)))</f>
        <v> </v>
      </c>
      <c r="F459" s="29" t="str">
        <f>IF($A459="Enter data zone code", " ",IF(ISNA(VLOOKUP($A459,'SIMD 2020v2 DZ lookup data'!$A:$AA,5,FALSE)),"not found",VLOOKUP($A459,'SIMD 2020v2 DZ lookup data'!$A:$AA,5,FALSE)))</f>
        <v> </v>
      </c>
      <c r="G459" s="29" t="str">
        <f>IF($A459="Enter data zone code", " ",IF(ISNA(VLOOKUP($A459,'SIMD 2020v2 DZ lookup data'!$A:$AA,6,FALSE)),"not found",VLOOKUP($A459,'SIMD 2020v2 DZ lookup data'!$A:$AA,6,FALSE)))</f>
        <v> </v>
      </c>
      <c r="H459" s="30" t="str">
        <f>IF($A459="Enter data zone code", " ",IF(ISNA(VLOOKUP($A459,'SIMD 2020v2 DZ lookup data'!$A:$AA,8,FALSE)),"not found",VLOOKUP($A459,'SIMD 2020v2 DZ lookup data'!$A:$AA,7,FALSE)))</f>
        <v> </v>
      </c>
      <c r="I459" s="30" t="str">
        <f>IF($A459="Enter data zone code", " ",IF(ISNA(VLOOKUP($A459,'SIMD 2020v2 DZ lookup data'!$A:$AA,7,FALSE)),"not found",VLOOKUP($A459,'SIMD 2020v2 DZ lookup data'!$A:$AA,8,FALSE)))</f>
        <v> </v>
      </c>
      <c r="J459" s="30" t="str">
        <f>IF($A459="Enter data zone code", " ",IF(ISNA(VLOOKUP($A459,'SIMD 2020v2 DZ lookup data'!$A:$AA,9,FALSE)),"not found",VLOOKUP($A459,'SIMD 2020v2 DZ lookup data'!$A:$AA,9,FALSE)))</f>
        <v> </v>
      </c>
      <c r="K459" s="30" t="str">
        <f>IF($A459="Enter data zone code", " ",IF(ISNA(VLOOKUP($A459,'SIMD 2020v2 DZ lookup data'!$A:$AA,10,FALSE)),"not found",VLOOKUP($A459,'SIMD 2020v2 DZ lookup data'!$A:$AA,10,FALSE)))</f>
        <v> </v>
      </c>
      <c r="L459" s="30" t="str">
        <f>IF($A459="Enter data zone code", " ",IF(ISNA(VLOOKUP($A459,'SIMD 2020v2 DZ lookup data'!$A:$AA,11,FALSE)),"not found",VLOOKUP($A459,'SIMD 2020v2 DZ lookup data'!$A:$AA,11,FALSE)))</f>
        <v> </v>
      </c>
      <c r="M459" s="30" t="str">
        <f>IF($A459="Enter data zone code", " ",IF(ISNA(VLOOKUP($A459,'SIMD 2020v2 DZ lookup data'!$A:$AA,12,FALSE)),"not found",VLOOKUP($A459,'SIMD 2020v2 DZ lookup data'!$A:$AA,12,FALSE)))</f>
        <v> </v>
      </c>
      <c r="N459" s="30" t="str">
        <f>IF($A459="Enter data zone code", " ",IF(ISNA(VLOOKUP($A459,'SIMD 2020v2 DZ lookup data'!$A:$AA,13,FALSE)),"not found",VLOOKUP($A459,'SIMD 2020v2 DZ lookup data'!$A:$AA,13,FALSE)))</f>
        <v> </v>
      </c>
      <c r="O459" s="31" t="str">
        <f>IF($A459="Enter data zone code", " ",IF(ISNA(VLOOKUP($A459,'SIMD 2020v2 DZ lookup data'!$A:$AA,14,FALSE)),"not found",VLOOKUP($A459,'SIMD 2020v2 DZ lookup data'!$A:$AA,14,FALSE)))</f>
        <v> </v>
      </c>
      <c r="P459" s="31" t="str">
        <f>IF($A459="Enter data zone code", " ",IF(ISNA(VLOOKUP($A459,'SIMD 2020v2 DZ lookup data'!$A:$AA,15,FALSE)),"not found",VLOOKUP($A459,'SIMD 2020v2 DZ lookup data'!$A:$AA,15,FALSE)))</f>
        <v> </v>
      </c>
      <c r="Q459" s="37" t="str">
        <f>IF($A459="Enter data zone code", " ",IF(ISNA(VLOOKUP($A459,'SIMD 2020v2 DZ lookup data'!$A:$AA,17,FALSE)),"not found",VLOOKUP($A459,'SIMD 2020v2 DZ lookup data'!$A:$AA,17,FALSE)))</f>
        <v> </v>
      </c>
      <c r="R459" s="36" t="str">
        <f>IF($A459="Enter data zone code", " ",IF(ISNA(VLOOKUP($A459,'SIMD 2020v2 DZ lookup data'!$A:$AA,19,FALSE)),"not found",VLOOKUP($A459,'SIMD 2020v2 DZ lookup data'!$A:$AA,19,FALSE)))</f>
        <v> </v>
      </c>
      <c r="S459" s="36" t="str">
        <f>IF($A459="Enter data zone code", " ",IF(ISNA(VLOOKUP($A459,'SIMD 2020v2 DZ lookup data'!$A:$AA,23,FALSE)),"not found",VLOOKUP($A459,'SIMD 2020v2 DZ lookup data'!$A:$AA,23,FALSE)))</f>
        <v> </v>
      </c>
      <c r="T459" s="36" t="str">
        <f>IF($A459="Enter data zone code", " ",IF(ISNA(VLOOKUP($A459,'SIMD 2020v2 DZ lookup data'!$A:$AA,25,FALSE)),"not found",VLOOKUP($A459,'SIMD 2020v2 DZ lookup data'!$A:$AA,25,FALSE)))</f>
        <v> </v>
      </c>
      <c r="U459" s="38" t="str">
        <f>IF($A459="Enter data zone code", " ",IF(ISNA(VLOOKUP($A459,'SIMD 2020v2 DZ lookup data'!$A:$AA,27,FALSE)),"not found",VLOOKUP($A459,'SIMD 2020v2 DZ lookup data'!$A:$AA,27,FALSE)))</f>
        <v> </v>
      </c>
    </row>
    <row r="460" ht="15.75" customHeight="1">
      <c r="A460" s="35" t="s">
        <v>89</v>
      </c>
      <c r="B460" s="36" t="str">
        <f>IF($A460="Enter data zone code", " ",IF(ISNA(VLOOKUP($A460,'SIMD 2020v2 DZ lookup data'!$A:$AA,2,FALSE)),"not found",VLOOKUP($A460,'SIMD 2020v2 DZ lookup data'!$A:$AA,2,FALSE)))</f>
        <v> </v>
      </c>
      <c r="C460" s="36" t="str">
        <f>IF($A460="Enter data zone code", " ",IF(ISNA(VLOOKUP($A460,'SIMD 2020v2 DZ lookup data'!$A:$AA,21,FALSE)),"not found",VLOOKUP($A460,'SIMD 2020v2 DZ lookup data'!$A:$AA,21,FALSE)))</f>
        <v> </v>
      </c>
      <c r="D460" s="29" t="str">
        <f>IF($A460="Enter data zone code", " ",IF(ISNA(VLOOKUP($A460,'SIMD 2020v2 DZ lookup data'!$A:$AA,3,FALSE)),"not found",VLOOKUP($A460,'SIMD 2020v2 DZ lookup data'!$A:$AA,3,FALSE)))</f>
        <v> </v>
      </c>
      <c r="E460" s="29" t="str">
        <f>IF($A460="Enter data zone code", " ",IF(ISNA(VLOOKUP($A460,'SIMD 2020v2 DZ lookup data'!$A:$AA,4,FALSE)),"not found",VLOOKUP($A460,'SIMD 2020v2 DZ lookup data'!$A:$AA,4,FALSE)))</f>
        <v> </v>
      </c>
      <c r="F460" s="29" t="str">
        <f>IF($A460="Enter data zone code", " ",IF(ISNA(VLOOKUP($A460,'SIMD 2020v2 DZ lookup data'!$A:$AA,5,FALSE)),"not found",VLOOKUP($A460,'SIMD 2020v2 DZ lookup data'!$A:$AA,5,FALSE)))</f>
        <v> </v>
      </c>
      <c r="G460" s="29" t="str">
        <f>IF($A460="Enter data zone code", " ",IF(ISNA(VLOOKUP($A460,'SIMD 2020v2 DZ lookup data'!$A:$AA,6,FALSE)),"not found",VLOOKUP($A460,'SIMD 2020v2 DZ lookup data'!$A:$AA,6,FALSE)))</f>
        <v> </v>
      </c>
      <c r="H460" s="30" t="str">
        <f>IF($A460="Enter data zone code", " ",IF(ISNA(VLOOKUP($A460,'SIMD 2020v2 DZ lookup data'!$A:$AA,8,FALSE)),"not found",VLOOKUP($A460,'SIMD 2020v2 DZ lookup data'!$A:$AA,7,FALSE)))</f>
        <v> </v>
      </c>
      <c r="I460" s="30" t="str">
        <f>IF($A460="Enter data zone code", " ",IF(ISNA(VLOOKUP($A460,'SIMD 2020v2 DZ lookup data'!$A:$AA,7,FALSE)),"not found",VLOOKUP($A460,'SIMD 2020v2 DZ lookup data'!$A:$AA,8,FALSE)))</f>
        <v> </v>
      </c>
      <c r="J460" s="30" t="str">
        <f>IF($A460="Enter data zone code", " ",IF(ISNA(VLOOKUP($A460,'SIMD 2020v2 DZ lookup data'!$A:$AA,9,FALSE)),"not found",VLOOKUP($A460,'SIMD 2020v2 DZ lookup data'!$A:$AA,9,FALSE)))</f>
        <v> </v>
      </c>
      <c r="K460" s="30" t="str">
        <f>IF($A460="Enter data zone code", " ",IF(ISNA(VLOOKUP($A460,'SIMD 2020v2 DZ lookup data'!$A:$AA,10,FALSE)),"not found",VLOOKUP($A460,'SIMD 2020v2 DZ lookup data'!$A:$AA,10,FALSE)))</f>
        <v> </v>
      </c>
      <c r="L460" s="30" t="str">
        <f>IF($A460="Enter data zone code", " ",IF(ISNA(VLOOKUP($A460,'SIMD 2020v2 DZ lookup data'!$A:$AA,11,FALSE)),"not found",VLOOKUP($A460,'SIMD 2020v2 DZ lookup data'!$A:$AA,11,FALSE)))</f>
        <v> </v>
      </c>
      <c r="M460" s="30" t="str">
        <f>IF($A460="Enter data zone code", " ",IF(ISNA(VLOOKUP($A460,'SIMD 2020v2 DZ lookup data'!$A:$AA,12,FALSE)),"not found",VLOOKUP($A460,'SIMD 2020v2 DZ lookup data'!$A:$AA,12,FALSE)))</f>
        <v> </v>
      </c>
      <c r="N460" s="30" t="str">
        <f>IF($A460="Enter data zone code", " ",IF(ISNA(VLOOKUP($A460,'SIMD 2020v2 DZ lookup data'!$A:$AA,13,FALSE)),"not found",VLOOKUP($A460,'SIMD 2020v2 DZ lookup data'!$A:$AA,13,FALSE)))</f>
        <v> </v>
      </c>
      <c r="O460" s="31" t="str">
        <f>IF($A460="Enter data zone code", " ",IF(ISNA(VLOOKUP($A460,'SIMD 2020v2 DZ lookup data'!$A:$AA,14,FALSE)),"not found",VLOOKUP($A460,'SIMD 2020v2 DZ lookup data'!$A:$AA,14,FALSE)))</f>
        <v> </v>
      </c>
      <c r="P460" s="31" t="str">
        <f>IF($A460="Enter data zone code", " ",IF(ISNA(VLOOKUP($A460,'SIMD 2020v2 DZ lookup data'!$A:$AA,15,FALSE)),"not found",VLOOKUP($A460,'SIMD 2020v2 DZ lookup data'!$A:$AA,15,FALSE)))</f>
        <v> </v>
      </c>
      <c r="Q460" s="37" t="str">
        <f>IF($A460="Enter data zone code", " ",IF(ISNA(VLOOKUP($A460,'SIMD 2020v2 DZ lookup data'!$A:$AA,17,FALSE)),"not found",VLOOKUP($A460,'SIMD 2020v2 DZ lookup data'!$A:$AA,17,FALSE)))</f>
        <v> </v>
      </c>
      <c r="R460" s="36" t="str">
        <f>IF($A460="Enter data zone code", " ",IF(ISNA(VLOOKUP($A460,'SIMD 2020v2 DZ lookup data'!$A:$AA,19,FALSE)),"not found",VLOOKUP($A460,'SIMD 2020v2 DZ lookup data'!$A:$AA,19,FALSE)))</f>
        <v> </v>
      </c>
      <c r="S460" s="36" t="str">
        <f>IF($A460="Enter data zone code", " ",IF(ISNA(VLOOKUP($A460,'SIMD 2020v2 DZ lookup data'!$A:$AA,23,FALSE)),"not found",VLOOKUP($A460,'SIMD 2020v2 DZ lookup data'!$A:$AA,23,FALSE)))</f>
        <v> </v>
      </c>
      <c r="T460" s="36" t="str">
        <f>IF($A460="Enter data zone code", " ",IF(ISNA(VLOOKUP($A460,'SIMD 2020v2 DZ lookup data'!$A:$AA,25,FALSE)),"not found",VLOOKUP($A460,'SIMD 2020v2 DZ lookup data'!$A:$AA,25,FALSE)))</f>
        <v> </v>
      </c>
      <c r="U460" s="38" t="str">
        <f>IF($A460="Enter data zone code", " ",IF(ISNA(VLOOKUP($A460,'SIMD 2020v2 DZ lookup data'!$A:$AA,27,FALSE)),"not found",VLOOKUP($A460,'SIMD 2020v2 DZ lookup data'!$A:$AA,27,FALSE)))</f>
        <v> </v>
      </c>
    </row>
    <row r="461" ht="15.75" customHeight="1">
      <c r="A461" s="35" t="s">
        <v>89</v>
      </c>
      <c r="B461" s="36" t="str">
        <f>IF($A461="Enter data zone code", " ",IF(ISNA(VLOOKUP($A461,'SIMD 2020v2 DZ lookup data'!$A:$AA,2,FALSE)),"not found",VLOOKUP($A461,'SIMD 2020v2 DZ lookup data'!$A:$AA,2,FALSE)))</f>
        <v> </v>
      </c>
      <c r="C461" s="36" t="str">
        <f>IF($A461="Enter data zone code", " ",IF(ISNA(VLOOKUP($A461,'SIMD 2020v2 DZ lookup data'!$A:$AA,21,FALSE)),"not found",VLOOKUP($A461,'SIMD 2020v2 DZ lookup data'!$A:$AA,21,FALSE)))</f>
        <v> </v>
      </c>
      <c r="D461" s="29" t="str">
        <f>IF($A461="Enter data zone code", " ",IF(ISNA(VLOOKUP($A461,'SIMD 2020v2 DZ lookup data'!$A:$AA,3,FALSE)),"not found",VLOOKUP($A461,'SIMD 2020v2 DZ lookup data'!$A:$AA,3,FALSE)))</f>
        <v> </v>
      </c>
      <c r="E461" s="29" t="str">
        <f>IF($A461="Enter data zone code", " ",IF(ISNA(VLOOKUP($A461,'SIMD 2020v2 DZ lookup data'!$A:$AA,4,FALSE)),"not found",VLOOKUP($A461,'SIMD 2020v2 DZ lookup data'!$A:$AA,4,FALSE)))</f>
        <v> </v>
      </c>
      <c r="F461" s="29" t="str">
        <f>IF($A461="Enter data zone code", " ",IF(ISNA(VLOOKUP($A461,'SIMD 2020v2 DZ lookup data'!$A:$AA,5,FALSE)),"not found",VLOOKUP($A461,'SIMD 2020v2 DZ lookup data'!$A:$AA,5,FALSE)))</f>
        <v> </v>
      </c>
      <c r="G461" s="29" t="str">
        <f>IF($A461="Enter data zone code", " ",IF(ISNA(VLOOKUP($A461,'SIMD 2020v2 DZ lookup data'!$A:$AA,6,FALSE)),"not found",VLOOKUP($A461,'SIMD 2020v2 DZ lookup data'!$A:$AA,6,FALSE)))</f>
        <v> </v>
      </c>
      <c r="H461" s="30" t="str">
        <f>IF($A461="Enter data zone code", " ",IF(ISNA(VLOOKUP($A461,'SIMD 2020v2 DZ lookup data'!$A:$AA,8,FALSE)),"not found",VLOOKUP($A461,'SIMD 2020v2 DZ lookup data'!$A:$AA,7,FALSE)))</f>
        <v> </v>
      </c>
      <c r="I461" s="30" t="str">
        <f>IF($A461="Enter data zone code", " ",IF(ISNA(VLOOKUP($A461,'SIMD 2020v2 DZ lookup data'!$A:$AA,7,FALSE)),"not found",VLOOKUP($A461,'SIMD 2020v2 DZ lookup data'!$A:$AA,8,FALSE)))</f>
        <v> </v>
      </c>
      <c r="J461" s="30" t="str">
        <f>IF($A461="Enter data zone code", " ",IF(ISNA(VLOOKUP($A461,'SIMD 2020v2 DZ lookup data'!$A:$AA,9,FALSE)),"not found",VLOOKUP($A461,'SIMD 2020v2 DZ lookup data'!$A:$AA,9,FALSE)))</f>
        <v> </v>
      </c>
      <c r="K461" s="30" t="str">
        <f>IF($A461="Enter data zone code", " ",IF(ISNA(VLOOKUP($A461,'SIMD 2020v2 DZ lookup data'!$A:$AA,10,FALSE)),"not found",VLOOKUP($A461,'SIMD 2020v2 DZ lookup data'!$A:$AA,10,FALSE)))</f>
        <v> </v>
      </c>
      <c r="L461" s="30" t="str">
        <f>IF($A461="Enter data zone code", " ",IF(ISNA(VLOOKUP($A461,'SIMD 2020v2 DZ lookup data'!$A:$AA,11,FALSE)),"not found",VLOOKUP($A461,'SIMD 2020v2 DZ lookup data'!$A:$AA,11,FALSE)))</f>
        <v> </v>
      </c>
      <c r="M461" s="30" t="str">
        <f>IF($A461="Enter data zone code", " ",IF(ISNA(VLOOKUP($A461,'SIMD 2020v2 DZ lookup data'!$A:$AA,12,FALSE)),"not found",VLOOKUP($A461,'SIMD 2020v2 DZ lookup data'!$A:$AA,12,FALSE)))</f>
        <v> </v>
      </c>
      <c r="N461" s="30" t="str">
        <f>IF($A461="Enter data zone code", " ",IF(ISNA(VLOOKUP($A461,'SIMD 2020v2 DZ lookup data'!$A:$AA,13,FALSE)),"not found",VLOOKUP($A461,'SIMD 2020v2 DZ lookup data'!$A:$AA,13,FALSE)))</f>
        <v> </v>
      </c>
      <c r="O461" s="31" t="str">
        <f>IF($A461="Enter data zone code", " ",IF(ISNA(VLOOKUP($A461,'SIMD 2020v2 DZ lookup data'!$A:$AA,14,FALSE)),"not found",VLOOKUP($A461,'SIMD 2020v2 DZ lookup data'!$A:$AA,14,FALSE)))</f>
        <v> </v>
      </c>
      <c r="P461" s="31" t="str">
        <f>IF($A461="Enter data zone code", " ",IF(ISNA(VLOOKUP($A461,'SIMD 2020v2 DZ lookup data'!$A:$AA,15,FALSE)),"not found",VLOOKUP($A461,'SIMD 2020v2 DZ lookup data'!$A:$AA,15,FALSE)))</f>
        <v> </v>
      </c>
      <c r="Q461" s="37" t="str">
        <f>IF($A461="Enter data zone code", " ",IF(ISNA(VLOOKUP($A461,'SIMD 2020v2 DZ lookup data'!$A:$AA,17,FALSE)),"not found",VLOOKUP($A461,'SIMD 2020v2 DZ lookup data'!$A:$AA,17,FALSE)))</f>
        <v> </v>
      </c>
      <c r="R461" s="36" t="str">
        <f>IF($A461="Enter data zone code", " ",IF(ISNA(VLOOKUP($A461,'SIMD 2020v2 DZ lookup data'!$A:$AA,19,FALSE)),"not found",VLOOKUP($A461,'SIMD 2020v2 DZ lookup data'!$A:$AA,19,FALSE)))</f>
        <v> </v>
      </c>
      <c r="S461" s="36" t="str">
        <f>IF($A461="Enter data zone code", " ",IF(ISNA(VLOOKUP($A461,'SIMD 2020v2 DZ lookup data'!$A:$AA,23,FALSE)),"not found",VLOOKUP($A461,'SIMD 2020v2 DZ lookup data'!$A:$AA,23,FALSE)))</f>
        <v> </v>
      </c>
      <c r="T461" s="36" t="str">
        <f>IF($A461="Enter data zone code", " ",IF(ISNA(VLOOKUP($A461,'SIMD 2020v2 DZ lookup data'!$A:$AA,25,FALSE)),"not found",VLOOKUP($A461,'SIMD 2020v2 DZ lookup data'!$A:$AA,25,FALSE)))</f>
        <v> </v>
      </c>
      <c r="U461" s="38" t="str">
        <f>IF($A461="Enter data zone code", " ",IF(ISNA(VLOOKUP($A461,'SIMD 2020v2 DZ lookup data'!$A:$AA,27,FALSE)),"not found",VLOOKUP($A461,'SIMD 2020v2 DZ lookup data'!$A:$AA,27,FALSE)))</f>
        <v> </v>
      </c>
    </row>
    <row r="462" ht="15.75" customHeight="1">
      <c r="A462" s="35" t="s">
        <v>89</v>
      </c>
      <c r="B462" s="36" t="str">
        <f>IF($A462="Enter data zone code", " ",IF(ISNA(VLOOKUP($A462,'SIMD 2020v2 DZ lookup data'!$A:$AA,2,FALSE)),"not found",VLOOKUP($A462,'SIMD 2020v2 DZ lookup data'!$A:$AA,2,FALSE)))</f>
        <v> </v>
      </c>
      <c r="C462" s="36" t="str">
        <f>IF($A462="Enter data zone code", " ",IF(ISNA(VLOOKUP($A462,'SIMD 2020v2 DZ lookup data'!$A:$AA,21,FALSE)),"not found",VLOOKUP($A462,'SIMD 2020v2 DZ lookup data'!$A:$AA,21,FALSE)))</f>
        <v> </v>
      </c>
      <c r="D462" s="29" t="str">
        <f>IF($A462="Enter data zone code", " ",IF(ISNA(VLOOKUP($A462,'SIMD 2020v2 DZ lookup data'!$A:$AA,3,FALSE)),"not found",VLOOKUP($A462,'SIMD 2020v2 DZ lookup data'!$A:$AA,3,FALSE)))</f>
        <v> </v>
      </c>
      <c r="E462" s="29" t="str">
        <f>IF($A462="Enter data zone code", " ",IF(ISNA(VLOOKUP($A462,'SIMD 2020v2 DZ lookup data'!$A:$AA,4,FALSE)),"not found",VLOOKUP($A462,'SIMD 2020v2 DZ lookup data'!$A:$AA,4,FALSE)))</f>
        <v> </v>
      </c>
      <c r="F462" s="29" t="str">
        <f>IF($A462="Enter data zone code", " ",IF(ISNA(VLOOKUP($A462,'SIMD 2020v2 DZ lookup data'!$A:$AA,5,FALSE)),"not found",VLOOKUP($A462,'SIMD 2020v2 DZ lookup data'!$A:$AA,5,FALSE)))</f>
        <v> </v>
      </c>
      <c r="G462" s="29" t="str">
        <f>IF($A462="Enter data zone code", " ",IF(ISNA(VLOOKUP($A462,'SIMD 2020v2 DZ lookup data'!$A:$AA,6,FALSE)),"not found",VLOOKUP($A462,'SIMD 2020v2 DZ lookup data'!$A:$AA,6,FALSE)))</f>
        <v> </v>
      </c>
      <c r="H462" s="30" t="str">
        <f>IF($A462="Enter data zone code", " ",IF(ISNA(VLOOKUP($A462,'SIMD 2020v2 DZ lookup data'!$A:$AA,8,FALSE)),"not found",VLOOKUP($A462,'SIMD 2020v2 DZ lookup data'!$A:$AA,7,FALSE)))</f>
        <v> </v>
      </c>
      <c r="I462" s="30" t="str">
        <f>IF($A462="Enter data zone code", " ",IF(ISNA(VLOOKUP($A462,'SIMD 2020v2 DZ lookup data'!$A:$AA,7,FALSE)),"not found",VLOOKUP($A462,'SIMD 2020v2 DZ lookup data'!$A:$AA,8,FALSE)))</f>
        <v> </v>
      </c>
      <c r="J462" s="30" t="str">
        <f>IF($A462="Enter data zone code", " ",IF(ISNA(VLOOKUP($A462,'SIMD 2020v2 DZ lookup data'!$A:$AA,9,FALSE)),"not found",VLOOKUP($A462,'SIMD 2020v2 DZ lookup data'!$A:$AA,9,FALSE)))</f>
        <v> </v>
      </c>
      <c r="K462" s="30" t="str">
        <f>IF($A462="Enter data zone code", " ",IF(ISNA(VLOOKUP($A462,'SIMD 2020v2 DZ lookup data'!$A:$AA,10,FALSE)),"not found",VLOOKUP($A462,'SIMD 2020v2 DZ lookup data'!$A:$AA,10,FALSE)))</f>
        <v> </v>
      </c>
      <c r="L462" s="30" t="str">
        <f>IF($A462="Enter data zone code", " ",IF(ISNA(VLOOKUP($A462,'SIMD 2020v2 DZ lookup data'!$A:$AA,11,FALSE)),"not found",VLOOKUP($A462,'SIMD 2020v2 DZ lookup data'!$A:$AA,11,FALSE)))</f>
        <v> </v>
      </c>
      <c r="M462" s="30" t="str">
        <f>IF($A462="Enter data zone code", " ",IF(ISNA(VLOOKUP($A462,'SIMD 2020v2 DZ lookup data'!$A:$AA,12,FALSE)),"not found",VLOOKUP($A462,'SIMD 2020v2 DZ lookup data'!$A:$AA,12,FALSE)))</f>
        <v> </v>
      </c>
      <c r="N462" s="30" t="str">
        <f>IF($A462="Enter data zone code", " ",IF(ISNA(VLOOKUP($A462,'SIMD 2020v2 DZ lookup data'!$A:$AA,13,FALSE)),"not found",VLOOKUP($A462,'SIMD 2020v2 DZ lookup data'!$A:$AA,13,FALSE)))</f>
        <v> </v>
      </c>
      <c r="O462" s="31" t="str">
        <f>IF($A462="Enter data zone code", " ",IF(ISNA(VLOOKUP($A462,'SIMD 2020v2 DZ lookup data'!$A:$AA,14,FALSE)),"not found",VLOOKUP($A462,'SIMD 2020v2 DZ lookup data'!$A:$AA,14,FALSE)))</f>
        <v> </v>
      </c>
      <c r="P462" s="31" t="str">
        <f>IF($A462="Enter data zone code", " ",IF(ISNA(VLOOKUP($A462,'SIMD 2020v2 DZ lookup data'!$A:$AA,15,FALSE)),"not found",VLOOKUP($A462,'SIMD 2020v2 DZ lookup data'!$A:$AA,15,FALSE)))</f>
        <v> </v>
      </c>
      <c r="Q462" s="37" t="str">
        <f>IF($A462="Enter data zone code", " ",IF(ISNA(VLOOKUP($A462,'SIMD 2020v2 DZ lookup data'!$A:$AA,17,FALSE)),"not found",VLOOKUP($A462,'SIMD 2020v2 DZ lookup data'!$A:$AA,17,FALSE)))</f>
        <v> </v>
      </c>
      <c r="R462" s="36" t="str">
        <f>IF($A462="Enter data zone code", " ",IF(ISNA(VLOOKUP($A462,'SIMD 2020v2 DZ lookup data'!$A:$AA,19,FALSE)),"not found",VLOOKUP($A462,'SIMD 2020v2 DZ lookup data'!$A:$AA,19,FALSE)))</f>
        <v> </v>
      </c>
      <c r="S462" s="36" t="str">
        <f>IF($A462="Enter data zone code", " ",IF(ISNA(VLOOKUP($A462,'SIMD 2020v2 DZ lookup data'!$A:$AA,23,FALSE)),"not found",VLOOKUP($A462,'SIMD 2020v2 DZ lookup data'!$A:$AA,23,FALSE)))</f>
        <v> </v>
      </c>
      <c r="T462" s="36" t="str">
        <f>IF($A462="Enter data zone code", " ",IF(ISNA(VLOOKUP($A462,'SIMD 2020v2 DZ lookup data'!$A:$AA,25,FALSE)),"not found",VLOOKUP($A462,'SIMD 2020v2 DZ lookup data'!$A:$AA,25,FALSE)))</f>
        <v> </v>
      </c>
      <c r="U462" s="38" t="str">
        <f>IF($A462="Enter data zone code", " ",IF(ISNA(VLOOKUP($A462,'SIMD 2020v2 DZ lookup data'!$A:$AA,27,FALSE)),"not found",VLOOKUP($A462,'SIMD 2020v2 DZ lookup data'!$A:$AA,27,FALSE)))</f>
        <v> </v>
      </c>
    </row>
    <row r="463" ht="15.75" customHeight="1">
      <c r="A463" s="35" t="s">
        <v>89</v>
      </c>
      <c r="B463" s="36" t="str">
        <f>IF($A463="Enter data zone code", " ",IF(ISNA(VLOOKUP($A463,'SIMD 2020v2 DZ lookup data'!$A:$AA,2,FALSE)),"not found",VLOOKUP($A463,'SIMD 2020v2 DZ lookup data'!$A:$AA,2,FALSE)))</f>
        <v> </v>
      </c>
      <c r="C463" s="36" t="str">
        <f>IF($A463="Enter data zone code", " ",IF(ISNA(VLOOKUP($A463,'SIMD 2020v2 DZ lookup data'!$A:$AA,21,FALSE)),"not found",VLOOKUP($A463,'SIMD 2020v2 DZ lookup data'!$A:$AA,21,FALSE)))</f>
        <v> </v>
      </c>
      <c r="D463" s="29" t="str">
        <f>IF($A463="Enter data zone code", " ",IF(ISNA(VLOOKUP($A463,'SIMD 2020v2 DZ lookup data'!$A:$AA,3,FALSE)),"not found",VLOOKUP($A463,'SIMD 2020v2 DZ lookup data'!$A:$AA,3,FALSE)))</f>
        <v> </v>
      </c>
      <c r="E463" s="29" t="str">
        <f>IF($A463="Enter data zone code", " ",IF(ISNA(VLOOKUP($A463,'SIMD 2020v2 DZ lookup data'!$A:$AA,4,FALSE)),"not found",VLOOKUP($A463,'SIMD 2020v2 DZ lookup data'!$A:$AA,4,FALSE)))</f>
        <v> </v>
      </c>
      <c r="F463" s="29" t="str">
        <f>IF($A463="Enter data zone code", " ",IF(ISNA(VLOOKUP($A463,'SIMD 2020v2 DZ lookup data'!$A:$AA,5,FALSE)),"not found",VLOOKUP($A463,'SIMD 2020v2 DZ lookup data'!$A:$AA,5,FALSE)))</f>
        <v> </v>
      </c>
      <c r="G463" s="29" t="str">
        <f>IF($A463="Enter data zone code", " ",IF(ISNA(VLOOKUP($A463,'SIMD 2020v2 DZ lookup data'!$A:$AA,6,FALSE)),"not found",VLOOKUP($A463,'SIMD 2020v2 DZ lookup data'!$A:$AA,6,FALSE)))</f>
        <v> </v>
      </c>
      <c r="H463" s="30" t="str">
        <f>IF($A463="Enter data zone code", " ",IF(ISNA(VLOOKUP($A463,'SIMD 2020v2 DZ lookup data'!$A:$AA,8,FALSE)),"not found",VLOOKUP($A463,'SIMD 2020v2 DZ lookup data'!$A:$AA,7,FALSE)))</f>
        <v> </v>
      </c>
      <c r="I463" s="30" t="str">
        <f>IF($A463="Enter data zone code", " ",IF(ISNA(VLOOKUP($A463,'SIMD 2020v2 DZ lookup data'!$A:$AA,7,FALSE)),"not found",VLOOKUP($A463,'SIMD 2020v2 DZ lookup data'!$A:$AA,8,FALSE)))</f>
        <v> </v>
      </c>
      <c r="J463" s="30" t="str">
        <f>IF($A463="Enter data zone code", " ",IF(ISNA(VLOOKUP($A463,'SIMD 2020v2 DZ lookup data'!$A:$AA,9,FALSE)),"not found",VLOOKUP($A463,'SIMD 2020v2 DZ lookup data'!$A:$AA,9,FALSE)))</f>
        <v> </v>
      </c>
      <c r="K463" s="30" t="str">
        <f>IF($A463="Enter data zone code", " ",IF(ISNA(VLOOKUP($A463,'SIMD 2020v2 DZ lookup data'!$A:$AA,10,FALSE)),"not found",VLOOKUP($A463,'SIMD 2020v2 DZ lookup data'!$A:$AA,10,FALSE)))</f>
        <v> </v>
      </c>
      <c r="L463" s="30" t="str">
        <f>IF($A463="Enter data zone code", " ",IF(ISNA(VLOOKUP($A463,'SIMD 2020v2 DZ lookup data'!$A:$AA,11,FALSE)),"not found",VLOOKUP($A463,'SIMD 2020v2 DZ lookup data'!$A:$AA,11,FALSE)))</f>
        <v> </v>
      </c>
      <c r="M463" s="30" t="str">
        <f>IF($A463="Enter data zone code", " ",IF(ISNA(VLOOKUP($A463,'SIMD 2020v2 DZ lookup data'!$A:$AA,12,FALSE)),"not found",VLOOKUP($A463,'SIMD 2020v2 DZ lookup data'!$A:$AA,12,FALSE)))</f>
        <v> </v>
      </c>
      <c r="N463" s="30" t="str">
        <f>IF($A463="Enter data zone code", " ",IF(ISNA(VLOOKUP($A463,'SIMD 2020v2 DZ lookup data'!$A:$AA,13,FALSE)),"not found",VLOOKUP($A463,'SIMD 2020v2 DZ lookup data'!$A:$AA,13,FALSE)))</f>
        <v> </v>
      </c>
      <c r="O463" s="31" t="str">
        <f>IF($A463="Enter data zone code", " ",IF(ISNA(VLOOKUP($A463,'SIMD 2020v2 DZ lookup data'!$A:$AA,14,FALSE)),"not found",VLOOKUP($A463,'SIMD 2020v2 DZ lookup data'!$A:$AA,14,FALSE)))</f>
        <v> </v>
      </c>
      <c r="P463" s="31" t="str">
        <f>IF($A463="Enter data zone code", " ",IF(ISNA(VLOOKUP($A463,'SIMD 2020v2 DZ lookup data'!$A:$AA,15,FALSE)),"not found",VLOOKUP($A463,'SIMD 2020v2 DZ lookup data'!$A:$AA,15,FALSE)))</f>
        <v> </v>
      </c>
      <c r="Q463" s="37" t="str">
        <f>IF($A463="Enter data zone code", " ",IF(ISNA(VLOOKUP($A463,'SIMD 2020v2 DZ lookup data'!$A:$AA,17,FALSE)),"not found",VLOOKUP($A463,'SIMD 2020v2 DZ lookup data'!$A:$AA,17,FALSE)))</f>
        <v> </v>
      </c>
      <c r="R463" s="36" t="str">
        <f>IF($A463="Enter data zone code", " ",IF(ISNA(VLOOKUP($A463,'SIMD 2020v2 DZ lookup data'!$A:$AA,19,FALSE)),"not found",VLOOKUP($A463,'SIMD 2020v2 DZ lookup data'!$A:$AA,19,FALSE)))</f>
        <v> </v>
      </c>
      <c r="S463" s="36" t="str">
        <f>IF($A463="Enter data zone code", " ",IF(ISNA(VLOOKUP($A463,'SIMD 2020v2 DZ lookup data'!$A:$AA,23,FALSE)),"not found",VLOOKUP($A463,'SIMD 2020v2 DZ lookup data'!$A:$AA,23,FALSE)))</f>
        <v> </v>
      </c>
      <c r="T463" s="36" t="str">
        <f>IF($A463="Enter data zone code", " ",IF(ISNA(VLOOKUP($A463,'SIMD 2020v2 DZ lookup data'!$A:$AA,25,FALSE)),"not found",VLOOKUP($A463,'SIMD 2020v2 DZ lookup data'!$A:$AA,25,FALSE)))</f>
        <v> </v>
      </c>
      <c r="U463" s="38" t="str">
        <f>IF($A463="Enter data zone code", " ",IF(ISNA(VLOOKUP($A463,'SIMD 2020v2 DZ lookup data'!$A:$AA,27,FALSE)),"not found",VLOOKUP($A463,'SIMD 2020v2 DZ lookup data'!$A:$AA,27,FALSE)))</f>
        <v> </v>
      </c>
    </row>
    <row r="464" ht="15.75" customHeight="1">
      <c r="A464" s="35" t="s">
        <v>89</v>
      </c>
      <c r="B464" s="36" t="str">
        <f>IF($A464="Enter data zone code", " ",IF(ISNA(VLOOKUP($A464,'SIMD 2020v2 DZ lookup data'!$A:$AA,2,FALSE)),"not found",VLOOKUP($A464,'SIMD 2020v2 DZ lookup data'!$A:$AA,2,FALSE)))</f>
        <v> </v>
      </c>
      <c r="C464" s="36" t="str">
        <f>IF($A464="Enter data zone code", " ",IF(ISNA(VLOOKUP($A464,'SIMD 2020v2 DZ lookup data'!$A:$AA,21,FALSE)),"not found",VLOOKUP($A464,'SIMD 2020v2 DZ lookup data'!$A:$AA,21,FALSE)))</f>
        <v> </v>
      </c>
      <c r="D464" s="29" t="str">
        <f>IF($A464="Enter data zone code", " ",IF(ISNA(VLOOKUP($A464,'SIMD 2020v2 DZ lookup data'!$A:$AA,3,FALSE)),"not found",VLOOKUP($A464,'SIMD 2020v2 DZ lookup data'!$A:$AA,3,FALSE)))</f>
        <v> </v>
      </c>
      <c r="E464" s="29" t="str">
        <f>IF($A464="Enter data zone code", " ",IF(ISNA(VLOOKUP($A464,'SIMD 2020v2 DZ lookup data'!$A:$AA,4,FALSE)),"not found",VLOOKUP($A464,'SIMD 2020v2 DZ lookup data'!$A:$AA,4,FALSE)))</f>
        <v> </v>
      </c>
      <c r="F464" s="29" t="str">
        <f>IF($A464="Enter data zone code", " ",IF(ISNA(VLOOKUP($A464,'SIMD 2020v2 DZ lookup data'!$A:$AA,5,FALSE)),"not found",VLOOKUP($A464,'SIMD 2020v2 DZ lookup data'!$A:$AA,5,FALSE)))</f>
        <v> </v>
      </c>
      <c r="G464" s="29" t="str">
        <f>IF($A464="Enter data zone code", " ",IF(ISNA(VLOOKUP($A464,'SIMD 2020v2 DZ lookup data'!$A:$AA,6,FALSE)),"not found",VLOOKUP($A464,'SIMD 2020v2 DZ lookup data'!$A:$AA,6,FALSE)))</f>
        <v> </v>
      </c>
      <c r="H464" s="30" t="str">
        <f>IF($A464="Enter data zone code", " ",IF(ISNA(VLOOKUP($A464,'SIMD 2020v2 DZ lookup data'!$A:$AA,8,FALSE)),"not found",VLOOKUP($A464,'SIMD 2020v2 DZ lookup data'!$A:$AA,7,FALSE)))</f>
        <v> </v>
      </c>
      <c r="I464" s="30" t="str">
        <f>IF($A464="Enter data zone code", " ",IF(ISNA(VLOOKUP($A464,'SIMD 2020v2 DZ lookup data'!$A:$AA,7,FALSE)),"not found",VLOOKUP($A464,'SIMD 2020v2 DZ lookup data'!$A:$AA,8,FALSE)))</f>
        <v> </v>
      </c>
      <c r="J464" s="30" t="str">
        <f>IF($A464="Enter data zone code", " ",IF(ISNA(VLOOKUP($A464,'SIMD 2020v2 DZ lookup data'!$A:$AA,9,FALSE)),"not found",VLOOKUP($A464,'SIMD 2020v2 DZ lookup data'!$A:$AA,9,FALSE)))</f>
        <v> </v>
      </c>
      <c r="K464" s="30" t="str">
        <f>IF($A464="Enter data zone code", " ",IF(ISNA(VLOOKUP($A464,'SIMD 2020v2 DZ lookup data'!$A:$AA,10,FALSE)),"not found",VLOOKUP($A464,'SIMD 2020v2 DZ lookup data'!$A:$AA,10,FALSE)))</f>
        <v> </v>
      </c>
      <c r="L464" s="30" t="str">
        <f>IF($A464="Enter data zone code", " ",IF(ISNA(VLOOKUP($A464,'SIMD 2020v2 DZ lookup data'!$A:$AA,11,FALSE)),"not found",VLOOKUP($A464,'SIMD 2020v2 DZ lookup data'!$A:$AA,11,FALSE)))</f>
        <v> </v>
      </c>
      <c r="M464" s="30" t="str">
        <f>IF($A464="Enter data zone code", " ",IF(ISNA(VLOOKUP($A464,'SIMD 2020v2 DZ lookup data'!$A:$AA,12,FALSE)),"not found",VLOOKUP($A464,'SIMD 2020v2 DZ lookup data'!$A:$AA,12,FALSE)))</f>
        <v> </v>
      </c>
      <c r="N464" s="30" t="str">
        <f>IF($A464="Enter data zone code", " ",IF(ISNA(VLOOKUP($A464,'SIMD 2020v2 DZ lookup data'!$A:$AA,13,FALSE)),"not found",VLOOKUP($A464,'SIMD 2020v2 DZ lookup data'!$A:$AA,13,FALSE)))</f>
        <v> </v>
      </c>
      <c r="O464" s="31" t="str">
        <f>IF($A464="Enter data zone code", " ",IF(ISNA(VLOOKUP($A464,'SIMD 2020v2 DZ lookup data'!$A:$AA,14,FALSE)),"not found",VLOOKUP($A464,'SIMD 2020v2 DZ lookup data'!$A:$AA,14,FALSE)))</f>
        <v> </v>
      </c>
      <c r="P464" s="31" t="str">
        <f>IF($A464="Enter data zone code", " ",IF(ISNA(VLOOKUP($A464,'SIMD 2020v2 DZ lookup data'!$A:$AA,15,FALSE)),"not found",VLOOKUP($A464,'SIMD 2020v2 DZ lookup data'!$A:$AA,15,FALSE)))</f>
        <v> </v>
      </c>
      <c r="Q464" s="37" t="str">
        <f>IF($A464="Enter data zone code", " ",IF(ISNA(VLOOKUP($A464,'SIMD 2020v2 DZ lookup data'!$A:$AA,17,FALSE)),"not found",VLOOKUP($A464,'SIMD 2020v2 DZ lookup data'!$A:$AA,17,FALSE)))</f>
        <v> </v>
      </c>
      <c r="R464" s="36" t="str">
        <f>IF($A464="Enter data zone code", " ",IF(ISNA(VLOOKUP($A464,'SIMD 2020v2 DZ lookup data'!$A:$AA,19,FALSE)),"not found",VLOOKUP($A464,'SIMD 2020v2 DZ lookup data'!$A:$AA,19,FALSE)))</f>
        <v> </v>
      </c>
      <c r="S464" s="36" t="str">
        <f>IF($A464="Enter data zone code", " ",IF(ISNA(VLOOKUP($A464,'SIMD 2020v2 DZ lookup data'!$A:$AA,23,FALSE)),"not found",VLOOKUP($A464,'SIMD 2020v2 DZ lookup data'!$A:$AA,23,FALSE)))</f>
        <v> </v>
      </c>
      <c r="T464" s="36" t="str">
        <f>IF($A464="Enter data zone code", " ",IF(ISNA(VLOOKUP($A464,'SIMD 2020v2 DZ lookup data'!$A:$AA,25,FALSE)),"not found",VLOOKUP($A464,'SIMD 2020v2 DZ lookup data'!$A:$AA,25,FALSE)))</f>
        <v> </v>
      </c>
      <c r="U464" s="38" t="str">
        <f>IF($A464="Enter data zone code", " ",IF(ISNA(VLOOKUP($A464,'SIMD 2020v2 DZ lookup data'!$A:$AA,27,FALSE)),"not found",VLOOKUP($A464,'SIMD 2020v2 DZ lookup data'!$A:$AA,27,FALSE)))</f>
        <v> </v>
      </c>
    </row>
    <row r="465" ht="15.75" customHeight="1">
      <c r="A465" s="35" t="s">
        <v>89</v>
      </c>
      <c r="B465" s="36" t="str">
        <f>IF($A465="Enter data zone code", " ",IF(ISNA(VLOOKUP($A465,'SIMD 2020v2 DZ lookup data'!$A:$AA,2,FALSE)),"not found",VLOOKUP($A465,'SIMD 2020v2 DZ lookup data'!$A:$AA,2,FALSE)))</f>
        <v> </v>
      </c>
      <c r="C465" s="36" t="str">
        <f>IF($A465="Enter data zone code", " ",IF(ISNA(VLOOKUP($A465,'SIMD 2020v2 DZ lookup data'!$A:$AA,21,FALSE)),"not found",VLOOKUP($A465,'SIMD 2020v2 DZ lookup data'!$A:$AA,21,FALSE)))</f>
        <v> </v>
      </c>
      <c r="D465" s="29" t="str">
        <f>IF($A465="Enter data zone code", " ",IF(ISNA(VLOOKUP($A465,'SIMD 2020v2 DZ lookup data'!$A:$AA,3,FALSE)),"not found",VLOOKUP($A465,'SIMD 2020v2 DZ lookup data'!$A:$AA,3,FALSE)))</f>
        <v> </v>
      </c>
      <c r="E465" s="29" t="str">
        <f>IF($A465="Enter data zone code", " ",IF(ISNA(VLOOKUP($A465,'SIMD 2020v2 DZ lookup data'!$A:$AA,4,FALSE)),"not found",VLOOKUP($A465,'SIMD 2020v2 DZ lookup data'!$A:$AA,4,FALSE)))</f>
        <v> </v>
      </c>
      <c r="F465" s="29" t="str">
        <f>IF($A465="Enter data zone code", " ",IF(ISNA(VLOOKUP($A465,'SIMD 2020v2 DZ lookup data'!$A:$AA,5,FALSE)),"not found",VLOOKUP($A465,'SIMD 2020v2 DZ lookup data'!$A:$AA,5,FALSE)))</f>
        <v> </v>
      </c>
      <c r="G465" s="29" t="str">
        <f>IF($A465="Enter data zone code", " ",IF(ISNA(VLOOKUP($A465,'SIMD 2020v2 DZ lookup data'!$A:$AA,6,FALSE)),"not found",VLOOKUP($A465,'SIMD 2020v2 DZ lookup data'!$A:$AA,6,FALSE)))</f>
        <v> </v>
      </c>
      <c r="H465" s="30" t="str">
        <f>IF($A465="Enter data zone code", " ",IF(ISNA(VLOOKUP($A465,'SIMD 2020v2 DZ lookup data'!$A:$AA,8,FALSE)),"not found",VLOOKUP($A465,'SIMD 2020v2 DZ lookup data'!$A:$AA,7,FALSE)))</f>
        <v> </v>
      </c>
      <c r="I465" s="30" t="str">
        <f>IF($A465="Enter data zone code", " ",IF(ISNA(VLOOKUP($A465,'SIMD 2020v2 DZ lookup data'!$A:$AA,7,FALSE)),"not found",VLOOKUP($A465,'SIMD 2020v2 DZ lookup data'!$A:$AA,8,FALSE)))</f>
        <v> </v>
      </c>
      <c r="J465" s="30" t="str">
        <f>IF($A465="Enter data zone code", " ",IF(ISNA(VLOOKUP($A465,'SIMD 2020v2 DZ lookup data'!$A:$AA,9,FALSE)),"not found",VLOOKUP($A465,'SIMD 2020v2 DZ lookup data'!$A:$AA,9,FALSE)))</f>
        <v> </v>
      </c>
      <c r="K465" s="30" t="str">
        <f>IF($A465="Enter data zone code", " ",IF(ISNA(VLOOKUP($A465,'SIMD 2020v2 DZ lookup data'!$A:$AA,10,FALSE)),"not found",VLOOKUP($A465,'SIMD 2020v2 DZ lookup data'!$A:$AA,10,FALSE)))</f>
        <v> </v>
      </c>
      <c r="L465" s="30" t="str">
        <f>IF($A465="Enter data zone code", " ",IF(ISNA(VLOOKUP($A465,'SIMD 2020v2 DZ lookup data'!$A:$AA,11,FALSE)),"not found",VLOOKUP($A465,'SIMD 2020v2 DZ lookup data'!$A:$AA,11,FALSE)))</f>
        <v> </v>
      </c>
      <c r="M465" s="30" t="str">
        <f>IF($A465="Enter data zone code", " ",IF(ISNA(VLOOKUP($A465,'SIMD 2020v2 DZ lookup data'!$A:$AA,12,FALSE)),"not found",VLOOKUP($A465,'SIMD 2020v2 DZ lookup data'!$A:$AA,12,FALSE)))</f>
        <v> </v>
      </c>
      <c r="N465" s="30" t="str">
        <f>IF($A465="Enter data zone code", " ",IF(ISNA(VLOOKUP($A465,'SIMD 2020v2 DZ lookup data'!$A:$AA,13,FALSE)),"not found",VLOOKUP($A465,'SIMD 2020v2 DZ lookup data'!$A:$AA,13,FALSE)))</f>
        <v> </v>
      </c>
      <c r="O465" s="31" t="str">
        <f>IF($A465="Enter data zone code", " ",IF(ISNA(VLOOKUP($A465,'SIMD 2020v2 DZ lookup data'!$A:$AA,14,FALSE)),"not found",VLOOKUP($A465,'SIMD 2020v2 DZ lookup data'!$A:$AA,14,FALSE)))</f>
        <v> </v>
      </c>
      <c r="P465" s="31" t="str">
        <f>IF($A465="Enter data zone code", " ",IF(ISNA(VLOOKUP($A465,'SIMD 2020v2 DZ lookup data'!$A:$AA,15,FALSE)),"not found",VLOOKUP($A465,'SIMD 2020v2 DZ lookup data'!$A:$AA,15,FALSE)))</f>
        <v> </v>
      </c>
      <c r="Q465" s="37" t="str">
        <f>IF($A465="Enter data zone code", " ",IF(ISNA(VLOOKUP($A465,'SIMD 2020v2 DZ lookup data'!$A:$AA,17,FALSE)),"not found",VLOOKUP($A465,'SIMD 2020v2 DZ lookup data'!$A:$AA,17,FALSE)))</f>
        <v> </v>
      </c>
      <c r="R465" s="36" t="str">
        <f>IF($A465="Enter data zone code", " ",IF(ISNA(VLOOKUP($A465,'SIMD 2020v2 DZ lookup data'!$A:$AA,19,FALSE)),"not found",VLOOKUP($A465,'SIMD 2020v2 DZ lookup data'!$A:$AA,19,FALSE)))</f>
        <v> </v>
      </c>
      <c r="S465" s="36" t="str">
        <f>IF($A465="Enter data zone code", " ",IF(ISNA(VLOOKUP($A465,'SIMD 2020v2 DZ lookup data'!$A:$AA,23,FALSE)),"not found",VLOOKUP($A465,'SIMD 2020v2 DZ lookup data'!$A:$AA,23,FALSE)))</f>
        <v> </v>
      </c>
      <c r="T465" s="36" t="str">
        <f>IF($A465="Enter data zone code", " ",IF(ISNA(VLOOKUP($A465,'SIMD 2020v2 DZ lookup data'!$A:$AA,25,FALSE)),"not found",VLOOKUP($A465,'SIMD 2020v2 DZ lookup data'!$A:$AA,25,FALSE)))</f>
        <v> </v>
      </c>
      <c r="U465" s="38" t="str">
        <f>IF($A465="Enter data zone code", " ",IF(ISNA(VLOOKUP($A465,'SIMD 2020v2 DZ lookup data'!$A:$AA,27,FALSE)),"not found",VLOOKUP($A465,'SIMD 2020v2 DZ lookup data'!$A:$AA,27,FALSE)))</f>
        <v> </v>
      </c>
    </row>
    <row r="466" ht="15.75" customHeight="1">
      <c r="A466" s="35" t="s">
        <v>89</v>
      </c>
      <c r="B466" s="36" t="str">
        <f>IF($A466="Enter data zone code", " ",IF(ISNA(VLOOKUP($A466,'SIMD 2020v2 DZ lookup data'!$A:$AA,2,FALSE)),"not found",VLOOKUP($A466,'SIMD 2020v2 DZ lookup data'!$A:$AA,2,FALSE)))</f>
        <v> </v>
      </c>
      <c r="C466" s="36" t="str">
        <f>IF($A466="Enter data zone code", " ",IF(ISNA(VLOOKUP($A466,'SIMD 2020v2 DZ lookup data'!$A:$AA,21,FALSE)),"not found",VLOOKUP($A466,'SIMD 2020v2 DZ lookup data'!$A:$AA,21,FALSE)))</f>
        <v> </v>
      </c>
      <c r="D466" s="29" t="str">
        <f>IF($A466="Enter data zone code", " ",IF(ISNA(VLOOKUP($A466,'SIMD 2020v2 DZ lookup data'!$A:$AA,3,FALSE)),"not found",VLOOKUP($A466,'SIMD 2020v2 DZ lookup data'!$A:$AA,3,FALSE)))</f>
        <v> </v>
      </c>
      <c r="E466" s="29" t="str">
        <f>IF($A466="Enter data zone code", " ",IF(ISNA(VLOOKUP($A466,'SIMD 2020v2 DZ lookup data'!$A:$AA,4,FALSE)),"not found",VLOOKUP($A466,'SIMD 2020v2 DZ lookup data'!$A:$AA,4,FALSE)))</f>
        <v> </v>
      </c>
      <c r="F466" s="29" t="str">
        <f>IF($A466="Enter data zone code", " ",IF(ISNA(VLOOKUP($A466,'SIMD 2020v2 DZ lookup data'!$A:$AA,5,FALSE)),"not found",VLOOKUP($A466,'SIMD 2020v2 DZ lookup data'!$A:$AA,5,FALSE)))</f>
        <v> </v>
      </c>
      <c r="G466" s="29" t="str">
        <f>IF($A466="Enter data zone code", " ",IF(ISNA(VLOOKUP($A466,'SIMD 2020v2 DZ lookup data'!$A:$AA,6,FALSE)),"not found",VLOOKUP($A466,'SIMD 2020v2 DZ lookup data'!$A:$AA,6,FALSE)))</f>
        <v> </v>
      </c>
      <c r="H466" s="30" t="str">
        <f>IF($A466="Enter data zone code", " ",IF(ISNA(VLOOKUP($A466,'SIMD 2020v2 DZ lookup data'!$A:$AA,8,FALSE)),"not found",VLOOKUP($A466,'SIMD 2020v2 DZ lookup data'!$A:$AA,7,FALSE)))</f>
        <v> </v>
      </c>
      <c r="I466" s="30" t="str">
        <f>IF($A466="Enter data zone code", " ",IF(ISNA(VLOOKUP($A466,'SIMD 2020v2 DZ lookup data'!$A:$AA,7,FALSE)),"not found",VLOOKUP($A466,'SIMD 2020v2 DZ lookup data'!$A:$AA,8,FALSE)))</f>
        <v> </v>
      </c>
      <c r="J466" s="30" t="str">
        <f>IF($A466="Enter data zone code", " ",IF(ISNA(VLOOKUP($A466,'SIMD 2020v2 DZ lookup data'!$A:$AA,9,FALSE)),"not found",VLOOKUP($A466,'SIMD 2020v2 DZ lookup data'!$A:$AA,9,FALSE)))</f>
        <v> </v>
      </c>
      <c r="K466" s="30" t="str">
        <f>IF($A466="Enter data zone code", " ",IF(ISNA(VLOOKUP($A466,'SIMD 2020v2 DZ lookup data'!$A:$AA,10,FALSE)),"not found",VLOOKUP($A466,'SIMD 2020v2 DZ lookup data'!$A:$AA,10,FALSE)))</f>
        <v> </v>
      </c>
      <c r="L466" s="30" t="str">
        <f>IF($A466="Enter data zone code", " ",IF(ISNA(VLOOKUP($A466,'SIMD 2020v2 DZ lookup data'!$A:$AA,11,FALSE)),"not found",VLOOKUP($A466,'SIMD 2020v2 DZ lookup data'!$A:$AA,11,FALSE)))</f>
        <v> </v>
      </c>
      <c r="M466" s="30" t="str">
        <f>IF($A466="Enter data zone code", " ",IF(ISNA(VLOOKUP($A466,'SIMD 2020v2 DZ lookup data'!$A:$AA,12,FALSE)),"not found",VLOOKUP($A466,'SIMD 2020v2 DZ lookup data'!$A:$AA,12,FALSE)))</f>
        <v> </v>
      </c>
      <c r="N466" s="30" t="str">
        <f>IF($A466="Enter data zone code", " ",IF(ISNA(VLOOKUP($A466,'SIMD 2020v2 DZ lookup data'!$A:$AA,13,FALSE)),"not found",VLOOKUP($A466,'SIMD 2020v2 DZ lookup data'!$A:$AA,13,FALSE)))</f>
        <v> </v>
      </c>
      <c r="O466" s="31" t="str">
        <f>IF($A466="Enter data zone code", " ",IF(ISNA(VLOOKUP($A466,'SIMD 2020v2 DZ lookup data'!$A:$AA,14,FALSE)),"not found",VLOOKUP($A466,'SIMD 2020v2 DZ lookup data'!$A:$AA,14,FALSE)))</f>
        <v> </v>
      </c>
      <c r="P466" s="31" t="str">
        <f>IF($A466="Enter data zone code", " ",IF(ISNA(VLOOKUP($A466,'SIMD 2020v2 DZ lookup data'!$A:$AA,15,FALSE)),"not found",VLOOKUP($A466,'SIMD 2020v2 DZ lookup data'!$A:$AA,15,FALSE)))</f>
        <v> </v>
      </c>
      <c r="Q466" s="37" t="str">
        <f>IF($A466="Enter data zone code", " ",IF(ISNA(VLOOKUP($A466,'SIMD 2020v2 DZ lookup data'!$A:$AA,17,FALSE)),"not found",VLOOKUP($A466,'SIMD 2020v2 DZ lookup data'!$A:$AA,17,FALSE)))</f>
        <v> </v>
      </c>
      <c r="R466" s="36" t="str">
        <f>IF($A466="Enter data zone code", " ",IF(ISNA(VLOOKUP($A466,'SIMD 2020v2 DZ lookup data'!$A:$AA,19,FALSE)),"not found",VLOOKUP($A466,'SIMD 2020v2 DZ lookup data'!$A:$AA,19,FALSE)))</f>
        <v> </v>
      </c>
      <c r="S466" s="36" t="str">
        <f>IF($A466="Enter data zone code", " ",IF(ISNA(VLOOKUP($A466,'SIMD 2020v2 DZ lookup data'!$A:$AA,23,FALSE)),"not found",VLOOKUP($A466,'SIMD 2020v2 DZ lookup data'!$A:$AA,23,FALSE)))</f>
        <v> </v>
      </c>
      <c r="T466" s="36" t="str">
        <f>IF($A466="Enter data zone code", " ",IF(ISNA(VLOOKUP($A466,'SIMD 2020v2 DZ lookup data'!$A:$AA,25,FALSE)),"not found",VLOOKUP($A466,'SIMD 2020v2 DZ lookup data'!$A:$AA,25,FALSE)))</f>
        <v> </v>
      </c>
      <c r="U466" s="38" t="str">
        <f>IF($A466="Enter data zone code", " ",IF(ISNA(VLOOKUP($A466,'SIMD 2020v2 DZ lookup data'!$A:$AA,27,FALSE)),"not found",VLOOKUP($A466,'SIMD 2020v2 DZ lookup data'!$A:$AA,27,FALSE)))</f>
        <v> </v>
      </c>
    </row>
    <row r="467" ht="15.75" customHeight="1">
      <c r="A467" s="35" t="s">
        <v>89</v>
      </c>
      <c r="B467" s="36" t="str">
        <f>IF($A467="Enter data zone code", " ",IF(ISNA(VLOOKUP($A467,'SIMD 2020v2 DZ lookup data'!$A:$AA,2,FALSE)),"not found",VLOOKUP($A467,'SIMD 2020v2 DZ lookup data'!$A:$AA,2,FALSE)))</f>
        <v> </v>
      </c>
      <c r="C467" s="36" t="str">
        <f>IF($A467="Enter data zone code", " ",IF(ISNA(VLOOKUP($A467,'SIMD 2020v2 DZ lookup data'!$A:$AA,21,FALSE)),"not found",VLOOKUP($A467,'SIMD 2020v2 DZ lookup data'!$A:$AA,21,FALSE)))</f>
        <v> </v>
      </c>
      <c r="D467" s="29" t="str">
        <f>IF($A467="Enter data zone code", " ",IF(ISNA(VLOOKUP($A467,'SIMD 2020v2 DZ lookup data'!$A:$AA,3,FALSE)),"not found",VLOOKUP($A467,'SIMD 2020v2 DZ lookup data'!$A:$AA,3,FALSE)))</f>
        <v> </v>
      </c>
      <c r="E467" s="29" t="str">
        <f>IF($A467="Enter data zone code", " ",IF(ISNA(VLOOKUP($A467,'SIMD 2020v2 DZ lookup data'!$A:$AA,4,FALSE)),"not found",VLOOKUP($A467,'SIMD 2020v2 DZ lookup data'!$A:$AA,4,FALSE)))</f>
        <v> </v>
      </c>
      <c r="F467" s="29" t="str">
        <f>IF($A467="Enter data zone code", " ",IF(ISNA(VLOOKUP($A467,'SIMD 2020v2 DZ lookup data'!$A:$AA,5,FALSE)),"not found",VLOOKUP($A467,'SIMD 2020v2 DZ lookup data'!$A:$AA,5,FALSE)))</f>
        <v> </v>
      </c>
      <c r="G467" s="29" t="str">
        <f>IF($A467="Enter data zone code", " ",IF(ISNA(VLOOKUP($A467,'SIMD 2020v2 DZ lookup data'!$A:$AA,6,FALSE)),"not found",VLOOKUP($A467,'SIMD 2020v2 DZ lookup data'!$A:$AA,6,FALSE)))</f>
        <v> </v>
      </c>
      <c r="H467" s="30" t="str">
        <f>IF($A467="Enter data zone code", " ",IF(ISNA(VLOOKUP($A467,'SIMD 2020v2 DZ lookup data'!$A:$AA,8,FALSE)),"not found",VLOOKUP($A467,'SIMD 2020v2 DZ lookup data'!$A:$AA,7,FALSE)))</f>
        <v> </v>
      </c>
      <c r="I467" s="30" t="str">
        <f>IF($A467="Enter data zone code", " ",IF(ISNA(VLOOKUP($A467,'SIMD 2020v2 DZ lookup data'!$A:$AA,7,FALSE)),"not found",VLOOKUP($A467,'SIMD 2020v2 DZ lookup data'!$A:$AA,8,FALSE)))</f>
        <v> </v>
      </c>
      <c r="J467" s="30" t="str">
        <f>IF($A467="Enter data zone code", " ",IF(ISNA(VLOOKUP($A467,'SIMD 2020v2 DZ lookup data'!$A:$AA,9,FALSE)),"not found",VLOOKUP($A467,'SIMD 2020v2 DZ lookup data'!$A:$AA,9,FALSE)))</f>
        <v> </v>
      </c>
      <c r="K467" s="30" t="str">
        <f>IF($A467="Enter data zone code", " ",IF(ISNA(VLOOKUP($A467,'SIMD 2020v2 DZ lookup data'!$A:$AA,10,FALSE)),"not found",VLOOKUP($A467,'SIMD 2020v2 DZ lookup data'!$A:$AA,10,FALSE)))</f>
        <v> </v>
      </c>
      <c r="L467" s="30" t="str">
        <f>IF($A467="Enter data zone code", " ",IF(ISNA(VLOOKUP($A467,'SIMD 2020v2 DZ lookup data'!$A:$AA,11,FALSE)),"not found",VLOOKUP($A467,'SIMD 2020v2 DZ lookup data'!$A:$AA,11,FALSE)))</f>
        <v> </v>
      </c>
      <c r="M467" s="30" t="str">
        <f>IF($A467="Enter data zone code", " ",IF(ISNA(VLOOKUP($A467,'SIMD 2020v2 DZ lookup data'!$A:$AA,12,FALSE)),"not found",VLOOKUP($A467,'SIMD 2020v2 DZ lookup data'!$A:$AA,12,FALSE)))</f>
        <v> </v>
      </c>
      <c r="N467" s="30" t="str">
        <f>IF($A467="Enter data zone code", " ",IF(ISNA(VLOOKUP($A467,'SIMD 2020v2 DZ lookup data'!$A:$AA,13,FALSE)),"not found",VLOOKUP($A467,'SIMD 2020v2 DZ lookup data'!$A:$AA,13,FALSE)))</f>
        <v> </v>
      </c>
      <c r="O467" s="31" t="str">
        <f>IF($A467="Enter data zone code", " ",IF(ISNA(VLOOKUP($A467,'SIMD 2020v2 DZ lookup data'!$A:$AA,14,FALSE)),"not found",VLOOKUP($A467,'SIMD 2020v2 DZ lookup data'!$A:$AA,14,FALSE)))</f>
        <v> </v>
      </c>
      <c r="P467" s="31" t="str">
        <f>IF($A467="Enter data zone code", " ",IF(ISNA(VLOOKUP($A467,'SIMD 2020v2 DZ lookup data'!$A:$AA,15,FALSE)),"not found",VLOOKUP($A467,'SIMD 2020v2 DZ lookup data'!$A:$AA,15,FALSE)))</f>
        <v> </v>
      </c>
      <c r="Q467" s="37" t="str">
        <f>IF($A467="Enter data zone code", " ",IF(ISNA(VLOOKUP($A467,'SIMD 2020v2 DZ lookup data'!$A:$AA,17,FALSE)),"not found",VLOOKUP($A467,'SIMD 2020v2 DZ lookup data'!$A:$AA,17,FALSE)))</f>
        <v> </v>
      </c>
      <c r="R467" s="36" t="str">
        <f>IF($A467="Enter data zone code", " ",IF(ISNA(VLOOKUP($A467,'SIMD 2020v2 DZ lookup data'!$A:$AA,19,FALSE)),"not found",VLOOKUP($A467,'SIMD 2020v2 DZ lookup data'!$A:$AA,19,FALSE)))</f>
        <v> </v>
      </c>
      <c r="S467" s="36" t="str">
        <f>IF($A467="Enter data zone code", " ",IF(ISNA(VLOOKUP($A467,'SIMD 2020v2 DZ lookup data'!$A:$AA,23,FALSE)),"not found",VLOOKUP($A467,'SIMD 2020v2 DZ lookup data'!$A:$AA,23,FALSE)))</f>
        <v> </v>
      </c>
      <c r="T467" s="36" t="str">
        <f>IF($A467="Enter data zone code", " ",IF(ISNA(VLOOKUP($A467,'SIMD 2020v2 DZ lookup data'!$A:$AA,25,FALSE)),"not found",VLOOKUP($A467,'SIMD 2020v2 DZ lookup data'!$A:$AA,25,FALSE)))</f>
        <v> </v>
      </c>
      <c r="U467" s="38" t="str">
        <f>IF($A467="Enter data zone code", " ",IF(ISNA(VLOOKUP($A467,'SIMD 2020v2 DZ lookup data'!$A:$AA,27,FALSE)),"not found",VLOOKUP($A467,'SIMD 2020v2 DZ lookup data'!$A:$AA,27,FALSE)))</f>
        <v> </v>
      </c>
    </row>
    <row r="468" ht="15.75" customHeight="1">
      <c r="A468" s="35" t="s">
        <v>89</v>
      </c>
      <c r="B468" s="36" t="str">
        <f>IF($A468="Enter data zone code", " ",IF(ISNA(VLOOKUP($A468,'SIMD 2020v2 DZ lookup data'!$A:$AA,2,FALSE)),"not found",VLOOKUP($A468,'SIMD 2020v2 DZ lookup data'!$A:$AA,2,FALSE)))</f>
        <v> </v>
      </c>
      <c r="C468" s="36" t="str">
        <f>IF($A468="Enter data zone code", " ",IF(ISNA(VLOOKUP($A468,'SIMD 2020v2 DZ lookup data'!$A:$AA,21,FALSE)),"not found",VLOOKUP($A468,'SIMD 2020v2 DZ lookup data'!$A:$AA,21,FALSE)))</f>
        <v> </v>
      </c>
      <c r="D468" s="29" t="str">
        <f>IF($A468="Enter data zone code", " ",IF(ISNA(VLOOKUP($A468,'SIMD 2020v2 DZ lookup data'!$A:$AA,3,FALSE)),"not found",VLOOKUP($A468,'SIMD 2020v2 DZ lookup data'!$A:$AA,3,FALSE)))</f>
        <v> </v>
      </c>
      <c r="E468" s="29" t="str">
        <f>IF($A468="Enter data zone code", " ",IF(ISNA(VLOOKUP($A468,'SIMD 2020v2 DZ lookup data'!$A:$AA,4,FALSE)),"not found",VLOOKUP($A468,'SIMD 2020v2 DZ lookup data'!$A:$AA,4,FALSE)))</f>
        <v> </v>
      </c>
      <c r="F468" s="29" t="str">
        <f>IF($A468="Enter data zone code", " ",IF(ISNA(VLOOKUP($A468,'SIMD 2020v2 DZ lookup data'!$A:$AA,5,FALSE)),"not found",VLOOKUP($A468,'SIMD 2020v2 DZ lookup data'!$A:$AA,5,FALSE)))</f>
        <v> </v>
      </c>
      <c r="G468" s="29" t="str">
        <f>IF($A468="Enter data zone code", " ",IF(ISNA(VLOOKUP($A468,'SIMD 2020v2 DZ lookup data'!$A:$AA,6,FALSE)),"not found",VLOOKUP($A468,'SIMD 2020v2 DZ lookup data'!$A:$AA,6,FALSE)))</f>
        <v> </v>
      </c>
      <c r="H468" s="30" t="str">
        <f>IF($A468="Enter data zone code", " ",IF(ISNA(VLOOKUP($A468,'SIMD 2020v2 DZ lookup data'!$A:$AA,8,FALSE)),"not found",VLOOKUP($A468,'SIMD 2020v2 DZ lookup data'!$A:$AA,7,FALSE)))</f>
        <v> </v>
      </c>
      <c r="I468" s="30" t="str">
        <f>IF($A468="Enter data zone code", " ",IF(ISNA(VLOOKUP($A468,'SIMD 2020v2 DZ lookup data'!$A:$AA,7,FALSE)),"not found",VLOOKUP($A468,'SIMD 2020v2 DZ lookup data'!$A:$AA,8,FALSE)))</f>
        <v> </v>
      </c>
      <c r="J468" s="30" t="str">
        <f>IF($A468="Enter data zone code", " ",IF(ISNA(VLOOKUP($A468,'SIMD 2020v2 DZ lookup data'!$A:$AA,9,FALSE)),"not found",VLOOKUP($A468,'SIMD 2020v2 DZ lookup data'!$A:$AA,9,FALSE)))</f>
        <v> </v>
      </c>
      <c r="K468" s="30" t="str">
        <f>IF($A468="Enter data zone code", " ",IF(ISNA(VLOOKUP($A468,'SIMD 2020v2 DZ lookup data'!$A:$AA,10,FALSE)),"not found",VLOOKUP($A468,'SIMD 2020v2 DZ lookup data'!$A:$AA,10,FALSE)))</f>
        <v> </v>
      </c>
      <c r="L468" s="30" t="str">
        <f>IF($A468="Enter data zone code", " ",IF(ISNA(VLOOKUP($A468,'SIMD 2020v2 DZ lookup data'!$A:$AA,11,FALSE)),"not found",VLOOKUP($A468,'SIMD 2020v2 DZ lookup data'!$A:$AA,11,FALSE)))</f>
        <v> </v>
      </c>
      <c r="M468" s="30" t="str">
        <f>IF($A468="Enter data zone code", " ",IF(ISNA(VLOOKUP($A468,'SIMD 2020v2 DZ lookup data'!$A:$AA,12,FALSE)),"not found",VLOOKUP($A468,'SIMD 2020v2 DZ lookup data'!$A:$AA,12,FALSE)))</f>
        <v> </v>
      </c>
      <c r="N468" s="30" t="str">
        <f>IF($A468="Enter data zone code", " ",IF(ISNA(VLOOKUP($A468,'SIMD 2020v2 DZ lookup data'!$A:$AA,13,FALSE)),"not found",VLOOKUP($A468,'SIMD 2020v2 DZ lookup data'!$A:$AA,13,FALSE)))</f>
        <v> </v>
      </c>
      <c r="O468" s="31" t="str">
        <f>IF($A468="Enter data zone code", " ",IF(ISNA(VLOOKUP($A468,'SIMD 2020v2 DZ lookup data'!$A:$AA,14,FALSE)),"not found",VLOOKUP($A468,'SIMD 2020v2 DZ lookup data'!$A:$AA,14,FALSE)))</f>
        <v> </v>
      </c>
      <c r="P468" s="31" t="str">
        <f>IF($A468="Enter data zone code", " ",IF(ISNA(VLOOKUP($A468,'SIMD 2020v2 DZ lookup data'!$A:$AA,15,FALSE)),"not found",VLOOKUP($A468,'SIMD 2020v2 DZ lookup data'!$A:$AA,15,FALSE)))</f>
        <v> </v>
      </c>
      <c r="Q468" s="37" t="str">
        <f>IF($A468="Enter data zone code", " ",IF(ISNA(VLOOKUP($A468,'SIMD 2020v2 DZ lookup data'!$A:$AA,17,FALSE)),"not found",VLOOKUP($A468,'SIMD 2020v2 DZ lookup data'!$A:$AA,17,FALSE)))</f>
        <v> </v>
      </c>
      <c r="R468" s="36" t="str">
        <f>IF($A468="Enter data zone code", " ",IF(ISNA(VLOOKUP($A468,'SIMD 2020v2 DZ lookup data'!$A:$AA,19,FALSE)),"not found",VLOOKUP($A468,'SIMD 2020v2 DZ lookup data'!$A:$AA,19,FALSE)))</f>
        <v> </v>
      </c>
      <c r="S468" s="36" t="str">
        <f>IF($A468="Enter data zone code", " ",IF(ISNA(VLOOKUP($A468,'SIMD 2020v2 DZ lookup data'!$A:$AA,23,FALSE)),"not found",VLOOKUP($A468,'SIMD 2020v2 DZ lookup data'!$A:$AA,23,FALSE)))</f>
        <v> </v>
      </c>
      <c r="T468" s="36" t="str">
        <f>IF($A468="Enter data zone code", " ",IF(ISNA(VLOOKUP($A468,'SIMD 2020v2 DZ lookup data'!$A:$AA,25,FALSE)),"not found",VLOOKUP($A468,'SIMD 2020v2 DZ lookup data'!$A:$AA,25,FALSE)))</f>
        <v> </v>
      </c>
      <c r="U468" s="38" t="str">
        <f>IF($A468="Enter data zone code", " ",IF(ISNA(VLOOKUP($A468,'SIMD 2020v2 DZ lookup data'!$A:$AA,27,FALSE)),"not found",VLOOKUP($A468,'SIMD 2020v2 DZ lookup data'!$A:$AA,27,FALSE)))</f>
        <v> </v>
      </c>
    </row>
    <row r="469" ht="15.75" customHeight="1">
      <c r="A469" s="35" t="s">
        <v>89</v>
      </c>
      <c r="B469" s="36" t="str">
        <f>IF($A469="Enter data zone code", " ",IF(ISNA(VLOOKUP($A469,'SIMD 2020v2 DZ lookup data'!$A:$AA,2,FALSE)),"not found",VLOOKUP($A469,'SIMD 2020v2 DZ lookup data'!$A:$AA,2,FALSE)))</f>
        <v> </v>
      </c>
      <c r="C469" s="36" t="str">
        <f>IF($A469="Enter data zone code", " ",IF(ISNA(VLOOKUP($A469,'SIMD 2020v2 DZ lookup data'!$A:$AA,21,FALSE)),"not found",VLOOKUP($A469,'SIMD 2020v2 DZ lookup data'!$A:$AA,21,FALSE)))</f>
        <v> </v>
      </c>
      <c r="D469" s="29" t="str">
        <f>IF($A469="Enter data zone code", " ",IF(ISNA(VLOOKUP($A469,'SIMD 2020v2 DZ lookup data'!$A:$AA,3,FALSE)),"not found",VLOOKUP($A469,'SIMD 2020v2 DZ lookup data'!$A:$AA,3,FALSE)))</f>
        <v> </v>
      </c>
      <c r="E469" s="29" t="str">
        <f>IF($A469="Enter data zone code", " ",IF(ISNA(VLOOKUP($A469,'SIMD 2020v2 DZ lookup data'!$A:$AA,4,FALSE)),"not found",VLOOKUP($A469,'SIMD 2020v2 DZ lookup data'!$A:$AA,4,FALSE)))</f>
        <v> </v>
      </c>
      <c r="F469" s="29" t="str">
        <f>IF($A469="Enter data zone code", " ",IF(ISNA(VLOOKUP($A469,'SIMD 2020v2 DZ lookup data'!$A:$AA,5,FALSE)),"not found",VLOOKUP($A469,'SIMD 2020v2 DZ lookup data'!$A:$AA,5,FALSE)))</f>
        <v> </v>
      </c>
      <c r="G469" s="29" t="str">
        <f>IF($A469="Enter data zone code", " ",IF(ISNA(VLOOKUP($A469,'SIMD 2020v2 DZ lookup data'!$A:$AA,6,FALSE)),"not found",VLOOKUP($A469,'SIMD 2020v2 DZ lookup data'!$A:$AA,6,FALSE)))</f>
        <v> </v>
      </c>
      <c r="H469" s="30" t="str">
        <f>IF($A469="Enter data zone code", " ",IF(ISNA(VLOOKUP($A469,'SIMD 2020v2 DZ lookup data'!$A:$AA,8,FALSE)),"not found",VLOOKUP($A469,'SIMD 2020v2 DZ lookup data'!$A:$AA,7,FALSE)))</f>
        <v> </v>
      </c>
      <c r="I469" s="30" t="str">
        <f>IF($A469="Enter data zone code", " ",IF(ISNA(VLOOKUP($A469,'SIMD 2020v2 DZ lookup data'!$A:$AA,7,FALSE)),"not found",VLOOKUP($A469,'SIMD 2020v2 DZ lookup data'!$A:$AA,8,FALSE)))</f>
        <v> </v>
      </c>
      <c r="J469" s="30" t="str">
        <f>IF($A469="Enter data zone code", " ",IF(ISNA(VLOOKUP($A469,'SIMD 2020v2 DZ lookup data'!$A:$AA,9,FALSE)),"not found",VLOOKUP($A469,'SIMD 2020v2 DZ lookup data'!$A:$AA,9,FALSE)))</f>
        <v> </v>
      </c>
      <c r="K469" s="30" t="str">
        <f>IF($A469="Enter data zone code", " ",IF(ISNA(VLOOKUP($A469,'SIMD 2020v2 DZ lookup data'!$A:$AA,10,FALSE)),"not found",VLOOKUP($A469,'SIMD 2020v2 DZ lookup data'!$A:$AA,10,FALSE)))</f>
        <v> </v>
      </c>
      <c r="L469" s="30" t="str">
        <f>IF($A469="Enter data zone code", " ",IF(ISNA(VLOOKUP($A469,'SIMD 2020v2 DZ lookup data'!$A:$AA,11,FALSE)),"not found",VLOOKUP($A469,'SIMD 2020v2 DZ lookup data'!$A:$AA,11,FALSE)))</f>
        <v> </v>
      </c>
      <c r="M469" s="30" t="str">
        <f>IF($A469="Enter data zone code", " ",IF(ISNA(VLOOKUP($A469,'SIMD 2020v2 DZ lookup data'!$A:$AA,12,FALSE)),"not found",VLOOKUP($A469,'SIMD 2020v2 DZ lookup data'!$A:$AA,12,FALSE)))</f>
        <v> </v>
      </c>
      <c r="N469" s="30" t="str">
        <f>IF($A469="Enter data zone code", " ",IF(ISNA(VLOOKUP($A469,'SIMD 2020v2 DZ lookup data'!$A:$AA,13,FALSE)),"not found",VLOOKUP($A469,'SIMD 2020v2 DZ lookup data'!$A:$AA,13,FALSE)))</f>
        <v> </v>
      </c>
      <c r="O469" s="31" t="str">
        <f>IF($A469="Enter data zone code", " ",IF(ISNA(VLOOKUP($A469,'SIMD 2020v2 DZ lookup data'!$A:$AA,14,FALSE)),"not found",VLOOKUP($A469,'SIMD 2020v2 DZ lookup data'!$A:$AA,14,FALSE)))</f>
        <v> </v>
      </c>
      <c r="P469" s="31" t="str">
        <f>IF($A469="Enter data zone code", " ",IF(ISNA(VLOOKUP($A469,'SIMD 2020v2 DZ lookup data'!$A:$AA,15,FALSE)),"not found",VLOOKUP($A469,'SIMD 2020v2 DZ lookup data'!$A:$AA,15,FALSE)))</f>
        <v> </v>
      </c>
      <c r="Q469" s="37" t="str">
        <f>IF($A469="Enter data zone code", " ",IF(ISNA(VLOOKUP($A469,'SIMD 2020v2 DZ lookup data'!$A:$AA,17,FALSE)),"not found",VLOOKUP($A469,'SIMD 2020v2 DZ lookup data'!$A:$AA,17,FALSE)))</f>
        <v> </v>
      </c>
      <c r="R469" s="36" t="str">
        <f>IF($A469="Enter data zone code", " ",IF(ISNA(VLOOKUP($A469,'SIMD 2020v2 DZ lookup data'!$A:$AA,19,FALSE)),"not found",VLOOKUP($A469,'SIMD 2020v2 DZ lookup data'!$A:$AA,19,FALSE)))</f>
        <v> </v>
      </c>
      <c r="S469" s="36" t="str">
        <f>IF($A469="Enter data zone code", " ",IF(ISNA(VLOOKUP($A469,'SIMD 2020v2 DZ lookup data'!$A:$AA,23,FALSE)),"not found",VLOOKUP($A469,'SIMD 2020v2 DZ lookup data'!$A:$AA,23,FALSE)))</f>
        <v> </v>
      </c>
      <c r="T469" s="36" t="str">
        <f>IF($A469="Enter data zone code", " ",IF(ISNA(VLOOKUP($A469,'SIMD 2020v2 DZ lookup data'!$A:$AA,25,FALSE)),"not found",VLOOKUP($A469,'SIMD 2020v2 DZ lookup data'!$A:$AA,25,FALSE)))</f>
        <v> </v>
      </c>
      <c r="U469" s="38" t="str">
        <f>IF($A469="Enter data zone code", " ",IF(ISNA(VLOOKUP($A469,'SIMD 2020v2 DZ lookup data'!$A:$AA,27,FALSE)),"not found",VLOOKUP($A469,'SIMD 2020v2 DZ lookup data'!$A:$AA,27,FALSE)))</f>
        <v> </v>
      </c>
    </row>
    <row r="470" ht="15.75" customHeight="1">
      <c r="A470" s="35" t="s">
        <v>89</v>
      </c>
      <c r="B470" s="36" t="str">
        <f>IF($A470="Enter data zone code", " ",IF(ISNA(VLOOKUP($A470,'SIMD 2020v2 DZ lookup data'!$A:$AA,2,FALSE)),"not found",VLOOKUP($A470,'SIMD 2020v2 DZ lookup data'!$A:$AA,2,FALSE)))</f>
        <v> </v>
      </c>
      <c r="C470" s="36" t="str">
        <f>IF($A470="Enter data zone code", " ",IF(ISNA(VLOOKUP($A470,'SIMD 2020v2 DZ lookup data'!$A:$AA,21,FALSE)),"not found",VLOOKUP($A470,'SIMD 2020v2 DZ lookup data'!$A:$AA,21,FALSE)))</f>
        <v> </v>
      </c>
      <c r="D470" s="29" t="str">
        <f>IF($A470="Enter data zone code", " ",IF(ISNA(VLOOKUP($A470,'SIMD 2020v2 DZ lookup data'!$A:$AA,3,FALSE)),"not found",VLOOKUP($A470,'SIMD 2020v2 DZ lookup data'!$A:$AA,3,FALSE)))</f>
        <v> </v>
      </c>
      <c r="E470" s="29" t="str">
        <f>IF($A470="Enter data zone code", " ",IF(ISNA(VLOOKUP($A470,'SIMD 2020v2 DZ lookup data'!$A:$AA,4,FALSE)),"not found",VLOOKUP($A470,'SIMD 2020v2 DZ lookup data'!$A:$AA,4,FALSE)))</f>
        <v> </v>
      </c>
      <c r="F470" s="29" t="str">
        <f>IF($A470="Enter data zone code", " ",IF(ISNA(VLOOKUP($A470,'SIMD 2020v2 DZ lookup data'!$A:$AA,5,FALSE)),"not found",VLOOKUP($A470,'SIMD 2020v2 DZ lookup data'!$A:$AA,5,FALSE)))</f>
        <v> </v>
      </c>
      <c r="G470" s="29" t="str">
        <f>IF($A470="Enter data zone code", " ",IF(ISNA(VLOOKUP($A470,'SIMD 2020v2 DZ lookup data'!$A:$AA,6,FALSE)),"not found",VLOOKUP($A470,'SIMD 2020v2 DZ lookup data'!$A:$AA,6,FALSE)))</f>
        <v> </v>
      </c>
      <c r="H470" s="30" t="str">
        <f>IF($A470="Enter data zone code", " ",IF(ISNA(VLOOKUP($A470,'SIMD 2020v2 DZ lookup data'!$A:$AA,8,FALSE)),"not found",VLOOKUP($A470,'SIMD 2020v2 DZ lookup data'!$A:$AA,7,FALSE)))</f>
        <v> </v>
      </c>
      <c r="I470" s="30" t="str">
        <f>IF($A470="Enter data zone code", " ",IF(ISNA(VLOOKUP($A470,'SIMD 2020v2 DZ lookup data'!$A:$AA,7,FALSE)),"not found",VLOOKUP($A470,'SIMD 2020v2 DZ lookup data'!$A:$AA,8,FALSE)))</f>
        <v> </v>
      </c>
      <c r="J470" s="30" t="str">
        <f>IF($A470="Enter data zone code", " ",IF(ISNA(VLOOKUP($A470,'SIMD 2020v2 DZ lookup data'!$A:$AA,9,FALSE)),"not found",VLOOKUP($A470,'SIMD 2020v2 DZ lookup data'!$A:$AA,9,FALSE)))</f>
        <v> </v>
      </c>
      <c r="K470" s="30" t="str">
        <f>IF($A470="Enter data zone code", " ",IF(ISNA(VLOOKUP($A470,'SIMD 2020v2 DZ lookup data'!$A:$AA,10,FALSE)),"not found",VLOOKUP($A470,'SIMD 2020v2 DZ lookup data'!$A:$AA,10,FALSE)))</f>
        <v> </v>
      </c>
      <c r="L470" s="30" t="str">
        <f>IF($A470="Enter data zone code", " ",IF(ISNA(VLOOKUP($A470,'SIMD 2020v2 DZ lookup data'!$A:$AA,11,FALSE)),"not found",VLOOKUP($A470,'SIMD 2020v2 DZ lookup data'!$A:$AA,11,FALSE)))</f>
        <v> </v>
      </c>
      <c r="M470" s="30" t="str">
        <f>IF($A470="Enter data zone code", " ",IF(ISNA(VLOOKUP($A470,'SIMD 2020v2 DZ lookup data'!$A:$AA,12,FALSE)),"not found",VLOOKUP($A470,'SIMD 2020v2 DZ lookup data'!$A:$AA,12,FALSE)))</f>
        <v> </v>
      </c>
      <c r="N470" s="30" t="str">
        <f>IF($A470="Enter data zone code", " ",IF(ISNA(VLOOKUP($A470,'SIMD 2020v2 DZ lookup data'!$A:$AA,13,FALSE)),"not found",VLOOKUP($A470,'SIMD 2020v2 DZ lookup data'!$A:$AA,13,FALSE)))</f>
        <v> </v>
      </c>
      <c r="O470" s="31" t="str">
        <f>IF($A470="Enter data zone code", " ",IF(ISNA(VLOOKUP($A470,'SIMD 2020v2 DZ lookup data'!$A:$AA,14,FALSE)),"not found",VLOOKUP($A470,'SIMD 2020v2 DZ lookup data'!$A:$AA,14,FALSE)))</f>
        <v> </v>
      </c>
      <c r="P470" s="31" t="str">
        <f>IF($A470="Enter data zone code", " ",IF(ISNA(VLOOKUP($A470,'SIMD 2020v2 DZ lookup data'!$A:$AA,15,FALSE)),"not found",VLOOKUP($A470,'SIMD 2020v2 DZ lookup data'!$A:$AA,15,FALSE)))</f>
        <v> </v>
      </c>
      <c r="Q470" s="37" t="str">
        <f>IF($A470="Enter data zone code", " ",IF(ISNA(VLOOKUP($A470,'SIMD 2020v2 DZ lookup data'!$A:$AA,17,FALSE)),"not found",VLOOKUP($A470,'SIMD 2020v2 DZ lookup data'!$A:$AA,17,FALSE)))</f>
        <v> </v>
      </c>
      <c r="R470" s="36" t="str">
        <f>IF($A470="Enter data zone code", " ",IF(ISNA(VLOOKUP($A470,'SIMD 2020v2 DZ lookup data'!$A:$AA,19,FALSE)),"not found",VLOOKUP($A470,'SIMD 2020v2 DZ lookup data'!$A:$AA,19,FALSE)))</f>
        <v> </v>
      </c>
      <c r="S470" s="36" t="str">
        <f>IF($A470="Enter data zone code", " ",IF(ISNA(VLOOKUP($A470,'SIMD 2020v2 DZ lookup data'!$A:$AA,23,FALSE)),"not found",VLOOKUP($A470,'SIMD 2020v2 DZ lookup data'!$A:$AA,23,FALSE)))</f>
        <v> </v>
      </c>
      <c r="T470" s="36" t="str">
        <f>IF($A470="Enter data zone code", " ",IF(ISNA(VLOOKUP($A470,'SIMD 2020v2 DZ lookup data'!$A:$AA,25,FALSE)),"not found",VLOOKUP($A470,'SIMD 2020v2 DZ lookup data'!$A:$AA,25,FALSE)))</f>
        <v> </v>
      </c>
      <c r="U470" s="38" t="str">
        <f>IF($A470="Enter data zone code", " ",IF(ISNA(VLOOKUP($A470,'SIMD 2020v2 DZ lookup data'!$A:$AA,27,FALSE)),"not found",VLOOKUP($A470,'SIMD 2020v2 DZ lookup data'!$A:$AA,27,FALSE)))</f>
        <v> </v>
      </c>
    </row>
    <row r="471" ht="15.75" customHeight="1">
      <c r="A471" s="35" t="s">
        <v>89</v>
      </c>
      <c r="B471" s="36" t="str">
        <f>IF($A471="Enter data zone code", " ",IF(ISNA(VLOOKUP($A471,'SIMD 2020v2 DZ lookup data'!$A:$AA,2,FALSE)),"not found",VLOOKUP($A471,'SIMD 2020v2 DZ lookup data'!$A:$AA,2,FALSE)))</f>
        <v> </v>
      </c>
      <c r="C471" s="36" t="str">
        <f>IF($A471="Enter data zone code", " ",IF(ISNA(VLOOKUP($A471,'SIMD 2020v2 DZ lookup data'!$A:$AA,21,FALSE)),"not found",VLOOKUP($A471,'SIMD 2020v2 DZ lookup data'!$A:$AA,21,FALSE)))</f>
        <v> </v>
      </c>
      <c r="D471" s="29" t="str">
        <f>IF($A471="Enter data zone code", " ",IF(ISNA(VLOOKUP($A471,'SIMD 2020v2 DZ lookup data'!$A:$AA,3,FALSE)),"not found",VLOOKUP($A471,'SIMD 2020v2 DZ lookup data'!$A:$AA,3,FALSE)))</f>
        <v> </v>
      </c>
      <c r="E471" s="29" t="str">
        <f>IF($A471="Enter data zone code", " ",IF(ISNA(VLOOKUP($A471,'SIMD 2020v2 DZ lookup data'!$A:$AA,4,FALSE)),"not found",VLOOKUP($A471,'SIMD 2020v2 DZ lookup data'!$A:$AA,4,FALSE)))</f>
        <v> </v>
      </c>
      <c r="F471" s="29" t="str">
        <f>IF($A471="Enter data zone code", " ",IF(ISNA(VLOOKUP($A471,'SIMD 2020v2 DZ lookup data'!$A:$AA,5,FALSE)),"not found",VLOOKUP($A471,'SIMD 2020v2 DZ lookup data'!$A:$AA,5,FALSE)))</f>
        <v> </v>
      </c>
      <c r="G471" s="29" t="str">
        <f>IF($A471="Enter data zone code", " ",IF(ISNA(VLOOKUP($A471,'SIMD 2020v2 DZ lookup data'!$A:$AA,6,FALSE)),"not found",VLOOKUP($A471,'SIMD 2020v2 DZ lookup data'!$A:$AA,6,FALSE)))</f>
        <v> </v>
      </c>
      <c r="H471" s="30" t="str">
        <f>IF($A471="Enter data zone code", " ",IF(ISNA(VLOOKUP($A471,'SIMD 2020v2 DZ lookup data'!$A:$AA,8,FALSE)),"not found",VLOOKUP($A471,'SIMD 2020v2 DZ lookup data'!$A:$AA,7,FALSE)))</f>
        <v> </v>
      </c>
      <c r="I471" s="30" t="str">
        <f>IF($A471="Enter data zone code", " ",IF(ISNA(VLOOKUP($A471,'SIMD 2020v2 DZ lookup data'!$A:$AA,7,FALSE)),"not found",VLOOKUP($A471,'SIMD 2020v2 DZ lookup data'!$A:$AA,8,FALSE)))</f>
        <v> </v>
      </c>
      <c r="J471" s="30" t="str">
        <f>IF($A471="Enter data zone code", " ",IF(ISNA(VLOOKUP($A471,'SIMD 2020v2 DZ lookup data'!$A:$AA,9,FALSE)),"not found",VLOOKUP($A471,'SIMD 2020v2 DZ lookup data'!$A:$AA,9,FALSE)))</f>
        <v> </v>
      </c>
      <c r="K471" s="30" t="str">
        <f>IF($A471="Enter data zone code", " ",IF(ISNA(VLOOKUP($A471,'SIMD 2020v2 DZ lookup data'!$A:$AA,10,FALSE)),"not found",VLOOKUP($A471,'SIMD 2020v2 DZ lookup data'!$A:$AA,10,FALSE)))</f>
        <v> </v>
      </c>
      <c r="L471" s="30" t="str">
        <f>IF($A471="Enter data zone code", " ",IF(ISNA(VLOOKUP($A471,'SIMD 2020v2 DZ lookup data'!$A:$AA,11,FALSE)),"not found",VLOOKUP($A471,'SIMD 2020v2 DZ lookup data'!$A:$AA,11,FALSE)))</f>
        <v> </v>
      </c>
      <c r="M471" s="30" t="str">
        <f>IF($A471="Enter data zone code", " ",IF(ISNA(VLOOKUP($A471,'SIMD 2020v2 DZ lookup data'!$A:$AA,12,FALSE)),"not found",VLOOKUP($A471,'SIMD 2020v2 DZ lookup data'!$A:$AA,12,FALSE)))</f>
        <v> </v>
      </c>
      <c r="N471" s="30" t="str">
        <f>IF($A471="Enter data zone code", " ",IF(ISNA(VLOOKUP($A471,'SIMD 2020v2 DZ lookup data'!$A:$AA,13,FALSE)),"not found",VLOOKUP($A471,'SIMD 2020v2 DZ lookup data'!$A:$AA,13,FALSE)))</f>
        <v> </v>
      </c>
      <c r="O471" s="31" t="str">
        <f>IF($A471="Enter data zone code", " ",IF(ISNA(VLOOKUP($A471,'SIMD 2020v2 DZ lookup data'!$A:$AA,14,FALSE)),"not found",VLOOKUP($A471,'SIMD 2020v2 DZ lookup data'!$A:$AA,14,FALSE)))</f>
        <v> </v>
      </c>
      <c r="P471" s="31" t="str">
        <f>IF($A471="Enter data zone code", " ",IF(ISNA(VLOOKUP($A471,'SIMD 2020v2 DZ lookup data'!$A:$AA,15,FALSE)),"not found",VLOOKUP($A471,'SIMD 2020v2 DZ lookup data'!$A:$AA,15,FALSE)))</f>
        <v> </v>
      </c>
      <c r="Q471" s="37" t="str">
        <f>IF($A471="Enter data zone code", " ",IF(ISNA(VLOOKUP($A471,'SIMD 2020v2 DZ lookup data'!$A:$AA,17,FALSE)),"not found",VLOOKUP($A471,'SIMD 2020v2 DZ lookup data'!$A:$AA,17,FALSE)))</f>
        <v> </v>
      </c>
      <c r="R471" s="36" t="str">
        <f>IF($A471="Enter data zone code", " ",IF(ISNA(VLOOKUP($A471,'SIMD 2020v2 DZ lookup data'!$A:$AA,19,FALSE)),"not found",VLOOKUP($A471,'SIMD 2020v2 DZ lookup data'!$A:$AA,19,FALSE)))</f>
        <v> </v>
      </c>
      <c r="S471" s="36" t="str">
        <f>IF($A471="Enter data zone code", " ",IF(ISNA(VLOOKUP($A471,'SIMD 2020v2 DZ lookup data'!$A:$AA,23,FALSE)),"not found",VLOOKUP($A471,'SIMD 2020v2 DZ lookup data'!$A:$AA,23,FALSE)))</f>
        <v> </v>
      </c>
      <c r="T471" s="36" t="str">
        <f>IF($A471="Enter data zone code", " ",IF(ISNA(VLOOKUP($A471,'SIMD 2020v2 DZ lookup data'!$A:$AA,25,FALSE)),"not found",VLOOKUP($A471,'SIMD 2020v2 DZ lookup data'!$A:$AA,25,FALSE)))</f>
        <v> </v>
      </c>
      <c r="U471" s="38" t="str">
        <f>IF($A471="Enter data zone code", " ",IF(ISNA(VLOOKUP($A471,'SIMD 2020v2 DZ lookup data'!$A:$AA,27,FALSE)),"not found",VLOOKUP($A471,'SIMD 2020v2 DZ lookup data'!$A:$AA,27,FALSE)))</f>
        <v> </v>
      </c>
    </row>
    <row r="472" ht="15.75" customHeight="1">
      <c r="A472" s="35" t="s">
        <v>89</v>
      </c>
      <c r="B472" s="36" t="str">
        <f>IF($A472="Enter data zone code", " ",IF(ISNA(VLOOKUP($A472,'SIMD 2020v2 DZ lookup data'!$A:$AA,2,FALSE)),"not found",VLOOKUP($A472,'SIMD 2020v2 DZ lookup data'!$A:$AA,2,FALSE)))</f>
        <v> </v>
      </c>
      <c r="C472" s="36" t="str">
        <f>IF($A472="Enter data zone code", " ",IF(ISNA(VLOOKUP($A472,'SIMD 2020v2 DZ lookup data'!$A:$AA,21,FALSE)),"not found",VLOOKUP($A472,'SIMD 2020v2 DZ lookup data'!$A:$AA,21,FALSE)))</f>
        <v> </v>
      </c>
      <c r="D472" s="29" t="str">
        <f>IF($A472="Enter data zone code", " ",IF(ISNA(VLOOKUP($A472,'SIMD 2020v2 DZ lookup data'!$A:$AA,3,FALSE)),"not found",VLOOKUP($A472,'SIMD 2020v2 DZ lookup data'!$A:$AA,3,FALSE)))</f>
        <v> </v>
      </c>
      <c r="E472" s="29" t="str">
        <f>IF($A472="Enter data zone code", " ",IF(ISNA(VLOOKUP($A472,'SIMD 2020v2 DZ lookup data'!$A:$AA,4,FALSE)),"not found",VLOOKUP($A472,'SIMD 2020v2 DZ lookup data'!$A:$AA,4,FALSE)))</f>
        <v> </v>
      </c>
      <c r="F472" s="29" t="str">
        <f>IF($A472="Enter data zone code", " ",IF(ISNA(VLOOKUP($A472,'SIMD 2020v2 DZ lookup data'!$A:$AA,5,FALSE)),"not found",VLOOKUP($A472,'SIMD 2020v2 DZ lookup data'!$A:$AA,5,FALSE)))</f>
        <v> </v>
      </c>
      <c r="G472" s="29" t="str">
        <f>IF($A472="Enter data zone code", " ",IF(ISNA(VLOOKUP($A472,'SIMD 2020v2 DZ lookup data'!$A:$AA,6,FALSE)),"not found",VLOOKUP($A472,'SIMD 2020v2 DZ lookup data'!$A:$AA,6,FALSE)))</f>
        <v> </v>
      </c>
      <c r="H472" s="30" t="str">
        <f>IF($A472="Enter data zone code", " ",IF(ISNA(VLOOKUP($A472,'SIMD 2020v2 DZ lookup data'!$A:$AA,8,FALSE)),"not found",VLOOKUP($A472,'SIMD 2020v2 DZ lookup data'!$A:$AA,7,FALSE)))</f>
        <v> </v>
      </c>
      <c r="I472" s="30" t="str">
        <f>IF($A472="Enter data zone code", " ",IF(ISNA(VLOOKUP($A472,'SIMD 2020v2 DZ lookup data'!$A:$AA,7,FALSE)),"not found",VLOOKUP($A472,'SIMD 2020v2 DZ lookup data'!$A:$AA,8,FALSE)))</f>
        <v> </v>
      </c>
      <c r="J472" s="30" t="str">
        <f>IF($A472="Enter data zone code", " ",IF(ISNA(VLOOKUP($A472,'SIMD 2020v2 DZ lookup data'!$A:$AA,9,FALSE)),"not found",VLOOKUP($A472,'SIMD 2020v2 DZ lookup data'!$A:$AA,9,FALSE)))</f>
        <v> </v>
      </c>
      <c r="K472" s="30" t="str">
        <f>IF($A472="Enter data zone code", " ",IF(ISNA(VLOOKUP($A472,'SIMD 2020v2 DZ lookup data'!$A:$AA,10,FALSE)),"not found",VLOOKUP($A472,'SIMD 2020v2 DZ lookup data'!$A:$AA,10,FALSE)))</f>
        <v> </v>
      </c>
      <c r="L472" s="30" t="str">
        <f>IF($A472="Enter data zone code", " ",IF(ISNA(VLOOKUP($A472,'SIMD 2020v2 DZ lookup data'!$A:$AA,11,FALSE)),"not found",VLOOKUP($A472,'SIMD 2020v2 DZ lookup data'!$A:$AA,11,FALSE)))</f>
        <v> </v>
      </c>
      <c r="M472" s="30" t="str">
        <f>IF($A472="Enter data zone code", " ",IF(ISNA(VLOOKUP($A472,'SIMD 2020v2 DZ lookup data'!$A:$AA,12,FALSE)),"not found",VLOOKUP($A472,'SIMD 2020v2 DZ lookup data'!$A:$AA,12,FALSE)))</f>
        <v> </v>
      </c>
      <c r="N472" s="30" t="str">
        <f>IF($A472="Enter data zone code", " ",IF(ISNA(VLOOKUP($A472,'SIMD 2020v2 DZ lookup data'!$A:$AA,13,FALSE)),"not found",VLOOKUP($A472,'SIMD 2020v2 DZ lookup data'!$A:$AA,13,FALSE)))</f>
        <v> </v>
      </c>
      <c r="O472" s="31" t="str">
        <f>IF($A472="Enter data zone code", " ",IF(ISNA(VLOOKUP($A472,'SIMD 2020v2 DZ lookup data'!$A:$AA,14,FALSE)),"not found",VLOOKUP($A472,'SIMD 2020v2 DZ lookup data'!$A:$AA,14,FALSE)))</f>
        <v> </v>
      </c>
      <c r="P472" s="31" t="str">
        <f>IF($A472="Enter data zone code", " ",IF(ISNA(VLOOKUP($A472,'SIMD 2020v2 DZ lookup data'!$A:$AA,15,FALSE)),"not found",VLOOKUP($A472,'SIMD 2020v2 DZ lookup data'!$A:$AA,15,FALSE)))</f>
        <v> </v>
      </c>
      <c r="Q472" s="37" t="str">
        <f>IF($A472="Enter data zone code", " ",IF(ISNA(VLOOKUP($A472,'SIMD 2020v2 DZ lookup data'!$A:$AA,17,FALSE)),"not found",VLOOKUP($A472,'SIMD 2020v2 DZ lookup data'!$A:$AA,17,FALSE)))</f>
        <v> </v>
      </c>
      <c r="R472" s="36" t="str">
        <f>IF($A472="Enter data zone code", " ",IF(ISNA(VLOOKUP($A472,'SIMD 2020v2 DZ lookup data'!$A:$AA,19,FALSE)),"not found",VLOOKUP($A472,'SIMD 2020v2 DZ lookup data'!$A:$AA,19,FALSE)))</f>
        <v> </v>
      </c>
      <c r="S472" s="36" t="str">
        <f>IF($A472="Enter data zone code", " ",IF(ISNA(VLOOKUP($A472,'SIMD 2020v2 DZ lookup data'!$A:$AA,23,FALSE)),"not found",VLOOKUP($A472,'SIMD 2020v2 DZ lookup data'!$A:$AA,23,FALSE)))</f>
        <v> </v>
      </c>
      <c r="T472" s="36" t="str">
        <f>IF($A472="Enter data zone code", " ",IF(ISNA(VLOOKUP($A472,'SIMD 2020v2 DZ lookup data'!$A:$AA,25,FALSE)),"not found",VLOOKUP($A472,'SIMD 2020v2 DZ lookup data'!$A:$AA,25,FALSE)))</f>
        <v> </v>
      </c>
      <c r="U472" s="38" t="str">
        <f>IF($A472="Enter data zone code", " ",IF(ISNA(VLOOKUP($A472,'SIMD 2020v2 DZ lookup data'!$A:$AA,27,FALSE)),"not found",VLOOKUP($A472,'SIMD 2020v2 DZ lookup data'!$A:$AA,27,FALSE)))</f>
        <v> </v>
      </c>
    </row>
    <row r="473" ht="15.75" customHeight="1">
      <c r="A473" s="35" t="s">
        <v>89</v>
      </c>
      <c r="B473" s="36" t="str">
        <f>IF($A473="Enter data zone code", " ",IF(ISNA(VLOOKUP($A473,'SIMD 2020v2 DZ lookup data'!$A:$AA,2,FALSE)),"not found",VLOOKUP($A473,'SIMD 2020v2 DZ lookup data'!$A:$AA,2,FALSE)))</f>
        <v> </v>
      </c>
      <c r="C473" s="36" t="str">
        <f>IF($A473="Enter data zone code", " ",IF(ISNA(VLOOKUP($A473,'SIMD 2020v2 DZ lookup data'!$A:$AA,21,FALSE)),"not found",VLOOKUP($A473,'SIMD 2020v2 DZ lookup data'!$A:$AA,21,FALSE)))</f>
        <v> </v>
      </c>
      <c r="D473" s="29" t="str">
        <f>IF($A473="Enter data zone code", " ",IF(ISNA(VLOOKUP($A473,'SIMD 2020v2 DZ lookup data'!$A:$AA,3,FALSE)),"not found",VLOOKUP($A473,'SIMD 2020v2 DZ lookup data'!$A:$AA,3,FALSE)))</f>
        <v> </v>
      </c>
      <c r="E473" s="29" t="str">
        <f>IF($A473="Enter data zone code", " ",IF(ISNA(VLOOKUP($A473,'SIMD 2020v2 DZ lookup data'!$A:$AA,4,FALSE)),"not found",VLOOKUP($A473,'SIMD 2020v2 DZ lookup data'!$A:$AA,4,FALSE)))</f>
        <v> </v>
      </c>
      <c r="F473" s="29" t="str">
        <f>IF($A473="Enter data zone code", " ",IF(ISNA(VLOOKUP($A473,'SIMD 2020v2 DZ lookup data'!$A:$AA,5,FALSE)),"not found",VLOOKUP($A473,'SIMD 2020v2 DZ lookup data'!$A:$AA,5,FALSE)))</f>
        <v> </v>
      </c>
      <c r="G473" s="29" t="str">
        <f>IF($A473="Enter data zone code", " ",IF(ISNA(VLOOKUP($A473,'SIMD 2020v2 DZ lookup data'!$A:$AA,6,FALSE)),"not found",VLOOKUP($A473,'SIMD 2020v2 DZ lookup data'!$A:$AA,6,FALSE)))</f>
        <v> </v>
      </c>
      <c r="H473" s="30" t="str">
        <f>IF($A473="Enter data zone code", " ",IF(ISNA(VLOOKUP($A473,'SIMD 2020v2 DZ lookup data'!$A:$AA,8,FALSE)),"not found",VLOOKUP($A473,'SIMD 2020v2 DZ lookup data'!$A:$AA,7,FALSE)))</f>
        <v> </v>
      </c>
      <c r="I473" s="30" t="str">
        <f>IF($A473="Enter data zone code", " ",IF(ISNA(VLOOKUP($A473,'SIMD 2020v2 DZ lookup data'!$A:$AA,7,FALSE)),"not found",VLOOKUP($A473,'SIMD 2020v2 DZ lookup data'!$A:$AA,8,FALSE)))</f>
        <v> </v>
      </c>
      <c r="J473" s="30" t="str">
        <f>IF($A473="Enter data zone code", " ",IF(ISNA(VLOOKUP($A473,'SIMD 2020v2 DZ lookup data'!$A:$AA,9,FALSE)),"not found",VLOOKUP($A473,'SIMD 2020v2 DZ lookup data'!$A:$AA,9,FALSE)))</f>
        <v> </v>
      </c>
      <c r="K473" s="30" t="str">
        <f>IF($A473="Enter data zone code", " ",IF(ISNA(VLOOKUP($A473,'SIMD 2020v2 DZ lookup data'!$A:$AA,10,FALSE)),"not found",VLOOKUP($A473,'SIMD 2020v2 DZ lookup data'!$A:$AA,10,FALSE)))</f>
        <v> </v>
      </c>
      <c r="L473" s="30" t="str">
        <f>IF($A473="Enter data zone code", " ",IF(ISNA(VLOOKUP($A473,'SIMD 2020v2 DZ lookup data'!$A:$AA,11,FALSE)),"not found",VLOOKUP($A473,'SIMD 2020v2 DZ lookup data'!$A:$AA,11,FALSE)))</f>
        <v> </v>
      </c>
      <c r="M473" s="30" t="str">
        <f>IF($A473="Enter data zone code", " ",IF(ISNA(VLOOKUP($A473,'SIMD 2020v2 DZ lookup data'!$A:$AA,12,FALSE)),"not found",VLOOKUP($A473,'SIMD 2020v2 DZ lookup data'!$A:$AA,12,FALSE)))</f>
        <v> </v>
      </c>
      <c r="N473" s="30" t="str">
        <f>IF($A473="Enter data zone code", " ",IF(ISNA(VLOOKUP($A473,'SIMD 2020v2 DZ lookup data'!$A:$AA,13,FALSE)),"not found",VLOOKUP($A473,'SIMD 2020v2 DZ lookup data'!$A:$AA,13,FALSE)))</f>
        <v> </v>
      </c>
      <c r="O473" s="31" t="str">
        <f>IF($A473="Enter data zone code", " ",IF(ISNA(VLOOKUP($A473,'SIMD 2020v2 DZ lookup data'!$A:$AA,14,FALSE)),"not found",VLOOKUP($A473,'SIMD 2020v2 DZ lookup data'!$A:$AA,14,FALSE)))</f>
        <v> </v>
      </c>
      <c r="P473" s="31" t="str">
        <f>IF($A473="Enter data zone code", " ",IF(ISNA(VLOOKUP($A473,'SIMD 2020v2 DZ lookup data'!$A:$AA,15,FALSE)),"not found",VLOOKUP($A473,'SIMD 2020v2 DZ lookup data'!$A:$AA,15,FALSE)))</f>
        <v> </v>
      </c>
      <c r="Q473" s="37" t="str">
        <f>IF($A473="Enter data zone code", " ",IF(ISNA(VLOOKUP($A473,'SIMD 2020v2 DZ lookup data'!$A:$AA,17,FALSE)),"not found",VLOOKUP($A473,'SIMD 2020v2 DZ lookup data'!$A:$AA,17,FALSE)))</f>
        <v> </v>
      </c>
      <c r="R473" s="36" t="str">
        <f>IF($A473="Enter data zone code", " ",IF(ISNA(VLOOKUP($A473,'SIMD 2020v2 DZ lookup data'!$A:$AA,19,FALSE)),"not found",VLOOKUP($A473,'SIMD 2020v2 DZ lookup data'!$A:$AA,19,FALSE)))</f>
        <v> </v>
      </c>
      <c r="S473" s="36" t="str">
        <f>IF($A473="Enter data zone code", " ",IF(ISNA(VLOOKUP($A473,'SIMD 2020v2 DZ lookup data'!$A:$AA,23,FALSE)),"not found",VLOOKUP($A473,'SIMD 2020v2 DZ lookup data'!$A:$AA,23,FALSE)))</f>
        <v> </v>
      </c>
      <c r="T473" s="36" t="str">
        <f>IF($A473="Enter data zone code", " ",IF(ISNA(VLOOKUP($A473,'SIMD 2020v2 DZ lookup data'!$A:$AA,25,FALSE)),"not found",VLOOKUP($A473,'SIMD 2020v2 DZ lookup data'!$A:$AA,25,FALSE)))</f>
        <v> </v>
      </c>
      <c r="U473" s="38" t="str">
        <f>IF($A473="Enter data zone code", " ",IF(ISNA(VLOOKUP($A473,'SIMD 2020v2 DZ lookup data'!$A:$AA,27,FALSE)),"not found",VLOOKUP($A473,'SIMD 2020v2 DZ lookup data'!$A:$AA,27,FALSE)))</f>
        <v> </v>
      </c>
    </row>
    <row r="474" ht="15.75" customHeight="1">
      <c r="A474" s="35" t="s">
        <v>89</v>
      </c>
      <c r="B474" s="36" t="str">
        <f>IF($A474="Enter data zone code", " ",IF(ISNA(VLOOKUP($A474,'SIMD 2020v2 DZ lookup data'!$A:$AA,2,FALSE)),"not found",VLOOKUP($A474,'SIMD 2020v2 DZ lookup data'!$A:$AA,2,FALSE)))</f>
        <v> </v>
      </c>
      <c r="C474" s="36" t="str">
        <f>IF($A474="Enter data zone code", " ",IF(ISNA(VLOOKUP($A474,'SIMD 2020v2 DZ lookup data'!$A:$AA,21,FALSE)),"not found",VLOOKUP($A474,'SIMD 2020v2 DZ lookup data'!$A:$AA,21,FALSE)))</f>
        <v> </v>
      </c>
      <c r="D474" s="29" t="str">
        <f>IF($A474="Enter data zone code", " ",IF(ISNA(VLOOKUP($A474,'SIMD 2020v2 DZ lookup data'!$A:$AA,3,FALSE)),"not found",VLOOKUP($A474,'SIMD 2020v2 DZ lookup data'!$A:$AA,3,FALSE)))</f>
        <v> </v>
      </c>
      <c r="E474" s="29" t="str">
        <f>IF($A474="Enter data zone code", " ",IF(ISNA(VLOOKUP($A474,'SIMD 2020v2 DZ lookup data'!$A:$AA,4,FALSE)),"not found",VLOOKUP($A474,'SIMD 2020v2 DZ lookup data'!$A:$AA,4,FALSE)))</f>
        <v> </v>
      </c>
      <c r="F474" s="29" t="str">
        <f>IF($A474="Enter data zone code", " ",IF(ISNA(VLOOKUP($A474,'SIMD 2020v2 DZ lookup data'!$A:$AA,5,FALSE)),"not found",VLOOKUP($A474,'SIMD 2020v2 DZ lookup data'!$A:$AA,5,FALSE)))</f>
        <v> </v>
      </c>
      <c r="G474" s="29" t="str">
        <f>IF($A474="Enter data zone code", " ",IF(ISNA(VLOOKUP($A474,'SIMD 2020v2 DZ lookup data'!$A:$AA,6,FALSE)),"not found",VLOOKUP($A474,'SIMD 2020v2 DZ lookup data'!$A:$AA,6,FALSE)))</f>
        <v> </v>
      </c>
      <c r="H474" s="30" t="str">
        <f>IF($A474="Enter data zone code", " ",IF(ISNA(VLOOKUP($A474,'SIMD 2020v2 DZ lookup data'!$A:$AA,8,FALSE)),"not found",VLOOKUP($A474,'SIMD 2020v2 DZ lookup data'!$A:$AA,7,FALSE)))</f>
        <v> </v>
      </c>
      <c r="I474" s="30" t="str">
        <f>IF($A474="Enter data zone code", " ",IF(ISNA(VLOOKUP($A474,'SIMD 2020v2 DZ lookup data'!$A:$AA,7,FALSE)),"not found",VLOOKUP($A474,'SIMD 2020v2 DZ lookup data'!$A:$AA,8,FALSE)))</f>
        <v> </v>
      </c>
      <c r="J474" s="30" t="str">
        <f>IF($A474="Enter data zone code", " ",IF(ISNA(VLOOKUP($A474,'SIMD 2020v2 DZ lookup data'!$A:$AA,9,FALSE)),"not found",VLOOKUP($A474,'SIMD 2020v2 DZ lookup data'!$A:$AA,9,FALSE)))</f>
        <v> </v>
      </c>
      <c r="K474" s="30" t="str">
        <f>IF($A474="Enter data zone code", " ",IF(ISNA(VLOOKUP($A474,'SIMD 2020v2 DZ lookup data'!$A:$AA,10,FALSE)),"not found",VLOOKUP($A474,'SIMD 2020v2 DZ lookup data'!$A:$AA,10,FALSE)))</f>
        <v> </v>
      </c>
      <c r="L474" s="30" t="str">
        <f>IF($A474="Enter data zone code", " ",IF(ISNA(VLOOKUP($A474,'SIMD 2020v2 DZ lookup data'!$A:$AA,11,FALSE)),"not found",VLOOKUP($A474,'SIMD 2020v2 DZ lookup data'!$A:$AA,11,FALSE)))</f>
        <v> </v>
      </c>
      <c r="M474" s="30" t="str">
        <f>IF($A474="Enter data zone code", " ",IF(ISNA(VLOOKUP($A474,'SIMD 2020v2 DZ lookup data'!$A:$AA,12,FALSE)),"not found",VLOOKUP($A474,'SIMD 2020v2 DZ lookup data'!$A:$AA,12,FALSE)))</f>
        <v> </v>
      </c>
      <c r="N474" s="30" t="str">
        <f>IF($A474="Enter data zone code", " ",IF(ISNA(VLOOKUP($A474,'SIMD 2020v2 DZ lookup data'!$A:$AA,13,FALSE)),"not found",VLOOKUP($A474,'SIMD 2020v2 DZ lookup data'!$A:$AA,13,FALSE)))</f>
        <v> </v>
      </c>
      <c r="O474" s="31" t="str">
        <f>IF($A474="Enter data zone code", " ",IF(ISNA(VLOOKUP($A474,'SIMD 2020v2 DZ lookup data'!$A:$AA,14,FALSE)),"not found",VLOOKUP($A474,'SIMD 2020v2 DZ lookup data'!$A:$AA,14,FALSE)))</f>
        <v> </v>
      </c>
      <c r="P474" s="31" t="str">
        <f>IF($A474="Enter data zone code", " ",IF(ISNA(VLOOKUP($A474,'SIMD 2020v2 DZ lookup data'!$A:$AA,15,FALSE)),"not found",VLOOKUP($A474,'SIMD 2020v2 DZ lookup data'!$A:$AA,15,FALSE)))</f>
        <v> </v>
      </c>
      <c r="Q474" s="37" t="str">
        <f>IF($A474="Enter data zone code", " ",IF(ISNA(VLOOKUP($A474,'SIMD 2020v2 DZ lookup data'!$A:$AA,17,FALSE)),"not found",VLOOKUP($A474,'SIMD 2020v2 DZ lookup data'!$A:$AA,17,FALSE)))</f>
        <v> </v>
      </c>
      <c r="R474" s="36" t="str">
        <f>IF($A474="Enter data zone code", " ",IF(ISNA(VLOOKUP($A474,'SIMD 2020v2 DZ lookup data'!$A:$AA,19,FALSE)),"not found",VLOOKUP($A474,'SIMD 2020v2 DZ lookup data'!$A:$AA,19,FALSE)))</f>
        <v> </v>
      </c>
      <c r="S474" s="36" t="str">
        <f>IF($A474="Enter data zone code", " ",IF(ISNA(VLOOKUP($A474,'SIMD 2020v2 DZ lookup data'!$A:$AA,23,FALSE)),"not found",VLOOKUP($A474,'SIMD 2020v2 DZ lookup data'!$A:$AA,23,FALSE)))</f>
        <v> </v>
      </c>
      <c r="T474" s="36" t="str">
        <f>IF($A474="Enter data zone code", " ",IF(ISNA(VLOOKUP($A474,'SIMD 2020v2 DZ lookup data'!$A:$AA,25,FALSE)),"not found",VLOOKUP($A474,'SIMD 2020v2 DZ lookup data'!$A:$AA,25,FALSE)))</f>
        <v> </v>
      </c>
      <c r="U474" s="38" t="str">
        <f>IF($A474="Enter data zone code", " ",IF(ISNA(VLOOKUP($A474,'SIMD 2020v2 DZ lookup data'!$A:$AA,27,FALSE)),"not found",VLOOKUP($A474,'SIMD 2020v2 DZ lookup data'!$A:$AA,27,FALSE)))</f>
        <v> </v>
      </c>
    </row>
    <row r="475" ht="15.75" customHeight="1">
      <c r="A475" s="35" t="s">
        <v>89</v>
      </c>
      <c r="B475" s="36" t="str">
        <f>IF($A475="Enter data zone code", " ",IF(ISNA(VLOOKUP($A475,'SIMD 2020v2 DZ lookup data'!$A:$AA,2,FALSE)),"not found",VLOOKUP($A475,'SIMD 2020v2 DZ lookup data'!$A:$AA,2,FALSE)))</f>
        <v> </v>
      </c>
      <c r="C475" s="36" t="str">
        <f>IF($A475="Enter data zone code", " ",IF(ISNA(VLOOKUP($A475,'SIMD 2020v2 DZ lookup data'!$A:$AA,21,FALSE)),"not found",VLOOKUP($A475,'SIMD 2020v2 DZ lookup data'!$A:$AA,21,FALSE)))</f>
        <v> </v>
      </c>
      <c r="D475" s="29" t="str">
        <f>IF($A475="Enter data zone code", " ",IF(ISNA(VLOOKUP($A475,'SIMD 2020v2 DZ lookup data'!$A:$AA,3,FALSE)),"not found",VLOOKUP($A475,'SIMD 2020v2 DZ lookup data'!$A:$AA,3,FALSE)))</f>
        <v> </v>
      </c>
      <c r="E475" s="29" t="str">
        <f>IF($A475="Enter data zone code", " ",IF(ISNA(VLOOKUP($A475,'SIMD 2020v2 DZ lookup data'!$A:$AA,4,FALSE)),"not found",VLOOKUP($A475,'SIMD 2020v2 DZ lookup data'!$A:$AA,4,FALSE)))</f>
        <v> </v>
      </c>
      <c r="F475" s="29" t="str">
        <f>IF($A475="Enter data zone code", " ",IF(ISNA(VLOOKUP($A475,'SIMD 2020v2 DZ lookup data'!$A:$AA,5,FALSE)),"not found",VLOOKUP($A475,'SIMD 2020v2 DZ lookup data'!$A:$AA,5,FALSE)))</f>
        <v> </v>
      </c>
      <c r="G475" s="29" t="str">
        <f>IF($A475="Enter data zone code", " ",IF(ISNA(VLOOKUP($A475,'SIMD 2020v2 DZ lookup data'!$A:$AA,6,FALSE)),"not found",VLOOKUP($A475,'SIMD 2020v2 DZ lookup data'!$A:$AA,6,FALSE)))</f>
        <v> </v>
      </c>
      <c r="H475" s="30" t="str">
        <f>IF($A475="Enter data zone code", " ",IF(ISNA(VLOOKUP($A475,'SIMD 2020v2 DZ lookup data'!$A:$AA,8,FALSE)),"not found",VLOOKUP($A475,'SIMD 2020v2 DZ lookup data'!$A:$AA,7,FALSE)))</f>
        <v> </v>
      </c>
      <c r="I475" s="30" t="str">
        <f>IF($A475="Enter data zone code", " ",IF(ISNA(VLOOKUP($A475,'SIMD 2020v2 DZ lookup data'!$A:$AA,7,FALSE)),"not found",VLOOKUP($A475,'SIMD 2020v2 DZ lookup data'!$A:$AA,8,FALSE)))</f>
        <v> </v>
      </c>
      <c r="J475" s="30" t="str">
        <f>IF($A475="Enter data zone code", " ",IF(ISNA(VLOOKUP($A475,'SIMD 2020v2 DZ lookup data'!$A:$AA,9,FALSE)),"not found",VLOOKUP($A475,'SIMD 2020v2 DZ lookup data'!$A:$AA,9,FALSE)))</f>
        <v> </v>
      </c>
      <c r="K475" s="30" t="str">
        <f>IF($A475="Enter data zone code", " ",IF(ISNA(VLOOKUP($A475,'SIMD 2020v2 DZ lookup data'!$A:$AA,10,FALSE)),"not found",VLOOKUP($A475,'SIMD 2020v2 DZ lookup data'!$A:$AA,10,FALSE)))</f>
        <v> </v>
      </c>
      <c r="L475" s="30" t="str">
        <f>IF($A475="Enter data zone code", " ",IF(ISNA(VLOOKUP($A475,'SIMD 2020v2 DZ lookup data'!$A:$AA,11,FALSE)),"not found",VLOOKUP($A475,'SIMD 2020v2 DZ lookup data'!$A:$AA,11,FALSE)))</f>
        <v> </v>
      </c>
      <c r="M475" s="30" t="str">
        <f>IF($A475="Enter data zone code", " ",IF(ISNA(VLOOKUP($A475,'SIMD 2020v2 DZ lookup data'!$A:$AA,12,FALSE)),"not found",VLOOKUP($A475,'SIMD 2020v2 DZ lookup data'!$A:$AA,12,FALSE)))</f>
        <v> </v>
      </c>
      <c r="N475" s="30" t="str">
        <f>IF($A475="Enter data zone code", " ",IF(ISNA(VLOOKUP($A475,'SIMD 2020v2 DZ lookup data'!$A:$AA,13,FALSE)),"not found",VLOOKUP($A475,'SIMD 2020v2 DZ lookup data'!$A:$AA,13,FALSE)))</f>
        <v> </v>
      </c>
      <c r="O475" s="31" t="str">
        <f>IF($A475="Enter data zone code", " ",IF(ISNA(VLOOKUP($A475,'SIMD 2020v2 DZ lookup data'!$A:$AA,14,FALSE)),"not found",VLOOKUP($A475,'SIMD 2020v2 DZ lookup data'!$A:$AA,14,FALSE)))</f>
        <v> </v>
      </c>
      <c r="P475" s="31" t="str">
        <f>IF($A475="Enter data zone code", " ",IF(ISNA(VLOOKUP($A475,'SIMD 2020v2 DZ lookup data'!$A:$AA,15,FALSE)),"not found",VLOOKUP($A475,'SIMD 2020v2 DZ lookup data'!$A:$AA,15,FALSE)))</f>
        <v> </v>
      </c>
      <c r="Q475" s="37" t="str">
        <f>IF($A475="Enter data zone code", " ",IF(ISNA(VLOOKUP($A475,'SIMD 2020v2 DZ lookup data'!$A:$AA,17,FALSE)),"not found",VLOOKUP($A475,'SIMD 2020v2 DZ lookup data'!$A:$AA,17,FALSE)))</f>
        <v> </v>
      </c>
      <c r="R475" s="36" t="str">
        <f>IF($A475="Enter data zone code", " ",IF(ISNA(VLOOKUP($A475,'SIMD 2020v2 DZ lookup data'!$A:$AA,19,FALSE)),"not found",VLOOKUP($A475,'SIMD 2020v2 DZ lookup data'!$A:$AA,19,FALSE)))</f>
        <v> </v>
      </c>
      <c r="S475" s="36" t="str">
        <f>IF($A475="Enter data zone code", " ",IF(ISNA(VLOOKUP($A475,'SIMD 2020v2 DZ lookup data'!$A:$AA,23,FALSE)),"not found",VLOOKUP($A475,'SIMD 2020v2 DZ lookup data'!$A:$AA,23,FALSE)))</f>
        <v> </v>
      </c>
      <c r="T475" s="36" t="str">
        <f>IF($A475="Enter data zone code", " ",IF(ISNA(VLOOKUP($A475,'SIMD 2020v2 DZ lookup data'!$A:$AA,25,FALSE)),"not found",VLOOKUP($A475,'SIMD 2020v2 DZ lookup data'!$A:$AA,25,FALSE)))</f>
        <v> </v>
      </c>
      <c r="U475" s="38" t="str">
        <f>IF($A475="Enter data zone code", " ",IF(ISNA(VLOOKUP($A475,'SIMD 2020v2 DZ lookup data'!$A:$AA,27,FALSE)),"not found",VLOOKUP($A475,'SIMD 2020v2 DZ lookup data'!$A:$AA,27,FALSE)))</f>
        <v> </v>
      </c>
    </row>
    <row r="476" ht="15.75" customHeight="1">
      <c r="A476" s="35" t="s">
        <v>89</v>
      </c>
      <c r="B476" s="36" t="str">
        <f>IF($A476="Enter data zone code", " ",IF(ISNA(VLOOKUP($A476,'SIMD 2020v2 DZ lookup data'!$A:$AA,2,FALSE)),"not found",VLOOKUP($A476,'SIMD 2020v2 DZ lookup data'!$A:$AA,2,FALSE)))</f>
        <v> </v>
      </c>
      <c r="C476" s="36" t="str">
        <f>IF($A476="Enter data zone code", " ",IF(ISNA(VLOOKUP($A476,'SIMD 2020v2 DZ lookup data'!$A:$AA,21,FALSE)),"not found",VLOOKUP($A476,'SIMD 2020v2 DZ lookup data'!$A:$AA,21,FALSE)))</f>
        <v> </v>
      </c>
      <c r="D476" s="29" t="str">
        <f>IF($A476="Enter data zone code", " ",IF(ISNA(VLOOKUP($A476,'SIMD 2020v2 DZ lookup data'!$A:$AA,3,FALSE)),"not found",VLOOKUP($A476,'SIMD 2020v2 DZ lookup data'!$A:$AA,3,FALSE)))</f>
        <v> </v>
      </c>
      <c r="E476" s="29" t="str">
        <f>IF($A476="Enter data zone code", " ",IF(ISNA(VLOOKUP($A476,'SIMD 2020v2 DZ lookup data'!$A:$AA,4,FALSE)),"not found",VLOOKUP($A476,'SIMD 2020v2 DZ lookup data'!$A:$AA,4,FALSE)))</f>
        <v> </v>
      </c>
      <c r="F476" s="29" t="str">
        <f>IF($A476="Enter data zone code", " ",IF(ISNA(VLOOKUP($A476,'SIMD 2020v2 DZ lookup data'!$A:$AA,5,FALSE)),"not found",VLOOKUP($A476,'SIMD 2020v2 DZ lookup data'!$A:$AA,5,FALSE)))</f>
        <v> </v>
      </c>
      <c r="G476" s="29" t="str">
        <f>IF($A476="Enter data zone code", " ",IF(ISNA(VLOOKUP($A476,'SIMD 2020v2 DZ lookup data'!$A:$AA,6,FALSE)),"not found",VLOOKUP($A476,'SIMD 2020v2 DZ lookup data'!$A:$AA,6,FALSE)))</f>
        <v> </v>
      </c>
      <c r="H476" s="30" t="str">
        <f>IF($A476="Enter data zone code", " ",IF(ISNA(VLOOKUP($A476,'SIMD 2020v2 DZ lookup data'!$A:$AA,8,FALSE)),"not found",VLOOKUP($A476,'SIMD 2020v2 DZ lookup data'!$A:$AA,7,FALSE)))</f>
        <v> </v>
      </c>
      <c r="I476" s="30" t="str">
        <f>IF($A476="Enter data zone code", " ",IF(ISNA(VLOOKUP($A476,'SIMD 2020v2 DZ lookup data'!$A:$AA,7,FALSE)),"not found",VLOOKUP($A476,'SIMD 2020v2 DZ lookup data'!$A:$AA,8,FALSE)))</f>
        <v> </v>
      </c>
      <c r="J476" s="30" t="str">
        <f>IF($A476="Enter data zone code", " ",IF(ISNA(VLOOKUP($A476,'SIMD 2020v2 DZ lookup data'!$A:$AA,9,FALSE)),"not found",VLOOKUP($A476,'SIMD 2020v2 DZ lookup data'!$A:$AA,9,FALSE)))</f>
        <v> </v>
      </c>
      <c r="K476" s="30" t="str">
        <f>IF($A476="Enter data zone code", " ",IF(ISNA(VLOOKUP($A476,'SIMD 2020v2 DZ lookup data'!$A:$AA,10,FALSE)),"not found",VLOOKUP($A476,'SIMD 2020v2 DZ lookup data'!$A:$AA,10,FALSE)))</f>
        <v> </v>
      </c>
      <c r="L476" s="30" t="str">
        <f>IF($A476="Enter data zone code", " ",IF(ISNA(VLOOKUP($A476,'SIMD 2020v2 DZ lookup data'!$A:$AA,11,FALSE)),"not found",VLOOKUP($A476,'SIMD 2020v2 DZ lookup data'!$A:$AA,11,FALSE)))</f>
        <v> </v>
      </c>
      <c r="M476" s="30" t="str">
        <f>IF($A476="Enter data zone code", " ",IF(ISNA(VLOOKUP($A476,'SIMD 2020v2 DZ lookup data'!$A:$AA,12,FALSE)),"not found",VLOOKUP($A476,'SIMD 2020v2 DZ lookup data'!$A:$AA,12,FALSE)))</f>
        <v> </v>
      </c>
      <c r="N476" s="30" t="str">
        <f>IF($A476="Enter data zone code", " ",IF(ISNA(VLOOKUP($A476,'SIMD 2020v2 DZ lookup data'!$A:$AA,13,FALSE)),"not found",VLOOKUP($A476,'SIMD 2020v2 DZ lookup data'!$A:$AA,13,FALSE)))</f>
        <v> </v>
      </c>
      <c r="O476" s="31" t="str">
        <f>IF($A476="Enter data zone code", " ",IF(ISNA(VLOOKUP($A476,'SIMD 2020v2 DZ lookup data'!$A:$AA,14,FALSE)),"not found",VLOOKUP($A476,'SIMD 2020v2 DZ lookup data'!$A:$AA,14,FALSE)))</f>
        <v> </v>
      </c>
      <c r="P476" s="31" t="str">
        <f>IF($A476="Enter data zone code", " ",IF(ISNA(VLOOKUP($A476,'SIMD 2020v2 DZ lookup data'!$A:$AA,15,FALSE)),"not found",VLOOKUP($A476,'SIMD 2020v2 DZ lookup data'!$A:$AA,15,FALSE)))</f>
        <v> </v>
      </c>
      <c r="Q476" s="37" t="str">
        <f>IF($A476="Enter data zone code", " ",IF(ISNA(VLOOKUP($A476,'SIMD 2020v2 DZ lookup data'!$A:$AA,17,FALSE)),"not found",VLOOKUP($A476,'SIMD 2020v2 DZ lookup data'!$A:$AA,17,FALSE)))</f>
        <v> </v>
      </c>
      <c r="R476" s="36" t="str">
        <f>IF($A476="Enter data zone code", " ",IF(ISNA(VLOOKUP($A476,'SIMD 2020v2 DZ lookup data'!$A:$AA,19,FALSE)),"not found",VLOOKUP($A476,'SIMD 2020v2 DZ lookup data'!$A:$AA,19,FALSE)))</f>
        <v> </v>
      </c>
      <c r="S476" s="36" t="str">
        <f>IF($A476="Enter data zone code", " ",IF(ISNA(VLOOKUP($A476,'SIMD 2020v2 DZ lookup data'!$A:$AA,23,FALSE)),"not found",VLOOKUP($A476,'SIMD 2020v2 DZ lookup data'!$A:$AA,23,FALSE)))</f>
        <v> </v>
      </c>
      <c r="T476" s="36" t="str">
        <f>IF($A476="Enter data zone code", " ",IF(ISNA(VLOOKUP($A476,'SIMD 2020v2 DZ lookup data'!$A:$AA,25,FALSE)),"not found",VLOOKUP($A476,'SIMD 2020v2 DZ lookup data'!$A:$AA,25,FALSE)))</f>
        <v> </v>
      </c>
      <c r="U476" s="38" t="str">
        <f>IF($A476="Enter data zone code", " ",IF(ISNA(VLOOKUP($A476,'SIMD 2020v2 DZ lookup data'!$A:$AA,27,FALSE)),"not found",VLOOKUP($A476,'SIMD 2020v2 DZ lookup data'!$A:$AA,27,FALSE)))</f>
        <v> </v>
      </c>
    </row>
    <row r="477" ht="15.75" customHeight="1">
      <c r="A477" s="35" t="s">
        <v>89</v>
      </c>
      <c r="B477" s="36" t="str">
        <f>IF($A477="Enter data zone code", " ",IF(ISNA(VLOOKUP($A477,'SIMD 2020v2 DZ lookup data'!$A:$AA,2,FALSE)),"not found",VLOOKUP($A477,'SIMD 2020v2 DZ lookup data'!$A:$AA,2,FALSE)))</f>
        <v> </v>
      </c>
      <c r="C477" s="36" t="str">
        <f>IF($A477="Enter data zone code", " ",IF(ISNA(VLOOKUP($A477,'SIMD 2020v2 DZ lookup data'!$A:$AA,21,FALSE)),"not found",VLOOKUP($A477,'SIMD 2020v2 DZ lookup data'!$A:$AA,21,FALSE)))</f>
        <v> </v>
      </c>
      <c r="D477" s="29" t="str">
        <f>IF($A477="Enter data zone code", " ",IF(ISNA(VLOOKUP($A477,'SIMD 2020v2 DZ lookup data'!$A:$AA,3,FALSE)),"not found",VLOOKUP($A477,'SIMD 2020v2 DZ lookup data'!$A:$AA,3,FALSE)))</f>
        <v> </v>
      </c>
      <c r="E477" s="29" t="str">
        <f>IF($A477="Enter data zone code", " ",IF(ISNA(VLOOKUP($A477,'SIMD 2020v2 DZ lookup data'!$A:$AA,4,FALSE)),"not found",VLOOKUP($A477,'SIMD 2020v2 DZ lookup data'!$A:$AA,4,FALSE)))</f>
        <v> </v>
      </c>
      <c r="F477" s="29" t="str">
        <f>IF($A477="Enter data zone code", " ",IF(ISNA(VLOOKUP($A477,'SIMD 2020v2 DZ lookup data'!$A:$AA,5,FALSE)),"not found",VLOOKUP($A477,'SIMD 2020v2 DZ lookup data'!$A:$AA,5,FALSE)))</f>
        <v> </v>
      </c>
      <c r="G477" s="29" t="str">
        <f>IF($A477="Enter data zone code", " ",IF(ISNA(VLOOKUP($A477,'SIMD 2020v2 DZ lookup data'!$A:$AA,6,FALSE)),"not found",VLOOKUP($A477,'SIMD 2020v2 DZ lookup data'!$A:$AA,6,FALSE)))</f>
        <v> </v>
      </c>
      <c r="H477" s="30" t="str">
        <f>IF($A477="Enter data zone code", " ",IF(ISNA(VLOOKUP($A477,'SIMD 2020v2 DZ lookup data'!$A:$AA,8,FALSE)),"not found",VLOOKUP($A477,'SIMD 2020v2 DZ lookup data'!$A:$AA,7,FALSE)))</f>
        <v> </v>
      </c>
      <c r="I477" s="30" t="str">
        <f>IF($A477="Enter data zone code", " ",IF(ISNA(VLOOKUP($A477,'SIMD 2020v2 DZ lookup data'!$A:$AA,7,FALSE)),"not found",VLOOKUP($A477,'SIMD 2020v2 DZ lookup data'!$A:$AA,8,FALSE)))</f>
        <v> </v>
      </c>
      <c r="J477" s="30" t="str">
        <f>IF($A477="Enter data zone code", " ",IF(ISNA(VLOOKUP($A477,'SIMD 2020v2 DZ lookup data'!$A:$AA,9,FALSE)),"not found",VLOOKUP($A477,'SIMD 2020v2 DZ lookup data'!$A:$AA,9,FALSE)))</f>
        <v> </v>
      </c>
      <c r="K477" s="30" t="str">
        <f>IF($A477="Enter data zone code", " ",IF(ISNA(VLOOKUP($A477,'SIMD 2020v2 DZ lookup data'!$A:$AA,10,FALSE)),"not found",VLOOKUP($A477,'SIMD 2020v2 DZ lookup data'!$A:$AA,10,FALSE)))</f>
        <v> </v>
      </c>
      <c r="L477" s="30" t="str">
        <f>IF($A477="Enter data zone code", " ",IF(ISNA(VLOOKUP($A477,'SIMD 2020v2 DZ lookup data'!$A:$AA,11,FALSE)),"not found",VLOOKUP($A477,'SIMD 2020v2 DZ lookup data'!$A:$AA,11,FALSE)))</f>
        <v> </v>
      </c>
      <c r="M477" s="30" t="str">
        <f>IF($A477="Enter data zone code", " ",IF(ISNA(VLOOKUP($A477,'SIMD 2020v2 DZ lookup data'!$A:$AA,12,FALSE)),"not found",VLOOKUP($A477,'SIMD 2020v2 DZ lookup data'!$A:$AA,12,FALSE)))</f>
        <v> </v>
      </c>
      <c r="N477" s="30" t="str">
        <f>IF($A477="Enter data zone code", " ",IF(ISNA(VLOOKUP($A477,'SIMD 2020v2 DZ lookup data'!$A:$AA,13,FALSE)),"not found",VLOOKUP($A477,'SIMD 2020v2 DZ lookup data'!$A:$AA,13,FALSE)))</f>
        <v> </v>
      </c>
      <c r="O477" s="31" t="str">
        <f>IF($A477="Enter data zone code", " ",IF(ISNA(VLOOKUP($A477,'SIMD 2020v2 DZ lookup data'!$A:$AA,14,FALSE)),"not found",VLOOKUP($A477,'SIMD 2020v2 DZ lookup data'!$A:$AA,14,FALSE)))</f>
        <v> </v>
      </c>
      <c r="P477" s="31" t="str">
        <f>IF($A477="Enter data zone code", " ",IF(ISNA(VLOOKUP($A477,'SIMD 2020v2 DZ lookup data'!$A:$AA,15,FALSE)),"not found",VLOOKUP($A477,'SIMD 2020v2 DZ lookup data'!$A:$AA,15,FALSE)))</f>
        <v> </v>
      </c>
      <c r="Q477" s="37" t="str">
        <f>IF($A477="Enter data zone code", " ",IF(ISNA(VLOOKUP($A477,'SIMD 2020v2 DZ lookup data'!$A:$AA,17,FALSE)),"not found",VLOOKUP($A477,'SIMD 2020v2 DZ lookup data'!$A:$AA,17,FALSE)))</f>
        <v> </v>
      </c>
      <c r="R477" s="36" t="str">
        <f>IF($A477="Enter data zone code", " ",IF(ISNA(VLOOKUP($A477,'SIMD 2020v2 DZ lookup data'!$A:$AA,19,FALSE)),"not found",VLOOKUP($A477,'SIMD 2020v2 DZ lookup data'!$A:$AA,19,FALSE)))</f>
        <v> </v>
      </c>
      <c r="S477" s="36" t="str">
        <f>IF($A477="Enter data zone code", " ",IF(ISNA(VLOOKUP($A477,'SIMD 2020v2 DZ lookup data'!$A:$AA,23,FALSE)),"not found",VLOOKUP($A477,'SIMD 2020v2 DZ lookup data'!$A:$AA,23,FALSE)))</f>
        <v> </v>
      </c>
      <c r="T477" s="36" t="str">
        <f>IF($A477="Enter data zone code", " ",IF(ISNA(VLOOKUP($A477,'SIMD 2020v2 DZ lookup data'!$A:$AA,25,FALSE)),"not found",VLOOKUP($A477,'SIMD 2020v2 DZ lookup data'!$A:$AA,25,FALSE)))</f>
        <v> </v>
      </c>
      <c r="U477" s="38" t="str">
        <f>IF($A477="Enter data zone code", " ",IF(ISNA(VLOOKUP($A477,'SIMD 2020v2 DZ lookup data'!$A:$AA,27,FALSE)),"not found",VLOOKUP($A477,'SIMD 2020v2 DZ lookup data'!$A:$AA,27,FALSE)))</f>
        <v> </v>
      </c>
    </row>
    <row r="478" ht="15.75" customHeight="1">
      <c r="A478" s="35" t="s">
        <v>89</v>
      </c>
      <c r="B478" s="36" t="str">
        <f>IF($A478="Enter data zone code", " ",IF(ISNA(VLOOKUP($A478,'SIMD 2020v2 DZ lookup data'!$A:$AA,2,FALSE)),"not found",VLOOKUP($A478,'SIMD 2020v2 DZ lookup data'!$A:$AA,2,FALSE)))</f>
        <v> </v>
      </c>
      <c r="C478" s="36" t="str">
        <f>IF($A478="Enter data zone code", " ",IF(ISNA(VLOOKUP($A478,'SIMD 2020v2 DZ lookup data'!$A:$AA,21,FALSE)),"not found",VLOOKUP($A478,'SIMD 2020v2 DZ lookup data'!$A:$AA,21,FALSE)))</f>
        <v> </v>
      </c>
      <c r="D478" s="29" t="str">
        <f>IF($A478="Enter data zone code", " ",IF(ISNA(VLOOKUP($A478,'SIMD 2020v2 DZ lookup data'!$A:$AA,3,FALSE)),"not found",VLOOKUP($A478,'SIMD 2020v2 DZ lookup data'!$A:$AA,3,FALSE)))</f>
        <v> </v>
      </c>
      <c r="E478" s="29" t="str">
        <f>IF($A478="Enter data zone code", " ",IF(ISNA(VLOOKUP($A478,'SIMD 2020v2 DZ lookup data'!$A:$AA,4,FALSE)),"not found",VLOOKUP($A478,'SIMD 2020v2 DZ lookup data'!$A:$AA,4,FALSE)))</f>
        <v> </v>
      </c>
      <c r="F478" s="29" t="str">
        <f>IF($A478="Enter data zone code", " ",IF(ISNA(VLOOKUP($A478,'SIMD 2020v2 DZ lookup data'!$A:$AA,5,FALSE)),"not found",VLOOKUP($A478,'SIMD 2020v2 DZ lookup data'!$A:$AA,5,FALSE)))</f>
        <v> </v>
      </c>
      <c r="G478" s="29" t="str">
        <f>IF($A478="Enter data zone code", " ",IF(ISNA(VLOOKUP($A478,'SIMD 2020v2 DZ lookup data'!$A:$AA,6,FALSE)),"not found",VLOOKUP($A478,'SIMD 2020v2 DZ lookup data'!$A:$AA,6,FALSE)))</f>
        <v> </v>
      </c>
      <c r="H478" s="30" t="str">
        <f>IF($A478="Enter data zone code", " ",IF(ISNA(VLOOKUP($A478,'SIMD 2020v2 DZ lookup data'!$A:$AA,8,FALSE)),"not found",VLOOKUP($A478,'SIMD 2020v2 DZ lookup data'!$A:$AA,7,FALSE)))</f>
        <v> </v>
      </c>
      <c r="I478" s="30" t="str">
        <f>IF($A478="Enter data zone code", " ",IF(ISNA(VLOOKUP($A478,'SIMD 2020v2 DZ lookup data'!$A:$AA,7,FALSE)),"not found",VLOOKUP($A478,'SIMD 2020v2 DZ lookup data'!$A:$AA,8,FALSE)))</f>
        <v> </v>
      </c>
      <c r="J478" s="30" t="str">
        <f>IF($A478="Enter data zone code", " ",IF(ISNA(VLOOKUP($A478,'SIMD 2020v2 DZ lookup data'!$A:$AA,9,FALSE)),"not found",VLOOKUP($A478,'SIMD 2020v2 DZ lookup data'!$A:$AA,9,FALSE)))</f>
        <v> </v>
      </c>
      <c r="K478" s="30" t="str">
        <f>IF($A478="Enter data zone code", " ",IF(ISNA(VLOOKUP($A478,'SIMD 2020v2 DZ lookup data'!$A:$AA,10,FALSE)),"not found",VLOOKUP($A478,'SIMD 2020v2 DZ lookup data'!$A:$AA,10,FALSE)))</f>
        <v> </v>
      </c>
      <c r="L478" s="30" t="str">
        <f>IF($A478="Enter data zone code", " ",IF(ISNA(VLOOKUP($A478,'SIMD 2020v2 DZ lookup data'!$A:$AA,11,FALSE)),"not found",VLOOKUP($A478,'SIMD 2020v2 DZ lookup data'!$A:$AA,11,FALSE)))</f>
        <v> </v>
      </c>
      <c r="M478" s="30" t="str">
        <f>IF($A478="Enter data zone code", " ",IF(ISNA(VLOOKUP($A478,'SIMD 2020v2 DZ lookup data'!$A:$AA,12,FALSE)),"not found",VLOOKUP($A478,'SIMD 2020v2 DZ lookup data'!$A:$AA,12,FALSE)))</f>
        <v> </v>
      </c>
      <c r="N478" s="30" t="str">
        <f>IF($A478="Enter data zone code", " ",IF(ISNA(VLOOKUP($A478,'SIMD 2020v2 DZ lookup data'!$A:$AA,13,FALSE)),"not found",VLOOKUP($A478,'SIMD 2020v2 DZ lookup data'!$A:$AA,13,FALSE)))</f>
        <v> </v>
      </c>
      <c r="O478" s="31" t="str">
        <f>IF($A478="Enter data zone code", " ",IF(ISNA(VLOOKUP($A478,'SIMD 2020v2 DZ lookup data'!$A:$AA,14,FALSE)),"not found",VLOOKUP($A478,'SIMD 2020v2 DZ lookup data'!$A:$AA,14,FALSE)))</f>
        <v> </v>
      </c>
      <c r="P478" s="31" t="str">
        <f>IF($A478="Enter data zone code", " ",IF(ISNA(VLOOKUP($A478,'SIMD 2020v2 DZ lookup data'!$A:$AA,15,FALSE)),"not found",VLOOKUP($A478,'SIMD 2020v2 DZ lookup data'!$A:$AA,15,FALSE)))</f>
        <v> </v>
      </c>
      <c r="Q478" s="37" t="str">
        <f>IF($A478="Enter data zone code", " ",IF(ISNA(VLOOKUP($A478,'SIMD 2020v2 DZ lookup data'!$A:$AA,17,FALSE)),"not found",VLOOKUP($A478,'SIMD 2020v2 DZ lookup data'!$A:$AA,17,FALSE)))</f>
        <v> </v>
      </c>
      <c r="R478" s="36" t="str">
        <f>IF($A478="Enter data zone code", " ",IF(ISNA(VLOOKUP($A478,'SIMD 2020v2 DZ lookup data'!$A:$AA,19,FALSE)),"not found",VLOOKUP($A478,'SIMD 2020v2 DZ lookup data'!$A:$AA,19,FALSE)))</f>
        <v> </v>
      </c>
      <c r="S478" s="36" t="str">
        <f>IF($A478="Enter data zone code", " ",IF(ISNA(VLOOKUP($A478,'SIMD 2020v2 DZ lookup data'!$A:$AA,23,FALSE)),"not found",VLOOKUP($A478,'SIMD 2020v2 DZ lookup data'!$A:$AA,23,FALSE)))</f>
        <v> </v>
      </c>
      <c r="T478" s="36" t="str">
        <f>IF($A478="Enter data zone code", " ",IF(ISNA(VLOOKUP($A478,'SIMD 2020v2 DZ lookup data'!$A:$AA,25,FALSE)),"not found",VLOOKUP($A478,'SIMD 2020v2 DZ lookup data'!$A:$AA,25,FALSE)))</f>
        <v> </v>
      </c>
      <c r="U478" s="38" t="str">
        <f>IF($A478="Enter data zone code", " ",IF(ISNA(VLOOKUP($A478,'SIMD 2020v2 DZ lookup data'!$A:$AA,27,FALSE)),"not found",VLOOKUP($A478,'SIMD 2020v2 DZ lookup data'!$A:$AA,27,FALSE)))</f>
        <v> </v>
      </c>
    </row>
    <row r="479" ht="15.75" customHeight="1">
      <c r="A479" s="35" t="s">
        <v>89</v>
      </c>
      <c r="B479" s="36" t="str">
        <f>IF($A479="Enter data zone code", " ",IF(ISNA(VLOOKUP($A479,'SIMD 2020v2 DZ lookup data'!$A:$AA,2,FALSE)),"not found",VLOOKUP($A479,'SIMD 2020v2 DZ lookup data'!$A:$AA,2,FALSE)))</f>
        <v> </v>
      </c>
      <c r="C479" s="36" t="str">
        <f>IF($A479="Enter data zone code", " ",IF(ISNA(VLOOKUP($A479,'SIMD 2020v2 DZ lookup data'!$A:$AA,21,FALSE)),"not found",VLOOKUP($A479,'SIMD 2020v2 DZ lookup data'!$A:$AA,21,FALSE)))</f>
        <v> </v>
      </c>
      <c r="D479" s="29" t="str">
        <f>IF($A479="Enter data zone code", " ",IF(ISNA(VLOOKUP($A479,'SIMD 2020v2 DZ lookup data'!$A:$AA,3,FALSE)),"not found",VLOOKUP($A479,'SIMD 2020v2 DZ lookup data'!$A:$AA,3,FALSE)))</f>
        <v> </v>
      </c>
      <c r="E479" s="29" t="str">
        <f>IF($A479="Enter data zone code", " ",IF(ISNA(VLOOKUP($A479,'SIMD 2020v2 DZ lookup data'!$A:$AA,4,FALSE)),"not found",VLOOKUP($A479,'SIMD 2020v2 DZ lookup data'!$A:$AA,4,FALSE)))</f>
        <v> </v>
      </c>
      <c r="F479" s="29" t="str">
        <f>IF($A479="Enter data zone code", " ",IF(ISNA(VLOOKUP($A479,'SIMD 2020v2 DZ lookup data'!$A:$AA,5,FALSE)),"not found",VLOOKUP($A479,'SIMD 2020v2 DZ lookup data'!$A:$AA,5,FALSE)))</f>
        <v> </v>
      </c>
      <c r="G479" s="29" t="str">
        <f>IF($A479="Enter data zone code", " ",IF(ISNA(VLOOKUP($A479,'SIMD 2020v2 DZ lookup data'!$A:$AA,6,FALSE)),"not found",VLOOKUP($A479,'SIMD 2020v2 DZ lookup data'!$A:$AA,6,FALSE)))</f>
        <v> </v>
      </c>
      <c r="H479" s="30" t="str">
        <f>IF($A479="Enter data zone code", " ",IF(ISNA(VLOOKUP($A479,'SIMD 2020v2 DZ lookup data'!$A:$AA,8,FALSE)),"not found",VLOOKUP($A479,'SIMD 2020v2 DZ lookup data'!$A:$AA,7,FALSE)))</f>
        <v> </v>
      </c>
      <c r="I479" s="30" t="str">
        <f>IF($A479="Enter data zone code", " ",IF(ISNA(VLOOKUP($A479,'SIMD 2020v2 DZ lookup data'!$A:$AA,7,FALSE)),"not found",VLOOKUP($A479,'SIMD 2020v2 DZ lookup data'!$A:$AA,8,FALSE)))</f>
        <v> </v>
      </c>
      <c r="J479" s="30" t="str">
        <f>IF($A479="Enter data zone code", " ",IF(ISNA(VLOOKUP($A479,'SIMD 2020v2 DZ lookup data'!$A:$AA,9,FALSE)),"not found",VLOOKUP($A479,'SIMD 2020v2 DZ lookup data'!$A:$AA,9,FALSE)))</f>
        <v> </v>
      </c>
      <c r="K479" s="30" t="str">
        <f>IF($A479="Enter data zone code", " ",IF(ISNA(VLOOKUP($A479,'SIMD 2020v2 DZ lookup data'!$A:$AA,10,FALSE)),"not found",VLOOKUP($A479,'SIMD 2020v2 DZ lookup data'!$A:$AA,10,FALSE)))</f>
        <v> </v>
      </c>
      <c r="L479" s="30" t="str">
        <f>IF($A479="Enter data zone code", " ",IF(ISNA(VLOOKUP($A479,'SIMD 2020v2 DZ lookup data'!$A:$AA,11,FALSE)),"not found",VLOOKUP($A479,'SIMD 2020v2 DZ lookup data'!$A:$AA,11,FALSE)))</f>
        <v> </v>
      </c>
      <c r="M479" s="30" t="str">
        <f>IF($A479="Enter data zone code", " ",IF(ISNA(VLOOKUP($A479,'SIMD 2020v2 DZ lookup data'!$A:$AA,12,FALSE)),"not found",VLOOKUP($A479,'SIMD 2020v2 DZ lookup data'!$A:$AA,12,FALSE)))</f>
        <v> </v>
      </c>
      <c r="N479" s="30" t="str">
        <f>IF($A479="Enter data zone code", " ",IF(ISNA(VLOOKUP($A479,'SIMD 2020v2 DZ lookup data'!$A:$AA,13,FALSE)),"not found",VLOOKUP($A479,'SIMD 2020v2 DZ lookup data'!$A:$AA,13,FALSE)))</f>
        <v> </v>
      </c>
      <c r="O479" s="31" t="str">
        <f>IF($A479="Enter data zone code", " ",IF(ISNA(VLOOKUP($A479,'SIMD 2020v2 DZ lookup data'!$A:$AA,14,FALSE)),"not found",VLOOKUP($A479,'SIMD 2020v2 DZ lookup data'!$A:$AA,14,FALSE)))</f>
        <v> </v>
      </c>
      <c r="P479" s="31" t="str">
        <f>IF($A479="Enter data zone code", " ",IF(ISNA(VLOOKUP($A479,'SIMD 2020v2 DZ lookup data'!$A:$AA,15,FALSE)),"not found",VLOOKUP($A479,'SIMD 2020v2 DZ lookup data'!$A:$AA,15,FALSE)))</f>
        <v> </v>
      </c>
      <c r="Q479" s="37" t="str">
        <f>IF($A479="Enter data zone code", " ",IF(ISNA(VLOOKUP($A479,'SIMD 2020v2 DZ lookup data'!$A:$AA,17,FALSE)),"not found",VLOOKUP($A479,'SIMD 2020v2 DZ lookup data'!$A:$AA,17,FALSE)))</f>
        <v> </v>
      </c>
      <c r="R479" s="36" t="str">
        <f>IF($A479="Enter data zone code", " ",IF(ISNA(VLOOKUP($A479,'SIMD 2020v2 DZ lookup data'!$A:$AA,19,FALSE)),"not found",VLOOKUP($A479,'SIMD 2020v2 DZ lookup data'!$A:$AA,19,FALSE)))</f>
        <v> </v>
      </c>
      <c r="S479" s="36" t="str">
        <f>IF($A479="Enter data zone code", " ",IF(ISNA(VLOOKUP($A479,'SIMD 2020v2 DZ lookup data'!$A:$AA,23,FALSE)),"not found",VLOOKUP($A479,'SIMD 2020v2 DZ lookup data'!$A:$AA,23,FALSE)))</f>
        <v> </v>
      </c>
      <c r="T479" s="36" t="str">
        <f>IF($A479="Enter data zone code", " ",IF(ISNA(VLOOKUP($A479,'SIMD 2020v2 DZ lookup data'!$A:$AA,25,FALSE)),"not found",VLOOKUP($A479,'SIMD 2020v2 DZ lookup data'!$A:$AA,25,FALSE)))</f>
        <v> </v>
      </c>
      <c r="U479" s="38" t="str">
        <f>IF($A479="Enter data zone code", " ",IF(ISNA(VLOOKUP($A479,'SIMD 2020v2 DZ lookup data'!$A:$AA,27,FALSE)),"not found",VLOOKUP($A479,'SIMD 2020v2 DZ lookup data'!$A:$AA,27,FALSE)))</f>
        <v> </v>
      </c>
    </row>
    <row r="480" ht="15.75" customHeight="1">
      <c r="A480" s="35" t="s">
        <v>89</v>
      </c>
      <c r="B480" s="36" t="str">
        <f>IF($A480="Enter data zone code", " ",IF(ISNA(VLOOKUP($A480,'SIMD 2020v2 DZ lookup data'!$A:$AA,2,FALSE)),"not found",VLOOKUP($A480,'SIMD 2020v2 DZ lookup data'!$A:$AA,2,FALSE)))</f>
        <v> </v>
      </c>
      <c r="C480" s="36" t="str">
        <f>IF($A480="Enter data zone code", " ",IF(ISNA(VLOOKUP($A480,'SIMD 2020v2 DZ lookup data'!$A:$AA,21,FALSE)),"not found",VLOOKUP($A480,'SIMD 2020v2 DZ lookup data'!$A:$AA,21,FALSE)))</f>
        <v> </v>
      </c>
      <c r="D480" s="29" t="str">
        <f>IF($A480="Enter data zone code", " ",IF(ISNA(VLOOKUP($A480,'SIMD 2020v2 DZ lookup data'!$A:$AA,3,FALSE)),"not found",VLOOKUP($A480,'SIMD 2020v2 DZ lookup data'!$A:$AA,3,FALSE)))</f>
        <v> </v>
      </c>
      <c r="E480" s="29" t="str">
        <f>IF($A480="Enter data zone code", " ",IF(ISNA(VLOOKUP($A480,'SIMD 2020v2 DZ lookup data'!$A:$AA,4,FALSE)),"not found",VLOOKUP($A480,'SIMD 2020v2 DZ lookup data'!$A:$AA,4,FALSE)))</f>
        <v> </v>
      </c>
      <c r="F480" s="29" t="str">
        <f>IF($A480="Enter data zone code", " ",IF(ISNA(VLOOKUP($A480,'SIMD 2020v2 DZ lookup data'!$A:$AA,5,FALSE)),"not found",VLOOKUP($A480,'SIMD 2020v2 DZ lookup data'!$A:$AA,5,FALSE)))</f>
        <v> </v>
      </c>
      <c r="G480" s="29" t="str">
        <f>IF($A480="Enter data zone code", " ",IF(ISNA(VLOOKUP($A480,'SIMD 2020v2 DZ lookup data'!$A:$AA,6,FALSE)),"not found",VLOOKUP($A480,'SIMD 2020v2 DZ lookup data'!$A:$AA,6,FALSE)))</f>
        <v> </v>
      </c>
      <c r="H480" s="30" t="str">
        <f>IF($A480="Enter data zone code", " ",IF(ISNA(VLOOKUP($A480,'SIMD 2020v2 DZ lookup data'!$A:$AA,8,FALSE)),"not found",VLOOKUP($A480,'SIMD 2020v2 DZ lookup data'!$A:$AA,7,FALSE)))</f>
        <v> </v>
      </c>
      <c r="I480" s="30" t="str">
        <f>IF($A480="Enter data zone code", " ",IF(ISNA(VLOOKUP($A480,'SIMD 2020v2 DZ lookup data'!$A:$AA,7,FALSE)),"not found",VLOOKUP($A480,'SIMD 2020v2 DZ lookup data'!$A:$AA,8,FALSE)))</f>
        <v> </v>
      </c>
      <c r="J480" s="30" t="str">
        <f>IF($A480="Enter data zone code", " ",IF(ISNA(VLOOKUP($A480,'SIMD 2020v2 DZ lookup data'!$A:$AA,9,FALSE)),"not found",VLOOKUP($A480,'SIMD 2020v2 DZ lookup data'!$A:$AA,9,FALSE)))</f>
        <v> </v>
      </c>
      <c r="K480" s="30" t="str">
        <f>IF($A480="Enter data zone code", " ",IF(ISNA(VLOOKUP($A480,'SIMD 2020v2 DZ lookup data'!$A:$AA,10,FALSE)),"not found",VLOOKUP($A480,'SIMD 2020v2 DZ lookup data'!$A:$AA,10,FALSE)))</f>
        <v> </v>
      </c>
      <c r="L480" s="30" t="str">
        <f>IF($A480="Enter data zone code", " ",IF(ISNA(VLOOKUP($A480,'SIMD 2020v2 DZ lookup data'!$A:$AA,11,FALSE)),"not found",VLOOKUP($A480,'SIMD 2020v2 DZ lookup data'!$A:$AA,11,FALSE)))</f>
        <v> </v>
      </c>
      <c r="M480" s="30" t="str">
        <f>IF($A480="Enter data zone code", " ",IF(ISNA(VLOOKUP($A480,'SIMD 2020v2 DZ lookup data'!$A:$AA,12,FALSE)),"not found",VLOOKUP($A480,'SIMD 2020v2 DZ lookup data'!$A:$AA,12,FALSE)))</f>
        <v> </v>
      </c>
      <c r="N480" s="30" t="str">
        <f>IF($A480="Enter data zone code", " ",IF(ISNA(VLOOKUP($A480,'SIMD 2020v2 DZ lookup data'!$A:$AA,13,FALSE)),"not found",VLOOKUP($A480,'SIMD 2020v2 DZ lookup data'!$A:$AA,13,FALSE)))</f>
        <v> </v>
      </c>
      <c r="O480" s="31" t="str">
        <f>IF($A480="Enter data zone code", " ",IF(ISNA(VLOOKUP($A480,'SIMD 2020v2 DZ lookup data'!$A:$AA,14,FALSE)),"not found",VLOOKUP($A480,'SIMD 2020v2 DZ lookup data'!$A:$AA,14,FALSE)))</f>
        <v> </v>
      </c>
      <c r="P480" s="31" t="str">
        <f>IF($A480="Enter data zone code", " ",IF(ISNA(VLOOKUP($A480,'SIMD 2020v2 DZ lookup data'!$A:$AA,15,FALSE)),"not found",VLOOKUP($A480,'SIMD 2020v2 DZ lookup data'!$A:$AA,15,FALSE)))</f>
        <v> </v>
      </c>
      <c r="Q480" s="37" t="str">
        <f>IF($A480="Enter data zone code", " ",IF(ISNA(VLOOKUP($A480,'SIMD 2020v2 DZ lookup data'!$A:$AA,17,FALSE)),"not found",VLOOKUP($A480,'SIMD 2020v2 DZ lookup data'!$A:$AA,17,FALSE)))</f>
        <v> </v>
      </c>
      <c r="R480" s="36" t="str">
        <f>IF($A480="Enter data zone code", " ",IF(ISNA(VLOOKUP($A480,'SIMD 2020v2 DZ lookup data'!$A:$AA,19,FALSE)),"not found",VLOOKUP($A480,'SIMD 2020v2 DZ lookup data'!$A:$AA,19,FALSE)))</f>
        <v> </v>
      </c>
      <c r="S480" s="36" t="str">
        <f>IF($A480="Enter data zone code", " ",IF(ISNA(VLOOKUP($A480,'SIMD 2020v2 DZ lookup data'!$A:$AA,23,FALSE)),"not found",VLOOKUP($A480,'SIMD 2020v2 DZ lookup data'!$A:$AA,23,FALSE)))</f>
        <v> </v>
      </c>
      <c r="T480" s="36" t="str">
        <f>IF($A480="Enter data zone code", " ",IF(ISNA(VLOOKUP($A480,'SIMD 2020v2 DZ lookup data'!$A:$AA,25,FALSE)),"not found",VLOOKUP($A480,'SIMD 2020v2 DZ lookup data'!$A:$AA,25,FALSE)))</f>
        <v> </v>
      </c>
      <c r="U480" s="38" t="str">
        <f>IF($A480="Enter data zone code", " ",IF(ISNA(VLOOKUP($A480,'SIMD 2020v2 DZ lookup data'!$A:$AA,27,FALSE)),"not found",VLOOKUP($A480,'SIMD 2020v2 DZ lookup data'!$A:$AA,27,FALSE)))</f>
        <v> </v>
      </c>
    </row>
    <row r="481" ht="15.75" customHeight="1">
      <c r="A481" s="35" t="s">
        <v>89</v>
      </c>
      <c r="B481" s="36" t="str">
        <f>IF($A481="Enter data zone code", " ",IF(ISNA(VLOOKUP($A481,'SIMD 2020v2 DZ lookup data'!$A:$AA,2,FALSE)),"not found",VLOOKUP($A481,'SIMD 2020v2 DZ lookup data'!$A:$AA,2,FALSE)))</f>
        <v> </v>
      </c>
      <c r="C481" s="36" t="str">
        <f>IF($A481="Enter data zone code", " ",IF(ISNA(VLOOKUP($A481,'SIMD 2020v2 DZ lookup data'!$A:$AA,21,FALSE)),"not found",VLOOKUP($A481,'SIMD 2020v2 DZ lookup data'!$A:$AA,21,FALSE)))</f>
        <v> </v>
      </c>
      <c r="D481" s="29" t="str">
        <f>IF($A481="Enter data zone code", " ",IF(ISNA(VLOOKUP($A481,'SIMD 2020v2 DZ lookup data'!$A:$AA,3,FALSE)),"not found",VLOOKUP($A481,'SIMD 2020v2 DZ lookup data'!$A:$AA,3,FALSE)))</f>
        <v> </v>
      </c>
      <c r="E481" s="29" t="str">
        <f>IF($A481="Enter data zone code", " ",IF(ISNA(VLOOKUP($A481,'SIMD 2020v2 DZ lookup data'!$A:$AA,4,FALSE)),"not found",VLOOKUP($A481,'SIMD 2020v2 DZ lookup data'!$A:$AA,4,FALSE)))</f>
        <v> </v>
      </c>
      <c r="F481" s="29" t="str">
        <f>IF($A481="Enter data zone code", " ",IF(ISNA(VLOOKUP($A481,'SIMD 2020v2 DZ lookup data'!$A:$AA,5,FALSE)),"not found",VLOOKUP($A481,'SIMD 2020v2 DZ lookup data'!$A:$AA,5,FALSE)))</f>
        <v> </v>
      </c>
      <c r="G481" s="29" t="str">
        <f>IF($A481="Enter data zone code", " ",IF(ISNA(VLOOKUP($A481,'SIMD 2020v2 DZ lookup data'!$A:$AA,6,FALSE)),"not found",VLOOKUP($A481,'SIMD 2020v2 DZ lookup data'!$A:$AA,6,FALSE)))</f>
        <v> </v>
      </c>
      <c r="H481" s="30" t="str">
        <f>IF($A481="Enter data zone code", " ",IF(ISNA(VLOOKUP($A481,'SIMD 2020v2 DZ lookup data'!$A:$AA,8,FALSE)),"not found",VLOOKUP($A481,'SIMD 2020v2 DZ lookup data'!$A:$AA,7,FALSE)))</f>
        <v> </v>
      </c>
      <c r="I481" s="30" t="str">
        <f>IF($A481="Enter data zone code", " ",IF(ISNA(VLOOKUP($A481,'SIMD 2020v2 DZ lookup data'!$A:$AA,7,FALSE)),"not found",VLOOKUP($A481,'SIMD 2020v2 DZ lookup data'!$A:$AA,8,FALSE)))</f>
        <v> </v>
      </c>
      <c r="J481" s="30" t="str">
        <f>IF($A481="Enter data zone code", " ",IF(ISNA(VLOOKUP($A481,'SIMD 2020v2 DZ lookup data'!$A:$AA,9,FALSE)),"not found",VLOOKUP($A481,'SIMD 2020v2 DZ lookup data'!$A:$AA,9,FALSE)))</f>
        <v> </v>
      </c>
      <c r="K481" s="30" t="str">
        <f>IF($A481="Enter data zone code", " ",IF(ISNA(VLOOKUP($A481,'SIMD 2020v2 DZ lookup data'!$A:$AA,10,FALSE)),"not found",VLOOKUP($A481,'SIMD 2020v2 DZ lookup data'!$A:$AA,10,FALSE)))</f>
        <v> </v>
      </c>
      <c r="L481" s="30" t="str">
        <f>IF($A481="Enter data zone code", " ",IF(ISNA(VLOOKUP($A481,'SIMD 2020v2 DZ lookup data'!$A:$AA,11,FALSE)),"not found",VLOOKUP($A481,'SIMD 2020v2 DZ lookup data'!$A:$AA,11,FALSE)))</f>
        <v> </v>
      </c>
      <c r="M481" s="30" t="str">
        <f>IF($A481="Enter data zone code", " ",IF(ISNA(VLOOKUP($A481,'SIMD 2020v2 DZ lookup data'!$A:$AA,12,FALSE)),"not found",VLOOKUP($A481,'SIMD 2020v2 DZ lookup data'!$A:$AA,12,FALSE)))</f>
        <v> </v>
      </c>
      <c r="N481" s="30" t="str">
        <f>IF($A481="Enter data zone code", " ",IF(ISNA(VLOOKUP($A481,'SIMD 2020v2 DZ lookup data'!$A:$AA,13,FALSE)),"not found",VLOOKUP($A481,'SIMD 2020v2 DZ lookup data'!$A:$AA,13,FALSE)))</f>
        <v> </v>
      </c>
      <c r="O481" s="31" t="str">
        <f>IF($A481="Enter data zone code", " ",IF(ISNA(VLOOKUP($A481,'SIMD 2020v2 DZ lookup data'!$A:$AA,14,FALSE)),"not found",VLOOKUP($A481,'SIMD 2020v2 DZ lookup data'!$A:$AA,14,FALSE)))</f>
        <v> </v>
      </c>
      <c r="P481" s="31" t="str">
        <f>IF($A481="Enter data zone code", " ",IF(ISNA(VLOOKUP($A481,'SIMD 2020v2 DZ lookup data'!$A:$AA,15,FALSE)),"not found",VLOOKUP($A481,'SIMD 2020v2 DZ lookup data'!$A:$AA,15,FALSE)))</f>
        <v> </v>
      </c>
      <c r="Q481" s="37" t="str">
        <f>IF($A481="Enter data zone code", " ",IF(ISNA(VLOOKUP($A481,'SIMD 2020v2 DZ lookup data'!$A:$AA,17,FALSE)),"not found",VLOOKUP($A481,'SIMD 2020v2 DZ lookup data'!$A:$AA,17,FALSE)))</f>
        <v> </v>
      </c>
      <c r="R481" s="36" t="str">
        <f>IF($A481="Enter data zone code", " ",IF(ISNA(VLOOKUP($A481,'SIMD 2020v2 DZ lookup data'!$A:$AA,19,FALSE)),"not found",VLOOKUP($A481,'SIMD 2020v2 DZ lookup data'!$A:$AA,19,FALSE)))</f>
        <v> </v>
      </c>
      <c r="S481" s="36" t="str">
        <f>IF($A481="Enter data zone code", " ",IF(ISNA(VLOOKUP($A481,'SIMD 2020v2 DZ lookup data'!$A:$AA,23,FALSE)),"not found",VLOOKUP($A481,'SIMD 2020v2 DZ lookup data'!$A:$AA,23,FALSE)))</f>
        <v> </v>
      </c>
      <c r="T481" s="36" t="str">
        <f>IF($A481="Enter data zone code", " ",IF(ISNA(VLOOKUP($A481,'SIMD 2020v2 DZ lookup data'!$A:$AA,25,FALSE)),"not found",VLOOKUP($A481,'SIMD 2020v2 DZ lookup data'!$A:$AA,25,FALSE)))</f>
        <v> </v>
      </c>
      <c r="U481" s="38" t="str">
        <f>IF($A481="Enter data zone code", " ",IF(ISNA(VLOOKUP($A481,'SIMD 2020v2 DZ lookup data'!$A:$AA,27,FALSE)),"not found",VLOOKUP($A481,'SIMD 2020v2 DZ lookup data'!$A:$AA,27,FALSE)))</f>
        <v> </v>
      </c>
    </row>
    <row r="482" ht="15.75" customHeight="1">
      <c r="A482" s="35" t="s">
        <v>89</v>
      </c>
      <c r="B482" s="36" t="str">
        <f>IF($A482="Enter data zone code", " ",IF(ISNA(VLOOKUP($A482,'SIMD 2020v2 DZ lookup data'!$A:$AA,2,FALSE)),"not found",VLOOKUP($A482,'SIMD 2020v2 DZ lookup data'!$A:$AA,2,FALSE)))</f>
        <v> </v>
      </c>
      <c r="C482" s="36" t="str">
        <f>IF($A482="Enter data zone code", " ",IF(ISNA(VLOOKUP($A482,'SIMD 2020v2 DZ lookup data'!$A:$AA,21,FALSE)),"not found",VLOOKUP($A482,'SIMD 2020v2 DZ lookup data'!$A:$AA,21,FALSE)))</f>
        <v> </v>
      </c>
      <c r="D482" s="29" t="str">
        <f>IF($A482="Enter data zone code", " ",IF(ISNA(VLOOKUP($A482,'SIMD 2020v2 DZ lookup data'!$A:$AA,3,FALSE)),"not found",VLOOKUP($A482,'SIMD 2020v2 DZ lookup data'!$A:$AA,3,FALSE)))</f>
        <v> </v>
      </c>
      <c r="E482" s="29" t="str">
        <f>IF($A482="Enter data zone code", " ",IF(ISNA(VLOOKUP($A482,'SIMD 2020v2 DZ lookup data'!$A:$AA,4,FALSE)),"not found",VLOOKUP($A482,'SIMD 2020v2 DZ lookup data'!$A:$AA,4,FALSE)))</f>
        <v> </v>
      </c>
      <c r="F482" s="29" t="str">
        <f>IF($A482="Enter data zone code", " ",IF(ISNA(VLOOKUP($A482,'SIMD 2020v2 DZ lookup data'!$A:$AA,5,FALSE)),"not found",VLOOKUP($A482,'SIMD 2020v2 DZ lookup data'!$A:$AA,5,FALSE)))</f>
        <v> </v>
      </c>
      <c r="G482" s="29" t="str">
        <f>IF($A482="Enter data zone code", " ",IF(ISNA(VLOOKUP($A482,'SIMD 2020v2 DZ lookup data'!$A:$AA,6,FALSE)),"not found",VLOOKUP($A482,'SIMD 2020v2 DZ lookup data'!$A:$AA,6,FALSE)))</f>
        <v> </v>
      </c>
      <c r="H482" s="30" t="str">
        <f>IF($A482="Enter data zone code", " ",IF(ISNA(VLOOKUP($A482,'SIMD 2020v2 DZ lookup data'!$A:$AA,8,FALSE)),"not found",VLOOKUP($A482,'SIMD 2020v2 DZ lookup data'!$A:$AA,7,FALSE)))</f>
        <v> </v>
      </c>
      <c r="I482" s="30" t="str">
        <f>IF($A482="Enter data zone code", " ",IF(ISNA(VLOOKUP($A482,'SIMD 2020v2 DZ lookup data'!$A:$AA,7,FALSE)),"not found",VLOOKUP($A482,'SIMD 2020v2 DZ lookup data'!$A:$AA,8,FALSE)))</f>
        <v> </v>
      </c>
      <c r="J482" s="30" t="str">
        <f>IF($A482="Enter data zone code", " ",IF(ISNA(VLOOKUP($A482,'SIMD 2020v2 DZ lookup data'!$A:$AA,9,FALSE)),"not found",VLOOKUP($A482,'SIMD 2020v2 DZ lookup data'!$A:$AA,9,FALSE)))</f>
        <v> </v>
      </c>
      <c r="K482" s="30" t="str">
        <f>IF($A482="Enter data zone code", " ",IF(ISNA(VLOOKUP($A482,'SIMD 2020v2 DZ lookup data'!$A:$AA,10,FALSE)),"not found",VLOOKUP($A482,'SIMD 2020v2 DZ lookup data'!$A:$AA,10,FALSE)))</f>
        <v> </v>
      </c>
      <c r="L482" s="30" t="str">
        <f>IF($A482="Enter data zone code", " ",IF(ISNA(VLOOKUP($A482,'SIMD 2020v2 DZ lookup data'!$A:$AA,11,FALSE)),"not found",VLOOKUP($A482,'SIMD 2020v2 DZ lookup data'!$A:$AA,11,FALSE)))</f>
        <v> </v>
      </c>
      <c r="M482" s="30" t="str">
        <f>IF($A482="Enter data zone code", " ",IF(ISNA(VLOOKUP($A482,'SIMD 2020v2 DZ lookup data'!$A:$AA,12,FALSE)),"not found",VLOOKUP($A482,'SIMD 2020v2 DZ lookup data'!$A:$AA,12,FALSE)))</f>
        <v> </v>
      </c>
      <c r="N482" s="30" t="str">
        <f>IF($A482="Enter data zone code", " ",IF(ISNA(VLOOKUP($A482,'SIMD 2020v2 DZ lookup data'!$A:$AA,13,FALSE)),"not found",VLOOKUP($A482,'SIMD 2020v2 DZ lookup data'!$A:$AA,13,FALSE)))</f>
        <v> </v>
      </c>
      <c r="O482" s="31" t="str">
        <f>IF($A482="Enter data zone code", " ",IF(ISNA(VLOOKUP($A482,'SIMD 2020v2 DZ lookup data'!$A:$AA,14,FALSE)),"not found",VLOOKUP($A482,'SIMD 2020v2 DZ lookup data'!$A:$AA,14,FALSE)))</f>
        <v> </v>
      </c>
      <c r="P482" s="31" t="str">
        <f>IF($A482="Enter data zone code", " ",IF(ISNA(VLOOKUP($A482,'SIMD 2020v2 DZ lookup data'!$A:$AA,15,FALSE)),"not found",VLOOKUP($A482,'SIMD 2020v2 DZ lookup data'!$A:$AA,15,FALSE)))</f>
        <v> </v>
      </c>
      <c r="Q482" s="37" t="str">
        <f>IF($A482="Enter data zone code", " ",IF(ISNA(VLOOKUP($A482,'SIMD 2020v2 DZ lookup data'!$A:$AA,17,FALSE)),"not found",VLOOKUP($A482,'SIMD 2020v2 DZ lookup data'!$A:$AA,17,FALSE)))</f>
        <v> </v>
      </c>
      <c r="R482" s="36" t="str">
        <f>IF($A482="Enter data zone code", " ",IF(ISNA(VLOOKUP($A482,'SIMD 2020v2 DZ lookup data'!$A:$AA,19,FALSE)),"not found",VLOOKUP($A482,'SIMD 2020v2 DZ lookup data'!$A:$AA,19,FALSE)))</f>
        <v> </v>
      </c>
      <c r="S482" s="36" t="str">
        <f>IF($A482="Enter data zone code", " ",IF(ISNA(VLOOKUP($A482,'SIMD 2020v2 DZ lookup data'!$A:$AA,23,FALSE)),"not found",VLOOKUP($A482,'SIMD 2020v2 DZ lookup data'!$A:$AA,23,FALSE)))</f>
        <v> </v>
      </c>
      <c r="T482" s="36" t="str">
        <f>IF($A482="Enter data zone code", " ",IF(ISNA(VLOOKUP($A482,'SIMD 2020v2 DZ lookup data'!$A:$AA,25,FALSE)),"not found",VLOOKUP($A482,'SIMD 2020v2 DZ lookup data'!$A:$AA,25,FALSE)))</f>
        <v> </v>
      </c>
      <c r="U482" s="38" t="str">
        <f>IF($A482="Enter data zone code", " ",IF(ISNA(VLOOKUP($A482,'SIMD 2020v2 DZ lookup data'!$A:$AA,27,FALSE)),"not found",VLOOKUP($A482,'SIMD 2020v2 DZ lookup data'!$A:$AA,27,FALSE)))</f>
        <v> </v>
      </c>
    </row>
    <row r="483" ht="15.75" customHeight="1">
      <c r="A483" s="35" t="s">
        <v>89</v>
      </c>
      <c r="B483" s="36" t="str">
        <f>IF($A483="Enter data zone code", " ",IF(ISNA(VLOOKUP($A483,'SIMD 2020v2 DZ lookup data'!$A:$AA,2,FALSE)),"not found",VLOOKUP($A483,'SIMD 2020v2 DZ lookup data'!$A:$AA,2,FALSE)))</f>
        <v> </v>
      </c>
      <c r="C483" s="36" t="str">
        <f>IF($A483="Enter data zone code", " ",IF(ISNA(VLOOKUP($A483,'SIMD 2020v2 DZ lookup data'!$A:$AA,21,FALSE)),"not found",VLOOKUP($A483,'SIMD 2020v2 DZ lookup data'!$A:$AA,21,FALSE)))</f>
        <v> </v>
      </c>
      <c r="D483" s="29" t="str">
        <f>IF($A483="Enter data zone code", " ",IF(ISNA(VLOOKUP($A483,'SIMD 2020v2 DZ lookup data'!$A:$AA,3,FALSE)),"not found",VLOOKUP($A483,'SIMD 2020v2 DZ lookup data'!$A:$AA,3,FALSE)))</f>
        <v> </v>
      </c>
      <c r="E483" s="29" t="str">
        <f>IF($A483="Enter data zone code", " ",IF(ISNA(VLOOKUP($A483,'SIMD 2020v2 DZ lookup data'!$A:$AA,4,FALSE)),"not found",VLOOKUP($A483,'SIMD 2020v2 DZ lookup data'!$A:$AA,4,FALSE)))</f>
        <v> </v>
      </c>
      <c r="F483" s="29" t="str">
        <f>IF($A483="Enter data zone code", " ",IF(ISNA(VLOOKUP($A483,'SIMD 2020v2 DZ lookup data'!$A:$AA,5,FALSE)),"not found",VLOOKUP($A483,'SIMD 2020v2 DZ lookup data'!$A:$AA,5,FALSE)))</f>
        <v> </v>
      </c>
      <c r="G483" s="29" t="str">
        <f>IF($A483="Enter data zone code", " ",IF(ISNA(VLOOKUP($A483,'SIMD 2020v2 DZ lookup data'!$A:$AA,6,FALSE)),"not found",VLOOKUP($A483,'SIMD 2020v2 DZ lookup data'!$A:$AA,6,FALSE)))</f>
        <v> </v>
      </c>
      <c r="H483" s="30" t="str">
        <f>IF($A483="Enter data zone code", " ",IF(ISNA(VLOOKUP($A483,'SIMD 2020v2 DZ lookup data'!$A:$AA,8,FALSE)),"not found",VLOOKUP($A483,'SIMD 2020v2 DZ lookup data'!$A:$AA,7,FALSE)))</f>
        <v> </v>
      </c>
      <c r="I483" s="30" t="str">
        <f>IF($A483="Enter data zone code", " ",IF(ISNA(VLOOKUP($A483,'SIMD 2020v2 DZ lookup data'!$A:$AA,7,FALSE)),"not found",VLOOKUP($A483,'SIMD 2020v2 DZ lookup data'!$A:$AA,8,FALSE)))</f>
        <v> </v>
      </c>
      <c r="J483" s="30" t="str">
        <f>IF($A483="Enter data zone code", " ",IF(ISNA(VLOOKUP($A483,'SIMD 2020v2 DZ lookup data'!$A:$AA,9,FALSE)),"not found",VLOOKUP($A483,'SIMD 2020v2 DZ lookup data'!$A:$AA,9,FALSE)))</f>
        <v> </v>
      </c>
      <c r="K483" s="30" t="str">
        <f>IF($A483="Enter data zone code", " ",IF(ISNA(VLOOKUP($A483,'SIMD 2020v2 DZ lookup data'!$A:$AA,10,FALSE)),"not found",VLOOKUP($A483,'SIMD 2020v2 DZ lookup data'!$A:$AA,10,FALSE)))</f>
        <v> </v>
      </c>
      <c r="L483" s="30" t="str">
        <f>IF($A483="Enter data zone code", " ",IF(ISNA(VLOOKUP($A483,'SIMD 2020v2 DZ lookup data'!$A:$AA,11,FALSE)),"not found",VLOOKUP($A483,'SIMD 2020v2 DZ lookup data'!$A:$AA,11,FALSE)))</f>
        <v> </v>
      </c>
      <c r="M483" s="30" t="str">
        <f>IF($A483="Enter data zone code", " ",IF(ISNA(VLOOKUP($A483,'SIMD 2020v2 DZ lookup data'!$A:$AA,12,FALSE)),"not found",VLOOKUP($A483,'SIMD 2020v2 DZ lookup data'!$A:$AA,12,FALSE)))</f>
        <v> </v>
      </c>
      <c r="N483" s="30" t="str">
        <f>IF($A483="Enter data zone code", " ",IF(ISNA(VLOOKUP($A483,'SIMD 2020v2 DZ lookup data'!$A:$AA,13,FALSE)),"not found",VLOOKUP($A483,'SIMD 2020v2 DZ lookup data'!$A:$AA,13,FALSE)))</f>
        <v> </v>
      </c>
      <c r="O483" s="31" t="str">
        <f>IF($A483="Enter data zone code", " ",IF(ISNA(VLOOKUP($A483,'SIMD 2020v2 DZ lookup data'!$A:$AA,14,FALSE)),"not found",VLOOKUP($A483,'SIMD 2020v2 DZ lookup data'!$A:$AA,14,FALSE)))</f>
        <v> </v>
      </c>
      <c r="P483" s="31" t="str">
        <f>IF($A483="Enter data zone code", " ",IF(ISNA(VLOOKUP($A483,'SIMD 2020v2 DZ lookup data'!$A:$AA,15,FALSE)),"not found",VLOOKUP($A483,'SIMD 2020v2 DZ lookup data'!$A:$AA,15,FALSE)))</f>
        <v> </v>
      </c>
      <c r="Q483" s="37" t="str">
        <f>IF($A483="Enter data zone code", " ",IF(ISNA(VLOOKUP($A483,'SIMD 2020v2 DZ lookup data'!$A:$AA,17,FALSE)),"not found",VLOOKUP($A483,'SIMD 2020v2 DZ lookup data'!$A:$AA,17,FALSE)))</f>
        <v> </v>
      </c>
      <c r="R483" s="36" t="str">
        <f>IF($A483="Enter data zone code", " ",IF(ISNA(VLOOKUP($A483,'SIMD 2020v2 DZ lookup data'!$A:$AA,19,FALSE)),"not found",VLOOKUP($A483,'SIMD 2020v2 DZ lookup data'!$A:$AA,19,FALSE)))</f>
        <v> </v>
      </c>
      <c r="S483" s="36" t="str">
        <f>IF($A483="Enter data zone code", " ",IF(ISNA(VLOOKUP($A483,'SIMD 2020v2 DZ lookup data'!$A:$AA,23,FALSE)),"not found",VLOOKUP($A483,'SIMD 2020v2 DZ lookup data'!$A:$AA,23,FALSE)))</f>
        <v> </v>
      </c>
      <c r="T483" s="36" t="str">
        <f>IF($A483="Enter data zone code", " ",IF(ISNA(VLOOKUP($A483,'SIMD 2020v2 DZ lookup data'!$A:$AA,25,FALSE)),"not found",VLOOKUP($A483,'SIMD 2020v2 DZ lookup data'!$A:$AA,25,FALSE)))</f>
        <v> </v>
      </c>
      <c r="U483" s="38" t="str">
        <f>IF($A483="Enter data zone code", " ",IF(ISNA(VLOOKUP($A483,'SIMD 2020v2 DZ lookup data'!$A:$AA,27,FALSE)),"not found",VLOOKUP($A483,'SIMD 2020v2 DZ lookup data'!$A:$AA,27,FALSE)))</f>
        <v> </v>
      </c>
    </row>
    <row r="484" ht="15.75" customHeight="1">
      <c r="A484" s="35" t="s">
        <v>89</v>
      </c>
      <c r="B484" s="36" t="str">
        <f>IF($A484="Enter data zone code", " ",IF(ISNA(VLOOKUP($A484,'SIMD 2020v2 DZ lookup data'!$A:$AA,2,FALSE)),"not found",VLOOKUP($A484,'SIMD 2020v2 DZ lookup data'!$A:$AA,2,FALSE)))</f>
        <v> </v>
      </c>
      <c r="C484" s="36" t="str">
        <f>IF($A484="Enter data zone code", " ",IF(ISNA(VLOOKUP($A484,'SIMD 2020v2 DZ lookup data'!$A:$AA,21,FALSE)),"not found",VLOOKUP($A484,'SIMD 2020v2 DZ lookup data'!$A:$AA,21,FALSE)))</f>
        <v> </v>
      </c>
      <c r="D484" s="29" t="str">
        <f>IF($A484="Enter data zone code", " ",IF(ISNA(VLOOKUP($A484,'SIMD 2020v2 DZ lookup data'!$A:$AA,3,FALSE)),"not found",VLOOKUP($A484,'SIMD 2020v2 DZ lookup data'!$A:$AA,3,FALSE)))</f>
        <v> </v>
      </c>
      <c r="E484" s="29" t="str">
        <f>IF($A484="Enter data zone code", " ",IF(ISNA(VLOOKUP($A484,'SIMD 2020v2 DZ lookup data'!$A:$AA,4,FALSE)),"not found",VLOOKUP($A484,'SIMD 2020v2 DZ lookup data'!$A:$AA,4,FALSE)))</f>
        <v> </v>
      </c>
      <c r="F484" s="29" t="str">
        <f>IF($A484="Enter data zone code", " ",IF(ISNA(VLOOKUP($A484,'SIMD 2020v2 DZ lookup data'!$A:$AA,5,FALSE)),"not found",VLOOKUP($A484,'SIMD 2020v2 DZ lookup data'!$A:$AA,5,FALSE)))</f>
        <v> </v>
      </c>
      <c r="G484" s="29" t="str">
        <f>IF($A484="Enter data zone code", " ",IF(ISNA(VLOOKUP($A484,'SIMD 2020v2 DZ lookup data'!$A:$AA,6,FALSE)),"not found",VLOOKUP($A484,'SIMD 2020v2 DZ lookup data'!$A:$AA,6,FALSE)))</f>
        <v> </v>
      </c>
      <c r="H484" s="30" t="str">
        <f>IF($A484="Enter data zone code", " ",IF(ISNA(VLOOKUP($A484,'SIMD 2020v2 DZ lookup data'!$A:$AA,8,FALSE)),"not found",VLOOKUP($A484,'SIMD 2020v2 DZ lookup data'!$A:$AA,7,FALSE)))</f>
        <v> </v>
      </c>
      <c r="I484" s="30" t="str">
        <f>IF($A484="Enter data zone code", " ",IF(ISNA(VLOOKUP($A484,'SIMD 2020v2 DZ lookup data'!$A:$AA,7,FALSE)),"not found",VLOOKUP($A484,'SIMD 2020v2 DZ lookup data'!$A:$AA,8,FALSE)))</f>
        <v> </v>
      </c>
      <c r="J484" s="30" t="str">
        <f>IF($A484="Enter data zone code", " ",IF(ISNA(VLOOKUP($A484,'SIMD 2020v2 DZ lookup data'!$A:$AA,9,FALSE)),"not found",VLOOKUP($A484,'SIMD 2020v2 DZ lookup data'!$A:$AA,9,FALSE)))</f>
        <v> </v>
      </c>
      <c r="K484" s="30" t="str">
        <f>IF($A484="Enter data zone code", " ",IF(ISNA(VLOOKUP($A484,'SIMD 2020v2 DZ lookup data'!$A:$AA,10,FALSE)),"not found",VLOOKUP($A484,'SIMD 2020v2 DZ lookup data'!$A:$AA,10,FALSE)))</f>
        <v> </v>
      </c>
      <c r="L484" s="30" t="str">
        <f>IF($A484="Enter data zone code", " ",IF(ISNA(VLOOKUP($A484,'SIMD 2020v2 DZ lookup data'!$A:$AA,11,FALSE)),"not found",VLOOKUP($A484,'SIMD 2020v2 DZ lookup data'!$A:$AA,11,FALSE)))</f>
        <v> </v>
      </c>
      <c r="M484" s="30" t="str">
        <f>IF($A484="Enter data zone code", " ",IF(ISNA(VLOOKUP($A484,'SIMD 2020v2 DZ lookup data'!$A:$AA,12,FALSE)),"not found",VLOOKUP($A484,'SIMD 2020v2 DZ lookup data'!$A:$AA,12,FALSE)))</f>
        <v> </v>
      </c>
      <c r="N484" s="30" t="str">
        <f>IF($A484="Enter data zone code", " ",IF(ISNA(VLOOKUP($A484,'SIMD 2020v2 DZ lookup data'!$A:$AA,13,FALSE)),"not found",VLOOKUP($A484,'SIMD 2020v2 DZ lookup data'!$A:$AA,13,FALSE)))</f>
        <v> </v>
      </c>
      <c r="O484" s="31" t="str">
        <f>IF($A484="Enter data zone code", " ",IF(ISNA(VLOOKUP($A484,'SIMD 2020v2 DZ lookup data'!$A:$AA,14,FALSE)),"not found",VLOOKUP($A484,'SIMD 2020v2 DZ lookup data'!$A:$AA,14,FALSE)))</f>
        <v> </v>
      </c>
      <c r="P484" s="31" t="str">
        <f>IF($A484="Enter data zone code", " ",IF(ISNA(VLOOKUP($A484,'SIMD 2020v2 DZ lookup data'!$A:$AA,15,FALSE)),"not found",VLOOKUP($A484,'SIMD 2020v2 DZ lookup data'!$A:$AA,15,FALSE)))</f>
        <v> </v>
      </c>
      <c r="Q484" s="37" t="str">
        <f>IF($A484="Enter data zone code", " ",IF(ISNA(VLOOKUP($A484,'SIMD 2020v2 DZ lookup data'!$A:$AA,17,FALSE)),"not found",VLOOKUP($A484,'SIMD 2020v2 DZ lookup data'!$A:$AA,17,FALSE)))</f>
        <v> </v>
      </c>
      <c r="R484" s="36" t="str">
        <f>IF($A484="Enter data zone code", " ",IF(ISNA(VLOOKUP($A484,'SIMD 2020v2 DZ lookup data'!$A:$AA,19,FALSE)),"not found",VLOOKUP($A484,'SIMD 2020v2 DZ lookup data'!$A:$AA,19,FALSE)))</f>
        <v> </v>
      </c>
      <c r="S484" s="36" t="str">
        <f>IF($A484="Enter data zone code", " ",IF(ISNA(VLOOKUP($A484,'SIMD 2020v2 DZ lookup data'!$A:$AA,23,FALSE)),"not found",VLOOKUP($A484,'SIMD 2020v2 DZ lookup data'!$A:$AA,23,FALSE)))</f>
        <v> </v>
      </c>
      <c r="T484" s="36" t="str">
        <f>IF($A484="Enter data zone code", " ",IF(ISNA(VLOOKUP($A484,'SIMD 2020v2 DZ lookup data'!$A:$AA,25,FALSE)),"not found",VLOOKUP($A484,'SIMD 2020v2 DZ lookup data'!$A:$AA,25,FALSE)))</f>
        <v> </v>
      </c>
      <c r="U484" s="38" t="str">
        <f>IF($A484="Enter data zone code", " ",IF(ISNA(VLOOKUP($A484,'SIMD 2020v2 DZ lookup data'!$A:$AA,27,FALSE)),"not found",VLOOKUP($A484,'SIMD 2020v2 DZ lookup data'!$A:$AA,27,FALSE)))</f>
        <v> </v>
      </c>
    </row>
    <row r="485" ht="15.75" customHeight="1">
      <c r="A485" s="35" t="s">
        <v>89</v>
      </c>
      <c r="B485" s="36" t="str">
        <f>IF($A485="Enter data zone code", " ",IF(ISNA(VLOOKUP($A485,'SIMD 2020v2 DZ lookup data'!$A:$AA,2,FALSE)),"not found",VLOOKUP($A485,'SIMD 2020v2 DZ lookup data'!$A:$AA,2,FALSE)))</f>
        <v> </v>
      </c>
      <c r="C485" s="36" t="str">
        <f>IF($A485="Enter data zone code", " ",IF(ISNA(VLOOKUP($A485,'SIMD 2020v2 DZ lookup data'!$A:$AA,21,FALSE)),"not found",VLOOKUP($A485,'SIMD 2020v2 DZ lookup data'!$A:$AA,21,FALSE)))</f>
        <v> </v>
      </c>
      <c r="D485" s="29" t="str">
        <f>IF($A485="Enter data zone code", " ",IF(ISNA(VLOOKUP($A485,'SIMD 2020v2 DZ lookup data'!$A:$AA,3,FALSE)),"not found",VLOOKUP($A485,'SIMD 2020v2 DZ lookup data'!$A:$AA,3,FALSE)))</f>
        <v> </v>
      </c>
      <c r="E485" s="29" t="str">
        <f>IF($A485="Enter data zone code", " ",IF(ISNA(VLOOKUP($A485,'SIMD 2020v2 DZ lookup data'!$A:$AA,4,FALSE)),"not found",VLOOKUP($A485,'SIMD 2020v2 DZ lookup data'!$A:$AA,4,FALSE)))</f>
        <v> </v>
      </c>
      <c r="F485" s="29" t="str">
        <f>IF($A485="Enter data zone code", " ",IF(ISNA(VLOOKUP($A485,'SIMD 2020v2 DZ lookup data'!$A:$AA,5,FALSE)),"not found",VLOOKUP($A485,'SIMD 2020v2 DZ lookup data'!$A:$AA,5,FALSE)))</f>
        <v> </v>
      </c>
      <c r="G485" s="29" t="str">
        <f>IF($A485="Enter data zone code", " ",IF(ISNA(VLOOKUP($A485,'SIMD 2020v2 DZ lookup data'!$A:$AA,6,FALSE)),"not found",VLOOKUP($A485,'SIMD 2020v2 DZ lookup data'!$A:$AA,6,FALSE)))</f>
        <v> </v>
      </c>
      <c r="H485" s="30" t="str">
        <f>IF($A485="Enter data zone code", " ",IF(ISNA(VLOOKUP($A485,'SIMD 2020v2 DZ lookup data'!$A:$AA,8,FALSE)),"not found",VLOOKUP($A485,'SIMD 2020v2 DZ lookup data'!$A:$AA,7,FALSE)))</f>
        <v> </v>
      </c>
      <c r="I485" s="30" t="str">
        <f>IF($A485="Enter data zone code", " ",IF(ISNA(VLOOKUP($A485,'SIMD 2020v2 DZ lookup data'!$A:$AA,7,FALSE)),"not found",VLOOKUP($A485,'SIMD 2020v2 DZ lookup data'!$A:$AA,8,FALSE)))</f>
        <v> </v>
      </c>
      <c r="J485" s="30" t="str">
        <f>IF($A485="Enter data zone code", " ",IF(ISNA(VLOOKUP($A485,'SIMD 2020v2 DZ lookup data'!$A:$AA,9,FALSE)),"not found",VLOOKUP($A485,'SIMD 2020v2 DZ lookup data'!$A:$AA,9,FALSE)))</f>
        <v> </v>
      </c>
      <c r="K485" s="30" t="str">
        <f>IF($A485="Enter data zone code", " ",IF(ISNA(VLOOKUP($A485,'SIMD 2020v2 DZ lookup data'!$A:$AA,10,FALSE)),"not found",VLOOKUP($A485,'SIMD 2020v2 DZ lookup data'!$A:$AA,10,FALSE)))</f>
        <v> </v>
      </c>
      <c r="L485" s="30" t="str">
        <f>IF($A485="Enter data zone code", " ",IF(ISNA(VLOOKUP($A485,'SIMD 2020v2 DZ lookup data'!$A:$AA,11,FALSE)),"not found",VLOOKUP($A485,'SIMD 2020v2 DZ lookup data'!$A:$AA,11,FALSE)))</f>
        <v> </v>
      </c>
      <c r="M485" s="30" t="str">
        <f>IF($A485="Enter data zone code", " ",IF(ISNA(VLOOKUP($A485,'SIMD 2020v2 DZ lookup data'!$A:$AA,12,FALSE)),"not found",VLOOKUP($A485,'SIMD 2020v2 DZ lookup data'!$A:$AA,12,FALSE)))</f>
        <v> </v>
      </c>
      <c r="N485" s="30" t="str">
        <f>IF($A485="Enter data zone code", " ",IF(ISNA(VLOOKUP($A485,'SIMD 2020v2 DZ lookup data'!$A:$AA,13,FALSE)),"not found",VLOOKUP($A485,'SIMD 2020v2 DZ lookup data'!$A:$AA,13,FALSE)))</f>
        <v> </v>
      </c>
      <c r="O485" s="31" t="str">
        <f>IF($A485="Enter data zone code", " ",IF(ISNA(VLOOKUP($A485,'SIMD 2020v2 DZ lookup data'!$A:$AA,14,FALSE)),"not found",VLOOKUP($A485,'SIMD 2020v2 DZ lookup data'!$A:$AA,14,FALSE)))</f>
        <v> </v>
      </c>
      <c r="P485" s="31" t="str">
        <f>IF($A485="Enter data zone code", " ",IF(ISNA(VLOOKUP($A485,'SIMD 2020v2 DZ lookup data'!$A:$AA,15,FALSE)),"not found",VLOOKUP($A485,'SIMD 2020v2 DZ lookup data'!$A:$AA,15,FALSE)))</f>
        <v> </v>
      </c>
      <c r="Q485" s="37" t="str">
        <f>IF($A485="Enter data zone code", " ",IF(ISNA(VLOOKUP($A485,'SIMD 2020v2 DZ lookup data'!$A:$AA,17,FALSE)),"not found",VLOOKUP($A485,'SIMD 2020v2 DZ lookup data'!$A:$AA,17,FALSE)))</f>
        <v> </v>
      </c>
      <c r="R485" s="36" t="str">
        <f>IF($A485="Enter data zone code", " ",IF(ISNA(VLOOKUP($A485,'SIMD 2020v2 DZ lookup data'!$A:$AA,19,FALSE)),"not found",VLOOKUP($A485,'SIMD 2020v2 DZ lookup data'!$A:$AA,19,FALSE)))</f>
        <v> </v>
      </c>
      <c r="S485" s="36" t="str">
        <f>IF($A485="Enter data zone code", " ",IF(ISNA(VLOOKUP($A485,'SIMD 2020v2 DZ lookup data'!$A:$AA,23,FALSE)),"not found",VLOOKUP($A485,'SIMD 2020v2 DZ lookup data'!$A:$AA,23,FALSE)))</f>
        <v> </v>
      </c>
      <c r="T485" s="36" t="str">
        <f>IF($A485="Enter data zone code", " ",IF(ISNA(VLOOKUP($A485,'SIMD 2020v2 DZ lookup data'!$A:$AA,25,FALSE)),"not found",VLOOKUP($A485,'SIMD 2020v2 DZ lookup data'!$A:$AA,25,FALSE)))</f>
        <v> </v>
      </c>
      <c r="U485" s="38" t="str">
        <f>IF($A485="Enter data zone code", " ",IF(ISNA(VLOOKUP($A485,'SIMD 2020v2 DZ lookup data'!$A:$AA,27,FALSE)),"not found",VLOOKUP($A485,'SIMD 2020v2 DZ lookup data'!$A:$AA,27,FALSE)))</f>
        <v> </v>
      </c>
    </row>
    <row r="486" ht="15.75" customHeight="1">
      <c r="A486" s="35" t="s">
        <v>89</v>
      </c>
      <c r="B486" s="36" t="str">
        <f>IF($A486="Enter data zone code", " ",IF(ISNA(VLOOKUP($A486,'SIMD 2020v2 DZ lookup data'!$A:$AA,2,FALSE)),"not found",VLOOKUP($A486,'SIMD 2020v2 DZ lookup data'!$A:$AA,2,FALSE)))</f>
        <v> </v>
      </c>
      <c r="C486" s="36" t="str">
        <f>IF($A486="Enter data zone code", " ",IF(ISNA(VLOOKUP($A486,'SIMD 2020v2 DZ lookup data'!$A:$AA,21,FALSE)),"not found",VLOOKUP($A486,'SIMD 2020v2 DZ lookup data'!$A:$AA,21,FALSE)))</f>
        <v> </v>
      </c>
      <c r="D486" s="29" t="str">
        <f>IF($A486="Enter data zone code", " ",IF(ISNA(VLOOKUP($A486,'SIMD 2020v2 DZ lookup data'!$A:$AA,3,FALSE)),"not found",VLOOKUP($A486,'SIMD 2020v2 DZ lookup data'!$A:$AA,3,FALSE)))</f>
        <v> </v>
      </c>
      <c r="E486" s="29" t="str">
        <f>IF($A486="Enter data zone code", " ",IF(ISNA(VLOOKUP($A486,'SIMD 2020v2 DZ lookup data'!$A:$AA,4,FALSE)),"not found",VLOOKUP($A486,'SIMD 2020v2 DZ lookup data'!$A:$AA,4,FALSE)))</f>
        <v> </v>
      </c>
      <c r="F486" s="29" t="str">
        <f>IF($A486="Enter data zone code", " ",IF(ISNA(VLOOKUP($A486,'SIMD 2020v2 DZ lookup data'!$A:$AA,5,FALSE)),"not found",VLOOKUP($A486,'SIMD 2020v2 DZ lookup data'!$A:$AA,5,FALSE)))</f>
        <v> </v>
      </c>
      <c r="G486" s="29" t="str">
        <f>IF($A486="Enter data zone code", " ",IF(ISNA(VLOOKUP($A486,'SIMD 2020v2 DZ lookup data'!$A:$AA,6,FALSE)),"not found",VLOOKUP($A486,'SIMD 2020v2 DZ lookup data'!$A:$AA,6,FALSE)))</f>
        <v> </v>
      </c>
      <c r="H486" s="30" t="str">
        <f>IF($A486="Enter data zone code", " ",IF(ISNA(VLOOKUP($A486,'SIMD 2020v2 DZ lookup data'!$A:$AA,8,FALSE)),"not found",VLOOKUP($A486,'SIMD 2020v2 DZ lookup data'!$A:$AA,7,FALSE)))</f>
        <v> </v>
      </c>
      <c r="I486" s="30" t="str">
        <f>IF($A486="Enter data zone code", " ",IF(ISNA(VLOOKUP($A486,'SIMD 2020v2 DZ lookup data'!$A:$AA,7,FALSE)),"not found",VLOOKUP($A486,'SIMD 2020v2 DZ lookup data'!$A:$AA,8,FALSE)))</f>
        <v> </v>
      </c>
      <c r="J486" s="30" t="str">
        <f>IF($A486="Enter data zone code", " ",IF(ISNA(VLOOKUP($A486,'SIMD 2020v2 DZ lookup data'!$A:$AA,9,FALSE)),"not found",VLOOKUP($A486,'SIMD 2020v2 DZ lookup data'!$A:$AA,9,FALSE)))</f>
        <v> </v>
      </c>
      <c r="K486" s="30" t="str">
        <f>IF($A486="Enter data zone code", " ",IF(ISNA(VLOOKUP($A486,'SIMD 2020v2 DZ lookup data'!$A:$AA,10,FALSE)),"not found",VLOOKUP($A486,'SIMD 2020v2 DZ lookup data'!$A:$AA,10,FALSE)))</f>
        <v> </v>
      </c>
      <c r="L486" s="30" t="str">
        <f>IF($A486="Enter data zone code", " ",IF(ISNA(VLOOKUP($A486,'SIMD 2020v2 DZ lookup data'!$A:$AA,11,FALSE)),"not found",VLOOKUP($A486,'SIMD 2020v2 DZ lookup data'!$A:$AA,11,FALSE)))</f>
        <v> </v>
      </c>
      <c r="M486" s="30" t="str">
        <f>IF($A486="Enter data zone code", " ",IF(ISNA(VLOOKUP($A486,'SIMD 2020v2 DZ lookup data'!$A:$AA,12,FALSE)),"not found",VLOOKUP($A486,'SIMD 2020v2 DZ lookup data'!$A:$AA,12,FALSE)))</f>
        <v> </v>
      </c>
      <c r="N486" s="30" t="str">
        <f>IF($A486="Enter data zone code", " ",IF(ISNA(VLOOKUP($A486,'SIMD 2020v2 DZ lookup data'!$A:$AA,13,FALSE)),"not found",VLOOKUP($A486,'SIMD 2020v2 DZ lookup data'!$A:$AA,13,FALSE)))</f>
        <v> </v>
      </c>
      <c r="O486" s="31" t="str">
        <f>IF($A486="Enter data zone code", " ",IF(ISNA(VLOOKUP($A486,'SIMD 2020v2 DZ lookup data'!$A:$AA,14,FALSE)),"not found",VLOOKUP($A486,'SIMD 2020v2 DZ lookup data'!$A:$AA,14,FALSE)))</f>
        <v> </v>
      </c>
      <c r="P486" s="31" t="str">
        <f>IF($A486="Enter data zone code", " ",IF(ISNA(VLOOKUP($A486,'SIMD 2020v2 DZ lookup data'!$A:$AA,15,FALSE)),"not found",VLOOKUP($A486,'SIMD 2020v2 DZ lookup data'!$A:$AA,15,FALSE)))</f>
        <v> </v>
      </c>
      <c r="Q486" s="37" t="str">
        <f>IF($A486="Enter data zone code", " ",IF(ISNA(VLOOKUP($A486,'SIMD 2020v2 DZ lookup data'!$A:$AA,17,FALSE)),"not found",VLOOKUP($A486,'SIMD 2020v2 DZ lookup data'!$A:$AA,17,FALSE)))</f>
        <v> </v>
      </c>
      <c r="R486" s="36" t="str">
        <f>IF($A486="Enter data zone code", " ",IF(ISNA(VLOOKUP($A486,'SIMD 2020v2 DZ lookup data'!$A:$AA,19,FALSE)),"not found",VLOOKUP($A486,'SIMD 2020v2 DZ lookup data'!$A:$AA,19,FALSE)))</f>
        <v> </v>
      </c>
      <c r="S486" s="36" t="str">
        <f>IF($A486="Enter data zone code", " ",IF(ISNA(VLOOKUP($A486,'SIMD 2020v2 DZ lookup data'!$A:$AA,23,FALSE)),"not found",VLOOKUP($A486,'SIMD 2020v2 DZ lookup data'!$A:$AA,23,FALSE)))</f>
        <v> </v>
      </c>
      <c r="T486" s="36" t="str">
        <f>IF($A486="Enter data zone code", " ",IF(ISNA(VLOOKUP($A486,'SIMD 2020v2 DZ lookup data'!$A:$AA,25,FALSE)),"not found",VLOOKUP($A486,'SIMD 2020v2 DZ lookup data'!$A:$AA,25,FALSE)))</f>
        <v> </v>
      </c>
      <c r="U486" s="38" t="str">
        <f>IF($A486="Enter data zone code", " ",IF(ISNA(VLOOKUP($A486,'SIMD 2020v2 DZ lookup data'!$A:$AA,27,FALSE)),"not found",VLOOKUP($A486,'SIMD 2020v2 DZ lookup data'!$A:$AA,27,FALSE)))</f>
        <v> </v>
      </c>
    </row>
    <row r="487" ht="15.75" customHeight="1">
      <c r="A487" s="35" t="s">
        <v>89</v>
      </c>
      <c r="B487" s="36" t="str">
        <f>IF($A487="Enter data zone code", " ",IF(ISNA(VLOOKUP($A487,'SIMD 2020v2 DZ lookup data'!$A:$AA,2,FALSE)),"not found",VLOOKUP($A487,'SIMD 2020v2 DZ lookup data'!$A:$AA,2,FALSE)))</f>
        <v> </v>
      </c>
      <c r="C487" s="36" t="str">
        <f>IF($A487="Enter data zone code", " ",IF(ISNA(VLOOKUP($A487,'SIMD 2020v2 DZ lookup data'!$A:$AA,21,FALSE)),"not found",VLOOKUP($A487,'SIMD 2020v2 DZ lookup data'!$A:$AA,21,FALSE)))</f>
        <v> </v>
      </c>
      <c r="D487" s="29" t="str">
        <f>IF($A487="Enter data zone code", " ",IF(ISNA(VLOOKUP($A487,'SIMD 2020v2 DZ lookup data'!$A:$AA,3,FALSE)),"not found",VLOOKUP($A487,'SIMD 2020v2 DZ lookup data'!$A:$AA,3,FALSE)))</f>
        <v> </v>
      </c>
      <c r="E487" s="29" t="str">
        <f>IF($A487="Enter data zone code", " ",IF(ISNA(VLOOKUP($A487,'SIMD 2020v2 DZ lookup data'!$A:$AA,4,FALSE)),"not found",VLOOKUP($A487,'SIMD 2020v2 DZ lookup data'!$A:$AA,4,FALSE)))</f>
        <v> </v>
      </c>
      <c r="F487" s="29" t="str">
        <f>IF($A487="Enter data zone code", " ",IF(ISNA(VLOOKUP($A487,'SIMD 2020v2 DZ lookup data'!$A:$AA,5,FALSE)),"not found",VLOOKUP($A487,'SIMD 2020v2 DZ lookup data'!$A:$AA,5,FALSE)))</f>
        <v> </v>
      </c>
      <c r="G487" s="29" t="str">
        <f>IF($A487="Enter data zone code", " ",IF(ISNA(VLOOKUP($A487,'SIMD 2020v2 DZ lookup data'!$A:$AA,6,FALSE)),"not found",VLOOKUP($A487,'SIMD 2020v2 DZ lookup data'!$A:$AA,6,FALSE)))</f>
        <v> </v>
      </c>
      <c r="H487" s="30" t="str">
        <f>IF($A487="Enter data zone code", " ",IF(ISNA(VLOOKUP($A487,'SIMD 2020v2 DZ lookup data'!$A:$AA,8,FALSE)),"not found",VLOOKUP($A487,'SIMD 2020v2 DZ lookup data'!$A:$AA,7,FALSE)))</f>
        <v> </v>
      </c>
      <c r="I487" s="30" t="str">
        <f>IF($A487="Enter data zone code", " ",IF(ISNA(VLOOKUP($A487,'SIMD 2020v2 DZ lookup data'!$A:$AA,7,FALSE)),"not found",VLOOKUP($A487,'SIMD 2020v2 DZ lookup data'!$A:$AA,8,FALSE)))</f>
        <v> </v>
      </c>
      <c r="J487" s="30" t="str">
        <f>IF($A487="Enter data zone code", " ",IF(ISNA(VLOOKUP($A487,'SIMD 2020v2 DZ lookup data'!$A:$AA,9,FALSE)),"not found",VLOOKUP($A487,'SIMD 2020v2 DZ lookup data'!$A:$AA,9,FALSE)))</f>
        <v> </v>
      </c>
      <c r="K487" s="30" t="str">
        <f>IF($A487="Enter data zone code", " ",IF(ISNA(VLOOKUP($A487,'SIMD 2020v2 DZ lookup data'!$A:$AA,10,FALSE)),"not found",VLOOKUP($A487,'SIMD 2020v2 DZ lookup data'!$A:$AA,10,FALSE)))</f>
        <v> </v>
      </c>
      <c r="L487" s="30" t="str">
        <f>IF($A487="Enter data zone code", " ",IF(ISNA(VLOOKUP($A487,'SIMD 2020v2 DZ lookup data'!$A:$AA,11,FALSE)),"not found",VLOOKUP($A487,'SIMD 2020v2 DZ lookup data'!$A:$AA,11,FALSE)))</f>
        <v> </v>
      </c>
      <c r="M487" s="30" t="str">
        <f>IF($A487="Enter data zone code", " ",IF(ISNA(VLOOKUP($A487,'SIMD 2020v2 DZ lookup data'!$A:$AA,12,FALSE)),"not found",VLOOKUP($A487,'SIMD 2020v2 DZ lookup data'!$A:$AA,12,FALSE)))</f>
        <v> </v>
      </c>
      <c r="N487" s="30" t="str">
        <f>IF($A487="Enter data zone code", " ",IF(ISNA(VLOOKUP($A487,'SIMD 2020v2 DZ lookup data'!$A:$AA,13,FALSE)),"not found",VLOOKUP($A487,'SIMD 2020v2 DZ lookup data'!$A:$AA,13,FALSE)))</f>
        <v> </v>
      </c>
      <c r="O487" s="31" t="str">
        <f>IF($A487="Enter data zone code", " ",IF(ISNA(VLOOKUP($A487,'SIMD 2020v2 DZ lookup data'!$A:$AA,14,FALSE)),"not found",VLOOKUP($A487,'SIMD 2020v2 DZ lookup data'!$A:$AA,14,FALSE)))</f>
        <v> </v>
      </c>
      <c r="P487" s="31" t="str">
        <f>IF($A487="Enter data zone code", " ",IF(ISNA(VLOOKUP($A487,'SIMD 2020v2 DZ lookup data'!$A:$AA,15,FALSE)),"not found",VLOOKUP($A487,'SIMD 2020v2 DZ lookup data'!$A:$AA,15,FALSE)))</f>
        <v> </v>
      </c>
      <c r="Q487" s="37" t="str">
        <f>IF($A487="Enter data zone code", " ",IF(ISNA(VLOOKUP($A487,'SIMD 2020v2 DZ lookup data'!$A:$AA,17,FALSE)),"not found",VLOOKUP($A487,'SIMD 2020v2 DZ lookup data'!$A:$AA,17,FALSE)))</f>
        <v> </v>
      </c>
      <c r="R487" s="36" t="str">
        <f>IF($A487="Enter data zone code", " ",IF(ISNA(VLOOKUP($A487,'SIMD 2020v2 DZ lookup data'!$A:$AA,19,FALSE)),"not found",VLOOKUP($A487,'SIMD 2020v2 DZ lookup data'!$A:$AA,19,FALSE)))</f>
        <v> </v>
      </c>
      <c r="S487" s="36" t="str">
        <f>IF($A487="Enter data zone code", " ",IF(ISNA(VLOOKUP($A487,'SIMD 2020v2 DZ lookup data'!$A:$AA,23,FALSE)),"not found",VLOOKUP($A487,'SIMD 2020v2 DZ lookup data'!$A:$AA,23,FALSE)))</f>
        <v> </v>
      </c>
      <c r="T487" s="36" t="str">
        <f>IF($A487="Enter data zone code", " ",IF(ISNA(VLOOKUP($A487,'SIMD 2020v2 DZ lookup data'!$A:$AA,25,FALSE)),"not found",VLOOKUP($A487,'SIMD 2020v2 DZ lookup data'!$A:$AA,25,FALSE)))</f>
        <v> </v>
      </c>
      <c r="U487" s="38" t="str">
        <f>IF($A487="Enter data zone code", " ",IF(ISNA(VLOOKUP($A487,'SIMD 2020v2 DZ lookup data'!$A:$AA,27,FALSE)),"not found",VLOOKUP($A487,'SIMD 2020v2 DZ lookup data'!$A:$AA,27,FALSE)))</f>
        <v> </v>
      </c>
    </row>
    <row r="488" ht="15.75" customHeight="1">
      <c r="A488" s="35" t="s">
        <v>89</v>
      </c>
      <c r="B488" s="36" t="str">
        <f>IF($A488="Enter data zone code", " ",IF(ISNA(VLOOKUP($A488,'SIMD 2020v2 DZ lookup data'!$A:$AA,2,FALSE)),"not found",VLOOKUP($A488,'SIMD 2020v2 DZ lookup data'!$A:$AA,2,FALSE)))</f>
        <v> </v>
      </c>
      <c r="C488" s="36" t="str">
        <f>IF($A488="Enter data zone code", " ",IF(ISNA(VLOOKUP($A488,'SIMD 2020v2 DZ lookup data'!$A:$AA,21,FALSE)),"not found",VLOOKUP($A488,'SIMD 2020v2 DZ lookup data'!$A:$AA,21,FALSE)))</f>
        <v> </v>
      </c>
      <c r="D488" s="29" t="str">
        <f>IF($A488="Enter data zone code", " ",IF(ISNA(VLOOKUP($A488,'SIMD 2020v2 DZ lookup data'!$A:$AA,3,FALSE)),"not found",VLOOKUP($A488,'SIMD 2020v2 DZ lookup data'!$A:$AA,3,FALSE)))</f>
        <v> </v>
      </c>
      <c r="E488" s="29" t="str">
        <f>IF($A488="Enter data zone code", " ",IF(ISNA(VLOOKUP($A488,'SIMD 2020v2 DZ lookup data'!$A:$AA,4,FALSE)),"not found",VLOOKUP($A488,'SIMD 2020v2 DZ lookup data'!$A:$AA,4,FALSE)))</f>
        <v> </v>
      </c>
      <c r="F488" s="29" t="str">
        <f>IF($A488="Enter data zone code", " ",IF(ISNA(VLOOKUP($A488,'SIMD 2020v2 DZ lookup data'!$A:$AA,5,FALSE)),"not found",VLOOKUP($A488,'SIMD 2020v2 DZ lookup data'!$A:$AA,5,FALSE)))</f>
        <v> </v>
      </c>
      <c r="G488" s="29" t="str">
        <f>IF($A488="Enter data zone code", " ",IF(ISNA(VLOOKUP($A488,'SIMD 2020v2 DZ lookup data'!$A:$AA,6,FALSE)),"not found",VLOOKUP($A488,'SIMD 2020v2 DZ lookup data'!$A:$AA,6,FALSE)))</f>
        <v> </v>
      </c>
      <c r="H488" s="30" t="str">
        <f>IF($A488="Enter data zone code", " ",IF(ISNA(VLOOKUP($A488,'SIMD 2020v2 DZ lookup data'!$A:$AA,8,FALSE)),"not found",VLOOKUP($A488,'SIMD 2020v2 DZ lookup data'!$A:$AA,7,FALSE)))</f>
        <v> </v>
      </c>
      <c r="I488" s="30" t="str">
        <f>IF($A488="Enter data zone code", " ",IF(ISNA(VLOOKUP($A488,'SIMD 2020v2 DZ lookup data'!$A:$AA,7,FALSE)),"not found",VLOOKUP($A488,'SIMD 2020v2 DZ lookup data'!$A:$AA,8,FALSE)))</f>
        <v> </v>
      </c>
      <c r="J488" s="30" t="str">
        <f>IF($A488="Enter data zone code", " ",IF(ISNA(VLOOKUP($A488,'SIMD 2020v2 DZ lookup data'!$A:$AA,9,FALSE)),"not found",VLOOKUP($A488,'SIMD 2020v2 DZ lookup data'!$A:$AA,9,FALSE)))</f>
        <v> </v>
      </c>
      <c r="K488" s="30" t="str">
        <f>IF($A488="Enter data zone code", " ",IF(ISNA(VLOOKUP($A488,'SIMD 2020v2 DZ lookup data'!$A:$AA,10,FALSE)),"not found",VLOOKUP($A488,'SIMD 2020v2 DZ lookup data'!$A:$AA,10,FALSE)))</f>
        <v> </v>
      </c>
      <c r="L488" s="30" t="str">
        <f>IF($A488="Enter data zone code", " ",IF(ISNA(VLOOKUP($A488,'SIMD 2020v2 DZ lookup data'!$A:$AA,11,FALSE)),"not found",VLOOKUP($A488,'SIMD 2020v2 DZ lookup data'!$A:$AA,11,FALSE)))</f>
        <v> </v>
      </c>
      <c r="M488" s="30" t="str">
        <f>IF($A488="Enter data zone code", " ",IF(ISNA(VLOOKUP($A488,'SIMD 2020v2 DZ lookup data'!$A:$AA,12,FALSE)),"not found",VLOOKUP($A488,'SIMD 2020v2 DZ lookup data'!$A:$AA,12,FALSE)))</f>
        <v> </v>
      </c>
      <c r="N488" s="30" t="str">
        <f>IF($A488="Enter data zone code", " ",IF(ISNA(VLOOKUP($A488,'SIMD 2020v2 DZ lookup data'!$A:$AA,13,FALSE)),"not found",VLOOKUP($A488,'SIMD 2020v2 DZ lookup data'!$A:$AA,13,FALSE)))</f>
        <v> </v>
      </c>
      <c r="O488" s="31" t="str">
        <f>IF($A488="Enter data zone code", " ",IF(ISNA(VLOOKUP($A488,'SIMD 2020v2 DZ lookup data'!$A:$AA,14,FALSE)),"not found",VLOOKUP($A488,'SIMD 2020v2 DZ lookup data'!$A:$AA,14,FALSE)))</f>
        <v> </v>
      </c>
      <c r="P488" s="31" t="str">
        <f>IF($A488="Enter data zone code", " ",IF(ISNA(VLOOKUP($A488,'SIMD 2020v2 DZ lookup data'!$A:$AA,15,FALSE)),"not found",VLOOKUP($A488,'SIMD 2020v2 DZ lookup data'!$A:$AA,15,FALSE)))</f>
        <v> </v>
      </c>
      <c r="Q488" s="37" t="str">
        <f>IF($A488="Enter data zone code", " ",IF(ISNA(VLOOKUP($A488,'SIMD 2020v2 DZ lookup data'!$A:$AA,17,FALSE)),"not found",VLOOKUP($A488,'SIMD 2020v2 DZ lookup data'!$A:$AA,17,FALSE)))</f>
        <v> </v>
      </c>
      <c r="R488" s="36" t="str">
        <f>IF($A488="Enter data zone code", " ",IF(ISNA(VLOOKUP($A488,'SIMD 2020v2 DZ lookup data'!$A:$AA,19,FALSE)),"not found",VLOOKUP($A488,'SIMD 2020v2 DZ lookup data'!$A:$AA,19,FALSE)))</f>
        <v> </v>
      </c>
      <c r="S488" s="36" t="str">
        <f>IF($A488="Enter data zone code", " ",IF(ISNA(VLOOKUP($A488,'SIMD 2020v2 DZ lookup data'!$A:$AA,23,FALSE)),"not found",VLOOKUP($A488,'SIMD 2020v2 DZ lookup data'!$A:$AA,23,FALSE)))</f>
        <v> </v>
      </c>
      <c r="T488" s="36" t="str">
        <f>IF($A488="Enter data zone code", " ",IF(ISNA(VLOOKUP($A488,'SIMD 2020v2 DZ lookup data'!$A:$AA,25,FALSE)),"not found",VLOOKUP($A488,'SIMD 2020v2 DZ lookup data'!$A:$AA,25,FALSE)))</f>
        <v> </v>
      </c>
      <c r="U488" s="38" t="str">
        <f>IF($A488="Enter data zone code", " ",IF(ISNA(VLOOKUP($A488,'SIMD 2020v2 DZ lookup data'!$A:$AA,27,FALSE)),"not found",VLOOKUP($A488,'SIMD 2020v2 DZ lookup data'!$A:$AA,27,FALSE)))</f>
        <v> </v>
      </c>
    </row>
    <row r="489" ht="15.75" customHeight="1">
      <c r="A489" s="35" t="s">
        <v>89</v>
      </c>
      <c r="B489" s="36" t="str">
        <f>IF($A489="Enter data zone code", " ",IF(ISNA(VLOOKUP($A489,'SIMD 2020v2 DZ lookup data'!$A:$AA,2,FALSE)),"not found",VLOOKUP($A489,'SIMD 2020v2 DZ lookup data'!$A:$AA,2,FALSE)))</f>
        <v> </v>
      </c>
      <c r="C489" s="36" t="str">
        <f>IF($A489="Enter data zone code", " ",IF(ISNA(VLOOKUP($A489,'SIMD 2020v2 DZ lookup data'!$A:$AA,21,FALSE)),"not found",VLOOKUP($A489,'SIMD 2020v2 DZ lookup data'!$A:$AA,21,FALSE)))</f>
        <v> </v>
      </c>
      <c r="D489" s="29" t="str">
        <f>IF($A489="Enter data zone code", " ",IF(ISNA(VLOOKUP($A489,'SIMD 2020v2 DZ lookup data'!$A:$AA,3,FALSE)),"not found",VLOOKUP($A489,'SIMD 2020v2 DZ lookup data'!$A:$AA,3,FALSE)))</f>
        <v> </v>
      </c>
      <c r="E489" s="29" t="str">
        <f>IF($A489="Enter data zone code", " ",IF(ISNA(VLOOKUP($A489,'SIMD 2020v2 DZ lookup data'!$A:$AA,4,FALSE)),"not found",VLOOKUP($A489,'SIMD 2020v2 DZ lookup data'!$A:$AA,4,FALSE)))</f>
        <v> </v>
      </c>
      <c r="F489" s="29" t="str">
        <f>IF($A489="Enter data zone code", " ",IF(ISNA(VLOOKUP($A489,'SIMD 2020v2 DZ lookup data'!$A:$AA,5,FALSE)),"not found",VLOOKUP($A489,'SIMD 2020v2 DZ lookup data'!$A:$AA,5,FALSE)))</f>
        <v> </v>
      </c>
      <c r="G489" s="29" t="str">
        <f>IF($A489="Enter data zone code", " ",IF(ISNA(VLOOKUP($A489,'SIMD 2020v2 DZ lookup data'!$A:$AA,6,FALSE)),"not found",VLOOKUP($A489,'SIMD 2020v2 DZ lookup data'!$A:$AA,6,FALSE)))</f>
        <v> </v>
      </c>
      <c r="H489" s="30" t="str">
        <f>IF($A489="Enter data zone code", " ",IF(ISNA(VLOOKUP($A489,'SIMD 2020v2 DZ lookup data'!$A:$AA,8,FALSE)),"not found",VLOOKUP($A489,'SIMD 2020v2 DZ lookup data'!$A:$AA,7,FALSE)))</f>
        <v> </v>
      </c>
      <c r="I489" s="30" t="str">
        <f>IF($A489="Enter data zone code", " ",IF(ISNA(VLOOKUP($A489,'SIMD 2020v2 DZ lookup data'!$A:$AA,7,FALSE)),"not found",VLOOKUP($A489,'SIMD 2020v2 DZ lookup data'!$A:$AA,8,FALSE)))</f>
        <v> </v>
      </c>
      <c r="J489" s="30" t="str">
        <f>IF($A489="Enter data zone code", " ",IF(ISNA(VLOOKUP($A489,'SIMD 2020v2 DZ lookup data'!$A:$AA,9,FALSE)),"not found",VLOOKUP($A489,'SIMD 2020v2 DZ lookup data'!$A:$AA,9,FALSE)))</f>
        <v> </v>
      </c>
      <c r="K489" s="30" t="str">
        <f>IF($A489="Enter data zone code", " ",IF(ISNA(VLOOKUP($A489,'SIMD 2020v2 DZ lookup data'!$A:$AA,10,FALSE)),"not found",VLOOKUP($A489,'SIMD 2020v2 DZ lookup data'!$A:$AA,10,FALSE)))</f>
        <v> </v>
      </c>
      <c r="L489" s="30" t="str">
        <f>IF($A489="Enter data zone code", " ",IF(ISNA(VLOOKUP($A489,'SIMD 2020v2 DZ lookup data'!$A:$AA,11,FALSE)),"not found",VLOOKUP($A489,'SIMD 2020v2 DZ lookup data'!$A:$AA,11,FALSE)))</f>
        <v> </v>
      </c>
      <c r="M489" s="30" t="str">
        <f>IF($A489="Enter data zone code", " ",IF(ISNA(VLOOKUP($A489,'SIMD 2020v2 DZ lookup data'!$A:$AA,12,FALSE)),"not found",VLOOKUP($A489,'SIMD 2020v2 DZ lookup data'!$A:$AA,12,FALSE)))</f>
        <v> </v>
      </c>
      <c r="N489" s="30" t="str">
        <f>IF($A489="Enter data zone code", " ",IF(ISNA(VLOOKUP($A489,'SIMD 2020v2 DZ lookup data'!$A:$AA,13,FALSE)),"not found",VLOOKUP($A489,'SIMD 2020v2 DZ lookup data'!$A:$AA,13,FALSE)))</f>
        <v> </v>
      </c>
      <c r="O489" s="31" t="str">
        <f>IF($A489="Enter data zone code", " ",IF(ISNA(VLOOKUP($A489,'SIMD 2020v2 DZ lookup data'!$A:$AA,14,FALSE)),"not found",VLOOKUP($A489,'SIMD 2020v2 DZ lookup data'!$A:$AA,14,FALSE)))</f>
        <v> </v>
      </c>
      <c r="P489" s="31" t="str">
        <f>IF($A489="Enter data zone code", " ",IF(ISNA(VLOOKUP($A489,'SIMD 2020v2 DZ lookup data'!$A:$AA,15,FALSE)),"not found",VLOOKUP($A489,'SIMD 2020v2 DZ lookup data'!$A:$AA,15,FALSE)))</f>
        <v> </v>
      </c>
      <c r="Q489" s="37" t="str">
        <f>IF($A489="Enter data zone code", " ",IF(ISNA(VLOOKUP($A489,'SIMD 2020v2 DZ lookup data'!$A:$AA,17,FALSE)),"not found",VLOOKUP($A489,'SIMD 2020v2 DZ lookup data'!$A:$AA,17,FALSE)))</f>
        <v> </v>
      </c>
      <c r="R489" s="36" t="str">
        <f>IF($A489="Enter data zone code", " ",IF(ISNA(VLOOKUP($A489,'SIMD 2020v2 DZ lookup data'!$A:$AA,19,FALSE)),"not found",VLOOKUP($A489,'SIMD 2020v2 DZ lookup data'!$A:$AA,19,FALSE)))</f>
        <v> </v>
      </c>
      <c r="S489" s="36" t="str">
        <f>IF($A489="Enter data zone code", " ",IF(ISNA(VLOOKUP($A489,'SIMD 2020v2 DZ lookup data'!$A:$AA,23,FALSE)),"not found",VLOOKUP($A489,'SIMD 2020v2 DZ lookup data'!$A:$AA,23,FALSE)))</f>
        <v> </v>
      </c>
      <c r="T489" s="36" t="str">
        <f>IF($A489="Enter data zone code", " ",IF(ISNA(VLOOKUP($A489,'SIMD 2020v2 DZ lookup data'!$A:$AA,25,FALSE)),"not found",VLOOKUP($A489,'SIMD 2020v2 DZ lookup data'!$A:$AA,25,FALSE)))</f>
        <v> </v>
      </c>
      <c r="U489" s="38" t="str">
        <f>IF($A489="Enter data zone code", " ",IF(ISNA(VLOOKUP($A489,'SIMD 2020v2 DZ lookup data'!$A:$AA,27,FALSE)),"not found",VLOOKUP($A489,'SIMD 2020v2 DZ lookup data'!$A:$AA,27,FALSE)))</f>
        <v> </v>
      </c>
    </row>
    <row r="490" ht="15.75" customHeight="1">
      <c r="A490" s="35" t="s">
        <v>89</v>
      </c>
      <c r="B490" s="36" t="str">
        <f>IF($A490="Enter data zone code", " ",IF(ISNA(VLOOKUP($A490,'SIMD 2020v2 DZ lookup data'!$A:$AA,2,FALSE)),"not found",VLOOKUP($A490,'SIMD 2020v2 DZ lookup data'!$A:$AA,2,FALSE)))</f>
        <v> </v>
      </c>
      <c r="C490" s="36" t="str">
        <f>IF($A490="Enter data zone code", " ",IF(ISNA(VLOOKUP($A490,'SIMD 2020v2 DZ lookup data'!$A:$AA,21,FALSE)),"not found",VLOOKUP($A490,'SIMD 2020v2 DZ lookup data'!$A:$AA,21,FALSE)))</f>
        <v> </v>
      </c>
      <c r="D490" s="29" t="str">
        <f>IF($A490="Enter data zone code", " ",IF(ISNA(VLOOKUP($A490,'SIMD 2020v2 DZ lookup data'!$A:$AA,3,FALSE)),"not found",VLOOKUP($A490,'SIMD 2020v2 DZ lookup data'!$A:$AA,3,FALSE)))</f>
        <v> </v>
      </c>
      <c r="E490" s="29" t="str">
        <f>IF($A490="Enter data zone code", " ",IF(ISNA(VLOOKUP($A490,'SIMD 2020v2 DZ lookup data'!$A:$AA,4,FALSE)),"not found",VLOOKUP($A490,'SIMD 2020v2 DZ lookup data'!$A:$AA,4,FALSE)))</f>
        <v> </v>
      </c>
      <c r="F490" s="29" t="str">
        <f>IF($A490="Enter data zone code", " ",IF(ISNA(VLOOKUP($A490,'SIMD 2020v2 DZ lookup data'!$A:$AA,5,FALSE)),"not found",VLOOKUP($A490,'SIMD 2020v2 DZ lookup data'!$A:$AA,5,FALSE)))</f>
        <v> </v>
      </c>
      <c r="G490" s="29" t="str">
        <f>IF($A490="Enter data zone code", " ",IF(ISNA(VLOOKUP($A490,'SIMD 2020v2 DZ lookup data'!$A:$AA,6,FALSE)),"not found",VLOOKUP($A490,'SIMD 2020v2 DZ lookup data'!$A:$AA,6,FALSE)))</f>
        <v> </v>
      </c>
      <c r="H490" s="30" t="str">
        <f>IF($A490="Enter data zone code", " ",IF(ISNA(VLOOKUP($A490,'SIMD 2020v2 DZ lookup data'!$A:$AA,8,FALSE)),"not found",VLOOKUP($A490,'SIMD 2020v2 DZ lookup data'!$A:$AA,7,FALSE)))</f>
        <v> </v>
      </c>
      <c r="I490" s="30" t="str">
        <f>IF($A490="Enter data zone code", " ",IF(ISNA(VLOOKUP($A490,'SIMD 2020v2 DZ lookup data'!$A:$AA,7,FALSE)),"not found",VLOOKUP($A490,'SIMD 2020v2 DZ lookup data'!$A:$AA,8,FALSE)))</f>
        <v> </v>
      </c>
      <c r="J490" s="30" t="str">
        <f>IF($A490="Enter data zone code", " ",IF(ISNA(VLOOKUP($A490,'SIMD 2020v2 DZ lookup data'!$A:$AA,9,FALSE)),"not found",VLOOKUP($A490,'SIMD 2020v2 DZ lookup data'!$A:$AA,9,FALSE)))</f>
        <v> </v>
      </c>
      <c r="K490" s="30" t="str">
        <f>IF($A490="Enter data zone code", " ",IF(ISNA(VLOOKUP($A490,'SIMD 2020v2 DZ lookup data'!$A:$AA,10,FALSE)),"not found",VLOOKUP($A490,'SIMD 2020v2 DZ lookup data'!$A:$AA,10,FALSE)))</f>
        <v> </v>
      </c>
      <c r="L490" s="30" t="str">
        <f>IF($A490="Enter data zone code", " ",IF(ISNA(VLOOKUP($A490,'SIMD 2020v2 DZ lookup data'!$A:$AA,11,FALSE)),"not found",VLOOKUP($A490,'SIMD 2020v2 DZ lookup data'!$A:$AA,11,FALSE)))</f>
        <v> </v>
      </c>
      <c r="M490" s="30" t="str">
        <f>IF($A490="Enter data zone code", " ",IF(ISNA(VLOOKUP($A490,'SIMD 2020v2 DZ lookup data'!$A:$AA,12,FALSE)),"not found",VLOOKUP($A490,'SIMD 2020v2 DZ lookup data'!$A:$AA,12,FALSE)))</f>
        <v> </v>
      </c>
      <c r="N490" s="30" t="str">
        <f>IF($A490="Enter data zone code", " ",IF(ISNA(VLOOKUP($A490,'SIMD 2020v2 DZ lookup data'!$A:$AA,13,FALSE)),"not found",VLOOKUP($A490,'SIMD 2020v2 DZ lookup data'!$A:$AA,13,FALSE)))</f>
        <v> </v>
      </c>
      <c r="O490" s="31" t="str">
        <f>IF($A490="Enter data zone code", " ",IF(ISNA(VLOOKUP($A490,'SIMD 2020v2 DZ lookup data'!$A:$AA,14,FALSE)),"not found",VLOOKUP($A490,'SIMD 2020v2 DZ lookup data'!$A:$AA,14,FALSE)))</f>
        <v> </v>
      </c>
      <c r="P490" s="31" t="str">
        <f>IF($A490="Enter data zone code", " ",IF(ISNA(VLOOKUP($A490,'SIMD 2020v2 DZ lookup data'!$A:$AA,15,FALSE)),"not found",VLOOKUP($A490,'SIMD 2020v2 DZ lookup data'!$A:$AA,15,FALSE)))</f>
        <v> </v>
      </c>
      <c r="Q490" s="37" t="str">
        <f>IF($A490="Enter data zone code", " ",IF(ISNA(VLOOKUP($A490,'SIMD 2020v2 DZ lookup data'!$A:$AA,17,FALSE)),"not found",VLOOKUP($A490,'SIMD 2020v2 DZ lookup data'!$A:$AA,17,FALSE)))</f>
        <v> </v>
      </c>
      <c r="R490" s="36" t="str">
        <f>IF($A490="Enter data zone code", " ",IF(ISNA(VLOOKUP($A490,'SIMD 2020v2 DZ lookup data'!$A:$AA,19,FALSE)),"not found",VLOOKUP($A490,'SIMD 2020v2 DZ lookup data'!$A:$AA,19,FALSE)))</f>
        <v> </v>
      </c>
      <c r="S490" s="36" t="str">
        <f>IF($A490="Enter data zone code", " ",IF(ISNA(VLOOKUP($A490,'SIMD 2020v2 DZ lookup data'!$A:$AA,23,FALSE)),"not found",VLOOKUP($A490,'SIMD 2020v2 DZ lookup data'!$A:$AA,23,FALSE)))</f>
        <v> </v>
      </c>
      <c r="T490" s="36" t="str">
        <f>IF($A490="Enter data zone code", " ",IF(ISNA(VLOOKUP($A490,'SIMD 2020v2 DZ lookup data'!$A:$AA,25,FALSE)),"not found",VLOOKUP($A490,'SIMD 2020v2 DZ lookup data'!$A:$AA,25,FALSE)))</f>
        <v> </v>
      </c>
      <c r="U490" s="38" t="str">
        <f>IF($A490="Enter data zone code", " ",IF(ISNA(VLOOKUP($A490,'SIMD 2020v2 DZ lookup data'!$A:$AA,27,FALSE)),"not found",VLOOKUP($A490,'SIMD 2020v2 DZ lookup data'!$A:$AA,27,FALSE)))</f>
        <v> </v>
      </c>
    </row>
    <row r="491" ht="15.75" customHeight="1">
      <c r="A491" s="35" t="s">
        <v>89</v>
      </c>
      <c r="B491" s="36" t="str">
        <f>IF($A491="Enter data zone code", " ",IF(ISNA(VLOOKUP($A491,'SIMD 2020v2 DZ lookup data'!$A:$AA,2,FALSE)),"not found",VLOOKUP($A491,'SIMD 2020v2 DZ lookup data'!$A:$AA,2,FALSE)))</f>
        <v> </v>
      </c>
      <c r="C491" s="36" t="str">
        <f>IF($A491="Enter data zone code", " ",IF(ISNA(VLOOKUP($A491,'SIMD 2020v2 DZ lookup data'!$A:$AA,21,FALSE)),"not found",VLOOKUP($A491,'SIMD 2020v2 DZ lookup data'!$A:$AA,21,FALSE)))</f>
        <v> </v>
      </c>
      <c r="D491" s="29" t="str">
        <f>IF($A491="Enter data zone code", " ",IF(ISNA(VLOOKUP($A491,'SIMD 2020v2 DZ lookup data'!$A:$AA,3,FALSE)),"not found",VLOOKUP($A491,'SIMD 2020v2 DZ lookup data'!$A:$AA,3,FALSE)))</f>
        <v> </v>
      </c>
      <c r="E491" s="29" t="str">
        <f>IF($A491="Enter data zone code", " ",IF(ISNA(VLOOKUP($A491,'SIMD 2020v2 DZ lookup data'!$A:$AA,4,FALSE)),"not found",VLOOKUP($A491,'SIMD 2020v2 DZ lookup data'!$A:$AA,4,FALSE)))</f>
        <v> </v>
      </c>
      <c r="F491" s="29" t="str">
        <f>IF($A491="Enter data zone code", " ",IF(ISNA(VLOOKUP($A491,'SIMD 2020v2 DZ lookup data'!$A:$AA,5,FALSE)),"not found",VLOOKUP($A491,'SIMD 2020v2 DZ lookup data'!$A:$AA,5,FALSE)))</f>
        <v> </v>
      </c>
      <c r="G491" s="29" t="str">
        <f>IF($A491="Enter data zone code", " ",IF(ISNA(VLOOKUP($A491,'SIMD 2020v2 DZ lookup data'!$A:$AA,6,FALSE)),"not found",VLOOKUP($A491,'SIMD 2020v2 DZ lookup data'!$A:$AA,6,FALSE)))</f>
        <v> </v>
      </c>
      <c r="H491" s="30" t="str">
        <f>IF($A491="Enter data zone code", " ",IF(ISNA(VLOOKUP($A491,'SIMD 2020v2 DZ lookup data'!$A:$AA,8,FALSE)),"not found",VLOOKUP($A491,'SIMD 2020v2 DZ lookup data'!$A:$AA,7,FALSE)))</f>
        <v> </v>
      </c>
      <c r="I491" s="30" t="str">
        <f>IF($A491="Enter data zone code", " ",IF(ISNA(VLOOKUP($A491,'SIMD 2020v2 DZ lookup data'!$A:$AA,7,FALSE)),"not found",VLOOKUP($A491,'SIMD 2020v2 DZ lookup data'!$A:$AA,8,FALSE)))</f>
        <v> </v>
      </c>
      <c r="J491" s="30" t="str">
        <f>IF($A491="Enter data zone code", " ",IF(ISNA(VLOOKUP($A491,'SIMD 2020v2 DZ lookup data'!$A:$AA,9,FALSE)),"not found",VLOOKUP($A491,'SIMD 2020v2 DZ lookup data'!$A:$AA,9,FALSE)))</f>
        <v> </v>
      </c>
      <c r="K491" s="30" t="str">
        <f>IF($A491="Enter data zone code", " ",IF(ISNA(VLOOKUP($A491,'SIMD 2020v2 DZ lookup data'!$A:$AA,10,FALSE)),"not found",VLOOKUP($A491,'SIMD 2020v2 DZ lookup data'!$A:$AA,10,FALSE)))</f>
        <v> </v>
      </c>
      <c r="L491" s="30" t="str">
        <f>IF($A491="Enter data zone code", " ",IF(ISNA(VLOOKUP($A491,'SIMD 2020v2 DZ lookup data'!$A:$AA,11,FALSE)),"not found",VLOOKUP($A491,'SIMD 2020v2 DZ lookup data'!$A:$AA,11,FALSE)))</f>
        <v> </v>
      </c>
      <c r="M491" s="30" t="str">
        <f>IF($A491="Enter data zone code", " ",IF(ISNA(VLOOKUP($A491,'SIMD 2020v2 DZ lookup data'!$A:$AA,12,FALSE)),"not found",VLOOKUP($A491,'SIMD 2020v2 DZ lookup data'!$A:$AA,12,FALSE)))</f>
        <v> </v>
      </c>
      <c r="N491" s="30" t="str">
        <f>IF($A491="Enter data zone code", " ",IF(ISNA(VLOOKUP($A491,'SIMD 2020v2 DZ lookup data'!$A:$AA,13,FALSE)),"not found",VLOOKUP($A491,'SIMD 2020v2 DZ lookup data'!$A:$AA,13,FALSE)))</f>
        <v> </v>
      </c>
      <c r="O491" s="31" t="str">
        <f>IF($A491="Enter data zone code", " ",IF(ISNA(VLOOKUP($A491,'SIMD 2020v2 DZ lookup data'!$A:$AA,14,FALSE)),"not found",VLOOKUP($A491,'SIMD 2020v2 DZ lookup data'!$A:$AA,14,FALSE)))</f>
        <v> </v>
      </c>
      <c r="P491" s="31" t="str">
        <f>IF($A491="Enter data zone code", " ",IF(ISNA(VLOOKUP($A491,'SIMD 2020v2 DZ lookup data'!$A:$AA,15,FALSE)),"not found",VLOOKUP($A491,'SIMD 2020v2 DZ lookup data'!$A:$AA,15,FALSE)))</f>
        <v> </v>
      </c>
      <c r="Q491" s="37" t="str">
        <f>IF($A491="Enter data zone code", " ",IF(ISNA(VLOOKUP($A491,'SIMD 2020v2 DZ lookup data'!$A:$AA,17,FALSE)),"not found",VLOOKUP($A491,'SIMD 2020v2 DZ lookup data'!$A:$AA,17,FALSE)))</f>
        <v> </v>
      </c>
      <c r="R491" s="36" t="str">
        <f>IF($A491="Enter data zone code", " ",IF(ISNA(VLOOKUP($A491,'SIMD 2020v2 DZ lookup data'!$A:$AA,19,FALSE)),"not found",VLOOKUP($A491,'SIMD 2020v2 DZ lookup data'!$A:$AA,19,FALSE)))</f>
        <v> </v>
      </c>
      <c r="S491" s="36" t="str">
        <f>IF($A491="Enter data zone code", " ",IF(ISNA(VLOOKUP($A491,'SIMD 2020v2 DZ lookup data'!$A:$AA,23,FALSE)),"not found",VLOOKUP($A491,'SIMD 2020v2 DZ lookup data'!$A:$AA,23,FALSE)))</f>
        <v> </v>
      </c>
      <c r="T491" s="36" t="str">
        <f>IF($A491="Enter data zone code", " ",IF(ISNA(VLOOKUP($A491,'SIMD 2020v2 DZ lookup data'!$A:$AA,25,FALSE)),"not found",VLOOKUP($A491,'SIMD 2020v2 DZ lookup data'!$A:$AA,25,FALSE)))</f>
        <v> </v>
      </c>
      <c r="U491" s="38" t="str">
        <f>IF($A491="Enter data zone code", " ",IF(ISNA(VLOOKUP($A491,'SIMD 2020v2 DZ lookup data'!$A:$AA,27,FALSE)),"not found",VLOOKUP($A491,'SIMD 2020v2 DZ lookup data'!$A:$AA,27,FALSE)))</f>
        <v> </v>
      </c>
    </row>
    <row r="492" ht="15.75" customHeight="1">
      <c r="A492" s="35" t="s">
        <v>89</v>
      </c>
      <c r="B492" s="36" t="str">
        <f>IF($A492="Enter data zone code", " ",IF(ISNA(VLOOKUP($A492,'SIMD 2020v2 DZ lookup data'!$A:$AA,2,FALSE)),"not found",VLOOKUP($A492,'SIMD 2020v2 DZ lookup data'!$A:$AA,2,FALSE)))</f>
        <v> </v>
      </c>
      <c r="C492" s="36" t="str">
        <f>IF($A492="Enter data zone code", " ",IF(ISNA(VLOOKUP($A492,'SIMD 2020v2 DZ lookup data'!$A:$AA,21,FALSE)),"not found",VLOOKUP($A492,'SIMD 2020v2 DZ lookup data'!$A:$AA,21,FALSE)))</f>
        <v> </v>
      </c>
      <c r="D492" s="29" t="str">
        <f>IF($A492="Enter data zone code", " ",IF(ISNA(VLOOKUP($A492,'SIMD 2020v2 DZ lookup data'!$A:$AA,3,FALSE)),"not found",VLOOKUP($A492,'SIMD 2020v2 DZ lookup data'!$A:$AA,3,FALSE)))</f>
        <v> </v>
      </c>
      <c r="E492" s="29" t="str">
        <f>IF($A492="Enter data zone code", " ",IF(ISNA(VLOOKUP($A492,'SIMD 2020v2 DZ lookup data'!$A:$AA,4,FALSE)),"not found",VLOOKUP($A492,'SIMD 2020v2 DZ lookup data'!$A:$AA,4,FALSE)))</f>
        <v> </v>
      </c>
      <c r="F492" s="29" t="str">
        <f>IF($A492="Enter data zone code", " ",IF(ISNA(VLOOKUP($A492,'SIMD 2020v2 DZ lookup data'!$A:$AA,5,FALSE)),"not found",VLOOKUP($A492,'SIMD 2020v2 DZ lookup data'!$A:$AA,5,FALSE)))</f>
        <v> </v>
      </c>
      <c r="G492" s="29" t="str">
        <f>IF($A492="Enter data zone code", " ",IF(ISNA(VLOOKUP($A492,'SIMD 2020v2 DZ lookup data'!$A:$AA,6,FALSE)),"not found",VLOOKUP($A492,'SIMD 2020v2 DZ lookup data'!$A:$AA,6,FALSE)))</f>
        <v> </v>
      </c>
      <c r="H492" s="30" t="str">
        <f>IF($A492="Enter data zone code", " ",IF(ISNA(VLOOKUP($A492,'SIMD 2020v2 DZ lookup data'!$A:$AA,8,FALSE)),"not found",VLOOKUP($A492,'SIMD 2020v2 DZ lookup data'!$A:$AA,7,FALSE)))</f>
        <v> </v>
      </c>
      <c r="I492" s="30" t="str">
        <f>IF($A492="Enter data zone code", " ",IF(ISNA(VLOOKUP($A492,'SIMD 2020v2 DZ lookup data'!$A:$AA,7,FALSE)),"not found",VLOOKUP($A492,'SIMD 2020v2 DZ lookup data'!$A:$AA,8,FALSE)))</f>
        <v> </v>
      </c>
      <c r="J492" s="30" t="str">
        <f>IF($A492="Enter data zone code", " ",IF(ISNA(VLOOKUP($A492,'SIMD 2020v2 DZ lookup data'!$A:$AA,9,FALSE)),"not found",VLOOKUP($A492,'SIMD 2020v2 DZ lookup data'!$A:$AA,9,FALSE)))</f>
        <v> </v>
      </c>
      <c r="K492" s="30" t="str">
        <f>IF($A492="Enter data zone code", " ",IF(ISNA(VLOOKUP($A492,'SIMD 2020v2 DZ lookup data'!$A:$AA,10,FALSE)),"not found",VLOOKUP($A492,'SIMD 2020v2 DZ lookup data'!$A:$AA,10,FALSE)))</f>
        <v> </v>
      </c>
      <c r="L492" s="30" t="str">
        <f>IF($A492="Enter data zone code", " ",IF(ISNA(VLOOKUP($A492,'SIMD 2020v2 DZ lookup data'!$A:$AA,11,FALSE)),"not found",VLOOKUP($A492,'SIMD 2020v2 DZ lookup data'!$A:$AA,11,FALSE)))</f>
        <v> </v>
      </c>
      <c r="M492" s="30" t="str">
        <f>IF($A492="Enter data zone code", " ",IF(ISNA(VLOOKUP($A492,'SIMD 2020v2 DZ lookup data'!$A:$AA,12,FALSE)),"not found",VLOOKUP($A492,'SIMD 2020v2 DZ lookup data'!$A:$AA,12,FALSE)))</f>
        <v> </v>
      </c>
      <c r="N492" s="30" t="str">
        <f>IF($A492="Enter data zone code", " ",IF(ISNA(VLOOKUP($A492,'SIMD 2020v2 DZ lookup data'!$A:$AA,13,FALSE)),"not found",VLOOKUP($A492,'SIMD 2020v2 DZ lookup data'!$A:$AA,13,FALSE)))</f>
        <v> </v>
      </c>
      <c r="O492" s="31" t="str">
        <f>IF($A492="Enter data zone code", " ",IF(ISNA(VLOOKUP($A492,'SIMD 2020v2 DZ lookup data'!$A:$AA,14,FALSE)),"not found",VLOOKUP($A492,'SIMD 2020v2 DZ lookup data'!$A:$AA,14,FALSE)))</f>
        <v> </v>
      </c>
      <c r="P492" s="31" t="str">
        <f>IF($A492="Enter data zone code", " ",IF(ISNA(VLOOKUP($A492,'SIMD 2020v2 DZ lookup data'!$A:$AA,15,FALSE)),"not found",VLOOKUP($A492,'SIMD 2020v2 DZ lookup data'!$A:$AA,15,FALSE)))</f>
        <v> </v>
      </c>
      <c r="Q492" s="37" t="str">
        <f>IF($A492="Enter data zone code", " ",IF(ISNA(VLOOKUP($A492,'SIMD 2020v2 DZ lookup data'!$A:$AA,17,FALSE)),"not found",VLOOKUP($A492,'SIMD 2020v2 DZ lookup data'!$A:$AA,17,FALSE)))</f>
        <v> </v>
      </c>
      <c r="R492" s="36" t="str">
        <f>IF($A492="Enter data zone code", " ",IF(ISNA(VLOOKUP($A492,'SIMD 2020v2 DZ lookup data'!$A:$AA,19,FALSE)),"not found",VLOOKUP($A492,'SIMD 2020v2 DZ lookup data'!$A:$AA,19,FALSE)))</f>
        <v> </v>
      </c>
      <c r="S492" s="36" t="str">
        <f>IF($A492="Enter data zone code", " ",IF(ISNA(VLOOKUP($A492,'SIMD 2020v2 DZ lookup data'!$A:$AA,23,FALSE)),"not found",VLOOKUP($A492,'SIMD 2020v2 DZ lookup data'!$A:$AA,23,FALSE)))</f>
        <v> </v>
      </c>
      <c r="T492" s="36" t="str">
        <f>IF($A492="Enter data zone code", " ",IF(ISNA(VLOOKUP($A492,'SIMD 2020v2 DZ lookup data'!$A:$AA,25,FALSE)),"not found",VLOOKUP($A492,'SIMD 2020v2 DZ lookup data'!$A:$AA,25,FALSE)))</f>
        <v> </v>
      </c>
      <c r="U492" s="38" t="str">
        <f>IF($A492="Enter data zone code", " ",IF(ISNA(VLOOKUP($A492,'SIMD 2020v2 DZ lookup data'!$A:$AA,27,FALSE)),"not found",VLOOKUP($A492,'SIMD 2020v2 DZ lookup data'!$A:$AA,27,FALSE)))</f>
        <v> </v>
      </c>
    </row>
    <row r="493" ht="15.75" customHeight="1">
      <c r="A493" s="35" t="s">
        <v>89</v>
      </c>
      <c r="B493" s="36" t="str">
        <f>IF($A493="Enter data zone code", " ",IF(ISNA(VLOOKUP($A493,'SIMD 2020v2 DZ lookup data'!$A:$AA,2,FALSE)),"not found",VLOOKUP($A493,'SIMD 2020v2 DZ lookup data'!$A:$AA,2,FALSE)))</f>
        <v> </v>
      </c>
      <c r="C493" s="36" t="str">
        <f>IF($A493="Enter data zone code", " ",IF(ISNA(VLOOKUP($A493,'SIMD 2020v2 DZ lookup data'!$A:$AA,21,FALSE)),"not found",VLOOKUP($A493,'SIMD 2020v2 DZ lookup data'!$A:$AA,21,FALSE)))</f>
        <v> </v>
      </c>
      <c r="D493" s="29" t="str">
        <f>IF($A493="Enter data zone code", " ",IF(ISNA(VLOOKUP($A493,'SIMD 2020v2 DZ lookup data'!$A:$AA,3,FALSE)),"not found",VLOOKUP($A493,'SIMD 2020v2 DZ lookup data'!$A:$AA,3,FALSE)))</f>
        <v> </v>
      </c>
      <c r="E493" s="29" t="str">
        <f>IF($A493="Enter data zone code", " ",IF(ISNA(VLOOKUP($A493,'SIMD 2020v2 DZ lookup data'!$A:$AA,4,FALSE)),"not found",VLOOKUP($A493,'SIMD 2020v2 DZ lookup data'!$A:$AA,4,FALSE)))</f>
        <v> </v>
      </c>
      <c r="F493" s="29" t="str">
        <f>IF($A493="Enter data zone code", " ",IF(ISNA(VLOOKUP($A493,'SIMD 2020v2 DZ lookup data'!$A:$AA,5,FALSE)),"not found",VLOOKUP($A493,'SIMD 2020v2 DZ lookup data'!$A:$AA,5,FALSE)))</f>
        <v> </v>
      </c>
      <c r="G493" s="29" t="str">
        <f>IF($A493="Enter data zone code", " ",IF(ISNA(VLOOKUP($A493,'SIMD 2020v2 DZ lookup data'!$A:$AA,6,FALSE)),"not found",VLOOKUP($A493,'SIMD 2020v2 DZ lookup data'!$A:$AA,6,FALSE)))</f>
        <v> </v>
      </c>
      <c r="H493" s="30" t="str">
        <f>IF($A493="Enter data zone code", " ",IF(ISNA(VLOOKUP($A493,'SIMD 2020v2 DZ lookup data'!$A:$AA,8,FALSE)),"not found",VLOOKUP($A493,'SIMD 2020v2 DZ lookup data'!$A:$AA,7,FALSE)))</f>
        <v> </v>
      </c>
      <c r="I493" s="30" t="str">
        <f>IF($A493="Enter data zone code", " ",IF(ISNA(VLOOKUP($A493,'SIMD 2020v2 DZ lookup data'!$A:$AA,7,FALSE)),"not found",VLOOKUP($A493,'SIMD 2020v2 DZ lookup data'!$A:$AA,8,FALSE)))</f>
        <v> </v>
      </c>
      <c r="J493" s="30" t="str">
        <f>IF($A493="Enter data zone code", " ",IF(ISNA(VLOOKUP($A493,'SIMD 2020v2 DZ lookup data'!$A:$AA,9,FALSE)),"not found",VLOOKUP($A493,'SIMD 2020v2 DZ lookup data'!$A:$AA,9,FALSE)))</f>
        <v> </v>
      </c>
      <c r="K493" s="30" t="str">
        <f>IF($A493="Enter data zone code", " ",IF(ISNA(VLOOKUP($A493,'SIMD 2020v2 DZ lookup data'!$A:$AA,10,FALSE)),"not found",VLOOKUP($A493,'SIMD 2020v2 DZ lookup data'!$A:$AA,10,FALSE)))</f>
        <v> </v>
      </c>
      <c r="L493" s="30" t="str">
        <f>IF($A493="Enter data zone code", " ",IF(ISNA(VLOOKUP($A493,'SIMD 2020v2 DZ lookup data'!$A:$AA,11,FALSE)),"not found",VLOOKUP($A493,'SIMD 2020v2 DZ lookup data'!$A:$AA,11,FALSE)))</f>
        <v> </v>
      </c>
      <c r="M493" s="30" t="str">
        <f>IF($A493="Enter data zone code", " ",IF(ISNA(VLOOKUP($A493,'SIMD 2020v2 DZ lookup data'!$A:$AA,12,FALSE)),"not found",VLOOKUP($A493,'SIMD 2020v2 DZ lookup data'!$A:$AA,12,FALSE)))</f>
        <v> </v>
      </c>
      <c r="N493" s="30" t="str">
        <f>IF($A493="Enter data zone code", " ",IF(ISNA(VLOOKUP($A493,'SIMD 2020v2 DZ lookup data'!$A:$AA,13,FALSE)),"not found",VLOOKUP($A493,'SIMD 2020v2 DZ lookup data'!$A:$AA,13,FALSE)))</f>
        <v> </v>
      </c>
      <c r="O493" s="31" t="str">
        <f>IF($A493="Enter data zone code", " ",IF(ISNA(VLOOKUP($A493,'SIMD 2020v2 DZ lookup data'!$A:$AA,14,FALSE)),"not found",VLOOKUP($A493,'SIMD 2020v2 DZ lookup data'!$A:$AA,14,FALSE)))</f>
        <v> </v>
      </c>
      <c r="P493" s="31" t="str">
        <f>IF($A493="Enter data zone code", " ",IF(ISNA(VLOOKUP($A493,'SIMD 2020v2 DZ lookup data'!$A:$AA,15,FALSE)),"not found",VLOOKUP($A493,'SIMD 2020v2 DZ lookup data'!$A:$AA,15,FALSE)))</f>
        <v> </v>
      </c>
      <c r="Q493" s="37" t="str">
        <f>IF($A493="Enter data zone code", " ",IF(ISNA(VLOOKUP($A493,'SIMD 2020v2 DZ lookup data'!$A:$AA,17,FALSE)),"not found",VLOOKUP($A493,'SIMD 2020v2 DZ lookup data'!$A:$AA,17,FALSE)))</f>
        <v> </v>
      </c>
      <c r="R493" s="36" t="str">
        <f>IF($A493="Enter data zone code", " ",IF(ISNA(VLOOKUP($A493,'SIMD 2020v2 DZ lookup data'!$A:$AA,19,FALSE)),"not found",VLOOKUP($A493,'SIMD 2020v2 DZ lookup data'!$A:$AA,19,FALSE)))</f>
        <v> </v>
      </c>
      <c r="S493" s="36" t="str">
        <f>IF($A493="Enter data zone code", " ",IF(ISNA(VLOOKUP($A493,'SIMD 2020v2 DZ lookup data'!$A:$AA,23,FALSE)),"not found",VLOOKUP($A493,'SIMD 2020v2 DZ lookup data'!$A:$AA,23,FALSE)))</f>
        <v> </v>
      </c>
      <c r="T493" s="36" t="str">
        <f>IF($A493="Enter data zone code", " ",IF(ISNA(VLOOKUP($A493,'SIMD 2020v2 DZ lookup data'!$A:$AA,25,FALSE)),"not found",VLOOKUP($A493,'SIMD 2020v2 DZ lookup data'!$A:$AA,25,FALSE)))</f>
        <v> </v>
      </c>
      <c r="U493" s="38" t="str">
        <f>IF($A493="Enter data zone code", " ",IF(ISNA(VLOOKUP($A493,'SIMD 2020v2 DZ lookup data'!$A:$AA,27,FALSE)),"not found",VLOOKUP($A493,'SIMD 2020v2 DZ lookup data'!$A:$AA,27,FALSE)))</f>
        <v> </v>
      </c>
    </row>
    <row r="494" ht="15.75" customHeight="1">
      <c r="A494" s="35" t="s">
        <v>89</v>
      </c>
      <c r="B494" s="36" t="str">
        <f>IF($A494="Enter data zone code", " ",IF(ISNA(VLOOKUP($A494,'SIMD 2020v2 DZ lookup data'!$A:$AA,2,FALSE)),"not found",VLOOKUP($A494,'SIMD 2020v2 DZ lookup data'!$A:$AA,2,FALSE)))</f>
        <v> </v>
      </c>
      <c r="C494" s="36" t="str">
        <f>IF($A494="Enter data zone code", " ",IF(ISNA(VLOOKUP($A494,'SIMD 2020v2 DZ lookup data'!$A:$AA,21,FALSE)),"not found",VLOOKUP($A494,'SIMD 2020v2 DZ lookup data'!$A:$AA,21,FALSE)))</f>
        <v> </v>
      </c>
      <c r="D494" s="29" t="str">
        <f>IF($A494="Enter data zone code", " ",IF(ISNA(VLOOKUP($A494,'SIMD 2020v2 DZ lookup data'!$A:$AA,3,FALSE)),"not found",VLOOKUP($A494,'SIMD 2020v2 DZ lookup data'!$A:$AA,3,FALSE)))</f>
        <v> </v>
      </c>
      <c r="E494" s="29" t="str">
        <f>IF($A494="Enter data zone code", " ",IF(ISNA(VLOOKUP($A494,'SIMD 2020v2 DZ lookup data'!$A:$AA,4,FALSE)),"not found",VLOOKUP($A494,'SIMD 2020v2 DZ lookup data'!$A:$AA,4,FALSE)))</f>
        <v> </v>
      </c>
      <c r="F494" s="29" t="str">
        <f>IF($A494="Enter data zone code", " ",IF(ISNA(VLOOKUP($A494,'SIMD 2020v2 DZ lookup data'!$A:$AA,5,FALSE)),"not found",VLOOKUP($A494,'SIMD 2020v2 DZ lookup data'!$A:$AA,5,FALSE)))</f>
        <v> </v>
      </c>
      <c r="G494" s="29" t="str">
        <f>IF($A494="Enter data zone code", " ",IF(ISNA(VLOOKUP($A494,'SIMD 2020v2 DZ lookup data'!$A:$AA,6,FALSE)),"not found",VLOOKUP($A494,'SIMD 2020v2 DZ lookup data'!$A:$AA,6,FALSE)))</f>
        <v> </v>
      </c>
      <c r="H494" s="30" t="str">
        <f>IF($A494="Enter data zone code", " ",IF(ISNA(VLOOKUP($A494,'SIMD 2020v2 DZ lookup data'!$A:$AA,8,FALSE)),"not found",VLOOKUP($A494,'SIMD 2020v2 DZ lookup data'!$A:$AA,7,FALSE)))</f>
        <v> </v>
      </c>
      <c r="I494" s="30" t="str">
        <f>IF($A494="Enter data zone code", " ",IF(ISNA(VLOOKUP($A494,'SIMD 2020v2 DZ lookup data'!$A:$AA,7,FALSE)),"not found",VLOOKUP($A494,'SIMD 2020v2 DZ lookup data'!$A:$AA,8,FALSE)))</f>
        <v> </v>
      </c>
      <c r="J494" s="30" t="str">
        <f>IF($A494="Enter data zone code", " ",IF(ISNA(VLOOKUP($A494,'SIMD 2020v2 DZ lookup data'!$A:$AA,9,FALSE)),"not found",VLOOKUP($A494,'SIMD 2020v2 DZ lookup data'!$A:$AA,9,FALSE)))</f>
        <v> </v>
      </c>
      <c r="K494" s="30" t="str">
        <f>IF($A494="Enter data zone code", " ",IF(ISNA(VLOOKUP($A494,'SIMD 2020v2 DZ lookup data'!$A:$AA,10,FALSE)),"not found",VLOOKUP($A494,'SIMD 2020v2 DZ lookup data'!$A:$AA,10,FALSE)))</f>
        <v> </v>
      </c>
      <c r="L494" s="30" t="str">
        <f>IF($A494="Enter data zone code", " ",IF(ISNA(VLOOKUP($A494,'SIMD 2020v2 DZ lookup data'!$A:$AA,11,FALSE)),"not found",VLOOKUP($A494,'SIMD 2020v2 DZ lookup data'!$A:$AA,11,FALSE)))</f>
        <v> </v>
      </c>
      <c r="M494" s="30" t="str">
        <f>IF($A494="Enter data zone code", " ",IF(ISNA(VLOOKUP($A494,'SIMD 2020v2 DZ lookup data'!$A:$AA,12,FALSE)),"not found",VLOOKUP($A494,'SIMD 2020v2 DZ lookup data'!$A:$AA,12,FALSE)))</f>
        <v> </v>
      </c>
      <c r="N494" s="30" t="str">
        <f>IF($A494="Enter data zone code", " ",IF(ISNA(VLOOKUP($A494,'SIMD 2020v2 DZ lookup data'!$A:$AA,13,FALSE)),"not found",VLOOKUP($A494,'SIMD 2020v2 DZ lookup data'!$A:$AA,13,FALSE)))</f>
        <v> </v>
      </c>
      <c r="O494" s="31" t="str">
        <f>IF($A494="Enter data zone code", " ",IF(ISNA(VLOOKUP($A494,'SIMD 2020v2 DZ lookup data'!$A:$AA,14,FALSE)),"not found",VLOOKUP($A494,'SIMD 2020v2 DZ lookup data'!$A:$AA,14,FALSE)))</f>
        <v> </v>
      </c>
      <c r="P494" s="31" t="str">
        <f>IF($A494="Enter data zone code", " ",IF(ISNA(VLOOKUP($A494,'SIMD 2020v2 DZ lookup data'!$A:$AA,15,FALSE)),"not found",VLOOKUP($A494,'SIMD 2020v2 DZ lookup data'!$A:$AA,15,FALSE)))</f>
        <v> </v>
      </c>
      <c r="Q494" s="37" t="str">
        <f>IF($A494="Enter data zone code", " ",IF(ISNA(VLOOKUP($A494,'SIMD 2020v2 DZ lookup data'!$A:$AA,17,FALSE)),"not found",VLOOKUP($A494,'SIMD 2020v2 DZ lookup data'!$A:$AA,17,FALSE)))</f>
        <v> </v>
      </c>
      <c r="R494" s="36" t="str">
        <f>IF($A494="Enter data zone code", " ",IF(ISNA(VLOOKUP($A494,'SIMD 2020v2 DZ lookup data'!$A:$AA,19,FALSE)),"not found",VLOOKUP($A494,'SIMD 2020v2 DZ lookup data'!$A:$AA,19,FALSE)))</f>
        <v> </v>
      </c>
      <c r="S494" s="36" t="str">
        <f>IF($A494="Enter data zone code", " ",IF(ISNA(VLOOKUP($A494,'SIMD 2020v2 DZ lookup data'!$A:$AA,23,FALSE)),"not found",VLOOKUP($A494,'SIMD 2020v2 DZ lookup data'!$A:$AA,23,FALSE)))</f>
        <v> </v>
      </c>
      <c r="T494" s="36" t="str">
        <f>IF($A494="Enter data zone code", " ",IF(ISNA(VLOOKUP($A494,'SIMD 2020v2 DZ lookup data'!$A:$AA,25,FALSE)),"not found",VLOOKUP($A494,'SIMD 2020v2 DZ lookup data'!$A:$AA,25,FALSE)))</f>
        <v> </v>
      </c>
      <c r="U494" s="38" t="str">
        <f>IF($A494="Enter data zone code", " ",IF(ISNA(VLOOKUP($A494,'SIMD 2020v2 DZ lookup data'!$A:$AA,27,FALSE)),"not found",VLOOKUP($A494,'SIMD 2020v2 DZ lookup data'!$A:$AA,27,FALSE)))</f>
        <v> </v>
      </c>
    </row>
    <row r="495" ht="15.75" customHeight="1">
      <c r="A495" s="35" t="s">
        <v>89</v>
      </c>
      <c r="B495" s="36" t="str">
        <f>IF($A495="Enter data zone code", " ",IF(ISNA(VLOOKUP($A495,'SIMD 2020v2 DZ lookup data'!$A:$AA,2,FALSE)),"not found",VLOOKUP($A495,'SIMD 2020v2 DZ lookup data'!$A:$AA,2,FALSE)))</f>
        <v> </v>
      </c>
      <c r="C495" s="36" t="str">
        <f>IF($A495="Enter data zone code", " ",IF(ISNA(VLOOKUP($A495,'SIMD 2020v2 DZ lookup data'!$A:$AA,21,FALSE)),"not found",VLOOKUP($A495,'SIMD 2020v2 DZ lookup data'!$A:$AA,21,FALSE)))</f>
        <v> </v>
      </c>
      <c r="D495" s="29" t="str">
        <f>IF($A495="Enter data zone code", " ",IF(ISNA(VLOOKUP($A495,'SIMD 2020v2 DZ lookup data'!$A:$AA,3,FALSE)),"not found",VLOOKUP($A495,'SIMD 2020v2 DZ lookup data'!$A:$AA,3,FALSE)))</f>
        <v> </v>
      </c>
      <c r="E495" s="29" t="str">
        <f>IF($A495="Enter data zone code", " ",IF(ISNA(VLOOKUP($A495,'SIMD 2020v2 DZ lookup data'!$A:$AA,4,FALSE)),"not found",VLOOKUP($A495,'SIMD 2020v2 DZ lookup data'!$A:$AA,4,FALSE)))</f>
        <v> </v>
      </c>
      <c r="F495" s="29" t="str">
        <f>IF($A495="Enter data zone code", " ",IF(ISNA(VLOOKUP($A495,'SIMD 2020v2 DZ lookup data'!$A:$AA,5,FALSE)),"not found",VLOOKUP($A495,'SIMD 2020v2 DZ lookup data'!$A:$AA,5,FALSE)))</f>
        <v> </v>
      </c>
      <c r="G495" s="29" t="str">
        <f>IF($A495="Enter data zone code", " ",IF(ISNA(VLOOKUP($A495,'SIMD 2020v2 DZ lookup data'!$A:$AA,6,FALSE)),"not found",VLOOKUP($A495,'SIMD 2020v2 DZ lookup data'!$A:$AA,6,FALSE)))</f>
        <v> </v>
      </c>
      <c r="H495" s="30" t="str">
        <f>IF($A495="Enter data zone code", " ",IF(ISNA(VLOOKUP($A495,'SIMD 2020v2 DZ lookup data'!$A:$AA,8,FALSE)),"not found",VLOOKUP($A495,'SIMD 2020v2 DZ lookup data'!$A:$AA,7,FALSE)))</f>
        <v> </v>
      </c>
      <c r="I495" s="30" t="str">
        <f>IF($A495="Enter data zone code", " ",IF(ISNA(VLOOKUP($A495,'SIMD 2020v2 DZ lookup data'!$A:$AA,7,FALSE)),"not found",VLOOKUP($A495,'SIMD 2020v2 DZ lookup data'!$A:$AA,8,FALSE)))</f>
        <v> </v>
      </c>
      <c r="J495" s="30" t="str">
        <f>IF($A495="Enter data zone code", " ",IF(ISNA(VLOOKUP($A495,'SIMD 2020v2 DZ lookup data'!$A:$AA,9,FALSE)),"not found",VLOOKUP($A495,'SIMD 2020v2 DZ lookup data'!$A:$AA,9,FALSE)))</f>
        <v> </v>
      </c>
      <c r="K495" s="30" t="str">
        <f>IF($A495="Enter data zone code", " ",IF(ISNA(VLOOKUP($A495,'SIMD 2020v2 DZ lookup data'!$A:$AA,10,FALSE)),"not found",VLOOKUP($A495,'SIMD 2020v2 DZ lookup data'!$A:$AA,10,FALSE)))</f>
        <v> </v>
      </c>
      <c r="L495" s="30" t="str">
        <f>IF($A495="Enter data zone code", " ",IF(ISNA(VLOOKUP($A495,'SIMD 2020v2 DZ lookup data'!$A:$AA,11,FALSE)),"not found",VLOOKUP($A495,'SIMD 2020v2 DZ lookup data'!$A:$AA,11,FALSE)))</f>
        <v> </v>
      </c>
      <c r="M495" s="30" t="str">
        <f>IF($A495="Enter data zone code", " ",IF(ISNA(VLOOKUP($A495,'SIMD 2020v2 DZ lookup data'!$A:$AA,12,FALSE)),"not found",VLOOKUP($A495,'SIMD 2020v2 DZ lookup data'!$A:$AA,12,FALSE)))</f>
        <v> </v>
      </c>
      <c r="N495" s="30" t="str">
        <f>IF($A495="Enter data zone code", " ",IF(ISNA(VLOOKUP($A495,'SIMD 2020v2 DZ lookup data'!$A:$AA,13,FALSE)),"not found",VLOOKUP($A495,'SIMD 2020v2 DZ lookup data'!$A:$AA,13,FALSE)))</f>
        <v> </v>
      </c>
      <c r="O495" s="31" t="str">
        <f>IF($A495="Enter data zone code", " ",IF(ISNA(VLOOKUP($A495,'SIMD 2020v2 DZ lookup data'!$A:$AA,14,FALSE)),"not found",VLOOKUP($A495,'SIMD 2020v2 DZ lookup data'!$A:$AA,14,FALSE)))</f>
        <v> </v>
      </c>
      <c r="P495" s="31" t="str">
        <f>IF($A495="Enter data zone code", " ",IF(ISNA(VLOOKUP($A495,'SIMD 2020v2 DZ lookup data'!$A:$AA,15,FALSE)),"not found",VLOOKUP($A495,'SIMD 2020v2 DZ lookup data'!$A:$AA,15,FALSE)))</f>
        <v> </v>
      </c>
      <c r="Q495" s="37" t="str">
        <f>IF($A495="Enter data zone code", " ",IF(ISNA(VLOOKUP($A495,'SIMD 2020v2 DZ lookup data'!$A:$AA,17,FALSE)),"not found",VLOOKUP($A495,'SIMD 2020v2 DZ lookup data'!$A:$AA,17,FALSE)))</f>
        <v> </v>
      </c>
      <c r="R495" s="36" t="str">
        <f>IF($A495="Enter data zone code", " ",IF(ISNA(VLOOKUP($A495,'SIMD 2020v2 DZ lookup data'!$A:$AA,19,FALSE)),"not found",VLOOKUP($A495,'SIMD 2020v2 DZ lookup data'!$A:$AA,19,FALSE)))</f>
        <v> </v>
      </c>
      <c r="S495" s="36" t="str">
        <f>IF($A495="Enter data zone code", " ",IF(ISNA(VLOOKUP($A495,'SIMD 2020v2 DZ lookup data'!$A:$AA,23,FALSE)),"not found",VLOOKUP($A495,'SIMD 2020v2 DZ lookup data'!$A:$AA,23,FALSE)))</f>
        <v> </v>
      </c>
      <c r="T495" s="36" t="str">
        <f>IF($A495="Enter data zone code", " ",IF(ISNA(VLOOKUP($A495,'SIMD 2020v2 DZ lookup data'!$A:$AA,25,FALSE)),"not found",VLOOKUP($A495,'SIMD 2020v2 DZ lookup data'!$A:$AA,25,FALSE)))</f>
        <v> </v>
      </c>
      <c r="U495" s="38" t="str">
        <f>IF($A495="Enter data zone code", " ",IF(ISNA(VLOOKUP($A495,'SIMD 2020v2 DZ lookup data'!$A:$AA,27,FALSE)),"not found",VLOOKUP($A495,'SIMD 2020v2 DZ lookup data'!$A:$AA,27,FALSE)))</f>
        <v> </v>
      </c>
    </row>
    <row r="496" ht="15.75" customHeight="1">
      <c r="A496" s="35" t="s">
        <v>89</v>
      </c>
      <c r="B496" s="36" t="str">
        <f>IF($A496="Enter data zone code", " ",IF(ISNA(VLOOKUP($A496,'SIMD 2020v2 DZ lookup data'!$A:$AA,2,FALSE)),"not found",VLOOKUP($A496,'SIMD 2020v2 DZ lookup data'!$A:$AA,2,FALSE)))</f>
        <v> </v>
      </c>
      <c r="C496" s="36" t="str">
        <f>IF($A496="Enter data zone code", " ",IF(ISNA(VLOOKUP($A496,'SIMD 2020v2 DZ lookup data'!$A:$AA,21,FALSE)),"not found",VLOOKUP($A496,'SIMD 2020v2 DZ lookup data'!$A:$AA,21,FALSE)))</f>
        <v> </v>
      </c>
      <c r="D496" s="29" t="str">
        <f>IF($A496="Enter data zone code", " ",IF(ISNA(VLOOKUP($A496,'SIMD 2020v2 DZ lookup data'!$A:$AA,3,FALSE)),"not found",VLOOKUP($A496,'SIMD 2020v2 DZ lookup data'!$A:$AA,3,FALSE)))</f>
        <v> </v>
      </c>
      <c r="E496" s="29" t="str">
        <f>IF($A496="Enter data zone code", " ",IF(ISNA(VLOOKUP($A496,'SIMD 2020v2 DZ lookup data'!$A:$AA,4,FALSE)),"not found",VLOOKUP($A496,'SIMD 2020v2 DZ lookup data'!$A:$AA,4,FALSE)))</f>
        <v> </v>
      </c>
      <c r="F496" s="29" t="str">
        <f>IF($A496="Enter data zone code", " ",IF(ISNA(VLOOKUP($A496,'SIMD 2020v2 DZ lookup data'!$A:$AA,5,FALSE)),"not found",VLOOKUP($A496,'SIMD 2020v2 DZ lookup data'!$A:$AA,5,FALSE)))</f>
        <v> </v>
      </c>
      <c r="G496" s="29" t="str">
        <f>IF($A496="Enter data zone code", " ",IF(ISNA(VLOOKUP($A496,'SIMD 2020v2 DZ lookup data'!$A:$AA,6,FALSE)),"not found",VLOOKUP($A496,'SIMD 2020v2 DZ lookup data'!$A:$AA,6,FALSE)))</f>
        <v> </v>
      </c>
      <c r="H496" s="30" t="str">
        <f>IF($A496="Enter data zone code", " ",IF(ISNA(VLOOKUP($A496,'SIMD 2020v2 DZ lookup data'!$A:$AA,8,FALSE)),"not found",VLOOKUP($A496,'SIMD 2020v2 DZ lookup data'!$A:$AA,7,FALSE)))</f>
        <v> </v>
      </c>
      <c r="I496" s="30" t="str">
        <f>IF($A496="Enter data zone code", " ",IF(ISNA(VLOOKUP($A496,'SIMD 2020v2 DZ lookup data'!$A:$AA,7,FALSE)),"not found",VLOOKUP($A496,'SIMD 2020v2 DZ lookup data'!$A:$AA,8,FALSE)))</f>
        <v> </v>
      </c>
      <c r="J496" s="30" t="str">
        <f>IF($A496="Enter data zone code", " ",IF(ISNA(VLOOKUP($A496,'SIMD 2020v2 DZ lookup data'!$A:$AA,9,FALSE)),"not found",VLOOKUP($A496,'SIMD 2020v2 DZ lookup data'!$A:$AA,9,FALSE)))</f>
        <v> </v>
      </c>
      <c r="K496" s="30" t="str">
        <f>IF($A496="Enter data zone code", " ",IF(ISNA(VLOOKUP($A496,'SIMD 2020v2 DZ lookup data'!$A:$AA,10,FALSE)),"not found",VLOOKUP($A496,'SIMD 2020v2 DZ lookup data'!$A:$AA,10,FALSE)))</f>
        <v> </v>
      </c>
      <c r="L496" s="30" t="str">
        <f>IF($A496="Enter data zone code", " ",IF(ISNA(VLOOKUP($A496,'SIMD 2020v2 DZ lookup data'!$A:$AA,11,FALSE)),"not found",VLOOKUP($A496,'SIMD 2020v2 DZ lookup data'!$A:$AA,11,FALSE)))</f>
        <v> </v>
      </c>
      <c r="M496" s="30" t="str">
        <f>IF($A496="Enter data zone code", " ",IF(ISNA(VLOOKUP($A496,'SIMD 2020v2 DZ lookup data'!$A:$AA,12,FALSE)),"not found",VLOOKUP($A496,'SIMD 2020v2 DZ lookup data'!$A:$AA,12,FALSE)))</f>
        <v> </v>
      </c>
      <c r="N496" s="30" t="str">
        <f>IF($A496="Enter data zone code", " ",IF(ISNA(VLOOKUP($A496,'SIMD 2020v2 DZ lookup data'!$A:$AA,13,FALSE)),"not found",VLOOKUP($A496,'SIMD 2020v2 DZ lookup data'!$A:$AA,13,FALSE)))</f>
        <v> </v>
      </c>
      <c r="O496" s="31" t="str">
        <f>IF($A496="Enter data zone code", " ",IF(ISNA(VLOOKUP($A496,'SIMD 2020v2 DZ lookup data'!$A:$AA,14,FALSE)),"not found",VLOOKUP($A496,'SIMD 2020v2 DZ lookup data'!$A:$AA,14,FALSE)))</f>
        <v> </v>
      </c>
      <c r="P496" s="31" t="str">
        <f>IF($A496="Enter data zone code", " ",IF(ISNA(VLOOKUP($A496,'SIMD 2020v2 DZ lookup data'!$A:$AA,15,FALSE)),"not found",VLOOKUP($A496,'SIMD 2020v2 DZ lookup data'!$A:$AA,15,FALSE)))</f>
        <v> </v>
      </c>
      <c r="Q496" s="37" t="str">
        <f>IF($A496="Enter data zone code", " ",IF(ISNA(VLOOKUP($A496,'SIMD 2020v2 DZ lookup data'!$A:$AA,17,FALSE)),"not found",VLOOKUP($A496,'SIMD 2020v2 DZ lookup data'!$A:$AA,17,FALSE)))</f>
        <v> </v>
      </c>
      <c r="R496" s="36" t="str">
        <f>IF($A496="Enter data zone code", " ",IF(ISNA(VLOOKUP($A496,'SIMD 2020v2 DZ lookup data'!$A:$AA,19,FALSE)),"not found",VLOOKUP($A496,'SIMD 2020v2 DZ lookup data'!$A:$AA,19,FALSE)))</f>
        <v> </v>
      </c>
      <c r="S496" s="36" t="str">
        <f>IF($A496="Enter data zone code", " ",IF(ISNA(VLOOKUP($A496,'SIMD 2020v2 DZ lookup data'!$A:$AA,23,FALSE)),"not found",VLOOKUP($A496,'SIMD 2020v2 DZ lookup data'!$A:$AA,23,FALSE)))</f>
        <v> </v>
      </c>
      <c r="T496" s="36" t="str">
        <f>IF($A496="Enter data zone code", " ",IF(ISNA(VLOOKUP($A496,'SIMD 2020v2 DZ lookup data'!$A:$AA,25,FALSE)),"not found",VLOOKUP($A496,'SIMD 2020v2 DZ lookup data'!$A:$AA,25,FALSE)))</f>
        <v> </v>
      </c>
      <c r="U496" s="38" t="str">
        <f>IF($A496="Enter data zone code", " ",IF(ISNA(VLOOKUP($A496,'SIMD 2020v2 DZ lookup data'!$A:$AA,27,FALSE)),"not found",VLOOKUP($A496,'SIMD 2020v2 DZ lookup data'!$A:$AA,27,FALSE)))</f>
        <v> </v>
      </c>
    </row>
    <row r="497" ht="15.75" customHeight="1">
      <c r="A497" s="35" t="s">
        <v>89</v>
      </c>
      <c r="B497" s="36" t="str">
        <f>IF($A497="Enter data zone code", " ",IF(ISNA(VLOOKUP($A497,'SIMD 2020v2 DZ lookup data'!$A:$AA,2,FALSE)),"not found",VLOOKUP($A497,'SIMD 2020v2 DZ lookup data'!$A:$AA,2,FALSE)))</f>
        <v> </v>
      </c>
      <c r="C497" s="36" t="str">
        <f>IF($A497="Enter data zone code", " ",IF(ISNA(VLOOKUP($A497,'SIMD 2020v2 DZ lookup data'!$A:$AA,21,FALSE)),"not found",VLOOKUP($A497,'SIMD 2020v2 DZ lookup data'!$A:$AA,21,FALSE)))</f>
        <v> </v>
      </c>
      <c r="D497" s="29" t="str">
        <f>IF($A497="Enter data zone code", " ",IF(ISNA(VLOOKUP($A497,'SIMD 2020v2 DZ lookup data'!$A:$AA,3,FALSE)),"not found",VLOOKUP($A497,'SIMD 2020v2 DZ lookup data'!$A:$AA,3,FALSE)))</f>
        <v> </v>
      </c>
      <c r="E497" s="29" t="str">
        <f>IF($A497="Enter data zone code", " ",IF(ISNA(VLOOKUP($A497,'SIMD 2020v2 DZ lookup data'!$A:$AA,4,FALSE)),"not found",VLOOKUP($A497,'SIMD 2020v2 DZ lookup data'!$A:$AA,4,FALSE)))</f>
        <v> </v>
      </c>
      <c r="F497" s="29" t="str">
        <f>IF($A497="Enter data zone code", " ",IF(ISNA(VLOOKUP($A497,'SIMD 2020v2 DZ lookup data'!$A:$AA,5,FALSE)),"not found",VLOOKUP($A497,'SIMD 2020v2 DZ lookup data'!$A:$AA,5,FALSE)))</f>
        <v> </v>
      </c>
      <c r="G497" s="29" t="str">
        <f>IF($A497="Enter data zone code", " ",IF(ISNA(VLOOKUP($A497,'SIMD 2020v2 DZ lookup data'!$A:$AA,6,FALSE)),"not found",VLOOKUP($A497,'SIMD 2020v2 DZ lookup data'!$A:$AA,6,FALSE)))</f>
        <v> </v>
      </c>
      <c r="H497" s="30" t="str">
        <f>IF($A497="Enter data zone code", " ",IF(ISNA(VLOOKUP($A497,'SIMD 2020v2 DZ lookup data'!$A:$AA,8,FALSE)),"not found",VLOOKUP($A497,'SIMD 2020v2 DZ lookup data'!$A:$AA,7,FALSE)))</f>
        <v> </v>
      </c>
      <c r="I497" s="30" t="str">
        <f>IF($A497="Enter data zone code", " ",IF(ISNA(VLOOKUP($A497,'SIMD 2020v2 DZ lookup data'!$A:$AA,7,FALSE)),"not found",VLOOKUP($A497,'SIMD 2020v2 DZ lookup data'!$A:$AA,8,FALSE)))</f>
        <v> </v>
      </c>
      <c r="J497" s="30" t="str">
        <f>IF($A497="Enter data zone code", " ",IF(ISNA(VLOOKUP($A497,'SIMD 2020v2 DZ lookup data'!$A:$AA,9,FALSE)),"not found",VLOOKUP($A497,'SIMD 2020v2 DZ lookup data'!$A:$AA,9,FALSE)))</f>
        <v> </v>
      </c>
      <c r="K497" s="30" t="str">
        <f>IF($A497="Enter data zone code", " ",IF(ISNA(VLOOKUP($A497,'SIMD 2020v2 DZ lookup data'!$A:$AA,10,FALSE)),"not found",VLOOKUP($A497,'SIMD 2020v2 DZ lookup data'!$A:$AA,10,FALSE)))</f>
        <v> </v>
      </c>
      <c r="L497" s="30" t="str">
        <f>IF($A497="Enter data zone code", " ",IF(ISNA(VLOOKUP($A497,'SIMD 2020v2 DZ lookup data'!$A:$AA,11,FALSE)),"not found",VLOOKUP($A497,'SIMD 2020v2 DZ lookup data'!$A:$AA,11,FALSE)))</f>
        <v> </v>
      </c>
      <c r="M497" s="30" t="str">
        <f>IF($A497="Enter data zone code", " ",IF(ISNA(VLOOKUP($A497,'SIMD 2020v2 DZ lookup data'!$A:$AA,12,FALSE)),"not found",VLOOKUP($A497,'SIMD 2020v2 DZ lookup data'!$A:$AA,12,FALSE)))</f>
        <v> </v>
      </c>
      <c r="N497" s="30" t="str">
        <f>IF($A497="Enter data zone code", " ",IF(ISNA(VLOOKUP($A497,'SIMD 2020v2 DZ lookup data'!$A:$AA,13,FALSE)),"not found",VLOOKUP($A497,'SIMD 2020v2 DZ lookup data'!$A:$AA,13,FALSE)))</f>
        <v> </v>
      </c>
      <c r="O497" s="31" t="str">
        <f>IF($A497="Enter data zone code", " ",IF(ISNA(VLOOKUP($A497,'SIMD 2020v2 DZ lookup data'!$A:$AA,14,FALSE)),"not found",VLOOKUP($A497,'SIMD 2020v2 DZ lookup data'!$A:$AA,14,FALSE)))</f>
        <v> </v>
      </c>
      <c r="P497" s="31" t="str">
        <f>IF($A497="Enter data zone code", " ",IF(ISNA(VLOOKUP($A497,'SIMD 2020v2 DZ lookup data'!$A:$AA,15,FALSE)),"not found",VLOOKUP($A497,'SIMD 2020v2 DZ lookup data'!$A:$AA,15,FALSE)))</f>
        <v> </v>
      </c>
      <c r="Q497" s="37" t="str">
        <f>IF($A497="Enter data zone code", " ",IF(ISNA(VLOOKUP($A497,'SIMD 2020v2 DZ lookup data'!$A:$AA,17,FALSE)),"not found",VLOOKUP($A497,'SIMD 2020v2 DZ lookup data'!$A:$AA,17,FALSE)))</f>
        <v> </v>
      </c>
      <c r="R497" s="36" t="str">
        <f>IF($A497="Enter data zone code", " ",IF(ISNA(VLOOKUP($A497,'SIMD 2020v2 DZ lookup data'!$A:$AA,19,FALSE)),"not found",VLOOKUP($A497,'SIMD 2020v2 DZ lookup data'!$A:$AA,19,FALSE)))</f>
        <v> </v>
      </c>
      <c r="S497" s="36" t="str">
        <f>IF($A497="Enter data zone code", " ",IF(ISNA(VLOOKUP($A497,'SIMD 2020v2 DZ lookup data'!$A:$AA,23,FALSE)),"not found",VLOOKUP($A497,'SIMD 2020v2 DZ lookup data'!$A:$AA,23,FALSE)))</f>
        <v> </v>
      </c>
      <c r="T497" s="36" t="str">
        <f>IF($A497="Enter data zone code", " ",IF(ISNA(VLOOKUP($A497,'SIMD 2020v2 DZ lookup data'!$A:$AA,25,FALSE)),"not found",VLOOKUP($A497,'SIMD 2020v2 DZ lookup data'!$A:$AA,25,FALSE)))</f>
        <v> </v>
      </c>
      <c r="U497" s="38" t="str">
        <f>IF($A497="Enter data zone code", " ",IF(ISNA(VLOOKUP($A497,'SIMD 2020v2 DZ lookup data'!$A:$AA,27,FALSE)),"not found",VLOOKUP($A497,'SIMD 2020v2 DZ lookup data'!$A:$AA,27,FALSE)))</f>
        <v> </v>
      </c>
    </row>
    <row r="498" ht="15.75" customHeight="1">
      <c r="A498" s="35" t="s">
        <v>89</v>
      </c>
      <c r="B498" s="36" t="str">
        <f>IF($A498="Enter data zone code", " ",IF(ISNA(VLOOKUP($A498,'SIMD 2020v2 DZ lookup data'!$A:$AA,2,FALSE)),"not found",VLOOKUP($A498,'SIMD 2020v2 DZ lookup data'!$A:$AA,2,FALSE)))</f>
        <v> </v>
      </c>
      <c r="C498" s="36" t="str">
        <f>IF($A498="Enter data zone code", " ",IF(ISNA(VLOOKUP($A498,'SIMD 2020v2 DZ lookup data'!$A:$AA,21,FALSE)),"not found",VLOOKUP($A498,'SIMD 2020v2 DZ lookup data'!$A:$AA,21,FALSE)))</f>
        <v> </v>
      </c>
      <c r="D498" s="29" t="str">
        <f>IF($A498="Enter data zone code", " ",IF(ISNA(VLOOKUP($A498,'SIMD 2020v2 DZ lookup data'!$A:$AA,3,FALSE)),"not found",VLOOKUP($A498,'SIMD 2020v2 DZ lookup data'!$A:$AA,3,FALSE)))</f>
        <v> </v>
      </c>
      <c r="E498" s="29" t="str">
        <f>IF($A498="Enter data zone code", " ",IF(ISNA(VLOOKUP($A498,'SIMD 2020v2 DZ lookup data'!$A:$AA,4,FALSE)),"not found",VLOOKUP($A498,'SIMD 2020v2 DZ lookup data'!$A:$AA,4,FALSE)))</f>
        <v> </v>
      </c>
      <c r="F498" s="29" t="str">
        <f>IF($A498="Enter data zone code", " ",IF(ISNA(VLOOKUP($A498,'SIMD 2020v2 DZ lookup data'!$A:$AA,5,FALSE)),"not found",VLOOKUP($A498,'SIMD 2020v2 DZ lookup data'!$A:$AA,5,FALSE)))</f>
        <v> </v>
      </c>
      <c r="G498" s="29" t="str">
        <f>IF($A498="Enter data zone code", " ",IF(ISNA(VLOOKUP($A498,'SIMD 2020v2 DZ lookup data'!$A:$AA,6,FALSE)),"not found",VLOOKUP($A498,'SIMD 2020v2 DZ lookup data'!$A:$AA,6,FALSE)))</f>
        <v> </v>
      </c>
      <c r="H498" s="30" t="str">
        <f>IF($A498="Enter data zone code", " ",IF(ISNA(VLOOKUP($A498,'SIMD 2020v2 DZ lookup data'!$A:$AA,8,FALSE)),"not found",VLOOKUP($A498,'SIMD 2020v2 DZ lookup data'!$A:$AA,7,FALSE)))</f>
        <v> </v>
      </c>
      <c r="I498" s="30" t="str">
        <f>IF($A498="Enter data zone code", " ",IF(ISNA(VLOOKUP($A498,'SIMD 2020v2 DZ lookup data'!$A:$AA,7,FALSE)),"not found",VLOOKUP($A498,'SIMD 2020v2 DZ lookup data'!$A:$AA,8,FALSE)))</f>
        <v> </v>
      </c>
      <c r="J498" s="30" t="str">
        <f>IF($A498="Enter data zone code", " ",IF(ISNA(VLOOKUP($A498,'SIMD 2020v2 DZ lookup data'!$A:$AA,9,FALSE)),"not found",VLOOKUP($A498,'SIMD 2020v2 DZ lookup data'!$A:$AA,9,FALSE)))</f>
        <v> </v>
      </c>
      <c r="K498" s="30" t="str">
        <f>IF($A498="Enter data zone code", " ",IF(ISNA(VLOOKUP($A498,'SIMD 2020v2 DZ lookup data'!$A:$AA,10,FALSE)),"not found",VLOOKUP($A498,'SIMD 2020v2 DZ lookup data'!$A:$AA,10,FALSE)))</f>
        <v> </v>
      </c>
      <c r="L498" s="30" t="str">
        <f>IF($A498="Enter data zone code", " ",IF(ISNA(VLOOKUP($A498,'SIMD 2020v2 DZ lookup data'!$A:$AA,11,FALSE)),"not found",VLOOKUP($A498,'SIMD 2020v2 DZ lookup data'!$A:$AA,11,FALSE)))</f>
        <v> </v>
      </c>
      <c r="M498" s="30" t="str">
        <f>IF($A498="Enter data zone code", " ",IF(ISNA(VLOOKUP($A498,'SIMD 2020v2 DZ lookup data'!$A:$AA,12,FALSE)),"not found",VLOOKUP($A498,'SIMD 2020v2 DZ lookup data'!$A:$AA,12,FALSE)))</f>
        <v> </v>
      </c>
      <c r="N498" s="30" t="str">
        <f>IF($A498="Enter data zone code", " ",IF(ISNA(VLOOKUP($A498,'SIMD 2020v2 DZ lookup data'!$A:$AA,13,FALSE)),"not found",VLOOKUP($A498,'SIMD 2020v2 DZ lookup data'!$A:$AA,13,FALSE)))</f>
        <v> </v>
      </c>
      <c r="O498" s="31" t="str">
        <f>IF($A498="Enter data zone code", " ",IF(ISNA(VLOOKUP($A498,'SIMD 2020v2 DZ lookup data'!$A:$AA,14,FALSE)),"not found",VLOOKUP($A498,'SIMD 2020v2 DZ lookup data'!$A:$AA,14,FALSE)))</f>
        <v> </v>
      </c>
      <c r="P498" s="31" t="str">
        <f>IF($A498="Enter data zone code", " ",IF(ISNA(VLOOKUP($A498,'SIMD 2020v2 DZ lookup data'!$A:$AA,15,FALSE)),"not found",VLOOKUP($A498,'SIMD 2020v2 DZ lookup data'!$A:$AA,15,FALSE)))</f>
        <v> </v>
      </c>
      <c r="Q498" s="37" t="str">
        <f>IF($A498="Enter data zone code", " ",IF(ISNA(VLOOKUP($A498,'SIMD 2020v2 DZ lookup data'!$A:$AA,17,FALSE)),"not found",VLOOKUP($A498,'SIMD 2020v2 DZ lookup data'!$A:$AA,17,FALSE)))</f>
        <v> </v>
      </c>
      <c r="R498" s="36" t="str">
        <f>IF($A498="Enter data zone code", " ",IF(ISNA(VLOOKUP($A498,'SIMD 2020v2 DZ lookup data'!$A:$AA,19,FALSE)),"not found",VLOOKUP($A498,'SIMD 2020v2 DZ lookup data'!$A:$AA,19,FALSE)))</f>
        <v> </v>
      </c>
      <c r="S498" s="36" t="str">
        <f>IF($A498="Enter data zone code", " ",IF(ISNA(VLOOKUP($A498,'SIMD 2020v2 DZ lookup data'!$A:$AA,23,FALSE)),"not found",VLOOKUP($A498,'SIMD 2020v2 DZ lookup data'!$A:$AA,23,FALSE)))</f>
        <v> </v>
      </c>
      <c r="T498" s="36" t="str">
        <f>IF($A498="Enter data zone code", " ",IF(ISNA(VLOOKUP($A498,'SIMD 2020v2 DZ lookup data'!$A:$AA,25,FALSE)),"not found",VLOOKUP($A498,'SIMD 2020v2 DZ lookup data'!$A:$AA,25,FALSE)))</f>
        <v> </v>
      </c>
      <c r="U498" s="38" t="str">
        <f>IF($A498="Enter data zone code", " ",IF(ISNA(VLOOKUP($A498,'SIMD 2020v2 DZ lookup data'!$A:$AA,27,FALSE)),"not found",VLOOKUP($A498,'SIMD 2020v2 DZ lookup data'!$A:$AA,27,FALSE)))</f>
        <v> </v>
      </c>
    </row>
    <row r="499" ht="15.75" customHeight="1">
      <c r="A499" s="35" t="s">
        <v>89</v>
      </c>
      <c r="B499" s="36" t="str">
        <f>IF($A499="Enter data zone code", " ",IF(ISNA(VLOOKUP($A499,'SIMD 2020v2 DZ lookup data'!$A:$AA,2,FALSE)),"not found",VLOOKUP($A499,'SIMD 2020v2 DZ lookup data'!$A:$AA,2,FALSE)))</f>
        <v> </v>
      </c>
      <c r="C499" s="36" t="str">
        <f>IF($A499="Enter data zone code", " ",IF(ISNA(VLOOKUP($A499,'SIMD 2020v2 DZ lookup data'!$A:$AA,21,FALSE)),"not found",VLOOKUP($A499,'SIMD 2020v2 DZ lookup data'!$A:$AA,21,FALSE)))</f>
        <v> </v>
      </c>
      <c r="D499" s="29" t="str">
        <f>IF($A499="Enter data zone code", " ",IF(ISNA(VLOOKUP($A499,'SIMD 2020v2 DZ lookup data'!$A:$AA,3,FALSE)),"not found",VLOOKUP($A499,'SIMD 2020v2 DZ lookup data'!$A:$AA,3,FALSE)))</f>
        <v> </v>
      </c>
      <c r="E499" s="29" t="str">
        <f>IF($A499="Enter data zone code", " ",IF(ISNA(VLOOKUP($A499,'SIMD 2020v2 DZ lookup data'!$A:$AA,4,FALSE)),"not found",VLOOKUP($A499,'SIMD 2020v2 DZ lookup data'!$A:$AA,4,FALSE)))</f>
        <v> </v>
      </c>
      <c r="F499" s="29" t="str">
        <f>IF($A499="Enter data zone code", " ",IF(ISNA(VLOOKUP($A499,'SIMD 2020v2 DZ lookup data'!$A:$AA,5,FALSE)),"not found",VLOOKUP($A499,'SIMD 2020v2 DZ lookup data'!$A:$AA,5,FALSE)))</f>
        <v> </v>
      </c>
      <c r="G499" s="29" t="str">
        <f>IF($A499="Enter data zone code", " ",IF(ISNA(VLOOKUP($A499,'SIMD 2020v2 DZ lookup data'!$A:$AA,6,FALSE)),"not found",VLOOKUP($A499,'SIMD 2020v2 DZ lookup data'!$A:$AA,6,FALSE)))</f>
        <v> </v>
      </c>
      <c r="H499" s="30" t="str">
        <f>IF($A499="Enter data zone code", " ",IF(ISNA(VLOOKUP($A499,'SIMD 2020v2 DZ lookup data'!$A:$AA,8,FALSE)),"not found",VLOOKUP($A499,'SIMD 2020v2 DZ lookup data'!$A:$AA,7,FALSE)))</f>
        <v> </v>
      </c>
      <c r="I499" s="30" t="str">
        <f>IF($A499="Enter data zone code", " ",IF(ISNA(VLOOKUP($A499,'SIMD 2020v2 DZ lookup data'!$A:$AA,7,FALSE)),"not found",VLOOKUP($A499,'SIMD 2020v2 DZ lookup data'!$A:$AA,8,FALSE)))</f>
        <v> </v>
      </c>
      <c r="J499" s="30" t="str">
        <f>IF($A499="Enter data zone code", " ",IF(ISNA(VLOOKUP($A499,'SIMD 2020v2 DZ lookup data'!$A:$AA,9,FALSE)),"not found",VLOOKUP($A499,'SIMD 2020v2 DZ lookup data'!$A:$AA,9,FALSE)))</f>
        <v> </v>
      </c>
      <c r="K499" s="30" t="str">
        <f>IF($A499="Enter data zone code", " ",IF(ISNA(VLOOKUP($A499,'SIMD 2020v2 DZ lookup data'!$A:$AA,10,FALSE)),"not found",VLOOKUP($A499,'SIMD 2020v2 DZ lookup data'!$A:$AA,10,FALSE)))</f>
        <v> </v>
      </c>
      <c r="L499" s="30" t="str">
        <f>IF($A499="Enter data zone code", " ",IF(ISNA(VLOOKUP($A499,'SIMD 2020v2 DZ lookup data'!$A:$AA,11,FALSE)),"not found",VLOOKUP($A499,'SIMD 2020v2 DZ lookup data'!$A:$AA,11,FALSE)))</f>
        <v> </v>
      </c>
      <c r="M499" s="30" t="str">
        <f>IF($A499="Enter data zone code", " ",IF(ISNA(VLOOKUP($A499,'SIMD 2020v2 DZ lookup data'!$A:$AA,12,FALSE)),"not found",VLOOKUP($A499,'SIMD 2020v2 DZ lookup data'!$A:$AA,12,FALSE)))</f>
        <v> </v>
      </c>
      <c r="N499" s="30" t="str">
        <f>IF($A499="Enter data zone code", " ",IF(ISNA(VLOOKUP($A499,'SIMD 2020v2 DZ lookup data'!$A:$AA,13,FALSE)),"not found",VLOOKUP($A499,'SIMD 2020v2 DZ lookup data'!$A:$AA,13,FALSE)))</f>
        <v> </v>
      </c>
      <c r="O499" s="31" t="str">
        <f>IF($A499="Enter data zone code", " ",IF(ISNA(VLOOKUP($A499,'SIMD 2020v2 DZ lookup data'!$A:$AA,14,FALSE)),"not found",VLOOKUP($A499,'SIMD 2020v2 DZ lookup data'!$A:$AA,14,FALSE)))</f>
        <v> </v>
      </c>
      <c r="P499" s="31" t="str">
        <f>IF($A499="Enter data zone code", " ",IF(ISNA(VLOOKUP($A499,'SIMD 2020v2 DZ lookup data'!$A:$AA,15,FALSE)),"not found",VLOOKUP($A499,'SIMD 2020v2 DZ lookup data'!$A:$AA,15,FALSE)))</f>
        <v> </v>
      </c>
      <c r="Q499" s="37" t="str">
        <f>IF($A499="Enter data zone code", " ",IF(ISNA(VLOOKUP($A499,'SIMD 2020v2 DZ lookup data'!$A:$AA,17,FALSE)),"not found",VLOOKUP($A499,'SIMD 2020v2 DZ lookup data'!$A:$AA,17,FALSE)))</f>
        <v> </v>
      </c>
      <c r="R499" s="36" t="str">
        <f>IF($A499="Enter data zone code", " ",IF(ISNA(VLOOKUP($A499,'SIMD 2020v2 DZ lookup data'!$A:$AA,19,FALSE)),"not found",VLOOKUP($A499,'SIMD 2020v2 DZ lookup data'!$A:$AA,19,FALSE)))</f>
        <v> </v>
      </c>
      <c r="S499" s="36" t="str">
        <f>IF($A499="Enter data zone code", " ",IF(ISNA(VLOOKUP($A499,'SIMD 2020v2 DZ lookup data'!$A:$AA,23,FALSE)),"not found",VLOOKUP($A499,'SIMD 2020v2 DZ lookup data'!$A:$AA,23,FALSE)))</f>
        <v> </v>
      </c>
      <c r="T499" s="36" t="str">
        <f>IF($A499="Enter data zone code", " ",IF(ISNA(VLOOKUP($A499,'SIMD 2020v2 DZ lookup data'!$A:$AA,25,FALSE)),"not found",VLOOKUP($A499,'SIMD 2020v2 DZ lookup data'!$A:$AA,25,FALSE)))</f>
        <v> </v>
      </c>
      <c r="U499" s="38" t="str">
        <f>IF($A499="Enter data zone code", " ",IF(ISNA(VLOOKUP($A499,'SIMD 2020v2 DZ lookup data'!$A:$AA,27,FALSE)),"not found",VLOOKUP($A499,'SIMD 2020v2 DZ lookup data'!$A:$AA,27,FALSE)))</f>
        <v> </v>
      </c>
    </row>
    <row r="500" ht="15.75" customHeight="1">
      <c r="A500" s="35" t="s">
        <v>89</v>
      </c>
      <c r="B500" s="36" t="str">
        <f>IF($A500="Enter data zone code", " ",IF(ISNA(VLOOKUP($A500,'SIMD 2020v2 DZ lookup data'!$A:$AA,2,FALSE)),"not found",VLOOKUP($A500,'SIMD 2020v2 DZ lookup data'!$A:$AA,2,FALSE)))</f>
        <v> </v>
      </c>
      <c r="C500" s="36" t="str">
        <f>IF($A500="Enter data zone code", " ",IF(ISNA(VLOOKUP($A500,'SIMD 2020v2 DZ lookup data'!$A:$AA,21,FALSE)),"not found",VLOOKUP($A500,'SIMD 2020v2 DZ lookup data'!$A:$AA,21,FALSE)))</f>
        <v> </v>
      </c>
      <c r="D500" s="29" t="str">
        <f>IF($A500="Enter data zone code", " ",IF(ISNA(VLOOKUP($A500,'SIMD 2020v2 DZ lookup data'!$A:$AA,3,FALSE)),"not found",VLOOKUP($A500,'SIMD 2020v2 DZ lookup data'!$A:$AA,3,FALSE)))</f>
        <v> </v>
      </c>
      <c r="E500" s="29" t="str">
        <f>IF($A500="Enter data zone code", " ",IF(ISNA(VLOOKUP($A500,'SIMD 2020v2 DZ lookup data'!$A:$AA,4,FALSE)),"not found",VLOOKUP($A500,'SIMD 2020v2 DZ lookup data'!$A:$AA,4,FALSE)))</f>
        <v> </v>
      </c>
      <c r="F500" s="29" t="str">
        <f>IF($A500="Enter data zone code", " ",IF(ISNA(VLOOKUP($A500,'SIMD 2020v2 DZ lookup data'!$A:$AA,5,FALSE)),"not found",VLOOKUP($A500,'SIMD 2020v2 DZ lookup data'!$A:$AA,5,FALSE)))</f>
        <v> </v>
      </c>
      <c r="G500" s="29" t="str">
        <f>IF($A500="Enter data zone code", " ",IF(ISNA(VLOOKUP($A500,'SIMD 2020v2 DZ lookup data'!$A:$AA,6,FALSE)),"not found",VLOOKUP($A500,'SIMD 2020v2 DZ lookup data'!$A:$AA,6,FALSE)))</f>
        <v> </v>
      </c>
      <c r="H500" s="30" t="str">
        <f>IF($A500="Enter data zone code", " ",IF(ISNA(VLOOKUP($A500,'SIMD 2020v2 DZ lookup data'!$A:$AA,8,FALSE)),"not found",VLOOKUP($A500,'SIMD 2020v2 DZ lookup data'!$A:$AA,7,FALSE)))</f>
        <v> </v>
      </c>
      <c r="I500" s="30" t="str">
        <f>IF($A500="Enter data zone code", " ",IF(ISNA(VLOOKUP($A500,'SIMD 2020v2 DZ lookup data'!$A:$AA,7,FALSE)),"not found",VLOOKUP($A500,'SIMD 2020v2 DZ lookup data'!$A:$AA,8,FALSE)))</f>
        <v> </v>
      </c>
      <c r="J500" s="30" t="str">
        <f>IF($A500="Enter data zone code", " ",IF(ISNA(VLOOKUP($A500,'SIMD 2020v2 DZ lookup data'!$A:$AA,9,FALSE)),"not found",VLOOKUP($A500,'SIMD 2020v2 DZ lookup data'!$A:$AA,9,FALSE)))</f>
        <v> </v>
      </c>
      <c r="K500" s="30" t="str">
        <f>IF($A500="Enter data zone code", " ",IF(ISNA(VLOOKUP($A500,'SIMD 2020v2 DZ lookup data'!$A:$AA,10,FALSE)),"not found",VLOOKUP($A500,'SIMD 2020v2 DZ lookup data'!$A:$AA,10,FALSE)))</f>
        <v> </v>
      </c>
      <c r="L500" s="30" t="str">
        <f>IF($A500="Enter data zone code", " ",IF(ISNA(VLOOKUP($A500,'SIMD 2020v2 DZ lookup data'!$A:$AA,11,FALSE)),"not found",VLOOKUP($A500,'SIMD 2020v2 DZ lookup data'!$A:$AA,11,FALSE)))</f>
        <v> </v>
      </c>
      <c r="M500" s="30" t="str">
        <f>IF($A500="Enter data zone code", " ",IF(ISNA(VLOOKUP($A500,'SIMD 2020v2 DZ lookup data'!$A:$AA,12,FALSE)),"not found",VLOOKUP($A500,'SIMD 2020v2 DZ lookup data'!$A:$AA,12,FALSE)))</f>
        <v> </v>
      </c>
      <c r="N500" s="30" t="str">
        <f>IF($A500="Enter data zone code", " ",IF(ISNA(VLOOKUP($A500,'SIMD 2020v2 DZ lookup data'!$A:$AA,13,FALSE)),"not found",VLOOKUP($A500,'SIMD 2020v2 DZ lookup data'!$A:$AA,13,FALSE)))</f>
        <v> </v>
      </c>
      <c r="O500" s="31" t="str">
        <f>IF($A500="Enter data zone code", " ",IF(ISNA(VLOOKUP($A500,'SIMD 2020v2 DZ lookup data'!$A:$AA,14,FALSE)),"not found",VLOOKUP($A500,'SIMD 2020v2 DZ lookup data'!$A:$AA,14,FALSE)))</f>
        <v> </v>
      </c>
      <c r="P500" s="31" t="str">
        <f>IF($A500="Enter data zone code", " ",IF(ISNA(VLOOKUP($A500,'SIMD 2020v2 DZ lookup data'!$A:$AA,15,FALSE)),"not found",VLOOKUP($A500,'SIMD 2020v2 DZ lookup data'!$A:$AA,15,FALSE)))</f>
        <v> </v>
      </c>
      <c r="Q500" s="37" t="str">
        <f>IF($A500="Enter data zone code", " ",IF(ISNA(VLOOKUP($A500,'SIMD 2020v2 DZ lookup data'!$A:$AA,17,FALSE)),"not found",VLOOKUP($A500,'SIMD 2020v2 DZ lookup data'!$A:$AA,17,FALSE)))</f>
        <v> </v>
      </c>
      <c r="R500" s="36" t="str">
        <f>IF($A500="Enter data zone code", " ",IF(ISNA(VLOOKUP($A500,'SIMD 2020v2 DZ lookup data'!$A:$AA,19,FALSE)),"not found",VLOOKUP($A500,'SIMD 2020v2 DZ lookup data'!$A:$AA,19,FALSE)))</f>
        <v> </v>
      </c>
      <c r="S500" s="36" t="str">
        <f>IF($A500="Enter data zone code", " ",IF(ISNA(VLOOKUP($A500,'SIMD 2020v2 DZ lookup data'!$A:$AA,23,FALSE)),"not found",VLOOKUP($A500,'SIMD 2020v2 DZ lookup data'!$A:$AA,23,FALSE)))</f>
        <v> </v>
      </c>
      <c r="T500" s="36" t="str">
        <f>IF($A500="Enter data zone code", " ",IF(ISNA(VLOOKUP($A500,'SIMD 2020v2 DZ lookup data'!$A:$AA,25,FALSE)),"not found",VLOOKUP($A500,'SIMD 2020v2 DZ lookup data'!$A:$AA,25,FALSE)))</f>
        <v> </v>
      </c>
      <c r="U500" s="38" t="str">
        <f>IF($A500="Enter data zone code", " ",IF(ISNA(VLOOKUP($A500,'SIMD 2020v2 DZ lookup data'!$A:$AA,27,FALSE)),"not found",VLOOKUP($A500,'SIMD 2020v2 DZ lookup data'!$A:$AA,27,FALSE)))</f>
        <v> </v>
      </c>
    </row>
    <row r="501" ht="15.75" customHeight="1">
      <c r="A501" s="35" t="s">
        <v>89</v>
      </c>
      <c r="B501" s="36" t="str">
        <f>IF($A501="Enter data zone code", " ",IF(ISNA(VLOOKUP($A501,'SIMD 2020v2 DZ lookup data'!$A:$AA,2,FALSE)),"not found",VLOOKUP($A501,'SIMD 2020v2 DZ lookup data'!$A:$AA,2,FALSE)))</f>
        <v> </v>
      </c>
      <c r="C501" s="36" t="str">
        <f>IF($A501="Enter data zone code", " ",IF(ISNA(VLOOKUP($A501,'SIMD 2020v2 DZ lookup data'!$A:$AA,21,FALSE)),"not found",VLOOKUP($A501,'SIMD 2020v2 DZ lookup data'!$A:$AA,21,FALSE)))</f>
        <v> </v>
      </c>
      <c r="D501" s="29" t="str">
        <f>IF($A501="Enter data zone code", " ",IF(ISNA(VLOOKUP($A501,'SIMD 2020v2 DZ lookup data'!$A:$AA,3,FALSE)),"not found",VLOOKUP($A501,'SIMD 2020v2 DZ lookup data'!$A:$AA,3,FALSE)))</f>
        <v> </v>
      </c>
      <c r="E501" s="29" t="str">
        <f>IF($A501="Enter data zone code", " ",IF(ISNA(VLOOKUP($A501,'SIMD 2020v2 DZ lookup data'!$A:$AA,4,FALSE)),"not found",VLOOKUP($A501,'SIMD 2020v2 DZ lookup data'!$A:$AA,4,FALSE)))</f>
        <v> </v>
      </c>
      <c r="F501" s="29" t="str">
        <f>IF($A501="Enter data zone code", " ",IF(ISNA(VLOOKUP($A501,'SIMD 2020v2 DZ lookup data'!$A:$AA,5,FALSE)),"not found",VLOOKUP($A501,'SIMD 2020v2 DZ lookup data'!$A:$AA,5,FALSE)))</f>
        <v> </v>
      </c>
      <c r="G501" s="29" t="str">
        <f>IF($A501="Enter data zone code", " ",IF(ISNA(VLOOKUP($A501,'SIMD 2020v2 DZ lookup data'!$A:$AA,6,FALSE)),"not found",VLOOKUP($A501,'SIMD 2020v2 DZ lookup data'!$A:$AA,6,FALSE)))</f>
        <v> </v>
      </c>
      <c r="H501" s="30" t="str">
        <f>IF($A501="Enter data zone code", " ",IF(ISNA(VLOOKUP($A501,'SIMD 2020v2 DZ lookup data'!$A:$AA,8,FALSE)),"not found",VLOOKUP($A501,'SIMD 2020v2 DZ lookup data'!$A:$AA,7,FALSE)))</f>
        <v> </v>
      </c>
      <c r="I501" s="30" t="str">
        <f>IF($A501="Enter data zone code", " ",IF(ISNA(VLOOKUP($A501,'SIMD 2020v2 DZ lookup data'!$A:$AA,7,FALSE)),"not found",VLOOKUP($A501,'SIMD 2020v2 DZ lookup data'!$A:$AA,8,FALSE)))</f>
        <v> </v>
      </c>
      <c r="J501" s="30" t="str">
        <f>IF($A501="Enter data zone code", " ",IF(ISNA(VLOOKUP($A501,'SIMD 2020v2 DZ lookup data'!$A:$AA,9,FALSE)),"not found",VLOOKUP($A501,'SIMD 2020v2 DZ lookup data'!$A:$AA,9,FALSE)))</f>
        <v> </v>
      </c>
      <c r="K501" s="30" t="str">
        <f>IF($A501="Enter data zone code", " ",IF(ISNA(VLOOKUP($A501,'SIMD 2020v2 DZ lookup data'!$A:$AA,10,FALSE)),"not found",VLOOKUP($A501,'SIMD 2020v2 DZ lookup data'!$A:$AA,10,FALSE)))</f>
        <v> </v>
      </c>
      <c r="L501" s="30" t="str">
        <f>IF($A501="Enter data zone code", " ",IF(ISNA(VLOOKUP($A501,'SIMD 2020v2 DZ lookup data'!$A:$AA,11,FALSE)),"not found",VLOOKUP($A501,'SIMD 2020v2 DZ lookup data'!$A:$AA,11,FALSE)))</f>
        <v> </v>
      </c>
      <c r="M501" s="30" t="str">
        <f>IF($A501="Enter data zone code", " ",IF(ISNA(VLOOKUP($A501,'SIMD 2020v2 DZ lookup data'!$A:$AA,12,FALSE)),"not found",VLOOKUP($A501,'SIMD 2020v2 DZ lookup data'!$A:$AA,12,FALSE)))</f>
        <v> </v>
      </c>
      <c r="N501" s="30" t="str">
        <f>IF($A501="Enter data zone code", " ",IF(ISNA(VLOOKUP($A501,'SIMD 2020v2 DZ lookup data'!$A:$AA,13,FALSE)),"not found",VLOOKUP($A501,'SIMD 2020v2 DZ lookup data'!$A:$AA,13,FALSE)))</f>
        <v> </v>
      </c>
      <c r="O501" s="31" t="str">
        <f>IF($A501="Enter data zone code", " ",IF(ISNA(VLOOKUP($A501,'SIMD 2020v2 DZ lookup data'!$A:$AA,14,FALSE)),"not found",VLOOKUP($A501,'SIMD 2020v2 DZ lookup data'!$A:$AA,14,FALSE)))</f>
        <v> </v>
      </c>
      <c r="P501" s="31" t="str">
        <f>IF($A501="Enter data zone code", " ",IF(ISNA(VLOOKUP($A501,'SIMD 2020v2 DZ lookup data'!$A:$AA,15,FALSE)),"not found",VLOOKUP($A501,'SIMD 2020v2 DZ lookup data'!$A:$AA,15,FALSE)))</f>
        <v> </v>
      </c>
      <c r="Q501" s="37" t="str">
        <f>IF($A501="Enter data zone code", " ",IF(ISNA(VLOOKUP($A501,'SIMD 2020v2 DZ lookup data'!$A:$AA,17,FALSE)),"not found",VLOOKUP($A501,'SIMD 2020v2 DZ lookup data'!$A:$AA,17,FALSE)))</f>
        <v> </v>
      </c>
      <c r="R501" s="36" t="str">
        <f>IF($A501="Enter data zone code", " ",IF(ISNA(VLOOKUP($A501,'SIMD 2020v2 DZ lookup data'!$A:$AA,19,FALSE)),"not found",VLOOKUP($A501,'SIMD 2020v2 DZ lookup data'!$A:$AA,19,FALSE)))</f>
        <v> </v>
      </c>
      <c r="S501" s="36" t="str">
        <f>IF($A501="Enter data zone code", " ",IF(ISNA(VLOOKUP($A501,'SIMD 2020v2 DZ lookup data'!$A:$AA,23,FALSE)),"not found",VLOOKUP($A501,'SIMD 2020v2 DZ lookup data'!$A:$AA,23,FALSE)))</f>
        <v> </v>
      </c>
      <c r="T501" s="36" t="str">
        <f>IF($A501="Enter data zone code", " ",IF(ISNA(VLOOKUP($A501,'SIMD 2020v2 DZ lookup data'!$A:$AA,25,FALSE)),"not found",VLOOKUP($A501,'SIMD 2020v2 DZ lookup data'!$A:$AA,25,FALSE)))</f>
        <v> </v>
      </c>
      <c r="U501" s="38" t="str">
        <f>IF($A501="Enter data zone code", " ",IF(ISNA(VLOOKUP($A501,'SIMD 2020v2 DZ lookup data'!$A:$AA,27,FALSE)),"not found",VLOOKUP($A501,'SIMD 2020v2 DZ lookup data'!$A:$AA,27,FALSE)))</f>
        <v> </v>
      </c>
    </row>
    <row r="502" ht="15.75" customHeight="1">
      <c r="A502" s="35" t="s">
        <v>89</v>
      </c>
      <c r="B502" s="36" t="str">
        <f>IF($A502="Enter data zone code", " ",IF(ISNA(VLOOKUP($A502,'SIMD 2020v2 DZ lookup data'!$A:$AA,2,FALSE)),"not found",VLOOKUP($A502,'SIMD 2020v2 DZ lookup data'!$A:$AA,2,FALSE)))</f>
        <v> </v>
      </c>
      <c r="C502" s="36" t="str">
        <f>IF($A502="Enter data zone code", " ",IF(ISNA(VLOOKUP($A502,'SIMD 2020v2 DZ lookup data'!$A:$AA,21,FALSE)),"not found",VLOOKUP($A502,'SIMD 2020v2 DZ lookup data'!$A:$AA,21,FALSE)))</f>
        <v> </v>
      </c>
      <c r="D502" s="29" t="str">
        <f>IF($A502="Enter data zone code", " ",IF(ISNA(VLOOKUP($A502,'SIMD 2020v2 DZ lookup data'!$A:$AA,3,FALSE)),"not found",VLOOKUP($A502,'SIMD 2020v2 DZ lookup data'!$A:$AA,3,FALSE)))</f>
        <v> </v>
      </c>
      <c r="E502" s="29" t="str">
        <f>IF($A502="Enter data zone code", " ",IF(ISNA(VLOOKUP($A502,'SIMD 2020v2 DZ lookup data'!$A:$AA,4,FALSE)),"not found",VLOOKUP($A502,'SIMD 2020v2 DZ lookup data'!$A:$AA,4,FALSE)))</f>
        <v> </v>
      </c>
      <c r="F502" s="29" t="str">
        <f>IF($A502="Enter data zone code", " ",IF(ISNA(VLOOKUP($A502,'SIMD 2020v2 DZ lookup data'!$A:$AA,5,FALSE)),"not found",VLOOKUP($A502,'SIMD 2020v2 DZ lookup data'!$A:$AA,5,FALSE)))</f>
        <v> </v>
      </c>
      <c r="G502" s="29" t="str">
        <f>IF($A502="Enter data zone code", " ",IF(ISNA(VLOOKUP($A502,'SIMD 2020v2 DZ lookup data'!$A:$AA,6,FALSE)),"not found",VLOOKUP($A502,'SIMD 2020v2 DZ lookup data'!$A:$AA,6,FALSE)))</f>
        <v> </v>
      </c>
      <c r="H502" s="30" t="str">
        <f>IF($A502="Enter data zone code", " ",IF(ISNA(VLOOKUP($A502,'SIMD 2020v2 DZ lookup data'!$A:$AA,8,FALSE)),"not found",VLOOKUP($A502,'SIMD 2020v2 DZ lookup data'!$A:$AA,7,FALSE)))</f>
        <v> </v>
      </c>
      <c r="I502" s="30" t="str">
        <f>IF($A502="Enter data zone code", " ",IF(ISNA(VLOOKUP($A502,'SIMD 2020v2 DZ lookup data'!$A:$AA,7,FALSE)),"not found",VLOOKUP($A502,'SIMD 2020v2 DZ lookup data'!$A:$AA,8,FALSE)))</f>
        <v> </v>
      </c>
      <c r="J502" s="30" t="str">
        <f>IF($A502="Enter data zone code", " ",IF(ISNA(VLOOKUP($A502,'SIMD 2020v2 DZ lookup data'!$A:$AA,9,FALSE)),"not found",VLOOKUP($A502,'SIMD 2020v2 DZ lookup data'!$A:$AA,9,FALSE)))</f>
        <v> </v>
      </c>
      <c r="K502" s="30" t="str">
        <f>IF($A502="Enter data zone code", " ",IF(ISNA(VLOOKUP($A502,'SIMD 2020v2 DZ lookup data'!$A:$AA,10,FALSE)),"not found",VLOOKUP($A502,'SIMD 2020v2 DZ lookup data'!$A:$AA,10,FALSE)))</f>
        <v> </v>
      </c>
      <c r="L502" s="30" t="str">
        <f>IF($A502="Enter data zone code", " ",IF(ISNA(VLOOKUP($A502,'SIMD 2020v2 DZ lookup data'!$A:$AA,11,FALSE)),"not found",VLOOKUP($A502,'SIMD 2020v2 DZ lookup data'!$A:$AA,11,FALSE)))</f>
        <v> </v>
      </c>
      <c r="M502" s="30" t="str">
        <f>IF($A502="Enter data zone code", " ",IF(ISNA(VLOOKUP($A502,'SIMD 2020v2 DZ lookup data'!$A:$AA,12,FALSE)),"not found",VLOOKUP($A502,'SIMD 2020v2 DZ lookup data'!$A:$AA,12,FALSE)))</f>
        <v> </v>
      </c>
      <c r="N502" s="30" t="str">
        <f>IF($A502="Enter data zone code", " ",IF(ISNA(VLOOKUP($A502,'SIMD 2020v2 DZ lookup data'!$A:$AA,13,FALSE)),"not found",VLOOKUP($A502,'SIMD 2020v2 DZ lookup data'!$A:$AA,13,FALSE)))</f>
        <v> </v>
      </c>
      <c r="O502" s="31" t="str">
        <f>IF($A502="Enter data zone code", " ",IF(ISNA(VLOOKUP($A502,'SIMD 2020v2 DZ lookup data'!$A:$AA,14,FALSE)),"not found",VLOOKUP($A502,'SIMD 2020v2 DZ lookup data'!$A:$AA,14,FALSE)))</f>
        <v> </v>
      </c>
      <c r="P502" s="31" t="str">
        <f>IF($A502="Enter data zone code", " ",IF(ISNA(VLOOKUP($A502,'SIMD 2020v2 DZ lookup data'!$A:$AA,15,FALSE)),"not found",VLOOKUP($A502,'SIMD 2020v2 DZ lookup data'!$A:$AA,15,FALSE)))</f>
        <v> </v>
      </c>
      <c r="Q502" s="37" t="str">
        <f>IF($A502="Enter data zone code", " ",IF(ISNA(VLOOKUP($A502,'SIMD 2020v2 DZ lookup data'!$A:$AA,17,FALSE)),"not found",VLOOKUP($A502,'SIMD 2020v2 DZ lookup data'!$A:$AA,17,FALSE)))</f>
        <v> </v>
      </c>
      <c r="R502" s="36" t="str">
        <f>IF($A502="Enter data zone code", " ",IF(ISNA(VLOOKUP($A502,'SIMD 2020v2 DZ lookup data'!$A:$AA,19,FALSE)),"not found",VLOOKUP($A502,'SIMD 2020v2 DZ lookup data'!$A:$AA,19,FALSE)))</f>
        <v> </v>
      </c>
      <c r="S502" s="36" t="str">
        <f>IF($A502="Enter data zone code", " ",IF(ISNA(VLOOKUP($A502,'SIMD 2020v2 DZ lookup data'!$A:$AA,23,FALSE)),"not found",VLOOKUP($A502,'SIMD 2020v2 DZ lookup data'!$A:$AA,23,FALSE)))</f>
        <v> </v>
      </c>
      <c r="T502" s="36" t="str">
        <f>IF($A502="Enter data zone code", " ",IF(ISNA(VLOOKUP($A502,'SIMD 2020v2 DZ lookup data'!$A:$AA,25,FALSE)),"not found",VLOOKUP($A502,'SIMD 2020v2 DZ lookup data'!$A:$AA,25,FALSE)))</f>
        <v> </v>
      </c>
      <c r="U502" s="38" t="str">
        <f>IF($A502="Enter data zone code", " ",IF(ISNA(VLOOKUP($A502,'SIMD 2020v2 DZ lookup data'!$A:$AA,27,FALSE)),"not found",VLOOKUP($A502,'SIMD 2020v2 DZ lookup data'!$A:$AA,27,FALSE)))</f>
        <v> </v>
      </c>
    </row>
    <row r="503" ht="15.75" customHeight="1">
      <c r="A503" s="35" t="s">
        <v>89</v>
      </c>
      <c r="B503" s="36" t="str">
        <f>IF($A503="Enter data zone code", " ",IF(ISNA(VLOOKUP($A503,'SIMD 2020v2 DZ lookup data'!$A:$AA,2,FALSE)),"not found",VLOOKUP($A503,'SIMD 2020v2 DZ lookup data'!$A:$AA,2,FALSE)))</f>
        <v> </v>
      </c>
      <c r="C503" s="36" t="str">
        <f>IF($A503="Enter data zone code", " ",IF(ISNA(VLOOKUP($A503,'SIMD 2020v2 DZ lookup data'!$A:$AA,21,FALSE)),"not found",VLOOKUP($A503,'SIMD 2020v2 DZ lookup data'!$A:$AA,21,FALSE)))</f>
        <v> </v>
      </c>
      <c r="D503" s="29" t="str">
        <f>IF($A503="Enter data zone code", " ",IF(ISNA(VLOOKUP($A503,'SIMD 2020v2 DZ lookup data'!$A:$AA,3,FALSE)),"not found",VLOOKUP($A503,'SIMD 2020v2 DZ lookup data'!$A:$AA,3,FALSE)))</f>
        <v> </v>
      </c>
      <c r="E503" s="29" t="str">
        <f>IF($A503="Enter data zone code", " ",IF(ISNA(VLOOKUP($A503,'SIMD 2020v2 DZ lookup data'!$A:$AA,4,FALSE)),"not found",VLOOKUP($A503,'SIMD 2020v2 DZ lookup data'!$A:$AA,4,FALSE)))</f>
        <v> </v>
      </c>
      <c r="F503" s="29" t="str">
        <f>IF($A503="Enter data zone code", " ",IF(ISNA(VLOOKUP($A503,'SIMD 2020v2 DZ lookup data'!$A:$AA,5,FALSE)),"not found",VLOOKUP($A503,'SIMD 2020v2 DZ lookup data'!$A:$AA,5,FALSE)))</f>
        <v> </v>
      </c>
      <c r="G503" s="29" t="str">
        <f>IF($A503="Enter data zone code", " ",IF(ISNA(VLOOKUP($A503,'SIMD 2020v2 DZ lookup data'!$A:$AA,6,FALSE)),"not found",VLOOKUP($A503,'SIMD 2020v2 DZ lookup data'!$A:$AA,6,FALSE)))</f>
        <v> </v>
      </c>
      <c r="H503" s="30" t="str">
        <f>IF($A503="Enter data zone code", " ",IF(ISNA(VLOOKUP($A503,'SIMD 2020v2 DZ lookup data'!$A:$AA,8,FALSE)),"not found",VLOOKUP($A503,'SIMD 2020v2 DZ lookup data'!$A:$AA,7,FALSE)))</f>
        <v> </v>
      </c>
      <c r="I503" s="30" t="str">
        <f>IF($A503="Enter data zone code", " ",IF(ISNA(VLOOKUP($A503,'SIMD 2020v2 DZ lookup data'!$A:$AA,7,FALSE)),"not found",VLOOKUP($A503,'SIMD 2020v2 DZ lookup data'!$A:$AA,8,FALSE)))</f>
        <v> </v>
      </c>
      <c r="J503" s="30" t="str">
        <f>IF($A503="Enter data zone code", " ",IF(ISNA(VLOOKUP($A503,'SIMD 2020v2 DZ lookup data'!$A:$AA,9,FALSE)),"not found",VLOOKUP($A503,'SIMD 2020v2 DZ lookup data'!$A:$AA,9,FALSE)))</f>
        <v> </v>
      </c>
      <c r="K503" s="30" t="str">
        <f>IF($A503="Enter data zone code", " ",IF(ISNA(VLOOKUP($A503,'SIMD 2020v2 DZ lookup data'!$A:$AA,10,FALSE)),"not found",VLOOKUP($A503,'SIMD 2020v2 DZ lookup data'!$A:$AA,10,FALSE)))</f>
        <v> </v>
      </c>
      <c r="L503" s="30" t="str">
        <f>IF($A503="Enter data zone code", " ",IF(ISNA(VLOOKUP($A503,'SIMD 2020v2 DZ lookup data'!$A:$AA,11,FALSE)),"not found",VLOOKUP($A503,'SIMD 2020v2 DZ lookup data'!$A:$AA,11,FALSE)))</f>
        <v> </v>
      </c>
      <c r="M503" s="30" t="str">
        <f>IF($A503="Enter data zone code", " ",IF(ISNA(VLOOKUP($A503,'SIMD 2020v2 DZ lookup data'!$A:$AA,12,FALSE)),"not found",VLOOKUP($A503,'SIMD 2020v2 DZ lookup data'!$A:$AA,12,FALSE)))</f>
        <v> </v>
      </c>
      <c r="N503" s="30" t="str">
        <f>IF($A503="Enter data zone code", " ",IF(ISNA(VLOOKUP($A503,'SIMD 2020v2 DZ lookup data'!$A:$AA,13,FALSE)),"not found",VLOOKUP($A503,'SIMD 2020v2 DZ lookup data'!$A:$AA,13,FALSE)))</f>
        <v> </v>
      </c>
      <c r="O503" s="31" t="str">
        <f>IF($A503="Enter data zone code", " ",IF(ISNA(VLOOKUP($A503,'SIMD 2020v2 DZ lookup data'!$A:$AA,14,FALSE)),"not found",VLOOKUP($A503,'SIMD 2020v2 DZ lookup data'!$A:$AA,14,FALSE)))</f>
        <v> </v>
      </c>
      <c r="P503" s="31" t="str">
        <f>IF($A503="Enter data zone code", " ",IF(ISNA(VLOOKUP($A503,'SIMD 2020v2 DZ lookup data'!$A:$AA,15,FALSE)),"not found",VLOOKUP($A503,'SIMD 2020v2 DZ lookup data'!$A:$AA,15,FALSE)))</f>
        <v> </v>
      </c>
      <c r="Q503" s="37" t="str">
        <f>IF($A503="Enter data zone code", " ",IF(ISNA(VLOOKUP($A503,'SIMD 2020v2 DZ lookup data'!$A:$AA,17,FALSE)),"not found",VLOOKUP($A503,'SIMD 2020v2 DZ lookup data'!$A:$AA,17,FALSE)))</f>
        <v> </v>
      </c>
      <c r="R503" s="36" t="str">
        <f>IF($A503="Enter data zone code", " ",IF(ISNA(VLOOKUP($A503,'SIMD 2020v2 DZ lookup data'!$A:$AA,19,FALSE)),"not found",VLOOKUP($A503,'SIMD 2020v2 DZ lookup data'!$A:$AA,19,FALSE)))</f>
        <v> </v>
      </c>
      <c r="S503" s="36" t="str">
        <f>IF($A503="Enter data zone code", " ",IF(ISNA(VLOOKUP($A503,'SIMD 2020v2 DZ lookup data'!$A:$AA,23,FALSE)),"not found",VLOOKUP($A503,'SIMD 2020v2 DZ lookup data'!$A:$AA,23,FALSE)))</f>
        <v> </v>
      </c>
      <c r="T503" s="36" t="str">
        <f>IF($A503="Enter data zone code", " ",IF(ISNA(VLOOKUP($A503,'SIMD 2020v2 DZ lookup data'!$A:$AA,25,FALSE)),"not found",VLOOKUP($A503,'SIMD 2020v2 DZ lookup data'!$A:$AA,25,FALSE)))</f>
        <v> </v>
      </c>
      <c r="U503" s="38" t="str">
        <f>IF($A503="Enter data zone code", " ",IF(ISNA(VLOOKUP($A503,'SIMD 2020v2 DZ lookup data'!$A:$AA,27,FALSE)),"not found",VLOOKUP($A503,'SIMD 2020v2 DZ lookup data'!$A:$AA,27,FALSE)))</f>
        <v> </v>
      </c>
    </row>
    <row r="504" ht="15.75" customHeight="1">
      <c r="A504" s="35" t="s">
        <v>89</v>
      </c>
      <c r="B504" s="36" t="str">
        <f>IF($A504="Enter data zone code", " ",IF(ISNA(VLOOKUP($A504,'SIMD 2020v2 DZ lookup data'!$A:$AA,2,FALSE)),"not found",VLOOKUP($A504,'SIMD 2020v2 DZ lookup data'!$A:$AA,2,FALSE)))</f>
        <v> </v>
      </c>
      <c r="C504" s="36" t="str">
        <f>IF($A504="Enter data zone code", " ",IF(ISNA(VLOOKUP($A504,'SIMD 2020v2 DZ lookup data'!$A:$AA,21,FALSE)),"not found",VLOOKUP($A504,'SIMD 2020v2 DZ lookup data'!$A:$AA,21,FALSE)))</f>
        <v> </v>
      </c>
      <c r="D504" s="29" t="str">
        <f>IF($A504="Enter data zone code", " ",IF(ISNA(VLOOKUP($A504,'SIMD 2020v2 DZ lookup data'!$A:$AA,3,FALSE)),"not found",VLOOKUP($A504,'SIMD 2020v2 DZ lookup data'!$A:$AA,3,FALSE)))</f>
        <v> </v>
      </c>
      <c r="E504" s="29" t="str">
        <f>IF($A504="Enter data zone code", " ",IF(ISNA(VLOOKUP($A504,'SIMD 2020v2 DZ lookup data'!$A:$AA,4,FALSE)),"not found",VLOOKUP($A504,'SIMD 2020v2 DZ lookup data'!$A:$AA,4,FALSE)))</f>
        <v> </v>
      </c>
      <c r="F504" s="29" t="str">
        <f>IF($A504="Enter data zone code", " ",IF(ISNA(VLOOKUP($A504,'SIMD 2020v2 DZ lookup data'!$A:$AA,5,FALSE)),"not found",VLOOKUP($A504,'SIMD 2020v2 DZ lookup data'!$A:$AA,5,FALSE)))</f>
        <v> </v>
      </c>
      <c r="G504" s="29" t="str">
        <f>IF($A504="Enter data zone code", " ",IF(ISNA(VLOOKUP($A504,'SIMD 2020v2 DZ lookup data'!$A:$AA,6,FALSE)),"not found",VLOOKUP($A504,'SIMD 2020v2 DZ lookup data'!$A:$AA,6,FALSE)))</f>
        <v> </v>
      </c>
      <c r="H504" s="30" t="str">
        <f>IF($A504="Enter data zone code", " ",IF(ISNA(VLOOKUP($A504,'SIMD 2020v2 DZ lookup data'!$A:$AA,8,FALSE)),"not found",VLOOKUP($A504,'SIMD 2020v2 DZ lookup data'!$A:$AA,7,FALSE)))</f>
        <v> </v>
      </c>
      <c r="I504" s="30" t="str">
        <f>IF($A504="Enter data zone code", " ",IF(ISNA(VLOOKUP($A504,'SIMD 2020v2 DZ lookup data'!$A:$AA,7,FALSE)),"not found",VLOOKUP($A504,'SIMD 2020v2 DZ lookup data'!$A:$AA,8,FALSE)))</f>
        <v> </v>
      </c>
      <c r="J504" s="30" t="str">
        <f>IF($A504="Enter data zone code", " ",IF(ISNA(VLOOKUP($A504,'SIMD 2020v2 DZ lookup data'!$A:$AA,9,FALSE)),"not found",VLOOKUP($A504,'SIMD 2020v2 DZ lookup data'!$A:$AA,9,FALSE)))</f>
        <v> </v>
      </c>
      <c r="K504" s="30" t="str">
        <f>IF($A504="Enter data zone code", " ",IF(ISNA(VLOOKUP($A504,'SIMD 2020v2 DZ lookup data'!$A:$AA,10,FALSE)),"not found",VLOOKUP($A504,'SIMD 2020v2 DZ lookup data'!$A:$AA,10,FALSE)))</f>
        <v> </v>
      </c>
      <c r="L504" s="30" t="str">
        <f>IF($A504="Enter data zone code", " ",IF(ISNA(VLOOKUP($A504,'SIMD 2020v2 DZ lookup data'!$A:$AA,11,FALSE)),"not found",VLOOKUP($A504,'SIMD 2020v2 DZ lookup data'!$A:$AA,11,FALSE)))</f>
        <v> </v>
      </c>
      <c r="M504" s="30" t="str">
        <f>IF($A504="Enter data zone code", " ",IF(ISNA(VLOOKUP($A504,'SIMD 2020v2 DZ lookup data'!$A:$AA,12,FALSE)),"not found",VLOOKUP($A504,'SIMD 2020v2 DZ lookup data'!$A:$AA,12,FALSE)))</f>
        <v> </v>
      </c>
      <c r="N504" s="30" t="str">
        <f>IF($A504="Enter data zone code", " ",IF(ISNA(VLOOKUP($A504,'SIMD 2020v2 DZ lookup data'!$A:$AA,13,FALSE)),"not found",VLOOKUP($A504,'SIMD 2020v2 DZ lookup data'!$A:$AA,13,FALSE)))</f>
        <v> </v>
      </c>
      <c r="O504" s="31" t="str">
        <f>IF($A504="Enter data zone code", " ",IF(ISNA(VLOOKUP($A504,'SIMD 2020v2 DZ lookup data'!$A:$AA,14,FALSE)),"not found",VLOOKUP($A504,'SIMD 2020v2 DZ lookup data'!$A:$AA,14,FALSE)))</f>
        <v> </v>
      </c>
      <c r="P504" s="31" t="str">
        <f>IF($A504="Enter data zone code", " ",IF(ISNA(VLOOKUP($A504,'SIMD 2020v2 DZ lookup data'!$A:$AA,15,FALSE)),"not found",VLOOKUP($A504,'SIMD 2020v2 DZ lookup data'!$A:$AA,15,FALSE)))</f>
        <v> </v>
      </c>
      <c r="Q504" s="37" t="str">
        <f>IF($A504="Enter data zone code", " ",IF(ISNA(VLOOKUP($A504,'SIMD 2020v2 DZ lookup data'!$A:$AA,17,FALSE)),"not found",VLOOKUP($A504,'SIMD 2020v2 DZ lookup data'!$A:$AA,17,FALSE)))</f>
        <v> </v>
      </c>
      <c r="R504" s="36" t="str">
        <f>IF($A504="Enter data zone code", " ",IF(ISNA(VLOOKUP($A504,'SIMD 2020v2 DZ lookup data'!$A:$AA,19,FALSE)),"not found",VLOOKUP($A504,'SIMD 2020v2 DZ lookup data'!$A:$AA,19,FALSE)))</f>
        <v> </v>
      </c>
      <c r="S504" s="36" t="str">
        <f>IF($A504="Enter data zone code", " ",IF(ISNA(VLOOKUP($A504,'SIMD 2020v2 DZ lookup data'!$A:$AA,23,FALSE)),"not found",VLOOKUP($A504,'SIMD 2020v2 DZ lookup data'!$A:$AA,23,FALSE)))</f>
        <v> </v>
      </c>
      <c r="T504" s="36" t="str">
        <f>IF($A504="Enter data zone code", " ",IF(ISNA(VLOOKUP($A504,'SIMD 2020v2 DZ lookup data'!$A:$AA,25,FALSE)),"not found",VLOOKUP($A504,'SIMD 2020v2 DZ lookup data'!$A:$AA,25,FALSE)))</f>
        <v> </v>
      </c>
      <c r="U504" s="38" t="str">
        <f>IF($A504="Enter data zone code", " ",IF(ISNA(VLOOKUP($A504,'SIMD 2020v2 DZ lookup data'!$A:$AA,27,FALSE)),"not found",VLOOKUP($A504,'SIMD 2020v2 DZ lookup data'!$A:$AA,27,FALSE)))</f>
        <v> </v>
      </c>
    </row>
    <row r="505" ht="15.75" customHeight="1">
      <c r="A505" s="35" t="s">
        <v>89</v>
      </c>
      <c r="B505" s="36" t="str">
        <f>IF($A505="Enter data zone code", " ",IF(ISNA(VLOOKUP($A505,'SIMD 2020v2 DZ lookup data'!$A:$AA,2,FALSE)),"not found",VLOOKUP($A505,'SIMD 2020v2 DZ lookup data'!$A:$AA,2,FALSE)))</f>
        <v> </v>
      </c>
      <c r="C505" s="36" t="str">
        <f>IF($A505="Enter data zone code", " ",IF(ISNA(VLOOKUP($A505,'SIMD 2020v2 DZ lookup data'!$A:$AA,21,FALSE)),"not found",VLOOKUP($A505,'SIMD 2020v2 DZ lookup data'!$A:$AA,21,FALSE)))</f>
        <v> </v>
      </c>
      <c r="D505" s="29" t="str">
        <f>IF($A505="Enter data zone code", " ",IF(ISNA(VLOOKUP($A505,'SIMD 2020v2 DZ lookup data'!$A:$AA,3,FALSE)),"not found",VLOOKUP($A505,'SIMD 2020v2 DZ lookup data'!$A:$AA,3,FALSE)))</f>
        <v> </v>
      </c>
      <c r="E505" s="29" t="str">
        <f>IF($A505="Enter data zone code", " ",IF(ISNA(VLOOKUP($A505,'SIMD 2020v2 DZ lookup data'!$A:$AA,4,FALSE)),"not found",VLOOKUP($A505,'SIMD 2020v2 DZ lookup data'!$A:$AA,4,FALSE)))</f>
        <v> </v>
      </c>
      <c r="F505" s="29" t="str">
        <f>IF($A505="Enter data zone code", " ",IF(ISNA(VLOOKUP($A505,'SIMD 2020v2 DZ lookup data'!$A:$AA,5,FALSE)),"not found",VLOOKUP($A505,'SIMD 2020v2 DZ lookup data'!$A:$AA,5,FALSE)))</f>
        <v> </v>
      </c>
      <c r="G505" s="29" t="str">
        <f>IF($A505="Enter data zone code", " ",IF(ISNA(VLOOKUP($A505,'SIMD 2020v2 DZ lookup data'!$A:$AA,6,FALSE)),"not found",VLOOKUP($A505,'SIMD 2020v2 DZ lookup data'!$A:$AA,6,FALSE)))</f>
        <v> </v>
      </c>
      <c r="H505" s="30" t="str">
        <f>IF($A505="Enter data zone code", " ",IF(ISNA(VLOOKUP($A505,'SIMD 2020v2 DZ lookup data'!$A:$AA,8,FALSE)),"not found",VLOOKUP($A505,'SIMD 2020v2 DZ lookup data'!$A:$AA,7,FALSE)))</f>
        <v> </v>
      </c>
      <c r="I505" s="30" t="str">
        <f>IF($A505="Enter data zone code", " ",IF(ISNA(VLOOKUP($A505,'SIMD 2020v2 DZ lookup data'!$A:$AA,7,FALSE)),"not found",VLOOKUP($A505,'SIMD 2020v2 DZ lookup data'!$A:$AA,8,FALSE)))</f>
        <v> </v>
      </c>
      <c r="J505" s="30" t="str">
        <f>IF($A505="Enter data zone code", " ",IF(ISNA(VLOOKUP($A505,'SIMD 2020v2 DZ lookup data'!$A:$AA,9,FALSE)),"not found",VLOOKUP($A505,'SIMD 2020v2 DZ lookup data'!$A:$AA,9,FALSE)))</f>
        <v> </v>
      </c>
      <c r="K505" s="30" t="str">
        <f>IF($A505="Enter data zone code", " ",IF(ISNA(VLOOKUP($A505,'SIMD 2020v2 DZ lookup data'!$A:$AA,10,FALSE)),"not found",VLOOKUP($A505,'SIMD 2020v2 DZ lookup data'!$A:$AA,10,FALSE)))</f>
        <v> </v>
      </c>
      <c r="L505" s="30" t="str">
        <f>IF($A505="Enter data zone code", " ",IF(ISNA(VLOOKUP($A505,'SIMD 2020v2 DZ lookup data'!$A:$AA,11,FALSE)),"not found",VLOOKUP($A505,'SIMD 2020v2 DZ lookup data'!$A:$AA,11,FALSE)))</f>
        <v> </v>
      </c>
      <c r="M505" s="30" t="str">
        <f>IF($A505="Enter data zone code", " ",IF(ISNA(VLOOKUP($A505,'SIMD 2020v2 DZ lookup data'!$A:$AA,12,FALSE)),"not found",VLOOKUP($A505,'SIMD 2020v2 DZ lookup data'!$A:$AA,12,FALSE)))</f>
        <v> </v>
      </c>
      <c r="N505" s="30" t="str">
        <f>IF($A505="Enter data zone code", " ",IF(ISNA(VLOOKUP($A505,'SIMD 2020v2 DZ lookup data'!$A:$AA,13,FALSE)),"not found",VLOOKUP($A505,'SIMD 2020v2 DZ lookup data'!$A:$AA,13,FALSE)))</f>
        <v> </v>
      </c>
      <c r="O505" s="31" t="str">
        <f>IF($A505="Enter data zone code", " ",IF(ISNA(VLOOKUP($A505,'SIMD 2020v2 DZ lookup data'!$A:$AA,14,FALSE)),"not found",VLOOKUP($A505,'SIMD 2020v2 DZ lookup data'!$A:$AA,14,FALSE)))</f>
        <v> </v>
      </c>
      <c r="P505" s="31" t="str">
        <f>IF($A505="Enter data zone code", " ",IF(ISNA(VLOOKUP($A505,'SIMD 2020v2 DZ lookup data'!$A:$AA,15,FALSE)),"not found",VLOOKUP($A505,'SIMD 2020v2 DZ lookup data'!$A:$AA,15,FALSE)))</f>
        <v> </v>
      </c>
      <c r="Q505" s="37" t="str">
        <f>IF($A505="Enter data zone code", " ",IF(ISNA(VLOOKUP($A505,'SIMD 2020v2 DZ lookup data'!$A:$AA,17,FALSE)),"not found",VLOOKUP($A505,'SIMD 2020v2 DZ lookup data'!$A:$AA,17,FALSE)))</f>
        <v> </v>
      </c>
      <c r="R505" s="36" t="str">
        <f>IF($A505="Enter data zone code", " ",IF(ISNA(VLOOKUP($A505,'SIMD 2020v2 DZ lookup data'!$A:$AA,19,FALSE)),"not found",VLOOKUP($A505,'SIMD 2020v2 DZ lookup data'!$A:$AA,19,FALSE)))</f>
        <v> </v>
      </c>
      <c r="S505" s="36" t="str">
        <f>IF($A505="Enter data zone code", " ",IF(ISNA(VLOOKUP($A505,'SIMD 2020v2 DZ lookup data'!$A:$AA,23,FALSE)),"not found",VLOOKUP($A505,'SIMD 2020v2 DZ lookup data'!$A:$AA,23,FALSE)))</f>
        <v> </v>
      </c>
      <c r="T505" s="36" t="str">
        <f>IF($A505="Enter data zone code", " ",IF(ISNA(VLOOKUP($A505,'SIMD 2020v2 DZ lookup data'!$A:$AA,25,FALSE)),"not found",VLOOKUP($A505,'SIMD 2020v2 DZ lookup data'!$A:$AA,25,FALSE)))</f>
        <v> </v>
      </c>
      <c r="U505" s="38" t="str">
        <f>IF($A505="Enter data zone code", " ",IF(ISNA(VLOOKUP($A505,'SIMD 2020v2 DZ lookup data'!$A:$AA,27,FALSE)),"not found",VLOOKUP($A505,'SIMD 2020v2 DZ lookup data'!$A:$AA,27,FALSE)))</f>
        <v> </v>
      </c>
    </row>
    <row r="506" ht="15.75" customHeight="1">
      <c r="A506" s="35" t="s">
        <v>89</v>
      </c>
      <c r="B506" s="36" t="str">
        <f>IF($A506="Enter data zone code", " ",IF(ISNA(VLOOKUP($A506,'SIMD 2020v2 DZ lookup data'!$A:$AA,2,FALSE)),"not found",VLOOKUP($A506,'SIMD 2020v2 DZ lookup data'!$A:$AA,2,FALSE)))</f>
        <v> </v>
      </c>
      <c r="C506" s="36" t="str">
        <f>IF($A506="Enter data zone code", " ",IF(ISNA(VLOOKUP($A506,'SIMD 2020v2 DZ lookup data'!$A:$AA,21,FALSE)),"not found",VLOOKUP($A506,'SIMD 2020v2 DZ lookup data'!$A:$AA,21,FALSE)))</f>
        <v> </v>
      </c>
      <c r="D506" s="29" t="str">
        <f>IF($A506="Enter data zone code", " ",IF(ISNA(VLOOKUP($A506,'SIMD 2020v2 DZ lookup data'!$A:$AA,3,FALSE)),"not found",VLOOKUP($A506,'SIMD 2020v2 DZ lookup data'!$A:$AA,3,FALSE)))</f>
        <v> </v>
      </c>
      <c r="E506" s="29" t="str">
        <f>IF($A506="Enter data zone code", " ",IF(ISNA(VLOOKUP($A506,'SIMD 2020v2 DZ lookup data'!$A:$AA,4,FALSE)),"not found",VLOOKUP($A506,'SIMD 2020v2 DZ lookup data'!$A:$AA,4,FALSE)))</f>
        <v> </v>
      </c>
      <c r="F506" s="29" t="str">
        <f>IF($A506="Enter data zone code", " ",IF(ISNA(VLOOKUP($A506,'SIMD 2020v2 DZ lookup data'!$A:$AA,5,FALSE)),"not found",VLOOKUP($A506,'SIMD 2020v2 DZ lookup data'!$A:$AA,5,FALSE)))</f>
        <v> </v>
      </c>
      <c r="G506" s="29" t="str">
        <f>IF($A506="Enter data zone code", " ",IF(ISNA(VLOOKUP($A506,'SIMD 2020v2 DZ lookup data'!$A:$AA,6,FALSE)),"not found",VLOOKUP($A506,'SIMD 2020v2 DZ lookup data'!$A:$AA,6,FALSE)))</f>
        <v> </v>
      </c>
      <c r="H506" s="30" t="str">
        <f>IF($A506="Enter data zone code", " ",IF(ISNA(VLOOKUP($A506,'SIMD 2020v2 DZ lookup data'!$A:$AA,8,FALSE)),"not found",VLOOKUP($A506,'SIMD 2020v2 DZ lookup data'!$A:$AA,7,FALSE)))</f>
        <v> </v>
      </c>
      <c r="I506" s="30" t="str">
        <f>IF($A506="Enter data zone code", " ",IF(ISNA(VLOOKUP($A506,'SIMD 2020v2 DZ lookup data'!$A:$AA,7,FALSE)),"not found",VLOOKUP($A506,'SIMD 2020v2 DZ lookup data'!$A:$AA,8,FALSE)))</f>
        <v> </v>
      </c>
      <c r="J506" s="30" t="str">
        <f>IF($A506="Enter data zone code", " ",IF(ISNA(VLOOKUP($A506,'SIMD 2020v2 DZ lookup data'!$A:$AA,9,FALSE)),"not found",VLOOKUP($A506,'SIMD 2020v2 DZ lookup data'!$A:$AA,9,FALSE)))</f>
        <v> </v>
      </c>
      <c r="K506" s="30" t="str">
        <f>IF($A506="Enter data zone code", " ",IF(ISNA(VLOOKUP($A506,'SIMD 2020v2 DZ lookup data'!$A:$AA,10,FALSE)),"not found",VLOOKUP($A506,'SIMD 2020v2 DZ lookup data'!$A:$AA,10,FALSE)))</f>
        <v> </v>
      </c>
      <c r="L506" s="30" t="str">
        <f>IF($A506="Enter data zone code", " ",IF(ISNA(VLOOKUP($A506,'SIMD 2020v2 DZ lookup data'!$A:$AA,11,FALSE)),"not found",VLOOKUP($A506,'SIMD 2020v2 DZ lookup data'!$A:$AA,11,FALSE)))</f>
        <v> </v>
      </c>
      <c r="M506" s="30" t="str">
        <f>IF($A506="Enter data zone code", " ",IF(ISNA(VLOOKUP($A506,'SIMD 2020v2 DZ lookup data'!$A:$AA,12,FALSE)),"not found",VLOOKUP($A506,'SIMD 2020v2 DZ lookup data'!$A:$AA,12,FALSE)))</f>
        <v> </v>
      </c>
      <c r="N506" s="30" t="str">
        <f>IF($A506="Enter data zone code", " ",IF(ISNA(VLOOKUP($A506,'SIMD 2020v2 DZ lookup data'!$A:$AA,13,FALSE)),"not found",VLOOKUP($A506,'SIMD 2020v2 DZ lookup data'!$A:$AA,13,FALSE)))</f>
        <v> </v>
      </c>
      <c r="O506" s="31" t="str">
        <f>IF($A506="Enter data zone code", " ",IF(ISNA(VLOOKUP($A506,'SIMD 2020v2 DZ lookup data'!$A:$AA,14,FALSE)),"not found",VLOOKUP($A506,'SIMD 2020v2 DZ lookup data'!$A:$AA,14,FALSE)))</f>
        <v> </v>
      </c>
      <c r="P506" s="31" t="str">
        <f>IF($A506="Enter data zone code", " ",IF(ISNA(VLOOKUP($A506,'SIMD 2020v2 DZ lookup data'!$A:$AA,15,FALSE)),"not found",VLOOKUP($A506,'SIMD 2020v2 DZ lookup data'!$A:$AA,15,FALSE)))</f>
        <v> </v>
      </c>
      <c r="Q506" s="37" t="str">
        <f>IF($A506="Enter data zone code", " ",IF(ISNA(VLOOKUP($A506,'SIMD 2020v2 DZ lookup data'!$A:$AA,17,FALSE)),"not found",VLOOKUP($A506,'SIMD 2020v2 DZ lookup data'!$A:$AA,17,FALSE)))</f>
        <v> </v>
      </c>
      <c r="R506" s="36" t="str">
        <f>IF($A506="Enter data zone code", " ",IF(ISNA(VLOOKUP($A506,'SIMD 2020v2 DZ lookup data'!$A:$AA,19,FALSE)),"not found",VLOOKUP($A506,'SIMD 2020v2 DZ lookup data'!$A:$AA,19,FALSE)))</f>
        <v> </v>
      </c>
      <c r="S506" s="36" t="str">
        <f>IF($A506="Enter data zone code", " ",IF(ISNA(VLOOKUP($A506,'SIMD 2020v2 DZ lookup data'!$A:$AA,23,FALSE)),"not found",VLOOKUP($A506,'SIMD 2020v2 DZ lookup data'!$A:$AA,23,FALSE)))</f>
        <v> </v>
      </c>
      <c r="T506" s="36" t="str">
        <f>IF($A506="Enter data zone code", " ",IF(ISNA(VLOOKUP($A506,'SIMD 2020v2 DZ lookup data'!$A:$AA,25,FALSE)),"not found",VLOOKUP($A506,'SIMD 2020v2 DZ lookup data'!$A:$AA,25,FALSE)))</f>
        <v> </v>
      </c>
      <c r="U506" s="38" t="str">
        <f>IF($A506="Enter data zone code", " ",IF(ISNA(VLOOKUP($A506,'SIMD 2020v2 DZ lookup data'!$A:$AA,27,FALSE)),"not found",VLOOKUP($A506,'SIMD 2020v2 DZ lookup data'!$A:$AA,27,FALSE)))</f>
        <v> </v>
      </c>
    </row>
    <row r="507" ht="15.75" customHeight="1">
      <c r="A507" s="35" t="s">
        <v>89</v>
      </c>
      <c r="B507" s="36" t="str">
        <f>IF($A507="Enter data zone code", " ",IF(ISNA(VLOOKUP($A507,'SIMD 2020v2 DZ lookup data'!$A:$AA,2,FALSE)),"not found",VLOOKUP($A507,'SIMD 2020v2 DZ lookup data'!$A:$AA,2,FALSE)))</f>
        <v> </v>
      </c>
      <c r="C507" s="36" t="str">
        <f>IF($A507="Enter data zone code", " ",IF(ISNA(VLOOKUP($A507,'SIMD 2020v2 DZ lookup data'!$A:$AA,21,FALSE)),"not found",VLOOKUP($A507,'SIMD 2020v2 DZ lookup data'!$A:$AA,21,FALSE)))</f>
        <v> </v>
      </c>
      <c r="D507" s="29" t="str">
        <f>IF($A507="Enter data zone code", " ",IF(ISNA(VLOOKUP($A507,'SIMD 2020v2 DZ lookup data'!$A:$AA,3,FALSE)),"not found",VLOOKUP($A507,'SIMD 2020v2 DZ lookup data'!$A:$AA,3,FALSE)))</f>
        <v> </v>
      </c>
      <c r="E507" s="29" t="str">
        <f>IF($A507="Enter data zone code", " ",IF(ISNA(VLOOKUP($A507,'SIMD 2020v2 DZ lookup data'!$A:$AA,4,FALSE)),"not found",VLOOKUP($A507,'SIMD 2020v2 DZ lookup data'!$A:$AA,4,FALSE)))</f>
        <v> </v>
      </c>
      <c r="F507" s="29" t="str">
        <f>IF($A507="Enter data zone code", " ",IF(ISNA(VLOOKUP($A507,'SIMD 2020v2 DZ lookup data'!$A:$AA,5,FALSE)),"not found",VLOOKUP($A507,'SIMD 2020v2 DZ lookup data'!$A:$AA,5,FALSE)))</f>
        <v> </v>
      </c>
      <c r="G507" s="29" t="str">
        <f>IF($A507="Enter data zone code", " ",IF(ISNA(VLOOKUP($A507,'SIMD 2020v2 DZ lookup data'!$A:$AA,6,FALSE)),"not found",VLOOKUP($A507,'SIMD 2020v2 DZ lookup data'!$A:$AA,6,FALSE)))</f>
        <v> </v>
      </c>
      <c r="H507" s="30" t="str">
        <f>IF($A507="Enter data zone code", " ",IF(ISNA(VLOOKUP($A507,'SIMD 2020v2 DZ lookup data'!$A:$AA,8,FALSE)),"not found",VLOOKUP($A507,'SIMD 2020v2 DZ lookup data'!$A:$AA,7,FALSE)))</f>
        <v> </v>
      </c>
      <c r="I507" s="30" t="str">
        <f>IF($A507="Enter data zone code", " ",IF(ISNA(VLOOKUP($A507,'SIMD 2020v2 DZ lookup data'!$A:$AA,7,FALSE)),"not found",VLOOKUP($A507,'SIMD 2020v2 DZ lookup data'!$A:$AA,8,FALSE)))</f>
        <v> </v>
      </c>
      <c r="J507" s="30" t="str">
        <f>IF($A507="Enter data zone code", " ",IF(ISNA(VLOOKUP($A507,'SIMD 2020v2 DZ lookup data'!$A:$AA,9,FALSE)),"not found",VLOOKUP($A507,'SIMD 2020v2 DZ lookup data'!$A:$AA,9,FALSE)))</f>
        <v> </v>
      </c>
      <c r="K507" s="30" t="str">
        <f>IF($A507="Enter data zone code", " ",IF(ISNA(VLOOKUP($A507,'SIMD 2020v2 DZ lookup data'!$A:$AA,10,FALSE)),"not found",VLOOKUP($A507,'SIMD 2020v2 DZ lookup data'!$A:$AA,10,FALSE)))</f>
        <v> </v>
      </c>
      <c r="L507" s="30" t="str">
        <f>IF($A507="Enter data zone code", " ",IF(ISNA(VLOOKUP($A507,'SIMD 2020v2 DZ lookup data'!$A:$AA,11,FALSE)),"not found",VLOOKUP($A507,'SIMD 2020v2 DZ lookup data'!$A:$AA,11,FALSE)))</f>
        <v> </v>
      </c>
      <c r="M507" s="30" t="str">
        <f>IF($A507="Enter data zone code", " ",IF(ISNA(VLOOKUP($A507,'SIMD 2020v2 DZ lookup data'!$A:$AA,12,FALSE)),"not found",VLOOKUP($A507,'SIMD 2020v2 DZ lookup data'!$A:$AA,12,FALSE)))</f>
        <v> </v>
      </c>
      <c r="N507" s="30" t="str">
        <f>IF($A507="Enter data zone code", " ",IF(ISNA(VLOOKUP($A507,'SIMD 2020v2 DZ lookup data'!$A:$AA,13,FALSE)),"not found",VLOOKUP($A507,'SIMD 2020v2 DZ lookup data'!$A:$AA,13,FALSE)))</f>
        <v> </v>
      </c>
      <c r="O507" s="31" t="str">
        <f>IF($A507="Enter data zone code", " ",IF(ISNA(VLOOKUP($A507,'SIMD 2020v2 DZ lookup data'!$A:$AA,14,FALSE)),"not found",VLOOKUP($A507,'SIMD 2020v2 DZ lookup data'!$A:$AA,14,FALSE)))</f>
        <v> </v>
      </c>
      <c r="P507" s="31" t="str">
        <f>IF($A507="Enter data zone code", " ",IF(ISNA(VLOOKUP($A507,'SIMD 2020v2 DZ lookup data'!$A:$AA,15,FALSE)),"not found",VLOOKUP($A507,'SIMD 2020v2 DZ lookup data'!$A:$AA,15,FALSE)))</f>
        <v> </v>
      </c>
      <c r="Q507" s="37" t="str">
        <f>IF($A507="Enter data zone code", " ",IF(ISNA(VLOOKUP($A507,'SIMD 2020v2 DZ lookup data'!$A:$AA,17,FALSE)),"not found",VLOOKUP($A507,'SIMD 2020v2 DZ lookup data'!$A:$AA,17,FALSE)))</f>
        <v> </v>
      </c>
      <c r="R507" s="36" t="str">
        <f>IF($A507="Enter data zone code", " ",IF(ISNA(VLOOKUP($A507,'SIMD 2020v2 DZ lookup data'!$A:$AA,19,FALSE)),"not found",VLOOKUP($A507,'SIMD 2020v2 DZ lookup data'!$A:$AA,19,FALSE)))</f>
        <v> </v>
      </c>
      <c r="S507" s="36" t="str">
        <f>IF($A507="Enter data zone code", " ",IF(ISNA(VLOOKUP($A507,'SIMD 2020v2 DZ lookup data'!$A:$AA,23,FALSE)),"not found",VLOOKUP($A507,'SIMD 2020v2 DZ lookup data'!$A:$AA,23,FALSE)))</f>
        <v> </v>
      </c>
      <c r="T507" s="36" t="str">
        <f>IF($A507="Enter data zone code", " ",IF(ISNA(VLOOKUP($A507,'SIMD 2020v2 DZ lookup data'!$A:$AA,25,FALSE)),"not found",VLOOKUP($A507,'SIMD 2020v2 DZ lookup data'!$A:$AA,25,FALSE)))</f>
        <v> </v>
      </c>
      <c r="U507" s="38" t="str">
        <f>IF($A507="Enter data zone code", " ",IF(ISNA(VLOOKUP($A507,'SIMD 2020v2 DZ lookup data'!$A:$AA,27,FALSE)),"not found",VLOOKUP($A507,'SIMD 2020v2 DZ lookup data'!$A:$AA,27,FALSE)))</f>
        <v> </v>
      </c>
    </row>
    <row r="508" ht="15.75" customHeight="1">
      <c r="A508" s="35" t="s">
        <v>89</v>
      </c>
      <c r="B508" s="36" t="str">
        <f>IF($A508="Enter data zone code", " ",IF(ISNA(VLOOKUP($A508,'SIMD 2020v2 DZ lookup data'!$A:$AA,2,FALSE)),"not found",VLOOKUP($A508,'SIMD 2020v2 DZ lookup data'!$A:$AA,2,FALSE)))</f>
        <v> </v>
      </c>
      <c r="C508" s="36" t="str">
        <f>IF($A508="Enter data zone code", " ",IF(ISNA(VLOOKUP($A508,'SIMD 2020v2 DZ lookup data'!$A:$AA,21,FALSE)),"not found",VLOOKUP($A508,'SIMD 2020v2 DZ lookup data'!$A:$AA,21,FALSE)))</f>
        <v> </v>
      </c>
      <c r="D508" s="29" t="str">
        <f>IF($A508="Enter data zone code", " ",IF(ISNA(VLOOKUP($A508,'SIMD 2020v2 DZ lookup data'!$A:$AA,3,FALSE)),"not found",VLOOKUP($A508,'SIMD 2020v2 DZ lookup data'!$A:$AA,3,FALSE)))</f>
        <v> </v>
      </c>
      <c r="E508" s="29" t="str">
        <f>IF($A508="Enter data zone code", " ",IF(ISNA(VLOOKUP($A508,'SIMD 2020v2 DZ lookup data'!$A:$AA,4,FALSE)),"not found",VLOOKUP($A508,'SIMD 2020v2 DZ lookup data'!$A:$AA,4,FALSE)))</f>
        <v> </v>
      </c>
      <c r="F508" s="29" t="str">
        <f>IF($A508="Enter data zone code", " ",IF(ISNA(VLOOKUP($A508,'SIMD 2020v2 DZ lookup data'!$A:$AA,5,FALSE)),"not found",VLOOKUP($A508,'SIMD 2020v2 DZ lookup data'!$A:$AA,5,FALSE)))</f>
        <v> </v>
      </c>
      <c r="G508" s="29" t="str">
        <f>IF($A508="Enter data zone code", " ",IF(ISNA(VLOOKUP($A508,'SIMD 2020v2 DZ lookup data'!$A:$AA,6,FALSE)),"not found",VLOOKUP($A508,'SIMD 2020v2 DZ lookup data'!$A:$AA,6,FALSE)))</f>
        <v> </v>
      </c>
      <c r="H508" s="30" t="str">
        <f>IF($A508="Enter data zone code", " ",IF(ISNA(VLOOKUP($A508,'SIMD 2020v2 DZ lookup data'!$A:$AA,8,FALSE)),"not found",VLOOKUP($A508,'SIMD 2020v2 DZ lookup data'!$A:$AA,7,FALSE)))</f>
        <v> </v>
      </c>
      <c r="I508" s="30" t="str">
        <f>IF($A508="Enter data zone code", " ",IF(ISNA(VLOOKUP($A508,'SIMD 2020v2 DZ lookup data'!$A:$AA,7,FALSE)),"not found",VLOOKUP($A508,'SIMD 2020v2 DZ lookup data'!$A:$AA,8,FALSE)))</f>
        <v> </v>
      </c>
      <c r="J508" s="30" t="str">
        <f>IF($A508="Enter data zone code", " ",IF(ISNA(VLOOKUP($A508,'SIMD 2020v2 DZ lookup data'!$A:$AA,9,FALSE)),"not found",VLOOKUP($A508,'SIMD 2020v2 DZ lookup data'!$A:$AA,9,FALSE)))</f>
        <v> </v>
      </c>
      <c r="K508" s="30" t="str">
        <f>IF($A508="Enter data zone code", " ",IF(ISNA(VLOOKUP($A508,'SIMD 2020v2 DZ lookup data'!$A:$AA,10,FALSE)),"not found",VLOOKUP($A508,'SIMD 2020v2 DZ lookup data'!$A:$AA,10,FALSE)))</f>
        <v> </v>
      </c>
      <c r="L508" s="30" t="str">
        <f>IF($A508="Enter data zone code", " ",IF(ISNA(VLOOKUP($A508,'SIMD 2020v2 DZ lookup data'!$A:$AA,11,FALSE)),"not found",VLOOKUP($A508,'SIMD 2020v2 DZ lookup data'!$A:$AA,11,FALSE)))</f>
        <v> </v>
      </c>
      <c r="M508" s="30" t="str">
        <f>IF($A508="Enter data zone code", " ",IF(ISNA(VLOOKUP($A508,'SIMD 2020v2 DZ lookup data'!$A:$AA,12,FALSE)),"not found",VLOOKUP($A508,'SIMD 2020v2 DZ lookup data'!$A:$AA,12,FALSE)))</f>
        <v> </v>
      </c>
      <c r="N508" s="30" t="str">
        <f>IF($A508="Enter data zone code", " ",IF(ISNA(VLOOKUP($A508,'SIMD 2020v2 DZ lookup data'!$A:$AA,13,FALSE)),"not found",VLOOKUP($A508,'SIMD 2020v2 DZ lookup data'!$A:$AA,13,FALSE)))</f>
        <v> </v>
      </c>
      <c r="O508" s="31" t="str">
        <f>IF($A508="Enter data zone code", " ",IF(ISNA(VLOOKUP($A508,'SIMD 2020v2 DZ lookup data'!$A:$AA,14,FALSE)),"not found",VLOOKUP($A508,'SIMD 2020v2 DZ lookup data'!$A:$AA,14,FALSE)))</f>
        <v> </v>
      </c>
      <c r="P508" s="31" t="str">
        <f>IF($A508="Enter data zone code", " ",IF(ISNA(VLOOKUP($A508,'SIMD 2020v2 DZ lookup data'!$A:$AA,15,FALSE)),"not found",VLOOKUP($A508,'SIMD 2020v2 DZ lookup data'!$A:$AA,15,FALSE)))</f>
        <v> </v>
      </c>
      <c r="Q508" s="37" t="str">
        <f>IF($A508="Enter data zone code", " ",IF(ISNA(VLOOKUP($A508,'SIMD 2020v2 DZ lookup data'!$A:$AA,17,FALSE)),"not found",VLOOKUP($A508,'SIMD 2020v2 DZ lookup data'!$A:$AA,17,FALSE)))</f>
        <v> </v>
      </c>
      <c r="R508" s="36" t="str">
        <f>IF($A508="Enter data zone code", " ",IF(ISNA(VLOOKUP($A508,'SIMD 2020v2 DZ lookup data'!$A:$AA,19,FALSE)),"not found",VLOOKUP($A508,'SIMD 2020v2 DZ lookup data'!$A:$AA,19,FALSE)))</f>
        <v> </v>
      </c>
      <c r="S508" s="36" t="str">
        <f>IF($A508="Enter data zone code", " ",IF(ISNA(VLOOKUP($A508,'SIMD 2020v2 DZ lookup data'!$A:$AA,23,FALSE)),"not found",VLOOKUP($A508,'SIMD 2020v2 DZ lookup data'!$A:$AA,23,FALSE)))</f>
        <v> </v>
      </c>
      <c r="T508" s="36" t="str">
        <f>IF($A508="Enter data zone code", " ",IF(ISNA(VLOOKUP($A508,'SIMD 2020v2 DZ lookup data'!$A:$AA,25,FALSE)),"not found",VLOOKUP($A508,'SIMD 2020v2 DZ lookup data'!$A:$AA,25,FALSE)))</f>
        <v> </v>
      </c>
      <c r="U508" s="38" t="str">
        <f>IF($A508="Enter data zone code", " ",IF(ISNA(VLOOKUP($A508,'SIMD 2020v2 DZ lookup data'!$A:$AA,27,FALSE)),"not found",VLOOKUP($A508,'SIMD 2020v2 DZ lookup data'!$A:$AA,27,FALSE)))</f>
        <v> </v>
      </c>
    </row>
    <row r="509" ht="15.75" customHeight="1">
      <c r="A509" s="35" t="s">
        <v>89</v>
      </c>
      <c r="B509" s="36" t="str">
        <f>IF($A509="Enter data zone code", " ",IF(ISNA(VLOOKUP($A509,'SIMD 2020v2 DZ lookup data'!$A:$AA,2,FALSE)),"not found",VLOOKUP($A509,'SIMD 2020v2 DZ lookup data'!$A:$AA,2,FALSE)))</f>
        <v> </v>
      </c>
      <c r="C509" s="36" t="str">
        <f>IF($A509="Enter data zone code", " ",IF(ISNA(VLOOKUP($A509,'SIMD 2020v2 DZ lookup data'!$A:$AA,21,FALSE)),"not found",VLOOKUP($A509,'SIMD 2020v2 DZ lookup data'!$A:$AA,21,FALSE)))</f>
        <v> </v>
      </c>
      <c r="D509" s="29" t="str">
        <f>IF($A509="Enter data zone code", " ",IF(ISNA(VLOOKUP($A509,'SIMD 2020v2 DZ lookup data'!$A:$AA,3,FALSE)),"not found",VLOOKUP($A509,'SIMD 2020v2 DZ lookup data'!$A:$AA,3,FALSE)))</f>
        <v> </v>
      </c>
      <c r="E509" s="29" t="str">
        <f>IF($A509="Enter data zone code", " ",IF(ISNA(VLOOKUP($A509,'SIMD 2020v2 DZ lookup data'!$A:$AA,4,FALSE)),"not found",VLOOKUP($A509,'SIMD 2020v2 DZ lookup data'!$A:$AA,4,FALSE)))</f>
        <v> </v>
      </c>
      <c r="F509" s="29" t="str">
        <f>IF($A509="Enter data zone code", " ",IF(ISNA(VLOOKUP($A509,'SIMD 2020v2 DZ lookup data'!$A:$AA,5,FALSE)),"not found",VLOOKUP($A509,'SIMD 2020v2 DZ lookup data'!$A:$AA,5,FALSE)))</f>
        <v> </v>
      </c>
      <c r="G509" s="29" t="str">
        <f>IF($A509="Enter data zone code", " ",IF(ISNA(VLOOKUP($A509,'SIMD 2020v2 DZ lookup data'!$A:$AA,6,FALSE)),"not found",VLOOKUP($A509,'SIMD 2020v2 DZ lookup data'!$A:$AA,6,FALSE)))</f>
        <v> </v>
      </c>
      <c r="H509" s="30" t="str">
        <f>IF($A509="Enter data zone code", " ",IF(ISNA(VLOOKUP($A509,'SIMD 2020v2 DZ lookup data'!$A:$AA,8,FALSE)),"not found",VLOOKUP($A509,'SIMD 2020v2 DZ lookup data'!$A:$AA,7,FALSE)))</f>
        <v> </v>
      </c>
      <c r="I509" s="30" t="str">
        <f>IF($A509="Enter data zone code", " ",IF(ISNA(VLOOKUP($A509,'SIMD 2020v2 DZ lookup data'!$A:$AA,7,FALSE)),"not found",VLOOKUP($A509,'SIMD 2020v2 DZ lookup data'!$A:$AA,8,FALSE)))</f>
        <v> </v>
      </c>
      <c r="J509" s="30" t="str">
        <f>IF($A509="Enter data zone code", " ",IF(ISNA(VLOOKUP($A509,'SIMD 2020v2 DZ lookup data'!$A:$AA,9,FALSE)),"not found",VLOOKUP($A509,'SIMD 2020v2 DZ lookup data'!$A:$AA,9,FALSE)))</f>
        <v> </v>
      </c>
      <c r="K509" s="30" t="str">
        <f>IF($A509="Enter data zone code", " ",IF(ISNA(VLOOKUP($A509,'SIMD 2020v2 DZ lookup data'!$A:$AA,10,FALSE)),"not found",VLOOKUP($A509,'SIMD 2020v2 DZ lookup data'!$A:$AA,10,FALSE)))</f>
        <v> </v>
      </c>
      <c r="L509" s="30" t="str">
        <f>IF($A509="Enter data zone code", " ",IF(ISNA(VLOOKUP($A509,'SIMD 2020v2 DZ lookup data'!$A:$AA,11,FALSE)),"not found",VLOOKUP($A509,'SIMD 2020v2 DZ lookup data'!$A:$AA,11,FALSE)))</f>
        <v> </v>
      </c>
      <c r="M509" s="30" t="str">
        <f>IF($A509="Enter data zone code", " ",IF(ISNA(VLOOKUP($A509,'SIMD 2020v2 DZ lookup data'!$A:$AA,12,FALSE)),"not found",VLOOKUP($A509,'SIMD 2020v2 DZ lookup data'!$A:$AA,12,FALSE)))</f>
        <v> </v>
      </c>
      <c r="N509" s="30" t="str">
        <f>IF($A509="Enter data zone code", " ",IF(ISNA(VLOOKUP($A509,'SIMD 2020v2 DZ lookup data'!$A:$AA,13,FALSE)),"not found",VLOOKUP($A509,'SIMD 2020v2 DZ lookup data'!$A:$AA,13,FALSE)))</f>
        <v> </v>
      </c>
      <c r="O509" s="31" t="str">
        <f>IF($A509="Enter data zone code", " ",IF(ISNA(VLOOKUP($A509,'SIMD 2020v2 DZ lookup data'!$A:$AA,14,FALSE)),"not found",VLOOKUP($A509,'SIMD 2020v2 DZ lookup data'!$A:$AA,14,FALSE)))</f>
        <v> </v>
      </c>
      <c r="P509" s="31" t="str">
        <f>IF($A509="Enter data zone code", " ",IF(ISNA(VLOOKUP($A509,'SIMD 2020v2 DZ lookup data'!$A:$AA,15,FALSE)),"not found",VLOOKUP($A509,'SIMD 2020v2 DZ lookup data'!$A:$AA,15,FALSE)))</f>
        <v> </v>
      </c>
      <c r="Q509" s="37" t="str">
        <f>IF($A509="Enter data zone code", " ",IF(ISNA(VLOOKUP($A509,'SIMD 2020v2 DZ lookup data'!$A:$AA,17,FALSE)),"not found",VLOOKUP($A509,'SIMD 2020v2 DZ lookup data'!$A:$AA,17,FALSE)))</f>
        <v> </v>
      </c>
      <c r="R509" s="36" t="str">
        <f>IF($A509="Enter data zone code", " ",IF(ISNA(VLOOKUP($A509,'SIMD 2020v2 DZ lookup data'!$A:$AA,19,FALSE)),"not found",VLOOKUP($A509,'SIMD 2020v2 DZ lookup data'!$A:$AA,19,FALSE)))</f>
        <v> </v>
      </c>
      <c r="S509" s="36" t="str">
        <f>IF($A509="Enter data zone code", " ",IF(ISNA(VLOOKUP($A509,'SIMD 2020v2 DZ lookup data'!$A:$AA,23,FALSE)),"not found",VLOOKUP($A509,'SIMD 2020v2 DZ lookup data'!$A:$AA,23,FALSE)))</f>
        <v> </v>
      </c>
      <c r="T509" s="36" t="str">
        <f>IF($A509="Enter data zone code", " ",IF(ISNA(VLOOKUP($A509,'SIMD 2020v2 DZ lookup data'!$A:$AA,25,FALSE)),"not found",VLOOKUP($A509,'SIMD 2020v2 DZ lookup data'!$A:$AA,25,FALSE)))</f>
        <v> </v>
      </c>
      <c r="U509" s="38" t="str">
        <f>IF($A509="Enter data zone code", " ",IF(ISNA(VLOOKUP($A509,'SIMD 2020v2 DZ lookup data'!$A:$AA,27,FALSE)),"not found",VLOOKUP($A509,'SIMD 2020v2 DZ lookup data'!$A:$AA,27,FALSE)))</f>
        <v> </v>
      </c>
    </row>
    <row r="510" ht="15.75" customHeight="1">
      <c r="A510" s="35" t="s">
        <v>89</v>
      </c>
      <c r="B510" s="36" t="str">
        <f>IF($A510="Enter data zone code", " ",IF(ISNA(VLOOKUP($A510,'SIMD 2020v2 DZ lookup data'!$A:$AA,2,FALSE)),"not found",VLOOKUP($A510,'SIMD 2020v2 DZ lookup data'!$A:$AA,2,FALSE)))</f>
        <v> </v>
      </c>
      <c r="C510" s="36" t="str">
        <f>IF($A510="Enter data zone code", " ",IF(ISNA(VLOOKUP($A510,'SIMD 2020v2 DZ lookup data'!$A:$AA,21,FALSE)),"not found",VLOOKUP($A510,'SIMD 2020v2 DZ lookup data'!$A:$AA,21,FALSE)))</f>
        <v> </v>
      </c>
      <c r="D510" s="29" t="str">
        <f>IF($A510="Enter data zone code", " ",IF(ISNA(VLOOKUP($A510,'SIMD 2020v2 DZ lookup data'!$A:$AA,3,FALSE)),"not found",VLOOKUP($A510,'SIMD 2020v2 DZ lookup data'!$A:$AA,3,FALSE)))</f>
        <v> </v>
      </c>
      <c r="E510" s="29" t="str">
        <f>IF($A510="Enter data zone code", " ",IF(ISNA(VLOOKUP($A510,'SIMD 2020v2 DZ lookup data'!$A:$AA,4,FALSE)),"not found",VLOOKUP($A510,'SIMD 2020v2 DZ lookup data'!$A:$AA,4,FALSE)))</f>
        <v> </v>
      </c>
      <c r="F510" s="29" t="str">
        <f>IF($A510="Enter data zone code", " ",IF(ISNA(VLOOKUP($A510,'SIMD 2020v2 DZ lookup data'!$A:$AA,5,FALSE)),"not found",VLOOKUP($A510,'SIMD 2020v2 DZ lookup data'!$A:$AA,5,FALSE)))</f>
        <v> </v>
      </c>
      <c r="G510" s="29" t="str">
        <f>IF($A510="Enter data zone code", " ",IF(ISNA(VLOOKUP($A510,'SIMD 2020v2 DZ lookup data'!$A:$AA,6,FALSE)),"not found",VLOOKUP($A510,'SIMD 2020v2 DZ lookup data'!$A:$AA,6,FALSE)))</f>
        <v> </v>
      </c>
      <c r="H510" s="30" t="str">
        <f>IF($A510="Enter data zone code", " ",IF(ISNA(VLOOKUP($A510,'SIMD 2020v2 DZ lookup data'!$A:$AA,8,FALSE)),"not found",VLOOKUP($A510,'SIMD 2020v2 DZ lookup data'!$A:$AA,7,FALSE)))</f>
        <v> </v>
      </c>
      <c r="I510" s="30" t="str">
        <f>IF($A510="Enter data zone code", " ",IF(ISNA(VLOOKUP($A510,'SIMD 2020v2 DZ lookup data'!$A:$AA,7,FALSE)),"not found",VLOOKUP($A510,'SIMD 2020v2 DZ lookup data'!$A:$AA,8,FALSE)))</f>
        <v> </v>
      </c>
      <c r="J510" s="30" t="str">
        <f>IF($A510="Enter data zone code", " ",IF(ISNA(VLOOKUP($A510,'SIMD 2020v2 DZ lookup data'!$A:$AA,9,FALSE)),"not found",VLOOKUP($A510,'SIMD 2020v2 DZ lookup data'!$A:$AA,9,FALSE)))</f>
        <v> </v>
      </c>
      <c r="K510" s="30" t="str">
        <f>IF($A510="Enter data zone code", " ",IF(ISNA(VLOOKUP($A510,'SIMD 2020v2 DZ lookup data'!$A:$AA,10,FALSE)),"not found",VLOOKUP($A510,'SIMD 2020v2 DZ lookup data'!$A:$AA,10,FALSE)))</f>
        <v> </v>
      </c>
      <c r="L510" s="30" t="str">
        <f>IF($A510="Enter data zone code", " ",IF(ISNA(VLOOKUP($A510,'SIMD 2020v2 DZ lookup data'!$A:$AA,11,FALSE)),"not found",VLOOKUP($A510,'SIMD 2020v2 DZ lookup data'!$A:$AA,11,FALSE)))</f>
        <v> </v>
      </c>
      <c r="M510" s="30" t="str">
        <f>IF($A510="Enter data zone code", " ",IF(ISNA(VLOOKUP($A510,'SIMD 2020v2 DZ lookup data'!$A:$AA,12,FALSE)),"not found",VLOOKUP($A510,'SIMD 2020v2 DZ lookup data'!$A:$AA,12,FALSE)))</f>
        <v> </v>
      </c>
      <c r="N510" s="30" t="str">
        <f>IF($A510="Enter data zone code", " ",IF(ISNA(VLOOKUP($A510,'SIMD 2020v2 DZ lookup data'!$A:$AA,13,FALSE)),"not found",VLOOKUP($A510,'SIMD 2020v2 DZ lookup data'!$A:$AA,13,FALSE)))</f>
        <v> </v>
      </c>
      <c r="O510" s="31" t="str">
        <f>IF($A510="Enter data zone code", " ",IF(ISNA(VLOOKUP($A510,'SIMD 2020v2 DZ lookup data'!$A:$AA,14,FALSE)),"not found",VLOOKUP($A510,'SIMD 2020v2 DZ lookup data'!$A:$AA,14,FALSE)))</f>
        <v> </v>
      </c>
      <c r="P510" s="31" t="str">
        <f>IF($A510="Enter data zone code", " ",IF(ISNA(VLOOKUP($A510,'SIMD 2020v2 DZ lookup data'!$A:$AA,15,FALSE)),"not found",VLOOKUP($A510,'SIMD 2020v2 DZ lookup data'!$A:$AA,15,FALSE)))</f>
        <v> </v>
      </c>
      <c r="Q510" s="37" t="str">
        <f>IF($A510="Enter data zone code", " ",IF(ISNA(VLOOKUP($A510,'SIMD 2020v2 DZ lookup data'!$A:$AA,17,FALSE)),"not found",VLOOKUP($A510,'SIMD 2020v2 DZ lookup data'!$A:$AA,17,FALSE)))</f>
        <v> </v>
      </c>
      <c r="R510" s="36" t="str">
        <f>IF($A510="Enter data zone code", " ",IF(ISNA(VLOOKUP($A510,'SIMD 2020v2 DZ lookup data'!$A:$AA,19,FALSE)),"not found",VLOOKUP($A510,'SIMD 2020v2 DZ lookup data'!$A:$AA,19,FALSE)))</f>
        <v> </v>
      </c>
      <c r="S510" s="36" t="str">
        <f>IF($A510="Enter data zone code", " ",IF(ISNA(VLOOKUP($A510,'SIMD 2020v2 DZ lookup data'!$A:$AA,23,FALSE)),"not found",VLOOKUP($A510,'SIMD 2020v2 DZ lookup data'!$A:$AA,23,FALSE)))</f>
        <v> </v>
      </c>
      <c r="T510" s="36" t="str">
        <f>IF($A510="Enter data zone code", " ",IF(ISNA(VLOOKUP($A510,'SIMD 2020v2 DZ lookup data'!$A:$AA,25,FALSE)),"not found",VLOOKUP($A510,'SIMD 2020v2 DZ lookup data'!$A:$AA,25,FALSE)))</f>
        <v> </v>
      </c>
      <c r="U510" s="38" t="str">
        <f>IF($A510="Enter data zone code", " ",IF(ISNA(VLOOKUP($A510,'SIMD 2020v2 DZ lookup data'!$A:$AA,27,FALSE)),"not found",VLOOKUP($A510,'SIMD 2020v2 DZ lookup data'!$A:$AA,27,FALSE)))</f>
        <v> </v>
      </c>
    </row>
    <row r="511" ht="15.75" customHeight="1">
      <c r="A511" s="35" t="s">
        <v>89</v>
      </c>
      <c r="B511" s="36" t="str">
        <f>IF($A511="Enter data zone code", " ",IF(ISNA(VLOOKUP($A511,'SIMD 2020v2 DZ lookup data'!$A:$AA,2,FALSE)),"not found",VLOOKUP($A511,'SIMD 2020v2 DZ lookup data'!$A:$AA,2,FALSE)))</f>
        <v> </v>
      </c>
      <c r="C511" s="36" t="str">
        <f>IF($A511="Enter data zone code", " ",IF(ISNA(VLOOKUP($A511,'SIMD 2020v2 DZ lookup data'!$A:$AA,21,FALSE)),"not found",VLOOKUP($A511,'SIMD 2020v2 DZ lookup data'!$A:$AA,21,FALSE)))</f>
        <v> </v>
      </c>
      <c r="D511" s="29" t="str">
        <f>IF($A511="Enter data zone code", " ",IF(ISNA(VLOOKUP($A511,'SIMD 2020v2 DZ lookup data'!$A:$AA,3,FALSE)),"not found",VLOOKUP($A511,'SIMD 2020v2 DZ lookup data'!$A:$AA,3,FALSE)))</f>
        <v> </v>
      </c>
      <c r="E511" s="29" t="str">
        <f>IF($A511="Enter data zone code", " ",IF(ISNA(VLOOKUP($A511,'SIMD 2020v2 DZ lookup data'!$A:$AA,4,FALSE)),"not found",VLOOKUP($A511,'SIMD 2020v2 DZ lookup data'!$A:$AA,4,FALSE)))</f>
        <v> </v>
      </c>
      <c r="F511" s="29" t="str">
        <f>IF($A511="Enter data zone code", " ",IF(ISNA(VLOOKUP($A511,'SIMD 2020v2 DZ lookup data'!$A:$AA,5,FALSE)),"not found",VLOOKUP($A511,'SIMD 2020v2 DZ lookup data'!$A:$AA,5,FALSE)))</f>
        <v> </v>
      </c>
      <c r="G511" s="29" t="str">
        <f>IF($A511="Enter data zone code", " ",IF(ISNA(VLOOKUP($A511,'SIMD 2020v2 DZ lookup data'!$A:$AA,6,FALSE)),"not found",VLOOKUP($A511,'SIMD 2020v2 DZ lookup data'!$A:$AA,6,FALSE)))</f>
        <v> </v>
      </c>
      <c r="H511" s="30" t="str">
        <f>IF($A511="Enter data zone code", " ",IF(ISNA(VLOOKUP($A511,'SIMD 2020v2 DZ lookup data'!$A:$AA,8,FALSE)),"not found",VLOOKUP($A511,'SIMD 2020v2 DZ lookup data'!$A:$AA,7,FALSE)))</f>
        <v> </v>
      </c>
      <c r="I511" s="30" t="str">
        <f>IF($A511="Enter data zone code", " ",IF(ISNA(VLOOKUP($A511,'SIMD 2020v2 DZ lookup data'!$A:$AA,7,FALSE)),"not found",VLOOKUP($A511,'SIMD 2020v2 DZ lookup data'!$A:$AA,8,FALSE)))</f>
        <v> </v>
      </c>
      <c r="J511" s="30" t="str">
        <f>IF($A511="Enter data zone code", " ",IF(ISNA(VLOOKUP($A511,'SIMD 2020v2 DZ lookup data'!$A:$AA,9,FALSE)),"not found",VLOOKUP($A511,'SIMD 2020v2 DZ lookup data'!$A:$AA,9,FALSE)))</f>
        <v> </v>
      </c>
      <c r="K511" s="30" t="str">
        <f>IF($A511="Enter data zone code", " ",IF(ISNA(VLOOKUP($A511,'SIMD 2020v2 DZ lookup data'!$A:$AA,10,FALSE)),"not found",VLOOKUP($A511,'SIMD 2020v2 DZ lookup data'!$A:$AA,10,FALSE)))</f>
        <v> </v>
      </c>
      <c r="L511" s="30" t="str">
        <f>IF($A511="Enter data zone code", " ",IF(ISNA(VLOOKUP($A511,'SIMD 2020v2 DZ lookup data'!$A:$AA,11,FALSE)),"not found",VLOOKUP($A511,'SIMD 2020v2 DZ lookup data'!$A:$AA,11,FALSE)))</f>
        <v> </v>
      </c>
      <c r="M511" s="30" t="str">
        <f>IF($A511="Enter data zone code", " ",IF(ISNA(VLOOKUP($A511,'SIMD 2020v2 DZ lookup data'!$A:$AA,12,FALSE)),"not found",VLOOKUP($A511,'SIMD 2020v2 DZ lookup data'!$A:$AA,12,FALSE)))</f>
        <v> </v>
      </c>
      <c r="N511" s="30" t="str">
        <f>IF($A511="Enter data zone code", " ",IF(ISNA(VLOOKUP($A511,'SIMD 2020v2 DZ lookup data'!$A:$AA,13,FALSE)),"not found",VLOOKUP($A511,'SIMD 2020v2 DZ lookup data'!$A:$AA,13,FALSE)))</f>
        <v> </v>
      </c>
      <c r="O511" s="31" t="str">
        <f>IF($A511="Enter data zone code", " ",IF(ISNA(VLOOKUP($A511,'SIMD 2020v2 DZ lookup data'!$A:$AA,14,FALSE)),"not found",VLOOKUP($A511,'SIMD 2020v2 DZ lookup data'!$A:$AA,14,FALSE)))</f>
        <v> </v>
      </c>
      <c r="P511" s="31" t="str">
        <f>IF($A511="Enter data zone code", " ",IF(ISNA(VLOOKUP($A511,'SIMD 2020v2 DZ lookup data'!$A:$AA,15,FALSE)),"not found",VLOOKUP($A511,'SIMD 2020v2 DZ lookup data'!$A:$AA,15,FALSE)))</f>
        <v> </v>
      </c>
      <c r="Q511" s="37" t="str">
        <f>IF($A511="Enter data zone code", " ",IF(ISNA(VLOOKUP($A511,'SIMD 2020v2 DZ lookup data'!$A:$AA,17,FALSE)),"not found",VLOOKUP($A511,'SIMD 2020v2 DZ lookup data'!$A:$AA,17,FALSE)))</f>
        <v> </v>
      </c>
      <c r="R511" s="36" t="str">
        <f>IF($A511="Enter data zone code", " ",IF(ISNA(VLOOKUP($A511,'SIMD 2020v2 DZ lookup data'!$A:$AA,19,FALSE)),"not found",VLOOKUP($A511,'SIMD 2020v2 DZ lookup data'!$A:$AA,19,FALSE)))</f>
        <v> </v>
      </c>
      <c r="S511" s="36" t="str">
        <f>IF($A511="Enter data zone code", " ",IF(ISNA(VLOOKUP($A511,'SIMD 2020v2 DZ lookup data'!$A:$AA,23,FALSE)),"not found",VLOOKUP($A511,'SIMD 2020v2 DZ lookup data'!$A:$AA,23,FALSE)))</f>
        <v> </v>
      </c>
      <c r="T511" s="36" t="str">
        <f>IF($A511="Enter data zone code", " ",IF(ISNA(VLOOKUP($A511,'SIMD 2020v2 DZ lookup data'!$A:$AA,25,FALSE)),"not found",VLOOKUP($A511,'SIMD 2020v2 DZ lookup data'!$A:$AA,25,FALSE)))</f>
        <v> </v>
      </c>
      <c r="U511" s="38" t="str">
        <f>IF($A511="Enter data zone code", " ",IF(ISNA(VLOOKUP($A511,'SIMD 2020v2 DZ lookup data'!$A:$AA,27,FALSE)),"not found",VLOOKUP($A511,'SIMD 2020v2 DZ lookup data'!$A:$AA,27,FALSE)))</f>
        <v> </v>
      </c>
    </row>
    <row r="512" ht="15.75" customHeight="1">
      <c r="A512" s="35" t="s">
        <v>89</v>
      </c>
      <c r="B512" s="36" t="str">
        <f>IF($A512="Enter data zone code", " ",IF(ISNA(VLOOKUP($A512,'SIMD 2020v2 DZ lookup data'!$A:$AA,2,FALSE)),"not found",VLOOKUP($A512,'SIMD 2020v2 DZ lookup data'!$A:$AA,2,FALSE)))</f>
        <v> </v>
      </c>
      <c r="C512" s="36" t="str">
        <f>IF($A512="Enter data zone code", " ",IF(ISNA(VLOOKUP($A512,'SIMD 2020v2 DZ lookup data'!$A:$AA,21,FALSE)),"not found",VLOOKUP($A512,'SIMD 2020v2 DZ lookup data'!$A:$AA,21,FALSE)))</f>
        <v> </v>
      </c>
      <c r="D512" s="29" t="str">
        <f>IF($A512="Enter data zone code", " ",IF(ISNA(VLOOKUP($A512,'SIMD 2020v2 DZ lookup data'!$A:$AA,3,FALSE)),"not found",VLOOKUP($A512,'SIMD 2020v2 DZ lookup data'!$A:$AA,3,FALSE)))</f>
        <v> </v>
      </c>
      <c r="E512" s="29" t="str">
        <f>IF($A512="Enter data zone code", " ",IF(ISNA(VLOOKUP($A512,'SIMD 2020v2 DZ lookup data'!$A:$AA,4,FALSE)),"not found",VLOOKUP($A512,'SIMD 2020v2 DZ lookup data'!$A:$AA,4,FALSE)))</f>
        <v> </v>
      </c>
      <c r="F512" s="29" t="str">
        <f>IF($A512="Enter data zone code", " ",IF(ISNA(VLOOKUP($A512,'SIMD 2020v2 DZ lookup data'!$A:$AA,5,FALSE)),"not found",VLOOKUP($A512,'SIMD 2020v2 DZ lookup data'!$A:$AA,5,FALSE)))</f>
        <v> </v>
      </c>
      <c r="G512" s="29" t="str">
        <f>IF($A512="Enter data zone code", " ",IF(ISNA(VLOOKUP($A512,'SIMD 2020v2 DZ lookup data'!$A:$AA,6,FALSE)),"not found",VLOOKUP($A512,'SIMD 2020v2 DZ lookup data'!$A:$AA,6,FALSE)))</f>
        <v> </v>
      </c>
      <c r="H512" s="30" t="str">
        <f>IF($A512="Enter data zone code", " ",IF(ISNA(VLOOKUP($A512,'SIMD 2020v2 DZ lookup data'!$A:$AA,8,FALSE)),"not found",VLOOKUP($A512,'SIMD 2020v2 DZ lookup data'!$A:$AA,7,FALSE)))</f>
        <v> </v>
      </c>
      <c r="I512" s="30" t="str">
        <f>IF($A512="Enter data zone code", " ",IF(ISNA(VLOOKUP($A512,'SIMD 2020v2 DZ lookup data'!$A:$AA,7,FALSE)),"not found",VLOOKUP($A512,'SIMD 2020v2 DZ lookup data'!$A:$AA,8,FALSE)))</f>
        <v> </v>
      </c>
      <c r="J512" s="30" t="str">
        <f>IF($A512="Enter data zone code", " ",IF(ISNA(VLOOKUP($A512,'SIMD 2020v2 DZ lookup data'!$A:$AA,9,FALSE)),"not found",VLOOKUP($A512,'SIMD 2020v2 DZ lookup data'!$A:$AA,9,FALSE)))</f>
        <v> </v>
      </c>
      <c r="K512" s="30" t="str">
        <f>IF($A512="Enter data zone code", " ",IF(ISNA(VLOOKUP($A512,'SIMD 2020v2 DZ lookup data'!$A:$AA,10,FALSE)),"not found",VLOOKUP($A512,'SIMD 2020v2 DZ lookup data'!$A:$AA,10,FALSE)))</f>
        <v> </v>
      </c>
      <c r="L512" s="30" t="str">
        <f>IF($A512="Enter data zone code", " ",IF(ISNA(VLOOKUP($A512,'SIMD 2020v2 DZ lookup data'!$A:$AA,11,FALSE)),"not found",VLOOKUP($A512,'SIMD 2020v2 DZ lookup data'!$A:$AA,11,FALSE)))</f>
        <v> </v>
      </c>
      <c r="M512" s="30" t="str">
        <f>IF($A512="Enter data zone code", " ",IF(ISNA(VLOOKUP($A512,'SIMD 2020v2 DZ lookup data'!$A:$AA,12,FALSE)),"not found",VLOOKUP($A512,'SIMD 2020v2 DZ lookup data'!$A:$AA,12,FALSE)))</f>
        <v> </v>
      </c>
      <c r="N512" s="30" t="str">
        <f>IF($A512="Enter data zone code", " ",IF(ISNA(VLOOKUP($A512,'SIMD 2020v2 DZ lookup data'!$A:$AA,13,FALSE)),"not found",VLOOKUP($A512,'SIMD 2020v2 DZ lookup data'!$A:$AA,13,FALSE)))</f>
        <v> </v>
      </c>
      <c r="O512" s="31" t="str">
        <f>IF($A512="Enter data zone code", " ",IF(ISNA(VLOOKUP($A512,'SIMD 2020v2 DZ lookup data'!$A:$AA,14,FALSE)),"not found",VLOOKUP($A512,'SIMD 2020v2 DZ lookup data'!$A:$AA,14,FALSE)))</f>
        <v> </v>
      </c>
      <c r="P512" s="31" t="str">
        <f>IF($A512="Enter data zone code", " ",IF(ISNA(VLOOKUP($A512,'SIMD 2020v2 DZ lookup data'!$A:$AA,15,FALSE)),"not found",VLOOKUP($A512,'SIMD 2020v2 DZ lookup data'!$A:$AA,15,FALSE)))</f>
        <v> </v>
      </c>
      <c r="Q512" s="37" t="str">
        <f>IF($A512="Enter data zone code", " ",IF(ISNA(VLOOKUP($A512,'SIMD 2020v2 DZ lookup data'!$A:$AA,17,FALSE)),"not found",VLOOKUP($A512,'SIMD 2020v2 DZ lookup data'!$A:$AA,17,FALSE)))</f>
        <v> </v>
      </c>
      <c r="R512" s="36" t="str">
        <f>IF($A512="Enter data zone code", " ",IF(ISNA(VLOOKUP($A512,'SIMD 2020v2 DZ lookup data'!$A:$AA,19,FALSE)),"not found",VLOOKUP($A512,'SIMD 2020v2 DZ lookup data'!$A:$AA,19,FALSE)))</f>
        <v> </v>
      </c>
      <c r="S512" s="36" t="str">
        <f>IF($A512="Enter data zone code", " ",IF(ISNA(VLOOKUP($A512,'SIMD 2020v2 DZ lookup data'!$A:$AA,23,FALSE)),"not found",VLOOKUP($A512,'SIMD 2020v2 DZ lookup data'!$A:$AA,23,FALSE)))</f>
        <v> </v>
      </c>
      <c r="T512" s="36" t="str">
        <f>IF($A512="Enter data zone code", " ",IF(ISNA(VLOOKUP($A512,'SIMD 2020v2 DZ lookup data'!$A:$AA,25,FALSE)),"not found",VLOOKUP($A512,'SIMD 2020v2 DZ lookup data'!$A:$AA,25,FALSE)))</f>
        <v> </v>
      </c>
      <c r="U512" s="38" t="str">
        <f>IF($A512="Enter data zone code", " ",IF(ISNA(VLOOKUP($A512,'SIMD 2020v2 DZ lookup data'!$A:$AA,27,FALSE)),"not found",VLOOKUP($A512,'SIMD 2020v2 DZ lookup data'!$A:$AA,27,FALSE)))</f>
        <v> </v>
      </c>
    </row>
    <row r="513" ht="15.75" customHeight="1">
      <c r="A513" s="35" t="s">
        <v>89</v>
      </c>
      <c r="B513" s="36" t="str">
        <f>IF($A513="Enter data zone code", " ",IF(ISNA(VLOOKUP($A513,'SIMD 2020v2 DZ lookup data'!$A:$AA,2,FALSE)),"not found",VLOOKUP($A513,'SIMD 2020v2 DZ lookup data'!$A:$AA,2,FALSE)))</f>
        <v> </v>
      </c>
      <c r="C513" s="36" t="str">
        <f>IF($A513="Enter data zone code", " ",IF(ISNA(VLOOKUP($A513,'SIMD 2020v2 DZ lookup data'!$A:$AA,21,FALSE)),"not found",VLOOKUP($A513,'SIMD 2020v2 DZ lookup data'!$A:$AA,21,FALSE)))</f>
        <v> </v>
      </c>
      <c r="D513" s="29" t="str">
        <f>IF($A513="Enter data zone code", " ",IF(ISNA(VLOOKUP($A513,'SIMD 2020v2 DZ lookup data'!$A:$AA,3,FALSE)),"not found",VLOOKUP($A513,'SIMD 2020v2 DZ lookup data'!$A:$AA,3,FALSE)))</f>
        <v> </v>
      </c>
      <c r="E513" s="29" t="str">
        <f>IF($A513="Enter data zone code", " ",IF(ISNA(VLOOKUP($A513,'SIMD 2020v2 DZ lookup data'!$A:$AA,4,FALSE)),"not found",VLOOKUP($A513,'SIMD 2020v2 DZ lookup data'!$A:$AA,4,FALSE)))</f>
        <v> </v>
      </c>
      <c r="F513" s="29" t="str">
        <f>IF($A513="Enter data zone code", " ",IF(ISNA(VLOOKUP($A513,'SIMD 2020v2 DZ lookup data'!$A:$AA,5,FALSE)),"not found",VLOOKUP($A513,'SIMD 2020v2 DZ lookup data'!$A:$AA,5,FALSE)))</f>
        <v> </v>
      </c>
      <c r="G513" s="29" t="str">
        <f>IF($A513="Enter data zone code", " ",IF(ISNA(VLOOKUP($A513,'SIMD 2020v2 DZ lookup data'!$A:$AA,6,FALSE)),"not found",VLOOKUP($A513,'SIMD 2020v2 DZ lookup data'!$A:$AA,6,FALSE)))</f>
        <v> </v>
      </c>
      <c r="H513" s="30" t="str">
        <f>IF($A513="Enter data zone code", " ",IF(ISNA(VLOOKUP($A513,'SIMD 2020v2 DZ lookup data'!$A:$AA,8,FALSE)),"not found",VLOOKUP($A513,'SIMD 2020v2 DZ lookup data'!$A:$AA,7,FALSE)))</f>
        <v> </v>
      </c>
      <c r="I513" s="30" t="str">
        <f>IF($A513="Enter data zone code", " ",IF(ISNA(VLOOKUP($A513,'SIMD 2020v2 DZ lookup data'!$A:$AA,7,FALSE)),"not found",VLOOKUP($A513,'SIMD 2020v2 DZ lookup data'!$A:$AA,8,FALSE)))</f>
        <v> </v>
      </c>
      <c r="J513" s="30" t="str">
        <f>IF($A513="Enter data zone code", " ",IF(ISNA(VLOOKUP($A513,'SIMD 2020v2 DZ lookup data'!$A:$AA,9,FALSE)),"not found",VLOOKUP($A513,'SIMD 2020v2 DZ lookup data'!$A:$AA,9,FALSE)))</f>
        <v> </v>
      </c>
      <c r="K513" s="30" t="str">
        <f>IF($A513="Enter data zone code", " ",IF(ISNA(VLOOKUP($A513,'SIMD 2020v2 DZ lookup data'!$A:$AA,10,FALSE)),"not found",VLOOKUP($A513,'SIMD 2020v2 DZ lookup data'!$A:$AA,10,FALSE)))</f>
        <v> </v>
      </c>
      <c r="L513" s="30" t="str">
        <f>IF($A513="Enter data zone code", " ",IF(ISNA(VLOOKUP($A513,'SIMD 2020v2 DZ lookup data'!$A:$AA,11,FALSE)),"not found",VLOOKUP($A513,'SIMD 2020v2 DZ lookup data'!$A:$AA,11,FALSE)))</f>
        <v> </v>
      </c>
      <c r="M513" s="30" t="str">
        <f>IF($A513="Enter data zone code", " ",IF(ISNA(VLOOKUP($A513,'SIMD 2020v2 DZ lookup data'!$A:$AA,12,FALSE)),"not found",VLOOKUP($A513,'SIMD 2020v2 DZ lookup data'!$A:$AA,12,FALSE)))</f>
        <v> </v>
      </c>
      <c r="N513" s="30" t="str">
        <f>IF($A513="Enter data zone code", " ",IF(ISNA(VLOOKUP($A513,'SIMD 2020v2 DZ lookup data'!$A:$AA,13,FALSE)),"not found",VLOOKUP($A513,'SIMD 2020v2 DZ lookup data'!$A:$AA,13,FALSE)))</f>
        <v> </v>
      </c>
      <c r="O513" s="31" t="str">
        <f>IF($A513="Enter data zone code", " ",IF(ISNA(VLOOKUP($A513,'SIMD 2020v2 DZ lookup data'!$A:$AA,14,FALSE)),"not found",VLOOKUP($A513,'SIMD 2020v2 DZ lookup data'!$A:$AA,14,FALSE)))</f>
        <v> </v>
      </c>
      <c r="P513" s="31" t="str">
        <f>IF($A513="Enter data zone code", " ",IF(ISNA(VLOOKUP($A513,'SIMD 2020v2 DZ lookup data'!$A:$AA,15,FALSE)),"not found",VLOOKUP($A513,'SIMD 2020v2 DZ lookup data'!$A:$AA,15,FALSE)))</f>
        <v> </v>
      </c>
      <c r="Q513" s="37" t="str">
        <f>IF($A513="Enter data zone code", " ",IF(ISNA(VLOOKUP($A513,'SIMD 2020v2 DZ lookup data'!$A:$AA,17,FALSE)),"not found",VLOOKUP($A513,'SIMD 2020v2 DZ lookup data'!$A:$AA,17,FALSE)))</f>
        <v> </v>
      </c>
      <c r="R513" s="36" t="str">
        <f>IF($A513="Enter data zone code", " ",IF(ISNA(VLOOKUP($A513,'SIMD 2020v2 DZ lookup data'!$A:$AA,19,FALSE)),"not found",VLOOKUP($A513,'SIMD 2020v2 DZ lookup data'!$A:$AA,19,FALSE)))</f>
        <v> </v>
      </c>
      <c r="S513" s="36" t="str">
        <f>IF($A513="Enter data zone code", " ",IF(ISNA(VLOOKUP($A513,'SIMD 2020v2 DZ lookup data'!$A:$AA,23,FALSE)),"not found",VLOOKUP($A513,'SIMD 2020v2 DZ lookup data'!$A:$AA,23,FALSE)))</f>
        <v> </v>
      </c>
      <c r="T513" s="36" t="str">
        <f>IF($A513="Enter data zone code", " ",IF(ISNA(VLOOKUP($A513,'SIMD 2020v2 DZ lookup data'!$A:$AA,25,FALSE)),"not found",VLOOKUP($A513,'SIMD 2020v2 DZ lookup data'!$A:$AA,25,FALSE)))</f>
        <v> </v>
      </c>
      <c r="U513" s="38" t="str">
        <f>IF($A513="Enter data zone code", " ",IF(ISNA(VLOOKUP($A513,'SIMD 2020v2 DZ lookup data'!$A:$AA,27,FALSE)),"not found",VLOOKUP($A513,'SIMD 2020v2 DZ lookup data'!$A:$AA,27,FALSE)))</f>
        <v> </v>
      </c>
    </row>
    <row r="514" ht="15.75" customHeight="1">
      <c r="A514" s="35" t="s">
        <v>89</v>
      </c>
      <c r="B514" s="36" t="str">
        <f>IF($A514="Enter data zone code", " ",IF(ISNA(VLOOKUP($A514,'SIMD 2020v2 DZ lookup data'!$A:$AA,2,FALSE)),"not found",VLOOKUP($A514,'SIMD 2020v2 DZ lookup data'!$A:$AA,2,FALSE)))</f>
        <v> </v>
      </c>
      <c r="C514" s="36" t="str">
        <f>IF($A514="Enter data zone code", " ",IF(ISNA(VLOOKUP($A514,'SIMD 2020v2 DZ lookup data'!$A:$AA,21,FALSE)),"not found",VLOOKUP($A514,'SIMD 2020v2 DZ lookup data'!$A:$AA,21,FALSE)))</f>
        <v> </v>
      </c>
      <c r="D514" s="29" t="str">
        <f>IF($A514="Enter data zone code", " ",IF(ISNA(VLOOKUP($A514,'SIMD 2020v2 DZ lookup data'!$A:$AA,3,FALSE)),"not found",VLOOKUP($A514,'SIMD 2020v2 DZ lookup data'!$A:$AA,3,FALSE)))</f>
        <v> </v>
      </c>
      <c r="E514" s="29" t="str">
        <f>IF($A514="Enter data zone code", " ",IF(ISNA(VLOOKUP($A514,'SIMD 2020v2 DZ lookup data'!$A:$AA,4,FALSE)),"not found",VLOOKUP($A514,'SIMD 2020v2 DZ lookup data'!$A:$AA,4,FALSE)))</f>
        <v> </v>
      </c>
      <c r="F514" s="29" t="str">
        <f>IF($A514="Enter data zone code", " ",IF(ISNA(VLOOKUP($A514,'SIMD 2020v2 DZ lookup data'!$A:$AA,5,FALSE)),"not found",VLOOKUP($A514,'SIMD 2020v2 DZ lookup data'!$A:$AA,5,FALSE)))</f>
        <v> </v>
      </c>
      <c r="G514" s="29" t="str">
        <f>IF($A514="Enter data zone code", " ",IF(ISNA(VLOOKUP($A514,'SIMD 2020v2 DZ lookup data'!$A:$AA,6,FALSE)),"not found",VLOOKUP($A514,'SIMD 2020v2 DZ lookup data'!$A:$AA,6,FALSE)))</f>
        <v> </v>
      </c>
      <c r="H514" s="30" t="str">
        <f>IF($A514="Enter data zone code", " ",IF(ISNA(VLOOKUP($A514,'SIMD 2020v2 DZ lookup data'!$A:$AA,8,FALSE)),"not found",VLOOKUP($A514,'SIMD 2020v2 DZ lookup data'!$A:$AA,7,FALSE)))</f>
        <v> </v>
      </c>
      <c r="I514" s="30" t="str">
        <f>IF($A514="Enter data zone code", " ",IF(ISNA(VLOOKUP($A514,'SIMD 2020v2 DZ lookup data'!$A:$AA,7,FALSE)),"not found",VLOOKUP($A514,'SIMD 2020v2 DZ lookup data'!$A:$AA,8,FALSE)))</f>
        <v> </v>
      </c>
      <c r="J514" s="30" t="str">
        <f>IF($A514="Enter data zone code", " ",IF(ISNA(VLOOKUP($A514,'SIMD 2020v2 DZ lookup data'!$A:$AA,9,FALSE)),"not found",VLOOKUP($A514,'SIMD 2020v2 DZ lookup data'!$A:$AA,9,FALSE)))</f>
        <v> </v>
      </c>
      <c r="K514" s="30" t="str">
        <f>IF($A514="Enter data zone code", " ",IF(ISNA(VLOOKUP($A514,'SIMD 2020v2 DZ lookup data'!$A:$AA,10,FALSE)),"not found",VLOOKUP($A514,'SIMD 2020v2 DZ lookup data'!$A:$AA,10,FALSE)))</f>
        <v> </v>
      </c>
      <c r="L514" s="30" t="str">
        <f>IF($A514="Enter data zone code", " ",IF(ISNA(VLOOKUP($A514,'SIMD 2020v2 DZ lookup data'!$A:$AA,11,FALSE)),"not found",VLOOKUP($A514,'SIMD 2020v2 DZ lookup data'!$A:$AA,11,FALSE)))</f>
        <v> </v>
      </c>
      <c r="M514" s="30" t="str">
        <f>IF($A514="Enter data zone code", " ",IF(ISNA(VLOOKUP($A514,'SIMD 2020v2 DZ lookup data'!$A:$AA,12,FALSE)),"not found",VLOOKUP($A514,'SIMD 2020v2 DZ lookup data'!$A:$AA,12,FALSE)))</f>
        <v> </v>
      </c>
      <c r="N514" s="30" t="str">
        <f>IF($A514="Enter data zone code", " ",IF(ISNA(VLOOKUP($A514,'SIMD 2020v2 DZ lookup data'!$A:$AA,13,FALSE)),"not found",VLOOKUP($A514,'SIMD 2020v2 DZ lookup data'!$A:$AA,13,FALSE)))</f>
        <v> </v>
      </c>
      <c r="O514" s="31" t="str">
        <f>IF($A514="Enter data zone code", " ",IF(ISNA(VLOOKUP($A514,'SIMD 2020v2 DZ lookup data'!$A:$AA,14,FALSE)),"not found",VLOOKUP($A514,'SIMD 2020v2 DZ lookup data'!$A:$AA,14,FALSE)))</f>
        <v> </v>
      </c>
      <c r="P514" s="31" t="str">
        <f>IF($A514="Enter data zone code", " ",IF(ISNA(VLOOKUP($A514,'SIMD 2020v2 DZ lookup data'!$A:$AA,15,FALSE)),"not found",VLOOKUP($A514,'SIMD 2020v2 DZ lookup data'!$A:$AA,15,FALSE)))</f>
        <v> </v>
      </c>
      <c r="Q514" s="37" t="str">
        <f>IF($A514="Enter data zone code", " ",IF(ISNA(VLOOKUP($A514,'SIMD 2020v2 DZ lookup data'!$A:$AA,17,FALSE)),"not found",VLOOKUP($A514,'SIMD 2020v2 DZ lookup data'!$A:$AA,17,FALSE)))</f>
        <v> </v>
      </c>
      <c r="R514" s="36" t="str">
        <f>IF($A514="Enter data zone code", " ",IF(ISNA(VLOOKUP($A514,'SIMD 2020v2 DZ lookup data'!$A:$AA,19,FALSE)),"not found",VLOOKUP($A514,'SIMD 2020v2 DZ lookup data'!$A:$AA,19,FALSE)))</f>
        <v> </v>
      </c>
      <c r="S514" s="36" t="str">
        <f>IF($A514="Enter data zone code", " ",IF(ISNA(VLOOKUP($A514,'SIMD 2020v2 DZ lookup data'!$A:$AA,23,FALSE)),"not found",VLOOKUP($A514,'SIMD 2020v2 DZ lookup data'!$A:$AA,23,FALSE)))</f>
        <v> </v>
      </c>
      <c r="T514" s="36" t="str">
        <f>IF($A514="Enter data zone code", " ",IF(ISNA(VLOOKUP($A514,'SIMD 2020v2 DZ lookup data'!$A:$AA,25,FALSE)),"not found",VLOOKUP($A514,'SIMD 2020v2 DZ lookup data'!$A:$AA,25,FALSE)))</f>
        <v> </v>
      </c>
      <c r="U514" s="38" t="str">
        <f>IF($A514="Enter data zone code", " ",IF(ISNA(VLOOKUP($A514,'SIMD 2020v2 DZ lookup data'!$A:$AA,27,FALSE)),"not found",VLOOKUP($A514,'SIMD 2020v2 DZ lookup data'!$A:$AA,27,FALSE)))</f>
        <v> </v>
      </c>
    </row>
    <row r="515" ht="15.75" customHeight="1">
      <c r="A515" s="35" t="s">
        <v>89</v>
      </c>
      <c r="B515" s="36" t="str">
        <f>IF($A515="Enter data zone code", " ",IF(ISNA(VLOOKUP($A515,'SIMD 2020v2 DZ lookup data'!$A:$AA,2,FALSE)),"not found",VLOOKUP($A515,'SIMD 2020v2 DZ lookup data'!$A:$AA,2,FALSE)))</f>
        <v> </v>
      </c>
      <c r="C515" s="36" t="str">
        <f>IF($A515="Enter data zone code", " ",IF(ISNA(VLOOKUP($A515,'SIMD 2020v2 DZ lookup data'!$A:$AA,21,FALSE)),"not found",VLOOKUP($A515,'SIMD 2020v2 DZ lookup data'!$A:$AA,21,FALSE)))</f>
        <v> </v>
      </c>
      <c r="D515" s="29" t="str">
        <f>IF($A515="Enter data zone code", " ",IF(ISNA(VLOOKUP($A515,'SIMD 2020v2 DZ lookup data'!$A:$AA,3,FALSE)),"not found",VLOOKUP($A515,'SIMD 2020v2 DZ lookup data'!$A:$AA,3,FALSE)))</f>
        <v> </v>
      </c>
      <c r="E515" s="29" t="str">
        <f>IF($A515="Enter data zone code", " ",IF(ISNA(VLOOKUP($A515,'SIMD 2020v2 DZ lookup data'!$A:$AA,4,FALSE)),"not found",VLOOKUP($A515,'SIMD 2020v2 DZ lookup data'!$A:$AA,4,FALSE)))</f>
        <v> </v>
      </c>
      <c r="F515" s="29" t="str">
        <f>IF($A515="Enter data zone code", " ",IF(ISNA(VLOOKUP($A515,'SIMD 2020v2 DZ lookup data'!$A:$AA,5,FALSE)),"not found",VLOOKUP($A515,'SIMD 2020v2 DZ lookup data'!$A:$AA,5,FALSE)))</f>
        <v> </v>
      </c>
      <c r="G515" s="29" t="str">
        <f>IF($A515="Enter data zone code", " ",IF(ISNA(VLOOKUP($A515,'SIMD 2020v2 DZ lookup data'!$A:$AA,6,FALSE)),"not found",VLOOKUP($A515,'SIMD 2020v2 DZ lookup data'!$A:$AA,6,FALSE)))</f>
        <v> </v>
      </c>
      <c r="H515" s="30" t="str">
        <f>IF($A515="Enter data zone code", " ",IF(ISNA(VLOOKUP($A515,'SIMD 2020v2 DZ lookup data'!$A:$AA,8,FALSE)),"not found",VLOOKUP($A515,'SIMD 2020v2 DZ lookup data'!$A:$AA,7,FALSE)))</f>
        <v> </v>
      </c>
      <c r="I515" s="30" t="str">
        <f>IF($A515="Enter data zone code", " ",IF(ISNA(VLOOKUP($A515,'SIMD 2020v2 DZ lookup data'!$A:$AA,7,FALSE)),"not found",VLOOKUP($A515,'SIMD 2020v2 DZ lookup data'!$A:$AA,8,FALSE)))</f>
        <v> </v>
      </c>
      <c r="J515" s="30" t="str">
        <f>IF($A515="Enter data zone code", " ",IF(ISNA(VLOOKUP($A515,'SIMD 2020v2 DZ lookup data'!$A:$AA,9,FALSE)),"not found",VLOOKUP($A515,'SIMD 2020v2 DZ lookup data'!$A:$AA,9,FALSE)))</f>
        <v> </v>
      </c>
      <c r="K515" s="30" t="str">
        <f>IF($A515="Enter data zone code", " ",IF(ISNA(VLOOKUP($A515,'SIMD 2020v2 DZ lookup data'!$A:$AA,10,FALSE)),"not found",VLOOKUP($A515,'SIMD 2020v2 DZ lookup data'!$A:$AA,10,FALSE)))</f>
        <v> </v>
      </c>
      <c r="L515" s="30" t="str">
        <f>IF($A515="Enter data zone code", " ",IF(ISNA(VLOOKUP($A515,'SIMD 2020v2 DZ lookup data'!$A:$AA,11,FALSE)),"not found",VLOOKUP($A515,'SIMD 2020v2 DZ lookup data'!$A:$AA,11,FALSE)))</f>
        <v> </v>
      </c>
      <c r="M515" s="30" t="str">
        <f>IF($A515="Enter data zone code", " ",IF(ISNA(VLOOKUP($A515,'SIMD 2020v2 DZ lookup data'!$A:$AA,12,FALSE)),"not found",VLOOKUP($A515,'SIMD 2020v2 DZ lookup data'!$A:$AA,12,FALSE)))</f>
        <v> </v>
      </c>
      <c r="N515" s="30" t="str">
        <f>IF($A515="Enter data zone code", " ",IF(ISNA(VLOOKUP($A515,'SIMD 2020v2 DZ lookup data'!$A:$AA,13,FALSE)),"not found",VLOOKUP($A515,'SIMD 2020v2 DZ lookup data'!$A:$AA,13,FALSE)))</f>
        <v> </v>
      </c>
      <c r="O515" s="31" t="str">
        <f>IF($A515="Enter data zone code", " ",IF(ISNA(VLOOKUP($A515,'SIMD 2020v2 DZ lookup data'!$A:$AA,14,FALSE)),"not found",VLOOKUP($A515,'SIMD 2020v2 DZ lookup data'!$A:$AA,14,FALSE)))</f>
        <v> </v>
      </c>
      <c r="P515" s="31" t="str">
        <f>IF($A515="Enter data zone code", " ",IF(ISNA(VLOOKUP($A515,'SIMD 2020v2 DZ lookup data'!$A:$AA,15,FALSE)),"not found",VLOOKUP($A515,'SIMD 2020v2 DZ lookup data'!$A:$AA,15,FALSE)))</f>
        <v> </v>
      </c>
      <c r="Q515" s="37" t="str">
        <f>IF($A515="Enter data zone code", " ",IF(ISNA(VLOOKUP($A515,'SIMD 2020v2 DZ lookup data'!$A:$AA,17,FALSE)),"not found",VLOOKUP($A515,'SIMD 2020v2 DZ lookup data'!$A:$AA,17,FALSE)))</f>
        <v> </v>
      </c>
      <c r="R515" s="36" t="str">
        <f>IF($A515="Enter data zone code", " ",IF(ISNA(VLOOKUP($A515,'SIMD 2020v2 DZ lookup data'!$A:$AA,19,FALSE)),"not found",VLOOKUP($A515,'SIMD 2020v2 DZ lookup data'!$A:$AA,19,FALSE)))</f>
        <v> </v>
      </c>
      <c r="S515" s="36" t="str">
        <f>IF($A515="Enter data zone code", " ",IF(ISNA(VLOOKUP($A515,'SIMD 2020v2 DZ lookup data'!$A:$AA,23,FALSE)),"not found",VLOOKUP($A515,'SIMD 2020v2 DZ lookup data'!$A:$AA,23,FALSE)))</f>
        <v> </v>
      </c>
      <c r="T515" s="36" t="str">
        <f>IF($A515="Enter data zone code", " ",IF(ISNA(VLOOKUP($A515,'SIMD 2020v2 DZ lookup data'!$A:$AA,25,FALSE)),"not found",VLOOKUP($A515,'SIMD 2020v2 DZ lookup data'!$A:$AA,25,FALSE)))</f>
        <v> </v>
      </c>
      <c r="U515" s="38" t="str">
        <f>IF($A515="Enter data zone code", " ",IF(ISNA(VLOOKUP($A515,'SIMD 2020v2 DZ lookup data'!$A:$AA,27,FALSE)),"not found",VLOOKUP($A515,'SIMD 2020v2 DZ lookup data'!$A:$AA,27,FALSE)))</f>
        <v> </v>
      </c>
    </row>
    <row r="516" ht="15.75" customHeight="1">
      <c r="A516" s="35" t="s">
        <v>89</v>
      </c>
      <c r="B516" s="36" t="str">
        <f>IF($A516="Enter data zone code", " ",IF(ISNA(VLOOKUP($A516,'SIMD 2020v2 DZ lookup data'!$A:$AA,2,FALSE)),"not found",VLOOKUP($A516,'SIMD 2020v2 DZ lookup data'!$A:$AA,2,FALSE)))</f>
        <v> </v>
      </c>
      <c r="C516" s="36" t="str">
        <f>IF($A516="Enter data zone code", " ",IF(ISNA(VLOOKUP($A516,'SIMD 2020v2 DZ lookup data'!$A:$AA,21,FALSE)),"not found",VLOOKUP($A516,'SIMD 2020v2 DZ lookup data'!$A:$AA,21,FALSE)))</f>
        <v> </v>
      </c>
      <c r="D516" s="29" t="str">
        <f>IF($A516="Enter data zone code", " ",IF(ISNA(VLOOKUP($A516,'SIMD 2020v2 DZ lookup data'!$A:$AA,3,FALSE)),"not found",VLOOKUP($A516,'SIMD 2020v2 DZ lookup data'!$A:$AA,3,FALSE)))</f>
        <v> </v>
      </c>
      <c r="E516" s="29" t="str">
        <f>IF($A516="Enter data zone code", " ",IF(ISNA(VLOOKUP($A516,'SIMD 2020v2 DZ lookup data'!$A:$AA,4,FALSE)),"not found",VLOOKUP($A516,'SIMD 2020v2 DZ lookup data'!$A:$AA,4,FALSE)))</f>
        <v> </v>
      </c>
      <c r="F516" s="29" t="str">
        <f>IF($A516="Enter data zone code", " ",IF(ISNA(VLOOKUP($A516,'SIMD 2020v2 DZ lookup data'!$A:$AA,5,FALSE)),"not found",VLOOKUP($A516,'SIMD 2020v2 DZ lookup data'!$A:$AA,5,FALSE)))</f>
        <v> </v>
      </c>
      <c r="G516" s="29" t="str">
        <f>IF($A516="Enter data zone code", " ",IF(ISNA(VLOOKUP($A516,'SIMD 2020v2 DZ lookup data'!$A:$AA,6,FALSE)),"not found",VLOOKUP($A516,'SIMD 2020v2 DZ lookup data'!$A:$AA,6,FALSE)))</f>
        <v> </v>
      </c>
      <c r="H516" s="30" t="str">
        <f>IF($A516="Enter data zone code", " ",IF(ISNA(VLOOKUP($A516,'SIMD 2020v2 DZ lookup data'!$A:$AA,8,FALSE)),"not found",VLOOKUP($A516,'SIMD 2020v2 DZ lookup data'!$A:$AA,7,FALSE)))</f>
        <v> </v>
      </c>
      <c r="I516" s="30" t="str">
        <f>IF($A516="Enter data zone code", " ",IF(ISNA(VLOOKUP($A516,'SIMD 2020v2 DZ lookup data'!$A:$AA,7,FALSE)),"not found",VLOOKUP($A516,'SIMD 2020v2 DZ lookup data'!$A:$AA,8,FALSE)))</f>
        <v> </v>
      </c>
      <c r="J516" s="30" t="str">
        <f>IF($A516="Enter data zone code", " ",IF(ISNA(VLOOKUP($A516,'SIMD 2020v2 DZ lookup data'!$A:$AA,9,FALSE)),"not found",VLOOKUP($A516,'SIMD 2020v2 DZ lookup data'!$A:$AA,9,FALSE)))</f>
        <v> </v>
      </c>
      <c r="K516" s="30" t="str">
        <f>IF($A516="Enter data zone code", " ",IF(ISNA(VLOOKUP($A516,'SIMD 2020v2 DZ lookup data'!$A:$AA,10,FALSE)),"not found",VLOOKUP($A516,'SIMD 2020v2 DZ lookup data'!$A:$AA,10,FALSE)))</f>
        <v> </v>
      </c>
      <c r="L516" s="30" t="str">
        <f>IF($A516="Enter data zone code", " ",IF(ISNA(VLOOKUP($A516,'SIMD 2020v2 DZ lookup data'!$A:$AA,11,FALSE)),"not found",VLOOKUP($A516,'SIMD 2020v2 DZ lookup data'!$A:$AA,11,FALSE)))</f>
        <v> </v>
      </c>
      <c r="M516" s="30" t="str">
        <f>IF($A516="Enter data zone code", " ",IF(ISNA(VLOOKUP($A516,'SIMD 2020v2 DZ lookup data'!$A:$AA,12,FALSE)),"not found",VLOOKUP($A516,'SIMD 2020v2 DZ lookup data'!$A:$AA,12,FALSE)))</f>
        <v> </v>
      </c>
      <c r="N516" s="30" t="str">
        <f>IF($A516="Enter data zone code", " ",IF(ISNA(VLOOKUP($A516,'SIMD 2020v2 DZ lookup data'!$A:$AA,13,FALSE)),"not found",VLOOKUP($A516,'SIMD 2020v2 DZ lookup data'!$A:$AA,13,FALSE)))</f>
        <v> </v>
      </c>
      <c r="O516" s="31" t="str">
        <f>IF($A516="Enter data zone code", " ",IF(ISNA(VLOOKUP($A516,'SIMD 2020v2 DZ lookup data'!$A:$AA,14,FALSE)),"not found",VLOOKUP($A516,'SIMD 2020v2 DZ lookup data'!$A:$AA,14,FALSE)))</f>
        <v> </v>
      </c>
      <c r="P516" s="31" t="str">
        <f>IF($A516="Enter data zone code", " ",IF(ISNA(VLOOKUP($A516,'SIMD 2020v2 DZ lookup data'!$A:$AA,15,FALSE)),"not found",VLOOKUP($A516,'SIMD 2020v2 DZ lookup data'!$A:$AA,15,FALSE)))</f>
        <v> </v>
      </c>
      <c r="Q516" s="37" t="str">
        <f>IF($A516="Enter data zone code", " ",IF(ISNA(VLOOKUP($A516,'SIMD 2020v2 DZ lookup data'!$A:$AA,17,FALSE)),"not found",VLOOKUP($A516,'SIMD 2020v2 DZ lookup data'!$A:$AA,17,FALSE)))</f>
        <v> </v>
      </c>
      <c r="R516" s="36" t="str">
        <f>IF($A516="Enter data zone code", " ",IF(ISNA(VLOOKUP($A516,'SIMD 2020v2 DZ lookup data'!$A:$AA,19,FALSE)),"not found",VLOOKUP($A516,'SIMD 2020v2 DZ lookup data'!$A:$AA,19,FALSE)))</f>
        <v> </v>
      </c>
      <c r="S516" s="36" t="str">
        <f>IF($A516="Enter data zone code", " ",IF(ISNA(VLOOKUP($A516,'SIMD 2020v2 DZ lookup data'!$A:$AA,23,FALSE)),"not found",VLOOKUP($A516,'SIMD 2020v2 DZ lookup data'!$A:$AA,23,FALSE)))</f>
        <v> </v>
      </c>
      <c r="T516" s="36" t="str">
        <f>IF($A516="Enter data zone code", " ",IF(ISNA(VLOOKUP($A516,'SIMD 2020v2 DZ lookup data'!$A:$AA,25,FALSE)),"not found",VLOOKUP($A516,'SIMD 2020v2 DZ lookup data'!$A:$AA,25,FALSE)))</f>
        <v> </v>
      </c>
      <c r="U516" s="38" t="str">
        <f>IF($A516="Enter data zone code", " ",IF(ISNA(VLOOKUP($A516,'SIMD 2020v2 DZ lookup data'!$A:$AA,27,FALSE)),"not found",VLOOKUP($A516,'SIMD 2020v2 DZ lookup data'!$A:$AA,27,FALSE)))</f>
        <v> </v>
      </c>
    </row>
    <row r="517" ht="15.75" customHeight="1">
      <c r="A517" s="35" t="s">
        <v>89</v>
      </c>
      <c r="B517" s="36" t="str">
        <f>IF($A517="Enter data zone code", " ",IF(ISNA(VLOOKUP($A517,'SIMD 2020v2 DZ lookup data'!$A:$AA,2,FALSE)),"not found",VLOOKUP($A517,'SIMD 2020v2 DZ lookup data'!$A:$AA,2,FALSE)))</f>
        <v> </v>
      </c>
      <c r="C517" s="36" t="str">
        <f>IF($A517="Enter data zone code", " ",IF(ISNA(VLOOKUP($A517,'SIMD 2020v2 DZ lookup data'!$A:$AA,21,FALSE)),"not found",VLOOKUP($A517,'SIMD 2020v2 DZ lookup data'!$A:$AA,21,FALSE)))</f>
        <v> </v>
      </c>
      <c r="D517" s="29" t="str">
        <f>IF($A517="Enter data zone code", " ",IF(ISNA(VLOOKUP($A517,'SIMD 2020v2 DZ lookup data'!$A:$AA,3,FALSE)),"not found",VLOOKUP($A517,'SIMD 2020v2 DZ lookup data'!$A:$AA,3,FALSE)))</f>
        <v> </v>
      </c>
      <c r="E517" s="29" t="str">
        <f>IF($A517="Enter data zone code", " ",IF(ISNA(VLOOKUP($A517,'SIMD 2020v2 DZ lookup data'!$A:$AA,4,FALSE)),"not found",VLOOKUP($A517,'SIMD 2020v2 DZ lookup data'!$A:$AA,4,FALSE)))</f>
        <v> </v>
      </c>
      <c r="F517" s="29" t="str">
        <f>IF($A517="Enter data zone code", " ",IF(ISNA(VLOOKUP($A517,'SIMD 2020v2 DZ lookup data'!$A:$AA,5,FALSE)),"not found",VLOOKUP($A517,'SIMD 2020v2 DZ lookup data'!$A:$AA,5,FALSE)))</f>
        <v> </v>
      </c>
      <c r="G517" s="29" t="str">
        <f>IF($A517="Enter data zone code", " ",IF(ISNA(VLOOKUP($A517,'SIMD 2020v2 DZ lookup data'!$A:$AA,6,FALSE)),"not found",VLOOKUP($A517,'SIMD 2020v2 DZ lookup data'!$A:$AA,6,FALSE)))</f>
        <v> </v>
      </c>
      <c r="H517" s="30" t="str">
        <f>IF($A517="Enter data zone code", " ",IF(ISNA(VLOOKUP($A517,'SIMD 2020v2 DZ lookup data'!$A:$AA,8,FALSE)),"not found",VLOOKUP($A517,'SIMD 2020v2 DZ lookup data'!$A:$AA,7,FALSE)))</f>
        <v> </v>
      </c>
      <c r="I517" s="30" t="str">
        <f>IF($A517="Enter data zone code", " ",IF(ISNA(VLOOKUP($A517,'SIMD 2020v2 DZ lookup data'!$A:$AA,7,FALSE)),"not found",VLOOKUP($A517,'SIMD 2020v2 DZ lookup data'!$A:$AA,8,FALSE)))</f>
        <v> </v>
      </c>
      <c r="J517" s="30" t="str">
        <f>IF($A517="Enter data zone code", " ",IF(ISNA(VLOOKUP($A517,'SIMD 2020v2 DZ lookup data'!$A:$AA,9,FALSE)),"not found",VLOOKUP($A517,'SIMD 2020v2 DZ lookup data'!$A:$AA,9,FALSE)))</f>
        <v> </v>
      </c>
      <c r="K517" s="30" t="str">
        <f>IF($A517="Enter data zone code", " ",IF(ISNA(VLOOKUP($A517,'SIMD 2020v2 DZ lookup data'!$A:$AA,10,FALSE)),"not found",VLOOKUP($A517,'SIMD 2020v2 DZ lookup data'!$A:$AA,10,FALSE)))</f>
        <v> </v>
      </c>
      <c r="L517" s="30" t="str">
        <f>IF($A517="Enter data zone code", " ",IF(ISNA(VLOOKUP($A517,'SIMD 2020v2 DZ lookup data'!$A:$AA,11,FALSE)),"not found",VLOOKUP($A517,'SIMD 2020v2 DZ lookup data'!$A:$AA,11,FALSE)))</f>
        <v> </v>
      </c>
      <c r="M517" s="30" t="str">
        <f>IF($A517="Enter data zone code", " ",IF(ISNA(VLOOKUP($A517,'SIMD 2020v2 DZ lookup data'!$A:$AA,12,FALSE)),"not found",VLOOKUP($A517,'SIMD 2020v2 DZ lookup data'!$A:$AA,12,FALSE)))</f>
        <v> </v>
      </c>
      <c r="N517" s="30" t="str">
        <f>IF($A517="Enter data zone code", " ",IF(ISNA(VLOOKUP($A517,'SIMD 2020v2 DZ lookup data'!$A:$AA,13,FALSE)),"not found",VLOOKUP($A517,'SIMD 2020v2 DZ lookup data'!$A:$AA,13,FALSE)))</f>
        <v> </v>
      </c>
      <c r="O517" s="31" t="str">
        <f>IF($A517="Enter data zone code", " ",IF(ISNA(VLOOKUP($A517,'SIMD 2020v2 DZ lookup data'!$A:$AA,14,FALSE)),"not found",VLOOKUP($A517,'SIMD 2020v2 DZ lookup data'!$A:$AA,14,FALSE)))</f>
        <v> </v>
      </c>
      <c r="P517" s="31" t="str">
        <f>IF($A517="Enter data zone code", " ",IF(ISNA(VLOOKUP($A517,'SIMD 2020v2 DZ lookup data'!$A:$AA,15,FALSE)),"not found",VLOOKUP($A517,'SIMD 2020v2 DZ lookup data'!$A:$AA,15,FALSE)))</f>
        <v> </v>
      </c>
      <c r="Q517" s="37" t="str">
        <f>IF($A517="Enter data zone code", " ",IF(ISNA(VLOOKUP($A517,'SIMD 2020v2 DZ lookup data'!$A:$AA,17,FALSE)),"not found",VLOOKUP($A517,'SIMD 2020v2 DZ lookup data'!$A:$AA,17,FALSE)))</f>
        <v> </v>
      </c>
      <c r="R517" s="36" t="str">
        <f>IF($A517="Enter data zone code", " ",IF(ISNA(VLOOKUP($A517,'SIMD 2020v2 DZ lookup data'!$A:$AA,19,FALSE)),"not found",VLOOKUP($A517,'SIMD 2020v2 DZ lookup data'!$A:$AA,19,FALSE)))</f>
        <v> </v>
      </c>
      <c r="S517" s="36" t="str">
        <f>IF($A517="Enter data zone code", " ",IF(ISNA(VLOOKUP($A517,'SIMD 2020v2 DZ lookup data'!$A:$AA,23,FALSE)),"not found",VLOOKUP($A517,'SIMD 2020v2 DZ lookup data'!$A:$AA,23,FALSE)))</f>
        <v> </v>
      </c>
      <c r="T517" s="36" t="str">
        <f>IF($A517="Enter data zone code", " ",IF(ISNA(VLOOKUP($A517,'SIMD 2020v2 DZ lookup data'!$A:$AA,25,FALSE)),"not found",VLOOKUP($A517,'SIMD 2020v2 DZ lookup data'!$A:$AA,25,FALSE)))</f>
        <v> </v>
      </c>
      <c r="U517" s="38" t="str">
        <f>IF($A517="Enter data zone code", " ",IF(ISNA(VLOOKUP($A517,'SIMD 2020v2 DZ lookup data'!$A:$AA,27,FALSE)),"not found",VLOOKUP($A517,'SIMD 2020v2 DZ lookup data'!$A:$AA,27,FALSE)))</f>
        <v> </v>
      </c>
    </row>
    <row r="518" ht="15.75" customHeight="1">
      <c r="A518" s="35" t="s">
        <v>89</v>
      </c>
      <c r="B518" s="36" t="str">
        <f>IF($A518="Enter data zone code", " ",IF(ISNA(VLOOKUP($A518,'SIMD 2020v2 DZ lookup data'!$A:$AA,2,FALSE)),"not found",VLOOKUP($A518,'SIMD 2020v2 DZ lookup data'!$A:$AA,2,FALSE)))</f>
        <v> </v>
      </c>
      <c r="C518" s="36" t="str">
        <f>IF($A518="Enter data zone code", " ",IF(ISNA(VLOOKUP($A518,'SIMD 2020v2 DZ lookup data'!$A:$AA,21,FALSE)),"not found",VLOOKUP($A518,'SIMD 2020v2 DZ lookup data'!$A:$AA,21,FALSE)))</f>
        <v> </v>
      </c>
      <c r="D518" s="29" t="str">
        <f>IF($A518="Enter data zone code", " ",IF(ISNA(VLOOKUP($A518,'SIMD 2020v2 DZ lookup data'!$A:$AA,3,FALSE)),"not found",VLOOKUP($A518,'SIMD 2020v2 DZ lookup data'!$A:$AA,3,FALSE)))</f>
        <v> </v>
      </c>
      <c r="E518" s="29" t="str">
        <f>IF($A518="Enter data zone code", " ",IF(ISNA(VLOOKUP($A518,'SIMD 2020v2 DZ lookup data'!$A:$AA,4,FALSE)),"not found",VLOOKUP($A518,'SIMD 2020v2 DZ lookup data'!$A:$AA,4,FALSE)))</f>
        <v> </v>
      </c>
      <c r="F518" s="29" t="str">
        <f>IF($A518="Enter data zone code", " ",IF(ISNA(VLOOKUP($A518,'SIMD 2020v2 DZ lookup data'!$A:$AA,5,FALSE)),"not found",VLOOKUP($A518,'SIMD 2020v2 DZ lookup data'!$A:$AA,5,FALSE)))</f>
        <v> </v>
      </c>
      <c r="G518" s="29" t="str">
        <f>IF($A518="Enter data zone code", " ",IF(ISNA(VLOOKUP($A518,'SIMD 2020v2 DZ lookup data'!$A:$AA,6,FALSE)),"not found",VLOOKUP($A518,'SIMD 2020v2 DZ lookup data'!$A:$AA,6,FALSE)))</f>
        <v> </v>
      </c>
      <c r="H518" s="30" t="str">
        <f>IF($A518="Enter data zone code", " ",IF(ISNA(VLOOKUP($A518,'SIMD 2020v2 DZ lookup data'!$A:$AA,8,FALSE)),"not found",VLOOKUP($A518,'SIMD 2020v2 DZ lookup data'!$A:$AA,7,FALSE)))</f>
        <v> </v>
      </c>
      <c r="I518" s="30" t="str">
        <f>IF($A518="Enter data zone code", " ",IF(ISNA(VLOOKUP($A518,'SIMD 2020v2 DZ lookup data'!$A:$AA,7,FALSE)),"not found",VLOOKUP($A518,'SIMD 2020v2 DZ lookup data'!$A:$AA,8,FALSE)))</f>
        <v> </v>
      </c>
      <c r="J518" s="30" t="str">
        <f>IF($A518="Enter data zone code", " ",IF(ISNA(VLOOKUP($A518,'SIMD 2020v2 DZ lookup data'!$A:$AA,9,FALSE)),"not found",VLOOKUP($A518,'SIMD 2020v2 DZ lookup data'!$A:$AA,9,FALSE)))</f>
        <v> </v>
      </c>
      <c r="K518" s="30" t="str">
        <f>IF($A518="Enter data zone code", " ",IF(ISNA(VLOOKUP($A518,'SIMD 2020v2 DZ lookup data'!$A:$AA,10,FALSE)),"not found",VLOOKUP($A518,'SIMD 2020v2 DZ lookup data'!$A:$AA,10,FALSE)))</f>
        <v> </v>
      </c>
      <c r="L518" s="30" t="str">
        <f>IF($A518="Enter data zone code", " ",IF(ISNA(VLOOKUP($A518,'SIMD 2020v2 DZ lookup data'!$A:$AA,11,FALSE)),"not found",VLOOKUP($A518,'SIMD 2020v2 DZ lookup data'!$A:$AA,11,FALSE)))</f>
        <v> </v>
      </c>
      <c r="M518" s="30" t="str">
        <f>IF($A518="Enter data zone code", " ",IF(ISNA(VLOOKUP($A518,'SIMD 2020v2 DZ lookup data'!$A:$AA,12,FALSE)),"not found",VLOOKUP($A518,'SIMD 2020v2 DZ lookup data'!$A:$AA,12,FALSE)))</f>
        <v> </v>
      </c>
      <c r="N518" s="30" t="str">
        <f>IF($A518="Enter data zone code", " ",IF(ISNA(VLOOKUP($A518,'SIMD 2020v2 DZ lookup data'!$A:$AA,13,FALSE)),"not found",VLOOKUP($A518,'SIMD 2020v2 DZ lookup data'!$A:$AA,13,FALSE)))</f>
        <v> </v>
      </c>
      <c r="O518" s="31" t="str">
        <f>IF($A518="Enter data zone code", " ",IF(ISNA(VLOOKUP($A518,'SIMD 2020v2 DZ lookup data'!$A:$AA,14,FALSE)),"not found",VLOOKUP($A518,'SIMD 2020v2 DZ lookup data'!$A:$AA,14,FALSE)))</f>
        <v> </v>
      </c>
      <c r="P518" s="31" t="str">
        <f>IF($A518="Enter data zone code", " ",IF(ISNA(VLOOKUP($A518,'SIMD 2020v2 DZ lookup data'!$A:$AA,15,FALSE)),"not found",VLOOKUP($A518,'SIMD 2020v2 DZ lookup data'!$A:$AA,15,FALSE)))</f>
        <v> </v>
      </c>
      <c r="Q518" s="37" t="str">
        <f>IF($A518="Enter data zone code", " ",IF(ISNA(VLOOKUP($A518,'SIMD 2020v2 DZ lookup data'!$A:$AA,17,FALSE)),"not found",VLOOKUP($A518,'SIMD 2020v2 DZ lookup data'!$A:$AA,17,FALSE)))</f>
        <v> </v>
      </c>
      <c r="R518" s="36" t="str">
        <f>IF($A518="Enter data zone code", " ",IF(ISNA(VLOOKUP($A518,'SIMD 2020v2 DZ lookup data'!$A:$AA,19,FALSE)),"not found",VLOOKUP($A518,'SIMD 2020v2 DZ lookup data'!$A:$AA,19,FALSE)))</f>
        <v> </v>
      </c>
      <c r="S518" s="36" t="str">
        <f>IF($A518="Enter data zone code", " ",IF(ISNA(VLOOKUP($A518,'SIMD 2020v2 DZ lookup data'!$A:$AA,23,FALSE)),"not found",VLOOKUP($A518,'SIMD 2020v2 DZ lookup data'!$A:$AA,23,FALSE)))</f>
        <v> </v>
      </c>
      <c r="T518" s="36" t="str">
        <f>IF($A518="Enter data zone code", " ",IF(ISNA(VLOOKUP($A518,'SIMD 2020v2 DZ lookup data'!$A:$AA,25,FALSE)),"not found",VLOOKUP($A518,'SIMD 2020v2 DZ lookup data'!$A:$AA,25,FALSE)))</f>
        <v> </v>
      </c>
      <c r="U518" s="38" t="str">
        <f>IF($A518="Enter data zone code", " ",IF(ISNA(VLOOKUP($A518,'SIMD 2020v2 DZ lookup data'!$A:$AA,27,FALSE)),"not found",VLOOKUP($A518,'SIMD 2020v2 DZ lookup data'!$A:$AA,27,FALSE)))</f>
        <v> </v>
      </c>
    </row>
    <row r="519" ht="15.75" customHeight="1">
      <c r="A519" s="35" t="s">
        <v>89</v>
      </c>
      <c r="B519" s="36" t="str">
        <f>IF($A519="Enter data zone code", " ",IF(ISNA(VLOOKUP($A519,'SIMD 2020v2 DZ lookup data'!$A:$AA,2,FALSE)),"not found",VLOOKUP($A519,'SIMD 2020v2 DZ lookup data'!$A:$AA,2,FALSE)))</f>
        <v> </v>
      </c>
      <c r="C519" s="36" t="str">
        <f>IF($A519="Enter data zone code", " ",IF(ISNA(VLOOKUP($A519,'SIMD 2020v2 DZ lookup data'!$A:$AA,21,FALSE)),"not found",VLOOKUP($A519,'SIMD 2020v2 DZ lookup data'!$A:$AA,21,FALSE)))</f>
        <v> </v>
      </c>
      <c r="D519" s="29" t="str">
        <f>IF($A519="Enter data zone code", " ",IF(ISNA(VLOOKUP($A519,'SIMD 2020v2 DZ lookup data'!$A:$AA,3,FALSE)),"not found",VLOOKUP($A519,'SIMD 2020v2 DZ lookup data'!$A:$AA,3,FALSE)))</f>
        <v> </v>
      </c>
      <c r="E519" s="29" t="str">
        <f>IF($A519="Enter data zone code", " ",IF(ISNA(VLOOKUP($A519,'SIMD 2020v2 DZ lookup data'!$A:$AA,4,FALSE)),"not found",VLOOKUP($A519,'SIMD 2020v2 DZ lookup data'!$A:$AA,4,FALSE)))</f>
        <v> </v>
      </c>
      <c r="F519" s="29" t="str">
        <f>IF($A519="Enter data zone code", " ",IF(ISNA(VLOOKUP($A519,'SIMD 2020v2 DZ lookup data'!$A:$AA,5,FALSE)),"not found",VLOOKUP($A519,'SIMD 2020v2 DZ lookup data'!$A:$AA,5,FALSE)))</f>
        <v> </v>
      </c>
      <c r="G519" s="29" t="str">
        <f>IF($A519="Enter data zone code", " ",IF(ISNA(VLOOKUP($A519,'SIMD 2020v2 DZ lookup data'!$A:$AA,6,FALSE)),"not found",VLOOKUP($A519,'SIMD 2020v2 DZ lookup data'!$A:$AA,6,FALSE)))</f>
        <v> </v>
      </c>
      <c r="H519" s="30" t="str">
        <f>IF($A519="Enter data zone code", " ",IF(ISNA(VLOOKUP($A519,'SIMD 2020v2 DZ lookup data'!$A:$AA,8,FALSE)),"not found",VLOOKUP($A519,'SIMD 2020v2 DZ lookup data'!$A:$AA,7,FALSE)))</f>
        <v> </v>
      </c>
      <c r="I519" s="30" t="str">
        <f>IF($A519="Enter data zone code", " ",IF(ISNA(VLOOKUP($A519,'SIMD 2020v2 DZ lookup data'!$A:$AA,7,FALSE)),"not found",VLOOKUP($A519,'SIMD 2020v2 DZ lookup data'!$A:$AA,8,FALSE)))</f>
        <v> </v>
      </c>
      <c r="J519" s="30" t="str">
        <f>IF($A519="Enter data zone code", " ",IF(ISNA(VLOOKUP($A519,'SIMD 2020v2 DZ lookup data'!$A:$AA,9,FALSE)),"not found",VLOOKUP($A519,'SIMD 2020v2 DZ lookup data'!$A:$AA,9,FALSE)))</f>
        <v> </v>
      </c>
      <c r="K519" s="30" t="str">
        <f>IF($A519="Enter data zone code", " ",IF(ISNA(VLOOKUP($A519,'SIMD 2020v2 DZ lookup data'!$A:$AA,10,FALSE)),"not found",VLOOKUP($A519,'SIMD 2020v2 DZ lookup data'!$A:$AA,10,FALSE)))</f>
        <v> </v>
      </c>
      <c r="L519" s="30" t="str">
        <f>IF($A519="Enter data zone code", " ",IF(ISNA(VLOOKUP($A519,'SIMD 2020v2 DZ lookup data'!$A:$AA,11,FALSE)),"not found",VLOOKUP($A519,'SIMD 2020v2 DZ lookup data'!$A:$AA,11,FALSE)))</f>
        <v> </v>
      </c>
      <c r="M519" s="30" t="str">
        <f>IF($A519="Enter data zone code", " ",IF(ISNA(VLOOKUP($A519,'SIMD 2020v2 DZ lookup data'!$A:$AA,12,FALSE)),"not found",VLOOKUP($A519,'SIMD 2020v2 DZ lookup data'!$A:$AA,12,FALSE)))</f>
        <v> </v>
      </c>
      <c r="N519" s="30" t="str">
        <f>IF($A519="Enter data zone code", " ",IF(ISNA(VLOOKUP($A519,'SIMD 2020v2 DZ lookup data'!$A:$AA,13,FALSE)),"not found",VLOOKUP($A519,'SIMD 2020v2 DZ lookup data'!$A:$AA,13,FALSE)))</f>
        <v> </v>
      </c>
      <c r="O519" s="31" t="str">
        <f>IF($A519="Enter data zone code", " ",IF(ISNA(VLOOKUP($A519,'SIMD 2020v2 DZ lookup data'!$A:$AA,14,FALSE)),"not found",VLOOKUP($A519,'SIMD 2020v2 DZ lookup data'!$A:$AA,14,FALSE)))</f>
        <v> </v>
      </c>
      <c r="P519" s="31" t="str">
        <f>IF($A519="Enter data zone code", " ",IF(ISNA(VLOOKUP($A519,'SIMD 2020v2 DZ lookup data'!$A:$AA,15,FALSE)),"not found",VLOOKUP($A519,'SIMD 2020v2 DZ lookup data'!$A:$AA,15,FALSE)))</f>
        <v> </v>
      </c>
      <c r="Q519" s="37" t="str">
        <f>IF($A519="Enter data zone code", " ",IF(ISNA(VLOOKUP($A519,'SIMD 2020v2 DZ lookup data'!$A:$AA,17,FALSE)),"not found",VLOOKUP($A519,'SIMD 2020v2 DZ lookup data'!$A:$AA,17,FALSE)))</f>
        <v> </v>
      </c>
      <c r="R519" s="36" t="str">
        <f>IF($A519="Enter data zone code", " ",IF(ISNA(VLOOKUP($A519,'SIMD 2020v2 DZ lookup data'!$A:$AA,19,FALSE)),"not found",VLOOKUP($A519,'SIMD 2020v2 DZ lookup data'!$A:$AA,19,FALSE)))</f>
        <v> </v>
      </c>
      <c r="S519" s="36" t="str">
        <f>IF($A519="Enter data zone code", " ",IF(ISNA(VLOOKUP($A519,'SIMD 2020v2 DZ lookup data'!$A:$AA,23,FALSE)),"not found",VLOOKUP($A519,'SIMD 2020v2 DZ lookup data'!$A:$AA,23,FALSE)))</f>
        <v> </v>
      </c>
      <c r="T519" s="36" t="str">
        <f>IF($A519="Enter data zone code", " ",IF(ISNA(VLOOKUP($A519,'SIMD 2020v2 DZ lookup data'!$A:$AA,25,FALSE)),"not found",VLOOKUP($A519,'SIMD 2020v2 DZ lookup data'!$A:$AA,25,FALSE)))</f>
        <v> </v>
      </c>
      <c r="U519" s="38" t="str">
        <f>IF($A519="Enter data zone code", " ",IF(ISNA(VLOOKUP($A519,'SIMD 2020v2 DZ lookup data'!$A:$AA,27,FALSE)),"not found",VLOOKUP($A519,'SIMD 2020v2 DZ lookup data'!$A:$AA,27,FALSE)))</f>
        <v> </v>
      </c>
    </row>
    <row r="520" ht="15.75" customHeight="1">
      <c r="A520" s="35" t="s">
        <v>89</v>
      </c>
      <c r="B520" s="36" t="str">
        <f>IF($A520="Enter data zone code", " ",IF(ISNA(VLOOKUP($A520,'SIMD 2020v2 DZ lookup data'!$A:$AA,2,FALSE)),"not found",VLOOKUP($A520,'SIMD 2020v2 DZ lookup data'!$A:$AA,2,FALSE)))</f>
        <v> </v>
      </c>
      <c r="C520" s="36" t="str">
        <f>IF($A520="Enter data zone code", " ",IF(ISNA(VLOOKUP($A520,'SIMD 2020v2 DZ lookup data'!$A:$AA,21,FALSE)),"not found",VLOOKUP($A520,'SIMD 2020v2 DZ lookup data'!$A:$AA,21,FALSE)))</f>
        <v> </v>
      </c>
      <c r="D520" s="29" t="str">
        <f>IF($A520="Enter data zone code", " ",IF(ISNA(VLOOKUP($A520,'SIMD 2020v2 DZ lookup data'!$A:$AA,3,FALSE)),"not found",VLOOKUP($A520,'SIMD 2020v2 DZ lookup data'!$A:$AA,3,FALSE)))</f>
        <v> </v>
      </c>
      <c r="E520" s="29" t="str">
        <f>IF($A520="Enter data zone code", " ",IF(ISNA(VLOOKUP($A520,'SIMD 2020v2 DZ lookup data'!$A:$AA,4,FALSE)),"not found",VLOOKUP($A520,'SIMD 2020v2 DZ lookup data'!$A:$AA,4,FALSE)))</f>
        <v> </v>
      </c>
      <c r="F520" s="29" t="str">
        <f>IF($A520="Enter data zone code", " ",IF(ISNA(VLOOKUP($A520,'SIMD 2020v2 DZ lookup data'!$A:$AA,5,FALSE)),"not found",VLOOKUP($A520,'SIMD 2020v2 DZ lookup data'!$A:$AA,5,FALSE)))</f>
        <v> </v>
      </c>
      <c r="G520" s="29" t="str">
        <f>IF($A520="Enter data zone code", " ",IF(ISNA(VLOOKUP($A520,'SIMD 2020v2 DZ lookup data'!$A:$AA,6,FALSE)),"not found",VLOOKUP($A520,'SIMD 2020v2 DZ lookup data'!$A:$AA,6,FALSE)))</f>
        <v> </v>
      </c>
      <c r="H520" s="30" t="str">
        <f>IF($A520="Enter data zone code", " ",IF(ISNA(VLOOKUP($A520,'SIMD 2020v2 DZ lookup data'!$A:$AA,8,FALSE)),"not found",VLOOKUP($A520,'SIMD 2020v2 DZ lookup data'!$A:$AA,7,FALSE)))</f>
        <v> </v>
      </c>
      <c r="I520" s="30" t="str">
        <f>IF($A520="Enter data zone code", " ",IF(ISNA(VLOOKUP($A520,'SIMD 2020v2 DZ lookup data'!$A:$AA,7,FALSE)),"not found",VLOOKUP($A520,'SIMD 2020v2 DZ lookup data'!$A:$AA,8,FALSE)))</f>
        <v> </v>
      </c>
      <c r="J520" s="30" t="str">
        <f>IF($A520="Enter data zone code", " ",IF(ISNA(VLOOKUP($A520,'SIMD 2020v2 DZ lookup data'!$A:$AA,9,FALSE)),"not found",VLOOKUP($A520,'SIMD 2020v2 DZ lookup data'!$A:$AA,9,FALSE)))</f>
        <v> </v>
      </c>
      <c r="K520" s="30" t="str">
        <f>IF($A520="Enter data zone code", " ",IF(ISNA(VLOOKUP($A520,'SIMD 2020v2 DZ lookup data'!$A:$AA,10,FALSE)),"not found",VLOOKUP($A520,'SIMD 2020v2 DZ lookup data'!$A:$AA,10,FALSE)))</f>
        <v> </v>
      </c>
      <c r="L520" s="30" t="str">
        <f>IF($A520="Enter data zone code", " ",IF(ISNA(VLOOKUP($A520,'SIMD 2020v2 DZ lookup data'!$A:$AA,11,FALSE)),"not found",VLOOKUP($A520,'SIMD 2020v2 DZ lookup data'!$A:$AA,11,FALSE)))</f>
        <v> </v>
      </c>
      <c r="M520" s="30" t="str">
        <f>IF($A520="Enter data zone code", " ",IF(ISNA(VLOOKUP($A520,'SIMD 2020v2 DZ lookup data'!$A:$AA,12,FALSE)),"not found",VLOOKUP($A520,'SIMD 2020v2 DZ lookup data'!$A:$AA,12,FALSE)))</f>
        <v> </v>
      </c>
      <c r="N520" s="30" t="str">
        <f>IF($A520="Enter data zone code", " ",IF(ISNA(VLOOKUP($A520,'SIMD 2020v2 DZ lookup data'!$A:$AA,13,FALSE)),"not found",VLOOKUP($A520,'SIMD 2020v2 DZ lookup data'!$A:$AA,13,FALSE)))</f>
        <v> </v>
      </c>
      <c r="O520" s="31" t="str">
        <f>IF($A520="Enter data zone code", " ",IF(ISNA(VLOOKUP($A520,'SIMD 2020v2 DZ lookup data'!$A:$AA,14,FALSE)),"not found",VLOOKUP($A520,'SIMD 2020v2 DZ lookup data'!$A:$AA,14,FALSE)))</f>
        <v> </v>
      </c>
      <c r="P520" s="31" t="str">
        <f>IF($A520="Enter data zone code", " ",IF(ISNA(VLOOKUP($A520,'SIMD 2020v2 DZ lookup data'!$A:$AA,15,FALSE)),"not found",VLOOKUP($A520,'SIMD 2020v2 DZ lookup data'!$A:$AA,15,FALSE)))</f>
        <v> </v>
      </c>
      <c r="Q520" s="37" t="str">
        <f>IF($A520="Enter data zone code", " ",IF(ISNA(VLOOKUP($A520,'SIMD 2020v2 DZ lookup data'!$A:$AA,17,FALSE)),"not found",VLOOKUP($A520,'SIMD 2020v2 DZ lookup data'!$A:$AA,17,FALSE)))</f>
        <v> </v>
      </c>
      <c r="R520" s="36" t="str">
        <f>IF($A520="Enter data zone code", " ",IF(ISNA(VLOOKUP($A520,'SIMD 2020v2 DZ lookup data'!$A:$AA,19,FALSE)),"not found",VLOOKUP($A520,'SIMD 2020v2 DZ lookup data'!$A:$AA,19,FALSE)))</f>
        <v> </v>
      </c>
      <c r="S520" s="36" t="str">
        <f>IF($A520="Enter data zone code", " ",IF(ISNA(VLOOKUP($A520,'SIMD 2020v2 DZ lookup data'!$A:$AA,23,FALSE)),"not found",VLOOKUP($A520,'SIMD 2020v2 DZ lookup data'!$A:$AA,23,FALSE)))</f>
        <v> </v>
      </c>
      <c r="T520" s="36" t="str">
        <f>IF($A520="Enter data zone code", " ",IF(ISNA(VLOOKUP($A520,'SIMD 2020v2 DZ lookup data'!$A:$AA,25,FALSE)),"not found",VLOOKUP($A520,'SIMD 2020v2 DZ lookup data'!$A:$AA,25,FALSE)))</f>
        <v> </v>
      </c>
      <c r="U520" s="38" t="str">
        <f>IF($A520="Enter data zone code", " ",IF(ISNA(VLOOKUP($A520,'SIMD 2020v2 DZ lookup data'!$A:$AA,27,FALSE)),"not found",VLOOKUP($A520,'SIMD 2020v2 DZ lookup data'!$A:$AA,27,FALSE)))</f>
        <v> </v>
      </c>
    </row>
    <row r="521" ht="15.75" customHeight="1">
      <c r="A521" s="35" t="s">
        <v>89</v>
      </c>
      <c r="B521" s="36" t="str">
        <f>IF($A521="Enter data zone code", " ",IF(ISNA(VLOOKUP($A521,'SIMD 2020v2 DZ lookup data'!$A:$AA,2,FALSE)),"not found",VLOOKUP($A521,'SIMD 2020v2 DZ lookup data'!$A:$AA,2,FALSE)))</f>
        <v> </v>
      </c>
      <c r="C521" s="36" t="str">
        <f>IF($A521="Enter data zone code", " ",IF(ISNA(VLOOKUP($A521,'SIMD 2020v2 DZ lookup data'!$A:$AA,21,FALSE)),"not found",VLOOKUP($A521,'SIMD 2020v2 DZ lookup data'!$A:$AA,21,FALSE)))</f>
        <v> </v>
      </c>
      <c r="D521" s="29" t="str">
        <f>IF($A521="Enter data zone code", " ",IF(ISNA(VLOOKUP($A521,'SIMD 2020v2 DZ lookup data'!$A:$AA,3,FALSE)),"not found",VLOOKUP($A521,'SIMD 2020v2 DZ lookup data'!$A:$AA,3,FALSE)))</f>
        <v> </v>
      </c>
      <c r="E521" s="29" t="str">
        <f>IF($A521="Enter data zone code", " ",IF(ISNA(VLOOKUP($A521,'SIMD 2020v2 DZ lookup data'!$A:$AA,4,FALSE)),"not found",VLOOKUP($A521,'SIMD 2020v2 DZ lookup data'!$A:$AA,4,FALSE)))</f>
        <v> </v>
      </c>
      <c r="F521" s="29" t="str">
        <f>IF($A521="Enter data zone code", " ",IF(ISNA(VLOOKUP($A521,'SIMD 2020v2 DZ lookup data'!$A:$AA,5,FALSE)),"not found",VLOOKUP($A521,'SIMD 2020v2 DZ lookup data'!$A:$AA,5,FALSE)))</f>
        <v> </v>
      </c>
      <c r="G521" s="29" t="str">
        <f>IF($A521="Enter data zone code", " ",IF(ISNA(VLOOKUP($A521,'SIMD 2020v2 DZ lookup data'!$A:$AA,6,FALSE)),"not found",VLOOKUP($A521,'SIMD 2020v2 DZ lookup data'!$A:$AA,6,FALSE)))</f>
        <v> </v>
      </c>
      <c r="H521" s="30" t="str">
        <f>IF($A521="Enter data zone code", " ",IF(ISNA(VLOOKUP($A521,'SIMD 2020v2 DZ lookup data'!$A:$AA,8,FALSE)),"not found",VLOOKUP($A521,'SIMD 2020v2 DZ lookup data'!$A:$AA,7,FALSE)))</f>
        <v> </v>
      </c>
      <c r="I521" s="30" t="str">
        <f>IF($A521="Enter data zone code", " ",IF(ISNA(VLOOKUP($A521,'SIMD 2020v2 DZ lookup data'!$A:$AA,7,FALSE)),"not found",VLOOKUP($A521,'SIMD 2020v2 DZ lookup data'!$A:$AA,8,FALSE)))</f>
        <v> </v>
      </c>
      <c r="J521" s="30" t="str">
        <f>IF($A521="Enter data zone code", " ",IF(ISNA(VLOOKUP($A521,'SIMD 2020v2 DZ lookup data'!$A:$AA,9,FALSE)),"not found",VLOOKUP($A521,'SIMD 2020v2 DZ lookup data'!$A:$AA,9,FALSE)))</f>
        <v> </v>
      </c>
      <c r="K521" s="30" t="str">
        <f>IF($A521="Enter data zone code", " ",IF(ISNA(VLOOKUP($A521,'SIMD 2020v2 DZ lookup data'!$A:$AA,10,FALSE)),"not found",VLOOKUP($A521,'SIMD 2020v2 DZ lookup data'!$A:$AA,10,FALSE)))</f>
        <v> </v>
      </c>
      <c r="L521" s="30" t="str">
        <f>IF($A521="Enter data zone code", " ",IF(ISNA(VLOOKUP($A521,'SIMD 2020v2 DZ lookup data'!$A:$AA,11,FALSE)),"not found",VLOOKUP($A521,'SIMD 2020v2 DZ lookup data'!$A:$AA,11,FALSE)))</f>
        <v> </v>
      </c>
      <c r="M521" s="30" t="str">
        <f>IF($A521="Enter data zone code", " ",IF(ISNA(VLOOKUP($A521,'SIMD 2020v2 DZ lookup data'!$A:$AA,12,FALSE)),"not found",VLOOKUP($A521,'SIMD 2020v2 DZ lookup data'!$A:$AA,12,FALSE)))</f>
        <v> </v>
      </c>
      <c r="N521" s="30" t="str">
        <f>IF($A521="Enter data zone code", " ",IF(ISNA(VLOOKUP($A521,'SIMD 2020v2 DZ lookup data'!$A:$AA,13,FALSE)),"not found",VLOOKUP($A521,'SIMD 2020v2 DZ lookup data'!$A:$AA,13,FALSE)))</f>
        <v> </v>
      </c>
      <c r="O521" s="31" t="str">
        <f>IF($A521="Enter data zone code", " ",IF(ISNA(VLOOKUP($A521,'SIMD 2020v2 DZ lookup data'!$A:$AA,14,FALSE)),"not found",VLOOKUP($A521,'SIMD 2020v2 DZ lookup data'!$A:$AA,14,FALSE)))</f>
        <v> </v>
      </c>
      <c r="P521" s="31" t="str">
        <f>IF($A521="Enter data zone code", " ",IF(ISNA(VLOOKUP($A521,'SIMD 2020v2 DZ lookup data'!$A:$AA,15,FALSE)),"not found",VLOOKUP($A521,'SIMD 2020v2 DZ lookup data'!$A:$AA,15,FALSE)))</f>
        <v> </v>
      </c>
      <c r="Q521" s="37" t="str">
        <f>IF($A521="Enter data zone code", " ",IF(ISNA(VLOOKUP($A521,'SIMD 2020v2 DZ lookup data'!$A:$AA,17,FALSE)),"not found",VLOOKUP($A521,'SIMD 2020v2 DZ lookup data'!$A:$AA,17,FALSE)))</f>
        <v> </v>
      </c>
      <c r="R521" s="36" t="str">
        <f>IF($A521="Enter data zone code", " ",IF(ISNA(VLOOKUP($A521,'SIMD 2020v2 DZ lookup data'!$A:$AA,19,FALSE)),"not found",VLOOKUP($A521,'SIMD 2020v2 DZ lookup data'!$A:$AA,19,FALSE)))</f>
        <v> </v>
      </c>
      <c r="S521" s="36" t="str">
        <f>IF($A521="Enter data zone code", " ",IF(ISNA(VLOOKUP($A521,'SIMD 2020v2 DZ lookup data'!$A:$AA,23,FALSE)),"not found",VLOOKUP($A521,'SIMD 2020v2 DZ lookup data'!$A:$AA,23,FALSE)))</f>
        <v> </v>
      </c>
      <c r="T521" s="36" t="str">
        <f>IF($A521="Enter data zone code", " ",IF(ISNA(VLOOKUP($A521,'SIMD 2020v2 DZ lookup data'!$A:$AA,25,FALSE)),"not found",VLOOKUP($A521,'SIMD 2020v2 DZ lookup data'!$A:$AA,25,FALSE)))</f>
        <v> </v>
      </c>
      <c r="U521" s="38" t="str">
        <f>IF($A521="Enter data zone code", " ",IF(ISNA(VLOOKUP($A521,'SIMD 2020v2 DZ lookup data'!$A:$AA,27,FALSE)),"not found",VLOOKUP($A521,'SIMD 2020v2 DZ lookup data'!$A:$AA,27,FALSE)))</f>
        <v> </v>
      </c>
    </row>
    <row r="522" ht="15.75" customHeight="1">
      <c r="A522" s="35" t="s">
        <v>89</v>
      </c>
      <c r="B522" s="36" t="str">
        <f>IF($A522="Enter data zone code", " ",IF(ISNA(VLOOKUP($A522,'SIMD 2020v2 DZ lookup data'!$A:$AA,2,FALSE)),"not found",VLOOKUP($A522,'SIMD 2020v2 DZ lookup data'!$A:$AA,2,FALSE)))</f>
        <v> </v>
      </c>
      <c r="C522" s="36" t="str">
        <f>IF($A522="Enter data zone code", " ",IF(ISNA(VLOOKUP($A522,'SIMD 2020v2 DZ lookup data'!$A:$AA,21,FALSE)),"not found",VLOOKUP($A522,'SIMD 2020v2 DZ lookup data'!$A:$AA,21,FALSE)))</f>
        <v> </v>
      </c>
      <c r="D522" s="29" t="str">
        <f>IF($A522="Enter data zone code", " ",IF(ISNA(VLOOKUP($A522,'SIMD 2020v2 DZ lookup data'!$A:$AA,3,FALSE)),"not found",VLOOKUP($A522,'SIMD 2020v2 DZ lookup data'!$A:$AA,3,FALSE)))</f>
        <v> </v>
      </c>
      <c r="E522" s="29" t="str">
        <f>IF($A522="Enter data zone code", " ",IF(ISNA(VLOOKUP($A522,'SIMD 2020v2 DZ lookup data'!$A:$AA,4,FALSE)),"not found",VLOOKUP($A522,'SIMD 2020v2 DZ lookup data'!$A:$AA,4,FALSE)))</f>
        <v> </v>
      </c>
      <c r="F522" s="29" t="str">
        <f>IF($A522="Enter data zone code", " ",IF(ISNA(VLOOKUP($A522,'SIMD 2020v2 DZ lookup data'!$A:$AA,5,FALSE)),"not found",VLOOKUP($A522,'SIMD 2020v2 DZ lookup data'!$A:$AA,5,FALSE)))</f>
        <v> </v>
      </c>
      <c r="G522" s="29" t="str">
        <f>IF($A522="Enter data zone code", " ",IF(ISNA(VLOOKUP($A522,'SIMD 2020v2 DZ lookup data'!$A:$AA,6,FALSE)),"not found",VLOOKUP($A522,'SIMD 2020v2 DZ lookup data'!$A:$AA,6,FALSE)))</f>
        <v> </v>
      </c>
      <c r="H522" s="30" t="str">
        <f>IF($A522="Enter data zone code", " ",IF(ISNA(VLOOKUP($A522,'SIMD 2020v2 DZ lookup data'!$A:$AA,8,FALSE)),"not found",VLOOKUP($A522,'SIMD 2020v2 DZ lookup data'!$A:$AA,7,FALSE)))</f>
        <v> </v>
      </c>
      <c r="I522" s="30" t="str">
        <f>IF($A522="Enter data zone code", " ",IF(ISNA(VLOOKUP($A522,'SIMD 2020v2 DZ lookup data'!$A:$AA,7,FALSE)),"not found",VLOOKUP($A522,'SIMD 2020v2 DZ lookup data'!$A:$AA,8,FALSE)))</f>
        <v> </v>
      </c>
      <c r="J522" s="30" t="str">
        <f>IF($A522="Enter data zone code", " ",IF(ISNA(VLOOKUP($A522,'SIMD 2020v2 DZ lookup data'!$A:$AA,9,FALSE)),"not found",VLOOKUP($A522,'SIMD 2020v2 DZ lookup data'!$A:$AA,9,FALSE)))</f>
        <v> </v>
      </c>
      <c r="K522" s="30" t="str">
        <f>IF($A522="Enter data zone code", " ",IF(ISNA(VLOOKUP($A522,'SIMD 2020v2 DZ lookup data'!$A:$AA,10,FALSE)),"not found",VLOOKUP($A522,'SIMD 2020v2 DZ lookup data'!$A:$AA,10,FALSE)))</f>
        <v> </v>
      </c>
      <c r="L522" s="30" t="str">
        <f>IF($A522="Enter data zone code", " ",IF(ISNA(VLOOKUP($A522,'SIMD 2020v2 DZ lookup data'!$A:$AA,11,FALSE)),"not found",VLOOKUP($A522,'SIMD 2020v2 DZ lookup data'!$A:$AA,11,FALSE)))</f>
        <v> </v>
      </c>
      <c r="M522" s="30" t="str">
        <f>IF($A522="Enter data zone code", " ",IF(ISNA(VLOOKUP($A522,'SIMD 2020v2 DZ lookup data'!$A:$AA,12,FALSE)),"not found",VLOOKUP($A522,'SIMD 2020v2 DZ lookup data'!$A:$AA,12,FALSE)))</f>
        <v> </v>
      </c>
      <c r="N522" s="30" t="str">
        <f>IF($A522="Enter data zone code", " ",IF(ISNA(VLOOKUP($A522,'SIMD 2020v2 DZ lookup data'!$A:$AA,13,FALSE)),"not found",VLOOKUP($A522,'SIMD 2020v2 DZ lookup data'!$A:$AA,13,FALSE)))</f>
        <v> </v>
      </c>
      <c r="O522" s="31" t="str">
        <f>IF($A522="Enter data zone code", " ",IF(ISNA(VLOOKUP($A522,'SIMD 2020v2 DZ lookup data'!$A:$AA,14,FALSE)),"not found",VLOOKUP($A522,'SIMD 2020v2 DZ lookup data'!$A:$AA,14,FALSE)))</f>
        <v> </v>
      </c>
      <c r="P522" s="31" t="str">
        <f>IF($A522="Enter data zone code", " ",IF(ISNA(VLOOKUP($A522,'SIMD 2020v2 DZ lookup data'!$A:$AA,15,FALSE)),"not found",VLOOKUP($A522,'SIMD 2020v2 DZ lookup data'!$A:$AA,15,FALSE)))</f>
        <v> </v>
      </c>
      <c r="Q522" s="37" t="str">
        <f>IF($A522="Enter data zone code", " ",IF(ISNA(VLOOKUP($A522,'SIMD 2020v2 DZ lookup data'!$A:$AA,17,FALSE)),"not found",VLOOKUP($A522,'SIMD 2020v2 DZ lookup data'!$A:$AA,17,FALSE)))</f>
        <v> </v>
      </c>
      <c r="R522" s="36" t="str">
        <f>IF($A522="Enter data zone code", " ",IF(ISNA(VLOOKUP($A522,'SIMD 2020v2 DZ lookup data'!$A:$AA,19,FALSE)),"not found",VLOOKUP($A522,'SIMD 2020v2 DZ lookup data'!$A:$AA,19,FALSE)))</f>
        <v> </v>
      </c>
      <c r="S522" s="36" t="str">
        <f>IF($A522="Enter data zone code", " ",IF(ISNA(VLOOKUP($A522,'SIMD 2020v2 DZ lookup data'!$A:$AA,23,FALSE)),"not found",VLOOKUP($A522,'SIMD 2020v2 DZ lookup data'!$A:$AA,23,FALSE)))</f>
        <v> </v>
      </c>
      <c r="T522" s="36" t="str">
        <f>IF($A522="Enter data zone code", " ",IF(ISNA(VLOOKUP($A522,'SIMD 2020v2 DZ lookup data'!$A:$AA,25,FALSE)),"not found",VLOOKUP($A522,'SIMD 2020v2 DZ lookup data'!$A:$AA,25,FALSE)))</f>
        <v> </v>
      </c>
      <c r="U522" s="38" t="str">
        <f>IF($A522="Enter data zone code", " ",IF(ISNA(VLOOKUP($A522,'SIMD 2020v2 DZ lookup data'!$A:$AA,27,FALSE)),"not found",VLOOKUP($A522,'SIMD 2020v2 DZ lookup data'!$A:$AA,27,FALSE)))</f>
        <v> </v>
      </c>
    </row>
    <row r="523" ht="15.75" customHeight="1">
      <c r="A523" s="35" t="s">
        <v>89</v>
      </c>
      <c r="B523" s="36" t="str">
        <f>IF($A523="Enter data zone code", " ",IF(ISNA(VLOOKUP($A523,'SIMD 2020v2 DZ lookup data'!$A:$AA,2,FALSE)),"not found",VLOOKUP($A523,'SIMD 2020v2 DZ lookup data'!$A:$AA,2,FALSE)))</f>
        <v> </v>
      </c>
      <c r="C523" s="36" t="str">
        <f>IF($A523="Enter data zone code", " ",IF(ISNA(VLOOKUP($A523,'SIMD 2020v2 DZ lookup data'!$A:$AA,21,FALSE)),"not found",VLOOKUP($A523,'SIMD 2020v2 DZ lookup data'!$A:$AA,21,FALSE)))</f>
        <v> </v>
      </c>
      <c r="D523" s="29" t="str">
        <f>IF($A523="Enter data zone code", " ",IF(ISNA(VLOOKUP($A523,'SIMD 2020v2 DZ lookup data'!$A:$AA,3,FALSE)),"not found",VLOOKUP($A523,'SIMD 2020v2 DZ lookup data'!$A:$AA,3,FALSE)))</f>
        <v> </v>
      </c>
      <c r="E523" s="29" t="str">
        <f>IF($A523="Enter data zone code", " ",IF(ISNA(VLOOKUP($A523,'SIMD 2020v2 DZ lookup data'!$A:$AA,4,FALSE)),"not found",VLOOKUP($A523,'SIMD 2020v2 DZ lookup data'!$A:$AA,4,FALSE)))</f>
        <v> </v>
      </c>
      <c r="F523" s="29" t="str">
        <f>IF($A523="Enter data zone code", " ",IF(ISNA(VLOOKUP($A523,'SIMD 2020v2 DZ lookup data'!$A:$AA,5,FALSE)),"not found",VLOOKUP($A523,'SIMD 2020v2 DZ lookup data'!$A:$AA,5,FALSE)))</f>
        <v> </v>
      </c>
      <c r="G523" s="29" t="str">
        <f>IF($A523="Enter data zone code", " ",IF(ISNA(VLOOKUP($A523,'SIMD 2020v2 DZ lookup data'!$A:$AA,6,FALSE)),"not found",VLOOKUP($A523,'SIMD 2020v2 DZ lookup data'!$A:$AA,6,FALSE)))</f>
        <v> </v>
      </c>
      <c r="H523" s="30" t="str">
        <f>IF($A523="Enter data zone code", " ",IF(ISNA(VLOOKUP($A523,'SIMD 2020v2 DZ lookup data'!$A:$AA,8,FALSE)),"not found",VLOOKUP($A523,'SIMD 2020v2 DZ lookup data'!$A:$AA,7,FALSE)))</f>
        <v> </v>
      </c>
      <c r="I523" s="30" t="str">
        <f>IF($A523="Enter data zone code", " ",IF(ISNA(VLOOKUP($A523,'SIMD 2020v2 DZ lookup data'!$A:$AA,7,FALSE)),"not found",VLOOKUP($A523,'SIMD 2020v2 DZ lookup data'!$A:$AA,8,FALSE)))</f>
        <v> </v>
      </c>
      <c r="J523" s="30" t="str">
        <f>IF($A523="Enter data zone code", " ",IF(ISNA(VLOOKUP($A523,'SIMD 2020v2 DZ lookup data'!$A:$AA,9,FALSE)),"not found",VLOOKUP($A523,'SIMD 2020v2 DZ lookup data'!$A:$AA,9,FALSE)))</f>
        <v> </v>
      </c>
      <c r="K523" s="30" t="str">
        <f>IF($A523="Enter data zone code", " ",IF(ISNA(VLOOKUP($A523,'SIMD 2020v2 DZ lookup data'!$A:$AA,10,FALSE)),"not found",VLOOKUP($A523,'SIMD 2020v2 DZ lookup data'!$A:$AA,10,FALSE)))</f>
        <v> </v>
      </c>
      <c r="L523" s="30" t="str">
        <f>IF($A523="Enter data zone code", " ",IF(ISNA(VLOOKUP($A523,'SIMD 2020v2 DZ lookup data'!$A:$AA,11,FALSE)),"not found",VLOOKUP($A523,'SIMD 2020v2 DZ lookup data'!$A:$AA,11,FALSE)))</f>
        <v> </v>
      </c>
      <c r="M523" s="30" t="str">
        <f>IF($A523="Enter data zone code", " ",IF(ISNA(VLOOKUP($A523,'SIMD 2020v2 DZ lookup data'!$A:$AA,12,FALSE)),"not found",VLOOKUP($A523,'SIMD 2020v2 DZ lookup data'!$A:$AA,12,FALSE)))</f>
        <v> </v>
      </c>
      <c r="N523" s="30" t="str">
        <f>IF($A523="Enter data zone code", " ",IF(ISNA(VLOOKUP($A523,'SIMD 2020v2 DZ lookup data'!$A:$AA,13,FALSE)),"not found",VLOOKUP($A523,'SIMD 2020v2 DZ lookup data'!$A:$AA,13,FALSE)))</f>
        <v> </v>
      </c>
      <c r="O523" s="31" t="str">
        <f>IF($A523="Enter data zone code", " ",IF(ISNA(VLOOKUP($A523,'SIMD 2020v2 DZ lookup data'!$A:$AA,14,FALSE)),"not found",VLOOKUP($A523,'SIMD 2020v2 DZ lookup data'!$A:$AA,14,FALSE)))</f>
        <v> </v>
      </c>
      <c r="P523" s="31" t="str">
        <f>IF($A523="Enter data zone code", " ",IF(ISNA(VLOOKUP($A523,'SIMD 2020v2 DZ lookup data'!$A:$AA,15,FALSE)),"not found",VLOOKUP($A523,'SIMD 2020v2 DZ lookup data'!$A:$AA,15,FALSE)))</f>
        <v> </v>
      </c>
      <c r="Q523" s="37" t="str">
        <f>IF($A523="Enter data zone code", " ",IF(ISNA(VLOOKUP($A523,'SIMD 2020v2 DZ lookup data'!$A:$AA,17,FALSE)),"not found",VLOOKUP($A523,'SIMD 2020v2 DZ lookup data'!$A:$AA,17,FALSE)))</f>
        <v> </v>
      </c>
      <c r="R523" s="36" t="str">
        <f>IF($A523="Enter data zone code", " ",IF(ISNA(VLOOKUP($A523,'SIMD 2020v2 DZ lookup data'!$A:$AA,19,FALSE)),"not found",VLOOKUP($A523,'SIMD 2020v2 DZ lookup data'!$A:$AA,19,FALSE)))</f>
        <v> </v>
      </c>
      <c r="S523" s="36" t="str">
        <f>IF($A523="Enter data zone code", " ",IF(ISNA(VLOOKUP($A523,'SIMD 2020v2 DZ lookup data'!$A:$AA,23,FALSE)),"not found",VLOOKUP($A523,'SIMD 2020v2 DZ lookup data'!$A:$AA,23,FALSE)))</f>
        <v> </v>
      </c>
      <c r="T523" s="36" t="str">
        <f>IF($A523="Enter data zone code", " ",IF(ISNA(VLOOKUP($A523,'SIMD 2020v2 DZ lookup data'!$A:$AA,25,FALSE)),"not found",VLOOKUP($A523,'SIMD 2020v2 DZ lookup data'!$A:$AA,25,FALSE)))</f>
        <v> </v>
      </c>
      <c r="U523" s="38" t="str">
        <f>IF($A523="Enter data zone code", " ",IF(ISNA(VLOOKUP($A523,'SIMD 2020v2 DZ lookup data'!$A:$AA,27,FALSE)),"not found",VLOOKUP($A523,'SIMD 2020v2 DZ lookup data'!$A:$AA,27,FALSE)))</f>
        <v> </v>
      </c>
    </row>
    <row r="524" ht="15.75" customHeight="1">
      <c r="A524" s="35" t="s">
        <v>89</v>
      </c>
      <c r="B524" s="36" t="str">
        <f>IF($A524="Enter data zone code", " ",IF(ISNA(VLOOKUP($A524,'SIMD 2020v2 DZ lookup data'!$A:$AA,2,FALSE)),"not found",VLOOKUP($A524,'SIMD 2020v2 DZ lookup data'!$A:$AA,2,FALSE)))</f>
        <v> </v>
      </c>
      <c r="C524" s="36" t="str">
        <f>IF($A524="Enter data zone code", " ",IF(ISNA(VLOOKUP($A524,'SIMD 2020v2 DZ lookup data'!$A:$AA,21,FALSE)),"not found",VLOOKUP($A524,'SIMD 2020v2 DZ lookup data'!$A:$AA,21,FALSE)))</f>
        <v> </v>
      </c>
      <c r="D524" s="29" t="str">
        <f>IF($A524="Enter data zone code", " ",IF(ISNA(VLOOKUP($A524,'SIMD 2020v2 DZ lookup data'!$A:$AA,3,FALSE)),"not found",VLOOKUP($A524,'SIMD 2020v2 DZ lookup data'!$A:$AA,3,FALSE)))</f>
        <v> </v>
      </c>
      <c r="E524" s="29" t="str">
        <f>IF($A524="Enter data zone code", " ",IF(ISNA(VLOOKUP($A524,'SIMD 2020v2 DZ lookup data'!$A:$AA,4,FALSE)),"not found",VLOOKUP($A524,'SIMD 2020v2 DZ lookup data'!$A:$AA,4,FALSE)))</f>
        <v> </v>
      </c>
      <c r="F524" s="29" t="str">
        <f>IF($A524="Enter data zone code", " ",IF(ISNA(VLOOKUP($A524,'SIMD 2020v2 DZ lookup data'!$A:$AA,5,FALSE)),"not found",VLOOKUP($A524,'SIMD 2020v2 DZ lookup data'!$A:$AA,5,FALSE)))</f>
        <v> </v>
      </c>
      <c r="G524" s="29" t="str">
        <f>IF($A524="Enter data zone code", " ",IF(ISNA(VLOOKUP($A524,'SIMD 2020v2 DZ lookup data'!$A:$AA,6,FALSE)),"not found",VLOOKUP($A524,'SIMD 2020v2 DZ lookup data'!$A:$AA,6,FALSE)))</f>
        <v> </v>
      </c>
      <c r="H524" s="30" t="str">
        <f>IF($A524="Enter data zone code", " ",IF(ISNA(VLOOKUP($A524,'SIMD 2020v2 DZ lookup data'!$A:$AA,8,FALSE)),"not found",VLOOKUP($A524,'SIMD 2020v2 DZ lookup data'!$A:$AA,7,FALSE)))</f>
        <v> </v>
      </c>
      <c r="I524" s="30" t="str">
        <f>IF($A524="Enter data zone code", " ",IF(ISNA(VLOOKUP($A524,'SIMD 2020v2 DZ lookup data'!$A:$AA,7,FALSE)),"not found",VLOOKUP($A524,'SIMD 2020v2 DZ lookup data'!$A:$AA,8,FALSE)))</f>
        <v> </v>
      </c>
      <c r="J524" s="30" t="str">
        <f>IF($A524="Enter data zone code", " ",IF(ISNA(VLOOKUP($A524,'SIMD 2020v2 DZ lookup data'!$A:$AA,9,FALSE)),"not found",VLOOKUP($A524,'SIMD 2020v2 DZ lookup data'!$A:$AA,9,FALSE)))</f>
        <v> </v>
      </c>
      <c r="K524" s="30" t="str">
        <f>IF($A524="Enter data zone code", " ",IF(ISNA(VLOOKUP($A524,'SIMD 2020v2 DZ lookup data'!$A:$AA,10,FALSE)),"not found",VLOOKUP($A524,'SIMD 2020v2 DZ lookup data'!$A:$AA,10,FALSE)))</f>
        <v> </v>
      </c>
      <c r="L524" s="30" t="str">
        <f>IF($A524="Enter data zone code", " ",IF(ISNA(VLOOKUP($A524,'SIMD 2020v2 DZ lookup data'!$A:$AA,11,FALSE)),"not found",VLOOKUP($A524,'SIMD 2020v2 DZ lookup data'!$A:$AA,11,FALSE)))</f>
        <v> </v>
      </c>
      <c r="M524" s="30" t="str">
        <f>IF($A524="Enter data zone code", " ",IF(ISNA(VLOOKUP($A524,'SIMD 2020v2 DZ lookup data'!$A:$AA,12,FALSE)),"not found",VLOOKUP($A524,'SIMD 2020v2 DZ lookup data'!$A:$AA,12,FALSE)))</f>
        <v> </v>
      </c>
      <c r="N524" s="30" t="str">
        <f>IF($A524="Enter data zone code", " ",IF(ISNA(VLOOKUP($A524,'SIMD 2020v2 DZ lookup data'!$A:$AA,13,FALSE)),"not found",VLOOKUP($A524,'SIMD 2020v2 DZ lookup data'!$A:$AA,13,FALSE)))</f>
        <v> </v>
      </c>
      <c r="O524" s="31" t="str">
        <f>IF($A524="Enter data zone code", " ",IF(ISNA(VLOOKUP($A524,'SIMD 2020v2 DZ lookup data'!$A:$AA,14,FALSE)),"not found",VLOOKUP($A524,'SIMD 2020v2 DZ lookup data'!$A:$AA,14,FALSE)))</f>
        <v> </v>
      </c>
      <c r="P524" s="31" t="str">
        <f>IF($A524="Enter data zone code", " ",IF(ISNA(VLOOKUP($A524,'SIMD 2020v2 DZ lookup data'!$A:$AA,15,FALSE)),"not found",VLOOKUP($A524,'SIMD 2020v2 DZ lookup data'!$A:$AA,15,FALSE)))</f>
        <v> </v>
      </c>
      <c r="Q524" s="37" t="str">
        <f>IF($A524="Enter data zone code", " ",IF(ISNA(VLOOKUP($A524,'SIMD 2020v2 DZ lookup data'!$A:$AA,17,FALSE)),"not found",VLOOKUP($A524,'SIMD 2020v2 DZ lookup data'!$A:$AA,17,FALSE)))</f>
        <v> </v>
      </c>
      <c r="R524" s="36" t="str">
        <f>IF($A524="Enter data zone code", " ",IF(ISNA(VLOOKUP($A524,'SIMD 2020v2 DZ lookup data'!$A:$AA,19,FALSE)),"not found",VLOOKUP($A524,'SIMD 2020v2 DZ lookup data'!$A:$AA,19,FALSE)))</f>
        <v> </v>
      </c>
      <c r="S524" s="36" t="str">
        <f>IF($A524="Enter data zone code", " ",IF(ISNA(VLOOKUP($A524,'SIMD 2020v2 DZ lookup data'!$A:$AA,23,FALSE)),"not found",VLOOKUP($A524,'SIMD 2020v2 DZ lookup data'!$A:$AA,23,FALSE)))</f>
        <v> </v>
      </c>
      <c r="T524" s="36" t="str">
        <f>IF($A524="Enter data zone code", " ",IF(ISNA(VLOOKUP($A524,'SIMD 2020v2 DZ lookup data'!$A:$AA,25,FALSE)),"not found",VLOOKUP($A524,'SIMD 2020v2 DZ lookup data'!$A:$AA,25,FALSE)))</f>
        <v> </v>
      </c>
      <c r="U524" s="38" t="str">
        <f>IF($A524="Enter data zone code", " ",IF(ISNA(VLOOKUP($A524,'SIMD 2020v2 DZ lookup data'!$A:$AA,27,FALSE)),"not found",VLOOKUP($A524,'SIMD 2020v2 DZ lookup data'!$A:$AA,27,FALSE)))</f>
        <v> </v>
      </c>
    </row>
    <row r="525" ht="15.75" customHeight="1">
      <c r="A525" s="35" t="s">
        <v>89</v>
      </c>
      <c r="B525" s="36" t="str">
        <f>IF($A525="Enter data zone code", " ",IF(ISNA(VLOOKUP($A525,'SIMD 2020v2 DZ lookup data'!$A:$AA,2,FALSE)),"not found",VLOOKUP($A525,'SIMD 2020v2 DZ lookup data'!$A:$AA,2,FALSE)))</f>
        <v> </v>
      </c>
      <c r="C525" s="36" t="str">
        <f>IF($A525="Enter data zone code", " ",IF(ISNA(VLOOKUP($A525,'SIMD 2020v2 DZ lookup data'!$A:$AA,21,FALSE)),"not found",VLOOKUP($A525,'SIMD 2020v2 DZ lookup data'!$A:$AA,21,FALSE)))</f>
        <v> </v>
      </c>
      <c r="D525" s="29" t="str">
        <f>IF($A525="Enter data zone code", " ",IF(ISNA(VLOOKUP($A525,'SIMD 2020v2 DZ lookup data'!$A:$AA,3,FALSE)),"not found",VLOOKUP($A525,'SIMD 2020v2 DZ lookup data'!$A:$AA,3,FALSE)))</f>
        <v> </v>
      </c>
      <c r="E525" s="29" t="str">
        <f>IF($A525="Enter data zone code", " ",IF(ISNA(VLOOKUP($A525,'SIMD 2020v2 DZ lookup data'!$A:$AA,4,FALSE)),"not found",VLOOKUP($A525,'SIMD 2020v2 DZ lookup data'!$A:$AA,4,FALSE)))</f>
        <v> </v>
      </c>
      <c r="F525" s="29" t="str">
        <f>IF($A525="Enter data zone code", " ",IF(ISNA(VLOOKUP($A525,'SIMD 2020v2 DZ lookup data'!$A:$AA,5,FALSE)),"not found",VLOOKUP($A525,'SIMD 2020v2 DZ lookup data'!$A:$AA,5,FALSE)))</f>
        <v> </v>
      </c>
      <c r="G525" s="29" t="str">
        <f>IF($A525="Enter data zone code", " ",IF(ISNA(VLOOKUP($A525,'SIMD 2020v2 DZ lookup data'!$A:$AA,6,FALSE)),"not found",VLOOKUP($A525,'SIMD 2020v2 DZ lookup data'!$A:$AA,6,FALSE)))</f>
        <v> </v>
      </c>
      <c r="H525" s="30" t="str">
        <f>IF($A525="Enter data zone code", " ",IF(ISNA(VLOOKUP($A525,'SIMD 2020v2 DZ lookup data'!$A:$AA,8,FALSE)),"not found",VLOOKUP($A525,'SIMD 2020v2 DZ lookup data'!$A:$AA,7,FALSE)))</f>
        <v> </v>
      </c>
      <c r="I525" s="30" t="str">
        <f>IF($A525="Enter data zone code", " ",IF(ISNA(VLOOKUP($A525,'SIMD 2020v2 DZ lookup data'!$A:$AA,7,FALSE)),"not found",VLOOKUP($A525,'SIMD 2020v2 DZ lookup data'!$A:$AA,8,FALSE)))</f>
        <v> </v>
      </c>
      <c r="J525" s="30" t="str">
        <f>IF($A525="Enter data zone code", " ",IF(ISNA(VLOOKUP($A525,'SIMD 2020v2 DZ lookup data'!$A:$AA,9,FALSE)),"not found",VLOOKUP($A525,'SIMD 2020v2 DZ lookup data'!$A:$AA,9,FALSE)))</f>
        <v> </v>
      </c>
      <c r="K525" s="30" t="str">
        <f>IF($A525="Enter data zone code", " ",IF(ISNA(VLOOKUP($A525,'SIMD 2020v2 DZ lookup data'!$A:$AA,10,FALSE)),"not found",VLOOKUP($A525,'SIMD 2020v2 DZ lookup data'!$A:$AA,10,FALSE)))</f>
        <v> </v>
      </c>
      <c r="L525" s="30" t="str">
        <f>IF($A525="Enter data zone code", " ",IF(ISNA(VLOOKUP($A525,'SIMD 2020v2 DZ lookup data'!$A:$AA,11,FALSE)),"not found",VLOOKUP($A525,'SIMD 2020v2 DZ lookup data'!$A:$AA,11,FALSE)))</f>
        <v> </v>
      </c>
      <c r="M525" s="30" t="str">
        <f>IF($A525="Enter data zone code", " ",IF(ISNA(VLOOKUP($A525,'SIMD 2020v2 DZ lookup data'!$A:$AA,12,FALSE)),"not found",VLOOKUP($A525,'SIMD 2020v2 DZ lookup data'!$A:$AA,12,FALSE)))</f>
        <v> </v>
      </c>
      <c r="N525" s="30" t="str">
        <f>IF($A525="Enter data zone code", " ",IF(ISNA(VLOOKUP($A525,'SIMD 2020v2 DZ lookup data'!$A:$AA,13,FALSE)),"not found",VLOOKUP($A525,'SIMD 2020v2 DZ lookup data'!$A:$AA,13,FALSE)))</f>
        <v> </v>
      </c>
      <c r="O525" s="31" t="str">
        <f>IF($A525="Enter data zone code", " ",IF(ISNA(VLOOKUP($A525,'SIMD 2020v2 DZ lookup data'!$A:$AA,14,FALSE)),"not found",VLOOKUP($A525,'SIMD 2020v2 DZ lookup data'!$A:$AA,14,FALSE)))</f>
        <v> </v>
      </c>
      <c r="P525" s="31" t="str">
        <f>IF($A525="Enter data zone code", " ",IF(ISNA(VLOOKUP($A525,'SIMD 2020v2 DZ lookup data'!$A:$AA,15,FALSE)),"not found",VLOOKUP($A525,'SIMD 2020v2 DZ lookup data'!$A:$AA,15,FALSE)))</f>
        <v> </v>
      </c>
      <c r="Q525" s="37" t="str">
        <f>IF($A525="Enter data zone code", " ",IF(ISNA(VLOOKUP($A525,'SIMD 2020v2 DZ lookup data'!$A:$AA,17,FALSE)),"not found",VLOOKUP($A525,'SIMD 2020v2 DZ lookup data'!$A:$AA,17,FALSE)))</f>
        <v> </v>
      </c>
      <c r="R525" s="36" t="str">
        <f>IF($A525="Enter data zone code", " ",IF(ISNA(VLOOKUP($A525,'SIMD 2020v2 DZ lookup data'!$A:$AA,19,FALSE)),"not found",VLOOKUP($A525,'SIMD 2020v2 DZ lookup data'!$A:$AA,19,FALSE)))</f>
        <v> </v>
      </c>
      <c r="S525" s="36" t="str">
        <f>IF($A525="Enter data zone code", " ",IF(ISNA(VLOOKUP($A525,'SIMD 2020v2 DZ lookup data'!$A:$AA,23,FALSE)),"not found",VLOOKUP($A525,'SIMD 2020v2 DZ lookup data'!$A:$AA,23,FALSE)))</f>
        <v> </v>
      </c>
      <c r="T525" s="36" t="str">
        <f>IF($A525="Enter data zone code", " ",IF(ISNA(VLOOKUP($A525,'SIMD 2020v2 DZ lookup data'!$A:$AA,25,FALSE)),"not found",VLOOKUP($A525,'SIMD 2020v2 DZ lookup data'!$A:$AA,25,FALSE)))</f>
        <v> </v>
      </c>
      <c r="U525" s="38" t="str">
        <f>IF($A525="Enter data zone code", " ",IF(ISNA(VLOOKUP($A525,'SIMD 2020v2 DZ lookup data'!$A:$AA,27,FALSE)),"not found",VLOOKUP($A525,'SIMD 2020v2 DZ lookup data'!$A:$AA,27,FALSE)))</f>
        <v> </v>
      </c>
    </row>
    <row r="526" ht="15.75" customHeight="1">
      <c r="A526" s="35" t="s">
        <v>89</v>
      </c>
      <c r="B526" s="36" t="str">
        <f>IF($A526="Enter data zone code", " ",IF(ISNA(VLOOKUP($A526,'SIMD 2020v2 DZ lookup data'!$A:$AA,2,FALSE)),"not found",VLOOKUP($A526,'SIMD 2020v2 DZ lookup data'!$A:$AA,2,FALSE)))</f>
        <v> </v>
      </c>
      <c r="C526" s="36" t="str">
        <f>IF($A526="Enter data zone code", " ",IF(ISNA(VLOOKUP($A526,'SIMD 2020v2 DZ lookup data'!$A:$AA,21,FALSE)),"not found",VLOOKUP($A526,'SIMD 2020v2 DZ lookup data'!$A:$AA,21,FALSE)))</f>
        <v> </v>
      </c>
      <c r="D526" s="29" t="str">
        <f>IF($A526="Enter data zone code", " ",IF(ISNA(VLOOKUP($A526,'SIMD 2020v2 DZ lookup data'!$A:$AA,3,FALSE)),"not found",VLOOKUP($A526,'SIMD 2020v2 DZ lookup data'!$A:$AA,3,FALSE)))</f>
        <v> </v>
      </c>
      <c r="E526" s="29" t="str">
        <f>IF($A526="Enter data zone code", " ",IF(ISNA(VLOOKUP($A526,'SIMD 2020v2 DZ lookup data'!$A:$AA,4,FALSE)),"not found",VLOOKUP($A526,'SIMD 2020v2 DZ lookup data'!$A:$AA,4,FALSE)))</f>
        <v> </v>
      </c>
      <c r="F526" s="29" t="str">
        <f>IF($A526="Enter data zone code", " ",IF(ISNA(VLOOKUP($A526,'SIMD 2020v2 DZ lookup data'!$A:$AA,5,FALSE)),"not found",VLOOKUP($A526,'SIMD 2020v2 DZ lookup data'!$A:$AA,5,FALSE)))</f>
        <v> </v>
      </c>
      <c r="G526" s="29" t="str">
        <f>IF($A526="Enter data zone code", " ",IF(ISNA(VLOOKUP($A526,'SIMD 2020v2 DZ lookup data'!$A:$AA,6,FALSE)),"not found",VLOOKUP($A526,'SIMD 2020v2 DZ lookup data'!$A:$AA,6,FALSE)))</f>
        <v> </v>
      </c>
      <c r="H526" s="30" t="str">
        <f>IF($A526="Enter data zone code", " ",IF(ISNA(VLOOKUP($A526,'SIMD 2020v2 DZ lookup data'!$A:$AA,8,FALSE)),"not found",VLOOKUP($A526,'SIMD 2020v2 DZ lookup data'!$A:$AA,7,FALSE)))</f>
        <v> </v>
      </c>
      <c r="I526" s="30" t="str">
        <f>IF($A526="Enter data zone code", " ",IF(ISNA(VLOOKUP($A526,'SIMD 2020v2 DZ lookup data'!$A:$AA,7,FALSE)),"not found",VLOOKUP($A526,'SIMD 2020v2 DZ lookup data'!$A:$AA,8,FALSE)))</f>
        <v> </v>
      </c>
      <c r="J526" s="30" t="str">
        <f>IF($A526="Enter data zone code", " ",IF(ISNA(VLOOKUP($A526,'SIMD 2020v2 DZ lookup data'!$A:$AA,9,FALSE)),"not found",VLOOKUP($A526,'SIMD 2020v2 DZ lookup data'!$A:$AA,9,FALSE)))</f>
        <v> </v>
      </c>
      <c r="K526" s="30" t="str">
        <f>IF($A526="Enter data zone code", " ",IF(ISNA(VLOOKUP($A526,'SIMD 2020v2 DZ lookup data'!$A:$AA,10,FALSE)),"not found",VLOOKUP($A526,'SIMD 2020v2 DZ lookup data'!$A:$AA,10,FALSE)))</f>
        <v> </v>
      </c>
      <c r="L526" s="30" t="str">
        <f>IF($A526="Enter data zone code", " ",IF(ISNA(VLOOKUP($A526,'SIMD 2020v2 DZ lookup data'!$A:$AA,11,FALSE)),"not found",VLOOKUP($A526,'SIMD 2020v2 DZ lookup data'!$A:$AA,11,FALSE)))</f>
        <v> </v>
      </c>
      <c r="M526" s="30" t="str">
        <f>IF($A526="Enter data zone code", " ",IF(ISNA(VLOOKUP($A526,'SIMD 2020v2 DZ lookup data'!$A:$AA,12,FALSE)),"not found",VLOOKUP($A526,'SIMD 2020v2 DZ lookup data'!$A:$AA,12,FALSE)))</f>
        <v> </v>
      </c>
      <c r="N526" s="30" t="str">
        <f>IF($A526="Enter data zone code", " ",IF(ISNA(VLOOKUP($A526,'SIMD 2020v2 DZ lookup data'!$A:$AA,13,FALSE)),"not found",VLOOKUP($A526,'SIMD 2020v2 DZ lookup data'!$A:$AA,13,FALSE)))</f>
        <v> </v>
      </c>
      <c r="O526" s="31" t="str">
        <f>IF($A526="Enter data zone code", " ",IF(ISNA(VLOOKUP($A526,'SIMD 2020v2 DZ lookup data'!$A:$AA,14,FALSE)),"not found",VLOOKUP($A526,'SIMD 2020v2 DZ lookup data'!$A:$AA,14,FALSE)))</f>
        <v> </v>
      </c>
      <c r="P526" s="31" t="str">
        <f>IF($A526="Enter data zone code", " ",IF(ISNA(VLOOKUP($A526,'SIMD 2020v2 DZ lookup data'!$A:$AA,15,FALSE)),"not found",VLOOKUP($A526,'SIMD 2020v2 DZ lookup data'!$A:$AA,15,FALSE)))</f>
        <v> </v>
      </c>
      <c r="Q526" s="37" t="str">
        <f>IF($A526="Enter data zone code", " ",IF(ISNA(VLOOKUP($A526,'SIMD 2020v2 DZ lookup data'!$A:$AA,17,FALSE)),"not found",VLOOKUP($A526,'SIMD 2020v2 DZ lookup data'!$A:$AA,17,FALSE)))</f>
        <v> </v>
      </c>
      <c r="R526" s="36" t="str">
        <f>IF($A526="Enter data zone code", " ",IF(ISNA(VLOOKUP($A526,'SIMD 2020v2 DZ lookup data'!$A:$AA,19,FALSE)),"not found",VLOOKUP($A526,'SIMD 2020v2 DZ lookup data'!$A:$AA,19,FALSE)))</f>
        <v> </v>
      </c>
      <c r="S526" s="36" t="str">
        <f>IF($A526="Enter data zone code", " ",IF(ISNA(VLOOKUP($A526,'SIMD 2020v2 DZ lookup data'!$A:$AA,23,FALSE)),"not found",VLOOKUP($A526,'SIMD 2020v2 DZ lookup data'!$A:$AA,23,FALSE)))</f>
        <v> </v>
      </c>
      <c r="T526" s="36" t="str">
        <f>IF($A526="Enter data zone code", " ",IF(ISNA(VLOOKUP($A526,'SIMD 2020v2 DZ lookup data'!$A:$AA,25,FALSE)),"not found",VLOOKUP($A526,'SIMD 2020v2 DZ lookup data'!$A:$AA,25,FALSE)))</f>
        <v> </v>
      </c>
      <c r="U526" s="38" t="str">
        <f>IF($A526="Enter data zone code", " ",IF(ISNA(VLOOKUP($A526,'SIMD 2020v2 DZ lookup data'!$A:$AA,27,FALSE)),"not found",VLOOKUP($A526,'SIMD 2020v2 DZ lookup data'!$A:$AA,27,FALSE)))</f>
        <v> </v>
      </c>
    </row>
    <row r="527" ht="15.75" customHeight="1">
      <c r="A527" s="35" t="s">
        <v>89</v>
      </c>
      <c r="B527" s="36" t="str">
        <f>IF($A527="Enter data zone code", " ",IF(ISNA(VLOOKUP($A527,'SIMD 2020v2 DZ lookup data'!$A:$AA,2,FALSE)),"not found",VLOOKUP($A527,'SIMD 2020v2 DZ lookup data'!$A:$AA,2,FALSE)))</f>
        <v> </v>
      </c>
      <c r="C527" s="36" t="str">
        <f>IF($A527="Enter data zone code", " ",IF(ISNA(VLOOKUP($A527,'SIMD 2020v2 DZ lookup data'!$A:$AA,21,FALSE)),"not found",VLOOKUP($A527,'SIMD 2020v2 DZ lookup data'!$A:$AA,21,FALSE)))</f>
        <v> </v>
      </c>
      <c r="D527" s="29" t="str">
        <f>IF($A527="Enter data zone code", " ",IF(ISNA(VLOOKUP($A527,'SIMD 2020v2 DZ lookup data'!$A:$AA,3,FALSE)),"not found",VLOOKUP($A527,'SIMD 2020v2 DZ lookup data'!$A:$AA,3,FALSE)))</f>
        <v> </v>
      </c>
      <c r="E527" s="29" t="str">
        <f>IF($A527="Enter data zone code", " ",IF(ISNA(VLOOKUP($A527,'SIMD 2020v2 DZ lookup data'!$A:$AA,4,FALSE)),"not found",VLOOKUP($A527,'SIMD 2020v2 DZ lookup data'!$A:$AA,4,FALSE)))</f>
        <v> </v>
      </c>
      <c r="F527" s="29" t="str">
        <f>IF($A527="Enter data zone code", " ",IF(ISNA(VLOOKUP($A527,'SIMD 2020v2 DZ lookup data'!$A:$AA,5,FALSE)),"not found",VLOOKUP($A527,'SIMD 2020v2 DZ lookup data'!$A:$AA,5,FALSE)))</f>
        <v> </v>
      </c>
      <c r="G527" s="29" t="str">
        <f>IF($A527="Enter data zone code", " ",IF(ISNA(VLOOKUP($A527,'SIMD 2020v2 DZ lookup data'!$A:$AA,6,FALSE)),"not found",VLOOKUP($A527,'SIMD 2020v2 DZ lookup data'!$A:$AA,6,FALSE)))</f>
        <v> </v>
      </c>
      <c r="H527" s="30" t="str">
        <f>IF($A527="Enter data zone code", " ",IF(ISNA(VLOOKUP($A527,'SIMD 2020v2 DZ lookup data'!$A:$AA,8,FALSE)),"not found",VLOOKUP($A527,'SIMD 2020v2 DZ lookup data'!$A:$AA,7,FALSE)))</f>
        <v> </v>
      </c>
      <c r="I527" s="30" t="str">
        <f>IF($A527="Enter data zone code", " ",IF(ISNA(VLOOKUP($A527,'SIMD 2020v2 DZ lookup data'!$A:$AA,7,FALSE)),"not found",VLOOKUP($A527,'SIMD 2020v2 DZ lookup data'!$A:$AA,8,FALSE)))</f>
        <v> </v>
      </c>
      <c r="J527" s="30" t="str">
        <f>IF($A527="Enter data zone code", " ",IF(ISNA(VLOOKUP($A527,'SIMD 2020v2 DZ lookup data'!$A:$AA,9,FALSE)),"not found",VLOOKUP($A527,'SIMD 2020v2 DZ lookup data'!$A:$AA,9,FALSE)))</f>
        <v> </v>
      </c>
      <c r="K527" s="30" t="str">
        <f>IF($A527="Enter data zone code", " ",IF(ISNA(VLOOKUP($A527,'SIMD 2020v2 DZ lookup data'!$A:$AA,10,FALSE)),"not found",VLOOKUP($A527,'SIMD 2020v2 DZ lookup data'!$A:$AA,10,FALSE)))</f>
        <v> </v>
      </c>
      <c r="L527" s="30" t="str">
        <f>IF($A527="Enter data zone code", " ",IF(ISNA(VLOOKUP($A527,'SIMD 2020v2 DZ lookup data'!$A:$AA,11,FALSE)),"not found",VLOOKUP($A527,'SIMD 2020v2 DZ lookup data'!$A:$AA,11,FALSE)))</f>
        <v> </v>
      </c>
      <c r="M527" s="30" t="str">
        <f>IF($A527="Enter data zone code", " ",IF(ISNA(VLOOKUP($A527,'SIMD 2020v2 DZ lookup data'!$A:$AA,12,FALSE)),"not found",VLOOKUP($A527,'SIMD 2020v2 DZ lookup data'!$A:$AA,12,FALSE)))</f>
        <v> </v>
      </c>
      <c r="N527" s="30" t="str">
        <f>IF($A527="Enter data zone code", " ",IF(ISNA(VLOOKUP($A527,'SIMD 2020v2 DZ lookup data'!$A:$AA,13,FALSE)),"not found",VLOOKUP($A527,'SIMD 2020v2 DZ lookup data'!$A:$AA,13,FALSE)))</f>
        <v> </v>
      </c>
      <c r="O527" s="31" t="str">
        <f>IF($A527="Enter data zone code", " ",IF(ISNA(VLOOKUP($A527,'SIMD 2020v2 DZ lookup data'!$A:$AA,14,FALSE)),"not found",VLOOKUP($A527,'SIMD 2020v2 DZ lookup data'!$A:$AA,14,FALSE)))</f>
        <v> </v>
      </c>
      <c r="P527" s="31" t="str">
        <f>IF($A527="Enter data zone code", " ",IF(ISNA(VLOOKUP($A527,'SIMD 2020v2 DZ lookup data'!$A:$AA,15,FALSE)),"not found",VLOOKUP($A527,'SIMD 2020v2 DZ lookup data'!$A:$AA,15,FALSE)))</f>
        <v> </v>
      </c>
      <c r="Q527" s="37" t="str">
        <f>IF($A527="Enter data zone code", " ",IF(ISNA(VLOOKUP($A527,'SIMD 2020v2 DZ lookup data'!$A:$AA,17,FALSE)),"not found",VLOOKUP($A527,'SIMD 2020v2 DZ lookup data'!$A:$AA,17,FALSE)))</f>
        <v> </v>
      </c>
      <c r="R527" s="36" t="str">
        <f>IF($A527="Enter data zone code", " ",IF(ISNA(VLOOKUP($A527,'SIMD 2020v2 DZ lookup data'!$A:$AA,19,FALSE)),"not found",VLOOKUP($A527,'SIMD 2020v2 DZ lookup data'!$A:$AA,19,FALSE)))</f>
        <v> </v>
      </c>
      <c r="S527" s="36" t="str">
        <f>IF($A527="Enter data zone code", " ",IF(ISNA(VLOOKUP($A527,'SIMD 2020v2 DZ lookup data'!$A:$AA,23,FALSE)),"not found",VLOOKUP($A527,'SIMD 2020v2 DZ lookup data'!$A:$AA,23,FALSE)))</f>
        <v> </v>
      </c>
      <c r="T527" s="36" t="str">
        <f>IF($A527="Enter data zone code", " ",IF(ISNA(VLOOKUP($A527,'SIMD 2020v2 DZ lookup data'!$A:$AA,25,FALSE)),"not found",VLOOKUP($A527,'SIMD 2020v2 DZ lookup data'!$A:$AA,25,FALSE)))</f>
        <v> </v>
      </c>
      <c r="U527" s="38" t="str">
        <f>IF($A527="Enter data zone code", " ",IF(ISNA(VLOOKUP($A527,'SIMD 2020v2 DZ lookup data'!$A:$AA,27,FALSE)),"not found",VLOOKUP($A527,'SIMD 2020v2 DZ lookup data'!$A:$AA,27,FALSE)))</f>
        <v> </v>
      </c>
    </row>
    <row r="528" ht="15.75" customHeight="1">
      <c r="A528" s="35" t="s">
        <v>89</v>
      </c>
      <c r="B528" s="36" t="str">
        <f>IF($A528="Enter data zone code", " ",IF(ISNA(VLOOKUP($A528,'SIMD 2020v2 DZ lookup data'!$A:$AA,2,FALSE)),"not found",VLOOKUP($A528,'SIMD 2020v2 DZ lookup data'!$A:$AA,2,FALSE)))</f>
        <v> </v>
      </c>
      <c r="C528" s="36" t="str">
        <f>IF($A528="Enter data zone code", " ",IF(ISNA(VLOOKUP($A528,'SIMD 2020v2 DZ lookup data'!$A:$AA,21,FALSE)),"not found",VLOOKUP($A528,'SIMD 2020v2 DZ lookup data'!$A:$AA,21,FALSE)))</f>
        <v> </v>
      </c>
      <c r="D528" s="29" t="str">
        <f>IF($A528="Enter data zone code", " ",IF(ISNA(VLOOKUP($A528,'SIMD 2020v2 DZ lookup data'!$A:$AA,3,FALSE)),"not found",VLOOKUP($A528,'SIMD 2020v2 DZ lookup data'!$A:$AA,3,FALSE)))</f>
        <v> </v>
      </c>
      <c r="E528" s="29" t="str">
        <f>IF($A528="Enter data zone code", " ",IF(ISNA(VLOOKUP($A528,'SIMD 2020v2 DZ lookup data'!$A:$AA,4,FALSE)),"not found",VLOOKUP($A528,'SIMD 2020v2 DZ lookup data'!$A:$AA,4,FALSE)))</f>
        <v> </v>
      </c>
      <c r="F528" s="29" t="str">
        <f>IF($A528="Enter data zone code", " ",IF(ISNA(VLOOKUP($A528,'SIMD 2020v2 DZ lookup data'!$A:$AA,5,FALSE)),"not found",VLOOKUP($A528,'SIMD 2020v2 DZ lookup data'!$A:$AA,5,FALSE)))</f>
        <v> </v>
      </c>
      <c r="G528" s="29" t="str">
        <f>IF($A528="Enter data zone code", " ",IF(ISNA(VLOOKUP($A528,'SIMD 2020v2 DZ lookup data'!$A:$AA,6,FALSE)),"not found",VLOOKUP($A528,'SIMD 2020v2 DZ lookup data'!$A:$AA,6,FALSE)))</f>
        <v> </v>
      </c>
      <c r="H528" s="30" t="str">
        <f>IF($A528="Enter data zone code", " ",IF(ISNA(VLOOKUP($A528,'SIMD 2020v2 DZ lookup data'!$A:$AA,8,FALSE)),"not found",VLOOKUP($A528,'SIMD 2020v2 DZ lookup data'!$A:$AA,7,FALSE)))</f>
        <v> </v>
      </c>
      <c r="I528" s="30" t="str">
        <f>IF($A528="Enter data zone code", " ",IF(ISNA(VLOOKUP($A528,'SIMD 2020v2 DZ lookup data'!$A:$AA,7,FALSE)),"not found",VLOOKUP($A528,'SIMD 2020v2 DZ lookup data'!$A:$AA,8,FALSE)))</f>
        <v> </v>
      </c>
      <c r="J528" s="30" t="str">
        <f>IF($A528="Enter data zone code", " ",IF(ISNA(VLOOKUP($A528,'SIMD 2020v2 DZ lookup data'!$A:$AA,9,FALSE)),"not found",VLOOKUP($A528,'SIMD 2020v2 DZ lookup data'!$A:$AA,9,FALSE)))</f>
        <v> </v>
      </c>
      <c r="K528" s="30" t="str">
        <f>IF($A528="Enter data zone code", " ",IF(ISNA(VLOOKUP($A528,'SIMD 2020v2 DZ lookup data'!$A:$AA,10,FALSE)),"not found",VLOOKUP($A528,'SIMD 2020v2 DZ lookup data'!$A:$AA,10,FALSE)))</f>
        <v> </v>
      </c>
      <c r="L528" s="30" t="str">
        <f>IF($A528="Enter data zone code", " ",IF(ISNA(VLOOKUP($A528,'SIMD 2020v2 DZ lookup data'!$A:$AA,11,FALSE)),"not found",VLOOKUP($A528,'SIMD 2020v2 DZ lookup data'!$A:$AA,11,FALSE)))</f>
        <v> </v>
      </c>
      <c r="M528" s="30" t="str">
        <f>IF($A528="Enter data zone code", " ",IF(ISNA(VLOOKUP($A528,'SIMD 2020v2 DZ lookup data'!$A:$AA,12,FALSE)),"not found",VLOOKUP($A528,'SIMD 2020v2 DZ lookup data'!$A:$AA,12,FALSE)))</f>
        <v> </v>
      </c>
      <c r="N528" s="30" t="str">
        <f>IF($A528="Enter data zone code", " ",IF(ISNA(VLOOKUP($A528,'SIMD 2020v2 DZ lookup data'!$A:$AA,13,FALSE)),"not found",VLOOKUP($A528,'SIMD 2020v2 DZ lookup data'!$A:$AA,13,FALSE)))</f>
        <v> </v>
      </c>
      <c r="O528" s="31" t="str">
        <f>IF($A528="Enter data zone code", " ",IF(ISNA(VLOOKUP($A528,'SIMD 2020v2 DZ lookup data'!$A:$AA,14,FALSE)),"not found",VLOOKUP($A528,'SIMD 2020v2 DZ lookup data'!$A:$AA,14,FALSE)))</f>
        <v> </v>
      </c>
      <c r="P528" s="31" t="str">
        <f>IF($A528="Enter data zone code", " ",IF(ISNA(VLOOKUP($A528,'SIMD 2020v2 DZ lookup data'!$A:$AA,15,FALSE)),"not found",VLOOKUP($A528,'SIMD 2020v2 DZ lookup data'!$A:$AA,15,FALSE)))</f>
        <v> </v>
      </c>
      <c r="Q528" s="37" t="str">
        <f>IF($A528="Enter data zone code", " ",IF(ISNA(VLOOKUP($A528,'SIMD 2020v2 DZ lookup data'!$A:$AA,17,FALSE)),"not found",VLOOKUP($A528,'SIMD 2020v2 DZ lookup data'!$A:$AA,17,FALSE)))</f>
        <v> </v>
      </c>
      <c r="R528" s="36" t="str">
        <f>IF($A528="Enter data zone code", " ",IF(ISNA(VLOOKUP($A528,'SIMD 2020v2 DZ lookup data'!$A:$AA,19,FALSE)),"not found",VLOOKUP($A528,'SIMD 2020v2 DZ lookup data'!$A:$AA,19,FALSE)))</f>
        <v> </v>
      </c>
      <c r="S528" s="36" t="str">
        <f>IF($A528="Enter data zone code", " ",IF(ISNA(VLOOKUP($A528,'SIMD 2020v2 DZ lookup data'!$A:$AA,23,FALSE)),"not found",VLOOKUP($A528,'SIMD 2020v2 DZ lookup data'!$A:$AA,23,FALSE)))</f>
        <v> </v>
      </c>
      <c r="T528" s="36" t="str">
        <f>IF($A528="Enter data zone code", " ",IF(ISNA(VLOOKUP($A528,'SIMD 2020v2 DZ lookup data'!$A:$AA,25,FALSE)),"not found",VLOOKUP($A528,'SIMD 2020v2 DZ lookup data'!$A:$AA,25,FALSE)))</f>
        <v> </v>
      </c>
      <c r="U528" s="38" t="str">
        <f>IF($A528="Enter data zone code", " ",IF(ISNA(VLOOKUP($A528,'SIMD 2020v2 DZ lookup data'!$A:$AA,27,FALSE)),"not found",VLOOKUP($A528,'SIMD 2020v2 DZ lookup data'!$A:$AA,27,FALSE)))</f>
        <v> </v>
      </c>
    </row>
    <row r="529" ht="15.75" customHeight="1">
      <c r="A529" s="35" t="s">
        <v>89</v>
      </c>
      <c r="B529" s="36" t="str">
        <f>IF($A529="Enter data zone code", " ",IF(ISNA(VLOOKUP($A529,'SIMD 2020v2 DZ lookup data'!$A:$AA,2,FALSE)),"not found",VLOOKUP($A529,'SIMD 2020v2 DZ lookup data'!$A:$AA,2,FALSE)))</f>
        <v> </v>
      </c>
      <c r="C529" s="36" t="str">
        <f>IF($A529="Enter data zone code", " ",IF(ISNA(VLOOKUP($A529,'SIMD 2020v2 DZ lookup data'!$A:$AA,21,FALSE)),"not found",VLOOKUP($A529,'SIMD 2020v2 DZ lookup data'!$A:$AA,21,FALSE)))</f>
        <v> </v>
      </c>
      <c r="D529" s="29" t="str">
        <f>IF($A529="Enter data zone code", " ",IF(ISNA(VLOOKUP($A529,'SIMD 2020v2 DZ lookup data'!$A:$AA,3,FALSE)),"not found",VLOOKUP($A529,'SIMD 2020v2 DZ lookup data'!$A:$AA,3,FALSE)))</f>
        <v> </v>
      </c>
      <c r="E529" s="29" t="str">
        <f>IF($A529="Enter data zone code", " ",IF(ISNA(VLOOKUP($A529,'SIMD 2020v2 DZ lookup data'!$A:$AA,4,FALSE)),"not found",VLOOKUP($A529,'SIMD 2020v2 DZ lookup data'!$A:$AA,4,FALSE)))</f>
        <v> </v>
      </c>
      <c r="F529" s="29" t="str">
        <f>IF($A529="Enter data zone code", " ",IF(ISNA(VLOOKUP($A529,'SIMD 2020v2 DZ lookup data'!$A:$AA,5,FALSE)),"not found",VLOOKUP($A529,'SIMD 2020v2 DZ lookup data'!$A:$AA,5,FALSE)))</f>
        <v> </v>
      </c>
      <c r="G529" s="29" t="str">
        <f>IF($A529="Enter data zone code", " ",IF(ISNA(VLOOKUP($A529,'SIMD 2020v2 DZ lookup data'!$A:$AA,6,FALSE)),"not found",VLOOKUP($A529,'SIMD 2020v2 DZ lookup data'!$A:$AA,6,FALSE)))</f>
        <v> </v>
      </c>
      <c r="H529" s="30" t="str">
        <f>IF($A529="Enter data zone code", " ",IF(ISNA(VLOOKUP($A529,'SIMD 2020v2 DZ lookup data'!$A:$AA,8,FALSE)),"not found",VLOOKUP($A529,'SIMD 2020v2 DZ lookup data'!$A:$AA,7,FALSE)))</f>
        <v> </v>
      </c>
      <c r="I529" s="30" t="str">
        <f>IF($A529="Enter data zone code", " ",IF(ISNA(VLOOKUP($A529,'SIMD 2020v2 DZ lookup data'!$A:$AA,7,FALSE)),"not found",VLOOKUP($A529,'SIMD 2020v2 DZ lookup data'!$A:$AA,8,FALSE)))</f>
        <v> </v>
      </c>
      <c r="J529" s="30" t="str">
        <f>IF($A529="Enter data zone code", " ",IF(ISNA(VLOOKUP($A529,'SIMD 2020v2 DZ lookup data'!$A:$AA,9,FALSE)),"not found",VLOOKUP($A529,'SIMD 2020v2 DZ lookup data'!$A:$AA,9,FALSE)))</f>
        <v> </v>
      </c>
      <c r="K529" s="30" t="str">
        <f>IF($A529="Enter data zone code", " ",IF(ISNA(VLOOKUP($A529,'SIMD 2020v2 DZ lookup data'!$A:$AA,10,FALSE)),"not found",VLOOKUP($A529,'SIMD 2020v2 DZ lookup data'!$A:$AA,10,FALSE)))</f>
        <v> </v>
      </c>
      <c r="L529" s="30" t="str">
        <f>IF($A529="Enter data zone code", " ",IF(ISNA(VLOOKUP($A529,'SIMD 2020v2 DZ lookup data'!$A:$AA,11,FALSE)),"not found",VLOOKUP($A529,'SIMD 2020v2 DZ lookup data'!$A:$AA,11,FALSE)))</f>
        <v> </v>
      </c>
      <c r="M529" s="30" t="str">
        <f>IF($A529="Enter data zone code", " ",IF(ISNA(VLOOKUP($A529,'SIMD 2020v2 DZ lookup data'!$A:$AA,12,FALSE)),"not found",VLOOKUP($A529,'SIMD 2020v2 DZ lookup data'!$A:$AA,12,FALSE)))</f>
        <v> </v>
      </c>
      <c r="N529" s="30" t="str">
        <f>IF($A529="Enter data zone code", " ",IF(ISNA(VLOOKUP($A529,'SIMD 2020v2 DZ lookup data'!$A:$AA,13,FALSE)),"not found",VLOOKUP($A529,'SIMD 2020v2 DZ lookup data'!$A:$AA,13,FALSE)))</f>
        <v> </v>
      </c>
      <c r="O529" s="31" t="str">
        <f>IF($A529="Enter data zone code", " ",IF(ISNA(VLOOKUP($A529,'SIMD 2020v2 DZ lookup data'!$A:$AA,14,FALSE)),"not found",VLOOKUP($A529,'SIMD 2020v2 DZ lookup data'!$A:$AA,14,FALSE)))</f>
        <v> </v>
      </c>
      <c r="P529" s="31" t="str">
        <f>IF($A529="Enter data zone code", " ",IF(ISNA(VLOOKUP($A529,'SIMD 2020v2 DZ lookup data'!$A:$AA,15,FALSE)),"not found",VLOOKUP($A529,'SIMD 2020v2 DZ lookup data'!$A:$AA,15,FALSE)))</f>
        <v> </v>
      </c>
      <c r="Q529" s="37" t="str">
        <f>IF($A529="Enter data zone code", " ",IF(ISNA(VLOOKUP($A529,'SIMD 2020v2 DZ lookup data'!$A:$AA,17,FALSE)),"not found",VLOOKUP($A529,'SIMD 2020v2 DZ lookup data'!$A:$AA,17,FALSE)))</f>
        <v> </v>
      </c>
      <c r="R529" s="36" t="str">
        <f>IF($A529="Enter data zone code", " ",IF(ISNA(VLOOKUP($A529,'SIMD 2020v2 DZ lookup data'!$A:$AA,19,FALSE)),"not found",VLOOKUP($A529,'SIMD 2020v2 DZ lookup data'!$A:$AA,19,FALSE)))</f>
        <v> </v>
      </c>
      <c r="S529" s="36" t="str">
        <f>IF($A529="Enter data zone code", " ",IF(ISNA(VLOOKUP($A529,'SIMD 2020v2 DZ lookup data'!$A:$AA,23,FALSE)),"not found",VLOOKUP($A529,'SIMD 2020v2 DZ lookup data'!$A:$AA,23,FALSE)))</f>
        <v> </v>
      </c>
      <c r="T529" s="36" t="str">
        <f>IF($A529="Enter data zone code", " ",IF(ISNA(VLOOKUP($A529,'SIMD 2020v2 DZ lookup data'!$A:$AA,25,FALSE)),"not found",VLOOKUP($A529,'SIMD 2020v2 DZ lookup data'!$A:$AA,25,FALSE)))</f>
        <v> </v>
      </c>
      <c r="U529" s="38" t="str">
        <f>IF($A529="Enter data zone code", " ",IF(ISNA(VLOOKUP($A529,'SIMD 2020v2 DZ lookup data'!$A:$AA,27,FALSE)),"not found",VLOOKUP($A529,'SIMD 2020v2 DZ lookup data'!$A:$AA,27,FALSE)))</f>
        <v> </v>
      </c>
    </row>
    <row r="530" ht="15.75" customHeight="1">
      <c r="A530" s="35" t="s">
        <v>89</v>
      </c>
      <c r="B530" s="36" t="str">
        <f>IF($A530="Enter data zone code", " ",IF(ISNA(VLOOKUP($A530,'SIMD 2020v2 DZ lookup data'!$A:$AA,2,FALSE)),"not found",VLOOKUP($A530,'SIMD 2020v2 DZ lookup data'!$A:$AA,2,FALSE)))</f>
        <v> </v>
      </c>
      <c r="C530" s="36" t="str">
        <f>IF($A530="Enter data zone code", " ",IF(ISNA(VLOOKUP($A530,'SIMD 2020v2 DZ lookup data'!$A:$AA,21,FALSE)),"not found",VLOOKUP($A530,'SIMD 2020v2 DZ lookup data'!$A:$AA,21,FALSE)))</f>
        <v> </v>
      </c>
      <c r="D530" s="29" t="str">
        <f>IF($A530="Enter data zone code", " ",IF(ISNA(VLOOKUP($A530,'SIMD 2020v2 DZ lookup data'!$A:$AA,3,FALSE)),"not found",VLOOKUP($A530,'SIMD 2020v2 DZ lookup data'!$A:$AA,3,FALSE)))</f>
        <v> </v>
      </c>
      <c r="E530" s="29" t="str">
        <f>IF($A530="Enter data zone code", " ",IF(ISNA(VLOOKUP($A530,'SIMD 2020v2 DZ lookup data'!$A:$AA,4,FALSE)),"not found",VLOOKUP($A530,'SIMD 2020v2 DZ lookup data'!$A:$AA,4,FALSE)))</f>
        <v> </v>
      </c>
      <c r="F530" s="29" t="str">
        <f>IF($A530="Enter data zone code", " ",IF(ISNA(VLOOKUP($A530,'SIMD 2020v2 DZ lookup data'!$A:$AA,5,FALSE)),"not found",VLOOKUP($A530,'SIMD 2020v2 DZ lookup data'!$A:$AA,5,FALSE)))</f>
        <v> </v>
      </c>
      <c r="G530" s="29" t="str">
        <f>IF($A530="Enter data zone code", " ",IF(ISNA(VLOOKUP($A530,'SIMD 2020v2 DZ lookup data'!$A:$AA,6,FALSE)),"not found",VLOOKUP($A530,'SIMD 2020v2 DZ lookup data'!$A:$AA,6,FALSE)))</f>
        <v> </v>
      </c>
      <c r="H530" s="30" t="str">
        <f>IF($A530="Enter data zone code", " ",IF(ISNA(VLOOKUP($A530,'SIMD 2020v2 DZ lookup data'!$A:$AA,8,FALSE)),"not found",VLOOKUP($A530,'SIMD 2020v2 DZ lookup data'!$A:$AA,7,FALSE)))</f>
        <v> </v>
      </c>
      <c r="I530" s="30" t="str">
        <f>IF($A530="Enter data zone code", " ",IF(ISNA(VLOOKUP($A530,'SIMD 2020v2 DZ lookup data'!$A:$AA,7,FALSE)),"not found",VLOOKUP($A530,'SIMD 2020v2 DZ lookup data'!$A:$AA,8,FALSE)))</f>
        <v> </v>
      </c>
      <c r="J530" s="30" t="str">
        <f>IF($A530="Enter data zone code", " ",IF(ISNA(VLOOKUP($A530,'SIMD 2020v2 DZ lookup data'!$A:$AA,9,FALSE)),"not found",VLOOKUP($A530,'SIMD 2020v2 DZ lookup data'!$A:$AA,9,FALSE)))</f>
        <v> </v>
      </c>
      <c r="K530" s="30" t="str">
        <f>IF($A530="Enter data zone code", " ",IF(ISNA(VLOOKUP($A530,'SIMD 2020v2 DZ lookup data'!$A:$AA,10,FALSE)),"not found",VLOOKUP($A530,'SIMD 2020v2 DZ lookup data'!$A:$AA,10,FALSE)))</f>
        <v> </v>
      </c>
      <c r="L530" s="30" t="str">
        <f>IF($A530="Enter data zone code", " ",IF(ISNA(VLOOKUP($A530,'SIMD 2020v2 DZ lookup data'!$A:$AA,11,FALSE)),"not found",VLOOKUP($A530,'SIMD 2020v2 DZ lookup data'!$A:$AA,11,FALSE)))</f>
        <v> </v>
      </c>
      <c r="M530" s="30" t="str">
        <f>IF($A530="Enter data zone code", " ",IF(ISNA(VLOOKUP($A530,'SIMD 2020v2 DZ lookup data'!$A:$AA,12,FALSE)),"not found",VLOOKUP($A530,'SIMD 2020v2 DZ lookup data'!$A:$AA,12,FALSE)))</f>
        <v> </v>
      </c>
      <c r="N530" s="30" t="str">
        <f>IF($A530="Enter data zone code", " ",IF(ISNA(VLOOKUP($A530,'SIMD 2020v2 DZ lookup data'!$A:$AA,13,FALSE)),"not found",VLOOKUP($A530,'SIMD 2020v2 DZ lookup data'!$A:$AA,13,FALSE)))</f>
        <v> </v>
      </c>
      <c r="O530" s="31" t="str">
        <f>IF($A530="Enter data zone code", " ",IF(ISNA(VLOOKUP($A530,'SIMD 2020v2 DZ lookup data'!$A:$AA,14,FALSE)),"not found",VLOOKUP($A530,'SIMD 2020v2 DZ lookup data'!$A:$AA,14,FALSE)))</f>
        <v> </v>
      </c>
      <c r="P530" s="31" t="str">
        <f>IF($A530="Enter data zone code", " ",IF(ISNA(VLOOKUP($A530,'SIMD 2020v2 DZ lookup data'!$A:$AA,15,FALSE)),"not found",VLOOKUP($A530,'SIMD 2020v2 DZ lookup data'!$A:$AA,15,FALSE)))</f>
        <v> </v>
      </c>
      <c r="Q530" s="37" t="str">
        <f>IF($A530="Enter data zone code", " ",IF(ISNA(VLOOKUP($A530,'SIMD 2020v2 DZ lookup data'!$A:$AA,17,FALSE)),"not found",VLOOKUP($A530,'SIMD 2020v2 DZ lookup data'!$A:$AA,17,FALSE)))</f>
        <v> </v>
      </c>
      <c r="R530" s="36" t="str">
        <f>IF($A530="Enter data zone code", " ",IF(ISNA(VLOOKUP($A530,'SIMD 2020v2 DZ lookup data'!$A:$AA,19,FALSE)),"not found",VLOOKUP($A530,'SIMD 2020v2 DZ lookup data'!$A:$AA,19,FALSE)))</f>
        <v> </v>
      </c>
      <c r="S530" s="36" t="str">
        <f>IF($A530="Enter data zone code", " ",IF(ISNA(VLOOKUP($A530,'SIMD 2020v2 DZ lookup data'!$A:$AA,23,FALSE)),"not found",VLOOKUP($A530,'SIMD 2020v2 DZ lookup data'!$A:$AA,23,FALSE)))</f>
        <v> </v>
      </c>
      <c r="T530" s="36" t="str">
        <f>IF($A530="Enter data zone code", " ",IF(ISNA(VLOOKUP($A530,'SIMD 2020v2 DZ lookup data'!$A:$AA,25,FALSE)),"not found",VLOOKUP($A530,'SIMD 2020v2 DZ lookup data'!$A:$AA,25,FALSE)))</f>
        <v> </v>
      </c>
      <c r="U530" s="38" t="str">
        <f>IF($A530="Enter data zone code", " ",IF(ISNA(VLOOKUP($A530,'SIMD 2020v2 DZ lookup data'!$A:$AA,27,FALSE)),"not found",VLOOKUP($A530,'SIMD 2020v2 DZ lookup data'!$A:$AA,27,FALSE)))</f>
        <v> </v>
      </c>
    </row>
    <row r="531" ht="15.75" customHeight="1">
      <c r="A531" s="35" t="s">
        <v>89</v>
      </c>
      <c r="B531" s="36" t="str">
        <f>IF($A531="Enter data zone code", " ",IF(ISNA(VLOOKUP($A531,'SIMD 2020v2 DZ lookup data'!$A:$AA,2,FALSE)),"not found",VLOOKUP($A531,'SIMD 2020v2 DZ lookup data'!$A:$AA,2,FALSE)))</f>
        <v> </v>
      </c>
      <c r="C531" s="36" t="str">
        <f>IF($A531="Enter data zone code", " ",IF(ISNA(VLOOKUP($A531,'SIMD 2020v2 DZ lookup data'!$A:$AA,21,FALSE)),"not found",VLOOKUP($A531,'SIMD 2020v2 DZ lookup data'!$A:$AA,21,FALSE)))</f>
        <v> </v>
      </c>
      <c r="D531" s="29" t="str">
        <f>IF($A531="Enter data zone code", " ",IF(ISNA(VLOOKUP($A531,'SIMD 2020v2 DZ lookup data'!$A:$AA,3,FALSE)),"not found",VLOOKUP($A531,'SIMD 2020v2 DZ lookup data'!$A:$AA,3,FALSE)))</f>
        <v> </v>
      </c>
      <c r="E531" s="29" t="str">
        <f>IF($A531="Enter data zone code", " ",IF(ISNA(VLOOKUP($A531,'SIMD 2020v2 DZ lookup data'!$A:$AA,4,FALSE)),"not found",VLOOKUP($A531,'SIMD 2020v2 DZ lookup data'!$A:$AA,4,FALSE)))</f>
        <v> </v>
      </c>
      <c r="F531" s="29" t="str">
        <f>IF($A531="Enter data zone code", " ",IF(ISNA(VLOOKUP($A531,'SIMD 2020v2 DZ lookup data'!$A:$AA,5,FALSE)),"not found",VLOOKUP($A531,'SIMD 2020v2 DZ lookup data'!$A:$AA,5,FALSE)))</f>
        <v> </v>
      </c>
      <c r="G531" s="29" t="str">
        <f>IF($A531="Enter data zone code", " ",IF(ISNA(VLOOKUP($A531,'SIMD 2020v2 DZ lookup data'!$A:$AA,6,FALSE)),"not found",VLOOKUP($A531,'SIMD 2020v2 DZ lookup data'!$A:$AA,6,FALSE)))</f>
        <v> </v>
      </c>
      <c r="H531" s="30" t="str">
        <f>IF($A531="Enter data zone code", " ",IF(ISNA(VLOOKUP($A531,'SIMD 2020v2 DZ lookup data'!$A:$AA,8,FALSE)),"not found",VLOOKUP($A531,'SIMD 2020v2 DZ lookup data'!$A:$AA,7,FALSE)))</f>
        <v> </v>
      </c>
      <c r="I531" s="30" t="str">
        <f>IF($A531="Enter data zone code", " ",IF(ISNA(VLOOKUP($A531,'SIMD 2020v2 DZ lookup data'!$A:$AA,7,FALSE)),"not found",VLOOKUP($A531,'SIMD 2020v2 DZ lookup data'!$A:$AA,8,FALSE)))</f>
        <v> </v>
      </c>
      <c r="J531" s="30" t="str">
        <f>IF($A531="Enter data zone code", " ",IF(ISNA(VLOOKUP($A531,'SIMD 2020v2 DZ lookup data'!$A:$AA,9,FALSE)),"not found",VLOOKUP($A531,'SIMD 2020v2 DZ lookup data'!$A:$AA,9,FALSE)))</f>
        <v> </v>
      </c>
      <c r="K531" s="30" t="str">
        <f>IF($A531="Enter data zone code", " ",IF(ISNA(VLOOKUP($A531,'SIMD 2020v2 DZ lookup data'!$A:$AA,10,FALSE)),"not found",VLOOKUP($A531,'SIMD 2020v2 DZ lookup data'!$A:$AA,10,FALSE)))</f>
        <v> </v>
      </c>
      <c r="L531" s="30" t="str">
        <f>IF($A531="Enter data zone code", " ",IF(ISNA(VLOOKUP($A531,'SIMD 2020v2 DZ lookup data'!$A:$AA,11,FALSE)),"not found",VLOOKUP($A531,'SIMD 2020v2 DZ lookup data'!$A:$AA,11,FALSE)))</f>
        <v> </v>
      </c>
      <c r="M531" s="30" t="str">
        <f>IF($A531="Enter data zone code", " ",IF(ISNA(VLOOKUP($A531,'SIMD 2020v2 DZ lookup data'!$A:$AA,12,FALSE)),"not found",VLOOKUP($A531,'SIMD 2020v2 DZ lookup data'!$A:$AA,12,FALSE)))</f>
        <v> </v>
      </c>
      <c r="N531" s="30" t="str">
        <f>IF($A531="Enter data zone code", " ",IF(ISNA(VLOOKUP($A531,'SIMD 2020v2 DZ lookup data'!$A:$AA,13,FALSE)),"not found",VLOOKUP($A531,'SIMD 2020v2 DZ lookup data'!$A:$AA,13,FALSE)))</f>
        <v> </v>
      </c>
      <c r="O531" s="31" t="str">
        <f>IF($A531="Enter data zone code", " ",IF(ISNA(VLOOKUP($A531,'SIMD 2020v2 DZ lookup data'!$A:$AA,14,FALSE)),"not found",VLOOKUP($A531,'SIMD 2020v2 DZ lookup data'!$A:$AA,14,FALSE)))</f>
        <v> </v>
      </c>
      <c r="P531" s="31" t="str">
        <f>IF($A531="Enter data zone code", " ",IF(ISNA(VLOOKUP($A531,'SIMD 2020v2 DZ lookup data'!$A:$AA,15,FALSE)),"not found",VLOOKUP($A531,'SIMD 2020v2 DZ lookup data'!$A:$AA,15,FALSE)))</f>
        <v> </v>
      </c>
      <c r="Q531" s="37" t="str">
        <f>IF($A531="Enter data zone code", " ",IF(ISNA(VLOOKUP($A531,'SIMD 2020v2 DZ lookup data'!$A:$AA,17,FALSE)),"not found",VLOOKUP($A531,'SIMD 2020v2 DZ lookup data'!$A:$AA,17,FALSE)))</f>
        <v> </v>
      </c>
      <c r="R531" s="36" t="str">
        <f>IF($A531="Enter data zone code", " ",IF(ISNA(VLOOKUP($A531,'SIMD 2020v2 DZ lookup data'!$A:$AA,19,FALSE)),"not found",VLOOKUP($A531,'SIMD 2020v2 DZ lookup data'!$A:$AA,19,FALSE)))</f>
        <v> </v>
      </c>
      <c r="S531" s="36" t="str">
        <f>IF($A531="Enter data zone code", " ",IF(ISNA(VLOOKUP($A531,'SIMD 2020v2 DZ lookup data'!$A:$AA,23,FALSE)),"not found",VLOOKUP($A531,'SIMD 2020v2 DZ lookup data'!$A:$AA,23,FALSE)))</f>
        <v> </v>
      </c>
      <c r="T531" s="36" t="str">
        <f>IF($A531="Enter data zone code", " ",IF(ISNA(VLOOKUP($A531,'SIMD 2020v2 DZ lookup data'!$A:$AA,25,FALSE)),"not found",VLOOKUP($A531,'SIMD 2020v2 DZ lookup data'!$A:$AA,25,FALSE)))</f>
        <v> </v>
      </c>
      <c r="U531" s="38" t="str">
        <f>IF($A531="Enter data zone code", " ",IF(ISNA(VLOOKUP($A531,'SIMD 2020v2 DZ lookup data'!$A:$AA,27,FALSE)),"not found",VLOOKUP($A531,'SIMD 2020v2 DZ lookup data'!$A:$AA,27,FALSE)))</f>
        <v> </v>
      </c>
    </row>
    <row r="532" ht="15.75" customHeight="1">
      <c r="A532" s="35" t="s">
        <v>89</v>
      </c>
      <c r="B532" s="36" t="str">
        <f>IF($A532="Enter data zone code", " ",IF(ISNA(VLOOKUP($A532,'SIMD 2020v2 DZ lookup data'!$A:$AA,2,FALSE)),"not found",VLOOKUP($A532,'SIMD 2020v2 DZ lookup data'!$A:$AA,2,FALSE)))</f>
        <v> </v>
      </c>
      <c r="C532" s="36" t="str">
        <f>IF($A532="Enter data zone code", " ",IF(ISNA(VLOOKUP($A532,'SIMD 2020v2 DZ lookup data'!$A:$AA,21,FALSE)),"not found",VLOOKUP($A532,'SIMD 2020v2 DZ lookup data'!$A:$AA,21,FALSE)))</f>
        <v> </v>
      </c>
      <c r="D532" s="29" t="str">
        <f>IF($A532="Enter data zone code", " ",IF(ISNA(VLOOKUP($A532,'SIMD 2020v2 DZ lookup data'!$A:$AA,3,FALSE)),"not found",VLOOKUP($A532,'SIMD 2020v2 DZ lookup data'!$A:$AA,3,FALSE)))</f>
        <v> </v>
      </c>
      <c r="E532" s="29" t="str">
        <f>IF($A532="Enter data zone code", " ",IF(ISNA(VLOOKUP($A532,'SIMD 2020v2 DZ lookup data'!$A:$AA,4,FALSE)),"not found",VLOOKUP($A532,'SIMD 2020v2 DZ lookup data'!$A:$AA,4,FALSE)))</f>
        <v> </v>
      </c>
      <c r="F532" s="29" t="str">
        <f>IF($A532="Enter data zone code", " ",IF(ISNA(VLOOKUP($A532,'SIMD 2020v2 DZ lookup data'!$A:$AA,5,FALSE)),"not found",VLOOKUP($A532,'SIMD 2020v2 DZ lookup data'!$A:$AA,5,FALSE)))</f>
        <v> </v>
      </c>
      <c r="G532" s="29" t="str">
        <f>IF($A532="Enter data zone code", " ",IF(ISNA(VLOOKUP($A532,'SIMD 2020v2 DZ lookup data'!$A:$AA,6,FALSE)),"not found",VLOOKUP($A532,'SIMD 2020v2 DZ lookup data'!$A:$AA,6,FALSE)))</f>
        <v> </v>
      </c>
      <c r="H532" s="30" t="str">
        <f>IF($A532="Enter data zone code", " ",IF(ISNA(VLOOKUP($A532,'SIMD 2020v2 DZ lookup data'!$A:$AA,8,FALSE)),"not found",VLOOKUP($A532,'SIMD 2020v2 DZ lookup data'!$A:$AA,7,FALSE)))</f>
        <v> </v>
      </c>
      <c r="I532" s="30" t="str">
        <f>IF($A532="Enter data zone code", " ",IF(ISNA(VLOOKUP($A532,'SIMD 2020v2 DZ lookup data'!$A:$AA,7,FALSE)),"not found",VLOOKUP($A532,'SIMD 2020v2 DZ lookup data'!$A:$AA,8,FALSE)))</f>
        <v> </v>
      </c>
      <c r="J532" s="30" t="str">
        <f>IF($A532="Enter data zone code", " ",IF(ISNA(VLOOKUP($A532,'SIMD 2020v2 DZ lookup data'!$A:$AA,9,FALSE)),"not found",VLOOKUP($A532,'SIMD 2020v2 DZ lookup data'!$A:$AA,9,FALSE)))</f>
        <v> </v>
      </c>
      <c r="K532" s="30" t="str">
        <f>IF($A532="Enter data zone code", " ",IF(ISNA(VLOOKUP($A532,'SIMD 2020v2 DZ lookup data'!$A:$AA,10,FALSE)),"not found",VLOOKUP($A532,'SIMD 2020v2 DZ lookup data'!$A:$AA,10,FALSE)))</f>
        <v> </v>
      </c>
      <c r="L532" s="30" t="str">
        <f>IF($A532="Enter data zone code", " ",IF(ISNA(VLOOKUP($A532,'SIMD 2020v2 DZ lookup data'!$A:$AA,11,FALSE)),"not found",VLOOKUP($A532,'SIMD 2020v2 DZ lookup data'!$A:$AA,11,FALSE)))</f>
        <v> </v>
      </c>
      <c r="M532" s="30" t="str">
        <f>IF($A532="Enter data zone code", " ",IF(ISNA(VLOOKUP($A532,'SIMD 2020v2 DZ lookup data'!$A:$AA,12,FALSE)),"not found",VLOOKUP($A532,'SIMD 2020v2 DZ lookup data'!$A:$AA,12,FALSE)))</f>
        <v> </v>
      </c>
      <c r="N532" s="30" t="str">
        <f>IF($A532="Enter data zone code", " ",IF(ISNA(VLOOKUP($A532,'SIMD 2020v2 DZ lookup data'!$A:$AA,13,FALSE)),"not found",VLOOKUP($A532,'SIMD 2020v2 DZ lookup data'!$A:$AA,13,FALSE)))</f>
        <v> </v>
      </c>
      <c r="O532" s="31" t="str">
        <f>IF($A532="Enter data zone code", " ",IF(ISNA(VLOOKUP($A532,'SIMD 2020v2 DZ lookup data'!$A:$AA,14,FALSE)),"not found",VLOOKUP($A532,'SIMD 2020v2 DZ lookup data'!$A:$AA,14,FALSE)))</f>
        <v> </v>
      </c>
      <c r="P532" s="31" t="str">
        <f>IF($A532="Enter data zone code", " ",IF(ISNA(VLOOKUP($A532,'SIMD 2020v2 DZ lookup data'!$A:$AA,15,FALSE)),"not found",VLOOKUP($A532,'SIMD 2020v2 DZ lookup data'!$A:$AA,15,FALSE)))</f>
        <v> </v>
      </c>
      <c r="Q532" s="37" t="str">
        <f>IF($A532="Enter data zone code", " ",IF(ISNA(VLOOKUP($A532,'SIMD 2020v2 DZ lookup data'!$A:$AA,17,FALSE)),"not found",VLOOKUP($A532,'SIMD 2020v2 DZ lookup data'!$A:$AA,17,FALSE)))</f>
        <v> </v>
      </c>
      <c r="R532" s="36" t="str">
        <f>IF($A532="Enter data zone code", " ",IF(ISNA(VLOOKUP($A532,'SIMD 2020v2 DZ lookup data'!$A:$AA,19,FALSE)),"not found",VLOOKUP($A532,'SIMD 2020v2 DZ lookup data'!$A:$AA,19,FALSE)))</f>
        <v> </v>
      </c>
      <c r="S532" s="36" t="str">
        <f>IF($A532="Enter data zone code", " ",IF(ISNA(VLOOKUP($A532,'SIMD 2020v2 DZ lookup data'!$A:$AA,23,FALSE)),"not found",VLOOKUP($A532,'SIMD 2020v2 DZ lookup data'!$A:$AA,23,FALSE)))</f>
        <v> </v>
      </c>
      <c r="T532" s="36" t="str">
        <f>IF($A532="Enter data zone code", " ",IF(ISNA(VLOOKUP($A532,'SIMD 2020v2 DZ lookup data'!$A:$AA,25,FALSE)),"not found",VLOOKUP($A532,'SIMD 2020v2 DZ lookup data'!$A:$AA,25,FALSE)))</f>
        <v> </v>
      </c>
      <c r="U532" s="38" t="str">
        <f>IF($A532="Enter data zone code", " ",IF(ISNA(VLOOKUP($A532,'SIMD 2020v2 DZ lookup data'!$A:$AA,27,FALSE)),"not found",VLOOKUP($A532,'SIMD 2020v2 DZ lookup data'!$A:$AA,27,FALSE)))</f>
        <v> </v>
      </c>
    </row>
    <row r="533" ht="15.75" customHeight="1">
      <c r="A533" s="35" t="s">
        <v>89</v>
      </c>
      <c r="B533" s="36" t="str">
        <f>IF($A533="Enter data zone code", " ",IF(ISNA(VLOOKUP($A533,'SIMD 2020v2 DZ lookup data'!$A:$AA,2,FALSE)),"not found",VLOOKUP($A533,'SIMD 2020v2 DZ lookup data'!$A:$AA,2,FALSE)))</f>
        <v> </v>
      </c>
      <c r="C533" s="36" t="str">
        <f>IF($A533="Enter data zone code", " ",IF(ISNA(VLOOKUP($A533,'SIMD 2020v2 DZ lookup data'!$A:$AA,21,FALSE)),"not found",VLOOKUP($A533,'SIMD 2020v2 DZ lookup data'!$A:$AA,21,FALSE)))</f>
        <v> </v>
      </c>
      <c r="D533" s="29" t="str">
        <f>IF($A533="Enter data zone code", " ",IF(ISNA(VLOOKUP($A533,'SIMD 2020v2 DZ lookup data'!$A:$AA,3,FALSE)),"not found",VLOOKUP($A533,'SIMD 2020v2 DZ lookup data'!$A:$AA,3,FALSE)))</f>
        <v> </v>
      </c>
      <c r="E533" s="29" t="str">
        <f>IF($A533="Enter data zone code", " ",IF(ISNA(VLOOKUP($A533,'SIMD 2020v2 DZ lookup data'!$A:$AA,4,FALSE)),"not found",VLOOKUP($A533,'SIMD 2020v2 DZ lookup data'!$A:$AA,4,FALSE)))</f>
        <v> </v>
      </c>
      <c r="F533" s="29" t="str">
        <f>IF($A533="Enter data zone code", " ",IF(ISNA(VLOOKUP($A533,'SIMD 2020v2 DZ lookup data'!$A:$AA,5,FALSE)),"not found",VLOOKUP($A533,'SIMD 2020v2 DZ lookup data'!$A:$AA,5,FALSE)))</f>
        <v> </v>
      </c>
      <c r="G533" s="29" t="str">
        <f>IF($A533="Enter data zone code", " ",IF(ISNA(VLOOKUP($A533,'SIMD 2020v2 DZ lookup data'!$A:$AA,6,FALSE)),"not found",VLOOKUP($A533,'SIMD 2020v2 DZ lookup data'!$A:$AA,6,FALSE)))</f>
        <v> </v>
      </c>
      <c r="H533" s="30" t="str">
        <f>IF($A533="Enter data zone code", " ",IF(ISNA(VLOOKUP($A533,'SIMD 2020v2 DZ lookup data'!$A:$AA,8,FALSE)),"not found",VLOOKUP($A533,'SIMD 2020v2 DZ lookup data'!$A:$AA,7,FALSE)))</f>
        <v> </v>
      </c>
      <c r="I533" s="30" t="str">
        <f>IF($A533="Enter data zone code", " ",IF(ISNA(VLOOKUP($A533,'SIMD 2020v2 DZ lookup data'!$A:$AA,7,FALSE)),"not found",VLOOKUP($A533,'SIMD 2020v2 DZ lookup data'!$A:$AA,8,FALSE)))</f>
        <v> </v>
      </c>
      <c r="J533" s="30" t="str">
        <f>IF($A533="Enter data zone code", " ",IF(ISNA(VLOOKUP($A533,'SIMD 2020v2 DZ lookup data'!$A:$AA,9,FALSE)),"not found",VLOOKUP($A533,'SIMD 2020v2 DZ lookup data'!$A:$AA,9,FALSE)))</f>
        <v> </v>
      </c>
      <c r="K533" s="30" t="str">
        <f>IF($A533="Enter data zone code", " ",IF(ISNA(VLOOKUP($A533,'SIMD 2020v2 DZ lookup data'!$A:$AA,10,FALSE)),"not found",VLOOKUP($A533,'SIMD 2020v2 DZ lookup data'!$A:$AA,10,FALSE)))</f>
        <v> </v>
      </c>
      <c r="L533" s="30" t="str">
        <f>IF($A533="Enter data zone code", " ",IF(ISNA(VLOOKUP($A533,'SIMD 2020v2 DZ lookup data'!$A:$AA,11,FALSE)),"not found",VLOOKUP($A533,'SIMD 2020v2 DZ lookup data'!$A:$AA,11,FALSE)))</f>
        <v> </v>
      </c>
      <c r="M533" s="30" t="str">
        <f>IF($A533="Enter data zone code", " ",IF(ISNA(VLOOKUP($A533,'SIMD 2020v2 DZ lookup data'!$A:$AA,12,FALSE)),"not found",VLOOKUP($A533,'SIMD 2020v2 DZ lookup data'!$A:$AA,12,FALSE)))</f>
        <v> </v>
      </c>
      <c r="N533" s="30" t="str">
        <f>IF($A533="Enter data zone code", " ",IF(ISNA(VLOOKUP($A533,'SIMD 2020v2 DZ lookup data'!$A:$AA,13,FALSE)),"not found",VLOOKUP($A533,'SIMD 2020v2 DZ lookup data'!$A:$AA,13,FALSE)))</f>
        <v> </v>
      </c>
      <c r="O533" s="31" t="str">
        <f>IF($A533="Enter data zone code", " ",IF(ISNA(VLOOKUP($A533,'SIMD 2020v2 DZ lookup data'!$A:$AA,14,FALSE)),"not found",VLOOKUP($A533,'SIMD 2020v2 DZ lookup data'!$A:$AA,14,FALSE)))</f>
        <v> </v>
      </c>
      <c r="P533" s="31" t="str">
        <f>IF($A533="Enter data zone code", " ",IF(ISNA(VLOOKUP($A533,'SIMD 2020v2 DZ lookup data'!$A:$AA,15,FALSE)),"not found",VLOOKUP($A533,'SIMD 2020v2 DZ lookup data'!$A:$AA,15,FALSE)))</f>
        <v> </v>
      </c>
      <c r="Q533" s="37" t="str">
        <f>IF($A533="Enter data zone code", " ",IF(ISNA(VLOOKUP($A533,'SIMD 2020v2 DZ lookup data'!$A:$AA,17,FALSE)),"not found",VLOOKUP($A533,'SIMD 2020v2 DZ lookup data'!$A:$AA,17,FALSE)))</f>
        <v> </v>
      </c>
      <c r="R533" s="36" t="str">
        <f>IF($A533="Enter data zone code", " ",IF(ISNA(VLOOKUP($A533,'SIMD 2020v2 DZ lookup data'!$A:$AA,19,FALSE)),"not found",VLOOKUP($A533,'SIMD 2020v2 DZ lookup data'!$A:$AA,19,FALSE)))</f>
        <v> </v>
      </c>
      <c r="S533" s="36" t="str">
        <f>IF($A533="Enter data zone code", " ",IF(ISNA(VLOOKUP($A533,'SIMD 2020v2 DZ lookup data'!$A:$AA,23,FALSE)),"not found",VLOOKUP($A533,'SIMD 2020v2 DZ lookup data'!$A:$AA,23,FALSE)))</f>
        <v> </v>
      </c>
      <c r="T533" s="36" t="str">
        <f>IF($A533="Enter data zone code", " ",IF(ISNA(VLOOKUP($A533,'SIMD 2020v2 DZ lookup data'!$A:$AA,25,FALSE)),"not found",VLOOKUP($A533,'SIMD 2020v2 DZ lookup data'!$A:$AA,25,FALSE)))</f>
        <v> </v>
      </c>
      <c r="U533" s="38" t="str">
        <f>IF($A533="Enter data zone code", " ",IF(ISNA(VLOOKUP($A533,'SIMD 2020v2 DZ lookup data'!$A:$AA,27,FALSE)),"not found",VLOOKUP($A533,'SIMD 2020v2 DZ lookup data'!$A:$AA,27,FALSE)))</f>
        <v> </v>
      </c>
    </row>
    <row r="534" ht="15.75" customHeight="1">
      <c r="A534" s="35" t="s">
        <v>89</v>
      </c>
      <c r="B534" s="36" t="str">
        <f>IF($A534="Enter data zone code", " ",IF(ISNA(VLOOKUP($A534,'SIMD 2020v2 DZ lookup data'!$A:$AA,2,FALSE)),"not found",VLOOKUP($A534,'SIMD 2020v2 DZ lookup data'!$A:$AA,2,FALSE)))</f>
        <v> </v>
      </c>
      <c r="C534" s="36" t="str">
        <f>IF($A534="Enter data zone code", " ",IF(ISNA(VLOOKUP($A534,'SIMD 2020v2 DZ lookup data'!$A:$AA,21,FALSE)),"not found",VLOOKUP($A534,'SIMD 2020v2 DZ lookup data'!$A:$AA,21,FALSE)))</f>
        <v> </v>
      </c>
      <c r="D534" s="29" t="str">
        <f>IF($A534="Enter data zone code", " ",IF(ISNA(VLOOKUP($A534,'SIMD 2020v2 DZ lookup data'!$A:$AA,3,FALSE)),"not found",VLOOKUP($A534,'SIMD 2020v2 DZ lookup data'!$A:$AA,3,FALSE)))</f>
        <v> </v>
      </c>
      <c r="E534" s="29" t="str">
        <f>IF($A534="Enter data zone code", " ",IF(ISNA(VLOOKUP($A534,'SIMD 2020v2 DZ lookup data'!$A:$AA,4,FALSE)),"not found",VLOOKUP($A534,'SIMD 2020v2 DZ lookup data'!$A:$AA,4,FALSE)))</f>
        <v> </v>
      </c>
      <c r="F534" s="29" t="str">
        <f>IF($A534="Enter data zone code", " ",IF(ISNA(VLOOKUP($A534,'SIMD 2020v2 DZ lookup data'!$A:$AA,5,FALSE)),"not found",VLOOKUP($A534,'SIMD 2020v2 DZ lookup data'!$A:$AA,5,FALSE)))</f>
        <v> </v>
      </c>
      <c r="G534" s="29" t="str">
        <f>IF($A534="Enter data zone code", " ",IF(ISNA(VLOOKUP($A534,'SIMD 2020v2 DZ lookup data'!$A:$AA,6,FALSE)),"not found",VLOOKUP($A534,'SIMD 2020v2 DZ lookup data'!$A:$AA,6,FALSE)))</f>
        <v> </v>
      </c>
      <c r="H534" s="30" t="str">
        <f>IF($A534="Enter data zone code", " ",IF(ISNA(VLOOKUP($A534,'SIMD 2020v2 DZ lookup data'!$A:$AA,8,FALSE)),"not found",VLOOKUP($A534,'SIMD 2020v2 DZ lookup data'!$A:$AA,7,FALSE)))</f>
        <v> </v>
      </c>
      <c r="I534" s="30" t="str">
        <f>IF($A534="Enter data zone code", " ",IF(ISNA(VLOOKUP($A534,'SIMD 2020v2 DZ lookup data'!$A:$AA,7,FALSE)),"not found",VLOOKUP($A534,'SIMD 2020v2 DZ lookup data'!$A:$AA,8,FALSE)))</f>
        <v> </v>
      </c>
      <c r="J534" s="30" t="str">
        <f>IF($A534="Enter data zone code", " ",IF(ISNA(VLOOKUP($A534,'SIMD 2020v2 DZ lookup data'!$A:$AA,9,FALSE)),"not found",VLOOKUP($A534,'SIMD 2020v2 DZ lookup data'!$A:$AA,9,FALSE)))</f>
        <v> </v>
      </c>
      <c r="K534" s="30" t="str">
        <f>IF($A534="Enter data zone code", " ",IF(ISNA(VLOOKUP($A534,'SIMD 2020v2 DZ lookup data'!$A:$AA,10,FALSE)),"not found",VLOOKUP($A534,'SIMD 2020v2 DZ lookup data'!$A:$AA,10,FALSE)))</f>
        <v> </v>
      </c>
      <c r="L534" s="30" t="str">
        <f>IF($A534="Enter data zone code", " ",IF(ISNA(VLOOKUP($A534,'SIMD 2020v2 DZ lookup data'!$A:$AA,11,FALSE)),"not found",VLOOKUP($A534,'SIMD 2020v2 DZ lookup data'!$A:$AA,11,FALSE)))</f>
        <v> </v>
      </c>
      <c r="M534" s="30" t="str">
        <f>IF($A534="Enter data zone code", " ",IF(ISNA(VLOOKUP($A534,'SIMD 2020v2 DZ lookup data'!$A:$AA,12,FALSE)),"not found",VLOOKUP($A534,'SIMD 2020v2 DZ lookup data'!$A:$AA,12,FALSE)))</f>
        <v> </v>
      </c>
      <c r="N534" s="30" t="str">
        <f>IF($A534="Enter data zone code", " ",IF(ISNA(VLOOKUP($A534,'SIMD 2020v2 DZ lookup data'!$A:$AA,13,FALSE)),"not found",VLOOKUP($A534,'SIMD 2020v2 DZ lookup data'!$A:$AA,13,FALSE)))</f>
        <v> </v>
      </c>
      <c r="O534" s="31" t="str">
        <f>IF($A534="Enter data zone code", " ",IF(ISNA(VLOOKUP($A534,'SIMD 2020v2 DZ lookup data'!$A:$AA,14,FALSE)),"not found",VLOOKUP($A534,'SIMD 2020v2 DZ lookup data'!$A:$AA,14,FALSE)))</f>
        <v> </v>
      </c>
      <c r="P534" s="31" t="str">
        <f>IF($A534="Enter data zone code", " ",IF(ISNA(VLOOKUP($A534,'SIMD 2020v2 DZ lookup data'!$A:$AA,15,FALSE)),"not found",VLOOKUP($A534,'SIMD 2020v2 DZ lookup data'!$A:$AA,15,FALSE)))</f>
        <v> </v>
      </c>
      <c r="Q534" s="37" t="str">
        <f>IF($A534="Enter data zone code", " ",IF(ISNA(VLOOKUP($A534,'SIMD 2020v2 DZ lookup data'!$A:$AA,17,FALSE)),"not found",VLOOKUP($A534,'SIMD 2020v2 DZ lookup data'!$A:$AA,17,FALSE)))</f>
        <v> </v>
      </c>
      <c r="R534" s="36" t="str">
        <f>IF($A534="Enter data zone code", " ",IF(ISNA(VLOOKUP($A534,'SIMD 2020v2 DZ lookup data'!$A:$AA,19,FALSE)),"not found",VLOOKUP($A534,'SIMD 2020v2 DZ lookup data'!$A:$AA,19,FALSE)))</f>
        <v> </v>
      </c>
      <c r="S534" s="36" t="str">
        <f>IF($A534="Enter data zone code", " ",IF(ISNA(VLOOKUP($A534,'SIMD 2020v2 DZ lookup data'!$A:$AA,23,FALSE)),"not found",VLOOKUP($A534,'SIMD 2020v2 DZ lookup data'!$A:$AA,23,FALSE)))</f>
        <v> </v>
      </c>
      <c r="T534" s="36" t="str">
        <f>IF($A534="Enter data zone code", " ",IF(ISNA(VLOOKUP($A534,'SIMD 2020v2 DZ lookup data'!$A:$AA,25,FALSE)),"not found",VLOOKUP($A534,'SIMD 2020v2 DZ lookup data'!$A:$AA,25,FALSE)))</f>
        <v> </v>
      </c>
      <c r="U534" s="38" t="str">
        <f>IF($A534="Enter data zone code", " ",IF(ISNA(VLOOKUP($A534,'SIMD 2020v2 DZ lookup data'!$A:$AA,27,FALSE)),"not found",VLOOKUP($A534,'SIMD 2020v2 DZ lookup data'!$A:$AA,27,FALSE)))</f>
        <v> </v>
      </c>
    </row>
    <row r="535" ht="15.75" customHeight="1">
      <c r="A535" s="35" t="s">
        <v>89</v>
      </c>
      <c r="B535" s="36" t="str">
        <f>IF($A535="Enter data zone code", " ",IF(ISNA(VLOOKUP($A535,'SIMD 2020v2 DZ lookup data'!$A:$AA,2,FALSE)),"not found",VLOOKUP($A535,'SIMD 2020v2 DZ lookup data'!$A:$AA,2,FALSE)))</f>
        <v> </v>
      </c>
      <c r="C535" s="36" t="str">
        <f>IF($A535="Enter data zone code", " ",IF(ISNA(VLOOKUP($A535,'SIMD 2020v2 DZ lookup data'!$A:$AA,21,FALSE)),"not found",VLOOKUP($A535,'SIMD 2020v2 DZ lookup data'!$A:$AA,21,FALSE)))</f>
        <v> </v>
      </c>
      <c r="D535" s="29" t="str">
        <f>IF($A535="Enter data zone code", " ",IF(ISNA(VLOOKUP($A535,'SIMD 2020v2 DZ lookup data'!$A:$AA,3,FALSE)),"not found",VLOOKUP($A535,'SIMD 2020v2 DZ lookup data'!$A:$AA,3,FALSE)))</f>
        <v> </v>
      </c>
      <c r="E535" s="29" t="str">
        <f>IF($A535="Enter data zone code", " ",IF(ISNA(VLOOKUP($A535,'SIMD 2020v2 DZ lookup data'!$A:$AA,4,FALSE)),"not found",VLOOKUP($A535,'SIMD 2020v2 DZ lookup data'!$A:$AA,4,FALSE)))</f>
        <v> </v>
      </c>
      <c r="F535" s="29" t="str">
        <f>IF($A535="Enter data zone code", " ",IF(ISNA(VLOOKUP($A535,'SIMD 2020v2 DZ lookup data'!$A:$AA,5,FALSE)),"not found",VLOOKUP($A535,'SIMD 2020v2 DZ lookup data'!$A:$AA,5,FALSE)))</f>
        <v> </v>
      </c>
      <c r="G535" s="29" t="str">
        <f>IF($A535="Enter data zone code", " ",IF(ISNA(VLOOKUP($A535,'SIMD 2020v2 DZ lookup data'!$A:$AA,6,FALSE)),"not found",VLOOKUP($A535,'SIMD 2020v2 DZ lookup data'!$A:$AA,6,FALSE)))</f>
        <v> </v>
      </c>
      <c r="H535" s="30" t="str">
        <f>IF($A535="Enter data zone code", " ",IF(ISNA(VLOOKUP($A535,'SIMD 2020v2 DZ lookup data'!$A:$AA,8,FALSE)),"not found",VLOOKUP($A535,'SIMD 2020v2 DZ lookup data'!$A:$AA,7,FALSE)))</f>
        <v> </v>
      </c>
      <c r="I535" s="30" t="str">
        <f>IF($A535="Enter data zone code", " ",IF(ISNA(VLOOKUP($A535,'SIMD 2020v2 DZ lookup data'!$A:$AA,7,FALSE)),"not found",VLOOKUP($A535,'SIMD 2020v2 DZ lookup data'!$A:$AA,8,FALSE)))</f>
        <v> </v>
      </c>
      <c r="J535" s="30" t="str">
        <f>IF($A535="Enter data zone code", " ",IF(ISNA(VLOOKUP($A535,'SIMD 2020v2 DZ lookup data'!$A:$AA,9,FALSE)),"not found",VLOOKUP($A535,'SIMD 2020v2 DZ lookup data'!$A:$AA,9,FALSE)))</f>
        <v> </v>
      </c>
      <c r="K535" s="30" t="str">
        <f>IF($A535="Enter data zone code", " ",IF(ISNA(VLOOKUP($A535,'SIMD 2020v2 DZ lookup data'!$A:$AA,10,FALSE)),"not found",VLOOKUP($A535,'SIMD 2020v2 DZ lookup data'!$A:$AA,10,FALSE)))</f>
        <v> </v>
      </c>
      <c r="L535" s="30" t="str">
        <f>IF($A535="Enter data zone code", " ",IF(ISNA(VLOOKUP($A535,'SIMD 2020v2 DZ lookup data'!$A:$AA,11,FALSE)),"not found",VLOOKUP($A535,'SIMD 2020v2 DZ lookup data'!$A:$AA,11,FALSE)))</f>
        <v> </v>
      </c>
      <c r="M535" s="30" t="str">
        <f>IF($A535="Enter data zone code", " ",IF(ISNA(VLOOKUP($A535,'SIMD 2020v2 DZ lookup data'!$A:$AA,12,FALSE)),"not found",VLOOKUP($A535,'SIMD 2020v2 DZ lookup data'!$A:$AA,12,FALSE)))</f>
        <v> </v>
      </c>
      <c r="N535" s="30" t="str">
        <f>IF($A535="Enter data zone code", " ",IF(ISNA(VLOOKUP($A535,'SIMD 2020v2 DZ lookup data'!$A:$AA,13,FALSE)),"not found",VLOOKUP($A535,'SIMD 2020v2 DZ lookup data'!$A:$AA,13,FALSE)))</f>
        <v> </v>
      </c>
      <c r="O535" s="31" t="str">
        <f>IF($A535="Enter data zone code", " ",IF(ISNA(VLOOKUP($A535,'SIMD 2020v2 DZ lookup data'!$A:$AA,14,FALSE)),"not found",VLOOKUP($A535,'SIMD 2020v2 DZ lookup data'!$A:$AA,14,FALSE)))</f>
        <v> </v>
      </c>
      <c r="P535" s="31" t="str">
        <f>IF($A535="Enter data zone code", " ",IF(ISNA(VLOOKUP($A535,'SIMD 2020v2 DZ lookup data'!$A:$AA,15,FALSE)),"not found",VLOOKUP($A535,'SIMD 2020v2 DZ lookup data'!$A:$AA,15,FALSE)))</f>
        <v> </v>
      </c>
      <c r="Q535" s="37" t="str">
        <f>IF($A535="Enter data zone code", " ",IF(ISNA(VLOOKUP($A535,'SIMD 2020v2 DZ lookup data'!$A:$AA,17,FALSE)),"not found",VLOOKUP($A535,'SIMD 2020v2 DZ lookup data'!$A:$AA,17,FALSE)))</f>
        <v> </v>
      </c>
      <c r="R535" s="36" t="str">
        <f>IF($A535="Enter data zone code", " ",IF(ISNA(VLOOKUP($A535,'SIMD 2020v2 DZ lookup data'!$A:$AA,19,FALSE)),"not found",VLOOKUP($A535,'SIMD 2020v2 DZ lookup data'!$A:$AA,19,FALSE)))</f>
        <v> </v>
      </c>
      <c r="S535" s="36" t="str">
        <f>IF($A535="Enter data zone code", " ",IF(ISNA(VLOOKUP($A535,'SIMD 2020v2 DZ lookup data'!$A:$AA,23,FALSE)),"not found",VLOOKUP($A535,'SIMD 2020v2 DZ lookup data'!$A:$AA,23,FALSE)))</f>
        <v> </v>
      </c>
      <c r="T535" s="36" t="str">
        <f>IF($A535="Enter data zone code", " ",IF(ISNA(VLOOKUP($A535,'SIMD 2020v2 DZ lookup data'!$A:$AA,25,FALSE)),"not found",VLOOKUP($A535,'SIMD 2020v2 DZ lookup data'!$A:$AA,25,FALSE)))</f>
        <v> </v>
      </c>
      <c r="U535" s="38" t="str">
        <f>IF($A535="Enter data zone code", " ",IF(ISNA(VLOOKUP($A535,'SIMD 2020v2 DZ lookup data'!$A:$AA,27,FALSE)),"not found",VLOOKUP($A535,'SIMD 2020v2 DZ lookup data'!$A:$AA,27,FALSE)))</f>
        <v> </v>
      </c>
    </row>
    <row r="536" ht="15.75" customHeight="1">
      <c r="A536" s="35" t="s">
        <v>89</v>
      </c>
      <c r="B536" s="36" t="str">
        <f>IF($A536="Enter data zone code", " ",IF(ISNA(VLOOKUP($A536,'SIMD 2020v2 DZ lookup data'!$A:$AA,2,FALSE)),"not found",VLOOKUP($A536,'SIMD 2020v2 DZ lookup data'!$A:$AA,2,FALSE)))</f>
        <v> </v>
      </c>
      <c r="C536" s="36" t="str">
        <f>IF($A536="Enter data zone code", " ",IF(ISNA(VLOOKUP($A536,'SIMD 2020v2 DZ lookup data'!$A:$AA,21,FALSE)),"not found",VLOOKUP($A536,'SIMD 2020v2 DZ lookup data'!$A:$AA,21,FALSE)))</f>
        <v> </v>
      </c>
      <c r="D536" s="29" t="str">
        <f>IF($A536="Enter data zone code", " ",IF(ISNA(VLOOKUP($A536,'SIMD 2020v2 DZ lookup data'!$A:$AA,3,FALSE)),"not found",VLOOKUP($A536,'SIMD 2020v2 DZ lookup data'!$A:$AA,3,FALSE)))</f>
        <v> </v>
      </c>
      <c r="E536" s="29" t="str">
        <f>IF($A536="Enter data zone code", " ",IF(ISNA(VLOOKUP($A536,'SIMD 2020v2 DZ lookup data'!$A:$AA,4,FALSE)),"not found",VLOOKUP($A536,'SIMD 2020v2 DZ lookup data'!$A:$AA,4,FALSE)))</f>
        <v> </v>
      </c>
      <c r="F536" s="29" t="str">
        <f>IF($A536="Enter data zone code", " ",IF(ISNA(VLOOKUP($A536,'SIMD 2020v2 DZ lookup data'!$A:$AA,5,FALSE)),"not found",VLOOKUP($A536,'SIMD 2020v2 DZ lookup data'!$A:$AA,5,FALSE)))</f>
        <v> </v>
      </c>
      <c r="G536" s="29" t="str">
        <f>IF($A536="Enter data zone code", " ",IF(ISNA(VLOOKUP($A536,'SIMD 2020v2 DZ lookup data'!$A:$AA,6,FALSE)),"not found",VLOOKUP($A536,'SIMD 2020v2 DZ lookup data'!$A:$AA,6,FALSE)))</f>
        <v> </v>
      </c>
      <c r="H536" s="30" t="str">
        <f>IF($A536="Enter data zone code", " ",IF(ISNA(VLOOKUP($A536,'SIMD 2020v2 DZ lookup data'!$A:$AA,8,FALSE)),"not found",VLOOKUP($A536,'SIMD 2020v2 DZ lookup data'!$A:$AA,7,FALSE)))</f>
        <v> </v>
      </c>
      <c r="I536" s="30" t="str">
        <f>IF($A536="Enter data zone code", " ",IF(ISNA(VLOOKUP($A536,'SIMD 2020v2 DZ lookup data'!$A:$AA,7,FALSE)),"not found",VLOOKUP($A536,'SIMD 2020v2 DZ lookup data'!$A:$AA,8,FALSE)))</f>
        <v> </v>
      </c>
      <c r="J536" s="30" t="str">
        <f>IF($A536="Enter data zone code", " ",IF(ISNA(VLOOKUP($A536,'SIMD 2020v2 DZ lookup data'!$A:$AA,9,FALSE)),"not found",VLOOKUP($A536,'SIMD 2020v2 DZ lookup data'!$A:$AA,9,FALSE)))</f>
        <v> </v>
      </c>
      <c r="K536" s="30" t="str">
        <f>IF($A536="Enter data zone code", " ",IF(ISNA(VLOOKUP($A536,'SIMD 2020v2 DZ lookup data'!$A:$AA,10,FALSE)),"not found",VLOOKUP($A536,'SIMD 2020v2 DZ lookup data'!$A:$AA,10,FALSE)))</f>
        <v> </v>
      </c>
      <c r="L536" s="30" t="str">
        <f>IF($A536="Enter data zone code", " ",IF(ISNA(VLOOKUP($A536,'SIMD 2020v2 DZ lookup data'!$A:$AA,11,FALSE)),"not found",VLOOKUP($A536,'SIMD 2020v2 DZ lookup data'!$A:$AA,11,FALSE)))</f>
        <v> </v>
      </c>
      <c r="M536" s="30" t="str">
        <f>IF($A536="Enter data zone code", " ",IF(ISNA(VLOOKUP($A536,'SIMD 2020v2 DZ lookup data'!$A:$AA,12,FALSE)),"not found",VLOOKUP($A536,'SIMD 2020v2 DZ lookup data'!$A:$AA,12,FALSE)))</f>
        <v> </v>
      </c>
      <c r="N536" s="30" t="str">
        <f>IF($A536="Enter data zone code", " ",IF(ISNA(VLOOKUP($A536,'SIMD 2020v2 DZ lookup data'!$A:$AA,13,FALSE)),"not found",VLOOKUP($A536,'SIMD 2020v2 DZ lookup data'!$A:$AA,13,FALSE)))</f>
        <v> </v>
      </c>
      <c r="O536" s="31" t="str">
        <f>IF($A536="Enter data zone code", " ",IF(ISNA(VLOOKUP($A536,'SIMD 2020v2 DZ lookup data'!$A:$AA,14,FALSE)),"not found",VLOOKUP($A536,'SIMD 2020v2 DZ lookup data'!$A:$AA,14,FALSE)))</f>
        <v> </v>
      </c>
      <c r="P536" s="31" t="str">
        <f>IF($A536="Enter data zone code", " ",IF(ISNA(VLOOKUP($A536,'SIMD 2020v2 DZ lookup data'!$A:$AA,15,FALSE)),"not found",VLOOKUP($A536,'SIMD 2020v2 DZ lookup data'!$A:$AA,15,FALSE)))</f>
        <v> </v>
      </c>
      <c r="Q536" s="37" t="str">
        <f>IF($A536="Enter data zone code", " ",IF(ISNA(VLOOKUP($A536,'SIMD 2020v2 DZ lookup data'!$A:$AA,17,FALSE)),"not found",VLOOKUP($A536,'SIMD 2020v2 DZ lookup data'!$A:$AA,17,FALSE)))</f>
        <v> </v>
      </c>
      <c r="R536" s="36" t="str">
        <f>IF($A536="Enter data zone code", " ",IF(ISNA(VLOOKUP($A536,'SIMD 2020v2 DZ lookup data'!$A:$AA,19,FALSE)),"not found",VLOOKUP($A536,'SIMD 2020v2 DZ lookup data'!$A:$AA,19,FALSE)))</f>
        <v> </v>
      </c>
      <c r="S536" s="36" t="str">
        <f>IF($A536="Enter data zone code", " ",IF(ISNA(VLOOKUP($A536,'SIMD 2020v2 DZ lookup data'!$A:$AA,23,FALSE)),"not found",VLOOKUP($A536,'SIMD 2020v2 DZ lookup data'!$A:$AA,23,FALSE)))</f>
        <v> </v>
      </c>
      <c r="T536" s="36" t="str">
        <f>IF($A536="Enter data zone code", " ",IF(ISNA(VLOOKUP($A536,'SIMD 2020v2 DZ lookup data'!$A:$AA,25,FALSE)),"not found",VLOOKUP($A536,'SIMD 2020v2 DZ lookup data'!$A:$AA,25,FALSE)))</f>
        <v> </v>
      </c>
      <c r="U536" s="38" t="str">
        <f>IF($A536="Enter data zone code", " ",IF(ISNA(VLOOKUP($A536,'SIMD 2020v2 DZ lookup data'!$A:$AA,27,FALSE)),"not found",VLOOKUP($A536,'SIMD 2020v2 DZ lookup data'!$A:$AA,27,FALSE)))</f>
        <v> </v>
      </c>
    </row>
    <row r="537" ht="15.75" customHeight="1">
      <c r="A537" s="35" t="s">
        <v>89</v>
      </c>
      <c r="B537" s="36" t="str">
        <f>IF($A537="Enter data zone code", " ",IF(ISNA(VLOOKUP($A537,'SIMD 2020v2 DZ lookup data'!$A:$AA,2,FALSE)),"not found",VLOOKUP($A537,'SIMD 2020v2 DZ lookup data'!$A:$AA,2,FALSE)))</f>
        <v> </v>
      </c>
      <c r="C537" s="36" t="str">
        <f>IF($A537="Enter data zone code", " ",IF(ISNA(VLOOKUP($A537,'SIMD 2020v2 DZ lookup data'!$A:$AA,21,FALSE)),"not found",VLOOKUP($A537,'SIMD 2020v2 DZ lookup data'!$A:$AA,21,FALSE)))</f>
        <v> </v>
      </c>
      <c r="D537" s="29" t="str">
        <f>IF($A537="Enter data zone code", " ",IF(ISNA(VLOOKUP($A537,'SIMD 2020v2 DZ lookup data'!$A:$AA,3,FALSE)),"not found",VLOOKUP($A537,'SIMD 2020v2 DZ lookup data'!$A:$AA,3,FALSE)))</f>
        <v> </v>
      </c>
      <c r="E537" s="29" t="str">
        <f>IF($A537="Enter data zone code", " ",IF(ISNA(VLOOKUP($A537,'SIMD 2020v2 DZ lookup data'!$A:$AA,4,FALSE)),"not found",VLOOKUP($A537,'SIMD 2020v2 DZ lookup data'!$A:$AA,4,FALSE)))</f>
        <v> </v>
      </c>
      <c r="F537" s="29" t="str">
        <f>IF($A537="Enter data zone code", " ",IF(ISNA(VLOOKUP($A537,'SIMD 2020v2 DZ lookup data'!$A:$AA,5,FALSE)),"not found",VLOOKUP($A537,'SIMD 2020v2 DZ lookup data'!$A:$AA,5,FALSE)))</f>
        <v> </v>
      </c>
      <c r="G537" s="29" t="str">
        <f>IF($A537="Enter data zone code", " ",IF(ISNA(VLOOKUP($A537,'SIMD 2020v2 DZ lookup data'!$A:$AA,6,FALSE)),"not found",VLOOKUP($A537,'SIMD 2020v2 DZ lookup data'!$A:$AA,6,FALSE)))</f>
        <v> </v>
      </c>
      <c r="H537" s="30" t="str">
        <f>IF($A537="Enter data zone code", " ",IF(ISNA(VLOOKUP($A537,'SIMD 2020v2 DZ lookup data'!$A:$AA,8,FALSE)),"not found",VLOOKUP($A537,'SIMD 2020v2 DZ lookup data'!$A:$AA,7,FALSE)))</f>
        <v> </v>
      </c>
      <c r="I537" s="30" t="str">
        <f>IF($A537="Enter data zone code", " ",IF(ISNA(VLOOKUP($A537,'SIMD 2020v2 DZ lookup data'!$A:$AA,7,FALSE)),"not found",VLOOKUP($A537,'SIMD 2020v2 DZ lookup data'!$A:$AA,8,FALSE)))</f>
        <v> </v>
      </c>
      <c r="J537" s="30" t="str">
        <f>IF($A537="Enter data zone code", " ",IF(ISNA(VLOOKUP($A537,'SIMD 2020v2 DZ lookup data'!$A:$AA,9,FALSE)),"not found",VLOOKUP($A537,'SIMD 2020v2 DZ lookup data'!$A:$AA,9,FALSE)))</f>
        <v> </v>
      </c>
      <c r="K537" s="30" t="str">
        <f>IF($A537="Enter data zone code", " ",IF(ISNA(VLOOKUP($A537,'SIMD 2020v2 DZ lookup data'!$A:$AA,10,FALSE)),"not found",VLOOKUP($A537,'SIMD 2020v2 DZ lookup data'!$A:$AA,10,FALSE)))</f>
        <v> </v>
      </c>
      <c r="L537" s="30" t="str">
        <f>IF($A537="Enter data zone code", " ",IF(ISNA(VLOOKUP($A537,'SIMD 2020v2 DZ lookup data'!$A:$AA,11,FALSE)),"not found",VLOOKUP($A537,'SIMD 2020v2 DZ lookup data'!$A:$AA,11,FALSE)))</f>
        <v> </v>
      </c>
      <c r="M537" s="30" t="str">
        <f>IF($A537="Enter data zone code", " ",IF(ISNA(VLOOKUP($A537,'SIMD 2020v2 DZ lookup data'!$A:$AA,12,FALSE)),"not found",VLOOKUP($A537,'SIMD 2020v2 DZ lookup data'!$A:$AA,12,FALSE)))</f>
        <v> </v>
      </c>
      <c r="N537" s="30" t="str">
        <f>IF($A537="Enter data zone code", " ",IF(ISNA(VLOOKUP($A537,'SIMD 2020v2 DZ lookup data'!$A:$AA,13,FALSE)),"not found",VLOOKUP($A537,'SIMD 2020v2 DZ lookup data'!$A:$AA,13,FALSE)))</f>
        <v> </v>
      </c>
      <c r="O537" s="31" t="str">
        <f>IF($A537="Enter data zone code", " ",IF(ISNA(VLOOKUP($A537,'SIMD 2020v2 DZ lookup data'!$A:$AA,14,FALSE)),"not found",VLOOKUP($A537,'SIMD 2020v2 DZ lookup data'!$A:$AA,14,FALSE)))</f>
        <v> </v>
      </c>
      <c r="P537" s="31" t="str">
        <f>IF($A537="Enter data zone code", " ",IF(ISNA(VLOOKUP($A537,'SIMD 2020v2 DZ lookup data'!$A:$AA,15,FALSE)),"not found",VLOOKUP($A537,'SIMD 2020v2 DZ lookup data'!$A:$AA,15,FALSE)))</f>
        <v> </v>
      </c>
      <c r="Q537" s="37" t="str">
        <f>IF($A537="Enter data zone code", " ",IF(ISNA(VLOOKUP($A537,'SIMD 2020v2 DZ lookup data'!$A:$AA,17,FALSE)),"not found",VLOOKUP($A537,'SIMD 2020v2 DZ lookup data'!$A:$AA,17,FALSE)))</f>
        <v> </v>
      </c>
      <c r="R537" s="36" t="str">
        <f>IF($A537="Enter data zone code", " ",IF(ISNA(VLOOKUP($A537,'SIMD 2020v2 DZ lookup data'!$A:$AA,19,FALSE)),"not found",VLOOKUP($A537,'SIMD 2020v2 DZ lookup data'!$A:$AA,19,FALSE)))</f>
        <v> </v>
      </c>
      <c r="S537" s="36" t="str">
        <f>IF($A537="Enter data zone code", " ",IF(ISNA(VLOOKUP($A537,'SIMD 2020v2 DZ lookup data'!$A:$AA,23,FALSE)),"not found",VLOOKUP($A537,'SIMD 2020v2 DZ lookup data'!$A:$AA,23,FALSE)))</f>
        <v> </v>
      </c>
      <c r="T537" s="36" t="str">
        <f>IF($A537="Enter data zone code", " ",IF(ISNA(VLOOKUP($A537,'SIMD 2020v2 DZ lookup data'!$A:$AA,25,FALSE)),"not found",VLOOKUP($A537,'SIMD 2020v2 DZ lookup data'!$A:$AA,25,FALSE)))</f>
        <v> </v>
      </c>
      <c r="U537" s="38" t="str">
        <f>IF($A537="Enter data zone code", " ",IF(ISNA(VLOOKUP($A537,'SIMD 2020v2 DZ lookup data'!$A:$AA,27,FALSE)),"not found",VLOOKUP($A537,'SIMD 2020v2 DZ lookup data'!$A:$AA,27,FALSE)))</f>
        <v> </v>
      </c>
    </row>
    <row r="538" ht="15.75" customHeight="1">
      <c r="A538" s="35" t="s">
        <v>89</v>
      </c>
      <c r="B538" s="36" t="str">
        <f>IF($A538="Enter data zone code", " ",IF(ISNA(VLOOKUP($A538,'SIMD 2020v2 DZ lookup data'!$A:$AA,2,FALSE)),"not found",VLOOKUP($A538,'SIMD 2020v2 DZ lookup data'!$A:$AA,2,FALSE)))</f>
        <v> </v>
      </c>
      <c r="C538" s="36" t="str">
        <f>IF($A538="Enter data zone code", " ",IF(ISNA(VLOOKUP($A538,'SIMD 2020v2 DZ lookup data'!$A:$AA,21,FALSE)),"not found",VLOOKUP($A538,'SIMD 2020v2 DZ lookup data'!$A:$AA,21,FALSE)))</f>
        <v> </v>
      </c>
      <c r="D538" s="29" t="str">
        <f>IF($A538="Enter data zone code", " ",IF(ISNA(VLOOKUP($A538,'SIMD 2020v2 DZ lookup data'!$A:$AA,3,FALSE)),"not found",VLOOKUP($A538,'SIMD 2020v2 DZ lookup data'!$A:$AA,3,FALSE)))</f>
        <v> </v>
      </c>
      <c r="E538" s="29" t="str">
        <f>IF($A538="Enter data zone code", " ",IF(ISNA(VLOOKUP($A538,'SIMD 2020v2 DZ lookup data'!$A:$AA,4,FALSE)),"not found",VLOOKUP($A538,'SIMD 2020v2 DZ lookup data'!$A:$AA,4,FALSE)))</f>
        <v> </v>
      </c>
      <c r="F538" s="29" t="str">
        <f>IF($A538="Enter data zone code", " ",IF(ISNA(VLOOKUP($A538,'SIMD 2020v2 DZ lookup data'!$A:$AA,5,FALSE)),"not found",VLOOKUP($A538,'SIMD 2020v2 DZ lookup data'!$A:$AA,5,FALSE)))</f>
        <v> </v>
      </c>
      <c r="G538" s="29" t="str">
        <f>IF($A538="Enter data zone code", " ",IF(ISNA(VLOOKUP($A538,'SIMD 2020v2 DZ lookup data'!$A:$AA,6,FALSE)),"not found",VLOOKUP($A538,'SIMD 2020v2 DZ lookup data'!$A:$AA,6,FALSE)))</f>
        <v> </v>
      </c>
      <c r="H538" s="30" t="str">
        <f>IF($A538="Enter data zone code", " ",IF(ISNA(VLOOKUP($A538,'SIMD 2020v2 DZ lookup data'!$A:$AA,8,FALSE)),"not found",VLOOKUP($A538,'SIMD 2020v2 DZ lookup data'!$A:$AA,7,FALSE)))</f>
        <v> </v>
      </c>
      <c r="I538" s="30" t="str">
        <f>IF($A538="Enter data zone code", " ",IF(ISNA(VLOOKUP($A538,'SIMD 2020v2 DZ lookup data'!$A:$AA,7,FALSE)),"not found",VLOOKUP($A538,'SIMD 2020v2 DZ lookup data'!$A:$AA,8,FALSE)))</f>
        <v> </v>
      </c>
      <c r="J538" s="30" t="str">
        <f>IF($A538="Enter data zone code", " ",IF(ISNA(VLOOKUP($A538,'SIMD 2020v2 DZ lookup data'!$A:$AA,9,FALSE)),"not found",VLOOKUP($A538,'SIMD 2020v2 DZ lookup data'!$A:$AA,9,FALSE)))</f>
        <v> </v>
      </c>
      <c r="K538" s="30" t="str">
        <f>IF($A538="Enter data zone code", " ",IF(ISNA(VLOOKUP($A538,'SIMD 2020v2 DZ lookup data'!$A:$AA,10,FALSE)),"not found",VLOOKUP($A538,'SIMD 2020v2 DZ lookup data'!$A:$AA,10,FALSE)))</f>
        <v> </v>
      </c>
      <c r="L538" s="30" t="str">
        <f>IF($A538="Enter data zone code", " ",IF(ISNA(VLOOKUP($A538,'SIMD 2020v2 DZ lookup data'!$A:$AA,11,FALSE)),"not found",VLOOKUP($A538,'SIMD 2020v2 DZ lookup data'!$A:$AA,11,FALSE)))</f>
        <v> </v>
      </c>
      <c r="M538" s="30" t="str">
        <f>IF($A538="Enter data zone code", " ",IF(ISNA(VLOOKUP($A538,'SIMD 2020v2 DZ lookup data'!$A:$AA,12,FALSE)),"not found",VLOOKUP($A538,'SIMD 2020v2 DZ lookup data'!$A:$AA,12,FALSE)))</f>
        <v> </v>
      </c>
      <c r="N538" s="30" t="str">
        <f>IF($A538="Enter data zone code", " ",IF(ISNA(VLOOKUP($A538,'SIMD 2020v2 DZ lookup data'!$A:$AA,13,FALSE)),"not found",VLOOKUP($A538,'SIMD 2020v2 DZ lookup data'!$A:$AA,13,FALSE)))</f>
        <v> </v>
      </c>
      <c r="O538" s="31" t="str">
        <f>IF($A538="Enter data zone code", " ",IF(ISNA(VLOOKUP($A538,'SIMD 2020v2 DZ lookup data'!$A:$AA,14,FALSE)),"not found",VLOOKUP($A538,'SIMD 2020v2 DZ lookup data'!$A:$AA,14,FALSE)))</f>
        <v> </v>
      </c>
      <c r="P538" s="31" t="str">
        <f>IF($A538="Enter data zone code", " ",IF(ISNA(VLOOKUP($A538,'SIMD 2020v2 DZ lookup data'!$A:$AA,15,FALSE)),"not found",VLOOKUP($A538,'SIMD 2020v2 DZ lookup data'!$A:$AA,15,FALSE)))</f>
        <v> </v>
      </c>
      <c r="Q538" s="37" t="str">
        <f>IF($A538="Enter data zone code", " ",IF(ISNA(VLOOKUP($A538,'SIMD 2020v2 DZ lookup data'!$A:$AA,17,FALSE)),"not found",VLOOKUP($A538,'SIMD 2020v2 DZ lookup data'!$A:$AA,17,FALSE)))</f>
        <v> </v>
      </c>
      <c r="R538" s="36" t="str">
        <f>IF($A538="Enter data zone code", " ",IF(ISNA(VLOOKUP($A538,'SIMD 2020v2 DZ lookup data'!$A:$AA,19,FALSE)),"not found",VLOOKUP($A538,'SIMD 2020v2 DZ lookup data'!$A:$AA,19,FALSE)))</f>
        <v> </v>
      </c>
      <c r="S538" s="36" t="str">
        <f>IF($A538="Enter data zone code", " ",IF(ISNA(VLOOKUP($A538,'SIMD 2020v2 DZ lookup data'!$A:$AA,23,FALSE)),"not found",VLOOKUP($A538,'SIMD 2020v2 DZ lookup data'!$A:$AA,23,FALSE)))</f>
        <v> </v>
      </c>
      <c r="T538" s="36" t="str">
        <f>IF($A538="Enter data zone code", " ",IF(ISNA(VLOOKUP($A538,'SIMD 2020v2 DZ lookup data'!$A:$AA,25,FALSE)),"not found",VLOOKUP($A538,'SIMD 2020v2 DZ lookup data'!$A:$AA,25,FALSE)))</f>
        <v> </v>
      </c>
      <c r="U538" s="38" t="str">
        <f>IF($A538="Enter data zone code", " ",IF(ISNA(VLOOKUP($A538,'SIMD 2020v2 DZ lookup data'!$A:$AA,27,FALSE)),"not found",VLOOKUP($A538,'SIMD 2020v2 DZ lookup data'!$A:$AA,27,FALSE)))</f>
        <v> </v>
      </c>
    </row>
    <row r="539" ht="15.75" customHeight="1">
      <c r="A539" s="35" t="s">
        <v>89</v>
      </c>
      <c r="B539" s="36" t="str">
        <f>IF($A539="Enter data zone code", " ",IF(ISNA(VLOOKUP($A539,'SIMD 2020v2 DZ lookup data'!$A:$AA,2,FALSE)),"not found",VLOOKUP($A539,'SIMD 2020v2 DZ lookup data'!$A:$AA,2,FALSE)))</f>
        <v> </v>
      </c>
      <c r="C539" s="36" t="str">
        <f>IF($A539="Enter data zone code", " ",IF(ISNA(VLOOKUP($A539,'SIMD 2020v2 DZ lookup data'!$A:$AA,21,FALSE)),"not found",VLOOKUP($A539,'SIMD 2020v2 DZ lookup data'!$A:$AA,21,FALSE)))</f>
        <v> </v>
      </c>
      <c r="D539" s="29" t="str">
        <f>IF($A539="Enter data zone code", " ",IF(ISNA(VLOOKUP($A539,'SIMD 2020v2 DZ lookup data'!$A:$AA,3,FALSE)),"not found",VLOOKUP($A539,'SIMD 2020v2 DZ lookup data'!$A:$AA,3,FALSE)))</f>
        <v> </v>
      </c>
      <c r="E539" s="29" t="str">
        <f>IF($A539="Enter data zone code", " ",IF(ISNA(VLOOKUP($A539,'SIMD 2020v2 DZ lookup data'!$A:$AA,4,FALSE)),"not found",VLOOKUP($A539,'SIMD 2020v2 DZ lookup data'!$A:$AA,4,FALSE)))</f>
        <v> </v>
      </c>
      <c r="F539" s="29" t="str">
        <f>IF($A539="Enter data zone code", " ",IF(ISNA(VLOOKUP($A539,'SIMD 2020v2 DZ lookup data'!$A:$AA,5,FALSE)),"not found",VLOOKUP($A539,'SIMD 2020v2 DZ lookup data'!$A:$AA,5,FALSE)))</f>
        <v> </v>
      </c>
      <c r="G539" s="29" t="str">
        <f>IF($A539="Enter data zone code", " ",IF(ISNA(VLOOKUP($A539,'SIMD 2020v2 DZ lookup data'!$A:$AA,6,FALSE)),"not found",VLOOKUP($A539,'SIMD 2020v2 DZ lookup data'!$A:$AA,6,FALSE)))</f>
        <v> </v>
      </c>
      <c r="H539" s="30" t="str">
        <f>IF($A539="Enter data zone code", " ",IF(ISNA(VLOOKUP($A539,'SIMD 2020v2 DZ lookup data'!$A:$AA,8,FALSE)),"not found",VLOOKUP($A539,'SIMD 2020v2 DZ lookup data'!$A:$AA,7,FALSE)))</f>
        <v> </v>
      </c>
      <c r="I539" s="30" t="str">
        <f>IF($A539="Enter data zone code", " ",IF(ISNA(VLOOKUP($A539,'SIMD 2020v2 DZ lookup data'!$A:$AA,7,FALSE)),"not found",VLOOKUP($A539,'SIMD 2020v2 DZ lookup data'!$A:$AA,8,FALSE)))</f>
        <v> </v>
      </c>
      <c r="J539" s="30" t="str">
        <f>IF($A539="Enter data zone code", " ",IF(ISNA(VLOOKUP($A539,'SIMD 2020v2 DZ lookup data'!$A:$AA,9,FALSE)),"not found",VLOOKUP($A539,'SIMD 2020v2 DZ lookup data'!$A:$AA,9,FALSE)))</f>
        <v> </v>
      </c>
      <c r="K539" s="30" t="str">
        <f>IF($A539="Enter data zone code", " ",IF(ISNA(VLOOKUP($A539,'SIMD 2020v2 DZ lookup data'!$A:$AA,10,FALSE)),"not found",VLOOKUP($A539,'SIMD 2020v2 DZ lookup data'!$A:$AA,10,FALSE)))</f>
        <v> </v>
      </c>
      <c r="L539" s="30" t="str">
        <f>IF($A539="Enter data zone code", " ",IF(ISNA(VLOOKUP($A539,'SIMD 2020v2 DZ lookup data'!$A:$AA,11,FALSE)),"not found",VLOOKUP($A539,'SIMD 2020v2 DZ lookup data'!$A:$AA,11,FALSE)))</f>
        <v> </v>
      </c>
      <c r="M539" s="30" t="str">
        <f>IF($A539="Enter data zone code", " ",IF(ISNA(VLOOKUP($A539,'SIMD 2020v2 DZ lookup data'!$A:$AA,12,FALSE)),"not found",VLOOKUP($A539,'SIMD 2020v2 DZ lookup data'!$A:$AA,12,FALSE)))</f>
        <v> </v>
      </c>
      <c r="N539" s="30" t="str">
        <f>IF($A539="Enter data zone code", " ",IF(ISNA(VLOOKUP($A539,'SIMD 2020v2 DZ lookup data'!$A:$AA,13,FALSE)),"not found",VLOOKUP($A539,'SIMD 2020v2 DZ lookup data'!$A:$AA,13,FALSE)))</f>
        <v> </v>
      </c>
      <c r="O539" s="31" t="str">
        <f>IF($A539="Enter data zone code", " ",IF(ISNA(VLOOKUP($A539,'SIMD 2020v2 DZ lookup data'!$A:$AA,14,FALSE)),"not found",VLOOKUP($A539,'SIMD 2020v2 DZ lookup data'!$A:$AA,14,FALSE)))</f>
        <v> </v>
      </c>
      <c r="P539" s="31" t="str">
        <f>IF($A539="Enter data zone code", " ",IF(ISNA(VLOOKUP($A539,'SIMD 2020v2 DZ lookup data'!$A:$AA,15,FALSE)),"not found",VLOOKUP($A539,'SIMD 2020v2 DZ lookup data'!$A:$AA,15,FALSE)))</f>
        <v> </v>
      </c>
      <c r="Q539" s="37" t="str">
        <f>IF($A539="Enter data zone code", " ",IF(ISNA(VLOOKUP($A539,'SIMD 2020v2 DZ lookup data'!$A:$AA,17,FALSE)),"not found",VLOOKUP($A539,'SIMD 2020v2 DZ lookup data'!$A:$AA,17,FALSE)))</f>
        <v> </v>
      </c>
      <c r="R539" s="36" t="str">
        <f>IF($A539="Enter data zone code", " ",IF(ISNA(VLOOKUP($A539,'SIMD 2020v2 DZ lookup data'!$A:$AA,19,FALSE)),"not found",VLOOKUP($A539,'SIMD 2020v2 DZ lookup data'!$A:$AA,19,FALSE)))</f>
        <v> </v>
      </c>
      <c r="S539" s="36" t="str">
        <f>IF($A539="Enter data zone code", " ",IF(ISNA(VLOOKUP($A539,'SIMD 2020v2 DZ lookup data'!$A:$AA,23,FALSE)),"not found",VLOOKUP($A539,'SIMD 2020v2 DZ lookup data'!$A:$AA,23,FALSE)))</f>
        <v> </v>
      </c>
      <c r="T539" s="36" t="str">
        <f>IF($A539="Enter data zone code", " ",IF(ISNA(VLOOKUP($A539,'SIMD 2020v2 DZ lookup data'!$A:$AA,25,FALSE)),"not found",VLOOKUP($A539,'SIMD 2020v2 DZ lookup data'!$A:$AA,25,FALSE)))</f>
        <v> </v>
      </c>
      <c r="U539" s="38" t="str">
        <f>IF($A539="Enter data zone code", " ",IF(ISNA(VLOOKUP($A539,'SIMD 2020v2 DZ lookup data'!$A:$AA,27,FALSE)),"not found",VLOOKUP($A539,'SIMD 2020v2 DZ lookup data'!$A:$AA,27,FALSE)))</f>
        <v> </v>
      </c>
    </row>
    <row r="540" ht="15.75" customHeight="1">
      <c r="A540" s="35" t="s">
        <v>89</v>
      </c>
      <c r="B540" s="36" t="str">
        <f>IF($A540="Enter data zone code", " ",IF(ISNA(VLOOKUP($A540,'SIMD 2020v2 DZ lookup data'!$A:$AA,2,FALSE)),"not found",VLOOKUP($A540,'SIMD 2020v2 DZ lookup data'!$A:$AA,2,FALSE)))</f>
        <v> </v>
      </c>
      <c r="C540" s="36" t="str">
        <f>IF($A540="Enter data zone code", " ",IF(ISNA(VLOOKUP($A540,'SIMD 2020v2 DZ lookup data'!$A:$AA,21,FALSE)),"not found",VLOOKUP($A540,'SIMD 2020v2 DZ lookup data'!$A:$AA,21,FALSE)))</f>
        <v> </v>
      </c>
      <c r="D540" s="29" t="str">
        <f>IF($A540="Enter data zone code", " ",IF(ISNA(VLOOKUP($A540,'SIMD 2020v2 DZ lookup data'!$A:$AA,3,FALSE)),"not found",VLOOKUP($A540,'SIMD 2020v2 DZ lookup data'!$A:$AA,3,FALSE)))</f>
        <v> </v>
      </c>
      <c r="E540" s="29" t="str">
        <f>IF($A540="Enter data zone code", " ",IF(ISNA(VLOOKUP($A540,'SIMD 2020v2 DZ lookup data'!$A:$AA,4,FALSE)),"not found",VLOOKUP($A540,'SIMD 2020v2 DZ lookup data'!$A:$AA,4,FALSE)))</f>
        <v> </v>
      </c>
      <c r="F540" s="29" t="str">
        <f>IF($A540="Enter data zone code", " ",IF(ISNA(VLOOKUP($A540,'SIMD 2020v2 DZ lookup data'!$A:$AA,5,FALSE)),"not found",VLOOKUP($A540,'SIMD 2020v2 DZ lookup data'!$A:$AA,5,FALSE)))</f>
        <v> </v>
      </c>
      <c r="G540" s="29" t="str">
        <f>IF($A540="Enter data zone code", " ",IF(ISNA(VLOOKUP($A540,'SIMD 2020v2 DZ lookup data'!$A:$AA,6,FALSE)),"not found",VLOOKUP($A540,'SIMD 2020v2 DZ lookup data'!$A:$AA,6,FALSE)))</f>
        <v> </v>
      </c>
      <c r="H540" s="30" t="str">
        <f>IF($A540="Enter data zone code", " ",IF(ISNA(VLOOKUP($A540,'SIMD 2020v2 DZ lookup data'!$A:$AA,8,FALSE)),"not found",VLOOKUP($A540,'SIMD 2020v2 DZ lookup data'!$A:$AA,7,FALSE)))</f>
        <v> </v>
      </c>
      <c r="I540" s="30" t="str">
        <f>IF($A540="Enter data zone code", " ",IF(ISNA(VLOOKUP($A540,'SIMD 2020v2 DZ lookup data'!$A:$AA,7,FALSE)),"not found",VLOOKUP($A540,'SIMD 2020v2 DZ lookup data'!$A:$AA,8,FALSE)))</f>
        <v> </v>
      </c>
      <c r="J540" s="30" t="str">
        <f>IF($A540="Enter data zone code", " ",IF(ISNA(VLOOKUP($A540,'SIMD 2020v2 DZ lookup data'!$A:$AA,9,FALSE)),"not found",VLOOKUP($A540,'SIMD 2020v2 DZ lookup data'!$A:$AA,9,FALSE)))</f>
        <v> </v>
      </c>
      <c r="K540" s="30" t="str">
        <f>IF($A540="Enter data zone code", " ",IF(ISNA(VLOOKUP($A540,'SIMD 2020v2 DZ lookup data'!$A:$AA,10,FALSE)),"not found",VLOOKUP($A540,'SIMD 2020v2 DZ lookup data'!$A:$AA,10,FALSE)))</f>
        <v> </v>
      </c>
      <c r="L540" s="30" t="str">
        <f>IF($A540="Enter data zone code", " ",IF(ISNA(VLOOKUP($A540,'SIMD 2020v2 DZ lookup data'!$A:$AA,11,FALSE)),"not found",VLOOKUP($A540,'SIMD 2020v2 DZ lookup data'!$A:$AA,11,FALSE)))</f>
        <v> </v>
      </c>
      <c r="M540" s="30" t="str">
        <f>IF($A540="Enter data zone code", " ",IF(ISNA(VLOOKUP($A540,'SIMD 2020v2 DZ lookup data'!$A:$AA,12,FALSE)),"not found",VLOOKUP($A540,'SIMD 2020v2 DZ lookup data'!$A:$AA,12,FALSE)))</f>
        <v> </v>
      </c>
      <c r="N540" s="30" t="str">
        <f>IF($A540="Enter data zone code", " ",IF(ISNA(VLOOKUP($A540,'SIMD 2020v2 DZ lookup data'!$A:$AA,13,FALSE)),"not found",VLOOKUP($A540,'SIMD 2020v2 DZ lookup data'!$A:$AA,13,FALSE)))</f>
        <v> </v>
      </c>
      <c r="O540" s="31" t="str">
        <f>IF($A540="Enter data zone code", " ",IF(ISNA(VLOOKUP($A540,'SIMD 2020v2 DZ lookup data'!$A:$AA,14,FALSE)),"not found",VLOOKUP($A540,'SIMD 2020v2 DZ lookup data'!$A:$AA,14,FALSE)))</f>
        <v> </v>
      </c>
      <c r="P540" s="31" t="str">
        <f>IF($A540="Enter data zone code", " ",IF(ISNA(VLOOKUP($A540,'SIMD 2020v2 DZ lookup data'!$A:$AA,15,FALSE)),"not found",VLOOKUP($A540,'SIMD 2020v2 DZ lookup data'!$A:$AA,15,FALSE)))</f>
        <v> </v>
      </c>
      <c r="Q540" s="37" t="str">
        <f>IF($A540="Enter data zone code", " ",IF(ISNA(VLOOKUP($A540,'SIMD 2020v2 DZ lookup data'!$A:$AA,17,FALSE)),"not found",VLOOKUP($A540,'SIMD 2020v2 DZ lookup data'!$A:$AA,17,FALSE)))</f>
        <v> </v>
      </c>
      <c r="R540" s="36" t="str">
        <f>IF($A540="Enter data zone code", " ",IF(ISNA(VLOOKUP($A540,'SIMD 2020v2 DZ lookup data'!$A:$AA,19,FALSE)),"not found",VLOOKUP($A540,'SIMD 2020v2 DZ lookup data'!$A:$AA,19,FALSE)))</f>
        <v> </v>
      </c>
      <c r="S540" s="36" t="str">
        <f>IF($A540="Enter data zone code", " ",IF(ISNA(VLOOKUP($A540,'SIMD 2020v2 DZ lookup data'!$A:$AA,23,FALSE)),"not found",VLOOKUP($A540,'SIMD 2020v2 DZ lookup data'!$A:$AA,23,FALSE)))</f>
        <v> </v>
      </c>
      <c r="T540" s="36" t="str">
        <f>IF($A540="Enter data zone code", " ",IF(ISNA(VLOOKUP($A540,'SIMD 2020v2 DZ lookup data'!$A:$AA,25,FALSE)),"not found",VLOOKUP($A540,'SIMD 2020v2 DZ lookup data'!$A:$AA,25,FALSE)))</f>
        <v> </v>
      </c>
      <c r="U540" s="38" t="str">
        <f>IF($A540="Enter data zone code", " ",IF(ISNA(VLOOKUP($A540,'SIMD 2020v2 DZ lookup data'!$A:$AA,27,FALSE)),"not found",VLOOKUP($A540,'SIMD 2020v2 DZ lookup data'!$A:$AA,27,FALSE)))</f>
        <v> </v>
      </c>
    </row>
    <row r="541" ht="15.75" customHeight="1">
      <c r="A541" s="35" t="s">
        <v>89</v>
      </c>
      <c r="B541" s="36" t="str">
        <f>IF($A541="Enter data zone code", " ",IF(ISNA(VLOOKUP($A541,'SIMD 2020v2 DZ lookup data'!$A:$AA,2,FALSE)),"not found",VLOOKUP($A541,'SIMD 2020v2 DZ lookup data'!$A:$AA,2,FALSE)))</f>
        <v> </v>
      </c>
      <c r="C541" s="36" t="str">
        <f>IF($A541="Enter data zone code", " ",IF(ISNA(VLOOKUP($A541,'SIMD 2020v2 DZ lookup data'!$A:$AA,21,FALSE)),"not found",VLOOKUP($A541,'SIMD 2020v2 DZ lookup data'!$A:$AA,21,FALSE)))</f>
        <v> </v>
      </c>
      <c r="D541" s="29" t="str">
        <f>IF($A541="Enter data zone code", " ",IF(ISNA(VLOOKUP($A541,'SIMD 2020v2 DZ lookup data'!$A:$AA,3,FALSE)),"not found",VLOOKUP($A541,'SIMD 2020v2 DZ lookup data'!$A:$AA,3,FALSE)))</f>
        <v> </v>
      </c>
      <c r="E541" s="29" t="str">
        <f>IF($A541="Enter data zone code", " ",IF(ISNA(VLOOKUP($A541,'SIMD 2020v2 DZ lookup data'!$A:$AA,4,FALSE)),"not found",VLOOKUP($A541,'SIMD 2020v2 DZ lookup data'!$A:$AA,4,FALSE)))</f>
        <v> </v>
      </c>
      <c r="F541" s="29" t="str">
        <f>IF($A541="Enter data zone code", " ",IF(ISNA(VLOOKUP($A541,'SIMD 2020v2 DZ lookup data'!$A:$AA,5,FALSE)),"not found",VLOOKUP($A541,'SIMD 2020v2 DZ lookup data'!$A:$AA,5,FALSE)))</f>
        <v> </v>
      </c>
      <c r="G541" s="29" t="str">
        <f>IF($A541="Enter data zone code", " ",IF(ISNA(VLOOKUP($A541,'SIMD 2020v2 DZ lookup data'!$A:$AA,6,FALSE)),"not found",VLOOKUP($A541,'SIMD 2020v2 DZ lookup data'!$A:$AA,6,FALSE)))</f>
        <v> </v>
      </c>
      <c r="H541" s="30" t="str">
        <f>IF($A541="Enter data zone code", " ",IF(ISNA(VLOOKUP($A541,'SIMD 2020v2 DZ lookup data'!$A:$AA,8,FALSE)),"not found",VLOOKUP($A541,'SIMD 2020v2 DZ lookup data'!$A:$AA,7,FALSE)))</f>
        <v> </v>
      </c>
      <c r="I541" s="30" t="str">
        <f>IF($A541="Enter data zone code", " ",IF(ISNA(VLOOKUP($A541,'SIMD 2020v2 DZ lookup data'!$A:$AA,7,FALSE)),"not found",VLOOKUP($A541,'SIMD 2020v2 DZ lookup data'!$A:$AA,8,FALSE)))</f>
        <v> </v>
      </c>
      <c r="J541" s="30" t="str">
        <f>IF($A541="Enter data zone code", " ",IF(ISNA(VLOOKUP($A541,'SIMD 2020v2 DZ lookup data'!$A:$AA,9,FALSE)),"not found",VLOOKUP($A541,'SIMD 2020v2 DZ lookup data'!$A:$AA,9,FALSE)))</f>
        <v> </v>
      </c>
      <c r="K541" s="30" t="str">
        <f>IF($A541="Enter data zone code", " ",IF(ISNA(VLOOKUP($A541,'SIMD 2020v2 DZ lookup data'!$A:$AA,10,FALSE)),"not found",VLOOKUP($A541,'SIMD 2020v2 DZ lookup data'!$A:$AA,10,FALSE)))</f>
        <v> </v>
      </c>
      <c r="L541" s="30" t="str">
        <f>IF($A541="Enter data zone code", " ",IF(ISNA(VLOOKUP($A541,'SIMD 2020v2 DZ lookup data'!$A:$AA,11,FALSE)),"not found",VLOOKUP($A541,'SIMD 2020v2 DZ lookup data'!$A:$AA,11,FALSE)))</f>
        <v> </v>
      </c>
      <c r="M541" s="30" t="str">
        <f>IF($A541="Enter data zone code", " ",IF(ISNA(VLOOKUP($A541,'SIMD 2020v2 DZ lookup data'!$A:$AA,12,FALSE)),"not found",VLOOKUP($A541,'SIMD 2020v2 DZ lookup data'!$A:$AA,12,FALSE)))</f>
        <v> </v>
      </c>
      <c r="N541" s="30" t="str">
        <f>IF($A541="Enter data zone code", " ",IF(ISNA(VLOOKUP($A541,'SIMD 2020v2 DZ lookup data'!$A:$AA,13,FALSE)),"not found",VLOOKUP($A541,'SIMD 2020v2 DZ lookup data'!$A:$AA,13,FALSE)))</f>
        <v> </v>
      </c>
      <c r="O541" s="31" t="str">
        <f>IF($A541="Enter data zone code", " ",IF(ISNA(VLOOKUP($A541,'SIMD 2020v2 DZ lookup data'!$A:$AA,14,FALSE)),"not found",VLOOKUP($A541,'SIMD 2020v2 DZ lookup data'!$A:$AA,14,FALSE)))</f>
        <v> </v>
      </c>
      <c r="P541" s="31" t="str">
        <f>IF($A541="Enter data zone code", " ",IF(ISNA(VLOOKUP($A541,'SIMD 2020v2 DZ lookup data'!$A:$AA,15,FALSE)),"not found",VLOOKUP($A541,'SIMD 2020v2 DZ lookup data'!$A:$AA,15,FALSE)))</f>
        <v> </v>
      </c>
      <c r="Q541" s="37" t="str">
        <f>IF($A541="Enter data zone code", " ",IF(ISNA(VLOOKUP($A541,'SIMD 2020v2 DZ lookup data'!$A:$AA,17,FALSE)),"not found",VLOOKUP($A541,'SIMD 2020v2 DZ lookup data'!$A:$AA,17,FALSE)))</f>
        <v> </v>
      </c>
      <c r="R541" s="36" t="str">
        <f>IF($A541="Enter data zone code", " ",IF(ISNA(VLOOKUP($A541,'SIMD 2020v2 DZ lookup data'!$A:$AA,19,FALSE)),"not found",VLOOKUP($A541,'SIMD 2020v2 DZ lookup data'!$A:$AA,19,FALSE)))</f>
        <v> </v>
      </c>
      <c r="S541" s="36" t="str">
        <f>IF($A541="Enter data zone code", " ",IF(ISNA(VLOOKUP($A541,'SIMD 2020v2 DZ lookup data'!$A:$AA,23,FALSE)),"not found",VLOOKUP($A541,'SIMD 2020v2 DZ lookup data'!$A:$AA,23,FALSE)))</f>
        <v> </v>
      </c>
      <c r="T541" s="36" t="str">
        <f>IF($A541="Enter data zone code", " ",IF(ISNA(VLOOKUP($A541,'SIMD 2020v2 DZ lookup data'!$A:$AA,25,FALSE)),"not found",VLOOKUP($A541,'SIMD 2020v2 DZ lookup data'!$A:$AA,25,FALSE)))</f>
        <v> </v>
      </c>
      <c r="U541" s="38" t="str">
        <f>IF($A541="Enter data zone code", " ",IF(ISNA(VLOOKUP($A541,'SIMD 2020v2 DZ lookup data'!$A:$AA,27,FALSE)),"not found",VLOOKUP($A541,'SIMD 2020v2 DZ lookup data'!$A:$AA,27,FALSE)))</f>
        <v> </v>
      </c>
    </row>
    <row r="542" ht="15.75" customHeight="1">
      <c r="A542" s="35" t="s">
        <v>89</v>
      </c>
      <c r="B542" s="36" t="str">
        <f>IF($A542="Enter data zone code", " ",IF(ISNA(VLOOKUP($A542,'SIMD 2020v2 DZ lookup data'!$A:$AA,2,FALSE)),"not found",VLOOKUP($A542,'SIMD 2020v2 DZ lookup data'!$A:$AA,2,FALSE)))</f>
        <v> </v>
      </c>
      <c r="C542" s="36" t="str">
        <f>IF($A542="Enter data zone code", " ",IF(ISNA(VLOOKUP($A542,'SIMD 2020v2 DZ lookup data'!$A:$AA,21,FALSE)),"not found",VLOOKUP($A542,'SIMD 2020v2 DZ lookup data'!$A:$AA,21,FALSE)))</f>
        <v> </v>
      </c>
      <c r="D542" s="29" t="str">
        <f>IF($A542="Enter data zone code", " ",IF(ISNA(VLOOKUP($A542,'SIMD 2020v2 DZ lookup data'!$A:$AA,3,FALSE)),"not found",VLOOKUP($A542,'SIMD 2020v2 DZ lookup data'!$A:$AA,3,FALSE)))</f>
        <v> </v>
      </c>
      <c r="E542" s="29" t="str">
        <f>IF($A542="Enter data zone code", " ",IF(ISNA(VLOOKUP($A542,'SIMD 2020v2 DZ lookup data'!$A:$AA,4,FALSE)),"not found",VLOOKUP($A542,'SIMD 2020v2 DZ lookup data'!$A:$AA,4,FALSE)))</f>
        <v> </v>
      </c>
      <c r="F542" s="29" t="str">
        <f>IF($A542="Enter data zone code", " ",IF(ISNA(VLOOKUP($A542,'SIMD 2020v2 DZ lookup data'!$A:$AA,5,FALSE)),"not found",VLOOKUP($A542,'SIMD 2020v2 DZ lookup data'!$A:$AA,5,FALSE)))</f>
        <v> </v>
      </c>
      <c r="G542" s="29" t="str">
        <f>IF($A542="Enter data zone code", " ",IF(ISNA(VLOOKUP($A542,'SIMD 2020v2 DZ lookup data'!$A:$AA,6,FALSE)),"not found",VLOOKUP($A542,'SIMD 2020v2 DZ lookup data'!$A:$AA,6,FALSE)))</f>
        <v> </v>
      </c>
      <c r="H542" s="30" t="str">
        <f>IF($A542="Enter data zone code", " ",IF(ISNA(VLOOKUP($A542,'SIMD 2020v2 DZ lookup data'!$A:$AA,8,FALSE)),"not found",VLOOKUP($A542,'SIMD 2020v2 DZ lookup data'!$A:$AA,7,FALSE)))</f>
        <v> </v>
      </c>
      <c r="I542" s="30" t="str">
        <f>IF($A542="Enter data zone code", " ",IF(ISNA(VLOOKUP($A542,'SIMD 2020v2 DZ lookup data'!$A:$AA,7,FALSE)),"not found",VLOOKUP($A542,'SIMD 2020v2 DZ lookup data'!$A:$AA,8,FALSE)))</f>
        <v> </v>
      </c>
      <c r="J542" s="30" t="str">
        <f>IF($A542="Enter data zone code", " ",IF(ISNA(VLOOKUP($A542,'SIMD 2020v2 DZ lookup data'!$A:$AA,9,FALSE)),"not found",VLOOKUP($A542,'SIMD 2020v2 DZ lookup data'!$A:$AA,9,FALSE)))</f>
        <v> </v>
      </c>
      <c r="K542" s="30" t="str">
        <f>IF($A542="Enter data zone code", " ",IF(ISNA(VLOOKUP($A542,'SIMD 2020v2 DZ lookup data'!$A:$AA,10,FALSE)),"not found",VLOOKUP($A542,'SIMD 2020v2 DZ lookup data'!$A:$AA,10,FALSE)))</f>
        <v> </v>
      </c>
      <c r="L542" s="30" t="str">
        <f>IF($A542="Enter data zone code", " ",IF(ISNA(VLOOKUP($A542,'SIMD 2020v2 DZ lookup data'!$A:$AA,11,FALSE)),"not found",VLOOKUP($A542,'SIMD 2020v2 DZ lookup data'!$A:$AA,11,FALSE)))</f>
        <v> </v>
      </c>
      <c r="M542" s="30" t="str">
        <f>IF($A542="Enter data zone code", " ",IF(ISNA(VLOOKUP($A542,'SIMD 2020v2 DZ lookup data'!$A:$AA,12,FALSE)),"not found",VLOOKUP($A542,'SIMD 2020v2 DZ lookup data'!$A:$AA,12,FALSE)))</f>
        <v> </v>
      </c>
      <c r="N542" s="30" t="str">
        <f>IF($A542="Enter data zone code", " ",IF(ISNA(VLOOKUP($A542,'SIMD 2020v2 DZ lookup data'!$A:$AA,13,FALSE)),"not found",VLOOKUP($A542,'SIMD 2020v2 DZ lookup data'!$A:$AA,13,FALSE)))</f>
        <v> </v>
      </c>
      <c r="O542" s="31" t="str">
        <f>IF($A542="Enter data zone code", " ",IF(ISNA(VLOOKUP($A542,'SIMD 2020v2 DZ lookup data'!$A:$AA,14,FALSE)),"not found",VLOOKUP($A542,'SIMD 2020v2 DZ lookup data'!$A:$AA,14,FALSE)))</f>
        <v> </v>
      </c>
      <c r="P542" s="31" t="str">
        <f>IF($A542="Enter data zone code", " ",IF(ISNA(VLOOKUP($A542,'SIMD 2020v2 DZ lookup data'!$A:$AA,15,FALSE)),"not found",VLOOKUP($A542,'SIMD 2020v2 DZ lookup data'!$A:$AA,15,FALSE)))</f>
        <v> </v>
      </c>
      <c r="Q542" s="37" t="str">
        <f>IF($A542="Enter data zone code", " ",IF(ISNA(VLOOKUP($A542,'SIMD 2020v2 DZ lookup data'!$A:$AA,17,FALSE)),"not found",VLOOKUP($A542,'SIMD 2020v2 DZ lookup data'!$A:$AA,17,FALSE)))</f>
        <v> </v>
      </c>
      <c r="R542" s="36" t="str">
        <f>IF($A542="Enter data zone code", " ",IF(ISNA(VLOOKUP($A542,'SIMD 2020v2 DZ lookup data'!$A:$AA,19,FALSE)),"not found",VLOOKUP($A542,'SIMD 2020v2 DZ lookup data'!$A:$AA,19,FALSE)))</f>
        <v> </v>
      </c>
      <c r="S542" s="36" t="str">
        <f>IF($A542="Enter data zone code", " ",IF(ISNA(VLOOKUP($A542,'SIMD 2020v2 DZ lookup data'!$A:$AA,23,FALSE)),"not found",VLOOKUP($A542,'SIMD 2020v2 DZ lookup data'!$A:$AA,23,FALSE)))</f>
        <v> </v>
      </c>
      <c r="T542" s="36" t="str">
        <f>IF($A542="Enter data zone code", " ",IF(ISNA(VLOOKUP($A542,'SIMD 2020v2 DZ lookup data'!$A:$AA,25,FALSE)),"not found",VLOOKUP($A542,'SIMD 2020v2 DZ lookup data'!$A:$AA,25,FALSE)))</f>
        <v> </v>
      </c>
      <c r="U542" s="38" t="str">
        <f>IF($A542="Enter data zone code", " ",IF(ISNA(VLOOKUP($A542,'SIMD 2020v2 DZ lookup data'!$A:$AA,27,FALSE)),"not found",VLOOKUP($A542,'SIMD 2020v2 DZ lookup data'!$A:$AA,27,FALSE)))</f>
        <v> </v>
      </c>
    </row>
    <row r="543" ht="15.75" customHeight="1">
      <c r="A543" s="35" t="s">
        <v>89</v>
      </c>
      <c r="B543" s="36" t="str">
        <f>IF($A543="Enter data zone code", " ",IF(ISNA(VLOOKUP($A543,'SIMD 2020v2 DZ lookup data'!$A:$AA,2,FALSE)),"not found",VLOOKUP($A543,'SIMD 2020v2 DZ lookup data'!$A:$AA,2,FALSE)))</f>
        <v> </v>
      </c>
      <c r="C543" s="36" t="str">
        <f>IF($A543="Enter data zone code", " ",IF(ISNA(VLOOKUP($A543,'SIMD 2020v2 DZ lookup data'!$A:$AA,21,FALSE)),"not found",VLOOKUP($A543,'SIMD 2020v2 DZ lookup data'!$A:$AA,21,FALSE)))</f>
        <v> </v>
      </c>
      <c r="D543" s="29" t="str">
        <f>IF($A543="Enter data zone code", " ",IF(ISNA(VLOOKUP($A543,'SIMD 2020v2 DZ lookup data'!$A:$AA,3,FALSE)),"not found",VLOOKUP($A543,'SIMD 2020v2 DZ lookup data'!$A:$AA,3,FALSE)))</f>
        <v> </v>
      </c>
      <c r="E543" s="29" t="str">
        <f>IF($A543="Enter data zone code", " ",IF(ISNA(VLOOKUP($A543,'SIMD 2020v2 DZ lookup data'!$A:$AA,4,FALSE)),"not found",VLOOKUP($A543,'SIMD 2020v2 DZ lookup data'!$A:$AA,4,FALSE)))</f>
        <v> </v>
      </c>
      <c r="F543" s="29" t="str">
        <f>IF($A543="Enter data zone code", " ",IF(ISNA(VLOOKUP($A543,'SIMD 2020v2 DZ lookup data'!$A:$AA,5,FALSE)),"not found",VLOOKUP($A543,'SIMD 2020v2 DZ lookup data'!$A:$AA,5,FALSE)))</f>
        <v> </v>
      </c>
      <c r="G543" s="29" t="str">
        <f>IF($A543="Enter data zone code", " ",IF(ISNA(VLOOKUP($A543,'SIMD 2020v2 DZ lookup data'!$A:$AA,6,FALSE)),"not found",VLOOKUP($A543,'SIMD 2020v2 DZ lookup data'!$A:$AA,6,FALSE)))</f>
        <v> </v>
      </c>
      <c r="H543" s="30" t="str">
        <f>IF($A543="Enter data zone code", " ",IF(ISNA(VLOOKUP($A543,'SIMD 2020v2 DZ lookup data'!$A:$AA,8,FALSE)),"not found",VLOOKUP($A543,'SIMD 2020v2 DZ lookup data'!$A:$AA,7,FALSE)))</f>
        <v> </v>
      </c>
      <c r="I543" s="30" t="str">
        <f>IF($A543="Enter data zone code", " ",IF(ISNA(VLOOKUP($A543,'SIMD 2020v2 DZ lookup data'!$A:$AA,7,FALSE)),"not found",VLOOKUP($A543,'SIMD 2020v2 DZ lookup data'!$A:$AA,8,FALSE)))</f>
        <v> </v>
      </c>
      <c r="J543" s="30" t="str">
        <f>IF($A543="Enter data zone code", " ",IF(ISNA(VLOOKUP($A543,'SIMD 2020v2 DZ lookup data'!$A:$AA,9,FALSE)),"not found",VLOOKUP($A543,'SIMD 2020v2 DZ lookup data'!$A:$AA,9,FALSE)))</f>
        <v> </v>
      </c>
      <c r="K543" s="30" t="str">
        <f>IF($A543="Enter data zone code", " ",IF(ISNA(VLOOKUP($A543,'SIMD 2020v2 DZ lookup data'!$A:$AA,10,FALSE)),"not found",VLOOKUP($A543,'SIMD 2020v2 DZ lookup data'!$A:$AA,10,FALSE)))</f>
        <v> </v>
      </c>
      <c r="L543" s="30" t="str">
        <f>IF($A543="Enter data zone code", " ",IF(ISNA(VLOOKUP($A543,'SIMD 2020v2 DZ lookup data'!$A:$AA,11,FALSE)),"not found",VLOOKUP($A543,'SIMD 2020v2 DZ lookup data'!$A:$AA,11,FALSE)))</f>
        <v> </v>
      </c>
      <c r="M543" s="30" t="str">
        <f>IF($A543="Enter data zone code", " ",IF(ISNA(VLOOKUP($A543,'SIMD 2020v2 DZ lookup data'!$A:$AA,12,FALSE)),"not found",VLOOKUP($A543,'SIMD 2020v2 DZ lookup data'!$A:$AA,12,FALSE)))</f>
        <v> </v>
      </c>
      <c r="N543" s="30" t="str">
        <f>IF($A543="Enter data zone code", " ",IF(ISNA(VLOOKUP($A543,'SIMD 2020v2 DZ lookup data'!$A:$AA,13,FALSE)),"not found",VLOOKUP($A543,'SIMD 2020v2 DZ lookup data'!$A:$AA,13,FALSE)))</f>
        <v> </v>
      </c>
      <c r="O543" s="31" t="str">
        <f>IF($A543="Enter data zone code", " ",IF(ISNA(VLOOKUP($A543,'SIMD 2020v2 DZ lookup data'!$A:$AA,14,FALSE)),"not found",VLOOKUP($A543,'SIMD 2020v2 DZ lookup data'!$A:$AA,14,FALSE)))</f>
        <v> </v>
      </c>
      <c r="P543" s="31" t="str">
        <f>IF($A543="Enter data zone code", " ",IF(ISNA(VLOOKUP($A543,'SIMD 2020v2 DZ lookup data'!$A:$AA,15,FALSE)),"not found",VLOOKUP($A543,'SIMD 2020v2 DZ lookup data'!$A:$AA,15,FALSE)))</f>
        <v> </v>
      </c>
      <c r="Q543" s="37" t="str">
        <f>IF($A543="Enter data zone code", " ",IF(ISNA(VLOOKUP($A543,'SIMD 2020v2 DZ lookup data'!$A:$AA,17,FALSE)),"not found",VLOOKUP($A543,'SIMD 2020v2 DZ lookup data'!$A:$AA,17,FALSE)))</f>
        <v> </v>
      </c>
      <c r="R543" s="36" t="str">
        <f>IF($A543="Enter data zone code", " ",IF(ISNA(VLOOKUP($A543,'SIMD 2020v2 DZ lookup data'!$A:$AA,19,FALSE)),"not found",VLOOKUP($A543,'SIMD 2020v2 DZ lookup data'!$A:$AA,19,FALSE)))</f>
        <v> </v>
      </c>
      <c r="S543" s="36" t="str">
        <f>IF($A543="Enter data zone code", " ",IF(ISNA(VLOOKUP($A543,'SIMD 2020v2 DZ lookup data'!$A:$AA,23,FALSE)),"not found",VLOOKUP($A543,'SIMD 2020v2 DZ lookup data'!$A:$AA,23,FALSE)))</f>
        <v> </v>
      </c>
      <c r="T543" s="36" t="str">
        <f>IF($A543="Enter data zone code", " ",IF(ISNA(VLOOKUP($A543,'SIMD 2020v2 DZ lookup data'!$A:$AA,25,FALSE)),"not found",VLOOKUP($A543,'SIMD 2020v2 DZ lookup data'!$A:$AA,25,FALSE)))</f>
        <v> </v>
      </c>
      <c r="U543" s="38" t="str">
        <f>IF($A543="Enter data zone code", " ",IF(ISNA(VLOOKUP($A543,'SIMD 2020v2 DZ lookup data'!$A:$AA,27,FALSE)),"not found",VLOOKUP($A543,'SIMD 2020v2 DZ lookup data'!$A:$AA,27,FALSE)))</f>
        <v> </v>
      </c>
    </row>
    <row r="544" ht="15.75" customHeight="1">
      <c r="A544" s="35" t="s">
        <v>89</v>
      </c>
      <c r="B544" s="36" t="str">
        <f>IF($A544="Enter data zone code", " ",IF(ISNA(VLOOKUP($A544,'SIMD 2020v2 DZ lookup data'!$A:$AA,2,FALSE)),"not found",VLOOKUP($A544,'SIMD 2020v2 DZ lookup data'!$A:$AA,2,FALSE)))</f>
        <v> </v>
      </c>
      <c r="C544" s="36" t="str">
        <f>IF($A544="Enter data zone code", " ",IF(ISNA(VLOOKUP($A544,'SIMD 2020v2 DZ lookup data'!$A:$AA,21,FALSE)),"not found",VLOOKUP($A544,'SIMD 2020v2 DZ lookup data'!$A:$AA,21,FALSE)))</f>
        <v> </v>
      </c>
      <c r="D544" s="29" t="str">
        <f>IF($A544="Enter data zone code", " ",IF(ISNA(VLOOKUP($A544,'SIMD 2020v2 DZ lookup data'!$A:$AA,3,FALSE)),"not found",VLOOKUP($A544,'SIMD 2020v2 DZ lookup data'!$A:$AA,3,FALSE)))</f>
        <v> </v>
      </c>
      <c r="E544" s="29" t="str">
        <f>IF($A544="Enter data zone code", " ",IF(ISNA(VLOOKUP($A544,'SIMD 2020v2 DZ lookup data'!$A:$AA,4,FALSE)),"not found",VLOOKUP($A544,'SIMD 2020v2 DZ lookup data'!$A:$AA,4,FALSE)))</f>
        <v> </v>
      </c>
      <c r="F544" s="29" t="str">
        <f>IF($A544="Enter data zone code", " ",IF(ISNA(VLOOKUP($A544,'SIMD 2020v2 DZ lookup data'!$A:$AA,5,FALSE)),"not found",VLOOKUP($A544,'SIMD 2020v2 DZ lookup data'!$A:$AA,5,FALSE)))</f>
        <v> </v>
      </c>
      <c r="G544" s="29" t="str">
        <f>IF($A544="Enter data zone code", " ",IF(ISNA(VLOOKUP($A544,'SIMD 2020v2 DZ lookup data'!$A:$AA,6,FALSE)),"not found",VLOOKUP($A544,'SIMD 2020v2 DZ lookup data'!$A:$AA,6,FALSE)))</f>
        <v> </v>
      </c>
      <c r="H544" s="30" t="str">
        <f>IF($A544="Enter data zone code", " ",IF(ISNA(VLOOKUP($A544,'SIMD 2020v2 DZ lookup data'!$A:$AA,8,FALSE)),"not found",VLOOKUP($A544,'SIMD 2020v2 DZ lookup data'!$A:$AA,7,FALSE)))</f>
        <v> </v>
      </c>
      <c r="I544" s="30" t="str">
        <f>IF($A544="Enter data zone code", " ",IF(ISNA(VLOOKUP($A544,'SIMD 2020v2 DZ lookup data'!$A:$AA,7,FALSE)),"not found",VLOOKUP($A544,'SIMD 2020v2 DZ lookup data'!$A:$AA,8,FALSE)))</f>
        <v> </v>
      </c>
      <c r="J544" s="30" t="str">
        <f>IF($A544="Enter data zone code", " ",IF(ISNA(VLOOKUP($A544,'SIMD 2020v2 DZ lookup data'!$A:$AA,9,FALSE)),"not found",VLOOKUP($A544,'SIMD 2020v2 DZ lookup data'!$A:$AA,9,FALSE)))</f>
        <v> </v>
      </c>
      <c r="K544" s="30" t="str">
        <f>IF($A544="Enter data zone code", " ",IF(ISNA(VLOOKUP($A544,'SIMD 2020v2 DZ lookup data'!$A:$AA,10,FALSE)),"not found",VLOOKUP($A544,'SIMD 2020v2 DZ lookup data'!$A:$AA,10,FALSE)))</f>
        <v> </v>
      </c>
      <c r="L544" s="30" t="str">
        <f>IF($A544="Enter data zone code", " ",IF(ISNA(VLOOKUP($A544,'SIMD 2020v2 DZ lookup data'!$A:$AA,11,FALSE)),"not found",VLOOKUP($A544,'SIMD 2020v2 DZ lookup data'!$A:$AA,11,FALSE)))</f>
        <v> </v>
      </c>
      <c r="M544" s="30" t="str">
        <f>IF($A544="Enter data zone code", " ",IF(ISNA(VLOOKUP($A544,'SIMD 2020v2 DZ lookup data'!$A:$AA,12,FALSE)),"not found",VLOOKUP($A544,'SIMD 2020v2 DZ lookup data'!$A:$AA,12,FALSE)))</f>
        <v> </v>
      </c>
      <c r="N544" s="30" t="str">
        <f>IF($A544="Enter data zone code", " ",IF(ISNA(VLOOKUP($A544,'SIMD 2020v2 DZ lookup data'!$A:$AA,13,FALSE)),"not found",VLOOKUP($A544,'SIMD 2020v2 DZ lookup data'!$A:$AA,13,FALSE)))</f>
        <v> </v>
      </c>
      <c r="O544" s="31" t="str">
        <f>IF($A544="Enter data zone code", " ",IF(ISNA(VLOOKUP($A544,'SIMD 2020v2 DZ lookup data'!$A:$AA,14,FALSE)),"not found",VLOOKUP($A544,'SIMD 2020v2 DZ lookup data'!$A:$AA,14,FALSE)))</f>
        <v> </v>
      </c>
      <c r="P544" s="31" t="str">
        <f>IF($A544="Enter data zone code", " ",IF(ISNA(VLOOKUP($A544,'SIMD 2020v2 DZ lookup data'!$A:$AA,15,FALSE)),"not found",VLOOKUP($A544,'SIMD 2020v2 DZ lookup data'!$A:$AA,15,FALSE)))</f>
        <v> </v>
      </c>
      <c r="Q544" s="37" t="str">
        <f>IF($A544="Enter data zone code", " ",IF(ISNA(VLOOKUP($A544,'SIMD 2020v2 DZ lookup data'!$A:$AA,17,FALSE)),"not found",VLOOKUP($A544,'SIMD 2020v2 DZ lookup data'!$A:$AA,17,FALSE)))</f>
        <v> </v>
      </c>
      <c r="R544" s="36" t="str">
        <f>IF($A544="Enter data zone code", " ",IF(ISNA(VLOOKUP($A544,'SIMD 2020v2 DZ lookup data'!$A:$AA,19,FALSE)),"not found",VLOOKUP($A544,'SIMD 2020v2 DZ lookup data'!$A:$AA,19,FALSE)))</f>
        <v> </v>
      </c>
      <c r="S544" s="36" t="str">
        <f>IF($A544="Enter data zone code", " ",IF(ISNA(VLOOKUP($A544,'SIMD 2020v2 DZ lookup data'!$A:$AA,23,FALSE)),"not found",VLOOKUP($A544,'SIMD 2020v2 DZ lookup data'!$A:$AA,23,FALSE)))</f>
        <v> </v>
      </c>
      <c r="T544" s="36" t="str">
        <f>IF($A544="Enter data zone code", " ",IF(ISNA(VLOOKUP($A544,'SIMD 2020v2 DZ lookup data'!$A:$AA,25,FALSE)),"not found",VLOOKUP($A544,'SIMD 2020v2 DZ lookup data'!$A:$AA,25,FALSE)))</f>
        <v> </v>
      </c>
      <c r="U544" s="38" t="str">
        <f>IF($A544="Enter data zone code", " ",IF(ISNA(VLOOKUP($A544,'SIMD 2020v2 DZ lookup data'!$A:$AA,27,FALSE)),"not found",VLOOKUP($A544,'SIMD 2020v2 DZ lookup data'!$A:$AA,27,FALSE)))</f>
        <v> </v>
      </c>
    </row>
    <row r="545" ht="15.75" customHeight="1">
      <c r="A545" s="35" t="s">
        <v>89</v>
      </c>
      <c r="B545" s="36" t="str">
        <f>IF($A545="Enter data zone code", " ",IF(ISNA(VLOOKUP($A545,'SIMD 2020v2 DZ lookup data'!$A:$AA,2,FALSE)),"not found",VLOOKUP($A545,'SIMD 2020v2 DZ lookup data'!$A:$AA,2,FALSE)))</f>
        <v> </v>
      </c>
      <c r="C545" s="36" t="str">
        <f>IF($A545="Enter data zone code", " ",IF(ISNA(VLOOKUP($A545,'SIMD 2020v2 DZ lookup data'!$A:$AA,21,FALSE)),"not found",VLOOKUP($A545,'SIMD 2020v2 DZ lookup data'!$A:$AA,21,FALSE)))</f>
        <v> </v>
      </c>
      <c r="D545" s="29" t="str">
        <f>IF($A545="Enter data zone code", " ",IF(ISNA(VLOOKUP($A545,'SIMD 2020v2 DZ lookup data'!$A:$AA,3,FALSE)),"not found",VLOOKUP($A545,'SIMD 2020v2 DZ lookup data'!$A:$AA,3,FALSE)))</f>
        <v> </v>
      </c>
      <c r="E545" s="29" t="str">
        <f>IF($A545="Enter data zone code", " ",IF(ISNA(VLOOKUP($A545,'SIMD 2020v2 DZ lookup data'!$A:$AA,4,FALSE)),"not found",VLOOKUP($A545,'SIMD 2020v2 DZ lookup data'!$A:$AA,4,FALSE)))</f>
        <v> </v>
      </c>
      <c r="F545" s="29" t="str">
        <f>IF($A545="Enter data zone code", " ",IF(ISNA(VLOOKUP($A545,'SIMD 2020v2 DZ lookup data'!$A:$AA,5,FALSE)),"not found",VLOOKUP($A545,'SIMD 2020v2 DZ lookup data'!$A:$AA,5,FALSE)))</f>
        <v> </v>
      </c>
      <c r="G545" s="29" t="str">
        <f>IF($A545="Enter data zone code", " ",IF(ISNA(VLOOKUP($A545,'SIMD 2020v2 DZ lookup data'!$A:$AA,6,FALSE)),"not found",VLOOKUP($A545,'SIMD 2020v2 DZ lookup data'!$A:$AA,6,FALSE)))</f>
        <v> </v>
      </c>
      <c r="H545" s="30" t="str">
        <f>IF($A545="Enter data zone code", " ",IF(ISNA(VLOOKUP($A545,'SIMD 2020v2 DZ lookup data'!$A:$AA,8,FALSE)),"not found",VLOOKUP($A545,'SIMD 2020v2 DZ lookup data'!$A:$AA,7,FALSE)))</f>
        <v> </v>
      </c>
      <c r="I545" s="30" t="str">
        <f>IF($A545="Enter data zone code", " ",IF(ISNA(VLOOKUP($A545,'SIMD 2020v2 DZ lookup data'!$A:$AA,7,FALSE)),"not found",VLOOKUP($A545,'SIMD 2020v2 DZ lookup data'!$A:$AA,8,FALSE)))</f>
        <v> </v>
      </c>
      <c r="J545" s="30" t="str">
        <f>IF($A545="Enter data zone code", " ",IF(ISNA(VLOOKUP($A545,'SIMD 2020v2 DZ lookup data'!$A:$AA,9,FALSE)),"not found",VLOOKUP($A545,'SIMD 2020v2 DZ lookup data'!$A:$AA,9,FALSE)))</f>
        <v> </v>
      </c>
      <c r="K545" s="30" t="str">
        <f>IF($A545="Enter data zone code", " ",IF(ISNA(VLOOKUP($A545,'SIMD 2020v2 DZ lookup data'!$A:$AA,10,FALSE)),"not found",VLOOKUP($A545,'SIMD 2020v2 DZ lookup data'!$A:$AA,10,FALSE)))</f>
        <v> </v>
      </c>
      <c r="L545" s="30" t="str">
        <f>IF($A545="Enter data zone code", " ",IF(ISNA(VLOOKUP($A545,'SIMD 2020v2 DZ lookup data'!$A:$AA,11,FALSE)),"not found",VLOOKUP($A545,'SIMD 2020v2 DZ lookup data'!$A:$AA,11,FALSE)))</f>
        <v> </v>
      </c>
      <c r="M545" s="30" t="str">
        <f>IF($A545="Enter data zone code", " ",IF(ISNA(VLOOKUP($A545,'SIMD 2020v2 DZ lookup data'!$A:$AA,12,FALSE)),"not found",VLOOKUP($A545,'SIMD 2020v2 DZ lookup data'!$A:$AA,12,FALSE)))</f>
        <v> </v>
      </c>
      <c r="N545" s="30" t="str">
        <f>IF($A545="Enter data zone code", " ",IF(ISNA(VLOOKUP($A545,'SIMD 2020v2 DZ lookup data'!$A:$AA,13,FALSE)),"not found",VLOOKUP($A545,'SIMD 2020v2 DZ lookup data'!$A:$AA,13,FALSE)))</f>
        <v> </v>
      </c>
      <c r="O545" s="31" t="str">
        <f>IF($A545="Enter data zone code", " ",IF(ISNA(VLOOKUP($A545,'SIMD 2020v2 DZ lookup data'!$A:$AA,14,FALSE)),"not found",VLOOKUP($A545,'SIMD 2020v2 DZ lookup data'!$A:$AA,14,FALSE)))</f>
        <v> </v>
      </c>
      <c r="P545" s="31" t="str">
        <f>IF($A545="Enter data zone code", " ",IF(ISNA(VLOOKUP($A545,'SIMD 2020v2 DZ lookup data'!$A:$AA,15,FALSE)),"not found",VLOOKUP($A545,'SIMD 2020v2 DZ lookup data'!$A:$AA,15,FALSE)))</f>
        <v> </v>
      </c>
      <c r="Q545" s="37" t="str">
        <f>IF($A545="Enter data zone code", " ",IF(ISNA(VLOOKUP($A545,'SIMD 2020v2 DZ lookup data'!$A:$AA,17,FALSE)),"not found",VLOOKUP($A545,'SIMD 2020v2 DZ lookup data'!$A:$AA,17,FALSE)))</f>
        <v> </v>
      </c>
      <c r="R545" s="36" t="str">
        <f>IF($A545="Enter data zone code", " ",IF(ISNA(VLOOKUP($A545,'SIMD 2020v2 DZ lookup data'!$A:$AA,19,FALSE)),"not found",VLOOKUP($A545,'SIMD 2020v2 DZ lookup data'!$A:$AA,19,FALSE)))</f>
        <v> </v>
      </c>
      <c r="S545" s="36" t="str">
        <f>IF($A545="Enter data zone code", " ",IF(ISNA(VLOOKUP($A545,'SIMD 2020v2 DZ lookup data'!$A:$AA,23,FALSE)),"not found",VLOOKUP($A545,'SIMD 2020v2 DZ lookup data'!$A:$AA,23,FALSE)))</f>
        <v> </v>
      </c>
      <c r="T545" s="36" t="str">
        <f>IF($A545="Enter data zone code", " ",IF(ISNA(VLOOKUP($A545,'SIMD 2020v2 DZ lookup data'!$A:$AA,25,FALSE)),"not found",VLOOKUP($A545,'SIMD 2020v2 DZ lookup data'!$A:$AA,25,FALSE)))</f>
        <v> </v>
      </c>
      <c r="U545" s="38" t="str">
        <f>IF($A545="Enter data zone code", " ",IF(ISNA(VLOOKUP($A545,'SIMD 2020v2 DZ lookup data'!$A:$AA,27,FALSE)),"not found",VLOOKUP($A545,'SIMD 2020v2 DZ lookup data'!$A:$AA,27,FALSE)))</f>
        <v> </v>
      </c>
    </row>
    <row r="546" ht="15.75" customHeight="1">
      <c r="A546" s="35" t="s">
        <v>89</v>
      </c>
      <c r="B546" s="36" t="str">
        <f>IF($A546="Enter data zone code", " ",IF(ISNA(VLOOKUP($A546,'SIMD 2020v2 DZ lookup data'!$A:$AA,2,FALSE)),"not found",VLOOKUP($A546,'SIMD 2020v2 DZ lookup data'!$A:$AA,2,FALSE)))</f>
        <v> </v>
      </c>
      <c r="C546" s="36" t="str">
        <f>IF($A546="Enter data zone code", " ",IF(ISNA(VLOOKUP($A546,'SIMD 2020v2 DZ lookup data'!$A:$AA,21,FALSE)),"not found",VLOOKUP($A546,'SIMD 2020v2 DZ lookup data'!$A:$AA,21,FALSE)))</f>
        <v> </v>
      </c>
      <c r="D546" s="29" t="str">
        <f>IF($A546="Enter data zone code", " ",IF(ISNA(VLOOKUP($A546,'SIMD 2020v2 DZ lookup data'!$A:$AA,3,FALSE)),"not found",VLOOKUP($A546,'SIMD 2020v2 DZ lookup data'!$A:$AA,3,FALSE)))</f>
        <v> </v>
      </c>
      <c r="E546" s="29" t="str">
        <f>IF($A546="Enter data zone code", " ",IF(ISNA(VLOOKUP($A546,'SIMD 2020v2 DZ lookup data'!$A:$AA,4,FALSE)),"not found",VLOOKUP($A546,'SIMD 2020v2 DZ lookup data'!$A:$AA,4,FALSE)))</f>
        <v> </v>
      </c>
      <c r="F546" s="29" t="str">
        <f>IF($A546="Enter data zone code", " ",IF(ISNA(VLOOKUP($A546,'SIMD 2020v2 DZ lookup data'!$A:$AA,5,FALSE)),"not found",VLOOKUP($A546,'SIMD 2020v2 DZ lookup data'!$A:$AA,5,FALSE)))</f>
        <v> </v>
      </c>
      <c r="G546" s="29" t="str">
        <f>IF($A546="Enter data zone code", " ",IF(ISNA(VLOOKUP($A546,'SIMD 2020v2 DZ lookup data'!$A:$AA,6,FALSE)),"not found",VLOOKUP($A546,'SIMD 2020v2 DZ lookup data'!$A:$AA,6,FALSE)))</f>
        <v> </v>
      </c>
      <c r="H546" s="30" t="str">
        <f>IF($A546="Enter data zone code", " ",IF(ISNA(VLOOKUP($A546,'SIMD 2020v2 DZ lookup data'!$A:$AA,8,FALSE)),"not found",VLOOKUP($A546,'SIMD 2020v2 DZ lookup data'!$A:$AA,7,FALSE)))</f>
        <v> </v>
      </c>
      <c r="I546" s="30" t="str">
        <f>IF($A546="Enter data zone code", " ",IF(ISNA(VLOOKUP($A546,'SIMD 2020v2 DZ lookup data'!$A:$AA,7,FALSE)),"not found",VLOOKUP($A546,'SIMD 2020v2 DZ lookup data'!$A:$AA,8,FALSE)))</f>
        <v> </v>
      </c>
      <c r="J546" s="30" t="str">
        <f>IF($A546="Enter data zone code", " ",IF(ISNA(VLOOKUP($A546,'SIMD 2020v2 DZ lookup data'!$A:$AA,9,FALSE)),"not found",VLOOKUP($A546,'SIMD 2020v2 DZ lookup data'!$A:$AA,9,FALSE)))</f>
        <v> </v>
      </c>
      <c r="K546" s="30" t="str">
        <f>IF($A546="Enter data zone code", " ",IF(ISNA(VLOOKUP($A546,'SIMD 2020v2 DZ lookup data'!$A:$AA,10,FALSE)),"not found",VLOOKUP($A546,'SIMD 2020v2 DZ lookup data'!$A:$AA,10,FALSE)))</f>
        <v> </v>
      </c>
      <c r="L546" s="30" t="str">
        <f>IF($A546="Enter data zone code", " ",IF(ISNA(VLOOKUP($A546,'SIMD 2020v2 DZ lookup data'!$A:$AA,11,FALSE)),"not found",VLOOKUP($A546,'SIMD 2020v2 DZ lookup data'!$A:$AA,11,FALSE)))</f>
        <v> </v>
      </c>
      <c r="M546" s="30" t="str">
        <f>IF($A546="Enter data zone code", " ",IF(ISNA(VLOOKUP($A546,'SIMD 2020v2 DZ lookup data'!$A:$AA,12,FALSE)),"not found",VLOOKUP($A546,'SIMD 2020v2 DZ lookup data'!$A:$AA,12,FALSE)))</f>
        <v> </v>
      </c>
      <c r="N546" s="30" t="str">
        <f>IF($A546="Enter data zone code", " ",IF(ISNA(VLOOKUP($A546,'SIMD 2020v2 DZ lookup data'!$A:$AA,13,FALSE)),"not found",VLOOKUP($A546,'SIMD 2020v2 DZ lookup data'!$A:$AA,13,FALSE)))</f>
        <v> </v>
      </c>
      <c r="O546" s="31" t="str">
        <f>IF($A546="Enter data zone code", " ",IF(ISNA(VLOOKUP($A546,'SIMD 2020v2 DZ lookup data'!$A:$AA,14,FALSE)),"not found",VLOOKUP($A546,'SIMD 2020v2 DZ lookup data'!$A:$AA,14,FALSE)))</f>
        <v> </v>
      </c>
      <c r="P546" s="31" t="str">
        <f>IF($A546="Enter data zone code", " ",IF(ISNA(VLOOKUP($A546,'SIMD 2020v2 DZ lookup data'!$A:$AA,15,FALSE)),"not found",VLOOKUP($A546,'SIMD 2020v2 DZ lookup data'!$A:$AA,15,FALSE)))</f>
        <v> </v>
      </c>
      <c r="Q546" s="37" t="str">
        <f>IF($A546="Enter data zone code", " ",IF(ISNA(VLOOKUP($A546,'SIMD 2020v2 DZ lookup data'!$A:$AA,17,FALSE)),"not found",VLOOKUP($A546,'SIMD 2020v2 DZ lookup data'!$A:$AA,17,FALSE)))</f>
        <v> </v>
      </c>
      <c r="R546" s="36" t="str">
        <f>IF($A546="Enter data zone code", " ",IF(ISNA(VLOOKUP($A546,'SIMD 2020v2 DZ lookup data'!$A:$AA,19,FALSE)),"not found",VLOOKUP($A546,'SIMD 2020v2 DZ lookup data'!$A:$AA,19,FALSE)))</f>
        <v> </v>
      </c>
      <c r="S546" s="36" t="str">
        <f>IF($A546="Enter data zone code", " ",IF(ISNA(VLOOKUP($A546,'SIMD 2020v2 DZ lookup data'!$A:$AA,23,FALSE)),"not found",VLOOKUP($A546,'SIMD 2020v2 DZ lookup data'!$A:$AA,23,FALSE)))</f>
        <v> </v>
      </c>
      <c r="T546" s="36" t="str">
        <f>IF($A546="Enter data zone code", " ",IF(ISNA(VLOOKUP($A546,'SIMD 2020v2 DZ lookup data'!$A:$AA,25,FALSE)),"not found",VLOOKUP($A546,'SIMD 2020v2 DZ lookup data'!$A:$AA,25,FALSE)))</f>
        <v> </v>
      </c>
      <c r="U546" s="38" t="str">
        <f>IF($A546="Enter data zone code", " ",IF(ISNA(VLOOKUP($A546,'SIMD 2020v2 DZ lookup data'!$A:$AA,27,FALSE)),"not found",VLOOKUP($A546,'SIMD 2020v2 DZ lookup data'!$A:$AA,27,FALSE)))</f>
        <v> </v>
      </c>
    </row>
    <row r="547" ht="15.75" customHeight="1">
      <c r="A547" s="35" t="s">
        <v>89</v>
      </c>
      <c r="B547" s="36" t="str">
        <f>IF($A547="Enter data zone code", " ",IF(ISNA(VLOOKUP($A547,'SIMD 2020v2 DZ lookup data'!$A:$AA,2,FALSE)),"not found",VLOOKUP($A547,'SIMD 2020v2 DZ lookup data'!$A:$AA,2,FALSE)))</f>
        <v> </v>
      </c>
      <c r="C547" s="36" t="str">
        <f>IF($A547="Enter data zone code", " ",IF(ISNA(VLOOKUP($A547,'SIMD 2020v2 DZ lookup data'!$A:$AA,21,FALSE)),"not found",VLOOKUP($A547,'SIMD 2020v2 DZ lookup data'!$A:$AA,21,FALSE)))</f>
        <v> </v>
      </c>
      <c r="D547" s="29" t="str">
        <f>IF($A547="Enter data zone code", " ",IF(ISNA(VLOOKUP($A547,'SIMD 2020v2 DZ lookup data'!$A:$AA,3,FALSE)),"not found",VLOOKUP($A547,'SIMD 2020v2 DZ lookup data'!$A:$AA,3,FALSE)))</f>
        <v> </v>
      </c>
      <c r="E547" s="29" t="str">
        <f>IF($A547="Enter data zone code", " ",IF(ISNA(VLOOKUP($A547,'SIMD 2020v2 DZ lookup data'!$A:$AA,4,FALSE)),"not found",VLOOKUP($A547,'SIMD 2020v2 DZ lookup data'!$A:$AA,4,FALSE)))</f>
        <v> </v>
      </c>
      <c r="F547" s="29" t="str">
        <f>IF($A547="Enter data zone code", " ",IF(ISNA(VLOOKUP($A547,'SIMD 2020v2 DZ lookup data'!$A:$AA,5,FALSE)),"not found",VLOOKUP($A547,'SIMD 2020v2 DZ lookup data'!$A:$AA,5,FALSE)))</f>
        <v> </v>
      </c>
      <c r="G547" s="29" t="str">
        <f>IF($A547="Enter data zone code", " ",IF(ISNA(VLOOKUP($A547,'SIMD 2020v2 DZ lookup data'!$A:$AA,6,FALSE)),"not found",VLOOKUP($A547,'SIMD 2020v2 DZ lookup data'!$A:$AA,6,FALSE)))</f>
        <v> </v>
      </c>
      <c r="H547" s="30" t="str">
        <f>IF($A547="Enter data zone code", " ",IF(ISNA(VLOOKUP($A547,'SIMD 2020v2 DZ lookup data'!$A:$AA,8,FALSE)),"not found",VLOOKUP($A547,'SIMD 2020v2 DZ lookup data'!$A:$AA,7,FALSE)))</f>
        <v> </v>
      </c>
      <c r="I547" s="30" t="str">
        <f>IF($A547="Enter data zone code", " ",IF(ISNA(VLOOKUP($A547,'SIMD 2020v2 DZ lookup data'!$A:$AA,7,FALSE)),"not found",VLOOKUP($A547,'SIMD 2020v2 DZ lookup data'!$A:$AA,8,FALSE)))</f>
        <v> </v>
      </c>
      <c r="J547" s="30" t="str">
        <f>IF($A547="Enter data zone code", " ",IF(ISNA(VLOOKUP($A547,'SIMD 2020v2 DZ lookup data'!$A:$AA,9,FALSE)),"not found",VLOOKUP($A547,'SIMD 2020v2 DZ lookup data'!$A:$AA,9,FALSE)))</f>
        <v> </v>
      </c>
      <c r="K547" s="30" t="str">
        <f>IF($A547="Enter data zone code", " ",IF(ISNA(VLOOKUP($A547,'SIMD 2020v2 DZ lookup data'!$A:$AA,10,FALSE)),"not found",VLOOKUP($A547,'SIMD 2020v2 DZ lookup data'!$A:$AA,10,FALSE)))</f>
        <v> </v>
      </c>
      <c r="L547" s="30" t="str">
        <f>IF($A547="Enter data zone code", " ",IF(ISNA(VLOOKUP($A547,'SIMD 2020v2 DZ lookup data'!$A:$AA,11,FALSE)),"not found",VLOOKUP($A547,'SIMD 2020v2 DZ lookup data'!$A:$AA,11,FALSE)))</f>
        <v> </v>
      </c>
      <c r="M547" s="30" t="str">
        <f>IF($A547="Enter data zone code", " ",IF(ISNA(VLOOKUP($A547,'SIMD 2020v2 DZ lookup data'!$A:$AA,12,FALSE)),"not found",VLOOKUP($A547,'SIMD 2020v2 DZ lookup data'!$A:$AA,12,FALSE)))</f>
        <v> </v>
      </c>
      <c r="N547" s="30" t="str">
        <f>IF($A547="Enter data zone code", " ",IF(ISNA(VLOOKUP($A547,'SIMD 2020v2 DZ lookup data'!$A:$AA,13,FALSE)),"not found",VLOOKUP($A547,'SIMD 2020v2 DZ lookup data'!$A:$AA,13,FALSE)))</f>
        <v> </v>
      </c>
      <c r="O547" s="31" t="str">
        <f>IF($A547="Enter data zone code", " ",IF(ISNA(VLOOKUP($A547,'SIMD 2020v2 DZ lookup data'!$A:$AA,14,FALSE)),"not found",VLOOKUP($A547,'SIMD 2020v2 DZ lookup data'!$A:$AA,14,FALSE)))</f>
        <v> </v>
      </c>
      <c r="P547" s="31" t="str">
        <f>IF($A547="Enter data zone code", " ",IF(ISNA(VLOOKUP($A547,'SIMD 2020v2 DZ lookup data'!$A:$AA,15,FALSE)),"not found",VLOOKUP($A547,'SIMD 2020v2 DZ lookup data'!$A:$AA,15,FALSE)))</f>
        <v> </v>
      </c>
      <c r="Q547" s="37" t="str">
        <f>IF($A547="Enter data zone code", " ",IF(ISNA(VLOOKUP($A547,'SIMD 2020v2 DZ lookup data'!$A:$AA,17,FALSE)),"not found",VLOOKUP($A547,'SIMD 2020v2 DZ lookup data'!$A:$AA,17,FALSE)))</f>
        <v> </v>
      </c>
      <c r="R547" s="36" t="str">
        <f>IF($A547="Enter data zone code", " ",IF(ISNA(VLOOKUP($A547,'SIMD 2020v2 DZ lookup data'!$A:$AA,19,FALSE)),"not found",VLOOKUP($A547,'SIMD 2020v2 DZ lookup data'!$A:$AA,19,FALSE)))</f>
        <v> </v>
      </c>
      <c r="S547" s="36" t="str">
        <f>IF($A547="Enter data zone code", " ",IF(ISNA(VLOOKUP($A547,'SIMD 2020v2 DZ lookup data'!$A:$AA,23,FALSE)),"not found",VLOOKUP($A547,'SIMD 2020v2 DZ lookup data'!$A:$AA,23,FALSE)))</f>
        <v> </v>
      </c>
      <c r="T547" s="36" t="str">
        <f>IF($A547="Enter data zone code", " ",IF(ISNA(VLOOKUP($A547,'SIMD 2020v2 DZ lookup data'!$A:$AA,25,FALSE)),"not found",VLOOKUP($A547,'SIMD 2020v2 DZ lookup data'!$A:$AA,25,FALSE)))</f>
        <v> </v>
      </c>
      <c r="U547" s="38" t="str">
        <f>IF($A547="Enter data zone code", " ",IF(ISNA(VLOOKUP($A547,'SIMD 2020v2 DZ lookup data'!$A:$AA,27,FALSE)),"not found",VLOOKUP($A547,'SIMD 2020v2 DZ lookup data'!$A:$AA,27,FALSE)))</f>
        <v> </v>
      </c>
    </row>
    <row r="548" ht="15.75" customHeight="1">
      <c r="A548" s="35" t="s">
        <v>89</v>
      </c>
      <c r="B548" s="36" t="str">
        <f>IF($A548="Enter data zone code", " ",IF(ISNA(VLOOKUP($A548,'SIMD 2020v2 DZ lookup data'!$A:$AA,2,FALSE)),"not found",VLOOKUP($A548,'SIMD 2020v2 DZ lookup data'!$A:$AA,2,FALSE)))</f>
        <v> </v>
      </c>
      <c r="C548" s="36" t="str">
        <f>IF($A548="Enter data zone code", " ",IF(ISNA(VLOOKUP($A548,'SIMD 2020v2 DZ lookup data'!$A:$AA,21,FALSE)),"not found",VLOOKUP($A548,'SIMD 2020v2 DZ lookup data'!$A:$AA,21,FALSE)))</f>
        <v> </v>
      </c>
      <c r="D548" s="29" t="str">
        <f>IF($A548="Enter data zone code", " ",IF(ISNA(VLOOKUP($A548,'SIMD 2020v2 DZ lookup data'!$A:$AA,3,FALSE)),"not found",VLOOKUP($A548,'SIMD 2020v2 DZ lookup data'!$A:$AA,3,FALSE)))</f>
        <v> </v>
      </c>
      <c r="E548" s="29" t="str">
        <f>IF($A548="Enter data zone code", " ",IF(ISNA(VLOOKUP($A548,'SIMD 2020v2 DZ lookup data'!$A:$AA,4,FALSE)),"not found",VLOOKUP($A548,'SIMD 2020v2 DZ lookup data'!$A:$AA,4,FALSE)))</f>
        <v> </v>
      </c>
      <c r="F548" s="29" t="str">
        <f>IF($A548="Enter data zone code", " ",IF(ISNA(VLOOKUP($A548,'SIMD 2020v2 DZ lookup data'!$A:$AA,5,FALSE)),"not found",VLOOKUP($A548,'SIMD 2020v2 DZ lookup data'!$A:$AA,5,FALSE)))</f>
        <v> </v>
      </c>
      <c r="G548" s="29" t="str">
        <f>IF($A548="Enter data zone code", " ",IF(ISNA(VLOOKUP($A548,'SIMD 2020v2 DZ lookup data'!$A:$AA,6,FALSE)),"not found",VLOOKUP($A548,'SIMD 2020v2 DZ lookup data'!$A:$AA,6,FALSE)))</f>
        <v> </v>
      </c>
      <c r="H548" s="30" t="str">
        <f>IF($A548="Enter data zone code", " ",IF(ISNA(VLOOKUP($A548,'SIMD 2020v2 DZ lookup data'!$A:$AA,8,FALSE)),"not found",VLOOKUP($A548,'SIMD 2020v2 DZ lookup data'!$A:$AA,7,FALSE)))</f>
        <v> </v>
      </c>
      <c r="I548" s="30" t="str">
        <f>IF($A548="Enter data zone code", " ",IF(ISNA(VLOOKUP($A548,'SIMD 2020v2 DZ lookup data'!$A:$AA,7,FALSE)),"not found",VLOOKUP($A548,'SIMD 2020v2 DZ lookup data'!$A:$AA,8,FALSE)))</f>
        <v> </v>
      </c>
      <c r="J548" s="30" t="str">
        <f>IF($A548="Enter data zone code", " ",IF(ISNA(VLOOKUP($A548,'SIMD 2020v2 DZ lookup data'!$A:$AA,9,FALSE)),"not found",VLOOKUP($A548,'SIMD 2020v2 DZ lookup data'!$A:$AA,9,FALSE)))</f>
        <v> </v>
      </c>
      <c r="K548" s="30" t="str">
        <f>IF($A548="Enter data zone code", " ",IF(ISNA(VLOOKUP($A548,'SIMD 2020v2 DZ lookup data'!$A:$AA,10,FALSE)),"not found",VLOOKUP($A548,'SIMD 2020v2 DZ lookup data'!$A:$AA,10,FALSE)))</f>
        <v> </v>
      </c>
      <c r="L548" s="30" t="str">
        <f>IF($A548="Enter data zone code", " ",IF(ISNA(VLOOKUP($A548,'SIMD 2020v2 DZ lookup data'!$A:$AA,11,FALSE)),"not found",VLOOKUP($A548,'SIMD 2020v2 DZ lookup data'!$A:$AA,11,FALSE)))</f>
        <v> </v>
      </c>
      <c r="M548" s="30" t="str">
        <f>IF($A548="Enter data zone code", " ",IF(ISNA(VLOOKUP($A548,'SIMD 2020v2 DZ lookup data'!$A:$AA,12,FALSE)),"not found",VLOOKUP($A548,'SIMD 2020v2 DZ lookup data'!$A:$AA,12,FALSE)))</f>
        <v> </v>
      </c>
      <c r="N548" s="30" t="str">
        <f>IF($A548="Enter data zone code", " ",IF(ISNA(VLOOKUP($A548,'SIMD 2020v2 DZ lookup data'!$A:$AA,13,FALSE)),"not found",VLOOKUP($A548,'SIMD 2020v2 DZ lookup data'!$A:$AA,13,FALSE)))</f>
        <v> </v>
      </c>
      <c r="O548" s="31" t="str">
        <f>IF($A548="Enter data zone code", " ",IF(ISNA(VLOOKUP($A548,'SIMD 2020v2 DZ lookup data'!$A:$AA,14,FALSE)),"not found",VLOOKUP($A548,'SIMD 2020v2 DZ lookup data'!$A:$AA,14,FALSE)))</f>
        <v> </v>
      </c>
      <c r="P548" s="31" t="str">
        <f>IF($A548="Enter data zone code", " ",IF(ISNA(VLOOKUP($A548,'SIMD 2020v2 DZ lookup data'!$A:$AA,15,FALSE)),"not found",VLOOKUP($A548,'SIMD 2020v2 DZ lookup data'!$A:$AA,15,FALSE)))</f>
        <v> </v>
      </c>
      <c r="Q548" s="37" t="str">
        <f>IF($A548="Enter data zone code", " ",IF(ISNA(VLOOKUP($A548,'SIMD 2020v2 DZ lookup data'!$A:$AA,17,FALSE)),"not found",VLOOKUP($A548,'SIMD 2020v2 DZ lookup data'!$A:$AA,17,FALSE)))</f>
        <v> </v>
      </c>
      <c r="R548" s="36" t="str">
        <f>IF($A548="Enter data zone code", " ",IF(ISNA(VLOOKUP($A548,'SIMD 2020v2 DZ lookup data'!$A:$AA,19,FALSE)),"not found",VLOOKUP($A548,'SIMD 2020v2 DZ lookup data'!$A:$AA,19,FALSE)))</f>
        <v> </v>
      </c>
      <c r="S548" s="36" t="str">
        <f>IF($A548="Enter data zone code", " ",IF(ISNA(VLOOKUP($A548,'SIMD 2020v2 DZ lookup data'!$A:$AA,23,FALSE)),"not found",VLOOKUP($A548,'SIMD 2020v2 DZ lookup data'!$A:$AA,23,FALSE)))</f>
        <v> </v>
      </c>
      <c r="T548" s="36" t="str">
        <f>IF($A548="Enter data zone code", " ",IF(ISNA(VLOOKUP($A548,'SIMD 2020v2 DZ lookup data'!$A:$AA,25,FALSE)),"not found",VLOOKUP($A548,'SIMD 2020v2 DZ lookup data'!$A:$AA,25,FALSE)))</f>
        <v> </v>
      </c>
      <c r="U548" s="38" t="str">
        <f>IF($A548="Enter data zone code", " ",IF(ISNA(VLOOKUP($A548,'SIMD 2020v2 DZ lookup data'!$A:$AA,27,FALSE)),"not found",VLOOKUP($A548,'SIMD 2020v2 DZ lookup data'!$A:$AA,27,FALSE)))</f>
        <v> </v>
      </c>
    </row>
    <row r="549" ht="15.75" customHeight="1">
      <c r="A549" s="35" t="s">
        <v>89</v>
      </c>
      <c r="B549" s="36" t="str">
        <f>IF($A549="Enter data zone code", " ",IF(ISNA(VLOOKUP($A549,'SIMD 2020v2 DZ lookup data'!$A:$AA,2,FALSE)),"not found",VLOOKUP($A549,'SIMD 2020v2 DZ lookup data'!$A:$AA,2,FALSE)))</f>
        <v> </v>
      </c>
      <c r="C549" s="36" t="str">
        <f>IF($A549="Enter data zone code", " ",IF(ISNA(VLOOKUP($A549,'SIMD 2020v2 DZ lookup data'!$A:$AA,21,FALSE)),"not found",VLOOKUP($A549,'SIMD 2020v2 DZ lookup data'!$A:$AA,21,FALSE)))</f>
        <v> </v>
      </c>
      <c r="D549" s="29" t="str">
        <f>IF($A549="Enter data zone code", " ",IF(ISNA(VLOOKUP($A549,'SIMD 2020v2 DZ lookup data'!$A:$AA,3,FALSE)),"not found",VLOOKUP($A549,'SIMD 2020v2 DZ lookup data'!$A:$AA,3,FALSE)))</f>
        <v> </v>
      </c>
      <c r="E549" s="29" t="str">
        <f>IF($A549="Enter data zone code", " ",IF(ISNA(VLOOKUP($A549,'SIMD 2020v2 DZ lookup data'!$A:$AA,4,FALSE)),"not found",VLOOKUP($A549,'SIMD 2020v2 DZ lookup data'!$A:$AA,4,FALSE)))</f>
        <v> </v>
      </c>
      <c r="F549" s="29" t="str">
        <f>IF($A549="Enter data zone code", " ",IF(ISNA(VLOOKUP($A549,'SIMD 2020v2 DZ lookup data'!$A:$AA,5,FALSE)),"not found",VLOOKUP($A549,'SIMD 2020v2 DZ lookup data'!$A:$AA,5,FALSE)))</f>
        <v> </v>
      </c>
      <c r="G549" s="29" t="str">
        <f>IF($A549="Enter data zone code", " ",IF(ISNA(VLOOKUP($A549,'SIMD 2020v2 DZ lookup data'!$A:$AA,6,FALSE)),"not found",VLOOKUP($A549,'SIMD 2020v2 DZ lookup data'!$A:$AA,6,FALSE)))</f>
        <v> </v>
      </c>
      <c r="H549" s="30" t="str">
        <f>IF($A549="Enter data zone code", " ",IF(ISNA(VLOOKUP($A549,'SIMD 2020v2 DZ lookup data'!$A:$AA,8,FALSE)),"not found",VLOOKUP($A549,'SIMD 2020v2 DZ lookup data'!$A:$AA,7,FALSE)))</f>
        <v> </v>
      </c>
      <c r="I549" s="30" t="str">
        <f>IF($A549="Enter data zone code", " ",IF(ISNA(VLOOKUP($A549,'SIMD 2020v2 DZ lookup data'!$A:$AA,7,FALSE)),"not found",VLOOKUP($A549,'SIMD 2020v2 DZ lookup data'!$A:$AA,8,FALSE)))</f>
        <v> </v>
      </c>
      <c r="J549" s="30" t="str">
        <f>IF($A549="Enter data zone code", " ",IF(ISNA(VLOOKUP($A549,'SIMD 2020v2 DZ lookup data'!$A:$AA,9,FALSE)),"not found",VLOOKUP($A549,'SIMD 2020v2 DZ lookup data'!$A:$AA,9,FALSE)))</f>
        <v> </v>
      </c>
      <c r="K549" s="30" t="str">
        <f>IF($A549="Enter data zone code", " ",IF(ISNA(VLOOKUP($A549,'SIMD 2020v2 DZ lookup data'!$A:$AA,10,FALSE)),"not found",VLOOKUP($A549,'SIMD 2020v2 DZ lookup data'!$A:$AA,10,FALSE)))</f>
        <v> </v>
      </c>
      <c r="L549" s="30" t="str">
        <f>IF($A549="Enter data zone code", " ",IF(ISNA(VLOOKUP($A549,'SIMD 2020v2 DZ lookup data'!$A:$AA,11,FALSE)),"not found",VLOOKUP($A549,'SIMD 2020v2 DZ lookup data'!$A:$AA,11,FALSE)))</f>
        <v> </v>
      </c>
      <c r="M549" s="30" t="str">
        <f>IF($A549="Enter data zone code", " ",IF(ISNA(VLOOKUP($A549,'SIMD 2020v2 DZ lookup data'!$A:$AA,12,FALSE)),"not found",VLOOKUP($A549,'SIMD 2020v2 DZ lookup data'!$A:$AA,12,FALSE)))</f>
        <v> </v>
      </c>
      <c r="N549" s="30" t="str">
        <f>IF($A549="Enter data zone code", " ",IF(ISNA(VLOOKUP($A549,'SIMD 2020v2 DZ lookup data'!$A:$AA,13,FALSE)),"not found",VLOOKUP($A549,'SIMD 2020v2 DZ lookup data'!$A:$AA,13,FALSE)))</f>
        <v> </v>
      </c>
      <c r="O549" s="31" t="str">
        <f>IF($A549="Enter data zone code", " ",IF(ISNA(VLOOKUP($A549,'SIMD 2020v2 DZ lookup data'!$A:$AA,14,FALSE)),"not found",VLOOKUP($A549,'SIMD 2020v2 DZ lookup data'!$A:$AA,14,FALSE)))</f>
        <v> </v>
      </c>
      <c r="P549" s="31" t="str">
        <f>IF($A549="Enter data zone code", " ",IF(ISNA(VLOOKUP($A549,'SIMD 2020v2 DZ lookup data'!$A:$AA,15,FALSE)),"not found",VLOOKUP($A549,'SIMD 2020v2 DZ lookup data'!$A:$AA,15,FALSE)))</f>
        <v> </v>
      </c>
      <c r="Q549" s="37" t="str">
        <f>IF($A549="Enter data zone code", " ",IF(ISNA(VLOOKUP($A549,'SIMD 2020v2 DZ lookup data'!$A:$AA,17,FALSE)),"not found",VLOOKUP($A549,'SIMD 2020v2 DZ lookup data'!$A:$AA,17,FALSE)))</f>
        <v> </v>
      </c>
      <c r="R549" s="36" t="str">
        <f>IF($A549="Enter data zone code", " ",IF(ISNA(VLOOKUP($A549,'SIMD 2020v2 DZ lookup data'!$A:$AA,19,FALSE)),"not found",VLOOKUP($A549,'SIMD 2020v2 DZ lookup data'!$A:$AA,19,FALSE)))</f>
        <v> </v>
      </c>
      <c r="S549" s="36" t="str">
        <f>IF($A549="Enter data zone code", " ",IF(ISNA(VLOOKUP($A549,'SIMD 2020v2 DZ lookup data'!$A:$AA,23,FALSE)),"not found",VLOOKUP($A549,'SIMD 2020v2 DZ lookup data'!$A:$AA,23,FALSE)))</f>
        <v> </v>
      </c>
      <c r="T549" s="36" t="str">
        <f>IF($A549="Enter data zone code", " ",IF(ISNA(VLOOKUP($A549,'SIMD 2020v2 DZ lookup data'!$A:$AA,25,FALSE)),"not found",VLOOKUP($A549,'SIMD 2020v2 DZ lookup data'!$A:$AA,25,FALSE)))</f>
        <v> </v>
      </c>
      <c r="U549" s="38" t="str">
        <f>IF($A549="Enter data zone code", " ",IF(ISNA(VLOOKUP($A549,'SIMD 2020v2 DZ lookup data'!$A:$AA,27,FALSE)),"not found",VLOOKUP($A549,'SIMD 2020v2 DZ lookup data'!$A:$AA,27,FALSE)))</f>
        <v> </v>
      </c>
    </row>
    <row r="550" ht="15.75" customHeight="1">
      <c r="A550" s="35" t="s">
        <v>89</v>
      </c>
      <c r="B550" s="36" t="str">
        <f>IF($A550="Enter data zone code", " ",IF(ISNA(VLOOKUP($A550,'SIMD 2020v2 DZ lookup data'!$A:$AA,2,FALSE)),"not found",VLOOKUP($A550,'SIMD 2020v2 DZ lookup data'!$A:$AA,2,FALSE)))</f>
        <v> </v>
      </c>
      <c r="C550" s="36" t="str">
        <f>IF($A550="Enter data zone code", " ",IF(ISNA(VLOOKUP($A550,'SIMD 2020v2 DZ lookup data'!$A:$AA,21,FALSE)),"not found",VLOOKUP($A550,'SIMD 2020v2 DZ lookup data'!$A:$AA,21,FALSE)))</f>
        <v> </v>
      </c>
      <c r="D550" s="29" t="str">
        <f>IF($A550="Enter data zone code", " ",IF(ISNA(VLOOKUP($A550,'SIMD 2020v2 DZ lookup data'!$A:$AA,3,FALSE)),"not found",VLOOKUP($A550,'SIMD 2020v2 DZ lookup data'!$A:$AA,3,FALSE)))</f>
        <v> </v>
      </c>
      <c r="E550" s="29" t="str">
        <f>IF($A550="Enter data zone code", " ",IF(ISNA(VLOOKUP($A550,'SIMD 2020v2 DZ lookup data'!$A:$AA,4,FALSE)),"not found",VLOOKUP($A550,'SIMD 2020v2 DZ lookup data'!$A:$AA,4,FALSE)))</f>
        <v> </v>
      </c>
      <c r="F550" s="29" t="str">
        <f>IF($A550="Enter data zone code", " ",IF(ISNA(VLOOKUP($A550,'SIMD 2020v2 DZ lookup data'!$A:$AA,5,FALSE)),"not found",VLOOKUP($A550,'SIMD 2020v2 DZ lookup data'!$A:$AA,5,FALSE)))</f>
        <v> </v>
      </c>
      <c r="G550" s="29" t="str">
        <f>IF($A550="Enter data zone code", " ",IF(ISNA(VLOOKUP($A550,'SIMD 2020v2 DZ lookup data'!$A:$AA,6,FALSE)),"not found",VLOOKUP($A550,'SIMD 2020v2 DZ lookup data'!$A:$AA,6,FALSE)))</f>
        <v> </v>
      </c>
      <c r="H550" s="30" t="str">
        <f>IF($A550="Enter data zone code", " ",IF(ISNA(VLOOKUP($A550,'SIMD 2020v2 DZ lookup data'!$A:$AA,8,FALSE)),"not found",VLOOKUP($A550,'SIMD 2020v2 DZ lookup data'!$A:$AA,7,FALSE)))</f>
        <v> </v>
      </c>
      <c r="I550" s="30" t="str">
        <f>IF($A550="Enter data zone code", " ",IF(ISNA(VLOOKUP($A550,'SIMD 2020v2 DZ lookup data'!$A:$AA,7,FALSE)),"not found",VLOOKUP($A550,'SIMD 2020v2 DZ lookup data'!$A:$AA,8,FALSE)))</f>
        <v> </v>
      </c>
      <c r="J550" s="30" t="str">
        <f>IF($A550="Enter data zone code", " ",IF(ISNA(VLOOKUP($A550,'SIMD 2020v2 DZ lookup data'!$A:$AA,9,FALSE)),"not found",VLOOKUP($A550,'SIMD 2020v2 DZ lookup data'!$A:$AA,9,FALSE)))</f>
        <v> </v>
      </c>
      <c r="K550" s="30" t="str">
        <f>IF($A550="Enter data zone code", " ",IF(ISNA(VLOOKUP($A550,'SIMD 2020v2 DZ lookup data'!$A:$AA,10,FALSE)),"not found",VLOOKUP($A550,'SIMD 2020v2 DZ lookup data'!$A:$AA,10,FALSE)))</f>
        <v> </v>
      </c>
      <c r="L550" s="30" t="str">
        <f>IF($A550="Enter data zone code", " ",IF(ISNA(VLOOKUP($A550,'SIMD 2020v2 DZ lookup data'!$A:$AA,11,FALSE)),"not found",VLOOKUP($A550,'SIMD 2020v2 DZ lookup data'!$A:$AA,11,FALSE)))</f>
        <v> </v>
      </c>
      <c r="M550" s="30" t="str">
        <f>IF($A550="Enter data zone code", " ",IF(ISNA(VLOOKUP($A550,'SIMD 2020v2 DZ lookup data'!$A:$AA,12,FALSE)),"not found",VLOOKUP($A550,'SIMD 2020v2 DZ lookup data'!$A:$AA,12,FALSE)))</f>
        <v> </v>
      </c>
      <c r="N550" s="30" t="str">
        <f>IF($A550="Enter data zone code", " ",IF(ISNA(VLOOKUP($A550,'SIMD 2020v2 DZ lookup data'!$A:$AA,13,FALSE)),"not found",VLOOKUP($A550,'SIMD 2020v2 DZ lookup data'!$A:$AA,13,FALSE)))</f>
        <v> </v>
      </c>
      <c r="O550" s="31" t="str">
        <f>IF($A550="Enter data zone code", " ",IF(ISNA(VLOOKUP($A550,'SIMD 2020v2 DZ lookup data'!$A:$AA,14,FALSE)),"not found",VLOOKUP($A550,'SIMD 2020v2 DZ lookup data'!$A:$AA,14,FALSE)))</f>
        <v> </v>
      </c>
      <c r="P550" s="31" t="str">
        <f>IF($A550="Enter data zone code", " ",IF(ISNA(VLOOKUP($A550,'SIMD 2020v2 DZ lookup data'!$A:$AA,15,FALSE)),"not found",VLOOKUP($A550,'SIMD 2020v2 DZ lookup data'!$A:$AA,15,FALSE)))</f>
        <v> </v>
      </c>
      <c r="Q550" s="37" t="str">
        <f>IF($A550="Enter data zone code", " ",IF(ISNA(VLOOKUP($A550,'SIMD 2020v2 DZ lookup data'!$A:$AA,17,FALSE)),"not found",VLOOKUP($A550,'SIMD 2020v2 DZ lookup data'!$A:$AA,17,FALSE)))</f>
        <v> </v>
      </c>
      <c r="R550" s="36" t="str">
        <f>IF($A550="Enter data zone code", " ",IF(ISNA(VLOOKUP($A550,'SIMD 2020v2 DZ lookup data'!$A:$AA,19,FALSE)),"not found",VLOOKUP($A550,'SIMD 2020v2 DZ lookup data'!$A:$AA,19,FALSE)))</f>
        <v> </v>
      </c>
      <c r="S550" s="36" t="str">
        <f>IF($A550="Enter data zone code", " ",IF(ISNA(VLOOKUP($A550,'SIMD 2020v2 DZ lookup data'!$A:$AA,23,FALSE)),"not found",VLOOKUP($A550,'SIMD 2020v2 DZ lookup data'!$A:$AA,23,FALSE)))</f>
        <v> </v>
      </c>
      <c r="T550" s="36" t="str">
        <f>IF($A550="Enter data zone code", " ",IF(ISNA(VLOOKUP($A550,'SIMD 2020v2 DZ lookup data'!$A:$AA,25,FALSE)),"not found",VLOOKUP($A550,'SIMD 2020v2 DZ lookup data'!$A:$AA,25,FALSE)))</f>
        <v> </v>
      </c>
      <c r="U550" s="38" t="str">
        <f>IF($A550="Enter data zone code", " ",IF(ISNA(VLOOKUP($A550,'SIMD 2020v2 DZ lookup data'!$A:$AA,27,FALSE)),"not found",VLOOKUP($A550,'SIMD 2020v2 DZ lookup data'!$A:$AA,27,FALSE)))</f>
        <v> </v>
      </c>
    </row>
    <row r="551" ht="15.75" customHeight="1">
      <c r="A551" s="35" t="s">
        <v>89</v>
      </c>
      <c r="B551" s="36" t="str">
        <f>IF($A551="Enter data zone code", " ",IF(ISNA(VLOOKUP($A551,'SIMD 2020v2 DZ lookup data'!$A:$AA,2,FALSE)),"not found",VLOOKUP($A551,'SIMD 2020v2 DZ lookup data'!$A:$AA,2,FALSE)))</f>
        <v> </v>
      </c>
      <c r="C551" s="36" t="str">
        <f>IF($A551="Enter data zone code", " ",IF(ISNA(VLOOKUP($A551,'SIMD 2020v2 DZ lookup data'!$A:$AA,21,FALSE)),"not found",VLOOKUP($A551,'SIMD 2020v2 DZ lookup data'!$A:$AA,21,FALSE)))</f>
        <v> </v>
      </c>
      <c r="D551" s="29" t="str">
        <f>IF($A551="Enter data zone code", " ",IF(ISNA(VLOOKUP($A551,'SIMD 2020v2 DZ lookup data'!$A:$AA,3,FALSE)),"not found",VLOOKUP($A551,'SIMD 2020v2 DZ lookup data'!$A:$AA,3,FALSE)))</f>
        <v> </v>
      </c>
      <c r="E551" s="29" t="str">
        <f>IF($A551="Enter data zone code", " ",IF(ISNA(VLOOKUP($A551,'SIMD 2020v2 DZ lookup data'!$A:$AA,4,FALSE)),"not found",VLOOKUP($A551,'SIMD 2020v2 DZ lookup data'!$A:$AA,4,FALSE)))</f>
        <v> </v>
      </c>
      <c r="F551" s="29" t="str">
        <f>IF($A551="Enter data zone code", " ",IF(ISNA(VLOOKUP($A551,'SIMD 2020v2 DZ lookup data'!$A:$AA,5,FALSE)),"not found",VLOOKUP($A551,'SIMD 2020v2 DZ lookup data'!$A:$AA,5,FALSE)))</f>
        <v> </v>
      </c>
      <c r="G551" s="29" t="str">
        <f>IF($A551="Enter data zone code", " ",IF(ISNA(VLOOKUP($A551,'SIMD 2020v2 DZ lookup data'!$A:$AA,6,FALSE)),"not found",VLOOKUP($A551,'SIMD 2020v2 DZ lookup data'!$A:$AA,6,FALSE)))</f>
        <v> </v>
      </c>
      <c r="H551" s="30" t="str">
        <f>IF($A551="Enter data zone code", " ",IF(ISNA(VLOOKUP($A551,'SIMD 2020v2 DZ lookup data'!$A:$AA,8,FALSE)),"not found",VLOOKUP($A551,'SIMD 2020v2 DZ lookup data'!$A:$AA,7,FALSE)))</f>
        <v> </v>
      </c>
      <c r="I551" s="30" t="str">
        <f>IF($A551="Enter data zone code", " ",IF(ISNA(VLOOKUP($A551,'SIMD 2020v2 DZ lookup data'!$A:$AA,7,FALSE)),"not found",VLOOKUP($A551,'SIMD 2020v2 DZ lookup data'!$A:$AA,8,FALSE)))</f>
        <v> </v>
      </c>
      <c r="J551" s="30" t="str">
        <f>IF($A551="Enter data zone code", " ",IF(ISNA(VLOOKUP($A551,'SIMD 2020v2 DZ lookup data'!$A:$AA,9,FALSE)),"not found",VLOOKUP($A551,'SIMD 2020v2 DZ lookup data'!$A:$AA,9,FALSE)))</f>
        <v> </v>
      </c>
      <c r="K551" s="30" t="str">
        <f>IF($A551="Enter data zone code", " ",IF(ISNA(VLOOKUP($A551,'SIMD 2020v2 DZ lookup data'!$A:$AA,10,FALSE)),"not found",VLOOKUP($A551,'SIMD 2020v2 DZ lookup data'!$A:$AA,10,FALSE)))</f>
        <v> </v>
      </c>
      <c r="L551" s="30" t="str">
        <f>IF($A551="Enter data zone code", " ",IF(ISNA(VLOOKUP($A551,'SIMD 2020v2 DZ lookup data'!$A:$AA,11,FALSE)),"not found",VLOOKUP($A551,'SIMD 2020v2 DZ lookup data'!$A:$AA,11,FALSE)))</f>
        <v> </v>
      </c>
      <c r="M551" s="30" t="str">
        <f>IF($A551="Enter data zone code", " ",IF(ISNA(VLOOKUP($A551,'SIMD 2020v2 DZ lookup data'!$A:$AA,12,FALSE)),"not found",VLOOKUP($A551,'SIMD 2020v2 DZ lookup data'!$A:$AA,12,FALSE)))</f>
        <v> </v>
      </c>
      <c r="N551" s="30" t="str">
        <f>IF($A551="Enter data zone code", " ",IF(ISNA(VLOOKUP($A551,'SIMD 2020v2 DZ lookup data'!$A:$AA,13,FALSE)),"not found",VLOOKUP($A551,'SIMD 2020v2 DZ lookup data'!$A:$AA,13,FALSE)))</f>
        <v> </v>
      </c>
      <c r="O551" s="31" t="str">
        <f>IF($A551="Enter data zone code", " ",IF(ISNA(VLOOKUP($A551,'SIMD 2020v2 DZ lookup data'!$A:$AA,14,FALSE)),"not found",VLOOKUP($A551,'SIMD 2020v2 DZ lookup data'!$A:$AA,14,FALSE)))</f>
        <v> </v>
      </c>
      <c r="P551" s="31" t="str">
        <f>IF($A551="Enter data zone code", " ",IF(ISNA(VLOOKUP($A551,'SIMD 2020v2 DZ lookup data'!$A:$AA,15,FALSE)),"not found",VLOOKUP($A551,'SIMD 2020v2 DZ lookup data'!$A:$AA,15,FALSE)))</f>
        <v> </v>
      </c>
      <c r="Q551" s="37" t="str">
        <f>IF($A551="Enter data zone code", " ",IF(ISNA(VLOOKUP($A551,'SIMD 2020v2 DZ lookup data'!$A:$AA,17,FALSE)),"not found",VLOOKUP($A551,'SIMD 2020v2 DZ lookup data'!$A:$AA,17,FALSE)))</f>
        <v> </v>
      </c>
      <c r="R551" s="36" t="str">
        <f>IF($A551="Enter data zone code", " ",IF(ISNA(VLOOKUP($A551,'SIMD 2020v2 DZ lookup data'!$A:$AA,19,FALSE)),"not found",VLOOKUP($A551,'SIMD 2020v2 DZ lookup data'!$A:$AA,19,FALSE)))</f>
        <v> </v>
      </c>
      <c r="S551" s="36" t="str">
        <f>IF($A551="Enter data zone code", " ",IF(ISNA(VLOOKUP($A551,'SIMD 2020v2 DZ lookup data'!$A:$AA,23,FALSE)),"not found",VLOOKUP($A551,'SIMD 2020v2 DZ lookup data'!$A:$AA,23,FALSE)))</f>
        <v> </v>
      </c>
      <c r="T551" s="36" t="str">
        <f>IF($A551="Enter data zone code", " ",IF(ISNA(VLOOKUP($A551,'SIMD 2020v2 DZ lookup data'!$A:$AA,25,FALSE)),"not found",VLOOKUP($A551,'SIMD 2020v2 DZ lookup data'!$A:$AA,25,FALSE)))</f>
        <v> </v>
      </c>
      <c r="U551" s="38" t="str">
        <f>IF($A551="Enter data zone code", " ",IF(ISNA(VLOOKUP($A551,'SIMD 2020v2 DZ lookup data'!$A:$AA,27,FALSE)),"not found",VLOOKUP($A551,'SIMD 2020v2 DZ lookup data'!$A:$AA,27,FALSE)))</f>
        <v> </v>
      </c>
    </row>
    <row r="552" ht="15.75" customHeight="1">
      <c r="A552" s="35" t="s">
        <v>89</v>
      </c>
      <c r="B552" s="36" t="str">
        <f>IF($A552="Enter data zone code", " ",IF(ISNA(VLOOKUP($A552,'SIMD 2020v2 DZ lookup data'!$A:$AA,2,FALSE)),"not found",VLOOKUP($A552,'SIMD 2020v2 DZ lookup data'!$A:$AA,2,FALSE)))</f>
        <v> </v>
      </c>
      <c r="C552" s="36" t="str">
        <f>IF($A552="Enter data zone code", " ",IF(ISNA(VLOOKUP($A552,'SIMD 2020v2 DZ lookup data'!$A:$AA,21,FALSE)),"not found",VLOOKUP($A552,'SIMD 2020v2 DZ lookup data'!$A:$AA,21,FALSE)))</f>
        <v> </v>
      </c>
      <c r="D552" s="29" t="str">
        <f>IF($A552="Enter data zone code", " ",IF(ISNA(VLOOKUP($A552,'SIMD 2020v2 DZ lookup data'!$A:$AA,3,FALSE)),"not found",VLOOKUP($A552,'SIMD 2020v2 DZ lookup data'!$A:$AA,3,FALSE)))</f>
        <v> </v>
      </c>
      <c r="E552" s="29" t="str">
        <f>IF($A552="Enter data zone code", " ",IF(ISNA(VLOOKUP($A552,'SIMD 2020v2 DZ lookup data'!$A:$AA,4,FALSE)),"not found",VLOOKUP($A552,'SIMD 2020v2 DZ lookup data'!$A:$AA,4,FALSE)))</f>
        <v> </v>
      </c>
      <c r="F552" s="29" t="str">
        <f>IF($A552="Enter data zone code", " ",IF(ISNA(VLOOKUP($A552,'SIMD 2020v2 DZ lookup data'!$A:$AA,5,FALSE)),"not found",VLOOKUP($A552,'SIMD 2020v2 DZ lookup data'!$A:$AA,5,FALSE)))</f>
        <v> </v>
      </c>
      <c r="G552" s="29" t="str">
        <f>IF($A552="Enter data zone code", " ",IF(ISNA(VLOOKUP($A552,'SIMD 2020v2 DZ lookup data'!$A:$AA,6,FALSE)),"not found",VLOOKUP($A552,'SIMD 2020v2 DZ lookup data'!$A:$AA,6,FALSE)))</f>
        <v> </v>
      </c>
      <c r="H552" s="30" t="str">
        <f>IF($A552="Enter data zone code", " ",IF(ISNA(VLOOKUP($A552,'SIMD 2020v2 DZ lookup data'!$A:$AA,8,FALSE)),"not found",VLOOKUP($A552,'SIMD 2020v2 DZ lookup data'!$A:$AA,7,FALSE)))</f>
        <v> </v>
      </c>
      <c r="I552" s="30" t="str">
        <f>IF($A552="Enter data zone code", " ",IF(ISNA(VLOOKUP($A552,'SIMD 2020v2 DZ lookup data'!$A:$AA,7,FALSE)),"not found",VLOOKUP($A552,'SIMD 2020v2 DZ lookup data'!$A:$AA,8,FALSE)))</f>
        <v> </v>
      </c>
      <c r="J552" s="30" t="str">
        <f>IF($A552="Enter data zone code", " ",IF(ISNA(VLOOKUP($A552,'SIMD 2020v2 DZ lookup data'!$A:$AA,9,FALSE)),"not found",VLOOKUP($A552,'SIMD 2020v2 DZ lookup data'!$A:$AA,9,FALSE)))</f>
        <v> </v>
      </c>
      <c r="K552" s="30" t="str">
        <f>IF($A552="Enter data zone code", " ",IF(ISNA(VLOOKUP($A552,'SIMD 2020v2 DZ lookup data'!$A:$AA,10,FALSE)),"not found",VLOOKUP($A552,'SIMD 2020v2 DZ lookup data'!$A:$AA,10,FALSE)))</f>
        <v> </v>
      </c>
      <c r="L552" s="30" t="str">
        <f>IF($A552="Enter data zone code", " ",IF(ISNA(VLOOKUP($A552,'SIMD 2020v2 DZ lookup data'!$A:$AA,11,FALSE)),"not found",VLOOKUP($A552,'SIMD 2020v2 DZ lookup data'!$A:$AA,11,FALSE)))</f>
        <v> </v>
      </c>
      <c r="M552" s="30" t="str">
        <f>IF($A552="Enter data zone code", " ",IF(ISNA(VLOOKUP($A552,'SIMD 2020v2 DZ lookup data'!$A:$AA,12,FALSE)),"not found",VLOOKUP($A552,'SIMD 2020v2 DZ lookup data'!$A:$AA,12,FALSE)))</f>
        <v> </v>
      </c>
      <c r="N552" s="30" t="str">
        <f>IF($A552="Enter data zone code", " ",IF(ISNA(VLOOKUP($A552,'SIMD 2020v2 DZ lookup data'!$A:$AA,13,FALSE)),"not found",VLOOKUP($A552,'SIMD 2020v2 DZ lookup data'!$A:$AA,13,FALSE)))</f>
        <v> </v>
      </c>
      <c r="O552" s="31" t="str">
        <f>IF($A552="Enter data zone code", " ",IF(ISNA(VLOOKUP($A552,'SIMD 2020v2 DZ lookup data'!$A:$AA,14,FALSE)),"not found",VLOOKUP($A552,'SIMD 2020v2 DZ lookup data'!$A:$AA,14,FALSE)))</f>
        <v> </v>
      </c>
      <c r="P552" s="31" t="str">
        <f>IF($A552="Enter data zone code", " ",IF(ISNA(VLOOKUP($A552,'SIMD 2020v2 DZ lookup data'!$A:$AA,15,FALSE)),"not found",VLOOKUP($A552,'SIMD 2020v2 DZ lookup data'!$A:$AA,15,FALSE)))</f>
        <v> </v>
      </c>
      <c r="Q552" s="37" t="str">
        <f>IF($A552="Enter data zone code", " ",IF(ISNA(VLOOKUP($A552,'SIMD 2020v2 DZ lookup data'!$A:$AA,17,FALSE)),"not found",VLOOKUP($A552,'SIMD 2020v2 DZ lookup data'!$A:$AA,17,FALSE)))</f>
        <v> </v>
      </c>
      <c r="R552" s="36" t="str">
        <f>IF($A552="Enter data zone code", " ",IF(ISNA(VLOOKUP($A552,'SIMD 2020v2 DZ lookup data'!$A:$AA,19,FALSE)),"not found",VLOOKUP($A552,'SIMD 2020v2 DZ lookup data'!$A:$AA,19,FALSE)))</f>
        <v> </v>
      </c>
      <c r="S552" s="36" t="str">
        <f>IF($A552="Enter data zone code", " ",IF(ISNA(VLOOKUP($A552,'SIMD 2020v2 DZ lookup data'!$A:$AA,23,FALSE)),"not found",VLOOKUP($A552,'SIMD 2020v2 DZ lookup data'!$A:$AA,23,FALSE)))</f>
        <v> </v>
      </c>
      <c r="T552" s="36" t="str">
        <f>IF($A552="Enter data zone code", " ",IF(ISNA(VLOOKUP($A552,'SIMD 2020v2 DZ lookup data'!$A:$AA,25,FALSE)),"not found",VLOOKUP($A552,'SIMD 2020v2 DZ lookup data'!$A:$AA,25,FALSE)))</f>
        <v> </v>
      </c>
      <c r="U552" s="38" t="str">
        <f>IF($A552="Enter data zone code", " ",IF(ISNA(VLOOKUP($A552,'SIMD 2020v2 DZ lookup data'!$A:$AA,27,FALSE)),"not found",VLOOKUP($A552,'SIMD 2020v2 DZ lookup data'!$A:$AA,27,FALSE)))</f>
        <v> </v>
      </c>
    </row>
    <row r="553" ht="15.75" customHeight="1">
      <c r="A553" s="35" t="s">
        <v>89</v>
      </c>
      <c r="B553" s="36" t="str">
        <f>IF($A553="Enter data zone code", " ",IF(ISNA(VLOOKUP($A553,'SIMD 2020v2 DZ lookup data'!$A:$AA,2,FALSE)),"not found",VLOOKUP($A553,'SIMD 2020v2 DZ lookup data'!$A:$AA,2,FALSE)))</f>
        <v> </v>
      </c>
      <c r="C553" s="36" t="str">
        <f>IF($A553="Enter data zone code", " ",IF(ISNA(VLOOKUP($A553,'SIMD 2020v2 DZ lookup data'!$A:$AA,21,FALSE)),"not found",VLOOKUP($A553,'SIMD 2020v2 DZ lookup data'!$A:$AA,21,FALSE)))</f>
        <v> </v>
      </c>
      <c r="D553" s="29" t="str">
        <f>IF($A553="Enter data zone code", " ",IF(ISNA(VLOOKUP($A553,'SIMD 2020v2 DZ lookup data'!$A:$AA,3,FALSE)),"not found",VLOOKUP($A553,'SIMD 2020v2 DZ lookup data'!$A:$AA,3,FALSE)))</f>
        <v> </v>
      </c>
      <c r="E553" s="29" t="str">
        <f>IF($A553="Enter data zone code", " ",IF(ISNA(VLOOKUP($A553,'SIMD 2020v2 DZ lookup data'!$A:$AA,4,FALSE)),"not found",VLOOKUP($A553,'SIMD 2020v2 DZ lookup data'!$A:$AA,4,FALSE)))</f>
        <v> </v>
      </c>
      <c r="F553" s="29" t="str">
        <f>IF($A553="Enter data zone code", " ",IF(ISNA(VLOOKUP($A553,'SIMD 2020v2 DZ lookup data'!$A:$AA,5,FALSE)),"not found",VLOOKUP($A553,'SIMD 2020v2 DZ lookup data'!$A:$AA,5,FALSE)))</f>
        <v> </v>
      </c>
      <c r="G553" s="29" t="str">
        <f>IF($A553="Enter data zone code", " ",IF(ISNA(VLOOKUP($A553,'SIMD 2020v2 DZ lookup data'!$A:$AA,6,FALSE)),"not found",VLOOKUP($A553,'SIMD 2020v2 DZ lookup data'!$A:$AA,6,FALSE)))</f>
        <v> </v>
      </c>
      <c r="H553" s="30" t="str">
        <f>IF($A553="Enter data zone code", " ",IF(ISNA(VLOOKUP($A553,'SIMD 2020v2 DZ lookup data'!$A:$AA,8,FALSE)),"not found",VLOOKUP($A553,'SIMD 2020v2 DZ lookup data'!$A:$AA,7,FALSE)))</f>
        <v> </v>
      </c>
      <c r="I553" s="30" t="str">
        <f>IF($A553="Enter data zone code", " ",IF(ISNA(VLOOKUP($A553,'SIMD 2020v2 DZ lookup data'!$A:$AA,7,FALSE)),"not found",VLOOKUP($A553,'SIMD 2020v2 DZ lookup data'!$A:$AA,8,FALSE)))</f>
        <v> </v>
      </c>
      <c r="J553" s="30" t="str">
        <f>IF($A553="Enter data zone code", " ",IF(ISNA(VLOOKUP($A553,'SIMD 2020v2 DZ lookup data'!$A:$AA,9,FALSE)),"not found",VLOOKUP($A553,'SIMD 2020v2 DZ lookup data'!$A:$AA,9,FALSE)))</f>
        <v> </v>
      </c>
      <c r="K553" s="30" t="str">
        <f>IF($A553="Enter data zone code", " ",IF(ISNA(VLOOKUP($A553,'SIMD 2020v2 DZ lookup data'!$A:$AA,10,FALSE)),"not found",VLOOKUP($A553,'SIMD 2020v2 DZ lookup data'!$A:$AA,10,FALSE)))</f>
        <v> </v>
      </c>
      <c r="L553" s="30" t="str">
        <f>IF($A553="Enter data zone code", " ",IF(ISNA(VLOOKUP($A553,'SIMD 2020v2 DZ lookup data'!$A:$AA,11,FALSE)),"not found",VLOOKUP($A553,'SIMD 2020v2 DZ lookup data'!$A:$AA,11,FALSE)))</f>
        <v> </v>
      </c>
      <c r="M553" s="30" t="str">
        <f>IF($A553="Enter data zone code", " ",IF(ISNA(VLOOKUP($A553,'SIMD 2020v2 DZ lookup data'!$A:$AA,12,FALSE)),"not found",VLOOKUP($A553,'SIMD 2020v2 DZ lookup data'!$A:$AA,12,FALSE)))</f>
        <v> </v>
      </c>
      <c r="N553" s="30" t="str">
        <f>IF($A553="Enter data zone code", " ",IF(ISNA(VLOOKUP($A553,'SIMD 2020v2 DZ lookup data'!$A:$AA,13,FALSE)),"not found",VLOOKUP($A553,'SIMD 2020v2 DZ lookup data'!$A:$AA,13,FALSE)))</f>
        <v> </v>
      </c>
      <c r="O553" s="31" t="str">
        <f>IF($A553="Enter data zone code", " ",IF(ISNA(VLOOKUP($A553,'SIMD 2020v2 DZ lookup data'!$A:$AA,14,FALSE)),"not found",VLOOKUP($A553,'SIMD 2020v2 DZ lookup data'!$A:$AA,14,FALSE)))</f>
        <v> </v>
      </c>
      <c r="P553" s="31" t="str">
        <f>IF($A553="Enter data zone code", " ",IF(ISNA(VLOOKUP($A553,'SIMD 2020v2 DZ lookup data'!$A:$AA,15,FALSE)),"not found",VLOOKUP($A553,'SIMD 2020v2 DZ lookup data'!$A:$AA,15,FALSE)))</f>
        <v> </v>
      </c>
      <c r="Q553" s="37" t="str">
        <f>IF($A553="Enter data zone code", " ",IF(ISNA(VLOOKUP($A553,'SIMD 2020v2 DZ lookup data'!$A:$AA,17,FALSE)),"not found",VLOOKUP($A553,'SIMD 2020v2 DZ lookup data'!$A:$AA,17,FALSE)))</f>
        <v> </v>
      </c>
      <c r="R553" s="36" t="str">
        <f>IF($A553="Enter data zone code", " ",IF(ISNA(VLOOKUP($A553,'SIMD 2020v2 DZ lookup data'!$A:$AA,19,FALSE)),"not found",VLOOKUP($A553,'SIMD 2020v2 DZ lookup data'!$A:$AA,19,FALSE)))</f>
        <v> </v>
      </c>
      <c r="S553" s="36" t="str">
        <f>IF($A553="Enter data zone code", " ",IF(ISNA(VLOOKUP($A553,'SIMD 2020v2 DZ lookup data'!$A:$AA,23,FALSE)),"not found",VLOOKUP($A553,'SIMD 2020v2 DZ lookup data'!$A:$AA,23,FALSE)))</f>
        <v> </v>
      </c>
      <c r="T553" s="36" t="str">
        <f>IF($A553="Enter data zone code", " ",IF(ISNA(VLOOKUP($A553,'SIMD 2020v2 DZ lookup data'!$A:$AA,25,FALSE)),"not found",VLOOKUP($A553,'SIMD 2020v2 DZ lookup data'!$A:$AA,25,FALSE)))</f>
        <v> </v>
      </c>
      <c r="U553" s="38" t="str">
        <f>IF($A553="Enter data zone code", " ",IF(ISNA(VLOOKUP($A553,'SIMD 2020v2 DZ lookup data'!$A:$AA,27,FALSE)),"not found",VLOOKUP($A553,'SIMD 2020v2 DZ lookup data'!$A:$AA,27,FALSE)))</f>
        <v> </v>
      </c>
    </row>
    <row r="554" ht="15.75" customHeight="1">
      <c r="A554" s="35" t="s">
        <v>89</v>
      </c>
      <c r="B554" s="36" t="str">
        <f>IF($A554="Enter data zone code", " ",IF(ISNA(VLOOKUP($A554,'SIMD 2020v2 DZ lookup data'!$A:$AA,2,FALSE)),"not found",VLOOKUP($A554,'SIMD 2020v2 DZ lookup data'!$A:$AA,2,FALSE)))</f>
        <v> </v>
      </c>
      <c r="C554" s="36" t="str">
        <f>IF($A554="Enter data zone code", " ",IF(ISNA(VLOOKUP($A554,'SIMD 2020v2 DZ lookup data'!$A:$AA,21,FALSE)),"not found",VLOOKUP($A554,'SIMD 2020v2 DZ lookup data'!$A:$AA,21,FALSE)))</f>
        <v> </v>
      </c>
      <c r="D554" s="29" t="str">
        <f>IF($A554="Enter data zone code", " ",IF(ISNA(VLOOKUP($A554,'SIMD 2020v2 DZ lookup data'!$A:$AA,3,FALSE)),"not found",VLOOKUP($A554,'SIMD 2020v2 DZ lookup data'!$A:$AA,3,FALSE)))</f>
        <v> </v>
      </c>
      <c r="E554" s="29" t="str">
        <f>IF($A554="Enter data zone code", " ",IF(ISNA(VLOOKUP($A554,'SIMD 2020v2 DZ lookup data'!$A:$AA,4,FALSE)),"not found",VLOOKUP($A554,'SIMD 2020v2 DZ lookup data'!$A:$AA,4,FALSE)))</f>
        <v> </v>
      </c>
      <c r="F554" s="29" t="str">
        <f>IF($A554="Enter data zone code", " ",IF(ISNA(VLOOKUP($A554,'SIMD 2020v2 DZ lookup data'!$A:$AA,5,FALSE)),"not found",VLOOKUP($A554,'SIMD 2020v2 DZ lookup data'!$A:$AA,5,FALSE)))</f>
        <v> </v>
      </c>
      <c r="G554" s="29" t="str">
        <f>IF($A554="Enter data zone code", " ",IF(ISNA(VLOOKUP($A554,'SIMD 2020v2 DZ lookup data'!$A:$AA,6,FALSE)),"not found",VLOOKUP($A554,'SIMD 2020v2 DZ lookup data'!$A:$AA,6,FALSE)))</f>
        <v> </v>
      </c>
      <c r="H554" s="30" t="str">
        <f>IF($A554="Enter data zone code", " ",IF(ISNA(VLOOKUP($A554,'SIMD 2020v2 DZ lookup data'!$A:$AA,8,FALSE)),"not found",VLOOKUP($A554,'SIMD 2020v2 DZ lookup data'!$A:$AA,7,FALSE)))</f>
        <v> </v>
      </c>
      <c r="I554" s="30" t="str">
        <f>IF($A554="Enter data zone code", " ",IF(ISNA(VLOOKUP($A554,'SIMD 2020v2 DZ lookup data'!$A:$AA,7,FALSE)),"not found",VLOOKUP($A554,'SIMD 2020v2 DZ lookup data'!$A:$AA,8,FALSE)))</f>
        <v> </v>
      </c>
      <c r="J554" s="30" t="str">
        <f>IF($A554="Enter data zone code", " ",IF(ISNA(VLOOKUP($A554,'SIMD 2020v2 DZ lookup data'!$A:$AA,9,FALSE)),"not found",VLOOKUP($A554,'SIMD 2020v2 DZ lookup data'!$A:$AA,9,FALSE)))</f>
        <v> </v>
      </c>
      <c r="K554" s="30" t="str">
        <f>IF($A554="Enter data zone code", " ",IF(ISNA(VLOOKUP($A554,'SIMD 2020v2 DZ lookup data'!$A:$AA,10,FALSE)),"not found",VLOOKUP($A554,'SIMD 2020v2 DZ lookup data'!$A:$AA,10,FALSE)))</f>
        <v> </v>
      </c>
      <c r="L554" s="30" t="str">
        <f>IF($A554="Enter data zone code", " ",IF(ISNA(VLOOKUP($A554,'SIMD 2020v2 DZ lookup data'!$A:$AA,11,FALSE)),"not found",VLOOKUP($A554,'SIMD 2020v2 DZ lookup data'!$A:$AA,11,FALSE)))</f>
        <v> </v>
      </c>
      <c r="M554" s="30" t="str">
        <f>IF($A554="Enter data zone code", " ",IF(ISNA(VLOOKUP($A554,'SIMD 2020v2 DZ lookup data'!$A:$AA,12,FALSE)),"not found",VLOOKUP($A554,'SIMD 2020v2 DZ lookup data'!$A:$AA,12,FALSE)))</f>
        <v> </v>
      </c>
      <c r="N554" s="30" t="str">
        <f>IF($A554="Enter data zone code", " ",IF(ISNA(VLOOKUP($A554,'SIMD 2020v2 DZ lookup data'!$A:$AA,13,FALSE)),"not found",VLOOKUP($A554,'SIMD 2020v2 DZ lookup data'!$A:$AA,13,FALSE)))</f>
        <v> </v>
      </c>
      <c r="O554" s="31" t="str">
        <f>IF($A554="Enter data zone code", " ",IF(ISNA(VLOOKUP($A554,'SIMD 2020v2 DZ lookup data'!$A:$AA,14,FALSE)),"not found",VLOOKUP($A554,'SIMD 2020v2 DZ lookup data'!$A:$AA,14,FALSE)))</f>
        <v> </v>
      </c>
      <c r="P554" s="31" t="str">
        <f>IF($A554="Enter data zone code", " ",IF(ISNA(VLOOKUP($A554,'SIMD 2020v2 DZ lookup data'!$A:$AA,15,FALSE)),"not found",VLOOKUP($A554,'SIMD 2020v2 DZ lookup data'!$A:$AA,15,FALSE)))</f>
        <v> </v>
      </c>
      <c r="Q554" s="37" t="str">
        <f>IF($A554="Enter data zone code", " ",IF(ISNA(VLOOKUP($A554,'SIMD 2020v2 DZ lookup data'!$A:$AA,17,FALSE)),"not found",VLOOKUP($A554,'SIMD 2020v2 DZ lookup data'!$A:$AA,17,FALSE)))</f>
        <v> </v>
      </c>
      <c r="R554" s="36" t="str">
        <f>IF($A554="Enter data zone code", " ",IF(ISNA(VLOOKUP($A554,'SIMD 2020v2 DZ lookup data'!$A:$AA,19,FALSE)),"not found",VLOOKUP($A554,'SIMD 2020v2 DZ lookup data'!$A:$AA,19,FALSE)))</f>
        <v> </v>
      </c>
      <c r="S554" s="36" t="str">
        <f>IF($A554="Enter data zone code", " ",IF(ISNA(VLOOKUP($A554,'SIMD 2020v2 DZ lookup data'!$A:$AA,23,FALSE)),"not found",VLOOKUP($A554,'SIMD 2020v2 DZ lookup data'!$A:$AA,23,FALSE)))</f>
        <v> </v>
      </c>
      <c r="T554" s="36" t="str">
        <f>IF($A554="Enter data zone code", " ",IF(ISNA(VLOOKUP($A554,'SIMD 2020v2 DZ lookup data'!$A:$AA,25,FALSE)),"not found",VLOOKUP($A554,'SIMD 2020v2 DZ lookup data'!$A:$AA,25,FALSE)))</f>
        <v> </v>
      </c>
      <c r="U554" s="38" t="str">
        <f>IF($A554="Enter data zone code", " ",IF(ISNA(VLOOKUP($A554,'SIMD 2020v2 DZ lookup data'!$A:$AA,27,FALSE)),"not found",VLOOKUP($A554,'SIMD 2020v2 DZ lookup data'!$A:$AA,27,FALSE)))</f>
        <v> </v>
      </c>
    </row>
    <row r="555" ht="15.75" customHeight="1">
      <c r="A555" s="35" t="s">
        <v>89</v>
      </c>
      <c r="B555" s="36" t="str">
        <f>IF($A555="Enter data zone code", " ",IF(ISNA(VLOOKUP($A555,'SIMD 2020v2 DZ lookup data'!$A:$AA,2,FALSE)),"not found",VLOOKUP($A555,'SIMD 2020v2 DZ lookup data'!$A:$AA,2,FALSE)))</f>
        <v> </v>
      </c>
      <c r="C555" s="36" t="str">
        <f>IF($A555="Enter data zone code", " ",IF(ISNA(VLOOKUP($A555,'SIMD 2020v2 DZ lookup data'!$A:$AA,21,FALSE)),"not found",VLOOKUP($A555,'SIMD 2020v2 DZ lookup data'!$A:$AA,21,FALSE)))</f>
        <v> </v>
      </c>
      <c r="D555" s="29" t="str">
        <f>IF($A555="Enter data zone code", " ",IF(ISNA(VLOOKUP($A555,'SIMD 2020v2 DZ lookup data'!$A:$AA,3,FALSE)),"not found",VLOOKUP($A555,'SIMD 2020v2 DZ lookup data'!$A:$AA,3,FALSE)))</f>
        <v> </v>
      </c>
      <c r="E555" s="29" t="str">
        <f>IF($A555="Enter data zone code", " ",IF(ISNA(VLOOKUP($A555,'SIMD 2020v2 DZ lookup data'!$A:$AA,4,FALSE)),"not found",VLOOKUP($A555,'SIMD 2020v2 DZ lookup data'!$A:$AA,4,FALSE)))</f>
        <v> </v>
      </c>
      <c r="F555" s="29" t="str">
        <f>IF($A555="Enter data zone code", " ",IF(ISNA(VLOOKUP($A555,'SIMD 2020v2 DZ lookup data'!$A:$AA,5,FALSE)),"not found",VLOOKUP($A555,'SIMD 2020v2 DZ lookup data'!$A:$AA,5,FALSE)))</f>
        <v> </v>
      </c>
      <c r="G555" s="29" t="str">
        <f>IF($A555="Enter data zone code", " ",IF(ISNA(VLOOKUP($A555,'SIMD 2020v2 DZ lookup data'!$A:$AA,6,FALSE)),"not found",VLOOKUP($A555,'SIMD 2020v2 DZ lookup data'!$A:$AA,6,FALSE)))</f>
        <v> </v>
      </c>
      <c r="H555" s="30" t="str">
        <f>IF($A555="Enter data zone code", " ",IF(ISNA(VLOOKUP($A555,'SIMD 2020v2 DZ lookup data'!$A:$AA,8,FALSE)),"not found",VLOOKUP($A555,'SIMD 2020v2 DZ lookup data'!$A:$AA,7,FALSE)))</f>
        <v> </v>
      </c>
      <c r="I555" s="30" t="str">
        <f>IF($A555="Enter data zone code", " ",IF(ISNA(VLOOKUP($A555,'SIMD 2020v2 DZ lookup data'!$A:$AA,7,FALSE)),"not found",VLOOKUP($A555,'SIMD 2020v2 DZ lookup data'!$A:$AA,8,FALSE)))</f>
        <v> </v>
      </c>
      <c r="J555" s="30" t="str">
        <f>IF($A555="Enter data zone code", " ",IF(ISNA(VLOOKUP($A555,'SIMD 2020v2 DZ lookup data'!$A:$AA,9,FALSE)),"not found",VLOOKUP($A555,'SIMD 2020v2 DZ lookup data'!$A:$AA,9,FALSE)))</f>
        <v> </v>
      </c>
      <c r="K555" s="30" t="str">
        <f>IF($A555="Enter data zone code", " ",IF(ISNA(VLOOKUP($A555,'SIMD 2020v2 DZ lookup data'!$A:$AA,10,FALSE)),"not found",VLOOKUP($A555,'SIMD 2020v2 DZ lookup data'!$A:$AA,10,FALSE)))</f>
        <v> </v>
      </c>
      <c r="L555" s="30" t="str">
        <f>IF($A555="Enter data zone code", " ",IF(ISNA(VLOOKUP($A555,'SIMD 2020v2 DZ lookup data'!$A:$AA,11,FALSE)),"not found",VLOOKUP($A555,'SIMD 2020v2 DZ lookup data'!$A:$AA,11,FALSE)))</f>
        <v> </v>
      </c>
      <c r="M555" s="30" t="str">
        <f>IF($A555="Enter data zone code", " ",IF(ISNA(VLOOKUP($A555,'SIMD 2020v2 DZ lookup data'!$A:$AA,12,FALSE)),"not found",VLOOKUP($A555,'SIMD 2020v2 DZ lookup data'!$A:$AA,12,FALSE)))</f>
        <v> </v>
      </c>
      <c r="N555" s="30" t="str">
        <f>IF($A555="Enter data zone code", " ",IF(ISNA(VLOOKUP($A555,'SIMD 2020v2 DZ lookup data'!$A:$AA,13,FALSE)),"not found",VLOOKUP($A555,'SIMD 2020v2 DZ lookup data'!$A:$AA,13,FALSE)))</f>
        <v> </v>
      </c>
      <c r="O555" s="31" t="str">
        <f>IF($A555="Enter data zone code", " ",IF(ISNA(VLOOKUP($A555,'SIMD 2020v2 DZ lookup data'!$A:$AA,14,FALSE)),"not found",VLOOKUP($A555,'SIMD 2020v2 DZ lookup data'!$A:$AA,14,FALSE)))</f>
        <v> </v>
      </c>
      <c r="P555" s="31" t="str">
        <f>IF($A555="Enter data zone code", " ",IF(ISNA(VLOOKUP($A555,'SIMD 2020v2 DZ lookup data'!$A:$AA,15,FALSE)),"not found",VLOOKUP($A555,'SIMD 2020v2 DZ lookup data'!$A:$AA,15,FALSE)))</f>
        <v> </v>
      </c>
      <c r="Q555" s="37" t="str">
        <f>IF($A555="Enter data zone code", " ",IF(ISNA(VLOOKUP($A555,'SIMD 2020v2 DZ lookup data'!$A:$AA,17,FALSE)),"not found",VLOOKUP($A555,'SIMD 2020v2 DZ lookup data'!$A:$AA,17,FALSE)))</f>
        <v> </v>
      </c>
      <c r="R555" s="36" t="str">
        <f>IF($A555="Enter data zone code", " ",IF(ISNA(VLOOKUP($A555,'SIMD 2020v2 DZ lookup data'!$A:$AA,19,FALSE)),"not found",VLOOKUP($A555,'SIMD 2020v2 DZ lookup data'!$A:$AA,19,FALSE)))</f>
        <v> </v>
      </c>
      <c r="S555" s="36" t="str">
        <f>IF($A555="Enter data zone code", " ",IF(ISNA(VLOOKUP($A555,'SIMD 2020v2 DZ lookup data'!$A:$AA,23,FALSE)),"not found",VLOOKUP($A555,'SIMD 2020v2 DZ lookup data'!$A:$AA,23,FALSE)))</f>
        <v> </v>
      </c>
      <c r="T555" s="36" t="str">
        <f>IF($A555="Enter data zone code", " ",IF(ISNA(VLOOKUP($A555,'SIMD 2020v2 DZ lookup data'!$A:$AA,25,FALSE)),"not found",VLOOKUP($A555,'SIMD 2020v2 DZ lookup data'!$A:$AA,25,FALSE)))</f>
        <v> </v>
      </c>
      <c r="U555" s="38" t="str">
        <f>IF($A555="Enter data zone code", " ",IF(ISNA(VLOOKUP($A555,'SIMD 2020v2 DZ lookup data'!$A:$AA,27,FALSE)),"not found",VLOOKUP($A555,'SIMD 2020v2 DZ lookup data'!$A:$AA,27,FALSE)))</f>
        <v> </v>
      </c>
    </row>
    <row r="556" ht="15.75" customHeight="1">
      <c r="A556" s="35" t="s">
        <v>89</v>
      </c>
      <c r="B556" s="36" t="str">
        <f>IF($A556="Enter data zone code", " ",IF(ISNA(VLOOKUP($A556,'SIMD 2020v2 DZ lookup data'!$A:$AA,2,FALSE)),"not found",VLOOKUP($A556,'SIMD 2020v2 DZ lookup data'!$A:$AA,2,FALSE)))</f>
        <v> </v>
      </c>
      <c r="C556" s="36" t="str">
        <f>IF($A556="Enter data zone code", " ",IF(ISNA(VLOOKUP($A556,'SIMD 2020v2 DZ lookup data'!$A:$AA,21,FALSE)),"not found",VLOOKUP($A556,'SIMD 2020v2 DZ lookup data'!$A:$AA,21,FALSE)))</f>
        <v> </v>
      </c>
      <c r="D556" s="29" t="str">
        <f>IF($A556="Enter data zone code", " ",IF(ISNA(VLOOKUP($A556,'SIMD 2020v2 DZ lookup data'!$A:$AA,3,FALSE)),"not found",VLOOKUP($A556,'SIMD 2020v2 DZ lookup data'!$A:$AA,3,FALSE)))</f>
        <v> </v>
      </c>
      <c r="E556" s="29" t="str">
        <f>IF($A556="Enter data zone code", " ",IF(ISNA(VLOOKUP($A556,'SIMD 2020v2 DZ lookup data'!$A:$AA,4,FALSE)),"not found",VLOOKUP($A556,'SIMD 2020v2 DZ lookup data'!$A:$AA,4,FALSE)))</f>
        <v> </v>
      </c>
      <c r="F556" s="29" t="str">
        <f>IF($A556="Enter data zone code", " ",IF(ISNA(VLOOKUP($A556,'SIMD 2020v2 DZ lookup data'!$A:$AA,5,FALSE)),"not found",VLOOKUP($A556,'SIMD 2020v2 DZ lookup data'!$A:$AA,5,FALSE)))</f>
        <v> </v>
      </c>
      <c r="G556" s="29" t="str">
        <f>IF($A556="Enter data zone code", " ",IF(ISNA(VLOOKUP($A556,'SIMD 2020v2 DZ lookup data'!$A:$AA,6,FALSE)),"not found",VLOOKUP($A556,'SIMD 2020v2 DZ lookup data'!$A:$AA,6,FALSE)))</f>
        <v> </v>
      </c>
      <c r="H556" s="30" t="str">
        <f>IF($A556="Enter data zone code", " ",IF(ISNA(VLOOKUP($A556,'SIMD 2020v2 DZ lookup data'!$A:$AA,8,FALSE)),"not found",VLOOKUP($A556,'SIMD 2020v2 DZ lookup data'!$A:$AA,7,FALSE)))</f>
        <v> </v>
      </c>
      <c r="I556" s="30" t="str">
        <f>IF($A556="Enter data zone code", " ",IF(ISNA(VLOOKUP($A556,'SIMD 2020v2 DZ lookup data'!$A:$AA,7,FALSE)),"not found",VLOOKUP($A556,'SIMD 2020v2 DZ lookup data'!$A:$AA,8,FALSE)))</f>
        <v> </v>
      </c>
      <c r="J556" s="30" t="str">
        <f>IF($A556="Enter data zone code", " ",IF(ISNA(VLOOKUP($A556,'SIMD 2020v2 DZ lookup data'!$A:$AA,9,FALSE)),"not found",VLOOKUP($A556,'SIMD 2020v2 DZ lookup data'!$A:$AA,9,FALSE)))</f>
        <v> </v>
      </c>
      <c r="K556" s="30" t="str">
        <f>IF($A556="Enter data zone code", " ",IF(ISNA(VLOOKUP($A556,'SIMD 2020v2 DZ lookup data'!$A:$AA,10,FALSE)),"not found",VLOOKUP($A556,'SIMD 2020v2 DZ lookup data'!$A:$AA,10,FALSE)))</f>
        <v> </v>
      </c>
      <c r="L556" s="30" t="str">
        <f>IF($A556="Enter data zone code", " ",IF(ISNA(VLOOKUP($A556,'SIMD 2020v2 DZ lookup data'!$A:$AA,11,FALSE)),"not found",VLOOKUP($A556,'SIMD 2020v2 DZ lookup data'!$A:$AA,11,FALSE)))</f>
        <v> </v>
      </c>
      <c r="M556" s="30" t="str">
        <f>IF($A556="Enter data zone code", " ",IF(ISNA(VLOOKUP($A556,'SIMD 2020v2 DZ lookup data'!$A:$AA,12,FALSE)),"not found",VLOOKUP($A556,'SIMD 2020v2 DZ lookup data'!$A:$AA,12,FALSE)))</f>
        <v> </v>
      </c>
      <c r="N556" s="30" t="str">
        <f>IF($A556="Enter data zone code", " ",IF(ISNA(VLOOKUP($A556,'SIMD 2020v2 DZ lookup data'!$A:$AA,13,FALSE)),"not found",VLOOKUP($A556,'SIMD 2020v2 DZ lookup data'!$A:$AA,13,FALSE)))</f>
        <v> </v>
      </c>
      <c r="O556" s="31" t="str">
        <f>IF($A556="Enter data zone code", " ",IF(ISNA(VLOOKUP($A556,'SIMD 2020v2 DZ lookup data'!$A:$AA,14,FALSE)),"not found",VLOOKUP($A556,'SIMD 2020v2 DZ lookup data'!$A:$AA,14,FALSE)))</f>
        <v> </v>
      </c>
      <c r="P556" s="31" t="str">
        <f>IF($A556="Enter data zone code", " ",IF(ISNA(VLOOKUP($A556,'SIMD 2020v2 DZ lookup data'!$A:$AA,15,FALSE)),"not found",VLOOKUP($A556,'SIMD 2020v2 DZ lookup data'!$A:$AA,15,FALSE)))</f>
        <v> </v>
      </c>
      <c r="Q556" s="37" t="str">
        <f>IF($A556="Enter data zone code", " ",IF(ISNA(VLOOKUP($A556,'SIMD 2020v2 DZ lookup data'!$A:$AA,17,FALSE)),"not found",VLOOKUP($A556,'SIMD 2020v2 DZ lookup data'!$A:$AA,17,FALSE)))</f>
        <v> </v>
      </c>
      <c r="R556" s="36" t="str">
        <f>IF($A556="Enter data zone code", " ",IF(ISNA(VLOOKUP($A556,'SIMD 2020v2 DZ lookup data'!$A:$AA,19,FALSE)),"not found",VLOOKUP($A556,'SIMD 2020v2 DZ lookup data'!$A:$AA,19,FALSE)))</f>
        <v> </v>
      </c>
      <c r="S556" s="36" t="str">
        <f>IF($A556="Enter data zone code", " ",IF(ISNA(VLOOKUP($A556,'SIMD 2020v2 DZ lookup data'!$A:$AA,23,FALSE)),"not found",VLOOKUP($A556,'SIMD 2020v2 DZ lookup data'!$A:$AA,23,FALSE)))</f>
        <v> </v>
      </c>
      <c r="T556" s="36" t="str">
        <f>IF($A556="Enter data zone code", " ",IF(ISNA(VLOOKUP($A556,'SIMD 2020v2 DZ lookup data'!$A:$AA,25,FALSE)),"not found",VLOOKUP($A556,'SIMD 2020v2 DZ lookup data'!$A:$AA,25,FALSE)))</f>
        <v> </v>
      </c>
      <c r="U556" s="38" t="str">
        <f>IF($A556="Enter data zone code", " ",IF(ISNA(VLOOKUP($A556,'SIMD 2020v2 DZ lookup data'!$A:$AA,27,FALSE)),"not found",VLOOKUP($A556,'SIMD 2020v2 DZ lookup data'!$A:$AA,27,FALSE)))</f>
        <v> </v>
      </c>
    </row>
    <row r="557" ht="15.75" customHeight="1">
      <c r="A557" s="35" t="s">
        <v>89</v>
      </c>
      <c r="B557" s="36" t="str">
        <f>IF($A557="Enter data zone code", " ",IF(ISNA(VLOOKUP($A557,'SIMD 2020v2 DZ lookup data'!$A:$AA,2,FALSE)),"not found",VLOOKUP($A557,'SIMD 2020v2 DZ lookup data'!$A:$AA,2,FALSE)))</f>
        <v> </v>
      </c>
      <c r="C557" s="36" t="str">
        <f>IF($A557="Enter data zone code", " ",IF(ISNA(VLOOKUP($A557,'SIMD 2020v2 DZ lookup data'!$A:$AA,21,FALSE)),"not found",VLOOKUP($A557,'SIMD 2020v2 DZ lookup data'!$A:$AA,21,FALSE)))</f>
        <v> </v>
      </c>
      <c r="D557" s="29" t="str">
        <f>IF($A557="Enter data zone code", " ",IF(ISNA(VLOOKUP($A557,'SIMD 2020v2 DZ lookup data'!$A:$AA,3,FALSE)),"not found",VLOOKUP($A557,'SIMD 2020v2 DZ lookup data'!$A:$AA,3,FALSE)))</f>
        <v> </v>
      </c>
      <c r="E557" s="29" t="str">
        <f>IF($A557="Enter data zone code", " ",IF(ISNA(VLOOKUP($A557,'SIMD 2020v2 DZ lookup data'!$A:$AA,4,FALSE)),"not found",VLOOKUP($A557,'SIMD 2020v2 DZ lookup data'!$A:$AA,4,FALSE)))</f>
        <v> </v>
      </c>
      <c r="F557" s="29" t="str">
        <f>IF($A557="Enter data zone code", " ",IF(ISNA(VLOOKUP($A557,'SIMD 2020v2 DZ lookup data'!$A:$AA,5,FALSE)),"not found",VLOOKUP($A557,'SIMD 2020v2 DZ lookup data'!$A:$AA,5,FALSE)))</f>
        <v> </v>
      </c>
      <c r="G557" s="29" t="str">
        <f>IF($A557="Enter data zone code", " ",IF(ISNA(VLOOKUP($A557,'SIMD 2020v2 DZ lookup data'!$A:$AA,6,FALSE)),"not found",VLOOKUP($A557,'SIMD 2020v2 DZ lookup data'!$A:$AA,6,FALSE)))</f>
        <v> </v>
      </c>
      <c r="H557" s="30" t="str">
        <f>IF($A557="Enter data zone code", " ",IF(ISNA(VLOOKUP($A557,'SIMD 2020v2 DZ lookup data'!$A:$AA,8,FALSE)),"not found",VLOOKUP($A557,'SIMD 2020v2 DZ lookup data'!$A:$AA,7,FALSE)))</f>
        <v> </v>
      </c>
      <c r="I557" s="30" t="str">
        <f>IF($A557="Enter data zone code", " ",IF(ISNA(VLOOKUP($A557,'SIMD 2020v2 DZ lookup data'!$A:$AA,7,FALSE)),"not found",VLOOKUP($A557,'SIMD 2020v2 DZ lookup data'!$A:$AA,8,FALSE)))</f>
        <v> </v>
      </c>
      <c r="J557" s="30" t="str">
        <f>IF($A557="Enter data zone code", " ",IF(ISNA(VLOOKUP($A557,'SIMD 2020v2 DZ lookup data'!$A:$AA,9,FALSE)),"not found",VLOOKUP($A557,'SIMD 2020v2 DZ lookup data'!$A:$AA,9,FALSE)))</f>
        <v> </v>
      </c>
      <c r="K557" s="30" t="str">
        <f>IF($A557="Enter data zone code", " ",IF(ISNA(VLOOKUP($A557,'SIMD 2020v2 DZ lookup data'!$A:$AA,10,FALSE)),"not found",VLOOKUP($A557,'SIMD 2020v2 DZ lookup data'!$A:$AA,10,FALSE)))</f>
        <v> </v>
      </c>
      <c r="L557" s="30" t="str">
        <f>IF($A557="Enter data zone code", " ",IF(ISNA(VLOOKUP($A557,'SIMD 2020v2 DZ lookup data'!$A:$AA,11,FALSE)),"not found",VLOOKUP($A557,'SIMD 2020v2 DZ lookup data'!$A:$AA,11,FALSE)))</f>
        <v> </v>
      </c>
      <c r="M557" s="30" t="str">
        <f>IF($A557="Enter data zone code", " ",IF(ISNA(VLOOKUP($A557,'SIMD 2020v2 DZ lookup data'!$A:$AA,12,FALSE)),"not found",VLOOKUP($A557,'SIMD 2020v2 DZ lookup data'!$A:$AA,12,FALSE)))</f>
        <v> </v>
      </c>
      <c r="N557" s="30" t="str">
        <f>IF($A557="Enter data zone code", " ",IF(ISNA(VLOOKUP($A557,'SIMD 2020v2 DZ lookup data'!$A:$AA,13,FALSE)),"not found",VLOOKUP($A557,'SIMD 2020v2 DZ lookup data'!$A:$AA,13,FALSE)))</f>
        <v> </v>
      </c>
      <c r="O557" s="31" t="str">
        <f>IF($A557="Enter data zone code", " ",IF(ISNA(VLOOKUP($A557,'SIMD 2020v2 DZ lookup data'!$A:$AA,14,FALSE)),"not found",VLOOKUP($A557,'SIMD 2020v2 DZ lookup data'!$A:$AA,14,FALSE)))</f>
        <v> </v>
      </c>
      <c r="P557" s="31" t="str">
        <f>IF($A557="Enter data zone code", " ",IF(ISNA(VLOOKUP($A557,'SIMD 2020v2 DZ lookup data'!$A:$AA,15,FALSE)),"not found",VLOOKUP($A557,'SIMD 2020v2 DZ lookup data'!$A:$AA,15,FALSE)))</f>
        <v> </v>
      </c>
      <c r="Q557" s="37" t="str">
        <f>IF($A557="Enter data zone code", " ",IF(ISNA(VLOOKUP($A557,'SIMD 2020v2 DZ lookup data'!$A:$AA,17,FALSE)),"not found",VLOOKUP($A557,'SIMD 2020v2 DZ lookup data'!$A:$AA,17,FALSE)))</f>
        <v> </v>
      </c>
      <c r="R557" s="36" t="str">
        <f>IF($A557="Enter data zone code", " ",IF(ISNA(VLOOKUP($A557,'SIMD 2020v2 DZ lookup data'!$A:$AA,19,FALSE)),"not found",VLOOKUP($A557,'SIMD 2020v2 DZ lookup data'!$A:$AA,19,FALSE)))</f>
        <v> </v>
      </c>
      <c r="S557" s="36" t="str">
        <f>IF($A557="Enter data zone code", " ",IF(ISNA(VLOOKUP($A557,'SIMD 2020v2 DZ lookup data'!$A:$AA,23,FALSE)),"not found",VLOOKUP($A557,'SIMD 2020v2 DZ lookup data'!$A:$AA,23,FALSE)))</f>
        <v> </v>
      </c>
      <c r="T557" s="36" t="str">
        <f>IF($A557="Enter data zone code", " ",IF(ISNA(VLOOKUP($A557,'SIMD 2020v2 DZ lookup data'!$A:$AA,25,FALSE)),"not found",VLOOKUP($A557,'SIMD 2020v2 DZ lookup data'!$A:$AA,25,FALSE)))</f>
        <v> </v>
      </c>
      <c r="U557" s="38" t="str">
        <f>IF($A557="Enter data zone code", " ",IF(ISNA(VLOOKUP($A557,'SIMD 2020v2 DZ lookup data'!$A:$AA,27,FALSE)),"not found",VLOOKUP($A557,'SIMD 2020v2 DZ lookup data'!$A:$AA,27,FALSE)))</f>
        <v> </v>
      </c>
    </row>
    <row r="558" ht="15.75" customHeight="1">
      <c r="A558" s="35" t="s">
        <v>89</v>
      </c>
      <c r="B558" s="36" t="str">
        <f>IF($A558="Enter data zone code", " ",IF(ISNA(VLOOKUP($A558,'SIMD 2020v2 DZ lookup data'!$A:$AA,2,FALSE)),"not found",VLOOKUP($A558,'SIMD 2020v2 DZ lookup data'!$A:$AA,2,FALSE)))</f>
        <v> </v>
      </c>
      <c r="C558" s="36" t="str">
        <f>IF($A558="Enter data zone code", " ",IF(ISNA(VLOOKUP($A558,'SIMD 2020v2 DZ lookup data'!$A:$AA,21,FALSE)),"not found",VLOOKUP($A558,'SIMD 2020v2 DZ lookup data'!$A:$AA,21,FALSE)))</f>
        <v> </v>
      </c>
      <c r="D558" s="29" t="str">
        <f>IF($A558="Enter data zone code", " ",IF(ISNA(VLOOKUP($A558,'SIMD 2020v2 DZ lookup data'!$A:$AA,3,FALSE)),"not found",VLOOKUP($A558,'SIMD 2020v2 DZ lookup data'!$A:$AA,3,FALSE)))</f>
        <v> </v>
      </c>
      <c r="E558" s="29" t="str">
        <f>IF($A558="Enter data zone code", " ",IF(ISNA(VLOOKUP($A558,'SIMD 2020v2 DZ lookup data'!$A:$AA,4,FALSE)),"not found",VLOOKUP($A558,'SIMD 2020v2 DZ lookup data'!$A:$AA,4,FALSE)))</f>
        <v> </v>
      </c>
      <c r="F558" s="29" t="str">
        <f>IF($A558="Enter data zone code", " ",IF(ISNA(VLOOKUP($A558,'SIMD 2020v2 DZ lookup data'!$A:$AA,5,FALSE)),"not found",VLOOKUP($A558,'SIMD 2020v2 DZ lookup data'!$A:$AA,5,FALSE)))</f>
        <v> </v>
      </c>
      <c r="G558" s="29" t="str">
        <f>IF($A558="Enter data zone code", " ",IF(ISNA(VLOOKUP($A558,'SIMD 2020v2 DZ lookup data'!$A:$AA,6,FALSE)),"not found",VLOOKUP($A558,'SIMD 2020v2 DZ lookup data'!$A:$AA,6,FALSE)))</f>
        <v> </v>
      </c>
      <c r="H558" s="30" t="str">
        <f>IF($A558="Enter data zone code", " ",IF(ISNA(VLOOKUP($A558,'SIMD 2020v2 DZ lookup data'!$A:$AA,8,FALSE)),"not found",VLOOKUP($A558,'SIMD 2020v2 DZ lookup data'!$A:$AA,7,FALSE)))</f>
        <v> </v>
      </c>
      <c r="I558" s="30" t="str">
        <f>IF($A558="Enter data zone code", " ",IF(ISNA(VLOOKUP($A558,'SIMD 2020v2 DZ lookup data'!$A:$AA,7,FALSE)),"not found",VLOOKUP($A558,'SIMD 2020v2 DZ lookup data'!$A:$AA,8,FALSE)))</f>
        <v> </v>
      </c>
      <c r="J558" s="30" t="str">
        <f>IF($A558="Enter data zone code", " ",IF(ISNA(VLOOKUP($A558,'SIMD 2020v2 DZ lookup data'!$A:$AA,9,FALSE)),"not found",VLOOKUP($A558,'SIMD 2020v2 DZ lookup data'!$A:$AA,9,FALSE)))</f>
        <v> </v>
      </c>
      <c r="K558" s="30" t="str">
        <f>IF($A558="Enter data zone code", " ",IF(ISNA(VLOOKUP($A558,'SIMD 2020v2 DZ lookup data'!$A:$AA,10,FALSE)),"not found",VLOOKUP($A558,'SIMD 2020v2 DZ lookup data'!$A:$AA,10,FALSE)))</f>
        <v> </v>
      </c>
      <c r="L558" s="30" t="str">
        <f>IF($A558="Enter data zone code", " ",IF(ISNA(VLOOKUP($A558,'SIMD 2020v2 DZ lookup data'!$A:$AA,11,FALSE)),"not found",VLOOKUP($A558,'SIMD 2020v2 DZ lookup data'!$A:$AA,11,FALSE)))</f>
        <v> </v>
      </c>
      <c r="M558" s="30" t="str">
        <f>IF($A558="Enter data zone code", " ",IF(ISNA(VLOOKUP($A558,'SIMD 2020v2 DZ lookup data'!$A:$AA,12,FALSE)),"not found",VLOOKUP($A558,'SIMD 2020v2 DZ lookup data'!$A:$AA,12,FALSE)))</f>
        <v> </v>
      </c>
      <c r="N558" s="30" t="str">
        <f>IF($A558="Enter data zone code", " ",IF(ISNA(VLOOKUP($A558,'SIMD 2020v2 DZ lookup data'!$A:$AA,13,FALSE)),"not found",VLOOKUP($A558,'SIMD 2020v2 DZ lookup data'!$A:$AA,13,FALSE)))</f>
        <v> </v>
      </c>
      <c r="O558" s="31" t="str">
        <f>IF($A558="Enter data zone code", " ",IF(ISNA(VLOOKUP($A558,'SIMD 2020v2 DZ lookup data'!$A:$AA,14,FALSE)),"not found",VLOOKUP($A558,'SIMD 2020v2 DZ lookup data'!$A:$AA,14,FALSE)))</f>
        <v> </v>
      </c>
      <c r="P558" s="31" t="str">
        <f>IF($A558="Enter data zone code", " ",IF(ISNA(VLOOKUP($A558,'SIMD 2020v2 DZ lookup data'!$A:$AA,15,FALSE)),"not found",VLOOKUP($A558,'SIMD 2020v2 DZ lookup data'!$A:$AA,15,FALSE)))</f>
        <v> </v>
      </c>
      <c r="Q558" s="37" t="str">
        <f>IF($A558="Enter data zone code", " ",IF(ISNA(VLOOKUP($A558,'SIMD 2020v2 DZ lookup data'!$A:$AA,17,FALSE)),"not found",VLOOKUP($A558,'SIMD 2020v2 DZ lookup data'!$A:$AA,17,FALSE)))</f>
        <v> </v>
      </c>
      <c r="R558" s="36" t="str">
        <f>IF($A558="Enter data zone code", " ",IF(ISNA(VLOOKUP($A558,'SIMD 2020v2 DZ lookup data'!$A:$AA,19,FALSE)),"not found",VLOOKUP($A558,'SIMD 2020v2 DZ lookup data'!$A:$AA,19,FALSE)))</f>
        <v> </v>
      </c>
      <c r="S558" s="36" t="str">
        <f>IF($A558="Enter data zone code", " ",IF(ISNA(VLOOKUP($A558,'SIMD 2020v2 DZ lookup data'!$A:$AA,23,FALSE)),"not found",VLOOKUP($A558,'SIMD 2020v2 DZ lookup data'!$A:$AA,23,FALSE)))</f>
        <v> </v>
      </c>
      <c r="T558" s="36" t="str">
        <f>IF($A558="Enter data zone code", " ",IF(ISNA(VLOOKUP($A558,'SIMD 2020v2 DZ lookup data'!$A:$AA,25,FALSE)),"not found",VLOOKUP($A558,'SIMD 2020v2 DZ lookup data'!$A:$AA,25,FALSE)))</f>
        <v> </v>
      </c>
      <c r="U558" s="38" t="str">
        <f>IF($A558="Enter data zone code", " ",IF(ISNA(VLOOKUP($A558,'SIMD 2020v2 DZ lookup data'!$A:$AA,27,FALSE)),"not found",VLOOKUP($A558,'SIMD 2020v2 DZ lookup data'!$A:$AA,27,FALSE)))</f>
        <v> </v>
      </c>
    </row>
    <row r="559" ht="15.75" customHeight="1">
      <c r="A559" s="35" t="s">
        <v>89</v>
      </c>
      <c r="B559" s="36" t="str">
        <f>IF($A559="Enter data zone code", " ",IF(ISNA(VLOOKUP($A559,'SIMD 2020v2 DZ lookup data'!$A:$AA,2,FALSE)),"not found",VLOOKUP($A559,'SIMD 2020v2 DZ lookup data'!$A:$AA,2,FALSE)))</f>
        <v> </v>
      </c>
      <c r="C559" s="36" t="str">
        <f>IF($A559="Enter data zone code", " ",IF(ISNA(VLOOKUP($A559,'SIMD 2020v2 DZ lookup data'!$A:$AA,21,FALSE)),"not found",VLOOKUP($A559,'SIMD 2020v2 DZ lookup data'!$A:$AA,21,FALSE)))</f>
        <v> </v>
      </c>
      <c r="D559" s="29" t="str">
        <f>IF($A559="Enter data zone code", " ",IF(ISNA(VLOOKUP($A559,'SIMD 2020v2 DZ lookup data'!$A:$AA,3,FALSE)),"not found",VLOOKUP($A559,'SIMD 2020v2 DZ lookup data'!$A:$AA,3,FALSE)))</f>
        <v> </v>
      </c>
      <c r="E559" s="29" t="str">
        <f>IF($A559="Enter data zone code", " ",IF(ISNA(VLOOKUP($A559,'SIMD 2020v2 DZ lookup data'!$A:$AA,4,FALSE)),"not found",VLOOKUP($A559,'SIMD 2020v2 DZ lookup data'!$A:$AA,4,FALSE)))</f>
        <v> </v>
      </c>
      <c r="F559" s="29" t="str">
        <f>IF($A559="Enter data zone code", " ",IF(ISNA(VLOOKUP($A559,'SIMD 2020v2 DZ lookup data'!$A:$AA,5,FALSE)),"not found",VLOOKUP($A559,'SIMD 2020v2 DZ lookup data'!$A:$AA,5,FALSE)))</f>
        <v> </v>
      </c>
      <c r="G559" s="29" t="str">
        <f>IF($A559="Enter data zone code", " ",IF(ISNA(VLOOKUP($A559,'SIMD 2020v2 DZ lookup data'!$A:$AA,6,FALSE)),"not found",VLOOKUP($A559,'SIMD 2020v2 DZ lookup data'!$A:$AA,6,FALSE)))</f>
        <v> </v>
      </c>
      <c r="H559" s="30" t="str">
        <f>IF($A559="Enter data zone code", " ",IF(ISNA(VLOOKUP($A559,'SIMD 2020v2 DZ lookup data'!$A:$AA,8,FALSE)),"not found",VLOOKUP($A559,'SIMD 2020v2 DZ lookup data'!$A:$AA,7,FALSE)))</f>
        <v> </v>
      </c>
      <c r="I559" s="30" t="str">
        <f>IF($A559="Enter data zone code", " ",IF(ISNA(VLOOKUP($A559,'SIMD 2020v2 DZ lookup data'!$A:$AA,7,FALSE)),"not found",VLOOKUP($A559,'SIMD 2020v2 DZ lookup data'!$A:$AA,8,FALSE)))</f>
        <v> </v>
      </c>
      <c r="J559" s="30" t="str">
        <f>IF($A559="Enter data zone code", " ",IF(ISNA(VLOOKUP($A559,'SIMD 2020v2 DZ lookup data'!$A:$AA,9,FALSE)),"not found",VLOOKUP($A559,'SIMD 2020v2 DZ lookup data'!$A:$AA,9,FALSE)))</f>
        <v> </v>
      </c>
      <c r="K559" s="30" t="str">
        <f>IF($A559="Enter data zone code", " ",IF(ISNA(VLOOKUP($A559,'SIMD 2020v2 DZ lookup data'!$A:$AA,10,FALSE)),"not found",VLOOKUP($A559,'SIMD 2020v2 DZ lookup data'!$A:$AA,10,FALSE)))</f>
        <v> </v>
      </c>
      <c r="L559" s="30" t="str">
        <f>IF($A559="Enter data zone code", " ",IF(ISNA(VLOOKUP($A559,'SIMD 2020v2 DZ lookup data'!$A:$AA,11,FALSE)),"not found",VLOOKUP($A559,'SIMD 2020v2 DZ lookup data'!$A:$AA,11,FALSE)))</f>
        <v> </v>
      </c>
      <c r="M559" s="30" t="str">
        <f>IF($A559="Enter data zone code", " ",IF(ISNA(VLOOKUP($A559,'SIMD 2020v2 DZ lookup data'!$A:$AA,12,FALSE)),"not found",VLOOKUP($A559,'SIMD 2020v2 DZ lookup data'!$A:$AA,12,FALSE)))</f>
        <v> </v>
      </c>
      <c r="N559" s="30" t="str">
        <f>IF($A559="Enter data zone code", " ",IF(ISNA(VLOOKUP($A559,'SIMD 2020v2 DZ lookup data'!$A:$AA,13,FALSE)),"not found",VLOOKUP($A559,'SIMD 2020v2 DZ lookup data'!$A:$AA,13,FALSE)))</f>
        <v> </v>
      </c>
      <c r="O559" s="31" t="str">
        <f>IF($A559="Enter data zone code", " ",IF(ISNA(VLOOKUP($A559,'SIMD 2020v2 DZ lookup data'!$A:$AA,14,FALSE)),"not found",VLOOKUP($A559,'SIMD 2020v2 DZ lookup data'!$A:$AA,14,FALSE)))</f>
        <v> </v>
      </c>
      <c r="P559" s="31" t="str">
        <f>IF($A559="Enter data zone code", " ",IF(ISNA(VLOOKUP($A559,'SIMD 2020v2 DZ lookup data'!$A:$AA,15,FALSE)),"not found",VLOOKUP($A559,'SIMD 2020v2 DZ lookup data'!$A:$AA,15,FALSE)))</f>
        <v> </v>
      </c>
      <c r="Q559" s="37" t="str">
        <f>IF($A559="Enter data zone code", " ",IF(ISNA(VLOOKUP($A559,'SIMD 2020v2 DZ lookup data'!$A:$AA,17,FALSE)),"not found",VLOOKUP($A559,'SIMD 2020v2 DZ lookup data'!$A:$AA,17,FALSE)))</f>
        <v> </v>
      </c>
      <c r="R559" s="36" t="str">
        <f>IF($A559="Enter data zone code", " ",IF(ISNA(VLOOKUP($A559,'SIMD 2020v2 DZ lookup data'!$A:$AA,19,FALSE)),"not found",VLOOKUP($A559,'SIMD 2020v2 DZ lookup data'!$A:$AA,19,FALSE)))</f>
        <v> </v>
      </c>
      <c r="S559" s="36" t="str">
        <f>IF($A559="Enter data zone code", " ",IF(ISNA(VLOOKUP($A559,'SIMD 2020v2 DZ lookup data'!$A:$AA,23,FALSE)),"not found",VLOOKUP($A559,'SIMD 2020v2 DZ lookup data'!$A:$AA,23,FALSE)))</f>
        <v> </v>
      </c>
      <c r="T559" s="36" t="str">
        <f>IF($A559="Enter data zone code", " ",IF(ISNA(VLOOKUP($A559,'SIMD 2020v2 DZ lookup data'!$A:$AA,25,FALSE)),"not found",VLOOKUP($A559,'SIMD 2020v2 DZ lookup data'!$A:$AA,25,FALSE)))</f>
        <v> </v>
      </c>
      <c r="U559" s="38" t="str">
        <f>IF($A559="Enter data zone code", " ",IF(ISNA(VLOOKUP($A559,'SIMD 2020v2 DZ lookup data'!$A:$AA,27,FALSE)),"not found",VLOOKUP($A559,'SIMD 2020v2 DZ lookup data'!$A:$AA,27,FALSE)))</f>
        <v> </v>
      </c>
    </row>
    <row r="560" ht="15.75" customHeight="1">
      <c r="A560" s="35" t="s">
        <v>89</v>
      </c>
      <c r="B560" s="36" t="str">
        <f>IF($A560="Enter data zone code", " ",IF(ISNA(VLOOKUP($A560,'SIMD 2020v2 DZ lookup data'!$A:$AA,2,FALSE)),"not found",VLOOKUP($A560,'SIMD 2020v2 DZ lookup data'!$A:$AA,2,FALSE)))</f>
        <v> </v>
      </c>
      <c r="C560" s="36" t="str">
        <f>IF($A560="Enter data zone code", " ",IF(ISNA(VLOOKUP($A560,'SIMD 2020v2 DZ lookup data'!$A:$AA,21,FALSE)),"not found",VLOOKUP($A560,'SIMD 2020v2 DZ lookup data'!$A:$AA,21,FALSE)))</f>
        <v> </v>
      </c>
      <c r="D560" s="29" t="str">
        <f>IF($A560="Enter data zone code", " ",IF(ISNA(VLOOKUP($A560,'SIMD 2020v2 DZ lookup data'!$A:$AA,3,FALSE)),"not found",VLOOKUP($A560,'SIMD 2020v2 DZ lookup data'!$A:$AA,3,FALSE)))</f>
        <v> </v>
      </c>
      <c r="E560" s="29" t="str">
        <f>IF($A560="Enter data zone code", " ",IF(ISNA(VLOOKUP($A560,'SIMD 2020v2 DZ lookup data'!$A:$AA,4,FALSE)),"not found",VLOOKUP($A560,'SIMD 2020v2 DZ lookup data'!$A:$AA,4,FALSE)))</f>
        <v> </v>
      </c>
      <c r="F560" s="29" t="str">
        <f>IF($A560="Enter data zone code", " ",IF(ISNA(VLOOKUP($A560,'SIMD 2020v2 DZ lookup data'!$A:$AA,5,FALSE)),"not found",VLOOKUP($A560,'SIMD 2020v2 DZ lookup data'!$A:$AA,5,FALSE)))</f>
        <v> </v>
      </c>
      <c r="G560" s="29" t="str">
        <f>IF($A560="Enter data zone code", " ",IF(ISNA(VLOOKUP($A560,'SIMD 2020v2 DZ lookup data'!$A:$AA,6,FALSE)),"not found",VLOOKUP($A560,'SIMD 2020v2 DZ lookup data'!$A:$AA,6,FALSE)))</f>
        <v> </v>
      </c>
      <c r="H560" s="30" t="str">
        <f>IF($A560="Enter data zone code", " ",IF(ISNA(VLOOKUP($A560,'SIMD 2020v2 DZ lookup data'!$A:$AA,8,FALSE)),"not found",VLOOKUP($A560,'SIMD 2020v2 DZ lookup data'!$A:$AA,7,FALSE)))</f>
        <v> </v>
      </c>
      <c r="I560" s="30" t="str">
        <f>IF($A560="Enter data zone code", " ",IF(ISNA(VLOOKUP($A560,'SIMD 2020v2 DZ lookup data'!$A:$AA,7,FALSE)),"not found",VLOOKUP($A560,'SIMD 2020v2 DZ lookup data'!$A:$AA,8,FALSE)))</f>
        <v> </v>
      </c>
      <c r="J560" s="30" t="str">
        <f>IF($A560="Enter data zone code", " ",IF(ISNA(VLOOKUP($A560,'SIMD 2020v2 DZ lookup data'!$A:$AA,9,FALSE)),"not found",VLOOKUP($A560,'SIMD 2020v2 DZ lookup data'!$A:$AA,9,FALSE)))</f>
        <v> </v>
      </c>
      <c r="K560" s="30" t="str">
        <f>IF($A560="Enter data zone code", " ",IF(ISNA(VLOOKUP($A560,'SIMD 2020v2 DZ lookup data'!$A:$AA,10,FALSE)),"not found",VLOOKUP($A560,'SIMD 2020v2 DZ lookup data'!$A:$AA,10,FALSE)))</f>
        <v> </v>
      </c>
      <c r="L560" s="30" t="str">
        <f>IF($A560="Enter data zone code", " ",IF(ISNA(VLOOKUP($A560,'SIMD 2020v2 DZ lookup data'!$A:$AA,11,FALSE)),"not found",VLOOKUP($A560,'SIMD 2020v2 DZ lookup data'!$A:$AA,11,FALSE)))</f>
        <v> </v>
      </c>
      <c r="M560" s="30" t="str">
        <f>IF($A560="Enter data zone code", " ",IF(ISNA(VLOOKUP($A560,'SIMD 2020v2 DZ lookup data'!$A:$AA,12,FALSE)),"not found",VLOOKUP($A560,'SIMD 2020v2 DZ lookup data'!$A:$AA,12,FALSE)))</f>
        <v> </v>
      </c>
      <c r="N560" s="30" t="str">
        <f>IF($A560="Enter data zone code", " ",IF(ISNA(VLOOKUP($A560,'SIMD 2020v2 DZ lookup data'!$A:$AA,13,FALSE)),"not found",VLOOKUP($A560,'SIMD 2020v2 DZ lookup data'!$A:$AA,13,FALSE)))</f>
        <v> </v>
      </c>
      <c r="O560" s="31" t="str">
        <f>IF($A560="Enter data zone code", " ",IF(ISNA(VLOOKUP($A560,'SIMD 2020v2 DZ lookup data'!$A:$AA,14,FALSE)),"not found",VLOOKUP($A560,'SIMD 2020v2 DZ lookup data'!$A:$AA,14,FALSE)))</f>
        <v> </v>
      </c>
      <c r="P560" s="31" t="str">
        <f>IF($A560="Enter data zone code", " ",IF(ISNA(VLOOKUP($A560,'SIMD 2020v2 DZ lookup data'!$A:$AA,15,FALSE)),"not found",VLOOKUP($A560,'SIMD 2020v2 DZ lookup data'!$A:$AA,15,FALSE)))</f>
        <v> </v>
      </c>
      <c r="Q560" s="37" t="str">
        <f>IF($A560="Enter data zone code", " ",IF(ISNA(VLOOKUP($A560,'SIMD 2020v2 DZ lookup data'!$A:$AA,17,FALSE)),"not found",VLOOKUP($A560,'SIMD 2020v2 DZ lookup data'!$A:$AA,17,FALSE)))</f>
        <v> </v>
      </c>
      <c r="R560" s="36" t="str">
        <f>IF($A560="Enter data zone code", " ",IF(ISNA(VLOOKUP($A560,'SIMD 2020v2 DZ lookup data'!$A:$AA,19,FALSE)),"not found",VLOOKUP($A560,'SIMD 2020v2 DZ lookup data'!$A:$AA,19,FALSE)))</f>
        <v> </v>
      </c>
      <c r="S560" s="36" t="str">
        <f>IF($A560="Enter data zone code", " ",IF(ISNA(VLOOKUP($A560,'SIMD 2020v2 DZ lookup data'!$A:$AA,23,FALSE)),"not found",VLOOKUP($A560,'SIMD 2020v2 DZ lookup data'!$A:$AA,23,FALSE)))</f>
        <v> </v>
      </c>
      <c r="T560" s="36" t="str">
        <f>IF($A560="Enter data zone code", " ",IF(ISNA(VLOOKUP($A560,'SIMD 2020v2 DZ lookup data'!$A:$AA,25,FALSE)),"not found",VLOOKUP($A560,'SIMD 2020v2 DZ lookup data'!$A:$AA,25,FALSE)))</f>
        <v> </v>
      </c>
      <c r="U560" s="38" t="str">
        <f>IF($A560="Enter data zone code", " ",IF(ISNA(VLOOKUP($A560,'SIMD 2020v2 DZ lookup data'!$A:$AA,27,FALSE)),"not found",VLOOKUP($A560,'SIMD 2020v2 DZ lookup data'!$A:$AA,27,FALSE)))</f>
        <v> </v>
      </c>
    </row>
    <row r="561" ht="15.75" customHeight="1">
      <c r="A561" s="35" t="s">
        <v>89</v>
      </c>
      <c r="B561" s="36" t="str">
        <f>IF($A561="Enter data zone code", " ",IF(ISNA(VLOOKUP($A561,'SIMD 2020v2 DZ lookup data'!$A:$AA,2,FALSE)),"not found",VLOOKUP($A561,'SIMD 2020v2 DZ lookup data'!$A:$AA,2,FALSE)))</f>
        <v> </v>
      </c>
      <c r="C561" s="36" t="str">
        <f>IF($A561="Enter data zone code", " ",IF(ISNA(VLOOKUP($A561,'SIMD 2020v2 DZ lookup data'!$A:$AA,21,FALSE)),"not found",VLOOKUP($A561,'SIMD 2020v2 DZ lookup data'!$A:$AA,21,FALSE)))</f>
        <v> </v>
      </c>
      <c r="D561" s="29" t="str">
        <f>IF($A561="Enter data zone code", " ",IF(ISNA(VLOOKUP($A561,'SIMD 2020v2 DZ lookup data'!$A:$AA,3,FALSE)),"not found",VLOOKUP($A561,'SIMD 2020v2 DZ lookup data'!$A:$AA,3,FALSE)))</f>
        <v> </v>
      </c>
      <c r="E561" s="29" t="str">
        <f>IF($A561="Enter data zone code", " ",IF(ISNA(VLOOKUP($A561,'SIMD 2020v2 DZ lookup data'!$A:$AA,4,FALSE)),"not found",VLOOKUP($A561,'SIMD 2020v2 DZ lookup data'!$A:$AA,4,FALSE)))</f>
        <v> </v>
      </c>
      <c r="F561" s="29" t="str">
        <f>IF($A561="Enter data zone code", " ",IF(ISNA(VLOOKUP($A561,'SIMD 2020v2 DZ lookup data'!$A:$AA,5,FALSE)),"not found",VLOOKUP($A561,'SIMD 2020v2 DZ lookup data'!$A:$AA,5,FALSE)))</f>
        <v> </v>
      </c>
      <c r="G561" s="29" t="str">
        <f>IF($A561="Enter data zone code", " ",IF(ISNA(VLOOKUP($A561,'SIMD 2020v2 DZ lookup data'!$A:$AA,6,FALSE)),"not found",VLOOKUP($A561,'SIMD 2020v2 DZ lookup data'!$A:$AA,6,FALSE)))</f>
        <v> </v>
      </c>
      <c r="H561" s="30" t="str">
        <f>IF($A561="Enter data zone code", " ",IF(ISNA(VLOOKUP($A561,'SIMD 2020v2 DZ lookup data'!$A:$AA,8,FALSE)),"not found",VLOOKUP($A561,'SIMD 2020v2 DZ lookup data'!$A:$AA,7,FALSE)))</f>
        <v> </v>
      </c>
      <c r="I561" s="30" t="str">
        <f>IF($A561="Enter data zone code", " ",IF(ISNA(VLOOKUP($A561,'SIMD 2020v2 DZ lookup data'!$A:$AA,7,FALSE)),"not found",VLOOKUP($A561,'SIMD 2020v2 DZ lookup data'!$A:$AA,8,FALSE)))</f>
        <v> </v>
      </c>
      <c r="J561" s="30" t="str">
        <f>IF($A561="Enter data zone code", " ",IF(ISNA(VLOOKUP($A561,'SIMD 2020v2 DZ lookup data'!$A:$AA,9,FALSE)),"not found",VLOOKUP($A561,'SIMD 2020v2 DZ lookup data'!$A:$AA,9,FALSE)))</f>
        <v> </v>
      </c>
      <c r="K561" s="30" t="str">
        <f>IF($A561="Enter data zone code", " ",IF(ISNA(VLOOKUP($A561,'SIMD 2020v2 DZ lookup data'!$A:$AA,10,FALSE)),"not found",VLOOKUP($A561,'SIMD 2020v2 DZ lookup data'!$A:$AA,10,FALSE)))</f>
        <v> </v>
      </c>
      <c r="L561" s="30" t="str">
        <f>IF($A561="Enter data zone code", " ",IF(ISNA(VLOOKUP($A561,'SIMD 2020v2 DZ lookup data'!$A:$AA,11,FALSE)),"not found",VLOOKUP($A561,'SIMD 2020v2 DZ lookup data'!$A:$AA,11,FALSE)))</f>
        <v> </v>
      </c>
      <c r="M561" s="30" t="str">
        <f>IF($A561="Enter data zone code", " ",IF(ISNA(VLOOKUP($A561,'SIMD 2020v2 DZ lookup data'!$A:$AA,12,FALSE)),"not found",VLOOKUP($A561,'SIMD 2020v2 DZ lookup data'!$A:$AA,12,FALSE)))</f>
        <v> </v>
      </c>
      <c r="N561" s="30" t="str">
        <f>IF($A561="Enter data zone code", " ",IF(ISNA(VLOOKUP($A561,'SIMD 2020v2 DZ lookup data'!$A:$AA,13,FALSE)),"not found",VLOOKUP($A561,'SIMD 2020v2 DZ lookup data'!$A:$AA,13,FALSE)))</f>
        <v> </v>
      </c>
      <c r="O561" s="31" t="str">
        <f>IF($A561="Enter data zone code", " ",IF(ISNA(VLOOKUP($A561,'SIMD 2020v2 DZ lookup data'!$A:$AA,14,FALSE)),"not found",VLOOKUP($A561,'SIMD 2020v2 DZ lookup data'!$A:$AA,14,FALSE)))</f>
        <v> </v>
      </c>
      <c r="P561" s="31" t="str">
        <f>IF($A561="Enter data zone code", " ",IF(ISNA(VLOOKUP($A561,'SIMD 2020v2 DZ lookup data'!$A:$AA,15,FALSE)),"not found",VLOOKUP($A561,'SIMD 2020v2 DZ lookup data'!$A:$AA,15,FALSE)))</f>
        <v> </v>
      </c>
      <c r="Q561" s="37" t="str">
        <f>IF($A561="Enter data zone code", " ",IF(ISNA(VLOOKUP($A561,'SIMD 2020v2 DZ lookup data'!$A:$AA,17,FALSE)),"not found",VLOOKUP($A561,'SIMD 2020v2 DZ lookup data'!$A:$AA,17,FALSE)))</f>
        <v> </v>
      </c>
      <c r="R561" s="36" t="str">
        <f>IF($A561="Enter data zone code", " ",IF(ISNA(VLOOKUP($A561,'SIMD 2020v2 DZ lookup data'!$A:$AA,19,FALSE)),"not found",VLOOKUP($A561,'SIMD 2020v2 DZ lookup data'!$A:$AA,19,FALSE)))</f>
        <v> </v>
      </c>
      <c r="S561" s="36" t="str">
        <f>IF($A561="Enter data zone code", " ",IF(ISNA(VLOOKUP($A561,'SIMD 2020v2 DZ lookup data'!$A:$AA,23,FALSE)),"not found",VLOOKUP($A561,'SIMD 2020v2 DZ lookup data'!$A:$AA,23,FALSE)))</f>
        <v> </v>
      </c>
      <c r="T561" s="36" t="str">
        <f>IF($A561="Enter data zone code", " ",IF(ISNA(VLOOKUP($A561,'SIMD 2020v2 DZ lookup data'!$A:$AA,25,FALSE)),"not found",VLOOKUP($A561,'SIMD 2020v2 DZ lookup data'!$A:$AA,25,FALSE)))</f>
        <v> </v>
      </c>
      <c r="U561" s="38" t="str">
        <f>IF($A561="Enter data zone code", " ",IF(ISNA(VLOOKUP($A561,'SIMD 2020v2 DZ lookup data'!$A:$AA,27,FALSE)),"not found",VLOOKUP($A561,'SIMD 2020v2 DZ lookup data'!$A:$AA,27,FALSE)))</f>
        <v> </v>
      </c>
    </row>
    <row r="562" ht="15.75" customHeight="1">
      <c r="A562" s="35" t="s">
        <v>89</v>
      </c>
      <c r="B562" s="36" t="str">
        <f>IF($A562="Enter data zone code", " ",IF(ISNA(VLOOKUP($A562,'SIMD 2020v2 DZ lookup data'!$A:$AA,2,FALSE)),"not found",VLOOKUP($A562,'SIMD 2020v2 DZ lookup data'!$A:$AA,2,FALSE)))</f>
        <v> </v>
      </c>
      <c r="C562" s="36" t="str">
        <f>IF($A562="Enter data zone code", " ",IF(ISNA(VLOOKUP($A562,'SIMD 2020v2 DZ lookup data'!$A:$AA,21,FALSE)),"not found",VLOOKUP($A562,'SIMD 2020v2 DZ lookup data'!$A:$AA,21,FALSE)))</f>
        <v> </v>
      </c>
      <c r="D562" s="29" t="str">
        <f>IF($A562="Enter data zone code", " ",IF(ISNA(VLOOKUP($A562,'SIMD 2020v2 DZ lookup data'!$A:$AA,3,FALSE)),"not found",VLOOKUP($A562,'SIMD 2020v2 DZ lookup data'!$A:$AA,3,FALSE)))</f>
        <v> </v>
      </c>
      <c r="E562" s="29" t="str">
        <f>IF($A562="Enter data zone code", " ",IF(ISNA(VLOOKUP($A562,'SIMD 2020v2 DZ lookup data'!$A:$AA,4,FALSE)),"not found",VLOOKUP($A562,'SIMD 2020v2 DZ lookup data'!$A:$AA,4,FALSE)))</f>
        <v> </v>
      </c>
      <c r="F562" s="29" t="str">
        <f>IF($A562="Enter data zone code", " ",IF(ISNA(VLOOKUP($A562,'SIMD 2020v2 DZ lookup data'!$A:$AA,5,FALSE)),"not found",VLOOKUP($A562,'SIMD 2020v2 DZ lookup data'!$A:$AA,5,FALSE)))</f>
        <v> </v>
      </c>
      <c r="G562" s="29" t="str">
        <f>IF($A562="Enter data zone code", " ",IF(ISNA(VLOOKUP($A562,'SIMD 2020v2 DZ lookup data'!$A:$AA,6,FALSE)),"not found",VLOOKUP($A562,'SIMD 2020v2 DZ lookup data'!$A:$AA,6,FALSE)))</f>
        <v> </v>
      </c>
      <c r="H562" s="30" t="str">
        <f>IF($A562="Enter data zone code", " ",IF(ISNA(VLOOKUP($A562,'SIMD 2020v2 DZ lookup data'!$A:$AA,8,FALSE)),"not found",VLOOKUP($A562,'SIMD 2020v2 DZ lookup data'!$A:$AA,7,FALSE)))</f>
        <v> </v>
      </c>
      <c r="I562" s="30" t="str">
        <f>IF($A562="Enter data zone code", " ",IF(ISNA(VLOOKUP($A562,'SIMD 2020v2 DZ lookup data'!$A:$AA,7,FALSE)),"not found",VLOOKUP($A562,'SIMD 2020v2 DZ lookup data'!$A:$AA,8,FALSE)))</f>
        <v> </v>
      </c>
      <c r="J562" s="30" t="str">
        <f>IF($A562="Enter data zone code", " ",IF(ISNA(VLOOKUP($A562,'SIMD 2020v2 DZ lookup data'!$A:$AA,9,FALSE)),"not found",VLOOKUP($A562,'SIMD 2020v2 DZ lookup data'!$A:$AA,9,FALSE)))</f>
        <v> </v>
      </c>
      <c r="K562" s="30" t="str">
        <f>IF($A562="Enter data zone code", " ",IF(ISNA(VLOOKUP($A562,'SIMD 2020v2 DZ lookup data'!$A:$AA,10,FALSE)),"not found",VLOOKUP($A562,'SIMD 2020v2 DZ lookup data'!$A:$AA,10,FALSE)))</f>
        <v> </v>
      </c>
      <c r="L562" s="30" t="str">
        <f>IF($A562="Enter data zone code", " ",IF(ISNA(VLOOKUP($A562,'SIMD 2020v2 DZ lookup data'!$A:$AA,11,FALSE)),"not found",VLOOKUP($A562,'SIMD 2020v2 DZ lookup data'!$A:$AA,11,FALSE)))</f>
        <v> </v>
      </c>
      <c r="M562" s="30" t="str">
        <f>IF($A562="Enter data zone code", " ",IF(ISNA(VLOOKUP($A562,'SIMD 2020v2 DZ lookup data'!$A:$AA,12,FALSE)),"not found",VLOOKUP($A562,'SIMD 2020v2 DZ lookup data'!$A:$AA,12,FALSE)))</f>
        <v> </v>
      </c>
      <c r="N562" s="30" t="str">
        <f>IF($A562="Enter data zone code", " ",IF(ISNA(VLOOKUP($A562,'SIMD 2020v2 DZ lookup data'!$A:$AA,13,FALSE)),"not found",VLOOKUP($A562,'SIMD 2020v2 DZ lookup data'!$A:$AA,13,FALSE)))</f>
        <v> </v>
      </c>
      <c r="O562" s="31" t="str">
        <f>IF($A562="Enter data zone code", " ",IF(ISNA(VLOOKUP($A562,'SIMD 2020v2 DZ lookup data'!$A:$AA,14,FALSE)),"not found",VLOOKUP($A562,'SIMD 2020v2 DZ lookup data'!$A:$AA,14,FALSE)))</f>
        <v> </v>
      </c>
      <c r="P562" s="31" t="str">
        <f>IF($A562="Enter data zone code", " ",IF(ISNA(VLOOKUP($A562,'SIMD 2020v2 DZ lookup data'!$A:$AA,15,FALSE)),"not found",VLOOKUP($A562,'SIMD 2020v2 DZ lookup data'!$A:$AA,15,FALSE)))</f>
        <v> </v>
      </c>
      <c r="Q562" s="37" t="str">
        <f>IF($A562="Enter data zone code", " ",IF(ISNA(VLOOKUP($A562,'SIMD 2020v2 DZ lookup data'!$A:$AA,17,FALSE)),"not found",VLOOKUP($A562,'SIMD 2020v2 DZ lookup data'!$A:$AA,17,FALSE)))</f>
        <v> </v>
      </c>
      <c r="R562" s="36" t="str">
        <f>IF($A562="Enter data zone code", " ",IF(ISNA(VLOOKUP($A562,'SIMD 2020v2 DZ lookup data'!$A:$AA,19,FALSE)),"not found",VLOOKUP($A562,'SIMD 2020v2 DZ lookup data'!$A:$AA,19,FALSE)))</f>
        <v> </v>
      </c>
      <c r="S562" s="36" t="str">
        <f>IF($A562="Enter data zone code", " ",IF(ISNA(VLOOKUP($A562,'SIMD 2020v2 DZ lookup data'!$A:$AA,23,FALSE)),"not found",VLOOKUP($A562,'SIMD 2020v2 DZ lookup data'!$A:$AA,23,FALSE)))</f>
        <v> </v>
      </c>
      <c r="T562" s="36" t="str">
        <f>IF($A562="Enter data zone code", " ",IF(ISNA(VLOOKUP($A562,'SIMD 2020v2 DZ lookup data'!$A:$AA,25,FALSE)),"not found",VLOOKUP($A562,'SIMD 2020v2 DZ lookup data'!$A:$AA,25,FALSE)))</f>
        <v> </v>
      </c>
      <c r="U562" s="38" t="str">
        <f>IF($A562="Enter data zone code", " ",IF(ISNA(VLOOKUP($A562,'SIMD 2020v2 DZ lookup data'!$A:$AA,27,FALSE)),"not found",VLOOKUP($A562,'SIMD 2020v2 DZ lookup data'!$A:$AA,27,FALSE)))</f>
        <v> </v>
      </c>
    </row>
    <row r="563" ht="15.75" customHeight="1">
      <c r="A563" s="35" t="s">
        <v>89</v>
      </c>
      <c r="B563" s="36" t="str">
        <f>IF($A563="Enter data zone code", " ",IF(ISNA(VLOOKUP($A563,'SIMD 2020v2 DZ lookup data'!$A:$AA,2,FALSE)),"not found",VLOOKUP($A563,'SIMD 2020v2 DZ lookup data'!$A:$AA,2,FALSE)))</f>
        <v> </v>
      </c>
      <c r="C563" s="36" t="str">
        <f>IF($A563="Enter data zone code", " ",IF(ISNA(VLOOKUP($A563,'SIMD 2020v2 DZ lookup data'!$A:$AA,21,FALSE)),"not found",VLOOKUP($A563,'SIMD 2020v2 DZ lookup data'!$A:$AA,21,FALSE)))</f>
        <v> </v>
      </c>
      <c r="D563" s="29" t="str">
        <f>IF($A563="Enter data zone code", " ",IF(ISNA(VLOOKUP($A563,'SIMD 2020v2 DZ lookup data'!$A:$AA,3,FALSE)),"not found",VLOOKUP($A563,'SIMD 2020v2 DZ lookup data'!$A:$AA,3,FALSE)))</f>
        <v> </v>
      </c>
      <c r="E563" s="29" t="str">
        <f>IF($A563="Enter data zone code", " ",IF(ISNA(VLOOKUP($A563,'SIMD 2020v2 DZ lookup data'!$A:$AA,4,FALSE)),"not found",VLOOKUP($A563,'SIMD 2020v2 DZ lookup data'!$A:$AA,4,FALSE)))</f>
        <v> </v>
      </c>
      <c r="F563" s="29" t="str">
        <f>IF($A563="Enter data zone code", " ",IF(ISNA(VLOOKUP($A563,'SIMD 2020v2 DZ lookup data'!$A:$AA,5,FALSE)),"not found",VLOOKUP($A563,'SIMD 2020v2 DZ lookup data'!$A:$AA,5,FALSE)))</f>
        <v> </v>
      </c>
      <c r="G563" s="29" t="str">
        <f>IF($A563="Enter data zone code", " ",IF(ISNA(VLOOKUP($A563,'SIMD 2020v2 DZ lookup data'!$A:$AA,6,FALSE)),"not found",VLOOKUP($A563,'SIMD 2020v2 DZ lookup data'!$A:$AA,6,FALSE)))</f>
        <v> </v>
      </c>
      <c r="H563" s="30" t="str">
        <f>IF($A563="Enter data zone code", " ",IF(ISNA(VLOOKUP($A563,'SIMD 2020v2 DZ lookup data'!$A:$AA,8,FALSE)),"not found",VLOOKUP($A563,'SIMD 2020v2 DZ lookup data'!$A:$AA,7,FALSE)))</f>
        <v> </v>
      </c>
      <c r="I563" s="30" t="str">
        <f>IF($A563="Enter data zone code", " ",IF(ISNA(VLOOKUP($A563,'SIMD 2020v2 DZ lookup data'!$A:$AA,7,FALSE)),"not found",VLOOKUP($A563,'SIMD 2020v2 DZ lookup data'!$A:$AA,8,FALSE)))</f>
        <v> </v>
      </c>
      <c r="J563" s="30" t="str">
        <f>IF($A563="Enter data zone code", " ",IF(ISNA(VLOOKUP($A563,'SIMD 2020v2 DZ lookup data'!$A:$AA,9,FALSE)),"not found",VLOOKUP($A563,'SIMD 2020v2 DZ lookup data'!$A:$AA,9,FALSE)))</f>
        <v> </v>
      </c>
      <c r="K563" s="30" t="str">
        <f>IF($A563="Enter data zone code", " ",IF(ISNA(VLOOKUP($A563,'SIMD 2020v2 DZ lookup data'!$A:$AA,10,FALSE)),"not found",VLOOKUP($A563,'SIMD 2020v2 DZ lookup data'!$A:$AA,10,FALSE)))</f>
        <v> </v>
      </c>
      <c r="L563" s="30" t="str">
        <f>IF($A563="Enter data zone code", " ",IF(ISNA(VLOOKUP($A563,'SIMD 2020v2 DZ lookup data'!$A:$AA,11,FALSE)),"not found",VLOOKUP($A563,'SIMD 2020v2 DZ lookup data'!$A:$AA,11,FALSE)))</f>
        <v> </v>
      </c>
      <c r="M563" s="30" t="str">
        <f>IF($A563="Enter data zone code", " ",IF(ISNA(VLOOKUP($A563,'SIMD 2020v2 DZ lookup data'!$A:$AA,12,FALSE)),"not found",VLOOKUP($A563,'SIMD 2020v2 DZ lookup data'!$A:$AA,12,FALSE)))</f>
        <v> </v>
      </c>
      <c r="N563" s="30" t="str">
        <f>IF($A563="Enter data zone code", " ",IF(ISNA(VLOOKUP($A563,'SIMD 2020v2 DZ lookup data'!$A:$AA,13,FALSE)),"not found",VLOOKUP($A563,'SIMD 2020v2 DZ lookup data'!$A:$AA,13,FALSE)))</f>
        <v> </v>
      </c>
      <c r="O563" s="31" t="str">
        <f>IF($A563="Enter data zone code", " ",IF(ISNA(VLOOKUP($A563,'SIMD 2020v2 DZ lookup data'!$A:$AA,14,FALSE)),"not found",VLOOKUP($A563,'SIMD 2020v2 DZ lookup data'!$A:$AA,14,FALSE)))</f>
        <v> </v>
      </c>
      <c r="P563" s="31" t="str">
        <f>IF($A563="Enter data zone code", " ",IF(ISNA(VLOOKUP($A563,'SIMD 2020v2 DZ lookup data'!$A:$AA,15,FALSE)),"not found",VLOOKUP($A563,'SIMD 2020v2 DZ lookup data'!$A:$AA,15,FALSE)))</f>
        <v> </v>
      </c>
      <c r="Q563" s="37" t="str">
        <f>IF($A563="Enter data zone code", " ",IF(ISNA(VLOOKUP($A563,'SIMD 2020v2 DZ lookup data'!$A:$AA,17,FALSE)),"not found",VLOOKUP($A563,'SIMD 2020v2 DZ lookup data'!$A:$AA,17,FALSE)))</f>
        <v> </v>
      </c>
      <c r="R563" s="36" t="str">
        <f>IF($A563="Enter data zone code", " ",IF(ISNA(VLOOKUP($A563,'SIMD 2020v2 DZ lookup data'!$A:$AA,19,FALSE)),"not found",VLOOKUP($A563,'SIMD 2020v2 DZ lookup data'!$A:$AA,19,FALSE)))</f>
        <v> </v>
      </c>
      <c r="S563" s="36" t="str">
        <f>IF($A563="Enter data zone code", " ",IF(ISNA(VLOOKUP($A563,'SIMD 2020v2 DZ lookup data'!$A:$AA,23,FALSE)),"not found",VLOOKUP($A563,'SIMD 2020v2 DZ lookup data'!$A:$AA,23,FALSE)))</f>
        <v> </v>
      </c>
      <c r="T563" s="36" t="str">
        <f>IF($A563="Enter data zone code", " ",IF(ISNA(VLOOKUP($A563,'SIMD 2020v2 DZ lookup data'!$A:$AA,25,FALSE)),"not found",VLOOKUP($A563,'SIMD 2020v2 DZ lookup data'!$A:$AA,25,FALSE)))</f>
        <v> </v>
      </c>
      <c r="U563" s="38" t="str">
        <f>IF($A563="Enter data zone code", " ",IF(ISNA(VLOOKUP($A563,'SIMD 2020v2 DZ lookup data'!$A:$AA,27,FALSE)),"not found",VLOOKUP($A563,'SIMD 2020v2 DZ lookup data'!$A:$AA,27,FALSE)))</f>
        <v> </v>
      </c>
    </row>
    <row r="564" ht="15.75" customHeight="1">
      <c r="A564" s="35" t="s">
        <v>89</v>
      </c>
      <c r="B564" s="36" t="str">
        <f>IF($A564="Enter data zone code", " ",IF(ISNA(VLOOKUP($A564,'SIMD 2020v2 DZ lookup data'!$A:$AA,2,FALSE)),"not found",VLOOKUP($A564,'SIMD 2020v2 DZ lookup data'!$A:$AA,2,FALSE)))</f>
        <v> </v>
      </c>
      <c r="C564" s="36" t="str">
        <f>IF($A564="Enter data zone code", " ",IF(ISNA(VLOOKUP($A564,'SIMD 2020v2 DZ lookup data'!$A:$AA,21,FALSE)),"not found",VLOOKUP($A564,'SIMD 2020v2 DZ lookup data'!$A:$AA,21,FALSE)))</f>
        <v> </v>
      </c>
      <c r="D564" s="29" t="str">
        <f>IF($A564="Enter data zone code", " ",IF(ISNA(VLOOKUP($A564,'SIMD 2020v2 DZ lookup data'!$A:$AA,3,FALSE)),"not found",VLOOKUP($A564,'SIMD 2020v2 DZ lookup data'!$A:$AA,3,FALSE)))</f>
        <v> </v>
      </c>
      <c r="E564" s="29" t="str">
        <f>IF($A564="Enter data zone code", " ",IF(ISNA(VLOOKUP($A564,'SIMD 2020v2 DZ lookup data'!$A:$AA,4,FALSE)),"not found",VLOOKUP($A564,'SIMD 2020v2 DZ lookup data'!$A:$AA,4,FALSE)))</f>
        <v> </v>
      </c>
      <c r="F564" s="29" t="str">
        <f>IF($A564="Enter data zone code", " ",IF(ISNA(VLOOKUP($A564,'SIMD 2020v2 DZ lookup data'!$A:$AA,5,FALSE)),"not found",VLOOKUP($A564,'SIMD 2020v2 DZ lookup data'!$A:$AA,5,FALSE)))</f>
        <v> </v>
      </c>
      <c r="G564" s="29" t="str">
        <f>IF($A564="Enter data zone code", " ",IF(ISNA(VLOOKUP($A564,'SIMD 2020v2 DZ lookup data'!$A:$AA,6,FALSE)),"not found",VLOOKUP($A564,'SIMD 2020v2 DZ lookup data'!$A:$AA,6,FALSE)))</f>
        <v> </v>
      </c>
      <c r="H564" s="30" t="str">
        <f>IF($A564="Enter data zone code", " ",IF(ISNA(VLOOKUP($A564,'SIMD 2020v2 DZ lookup data'!$A:$AA,8,FALSE)),"not found",VLOOKUP($A564,'SIMD 2020v2 DZ lookup data'!$A:$AA,7,FALSE)))</f>
        <v> </v>
      </c>
      <c r="I564" s="30" t="str">
        <f>IF($A564="Enter data zone code", " ",IF(ISNA(VLOOKUP($A564,'SIMD 2020v2 DZ lookup data'!$A:$AA,7,FALSE)),"not found",VLOOKUP($A564,'SIMD 2020v2 DZ lookup data'!$A:$AA,8,FALSE)))</f>
        <v> </v>
      </c>
      <c r="J564" s="30" t="str">
        <f>IF($A564="Enter data zone code", " ",IF(ISNA(VLOOKUP($A564,'SIMD 2020v2 DZ lookup data'!$A:$AA,9,FALSE)),"not found",VLOOKUP($A564,'SIMD 2020v2 DZ lookup data'!$A:$AA,9,FALSE)))</f>
        <v> </v>
      </c>
      <c r="K564" s="30" t="str">
        <f>IF($A564="Enter data zone code", " ",IF(ISNA(VLOOKUP($A564,'SIMD 2020v2 DZ lookup data'!$A:$AA,10,FALSE)),"not found",VLOOKUP($A564,'SIMD 2020v2 DZ lookup data'!$A:$AA,10,FALSE)))</f>
        <v> </v>
      </c>
      <c r="L564" s="30" t="str">
        <f>IF($A564="Enter data zone code", " ",IF(ISNA(VLOOKUP($A564,'SIMD 2020v2 DZ lookup data'!$A:$AA,11,FALSE)),"not found",VLOOKUP($A564,'SIMD 2020v2 DZ lookup data'!$A:$AA,11,FALSE)))</f>
        <v> </v>
      </c>
      <c r="M564" s="30" t="str">
        <f>IF($A564="Enter data zone code", " ",IF(ISNA(VLOOKUP($A564,'SIMD 2020v2 DZ lookup data'!$A:$AA,12,FALSE)),"not found",VLOOKUP($A564,'SIMD 2020v2 DZ lookup data'!$A:$AA,12,FALSE)))</f>
        <v> </v>
      </c>
      <c r="N564" s="30" t="str">
        <f>IF($A564="Enter data zone code", " ",IF(ISNA(VLOOKUP($A564,'SIMD 2020v2 DZ lookup data'!$A:$AA,13,FALSE)),"not found",VLOOKUP($A564,'SIMD 2020v2 DZ lookup data'!$A:$AA,13,FALSE)))</f>
        <v> </v>
      </c>
      <c r="O564" s="31" t="str">
        <f>IF($A564="Enter data zone code", " ",IF(ISNA(VLOOKUP($A564,'SIMD 2020v2 DZ lookup data'!$A:$AA,14,FALSE)),"not found",VLOOKUP($A564,'SIMD 2020v2 DZ lookup data'!$A:$AA,14,FALSE)))</f>
        <v> </v>
      </c>
      <c r="P564" s="31" t="str">
        <f>IF($A564="Enter data zone code", " ",IF(ISNA(VLOOKUP($A564,'SIMD 2020v2 DZ lookup data'!$A:$AA,15,FALSE)),"not found",VLOOKUP($A564,'SIMD 2020v2 DZ lookup data'!$A:$AA,15,FALSE)))</f>
        <v> </v>
      </c>
      <c r="Q564" s="37" t="str">
        <f>IF($A564="Enter data zone code", " ",IF(ISNA(VLOOKUP($A564,'SIMD 2020v2 DZ lookup data'!$A:$AA,17,FALSE)),"not found",VLOOKUP($A564,'SIMD 2020v2 DZ lookup data'!$A:$AA,17,FALSE)))</f>
        <v> </v>
      </c>
      <c r="R564" s="36" t="str">
        <f>IF($A564="Enter data zone code", " ",IF(ISNA(VLOOKUP($A564,'SIMD 2020v2 DZ lookup data'!$A:$AA,19,FALSE)),"not found",VLOOKUP($A564,'SIMD 2020v2 DZ lookup data'!$A:$AA,19,FALSE)))</f>
        <v> </v>
      </c>
      <c r="S564" s="36" t="str">
        <f>IF($A564="Enter data zone code", " ",IF(ISNA(VLOOKUP($A564,'SIMD 2020v2 DZ lookup data'!$A:$AA,23,FALSE)),"not found",VLOOKUP($A564,'SIMD 2020v2 DZ lookup data'!$A:$AA,23,FALSE)))</f>
        <v> </v>
      </c>
      <c r="T564" s="36" t="str">
        <f>IF($A564="Enter data zone code", " ",IF(ISNA(VLOOKUP($A564,'SIMD 2020v2 DZ lookup data'!$A:$AA,25,FALSE)),"not found",VLOOKUP($A564,'SIMD 2020v2 DZ lookup data'!$A:$AA,25,FALSE)))</f>
        <v> </v>
      </c>
      <c r="U564" s="38" t="str">
        <f>IF($A564="Enter data zone code", " ",IF(ISNA(VLOOKUP($A564,'SIMD 2020v2 DZ lookup data'!$A:$AA,27,FALSE)),"not found",VLOOKUP($A564,'SIMD 2020v2 DZ lookup data'!$A:$AA,27,FALSE)))</f>
        <v> </v>
      </c>
    </row>
    <row r="565" ht="15.75" customHeight="1">
      <c r="A565" s="35" t="s">
        <v>89</v>
      </c>
      <c r="B565" s="36" t="str">
        <f>IF($A565="Enter data zone code", " ",IF(ISNA(VLOOKUP($A565,'SIMD 2020v2 DZ lookup data'!$A:$AA,2,FALSE)),"not found",VLOOKUP($A565,'SIMD 2020v2 DZ lookup data'!$A:$AA,2,FALSE)))</f>
        <v> </v>
      </c>
      <c r="C565" s="36" t="str">
        <f>IF($A565="Enter data zone code", " ",IF(ISNA(VLOOKUP($A565,'SIMD 2020v2 DZ lookup data'!$A:$AA,21,FALSE)),"not found",VLOOKUP($A565,'SIMD 2020v2 DZ lookup data'!$A:$AA,21,FALSE)))</f>
        <v> </v>
      </c>
      <c r="D565" s="29" t="str">
        <f>IF($A565="Enter data zone code", " ",IF(ISNA(VLOOKUP($A565,'SIMD 2020v2 DZ lookup data'!$A:$AA,3,FALSE)),"not found",VLOOKUP($A565,'SIMD 2020v2 DZ lookup data'!$A:$AA,3,FALSE)))</f>
        <v> </v>
      </c>
      <c r="E565" s="29" t="str">
        <f>IF($A565="Enter data zone code", " ",IF(ISNA(VLOOKUP($A565,'SIMD 2020v2 DZ lookup data'!$A:$AA,4,FALSE)),"not found",VLOOKUP($A565,'SIMD 2020v2 DZ lookup data'!$A:$AA,4,FALSE)))</f>
        <v> </v>
      </c>
      <c r="F565" s="29" t="str">
        <f>IF($A565="Enter data zone code", " ",IF(ISNA(VLOOKUP($A565,'SIMD 2020v2 DZ lookup data'!$A:$AA,5,FALSE)),"not found",VLOOKUP($A565,'SIMD 2020v2 DZ lookup data'!$A:$AA,5,FALSE)))</f>
        <v> </v>
      </c>
      <c r="G565" s="29" t="str">
        <f>IF($A565="Enter data zone code", " ",IF(ISNA(VLOOKUP($A565,'SIMD 2020v2 DZ lookup data'!$A:$AA,6,FALSE)),"not found",VLOOKUP($A565,'SIMD 2020v2 DZ lookup data'!$A:$AA,6,FALSE)))</f>
        <v> </v>
      </c>
      <c r="H565" s="30" t="str">
        <f>IF($A565="Enter data zone code", " ",IF(ISNA(VLOOKUP($A565,'SIMD 2020v2 DZ lookup data'!$A:$AA,8,FALSE)),"not found",VLOOKUP($A565,'SIMD 2020v2 DZ lookup data'!$A:$AA,7,FALSE)))</f>
        <v> </v>
      </c>
      <c r="I565" s="30" t="str">
        <f>IF($A565="Enter data zone code", " ",IF(ISNA(VLOOKUP($A565,'SIMD 2020v2 DZ lookup data'!$A:$AA,7,FALSE)),"not found",VLOOKUP($A565,'SIMD 2020v2 DZ lookup data'!$A:$AA,8,FALSE)))</f>
        <v> </v>
      </c>
      <c r="J565" s="30" t="str">
        <f>IF($A565="Enter data zone code", " ",IF(ISNA(VLOOKUP($A565,'SIMD 2020v2 DZ lookup data'!$A:$AA,9,FALSE)),"not found",VLOOKUP($A565,'SIMD 2020v2 DZ lookup data'!$A:$AA,9,FALSE)))</f>
        <v> </v>
      </c>
      <c r="K565" s="30" t="str">
        <f>IF($A565="Enter data zone code", " ",IF(ISNA(VLOOKUP($A565,'SIMD 2020v2 DZ lookup data'!$A:$AA,10,FALSE)),"not found",VLOOKUP($A565,'SIMD 2020v2 DZ lookup data'!$A:$AA,10,FALSE)))</f>
        <v> </v>
      </c>
      <c r="L565" s="30" t="str">
        <f>IF($A565="Enter data zone code", " ",IF(ISNA(VLOOKUP($A565,'SIMD 2020v2 DZ lookup data'!$A:$AA,11,FALSE)),"not found",VLOOKUP($A565,'SIMD 2020v2 DZ lookup data'!$A:$AA,11,FALSE)))</f>
        <v> </v>
      </c>
      <c r="M565" s="30" t="str">
        <f>IF($A565="Enter data zone code", " ",IF(ISNA(VLOOKUP($A565,'SIMD 2020v2 DZ lookup data'!$A:$AA,12,FALSE)),"not found",VLOOKUP($A565,'SIMD 2020v2 DZ lookup data'!$A:$AA,12,FALSE)))</f>
        <v> </v>
      </c>
      <c r="N565" s="30" t="str">
        <f>IF($A565="Enter data zone code", " ",IF(ISNA(VLOOKUP($A565,'SIMD 2020v2 DZ lookup data'!$A:$AA,13,FALSE)),"not found",VLOOKUP($A565,'SIMD 2020v2 DZ lookup data'!$A:$AA,13,FALSE)))</f>
        <v> </v>
      </c>
      <c r="O565" s="31" t="str">
        <f>IF($A565="Enter data zone code", " ",IF(ISNA(VLOOKUP($A565,'SIMD 2020v2 DZ lookup data'!$A:$AA,14,FALSE)),"not found",VLOOKUP($A565,'SIMD 2020v2 DZ lookup data'!$A:$AA,14,FALSE)))</f>
        <v> </v>
      </c>
      <c r="P565" s="31" t="str">
        <f>IF($A565="Enter data zone code", " ",IF(ISNA(VLOOKUP($A565,'SIMD 2020v2 DZ lookup data'!$A:$AA,15,FALSE)),"not found",VLOOKUP($A565,'SIMD 2020v2 DZ lookup data'!$A:$AA,15,FALSE)))</f>
        <v> </v>
      </c>
      <c r="Q565" s="37" t="str">
        <f>IF($A565="Enter data zone code", " ",IF(ISNA(VLOOKUP($A565,'SIMD 2020v2 DZ lookup data'!$A:$AA,17,FALSE)),"not found",VLOOKUP($A565,'SIMD 2020v2 DZ lookup data'!$A:$AA,17,FALSE)))</f>
        <v> </v>
      </c>
      <c r="R565" s="36" t="str">
        <f>IF($A565="Enter data zone code", " ",IF(ISNA(VLOOKUP($A565,'SIMD 2020v2 DZ lookup data'!$A:$AA,19,FALSE)),"not found",VLOOKUP($A565,'SIMD 2020v2 DZ lookup data'!$A:$AA,19,FALSE)))</f>
        <v> </v>
      </c>
      <c r="S565" s="36" t="str">
        <f>IF($A565="Enter data zone code", " ",IF(ISNA(VLOOKUP($A565,'SIMD 2020v2 DZ lookup data'!$A:$AA,23,FALSE)),"not found",VLOOKUP($A565,'SIMD 2020v2 DZ lookup data'!$A:$AA,23,FALSE)))</f>
        <v> </v>
      </c>
      <c r="T565" s="36" t="str">
        <f>IF($A565="Enter data zone code", " ",IF(ISNA(VLOOKUP($A565,'SIMD 2020v2 DZ lookup data'!$A:$AA,25,FALSE)),"not found",VLOOKUP($A565,'SIMD 2020v2 DZ lookup data'!$A:$AA,25,FALSE)))</f>
        <v> </v>
      </c>
      <c r="U565" s="38" t="str">
        <f>IF($A565="Enter data zone code", " ",IF(ISNA(VLOOKUP($A565,'SIMD 2020v2 DZ lookup data'!$A:$AA,27,FALSE)),"not found",VLOOKUP($A565,'SIMD 2020v2 DZ lookup data'!$A:$AA,27,FALSE)))</f>
        <v> </v>
      </c>
    </row>
    <row r="566" ht="15.75" customHeight="1">
      <c r="A566" s="35" t="s">
        <v>89</v>
      </c>
      <c r="B566" s="36" t="str">
        <f>IF($A566="Enter data zone code", " ",IF(ISNA(VLOOKUP($A566,'SIMD 2020v2 DZ lookup data'!$A:$AA,2,FALSE)),"not found",VLOOKUP($A566,'SIMD 2020v2 DZ lookup data'!$A:$AA,2,FALSE)))</f>
        <v> </v>
      </c>
      <c r="C566" s="36" t="str">
        <f>IF($A566="Enter data zone code", " ",IF(ISNA(VLOOKUP($A566,'SIMD 2020v2 DZ lookup data'!$A:$AA,21,FALSE)),"not found",VLOOKUP($A566,'SIMD 2020v2 DZ lookup data'!$A:$AA,21,FALSE)))</f>
        <v> </v>
      </c>
      <c r="D566" s="29" t="str">
        <f>IF($A566="Enter data zone code", " ",IF(ISNA(VLOOKUP($A566,'SIMD 2020v2 DZ lookup data'!$A:$AA,3,FALSE)),"not found",VLOOKUP($A566,'SIMD 2020v2 DZ lookup data'!$A:$AA,3,FALSE)))</f>
        <v> </v>
      </c>
      <c r="E566" s="29" t="str">
        <f>IF($A566="Enter data zone code", " ",IF(ISNA(VLOOKUP($A566,'SIMD 2020v2 DZ lookup data'!$A:$AA,4,FALSE)),"not found",VLOOKUP($A566,'SIMD 2020v2 DZ lookup data'!$A:$AA,4,FALSE)))</f>
        <v> </v>
      </c>
      <c r="F566" s="29" t="str">
        <f>IF($A566="Enter data zone code", " ",IF(ISNA(VLOOKUP($A566,'SIMD 2020v2 DZ lookup data'!$A:$AA,5,FALSE)),"not found",VLOOKUP($A566,'SIMD 2020v2 DZ lookup data'!$A:$AA,5,FALSE)))</f>
        <v> </v>
      </c>
      <c r="G566" s="29" t="str">
        <f>IF($A566="Enter data zone code", " ",IF(ISNA(VLOOKUP($A566,'SIMD 2020v2 DZ lookup data'!$A:$AA,6,FALSE)),"not found",VLOOKUP($A566,'SIMD 2020v2 DZ lookup data'!$A:$AA,6,FALSE)))</f>
        <v> </v>
      </c>
      <c r="H566" s="30" t="str">
        <f>IF($A566="Enter data zone code", " ",IF(ISNA(VLOOKUP($A566,'SIMD 2020v2 DZ lookup data'!$A:$AA,8,FALSE)),"not found",VLOOKUP($A566,'SIMD 2020v2 DZ lookup data'!$A:$AA,7,FALSE)))</f>
        <v> </v>
      </c>
      <c r="I566" s="30" t="str">
        <f>IF($A566="Enter data zone code", " ",IF(ISNA(VLOOKUP($A566,'SIMD 2020v2 DZ lookup data'!$A:$AA,7,FALSE)),"not found",VLOOKUP($A566,'SIMD 2020v2 DZ lookup data'!$A:$AA,8,FALSE)))</f>
        <v> </v>
      </c>
      <c r="J566" s="30" t="str">
        <f>IF($A566="Enter data zone code", " ",IF(ISNA(VLOOKUP($A566,'SIMD 2020v2 DZ lookup data'!$A:$AA,9,FALSE)),"not found",VLOOKUP($A566,'SIMD 2020v2 DZ lookup data'!$A:$AA,9,FALSE)))</f>
        <v> </v>
      </c>
      <c r="K566" s="30" t="str">
        <f>IF($A566="Enter data zone code", " ",IF(ISNA(VLOOKUP($A566,'SIMD 2020v2 DZ lookup data'!$A:$AA,10,FALSE)),"not found",VLOOKUP($A566,'SIMD 2020v2 DZ lookup data'!$A:$AA,10,FALSE)))</f>
        <v> </v>
      </c>
      <c r="L566" s="30" t="str">
        <f>IF($A566="Enter data zone code", " ",IF(ISNA(VLOOKUP($A566,'SIMD 2020v2 DZ lookup data'!$A:$AA,11,FALSE)),"not found",VLOOKUP($A566,'SIMD 2020v2 DZ lookup data'!$A:$AA,11,FALSE)))</f>
        <v> </v>
      </c>
      <c r="M566" s="30" t="str">
        <f>IF($A566="Enter data zone code", " ",IF(ISNA(VLOOKUP($A566,'SIMD 2020v2 DZ lookup data'!$A:$AA,12,FALSE)),"not found",VLOOKUP($A566,'SIMD 2020v2 DZ lookup data'!$A:$AA,12,FALSE)))</f>
        <v> </v>
      </c>
      <c r="N566" s="30" t="str">
        <f>IF($A566="Enter data zone code", " ",IF(ISNA(VLOOKUP($A566,'SIMD 2020v2 DZ lookup data'!$A:$AA,13,FALSE)),"not found",VLOOKUP($A566,'SIMD 2020v2 DZ lookup data'!$A:$AA,13,FALSE)))</f>
        <v> </v>
      </c>
      <c r="O566" s="31" t="str">
        <f>IF($A566="Enter data zone code", " ",IF(ISNA(VLOOKUP($A566,'SIMD 2020v2 DZ lookup data'!$A:$AA,14,FALSE)),"not found",VLOOKUP($A566,'SIMD 2020v2 DZ lookup data'!$A:$AA,14,FALSE)))</f>
        <v> </v>
      </c>
      <c r="P566" s="31" t="str">
        <f>IF($A566="Enter data zone code", " ",IF(ISNA(VLOOKUP($A566,'SIMD 2020v2 DZ lookup data'!$A:$AA,15,FALSE)),"not found",VLOOKUP($A566,'SIMD 2020v2 DZ lookup data'!$A:$AA,15,FALSE)))</f>
        <v> </v>
      </c>
      <c r="Q566" s="37" t="str">
        <f>IF($A566="Enter data zone code", " ",IF(ISNA(VLOOKUP($A566,'SIMD 2020v2 DZ lookup data'!$A:$AA,17,FALSE)),"not found",VLOOKUP($A566,'SIMD 2020v2 DZ lookup data'!$A:$AA,17,FALSE)))</f>
        <v> </v>
      </c>
      <c r="R566" s="36" t="str">
        <f>IF($A566="Enter data zone code", " ",IF(ISNA(VLOOKUP($A566,'SIMD 2020v2 DZ lookup data'!$A:$AA,19,FALSE)),"not found",VLOOKUP($A566,'SIMD 2020v2 DZ lookup data'!$A:$AA,19,FALSE)))</f>
        <v> </v>
      </c>
      <c r="S566" s="36" t="str">
        <f>IF($A566="Enter data zone code", " ",IF(ISNA(VLOOKUP($A566,'SIMD 2020v2 DZ lookup data'!$A:$AA,23,FALSE)),"not found",VLOOKUP($A566,'SIMD 2020v2 DZ lookup data'!$A:$AA,23,FALSE)))</f>
        <v> </v>
      </c>
      <c r="T566" s="36" t="str">
        <f>IF($A566="Enter data zone code", " ",IF(ISNA(VLOOKUP($A566,'SIMD 2020v2 DZ lookup data'!$A:$AA,25,FALSE)),"not found",VLOOKUP($A566,'SIMD 2020v2 DZ lookup data'!$A:$AA,25,FALSE)))</f>
        <v> </v>
      </c>
      <c r="U566" s="38" t="str">
        <f>IF($A566="Enter data zone code", " ",IF(ISNA(VLOOKUP($A566,'SIMD 2020v2 DZ lookup data'!$A:$AA,27,FALSE)),"not found",VLOOKUP($A566,'SIMD 2020v2 DZ lookup data'!$A:$AA,27,FALSE)))</f>
        <v> </v>
      </c>
    </row>
    <row r="567" ht="15.75" customHeight="1">
      <c r="A567" s="35" t="s">
        <v>89</v>
      </c>
      <c r="B567" s="36" t="str">
        <f>IF($A567="Enter data zone code", " ",IF(ISNA(VLOOKUP($A567,'SIMD 2020v2 DZ lookup data'!$A:$AA,2,FALSE)),"not found",VLOOKUP($A567,'SIMD 2020v2 DZ lookup data'!$A:$AA,2,FALSE)))</f>
        <v> </v>
      </c>
      <c r="C567" s="36" t="str">
        <f>IF($A567="Enter data zone code", " ",IF(ISNA(VLOOKUP($A567,'SIMD 2020v2 DZ lookup data'!$A:$AA,21,FALSE)),"not found",VLOOKUP($A567,'SIMD 2020v2 DZ lookup data'!$A:$AA,21,FALSE)))</f>
        <v> </v>
      </c>
      <c r="D567" s="29" t="str">
        <f>IF($A567="Enter data zone code", " ",IF(ISNA(VLOOKUP($A567,'SIMD 2020v2 DZ lookup data'!$A:$AA,3,FALSE)),"not found",VLOOKUP($A567,'SIMD 2020v2 DZ lookup data'!$A:$AA,3,FALSE)))</f>
        <v> </v>
      </c>
      <c r="E567" s="29" t="str">
        <f>IF($A567="Enter data zone code", " ",IF(ISNA(VLOOKUP($A567,'SIMD 2020v2 DZ lookup data'!$A:$AA,4,FALSE)),"not found",VLOOKUP($A567,'SIMD 2020v2 DZ lookup data'!$A:$AA,4,FALSE)))</f>
        <v> </v>
      </c>
      <c r="F567" s="29" t="str">
        <f>IF($A567="Enter data zone code", " ",IF(ISNA(VLOOKUP($A567,'SIMD 2020v2 DZ lookup data'!$A:$AA,5,FALSE)),"not found",VLOOKUP($A567,'SIMD 2020v2 DZ lookup data'!$A:$AA,5,FALSE)))</f>
        <v> </v>
      </c>
      <c r="G567" s="29" t="str">
        <f>IF($A567="Enter data zone code", " ",IF(ISNA(VLOOKUP($A567,'SIMD 2020v2 DZ lookup data'!$A:$AA,6,FALSE)),"not found",VLOOKUP($A567,'SIMD 2020v2 DZ lookup data'!$A:$AA,6,FALSE)))</f>
        <v> </v>
      </c>
      <c r="H567" s="30" t="str">
        <f>IF($A567="Enter data zone code", " ",IF(ISNA(VLOOKUP($A567,'SIMD 2020v2 DZ lookup data'!$A:$AA,8,FALSE)),"not found",VLOOKUP($A567,'SIMD 2020v2 DZ lookup data'!$A:$AA,7,FALSE)))</f>
        <v> </v>
      </c>
      <c r="I567" s="30" t="str">
        <f>IF($A567="Enter data zone code", " ",IF(ISNA(VLOOKUP($A567,'SIMD 2020v2 DZ lookup data'!$A:$AA,7,FALSE)),"not found",VLOOKUP($A567,'SIMD 2020v2 DZ lookup data'!$A:$AA,8,FALSE)))</f>
        <v> </v>
      </c>
      <c r="J567" s="30" t="str">
        <f>IF($A567="Enter data zone code", " ",IF(ISNA(VLOOKUP($A567,'SIMD 2020v2 DZ lookup data'!$A:$AA,9,FALSE)),"not found",VLOOKUP($A567,'SIMD 2020v2 DZ lookup data'!$A:$AA,9,FALSE)))</f>
        <v> </v>
      </c>
      <c r="K567" s="30" t="str">
        <f>IF($A567="Enter data zone code", " ",IF(ISNA(VLOOKUP($A567,'SIMD 2020v2 DZ lookup data'!$A:$AA,10,FALSE)),"not found",VLOOKUP($A567,'SIMD 2020v2 DZ lookup data'!$A:$AA,10,FALSE)))</f>
        <v> </v>
      </c>
      <c r="L567" s="30" t="str">
        <f>IF($A567="Enter data zone code", " ",IF(ISNA(VLOOKUP($A567,'SIMD 2020v2 DZ lookup data'!$A:$AA,11,FALSE)),"not found",VLOOKUP($A567,'SIMD 2020v2 DZ lookup data'!$A:$AA,11,FALSE)))</f>
        <v> </v>
      </c>
      <c r="M567" s="30" t="str">
        <f>IF($A567="Enter data zone code", " ",IF(ISNA(VLOOKUP($A567,'SIMD 2020v2 DZ lookup data'!$A:$AA,12,FALSE)),"not found",VLOOKUP($A567,'SIMD 2020v2 DZ lookup data'!$A:$AA,12,FALSE)))</f>
        <v> </v>
      </c>
      <c r="N567" s="30" t="str">
        <f>IF($A567="Enter data zone code", " ",IF(ISNA(VLOOKUP($A567,'SIMD 2020v2 DZ lookup data'!$A:$AA,13,FALSE)),"not found",VLOOKUP($A567,'SIMD 2020v2 DZ lookup data'!$A:$AA,13,FALSE)))</f>
        <v> </v>
      </c>
      <c r="O567" s="31" t="str">
        <f>IF($A567="Enter data zone code", " ",IF(ISNA(VLOOKUP($A567,'SIMD 2020v2 DZ lookup data'!$A:$AA,14,FALSE)),"not found",VLOOKUP($A567,'SIMD 2020v2 DZ lookup data'!$A:$AA,14,FALSE)))</f>
        <v> </v>
      </c>
      <c r="P567" s="31" t="str">
        <f>IF($A567="Enter data zone code", " ",IF(ISNA(VLOOKUP($A567,'SIMD 2020v2 DZ lookup data'!$A:$AA,15,FALSE)),"not found",VLOOKUP($A567,'SIMD 2020v2 DZ lookup data'!$A:$AA,15,FALSE)))</f>
        <v> </v>
      </c>
      <c r="Q567" s="37" t="str">
        <f>IF($A567="Enter data zone code", " ",IF(ISNA(VLOOKUP($A567,'SIMD 2020v2 DZ lookup data'!$A:$AA,17,FALSE)),"not found",VLOOKUP($A567,'SIMD 2020v2 DZ lookup data'!$A:$AA,17,FALSE)))</f>
        <v> </v>
      </c>
      <c r="R567" s="36" t="str">
        <f>IF($A567="Enter data zone code", " ",IF(ISNA(VLOOKUP($A567,'SIMD 2020v2 DZ lookup data'!$A:$AA,19,FALSE)),"not found",VLOOKUP($A567,'SIMD 2020v2 DZ lookup data'!$A:$AA,19,FALSE)))</f>
        <v> </v>
      </c>
      <c r="S567" s="36" t="str">
        <f>IF($A567="Enter data zone code", " ",IF(ISNA(VLOOKUP($A567,'SIMD 2020v2 DZ lookup data'!$A:$AA,23,FALSE)),"not found",VLOOKUP($A567,'SIMD 2020v2 DZ lookup data'!$A:$AA,23,FALSE)))</f>
        <v> </v>
      </c>
      <c r="T567" s="36" t="str">
        <f>IF($A567="Enter data zone code", " ",IF(ISNA(VLOOKUP($A567,'SIMD 2020v2 DZ lookup data'!$A:$AA,25,FALSE)),"not found",VLOOKUP($A567,'SIMD 2020v2 DZ lookup data'!$A:$AA,25,FALSE)))</f>
        <v> </v>
      </c>
      <c r="U567" s="38" t="str">
        <f>IF($A567="Enter data zone code", " ",IF(ISNA(VLOOKUP($A567,'SIMD 2020v2 DZ lookup data'!$A:$AA,27,FALSE)),"not found",VLOOKUP($A567,'SIMD 2020v2 DZ lookup data'!$A:$AA,27,FALSE)))</f>
        <v> </v>
      </c>
    </row>
    <row r="568" ht="15.75" customHeight="1">
      <c r="A568" s="35" t="s">
        <v>89</v>
      </c>
      <c r="B568" s="36" t="str">
        <f>IF($A568="Enter data zone code", " ",IF(ISNA(VLOOKUP($A568,'SIMD 2020v2 DZ lookup data'!$A:$AA,2,FALSE)),"not found",VLOOKUP($A568,'SIMD 2020v2 DZ lookup data'!$A:$AA,2,FALSE)))</f>
        <v> </v>
      </c>
      <c r="C568" s="36" t="str">
        <f>IF($A568="Enter data zone code", " ",IF(ISNA(VLOOKUP($A568,'SIMD 2020v2 DZ lookup data'!$A:$AA,21,FALSE)),"not found",VLOOKUP($A568,'SIMD 2020v2 DZ lookup data'!$A:$AA,21,FALSE)))</f>
        <v> </v>
      </c>
      <c r="D568" s="29" t="str">
        <f>IF($A568="Enter data zone code", " ",IF(ISNA(VLOOKUP($A568,'SIMD 2020v2 DZ lookup data'!$A:$AA,3,FALSE)),"not found",VLOOKUP($A568,'SIMD 2020v2 DZ lookup data'!$A:$AA,3,FALSE)))</f>
        <v> </v>
      </c>
      <c r="E568" s="29" t="str">
        <f>IF($A568="Enter data zone code", " ",IF(ISNA(VLOOKUP($A568,'SIMD 2020v2 DZ lookup data'!$A:$AA,4,FALSE)),"not found",VLOOKUP($A568,'SIMD 2020v2 DZ lookup data'!$A:$AA,4,FALSE)))</f>
        <v> </v>
      </c>
      <c r="F568" s="29" t="str">
        <f>IF($A568="Enter data zone code", " ",IF(ISNA(VLOOKUP($A568,'SIMD 2020v2 DZ lookup data'!$A:$AA,5,FALSE)),"not found",VLOOKUP($A568,'SIMD 2020v2 DZ lookup data'!$A:$AA,5,FALSE)))</f>
        <v> </v>
      </c>
      <c r="G568" s="29" t="str">
        <f>IF($A568="Enter data zone code", " ",IF(ISNA(VLOOKUP($A568,'SIMD 2020v2 DZ lookup data'!$A:$AA,6,FALSE)),"not found",VLOOKUP($A568,'SIMD 2020v2 DZ lookup data'!$A:$AA,6,FALSE)))</f>
        <v> </v>
      </c>
      <c r="H568" s="30" t="str">
        <f>IF($A568="Enter data zone code", " ",IF(ISNA(VLOOKUP($A568,'SIMD 2020v2 DZ lookup data'!$A:$AA,8,FALSE)),"not found",VLOOKUP($A568,'SIMD 2020v2 DZ lookup data'!$A:$AA,7,FALSE)))</f>
        <v> </v>
      </c>
      <c r="I568" s="30" t="str">
        <f>IF($A568="Enter data zone code", " ",IF(ISNA(VLOOKUP($A568,'SIMD 2020v2 DZ lookup data'!$A:$AA,7,FALSE)),"not found",VLOOKUP($A568,'SIMD 2020v2 DZ lookup data'!$A:$AA,8,FALSE)))</f>
        <v> </v>
      </c>
      <c r="J568" s="30" t="str">
        <f>IF($A568="Enter data zone code", " ",IF(ISNA(VLOOKUP($A568,'SIMD 2020v2 DZ lookup data'!$A:$AA,9,FALSE)),"not found",VLOOKUP($A568,'SIMD 2020v2 DZ lookup data'!$A:$AA,9,FALSE)))</f>
        <v> </v>
      </c>
      <c r="K568" s="30" t="str">
        <f>IF($A568="Enter data zone code", " ",IF(ISNA(VLOOKUP($A568,'SIMD 2020v2 DZ lookup data'!$A:$AA,10,FALSE)),"not found",VLOOKUP($A568,'SIMD 2020v2 DZ lookup data'!$A:$AA,10,FALSE)))</f>
        <v> </v>
      </c>
      <c r="L568" s="30" t="str">
        <f>IF($A568="Enter data zone code", " ",IF(ISNA(VLOOKUP($A568,'SIMD 2020v2 DZ lookup data'!$A:$AA,11,FALSE)),"not found",VLOOKUP($A568,'SIMD 2020v2 DZ lookup data'!$A:$AA,11,FALSE)))</f>
        <v> </v>
      </c>
      <c r="M568" s="30" t="str">
        <f>IF($A568="Enter data zone code", " ",IF(ISNA(VLOOKUP($A568,'SIMD 2020v2 DZ lookup data'!$A:$AA,12,FALSE)),"not found",VLOOKUP($A568,'SIMD 2020v2 DZ lookup data'!$A:$AA,12,FALSE)))</f>
        <v> </v>
      </c>
      <c r="N568" s="30" t="str">
        <f>IF($A568="Enter data zone code", " ",IF(ISNA(VLOOKUP($A568,'SIMD 2020v2 DZ lookup data'!$A:$AA,13,FALSE)),"not found",VLOOKUP($A568,'SIMD 2020v2 DZ lookup data'!$A:$AA,13,FALSE)))</f>
        <v> </v>
      </c>
      <c r="O568" s="31" t="str">
        <f>IF($A568="Enter data zone code", " ",IF(ISNA(VLOOKUP($A568,'SIMD 2020v2 DZ lookup data'!$A:$AA,14,FALSE)),"not found",VLOOKUP($A568,'SIMD 2020v2 DZ lookup data'!$A:$AA,14,FALSE)))</f>
        <v> </v>
      </c>
      <c r="P568" s="31" t="str">
        <f>IF($A568="Enter data zone code", " ",IF(ISNA(VLOOKUP($A568,'SIMD 2020v2 DZ lookup data'!$A:$AA,15,FALSE)),"not found",VLOOKUP($A568,'SIMD 2020v2 DZ lookup data'!$A:$AA,15,FALSE)))</f>
        <v> </v>
      </c>
      <c r="Q568" s="37" t="str">
        <f>IF($A568="Enter data zone code", " ",IF(ISNA(VLOOKUP($A568,'SIMD 2020v2 DZ lookup data'!$A:$AA,17,FALSE)),"not found",VLOOKUP($A568,'SIMD 2020v2 DZ lookup data'!$A:$AA,17,FALSE)))</f>
        <v> </v>
      </c>
      <c r="R568" s="36" t="str">
        <f>IF($A568="Enter data zone code", " ",IF(ISNA(VLOOKUP($A568,'SIMD 2020v2 DZ lookup data'!$A:$AA,19,FALSE)),"not found",VLOOKUP($A568,'SIMD 2020v2 DZ lookup data'!$A:$AA,19,FALSE)))</f>
        <v> </v>
      </c>
      <c r="S568" s="36" t="str">
        <f>IF($A568="Enter data zone code", " ",IF(ISNA(VLOOKUP($A568,'SIMD 2020v2 DZ lookup data'!$A:$AA,23,FALSE)),"not found",VLOOKUP($A568,'SIMD 2020v2 DZ lookup data'!$A:$AA,23,FALSE)))</f>
        <v> </v>
      </c>
      <c r="T568" s="36" t="str">
        <f>IF($A568="Enter data zone code", " ",IF(ISNA(VLOOKUP($A568,'SIMD 2020v2 DZ lookup data'!$A:$AA,25,FALSE)),"not found",VLOOKUP($A568,'SIMD 2020v2 DZ lookup data'!$A:$AA,25,FALSE)))</f>
        <v> </v>
      </c>
      <c r="U568" s="38" t="str">
        <f>IF($A568="Enter data zone code", " ",IF(ISNA(VLOOKUP($A568,'SIMD 2020v2 DZ lookup data'!$A:$AA,27,FALSE)),"not found",VLOOKUP($A568,'SIMD 2020v2 DZ lookup data'!$A:$AA,27,FALSE)))</f>
        <v> </v>
      </c>
    </row>
    <row r="569" ht="15.75" customHeight="1">
      <c r="A569" s="35" t="s">
        <v>89</v>
      </c>
      <c r="B569" s="36" t="str">
        <f>IF($A569="Enter data zone code", " ",IF(ISNA(VLOOKUP($A569,'SIMD 2020v2 DZ lookup data'!$A:$AA,2,FALSE)),"not found",VLOOKUP($A569,'SIMD 2020v2 DZ lookup data'!$A:$AA,2,FALSE)))</f>
        <v> </v>
      </c>
      <c r="C569" s="36" t="str">
        <f>IF($A569="Enter data zone code", " ",IF(ISNA(VLOOKUP($A569,'SIMD 2020v2 DZ lookup data'!$A:$AA,21,FALSE)),"not found",VLOOKUP($A569,'SIMD 2020v2 DZ lookup data'!$A:$AA,21,FALSE)))</f>
        <v> </v>
      </c>
      <c r="D569" s="29" t="str">
        <f>IF($A569="Enter data zone code", " ",IF(ISNA(VLOOKUP($A569,'SIMD 2020v2 DZ lookup data'!$A:$AA,3,FALSE)),"not found",VLOOKUP($A569,'SIMD 2020v2 DZ lookup data'!$A:$AA,3,FALSE)))</f>
        <v> </v>
      </c>
      <c r="E569" s="29" t="str">
        <f>IF($A569="Enter data zone code", " ",IF(ISNA(VLOOKUP($A569,'SIMD 2020v2 DZ lookup data'!$A:$AA,4,FALSE)),"not found",VLOOKUP($A569,'SIMD 2020v2 DZ lookup data'!$A:$AA,4,FALSE)))</f>
        <v> </v>
      </c>
      <c r="F569" s="29" t="str">
        <f>IF($A569="Enter data zone code", " ",IF(ISNA(VLOOKUP($A569,'SIMD 2020v2 DZ lookup data'!$A:$AA,5,FALSE)),"not found",VLOOKUP($A569,'SIMD 2020v2 DZ lookup data'!$A:$AA,5,FALSE)))</f>
        <v> </v>
      </c>
      <c r="G569" s="29" t="str">
        <f>IF($A569="Enter data zone code", " ",IF(ISNA(VLOOKUP($A569,'SIMD 2020v2 DZ lookup data'!$A:$AA,6,FALSE)),"not found",VLOOKUP($A569,'SIMD 2020v2 DZ lookup data'!$A:$AA,6,FALSE)))</f>
        <v> </v>
      </c>
      <c r="H569" s="30" t="str">
        <f>IF($A569="Enter data zone code", " ",IF(ISNA(VLOOKUP($A569,'SIMD 2020v2 DZ lookup data'!$A:$AA,8,FALSE)),"not found",VLOOKUP($A569,'SIMD 2020v2 DZ lookup data'!$A:$AA,7,FALSE)))</f>
        <v> </v>
      </c>
      <c r="I569" s="30" t="str">
        <f>IF($A569="Enter data zone code", " ",IF(ISNA(VLOOKUP($A569,'SIMD 2020v2 DZ lookup data'!$A:$AA,7,FALSE)),"not found",VLOOKUP($A569,'SIMD 2020v2 DZ lookup data'!$A:$AA,8,FALSE)))</f>
        <v> </v>
      </c>
      <c r="J569" s="30" t="str">
        <f>IF($A569="Enter data zone code", " ",IF(ISNA(VLOOKUP($A569,'SIMD 2020v2 DZ lookup data'!$A:$AA,9,FALSE)),"not found",VLOOKUP($A569,'SIMD 2020v2 DZ lookup data'!$A:$AA,9,FALSE)))</f>
        <v> </v>
      </c>
      <c r="K569" s="30" t="str">
        <f>IF($A569="Enter data zone code", " ",IF(ISNA(VLOOKUP($A569,'SIMD 2020v2 DZ lookup data'!$A:$AA,10,FALSE)),"not found",VLOOKUP($A569,'SIMD 2020v2 DZ lookup data'!$A:$AA,10,FALSE)))</f>
        <v> </v>
      </c>
      <c r="L569" s="30" t="str">
        <f>IF($A569="Enter data zone code", " ",IF(ISNA(VLOOKUP($A569,'SIMD 2020v2 DZ lookup data'!$A:$AA,11,FALSE)),"not found",VLOOKUP($A569,'SIMD 2020v2 DZ lookup data'!$A:$AA,11,FALSE)))</f>
        <v> </v>
      </c>
      <c r="M569" s="30" t="str">
        <f>IF($A569="Enter data zone code", " ",IF(ISNA(VLOOKUP($A569,'SIMD 2020v2 DZ lookup data'!$A:$AA,12,FALSE)),"not found",VLOOKUP($A569,'SIMD 2020v2 DZ lookup data'!$A:$AA,12,FALSE)))</f>
        <v> </v>
      </c>
      <c r="N569" s="30" t="str">
        <f>IF($A569="Enter data zone code", " ",IF(ISNA(VLOOKUP($A569,'SIMD 2020v2 DZ lookup data'!$A:$AA,13,FALSE)),"not found",VLOOKUP($A569,'SIMD 2020v2 DZ lookup data'!$A:$AA,13,FALSE)))</f>
        <v> </v>
      </c>
      <c r="O569" s="31" t="str">
        <f>IF($A569="Enter data zone code", " ",IF(ISNA(VLOOKUP($A569,'SIMD 2020v2 DZ lookup data'!$A:$AA,14,FALSE)),"not found",VLOOKUP($A569,'SIMD 2020v2 DZ lookup data'!$A:$AA,14,FALSE)))</f>
        <v> </v>
      </c>
      <c r="P569" s="31" t="str">
        <f>IF($A569="Enter data zone code", " ",IF(ISNA(VLOOKUP($A569,'SIMD 2020v2 DZ lookup data'!$A:$AA,15,FALSE)),"not found",VLOOKUP($A569,'SIMD 2020v2 DZ lookup data'!$A:$AA,15,FALSE)))</f>
        <v> </v>
      </c>
      <c r="Q569" s="37" t="str">
        <f>IF($A569="Enter data zone code", " ",IF(ISNA(VLOOKUP($A569,'SIMD 2020v2 DZ lookup data'!$A:$AA,17,FALSE)),"not found",VLOOKUP($A569,'SIMD 2020v2 DZ lookup data'!$A:$AA,17,FALSE)))</f>
        <v> </v>
      </c>
      <c r="R569" s="36" t="str">
        <f>IF($A569="Enter data zone code", " ",IF(ISNA(VLOOKUP($A569,'SIMD 2020v2 DZ lookup data'!$A:$AA,19,FALSE)),"not found",VLOOKUP($A569,'SIMD 2020v2 DZ lookup data'!$A:$AA,19,FALSE)))</f>
        <v> </v>
      </c>
      <c r="S569" s="36" t="str">
        <f>IF($A569="Enter data zone code", " ",IF(ISNA(VLOOKUP($A569,'SIMD 2020v2 DZ lookup data'!$A:$AA,23,FALSE)),"not found",VLOOKUP($A569,'SIMD 2020v2 DZ lookup data'!$A:$AA,23,FALSE)))</f>
        <v> </v>
      </c>
      <c r="T569" s="36" t="str">
        <f>IF($A569="Enter data zone code", " ",IF(ISNA(VLOOKUP($A569,'SIMD 2020v2 DZ lookup data'!$A:$AA,25,FALSE)),"not found",VLOOKUP($A569,'SIMD 2020v2 DZ lookup data'!$A:$AA,25,FALSE)))</f>
        <v> </v>
      </c>
      <c r="U569" s="38" t="str">
        <f>IF($A569="Enter data zone code", " ",IF(ISNA(VLOOKUP($A569,'SIMD 2020v2 DZ lookup data'!$A:$AA,27,FALSE)),"not found",VLOOKUP($A569,'SIMD 2020v2 DZ lookup data'!$A:$AA,27,FALSE)))</f>
        <v> </v>
      </c>
    </row>
    <row r="570" ht="15.75" customHeight="1">
      <c r="A570" s="35" t="s">
        <v>89</v>
      </c>
      <c r="B570" s="36" t="str">
        <f>IF($A570="Enter data zone code", " ",IF(ISNA(VLOOKUP($A570,'SIMD 2020v2 DZ lookup data'!$A:$AA,2,FALSE)),"not found",VLOOKUP($A570,'SIMD 2020v2 DZ lookup data'!$A:$AA,2,FALSE)))</f>
        <v> </v>
      </c>
      <c r="C570" s="36" t="str">
        <f>IF($A570="Enter data zone code", " ",IF(ISNA(VLOOKUP($A570,'SIMD 2020v2 DZ lookup data'!$A:$AA,21,FALSE)),"not found",VLOOKUP($A570,'SIMD 2020v2 DZ lookup data'!$A:$AA,21,FALSE)))</f>
        <v> </v>
      </c>
      <c r="D570" s="29" t="str">
        <f>IF($A570="Enter data zone code", " ",IF(ISNA(VLOOKUP($A570,'SIMD 2020v2 DZ lookup data'!$A:$AA,3,FALSE)),"not found",VLOOKUP($A570,'SIMD 2020v2 DZ lookup data'!$A:$AA,3,FALSE)))</f>
        <v> </v>
      </c>
      <c r="E570" s="29" t="str">
        <f>IF($A570="Enter data zone code", " ",IF(ISNA(VLOOKUP($A570,'SIMD 2020v2 DZ lookup data'!$A:$AA,4,FALSE)),"not found",VLOOKUP($A570,'SIMD 2020v2 DZ lookup data'!$A:$AA,4,FALSE)))</f>
        <v> </v>
      </c>
      <c r="F570" s="29" t="str">
        <f>IF($A570="Enter data zone code", " ",IF(ISNA(VLOOKUP($A570,'SIMD 2020v2 DZ lookup data'!$A:$AA,5,FALSE)),"not found",VLOOKUP($A570,'SIMD 2020v2 DZ lookup data'!$A:$AA,5,FALSE)))</f>
        <v> </v>
      </c>
      <c r="G570" s="29" t="str">
        <f>IF($A570="Enter data zone code", " ",IF(ISNA(VLOOKUP($A570,'SIMD 2020v2 DZ lookup data'!$A:$AA,6,FALSE)),"not found",VLOOKUP($A570,'SIMD 2020v2 DZ lookup data'!$A:$AA,6,FALSE)))</f>
        <v> </v>
      </c>
      <c r="H570" s="30" t="str">
        <f>IF($A570="Enter data zone code", " ",IF(ISNA(VLOOKUP($A570,'SIMD 2020v2 DZ lookup data'!$A:$AA,8,FALSE)),"not found",VLOOKUP($A570,'SIMD 2020v2 DZ lookup data'!$A:$AA,7,FALSE)))</f>
        <v> </v>
      </c>
      <c r="I570" s="30" t="str">
        <f>IF($A570="Enter data zone code", " ",IF(ISNA(VLOOKUP($A570,'SIMD 2020v2 DZ lookup data'!$A:$AA,7,FALSE)),"not found",VLOOKUP($A570,'SIMD 2020v2 DZ lookup data'!$A:$AA,8,FALSE)))</f>
        <v> </v>
      </c>
      <c r="J570" s="30" t="str">
        <f>IF($A570="Enter data zone code", " ",IF(ISNA(VLOOKUP($A570,'SIMD 2020v2 DZ lookup data'!$A:$AA,9,FALSE)),"not found",VLOOKUP($A570,'SIMD 2020v2 DZ lookup data'!$A:$AA,9,FALSE)))</f>
        <v> </v>
      </c>
      <c r="K570" s="30" t="str">
        <f>IF($A570="Enter data zone code", " ",IF(ISNA(VLOOKUP($A570,'SIMD 2020v2 DZ lookup data'!$A:$AA,10,FALSE)),"not found",VLOOKUP($A570,'SIMD 2020v2 DZ lookup data'!$A:$AA,10,FALSE)))</f>
        <v> </v>
      </c>
      <c r="L570" s="30" t="str">
        <f>IF($A570="Enter data zone code", " ",IF(ISNA(VLOOKUP($A570,'SIMD 2020v2 DZ lookup data'!$A:$AA,11,FALSE)),"not found",VLOOKUP($A570,'SIMD 2020v2 DZ lookup data'!$A:$AA,11,FALSE)))</f>
        <v> </v>
      </c>
      <c r="M570" s="30" t="str">
        <f>IF($A570="Enter data zone code", " ",IF(ISNA(VLOOKUP($A570,'SIMD 2020v2 DZ lookup data'!$A:$AA,12,FALSE)),"not found",VLOOKUP($A570,'SIMD 2020v2 DZ lookup data'!$A:$AA,12,FALSE)))</f>
        <v> </v>
      </c>
      <c r="N570" s="30" t="str">
        <f>IF($A570="Enter data zone code", " ",IF(ISNA(VLOOKUP($A570,'SIMD 2020v2 DZ lookup data'!$A:$AA,13,FALSE)),"not found",VLOOKUP($A570,'SIMD 2020v2 DZ lookup data'!$A:$AA,13,FALSE)))</f>
        <v> </v>
      </c>
      <c r="O570" s="31" t="str">
        <f>IF($A570="Enter data zone code", " ",IF(ISNA(VLOOKUP($A570,'SIMD 2020v2 DZ lookup data'!$A:$AA,14,FALSE)),"not found",VLOOKUP($A570,'SIMD 2020v2 DZ lookup data'!$A:$AA,14,FALSE)))</f>
        <v> </v>
      </c>
      <c r="P570" s="31" t="str">
        <f>IF($A570="Enter data zone code", " ",IF(ISNA(VLOOKUP($A570,'SIMD 2020v2 DZ lookup data'!$A:$AA,15,FALSE)),"not found",VLOOKUP($A570,'SIMD 2020v2 DZ lookup data'!$A:$AA,15,FALSE)))</f>
        <v> </v>
      </c>
      <c r="Q570" s="37" t="str">
        <f>IF($A570="Enter data zone code", " ",IF(ISNA(VLOOKUP($A570,'SIMD 2020v2 DZ lookup data'!$A:$AA,17,FALSE)),"not found",VLOOKUP($A570,'SIMD 2020v2 DZ lookup data'!$A:$AA,17,FALSE)))</f>
        <v> </v>
      </c>
      <c r="R570" s="36" t="str">
        <f>IF($A570="Enter data zone code", " ",IF(ISNA(VLOOKUP($A570,'SIMD 2020v2 DZ lookup data'!$A:$AA,19,FALSE)),"not found",VLOOKUP($A570,'SIMD 2020v2 DZ lookup data'!$A:$AA,19,FALSE)))</f>
        <v> </v>
      </c>
      <c r="S570" s="36" t="str">
        <f>IF($A570="Enter data zone code", " ",IF(ISNA(VLOOKUP($A570,'SIMD 2020v2 DZ lookup data'!$A:$AA,23,FALSE)),"not found",VLOOKUP($A570,'SIMD 2020v2 DZ lookup data'!$A:$AA,23,FALSE)))</f>
        <v> </v>
      </c>
      <c r="T570" s="36" t="str">
        <f>IF($A570="Enter data zone code", " ",IF(ISNA(VLOOKUP($A570,'SIMD 2020v2 DZ lookup data'!$A:$AA,25,FALSE)),"not found",VLOOKUP($A570,'SIMD 2020v2 DZ lookup data'!$A:$AA,25,FALSE)))</f>
        <v> </v>
      </c>
      <c r="U570" s="38" t="str">
        <f>IF($A570="Enter data zone code", " ",IF(ISNA(VLOOKUP($A570,'SIMD 2020v2 DZ lookup data'!$A:$AA,27,FALSE)),"not found",VLOOKUP($A570,'SIMD 2020v2 DZ lookup data'!$A:$AA,27,FALSE)))</f>
        <v> </v>
      </c>
    </row>
    <row r="571" ht="15.75" customHeight="1">
      <c r="A571" s="35" t="s">
        <v>89</v>
      </c>
      <c r="B571" s="36" t="str">
        <f>IF($A571="Enter data zone code", " ",IF(ISNA(VLOOKUP($A571,'SIMD 2020v2 DZ lookup data'!$A:$AA,2,FALSE)),"not found",VLOOKUP($A571,'SIMD 2020v2 DZ lookup data'!$A:$AA,2,FALSE)))</f>
        <v> </v>
      </c>
      <c r="C571" s="36" t="str">
        <f>IF($A571="Enter data zone code", " ",IF(ISNA(VLOOKUP($A571,'SIMD 2020v2 DZ lookup data'!$A:$AA,21,FALSE)),"not found",VLOOKUP($A571,'SIMD 2020v2 DZ lookup data'!$A:$AA,21,FALSE)))</f>
        <v> </v>
      </c>
      <c r="D571" s="29" t="str">
        <f>IF($A571="Enter data zone code", " ",IF(ISNA(VLOOKUP($A571,'SIMD 2020v2 DZ lookup data'!$A:$AA,3,FALSE)),"not found",VLOOKUP($A571,'SIMD 2020v2 DZ lookup data'!$A:$AA,3,FALSE)))</f>
        <v> </v>
      </c>
      <c r="E571" s="29" t="str">
        <f>IF($A571="Enter data zone code", " ",IF(ISNA(VLOOKUP($A571,'SIMD 2020v2 DZ lookup data'!$A:$AA,4,FALSE)),"not found",VLOOKUP($A571,'SIMD 2020v2 DZ lookup data'!$A:$AA,4,FALSE)))</f>
        <v> </v>
      </c>
      <c r="F571" s="29" t="str">
        <f>IF($A571="Enter data zone code", " ",IF(ISNA(VLOOKUP($A571,'SIMD 2020v2 DZ lookup data'!$A:$AA,5,FALSE)),"not found",VLOOKUP($A571,'SIMD 2020v2 DZ lookup data'!$A:$AA,5,FALSE)))</f>
        <v> </v>
      </c>
      <c r="G571" s="29" t="str">
        <f>IF($A571="Enter data zone code", " ",IF(ISNA(VLOOKUP($A571,'SIMD 2020v2 DZ lookup data'!$A:$AA,6,FALSE)),"not found",VLOOKUP($A571,'SIMD 2020v2 DZ lookup data'!$A:$AA,6,FALSE)))</f>
        <v> </v>
      </c>
      <c r="H571" s="30" t="str">
        <f>IF($A571="Enter data zone code", " ",IF(ISNA(VLOOKUP($A571,'SIMD 2020v2 DZ lookup data'!$A:$AA,8,FALSE)),"not found",VLOOKUP($A571,'SIMD 2020v2 DZ lookup data'!$A:$AA,7,FALSE)))</f>
        <v> </v>
      </c>
      <c r="I571" s="30" t="str">
        <f>IF($A571="Enter data zone code", " ",IF(ISNA(VLOOKUP($A571,'SIMD 2020v2 DZ lookup data'!$A:$AA,7,FALSE)),"not found",VLOOKUP($A571,'SIMD 2020v2 DZ lookup data'!$A:$AA,8,FALSE)))</f>
        <v> </v>
      </c>
      <c r="J571" s="30" t="str">
        <f>IF($A571="Enter data zone code", " ",IF(ISNA(VLOOKUP($A571,'SIMD 2020v2 DZ lookup data'!$A:$AA,9,FALSE)),"not found",VLOOKUP($A571,'SIMD 2020v2 DZ lookup data'!$A:$AA,9,FALSE)))</f>
        <v> </v>
      </c>
      <c r="K571" s="30" t="str">
        <f>IF($A571="Enter data zone code", " ",IF(ISNA(VLOOKUP($A571,'SIMD 2020v2 DZ lookup data'!$A:$AA,10,FALSE)),"not found",VLOOKUP($A571,'SIMD 2020v2 DZ lookup data'!$A:$AA,10,FALSE)))</f>
        <v> </v>
      </c>
      <c r="L571" s="30" t="str">
        <f>IF($A571="Enter data zone code", " ",IF(ISNA(VLOOKUP($A571,'SIMD 2020v2 DZ lookup data'!$A:$AA,11,FALSE)),"not found",VLOOKUP($A571,'SIMD 2020v2 DZ lookup data'!$A:$AA,11,FALSE)))</f>
        <v> </v>
      </c>
      <c r="M571" s="30" t="str">
        <f>IF($A571="Enter data zone code", " ",IF(ISNA(VLOOKUP($A571,'SIMD 2020v2 DZ lookup data'!$A:$AA,12,FALSE)),"not found",VLOOKUP($A571,'SIMD 2020v2 DZ lookup data'!$A:$AA,12,FALSE)))</f>
        <v> </v>
      </c>
      <c r="N571" s="30" t="str">
        <f>IF($A571="Enter data zone code", " ",IF(ISNA(VLOOKUP($A571,'SIMD 2020v2 DZ lookup data'!$A:$AA,13,FALSE)),"not found",VLOOKUP($A571,'SIMD 2020v2 DZ lookup data'!$A:$AA,13,FALSE)))</f>
        <v> </v>
      </c>
      <c r="O571" s="31" t="str">
        <f>IF($A571="Enter data zone code", " ",IF(ISNA(VLOOKUP($A571,'SIMD 2020v2 DZ lookup data'!$A:$AA,14,FALSE)),"not found",VLOOKUP($A571,'SIMD 2020v2 DZ lookup data'!$A:$AA,14,FALSE)))</f>
        <v> </v>
      </c>
      <c r="P571" s="31" t="str">
        <f>IF($A571="Enter data zone code", " ",IF(ISNA(VLOOKUP($A571,'SIMD 2020v2 DZ lookup data'!$A:$AA,15,FALSE)),"not found",VLOOKUP($A571,'SIMD 2020v2 DZ lookup data'!$A:$AA,15,FALSE)))</f>
        <v> </v>
      </c>
      <c r="Q571" s="37" t="str">
        <f>IF($A571="Enter data zone code", " ",IF(ISNA(VLOOKUP($A571,'SIMD 2020v2 DZ lookup data'!$A:$AA,17,FALSE)),"not found",VLOOKUP($A571,'SIMD 2020v2 DZ lookup data'!$A:$AA,17,FALSE)))</f>
        <v> </v>
      </c>
      <c r="R571" s="36" t="str">
        <f>IF($A571="Enter data zone code", " ",IF(ISNA(VLOOKUP($A571,'SIMD 2020v2 DZ lookup data'!$A:$AA,19,FALSE)),"not found",VLOOKUP($A571,'SIMD 2020v2 DZ lookup data'!$A:$AA,19,FALSE)))</f>
        <v> </v>
      </c>
      <c r="S571" s="36" t="str">
        <f>IF($A571="Enter data zone code", " ",IF(ISNA(VLOOKUP($A571,'SIMD 2020v2 DZ lookup data'!$A:$AA,23,FALSE)),"not found",VLOOKUP($A571,'SIMD 2020v2 DZ lookup data'!$A:$AA,23,FALSE)))</f>
        <v> </v>
      </c>
      <c r="T571" s="36" t="str">
        <f>IF($A571="Enter data zone code", " ",IF(ISNA(VLOOKUP($A571,'SIMD 2020v2 DZ lookup data'!$A:$AA,25,FALSE)),"not found",VLOOKUP($A571,'SIMD 2020v2 DZ lookup data'!$A:$AA,25,FALSE)))</f>
        <v> </v>
      </c>
      <c r="U571" s="38" t="str">
        <f>IF($A571="Enter data zone code", " ",IF(ISNA(VLOOKUP($A571,'SIMD 2020v2 DZ lookup data'!$A:$AA,27,FALSE)),"not found",VLOOKUP($A571,'SIMD 2020v2 DZ lookup data'!$A:$AA,27,FALSE)))</f>
        <v> </v>
      </c>
    </row>
    <row r="572" ht="15.75" customHeight="1">
      <c r="A572" s="35" t="s">
        <v>89</v>
      </c>
      <c r="B572" s="36" t="str">
        <f>IF($A572="Enter data zone code", " ",IF(ISNA(VLOOKUP($A572,'SIMD 2020v2 DZ lookup data'!$A:$AA,2,FALSE)),"not found",VLOOKUP($A572,'SIMD 2020v2 DZ lookup data'!$A:$AA,2,FALSE)))</f>
        <v> </v>
      </c>
      <c r="C572" s="36" t="str">
        <f>IF($A572="Enter data zone code", " ",IF(ISNA(VLOOKUP($A572,'SIMD 2020v2 DZ lookup data'!$A:$AA,21,FALSE)),"not found",VLOOKUP($A572,'SIMD 2020v2 DZ lookup data'!$A:$AA,21,FALSE)))</f>
        <v> </v>
      </c>
      <c r="D572" s="29" t="str">
        <f>IF($A572="Enter data zone code", " ",IF(ISNA(VLOOKUP($A572,'SIMD 2020v2 DZ lookup data'!$A:$AA,3,FALSE)),"not found",VLOOKUP($A572,'SIMD 2020v2 DZ lookup data'!$A:$AA,3,FALSE)))</f>
        <v> </v>
      </c>
      <c r="E572" s="29" t="str">
        <f>IF($A572="Enter data zone code", " ",IF(ISNA(VLOOKUP($A572,'SIMD 2020v2 DZ lookup data'!$A:$AA,4,FALSE)),"not found",VLOOKUP($A572,'SIMD 2020v2 DZ lookup data'!$A:$AA,4,FALSE)))</f>
        <v> </v>
      </c>
      <c r="F572" s="29" t="str">
        <f>IF($A572="Enter data zone code", " ",IF(ISNA(VLOOKUP($A572,'SIMD 2020v2 DZ lookup data'!$A:$AA,5,FALSE)),"not found",VLOOKUP($A572,'SIMD 2020v2 DZ lookup data'!$A:$AA,5,FALSE)))</f>
        <v> </v>
      </c>
      <c r="G572" s="29" t="str">
        <f>IF($A572="Enter data zone code", " ",IF(ISNA(VLOOKUP($A572,'SIMD 2020v2 DZ lookup data'!$A:$AA,6,FALSE)),"not found",VLOOKUP($A572,'SIMD 2020v2 DZ lookup data'!$A:$AA,6,FALSE)))</f>
        <v> </v>
      </c>
      <c r="H572" s="30" t="str">
        <f>IF($A572="Enter data zone code", " ",IF(ISNA(VLOOKUP($A572,'SIMD 2020v2 DZ lookup data'!$A:$AA,8,FALSE)),"not found",VLOOKUP($A572,'SIMD 2020v2 DZ lookup data'!$A:$AA,7,FALSE)))</f>
        <v> </v>
      </c>
      <c r="I572" s="30" t="str">
        <f>IF($A572="Enter data zone code", " ",IF(ISNA(VLOOKUP($A572,'SIMD 2020v2 DZ lookup data'!$A:$AA,7,FALSE)),"not found",VLOOKUP($A572,'SIMD 2020v2 DZ lookup data'!$A:$AA,8,FALSE)))</f>
        <v> </v>
      </c>
      <c r="J572" s="30" t="str">
        <f>IF($A572="Enter data zone code", " ",IF(ISNA(VLOOKUP($A572,'SIMD 2020v2 DZ lookup data'!$A:$AA,9,FALSE)),"not found",VLOOKUP($A572,'SIMD 2020v2 DZ lookup data'!$A:$AA,9,FALSE)))</f>
        <v> </v>
      </c>
      <c r="K572" s="30" t="str">
        <f>IF($A572="Enter data zone code", " ",IF(ISNA(VLOOKUP($A572,'SIMD 2020v2 DZ lookup data'!$A:$AA,10,FALSE)),"not found",VLOOKUP($A572,'SIMD 2020v2 DZ lookup data'!$A:$AA,10,FALSE)))</f>
        <v> </v>
      </c>
      <c r="L572" s="30" t="str">
        <f>IF($A572="Enter data zone code", " ",IF(ISNA(VLOOKUP($A572,'SIMD 2020v2 DZ lookup data'!$A:$AA,11,FALSE)),"not found",VLOOKUP($A572,'SIMD 2020v2 DZ lookup data'!$A:$AA,11,FALSE)))</f>
        <v> </v>
      </c>
      <c r="M572" s="30" t="str">
        <f>IF($A572="Enter data zone code", " ",IF(ISNA(VLOOKUP($A572,'SIMD 2020v2 DZ lookup data'!$A:$AA,12,FALSE)),"not found",VLOOKUP($A572,'SIMD 2020v2 DZ lookup data'!$A:$AA,12,FALSE)))</f>
        <v> </v>
      </c>
      <c r="N572" s="30" t="str">
        <f>IF($A572="Enter data zone code", " ",IF(ISNA(VLOOKUP($A572,'SIMD 2020v2 DZ lookup data'!$A:$AA,13,FALSE)),"not found",VLOOKUP($A572,'SIMD 2020v2 DZ lookup data'!$A:$AA,13,FALSE)))</f>
        <v> </v>
      </c>
      <c r="O572" s="31" t="str">
        <f>IF($A572="Enter data zone code", " ",IF(ISNA(VLOOKUP($A572,'SIMD 2020v2 DZ lookup data'!$A:$AA,14,FALSE)),"not found",VLOOKUP($A572,'SIMD 2020v2 DZ lookup data'!$A:$AA,14,FALSE)))</f>
        <v> </v>
      </c>
      <c r="P572" s="31" t="str">
        <f>IF($A572="Enter data zone code", " ",IF(ISNA(VLOOKUP($A572,'SIMD 2020v2 DZ lookup data'!$A:$AA,15,FALSE)),"not found",VLOOKUP($A572,'SIMD 2020v2 DZ lookup data'!$A:$AA,15,FALSE)))</f>
        <v> </v>
      </c>
      <c r="Q572" s="37" t="str">
        <f>IF($A572="Enter data zone code", " ",IF(ISNA(VLOOKUP($A572,'SIMD 2020v2 DZ lookup data'!$A:$AA,17,FALSE)),"not found",VLOOKUP($A572,'SIMD 2020v2 DZ lookup data'!$A:$AA,17,FALSE)))</f>
        <v> </v>
      </c>
      <c r="R572" s="36" t="str">
        <f>IF($A572="Enter data zone code", " ",IF(ISNA(VLOOKUP($A572,'SIMD 2020v2 DZ lookup data'!$A:$AA,19,FALSE)),"not found",VLOOKUP($A572,'SIMD 2020v2 DZ lookup data'!$A:$AA,19,FALSE)))</f>
        <v> </v>
      </c>
      <c r="S572" s="36" t="str">
        <f>IF($A572="Enter data zone code", " ",IF(ISNA(VLOOKUP($A572,'SIMD 2020v2 DZ lookup data'!$A:$AA,23,FALSE)),"not found",VLOOKUP($A572,'SIMD 2020v2 DZ lookup data'!$A:$AA,23,FALSE)))</f>
        <v> </v>
      </c>
      <c r="T572" s="36" t="str">
        <f>IF($A572="Enter data zone code", " ",IF(ISNA(VLOOKUP($A572,'SIMD 2020v2 DZ lookup data'!$A:$AA,25,FALSE)),"not found",VLOOKUP($A572,'SIMD 2020v2 DZ lookup data'!$A:$AA,25,FALSE)))</f>
        <v> </v>
      </c>
      <c r="U572" s="38" t="str">
        <f>IF($A572="Enter data zone code", " ",IF(ISNA(VLOOKUP($A572,'SIMD 2020v2 DZ lookup data'!$A:$AA,27,FALSE)),"not found",VLOOKUP($A572,'SIMD 2020v2 DZ lookup data'!$A:$AA,27,FALSE)))</f>
        <v> </v>
      </c>
    </row>
    <row r="573" ht="15.75" customHeight="1">
      <c r="A573" s="35" t="s">
        <v>89</v>
      </c>
      <c r="B573" s="36" t="str">
        <f>IF($A573="Enter data zone code", " ",IF(ISNA(VLOOKUP($A573,'SIMD 2020v2 DZ lookup data'!$A:$AA,2,FALSE)),"not found",VLOOKUP($A573,'SIMD 2020v2 DZ lookup data'!$A:$AA,2,FALSE)))</f>
        <v> </v>
      </c>
      <c r="C573" s="36" t="str">
        <f>IF($A573="Enter data zone code", " ",IF(ISNA(VLOOKUP($A573,'SIMD 2020v2 DZ lookup data'!$A:$AA,21,FALSE)),"not found",VLOOKUP($A573,'SIMD 2020v2 DZ lookup data'!$A:$AA,21,FALSE)))</f>
        <v> </v>
      </c>
      <c r="D573" s="29" t="str">
        <f>IF($A573="Enter data zone code", " ",IF(ISNA(VLOOKUP($A573,'SIMD 2020v2 DZ lookup data'!$A:$AA,3,FALSE)),"not found",VLOOKUP($A573,'SIMD 2020v2 DZ lookup data'!$A:$AA,3,FALSE)))</f>
        <v> </v>
      </c>
      <c r="E573" s="29" t="str">
        <f>IF($A573="Enter data zone code", " ",IF(ISNA(VLOOKUP($A573,'SIMD 2020v2 DZ lookup data'!$A:$AA,4,FALSE)),"not found",VLOOKUP($A573,'SIMD 2020v2 DZ lookup data'!$A:$AA,4,FALSE)))</f>
        <v> </v>
      </c>
      <c r="F573" s="29" t="str">
        <f>IF($A573="Enter data zone code", " ",IF(ISNA(VLOOKUP($A573,'SIMD 2020v2 DZ lookup data'!$A:$AA,5,FALSE)),"not found",VLOOKUP($A573,'SIMD 2020v2 DZ lookup data'!$A:$AA,5,FALSE)))</f>
        <v> </v>
      </c>
      <c r="G573" s="29" t="str">
        <f>IF($A573="Enter data zone code", " ",IF(ISNA(VLOOKUP($A573,'SIMD 2020v2 DZ lookup data'!$A:$AA,6,FALSE)),"not found",VLOOKUP($A573,'SIMD 2020v2 DZ lookup data'!$A:$AA,6,FALSE)))</f>
        <v> </v>
      </c>
      <c r="H573" s="30" t="str">
        <f>IF($A573="Enter data zone code", " ",IF(ISNA(VLOOKUP($A573,'SIMD 2020v2 DZ lookup data'!$A:$AA,8,FALSE)),"not found",VLOOKUP($A573,'SIMD 2020v2 DZ lookup data'!$A:$AA,7,FALSE)))</f>
        <v> </v>
      </c>
      <c r="I573" s="30" t="str">
        <f>IF($A573="Enter data zone code", " ",IF(ISNA(VLOOKUP($A573,'SIMD 2020v2 DZ lookup data'!$A:$AA,7,FALSE)),"not found",VLOOKUP($A573,'SIMD 2020v2 DZ lookup data'!$A:$AA,8,FALSE)))</f>
        <v> </v>
      </c>
      <c r="J573" s="30" t="str">
        <f>IF($A573="Enter data zone code", " ",IF(ISNA(VLOOKUP($A573,'SIMD 2020v2 DZ lookup data'!$A:$AA,9,FALSE)),"not found",VLOOKUP($A573,'SIMD 2020v2 DZ lookup data'!$A:$AA,9,FALSE)))</f>
        <v> </v>
      </c>
      <c r="K573" s="30" t="str">
        <f>IF($A573="Enter data zone code", " ",IF(ISNA(VLOOKUP($A573,'SIMD 2020v2 DZ lookup data'!$A:$AA,10,FALSE)),"not found",VLOOKUP($A573,'SIMD 2020v2 DZ lookup data'!$A:$AA,10,FALSE)))</f>
        <v> </v>
      </c>
      <c r="L573" s="30" t="str">
        <f>IF($A573="Enter data zone code", " ",IF(ISNA(VLOOKUP($A573,'SIMD 2020v2 DZ lookup data'!$A:$AA,11,FALSE)),"not found",VLOOKUP($A573,'SIMD 2020v2 DZ lookup data'!$A:$AA,11,FALSE)))</f>
        <v> </v>
      </c>
      <c r="M573" s="30" t="str">
        <f>IF($A573="Enter data zone code", " ",IF(ISNA(VLOOKUP($A573,'SIMD 2020v2 DZ lookup data'!$A:$AA,12,FALSE)),"not found",VLOOKUP($A573,'SIMD 2020v2 DZ lookup data'!$A:$AA,12,FALSE)))</f>
        <v> </v>
      </c>
      <c r="N573" s="30" t="str">
        <f>IF($A573="Enter data zone code", " ",IF(ISNA(VLOOKUP($A573,'SIMD 2020v2 DZ lookup data'!$A:$AA,13,FALSE)),"not found",VLOOKUP($A573,'SIMD 2020v2 DZ lookup data'!$A:$AA,13,FALSE)))</f>
        <v> </v>
      </c>
      <c r="O573" s="31" t="str">
        <f>IF($A573="Enter data zone code", " ",IF(ISNA(VLOOKUP($A573,'SIMD 2020v2 DZ lookup data'!$A:$AA,14,FALSE)),"not found",VLOOKUP($A573,'SIMD 2020v2 DZ lookup data'!$A:$AA,14,FALSE)))</f>
        <v> </v>
      </c>
      <c r="P573" s="31" t="str">
        <f>IF($A573="Enter data zone code", " ",IF(ISNA(VLOOKUP($A573,'SIMD 2020v2 DZ lookup data'!$A:$AA,15,FALSE)),"not found",VLOOKUP($A573,'SIMD 2020v2 DZ lookup data'!$A:$AA,15,FALSE)))</f>
        <v> </v>
      </c>
      <c r="Q573" s="37" t="str">
        <f>IF($A573="Enter data zone code", " ",IF(ISNA(VLOOKUP($A573,'SIMD 2020v2 DZ lookup data'!$A:$AA,17,FALSE)),"not found",VLOOKUP($A573,'SIMD 2020v2 DZ lookup data'!$A:$AA,17,FALSE)))</f>
        <v> </v>
      </c>
      <c r="R573" s="36" t="str">
        <f>IF($A573="Enter data zone code", " ",IF(ISNA(VLOOKUP($A573,'SIMD 2020v2 DZ lookup data'!$A:$AA,19,FALSE)),"not found",VLOOKUP($A573,'SIMD 2020v2 DZ lookup data'!$A:$AA,19,FALSE)))</f>
        <v> </v>
      </c>
      <c r="S573" s="36" t="str">
        <f>IF($A573="Enter data zone code", " ",IF(ISNA(VLOOKUP($A573,'SIMD 2020v2 DZ lookup data'!$A:$AA,23,FALSE)),"not found",VLOOKUP($A573,'SIMD 2020v2 DZ lookup data'!$A:$AA,23,FALSE)))</f>
        <v> </v>
      </c>
      <c r="T573" s="36" t="str">
        <f>IF($A573="Enter data zone code", " ",IF(ISNA(VLOOKUP($A573,'SIMD 2020v2 DZ lookup data'!$A:$AA,25,FALSE)),"not found",VLOOKUP($A573,'SIMD 2020v2 DZ lookup data'!$A:$AA,25,FALSE)))</f>
        <v> </v>
      </c>
      <c r="U573" s="38" t="str">
        <f>IF($A573="Enter data zone code", " ",IF(ISNA(VLOOKUP($A573,'SIMD 2020v2 DZ lookup data'!$A:$AA,27,FALSE)),"not found",VLOOKUP($A573,'SIMD 2020v2 DZ lookup data'!$A:$AA,27,FALSE)))</f>
        <v> </v>
      </c>
    </row>
    <row r="574" ht="15.75" customHeight="1">
      <c r="A574" s="35" t="s">
        <v>89</v>
      </c>
      <c r="B574" s="36" t="str">
        <f>IF($A574="Enter data zone code", " ",IF(ISNA(VLOOKUP($A574,'SIMD 2020v2 DZ lookup data'!$A:$AA,2,FALSE)),"not found",VLOOKUP($A574,'SIMD 2020v2 DZ lookup data'!$A:$AA,2,FALSE)))</f>
        <v> </v>
      </c>
      <c r="C574" s="36" t="str">
        <f>IF($A574="Enter data zone code", " ",IF(ISNA(VLOOKUP($A574,'SIMD 2020v2 DZ lookup data'!$A:$AA,21,FALSE)),"not found",VLOOKUP($A574,'SIMD 2020v2 DZ lookup data'!$A:$AA,21,FALSE)))</f>
        <v> </v>
      </c>
      <c r="D574" s="29" t="str">
        <f>IF($A574="Enter data zone code", " ",IF(ISNA(VLOOKUP($A574,'SIMD 2020v2 DZ lookup data'!$A:$AA,3,FALSE)),"not found",VLOOKUP($A574,'SIMD 2020v2 DZ lookup data'!$A:$AA,3,FALSE)))</f>
        <v> </v>
      </c>
      <c r="E574" s="29" t="str">
        <f>IF($A574="Enter data zone code", " ",IF(ISNA(VLOOKUP($A574,'SIMD 2020v2 DZ lookup data'!$A:$AA,4,FALSE)),"not found",VLOOKUP($A574,'SIMD 2020v2 DZ lookup data'!$A:$AA,4,FALSE)))</f>
        <v> </v>
      </c>
      <c r="F574" s="29" t="str">
        <f>IF($A574="Enter data zone code", " ",IF(ISNA(VLOOKUP($A574,'SIMD 2020v2 DZ lookup data'!$A:$AA,5,FALSE)),"not found",VLOOKUP($A574,'SIMD 2020v2 DZ lookup data'!$A:$AA,5,FALSE)))</f>
        <v> </v>
      </c>
      <c r="G574" s="29" t="str">
        <f>IF($A574="Enter data zone code", " ",IF(ISNA(VLOOKUP($A574,'SIMD 2020v2 DZ lookup data'!$A:$AA,6,FALSE)),"not found",VLOOKUP($A574,'SIMD 2020v2 DZ lookup data'!$A:$AA,6,FALSE)))</f>
        <v> </v>
      </c>
      <c r="H574" s="30" t="str">
        <f>IF($A574="Enter data zone code", " ",IF(ISNA(VLOOKUP($A574,'SIMD 2020v2 DZ lookup data'!$A:$AA,8,FALSE)),"not found",VLOOKUP($A574,'SIMD 2020v2 DZ lookup data'!$A:$AA,7,FALSE)))</f>
        <v> </v>
      </c>
      <c r="I574" s="30" t="str">
        <f>IF($A574="Enter data zone code", " ",IF(ISNA(VLOOKUP($A574,'SIMD 2020v2 DZ lookup data'!$A:$AA,7,FALSE)),"not found",VLOOKUP($A574,'SIMD 2020v2 DZ lookup data'!$A:$AA,8,FALSE)))</f>
        <v> </v>
      </c>
      <c r="J574" s="30" t="str">
        <f>IF($A574="Enter data zone code", " ",IF(ISNA(VLOOKUP($A574,'SIMD 2020v2 DZ lookup data'!$A:$AA,9,FALSE)),"not found",VLOOKUP($A574,'SIMD 2020v2 DZ lookup data'!$A:$AA,9,FALSE)))</f>
        <v> </v>
      </c>
      <c r="K574" s="30" t="str">
        <f>IF($A574="Enter data zone code", " ",IF(ISNA(VLOOKUP($A574,'SIMD 2020v2 DZ lookup data'!$A:$AA,10,FALSE)),"not found",VLOOKUP($A574,'SIMD 2020v2 DZ lookup data'!$A:$AA,10,FALSE)))</f>
        <v> </v>
      </c>
      <c r="L574" s="30" t="str">
        <f>IF($A574="Enter data zone code", " ",IF(ISNA(VLOOKUP($A574,'SIMD 2020v2 DZ lookup data'!$A:$AA,11,FALSE)),"not found",VLOOKUP($A574,'SIMD 2020v2 DZ lookup data'!$A:$AA,11,FALSE)))</f>
        <v> </v>
      </c>
      <c r="M574" s="30" t="str">
        <f>IF($A574="Enter data zone code", " ",IF(ISNA(VLOOKUP($A574,'SIMD 2020v2 DZ lookup data'!$A:$AA,12,FALSE)),"not found",VLOOKUP($A574,'SIMD 2020v2 DZ lookup data'!$A:$AA,12,FALSE)))</f>
        <v> </v>
      </c>
      <c r="N574" s="30" t="str">
        <f>IF($A574="Enter data zone code", " ",IF(ISNA(VLOOKUP($A574,'SIMD 2020v2 DZ lookup data'!$A:$AA,13,FALSE)),"not found",VLOOKUP($A574,'SIMD 2020v2 DZ lookup data'!$A:$AA,13,FALSE)))</f>
        <v> </v>
      </c>
      <c r="O574" s="31" t="str">
        <f>IF($A574="Enter data zone code", " ",IF(ISNA(VLOOKUP($A574,'SIMD 2020v2 DZ lookup data'!$A:$AA,14,FALSE)),"not found",VLOOKUP($A574,'SIMD 2020v2 DZ lookup data'!$A:$AA,14,FALSE)))</f>
        <v> </v>
      </c>
      <c r="P574" s="31" t="str">
        <f>IF($A574="Enter data zone code", " ",IF(ISNA(VLOOKUP($A574,'SIMD 2020v2 DZ lookup data'!$A:$AA,15,FALSE)),"not found",VLOOKUP($A574,'SIMD 2020v2 DZ lookup data'!$A:$AA,15,FALSE)))</f>
        <v> </v>
      </c>
      <c r="Q574" s="37" t="str">
        <f>IF($A574="Enter data zone code", " ",IF(ISNA(VLOOKUP($A574,'SIMD 2020v2 DZ lookup data'!$A:$AA,17,FALSE)),"not found",VLOOKUP($A574,'SIMD 2020v2 DZ lookup data'!$A:$AA,17,FALSE)))</f>
        <v> </v>
      </c>
      <c r="R574" s="36" t="str">
        <f>IF($A574="Enter data zone code", " ",IF(ISNA(VLOOKUP($A574,'SIMD 2020v2 DZ lookup data'!$A:$AA,19,FALSE)),"not found",VLOOKUP($A574,'SIMD 2020v2 DZ lookup data'!$A:$AA,19,FALSE)))</f>
        <v> </v>
      </c>
      <c r="S574" s="36" t="str">
        <f>IF($A574="Enter data zone code", " ",IF(ISNA(VLOOKUP($A574,'SIMD 2020v2 DZ lookup data'!$A:$AA,23,FALSE)),"not found",VLOOKUP($A574,'SIMD 2020v2 DZ lookup data'!$A:$AA,23,FALSE)))</f>
        <v> </v>
      </c>
      <c r="T574" s="36" t="str">
        <f>IF($A574="Enter data zone code", " ",IF(ISNA(VLOOKUP($A574,'SIMD 2020v2 DZ lookup data'!$A:$AA,25,FALSE)),"not found",VLOOKUP($A574,'SIMD 2020v2 DZ lookup data'!$A:$AA,25,FALSE)))</f>
        <v> </v>
      </c>
      <c r="U574" s="38" t="str">
        <f>IF($A574="Enter data zone code", " ",IF(ISNA(VLOOKUP($A574,'SIMD 2020v2 DZ lookup data'!$A:$AA,27,FALSE)),"not found",VLOOKUP($A574,'SIMD 2020v2 DZ lookup data'!$A:$AA,27,FALSE)))</f>
        <v> </v>
      </c>
    </row>
    <row r="575" ht="15.75" customHeight="1">
      <c r="A575" s="35" t="s">
        <v>89</v>
      </c>
      <c r="B575" s="36" t="str">
        <f>IF($A575="Enter data zone code", " ",IF(ISNA(VLOOKUP($A575,'SIMD 2020v2 DZ lookup data'!$A:$AA,2,FALSE)),"not found",VLOOKUP($A575,'SIMD 2020v2 DZ lookup data'!$A:$AA,2,FALSE)))</f>
        <v> </v>
      </c>
      <c r="C575" s="36" t="str">
        <f>IF($A575="Enter data zone code", " ",IF(ISNA(VLOOKUP($A575,'SIMD 2020v2 DZ lookup data'!$A:$AA,21,FALSE)),"not found",VLOOKUP($A575,'SIMD 2020v2 DZ lookup data'!$A:$AA,21,FALSE)))</f>
        <v> </v>
      </c>
      <c r="D575" s="29" t="str">
        <f>IF($A575="Enter data zone code", " ",IF(ISNA(VLOOKUP($A575,'SIMD 2020v2 DZ lookup data'!$A:$AA,3,FALSE)),"not found",VLOOKUP($A575,'SIMD 2020v2 DZ lookup data'!$A:$AA,3,FALSE)))</f>
        <v> </v>
      </c>
      <c r="E575" s="29" t="str">
        <f>IF($A575="Enter data zone code", " ",IF(ISNA(VLOOKUP($A575,'SIMD 2020v2 DZ lookup data'!$A:$AA,4,FALSE)),"not found",VLOOKUP($A575,'SIMD 2020v2 DZ lookup data'!$A:$AA,4,FALSE)))</f>
        <v> </v>
      </c>
      <c r="F575" s="29" t="str">
        <f>IF($A575="Enter data zone code", " ",IF(ISNA(VLOOKUP($A575,'SIMD 2020v2 DZ lookup data'!$A:$AA,5,FALSE)),"not found",VLOOKUP($A575,'SIMD 2020v2 DZ lookup data'!$A:$AA,5,FALSE)))</f>
        <v> </v>
      </c>
      <c r="G575" s="29" t="str">
        <f>IF($A575="Enter data zone code", " ",IF(ISNA(VLOOKUP($A575,'SIMD 2020v2 DZ lookup data'!$A:$AA,6,FALSE)),"not found",VLOOKUP($A575,'SIMD 2020v2 DZ lookup data'!$A:$AA,6,FALSE)))</f>
        <v> </v>
      </c>
      <c r="H575" s="30" t="str">
        <f>IF($A575="Enter data zone code", " ",IF(ISNA(VLOOKUP($A575,'SIMD 2020v2 DZ lookup data'!$A:$AA,8,FALSE)),"not found",VLOOKUP($A575,'SIMD 2020v2 DZ lookup data'!$A:$AA,7,FALSE)))</f>
        <v> </v>
      </c>
      <c r="I575" s="30" t="str">
        <f>IF($A575="Enter data zone code", " ",IF(ISNA(VLOOKUP($A575,'SIMD 2020v2 DZ lookup data'!$A:$AA,7,FALSE)),"not found",VLOOKUP($A575,'SIMD 2020v2 DZ lookup data'!$A:$AA,8,FALSE)))</f>
        <v> </v>
      </c>
      <c r="J575" s="30" t="str">
        <f>IF($A575="Enter data zone code", " ",IF(ISNA(VLOOKUP($A575,'SIMD 2020v2 DZ lookup data'!$A:$AA,9,FALSE)),"not found",VLOOKUP($A575,'SIMD 2020v2 DZ lookup data'!$A:$AA,9,FALSE)))</f>
        <v> </v>
      </c>
      <c r="K575" s="30" t="str">
        <f>IF($A575="Enter data zone code", " ",IF(ISNA(VLOOKUP($A575,'SIMD 2020v2 DZ lookup data'!$A:$AA,10,FALSE)),"not found",VLOOKUP($A575,'SIMD 2020v2 DZ lookup data'!$A:$AA,10,FALSE)))</f>
        <v> </v>
      </c>
      <c r="L575" s="30" t="str">
        <f>IF($A575="Enter data zone code", " ",IF(ISNA(VLOOKUP($A575,'SIMD 2020v2 DZ lookup data'!$A:$AA,11,FALSE)),"not found",VLOOKUP($A575,'SIMD 2020v2 DZ lookup data'!$A:$AA,11,FALSE)))</f>
        <v> </v>
      </c>
      <c r="M575" s="30" t="str">
        <f>IF($A575="Enter data zone code", " ",IF(ISNA(VLOOKUP($A575,'SIMD 2020v2 DZ lookup data'!$A:$AA,12,FALSE)),"not found",VLOOKUP($A575,'SIMD 2020v2 DZ lookup data'!$A:$AA,12,FALSE)))</f>
        <v> </v>
      </c>
      <c r="N575" s="30" t="str">
        <f>IF($A575="Enter data zone code", " ",IF(ISNA(VLOOKUP($A575,'SIMD 2020v2 DZ lookup data'!$A:$AA,13,FALSE)),"not found",VLOOKUP($A575,'SIMD 2020v2 DZ lookup data'!$A:$AA,13,FALSE)))</f>
        <v> </v>
      </c>
      <c r="O575" s="31" t="str">
        <f>IF($A575="Enter data zone code", " ",IF(ISNA(VLOOKUP($A575,'SIMD 2020v2 DZ lookup data'!$A:$AA,14,FALSE)),"not found",VLOOKUP($A575,'SIMD 2020v2 DZ lookup data'!$A:$AA,14,FALSE)))</f>
        <v> </v>
      </c>
      <c r="P575" s="31" t="str">
        <f>IF($A575="Enter data zone code", " ",IF(ISNA(VLOOKUP($A575,'SIMD 2020v2 DZ lookup data'!$A:$AA,15,FALSE)),"not found",VLOOKUP($A575,'SIMD 2020v2 DZ lookup data'!$A:$AA,15,FALSE)))</f>
        <v> </v>
      </c>
      <c r="Q575" s="37" t="str">
        <f>IF($A575="Enter data zone code", " ",IF(ISNA(VLOOKUP($A575,'SIMD 2020v2 DZ lookup data'!$A:$AA,17,FALSE)),"not found",VLOOKUP($A575,'SIMD 2020v2 DZ lookup data'!$A:$AA,17,FALSE)))</f>
        <v> </v>
      </c>
      <c r="R575" s="36" t="str">
        <f>IF($A575="Enter data zone code", " ",IF(ISNA(VLOOKUP($A575,'SIMD 2020v2 DZ lookup data'!$A:$AA,19,FALSE)),"not found",VLOOKUP($A575,'SIMD 2020v2 DZ lookup data'!$A:$AA,19,FALSE)))</f>
        <v> </v>
      </c>
      <c r="S575" s="36" t="str">
        <f>IF($A575="Enter data zone code", " ",IF(ISNA(VLOOKUP($A575,'SIMD 2020v2 DZ lookup data'!$A:$AA,23,FALSE)),"not found",VLOOKUP($A575,'SIMD 2020v2 DZ lookup data'!$A:$AA,23,FALSE)))</f>
        <v> </v>
      </c>
      <c r="T575" s="36" t="str">
        <f>IF($A575="Enter data zone code", " ",IF(ISNA(VLOOKUP($A575,'SIMD 2020v2 DZ lookup data'!$A:$AA,25,FALSE)),"not found",VLOOKUP($A575,'SIMD 2020v2 DZ lookup data'!$A:$AA,25,FALSE)))</f>
        <v> </v>
      </c>
      <c r="U575" s="38" t="str">
        <f>IF($A575="Enter data zone code", " ",IF(ISNA(VLOOKUP($A575,'SIMD 2020v2 DZ lookup data'!$A:$AA,27,FALSE)),"not found",VLOOKUP($A575,'SIMD 2020v2 DZ lookup data'!$A:$AA,27,FALSE)))</f>
        <v> </v>
      </c>
    </row>
    <row r="576" ht="15.75" customHeight="1">
      <c r="A576" s="35" t="s">
        <v>89</v>
      </c>
      <c r="B576" s="36" t="str">
        <f>IF($A576="Enter data zone code", " ",IF(ISNA(VLOOKUP($A576,'SIMD 2020v2 DZ lookup data'!$A:$AA,2,FALSE)),"not found",VLOOKUP($A576,'SIMD 2020v2 DZ lookup data'!$A:$AA,2,FALSE)))</f>
        <v> </v>
      </c>
      <c r="C576" s="36" t="str">
        <f>IF($A576="Enter data zone code", " ",IF(ISNA(VLOOKUP($A576,'SIMD 2020v2 DZ lookup data'!$A:$AA,21,FALSE)),"not found",VLOOKUP($A576,'SIMD 2020v2 DZ lookup data'!$A:$AA,21,FALSE)))</f>
        <v> </v>
      </c>
      <c r="D576" s="29" t="str">
        <f>IF($A576="Enter data zone code", " ",IF(ISNA(VLOOKUP($A576,'SIMD 2020v2 DZ lookup data'!$A:$AA,3,FALSE)),"not found",VLOOKUP($A576,'SIMD 2020v2 DZ lookup data'!$A:$AA,3,FALSE)))</f>
        <v> </v>
      </c>
      <c r="E576" s="29" t="str">
        <f>IF($A576="Enter data zone code", " ",IF(ISNA(VLOOKUP($A576,'SIMD 2020v2 DZ lookup data'!$A:$AA,4,FALSE)),"not found",VLOOKUP($A576,'SIMD 2020v2 DZ lookup data'!$A:$AA,4,FALSE)))</f>
        <v> </v>
      </c>
      <c r="F576" s="29" t="str">
        <f>IF($A576="Enter data zone code", " ",IF(ISNA(VLOOKUP($A576,'SIMD 2020v2 DZ lookup data'!$A:$AA,5,FALSE)),"not found",VLOOKUP($A576,'SIMD 2020v2 DZ lookup data'!$A:$AA,5,FALSE)))</f>
        <v> </v>
      </c>
      <c r="G576" s="29" t="str">
        <f>IF($A576="Enter data zone code", " ",IF(ISNA(VLOOKUP($A576,'SIMD 2020v2 DZ lookup data'!$A:$AA,6,FALSE)),"not found",VLOOKUP($A576,'SIMD 2020v2 DZ lookup data'!$A:$AA,6,FALSE)))</f>
        <v> </v>
      </c>
      <c r="H576" s="30" t="str">
        <f>IF($A576="Enter data zone code", " ",IF(ISNA(VLOOKUP($A576,'SIMD 2020v2 DZ lookup data'!$A:$AA,8,FALSE)),"not found",VLOOKUP($A576,'SIMD 2020v2 DZ lookup data'!$A:$AA,7,FALSE)))</f>
        <v> </v>
      </c>
      <c r="I576" s="30" t="str">
        <f>IF($A576="Enter data zone code", " ",IF(ISNA(VLOOKUP($A576,'SIMD 2020v2 DZ lookup data'!$A:$AA,7,FALSE)),"not found",VLOOKUP($A576,'SIMD 2020v2 DZ lookup data'!$A:$AA,8,FALSE)))</f>
        <v> </v>
      </c>
      <c r="J576" s="30" t="str">
        <f>IF($A576="Enter data zone code", " ",IF(ISNA(VLOOKUP($A576,'SIMD 2020v2 DZ lookup data'!$A:$AA,9,FALSE)),"not found",VLOOKUP($A576,'SIMD 2020v2 DZ lookup data'!$A:$AA,9,FALSE)))</f>
        <v> </v>
      </c>
      <c r="K576" s="30" t="str">
        <f>IF($A576="Enter data zone code", " ",IF(ISNA(VLOOKUP($A576,'SIMD 2020v2 DZ lookup data'!$A:$AA,10,FALSE)),"not found",VLOOKUP($A576,'SIMD 2020v2 DZ lookup data'!$A:$AA,10,FALSE)))</f>
        <v> </v>
      </c>
      <c r="L576" s="30" t="str">
        <f>IF($A576="Enter data zone code", " ",IF(ISNA(VLOOKUP($A576,'SIMD 2020v2 DZ lookup data'!$A:$AA,11,FALSE)),"not found",VLOOKUP($A576,'SIMD 2020v2 DZ lookup data'!$A:$AA,11,FALSE)))</f>
        <v> </v>
      </c>
      <c r="M576" s="30" t="str">
        <f>IF($A576="Enter data zone code", " ",IF(ISNA(VLOOKUP($A576,'SIMD 2020v2 DZ lookup data'!$A:$AA,12,FALSE)),"not found",VLOOKUP($A576,'SIMD 2020v2 DZ lookup data'!$A:$AA,12,FALSE)))</f>
        <v> </v>
      </c>
      <c r="N576" s="30" t="str">
        <f>IF($A576="Enter data zone code", " ",IF(ISNA(VLOOKUP($A576,'SIMD 2020v2 DZ lookup data'!$A:$AA,13,FALSE)),"not found",VLOOKUP($A576,'SIMD 2020v2 DZ lookup data'!$A:$AA,13,FALSE)))</f>
        <v> </v>
      </c>
      <c r="O576" s="31" t="str">
        <f>IF($A576="Enter data zone code", " ",IF(ISNA(VLOOKUP($A576,'SIMD 2020v2 DZ lookup data'!$A:$AA,14,FALSE)),"not found",VLOOKUP($A576,'SIMD 2020v2 DZ lookup data'!$A:$AA,14,FALSE)))</f>
        <v> </v>
      </c>
      <c r="P576" s="31" t="str">
        <f>IF($A576="Enter data zone code", " ",IF(ISNA(VLOOKUP($A576,'SIMD 2020v2 DZ lookup data'!$A:$AA,15,FALSE)),"not found",VLOOKUP($A576,'SIMD 2020v2 DZ lookup data'!$A:$AA,15,FALSE)))</f>
        <v> </v>
      </c>
      <c r="Q576" s="37" t="str">
        <f>IF($A576="Enter data zone code", " ",IF(ISNA(VLOOKUP($A576,'SIMD 2020v2 DZ lookup data'!$A:$AA,17,FALSE)),"not found",VLOOKUP($A576,'SIMD 2020v2 DZ lookup data'!$A:$AA,17,FALSE)))</f>
        <v> </v>
      </c>
      <c r="R576" s="36" t="str">
        <f>IF($A576="Enter data zone code", " ",IF(ISNA(VLOOKUP($A576,'SIMD 2020v2 DZ lookup data'!$A:$AA,19,FALSE)),"not found",VLOOKUP($A576,'SIMD 2020v2 DZ lookup data'!$A:$AA,19,FALSE)))</f>
        <v> </v>
      </c>
      <c r="S576" s="36" t="str">
        <f>IF($A576="Enter data zone code", " ",IF(ISNA(VLOOKUP($A576,'SIMD 2020v2 DZ lookup data'!$A:$AA,23,FALSE)),"not found",VLOOKUP($A576,'SIMD 2020v2 DZ lookup data'!$A:$AA,23,FALSE)))</f>
        <v> </v>
      </c>
      <c r="T576" s="36" t="str">
        <f>IF($A576="Enter data zone code", " ",IF(ISNA(VLOOKUP($A576,'SIMD 2020v2 DZ lookup data'!$A:$AA,25,FALSE)),"not found",VLOOKUP($A576,'SIMD 2020v2 DZ lookup data'!$A:$AA,25,FALSE)))</f>
        <v> </v>
      </c>
      <c r="U576" s="38" t="str">
        <f>IF($A576="Enter data zone code", " ",IF(ISNA(VLOOKUP($A576,'SIMD 2020v2 DZ lookup data'!$A:$AA,27,FALSE)),"not found",VLOOKUP($A576,'SIMD 2020v2 DZ lookup data'!$A:$AA,27,FALSE)))</f>
        <v> </v>
      </c>
    </row>
    <row r="577" ht="15.75" customHeight="1">
      <c r="A577" s="35" t="s">
        <v>89</v>
      </c>
      <c r="B577" s="36" t="str">
        <f>IF($A577="Enter data zone code", " ",IF(ISNA(VLOOKUP($A577,'SIMD 2020v2 DZ lookup data'!$A:$AA,2,FALSE)),"not found",VLOOKUP($A577,'SIMD 2020v2 DZ lookup data'!$A:$AA,2,FALSE)))</f>
        <v> </v>
      </c>
      <c r="C577" s="36" t="str">
        <f>IF($A577="Enter data zone code", " ",IF(ISNA(VLOOKUP($A577,'SIMD 2020v2 DZ lookup data'!$A:$AA,21,FALSE)),"not found",VLOOKUP($A577,'SIMD 2020v2 DZ lookup data'!$A:$AA,21,FALSE)))</f>
        <v> </v>
      </c>
      <c r="D577" s="29" t="str">
        <f>IF($A577="Enter data zone code", " ",IF(ISNA(VLOOKUP($A577,'SIMD 2020v2 DZ lookup data'!$A:$AA,3,FALSE)),"not found",VLOOKUP($A577,'SIMD 2020v2 DZ lookup data'!$A:$AA,3,FALSE)))</f>
        <v> </v>
      </c>
      <c r="E577" s="29" t="str">
        <f>IF($A577="Enter data zone code", " ",IF(ISNA(VLOOKUP($A577,'SIMD 2020v2 DZ lookup data'!$A:$AA,4,FALSE)),"not found",VLOOKUP($A577,'SIMD 2020v2 DZ lookup data'!$A:$AA,4,FALSE)))</f>
        <v> </v>
      </c>
      <c r="F577" s="29" t="str">
        <f>IF($A577="Enter data zone code", " ",IF(ISNA(VLOOKUP($A577,'SIMD 2020v2 DZ lookup data'!$A:$AA,5,FALSE)),"not found",VLOOKUP($A577,'SIMD 2020v2 DZ lookup data'!$A:$AA,5,FALSE)))</f>
        <v> </v>
      </c>
      <c r="G577" s="29" t="str">
        <f>IF($A577="Enter data zone code", " ",IF(ISNA(VLOOKUP($A577,'SIMD 2020v2 DZ lookup data'!$A:$AA,6,FALSE)),"not found",VLOOKUP($A577,'SIMD 2020v2 DZ lookup data'!$A:$AA,6,FALSE)))</f>
        <v> </v>
      </c>
      <c r="H577" s="30" t="str">
        <f>IF($A577="Enter data zone code", " ",IF(ISNA(VLOOKUP($A577,'SIMD 2020v2 DZ lookup data'!$A:$AA,8,FALSE)),"not found",VLOOKUP($A577,'SIMD 2020v2 DZ lookup data'!$A:$AA,7,FALSE)))</f>
        <v> </v>
      </c>
      <c r="I577" s="30" t="str">
        <f>IF($A577="Enter data zone code", " ",IF(ISNA(VLOOKUP($A577,'SIMD 2020v2 DZ lookup data'!$A:$AA,7,FALSE)),"not found",VLOOKUP($A577,'SIMD 2020v2 DZ lookup data'!$A:$AA,8,FALSE)))</f>
        <v> </v>
      </c>
      <c r="J577" s="30" t="str">
        <f>IF($A577="Enter data zone code", " ",IF(ISNA(VLOOKUP($A577,'SIMD 2020v2 DZ lookup data'!$A:$AA,9,FALSE)),"not found",VLOOKUP($A577,'SIMD 2020v2 DZ lookup data'!$A:$AA,9,FALSE)))</f>
        <v> </v>
      </c>
      <c r="K577" s="30" t="str">
        <f>IF($A577="Enter data zone code", " ",IF(ISNA(VLOOKUP($A577,'SIMD 2020v2 DZ lookup data'!$A:$AA,10,FALSE)),"not found",VLOOKUP($A577,'SIMD 2020v2 DZ lookup data'!$A:$AA,10,FALSE)))</f>
        <v> </v>
      </c>
      <c r="L577" s="30" t="str">
        <f>IF($A577="Enter data zone code", " ",IF(ISNA(VLOOKUP($A577,'SIMD 2020v2 DZ lookup data'!$A:$AA,11,FALSE)),"not found",VLOOKUP($A577,'SIMD 2020v2 DZ lookup data'!$A:$AA,11,FALSE)))</f>
        <v> </v>
      </c>
      <c r="M577" s="30" t="str">
        <f>IF($A577="Enter data zone code", " ",IF(ISNA(VLOOKUP($A577,'SIMD 2020v2 DZ lookup data'!$A:$AA,12,FALSE)),"not found",VLOOKUP($A577,'SIMD 2020v2 DZ lookup data'!$A:$AA,12,FALSE)))</f>
        <v> </v>
      </c>
      <c r="N577" s="30" t="str">
        <f>IF($A577="Enter data zone code", " ",IF(ISNA(VLOOKUP($A577,'SIMD 2020v2 DZ lookup data'!$A:$AA,13,FALSE)),"not found",VLOOKUP($A577,'SIMD 2020v2 DZ lookup data'!$A:$AA,13,FALSE)))</f>
        <v> </v>
      </c>
      <c r="O577" s="31" t="str">
        <f>IF($A577="Enter data zone code", " ",IF(ISNA(VLOOKUP($A577,'SIMD 2020v2 DZ lookup data'!$A:$AA,14,FALSE)),"not found",VLOOKUP($A577,'SIMD 2020v2 DZ lookup data'!$A:$AA,14,FALSE)))</f>
        <v> </v>
      </c>
      <c r="P577" s="31" t="str">
        <f>IF($A577="Enter data zone code", " ",IF(ISNA(VLOOKUP($A577,'SIMD 2020v2 DZ lookup data'!$A:$AA,15,FALSE)),"not found",VLOOKUP($A577,'SIMD 2020v2 DZ lookup data'!$A:$AA,15,FALSE)))</f>
        <v> </v>
      </c>
      <c r="Q577" s="37" t="str">
        <f>IF($A577="Enter data zone code", " ",IF(ISNA(VLOOKUP($A577,'SIMD 2020v2 DZ lookup data'!$A:$AA,17,FALSE)),"not found",VLOOKUP($A577,'SIMD 2020v2 DZ lookup data'!$A:$AA,17,FALSE)))</f>
        <v> </v>
      </c>
      <c r="R577" s="36" t="str">
        <f>IF($A577="Enter data zone code", " ",IF(ISNA(VLOOKUP($A577,'SIMD 2020v2 DZ lookup data'!$A:$AA,19,FALSE)),"not found",VLOOKUP($A577,'SIMD 2020v2 DZ lookup data'!$A:$AA,19,FALSE)))</f>
        <v> </v>
      </c>
      <c r="S577" s="36" t="str">
        <f>IF($A577="Enter data zone code", " ",IF(ISNA(VLOOKUP($A577,'SIMD 2020v2 DZ lookup data'!$A:$AA,23,FALSE)),"not found",VLOOKUP($A577,'SIMD 2020v2 DZ lookup data'!$A:$AA,23,FALSE)))</f>
        <v> </v>
      </c>
      <c r="T577" s="36" t="str">
        <f>IF($A577="Enter data zone code", " ",IF(ISNA(VLOOKUP($A577,'SIMD 2020v2 DZ lookup data'!$A:$AA,25,FALSE)),"not found",VLOOKUP($A577,'SIMD 2020v2 DZ lookup data'!$A:$AA,25,FALSE)))</f>
        <v> </v>
      </c>
      <c r="U577" s="38" t="str">
        <f>IF($A577="Enter data zone code", " ",IF(ISNA(VLOOKUP($A577,'SIMD 2020v2 DZ lookup data'!$A:$AA,27,FALSE)),"not found",VLOOKUP($A577,'SIMD 2020v2 DZ lookup data'!$A:$AA,27,FALSE)))</f>
        <v> </v>
      </c>
    </row>
    <row r="578" ht="15.75" customHeight="1">
      <c r="A578" s="35" t="s">
        <v>89</v>
      </c>
      <c r="B578" s="36" t="str">
        <f>IF($A578="Enter data zone code", " ",IF(ISNA(VLOOKUP($A578,'SIMD 2020v2 DZ lookup data'!$A:$AA,2,FALSE)),"not found",VLOOKUP($A578,'SIMD 2020v2 DZ lookup data'!$A:$AA,2,FALSE)))</f>
        <v> </v>
      </c>
      <c r="C578" s="36" t="str">
        <f>IF($A578="Enter data zone code", " ",IF(ISNA(VLOOKUP($A578,'SIMD 2020v2 DZ lookup data'!$A:$AA,21,FALSE)),"not found",VLOOKUP($A578,'SIMD 2020v2 DZ lookup data'!$A:$AA,21,FALSE)))</f>
        <v> </v>
      </c>
      <c r="D578" s="29" t="str">
        <f>IF($A578="Enter data zone code", " ",IF(ISNA(VLOOKUP($A578,'SIMD 2020v2 DZ lookup data'!$A:$AA,3,FALSE)),"not found",VLOOKUP($A578,'SIMD 2020v2 DZ lookup data'!$A:$AA,3,FALSE)))</f>
        <v> </v>
      </c>
      <c r="E578" s="29" t="str">
        <f>IF($A578="Enter data zone code", " ",IF(ISNA(VLOOKUP($A578,'SIMD 2020v2 DZ lookup data'!$A:$AA,4,FALSE)),"not found",VLOOKUP($A578,'SIMD 2020v2 DZ lookup data'!$A:$AA,4,FALSE)))</f>
        <v> </v>
      </c>
      <c r="F578" s="29" t="str">
        <f>IF($A578="Enter data zone code", " ",IF(ISNA(VLOOKUP($A578,'SIMD 2020v2 DZ lookup data'!$A:$AA,5,FALSE)),"not found",VLOOKUP($A578,'SIMD 2020v2 DZ lookup data'!$A:$AA,5,FALSE)))</f>
        <v> </v>
      </c>
      <c r="G578" s="29" t="str">
        <f>IF($A578="Enter data zone code", " ",IF(ISNA(VLOOKUP($A578,'SIMD 2020v2 DZ lookup data'!$A:$AA,6,FALSE)),"not found",VLOOKUP($A578,'SIMD 2020v2 DZ lookup data'!$A:$AA,6,FALSE)))</f>
        <v> </v>
      </c>
      <c r="H578" s="30" t="str">
        <f>IF($A578="Enter data zone code", " ",IF(ISNA(VLOOKUP($A578,'SIMD 2020v2 DZ lookup data'!$A:$AA,8,FALSE)),"not found",VLOOKUP($A578,'SIMD 2020v2 DZ lookup data'!$A:$AA,7,FALSE)))</f>
        <v> </v>
      </c>
      <c r="I578" s="30" t="str">
        <f>IF($A578="Enter data zone code", " ",IF(ISNA(VLOOKUP($A578,'SIMD 2020v2 DZ lookup data'!$A:$AA,7,FALSE)),"not found",VLOOKUP($A578,'SIMD 2020v2 DZ lookup data'!$A:$AA,8,FALSE)))</f>
        <v> </v>
      </c>
      <c r="J578" s="30" t="str">
        <f>IF($A578="Enter data zone code", " ",IF(ISNA(VLOOKUP($A578,'SIMD 2020v2 DZ lookup data'!$A:$AA,9,FALSE)),"not found",VLOOKUP($A578,'SIMD 2020v2 DZ lookup data'!$A:$AA,9,FALSE)))</f>
        <v> </v>
      </c>
      <c r="K578" s="30" t="str">
        <f>IF($A578="Enter data zone code", " ",IF(ISNA(VLOOKUP($A578,'SIMD 2020v2 DZ lookup data'!$A:$AA,10,FALSE)),"not found",VLOOKUP($A578,'SIMD 2020v2 DZ lookup data'!$A:$AA,10,FALSE)))</f>
        <v> </v>
      </c>
      <c r="L578" s="30" t="str">
        <f>IF($A578="Enter data zone code", " ",IF(ISNA(VLOOKUP($A578,'SIMD 2020v2 DZ lookup data'!$A:$AA,11,FALSE)),"not found",VLOOKUP($A578,'SIMD 2020v2 DZ lookup data'!$A:$AA,11,FALSE)))</f>
        <v> </v>
      </c>
      <c r="M578" s="30" t="str">
        <f>IF($A578="Enter data zone code", " ",IF(ISNA(VLOOKUP($A578,'SIMD 2020v2 DZ lookup data'!$A:$AA,12,FALSE)),"not found",VLOOKUP($A578,'SIMD 2020v2 DZ lookup data'!$A:$AA,12,FALSE)))</f>
        <v> </v>
      </c>
      <c r="N578" s="30" t="str">
        <f>IF($A578="Enter data zone code", " ",IF(ISNA(VLOOKUP($A578,'SIMD 2020v2 DZ lookup data'!$A:$AA,13,FALSE)),"not found",VLOOKUP($A578,'SIMD 2020v2 DZ lookup data'!$A:$AA,13,FALSE)))</f>
        <v> </v>
      </c>
      <c r="O578" s="31" t="str">
        <f>IF($A578="Enter data zone code", " ",IF(ISNA(VLOOKUP($A578,'SIMD 2020v2 DZ lookup data'!$A:$AA,14,FALSE)),"not found",VLOOKUP($A578,'SIMD 2020v2 DZ lookup data'!$A:$AA,14,FALSE)))</f>
        <v> </v>
      </c>
      <c r="P578" s="31" t="str">
        <f>IF($A578="Enter data zone code", " ",IF(ISNA(VLOOKUP($A578,'SIMD 2020v2 DZ lookup data'!$A:$AA,15,FALSE)),"not found",VLOOKUP($A578,'SIMD 2020v2 DZ lookup data'!$A:$AA,15,FALSE)))</f>
        <v> </v>
      </c>
      <c r="Q578" s="37" t="str">
        <f>IF($A578="Enter data zone code", " ",IF(ISNA(VLOOKUP($A578,'SIMD 2020v2 DZ lookup data'!$A:$AA,17,FALSE)),"not found",VLOOKUP($A578,'SIMD 2020v2 DZ lookup data'!$A:$AA,17,FALSE)))</f>
        <v> </v>
      </c>
      <c r="R578" s="36" t="str">
        <f>IF($A578="Enter data zone code", " ",IF(ISNA(VLOOKUP($A578,'SIMD 2020v2 DZ lookup data'!$A:$AA,19,FALSE)),"not found",VLOOKUP($A578,'SIMD 2020v2 DZ lookup data'!$A:$AA,19,FALSE)))</f>
        <v> </v>
      </c>
      <c r="S578" s="36" t="str">
        <f>IF($A578="Enter data zone code", " ",IF(ISNA(VLOOKUP($A578,'SIMD 2020v2 DZ lookup data'!$A:$AA,23,FALSE)),"not found",VLOOKUP($A578,'SIMD 2020v2 DZ lookup data'!$A:$AA,23,FALSE)))</f>
        <v> </v>
      </c>
      <c r="T578" s="36" t="str">
        <f>IF($A578="Enter data zone code", " ",IF(ISNA(VLOOKUP($A578,'SIMD 2020v2 DZ lookup data'!$A:$AA,25,FALSE)),"not found",VLOOKUP($A578,'SIMD 2020v2 DZ lookup data'!$A:$AA,25,FALSE)))</f>
        <v> </v>
      </c>
      <c r="U578" s="38" t="str">
        <f>IF($A578="Enter data zone code", " ",IF(ISNA(VLOOKUP($A578,'SIMD 2020v2 DZ lookup data'!$A:$AA,27,FALSE)),"not found",VLOOKUP($A578,'SIMD 2020v2 DZ lookup data'!$A:$AA,27,FALSE)))</f>
        <v> </v>
      </c>
    </row>
    <row r="579" ht="15.75" customHeight="1">
      <c r="A579" s="35" t="s">
        <v>89</v>
      </c>
      <c r="B579" s="36" t="str">
        <f>IF($A579="Enter data zone code", " ",IF(ISNA(VLOOKUP($A579,'SIMD 2020v2 DZ lookup data'!$A:$AA,2,FALSE)),"not found",VLOOKUP($A579,'SIMD 2020v2 DZ lookup data'!$A:$AA,2,FALSE)))</f>
        <v> </v>
      </c>
      <c r="C579" s="36" t="str">
        <f>IF($A579="Enter data zone code", " ",IF(ISNA(VLOOKUP($A579,'SIMD 2020v2 DZ lookup data'!$A:$AA,21,FALSE)),"not found",VLOOKUP($A579,'SIMD 2020v2 DZ lookup data'!$A:$AA,21,FALSE)))</f>
        <v> </v>
      </c>
      <c r="D579" s="29" t="str">
        <f>IF($A579="Enter data zone code", " ",IF(ISNA(VLOOKUP($A579,'SIMD 2020v2 DZ lookup data'!$A:$AA,3,FALSE)),"not found",VLOOKUP($A579,'SIMD 2020v2 DZ lookup data'!$A:$AA,3,FALSE)))</f>
        <v> </v>
      </c>
      <c r="E579" s="29" t="str">
        <f>IF($A579="Enter data zone code", " ",IF(ISNA(VLOOKUP($A579,'SIMD 2020v2 DZ lookup data'!$A:$AA,4,FALSE)),"not found",VLOOKUP($A579,'SIMD 2020v2 DZ lookup data'!$A:$AA,4,FALSE)))</f>
        <v> </v>
      </c>
      <c r="F579" s="29" t="str">
        <f>IF($A579="Enter data zone code", " ",IF(ISNA(VLOOKUP($A579,'SIMD 2020v2 DZ lookup data'!$A:$AA,5,FALSE)),"not found",VLOOKUP($A579,'SIMD 2020v2 DZ lookup data'!$A:$AA,5,FALSE)))</f>
        <v> </v>
      </c>
      <c r="G579" s="29" t="str">
        <f>IF($A579="Enter data zone code", " ",IF(ISNA(VLOOKUP($A579,'SIMD 2020v2 DZ lookup data'!$A:$AA,6,FALSE)),"not found",VLOOKUP($A579,'SIMD 2020v2 DZ lookup data'!$A:$AA,6,FALSE)))</f>
        <v> </v>
      </c>
      <c r="H579" s="30" t="str">
        <f>IF($A579="Enter data zone code", " ",IF(ISNA(VLOOKUP($A579,'SIMD 2020v2 DZ lookup data'!$A:$AA,8,FALSE)),"not found",VLOOKUP($A579,'SIMD 2020v2 DZ lookup data'!$A:$AA,7,FALSE)))</f>
        <v> </v>
      </c>
      <c r="I579" s="30" t="str">
        <f>IF($A579="Enter data zone code", " ",IF(ISNA(VLOOKUP($A579,'SIMD 2020v2 DZ lookup data'!$A:$AA,7,FALSE)),"not found",VLOOKUP($A579,'SIMD 2020v2 DZ lookup data'!$A:$AA,8,FALSE)))</f>
        <v> </v>
      </c>
      <c r="J579" s="30" t="str">
        <f>IF($A579="Enter data zone code", " ",IF(ISNA(VLOOKUP($A579,'SIMD 2020v2 DZ lookup data'!$A:$AA,9,FALSE)),"not found",VLOOKUP($A579,'SIMD 2020v2 DZ lookup data'!$A:$AA,9,FALSE)))</f>
        <v> </v>
      </c>
      <c r="K579" s="30" t="str">
        <f>IF($A579="Enter data zone code", " ",IF(ISNA(VLOOKUP($A579,'SIMD 2020v2 DZ lookup data'!$A:$AA,10,FALSE)),"not found",VLOOKUP($A579,'SIMD 2020v2 DZ lookup data'!$A:$AA,10,FALSE)))</f>
        <v> </v>
      </c>
      <c r="L579" s="30" t="str">
        <f>IF($A579="Enter data zone code", " ",IF(ISNA(VLOOKUP($A579,'SIMD 2020v2 DZ lookup data'!$A:$AA,11,FALSE)),"not found",VLOOKUP($A579,'SIMD 2020v2 DZ lookup data'!$A:$AA,11,FALSE)))</f>
        <v> </v>
      </c>
      <c r="M579" s="30" t="str">
        <f>IF($A579="Enter data zone code", " ",IF(ISNA(VLOOKUP($A579,'SIMD 2020v2 DZ lookup data'!$A:$AA,12,FALSE)),"not found",VLOOKUP($A579,'SIMD 2020v2 DZ lookup data'!$A:$AA,12,FALSE)))</f>
        <v> </v>
      </c>
      <c r="N579" s="30" t="str">
        <f>IF($A579="Enter data zone code", " ",IF(ISNA(VLOOKUP($A579,'SIMD 2020v2 DZ lookup data'!$A:$AA,13,FALSE)),"not found",VLOOKUP($A579,'SIMD 2020v2 DZ lookup data'!$A:$AA,13,FALSE)))</f>
        <v> </v>
      </c>
      <c r="O579" s="31" t="str">
        <f>IF($A579="Enter data zone code", " ",IF(ISNA(VLOOKUP($A579,'SIMD 2020v2 DZ lookup data'!$A:$AA,14,FALSE)),"not found",VLOOKUP($A579,'SIMD 2020v2 DZ lookup data'!$A:$AA,14,FALSE)))</f>
        <v> </v>
      </c>
      <c r="P579" s="31" t="str">
        <f>IF($A579="Enter data zone code", " ",IF(ISNA(VLOOKUP($A579,'SIMD 2020v2 DZ lookup data'!$A:$AA,15,FALSE)),"not found",VLOOKUP($A579,'SIMD 2020v2 DZ lookup data'!$A:$AA,15,FALSE)))</f>
        <v> </v>
      </c>
      <c r="Q579" s="37" t="str">
        <f>IF($A579="Enter data zone code", " ",IF(ISNA(VLOOKUP($A579,'SIMD 2020v2 DZ lookup data'!$A:$AA,17,FALSE)),"not found",VLOOKUP($A579,'SIMD 2020v2 DZ lookup data'!$A:$AA,17,FALSE)))</f>
        <v> </v>
      </c>
      <c r="R579" s="36" t="str">
        <f>IF($A579="Enter data zone code", " ",IF(ISNA(VLOOKUP($A579,'SIMD 2020v2 DZ lookup data'!$A:$AA,19,FALSE)),"not found",VLOOKUP($A579,'SIMD 2020v2 DZ lookup data'!$A:$AA,19,FALSE)))</f>
        <v> </v>
      </c>
      <c r="S579" s="36" t="str">
        <f>IF($A579="Enter data zone code", " ",IF(ISNA(VLOOKUP($A579,'SIMD 2020v2 DZ lookup data'!$A:$AA,23,FALSE)),"not found",VLOOKUP($A579,'SIMD 2020v2 DZ lookup data'!$A:$AA,23,FALSE)))</f>
        <v> </v>
      </c>
      <c r="T579" s="36" t="str">
        <f>IF($A579="Enter data zone code", " ",IF(ISNA(VLOOKUP($A579,'SIMD 2020v2 DZ lookup data'!$A:$AA,25,FALSE)),"not found",VLOOKUP($A579,'SIMD 2020v2 DZ lookup data'!$A:$AA,25,FALSE)))</f>
        <v> </v>
      </c>
      <c r="U579" s="38" t="str">
        <f>IF($A579="Enter data zone code", " ",IF(ISNA(VLOOKUP($A579,'SIMD 2020v2 DZ lookup data'!$A:$AA,27,FALSE)),"not found",VLOOKUP($A579,'SIMD 2020v2 DZ lookup data'!$A:$AA,27,FALSE)))</f>
        <v> </v>
      </c>
    </row>
    <row r="580" ht="15.75" customHeight="1">
      <c r="A580" s="35" t="s">
        <v>89</v>
      </c>
      <c r="B580" s="36" t="str">
        <f>IF($A580="Enter data zone code", " ",IF(ISNA(VLOOKUP($A580,'SIMD 2020v2 DZ lookup data'!$A:$AA,2,FALSE)),"not found",VLOOKUP($A580,'SIMD 2020v2 DZ lookup data'!$A:$AA,2,FALSE)))</f>
        <v> </v>
      </c>
      <c r="C580" s="36" t="str">
        <f>IF($A580="Enter data zone code", " ",IF(ISNA(VLOOKUP($A580,'SIMD 2020v2 DZ lookup data'!$A:$AA,21,FALSE)),"not found",VLOOKUP($A580,'SIMD 2020v2 DZ lookup data'!$A:$AA,21,FALSE)))</f>
        <v> </v>
      </c>
      <c r="D580" s="29" t="str">
        <f>IF($A580="Enter data zone code", " ",IF(ISNA(VLOOKUP($A580,'SIMD 2020v2 DZ lookup data'!$A:$AA,3,FALSE)),"not found",VLOOKUP($A580,'SIMD 2020v2 DZ lookup data'!$A:$AA,3,FALSE)))</f>
        <v> </v>
      </c>
      <c r="E580" s="29" t="str">
        <f>IF($A580="Enter data zone code", " ",IF(ISNA(VLOOKUP($A580,'SIMD 2020v2 DZ lookup data'!$A:$AA,4,FALSE)),"not found",VLOOKUP($A580,'SIMD 2020v2 DZ lookup data'!$A:$AA,4,FALSE)))</f>
        <v> </v>
      </c>
      <c r="F580" s="29" t="str">
        <f>IF($A580="Enter data zone code", " ",IF(ISNA(VLOOKUP($A580,'SIMD 2020v2 DZ lookup data'!$A:$AA,5,FALSE)),"not found",VLOOKUP($A580,'SIMD 2020v2 DZ lookup data'!$A:$AA,5,FALSE)))</f>
        <v> </v>
      </c>
      <c r="G580" s="29" t="str">
        <f>IF($A580="Enter data zone code", " ",IF(ISNA(VLOOKUP($A580,'SIMD 2020v2 DZ lookup data'!$A:$AA,6,FALSE)),"not found",VLOOKUP($A580,'SIMD 2020v2 DZ lookup data'!$A:$AA,6,FALSE)))</f>
        <v> </v>
      </c>
      <c r="H580" s="30" t="str">
        <f>IF($A580="Enter data zone code", " ",IF(ISNA(VLOOKUP($A580,'SIMD 2020v2 DZ lookup data'!$A:$AA,8,FALSE)),"not found",VLOOKUP($A580,'SIMD 2020v2 DZ lookup data'!$A:$AA,7,FALSE)))</f>
        <v> </v>
      </c>
      <c r="I580" s="30" t="str">
        <f>IF($A580="Enter data zone code", " ",IF(ISNA(VLOOKUP($A580,'SIMD 2020v2 DZ lookup data'!$A:$AA,7,FALSE)),"not found",VLOOKUP($A580,'SIMD 2020v2 DZ lookup data'!$A:$AA,8,FALSE)))</f>
        <v> </v>
      </c>
      <c r="J580" s="30" t="str">
        <f>IF($A580="Enter data zone code", " ",IF(ISNA(VLOOKUP($A580,'SIMD 2020v2 DZ lookup data'!$A:$AA,9,FALSE)),"not found",VLOOKUP($A580,'SIMD 2020v2 DZ lookup data'!$A:$AA,9,FALSE)))</f>
        <v> </v>
      </c>
      <c r="K580" s="30" t="str">
        <f>IF($A580="Enter data zone code", " ",IF(ISNA(VLOOKUP($A580,'SIMD 2020v2 DZ lookup data'!$A:$AA,10,FALSE)),"not found",VLOOKUP($A580,'SIMD 2020v2 DZ lookup data'!$A:$AA,10,FALSE)))</f>
        <v> </v>
      </c>
      <c r="L580" s="30" t="str">
        <f>IF($A580="Enter data zone code", " ",IF(ISNA(VLOOKUP($A580,'SIMD 2020v2 DZ lookup data'!$A:$AA,11,FALSE)),"not found",VLOOKUP($A580,'SIMD 2020v2 DZ lookup data'!$A:$AA,11,FALSE)))</f>
        <v> </v>
      </c>
      <c r="M580" s="30" t="str">
        <f>IF($A580="Enter data zone code", " ",IF(ISNA(VLOOKUP($A580,'SIMD 2020v2 DZ lookup data'!$A:$AA,12,FALSE)),"not found",VLOOKUP($A580,'SIMD 2020v2 DZ lookup data'!$A:$AA,12,FALSE)))</f>
        <v> </v>
      </c>
      <c r="N580" s="30" t="str">
        <f>IF($A580="Enter data zone code", " ",IF(ISNA(VLOOKUP($A580,'SIMD 2020v2 DZ lookup data'!$A:$AA,13,FALSE)),"not found",VLOOKUP($A580,'SIMD 2020v2 DZ lookup data'!$A:$AA,13,FALSE)))</f>
        <v> </v>
      </c>
      <c r="O580" s="31" t="str">
        <f>IF($A580="Enter data zone code", " ",IF(ISNA(VLOOKUP($A580,'SIMD 2020v2 DZ lookup data'!$A:$AA,14,FALSE)),"not found",VLOOKUP($A580,'SIMD 2020v2 DZ lookup data'!$A:$AA,14,FALSE)))</f>
        <v> </v>
      </c>
      <c r="P580" s="31" t="str">
        <f>IF($A580="Enter data zone code", " ",IF(ISNA(VLOOKUP($A580,'SIMD 2020v2 DZ lookup data'!$A:$AA,15,FALSE)),"not found",VLOOKUP($A580,'SIMD 2020v2 DZ lookup data'!$A:$AA,15,FALSE)))</f>
        <v> </v>
      </c>
      <c r="Q580" s="37" t="str">
        <f>IF($A580="Enter data zone code", " ",IF(ISNA(VLOOKUP($A580,'SIMD 2020v2 DZ lookup data'!$A:$AA,17,FALSE)),"not found",VLOOKUP($A580,'SIMD 2020v2 DZ lookup data'!$A:$AA,17,FALSE)))</f>
        <v> </v>
      </c>
      <c r="R580" s="36" t="str">
        <f>IF($A580="Enter data zone code", " ",IF(ISNA(VLOOKUP($A580,'SIMD 2020v2 DZ lookup data'!$A:$AA,19,FALSE)),"not found",VLOOKUP($A580,'SIMD 2020v2 DZ lookup data'!$A:$AA,19,FALSE)))</f>
        <v> </v>
      </c>
      <c r="S580" s="36" t="str">
        <f>IF($A580="Enter data zone code", " ",IF(ISNA(VLOOKUP($A580,'SIMD 2020v2 DZ lookup data'!$A:$AA,23,FALSE)),"not found",VLOOKUP($A580,'SIMD 2020v2 DZ lookup data'!$A:$AA,23,FALSE)))</f>
        <v> </v>
      </c>
      <c r="T580" s="36" t="str">
        <f>IF($A580="Enter data zone code", " ",IF(ISNA(VLOOKUP($A580,'SIMD 2020v2 DZ lookup data'!$A:$AA,25,FALSE)),"not found",VLOOKUP($A580,'SIMD 2020v2 DZ lookup data'!$A:$AA,25,FALSE)))</f>
        <v> </v>
      </c>
      <c r="U580" s="38" t="str">
        <f>IF($A580="Enter data zone code", " ",IF(ISNA(VLOOKUP($A580,'SIMD 2020v2 DZ lookup data'!$A:$AA,27,FALSE)),"not found",VLOOKUP($A580,'SIMD 2020v2 DZ lookup data'!$A:$AA,27,FALSE)))</f>
        <v> </v>
      </c>
    </row>
    <row r="581" ht="15.75" customHeight="1">
      <c r="A581" s="35" t="s">
        <v>89</v>
      </c>
      <c r="B581" s="36" t="str">
        <f>IF($A581="Enter data zone code", " ",IF(ISNA(VLOOKUP($A581,'SIMD 2020v2 DZ lookup data'!$A:$AA,2,FALSE)),"not found",VLOOKUP($A581,'SIMD 2020v2 DZ lookup data'!$A:$AA,2,FALSE)))</f>
        <v> </v>
      </c>
      <c r="C581" s="36" t="str">
        <f>IF($A581="Enter data zone code", " ",IF(ISNA(VLOOKUP($A581,'SIMD 2020v2 DZ lookup data'!$A:$AA,21,FALSE)),"not found",VLOOKUP($A581,'SIMD 2020v2 DZ lookup data'!$A:$AA,21,FALSE)))</f>
        <v> </v>
      </c>
      <c r="D581" s="29" t="str">
        <f>IF($A581="Enter data zone code", " ",IF(ISNA(VLOOKUP($A581,'SIMD 2020v2 DZ lookup data'!$A:$AA,3,FALSE)),"not found",VLOOKUP($A581,'SIMD 2020v2 DZ lookup data'!$A:$AA,3,FALSE)))</f>
        <v> </v>
      </c>
      <c r="E581" s="29" t="str">
        <f>IF($A581="Enter data zone code", " ",IF(ISNA(VLOOKUP($A581,'SIMD 2020v2 DZ lookup data'!$A:$AA,4,FALSE)),"not found",VLOOKUP($A581,'SIMD 2020v2 DZ lookup data'!$A:$AA,4,FALSE)))</f>
        <v> </v>
      </c>
      <c r="F581" s="29" t="str">
        <f>IF($A581="Enter data zone code", " ",IF(ISNA(VLOOKUP($A581,'SIMD 2020v2 DZ lookup data'!$A:$AA,5,FALSE)),"not found",VLOOKUP($A581,'SIMD 2020v2 DZ lookup data'!$A:$AA,5,FALSE)))</f>
        <v> </v>
      </c>
      <c r="G581" s="29" t="str">
        <f>IF($A581="Enter data zone code", " ",IF(ISNA(VLOOKUP($A581,'SIMD 2020v2 DZ lookup data'!$A:$AA,6,FALSE)),"not found",VLOOKUP($A581,'SIMD 2020v2 DZ lookup data'!$A:$AA,6,FALSE)))</f>
        <v> </v>
      </c>
      <c r="H581" s="30" t="str">
        <f>IF($A581="Enter data zone code", " ",IF(ISNA(VLOOKUP($A581,'SIMD 2020v2 DZ lookup data'!$A:$AA,8,FALSE)),"not found",VLOOKUP($A581,'SIMD 2020v2 DZ lookup data'!$A:$AA,7,FALSE)))</f>
        <v> </v>
      </c>
      <c r="I581" s="30" t="str">
        <f>IF($A581="Enter data zone code", " ",IF(ISNA(VLOOKUP($A581,'SIMD 2020v2 DZ lookup data'!$A:$AA,7,FALSE)),"not found",VLOOKUP($A581,'SIMD 2020v2 DZ lookup data'!$A:$AA,8,FALSE)))</f>
        <v> </v>
      </c>
      <c r="J581" s="30" t="str">
        <f>IF($A581="Enter data zone code", " ",IF(ISNA(VLOOKUP($A581,'SIMD 2020v2 DZ lookup data'!$A:$AA,9,FALSE)),"not found",VLOOKUP($A581,'SIMD 2020v2 DZ lookup data'!$A:$AA,9,FALSE)))</f>
        <v> </v>
      </c>
      <c r="K581" s="30" t="str">
        <f>IF($A581="Enter data zone code", " ",IF(ISNA(VLOOKUP($A581,'SIMD 2020v2 DZ lookup data'!$A:$AA,10,FALSE)),"not found",VLOOKUP($A581,'SIMD 2020v2 DZ lookup data'!$A:$AA,10,FALSE)))</f>
        <v> </v>
      </c>
      <c r="L581" s="30" t="str">
        <f>IF($A581="Enter data zone code", " ",IF(ISNA(VLOOKUP($A581,'SIMD 2020v2 DZ lookup data'!$A:$AA,11,FALSE)),"not found",VLOOKUP($A581,'SIMD 2020v2 DZ lookup data'!$A:$AA,11,FALSE)))</f>
        <v> </v>
      </c>
      <c r="M581" s="30" t="str">
        <f>IF($A581="Enter data zone code", " ",IF(ISNA(VLOOKUP($A581,'SIMD 2020v2 DZ lookup data'!$A:$AA,12,FALSE)),"not found",VLOOKUP($A581,'SIMD 2020v2 DZ lookup data'!$A:$AA,12,FALSE)))</f>
        <v> </v>
      </c>
      <c r="N581" s="30" t="str">
        <f>IF($A581="Enter data zone code", " ",IF(ISNA(VLOOKUP($A581,'SIMD 2020v2 DZ lookup data'!$A:$AA,13,FALSE)),"not found",VLOOKUP($A581,'SIMD 2020v2 DZ lookup data'!$A:$AA,13,FALSE)))</f>
        <v> </v>
      </c>
      <c r="O581" s="31" t="str">
        <f>IF($A581="Enter data zone code", " ",IF(ISNA(VLOOKUP($A581,'SIMD 2020v2 DZ lookup data'!$A:$AA,14,FALSE)),"not found",VLOOKUP($A581,'SIMD 2020v2 DZ lookup data'!$A:$AA,14,FALSE)))</f>
        <v> </v>
      </c>
      <c r="P581" s="31" t="str">
        <f>IF($A581="Enter data zone code", " ",IF(ISNA(VLOOKUP($A581,'SIMD 2020v2 DZ lookup data'!$A:$AA,15,FALSE)),"not found",VLOOKUP($A581,'SIMD 2020v2 DZ lookup data'!$A:$AA,15,FALSE)))</f>
        <v> </v>
      </c>
      <c r="Q581" s="37" t="str">
        <f>IF($A581="Enter data zone code", " ",IF(ISNA(VLOOKUP($A581,'SIMD 2020v2 DZ lookup data'!$A:$AA,17,FALSE)),"not found",VLOOKUP($A581,'SIMD 2020v2 DZ lookup data'!$A:$AA,17,FALSE)))</f>
        <v> </v>
      </c>
      <c r="R581" s="36" t="str">
        <f>IF($A581="Enter data zone code", " ",IF(ISNA(VLOOKUP($A581,'SIMD 2020v2 DZ lookup data'!$A:$AA,19,FALSE)),"not found",VLOOKUP($A581,'SIMD 2020v2 DZ lookup data'!$A:$AA,19,FALSE)))</f>
        <v> </v>
      </c>
      <c r="S581" s="36" t="str">
        <f>IF($A581="Enter data zone code", " ",IF(ISNA(VLOOKUP($A581,'SIMD 2020v2 DZ lookup data'!$A:$AA,23,FALSE)),"not found",VLOOKUP($A581,'SIMD 2020v2 DZ lookup data'!$A:$AA,23,FALSE)))</f>
        <v> </v>
      </c>
      <c r="T581" s="36" t="str">
        <f>IF($A581="Enter data zone code", " ",IF(ISNA(VLOOKUP($A581,'SIMD 2020v2 DZ lookup data'!$A:$AA,25,FALSE)),"not found",VLOOKUP($A581,'SIMD 2020v2 DZ lookup data'!$A:$AA,25,FALSE)))</f>
        <v> </v>
      </c>
      <c r="U581" s="38" t="str">
        <f>IF($A581="Enter data zone code", " ",IF(ISNA(VLOOKUP($A581,'SIMD 2020v2 DZ lookup data'!$A:$AA,27,FALSE)),"not found",VLOOKUP($A581,'SIMD 2020v2 DZ lookup data'!$A:$AA,27,FALSE)))</f>
        <v> </v>
      </c>
    </row>
    <row r="582" ht="15.75" customHeight="1">
      <c r="A582" s="35" t="s">
        <v>89</v>
      </c>
      <c r="B582" s="36" t="str">
        <f>IF($A582="Enter data zone code", " ",IF(ISNA(VLOOKUP($A582,'SIMD 2020v2 DZ lookup data'!$A:$AA,2,FALSE)),"not found",VLOOKUP($A582,'SIMD 2020v2 DZ lookup data'!$A:$AA,2,FALSE)))</f>
        <v> </v>
      </c>
      <c r="C582" s="36" t="str">
        <f>IF($A582="Enter data zone code", " ",IF(ISNA(VLOOKUP($A582,'SIMD 2020v2 DZ lookup data'!$A:$AA,21,FALSE)),"not found",VLOOKUP($A582,'SIMD 2020v2 DZ lookup data'!$A:$AA,21,FALSE)))</f>
        <v> </v>
      </c>
      <c r="D582" s="29" t="str">
        <f>IF($A582="Enter data zone code", " ",IF(ISNA(VLOOKUP($A582,'SIMD 2020v2 DZ lookup data'!$A:$AA,3,FALSE)),"not found",VLOOKUP($A582,'SIMD 2020v2 DZ lookup data'!$A:$AA,3,FALSE)))</f>
        <v> </v>
      </c>
      <c r="E582" s="29" t="str">
        <f>IF($A582="Enter data zone code", " ",IF(ISNA(VLOOKUP($A582,'SIMD 2020v2 DZ lookup data'!$A:$AA,4,FALSE)),"not found",VLOOKUP($A582,'SIMD 2020v2 DZ lookup data'!$A:$AA,4,FALSE)))</f>
        <v> </v>
      </c>
      <c r="F582" s="29" t="str">
        <f>IF($A582="Enter data zone code", " ",IF(ISNA(VLOOKUP($A582,'SIMD 2020v2 DZ lookup data'!$A:$AA,5,FALSE)),"not found",VLOOKUP($A582,'SIMD 2020v2 DZ lookup data'!$A:$AA,5,FALSE)))</f>
        <v> </v>
      </c>
      <c r="G582" s="29" t="str">
        <f>IF($A582="Enter data zone code", " ",IF(ISNA(VLOOKUP($A582,'SIMD 2020v2 DZ lookup data'!$A:$AA,6,FALSE)),"not found",VLOOKUP($A582,'SIMD 2020v2 DZ lookup data'!$A:$AA,6,FALSE)))</f>
        <v> </v>
      </c>
      <c r="H582" s="30" t="str">
        <f>IF($A582="Enter data zone code", " ",IF(ISNA(VLOOKUP($A582,'SIMD 2020v2 DZ lookup data'!$A:$AA,8,FALSE)),"not found",VLOOKUP($A582,'SIMD 2020v2 DZ lookup data'!$A:$AA,7,FALSE)))</f>
        <v> </v>
      </c>
      <c r="I582" s="30" t="str">
        <f>IF($A582="Enter data zone code", " ",IF(ISNA(VLOOKUP($A582,'SIMD 2020v2 DZ lookup data'!$A:$AA,7,FALSE)),"not found",VLOOKUP($A582,'SIMD 2020v2 DZ lookup data'!$A:$AA,8,FALSE)))</f>
        <v> </v>
      </c>
      <c r="J582" s="30" t="str">
        <f>IF($A582="Enter data zone code", " ",IF(ISNA(VLOOKUP($A582,'SIMD 2020v2 DZ lookup data'!$A:$AA,9,FALSE)),"not found",VLOOKUP($A582,'SIMD 2020v2 DZ lookup data'!$A:$AA,9,FALSE)))</f>
        <v> </v>
      </c>
      <c r="K582" s="30" t="str">
        <f>IF($A582="Enter data zone code", " ",IF(ISNA(VLOOKUP($A582,'SIMD 2020v2 DZ lookup data'!$A:$AA,10,FALSE)),"not found",VLOOKUP($A582,'SIMD 2020v2 DZ lookup data'!$A:$AA,10,FALSE)))</f>
        <v> </v>
      </c>
      <c r="L582" s="30" t="str">
        <f>IF($A582="Enter data zone code", " ",IF(ISNA(VLOOKUP($A582,'SIMD 2020v2 DZ lookup data'!$A:$AA,11,FALSE)),"not found",VLOOKUP($A582,'SIMD 2020v2 DZ lookup data'!$A:$AA,11,FALSE)))</f>
        <v> </v>
      </c>
      <c r="M582" s="30" t="str">
        <f>IF($A582="Enter data zone code", " ",IF(ISNA(VLOOKUP($A582,'SIMD 2020v2 DZ lookup data'!$A:$AA,12,FALSE)),"not found",VLOOKUP($A582,'SIMD 2020v2 DZ lookup data'!$A:$AA,12,FALSE)))</f>
        <v> </v>
      </c>
      <c r="N582" s="30" t="str">
        <f>IF($A582="Enter data zone code", " ",IF(ISNA(VLOOKUP($A582,'SIMD 2020v2 DZ lookup data'!$A:$AA,13,FALSE)),"not found",VLOOKUP($A582,'SIMD 2020v2 DZ lookup data'!$A:$AA,13,FALSE)))</f>
        <v> </v>
      </c>
      <c r="O582" s="31" t="str">
        <f>IF($A582="Enter data zone code", " ",IF(ISNA(VLOOKUP($A582,'SIMD 2020v2 DZ lookup data'!$A:$AA,14,FALSE)),"not found",VLOOKUP($A582,'SIMD 2020v2 DZ lookup data'!$A:$AA,14,FALSE)))</f>
        <v> </v>
      </c>
      <c r="P582" s="31" t="str">
        <f>IF($A582="Enter data zone code", " ",IF(ISNA(VLOOKUP($A582,'SIMD 2020v2 DZ lookup data'!$A:$AA,15,FALSE)),"not found",VLOOKUP($A582,'SIMD 2020v2 DZ lookup data'!$A:$AA,15,FALSE)))</f>
        <v> </v>
      </c>
      <c r="Q582" s="37" t="str">
        <f>IF($A582="Enter data zone code", " ",IF(ISNA(VLOOKUP($A582,'SIMD 2020v2 DZ lookup data'!$A:$AA,17,FALSE)),"not found",VLOOKUP($A582,'SIMD 2020v2 DZ lookup data'!$A:$AA,17,FALSE)))</f>
        <v> </v>
      </c>
      <c r="R582" s="36" t="str">
        <f>IF($A582="Enter data zone code", " ",IF(ISNA(VLOOKUP($A582,'SIMD 2020v2 DZ lookup data'!$A:$AA,19,FALSE)),"not found",VLOOKUP($A582,'SIMD 2020v2 DZ lookup data'!$A:$AA,19,FALSE)))</f>
        <v> </v>
      </c>
      <c r="S582" s="36" t="str">
        <f>IF($A582="Enter data zone code", " ",IF(ISNA(VLOOKUP($A582,'SIMD 2020v2 DZ lookup data'!$A:$AA,23,FALSE)),"not found",VLOOKUP($A582,'SIMD 2020v2 DZ lookup data'!$A:$AA,23,FALSE)))</f>
        <v> </v>
      </c>
      <c r="T582" s="36" t="str">
        <f>IF($A582="Enter data zone code", " ",IF(ISNA(VLOOKUP($A582,'SIMD 2020v2 DZ lookup data'!$A:$AA,25,FALSE)),"not found",VLOOKUP($A582,'SIMD 2020v2 DZ lookup data'!$A:$AA,25,FALSE)))</f>
        <v> </v>
      </c>
      <c r="U582" s="38" t="str">
        <f>IF($A582="Enter data zone code", " ",IF(ISNA(VLOOKUP($A582,'SIMD 2020v2 DZ lookup data'!$A:$AA,27,FALSE)),"not found",VLOOKUP($A582,'SIMD 2020v2 DZ lookup data'!$A:$AA,27,FALSE)))</f>
        <v> </v>
      </c>
    </row>
    <row r="583" ht="15.75" customHeight="1">
      <c r="A583" s="35" t="s">
        <v>89</v>
      </c>
      <c r="B583" s="36" t="str">
        <f>IF($A583="Enter data zone code", " ",IF(ISNA(VLOOKUP($A583,'SIMD 2020v2 DZ lookup data'!$A:$AA,2,FALSE)),"not found",VLOOKUP($A583,'SIMD 2020v2 DZ lookup data'!$A:$AA,2,FALSE)))</f>
        <v> </v>
      </c>
      <c r="C583" s="36" t="str">
        <f>IF($A583="Enter data zone code", " ",IF(ISNA(VLOOKUP($A583,'SIMD 2020v2 DZ lookup data'!$A:$AA,21,FALSE)),"not found",VLOOKUP($A583,'SIMD 2020v2 DZ lookup data'!$A:$AA,21,FALSE)))</f>
        <v> </v>
      </c>
      <c r="D583" s="29" t="str">
        <f>IF($A583="Enter data zone code", " ",IF(ISNA(VLOOKUP($A583,'SIMD 2020v2 DZ lookup data'!$A:$AA,3,FALSE)),"not found",VLOOKUP($A583,'SIMD 2020v2 DZ lookup data'!$A:$AA,3,FALSE)))</f>
        <v> </v>
      </c>
      <c r="E583" s="29" t="str">
        <f>IF($A583="Enter data zone code", " ",IF(ISNA(VLOOKUP($A583,'SIMD 2020v2 DZ lookup data'!$A:$AA,4,FALSE)),"not found",VLOOKUP($A583,'SIMD 2020v2 DZ lookup data'!$A:$AA,4,FALSE)))</f>
        <v> </v>
      </c>
      <c r="F583" s="29" t="str">
        <f>IF($A583="Enter data zone code", " ",IF(ISNA(VLOOKUP($A583,'SIMD 2020v2 DZ lookup data'!$A:$AA,5,FALSE)),"not found",VLOOKUP($A583,'SIMD 2020v2 DZ lookup data'!$A:$AA,5,FALSE)))</f>
        <v> </v>
      </c>
      <c r="G583" s="29" t="str">
        <f>IF($A583="Enter data zone code", " ",IF(ISNA(VLOOKUP($A583,'SIMD 2020v2 DZ lookup data'!$A:$AA,6,FALSE)),"not found",VLOOKUP($A583,'SIMD 2020v2 DZ lookup data'!$A:$AA,6,FALSE)))</f>
        <v> </v>
      </c>
      <c r="H583" s="30" t="str">
        <f>IF($A583="Enter data zone code", " ",IF(ISNA(VLOOKUP($A583,'SIMD 2020v2 DZ lookup data'!$A:$AA,8,FALSE)),"not found",VLOOKUP($A583,'SIMD 2020v2 DZ lookup data'!$A:$AA,7,FALSE)))</f>
        <v> </v>
      </c>
      <c r="I583" s="30" t="str">
        <f>IF($A583="Enter data zone code", " ",IF(ISNA(VLOOKUP($A583,'SIMD 2020v2 DZ lookup data'!$A:$AA,7,FALSE)),"not found",VLOOKUP($A583,'SIMD 2020v2 DZ lookup data'!$A:$AA,8,FALSE)))</f>
        <v> </v>
      </c>
      <c r="J583" s="30" t="str">
        <f>IF($A583="Enter data zone code", " ",IF(ISNA(VLOOKUP($A583,'SIMD 2020v2 DZ lookup data'!$A:$AA,9,FALSE)),"not found",VLOOKUP($A583,'SIMD 2020v2 DZ lookup data'!$A:$AA,9,FALSE)))</f>
        <v> </v>
      </c>
      <c r="K583" s="30" t="str">
        <f>IF($A583="Enter data zone code", " ",IF(ISNA(VLOOKUP($A583,'SIMD 2020v2 DZ lookup data'!$A:$AA,10,FALSE)),"not found",VLOOKUP($A583,'SIMD 2020v2 DZ lookup data'!$A:$AA,10,FALSE)))</f>
        <v> </v>
      </c>
      <c r="L583" s="30" t="str">
        <f>IF($A583="Enter data zone code", " ",IF(ISNA(VLOOKUP($A583,'SIMD 2020v2 DZ lookup data'!$A:$AA,11,FALSE)),"not found",VLOOKUP($A583,'SIMD 2020v2 DZ lookup data'!$A:$AA,11,FALSE)))</f>
        <v> </v>
      </c>
      <c r="M583" s="30" t="str">
        <f>IF($A583="Enter data zone code", " ",IF(ISNA(VLOOKUP($A583,'SIMD 2020v2 DZ lookup data'!$A:$AA,12,FALSE)),"not found",VLOOKUP($A583,'SIMD 2020v2 DZ lookup data'!$A:$AA,12,FALSE)))</f>
        <v> </v>
      </c>
      <c r="N583" s="30" t="str">
        <f>IF($A583="Enter data zone code", " ",IF(ISNA(VLOOKUP($A583,'SIMD 2020v2 DZ lookup data'!$A:$AA,13,FALSE)),"not found",VLOOKUP($A583,'SIMD 2020v2 DZ lookup data'!$A:$AA,13,FALSE)))</f>
        <v> </v>
      </c>
      <c r="O583" s="31" t="str">
        <f>IF($A583="Enter data zone code", " ",IF(ISNA(VLOOKUP($A583,'SIMD 2020v2 DZ lookup data'!$A:$AA,14,FALSE)),"not found",VLOOKUP($A583,'SIMD 2020v2 DZ lookup data'!$A:$AA,14,FALSE)))</f>
        <v> </v>
      </c>
      <c r="P583" s="31" t="str">
        <f>IF($A583="Enter data zone code", " ",IF(ISNA(VLOOKUP($A583,'SIMD 2020v2 DZ lookup data'!$A:$AA,15,FALSE)),"not found",VLOOKUP($A583,'SIMD 2020v2 DZ lookup data'!$A:$AA,15,FALSE)))</f>
        <v> </v>
      </c>
      <c r="Q583" s="37" t="str">
        <f>IF($A583="Enter data zone code", " ",IF(ISNA(VLOOKUP($A583,'SIMD 2020v2 DZ lookup data'!$A:$AA,17,FALSE)),"not found",VLOOKUP($A583,'SIMD 2020v2 DZ lookup data'!$A:$AA,17,FALSE)))</f>
        <v> </v>
      </c>
      <c r="R583" s="36" t="str">
        <f>IF($A583="Enter data zone code", " ",IF(ISNA(VLOOKUP($A583,'SIMD 2020v2 DZ lookup data'!$A:$AA,19,FALSE)),"not found",VLOOKUP($A583,'SIMD 2020v2 DZ lookup data'!$A:$AA,19,FALSE)))</f>
        <v> </v>
      </c>
      <c r="S583" s="36" t="str">
        <f>IF($A583="Enter data zone code", " ",IF(ISNA(VLOOKUP($A583,'SIMD 2020v2 DZ lookup data'!$A:$AA,23,FALSE)),"not found",VLOOKUP($A583,'SIMD 2020v2 DZ lookup data'!$A:$AA,23,FALSE)))</f>
        <v> </v>
      </c>
      <c r="T583" s="36" t="str">
        <f>IF($A583="Enter data zone code", " ",IF(ISNA(VLOOKUP($A583,'SIMD 2020v2 DZ lookup data'!$A:$AA,25,FALSE)),"not found",VLOOKUP($A583,'SIMD 2020v2 DZ lookup data'!$A:$AA,25,FALSE)))</f>
        <v> </v>
      </c>
      <c r="U583" s="38" t="str">
        <f>IF($A583="Enter data zone code", " ",IF(ISNA(VLOOKUP($A583,'SIMD 2020v2 DZ lookup data'!$A:$AA,27,FALSE)),"not found",VLOOKUP($A583,'SIMD 2020v2 DZ lookup data'!$A:$AA,27,FALSE)))</f>
        <v> </v>
      </c>
    </row>
    <row r="584" ht="15.75" customHeight="1">
      <c r="A584" s="35" t="s">
        <v>89</v>
      </c>
      <c r="B584" s="36" t="str">
        <f>IF($A584="Enter data zone code", " ",IF(ISNA(VLOOKUP($A584,'SIMD 2020v2 DZ lookup data'!$A:$AA,2,FALSE)),"not found",VLOOKUP($A584,'SIMD 2020v2 DZ lookup data'!$A:$AA,2,FALSE)))</f>
        <v> </v>
      </c>
      <c r="C584" s="36" t="str">
        <f>IF($A584="Enter data zone code", " ",IF(ISNA(VLOOKUP($A584,'SIMD 2020v2 DZ lookup data'!$A:$AA,21,FALSE)),"not found",VLOOKUP($A584,'SIMD 2020v2 DZ lookup data'!$A:$AA,21,FALSE)))</f>
        <v> </v>
      </c>
      <c r="D584" s="29" t="str">
        <f>IF($A584="Enter data zone code", " ",IF(ISNA(VLOOKUP($A584,'SIMD 2020v2 DZ lookup data'!$A:$AA,3,FALSE)),"not found",VLOOKUP($A584,'SIMD 2020v2 DZ lookup data'!$A:$AA,3,FALSE)))</f>
        <v> </v>
      </c>
      <c r="E584" s="29" t="str">
        <f>IF($A584="Enter data zone code", " ",IF(ISNA(VLOOKUP($A584,'SIMD 2020v2 DZ lookup data'!$A:$AA,4,FALSE)),"not found",VLOOKUP($A584,'SIMD 2020v2 DZ lookup data'!$A:$AA,4,FALSE)))</f>
        <v> </v>
      </c>
      <c r="F584" s="29" t="str">
        <f>IF($A584="Enter data zone code", " ",IF(ISNA(VLOOKUP($A584,'SIMD 2020v2 DZ lookup data'!$A:$AA,5,FALSE)),"not found",VLOOKUP($A584,'SIMD 2020v2 DZ lookup data'!$A:$AA,5,FALSE)))</f>
        <v> </v>
      </c>
      <c r="G584" s="29" t="str">
        <f>IF($A584="Enter data zone code", " ",IF(ISNA(VLOOKUP($A584,'SIMD 2020v2 DZ lookup data'!$A:$AA,6,FALSE)),"not found",VLOOKUP($A584,'SIMD 2020v2 DZ lookup data'!$A:$AA,6,FALSE)))</f>
        <v> </v>
      </c>
      <c r="H584" s="30" t="str">
        <f>IF($A584="Enter data zone code", " ",IF(ISNA(VLOOKUP($A584,'SIMD 2020v2 DZ lookup data'!$A:$AA,8,FALSE)),"not found",VLOOKUP($A584,'SIMD 2020v2 DZ lookup data'!$A:$AA,7,FALSE)))</f>
        <v> </v>
      </c>
      <c r="I584" s="30" t="str">
        <f>IF($A584="Enter data zone code", " ",IF(ISNA(VLOOKUP($A584,'SIMD 2020v2 DZ lookup data'!$A:$AA,7,FALSE)),"not found",VLOOKUP($A584,'SIMD 2020v2 DZ lookup data'!$A:$AA,8,FALSE)))</f>
        <v> </v>
      </c>
      <c r="J584" s="30" t="str">
        <f>IF($A584="Enter data zone code", " ",IF(ISNA(VLOOKUP($A584,'SIMD 2020v2 DZ lookup data'!$A:$AA,9,FALSE)),"not found",VLOOKUP($A584,'SIMD 2020v2 DZ lookup data'!$A:$AA,9,FALSE)))</f>
        <v> </v>
      </c>
      <c r="K584" s="30" t="str">
        <f>IF($A584="Enter data zone code", " ",IF(ISNA(VLOOKUP($A584,'SIMD 2020v2 DZ lookup data'!$A:$AA,10,FALSE)),"not found",VLOOKUP($A584,'SIMD 2020v2 DZ lookup data'!$A:$AA,10,FALSE)))</f>
        <v> </v>
      </c>
      <c r="L584" s="30" t="str">
        <f>IF($A584="Enter data zone code", " ",IF(ISNA(VLOOKUP($A584,'SIMD 2020v2 DZ lookup data'!$A:$AA,11,FALSE)),"not found",VLOOKUP($A584,'SIMD 2020v2 DZ lookup data'!$A:$AA,11,FALSE)))</f>
        <v> </v>
      </c>
      <c r="M584" s="30" t="str">
        <f>IF($A584="Enter data zone code", " ",IF(ISNA(VLOOKUP($A584,'SIMD 2020v2 DZ lookup data'!$A:$AA,12,FALSE)),"not found",VLOOKUP($A584,'SIMD 2020v2 DZ lookup data'!$A:$AA,12,FALSE)))</f>
        <v> </v>
      </c>
      <c r="N584" s="30" t="str">
        <f>IF($A584="Enter data zone code", " ",IF(ISNA(VLOOKUP($A584,'SIMD 2020v2 DZ lookup data'!$A:$AA,13,FALSE)),"not found",VLOOKUP($A584,'SIMD 2020v2 DZ lookup data'!$A:$AA,13,FALSE)))</f>
        <v> </v>
      </c>
      <c r="O584" s="31" t="str">
        <f>IF($A584="Enter data zone code", " ",IF(ISNA(VLOOKUP($A584,'SIMD 2020v2 DZ lookup data'!$A:$AA,14,FALSE)),"not found",VLOOKUP($A584,'SIMD 2020v2 DZ lookup data'!$A:$AA,14,FALSE)))</f>
        <v> </v>
      </c>
      <c r="P584" s="31" t="str">
        <f>IF($A584="Enter data zone code", " ",IF(ISNA(VLOOKUP($A584,'SIMD 2020v2 DZ lookup data'!$A:$AA,15,FALSE)),"not found",VLOOKUP($A584,'SIMD 2020v2 DZ lookup data'!$A:$AA,15,FALSE)))</f>
        <v> </v>
      </c>
      <c r="Q584" s="37" t="str">
        <f>IF($A584="Enter data zone code", " ",IF(ISNA(VLOOKUP($A584,'SIMD 2020v2 DZ lookup data'!$A:$AA,17,FALSE)),"not found",VLOOKUP($A584,'SIMD 2020v2 DZ lookup data'!$A:$AA,17,FALSE)))</f>
        <v> </v>
      </c>
      <c r="R584" s="36" t="str">
        <f>IF($A584="Enter data zone code", " ",IF(ISNA(VLOOKUP($A584,'SIMD 2020v2 DZ lookup data'!$A:$AA,19,FALSE)),"not found",VLOOKUP($A584,'SIMD 2020v2 DZ lookup data'!$A:$AA,19,FALSE)))</f>
        <v> </v>
      </c>
      <c r="S584" s="36" t="str">
        <f>IF($A584="Enter data zone code", " ",IF(ISNA(VLOOKUP($A584,'SIMD 2020v2 DZ lookup data'!$A:$AA,23,FALSE)),"not found",VLOOKUP($A584,'SIMD 2020v2 DZ lookup data'!$A:$AA,23,FALSE)))</f>
        <v> </v>
      </c>
      <c r="T584" s="36" t="str">
        <f>IF($A584="Enter data zone code", " ",IF(ISNA(VLOOKUP($A584,'SIMD 2020v2 DZ lookup data'!$A:$AA,25,FALSE)),"not found",VLOOKUP($A584,'SIMD 2020v2 DZ lookup data'!$A:$AA,25,FALSE)))</f>
        <v> </v>
      </c>
      <c r="U584" s="38" t="str">
        <f>IF($A584="Enter data zone code", " ",IF(ISNA(VLOOKUP($A584,'SIMD 2020v2 DZ lookup data'!$A:$AA,27,FALSE)),"not found",VLOOKUP($A584,'SIMD 2020v2 DZ lookup data'!$A:$AA,27,FALSE)))</f>
        <v> </v>
      </c>
    </row>
    <row r="585" ht="15.75" customHeight="1">
      <c r="A585" s="35" t="s">
        <v>89</v>
      </c>
      <c r="B585" s="36" t="str">
        <f>IF($A585="Enter data zone code", " ",IF(ISNA(VLOOKUP($A585,'SIMD 2020v2 DZ lookup data'!$A:$AA,2,FALSE)),"not found",VLOOKUP($A585,'SIMD 2020v2 DZ lookup data'!$A:$AA,2,FALSE)))</f>
        <v> </v>
      </c>
      <c r="C585" s="36" t="str">
        <f>IF($A585="Enter data zone code", " ",IF(ISNA(VLOOKUP($A585,'SIMD 2020v2 DZ lookup data'!$A:$AA,21,FALSE)),"not found",VLOOKUP($A585,'SIMD 2020v2 DZ lookup data'!$A:$AA,21,FALSE)))</f>
        <v> </v>
      </c>
      <c r="D585" s="29" t="str">
        <f>IF($A585="Enter data zone code", " ",IF(ISNA(VLOOKUP($A585,'SIMD 2020v2 DZ lookup data'!$A:$AA,3,FALSE)),"not found",VLOOKUP($A585,'SIMD 2020v2 DZ lookup data'!$A:$AA,3,FALSE)))</f>
        <v> </v>
      </c>
      <c r="E585" s="29" t="str">
        <f>IF($A585="Enter data zone code", " ",IF(ISNA(VLOOKUP($A585,'SIMD 2020v2 DZ lookup data'!$A:$AA,4,FALSE)),"not found",VLOOKUP($A585,'SIMD 2020v2 DZ lookup data'!$A:$AA,4,FALSE)))</f>
        <v> </v>
      </c>
      <c r="F585" s="29" t="str">
        <f>IF($A585="Enter data zone code", " ",IF(ISNA(VLOOKUP($A585,'SIMD 2020v2 DZ lookup data'!$A:$AA,5,FALSE)),"not found",VLOOKUP($A585,'SIMD 2020v2 DZ lookup data'!$A:$AA,5,FALSE)))</f>
        <v> </v>
      </c>
      <c r="G585" s="29" t="str">
        <f>IF($A585="Enter data zone code", " ",IF(ISNA(VLOOKUP($A585,'SIMD 2020v2 DZ lookup data'!$A:$AA,6,FALSE)),"not found",VLOOKUP($A585,'SIMD 2020v2 DZ lookup data'!$A:$AA,6,FALSE)))</f>
        <v> </v>
      </c>
      <c r="H585" s="30" t="str">
        <f>IF($A585="Enter data zone code", " ",IF(ISNA(VLOOKUP($A585,'SIMD 2020v2 DZ lookup data'!$A:$AA,8,FALSE)),"not found",VLOOKUP($A585,'SIMD 2020v2 DZ lookup data'!$A:$AA,7,FALSE)))</f>
        <v> </v>
      </c>
      <c r="I585" s="30" t="str">
        <f>IF($A585="Enter data zone code", " ",IF(ISNA(VLOOKUP($A585,'SIMD 2020v2 DZ lookup data'!$A:$AA,7,FALSE)),"not found",VLOOKUP($A585,'SIMD 2020v2 DZ lookup data'!$A:$AA,8,FALSE)))</f>
        <v> </v>
      </c>
      <c r="J585" s="30" t="str">
        <f>IF($A585="Enter data zone code", " ",IF(ISNA(VLOOKUP($A585,'SIMD 2020v2 DZ lookup data'!$A:$AA,9,FALSE)),"not found",VLOOKUP($A585,'SIMD 2020v2 DZ lookup data'!$A:$AA,9,FALSE)))</f>
        <v> </v>
      </c>
      <c r="K585" s="30" t="str">
        <f>IF($A585="Enter data zone code", " ",IF(ISNA(VLOOKUP($A585,'SIMD 2020v2 DZ lookup data'!$A:$AA,10,FALSE)),"not found",VLOOKUP($A585,'SIMD 2020v2 DZ lookup data'!$A:$AA,10,FALSE)))</f>
        <v> </v>
      </c>
      <c r="L585" s="30" t="str">
        <f>IF($A585="Enter data zone code", " ",IF(ISNA(VLOOKUP($A585,'SIMD 2020v2 DZ lookup data'!$A:$AA,11,FALSE)),"not found",VLOOKUP($A585,'SIMD 2020v2 DZ lookup data'!$A:$AA,11,FALSE)))</f>
        <v> </v>
      </c>
      <c r="M585" s="30" t="str">
        <f>IF($A585="Enter data zone code", " ",IF(ISNA(VLOOKUP($A585,'SIMD 2020v2 DZ lookup data'!$A:$AA,12,FALSE)),"not found",VLOOKUP($A585,'SIMD 2020v2 DZ lookup data'!$A:$AA,12,FALSE)))</f>
        <v> </v>
      </c>
      <c r="N585" s="30" t="str">
        <f>IF($A585="Enter data zone code", " ",IF(ISNA(VLOOKUP($A585,'SIMD 2020v2 DZ lookup data'!$A:$AA,13,FALSE)),"not found",VLOOKUP($A585,'SIMD 2020v2 DZ lookup data'!$A:$AA,13,FALSE)))</f>
        <v> </v>
      </c>
      <c r="O585" s="31" t="str">
        <f>IF($A585="Enter data zone code", " ",IF(ISNA(VLOOKUP($A585,'SIMD 2020v2 DZ lookup data'!$A:$AA,14,FALSE)),"not found",VLOOKUP($A585,'SIMD 2020v2 DZ lookup data'!$A:$AA,14,FALSE)))</f>
        <v> </v>
      </c>
      <c r="P585" s="31" t="str">
        <f>IF($A585="Enter data zone code", " ",IF(ISNA(VLOOKUP($A585,'SIMD 2020v2 DZ lookup data'!$A:$AA,15,FALSE)),"not found",VLOOKUP($A585,'SIMD 2020v2 DZ lookup data'!$A:$AA,15,FALSE)))</f>
        <v> </v>
      </c>
      <c r="Q585" s="37" t="str">
        <f>IF($A585="Enter data zone code", " ",IF(ISNA(VLOOKUP($A585,'SIMD 2020v2 DZ lookup data'!$A:$AA,17,FALSE)),"not found",VLOOKUP($A585,'SIMD 2020v2 DZ lookup data'!$A:$AA,17,FALSE)))</f>
        <v> </v>
      </c>
      <c r="R585" s="36" t="str">
        <f>IF($A585="Enter data zone code", " ",IF(ISNA(VLOOKUP($A585,'SIMD 2020v2 DZ lookup data'!$A:$AA,19,FALSE)),"not found",VLOOKUP($A585,'SIMD 2020v2 DZ lookup data'!$A:$AA,19,FALSE)))</f>
        <v> </v>
      </c>
      <c r="S585" s="36" t="str">
        <f>IF($A585="Enter data zone code", " ",IF(ISNA(VLOOKUP($A585,'SIMD 2020v2 DZ lookup data'!$A:$AA,23,FALSE)),"not found",VLOOKUP($A585,'SIMD 2020v2 DZ lookup data'!$A:$AA,23,FALSE)))</f>
        <v> </v>
      </c>
      <c r="T585" s="36" t="str">
        <f>IF($A585="Enter data zone code", " ",IF(ISNA(VLOOKUP($A585,'SIMD 2020v2 DZ lookup data'!$A:$AA,25,FALSE)),"not found",VLOOKUP($A585,'SIMD 2020v2 DZ lookup data'!$A:$AA,25,FALSE)))</f>
        <v> </v>
      </c>
      <c r="U585" s="38" t="str">
        <f>IF($A585="Enter data zone code", " ",IF(ISNA(VLOOKUP($A585,'SIMD 2020v2 DZ lookup data'!$A:$AA,27,FALSE)),"not found",VLOOKUP($A585,'SIMD 2020v2 DZ lookup data'!$A:$AA,27,FALSE)))</f>
        <v> </v>
      </c>
    </row>
    <row r="586" ht="15.75" customHeight="1">
      <c r="A586" s="35" t="s">
        <v>89</v>
      </c>
      <c r="B586" s="36" t="str">
        <f>IF($A586="Enter data zone code", " ",IF(ISNA(VLOOKUP($A586,'SIMD 2020v2 DZ lookup data'!$A:$AA,2,FALSE)),"not found",VLOOKUP($A586,'SIMD 2020v2 DZ lookup data'!$A:$AA,2,FALSE)))</f>
        <v> </v>
      </c>
      <c r="C586" s="36" t="str">
        <f>IF($A586="Enter data zone code", " ",IF(ISNA(VLOOKUP($A586,'SIMD 2020v2 DZ lookup data'!$A:$AA,21,FALSE)),"not found",VLOOKUP($A586,'SIMD 2020v2 DZ lookup data'!$A:$AA,21,FALSE)))</f>
        <v> </v>
      </c>
      <c r="D586" s="29" t="str">
        <f>IF($A586="Enter data zone code", " ",IF(ISNA(VLOOKUP($A586,'SIMD 2020v2 DZ lookup data'!$A:$AA,3,FALSE)),"not found",VLOOKUP($A586,'SIMD 2020v2 DZ lookup data'!$A:$AA,3,FALSE)))</f>
        <v> </v>
      </c>
      <c r="E586" s="29" t="str">
        <f>IF($A586="Enter data zone code", " ",IF(ISNA(VLOOKUP($A586,'SIMD 2020v2 DZ lookup data'!$A:$AA,4,FALSE)),"not found",VLOOKUP($A586,'SIMD 2020v2 DZ lookup data'!$A:$AA,4,FALSE)))</f>
        <v> </v>
      </c>
      <c r="F586" s="29" t="str">
        <f>IF($A586="Enter data zone code", " ",IF(ISNA(VLOOKUP($A586,'SIMD 2020v2 DZ lookup data'!$A:$AA,5,FALSE)),"not found",VLOOKUP($A586,'SIMD 2020v2 DZ lookup data'!$A:$AA,5,FALSE)))</f>
        <v> </v>
      </c>
      <c r="G586" s="29" t="str">
        <f>IF($A586="Enter data zone code", " ",IF(ISNA(VLOOKUP($A586,'SIMD 2020v2 DZ lookup data'!$A:$AA,6,FALSE)),"not found",VLOOKUP($A586,'SIMD 2020v2 DZ lookup data'!$A:$AA,6,FALSE)))</f>
        <v> </v>
      </c>
      <c r="H586" s="30" t="str">
        <f>IF($A586="Enter data zone code", " ",IF(ISNA(VLOOKUP($A586,'SIMD 2020v2 DZ lookup data'!$A:$AA,8,FALSE)),"not found",VLOOKUP($A586,'SIMD 2020v2 DZ lookup data'!$A:$AA,7,FALSE)))</f>
        <v> </v>
      </c>
      <c r="I586" s="30" t="str">
        <f>IF($A586="Enter data zone code", " ",IF(ISNA(VLOOKUP($A586,'SIMD 2020v2 DZ lookup data'!$A:$AA,7,FALSE)),"not found",VLOOKUP($A586,'SIMD 2020v2 DZ lookup data'!$A:$AA,8,FALSE)))</f>
        <v> </v>
      </c>
      <c r="J586" s="30" t="str">
        <f>IF($A586="Enter data zone code", " ",IF(ISNA(VLOOKUP($A586,'SIMD 2020v2 DZ lookup data'!$A:$AA,9,FALSE)),"not found",VLOOKUP($A586,'SIMD 2020v2 DZ lookup data'!$A:$AA,9,FALSE)))</f>
        <v> </v>
      </c>
      <c r="K586" s="30" t="str">
        <f>IF($A586="Enter data zone code", " ",IF(ISNA(VLOOKUP($A586,'SIMD 2020v2 DZ lookup data'!$A:$AA,10,FALSE)),"not found",VLOOKUP($A586,'SIMD 2020v2 DZ lookup data'!$A:$AA,10,FALSE)))</f>
        <v> </v>
      </c>
      <c r="L586" s="30" t="str">
        <f>IF($A586="Enter data zone code", " ",IF(ISNA(VLOOKUP($A586,'SIMD 2020v2 DZ lookup data'!$A:$AA,11,FALSE)),"not found",VLOOKUP($A586,'SIMD 2020v2 DZ lookup data'!$A:$AA,11,FALSE)))</f>
        <v> </v>
      </c>
      <c r="M586" s="30" t="str">
        <f>IF($A586="Enter data zone code", " ",IF(ISNA(VLOOKUP($A586,'SIMD 2020v2 DZ lookup data'!$A:$AA,12,FALSE)),"not found",VLOOKUP($A586,'SIMD 2020v2 DZ lookup data'!$A:$AA,12,FALSE)))</f>
        <v> </v>
      </c>
      <c r="N586" s="30" t="str">
        <f>IF($A586="Enter data zone code", " ",IF(ISNA(VLOOKUP($A586,'SIMD 2020v2 DZ lookup data'!$A:$AA,13,FALSE)),"not found",VLOOKUP($A586,'SIMD 2020v2 DZ lookup data'!$A:$AA,13,FALSE)))</f>
        <v> </v>
      </c>
      <c r="O586" s="31" t="str">
        <f>IF($A586="Enter data zone code", " ",IF(ISNA(VLOOKUP($A586,'SIMD 2020v2 DZ lookup data'!$A:$AA,14,FALSE)),"not found",VLOOKUP($A586,'SIMD 2020v2 DZ lookup data'!$A:$AA,14,FALSE)))</f>
        <v> </v>
      </c>
      <c r="P586" s="31" t="str">
        <f>IF($A586="Enter data zone code", " ",IF(ISNA(VLOOKUP($A586,'SIMD 2020v2 DZ lookup data'!$A:$AA,15,FALSE)),"not found",VLOOKUP($A586,'SIMD 2020v2 DZ lookup data'!$A:$AA,15,FALSE)))</f>
        <v> </v>
      </c>
      <c r="Q586" s="37" t="str">
        <f>IF($A586="Enter data zone code", " ",IF(ISNA(VLOOKUP($A586,'SIMD 2020v2 DZ lookup data'!$A:$AA,17,FALSE)),"not found",VLOOKUP($A586,'SIMD 2020v2 DZ lookup data'!$A:$AA,17,FALSE)))</f>
        <v> </v>
      </c>
      <c r="R586" s="36" t="str">
        <f>IF($A586="Enter data zone code", " ",IF(ISNA(VLOOKUP($A586,'SIMD 2020v2 DZ lookup data'!$A:$AA,19,FALSE)),"not found",VLOOKUP($A586,'SIMD 2020v2 DZ lookup data'!$A:$AA,19,FALSE)))</f>
        <v> </v>
      </c>
      <c r="S586" s="36" t="str">
        <f>IF($A586="Enter data zone code", " ",IF(ISNA(VLOOKUP($A586,'SIMD 2020v2 DZ lookup data'!$A:$AA,23,FALSE)),"not found",VLOOKUP($A586,'SIMD 2020v2 DZ lookup data'!$A:$AA,23,FALSE)))</f>
        <v> </v>
      </c>
      <c r="T586" s="36" t="str">
        <f>IF($A586="Enter data zone code", " ",IF(ISNA(VLOOKUP($A586,'SIMD 2020v2 DZ lookup data'!$A:$AA,25,FALSE)),"not found",VLOOKUP($A586,'SIMD 2020v2 DZ lookup data'!$A:$AA,25,FALSE)))</f>
        <v> </v>
      </c>
      <c r="U586" s="38" t="str">
        <f>IF($A586="Enter data zone code", " ",IF(ISNA(VLOOKUP($A586,'SIMD 2020v2 DZ lookup data'!$A:$AA,27,FALSE)),"not found",VLOOKUP($A586,'SIMD 2020v2 DZ lookup data'!$A:$AA,27,FALSE)))</f>
        <v> </v>
      </c>
    </row>
    <row r="587" ht="15.75" customHeight="1">
      <c r="A587" s="35" t="s">
        <v>89</v>
      </c>
      <c r="B587" s="36" t="str">
        <f>IF($A587="Enter data zone code", " ",IF(ISNA(VLOOKUP($A587,'SIMD 2020v2 DZ lookup data'!$A:$AA,2,FALSE)),"not found",VLOOKUP($A587,'SIMD 2020v2 DZ lookup data'!$A:$AA,2,FALSE)))</f>
        <v> </v>
      </c>
      <c r="C587" s="36" t="str">
        <f>IF($A587="Enter data zone code", " ",IF(ISNA(VLOOKUP($A587,'SIMD 2020v2 DZ lookup data'!$A:$AA,21,FALSE)),"not found",VLOOKUP($A587,'SIMD 2020v2 DZ lookup data'!$A:$AA,21,FALSE)))</f>
        <v> </v>
      </c>
      <c r="D587" s="29" t="str">
        <f>IF($A587="Enter data zone code", " ",IF(ISNA(VLOOKUP($A587,'SIMD 2020v2 DZ lookup data'!$A:$AA,3,FALSE)),"not found",VLOOKUP($A587,'SIMD 2020v2 DZ lookup data'!$A:$AA,3,FALSE)))</f>
        <v> </v>
      </c>
      <c r="E587" s="29" t="str">
        <f>IF($A587="Enter data zone code", " ",IF(ISNA(VLOOKUP($A587,'SIMD 2020v2 DZ lookup data'!$A:$AA,4,FALSE)),"not found",VLOOKUP($A587,'SIMD 2020v2 DZ lookup data'!$A:$AA,4,FALSE)))</f>
        <v> </v>
      </c>
      <c r="F587" s="29" t="str">
        <f>IF($A587="Enter data zone code", " ",IF(ISNA(VLOOKUP($A587,'SIMD 2020v2 DZ lookup data'!$A:$AA,5,FALSE)),"not found",VLOOKUP($A587,'SIMD 2020v2 DZ lookup data'!$A:$AA,5,FALSE)))</f>
        <v> </v>
      </c>
      <c r="G587" s="29" t="str">
        <f>IF($A587="Enter data zone code", " ",IF(ISNA(VLOOKUP($A587,'SIMD 2020v2 DZ lookup data'!$A:$AA,6,FALSE)),"not found",VLOOKUP($A587,'SIMD 2020v2 DZ lookup data'!$A:$AA,6,FALSE)))</f>
        <v> </v>
      </c>
      <c r="H587" s="30" t="str">
        <f>IF($A587="Enter data zone code", " ",IF(ISNA(VLOOKUP($A587,'SIMD 2020v2 DZ lookup data'!$A:$AA,8,FALSE)),"not found",VLOOKUP($A587,'SIMD 2020v2 DZ lookup data'!$A:$AA,7,FALSE)))</f>
        <v> </v>
      </c>
      <c r="I587" s="30" t="str">
        <f>IF($A587="Enter data zone code", " ",IF(ISNA(VLOOKUP($A587,'SIMD 2020v2 DZ lookup data'!$A:$AA,7,FALSE)),"not found",VLOOKUP($A587,'SIMD 2020v2 DZ lookup data'!$A:$AA,8,FALSE)))</f>
        <v> </v>
      </c>
      <c r="J587" s="30" t="str">
        <f>IF($A587="Enter data zone code", " ",IF(ISNA(VLOOKUP($A587,'SIMD 2020v2 DZ lookup data'!$A:$AA,9,FALSE)),"not found",VLOOKUP($A587,'SIMD 2020v2 DZ lookup data'!$A:$AA,9,FALSE)))</f>
        <v> </v>
      </c>
      <c r="K587" s="30" t="str">
        <f>IF($A587="Enter data zone code", " ",IF(ISNA(VLOOKUP($A587,'SIMD 2020v2 DZ lookup data'!$A:$AA,10,FALSE)),"not found",VLOOKUP($A587,'SIMD 2020v2 DZ lookup data'!$A:$AA,10,FALSE)))</f>
        <v> </v>
      </c>
      <c r="L587" s="30" t="str">
        <f>IF($A587="Enter data zone code", " ",IF(ISNA(VLOOKUP($A587,'SIMD 2020v2 DZ lookup data'!$A:$AA,11,FALSE)),"not found",VLOOKUP($A587,'SIMD 2020v2 DZ lookup data'!$A:$AA,11,FALSE)))</f>
        <v> </v>
      </c>
      <c r="M587" s="30" t="str">
        <f>IF($A587="Enter data zone code", " ",IF(ISNA(VLOOKUP($A587,'SIMD 2020v2 DZ lookup data'!$A:$AA,12,FALSE)),"not found",VLOOKUP($A587,'SIMD 2020v2 DZ lookup data'!$A:$AA,12,FALSE)))</f>
        <v> </v>
      </c>
      <c r="N587" s="30" t="str">
        <f>IF($A587="Enter data zone code", " ",IF(ISNA(VLOOKUP($A587,'SIMD 2020v2 DZ lookup data'!$A:$AA,13,FALSE)),"not found",VLOOKUP($A587,'SIMD 2020v2 DZ lookup data'!$A:$AA,13,FALSE)))</f>
        <v> </v>
      </c>
      <c r="O587" s="31" t="str">
        <f>IF($A587="Enter data zone code", " ",IF(ISNA(VLOOKUP($A587,'SIMD 2020v2 DZ lookup data'!$A:$AA,14,FALSE)),"not found",VLOOKUP($A587,'SIMD 2020v2 DZ lookup data'!$A:$AA,14,FALSE)))</f>
        <v> </v>
      </c>
      <c r="P587" s="31" t="str">
        <f>IF($A587="Enter data zone code", " ",IF(ISNA(VLOOKUP($A587,'SIMD 2020v2 DZ lookup data'!$A:$AA,15,FALSE)),"not found",VLOOKUP($A587,'SIMD 2020v2 DZ lookup data'!$A:$AA,15,FALSE)))</f>
        <v> </v>
      </c>
      <c r="Q587" s="37" t="str">
        <f>IF($A587="Enter data zone code", " ",IF(ISNA(VLOOKUP($A587,'SIMD 2020v2 DZ lookup data'!$A:$AA,17,FALSE)),"not found",VLOOKUP($A587,'SIMD 2020v2 DZ lookup data'!$A:$AA,17,FALSE)))</f>
        <v> </v>
      </c>
      <c r="R587" s="36" t="str">
        <f>IF($A587="Enter data zone code", " ",IF(ISNA(VLOOKUP($A587,'SIMD 2020v2 DZ lookup data'!$A:$AA,19,FALSE)),"not found",VLOOKUP($A587,'SIMD 2020v2 DZ lookup data'!$A:$AA,19,FALSE)))</f>
        <v> </v>
      </c>
      <c r="S587" s="36" t="str">
        <f>IF($A587="Enter data zone code", " ",IF(ISNA(VLOOKUP($A587,'SIMD 2020v2 DZ lookup data'!$A:$AA,23,FALSE)),"not found",VLOOKUP($A587,'SIMD 2020v2 DZ lookup data'!$A:$AA,23,FALSE)))</f>
        <v> </v>
      </c>
      <c r="T587" s="36" t="str">
        <f>IF($A587="Enter data zone code", " ",IF(ISNA(VLOOKUP($A587,'SIMD 2020v2 DZ lookup data'!$A:$AA,25,FALSE)),"not found",VLOOKUP($A587,'SIMD 2020v2 DZ lookup data'!$A:$AA,25,FALSE)))</f>
        <v> </v>
      </c>
      <c r="U587" s="38" t="str">
        <f>IF($A587="Enter data zone code", " ",IF(ISNA(VLOOKUP($A587,'SIMD 2020v2 DZ lookup data'!$A:$AA,27,FALSE)),"not found",VLOOKUP($A587,'SIMD 2020v2 DZ lookup data'!$A:$AA,27,FALSE)))</f>
        <v> </v>
      </c>
    </row>
    <row r="588" ht="15.75" customHeight="1">
      <c r="A588" s="35" t="s">
        <v>89</v>
      </c>
      <c r="B588" s="36" t="str">
        <f>IF($A588="Enter data zone code", " ",IF(ISNA(VLOOKUP($A588,'SIMD 2020v2 DZ lookup data'!$A:$AA,2,FALSE)),"not found",VLOOKUP($A588,'SIMD 2020v2 DZ lookup data'!$A:$AA,2,FALSE)))</f>
        <v> </v>
      </c>
      <c r="C588" s="36" t="str">
        <f>IF($A588="Enter data zone code", " ",IF(ISNA(VLOOKUP($A588,'SIMD 2020v2 DZ lookup data'!$A:$AA,21,FALSE)),"not found",VLOOKUP($A588,'SIMD 2020v2 DZ lookup data'!$A:$AA,21,FALSE)))</f>
        <v> </v>
      </c>
      <c r="D588" s="29" t="str">
        <f>IF($A588="Enter data zone code", " ",IF(ISNA(VLOOKUP($A588,'SIMD 2020v2 DZ lookup data'!$A:$AA,3,FALSE)),"not found",VLOOKUP($A588,'SIMD 2020v2 DZ lookup data'!$A:$AA,3,FALSE)))</f>
        <v> </v>
      </c>
      <c r="E588" s="29" t="str">
        <f>IF($A588="Enter data zone code", " ",IF(ISNA(VLOOKUP($A588,'SIMD 2020v2 DZ lookup data'!$A:$AA,4,FALSE)),"not found",VLOOKUP($A588,'SIMD 2020v2 DZ lookup data'!$A:$AA,4,FALSE)))</f>
        <v> </v>
      </c>
      <c r="F588" s="29" t="str">
        <f>IF($A588="Enter data zone code", " ",IF(ISNA(VLOOKUP($A588,'SIMD 2020v2 DZ lookup data'!$A:$AA,5,FALSE)),"not found",VLOOKUP($A588,'SIMD 2020v2 DZ lookup data'!$A:$AA,5,FALSE)))</f>
        <v> </v>
      </c>
      <c r="G588" s="29" t="str">
        <f>IF($A588="Enter data zone code", " ",IF(ISNA(VLOOKUP($A588,'SIMD 2020v2 DZ lookup data'!$A:$AA,6,FALSE)),"not found",VLOOKUP($A588,'SIMD 2020v2 DZ lookup data'!$A:$AA,6,FALSE)))</f>
        <v> </v>
      </c>
      <c r="H588" s="30" t="str">
        <f>IF($A588="Enter data zone code", " ",IF(ISNA(VLOOKUP($A588,'SIMD 2020v2 DZ lookup data'!$A:$AA,8,FALSE)),"not found",VLOOKUP($A588,'SIMD 2020v2 DZ lookup data'!$A:$AA,7,FALSE)))</f>
        <v> </v>
      </c>
      <c r="I588" s="30" t="str">
        <f>IF($A588="Enter data zone code", " ",IF(ISNA(VLOOKUP($A588,'SIMD 2020v2 DZ lookup data'!$A:$AA,7,FALSE)),"not found",VLOOKUP($A588,'SIMD 2020v2 DZ lookup data'!$A:$AA,8,FALSE)))</f>
        <v> </v>
      </c>
      <c r="J588" s="30" t="str">
        <f>IF($A588="Enter data zone code", " ",IF(ISNA(VLOOKUP($A588,'SIMD 2020v2 DZ lookup data'!$A:$AA,9,FALSE)),"not found",VLOOKUP($A588,'SIMD 2020v2 DZ lookup data'!$A:$AA,9,FALSE)))</f>
        <v> </v>
      </c>
      <c r="K588" s="30" t="str">
        <f>IF($A588="Enter data zone code", " ",IF(ISNA(VLOOKUP($A588,'SIMD 2020v2 DZ lookup data'!$A:$AA,10,FALSE)),"not found",VLOOKUP($A588,'SIMD 2020v2 DZ lookup data'!$A:$AA,10,FALSE)))</f>
        <v> </v>
      </c>
      <c r="L588" s="30" t="str">
        <f>IF($A588="Enter data zone code", " ",IF(ISNA(VLOOKUP($A588,'SIMD 2020v2 DZ lookup data'!$A:$AA,11,FALSE)),"not found",VLOOKUP($A588,'SIMD 2020v2 DZ lookup data'!$A:$AA,11,FALSE)))</f>
        <v> </v>
      </c>
      <c r="M588" s="30" t="str">
        <f>IF($A588="Enter data zone code", " ",IF(ISNA(VLOOKUP($A588,'SIMD 2020v2 DZ lookup data'!$A:$AA,12,FALSE)),"not found",VLOOKUP($A588,'SIMD 2020v2 DZ lookup data'!$A:$AA,12,FALSE)))</f>
        <v> </v>
      </c>
      <c r="N588" s="30" t="str">
        <f>IF($A588="Enter data zone code", " ",IF(ISNA(VLOOKUP($A588,'SIMD 2020v2 DZ lookup data'!$A:$AA,13,FALSE)),"not found",VLOOKUP($A588,'SIMD 2020v2 DZ lookup data'!$A:$AA,13,FALSE)))</f>
        <v> </v>
      </c>
      <c r="O588" s="31" t="str">
        <f>IF($A588="Enter data zone code", " ",IF(ISNA(VLOOKUP($A588,'SIMD 2020v2 DZ lookup data'!$A:$AA,14,FALSE)),"not found",VLOOKUP($A588,'SIMD 2020v2 DZ lookup data'!$A:$AA,14,FALSE)))</f>
        <v> </v>
      </c>
      <c r="P588" s="31" t="str">
        <f>IF($A588="Enter data zone code", " ",IF(ISNA(VLOOKUP($A588,'SIMD 2020v2 DZ lookup data'!$A:$AA,15,FALSE)),"not found",VLOOKUP($A588,'SIMD 2020v2 DZ lookup data'!$A:$AA,15,FALSE)))</f>
        <v> </v>
      </c>
      <c r="Q588" s="37" t="str">
        <f>IF($A588="Enter data zone code", " ",IF(ISNA(VLOOKUP($A588,'SIMD 2020v2 DZ lookup data'!$A:$AA,17,FALSE)),"not found",VLOOKUP($A588,'SIMD 2020v2 DZ lookup data'!$A:$AA,17,FALSE)))</f>
        <v> </v>
      </c>
      <c r="R588" s="36" t="str">
        <f>IF($A588="Enter data zone code", " ",IF(ISNA(VLOOKUP($A588,'SIMD 2020v2 DZ lookup data'!$A:$AA,19,FALSE)),"not found",VLOOKUP($A588,'SIMD 2020v2 DZ lookup data'!$A:$AA,19,FALSE)))</f>
        <v> </v>
      </c>
      <c r="S588" s="36" t="str">
        <f>IF($A588="Enter data zone code", " ",IF(ISNA(VLOOKUP($A588,'SIMD 2020v2 DZ lookup data'!$A:$AA,23,FALSE)),"not found",VLOOKUP($A588,'SIMD 2020v2 DZ lookup data'!$A:$AA,23,FALSE)))</f>
        <v> </v>
      </c>
      <c r="T588" s="36" t="str">
        <f>IF($A588="Enter data zone code", " ",IF(ISNA(VLOOKUP($A588,'SIMD 2020v2 DZ lookup data'!$A:$AA,25,FALSE)),"not found",VLOOKUP($A588,'SIMD 2020v2 DZ lookup data'!$A:$AA,25,FALSE)))</f>
        <v> </v>
      </c>
      <c r="U588" s="38" t="str">
        <f>IF($A588="Enter data zone code", " ",IF(ISNA(VLOOKUP($A588,'SIMD 2020v2 DZ lookup data'!$A:$AA,27,FALSE)),"not found",VLOOKUP($A588,'SIMD 2020v2 DZ lookup data'!$A:$AA,27,FALSE)))</f>
        <v> </v>
      </c>
    </row>
    <row r="589" ht="15.75" customHeight="1">
      <c r="A589" s="35" t="s">
        <v>89</v>
      </c>
      <c r="B589" s="36" t="str">
        <f>IF($A589="Enter data zone code", " ",IF(ISNA(VLOOKUP($A589,'SIMD 2020v2 DZ lookup data'!$A:$AA,2,FALSE)),"not found",VLOOKUP($A589,'SIMD 2020v2 DZ lookup data'!$A:$AA,2,FALSE)))</f>
        <v> </v>
      </c>
      <c r="C589" s="36" t="str">
        <f>IF($A589="Enter data zone code", " ",IF(ISNA(VLOOKUP($A589,'SIMD 2020v2 DZ lookup data'!$A:$AA,21,FALSE)),"not found",VLOOKUP($A589,'SIMD 2020v2 DZ lookup data'!$A:$AA,21,FALSE)))</f>
        <v> </v>
      </c>
      <c r="D589" s="29" t="str">
        <f>IF($A589="Enter data zone code", " ",IF(ISNA(VLOOKUP($A589,'SIMD 2020v2 DZ lookup data'!$A:$AA,3,FALSE)),"not found",VLOOKUP($A589,'SIMD 2020v2 DZ lookup data'!$A:$AA,3,FALSE)))</f>
        <v> </v>
      </c>
      <c r="E589" s="29" t="str">
        <f>IF($A589="Enter data zone code", " ",IF(ISNA(VLOOKUP($A589,'SIMD 2020v2 DZ lookup data'!$A:$AA,4,FALSE)),"not found",VLOOKUP($A589,'SIMD 2020v2 DZ lookup data'!$A:$AA,4,FALSE)))</f>
        <v> </v>
      </c>
      <c r="F589" s="29" t="str">
        <f>IF($A589="Enter data zone code", " ",IF(ISNA(VLOOKUP($A589,'SIMD 2020v2 DZ lookup data'!$A:$AA,5,FALSE)),"not found",VLOOKUP($A589,'SIMD 2020v2 DZ lookup data'!$A:$AA,5,FALSE)))</f>
        <v> </v>
      </c>
      <c r="G589" s="29" t="str">
        <f>IF($A589="Enter data zone code", " ",IF(ISNA(VLOOKUP($A589,'SIMD 2020v2 DZ lookup data'!$A:$AA,6,FALSE)),"not found",VLOOKUP($A589,'SIMD 2020v2 DZ lookup data'!$A:$AA,6,FALSE)))</f>
        <v> </v>
      </c>
      <c r="H589" s="30" t="str">
        <f>IF($A589="Enter data zone code", " ",IF(ISNA(VLOOKUP($A589,'SIMD 2020v2 DZ lookup data'!$A:$AA,8,FALSE)),"not found",VLOOKUP($A589,'SIMD 2020v2 DZ lookup data'!$A:$AA,7,FALSE)))</f>
        <v> </v>
      </c>
      <c r="I589" s="30" t="str">
        <f>IF($A589="Enter data zone code", " ",IF(ISNA(VLOOKUP($A589,'SIMD 2020v2 DZ lookup data'!$A:$AA,7,FALSE)),"not found",VLOOKUP($A589,'SIMD 2020v2 DZ lookup data'!$A:$AA,8,FALSE)))</f>
        <v> </v>
      </c>
      <c r="J589" s="30" t="str">
        <f>IF($A589="Enter data zone code", " ",IF(ISNA(VLOOKUP($A589,'SIMD 2020v2 DZ lookup data'!$A:$AA,9,FALSE)),"not found",VLOOKUP($A589,'SIMD 2020v2 DZ lookup data'!$A:$AA,9,FALSE)))</f>
        <v> </v>
      </c>
      <c r="K589" s="30" t="str">
        <f>IF($A589="Enter data zone code", " ",IF(ISNA(VLOOKUP($A589,'SIMD 2020v2 DZ lookup data'!$A:$AA,10,FALSE)),"not found",VLOOKUP($A589,'SIMD 2020v2 DZ lookup data'!$A:$AA,10,FALSE)))</f>
        <v> </v>
      </c>
      <c r="L589" s="30" t="str">
        <f>IF($A589="Enter data zone code", " ",IF(ISNA(VLOOKUP($A589,'SIMD 2020v2 DZ lookup data'!$A:$AA,11,FALSE)),"not found",VLOOKUP($A589,'SIMD 2020v2 DZ lookup data'!$A:$AA,11,FALSE)))</f>
        <v> </v>
      </c>
      <c r="M589" s="30" t="str">
        <f>IF($A589="Enter data zone code", " ",IF(ISNA(VLOOKUP($A589,'SIMD 2020v2 DZ lookup data'!$A:$AA,12,FALSE)),"not found",VLOOKUP($A589,'SIMD 2020v2 DZ lookup data'!$A:$AA,12,FALSE)))</f>
        <v> </v>
      </c>
      <c r="N589" s="30" t="str">
        <f>IF($A589="Enter data zone code", " ",IF(ISNA(VLOOKUP($A589,'SIMD 2020v2 DZ lookup data'!$A:$AA,13,FALSE)),"not found",VLOOKUP($A589,'SIMD 2020v2 DZ lookup data'!$A:$AA,13,FALSE)))</f>
        <v> </v>
      </c>
      <c r="O589" s="31" t="str">
        <f>IF($A589="Enter data zone code", " ",IF(ISNA(VLOOKUP($A589,'SIMD 2020v2 DZ lookup data'!$A:$AA,14,FALSE)),"not found",VLOOKUP($A589,'SIMD 2020v2 DZ lookup data'!$A:$AA,14,FALSE)))</f>
        <v> </v>
      </c>
      <c r="P589" s="31" t="str">
        <f>IF($A589="Enter data zone code", " ",IF(ISNA(VLOOKUP($A589,'SIMD 2020v2 DZ lookup data'!$A:$AA,15,FALSE)),"not found",VLOOKUP($A589,'SIMD 2020v2 DZ lookup data'!$A:$AA,15,FALSE)))</f>
        <v> </v>
      </c>
      <c r="Q589" s="37" t="str">
        <f>IF($A589="Enter data zone code", " ",IF(ISNA(VLOOKUP($A589,'SIMD 2020v2 DZ lookup data'!$A:$AA,17,FALSE)),"not found",VLOOKUP($A589,'SIMD 2020v2 DZ lookup data'!$A:$AA,17,FALSE)))</f>
        <v> </v>
      </c>
      <c r="R589" s="36" t="str">
        <f>IF($A589="Enter data zone code", " ",IF(ISNA(VLOOKUP($A589,'SIMD 2020v2 DZ lookup data'!$A:$AA,19,FALSE)),"not found",VLOOKUP($A589,'SIMD 2020v2 DZ lookup data'!$A:$AA,19,FALSE)))</f>
        <v> </v>
      </c>
      <c r="S589" s="36" t="str">
        <f>IF($A589="Enter data zone code", " ",IF(ISNA(VLOOKUP($A589,'SIMD 2020v2 DZ lookup data'!$A:$AA,23,FALSE)),"not found",VLOOKUP($A589,'SIMD 2020v2 DZ lookup data'!$A:$AA,23,FALSE)))</f>
        <v> </v>
      </c>
      <c r="T589" s="36" t="str">
        <f>IF($A589="Enter data zone code", " ",IF(ISNA(VLOOKUP($A589,'SIMD 2020v2 DZ lookup data'!$A:$AA,25,FALSE)),"not found",VLOOKUP($A589,'SIMD 2020v2 DZ lookup data'!$A:$AA,25,FALSE)))</f>
        <v> </v>
      </c>
      <c r="U589" s="38" t="str">
        <f>IF($A589="Enter data zone code", " ",IF(ISNA(VLOOKUP($A589,'SIMD 2020v2 DZ lookup data'!$A:$AA,27,FALSE)),"not found",VLOOKUP($A589,'SIMD 2020v2 DZ lookup data'!$A:$AA,27,FALSE)))</f>
        <v> </v>
      </c>
    </row>
    <row r="590" ht="15.75" customHeight="1">
      <c r="A590" s="35" t="s">
        <v>89</v>
      </c>
      <c r="B590" s="36" t="str">
        <f>IF($A590="Enter data zone code", " ",IF(ISNA(VLOOKUP($A590,'SIMD 2020v2 DZ lookup data'!$A:$AA,2,FALSE)),"not found",VLOOKUP($A590,'SIMD 2020v2 DZ lookup data'!$A:$AA,2,FALSE)))</f>
        <v> </v>
      </c>
      <c r="C590" s="36" t="str">
        <f>IF($A590="Enter data zone code", " ",IF(ISNA(VLOOKUP($A590,'SIMD 2020v2 DZ lookup data'!$A:$AA,21,FALSE)),"not found",VLOOKUP($A590,'SIMD 2020v2 DZ lookup data'!$A:$AA,21,FALSE)))</f>
        <v> </v>
      </c>
      <c r="D590" s="29" t="str">
        <f>IF($A590="Enter data zone code", " ",IF(ISNA(VLOOKUP($A590,'SIMD 2020v2 DZ lookup data'!$A:$AA,3,FALSE)),"not found",VLOOKUP($A590,'SIMD 2020v2 DZ lookup data'!$A:$AA,3,FALSE)))</f>
        <v> </v>
      </c>
      <c r="E590" s="29" t="str">
        <f>IF($A590="Enter data zone code", " ",IF(ISNA(VLOOKUP($A590,'SIMD 2020v2 DZ lookup data'!$A:$AA,4,FALSE)),"not found",VLOOKUP($A590,'SIMD 2020v2 DZ lookup data'!$A:$AA,4,FALSE)))</f>
        <v> </v>
      </c>
      <c r="F590" s="29" t="str">
        <f>IF($A590="Enter data zone code", " ",IF(ISNA(VLOOKUP($A590,'SIMD 2020v2 DZ lookup data'!$A:$AA,5,FALSE)),"not found",VLOOKUP($A590,'SIMD 2020v2 DZ lookup data'!$A:$AA,5,FALSE)))</f>
        <v> </v>
      </c>
      <c r="G590" s="29" t="str">
        <f>IF($A590="Enter data zone code", " ",IF(ISNA(VLOOKUP($A590,'SIMD 2020v2 DZ lookup data'!$A:$AA,6,FALSE)),"not found",VLOOKUP($A590,'SIMD 2020v2 DZ lookup data'!$A:$AA,6,FALSE)))</f>
        <v> </v>
      </c>
      <c r="H590" s="30" t="str">
        <f>IF($A590="Enter data zone code", " ",IF(ISNA(VLOOKUP($A590,'SIMD 2020v2 DZ lookup data'!$A:$AA,8,FALSE)),"not found",VLOOKUP($A590,'SIMD 2020v2 DZ lookup data'!$A:$AA,7,FALSE)))</f>
        <v> </v>
      </c>
      <c r="I590" s="30" t="str">
        <f>IF($A590="Enter data zone code", " ",IF(ISNA(VLOOKUP($A590,'SIMD 2020v2 DZ lookup data'!$A:$AA,7,FALSE)),"not found",VLOOKUP($A590,'SIMD 2020v2 DZ lookup data'!$A:$AA,8,FALSE)))</f>
        <v> </v>
      </c>
      <c r="J590" s="30" t="str">
        <f>IF($A590="Enter data zone code", " ",IF(ISNA(VLOOKUP($A590,'SIMD 2020v2 DZ lookup data'!$A:$AA,9,FALSE)),"not found",VLOOKUP($A590,'SIMD 2020v2 DZ lookup data'!$A:$AA,9,FALSE)))</f>
        <v> </v>
      </c>
      <c r="K590" s="30" t="str">
        <f>IF($A590="Enter data zone code", " ",IF(ISNA(VLOOKUP($A590,'SIMD 2020v2 DZ lookup data'!$A:$AA,10,FALSE)),"not found",VLOOKUP($A590,'SIMD 2020v2 DZ lookup data'!$A:$AA,10,FALSE)))</f>
        <v> </v>
      </c>
      <c r="L590" s="30" t="str">
        <f>IF($A590="Enter data zone code", " ",IF(ISNA(VLOOKUP($A590,'SIMD 2020v2 DZ lookup data'!$A:$AA,11,FALSE)),"not found",VLOOKUP($A590,'SIMD 2020v2 DZ lookup data'!$A:$AA,11,FALSE)))</f>
        <v> </v>
      </c>
      <c r="M590" s="30" t="str">
        <f>IF($A590="Enter data zone code", " ",IF(ISNA(VLOOKUP($A590,'SIMD 2020v2 DZ lookup data'!$A:$AA,12,FALSE)),"not found",VLOOKUP($A590,'SIMD 2020v2 DZ lookup data'!$A:$AA,12,FALSE)))</f>
        <v> </v>
      </c>
      <c r="N590" s="30" t="str">
        <f>IF($A590="Enter data zone code", " ",IF(ISNA(VLOOKUP($A590,'SIMD 2020v2 DZ lookup data'!$A:$AA,13,FALSE)),"not found",VLOOKUP($A590,'SIMD 2020v2 DZ lookup data'!$A:$AA,13,FALSE)))</f>
        <v> </v>
      </c>
      <c r="O590" s="31" t="str">
        <f>IF($A590="Enter data zone code", " ",IF(ISNA(VLOOKUP($A590,'SIMD 2020v2 DZ lookup data'!$A:$AA,14,FALSE)),"not found",VLOOKUP($A590,'SIMD 2020v2 DZ lookup data'!$A:$AA,14,FALSE)))</f>
        <v> </v>
      </c>
      <c r="P590" s="31" t="str">
        <f>IF($A590="Enter data zone code", " ",IF(ISNA(VLOOKUP($A590,'SIMD 2020v2 DZ lookup data'!$A:$AA,15,FALSE)),"not found",VLOOKUP($A590,'SIMD 2020v2 DZ lookup data'!$A:$AA,15,FALSE)))</f>
        <v> </v>
      </c>
      <c r="Q590" s="37" t="str">
        <f>IF($A590="Enter data zone code", " ",IF(ISNA(VLOOKUP($A590,'SIMD 2020v2 DZ lookup data'!$A:$AA,17,FALSE)),"not found",VLOOKUP($A590,'SIMD 2020v2 DZ lookup data'!$A:$AA,17,FALSE)))</f>
        <v> </v>
      </c>
      <c r="R590" s="36" t="str">
        <f>IF($A590="Enter data zone code", " ",IF(ISNA(VLOOKUP($A590,'SIMD 2020v2 DZ lookup data'!$A:$AA,19,FALSE)),"not found",VLOOKUP($A590,'SIMD 2020v2 DZ lookup data'!$A:$AA,19,FALSE)))</f>
        <v> </v>
      </c>
      <c r="S590" s="36" t="str">
        <f>IF($A590="Enter data zone code", " ",IF(ISNA(VLOOKUP($A590,'SIMD 2020v2 DZ lookup data'!$A:$AA,23,FALSE)),"not found",VLOOKUP($A590,'SIMD 2020v2 DZ lookup data'!$A:$AA,23,FALSE)))</f>
        <v> </v>
      </c>
      <c r="T590" s="36" t="str">
        <f>IF($A590="Enter data zone code", " ",IF(ISNA(VLOOKUP($A590,'SIMD 2020v2 DZ lookup data'!$A:$AA,25,FALSE)),"not found",VLOOKUP($A590,'SIMD 2020v2 DZ lookup data'!$A:$AA,25,FALSE)))</f>
        <v> </v>
      </c>
      <c r="U590" s="38" t="str">
        <f>IF($A590="Enter data zone code", " ",IF(ISNA(VLOOKUP($A590,'SIMD 2020v2 DZ lookup data'!$A:$AA,27,FALSE)),"not found",VLOOKUP($A590,'SIMD 2020v2 DZ lookup data'!$A:$AA,27,FALSE)))</f>
        <v> </v>
      </c>
    </row>
    <row r="591" ht="15.75" customHeight="1">
      <c r="A591" s="35" t="s">
        <v>89</v>
      </c>
      <c r="B591" s="36" t="str">
        <f>IF($A591="Enter data zone code", " ",IF(ISNA(VLOOKUP($A591,'SIMD 2020v2 DZ lookup data'!$A:$AA,2,FALSE)),"not found",VLOOKUP($A591,'SIMD 2020v2 DZ lookup data'!$A:$AA,2,FALSE)))</f>
        <v> </v>
      </c>
      <c r="C591" s="36" t="str">
        <f>IF($A591="Enter data zone code", " ",IF(ISNA(VLOOKUP($A591,'SIMD 2020v2 DZ lookup data'!$A:$AA,21,FALSE)),"not found",VLOOKUP($A591,'SIMD 2020v2 DZ lookup data'!$A:$AA,21,FALSE)))</f>
        <v> </v>
      </c>
      <c r="D591" s="29" t="str">
        <f>IF($A591="Enter data zone code", " ",IF(ISNA(VLOOKUP($A591,'SIMD 2020v2 DZ lookup data'!$A:$AA,3,FALSE)),"not found",VLOOKUP($A591,'SIMD 2020v2 DZ lookup data'!$A:$AA,3,FALSE)))</f>
        <v> </v>
      </c>
      <c r="E591" s="29" t="str">
        <f>IF($A591="Enter data zone code", " ",IF(ISNA(VLOOKUP($A591,'SIMD 2020v2 DZ lookup data'!$A:$AA,4,FALSE)),"not found",VLOOKUP($A591,'SIMD 2020v2 DZ lookup data'!$A:$AA,4,FALSE)))</f>
        <v> </v>
      </c>
      <c r="F591" s="29" t="str">
        <f>IF($A591="Enter data zone code", " ",IF(ISNA(VLOOKUP($A591,'SIMD 2020v2 DZ lookup data'!$A:$AA,5,FALSE)),"not found",VLOOKUP($A591,'SIMD 2020v2 DZ lookup data'!$A:$AA,5,FALSE)))</f>
        <v> </v>
      </c>
      <c r="G591" s="29" t="str">
        <f>IF($A591="Enter data zone code", " ",IF(ISNA(VLOOKUP($A591,'SIMD 2020v2 DZ lookup data'!$A:$AA,6,FALSE)),"not found",VLOOKUP($A591,'SIMD 2020v2 DZ lookup data'!$A:$AA,6,FALSE)))</f>
        <v> </v>
      </c>
      <c r="H591" s="30" t="str">
        <f>IF($A591="Enter data zone code", " ",IF(ISNA(VLOOKUP($A591,'SIMD 2020v2 DZ lookup data'!$A:$AA,8,FALSE)),"not found",VLOOKUP($A591,'SIMD 2020v2 DZ lookup data'!$A:$AA,7,FALSE)))</f>
        <v> </v>
      </c>
      <c r="I591" s="30" t="str">
        <f>IF($A591="Enter data zone code", " ",IF(ISNA(VLOOKUP($A591,'SIMD 2020v2 DZ lookup data'!$A:$AA,7,FALSE)),"not found",VLOOKUP($A591,'SIMD 2020v2 DZ lookup data'!$A:$AA,8,FALSE)))</f>
        <v> </v>
      </c>
      <c r="J591" s="30" t="str">
        <f>IF($A591="Enter data zone code", " ",IF(ISNA(VLOOKUP($A591,'SIMD 2020v2 DZ lookup data'!$A:$AA,9,FALSE)),"not found",VLOOKUP($A591,'SIMD 2020v2 DZ lookup data'!$A:$AA,9,FALSE)))</f>
        <v> </v>
      </c>
      <c r="K591" s="30" t="str">
        <f>IF($A591="Enter data zone code", " ",IF(ISNA(VLOOKUP($A591,'SIMD 2020v2 DZ lookup data'!$A:$AA,10,FALSE)),"not found",VLOOKUP($A591,'SIMD 2020v2 DZ lookup data'!$A:$AA,10,FALSE)))</f>
        <v> </v>
      </c>
      <c r="L591" s="30" t="str">
        <f>IF($A591="Enter data zone code", " ",IF(ISNA(VLOOKUP($A591,'SIMD 2020v2 DZ lookup data'!$A:$AA,11,FALSE)),"not found",VLOOKUP($A591,'SIMD 2020v2 DZ lookup data'!$A:$AA,11,FALSE)))</f>
        <v> </v>
      </c>
      <c r="M591" s="30" t="str">
        <f>IF($A591="Enter data zone code", " ",IF(ISNA(VLOOKUP($A591,'SIMD 2020v2 DZ lookup data'!$A:$AA,12,FALSE)),"not found",VLOOKUP($A591,'SIMD 2020v2 DZ lookup data'!$A:$AA,12,FALSE)))</f>
        <v> </v>
      </c>
      <c r="N591" s="30" t="str">
        <f>IF($A591="Enter data zone code", " ",IF(ISNA(VLOOKUP($A591,'SIMD 2020v2 DZ lookup data'!$A:$AA,13,FALSE)),"not found",VLOOKUP($A591,'SIMD 2020v2 DZ lookup data'!$A:$AA,13,FALSE)))</f>
        <v> </v>
      </c>
      <c r="O591" s="31" t="str">
        <f>IF($A591="Enter data zone code", " ",IF(ISNA(VLOOKUP($A591,'SIMD 2020v2 DZ lookup data'!$A:$AA,14,FALSE)),"not found",VLOOKUP($A591,'SIMD 2020v2 DZ lookup data'!$A:$AA,14,FALSE)))</f>
        <v> </v>
      </c>
      <c r="P591" s="31" t="str">
        <f>IF($A591="Enter data zone code", " ",IF(ISNA(VLOOKUP($A591,'SIMD 2020v2 DZ lookup data'!$A:$AA,15,FALSE)),"not found",VLOOKUP($A591,'SIMD 2020v2 DZ lookup data'!$A:$AA,15,FALSE)))</f>
        <v> </v>
      </c>
      <c r="Q591" s="37" t="str">
        <f>IF($A591="Enter data zone code", " ",IF(ISNA(VLOOKUP($A591,'SIMD 2020v2 DZ lookup data'!$A:$AA,17,FALSE)),"not found",VLOOKUP($A591,'SIMD 2020v2 DZ lookup data'!$A:$AA,17,FALSE)))</f>
        <v> </v>
      </c>
      <c r="R591" s="36" t="str">
        <f>IF($A591="Enter data zone code", " ",IF(ISNA(VLOOKUP($A591,'SIMD 2020v2 DZ lookup data'!$A:$AA,19,FALSE)),"not found",VLOOKUP($A591,'SIMD 2020v2 DZ lookup data'!$A:$AA,19,FALSE)))</f>
        <v> </v>
      </c>
      <c r="S591" s="36" t="str">
        <f>IF($A591="Enter data zone code", " ",IF(ISNA(VLOOKUP($A591,'SIMD 2020v2 DZ lookup data'!$A:$AA,23,FALSE)),"not found",VLOOKUP($A591,'SIMD 2020v2 DZ lookup data'!$A:$AA,23,FALSE)))</f>
        <v> </v>
      </c>
      <c r="T591" s="36" t="str">
        <f>IF($A591="Enter data zone code", " ",IF(ISNA(VLOOKUP($A591,'SIMD 2020v2 DZ lookup data'!$A:$AA,25,FALSE)),"not found",VLOOKUP($A591,'SIMD 2020v2 DZ lookup data'!$A:$AA,25,FALSE)))</f>
        <v> </v>
      </c>
      <c r="U591" s="38" t="str">
        <f>IF($A591="Enter data zone code", " ",IF(ISNA(VLOOKUP($A591,'SIMD 2020v2 DZ lookup data'!$A:$AA,27,FALSE)),"not found",VLOOKUP($A591,'SIMD 2020v2 DZ lookup data'!$A:$AA,27,FALSE)))</f>
        <v> </v>
      </c>
    </row>
    <row r="592" ht="15.75" customHeight="1">
      <c r="A592" s="35" t="s">
        <v>89</v>
      </c>
      <c r="B592" s="36" t="str">
        <f>IF($A592="Enter data zone code", " ",IF(ISNA(VLOOKUP($A592,'SIMD 2020v2 DZ lookup data'!$A:$AA,2,FALSE)),"not found",VLOOKUP($A592,'SIMD 2020v2 DZ lookup data'!$A:$AA,2,FALSE)))</f>
        <v> </v>
      </c>
      <c r="C592" s="36" t="str">
        <f>IF($A592="Enter data zone code", " ",IF(ISNA(VLOOKUP($A592,'SIMD 2020v2 DZ lookup data'!$A:$AA,21,FALSE)),"not found",VLOOKUP($A592,'SIMD 2020v2 DZ lookup data'!$A:$AA,21,FALSE)))</f>
        <v> </v>
      </c>
      <c r="D592" s="29" t="str">
        <f>IF($A592="Enter data zone code", " ",IF(ISNA(VLOOKUP($A592,'SIMD 2020v2 DZ lookup data'!$A:$AA,3,FALSE)),"not found",VLOOKUP($A592,'SIMD 2020v2 DZ lookup data'!$A:$AA,3,FALSE)))</f>
        <v> </v>
      </c>
      <c r="E592" s="29" t="str">
        <f>IF($A592="Enter data zone code", " ",IF(ISNA(VLOOKUP($A592,'SIMD 2020v2 DZ lookup data'!$A:$AA,4,FALSE)),"not found",VLOOKUP($A592,'SIMD 2020v2 DZ lookup data'!$A:$AA,4,FALSE)))</f>
        <v> </v>
      </c>
      <c r="F592" s="29" t="str">
        <f>IF($A592="Enter data zone code", " ",IF(ISNA(VLOOKUP($A592,'SIMD 2020v2 DZ lookup data'!$A:$AA,5,FALSE)),"not found",VLOOKUP($A592,'SIMD 2020v2 DZ lookup data'!$A:$AA,5,FALSE)))</f>
        <v> </v>
      </c>
      <c r="G592" s="29" t="str">
        <f>IF($A592="Enter data zone code", " ",IF(ISNA(VLOOKUP($A592,'SIMD 2020v2 DZ lookup data'!$A:$AA,6,FALSE)),"not found",VLOOKUP($A592,'SIMD 2020v2 DZ lookup data'!$A:$AA,6,FALSE)))</f>
        <v> </v>
      </c>
      <c r="H592" s="30" t="str">
        <f>IF($A592="Enter data zone code", " ",IF(ISNA(VLOOKUP($A592,'SIMD 2020v2 DZ lookup data'!$A:$AA,8,FALSE)),"not found",VLOOKUP($A592,'SIMD 2020v2 DZ lookup data'!$A:$AA,7,FALSE)))</f>
        <v> </v>
      </c>
      <c r="I592" s="30" t="str">
        <f>IF($A592="Enter data zone code", " ",IF(ISNA(VLOOKUP($A592,'SIMD 2020v2 DZ lookup data'!$A:$AA,7,FALSE)),"not found",VLOOKUP($A592,'SIMD 2020v2 DZ lookup data'!$A:$AA,8,FALSE)))</f>
        <v> </v>
      </c>
      <c r="J592" s="30" t="str">
        <f>IF($A592="Enter data zone code", " ",IF(ISNA(VLOOKUP($A592,'SIMD 2020v2 DZ lookup data'!$A:$AA,9,FALSE)),"not found",VLOOKUP($A592,'SIMD 2020v2 DZ lookup data'!$A:$AA,9,FALSE)))</f>
        <v> </v>
      </c>
      <c r="K592" s="30" t="str">
        <f>IF($A592="Enter data zone code", " ",IF(ISNA(VLOOKUP($A592,'SIMD 2020v2 DZ lookup data'!$A:$AA,10,FALSE)),"not found",VLOOKUP($A592,'SIMD 2020v2 DZ lookup data'!$A:$AA,10,FALSE)))</f>
        <v> </v>
      </c>
      <c r="L592" s="30" t="str">
        <f>IF($A592="Enter data zone code", " ",IF(ISNA(VLOOKUP($A592,'SIMD 2020v2 DZ lookup data'!$A:$AA,11,FALSE)),"not found",VLOOKUP($A592,'SIMD 2020v2 DZ lookup data'!$A:$AA,11,FALSE)))</f>
        <v> </v>
      </c>
      <c r="M592" s="30" t="str">
        <f>IF($A592="Enter data zone code", " ",IF(ISNA(VLOOKUP($A592,'SIMD 2020v2 DZ lookup data'!$A:$AA,12,FALSE)),"not found",VLOOKUP($A592,'SIMD 2020v2 DZ lookup data'!$A:$AA,12,FALSE)))</f>
        <v> </v>
      </c>
      <c r="N592" s="30" t="str">
        <f>IF($A592="Enter data zone code", " ",IF(ISNA(VLOOKUP($A592,'SIMD 2020v2 DZ lookup data'!$A:$AA,13,FALSE)),"not found",VLOOKUP($A592,'SIMD 2020v2 DZ lookup data'!$A:$AA,13,FALSE)))</f>
        <v> </v>
      </c>
      <c r="O592" s="31" t="str">
        <f>IF($A592="Enter data zone code", " ",IF(ISNA(VLOOKUP($A592,'SIMD 2020v2 DZ lookup data'!$A:$AA,14,FALSE)),"not found",VLOOKUP($A592,'SIMD 2020v2 DZ lookup data'!$A:$AA,14,FALSE)))</f>
        <v> </v>
      </c>
      <c r="P592" s="31" t="str">
        <f>IF($A592="Enter data zone code", " ",IF(ISNA(VLOOKUP($A592,'SIMD 2020v2 DZ lookup data'!$A:$AA,15,FALSE)),"not found",VLOOKUP($A592,'SIMD 2020v2 DZ lookup data'!$A:$AA,15,FALSE)))</f>
        <v> </v>
      </c>
      <c r="Q592" s="37" t="str">
        <f>IF($A592="Enter data zone code", " ",IF(ISNA(VLOOKUP($A592,'SIMD 2020v2 DZ lookup data'!$A:$AA,17,FALSE)),"not found",VLOOKUP($A592,'SIMD 2020v2 DZ lookup data'!$A:$AA,17,FALSE)))</f>
        <v> </v>
      </c>
      <c r="R592" s="36" t="str">
        <f>IF($A592="Enter data zone code", " ",IF(ISNA(VLOOKUP($A592,'SIMD 2020v2 DZ lookup data'!$A:$AA,19,FALSE)),"not found",VLOOKUP($A592,'SIMD 2020v2 DZ lookup data'!$A:$AA,19,FALSE)))</f>
        <v> </v>
      </c>
      <c r="S592" s="36" t="str">
        <f>IF($A592="Enter data zone code", " ",IF(ISNA(VLOOKUP($A592,'SIMD 2020v2 DZ lookup data'!$A:$AA,23,FALSE)),"not found",VLOOKUP($A592,'SIMD 2020v2 DZ lookup data'!$A:$AA,23,FALSE)))</f>
        <v> </v>
      </c>
      <c r="T592" s="36" t="str">
        <f>IF($A592="Enter data zone code", " ",IF(ISNA(VLOOKUP($A592,'SIMD 2020v2 DZ lookup data'!$A:$AA,25,FALSE)),"not found",VLOOKUP($A592,'SIMD 2020v2 DZ lookup data'!$A:$AA,25,FALSE)))</f>
        <v> </v>
      </c>
      <c r="U592" s="38" t="str">
        <f>IF($A592="Enter data zone code", " ",IF(ISNA(VLOOKUP($A592,'SIMD 2020v2 DZ lookup data'!$A:$AA,27,FALSE)),"not found",VLOOKUP($A592,'SIMD 2020v2 DZ lookup data'!$A:$AA,27,FALSE)))</f>
        <v> </v>
      </c>
    </row>
    <row r="593" ht="15.75" customHeight="1">
      <c r="A593" s="35" t="s">
        <v>89</v>
      </c>
      <c r="B593" s="36" t="str">
        <f>IF($A593="Enter data zone code", " ",IF(ISNA(VLOOKUP($A593,'SIMD 2020v2 DZ lookup data'!$A:$AA,2,FALSE)),"not found",VLOOKUP($A593,'SIMD 2020v2 DZ lookup data'!$A:$AA,2,FALSE)))</f>
        <v> </v>
      </c>
      <c r="C593" s="36" t="str">
        <f>IF($A593="Enter data zone code", " ",IF(ISNA(VLOOKUP($A593,'SIMD 2020v2 DZ lookup data'!$A:$AA,21,FALSE)),"not found",VLOOKUP($A593,'SIMD 2020v2 DZ lookup data'!$A:$AA,21,FALSE)))</f>
        <v> </v>
      </c>
      <c r="D593" s="29" t="str">
        <f>IF($A593="Enter data zone code", " ",IF(ISNA(VLOOKUP($A593,'SIMD 2020v2 DZ lookup data'!$A:$AA,3,FALSE)),"not found",VLOOKUP($A593,'SIMD 2020v2 DZ lookup data'!$A:$AA,3,FALSE)))</f>
        <v> </v>
      </c>
      <c r="E593" s="29" t="str">
        <f>IF($A593="Enter data zone code", " ",IF(ISNA(VLOOKUP($A593,'SIMD 2020v2 DZ lookup data'!$A:$AA,4,FALSE)),"not found",VLOOKUP($A593,'SIMD 2020v2 DZ lookup data'!$A:$AA,4,FALSE)))</f>
        <v> </v>
      </c>
      <c r="F593" s="29" t="str">
        <f>IF($A593="Enter data zone code", " ",IF(ISNA(VLOOKUP($A593,'SIMD 2020v2 DZ lookup data'!$A:$AA,5,FALSE)),"not found",VLOOKUP($A593,'SIMD 2020v2 DZ lookup data'!$A:$AA,5,FALSE)))</f>
        <v> </v>
      </c>
      <c r="G593" s="29" t="str">
        <f>IF($A593="Enter data zone code", " ",IF(ISNA(VLOOKUP($A593,'SIMD 2020v2 DZ lookup data'!$A:$AA,6,FALSE)),"not found",VLOOKUP($A593,'SIMD 2020v2 DZ lookup data'!$A:$AA,6,FALSE)))</f>
        <v> </v>
      </c>
      <c r="H593" s="30" t="str">
        <f>IF($A593="Enter data zone code", " ",IF(ISNA(VLOOKUP($A593,'SIMD 2020v2 DZ lookup data'!$A:$AA,8,FALSE)),"not found",VLOOKUP($A593,'SIMD 2020v2 DZ lookup data'!$A:$AA,7,FALSE)))</f>
        <v> </v>
      </c>
      <c r="I593" s="30" t="str">
        <f>IF($A593="Enter data zone code", " ",IF(ISNA(VLOOKUP($A593,'SIMD 2020v2 DZ lookup data'!$A:$AA,7,FALSE)),"not found",VLOOKUP($A593,'SIMD 2020v2 DZ lookup data'!$A:$AA,8,FALSE)))</f>
        <v> </v>
      </c>
      <c r="J593" s="30" t="str">
        <f>IF($A593="Enter data zone code", " ",IF(ISNA(VLOOKUP($A593,'SIMD 2020v2 DZ lookup data'!$A:$AA,9,FALSE)),"not found",VLOOKUP($A593,'SIMD 2020v2 DZ lookup data'!$A:$AA,9,FALSE)))</f>
        <v> </v>
      </c>
      <c r="K593" s="30" t="str">
        <f>IF($A593="Enter data zone code", " ",IF(ISNA(VLOOKUP($A593,'SIMD 2020v2 DZ lookup data'!$A:$AA,10,FALSE)),"not found",VLOOKUP($A593,'SIMD 2020v2 DZ lookup data'!$A:$AA,10,FALSE)))</f>
        <v> </v>
      </c>
      <c r="L593" s="30" t="str">
        <f>IF($A593="Enter data zone code", " ",IF(ISNA(VLOOKUP($A593,'SIMD 2020v2 DZ lookup data'!$A:$AA,11,FALSE)),"not found",VLOOKUP($A593,'SIMD 2020v2 DZ lookup data'!$A:$AA,11,FALSE)))</f>
        <v> </v>
      </c>
      <c r="M593" s="30" t="str">
        <f>IF($A593="Enter data zone code", " ",IF(ISNA(VLOOKUP($A593,'SIMD 2020v2 DZ lookup data'!$A:$AA,12,FALSE)),"not found",VLOOKUP($A593,'SIMD 2020v2 DZ lookup data'!$A:$AA,12,FALSE)))</f>
        <v> </v>
      </c>
      <c r="N593" s="30" t="str">
        <f>IF($A593="Enter data zone code", " ",IF(ISNA(VLOOKUP($A593,'SIMD 2020v2 DZ lookup data'!$A:$AA,13,FALSE)),"not found",VLOOKUP($A593,'SIMD 2020v2 DZ lookup data'!$A:$AA,13,FALSE)))</f>
        <v> </v>
      </c>
      <c r="O593" s="31" t="str">
        <f>IF($A593="Enter data zone code", " ",IF(ISNA(VLOOKUP($A593,'SIMD 2020v2 DZ lookup data'!$A:$AA,14,FALSE)),"not found",VLOOKUP($A593,'SIMD 2020v2 DZ lookup data'!$A:$AA,14,FALSE)))</f>
        <v> </v>
      </c>
      <c r="P593" s="31" t="str">
        <f>IF($A593="Enter data zone code", " ",IF(ISNA(VLOOKUP($A593,'SIMD 2020v2 DZ lookup data'!$A:$AA,15,FALSE)),"not found",VLOOKUP($A593,'SIMD 2020v2 DZ lookup data'!$A:$AA,15,FALSE)))</f>
        <v> </v>
      </c>
      <c r="Q593" s="37" t="str">
        <f>IF($A593="Enter data zone code", " ",IF(ISNA(VLOOKUP($A593,'SIMD 2020v2 DZ lookup data'!$A:$AA,17,FALSE)),"not found",VLOOKUP($A593,'SIMD 2020v2 DZ lookup data'!$A:$AA,17,FALSE)))</f>
        <v> </v>
      </c>
      <c r="R593" s="36" t="str">
        <f>IF($A593="Enter data zone code", " ",IF(ISNA(VLOOKUP($A593,'SIMD 2020v2 DZ lookup data'!$A:$AA,19,FALSE)),"not found",VLOOKUP($A593,'SIMD 2020v2 DZ lookup data'!$A:$AA,19,FALSE)))</f>
        <v> </v>
      </c>
      <c r="S593" s="36" t="str">
        <f>IF($A593="Enter data zone code", " ",IF(ISNA(VLOOKUP($A593,'SIMD 2020v2 DZ lookup data'!$A:$AA,23,FALSE)),"not found",VLOOKUP($A593,'SIMD 2020v2 DZ lookup data'!$A:$AA,23,FALSE)))</f>
        <v> </v>
      </c>
      <c r="T593" s="36" t="str">
        <f>IF($A593="Enter data zone code", " ",IF(ISNA(VLOOKUP($A593,'SIMD 2020v2 DZ lookup data'!$A:$AA,25,FALSE)),"not found",VLOOKUP($A593,'SIMD 2020v2 DZ lookup data'!$A:$AA,25,FALSE)))</f>
        <v> </v>
      </c>
      <c r="U593" s="38" t="str">
        <f>IF($A593="Enter data zone code", " ",IF(ISNA(VLOOKUP($A593,'SIMD 2020v2 DZ lookup data'!$A:$AA,27,FALSE)),"not found",VLOOKUP($A593,'SIMD 2020v2 DZ lookup data'!$A:$AA,27,FALSE)))</f>
        <v> </v>
      </c>
    </row>
    <row r="594" ht="15.75" customHeight="1">
      <c r="A594" s="35" t="s">
        <v>89</v>
      </c>
      <c r="B594" s="36" t="str">
        <f>IF($A594="Enter data zone code", " ",IF(ISNA(VLOOKUP($A594,'SIMD 2020v2 DZ lookup data'!$A:$AA,2,FALSE)),"not found",VLOOKUP($A594,'SIMD 2020v2 DZ lookup data'!$A:$AA,2,FALSE)))</f>
        <v> </v>
      </c>
      <c r="C594" s="36" t="str">
        <f>IF($A594="Enter data zone code", " ",IF(ISNA(VLOOKUP($A594,'SIMD 2020v2 DZ lookup data'!$A:$AA,21,FALSE)),"not found",VLOOKUP($A594,'SIMD 2020v2 DZ lookup data'!$A:$AA,21,FALSE)))</f>
        <v> </v>
      </c>
      <c r="D594" s="29" t="str">
        <f>IF($A594="Enter data zone code", " ",IF(ISNA(VLOOKUP($A594,'SIMD 2020v2 DZ lookup data'!$A:$AA,3,FALSE)),"not found",VLOOKUP($A594,'SIMD 2020v2 DZ lookup data'!$A:$AA,3,FALSE)))</f>
        <v> </v>
      </c>
      <c r="E594" s="29" t="str">
        <f>IF($A594="Enter data zone code", " ",IF(ISNA(VLOOKUP($A594,'SIMD 2020v2 DZ lookup data'!$A:$AA,4,FALSE)),"not found",VLOOKUP($A594,'SIMD 2020v2 DZ lookup data'!$A:$AA,4,FALSE)))</f>
        <v> </v>
      </c>
      <c r="F594" s="29" t="str">
        <f>IF($A594="Enter data zone code", " ",IF(ISNA(VLOOKUP($A594,'SIMD 2020v2 DZ lookup data'!$A:$AA,5,FALSE)),"not found",VLOOKUP($A594,'SIMD 2020v2 DZ lookup data'!$A:$AA,5,FALSE)))</f>
        <v> </v>
      </c>
      <c r="G594" s="29" t="str">
        <f>IF($A594="Enter data zone code", " ",IF(ISNA(VLOOKUP($A594,'SIMD 2020v2 DZ lookup data'!$A:$AA,6,FALSE)),"not found",VLOOKUP($A594,'SIMD 2020v2 DZ lookup data'!$A:$AA,6,FALSE)))</f>
        <v> </v>
      </c>
      <c r="H594" s="30" t="str">
        <f>IF($A594="Enter data zone code", " ",IF(ISNA(VLOOKUP($A594,'SIMD 2020v2 DZ lookup data'!$A:$AA,8,FALSE)),"not found",VLOOKUP($A594,'SIMD 2020v2 DZ lookup data'!$A:$AA,7,FALSE)))</f>
        <v> </v>
      </c>
      <c r="I594" s="30" t="str">
        <f>IF($A594="Enter data zone code", " ",IF(ISNA(VLOOKUP($A594,'SIMD 2020v2 DZ lookup data'!$A:$AA,7,FALSE)),"not found",VLOOKUP($A594,'SIMD 2020v2 DZ lookup data'!$A:$AA,8,FALSE)))</f>
        <v> </v>
      </c>
      <c r="J594" s="30" t="str">
        <f>IF($A594="Enter data zone code", " ",IF(ISNA(VLOOKUP($A594,'SIMD 2020v2 DZ lookup data'!$A:$AA,9,FALSE)),"not found",VLOOKUP($A594,'SIMD 2020v2 DZ lookup data'!$A:$AA,9,FALSE)))</f>
        <v> </v>
      </c>
      <c r="K594" s="30" t="str">
        <f>IF($A594="Enter data zone code", " ",IF(ISNA(VLOOKUP($A594,'SIMD 2020v2 DZ lookup data'!$A:$AA,10,FALSE)),"not found",VLOOKUP($A594,'SIMD 2020v2 DZ lookup data'!$A:$AA,10,FALSE)))</f>
        <v> </v>
      </c>
      <c r="L594" s="30" t="str">
        <f>IF($A594="Enter data zone code", " ",IF(ISNA(VLOOKUP($A594,'SIMD 2020v2 DZ lookup data'!$A:$AA,11,FALSE)),"not found",VLOOKUP($A594,'SIMD 2020v2 DZ lookup data'!$A:$AA,11,FALSE)))</f>
        <v> </v>
      </c>
      <c r="M594" s="30" t="str">
        <f>IF($A594="Enter data zone code", " ",IF(ISNA(VLOOKUP($A594,'SIMD 2020v2 DZ lookup data'!$A:$AA,12,FALSE)),"not found",VLOOKUP($A594,'SIMD 2020v2 DZ lookup data'!$A:$AA,12,FALSE)))</f>
        <v> </v>
      </c>
      <c r="N594" s="30" t="str">
        <f>IF($A594="Enter data zone code", " ",IF(ISNA(VLOOKUP($A594,'SIMD 2020v2 DZ lookup data'!$A:$AA,13,FALSE)),"not found",VLOOKUP($A594,'SIMD 2020v2 DZ lookup data'!$A:$AA,13,FALSE)))</f>
        <v> </v>
      </c>
      <c r="O594" s="31" t="str">
        <f>IF($A594="Enter data zone code", " ",IF(ISNA(VLOOKUP($A594,'SIMD 2020v2 DZ lookup data'!$A:$AA,14,FALSE)),"not found",VLOOKUP($A594,'SIMD 2020v2 DZ lookup data'!$A:$AA,14,FALSE)))</f>
        <v> </v>
      </c>
      <c r="P594" s="31" t="str">
        <f>IF($A594="Enter data zone code", " ",IF(ISNA(VLOOKUP($A594,'SIMD 2020v2 DZ lookup data'!$A:$AA,15,FALSE)),"not found",VLOOKUP($A594,'SIMD 2020v2 DZ lookup data'!$A:$AA,15,FALSE)))</f>
        <v> </v>
      </c>
      <c r="Q594" s="37" t="str">
        <f>IF($A594="Enter data zone code", " ",IF(ISNA(VLOOKUP($A594,'SIMD 2020v2 DZ lookup data'!$A:$AA,17,FALSE)),"not found",VLOOKUP($A594,'SIMD 2020v2 DZ lookup data'!$A:$AA,17,FALSE)))</f>
        <v> </v>
      </c>
      <c r="R594" s="36" t="str">
        <f>IF($A594="Enter data zone code", " ",IF(ISNA(VLOOKUP($A594,'SIMD 2020v2 DZ lookup data'!$A:$AA,19,FALSE)),"not found",VLOOKUP($A594,'SIMD 2020v2 DZ lookup data'!$A:$AA,19,FALSE)))</f>
        <v> </v>
      </c>
      <c r="S594" s="36" t="str">
        <f>IF($A594="Enter data zone code", " ",IF(ISNA(VLOOKUP($A594,'SIMD 2020v2 DZ lookup data'!$A:$AA,23,FALSE)),"not found",VLOOKUP($A594,'SIMD 2020v2 DZ lookup data'!$A:$AA,23,FALSE)))</f>
        <v> </v>
      </c>
      <c r="T594" s="36" t="str">
        <f>IF($A594="Enter data zone code", " ",IF(ISNA(VLOOKUP($A594,'SIMD 2020v2 DZ lookup data'!$A:$AA,25,FALSE)),"not found",VLOOKUP($A594,'SIMD 2020v2 DZ lookup data'!$A:$AA,25,FALSE)))</f>
        <v> </v>
      </c>
      <c r="U594" s="38" t="str">
        <f>IF($A594="Enter data zone code", " ",IF(ISNA(VLOOKUP($A594,'SIMD 2020v2 DZ lookup data'!$A:$AA,27,FALSE)),"not found",VLOOKUP($A594,'SIMD 2020v2 DZ lookup data'!$A:$AA,27,FALSE)))</f>
        <v> </v>
      </c>
    </row>
    <row r="595" ht="15.75" customHeight="1">
      <c r="A595" s="35" t="s">
        <v>89</v>
      </c>
      <c r="B595" s="36" t="str">
        <f>IF($A595="Enter data zone code", " ",IF(ISNA(VLOOKUP($A595,'SIMD 2020v2 DZ lookup data'!$A:$AA,2,FALSE)),"not found",VLOOKUP($A595,'SIMD 2020v2 DZ lookup data'!$A:$AA,2,FALSE)))</f>
        <v> </v>
      </c>
      <c r="C595" s="36" t="str">
        <f>IF($A595="Enter data zone code", " ",IF(ISNA(VLOOKUP($A595,'SIMD 2020v2 DZ lookup data'!$A:$AA,21,FALSE)),"not found",VLOOKUP($A595,'SIMD 2020v2 DZ lookup data'!$A:$AA,21,FALSE)))</f>
        <v> </v>
      </c>
      <c r="D595" s="29" t="str">
        <f>IF($A595="Enter data zone code", " ",IF(ISNA(VLOOKUP($A595,'SIMD 2020v2 DZ lookup data'!$A:$AA,3,FALSE)),"not found",VLOOKUP($A595,'SIMD 2020v2 DZ lookup data'!$A:$AA,3,FALSE)))</f>
        <v> </v>
      </c>
      <c r="E595" s="29" t="str">
        <f>IF($A595="Enter data zone code", " ",IF(ISNA(VLOOKUP($A595,'SIMD 2020v2 DZ lookup data'!$A:$AA,4,FALSE)),"not found",VLOOKUP($A595,'SIMD 2020v2 DZ lookup data'!$A:$AA,4,FALSE)))</f>
        <v> </v>
      </c>
      <c r="F595" s="29" t="str">
        <f>IF($A595="Enter data zone code", " ",IF(ISNA(VLOOKUP($A595,'SIMD 2020v2 DZ lookup data'!$A:$AA,5,FALSE)),"not found",VLOOKUP($A595,'SIMD 2020v2 DZ lookup data'!$A:$AA,5,FALSE)))</f>
        <v> </v>
      </c>
      <c r="G595" s="29" t="str">
        <f>IF($A595="Enter data zone code", " ",IF(ISNA(VLOOKUP($A595,'SIMD 2020v2 DZ lookup data'!$A:$AA,6,FALSE)),"not found",VLOOKUP($A595,'SIMD 2020v2 DZ lookup data'!$A:$AA,6,FALSE)))</f>
        <v> </v>
      </c>
      <c r="H595" s="30" t="str">
        <f>IF($A595="Enter data zone code", " ",IF(ISNA(VLOOKUP($A595,'SIMD 2020v2 DZ lookup data'!$A:$AA,8,FALSE)),"not found",VLOOKUP($A595,'SIMD 2020v2 DZ lookup data'!$A:$AA,7,FALSE)))</f>
        <v> </v>
      </c>
      <c r="I595" s="30" t="str">
        <f>IF($A595="Enter data zone code", " ",IF(ISNA(VLOOKUP($A595,'SIMD 2020v2 DZ lookup data'!$A:$AA,7,FALSE)),"not found",VLOOKUP($A595,'SIMD 2020v2 DZ lookup data'!$A:$AA,8,FALSE)))</f>
        <v> </v>
      </c>
      <c r="J595" s="30" t="str">
        <f>IF($A595="Enter data zone code", " ",IF(ISNA(VLOOKUP($A595,'SIMD 2020v2 DZ lookup data'!$A:$AA,9,FALSE)),"not found",VLOOKUP($A595,'SIMD 2020v2 DZ lookup data'!$A:$AA,9,FALSE)))</f>
        <v> </v>
      </c>
      <c r="K595" s="30" t="str">
        <f>IF($A595="Enter data zone code", " ",IF(ISNA(VLOOKUP($A595,'SIMD 2020v2 DZ lookup data'!$A:$AA,10,FALSE)),"not found",VLOOKUP($A595,'SIMD 2020v2 DZ lookup data'!$A:$AA,10,FALSE)))</f>
        <v> </v>
      </c>
      <c r="L595" s="30" t="str">
        <f>IF($A595="Enter data zone code", " ",IF(ISNA(VLOOKUP($A595,'SIMD 2020v2 DZ lookup data'!$A:$AA,11,FALSE)),"not found",VLOOKUP($A595,'SIMD 2020v2 DZ lookup data'!$A:$AA,11,FALSE)))</f>
        <v> </v>
      </c>
      <c r="M595" s="30" t="str">
        <f>IF($A595="Enter data zone code", " ",IF(ISNA(VLOOKUP($A595,'SIMD 2020v2 DZ lookup data'!$A:$AA,12,FALSE)),"not found",VLOOKUP($A595,'SIMD 2020v2 DZ lookup data'!$A:$AA,12,FALSE)))</f>
        <v> </v>
      </c>
      <c r="N595" s="30" t="str">
        <f>IF($A595="Enter data zone code", " ",IF(ISNA(VLOOKUP($A595,'SIMD 2020v2 DZ lookup data'!$A:$AA,13,FALSE)),"not found",VLOOKUP($A595,'SIMD 2020v2 DZ lookup data'!$A:$AA,13,FALSE)))</f>
        <v> </v>
      </c>
      <c r="O595" s="31" t="str">
        <f>IF($A595="Enter data zone code", " ",IF(ISNA(VLOOKUP($A595,'SIMD 2020v2 DZ lookup data'!$A:$AA,14,FALSE)),"not found",VLOOKUP($A595,'SIMD 2020v2 DZ lookup data'!$A:$AA,14,FALSE)))</f>
        <v> </v>
      </c>
      <c r="P595" s="31" t="str">
        <f>IF($A595="Enter data zone code", " ",IF(ISNA(VLOOKUP($A595,'SIMD 2020v2 DZ lookup data'!$A:$AA,15,FALSE)),"not found",VLOOKUP($A595,'SIMD 2020v2 DZ lookup data'!$A:$AA,15,FALSE)))</f>
        <v> </v>
      </c>
      <c r="Q595" s="37" t="str">
        <f>IF($A595="Enter data zone code", " ",IF(ISNA(VLOOKUP($A595,'SIMD 2020v2 DZ lookup data'!$A:$AA,17,FALSE)),"not found",VLOOKUP($A595,'SIMD 2020v2 DZ lookup data'!$A:$AA,17,FALSE)))</f>
        <v> </v>
      </c>
      <c r="R595" s="36" t="str">
        <f>IF($A595="Enter data zone code", " ",IF(ISNA(VLOOKUP($A595,'SIMD 2020v2 DZ lookup data'!$A:$AA,19,FALSE)),"not found",VLOOKUP($A595,'SIMD 2020v2 DZ lookup data'!$A:$AA,19,FALSE)))</f>
        <v> </v>
      </c>
      <c r="S595" s="36" t="str">
        <f>IF($A595="Enter data zone code", " ",IF(ISNA(VLOOKUP($A595,'SIMD 2020v2 DZ lookup data'!$A:$AA,23,FALSE)),"not found",VLOOKUP($A595,'SIMD 2020v2 DZ lookup data'!$A:$AA,23,FALSE)))</f>
        <v> </v>
      </c>
      <c r="T595" s="36" t="str">
        <f>IF($A595="Enter data zone code", " ",IF(ISNA(VLOOKUP($A595,'SIMD 2020v2 DZ lookup data'!$A:$AA,25,FALSE)),"not found",VLOOKUP($A595,'SIMD 2020v2 DZ lookup data'!$A:$AA,25,FALSE)))</f>
        <v> </v>
      </c>
      <c r="U595" s="38" t="str">
        <f>IF($A595="Enter data zone code", " ",IF(ISNA(VLOOKUP($A595,'SIMD 2020v2 DZ lookup data'!$A:$AA,27,FALSE)),"not found",VLOOKUP($A595,'SIMD 2020v2 DZ lookup data'!$A:$AA,27,FALSE)))</f>
        <v> </v>
      </c>
    </row>
    <row r="596" ht="15.75" customHeight="1">
      <c r="A596" s="35" t="s">
        <v>89</v>
      </c>
      <c r="B596" s="36" t="str">
        <f>IF($A596="Enter data zone code", " ",IF(ISNA(VLOOKUP($A596,'SIMD 2020v2 DZ lookup data'!$A:$AA,2,FALSE)),"not found",VLOOKUP($A596,'SIMD 2020v2 DZ lookup data'!$A:$AA,2,FALSE)))</f>
        <v> </v>
      </c>
      <c r="C596" s="36" t="str">
        <f>IF($A596="Enter data zone code", " ",IF(ISNA(VLOOKUP($A596,'SIMD 2020v2 DZ lookup data'!$A:$AA,21,FALSE)),"not found",VLOOKUP($A596,'SIMD 2020v2 DZ lookup data'!$A:$AA,21,FALSE)))</f>
        <v> </v>
      </c>
      <c r="D596" s="29" t="str">
        <f>IF($A596="Enter data zone code", " ",IF(ISNA(VLOOKUP($A596,'SIMD 2020v2 DZ lookup data'!$A:$AA,3,FALSE)),"not found",VLOOKUP($A596,'SIMD 2020v2 DZ lookup data'!$A:$AA,3,FALSE)))</f>
        <v> </v>
      </c>
      <c r="E596" s="29" t="str">
        <f>IF($A596="Enter data zone code", " ",IF(ISNA(VLOOKUP($A596,'SIMD 2020v2 DZ lookup data'!$A:$AA,4,FALSE)),"not found",VLOOKUP($A596,'SIMD 2020v2 DZ lookup data'!$A:$AA,4,FALSE)))</f>
        <v> </v>
      </c>
      <c r="F596" s="29" t="str">
        <f>IF($A596="Enter data zone code", " ",IF(ISNA(VLOOKUP($A596,'SIMD 2020v2 DZ lookup data'!$A:$AA,5,FALSE)),"not found",VLOOKUP($A596,'SIMD 2020v2 DZ lookup data'!$A:$AA,5,FALSE)))</f>
        <v> </v>
      </c>
      <c r="G596" s="29" t="str">
        <f>IF($A596="Enter data zone code", " ",IF(ISNA(VLOOKUP($A596,'SIMD 2020v2 DZ lookup data'!$A:$AA,6,FALSE)),"not found",VLOOKUP($A596,'SIMD 2020v2 DZ lookup data'!$A:$AA,6,FALSE)))</f>
        <v> </v>
      </c>
      <c r="H596" s="30" t="str">
        <f>IF($A596="Enter data zone code", " ",IF(ISNA(VLOOKUP($A596,'SIMD 2020v2 DZ lookup data'!$A:$AA,8,FALSE)),"not found",VLOOKUP($A596,'SIMD 2020v2 DZ lookup data'!$A:$AA,7,FALSE)))</f>
        <v> </v>
      </c>
      <c r="I596" s="30" t="str">
        <f>IF($A596="Enter data zone code", " ",IF(ISNA(VLOOKUP($A596,'SIMD 2020v2 DZ lookup data'!$A:$AA,7,FALSE)),"not found",VLOOKUP($A596,'SIMD 2020v2 DZ lookup data'!$A:$AA,8,FALSE)))</f>
        <v> </v>
      </c>
      <c r="J596" s="30" t="str">
        <f>IF($A596="Enter data zone code", " ",IF(ISNA(VLOOKUP($A596,'SIMD 2020v2 DZ lookup data'!$A:$AA,9,FALSE)),"not found",VLOOKUP($A596,'SIMD 2020v2 DZ lookup data'!$A:$AA,9,FALSE)))</f>
        <v> </v>
      </c>
      <c r="K596" s="30" t="str">
        <f>IF($A596="Enter data zone code", " ",IF(ISNA(VLOOKUP($A596,'SIMD 2020v2 DZ lookup data'!$A:$AA,10,FALSE)),"not found",VLOOKUP($A596,'SIMD 2020v2 DZ lookup data'!$A:$AA,10,FALSE)))</f>
        <v> </v>
      </c>
      <c r="L596" s="30" t="str">
        <f>IF($A596="Enter data zone code", " ",IF(ISNA(VLOOKUP($A596,'SIMD 2020v2 DZ lookup data'!$A:$AA,11,FALSE)),"not found",VLOOKUP($A596,'SIMD 2020v2 DZ lookup data'!$A:$AA,11,FALSE)))</f>
        <v> </v>
      </c>
      <c r="M596" s="30" t="str">
        <f>IF($A596="Enter data zone code", " ",IF(ISNA(VLOOKUP($A596,'SIMD 2020v2 DZ lookup data'!$A:$AA,12,FALSE)),"not found",VLOOKUP($A596,'SIMD 2020v2 DZ lookup data'!$A:$AA,12,FALSE)))</f>
        <v> </v>
      </c>
      <c r="N596" s="30" t="str">
        <f>IF($A596="Enter data zone code", " ",IF(ISNA(VLOOKUP($A596,'SIMD 2020v2 DZ lookup data'!$A:$AA,13,FALSE)),"not found",VLOOKUP($A596,'SIMD 2020v2 DZ lookup data'!$A:$AA,13,FALSE)))</f>
        <v> </v>
      </c>
      <c r="O596" s="31" t="str">
        <f>IF($A596="Enter data zone code", " ",IF(ISNA(VLOOKUP($A596,'SIMD 2020v2 DZ lookup data'!$A:$AA,14,FALSE)),"not found",VLOOKUP($A596,'SIMD 2020v2 DZ lookup data'!$A:$AA,14,FALSE)))</f>
        <v> </v>
      </c>
      <c r="P596" s="31" t="str">
        <f>IF($A596="Enter data zone code", " ",IF(ISNA(VLOOKUP($A596,'SIMD 2020v2 DZ lookup data'!$A:$AA,15,FALSE)),"not found",VLOOKUP($A596,'SIMD 2020v2 DZ lookup data'!$A:$AA,15,FALSE)))</f>
        <v> </v>
      </c>
      <c r="Q596" s="37" t="str">
        <f>IF($A596="Enter data zone code", " ",IF(ISNA(VLOOKUP($A596,'SIMD 2020v2 DZ lookup data'!$A:$AA,17,FALSE)),"not found",VLOOKUP($A596,'SIMD 2020v2 DZ lookup data'!$A:$AA,17,FALSE)))</f>
        <v> </v>
      </c>
      <c r="R596" s="36" t="str">
        <f>IF($A596="Enter data zone code", " ",IF(ISNA(VLOOKUP($A596,'SIMD 2020v2 DZ lookup data'!$A:$AA,19,FALSE)),"not found",VLOOKUP($A596,'SIMD 2020v2 DZ lookup data'!$A:$AA,19,FALSE)))</f>
        <v> </v>
      </c>
      <c r="S596" s="36" t="str">
        <f>IF($A596="Enter data zone code", " ",IF(ISNA(VLOOKUP($A596,'SIMD 2020v2 DZ lookup data'!$A:$AA,23,FALSE)),"not found",VLOOKUP($A596,'SIMD 2020v2 DZ lookup data'!$A:$AA,23,FALSE)))</f>
        <v> </v>
      </c>
      <c r="T596" s="36" t="str">
        <f>IF($A596="Enter data zone code", " ",IF(ISNA(VLOOKUP($A596,'SIMD 2020v2 DZ lookup data'!$A:$AA,25,FALSE)),"not found",VLOOKUP($A596,'SIMD 2020v2 DZ lookup data'!$A:$AA,25,FALSE)))</f>
        <v> </v>
      </c>
      <c r="U596" s="38" t="str">
        <f>IF($A596="Enter data zone code", " ",IF(ISNA(VLOOKUP($A596,'SIMD 2020v2 DZ lookup data'!$A:$AA,27,FALSE)),"not found",VLOOKUP($A596,'SIMD 2020v2 DZ lookup data'!$A:$AA,27,FALSE)))</f>
        <v> </v>
      </c>
    </row>
    <row r="597" ht="15.75" customHeight="1">
      <c r="A597" s="35" t="s">
        <v>89</v>
      </c>
      <c r="B597" s="36" t="str">
        <f>IF($A597="Enter data zone code", " ",IF(ISNA(VLOOKUP($A597,'SIMD 2020v2 DZ lookup data'!$A:$AA,2,FALSE)),"not found",VLOOKUP($A597,'SIMD 2020v2 DZ lookup data'!$A:$AA,2,FALSE)))</f>
        <v> </v>
      </c>
      <c r="C597" s="36" t="str">
        <f>IF($A597="Enter data zone code", " ",IF(ISNA(VLOOKUP($A597,'SIMD 2020v2 DZ lookup data'!$A:$AA,21,FALSE)),"not found",VLOOKUP($A597,'SIMD 2020v2 DZ lookup data'!$A:$AA,21,FALSE)))</f>
        <v> </v>
      </c>
      <c r="D597" s="29" t="str">
        <f>IF($A597="Enter data zone code", " ",IF(ISNA(VLOOKUP($A597,'SIMD 2020v2 DZ lookup data'!$A:$AA,3,FALSE)),"not found",VLOOKUP($A597,'SIMD 2020v2 DZ lookup data'!$A:$AA,3,FALSE)))</f>
        <v> </v>
      </c>
      <c r="E597" s="29" t="str">
        <f>IF($A597="Enter data zone code", " ",IF(ISNA(VLOOKUP($A597,'SIMD 2020v2 DZ lookup data'!$A:$AA,4,FALSE)),"not found",VLOOKUP($A597,'SIMD 2020v2 DZ lookup data'!$A:$AA,4,FALSE)))</f>
        <v> </v>
      </c>
      <c r="F597" s="29" t="str">
        <f>IF($A597="Enter data zone code", " ",IF(ISNA(VLOOKUP($A597,'SIMD 2020v2 DZ lookup data'!$A:$AA,5,FALSE)),"not found",VLOOKUP($A597,'SIMD 2020v2 DZ lookup data'!$A:$AA,5,FALSE)))</f>
        <v> </v>
      </c>
      <c r="G597" s="29" t="str">
        <f>IF($A597="Enter data zone code", " ",IF(ISNA(VLOOKUP($A597,'SIMD 2020v2 DZ lookup data'!$A:$AA,6,FALSE)),"not found",VLOOKUP($A597,'SIMD 2020v2 DZ lookup data'!$A:$AA,6,FALSE)))</f>
        <v> </v>
      </c>
      <c r="H597" s="30" t="str">
        <f>IF($A597="Enter data zone code", " ",IF(ISNA(VLOOKUP($A597,'SIMD 2020v2 DZ lookup data'!$A:$AA,8,FALSE)),"not found",VLOOKUP($A597,'SIMD 2020v2 DZ lookup data'!$A:$AA,7,FALSE)))</f>
        <v> </v>
      </c>
      <c r="I597" s="30" t="str">
        <f>IF($A597="Enter data zone code", " ",IF(ISNA(VLOOKUP($A597,'SIMD 2020v2 DZ lookup data'!$A:$AA,7,FALSE)),"not found",VLOOKUP($A597,'SIMD 2020v2 DZ lookup data'!$A:$AA,8,FALSE)))</f>
        <v> </v>
      </c>
      <c r="J597" s="30" t="str">
        <f>IF($A597="Enter data zone code", " ",IF(ISNA(VLOOKUP($A597,'SIMD 2020v2 DZ lookup data'!$A:$AA,9,FALSE)),"not found",VLOOKUP($A597,'SIMD 2020v2 DZ lookup data'!$A:$AA,9,FALSE)))</f>
        <v> </v>
      </c>
      <c r="K597" s="30" t="str">
        <f>IF($A597="Enter data zone code", " ",IF(ISNA(VLOOKUP($A597,'SIMD 2020v2 DZ lookup data'!$A:$AA,10,FALSE)),"not found",VLOOKUP($A597,'SIMD 2020v2 DZ lookup data'!$A:$AA,10,FALSE)))</f>
        <v> </v>
      </c>
      <c r="L597" s="30" t="str">
        <f>IF($A597="Enter data zone code", " ",IF(ISNA(VLOOKUP($A597,'SIMD 2020v2 DZ lookup data'!$A:$AA,11,FALSE)),"not found",VLOOKUP($A597,'SIMD 2020v2 DZ lookup data'!$A:$AA,11,FALSE)))</f>
        <v> </v>
      </c>
      <c r="M597" s="30" t="str">
        <f>IF($A597="Enter data zone code", " ",IF(ISNA(VLOOKUP($A597,'SIMD 2020v2 DZ lookup data'!$A:$AA,12,FALSE)),"not found",VLOOKUP($A597,'SIMD 2020v2 DZ lookup data'!$A:$AA,12,FALSE)))</f>
        <v> </v>
      </c>
      <c r="N597" s="30" t="str">
        <f>IF($A597="Enter data zone code", " ",IF(ISNA(VLOOKUP($A597,'SIMD 2020v2 DZ lookup data'!$A:$AA,13,FALSE)),"not found",VLOOKUP($A597,'SIMD 2020v2 DZ lookup data'!$A:$AA,13,FALSE)))</f>
        <v> </v>
      </c>
      <c r="O597" s="31" t="str">
        <f>IF($A597="Enter data zone code", " ",IF(ISNA(VLOOKUP($A597,'SIMD 2020v2 DZ lookup data'!$A:$AA,14,FALSE)),"not found",VLOOKUP($A597,'SIMD 2020v2 DZ lookup data'!$A:$AA,14,FALSE)))</f>
        <v> </v>
      </c>
      <c r="P597" s="31" t="str">
        <f>IF($A597="Enter data zone code", " ",IF(ISNA(VLOOKUP($A597,'SIMD 2020v2 DZ lookup data'!$A:$AA,15,FALSE)),"not found",VLOOKUP($A597,'SIMD 2020v2 DZ lookup data'!$A:$AA,15,FALSE)))</f>
        <v> </v>
      </c>
      <c r="Q597" s="37" t="str">
        <f>IF($A597="Enter data zone code", " ",IF(ISNA(VLOOKUP($A597,'SIMD 2020v2 DZ lookup data'!$A:$AA,17,FALSE)),"not found",VLOOKUP($A597,'SIMD 2020v2 DZ lookup data'!$A:$AA,17,FALSE)))</f>
        <v> </v>
      </c>
      <c r="R597" s="36" t="str">
        <f>IF($A597="Enter data zone code", " ",IF(ISNA(VLOOKUP($A597,'SIMD 2020v2 DZ lookup data'!$A:$AA,19,FALSE)),"not found",VLOOKUP($A597,'SIMD 2020v2 DZ lookup data'!$A:$AA,19,FALSE)))</f>
        <v> </v>
      </c>
      <c r="S597" s="36" t="str">
        <f>IF($A597="Enter data zone code", " ",IF(ISNA(VLOOKUP($A597,'SIMD 2020v2 DZ lookup data'!$A:$AA,23,FALSE)),"not found",VLOOKUP($A597,'SIMD 2020v2 DZ lookup data'!$A:$AA,23,FALSE)))</f>
        <v> </v>
      </c>
      <c r="T597" s="36" t="str">
        <f>IF($A597="Enter data zone code", " ",IF(ISNA(VLOOKUP($A597,'SIMD 2020v2 DZ lookup data'!$A:$AA,25,FALSE)),"not found",VLOOKUP($A597,'SIMD 2020v2 DZ lookup data'!$A:$AA,25,FALSE)))</f>
        <v> </v>
      </c>
      <c r="U597" s="38" t="str">
        <f>IF($A597="Enter data zone code", " ",IF(ISNA(VLOOKUP($A597,'SIMD 2020v2 DZ lookup data'!$A:$AA,27,FALSE)),"not found",VLOOKUP($A597,'SIMD 2020v2 DZ lookup data'!$A:$AA,27,FALSE)))</f>
        <v> </v>
      </c>
    </row>
    <row r="598" ht="15.75" customHeight="1">
      <c r="A598" s="35" t="s">
        <v>89</v>
      </c>
      <c r="B598" s="36" t="str">
        <f>IF($A598="Enter data zone code", " ",IF(ISNA(VLOOKUP($A598,'SIMD 2020v2 DZ lookup data'!$A:$AA,2,FALSE)),"not found",VLOOKUP($A598,'SIMD 2020v2 DZ lookup data'!$A:$AA,2,FALSE)))</f>
        <v> </v>
      </c>
      <c r="C598" s="36" t="str">
        <f>IF($A598="Enter data zone code", " ",IF(ISNA(VLOOKUP($A598,'SIMD 2020v2 DZ lookup data'!$A:$AA,21,FALSE)),"not found",VLOOKUP($A598,'SIMD 2020v2 DZ lookup data'!$A:$AA,21,FALSE)))</f>
        <v> </v>
      </c>
      <c r="D598" s="29" t="str">
        <f>IF($A598="Enter data zone code", " ",IF(ISNA(VLOOKUP($A598,'SIMD 2020v2 DZ lookup data'!$A:$AA,3,FALSE)),"not found",VLOOKUP($A598,'SIMD 2020v2 DZ lookup data'!$A:$AA,3,FALSE)))</f>
        <v> </v>
      </c>
      <c r="E598" s="29" t="str">
        <f>IF($A598="Enter data zone code", " ",IF(ISNA(VLOOKUP($A598,'SIMD 2020v2 DZ lookup data'!$A:$AA,4,FALSE)),"not found",VLOOKUP($A598,'SIMD 2020v2 DZ lookup data'!$A:$AA,4,FALSE)))</f>
        <v> </v>
      </c>
      <c r="F598" s="29" t="str">
        <f>IF($A598="Enter data zone code", " ",IF(ISNA(VLOOKUP($A598,'SIMD 2020v2 DZ lookup data'!$A:$AA,5,FALSE)),"not found",VLOOKUP($A598,'SIMD 2020v2 DZ lookup data'!$A:$AA,5,FALSE)))</f>
        <v> </v>
      </c>
      <c r="G598" s="29" t="str">
        <f>IF($A598="Enter data zone code", " ",IF(ISNA(VLOOKUP($A598,'SIMD 2020v2 DZ lookup data'!$A:$AA,6,FALSE)),"not found",VLOOKUP($A598,'SIMD 2020v2 DZ lookup data'!$A:$AA,6,FALSE)))</f>
        <v> </v>
      </c>
      <c r="H598" s="30" t="str">
        <f>IF($A598="Enter data zone code", " ",IF(ISNA(VLOOKUP($A598,'SIMD 2020v2 DZ lookup data'!$A:$AA,8,FALSE)),"not found",VLOOKUP($A598,'SIMD 2020v2 DZ lookup data'!$A:$AA,7,FALSE)))</f>
        <v> </v>
      </c>
      <c r="I598" s="30" t="str">
        <f>IF($A598="Enter data zone code", " ",IF(ISNA(VLOOKUP($A598,'SIMD 2020v2 DZ lookup data'!$A:$AA,7,FALSE)),"not found",VLOOKUP($A598,'SIMD 2020v2 DZ lookup data'!$A:$AA,8,FALSE)))</f>
        <v> </v>
      </c>
      <c r="J598" s="30" t="str">
        <f>IF($A598="Enter data zone code", " ",IF(ISNA(VLOOKUP($A598,'SIMD 2020v2 DZ lookup data'!$A:$AA,9,FALSE)),"not found",VLOOKUP($A598,'SIMD 2020v2 DZ lookup data'!$A:$AA,9,FALSE)))</f>
        <v> </v>
      </c>
      <c r="K598" s="30" t="str">
        <f>IF($A598="Enter data zone code", " ",IF(ISNA(VLOOKUP($A598,'SIMD 2020v2 DZ lookup data'!$A:$AA,10,FALSE)),"not found",VLOOKUP($A598,'SIMD 2020v2 DZ lookup data'!$A:$AA,10,FALSE)))</f>
        <v> </v>
      </c>
      <c r="L598" s="30" t="str">
        <f>IF($A598="Enter data zone code", " ",IF(ISNA(VLOOKUP($A598,'SIMD 2020v2 DZ lookup data'!$A:$AA,11,FALSE)),"not found",VLOOKUP($A598,'SIMD 2020v2 DZ lookup data'!$A:$AA,11,FALSE)))</f>
        <v> </v>
      </c>
      <c r="M598" s="30" t="str">
        <f>IF($A598="Enter data zone code", " ",IF(ISNA(VLOOKUP($A598,'SIMD 2020v2 DZ lookup data'!$A:$AA,12,FALSE)),"not found",VLOOKUP($A598,'SIMD 2020v2 DZ lookup data'!$A:$AA,12,FALSE)))</f>
        <v> </v>
      </c>
      <c r="N598" s="30" t="str">
        <f>IF($A598="Enter data zone code", " ",IF(ISNA(VLOOKUP($A598,'SIMD 2020v2 DZ lookup data'!$A:$AA,13,FALSE)),"not found",VLOOKUP($A598,'SIMD 2020v2 DZ lookup data'!$A:$AA,13,FALSE)))</f>
        <v> </v>
      </c>
      <c r="O598" s="31" t="str">
        <f>IF($A598="Enter data zone code", " ",IF(ISNA(VLOOKUP($A598,'SIMD 2020v2 DZ lookup data'!$A:$AA,14,FALSE)),"not found",VLOOKUP($A598,'SIMD 2020v2 DZ lookup data'!$A:$AA,14,FALSE)))</f>
        <v> </v>
      </c>
      <c r="P598" s="31" t="str">
        <f>IF($A598="Enter data zone code", " ",IF(ISNA(VLOOKUP($A598,'SIMD 2020v2 DZ lookup data'!$A:$AA,15,FALSE)),"not found",VLOOKUP($A598,'SIMD 2020v2 DZ lookup data'!$A:$AA,15,FALSE)))</f>
        <v> </v>
      </c>
      <c r="Q598" s="37" t="str">
        <f>IF($A598="Enter data zone code", " ",IF(ISNA(VLOOKUP($A598,'SIMD 2020v2 DZ lookup data'!$A:$AA,17,FALSE)),"not found",VLOOKUP($A598,'SIMD 2020v2 DZ lookup data'!$A:$AA,17,FALSE)))</f>
        <v> </v>
      </c>
      <c r="R598" s="36" t="str">
        <f>IF($A598="Enter data zone code", " ",IF(ISNA(VLOOKUP($A598,'SIMD 2020v2 DZ lookup data'!$A:$AA,19,FALSE)),"not found",VLOOKUP($A598,'SIMD 2020v2 DZ lookup data'!$A:$AA,19,FALSE)))</f>
        <v> </v>
      </c>
      <c r="S598" s="36" t="str">
        <f>IF($A598="Enter data zone code", " ",IF(ISNA(VLOOKUP($A598,'SIMD 2020v2 DZ lookup data'!$A:$AA,23,FALSE)),"not found",VLOOKUP($A598,'SIMD 2020v2 DZ lookup data'!$A:$AA,23,FALSE)))</f>
        <v> </v>
      </c>
      <c r="T598" s="36" t="str">
        <f>IF($A598="Enter data zone code", " ",IF(ISNA(VLOOKUP($A598,'SIMD 2020v2 DZ lookup data'!$A:$AA,25,FALSE)),"not found",VLOOKUP($A598,'SIMD 2020v2 DZ lookup data'!$A:$AA,25,FALSE)))</f>
        <v> </v>
      </c>
      <c r="U598" s="38" t="str">
        <f>IF($A598="Enter data zone code", " ",IF(ISNA(VLOOKUP($A598,'SIMD 2020v2 DZ lookup data'!$A:$AA,27,FALSE)),"not found",VLOOKUP($A598,'SIMD 2020v2 DZ lookup data'!$A:$AA,27,FALSE)))</f>
        <v> </v>
      </c>
    </row>
    <row r="599" ht="15.75" customHeight="1">
      <c r="A599" s="35" t="s">
        <v>89</v>
      </c>
      <c r="B599" s="36" t="str">
        <f>IF($A599="Enter data zone code", " ",IF(ISNA(VLOOKUP($A599,'SIMD 2020v2 DZ lookup data'!$A:$AA,2,FALSE)),"not found",VLOOKUP($A599,'SIMD 2020v2 DZ lookup data'!$A:$AA,2,FALSE)))</f>
        <v> </v>
      </c>
      <c r="C599" s="36" t="str">
        <f>IF($A599="Enter data zone code", " ",IF(ISNA(VLOOKUP($A599,'SIMD 2020v2 DZ lookup data'!$A:$AA,21,FALSE)),"not found",VLOOKUP($A599,'SIMD 2020v2 DZ lookup data'!$A:$AA,21,FALSE)))</f>
        <v> </v>
      </c>
      <c r="D599" s="29" t="str">
        <f>IF($A599="Enter data zone code", " ",IF(ISNA(VLOOKUP($A599,'SIMD 2020v2 DZ lookup data'!$A:$AA,3,FALSE)),"not found",VLOOKUP($A599,'SIMD 2020v2 DZ lookup data'!$A:$AA,3,FALSE)))</f>
        <v> </v>
      </c>
      <c r="E599" s="29" t="str">
        <f>IF($A599="Enter data zone code", " ",IF(ISNA(VLOOKUP($A599,'SIMD 2020v2 DZ lookup data'!$A:$AA,4,FALSE)),"not found",VLOOKUP($A599,'SIMD 2020v2 DZ lookup data'!$A:$AA,4,FALSE)))</f>
        <v> </v>
      </c>
      <c r="F599" s="29" t="str">
        <f>IF($A599="Enter data zone code", " ",IF(ISNA(VLOOKUP($A599,'SIMD 2020v2 DZ lookup data'!$A:$AA,5,FALSE)),"not found",VLOOKUP($A599,'SIMD 2020v2 DZ lookup data'!$A:$AA,5,FALSE)))</f>
        <v> </v>
      </c>
      <c r="G599" s="29" t="str">
        <f>IF($A599="Enter data zone code", " ",IF(ISNA(VLOOKUP($A599,'SIMD 2020v2 DZ lookup data'!$A:$AA,6,FALSE)),"not found",VLOOKUP($A599,'SIMD 2020v2 DZ lookup data'!$A:$AA,6,FALSE)))</f>
        <v> </v>
      </c>
      <c r="H599" s="30" t="str">
        <f>IF($A599="Enter data zone code", " ",IF(ISNA(VLOOKUP($A599,'SIMD 2020v2 DZ lookup data'!$A:$AA,8,FALSE)),"not found",VLOOKUP($A599,'SIMD 2020v2 DZ lookup data'!$A:$AA,7,FALSE)))</f>
        <v> </v>
      </c>
      <c r="I599" s="30" t="str">
        <f>IF($A599="Enter data zone code", " ",IF(ISNA(VLOOKUP($A599,'SIMD 2020v2 DZ lookup data'!$A:$AA,7,FALSE)),"not found",VLOOKUP($A599,'SIMD 2020v2 DZ lookup data'!$A:$AA,8,FALSE)))</f>
        <v> </v>
      </c>
      <c r="J599" s="30" t="str">
        <f>IF($A599="Enter data zone code", " ",IF(ISNA(VLOOKUP($A599,'SIMD 2020v2 DZ lookup data'!$A:$AA,9,FALSE)),"not found",VLOOKUP($A599,'SIMD 2020v2 DZ lookup data'!$A:$AA,9,FALSE)))</f>
        <v> </v>
      </c>
      <c r="K599" s="30" t="str">
        <f>IF($A599="Enter data zone code", " ",IF(ISNA(VLOOKUP($A599,'SIMD 2020v2 DZ lookup data'!$A:$AA,10,FALSE)),"not found",VLOOKUP($A599,'SIMD 2020v2 DZ lookup data'!$A:$AA,10,FALSE)))</f>
        <v> </v>
      </c>
      <c r="L599" s="30" t="str">
        <f>IF($A599="Enter data zone code", " ",IF(ISNA(VLOOKUP($A599,'SIMD 2020v2 DZ lookup data'!$A:$AA,11,FALSE)),"not found",VLOOKUP($A599,'SIMD 2020v2 DZ lookup data'!$A:$AA,11,FALSE)))</f>
        <v> </v>
      </c>
      <c r="M599" s="30" t="str">
        <f>IF($A599="Enter data zone code", " ",IF(ISNA(VLOOKUP($A599,'SIMD 2020v2 DZ lookup data'!$A:$AA,12,FALSE)),"not found",VLOOKUP($A599,'SIMD 2020v2 DZ lookup data'!$A:$AA,12,FALSE)))</f>
        <v> </v>
      </c>
      <c r="N599" s="30" t="str">
        <f>IF($A599="Enter data zone code", " ",IF(ISNA(VLOOKUP($A599,'SIMD 2020v2 DZ lookup data'!$A:$AA,13,FALSE)),"not found",VLOOKUP($A599,'SIMD 2020v2 DZ lookup data'!$A:$AA,13,FALSE)))</f>
        <v> </v>
      </c>
      <c r="O599" s="31" t="str">
        <f>IF($A599="Enter data zone code", " ",IF(ISNA(VLOOKUP($A599,'SIMD 2020v2 DZ lookup data'!$A:$AA,14,FALSE)),"not found",VLOOKUP($A599,'SIMD 2020v2 DZ lookup data'!$A:$AA,14,FALSE)))</f>
        <v> </v>
      </c>
      <c r="P599" s="31" t="str">
        <f>IF($A599="Enter data zone code", " ",IF(ISNA(VLOOKUP($A599,'SIMD 2020v2 DZ lookup data'!$A:$AA,15,FALSE)),"not found",VLOOKUP($A599,'SIMD 2020v2 DZ lookup data'!$A:$AA,15,FALSE)))</f>
        <v> </v>
      </c>
      <c r="Q599" s="37" t="str">
        <f>IF($A599="Enter data zone code", " ",IF(ISNA(VLOOKUP($A599,'SIMD 2020v2 DZ lookup data'!$A:$AA,17,FALSE)),"not found",VLOOKUP($A599,'SIMD 2020v2 DZ lookup data'!$A:$AA,17,FALSE)))</f>
        <v> </v>
      </c>
      <c r="R599" s="36" t="str">
        <f>IF($A599="Enter data zone code", " ",IF(ISNA(VLOOKUP($A599,'SIMD 2020v2 DZ lookup data'!$A:$AA,19,FALSE)),"not found",VLOOKUP($A599,'SIMD 2020v2 DZ lookup data'!$A:$AA,19,FALSE)))</f>
        <v> </v>
      </c>
      <c r="S599" s="36" t="str">
        <f>IF($A599="Enter data zone code", " ",IF(ISNA(VLOOKUP($A599,'SIMD 2020v2 DZ lookup data'!$A:$AA,23,FALSE)),"not found",VLOOKUP($A599,'SIMD 2020v2 DZ lookup data'!$A:$AA,23,FALSE)))</f>
        <v> </v>
      </c>
      <c r="T599" s="36" t="str">
        <f>IF($A599="Enter data zone code", " ",IF(ISNA(VLOOKUP($A599,'SIMD 2020v2 DZ lookup data'!$A:$AA,25,FALSE)),"not found",VLOOKUP($A599,'SIMD 2020v2 DZ lookup data'!$A:$AA,25,FALSE)))</f>
        <v> </v>
      </c>
      <c r="U599" s="38" t="str">
        <f>IF($A599="Enter data zone code", " ",IF(ISNA(VLOOKUP($A599,'SIMD 2020v2 DZ lookup data'!$A:$AA,27,FALSE)),"not found",VLOOKUP($A599,'SIMD 2020v2 DZ lookup data'!$A:$AA,27,FALSE)))</f>
        <v> </v>
      </c>
    </row>
    <row r="600" ht="15.75" customHeight="1">
      <c r="A600" s="35" t="s">
        <v>89</v>
      </c>
      <c r="B600" s="36" t="str">
        <f>IF($A600="Enter data zone code", " ",IF(ISNA(VLOOKUP($A600,'SIMD 2020v2 DZ lookup data'!$A:$AA,2,FALSE)),"not found",VLOOKUP($A600,'SIMD 2020v2 DZ lookup data'!$A:$AA,2,FALSE)))</f>
        <v> </v>
      </c>
      <c r="C600" s="36" t="str">
        <f>IF($A600="Enter data zone code", " ",IF(ISNA(VLOOKUP($A600,'SIMD 2020v2 DZ lookup data'!$A:$AA,21,FALSE)),"not found",VLOOKUP($A600,'SIMD 2020v2 DZ lookup data'!$A:$AA,21,FALSE)))</f>
        <v> </v>
      </c>
      <c r="D600" s="29" t="str">
        <f>IF($A600="Enter data zone code", " ",IF(ISNA(VLOOKUP($A600,'SIMD 2020v2 DZ lookup data'!$A:$AA,3,FALSE)),"not found",VLOOKUP($A600,'SIMD 2020v2 DZ lookup data'!$A:$AA,3,FALSE)))</f>
        <v> </v>
      </c>
      <c r="E600" s="29" t="str">
        <f>IF($A600="Enter data zone code", " ",IF(ISNA(VLOOKUP($A600,'SIMD 2020v2 DZ lookup data'!$A:$AA,4,FALSE)),"not found",VLOOKUP($A600,'SIMD 2020v2 DZ lookup data'!$A:$AA,4,FALSE)))</f>
        <v> </v>
      </c>
      <c r="F600" s="29" t="str">
        <f>IF($A600="Enter data zone code", " ",IF(ISNA(VLOOKUP($A600,'SIMD 2020v2 DZ lookup data'!$A:$AA,5,FALSE)),"not found",VLOOKUP($A600,'SIMD 2020v2 DZ lookup data'!$A:$AA,5,FALSE)))</f>
        <v> </v>
      </c>
      <c r="G600" s="29" t="str">
        <f>IF($A600="Enter data zone code", " ",IF(ISNA(VLOOKUP($A600,'SIMD 2020v2 DZ lookup data'!$A:$AA,6,FALSE)),"not found",VLOOKUP($A600,'SIMD 2020v2 DZ lookup data'!$A:$AA,6,FALSE)))</f>
        <v> </v>
      </c>
      <c r="H600" s="30" t="str">
        <f>IF($A600="Enter data zone code", " ",IF(ISNA(VLOOKUP($A600,'SIMD 2020v2 DZ lookup data'!$A:$AA,8,FALSE)),"not found",VLOOKUP($A600,'SIMD 2020v2 DZ lookup data'!$A:$AA,7,FALSE)))</f>
        <v> </v>
      </c>
      <c r="I600" s="30" t="str">
        <f>IF($A600="Enter data zone code", " ",IF(ISNA(VLOOKUP($A600,'SIMD 2020v2 DZ lookup data'!$A:$AA,7,FALSE)),"not found",VLOOKUP($A600,'SIMD 2020v2 DZ lookup data'!$A:$AA,8,FALSE)))</f>
        <v> </v>
      </c>
      <c r="J600" s="30" t="str">
        <f>IF($A600="Enter data zone code", " ",IF(ISNA(VLOOKUP($A600,'SIMD 2020v2 DZ lookup data'!$A:$AA,9,FALSE)),"not found",VLOOKUP($A600,'SIMD 2020v2 DZ lookup data'!$A:$AA,9,FALSE)))</f>
        <v> </v>
      </c>
      <c r="K600" s="30" t="str">
        <f>IF($A600="Enter data zone code", " ",IF(ISNA(VLOOKUP($A600,'SIMD 2020v2 DZ lookup data'!$A:$AA,10,FALSE)),"not found",VLOOKUP($A600,'SIMD 2020v2 DZ lookup data'!$A:$AA,10,FALSE)))</f>
        <v> </v>
      </c>
      <c r="L600" s="30" t="str">
        <f>IF($A600="Enter data zone code", " ",IF(ISNA(VLOOKUP($A600,'SIMD 2020v2 DZ lookup data'!$A:$AA,11,FALSE)),"not found",VLOOKUP($A600,'SIMD 2020v2 DZ lookup data'!$A:$AA,11,FALSE)))</f>
        <v> </v>
      </c>
      <c r="M600" s="30" t="str">
        <f>IF($A600="Enter data zone code", " ",IF(ISNA(VLOOKUP($A600,'SIMD 2020v2 DZ lookup data'!$A:$AA,12,FALSE)),"not found",VLOOKUP($A600,'SIMD 2020v2 DZ lookup data'!$A:$AA,12,FALSE)))</f>
        <v> </v>
      </c>
      <c r="N600" s="30" t="str">
        <f>IF($A600="Enter data zone code", " ",IF(ISNA(VLOOKUP($A600,'SIMD 2020v2 DZ lookup data'!$A:$AA,13,FALSE)),"not found",VLOOKUP($A600,'SIMD 2020v2 DZ lookup data'!$A:$AA,13,FALSE)))</f>
        <v> </v>
      </c>
      <c r="O600" s="31" t="str">
        <f>IF($A600="Enter data zone code", " ",IF(ISNA(VLOOKUP($A600,'SIMD 2020v2 DZ lookup data'!$A:$AA,14,FALSE)),"not found",VLOOKUP($A600,'SIMD 2020v2 DZ lookup data'!$A:$AA,14,FALSE)))</f>
        <v> </v>
      </c>
      <c r="P600" s="31" t="str">
        <f>IF($A600="Enter data zone code", " ",IF(ISNA(VLOOKUP($A600,'SIMD 2020v2 DZ lookup data'!$A:$AA,15,FALSE)),"not found",VLOOKUP($A600,'SIMD 2020v2 DZ lookup data'!$A:$AA,15,FALSE)))</f>
        <v> </v>
      </c>
      <c r="Q600" s="37" t="str">
        <f>IF($A600="Enter data zone code", " ",IF(ISNA(VLOOKUP($A600,'SIMD 2020v2 DZ lookup data'!$A:$AA,17,FALSE)),"not found",VLOOKUP($A600,'SIMD 2020v2 DZ lookup data'!$A:$AA,17,FALSE)))</f>
        <v> </v>
      </c>
      <c r="R600" s="36" t="str">
        <f>IF($A600="Enter data zone code", " ",IF(ISNA(VLOOKUP($A600,'SIMD 2020v2 DZ lookup data'!$A:$AA,19,FALSE)),"not found",VLOOKUP($A600,'SIMD 2020v2 DZ lookup data'!$A:$AA,19,FALSE)))</f>
        <v> </v>
      </c>
      <c r="S600" s="36" t="str">
        <f>IF($A600="Enter data zone code", " ",IF(ISNA(VLOOKUP($A600,'SIMD 2020v2 DZ lookup data'!$A:$AA,23,FALSE)),"not found",VLOOKUP($A600,'SIMD 2020v2 DZ lookup data'!$A:$AA,23,FALSE)))</f>
        <v> </v>
      </c>
      <c r="T600" s="36" t="str">
        <f>IF($A600="Enter data zone code", " ",IF(ISNA(VLOOKUP($A600,'SIMD 2020v2 DZ lookup data'!$A:$AA,25,FALSE)),"not found",VLOOKUP($A600,'SIMD 2020v2 DZ lookup data'!$A:$AA,25,FALSE)))</f>
        <v> </v>
      </c>
      <c r="U600" s="38" t="str">
        <f>IF($A600="Enter data zone code", " ",IF(ISNA(VLOOKUP($A600,'SIMD 2020v2 DZ lookup data'!$A:$AA,27,FALSE)),"not found",VLOOKUP($A600,'SIMD 2020v2 DZ lookup data'!$A:$AA,27,FALSE)))</f>
        <v> </v>
      </c>
    </row>
    <row r="601" ht="15.75" customHeight="1">
      <c r="A601" s="35" t="s">
        <v>89</v>
      </c>
      <c r="B601" s="36" t="str">
        <f>IF($A601="Enter data zone code", " ",IF(ISNA(VLOOKUP($A601,'SIMD 2020v2 DZ lookup data'!$A:$AA,2,FALSE)),"not found",VLOOKUP($A601,'SIMD 2020v2 DZ lookup data'!$A:$AA,2,FALSE)))</f>
        <v> </v>
      </c>
      <c r="C601" s="36" t="str">
        <f>IF($A601="Enter data zone code", " ",IF(ISNA(VLOOKUP($A601,'SIMD 2020v2 DZ lookup data'!$A:$AA,21,FALSE)),"not found",VLOOKUP($A601,'SIMD 2020v2 DZ lookup data'!$A:$AA,21,FALSE)))</f>
        <v> </v>
      </c>
      <c r="D601" s="29" t="str">
        <f>IF($A601="Enter data zone code", " ",IF(ISNA(VLOOKUP($A601,'SIMD 2020v2 DZ lookup data'!$A:$AA,3,FALSE)),"not found",VLOOKUP($A601,'SIMD 2020v2 DZ lookup data'!$A:$AA,3,FALSE)))</f>
        <v> </v>
      </c>
      <c r="E601" s="29" t="str">
        <f>IF($A601="Enter data zone code", " ",IF(ISNA(VLOOKUP($A601,'SIMD 2020v2 DZ lookup data'!$A:$AA,4,FALSE)),"not found",VLOOKUP($A601,'SIMD 2020v2 DZ lookup data'!$A:$AA,4,FALSE)))</f>
        <v> </v>
      </c>
      <c r="F601" s="29" t="str">
        <f>IF($A601="Enter data zone code", " ",IF(ISNA(VLOOKUP($A601,'SIMD 2020v2 DZ lookup data'!$A:$AA,5,FALSE)),"not found",VLOOKUP($A601,'SIMD 2020v2 DZ lookup data'!$A:$AA,5,FALSE)))</f>
        <v> </v>
      </c>
      <c r="G601" s="29" t="str">
        <f>IF($A601="Enter data zone code", " ",IF(ISNA(VLOOKUP($A601,'SIMD 2020v2 DZ lookup data'!$A:$AA,6,FALSE)),"not found",VLOOKUP($A601,'SIMD 2020v2 DZ lookup data'!$A:$AA,6,FALSE)))</f>
        <v> </v>
      </c>
      <c r="H601" s="30" t="str">
        <f>IF($A601="Enter data zone code", " ",IF(ISNA(VLOOKUP($A601,'SIMD 2020v2 DZ lookup data'!$A:$AA,8,FALSE)),"not found",VLOOKUP($A601,'SIMD 2020v2 DZ lookup data'!$A:$AA,7,FALSE)))</f>
        <v> </v>
      </c>
      <c r="I601" s="30" t="str">
        <f>IF($A601="Enter data zone code", " ",IF(ISNA(VLOOKUP($A601,'SIMD 2020v2 DZ lookup data'!$A:$AA,7,FALSE)),"not found",VLOOKUP($A601,'SIMD 2020v2 DZ lookup data'!$A:$AA,8,FALSE)))</f>
        <v> </v>
      </c>
      <c r="J601" s="30" t="str">
        <f>IF($A601="Enter data zone code", " ",IF(ISNA(VLOOKUP($A601,'SIMD 2020v2 DZ lookup data'!$A:$AA,9,FALSE)),"not found",VLOOKUP($A601,'SIMD 2020v2 DZ lookup data'!$A:$AA,9,FALSE)))</f>
        <v> </v>
      </c>
      <c r="K601" s="30" t="str">
        <f>IF($A601="Enter data zone code", " ",IF(ISNA(VLOOKUP($A601,'SIMD 2020v2 DZ lookup data'!$A:$AA,10,FALSE)),"not found",VLOOKUP($A601,'SIMD 2020v2 DZ lookup data'!$A:$AA,10,FALSE)))</f>
        <v> </v>
      </c>
      <c r="L601" s="30" t="str">
        <f>IF($A601="Enter data zone code", " ",IF(ISNA(VLOOKUP($A601,'SIMD 2020v2 DZ lookup data'!$A:$AA,11,FALSE)),"not found",VLOOKUP($A601,'SIMD 2020v2 DZ lookup data'!$A:$AA,11,FALSE)))</f>
        <v> </v>
      </c>
      <c r="M601" s="30" t="str">
        <f>IF($A601="Enter data zone code", " ",IF(ISNA(VLOOKUP($A601,'SIMD 2020v2 DZ lookup data'!$A:$AA,12,FALSE)),"not found",VLOOKUP($A601,'SIMD 2020v2 DZ lookup data'!$A:$AA,12,FALSE)))</f>
        <v> </v>
      </c>
      <c r="N601" s="30" t="str">
        <f>IF($A601="Enter data zone code", " ",IF(ISNA(VLOOKUP($A601,'SIMD 2020v2 DZ lookup data'!$A:$AA,13,FALSE)),"not found",VLOOKUP($A601,'SIMD 2020v2 DZ lookup data'!$A:$AA,13,FALSE)))</f>
        <v> </v>
      </c>
      <c r="O601" s="31" t="str">
        <f>IF($A601="Enter data zone code", " ",IF(ISNA(VLOOKUP($A601,'SIMD 2020v2 DZ lookup data'!$A:$AA,14,FALSE)),"not found",VLOOKUP($A601,'SIMD 2020v2 DZ lookup data'!$A:$AA,14,FALSE)))</f>
        <v> </v>
      </c>
      <c r="P601" s="31" t="str">
        <f>IF($A601="Enter data zone code", " ",IF(ISNA(VLOOKUP($A601,'SIMD 2020v2 DZ lookup data'!$A:$AA,15,FALSE)),"not found",VLOOKUP($A601,'SIMD 2020v2 DZ lookup data'!$A:$AA,15,FALSE)))</f>
        <v> </v>
      </c>
      <c r="Q601" s="37" t="str">
        <f>IF($A601="Enter data zone code", " ",IF(ISNA(VLOOKUP($A601,'SIMD 2020v2 DZ lookup data'!$A:$AA,17,FALSE)),"not found",VLOOKUP($A601,'SIMD 2020v2 DZ lookup data'!$A:$AA,17,FALSE)))</f>
        <v> </v>
      </c>
      <c r="R601" s="36" t="str">
        <f>IF($A601="Enter data zone code", " ",IF(ISNA(VLOOKUP($A601,'SIMD 2020v2 DZ lookup data'!$A:$AA,19,FALSE)),"not found",VLOOKUP($A601,'SIMD 2020v2 DZ lookup data'!$A:$AA,19,FALSE)))</f>
        <v> </v>
      </c>
      <c r="S601" s="36" t="str">
        <f>IF($A601="Enter data zone code", " ",IF(ISNA(VLOOKUP($A601,'SIMD 2020v2 DZ lookup data'!$A:$AA,23,FALSE)),"not found",VLOOKUP($A601,'SIMD 2020v2 DZ lookup data'!$A:$AA,23,FALSE)))</f>
        <v> </v>
      </c>
      <c r="T601" s="36" t="str">
        <f>IF($A601="Enter data zone code", " ",IF(ISNA(VLOOKUP($A601,'SIMD 2020v2 DZ lookup data'!$A:$AA,25,FALSE)),"not found",VLOOKUP($A601,'SIMD 2020v2 DZ lookup data'!$A:$AA,25,FALSE)))</f>
        <v> </v>
      </c>
      <c r="U601" s="38" t="str">
        <f>IF($A601="Enter data zone code", " ",IF(ISNA(VLOOKUP($A601,'SIMD 2020v2 DZ lookup data'!$A:$AA,27,FALSE)),"not found",VLOOKUP($A601,'SIMD 2020v2 DZ lookup data'!$A:$AA,27,FALSE)))</f>
        <v> </v>
      </c>
    </row>
    <row r="602" ht="15.75" customHeight="1">
      <c r="A602" s="35" t="s">
        <v>89</v>
      </c>
      <c r="B602" s="36" t="str">
        <f>IF($A602="Enter data zone code", " ",IF(ISNA(VLOOKUP($A602,'SIMD 2020v2 DZ lookup data'!$A:$AA,2,FALSE)),"not found",VLOOKUP($A602,'SIMD 2020v2 DZ lookup data'!$A:$AA,2,FALSE)))</f>
        <v> </v>
      </c>
      <c r="C602" s="36" t="str">
        <f>IF($A602="Enter data zone code", " ",IF(ISNA(VLOOKUP($A602,'SIMD 2020v2 DZ lookup data'!$A:$AA,21,FALSE)),"not found",VLOOKUP($A602,'SIMD 2020v2 DZ lookup data'!$A:$AA,21,FALSE)))</f>
        <v> </v>
      </c>
      <c r="D602" s="29" t="str">
        <f>IF($A602="Enter data zone code", " ",IF(ISNA(VLOOKUP($A602,'SIMD 2020v2 DZ lookup data'!$A:$AA,3,FALSE)),"not found",VLOOKUP($A602,'SIMD 2020v2 DZ lookup data'!$A:$AA,3,FALSE)))</f>
        <v> </v>
      </c>
      <c r="E602" s="29" t="str">
        <f>IF($A602="Enter data zone code", " ",IF(ISNA(VLOOKUP($A602,'SIMD 2020v2 DZ lookup data'!$A:$AA,4,FALSE)),"not found",VLOOKUP($A602,'SIMD 2020v2 DZ lookup data'!$A:$AA,4,FALSE)))</f>
        <v> </v>
      </c>
      <c r="F602" s="29" t="str">
        <f>IF($A602="Enter data zone code", " ",IF(ISNA(VLOOKUP($A602,'SIMD 2020v2 DZ lookup data'!$A:$AA,5,FALSE)),"not found",VLOOKUP($A602,'SIMD 2020v2 DZ lookup data'!$A:$AA,5,FALSE)))</f>
        <v> </v>
      </c>
      <c r="G602" s="29" t="str">
        <f>IF($A602="Enter data zone code", " ",IF(ISNA(VLOOKUP($A602,'SIMD 2020v2 DZ lookup data'!$A:$AA,6,FALSE)),"not found",VLOOKUP($A602,'SIMD 2020v2 DZ lookup data'!$A:$AA,6,FALSE)))</f>
        <v> </v>
      </c>
      <c r="H602" s="30" t="str">
        <f>IF($A602="Enter data zone code", " ",IF(ISNA(VLOOKUP($A602,'SIMD 2020v2 DZ lookup data'!$A:$AA,8,FALSE)),"not found",VLOOKUP($A602,'SIMD 2020v2 DZ lookup data'!$A:$AA,7,FALSE)))</f>
        <v> </v>
      </c>
      <c r="I602" s="30" t="str">
        <f>IF($A602="Enter data zone code", " ",IF(ISNA(VLOOKUP($A602,'SIMD 2020v2 DZ lookup data'!$A:$AA,7,FALSE)),"not found",VLOOKUP($A602,'SIMD 2020v2 DZ lookup data'!$A:$AA,8,FALSE)))</f>
        <v> </v>
      </c>
      <c r="J602" s="30" t="str">
        <f>IF($A602="Enter data zone code", " ",IF(ISNA(VLOOKUP($A602,'SIMD 2020v2 DZ lookup data'!$A:$AA,9,FALSE)),"not found",VLOOKUP($A602,'SIMD 2020v2 DZ lookup data'!$A:$AA,9,FALSE)))</f>
        <v> </v>
      </c>
      <c r="K602" s="30" t="str">
        <f>IF($A602="Enter data zone code", " ",IF(ISNA(VLOOKUP($A602,'SIMD 2020v2 DZ lookup data'!$A:$AA,10,FALSE)),"not found",VLOOKUP($A602,'SIMD 2020v2 DZ lookup data'!$A:$AA,10,FALSE)))</f>
        <v> </v>
      </c>
      <c r="L602" s="30" t="str">
        <f>IF($A602="Enter data zone code", " ",IF(ISNA(VLOOKUP($A602,'SIMD 2020v2 DZ lookup data'!$A:$AA,11,FALSE)),"not found",VLOOKUP($A602,'SIMD 2020v2 DZ lookup data'!$A:$AA,11,FALSE)))</f>
        <v> </v>
      </c>
      <c r="M602" s="30" t="str">
        <f>IF($A602="Enter data zone code", " ",IF(ISNA(VLOOKUP($A602,'SIMD 2020v2 DZ lookup data'!$A:$AA,12,FALSE)),"not found",VLOOKUP($A602,'SIMD 2020v2 DZ lookup data'!$A:$AA,12,FALSE)))</f>
        <v> </v>
      </c>
      <c r="N602" s="30" t="str">
        <f>IF($A602="Enter data zone code", " ",IF(ISNA(VLOOKUP($A602,'SIMD 2020v2 DZ lookup data'!$A:$AA,13,FALSE)),"not found",VLOOKUP($A602,'SIMD 2020v2 DZ lookup data'!$A:$AA,13,FALSE)))</f>
        <v> </v>
      </c>
      <c r="O602" s="31" t="str">
        <f>IF($A602="Enter data zone code", " ",IF(ISNA(VLOOKUP($A602,'SIMD 2020v2 DZ lookup data'!$A:$AA,14,FALSE)),"not found",VLOOKUP($A602,'SIMD 2020v2 DZ lookup data'!$A:$AA,14,FALSE)))</f>
        <v> </v>
      </c>
      <c r="P602" s="31" t="str">
        <f>IF($A602="Enter data zone code", " ",IF(ISNA(VLOOKUP($A602,'SIMD 2020v2 DZ lookup data'!$A:$AA,15,FALSE)),"not found",VLOOKUP($A602,'SIMD 2020v2 DZ lookup data'!$A:$AA,15,FALSE)))</f>
        <v> </v>
      </c>
      <c r="Q602" s="37" t="str">
        <f>IF($A602="Enter data zone code", " ",IF(ISNA(VLOOKUP($A602,'SIMD 2020v2 DZ lookup data'!$A:$AA,17,FALSE)),"not found",VLOOKUP($A602,'SIMD 2020v2 DZ lookup data'!$A:$AA,17,FALSE)))</f>
        <v> </v>
      </c>
      <c r="R602" s="36" t="str">
        <f>IF($A602="Enter data zone code", " ",IF(ISNA(VLOOKUP($A602,'SIMD 2020v2 DZ lookup data'!$A:$AA,19,FALSE)),"not found",VLOOKUP($A602,'SIMD 2020v2 DZ lookup data'!$A:$AA,19,FALSE)))</f>
        <v> </v>
      </c>
      <c r="S602" s="36" t="str">
        <f>IF($A602="Enter data zone code", " ",IF(ISNA(VLOOKUP($A602,'SIMD 2020v2 DZ lookup data'!$A:$AA,23,FALSE)),"not found",VLOOKUP($A602,'SIMD 2020v2 DZ lookup data'!$A:$AA,23,FALSE)))</f>
        <v> </v>
      </c>
      <c r="T602" s="36" t="str">
        <f>IF($A602="Enter data zone code", " ",IF(ISNA(VLOOKUP($A602,'SIMD 2020v2 DZ lookup data'!$A:$AA,25,FALSE)),"not found",VLOOKUP($A602,'SIMD 2020v2 DZ lookup data'!$A:$AA,25,FALSE)))</f>
        <v> </v>
      </c>
      <c r="U602" s="38" t="str">
        <f>IF($A602="Enter data zone code", " ",IF(ISNA(VLOOKUP($A602,'SIMD 2020v2 DZ lookup data'!$A:$AA,27,FALSE)),"not found",VLOOKUP($A602,'SIMD 2020v2 DZ lookup data'!$A:$AA,27,FALSE)))</f>
        <v> </v>
      </c>
    </row>
    <row r="603" ht="15.75" customHeight="1">
      <c r="A603" s="35" t="s">
        <v>89</v>
      </c>
      <c r="B603" s="36" t="str">
        <f>IF($A603="Enter data zone code", " ",IF(ISNA(VLOOKUP($A603,'SIMD 2020v2 DZ lookup data'!$A:$AA,2,FALSE)),"not found",VLOOKUP($A603,'SIMD 2020v2 DZ lookup data'!$A:$AA,2,FALSE)))</f>
        <v> </v>
      </c>
      <c r="C603" s="36" t="str">
        <f>IF($A603="Enter data zone code", " ",IF(ISNA(VLOOKUP($A603,'SIMD 2020v2 DZ lookup data'!$A:$AA,21,FALSE)),"not found",VLOOKUP($A603,'SIMD 2020v2 DZ lookup data'!$A:$AA,21,FALSE)))</f>
        <v> </v>
      </c>
      <c r="D603" s="29" t="str">
        <f>IF($A603="Enter data zone code", " ",IF(ISNA(VLOOKUP($A603,'SIMD 2020v2 DZ lookup data'!$A:$AA,3,FALSE)),"not found",VLOOKUP($A603,'SIMD 2020v2 DZ lookup data'!$A:$AA,3,FALSE)))</f>
        <v> </v>
      </c>
      <c r="E603" s="29" t="str">
        <f>IF($A603="Enter data zone code", " ",IF(ISNA(VLOOKUP($A603,'SIMD 2020v2 DZ lookup data'!$A:$AA,4,FALSE)),"not found",VLOOKUP($A603,'SIMD 2020v2 DZ lookup data'!$A:$AA,4,FALSE)))</f>
        <v> </v>
      </c>
      <c r="F603" s="29" t="str">
        <f>IF($A603="Enter data zone code", " ",IF(ISNA(VLOOKUP($A603,'SIMD 2020v2 DZ lookup data'!$A:$AA,5,FALSE)),"not found",VLOOKUP($A603,'SIMD 2020v2 DZ lookup data'!$A:$AA,5,FALSE)))</f>
        <v> </v>
      </c>
      <c r="G603" s="29" t="str">
        <f>IF($A603="Enter data zone code", " ",IF(ISNA(VLOOKUP($A603,'SIMD 2020v2 DZ lookup data'!$A:$AA,6,FALSE)),"not found",VLOOKUP($A603,'SIMD 2020v2 DZ lookup data'!$A:$AA,6,FALSE)))</f>
        <v> </v>
      </c>
      <c r="H603" s="30" t="str">
        <f>IF($A603="Enter data zone code", " ",IF(ISNA(VLOOKUP($A603,'SIMD 2020v2 DZ lookup data'!$A:$AA,8,FALSE)),"not found",VLOOKUP($A603,'SIMD 2020v2 DZ lookup data'!$A:$AA,7,FALSE)))</f>
        <v> </v>
      </c>
      <c r="I603" s="30" t="str">
        <f>IF($A603="Enter data zone code", " ",IF(ISNA(VLOOKUP($A603,'SIMD 2020v2 DZ lookup data'!$A:$AA,7,FALSE)),"not found",VLOOKUP($A603,'SIMD 2020v2 DZ lookup data'!$A:$AA,8,FALSE)))</f>
        <v> </v>
      </c>
      <c r="J603" s="30" t="str">
        <f>IF($A603="Enter data zone code", " ",IF(ISNA(VLOOKUP($A603,'SIMD 2020v2 DZ lookup data'!$A:$AA,9,FALSE)),"not found",VLOOKUP($A603,'SIMD 2020v2 DZ lookup data'!$A:$AA,9,FALSE)))</f>
        <v> </v>
      </c>
      <c r="K603" s="30" t="str">
        <f>IF($A603="Enter data zone code", " ",IF(ISNA(VLOOKUP($A603,'SIMD 2020v2 DZ lookup data'!$A:$AA,10,FALSE)),"not found",VLOOKUP($A603,'SIMD 2020v2 DZ lookup data'!$A:$AA,10,FALSE)))</f>
        <v> </v>
      </c>
      <c r="L603" s="30" t="str">
        <f>IF($A603="Enter data zone code", " ",IF(ISNA(VLOOKUP($A603,'SIMD 2020v2 DZ lookup data'!$A:$AA,11,FALSE)),"not found",VLOOKUP($A603,'SIMD 2020v2 DZ lookup data'!$A:$AA,11,FALSE)))</f>
        <v> </v>
      </c>
      <c r="M603" s="30" t="str">
        <f>IF($A603="Enter data zone code", " ",IF(ISNA(VLOOKUP($A603,'SIMD 2020v2 DZ lookup data'!$A:$AA,12,FALSE)),"not found",VLOOKUP($A603,'SIMD 2020v2 DZ lookup data'!$A:$AA,12,FALSE)))</f>
        <v> </v>
      </c>
      <c r="N603" s="30" t="str">
        <f>IF($A603="Enter data zone code", " ",IF(ISNA(VLOOKUP($A603,'SIMD 2020v2 DZ lookup data'!$A:$AA,13,FALSE)),"not found",VLOOKUP($A603,'SIMD 2020v2 DZ lookup data'!$A:$AA,13,FALSE)))</f>
        <v> </v>
      </c>
      <c r="O603" s="31" t="str">
        <f>IF($A603="Enter data zone code", " ",IF(ISNA(VLOOKUP($A603,'SIMD 2020v2 DZ lookup data'!$A:$AA,14,FALSE)),"not found",VLOOKUP($A603,'SIMD 2020v2 DZ lookup data'!$A:$AA,14,FALSE)))</f>
        <v> </v>
      </c>
      <c r="P603" s="31" t="str">
        <f>IF($A603="Enter data zone code", " ",IF(ISNA(VLOOKUP($A603,'SIMD 2020v2 DZ lookup data'!$A:$AA,15,FALSE)),"not found",VLOOKUP($A603,'SIMD 2020v2 DZ lookup data'!$A:$AA,15,FALSE)))</f>
        <v> </v>
      </c>
      <c r="Q603" s="37" t="str">
        <f>IF($A603="Enter data zone code", " ",IF(ISNA(VLOOKUP($A603,'SIMD 2020v2 DZ lookup data'!$A:$AA,17,FALSE)),"not found",VLOOKUP($A603,'SIMD 2020v2 DZ lookup data'!$A:$AA,17,FALSE)))</f>
        <v> </v>
      </c>
      <c r="R603" s="36" t="str">
        <f>IF($A603="Enter data zone code", " ",IF(ISNA(VLOOKUP($A603,'SIMD 2020v2 DZ lookup data'!$A:$AA,19,FALSE)),"not found",VLOOKUP($A603,'SIMD 2020v2 DZ lookup data'!$A:$AA,19,FALSE)))</f>
        <v> </v>
      </c>
      <c r="S603" s="36" t="str">
        <f>IF($A603="Enter data zone code", " ",IF(ISNA(VLOOKUP($A603,'SIMD 2020v2 DZ lookup data'!$A:$AA,23,FALSE)),"not found",VLOOKUP($A603,'SIMD 2020v2 DZ lookup data'!$A:$AA,23,FALSE)))</f>
        <v> </v>
      </c>
      <c r="T603" s="36" t="str">
        <f>IF($A603="Enter data zone code", " ",IF(ISNA(VLOOKUP($A603,'SIMD 2020v2 DZ lookup data'!$A:$AA,25,FALSE)),"not found",VLOOKUP($A603,'SIMD 2020v2 DZ lookup data'!$A:$AA,25,FALSE)))</f>
        <v> </v>
      </c>
      <c r="U603" s="38" t="str">
        <f>IF($A603="Enter data zone code", " ",IF(ISNA(VLOOKUP($A603,'SIMD 2020v2 DZ lookup data'!$A:$AA,27,FALSE)),"not found",VLOOKUP($A603,'SIMD 2020v2 DZ lookup data'!$A:$AA,27,FALSE)))</f>
        <v> </v>
      </c>
    </row>
    <row r="604" ht="15.75" customHeight="1">
      <c r="A604" s="35" t="s">
        <v>89</v>
      </c>
      <c r="B604" s="36" t="str">
        <f>IF($A604="Enter data zone code", " ",IF(ISNA(VLOOKUP($A604,'SIMD 2020v2 DZ lookup data'!$A:$AA,2,FALSE)),"not found",VLOOKUP($A604,'SIMD 2020v2 DZ lookup data'!$A:$AA,2,FALSE)))</f>
        <v> </v>
      </c>
      <c r="C604" s="36" t="str">
        <f>IF($A604="Enter data zone code", " ",IF(ISNA(VLOOKUP($A604,'SIMD 2020v2 DZ lookup data'!$A:$AA,21,FALSE)),"not found",VLOOKUP($A604,'SIMD 2020v2 DZ lookup data'!$A:$AA,21,FALSE)))</f>
        <v> </v>
      </c>
      <c r="D604" s="29" t="str">
        <f>IF($A604="Enter data zone code", " ",IF(ISNA(VLOOKUP($A604,'SIMD 2020v2 DZ lookup data'!$A:$AA,3,FALSE)),"not found",VLOOKUP($A604,'SIMD 2020v2 DZ lookup data'!$A:$AA,3,FALSE)))</f>
        <v> </v>
      </c>
      <c r="E604" s="29" t="str">
        <f>IF($A604="Enter data zone code", " ",IF(ISNA(VLOOKUP($A604,'SIMD 2020v2 DZ lookup data'!$A:$AA,4,FALSE)),"not found",VLOOKUP($A604,'SIMD 2020v2 DZ lookup data'!$A:$AA,4,FALSE)))</f>
        <v> </v>
      </c>
      <c r="F604" s="29" t="str">
        <f>IF($A604="Enter data zone code", " ",IF(ISNA(VLOOKUP($A604,'SIMD 2020v2 DZ lookup data'!$A:$AA,5,FALSE)),"not found",VLOOKUP($A604,'SIMD 2020v2 DZ lookup data'!$A:$AA,5,FALSE)))</f>
        <v> </v>
      </c>
      <c r="G604" s="29" t="str">
        <f>IF($A604="Enter data zone code", " ",IF(ISNA(VLOOKUP($A604,'SIMD 2020v2 DZ lookup data'!$A:$AA,6,FALSE)),"not found",VLOOKUP($A604,'SIMD 2020v2 DZ lookup data'!$A:$AA,6,FALSE)))</f>
        <v> </v>
      </c>
      <c r="H604" s="30" t="str">
        <f>IF($A604="Enter data zone code", " ",IF(ISNA(VLOOKUP($A604,'SIMD 2020v2 DZ lookup data'!$A:$AA,8,FALSE)),"not found",VLOOKUP($A604,'SIMD 2020v2 DZ lookup data'!$A:$AA,7,FALSE)))</f>
        <v> </v>
      </c>
      <c r="I604" s="30" t="str">
        <f>IF($A604="Enter data zone code", " ",IF(ISNA(VLOOKUP($A604,'SIMD 2020v2 DZ lookup data'!$A:$AA,7,FALSE)),"not found",VLOOKUP($A604,'SIMD 2020v2 DZ lookup data'!$A:$AA,8,FALSE)))</f>
        <v> </v>
      </c>
      <c r="J604" s="30" t="str">
        <f>IF($A604="Enter data zone code", " ",IF(ISNA(VLOOKUP($A604,'SIMD 2020v2 DZ lookup data'!$A:$AA,9,FALSE)),"not found",VLOOKUP($A604,'SIMD 2020v2 DZ lookup data'!$A:$AA,9,FALSE)))</f>
        <v> </v>
      </c>
      <c r="K604" s="30" t="str">
        <f>IF($A604="Enter data zone code", " ",IF(ISNA(VLOOKUP($A604,'SIMD 2020v2 DZ lookup data'!$A:$AA,10,FALSE)),"not found",VLOOKUP($A604,'SIMD 2020v2 DZ lookup data'!$A:$AA,10,FALSE)))</f>
        <v> </v>
      </c>
      <c r="L604" s="30" t="str">
        <f>IF($A604="Enter data zone code", " ",IF(ISNA(VLOOKUP($A604,'SIMD 2020v2 DZ lookup data'!$A:$AA,11,FALSE)),"not found",VLOOKUP($A604,'SIMD 2020v2 DZ lookup data'!$A:$AA,11,FALSE)))</f>
        <v> </v>
      </c>
      <c r="M604" s="30" t="str">
        <f>IF($A604="Enter data zone code", " ",IF(ISNA(VLOOKUP($A604,'SIMD 2020v2 DZ lookup data'!$A:$AA,12,FALSE)),"not found",VLOOKUP($A604,'SIMD 2020v2 DZ lookup data'!$A:$AA,12,FALSE)))</f>
        <v> </v>
      </c>
      <c r="N604" s="30" t="str">
        <f>IF($A604="Enter data zone code", " ",IF(ISNA(VLOOKUP($A604,'SIMD 2020v2 DZ lookup data'!$A:$AA,13,FALSE)),"not found",VLOOKUP($A604,'SIMD 2020v2 DZ lookup data'!$A:$AA,13,FALSE)))</f>
        <v> </v>
      </c>
      <c r="O604" s="31" t="str">
        <f>IF($A604="Enter data zone code", " ",IF(ISNA(VLOOKUP($A604,'SIMD 2020v2 DZ lookup data'!$A:$AA,14,FALSE)),"not found",VLOOKUP($A604,'SIMD 2020v2 DZ lookup data'!$A:$AA,14,FALSE)))</f>
        <v> </v>
      </c>
      <c r="P604" s="31" t="str">
        <f>IF($A604="Enter data zone code", " ",IF(ISNA(VLOOKUP($A604,'SIMD 2020v2 DZ lookup data'!$A:$AA,15,FALSE)),"not found",VLOOKUP($A604,'SIMD 2020v2 DZ lookup data'!$A:$AA,15,FALSE)))</f>
        <v> </v>
      </c>
      <c r="Q604" s="37" t="str">
        <f>IF($A604="Enter data zone code", " ",IF(ISNA(VLOOKUP($A604,'SIMD 2020v2 DZ lookup data'!$A:$AA,17,FALSE)),"not found",VLOOKUP($A604,'SIMD 2020v2 DZ lookup data'!$A:$AA,17,FALSE)))</f>
        <v> </v>
      </c>
      <c r="R604" s="36" t="str">
        <f>IF($A604="Enter data zone code", " ",IF(ISNA(VLOOKUP($A604,'SIMD 2020v2 DZ lookup data'!$A:$AA,19,FALSE)),"not found",VLOOKUP($A604,'SIMD 2020v2 DZ lookup data'!$A:$AA,19,FALSE)))</f>
        <v> </v>
      </c>
      <c r="S604" s="36" t="str">
        <f>IF($A604="Enter data zone code", " ",IF(ISNA(VLOOKUP($A604,'SIMD 2020v2 DZ lookup data'!$A:$AA,23,FALSE)),"not found",VLOOKUP($A604,'SIMD 2020v2 DZ lookup data'!$A:$AA,23,FALSE)))</f>
        <v> </v>
      </c>
      <c r="T604" s="36" t="str">
        <f>IF($A604="Enter data zone code", " ",IF(ISNA(VLOOKUP($A604,'SIMD 2020v2 DZ lookup data'!$A:$AA,25,FALSE)),"not found",VLOOKUP($A604,'SIMD 2020v2 DZ lookup data'!$A:$AA,25,FALSE)))</f>
        <v> </v>
      </c>
      <c r="U604" s="38" t="str">
        <f>IF($A604="Enter data zone code", " ",IF(ISNA(VLOOKUP($A604,'SIMD 2020v2 DZ lookup data'!$A:$AA,27,FALSE)),"not found",VLOOKUP($A604,'SIMD 2020v2 DZ lookup data'!$A:$AA,27,FALSE)))</f>
        <v> </v>
      </c>
    </row>
    <row r="605" ht="15.75" customHeight="1">
      <c r="A605" s="35" t="s">
        <v>89</v>
      </c>
      <c r="B605" s="36" t="str">
        <f>IF($A605="Enter data zone code", " ",IF(ISNA(VLOOKUP($A605,'SIMD 2020v2 DZ lookup data'!$A:$AA,2,FALSE)),"not found",VLOOKUP($A605,'SIMD 2020v2 DZ lookup data'!$A:$AA,2,FALSE)))</f>
        <v> </v>
      </c>
      <c r="C605" s="36" t="str">
        <f>IF($A605="Enter data zone code", " ",IF(ISNA(VLOOKUP($A605,'SIMD 2020v2 DZ lookup data'!$A:$AA,21,FALSE)),"not found",VLOOKUP($A605,'SIMD 2020v2 DZ lookup data'!$A:$AA,21,FALSE)))</f>
        <v> </v>
      </c>
      <c r="D605" s="29" t="str">
        <f>IF($A605="Enter data zone code", " ",IF(ISNA(VLOOKUP($A605,'SIMD 2020v2 DZ lookup data'!$A:$AA,3,FALSE)),"not found",VLOOKUP($A605,'SIMD 2020v2 DZ lookup data'!$A:$AA,3,FALSE)))</f>
        <v> </v>
      </c>
      <c r="E605" s="29" t="str">
        <f>IF($A605="Enter data zone code", " ",IF(ISNA(VLOOKUP($A605,'SIMD 2020v2 DZ lookup data'!$A:$AA,4,FALSE)),"not found",VLOOKUP($A605,'SIMD 2020v2 DZ lookup data'!$A:$AA,4,FALSE)))</f>
        <v> </v>
      </c>
      <c r="F605" s="29" t="str">
        <f>IF($A605="Enter data zone code", " ",IF(ISNA(VLOOKUP($A605,'SIMD 2020v2 DZ lookup data'!$A:$AA,5,FALSE)),"not found",VLOOKUP($A605,'SIMD 2020v2 DZ lookup data'!$A:$AA,5,FALSE)))</f>
        <v> </v>
      </c>
      <c r="G605" s="29" t="str">
        <f>IF($A605="Enter data zone code", " ",IF(ISNA(VLOOKUP($A605,'SIMD 2020v2 DZ lookup data'!$A:$AA,6,FALSE)),"not found",VLOOKUP($A605,'SIMD 2020v2 DZ lookup data'!$A:$AA,6,FALSE)))</f>
        <v> </v>
      </c>
      <c r="H605" s="30" t="str">
        <f>IF($A605="Enter data zone code", " ",IF(ISNA(VLOOKUP($A605,'SIMD 2020v2 DZ lookup data'!$A:$AA,8,FALSE)),"not found",VLOOKUP($A605,'SIMD 2020v2 DZ lookup data'!$A:$AA,7,FALSE)))</f>
        <v> </v>
      </c>
      <c r="I605" s="30" t="str">
        <f>IF($A605="Enter data zone code", " ",IF(ISNA(VLOOKUP($A605,'SIMD 2020v2 DZ lookup data'!$A:$AA,7,FALSE)),"not found",VLOOKUP($A605,'SIMD 2020v2 DZ lookup data'!$A:$AA,8,FALSE)))</f>
        <v> </v>
      </c>
      <c r="J605" s="30" t="str">
        <f>IF($A605="Enter data zone code", " ",IF(ISNA(VLOOKUP($A605,'SIMD 2020v2 DZ lookup data'!$A:$AA,9,FALSE)),"not found",VLOOKUP($A605,'SIMD 2020v2 DZ lookup data'!$A:$AA,9,FALSE)))</f>
        <v> </v>
      </c>
      <c r="K605" s="30" t="str">
        <f>IF($A605="Enter data zone code", " ",IF(ISNA(VLOOKUP($A605,'SIMD 2020v2 DZ lookup data'!$A:$AA,10,FALSE)),"not found",VLOOKUP($A605,'SIMD 2020v2 DZ lookup data'!$A:$AA,10,FALSE)))</f>
        <v> </v>
      </c>
      <c r="L605" s="30" t="str">
        <f>IF($A605="Enter data zone code", " ",IF(ISNA(VLOOKUP($A605,'SIMD 2020v2 DZ lookup data'!$A:$AA,11,FALSE)),"not found",VLOOKUP($A605,'SIMD 2020v2 DZ lookup data'!$A:$AA,11,FALSE)))</f>
        <v> </v>
      </c>
      <c r="M605" s="30" t="str">
        <f>IF($A605="Enter data zone code", " ",IF(ISNA(VLOOKUP($A605,'SIMD 2020v2 DZ lookup data'!$A:$AA,12,FALSE)),"not found",VLOOKUP($A605,'SIMD 2020v2 DZ lookup data'!$A:$AA,12,FALSE)))</f>
        <v> </v>
      </c>
      <c r="N605" s="30" t="str">
        <f>IF($A605="Enter data zone code", " ",IF(ISNA(VLOOKUP($A605,'SIMD 2020v2 DZ lookup data'!$A:$AA,13,FALSE)),"not found",VLOOKUP($A605,'SIMD 2020v2 DZ lookup data'!$A:$AA,13,FALSE)))</f>
        <v> </v>
      </c>
      <c r="O605" s="31" t="str">
        <f>IF($A605="Enter data zone code", " ",IF(ISNA(VLOOKUP($A605,'SIMD 2020v2 DZ lookup data'!$A:$AA,14,FALSE)),"not found",VLOOKUP($A605,'SIMD 2020v2 DZ lookup data'!$A:$AA,14,FALSE)))</f>
        <v> </v>
      </c>
      <c r="P605" s="31" t="str">
        <f>IF($A605="Enter data zone code", " ",IF(ISNA(VLOOKUP($A605,'SIMD 2020v2 DZ lookup data'!$A:$AA,15,FALSE)),"not found",VLOOKUP($A605,'SIMD 2020v2 DZ lookup data'!$A:$AA,15,FALSE)))</f>
        <v> </v>
      </c>
      <c r="Q605" s="37" t="str">
        <f>IF($A605="Enter data zone code", " ",IF(ISNA(VLOOKUP($A605,'SIMD 2020v2 DZ lookup data'!$A:$AA,17,FALSE)),"not found",VLOOKUP($A605,'SIMD 2020v2 DZ lookup data'!$A:$AA,17,FALSE)))</f>
        <v> </v>
      </c>
      <c r="R605" s="36" t="str">
        <f>IF($A605="Enter data zone code", " ",IF(ISNA(VLOOKUP($A605,'SIMD 2020v2 DZ lookup data'!$A:$AA,19,FALSE)),"not found",VLOOKUP($A605,'SIMD 2020v2 DZ lookup data'!$A:$AA,19,FALSE)))</f>
        <v> </v>
      </c>
      <c r="S605" s="36" t="str">
        <f>IF($A605="Enter data zone code", " ",IF(ISNA(VLOOKUP($A605,'SIMD 2020v2 DZ lookup data'!$A:$AA,23,FALSE)),"not found",VLOOKUP($A605,'SIMD 2020v2 DZ lookup data'!$A:$AA,23,FALSE)))</f>
        <v> </v>
      </c>
      <c r="T605" s="36" t="str">
        <f>IF($A605="Enter data zone code", " ",IF(ISNA(VLOOKUP($A605,'SIMD 2020v2 DZ lookup data'!$A:$AA,25,FALSE)),"not found",VLOOKUP($A605,'SIMD 2020v2 DZ lookup data'!$A:$AA,25,FALSE)))</f>
        <v> </v>
      </c>
      <c r="U605" s="38" t="str">
        <f>IF($A605="Enter data zone code", " ",IF(ISNA(VLOOKUP($A605,'SIMD 2020v2 DZ lookup data'!$A:$AA,27,FALSE)),"not found",VLOOKUP($A605,'SIMD 2020v2 DZ lookup data'!$A:$AA,27,FALSE)))</f>
        <v> </v>
      </c>
    </row>
    <row r="606" ht="15.75" customHeight="1">
      <c r="A606" s="35" t="s">
        <v>89</v>
      </c>
      <c r="B606" s="36" t="str">
        <f>IF($A606="Enter data zone code", " ",IF(ISNA(VLOOKUP($A606,'SIMD 2020v2 DZ lookup data'!$A:$AA,2,FALSE)),"not found",VLOOKUP($A606,'SIMD 2020v2 DZ lookup data'!$A:$AA,2,FALSE)))</f>
        <v> </v>
      </c>
      <c r="C606" s="36" t="str">
        <f>IF($A606="Enter data zone code", " ",IF(ISNA(VLOOKUP($A606,'SIMD 2020v2 DZ lookup data'!$A:$AA,21,FALSE)),"not found",VLOOKUP($A606,'SIMD 2020v2 DZ lookup data'!$A:$AA,21,FALSE)))</f>
        <v> </v>
      </c>
      <c r="D606" s="29" t="str">
        <f>IF($A606="Enter data zone code", " ",IF(ISNA(VLOOKUP($A606,'SIMD 2020v2 DZ lookup data'!$A:$AA,3,FALSE)),"not found",VLOOKUP($A606,'SIMD 2020v2 DZ lookup data'!$A:$AA,3,FALSE)))</f>
        <v> </v>
      </c>
      <c r="E606" s="29" t="str">
        <f>IF($A606="Enter data zone code", " ",IF(ISNA(VLOOKUP($A606,'SIMD 2020v2 DZ lookup data'!$A:$AA,4,FALSE)),"not found",VLOOKUP($A606,'SIMD 2020v2 DZ lookup data'!$A:$AA,4,FALSE)))</f>
        <v> </v>
      </c>
      <c r="F606" s="29" t="str">
        <f>IF($A606="Enter data zone code", " ",IF(ISNA(VLOOKUP($A606,'SIMD 2020v2 DZ lookup data'!$A:$AA,5,FALSE)),"not found",VLOOKUP($A606,'SIMD 2020v2 DZ lookup data'!$A:$AA,5,FALSE)))</f>
        <v> </v>
      </c>
      <c r="G606" s="29" t="str">
        <f>IF($A606="Enter data zone code", " ",IF(ISNA(VLOOKUP($A606,'SIMD 2020v2 DZ lookup data'!$A:$AA,6,FALSE)),"not found",VLOOKUP($A606,'SIMD 2020v2 DZ lookup data'!$A:$AA,6,FALSE)))</f>
        <v> </v>
      </c>
      <c r="H606" s="30" t="str">
        <f>IF($A606="Enter data zone code", " ",IF(ISNA(VLOOKUP($A606,'SIMD 2020v2 DZ lookup data'!$A:$AA,8,FALSE)),"not found",VLOOKUP($A606,'SIMD 2020v2 DZ lookup data'!$A:$AA,7,FALSE)))</f>
        <v> </v>
      </c>
      <c r="I606" s="30" t="str">
        <f>IF($A606="Enter data zone code", " ",IF(ISNA(VLOOKUP($A606,'SIMD 2020v2 DZ lookup data'!$A:$AA,7,FALSE)),"not found",VLOOKUP($A606,'SIMD 2020v2 DZ lookup data'!$A:$AA,8,FALSE)))</f>
        <v> </v>
      </c>
      <c r="J606" s="30" t="str">
        <f>IF($A606="Enter data zone code", " ",IF(ISNA(VLOOKUP($A606,'SIMD 2020v2 DZ lookup data'!$A:$AA,9,FALSE)),"not found",VLOOKUP($A606,'SIMD 2020v2 DZ lookup data'!$A:$AA,9,FALSE)))</f>
        <v> </v>
      </c>
      <c r="K606" s="30" t="str">
        <f>IF($A606="Enter data zone code", " ",IF(ISNA(VLOOKUP($A606,'SIMD 2020v2 DZ lookup data'!$A:$AA,10,FALSE)),"not found",VLOOKUP($A606,'SIMD 2020v2 DZ lookup data'!$A:$AA,10,FALSE)))</f>
        <v> </v>
      </c>
      <c r="L606" s="30" t="str">
        <f>IF($A606="Enter data zone code", " ",IF(ISNA(VLOOKUP($A606,'SIMD 2020v2 DZ lookup data'!$A:$AA,11,FALSE)),"not found",VLOOKUP($A606,'SIMD 2020v2 DZ lookup data'!$A:$AA,11,FALSE)))</f>
        <v> </v>
      </c>
      <c r="M606" s="30" t="str">
        <f>IF($A606="Enter data zone code", " ",IF(ISNA(VLOOKUP($A606,'SIMD 2020v2 DZ lookup data'!$A:$AA,12,FALSE)),"not found",VLOOKUP($A606,'SIMD 2020v2 DZ lookup data'!$A:$AA,12,FALSE)))</f>
        <v> </v>
      </c>
      <c r="N606" s="30" t="str">
        <f>IF($A606="Enter data zone code", " ",IF(ISNA(VLOOKUP($A606,'SIMD 2020v2 DZ lookup data'!$A:$AA,13,FALSE)),"not found",VLOOKUP($A606,'SIMD 2020v2 DZ lookup data'!$A:$AA,13,FALSE)))</f>
        <v> </v>
      </c>
      <c r="O606" s="31" t="str">
        <f>IF($A606="Enter data zone code", " ",IF(ISNA(VLOOKUP($A606,'SIMD 2020v2 DZ lookup data'!$A:$AA,14,FALSE)),"not found",VLOOKUP($A606,'SIMD 2020v2 DZ lookup data'!$A:$AA,14,FALSE)))</f>
        <v> </v>
      </c>
      <c r="P606" s="31" t="str">
        <f>IF($A606="Enter data zone code", " ",IF(ISNA(VLOOKUP($A606,'SIMD 2020v2 DZ lookup data'!$A:$AA,15,FALSE)),"not found",VLOOKUP($A606,'SIMD 2020v2 DZ lookup data'!$A:$AA,15,FALSE)))</f>
        <v> </v>
      </c>
      <c r="Q606" s="37" t="str">
        <f>IF($A606="Enter data zone code", " ",IF(ISNA(VLOOKUP($A606,'SIMD 2020v2 DZ lookup data'!$A:$AA,17,FALSE)),"not found",VLOOKUP($A606,'SIMD 2020v2 DZ lookup data'!$A:$AA,17,FALSE)))</f>
        <v> </v>
      </c>
      <c r="R606" s="36" t="str">
        <f>IF($A606="Enter data zone code", " ",IF(ISNA(VLOOKUP($A606,'SIMD 2020v2 DZ lookup data'!$A:$AA,19,FALSE)),"not found",VLOOKUP($A606,'SIMD 2020v2 DZ lookup data'!$A:$AA,19,FALSE)))</f>
        <v> </v>
      </c>
      <c r="S606" s="36" t="str">
        <f>IF($A606="Enter data zone code", " ",IF(ISNA(VLOOKUP($A606,'SIMD 2020v2 DZ lookup data'!$A:$AA,23,FALSE)),"not found",VLOOKUP($A606,'SIMD 2020v2 DZ lookup data'!$A:$AA,23,FALSE)))</f>
        <v> </v>
      </c>
      <c r="T606" s="36" t="str">
        <f>IF($A606="Enter data zone code", " ",IF(ISNA(VLOOKUP($A606,'SIMD 2020v2 DZ lookup data'!$A:$AA,25,FALSE)),"not found",VLOOKUP($A606,'SIMD 2020v2 DZ lookup data'!$A:$AA,25,FALSE)))</f>
        <v> </v>
      </c>
      <c r="U606" s="38" t="str">
        <f>IF($A606="Enter data zone code", " ",IF(ISNA(VLOOKUP($A606,'SIMD 2020v2 DZ lookup data'!$A:$AA,27,FALSE)),"not found",VLOOKUP($A606,'SIMD 2020v2 DZ lookup data'!$A:$AA,27,FALSE)))</f>
        <v> </v>
      </c>
    </row>
    <row r="607" ht="15.75" customHeight="1">
      <c r="A607" s="35" t="s">
        <v>89</v>
      </c>
      <c r="B607" s="36" t="str">
        <f>IF($A607="Enter data zone code", " ",IF(ISNA(VLOOKUP($A607,'SIMD 2020v2 DZ lookup data'!$A:$AA,2,FALSE)),"not found",VLOOKUP($A607,'SIMD 2020v2 DZ lookup data'!$A:$AA,2,FALSE)))</f>
        <v> </v>
      </c>
      <c r="C607" s="36" t="str">
        <f>IF($A607="Enter data zone code", " ",IF(ISNA(VLOOKUP($A607,'SIMD 2020v2 DZ lookup data'!$A:$AA,21,FALSE)),"not found",VLOOKUP($A607,'SIMD 2020v2 DZ lookup data'!$A:$AA,21,FALSE)))</f>
        <v> </v>
      </c>
      <c r="D607" s="29" t="str">
        <f>IF($A607="Enter data zone code", " ",IF(ISNA(VLOOKUP($A607,'SIMD 2020v2 DZ lookup data'!$A:$AA,3,FALSE)),"not found",VLOOKUP($A607,'SIMD 2020v2 DZ lookup data'!$A:$AA,3,FALSE)))</f>
        <v> </v>
      </c>
      <c r="E607" s="29" t="str">
        <f>IF($A607="Enter data zone code", " ",IF(ISNA(VLOOKUP($A607,'SIMD 2020v2 DZ lookup data'!$A:$AA,4,FALSE)),"not found",VLOOKUP($A607,'SIMD 2020v2 DZ lookup data'!$A:$AA,4,FALSE)))</f>
        <v> </v>
      </c>
      <c r="F607" s="29" t="str">
        <f>IF($A607="Enter data zone code", " ",IF(ISNA(VLOOKUP($A607,'SIMD 2020v2 DZ lookup data'!$A:$AA,5,FALSE)),"not found",VLOOKUP($A607,'SIMD 2020v2 DZ lookup data'!$A:$AA,5,FALSE)))</f>
        <v> </v>
      </c>
      <c r="G607" s="29" t="str">
        <f>IF($A607="Enter data zone code", " ",IF(ISNA(VLOOKUP($A607,'SIMD 2020v2 DZ lookup data'!$A:$AA,6,FALSE)),"not found",VLOOKUP($A607,'SIMD 2020v2 DZ lookup data'!$A:$AA,6,FALSE)))</f>
        <v> </v>
      </c>
      <c r="H607" s="30" t="str">
        <f>IF($A607="Enter data zone code", " ",IF(ISNA(VLOOKUP($A607,'SIMD 2020v2 DZ lookup data'!$A:$AA,8,FALSE)),"not found",VLOOKUP($A607,'SIMD 2020v2 DZ lookup data'!$A:$AA,7,FALSE)))</f>
        <v> </v>
      </c>
      <c r="I607" s="30" t="str">
        <f>IF($A607="Enter data zone code", " ",IF(ISNA(VLOOKUP($A607,'SIMD 2020v2 DZ lookup data'!$A:$AA,7,FALSE)),"not found",VLOOKUP($A607,'SIMD 2020v2 DZ lookup data'!$A:$AA,8,FALSE)))</f>
        <v> </v>
      </c>
      <c r="J607" s="30" t="str">
        <f>IF($A607="Enter data zone code", " ",IF(ISNA(VLOOKUP($A607,'SIMD 2020v2 DZ lookup data'!$A:$AA,9,FALSE)),"not found",VLOOKUP($A607,'SIMD 2020v2 DZ lookup data'!$A:$AA,9,FALSE)))</f>
        <v> </v>
      </c>
      <c r="K607" s="30" t="str">
        <f>IF($A607="Enter data zone code", " ",IF(ISNA(VLOOKUP($A607,'SIMD 2020v2 DZ lookup data'!$A:$AA,10,FALSE)),"not found",VLOOKUP($A607,'SIMD 2020v2 DZ lookup data'!$A:$AA,10,FALSE)))</f>
        <v> </v>
      </c>
      <c r="L607" s="30" t="str">
        <f>IF($A607="Enter data zone code", " ",IF(ISNA(VLOOKUP($A607,'SIMD 2020v2 DZ lookup data'!$A:$AA,11,FALSE)),"not found",VLOOKUP($A607,'SIMD 2020v2 DZ lookup data'!$A:$AA,11,FALSE)))</f>
        <v> </v>
      </c>
      <c r="M607" s="30" t="str">
        <f>IF($A607="Enter data zone code", " ",IF(ISNA(VLOOKUP($A607,'SIMD 2020v2 DZ lookup data'!$A:$AA,12,FALSE)),"not found",VLOOKUP($A607,'SIMD 2020v2 DZ lookup data'!$A:$AA,12,FALSE)))</f>
        <v> </v>
      </c>
      <c r="N607" s="30" t="str">
        <f>IF($A607="Enter data zone code", " ",IF(ISNA(VLOOKUP($A607,'SIMD 2020v2 DZ lookup data'!$A:$AA,13,FALSE)),"not found",VLOOKUP($A607,'SIMD 2020v2 DZ lookup data'!$A:$AA,13,FALSE)))</f>
        <v> </v>
      </c>
      <c r="O607" s="31" t="str">
        <f>IF($A607="Enter data zone code", " ",IF(ISNA(VLOOKUP($A607,'SIMD 2020v2 DZ lookup data'!$A:$AA,14,FALSE)),"not found",VLOOKUP($A607,'SIMD 2020v2 DZ lookup data'!$A:$AA,14,FALSE)))</f>
        <v> </v>
      </c>
      <c r="P607" s="31" t="str">
        <f>IF($A607="Enter data zone code", " ",IF(ISNA(VLOOKUP($A607,'SIMD 2020v2 DZ lookup data'!$A:$AA,15,FALSE)),"not found",VLOOKUP($A607,'SIMD 2020v2 DZ lookup data'!$A:$AA,15,FALSE)))</f>
        <v> </v>
      </c>
      <c r="Q607" s="37" t="str">
        <f>IF($A607="Enter data zone code", " ",IF(ISNA(VLOOKUP($A607,'SIMD 2020v2 DZ lookup data'!$A:$AA,17,FALSE)),"not found",VLOOKUP($A607,'SIMD 2020v2 DZ lookup data'!$A:$AA,17,FALSE)))</f>
        <v> </v>
      </c>
      <c r="R607" s="36" t="str">
        <f>IF($A607="Enter data zone code", " ",IF(ISNA(VLOOKUP($A607,'SIMD 2020v2 DZ lookup data'!$A:$AA,19,FALSE)),"not found",VLOOKUP($A607,'SIMD 2020v2 DZ lookup data'!$A:$AA,19,FALSE)))</f>
        <v> </v>
      </c>
      <c r="S607" s="36" t="str">
        <f>IF($A607="Enter data zone code", " ",IF(ISNA(VLOOKUP($A607,'SIMD 2020v2 DZ lookup data'!$A:$AA,23,FALSE)),"not found",VLOOKUP($A607,'SIMD 2020v2 DZ lookup data'!$A:$AA,23,FALSE)))</f>
        <v> </v>
      </c>
      <c r="T607" s="36" t="str">
        <f>IF($A607="Enter data zone code", " ",IF(ISNA(VLOOKUP($A607,'SIMD 2020v2 DZ lookup data'!$A:$AA,25,FALSE)),"not found",VLOOKUP($A607,'SIMD 2020v2 DZ lookup data'!$A:$AA,25,FALSE)))</f>
        <v> </v>
      </c>
      <c r="U607" s="38" t="str">
        <f>IF($A607="Enter data zone code", " ",IF(ISNA(VLOOKUP($A607,'SIMD 2020v2 DZ lookup data'!$A:$AA,27,FALSE)),"not found",VLOOKUP($A607,'SIMD 2020v2 DZ lookup data'!$A:$AA,27,FALSE)))</f>
        <v> </v>
      </c>
    </row>
    <row r="608" ht="15.75" customHeight="1">
      <c r="A608" s="35" t="s">
        <v>89</v>
      </c>
      <c r="B608" s="36" t="str">
        <f>IF($A608="Enter data zone code", " ",IF(ISNA(VLOOKUP($A608,'SIMD 2020v2 DZ lookup data'!$A:$AA,2,FALSE)),"not found",VLOOKUP($A608,'SIMD 2020v2 DZ lookup data'!$A:$AA,2,FALSE)))</f>
        <v> </v>
      </c>
      <c r="C608" s="36" t="str">
        <f>IF($A608="Enter data zone code", " ",IF(ISNA(VLOOKUP($A608,'SIMD 2020v2 DZ lookup data'!$A:$AA,21,FALSE)),"not found",VLOOKUP($A608,'SIMD 2020v2 DZ lookup data'!$A:$AA,21,FALSE)))</f>
        <v> </v>
      </c>
      <c r="D608" s="29" t="str">
        <f>IF($A608="Enter data zone code", " ",IF(ISNA(VLOOKUP($A608,'SIMD 2020v2 DZ lookup data'!$A:$AA,3,FALSE)),"not found",VLOOKUP($A608,'SIMD 2020v2 DZ lookup data'!$A:$AA,3,FALSE)))</f>
        <v> </v>
      </c>
      <c r="E608" s="29" t="str">
        <f>IF($A608="Enter data zone code", " ",IF(ISNA(VLOOKUP($A608,'SIMD 2020v2 DZ lookup data'!$A:$AA,4,FALSE)),"not found",VLOOKUP($A608,'SIMD 2020v2 DZ lookup data'!$A:$AA,4,FALSE)))</f>
        <v> </v>
      </c>
      <c r="F608" s="29" t="str">
        <f>IF($A608="Enter data zone code", " ",IF(ISNA(VLOOKUP($A608,'SIMD 2020v2 DZ lookup data'!$A:$AA,5,FALSE)),"not found",VLOOKUP($A608,'SIMD 2020v2 DZ lookup data'!$A:$AA,5,FALSE)))</f>
        <v> </v>
      </c>
      <c r="G608" s="29" t="str">
        <f>IF($A608="Enter data zone code", " ",IF(ISNA(VLOOKUP($A608,'SIMD 2020v2 DZ lookup data'!$A:$AA,6,FALSE)),"not found",VLOOKUP($A608,'SIMD 2020v2 DZ lookup data'!$A:$AA,6,FALSE)))</f>
        <v> </v>
      </c>
      <c r="H608" s="30" t="str">
        <f>IF($A608="Enter data zone code", " ",IF(ISNA(VLOOKUP($A608,'SIMD 2020v2 DZ lookup data'!$A:$AA,8,FALSE)),"not found",VLOOKUP($A608,'SIMD 2020v2 DZ lookup data'!$A:$AA,7,FALSE)))</f>
        <v> </v>
      </c>
      <c r="I608" s="30" t="str">
        <f>IF($A608="Enter data zone code", " ",IF(ISNA(VLOOKUP($A608,'SIMD 2020v2 DZ lookup data'!$A:$AA,7,FALSE)),"not found",VLOOKUP($A608,'SIMD 2020v2 DZ lookup data'!$A:$AA,8,FALSE)))</f>
        <v> </v>
      </c>
      <c r="J608" s="30" t="str">
        <f>IF($A608="Enter data zone code", " ",IF(ISNA(VLOOKUP($A608,'SIMD 2020v2 DZ lookup data'!$A:$AA,9,FALSE)),"not found",VLOOKUP($A608,'SIMD 2020v2 DZ lookup data'!$A:$AA,9,FALSE)))</f>
        <v> </v>
      </c>
      <c r="K608" s="30" t="str">
        <f>IF($A608="Enter data zone code", " ",IF(ISNA(VLOOKUP($A608,'SIMD 2020v2 DZ lookup data'!$A:$AA,10,FALSE)),"not found",VLOOKUP($A608,'SIMD 2020v2 DZ lookup data'!$A:$AA,10,FALSE)))</f>
        <v> </v>
      </c>
      <c r="L608" s="30" t="str">
        <f>IF($A608="Enter data zone code", " ",IF(ISNA(VLOOKUP($A608,'SIMD 2020v2 DZ lookup data'!$A:$AA,11,FALSE)),"not found",VLOOKUP($A608,'SIMD 2020v2 DZ lookup data'!$A:$AA,11,FALSE)))</f>
        <v> </v>
      </c>
      <c r="M608" s="30" t="str">
        <f>IF($A608="Enter data zone code", " ",IF(ISNA(VLOOKUP($A608,'SIMD 2020v2 DZ lookup data'!$A:$AA,12,FALSE)),"not found",VLOOKUP($A608,'SIMD 2020v2 DZ lookup data'!$A:$AA,12,FALSE)))</f>
        <v> </v>
      </c>
      <c r="N608" s="30" t="str">
        <f>IF($A608="Enter data zone code", " ",IF(ISNA(VLOOKUP($A608,'SIMD 2020v2 DZ lookup data'!$A:$AA,13,FALSE)),"not found",VLOOKUP($A608,'SIMD 2020v2 DZ lookup data'!$A:$AA,13,FALSE)))</f>
        <v> </v>
      </c>
      <c r="O608" s="31" t="str">
        <f>IF($A608="Enter data zone code", " ",IF(ISNA(VLOOKUP($A608,'SIMD 2020v2 DZ lookup data'!$A:$AA,14,FALSE)),"not found",VLOOKUP($A608,'SIMD 2020v2 DZ lookup data'!$A:$AA,14,FALSE)))</f>
        <v> </v>
      </c>
      <c r="P608" s="31" t="str">
        <f>IF($A608="Enter data zone code", " ",IF(ISNA(VLOOKUP($A608,'SIMD 2020v2 DZ lookup data'!$A:$AA,15,FALSE)),"not found",VLOOKUP($A608,'SIMD 2020v2 DZ lookup data'!$A:$AA,15,FALSE)))</f>
        <v> </v>
      </c>
      <c r="Q608" s="37" t="str">
        <f>IF($A608="Enter data zone code", " ",IF(ISNA(VLOOKUP($A608,'SIMD 2020v2 DZ lookup data'!$A:$AA,17,FALSE)),"not found",VLOOKUP($A608,'SIMD 2020v2 DZ lookup data'!$A:$AA,17,FALSE)))</f>
        <v> </v>
      </c>
      <c r="R608" s="36" t="str">
        <f>IF($A608="Enter data zone code", " ",IF(ISNA(VLOOKUP($A608,'SIMD 2020v2 DZ lookup data'!$A:$AA,19,FALSE)),"not found",VLOOKUP($A608,'SIMD 2020v2 DZ lookup data'!$A:$AA,19,FALSE)))</f>
        <v> </v>
      </c>
      <c r="S608" s="36" t="str">
        <f>IF($A608="Enter data zone code", " ",IF(ISNA(VLOOKUP($A608,'SIMD 2020v2 DZ lookup data'!$A:$AA,23,FALSE)),"not found",VLOOKUP($A608,'SIMD 2020v2 DZ lookup data'!$A:$AA,23,FALSE)))</f>
        <v> </v>
      </c>
      <c r="T608" s="36" t="str">
        <f>IF($A608="Enter data zone code", " ",IF(ISNA(VLOOKUP($A608,'SIMD 2020v2 DZ lookup data'!$A:$AA,25,FALSE)),"not found",VLOOKUP($A608,'SIMD 2020v2 DZ lookup data'!$A:$AA,25,FALSE)))</f>
        <v> </v>
      </c>
      <c r="U608" s="38" t="str">
        <f>IF($A608="Enter data zone code", " ",IF(ISNA(VLOOKUP($A608,'SIMD 2020v2 DZ lookup data'!$A:$AA,27,FALSE)),"not found",VLOOKUP($A608,'SIMD 2020v2 DZ lookup data'!$A:$AA,27,FALSE)))</f>
        <v> </v>
      </c>
    </row>
    <row r="609" ht="15.75" customHeight="1">
      <c r="A609" s="35" t="s">
        <v>89</v>
      </c>
      <c r="B609" s="36" t="str">
        <f>IF($A609="Enter data zone code", " ",IF(ISNA(VLOOKUP($A609,'SIMD 2020v2 DZ lookup data'!$A:$AA,2,FALSE)),"not found",VLOOKUP($A609,'SIMD 2020v2 DZ lookup data'!$A:$AA,2,FALSE)))</f>
        <v> </v>
      </c>
      <c r="C609" s="36" t="str">
        <f>IF($A609="Enter data zone code", " ",IF(ISNA(VLOOKUP($A609,'SIMD 2020v2 DZ lookup data'!$A:$AA,21,FALSE)),"not found",VLOOKUP($A609,'SIMD 2020v2 DZ lookup data'!$A:$AA,21,FALSE)))</f>
        <v> </v>
      </c>
      <c r="D609" s="29" t="str">
        <f>IF($A609="Enter data zone code", " ",IF(ISNA(VLOOKUP($A609,'SIMD 2020v2 DZ lookup data'!$A:$AA,3,FALSE)),"not found",VLOOKUP($A609,'SIMD 2020v2 DZ lookup data'!$A:$AA,3,FALSE)))</f>
        <v> </v>
      </c>
      <c r="E609" s="29" t="str">
        <f>IF($A609="Enter data zone code", " ",IF(ISNA(VLOOKUP($A609,'SIMD 2020v2 DZ lookup data'!$A:$AA,4,FALSE)),"not found",VLOOKUP($A609,'SIMD 2020v2 DZ lookup data'!$A:$AA,4,FALSE)))</f>
        <v> </v>
      </c>
      <c r="F609" s="29" t="str">
        <f>IF($A609="Enter data zone code", " ",IF(ISNA(VLOOKUP($A609,'SIMD 2020v2 DZ lookup data'!$A:$AA,5,FALSE)),"not found",VLOOKUP($A609,'SIMD 2020v2 DZ lookup data'!$A:$AA,5,FALSE)))</f>
        <v> </v>
      </c>
      <c r="G609" s="29" t="str">
        <f>IF($A609="Enter data zone code", " ",IF(ISNA(VLOOKUP($A609,'SIMD 2020v2 DZ lookup data'!$A:$AA,6,FALSE)),"not found",VLOOKUP($A609,'SIMD 2020v2 DZ lookup data'!$A:$AA,6,FALSE)))</f>
        <v> </v>
      </c>
      <c r="H609" s="30" t="str">
        <f>IF($A609="Enter data zone code", " ",IF(ISNA(VLOOKUP($A609,'SIMD 2020v2 DZ lookup data'!$A:$AA,8,FALSE)),"not found",VLOOKUP($A609,'SIMD 2020v2 DZ lookup data'!$A:$AA,7,FALSE)))</f>
        <v> </v>
      </c>
      <c r="I609" s="30" t="str">
        <f>IF($A609="Enter data zone code", " ",IF(ISNA(VLOOKUP($A609,'SIMD 2020v2 DZ lookup data'!$A:$AA,7,FALSE)),"not found",VLOOKUP($A609,'SIMD 2020v2 DZ lookup data'!$A:$AA,8,FALSE)))</f>
        <v> </v>
      </c>
      <c r="J609" s="30" t="str">
        <f>IF($A609="Enter data zone code", " ",IF(ISNA(VLOOKUP($A609,'SIMD 2020v2 DZ lookup data'!$A:$AA,9,FALSE)),"not found",VLOOKUP($A609,'SIMD 2020v2 DZ lookup data'!$A:$AA,9,FALSE)))</f>
        <v> </v>
      </c>
      <c r="K609" s="30" t="str">
        <f>IF($A609="Enter data zone code", " ",IF(ISNA(VLOOKUP($A609,'SIMD 2020v2 DZ lookup data'!$A:$AA,10,FALSE)),"not found",VLOOKUP($A609,'SIMD 2020v2 DZ lookup data'!$A:$AA,10,FALSE)))</f>
        <v> </v>
      </c>
      <c r="L609" s="30" t="str">
        <f>IF($A609="Enter data zone code", " ",IF(ISNA(VLOOKUP($A609,'SIMD 2020v2 DZ lookup data'!$A:$AA,11,FALSE)),"not found",VLOOKUP($A609,'SIMD 2020v2 DZ lookup data'!$A:$AA,11,FALSE)))</f>
        <v> </v>
      </c>
      <c r="M609" s="30" t="str">
        <f>IF($A609="Enter data zone code", " ",IF(ISNA(VLOOKUP($A609,'SIMD 2020v2 DZ lookup data'!$A:$AA,12,FALSE)),"not found",VLOOKUP($A609,'SIMD 2020v2 DZ lookup data'!$A:$AA,12,FALSE)))</f>
        <v> </v>
      </c>
      <c r="N609" s="30" t="str">
        <f>IF($A609="Enter data zone code", " ",IF(ISNA(VLOOKUP($A609,'SIMD 2020v2 DZ lookup data'!$A:$AA,13,FALSE)),"not found",VLOOKUP($A609,'SIMD 2020v2 DZ lookup data'!$A:$AA,13,FALSE)))</f>
        <v> </v>
      </c>
      <c r="O609" s="31" t="str">
        <f>IF($A609="Enter data zone code", " ",IF(ISNA(VLOOKUP($A609,'SIMD 2020v2 DZ lookup data'!$A:$AA,14,FALSE)),"not found",VLOOKUP($A609,'SIMD 2020v2 DZ lookup data'!$A:$AA,14,FALSE)))</f>
        <v> </v>
      </c>
      <c r="P609" s="31" t="str">
        <f>IF($A609="Enter data zone code", " ",IF(ISNA(VLOOKUP($A609,'SIMD 2020v2 DZ lookup data'!$A:$AA,15,FALSE)),"not found",VLOOKUP($A609,'SIMD 2020v2 DZ lookup data'!$A:$AA,15,FALSE)))</f>
        <v> </v>
      </c>
      <c r="Q609" s="37" t="str">
        <f>IF($A609="Enter data zone code", " ",IF(ISNA(VLOOKUP($A609,'SIMD 2020v2 DZ lookup data'!$A:$AA,17,FALSE)),"not found",VLOOKUP($A609,'SIMD 2020v2 DZ lookup data'!$A:$AA,17,FALSE)))</f>
        <v> </v>
      </c>
      <c r="R609" s="36" t="str">
        <f>IF($A609="Enter data zone code", " ",IF(ISNA(VLOOKUP($A609,'SIMD 2020v2 DZ lookup data'!$A:$AA,19,FALSE)),"not found",VLOOKUP($A609,'SIMD 2020v2 DZ lookup data'!$A:$AA,19,FALSE)))</f>
        <v> </v>
      </c>
      <c r="S609" s="36" t="str">
        <f>IF($A609="Enter data zone code", " ",IF(ISNA(VLOOKUP($A609,'SIMD 2020v2 DZ lookup data'!$A:$AA,23,FALSE)),"not found",VLOOKUP($A609,'SIMD 2020v2 DZ lookup data'!$A:$AA,23,FALSE)))</f>
        <v> </v>
      </c>
      <c r="T609" s="36" t="str">
        <f>IF($A609="Enter data zone code", " ",IF(ISNA(VLOOKUP($A609,'SIMD 2020v2 DZ lookup data'!$A:$AA,25,FALSE)),"not found",VLOOKUP($A609,'SIMD 2020v2 DZ lookup data'!$A:$AA,25,FALSE)))</f>
        <v> </v>
      </c>
      <c r="U609" s="38" t="str">
        <f>IF($A609="Enter data zone code", " ",IF(ISNA(VLOOKUP($A609,'SIMD 2020v2 DZ lookup data'!$A:$AA,27,FALSE)),"not found",VLOOKUP($A609,'SIMD 2020v2 DZ lookup data'!$A:$AA,27,FALSE)))</f>
        <v> </v>
      </c>
    </row>
    <row r="610" ht="15.75" customHeight="1">
      <c r="A610" s="35" t="s">
        <v>89</v>
      </c>
      <c r="B610" s="36" t="str">
        <f>IF($A610="Enter data zone code", " ",IF(ISNA(VLOOKUP($A610,'SIMD 2020v2 DZ lookup data'!$A:$AA,2,FALSE)),"not found",VLOOKUP($A610,'SIMD 2020v2 DZ lookup data'!$A:$AA,2,FALSE)))</f>
        <v> </v>
      </c>
      <c r="C610" s="36" t="str">
        <f>IF($A610="Enter data zone code", " ",IF(ISNA(VLOOKUP($A610,'SIMD 2020v2 DZ lookup data'!$A:$AA,21,FALSE)),"not found",VLOOKUP($A610,'SIMD 2020v2 DZ lookup data'!$A:$AA,21,FALSE)))</f>
        <v> </v>
      </c>
      <c r="D610" s="29" t="str">
        <f>IF($A610="Enter data zone code", " ",IF(ISNA(VLOOKUP($A610,'SIMD 2020v2 DZ lookup data'!$A:$AA,3,FALSE)),"not found",VLOOKUP($A610,'SIMD 2020v2 DZ lookup data'!$A:$AA,3,FALSE)))</f>
        <v> </v>
      </c>
      <c r="E610" s="29" t="str">
        <f>IF($A610="Enter data zone code", " ",IF(ISNA(VLOOKUP($A610,'SIMD 2020v2 DZ lookup data'!$A:$AA,4,FALSE)),"not found",VLOOKUP($A610,'SIMD 2020v2 DZ lookup data'!$A:$AA,4,FALSE)))</f>
        <v> </v>
      </c>
      <c r="F610" s="29" t="str">
        <f>IF($A610="Enter data zone code", " ",IF(ISNA(VLOOKUP($A610,'SIMD 2020v2 DZ lookup data'!$A:$AA,5,FALSE)),"not found",VLOOKUP($A610,'SIMD 2020v2 DZ lookup data'!$A:$AA,5,FALSE)))</f>
        <v> </v>
      </c>
      <c r="G610" s="29" t="str">
        <f>IF($A610="Enter data zone code", " ",IF(ISNA(VLOOKUP($A610,'SIMD 2020v2 DZ lookup data'!$A:$AA,6,FALSE)),"not found",VLOOKUP($A610,'SIMD 2020v2 DZ lookup data'!$A:$AA,6,FALSE)))</f>
        <v> </v>
      </c>
      <c r="H610" s="30" t="str">
        <f>IF($A610="Enter data zone code", " ",IF(ISNA(VLOOKUP($A610,'SIMD 2020v2 DZ lookup data'!$A:$AA,8,FALSE)),"not found",VLOOKUP($A610,'SIMD 2020v2 DZ lookup data'!$A:$AA,7,FALSE)))</f>
        <v> </v>
      </c>
      <c r="I610" s="30" t="str">
        <f>IF($A610="Enter data zone code", " ",IF(ISNA(VLOOKUP($A610,'SIMD 2020v2 DZ lookup data'!$A:$AA,7,FALSE)),"not found",VLOOKUP($A610,'SIMD 2020v2 DZ lookup data'!$A:$AA,8,FALSE)))</f>
        <v> </v>
      </c>
      <c r="J610" s="30" t="str">
        <f>IF($A610="Enter data zone code", " ",IF(ISNA(VLOOKUP($A610,'SIMD 2020v2 DZ lookup data'!$A:$AA,9,FALSE)),"not found",VLOOKUP($A610,'SIMD 2020v2 DZ lookup data'!$A:$AA,9,FALSE)))</f>
        <v> </v>
      </c>
      <c r="K610" s="30" t="str">
        <f>IF($A610="Enter data zone code", " ",IF(ISNA(VLOOKUP($A610,'SIMD 2020v2 DZ lookup data'!$A:$AA,10,FALSE)),"not found",VLOOKUP($A610,'SIMD 2020v2 DZ lookup data'!$A:$AA,10,FALSE)))</f>
        <v> </v>
      </c>
      <c r="L610" s="30" t="str">
        <f>IF($A610="Enter data zone code", " ",IF(ISNA(VLOOKUP($A610,'SIMD 2020v2 DZ lookup data'!$A:$AA,11,FALSE)),"not found",VLOOKUP($A610,'SIMD 2020v2 DZ lookup data'!$A:$AA,11,FALSE)))</f>
        <v> </v>
      </c>
      <c r="M610" s="30" t="str">
        <f>IF($A610="Enter data zone code", " ",IF(ISNA(VLOOKUP($A610,'SIMD 2020v2 DZ lookup data'!$A:$AA,12,FALSE)),"not found",VLOOKUP($A610,'SIMD 2020v2 DZ lookup data'!$A:$AA,12,FALSE)))</f>
        <v> </v>
      </c>
      <c r="N610" s="30" t="str">
        <f>IF($A610="Enter data zone code", " ",IF(ISNA(VLOOKUP($A610,'SIMD 2020v2 DZ lookup data'!$A:$AA,13,FALSE)),"not found",VLOOKUP($A610,'SIMD 2020v2 DZ lookup data'!$A:$AA,13,FALSE)))</f>
        <v> </v>
      </c>
      <c r="O610" s="31" t="str">
        <f>IF($A610="Enter data zone code", " ",IF(ISNA(VLOOKUP($A610,'SIMD 2020v2 DZ lookup data'!$A:$AA,14,FALSE)),"not found",VLOOKUP($A610,'SIMD 2020v2 DZ lookup data'!$A:$AA,14,FALSE)))</f>
        <v> </v>
      </c>
      <c r="P610" s="31" t="str">
        <f>IF($A610="Enter data zone code", " ",IF(ISNA(VLOOKUP($A610,'SIMD 2020v2 DZ lookup data'!$A:$AA,15,FALSE)),"not found",VLOOKUP($A610,'SIMD 2020v2 DZ lookup data'!$A:$AA,15,FALSE)))</f>
        <v> </v>
      </c>
      <c r="Q610" s="37" t="str">
        <f>IF($A610="Enter data zone code", " ",IF(ISNA(VLOOKUP($A610,'SIMD 2020v2 DZ lookup data'!$A:$AA,17,FALSE)),"not found",VLOOKUP($A610,'SIMD 2020v2 DZ lookup data'!$A:$AA,17,FALSE)))</f>
        <v> </v>
      </c>
      <c r="R610" s="36" t="str">
        <f>IF($A610="Enter data zone code", " ",IF(ISNA(VLOOKUP($A610,'SIMD 2020v2 DZ lookup data'!$A:$AA,19,FALSE)),"not found",VLOOKUP($A610,'SIMD 2020v2 DZ lookup data'!$A:$AA,19,FALSE)))</f>
        <v> </v>
      </c>
      <c r="S610" s="36" t="str">
        <f>IF($A610="Enter data zone code", " ",IF(ISNA(VLOOKUP($A610,'SIMD 2020v2 DZ lookup data'!$A:$AA,23,FALSE)),"not found",VLOOKUP($A610,'SIMD 2020v2 DZ lookup data'!$A:$AA,23,FALSE)))</f>
        <v> </v>
      </c>
      <c r="T610" s="36" t="str">
        <f>IF($A610="Enter data zone code", " ",IF(ISNA(VLOOKUP($A610,'SIMD 2020v2 DZ lookup data'!$A:$AA,25,FALSE)),"not found",VLOOKUP($A610,'SIMD 2020v2 DZ lookup data'!$A:$AA,25,FALSE)))</f>
        <v> </v>
      </c>
      <c r="U610" s="38" t="str">
        <f>IF($A610="Enter data zone code", " ",IF(ISNA(VLOOKUP($A610,'SIMD 2020v2 DZ lookup data'!$A:$AA,27,FALSE)),"not found",VLOOKUP($A610,'SIMD 2020v2 DZ lookup data'!$A:$AA,27,FALSE)))</f>
        <v> </v>
      </c>
    </row>
    <row r="611" ht="15.75" customHeight="1">
      <c r="A611" s="35" t="s">
        <v>89</v>
      </c>
      <c r="B611" s="36" t="str">
        <f>IF($A611="Enter data zone code", " ",IF(ISNA(VLOOKUP($A611,'SIMD 2020v2 DZ lookup data'!$A:$AA,2,FALSE)),"not found",VLOOKUP($A611,'SIMD 2020v2 DZ lookup data'!$A:$AA,2,FALSE)))</f>
        <v> </v>
      </c>
      <c r="C611" s="36" t="str">
        <f>IF($A611="Enter data zone code", " ",IF(ISNA(VLOOKUP($A611,'SIMD 2020v2 DZ lookup data'!$A:$AA,21,FALSE)),"not found",VLOOKUP($A611,'SIMD 2020v2 DZ lookup data'!$A:$AA,21,FALSE)))</f>
        <v> </v>
      </c>
      <c r="D611" s="29" t="str">
        <f>IF($A611="Enter data zone code", " ",IF(ISNA(VLOOKUP($A611,'SIMD 2020v2 DZ lookup data'!$A:$AA,3,FALSE)),"not found",VLOOKUP($A611,'SIMD 2020v2 DZ lookup data'!$A:$AA,3,FALSE)))</f>
        <v> </v>
      </c>
      <c r="E611" s="29" t="str">
        <f>IF($A611="Enter data zone code", " ",IF(ISNA(VLOOKUP($A611,'SIMD 2020v2 DZ lookup data'!$A:$AA,4,FALSE)),"not found",VLOOKUP($A611,'SIMD 2020v2 DZ lookup data'!$A:$AA,4,FALSE)))</f>
        <v> </v>
      </c>
      <c r="F611" s="29" t="str">
        <f>IF($A611="Enter data zone code", " ",IF(ISNA(VLOOKUP($A611,'SIMD 2020v2 DZ lookup data'!$A:$AA,5,FALSE)),"not found",VLOOKUP($A611,'SIMD 2020v2 DZ lookup data'!$A:$AA,5,FALSE)))</f>
        <v> </v>
      </c>
      <c r="G611" s="29" t="str">
        <f>IF($A611="Enter data zone code", " ",IF(ISNA(VLOOKUP($A611,'SIMD 2020v2 DZ lookup data'!$A:$AA,6,FALSE)),"not found",VLOOKUP($A611,'SIMD 2020v2 DZ lookup data'!$A:$AA,6,FALSE)))</f>
        <v> </v>
      </c>
      <c r="H611" s="30" t="str">
        <f>IF($A611="Enter data zone code", " ",IF(ISNA(VLOOKUP($A611,'SIMD 2020v2 DZ lookup data'!$A:$AA,8,FALSE)),"not found",VLOOKUP($A611,'SIMD 2020v2 DZ lookup data'!$A:$AA,7,FALSE)))</f>
        <v> </v>
      </c>
      <c r="I611" s="30" t="str">
        <f>IF($A611="Enter data zone code", " ",IF(ISNA(VLOOKUP($A611,'SIMD 2020v2 DZ lookup data'!$A:$AA,7,FALSE)),"not found",VLOOKUP($A611,'SIMD 2020v2 DZ lookup data'!$A:$AA,8,FALSE)))</f>
        <v> </v>
      </c>
      <c r="J611" s="30" t="str">
        <f>IF($A611="Enter data zone code", " ",IF(ISNA(VLOOKUP($A611,'SIMD 2020v2 DZ lookup data'!$A:$AA,9,FALSE)),"not found",VLOOKUP($A611,'SIMD 2020v2 DZ lookup data'!$A:$AA,9,FALSE)))</f>
        <v> </v>
      </c>
      <c r="K611" s="30" t="str">
        <f>IF($A611="Enter data zone code", " ",IF(ISNA(VLOOKUP($A611,'SIMD 2020v2 DZ lookup data'!$A:$AA,10,FALSE)),"not found",VLOOKUP($A611,'SIMD 2020v2 DZ lookup data'!$A:$AA,10,FALSE)))</f>
        <v> </v>
      </c>
      <c r="L611" s="30" t="str">
        <f>IF($A611="Enter data zone code", " ",IF(ISNA(VLOOKUP($A611,'SIMD 2020v2 DZ lookup data'!$A:$AA,11,FALSE)),"not found",VLOOKUP($A611,'SIMD 2020v2 DZ lookup data'!$A:$AA,11,FALSE)))</f>
        <v> </v>
      </c>
      <c r="M611" s="30" t="str">
        <f>IF($A611="Enter data zone code", " ",IF(ISNA(VLOOKUP($A611,'SIMD 2020v2 DZ lookup data'!$A:$AA,12,FALSE)),"not found",VLOOKUP($A611,'SIMD 2020v2 DZ lookup data'!$A:$AA,12,FALSE)))</f>
        <v> </v>
      </c>
      <c r="N611" s="30" t="str">
        <f>IF($A611="Enter data zone code", " ",IF(ISNA(VLOOKUP($A611,'SIMD 2020v2 DZ lookup data'!$A:$AA,13,FALSE)),"not found",VLOOKUP($A611,'SIMD 2020v2 DZ lookup data'!$A:$AA,13,FALSE)))</f>
        <v> </v>
      </c>
      <c r="O611" s="31" t="str">
        <f>IF($A611="Enter data zone code", " ",IF(ISNA(VLOOKUP($A611,'SIMD 2020v2 DZ lookup data'!$A:$AA,14,FALSE)),"not found",VLOOKUP($A611,'SIMD 2020v2 DZ lookup data'!$A:$AA,14,FALSE)))</f>
        <v> </v>
      </c>
      <c r="P611" s="31" t="str">
        <f>IF($A611="Enter data zone code", " ",IF(ISNA(VLOOKUP($A611,'SIMD 2020v2 DZ lookup data'!$A:$AA,15,FALSE)),"not found",VLOOKUP($A611,'SIMD 2020v2 DZ lookup data'!$A:$AA,15,FALSE)))</f>
        <v> </v>
      </c>
      <c r="Q611" s="37" t="str">
        <f>IF($A611="Enter data zone code", " ",IF(ISNA(VLOOKUP($A611,'SIMD 2020v2 DZ lookup data'!$A:$AA,17,FALSE)),"not found",VLOOKUP($A611,'SIMD 2020v2 DZ lookup data'!$A:$AA,17,FALSE)))</f>
        <v> </v>
      </c>
      <c r="R611" s="36" t="str">
        <f>IF($A611="Enter data zone code", " ",IF(ISNA(VLOOKUP($A611,'SIMD 2020v2 DZ lookup data'!$A:$AA,19,FALSE)),"not found",VLOOKUP($A611,'SIMD 2020v2 DZ lookup data'!$A:$AA,19,FALSE)))</f>
        <v> </v>
      </c>
      <c r="S611" s="36" t="str">
        <f>IF($A611="Enter data zone code", " ",IF(ISNA(VLOOKUP($A611,'SIMD 2020v2 DZ lookup data'!$A:$AA,23,FALSE)),"not found",VLOOKUP($A611,'SIMD 2020v2 DZ lookup data'!$A:$AA,23,FALSE)))</f>
        <v> </v>
      </c>
      <c r="T611" s="36" t="str">
        <f>IF($A611="Enter data zone code", " ",IF(ISNA(VLOOKUP($A611,'SIMD 2020v2 DZ lookup data'!$A:$AA,25,FALSE)),"not found",VLOOKUP($A611,'SIMD 2020v2 DZ lookup data'!$A:$AA,25,FALSE)))</f>
        <v> </v>
      </c>
      <c r="U611" s="38" t="str">
        <f>IF($A611="Enter data zone code", " ",IF(ISNA(VLOOKUP($A611,'SIMD 2020v2 DZ lookup data'!$A:$AA,27,FALSE)),"not found",VLOOKUP($A611,'SIMD 2020v2 DZ lookup data'!$A:$AA,27,FALSE)))</f>
        <v> </v>
      </c>
    </row>
    <row r="612" ht="15.75" customHeight="1">
      <c r="A612" s="35" t="s">
        <v>89</v>
      </c>
      <c r="B612" s="36" t="str">
        <f>IF($A612="Enter data zone code", " ",IF(ISNA(VLOOKUP($A612,'SIMD 2020v2 DZ lookup data'!$A:$AA,2,FALSE)),"not found",VLOOKUP($A612,'SIMD 2020v2 DZ lookup data'!$A:$AA,2,FALSE)))</f>
        <v> </v>
      </c>
      <c r="C612" s="36" t="str">
        <f>IF($A612="Enter data zone code", " ",IF(ISNA(VLOOKUP($A612,'SIMD 2020v2 DZ lookup data'!$A:$AA,21,FALSE)),"not found",VLOOKUP($A612,'SIMD 2020v2 DZ lookup data'!$A:$AA,21,FALSE)))</f>
        <v> </v>
      </c>
      <c r="D612" s="29" t="str">
        <f>IF($A612="Enter data zone code", " ",IF(ISNA(VLOOKUP($A612,'SIMD 2020v2 DZ lookup data'!$A:$AA,3,FALSE)),"not found",VLOOKUP($A612,'SIMD 2020v2 DZ lookup data'!$A:$AA,3,FALSE)))</f>
        <v> </v>
      </c>
      <c r="E612" s="29" t="str">
        <f>IF($A612="Enter data zone code", " ",IF(ISNA(VLOOKUP($A612,'SIMD 2020v2 DZ lookup data'!$A:$AA,4,FALSE)),"not found",VLOOKUP($A612,'SIMD 2020v2 DZ lookup data'!$A:$AA,4,FALSE)))</f>
        <v> </v>
      </c>
      <c r="F612" s="29" t="str">
        <f>IF($A612="Enter data zone code", " ",IF(ISNA(VLOOKUP($A612,'SIMD 2020v2 DZ lookup data'!$A:$AA,5,FALSE)),"not found",VLOOKUP($A612,'SIMD 2020v2 DZ lookup data'!$A:$AA,5,FALSE)))</f>
        <v> </v>
      </c>
      <c r="G612" s="29" t="str">
        <f>IF($A612="Enter data zone code", " ",IF(ISNA(VLOOKUP($A612,'SIMD 2020v2 DZ lookup data'!$A:$AA,6,FALSE)),"not found",VLOOKUP($A612,'SIMD 2020v2 DZ lookup data'!$A:$AA,6,FALSE)))</f>
        <v> </v>
      </c>
      <c r="H612" s="30" t="str">
        <f>IF($A612="Enter data zone code", " ",IF(ISNA(VLOOKUP($A612,'SIMD 2020v2 DZ lookup data'!$A:$AA,8,FALSE)),"not found",VLOOKUP($A612,'SIMD 2020v2 DZ lookup data'!$A:$AA,7,FALSE)))</f>
        <v> </v>
      </c>
      <c r="I612" s="30" t="str">
        <f>IF($A612="Enter data zone code", " ",IF(ISNA(VLOOKUP($A612,'SIMD 2020v2 DZ lookup data'!$A:$AA,7,FALSE)),"not found",VLOOKUP($A612,'SIMD 2020v2 DZ lookup data'!$A:$AA,8,FALSE)))</f>
        <v> </v>
      </c>
      <c r="J612" s="30" t="str">
        <f>IF($A612="Enter data zone code", " ",IF(ISNA(VLOOKUP($A612,'SIMD 2020v2 DZ lookup data'!$A:$AA,9,FALSE)),"not found",VLOOKUP($A612,'SIMD 2020v2 DZ lookup data'!$A:$AA,9,FALSE)))</f>
        <v> </v>
      </c>
      <c r="K612" s="30" t="str">
        <f>IF($A612="Enter data zone code", " ",IF(ISNA(VLOOKUP($A612,'SIMD 2020v2 DZ lookup data'!$A:$AA,10,FALSE)),"not found",VLOOKUP($A612,'SIMD 2020v2 DZ lookup data'!$A:$AA,10,FALSE)))</f>
        <v> </v>
      </c>
      <c r="L612" s="30" t="str">
        <f>IF($A612="Enter data zone code", " ",IF(ISNA(VLOOKUP($A612,'SIMD 2020v2 DZ lookup data'!$A:$AA,11,FALSE)),"not found",VLOOKUP($A612,'SIMD 2020v2 DZ lookup data'!$A:$AA,11,FALSE)))</f>
        <v> </v>
      </c>
      <c r="M612" s="30" t="str">
        <f>IF($A612="Enter data zone code", " ",IF(ISNA(VLOOKUP($A612,'SIMD 2020v2 DZ lookup data'!$A:$AA,12,FALSE)),"not found",VLOOKUP($A612,'SIMD 2020v2 DZ lookup data'!$A:$AA,12,FALSE)))</f>
        <v> </v>
      </c>
      <c r="N612" s="30" t="str">
        <f>IF($A612="Enter data zone code", " ",IF(ISNA(VLOOKUP($A612,'SIMD 2020v2 DZ lookup data'!$A:$AA,13,FALSE)),"not found",VLOOKUP($A612,'SIMD 2020v2 DZ lookup data'!$A:$AA,13,FALSE)))</f>
        <v> </v>
      </c>
      <c r="O612" s="31" t="str">
        <f>IF($A612="Enter data zone code", " ",IF(ISNA(VLOOKUP($A612,'SIMD 2020v2 DZ lookup data'!$A:$AA,14,FALSE)),"not found",VLOOKUP($A612,'SIMD 2020v2 DZ lookup data'!$A:$AA,14,FALSE)))</f>
        <v> </v>
      </c>
      <c r="P612" s="31" t="str">
        <f>IF($A612="Enter data zone code", " ",IF(ISNA(VLOOKUP($A612,'SIMD 2020v2 DZ lookup data'!$A:$AA,15,FALSE)),"not found",VLOOKUP($A612,'SIMD 2020v2 DZ lookup data'!$A:$AA,15,FALSE)))</f>
        <v> </v>
      </c>
      <c r="Q612" s="37" t="str">
        <f>IF($A612="Enter data zone code", " ",IF(ISNA(VLOOKUP($A612,'SIMD 2020v2 DZ lookup data'!$A:$AA,17,FALSE)),"not found",VLOOKUP($A612,'SIMD 2020v2 DZ lookup data'!$A:$AA,17,FALSE)))</f>
        <v> </v>
      </c>
      <c r="R612" s="36" t="str">
        <f>IF($A612="Enter data zone code", " ",IF(ISNA(VLOOKUP($A612,'SIMD 2020v2 DZ lookup data'!$A:$AA,19,FALSE)),"not found",VLOOKUP($A612,'SIMD 2020v2 DZ lookup data'!$A:$AA,19,FALSE)))</f>
        <v> </v>
      </c>
      <c r="S612" s="36" t="str">
        <f>IF($A612="Enter data zone code", " ",IF(ISNA(VLOOKUP($A612,'SIMD 2020v2 DZ lookup data'!$A:$AA,23,FALSE)),"not found",VLOOKUP($A612,'SIMD 2020v2 DZ lookup data'!$A:$AA,23,FALSE)))</f>
        <v> </v>
      </c>
      <c r="T612" s="36" t="str">
        <f>IF($A612="Enter data zone code", " ",IF(ISNA(VLOOKUP($A612,'SIMD 2020v2 DZ lookup data'!$A:$AA,25,FALSE)),"not found",VLOOKUP($A612,'SIMD 2020v2 DZ lookup data'!$A:$AA,25,FALSE)))</f>
        <v> </v>
      </c>
      <c r="U612" s="38" t="str">
        <f>IF($A612="Enter data zone code", " ",IF(ISNA(VLOOKUP($A612,'SIMD 2020v2 DZ lookup data'!$A:$AA,27,FALSE)),"not found",VLOOKUP($A612,'SIMD 2020v2 DZ lookup data'!$A:$AA,27,FALSE)))</f>
        <v> </v>
      </c>
    </row>
    <row r="613" ht="15.75" customHeight="1">
      <c r="A613" s="35" t="s">
        <v>89</v>
      </c>
      <c r="B613" s="36" t="str">
        <f>IF($A613="Enter data zone code", " ",IF(ISNA(VLOOKUP($A613,'SIMD 2020v2 DZ lookup data'!$A:$AA,2,FALSE)),"not found",VLOOKUP($A613,'SIMD 2020v2 DZ lookup data'!$A:$AA,2,FALSE)))</f>
        <v> </v>
      </c>
      <c r="C613" s="36" t="str">
        <f>IF($A613="Enter data zone code", " ",IF(ISNA(VLOOKUP($A613,'SIMD 2020v2 DZ lookup data'!$A:$AA,21,FALSE)),"not found",VLOOKUP($A613,'SIMD 2020v2 DZ lookup data'!$A:$AA,21,FALSE)))</f>
        <v> </v>
      </c>
      <c r="D613" s="29" t="str">
        <f>IF($A613="Enter data zone code", " ",IF(ISNA(VLOOKUP($A613,'SIMD 2020v2 DZ lookup data'!$A:$AA,3,FALSE)),"not found",VLOOKUP($A613,'SIMD 2020v2 DZ lookup data'!$A:$AA,3,FALSE)))</f>
        <v> </v>
      </c>
      <c r="E613" s="29" t="str">
        <f>IF($A613="Enter data zone code", " ",IF(ISNA(VLOOKUP($A613,'SIMD 2020v2 DZ lookup data'!$A:$AA,4,FALSE)),"not found",VLOOKUP($A613,'SIMD 2020v2 DZ lookup data'!$A:$AA,4,FALSE)))</f>
        <v> </v>
      </c>
      <c r="F613" s="29" t="str">
        <f>IF($A613="Enter data zone code", " ",IF(ISNA(VLOOKUP($A613,'SIMD 2020v2 DZ lookup data'!$A:$AA,5,FALSE)),"not found",VLOOKUP($A613,'SIMD 2020v2 DZ lookup data'!$A:$AA,5,FALSE)))</f>
        <v> </v>
      </c>
      <c r="G613" s="29" t="str">
        <f>IF($A613="Enter data zone code", " ",IF(ISNA(VLOOKUP($A613,'SIMD 2020v2 DZ lookup data'!$A:$AA,6,FALSE)),"not found",VLOOKUP($A613,'SIMD 2020v2 DZ lookup data'!$A:$AA,6,FALSE)))</f>
        <v> </v>
      </c>
      <c r="H613" s="30" t="str">
        <f>IF($A613="Enter data zone code", " ",IF(ISNA(VLOOKUP($A613,'SIMD 2020v2 DZ lookup data'!$A:$AA,8,FALSE)),"not found",VLOOKUP($A613,'SIMD 2020v2 DZ lookup data'!$A:$AA,7,FALSE)))</f>
        <v> </v>
      </c>
      <c r="I613" s="30" t="str">
        <f>IF($A613="Enter data zone code", " ",IF(ISNA(VLOOKUP($A613,'SIMD 2020v2 DZ lookup data'!$A:$AA,7,FALSE)),"not found",VLOOKUP($A613,'SIMD 2020v2 DZ lookup data'!$A:$AA,8,FALSE)))</f>
        <v> </v>
      </c>
      <c r="J613" s="30" t="str">
        <f>IF($A613="Enter data zone code", " ",IF(ISNA(VLOOKUP($A613,'SIMD 2020v2 DZ lookup data'!$A:$AA,9,FALSE)),"not found",VLOOKUP($A613,'SIMD 2020v2 DZ lookup data'!$A:$AA,9,FALSE)))</f>
        <v> </v>
      </c>
      <c r="K613" s="30" t="str">
        <f>IF($A613="Enter data zone code", " ",IF(ISNA(VLOOKUP($A613,'SIMD 2020v2 DZ lookup data'!$A:$AA,10,FALSE)),"not found",VLOOKUP($A613,'SIMD 2020v2 DZ lookup data'!$A:$AA,10,FALSE)))</f>
        <v> </v>
      </c>
      <c r="L613" s="30" t="str">
        <f>IF($A613="Enter data zone code", " ",IF(ISNA(VLOOKUP($A613,'SIMD 2020v2 DZ lookup data'!$A:$AA,11,FALSE)),"not found",VLOOKUP($A613,'SIMD 2020v2 DZ lookup data'!$A:$AA,11,FALSE)))</f>
        <v> </v>
      </c>
      <c r="M613" s="30" t="str">
        <f>IF($A613="Enter data zone code", " ",IF(ISNA(VLOOKUP($A613,'SIMD 2020v2 DZ lookup data'!$A:$AA,12,FALSE)),"not found",VLOOKUP($A613,'SIMD 2020v2 DZ lookup data'!$A:$AA,12,FALSE)))</f>
        <v> </v>
      </c>
      <c r="N613" s="30" t="str">
        <f>IF($A613="Enter data zone code", " ",IF(ISNA(VLOOKUP($A613,'SIMD 2020v2 DZ lookup data'!$A:$AA,13,FALSE)),"not found",VLOOKUP($A613,'SIMD 2020v2 DZ lookup data'!$A:$AA,13,FALSE)))</f>
        <v> </v>
      </c>
      <c r="O613" s="31" t="str">
        <f>IF($A613="Enter data zone code", " ",IF(ISNA(VLOOKUP($A613,'SIMD 2020v2 DZ lookup data'!$A:$AA,14,FALSE)),"not found",VLOOKUP($A613,'SIMD 2020v2 DZ lookup data'!$A:$AA,14,FALSE)))</f>
        <v> </v>
      </c>
      <c r="P613" s="31" t="str">
        <f>IF($A613="Enter data zone code", " ",IF(ISNA(VLOOKUP($A613,'SIMD 2020v2 DZ lookup data'!$A:$AA,15,FALSE)),"not found",VLOOKUP($A613,'SIMD 2020v2 DZ lookup data'!$A:$AA,15,FALSE)))</f>
        <v> </v>
      </c>
      <c r="Q613" s="37" t="str">
        <f>IF($A613="Enter data zone code", " ",IF(ISNA(VLOOKUP($A613,'SIMD 2020v2 DZ lookup data'!$A:$AA,17,FALSE)),"not found",VLOOKUP($A613,'SIMD 2020v2 DZ lookup data'!$A:$AA,17,FALSE)))</f>
        <v> </v>
      </c>
      <c r="R613" s="36" t="str">
        <f>IF($A613="Enter data zone code", " ",IF(ISNA(VLOOKUP($A613,'SIMD 2020v2 DZ lookup data'!$A:$AA,19,FALSE)),"not found",VLOOKUP($A613,'SIMD 2020v2 DZ lookup data'!$A:$AA,19,FALSE)))</f>
        <v> </v>
      </c>
      <c r="S613" s="36" t="str">
        <f>IF($A613="Enter data zone code", " ",IF(ISNA(VLOOKUP($A613,'SIMD 2020v2 DZ lookup data'!$A:$AA,23,FALSE)),"not found",VLOOKUP($A613,'SIMD 2020v2 DZ lookup data'!$A:$AA,23,FALSE)))</f>
        <v> </v>
      </c>
      <c r="T613" s="36" t="str">
        <f>IF($A613="Enter data zone code", " ",IF(ISNA(VLOOKUP($A613,'SIMD 2020v2 DZ lookup data'!$A:$AA,25,FALSE)),"not found",VLOOKUP($A613,'SIMD 2020v2 DZ lookup data'!$A:$AA,25,FALSE)))</f>
        <v> </v>
      </c>
      <c r="U613" s="38" t="str">
        <f>IF($A613="Enter data zone code", " ",IF(ISNA(VLOOKUP($A613,'SIMD 2020v2 DZ lookup data'!$A:$AA,27,FALSE)),"not found",VLOOKUP($A613,'SIMD 2020v2 DZ lookup data'!$A:$AA,27,FALSE)))</f>
        <v> </v>
      </c>
    </row>
    <row r="614" ht="15.75" customHeight="1">
      <c r="A614" s="35" t="s">
        <v>89</v>
      </c>
      <c r="B614" s="36" t="str">
        <f>IF($A614="Enter data zone code", " ",IF(ISNA(VLOOKUP($A614,'SIMD 2020v2 DZ lookup data'!$A:$AA,2,FALSE)),"not found",VLOOKUP($A614,'SIMD 2020v2 DZ lookup data'!$A:$AA,2,FALSE)))</f>
        <v> </v>
      </c>
      <c r="C614" s="36" t="str">
        <f>IF($A614="Enter data zone code", " ",IF(ISNA(VLOOKUP($A614,'SIMD 2020v2 DZ lookup data'!$A:$AA,21,FALSE)),"not found",VLOOKUP($A614,'SIMD 2020v2 DZ lookup data'!$A:$AA,21,FALSE)))</f>
        <v> </v>
      </c>
      <c r="D614" s="29" t="str">
        <f>IF($A614="Enter data zone code", " ",IF(ISNA(VLOOKUP($A614,'SIMD 2020v2 DZ lookup data'!$A:$AA,3,FALSE)),"not found",VLOOKUP($A614,'SIMD 2020v2 DZ lookup data'!$A:$AA,3,FALSE)))</f>
        <v> </v>
      </c>
      <c r="E614" s="29" t="str">
        <f>IF($A614="Enter data zone code", " ",IF(ISNA(VLOOKUP($A614,'SIMD 2020v2 DZ lookup data'!$A:$AA,4,FALSE)),"not found",VLOOKUP($A614,'SIMD 2020v2 DZ lookup data'!$A:$AA,4,FALSE)))</f>
        <v> </v>
      </c>
      <c r="F614" s="29" t="str">
        <f>IF($A614="Enter data zone code", " ",IF(ISNA(VLOOKUP($A614,'SIMD 2020v2 DZ lookup data'!$A:$AA,5,FALSE)),"not found",VLOOKUP($A614,'SIMD 2020v2 DZ lookup data'!$A:$AA,5,FALSE)))</f>
        <v> </v>
      </c>
      <c r="G614" s="29" t="str">
        <f>IF($A614="Enter data zone code", " ",IF(ISNA(VLOOKUP($A614,'SIMD 2020v2 DZ lookup data'!$A:$AA,6,FALSE)),"not found",VLOOKUP($A614,'SIMD 2020v2 DZ lookup data'!$A:$AA,6,FALSE)))</f>
        <v> </v>
      </c>
      <c r="H614" s="30" t="str">
        <f>IF($A614="Enter data zone code", " ",IF(ISNA(VLOOKUP($A614,'SIMD 2020v2 DZ lookup data'!$A:$AA,8,FALSE)),"not found",VLOOKUP($A614,'SIMD 2020v2 DZ lookup data'!$A:$AA,7,FALSE)))</f>
        <v> </v>
      </c>
      <c r="I614" s="30" t="str">
        <f>IF($A614="Enter data zone code", " ",IF(ISNA(VLOOKUP($A614,'SIMD 2020v2 DZ lookup data'!$A:$AA,7,FALSE)),"not found",VLOOKUP($A614,'SIMD 2020v2 DZ lookup data'!$A:$AA,8,FALSE)))</f>
        <v> </v>
      </c>
      <c r="J614" s="30" t="str">
        <f>IF($A614="Enter data zone code", " ",IF(ISNA(VLOOKUP($A614,'SIMD 2020v2 DZ lookup data'!$A:$AA,9,FALSE)),"not found",VLOOKUP($A614,'SIMD 2020v2 DZ lookup data'!$A:$AA,9,FALSE)))</f>
        <v> </v>
      </c>
      <c r="K614" s="30" t="str">
        <f>IF($A614="Enter data zone code", " ",IF(ISNA(VLOOKUP($A614,'SIMD 2020v2 DZ lookup data'!$A:$AA,10,FALSE)),"not found",VLOOKUP($A614,'SIMD 2020v2 DZ lookup data'!$A:$AA,10,FALSE)))</f>
        <v> </v>
      </c>
      <c r="L614" s="30" t="str">
        <f>IF($A614="Enter data zone code", " ",IF(ISNA(VLOOKUP($A614,'SIMD 2020v2 DZ lookup data'!$A:$AA,11,FALSE)),"not found",VLOOKUP($A614,'SIMD 2020v2 DZ lookup data'!$A:$AA,11,FALSE)))</f>
        <v> </v>
      </c>
      <c r="M614" s="30" t="str">
        <f>IF($A614="Enter data zone code", " ",IF(ISNA(VLOOKUP($A614,'SIMD 2020v2 DZ lookup data'!$A:$AA,12,FALSE)),"not found",VLOOKUP($A614,'SIMD 2020v2 DZ lookup data'!$A:$AA,12,FALSE)))</f>
        <v> </v>
      </c>
      <c r="N614" s="30" t="str">
        <f>IF($A614="Enter data zone code", " ",IF(ISNA(VLOOKUP($A614,'SIMD 2020v2 DZ lookup data'!$A:$AA,13,FALSE)),"not found",VLOOKUP($A614,'SIMD 2020v2 DZ lookup data'!$A:$AA,13,FALSE)))</f>
        <v> </v>
      </c>
      <c r="O614" s="31" t="str">
        <f>IF($A614="Enter data zone code", " ",IF(ISNA(VLOOKUP($A614,'SIMD 2020v2 DZ lookup data'!$A:$AA,14,FALSE)),"not found",VLOOKUP($A614,'SIMD 2020v2 DZ lookup data'!$A:$AA,14,FALSE)))</f>
        <v> </v>
      </c>
      <c r="P614" s="31" t="str">
        <f>IF($A614="Enter data zone code", " ",IF(ISNA(VLOOKUP($A614,'SIMD 2020v2 DZ lookup data'!$A:$AA,15,FALSE)),"not found",VLOOKUP($A614,'SIMD 2020v2 DZ lookup data'!$A:$AA,15,FALSE)))</f>
        <v> </v>
      </c>
      <c r="Q614" s="37" t="str">
        <f>IF($A614="Enter data zone code", " ",IF(ISNA(VLOOKUP($A614,'SIMD 2020v2 DZ lookup data'!$A:$AA,17,FALSE)),"not found",VLOOKUP($A614,'SIMD 2020v2 DZ lookup data'!$A:$AA,17,FALSE)))</f>
        <v> </v>
      </c>
      <c r="R614" s="36" t="str">
        <f>IF($A614="Enter data zone code", " ",IF(ISNA(VLOOKUP($A614,'SIMD 2020v2 DZ lookup data'!$A:$AA,19,FALSE)),"not found",VLOOKUP($A614,'SIMD 2020v2 DZ lookup data'!$A:$AA,19,FALSE)))</f>
        <v> </v>
      </c>
      <c r="S614" s="36" t="str">
        <f>IF($A614="Enter data zone code", " ",IF(ISNA(VLOOKUP($A614,'SIMD 2020v2 DZ lookup data'!$A:$AA,23,FALSE)),"not found",VLOOKUP($A614,'SIMD 2020v2 DZ lookup data'!$A:$AA,23,FALSE)))</f>
        <v> </v>
      </c>
      <c r="T614" s="36" t="str">
        <f>IF($A614="Enter data zone code", " ",IF(ISNA(VLOOKUP($A614,'SIMD 2020v2 DZ lookup data'!$A:$AA,25,FALSE)),"not found",VLOOKUP($A614,'SIMD 2020v2 DZ lookup data'!$A:$AA,25,FALSE)))</f>
        <v> </v>
      </c>
      <c r="U614" s="38" t="str">
        <f>IF($A614="Enter data zone code", " ",IF(ISNA(VLOOKUP($A614,'SIMD 2020v2 DZ lookup data'!$A:$AA,27,FALSE)),"not found",VLOOKUP($A614,'SIMD 2020v2 DZ lookup data'!$A:$AA,27,FALSE)))</f>
        <v> </v>
      </c>
    </row>
    <row r="615" ht="15.75" customHeight="1">
      <c r="A615" s="35" t="s">
        <v>89</v>
      </c>
      <c r="B615" s="36" t="str">
        <f>IF($A615="Enter data zone code", " ",IF(ISNA(VLOOKUP($A615,'SIMD 2020v2 DZ lookup data'!$A:$AA,2,FALSE)),"not found",VLOOKUP($A615,'SIMD 2020v2 DZ lookup data'!$A:$AA,2,FALSE)))</f>
        <v> </v>
      </c>
      <c r="C615" s="36" t="str">
        <f>IF($A615="Enter data zone code", " ",IF(ISNA(VLOOKUP($A615,'SIMD 2020v2 DZ lookup data'!$A:$AA,21,FALSE)),"not found",VLOOKUP($A615,'SIMD 2020v2 DZ lookup data'!$A:$AA,21,FALSE)))</f>
        <v> </v>
      </c>
      <c r="D615" s="29" t="str">
        <f>IF($A615="Enter data zone code", " ",IF(ISNA(VLOOKUP($A615,'SIMD 2020v2 DZ lookup data'!$A:$AA,3,FALSE)),"not found",VLOOKUP($A615,'SIMD 2020v2 DZ lookup data'!$A:$AA,3,FALSE)))</f>
        <v> </v>
      </c>
      <c r="E615" s="29" t="str">
        <f>IF($A615="Enter data zone code", " ",IF(ISNA(VLOOKUP($A615,'SIMD 2020v2 DZ lookup data'!$A:$AA,4,FALSE)),"not found",VLOOKUP($A615,'SIMD 2020v2 DZ lookup data'!$A:$AA,4,FALSE)))</f>
        <v> </v>
      </c>
      <c r="F615" s="29" t="str">
        <f>IF($A615="Enter data zone code", " ",IF(ISNA(VLOOKUP($A615,'SIMD 2020v2 DZ lookup data'!$A:$AA,5,FALSE)),"not found",VLOOKUP($A615,'SIMD 2020v2 DZ lookup data'!$A:$AA,5,FALSE)))</f>
        <v> </v>
      </c>
      <c r="G615" s="29" t="str">
        <f>IF($A615="Enter data zone code", " ",IF(ISNA(VLOOKUP($A615,'SIMD 2020v2 DZ lookup data'!$A:$AA,6,FALSE)),"not found",VLOOKUP($A615,'SIMD 2020v2 DZ lookup data'!$A:$AA,6,FALSE)))</f>
        <v> </v>
      </c>
      <c r="H615" s="30" t="str">
        <f>IF($A615="Enter data zone code", " ",IF(ISNA(VLOOKUP($A615,'SIMD 2020v2 DZ lookup data'!$A:$AA,8,FALSE)),"not found",VLOOKUP($A615,'SIMD 2020v2 DZ lookup data'!$A:$AA,7,FALSE)))</f>
        <v> </v>
      </c>
      <c r="I615" s="30" t="str">
        <f>IF($A615="Enter data zone code", " ",IF(ISNA(VLOOKUP($A615,'SIMD 2020v2 DZ lookup data'!$A:$AA,7,FALSE)),"not found",VLOOKUP($A615,'SIMD 2020v2 DZ lookup data'!$A:$AA,8,FALSE)))</f>
        <v> </v>
      </c>
      <c r="J615" s="30" t="str">
        <f>IF($A615="Enter data zone code", " ",IF(ISNA(VLOOKUP($A615,'SIMD 2020v2 DZ lookup data'!$A:$AA,9,FALSE)),"not found",VLOOKUP($A615,'SIMD 2020v2 DZ lookup data'!$A:$AA,9,FALSE)))</f>
        <v> </v>
      </c>
      <c r="K615" s="30" t="str">
        <f>IF($A615="Enter data zone code", " ",IF(ISNA(VLOOKUP($A615,'SIMD 2020v2 DZ lookup data'!$A:$AA,10,FALSE)),"not found",VLOOKUP($A615,'SIMD 2020v2 DZ lookup data'!$A:$AA,10,FALSE)))</f>
        <v> </v>
      </c>
      <c r="L615" s="30" t="str">
        <f>IF($A615="Enter data zone code", " ",IF(ISNA(VLOOKUP($A615,'SIMD 2020v2 DZ lookup data'!$A:$AA,11,FALSE)),"not found",VLOOKUP($A615,'SIMD 2020v2 DZ lookup data'!$A:$AA,11,FALSE)))</f>
        <v> </v>
      </c>
      <c r="M615" s="30" t="str">
        <f>IF($A615="Enter data zone code", " ",IF(ISNA(VLOOKUP($A615,'SIMD 2020v2 DZ lookup data'!$A:$AA,12,FALSE)),"not found",VLOOKUP($A615,'SIMD 2020v2 DZ lookup data'!$A:$AA,12,FALSE)))</f>
        <v> </v>
      </c>
      <c r="N615" s="30" t="str">
        <f>IF($A615="Enter data zone code", " ",IF(ISNA(VLOOKUP($A615,'SIMD 2020v2 DZ lookup data'!$A:$AA,13,FALSE)),"not found",VLOOKUP($A615,'SIMD 2020v2 DZ lookup data'!$A:$AA,13,FALSE)))</f>
        <v> </v>
      </c>
      <c r="O615" s="31" t="str">
        <f>IF($A615="Enter data zone code", " ",IF(ISNA(VLOOKUP($A615,'SIMD 2020v2 DZ lookup data'!$A:$AA,14,FALSE)),"not found",VLOOKUP($A615,'SIMD 2020v2 DZ lookup data'!$A:$AA,14,FALSE)))</f>
        <v> </v>
      </c>
      <c r="P615" s="31" t="str">
        <f>IF($A615="Enter data zone code", " ",IF(ISNA(VLOOKUP($A615,'SIMD 2020v2 DZ lookup data'!$A:$AA,15,FALSE)),"not found",VLOOKUP($A615,'SIMD 2020v2 DZ lookup data'!$A:$AA,15,FALSE)))</f>
        <v> </v>
      </c>
      <c r="Q615" s="37" t="str">
        <f>IF($A615="Enter data zone code", " ",IF(ISNA(VLOOKUP($A615,'SIMD 2020v2 DZ lookup data'!$A:$AA,17,FALSE)),"not found",VLOOKUP($A615,'SIMD 2020v2 DZ lookup data'!$A:$AA,17,FALSE)))</f>
        <v> </v>
      </c>
      <c r="R615" s="36" t="str">
        <f>IF($A615="Enter data zone code", " ",IF(ISNA(VLOOKUP($A615,'SIMD 2020v2 DZ lookup data'!$A:$AA,19,FALSE)),"not found",VLOOKUP($A615,'SIMD 2020v2 DZ lookup data'!$A:$AA,19,FALSE)))</f>
        <v> </v>
      </c>
      <c r="S615" s="36" t="str">
        <f>IF($A615="Enter data zone code", " ",IF(ISNA(VLOOKUP($A615,'SIMD 2020v2 DZ lookup data'!$A:$AA,23,FALSE)),"not found",VLOOKUP($A615,'SIMD 2020v2 DZ lookup data'!$A:$AA,23,FALSE)))</f>
        <v> </v>
      </c>
      <c r="T615" s="36" t="str">
        <f>IF($A615="Enter data zone code", " ",IF(ISNA(VLOOKUP($A615,'SIMD 2020v2 DZ lookup data'!$A:$AA,25,FALSE)),"not found",VLOOKUP($A615,'SIMD 2020v2 DZ lookup data'!$A:$AA,25,FALSE)))</f>
        <v> </v>
      </c>
      <c r="U615" s="38" t="str">
        <f>IF($A615="Enter data zone code", " ",IF(ISNA(VLOOKUP($A615,'SIMD 2020v2 DZ lookup data'!$A:$AA,27,FALSE)),"not found",VLOOKUP($A615,'SIMD 2020v2 DZ lookup data'!$A:$AA,27,FALSE)))</f>
        <v> </v>
      </c>
    </row>
    <row r="616" ht="15.75" customHeight="1">
      <c r="A616" s="35" t="s">
        <v>89</v>
      </c>
      <c r="B616" s="36" t="str">
        <f>IF($A616="Enter data zone code", " ",IF(ISNA(VLOOKUP($A616,'SIMD 2020v2 DZ lookup data'!$A:$AA,2,FALSE)),"not found",VLOOKUP($A616,'SIMD 2020v2 DZ lookup data'!$A:$AA,2,FALSE)))</f>
        <v> </v>
      </c>
      <c r="C616" s="36" t="str">
        <f>IF($A616="Enter data zone code", " ",IF(ISNA(VLOOKUP($A616,'SIMD 2020v2 DZ lookup data'!$A:$AA,21,FALSE)),"not found",VLOOKUP($A616,'SIMD 2020v2 DZ lookup data'!$A:$AA,21,FALSE)))</f>
        <v> </v>
      </c>
      <c r="D616" s="29" t="str">
        <f>IF($A616="Enter data zone code", " ",IF(ISNA(VLOOKUP($A616,'SIMD 2020v2 DZ lookup data'!$A:$AA,3,FALSE)),"not found",VLOOKUP($A616,'SIMD 2020v2 DZ lookup data'!$A:$AA,3,FALSE)))</f>
        <v> </v>
      </c>
      <c r="E616" s="29" t="str">
        <f>IF($A616="Enter data zone code", " ",IF(ISNA(VLOOKUP($A616,'SIMD 2020v2 DZ lookup data'!$A:$AA,4,FALSE)),"not found",VLOOKUP($A616,'SIMD 2020v2 DZ lookup data'!$A:$AA,4,FALSE)))</f>
        <v> </v>
      </c>
      <c r="F616" s="29" t="str">
        <f>IF($A616="Enter data zone code", " ",IF(ISNA(VLOOKUP($A616,'SIMD 2020v2 DZ lookup data'!$A:$AA,5,FALSE)),"not found",VLOOKUP($A616,'SIMD 2020v2 DZ lookup data'!$A:$AA,5,FALSE)))</f>
        <v> </v>
      </c>
      <c r="G616" s="29" t="str">
        <f>IF($A616="Enter data zone code", " ",IF(ISNA(VLOOKUP($A616,'SIMD 2020v2 DZ lookup data'!$A:$AA,6,FALSE)),"not found",VLOOKUP($A616,'SIMD 2020v2 DZ lookup data'!$A:$AA,6,FALSE)))</f>
        <v> </v>
      </c>
      <c r="H616" s="30" t="str">
        <f>IF($A616="Enter data zone code", " ",IF(ISNA(VLOOKUP($A616,'SIMD 2020v2 DZ lookup data'!$A:$AA,8,FALSE)),"not found",VLOOKUP($A616,'SIMD 2020v2 DZ lookup data'!$A:$AA,7,FALSE)))</f>
        <v> </v>
      </c>
      <c r="I616" s="30" t="str">
        <f>IF($A616="Enter data zone code", " ",IF(ISNA(VLOOKUP($A616,'SIMD 2020v2 DZ lookup data'!$A:$AA,7,FALSE)),"not found",VLOOKUP($A616,'SIMD 2020v2 DZ lookup data'!$A:$AA,8,FALSE)))</f>
        <v> </v>
      </c>
      <c r="J616" s="30" t="str">
        <f>IF($A616="Enter data zone code", " ",IF(ISNA(VLOOKUP($A616,'SIMD 2020v2 DZ lookup data'!$A:$AA,9,FALSE)),"not found",VLOOKUP($A616,'SIMD 2020v2 DZ lookup data'!$A:$AA,9,FALSE)))</f>
        <v> </v>
      </c>
      <c r="K616" s="30" t="str">
        <f>IF($A616="Enter data zone code", " ",IF(ISNA(VLOOKUP($A616,'SIMD 2020v2 DZ lookup data'!$A:$AA,10,FALSE)),"not found",VLOOKUP($A616,'SIMD 2020v2 DZ lookup data'!$A:$AA,10,FALSE)))</f>
        <v> </v>
      </c>
      <c r="L616" s="30" t="str">
        <f>IF($A616="Enter data zone code", " ",IF(ISNA(VLOOKUP($A616,'SIMD 2020v2 DZ lookup data'!$A:$AA,11,FALSE)),"not found",VLOOKUP($A616,'SIMD 2020v2 DZ lookup data'!$A:$AA,11,FALSE)))</f>
        <v> </v>
      </c>
      <c r="M616" s="30" t="str">
        <f>IF($A616="Enter data zone code", " ",IF(ISNA(VLOOKUP($A616,'SIMD 2020v2 DZ lookup data'!$A:$AA,12,FALSE)),"not found",VLOOKUP($A616,'SIMD 2020v2 DZ lookup data'!$A:$AA,12,FALSE)))</f>
        <v> </v>
      </c>
      <c r="N616" s="30" t="str">
        <f>IF($A616="Enter data zone code", " ",IF(ISNA(VLOOKUP($A616,'SIMD 2020v2 DZ lookup data'!$A:$AA,13,FALSE)),"not found",VLOOKUP($A616,'SIMD 2020v2 DZ lookup data'!$A:$AA,13,FALSE)))</f>
        <v> </v>
      </c>
      <c r="O616" s="31" t="str">
        <f>IF($A616="Enter data zone code", " ",IF(ISNA(VLOOKUP($A616,'SIMD 2020v2 DZ lookup data'!$A:$AA,14,FALSE)),"not found",VLOOKUP($A616,'SIMD 2020v2 DZ lookup data'!$A:$AA,14,FALSE)))</f>
        <v> </v>
      </c>
      <c r="P616" s="31" t="str">
        <f>IF($A616="Enter data zone code", " ",IF(ISNA(VLOOKUP($A616,'SIMD 2020v2 DZ lookup data'!$A:$AA,15,FALSE)),"not found",VLOOKUP($A616,'SIMD 2020v2 DZ lookup data'!$A:$AA,15,FALSE)))</f>
        <v> </v>
      </c>
      <c r="Q616" s="37" t="str">
        <f>IF($A616="Enter data zone code", " ",IF(ISNA(VLOOKUP($A616,'SIMD 2020v2 DZ lookup data'!$A:$AA,17,FALSE)),"not found",VLOOKUP($A616,'SIMD 2020v2 DZ lookup data'!$A:$AA,17,FALSE)))</f>
        <v> </v>
      </c>
      <c r="R616" s="36" t="str">
        <f>IF($A616="Enter data zone code", " ",IF(ISNA(VLOOKUP($A616,'SIMD 2020v2 DZ lookup data'!$A:$AA,19,FALSE)),"not found",VLOOKUP($A616,'SIMD 2020v2 DZ lookup data'!$A:$AA,19,FALSE)))</f>
        <v> </v>
      </c>
      <c r="S616" s="36" t="str">
        <f>IF($A616="Enter data zone code", " ",IF(ISNA(VLOOKUP($A616,'SIMD 2020v2 DZ lookup data'!$A:$AA,23,FALSE)),"not found",VLOOKUP($A616,'SIMD 2020v2 DZ lookup data'!$A:$AA,23,FALSE)))</f>
        <v> </v>
      </c>
      <c r="T616" s="36" t="str">
        <f>IF($A616="Enter data zone code", " ",IF(ISNA(VLOOKUP($A616,'SIMD 2020v2 DZ lookup data'!$A:$AA,25,FALSE)),"not found",VLOOKUP($A616,'SIMD 2020v2 DZ lookup data'!$A:$AA,25,FALSE)))</f>
        <v> </v>
      </c>
      <c r="U616" s="38" t="str">
        <f>IF($A616="Enter data zone code", " ",IF(ISNA(VLOOKUP($A616,'SIMD 2020v2 DZ lookup data'!$A:$AA,27,FALSE)),"not found",VLOOKUP($A616,'SIMD 2020v2 DZ lookup data'!$A:$AA,27,FALSE)))</f>
        <v> </v>
      </c>
    </row>
    <row r="617" ht="15.75" customHeight="1">
      <c r="A617" s="35" t="s">
        <v>89</v>
      </c>
      <c r="B617" s="36" t="str">
        <f>IF($A617="Enter data zone code", " ",IF(ISNA(VLOOKUP($A617,'SIMD 2020v2 DZ lookup data'!$A:$AA,2,FALSE)),"not found",VLOOKUP($A617,'SIMD 2020v2 DZ lookup data'!$A:$AA,2,FALSE)))</f>
        <v> </v>
      </c>
      <c r="C617" s="36" t="str">
        <f>IF($A617="Enter data zone code", " ",IF(ISNA(VLOOKUP($A617,'SIMD 2020v2 DZ lookup data'!$A:$AA,21,FALSE)),"not found",VLOOKUP($A617,'SIMD 2020v2 DZ lookup data'!$A:$AA,21,FALSE)))</f>
        <v> </v>
      </c>
      <c r="D617" s="29" t="str">
        <f>IF($A617="Enter data zone code", " ",IF(ISNA(VLOOKUP($A617,'SIMD 2020v2 DZ lookup data'!$A:$AA,3,FALSE)),"not found",VLOOKUP($A617,'SIMD 2020v2 DZ lookup data'!$A:$AA,3,FALSE)))</f>
        <v> </v>
      </c>
      <c r="E617" s="29" t="str">
        <f>IF($A617="Enter data zone code", " ",IF(ISNA(VLOOKUP($A617,'SIMD 2020v2 DZ lookup data'!$A:$AA,4,FALSE)),"not found",VLOOKUP($A617,'SIMD 2020v2 DZ lookup data'!$A:$AA,4,FALSE)))</f>
        <v> </v>
      </c>
      <c r="F617" s="29" t="str">
        <f>IF($A617="Enter data zone code", " ",IF(ISNA(VLOOKUP($A617,'SIMD 2020v2 DZ lookup data'!$A:$AA,5,FALSE)),"not found",VLOOKUP($A617,'SIMD 2020v2 DZ lookup data'!$A:$AA,5,FALSE)))</f>
        <v> </v>
      </c>
      <c r="G617" s="29" t="str">
        <f>IF($A617="Enter data zone code", " ",IF(ISNA(VLOOKUP($A617,'SIMD 2020v2 DZ lookup data'!$A:$AA,6,FALSE)),"not found",VLOOKUP($A617,'SIMD 2020v2 DZ lookup data'!$A:$AA,6,FALSE)))</f>
        <v> </v>
      </c>
      <c r="H617" s="30" t="str">
        <f>IF($A617="Enter data zone code", " ",IF(ISNA(VLOOKUP($A617,'SIMD 2020v2 DZ lookup data'!$A:$AA,8,FALSE)),"not found",VLOOKUP($A617,'SIMD 2020v2 DZ lookup data'!$A:$AA,7,FALSE)))</f>
        <v> </v>
      </c>
      <c r="I617" s="30" t="str">
        <f>IF($A617="Enter data zone code", " ",IF(ISNA(VLOOKUP($A617,'SIMD 2020v2 DZ lookup data'!$A:$AA,7,FALSE)),"not found",VLOOKUP($A617,'SIMD 2020v2 DZ lookup data'!$A:$AA,8,FALSE)))</f>
        <v> </v>
      </c>
      <c r="J617" s="30" t="str">
        <f>IF($A617="Enter data zone code", " ",IF(ISNA(VLOOKUP($A617,'SIMD 2020v2 DZ lookup data'!$A:$AA,9,FALSE)),"not found",VLOOKUP($A617,'SIMD 2020v2 DZ lookup data'!$A:$AA,9,FALSE)))</f>
        <v> </v>
      </c>
      <c r="K617" s="30" t="str">
        <f>IF($A617="Enter data zone code", " ",IF(ISNA(VLOOKUP($A617,'SIMD 2020v2 DZ lookup data'!$A:$AA,10,FALSE)),"not found",VLOOKUP($A617,'SIMD 2020v2 DZ lookup data'!$A:$AA,10,FALSE)))</f>
        <v> </v>
      </c>
      <c r="L617" s="30" t="str">
        <f>IF($A617="Enter data zone code", " ",IF(ISNA(VLOOKUP($A617,'SIMD 2020v2 DZ lookup data'!$A:$AA,11,FALSE)),"not found",VLOOKUP($A617,'SIMD 2020v2 DZ lookup data'!$A:$AA,11,FALSE)))</f>
        <v> </v>
      </c>
      <c r="M617" s="30" t="str">
        <f>IF($A617="Enter data zone code", " ",IF(ISNA(VLOOKUP($A617,'SIMD 2020v2 DZ lookup data'!$A:$AA,12,FALSE)),"not found",VLOOKUP($A617,'SIMD 2020v2 DZ lookup data'!$A:$AA,12,FALSE)))</f>
        <v> </v>
      </c>
      <c r="N617" s="30" t="str">
        <f>IF($A617="Enter data zone code", " ",IF(ISNA(VLOOKUP($A617,'SIMD 2020v2 DZ lookup data'!$A:$AA,13,FALSE)),"not found",VLOOKUP($A617,'SIMD 2020v2 DZ lookup data'!$A:$AA,13,FALSE)))</f>
        <v> </v>
      </c>
      <c r="O617" s="31" t="str">
        <f>IF($A617="Enter data zone code", " ",IF(ISNA(VLOOKUP($A617,'SIMD 2020v2 DZ lookup data'!$A:$AA,14,FALSE)),"not found",VLOOKUP($A617,'SIMD 2020v2 DZ lookup data'!$A:$AA,14,FALSE)))</f>
        <v> </v>
      </c>
      <c r="P617" s="31" t="str">
        <f>IF($A617="Enter data zone code", " ",IF(ISNA(VLOOKUP($A617,'SIMD 2020v2 DZ lookup data'!$A:$AA,15,FALSE)),"not found",VLOOKUP($A617,'SIMD 2020v2 DZ lookup data'!$A:$AA,15,FALSE)))</f>
        <v> </v>
      </c>
      <c r="Q617" s="37" t="str">
        <f>IF($A617="Enter data zone code", " ",IF(ISNA(VLOOKUP($A617,'SIMD 2020v2 DZ lookup data'!$A:$AA,17,FALSE)),"not found",VLOOKUP($A617,'SIMD 2020v2 DZ lookup data'!$A:$AA,17,FALSE)))</f>
        <v> </v>
      </c>
      <c r="R617" s="36" t="str">
        <f>IF($A617="Enter data zone code", " ",IF(ISNA(VLOOKUP($A617,'SIMD 2020v2 DZ lookup data'!$A:$AA,19,FALSE)),"not found",VLOOKUP($A617,'SIMD 2020v2 DZ lookup data'!$A:$AA,19,FALSE)))</f>
        <v> </v>
      </c>
      <c r="S617" s="36" t="str">
        <f>IF($A617="Enter data zone code", " ",IF(ISNA(VLOOKUP($A617,'SIMD 2020v2 DZ lookup data'!$A:$AA,23,FALSE)),"not found",VLOOKUP($A617,'SIMD 2020v2 DZ lookup data'!$A:$AA,23,FALSE)))</f>
        <v> </v>
      </c>
      <c r="T617" s="36" t="str">
        <f>IF($A617="Enter data zone code", " ",IF(ISNA(VLOOKUP($A617,'SIMD 2020v2 DZ lookup data'!$A:$AA,25,FALSE)),"not found",VLOOKUP($A617,'SIMD 2020v2 DZ lookup data'!$A:$AA,25,FALSE)))</f>
        <v> </v>
      </c>
      <c r="U617" s="38" t="str">
        <f>IF($A617="Enter data zone code", " ",IF(ISNA(VLOOKUP($A617,'SIMD 2020v2 DZ lookup data'!$A:$AA,27,FALSE)),"not found",VLOOKUP($A617,'SIMD 2020v2 DZ lookup data'!$A:$AA,27,FALSE)))</f>
        <v> </v>
      </c>
    </row>
    <row r="618" ht="15.75" customHeight="1">
      <c r="A618" s="35" t="s">
        <v>89</v>
      </c>
      <c r="B618" s="36" t="str">
        <f>IF($A618="Enter data zone code", " ",IF(ISNA(VLOOKUP($A618,'SIMD 2020v2 DZ lookup data'!$A:$AA,2,FALSE)),"not found",VLOOKUP($A618,'SIMD 2020v2 DZ lookup data'!$A:$AA,2,FALSE)))</f>
        <v> </v>
      </c>
      <c r="C618" s="36" t="str">
        <f>IF($A618="Enter data zone code", " ",IF(ISNA(VLOOKUP($A618,'SIMD 2020v2 DZ lookup data'!$A:$AA,21,FALSE)),"not found",VLOOKUP($A618,'SIMD 2020v2 DZ lookup data'!$A:$AA,21,FALSE)))</f>
        <v> </v>
      </c>
      <c r="D618" s="29" t="str">
        <f>IF($A618="Enter data zone code", " ",IF(ISNA(VLOOKUP($A618,'SIMD 2020v2 DZ lookup data'!$A:$AA,3,FALSE)),"not found",VLOOKUP($A618,'SIMD 2020v2 DZ lookup data'!$A:$AA,3,FALSE)))</f>
        <v> </v>
      </c>
      <c r="E618" s="29" t="str">
        <f>IF($A618="Enter data zone code", " ",IF(ISNA(VLOOKUP($A618,'SIMD 2020v2 DZ lookup data'!$A:$AA,4,FALSE)),"not found",VLOOKUP($A618,'SIMD 2020v2 DZ lookup data'!$A:$AA,4,FALSE)))</f>
        <v> </v>
      </c>
      <c r="F618" s="29" t="str">
        <f>IF($A618="Enter data zone code", " ",IF(ISNA(VLOOKUP($A618,'SIMD 2020v2 DZ lookup data'!$A:$AA,5,FALSE)),"not found",VLOOKUP($A618,'SIMD 2020v2 DZ lookup data'!$A:$AA,5,FALSE)))</f>
        <v> </v>
      </c>
      <c r="G618" s="29" t="str">
        <f>IF($A618="Enter data zone code", " ",IF(ISNA(VLOOKUP($A618,'SIMD 2020v2 DZ lookup data'!$A:$AA,6,FALSE)),"not found",VLOOKUP($A618,'SIMD 2020v2 DZ lookup data'!$A:$AA,6,FALSE)))</f>
        <v> </v>
      </c>
      <c r="H618" s="30" t="str">
        <f>IF($A618="Enter data zone code", " ",IF(ISNA(VLOOKUP($A618,'SIMD 2020v2 DZ lookup data'!$A:$AA,8,FALSE)),"not found",VLOOKUP($A618,'SIMD 2020v2 DZ lookup data'!$A:$AA,7,FALSE)))</f>
        <v> </v>
      </c>
      <c r="I618" s="30" t="str">
        <f>IF($A618="Enter data zone code", " ",IF(ISNA(VLOOKUP($A618,'SIMD 2020v2 DZ lookup data'!$A:$AA,7,FALSE)),"not found",VLOOKUP($A618,'SIMD 2020v2 DZ lookup data'!$A:$AA,8,FALSE)))</f>
        <v> </v>
      </c>
      <c r="J618" s="30" t="str">
        <f>IF($A618="Enter data zone code", " ",IF(ISNA(VLOOKUP($A618,'SIMD 2020v2 DZ lookup data'!$A:$AA,9,FALSE)),"not found",VLOOKUP($A618,'SIMD 2020v2 DZ lookup data'!$A:$AA,9,FALSE)))</f>
        <v> </v>
      </c>
      <c r="K618" s="30" t="str">
        <f>IF($A618="Enter data zone code", " ",IF(ISNA(VLOOKUP($A618,'SIMD 2020v2 DZ lookup data'!$A:$AA,10,FALSE)),"not found",VLOOKUP($A618,'SIMD 2020v2 DZ lookup data'!$A:$AA,10,FALSE)))</f>
        <v> </v>
      </c>
      <c r="L618" s="30" t="str">
        <f>IF($A618="Enter data zone code", " ",IF(ISNA(VLOOKUP($A618,'SIMD 2020v2 DZ lookup data'!$A:$AA,11,FALSE)),"not found",VLOOKUP($A618,'SIMD 2020v2 DZ lookup data'!$A:$AA,11,FALSE)))</f>
        <v> </v>
      </c>
      <c r="M618" s="30" t="str">
        <f>IF($A618="Enter data zone code", " ",IF(ISNA(VLOOKUP($A618,'SIMD 2020v2 DZ lookup data'!$A:$AA,12,FALSE)),"not found",VLOOKUP($A618,'SIMD 2020v2 DZ lookup data'!$A:$AA,12,FALSE)))</f>
        <v> </v>
      </c>
      <c r="N618" s="30" t="str">
        <f>IF($A618="Enter data zone code", " ",IF(ISNA(VLOOKUP($A618,'SIMD 2020v2 DZ lookup data'!$A:$AA,13,FALSE)),"not found",VLOOKUP($A618,'SIMD 2020v2 DZ lookup data'!$A:$AA,13,FALSE)))</f>
        <v> </v>
      </c>
      <c r="O618" s="31" t="str">
        <f>IF($A618="Enter data zone code", " ",IF(ISNA(VLOOKUP($A618,'SIMD 2020v2 DZ lookup data'!$A:$AA,14,FALSE)),"not found",VLOOKUP($A618,'SIMD 2020v2 DZ lookup data'!$A:$AA,14,FALSE)))</f>
        <v> </v>
      </c>
      <c r="P618" s="31" t="str">
        <f>IF($A618="Enter data zone code", " ",IF(ISNA(VLOOKUP($A618,'SIMD 2020v2 DZ lookup data'!$A:$AA,15,FALSE)),"not found",VLOOKUP($A618,'SIMD 2020v2 DZ lookup data'!$A:$AA,15,FALSE)))</f>
        <v> </v>
      </c>
      <c r="Q618" s="37" t="str">
        <f>IF($A618="Enter data zone code", " ",IF(ISNA(VLOOKUP($A618,'SIMD 2020v2 DZ lookup data'!$A:$AA,17,FALSE)),"not found",VLOOKUP($A618,'SIMD 2020v2 DZ lookup data'!$A:$AA,17,FALSE)))</f>
        <v> </v>
      </c>
      <c r="R618" s="36" t="str">
        <f>IF($A618="Enter data zone code", " ",IF(ISNA(VLOOKUP($A618,'SIMD 2020v2 DZ lookup data'!$A:$AA,19,FALSE)),"not found",VLOOKUP($A618,'SIMD 2020v2 DZ lookup data'!$A:$AA,19,FALSE)))</f>
        <v> </v>
      </c>
      <c r="S618" s="36" t="str">
        <f>IF($A618="Enter data zone code", " ",IF(ISNA(VLOOKUP($A618,'SIMD 2020v2 DZ lookup data'!$A:$AA,23,FALSE)),"not found",VLOOKUP($A618,'SIMD 2020v2 DZ lookup data'!$A:$AA,23,FALSE)))</f>
        <v> </v>
      </c>
      <c r="T618" s="36" t="str">
        <f>IF($A618="Enter data zone code", " ",IF(ISNA(VLOOKUP($A618,'SIMD 2020v2 DZ lookup data'!$A:$AA,25,FALSE)),"not found",VLOOKUP($A618,'SIMD 2020v2 DZ lookup data'!$A:$AA,25,FALSE)))</f>
        <v> </v>
      </c>
      <c r="U618" s="38" t="str">
        <f>IF($A618="Enter data zone code", " ",IF(ISNA(VLOOKUP($A618,'SIMD 2020v2 DZ lookup data'!$A:$AA,27,FALSE)),"not found",VLOOKUP($A618,'SIMD 2020v2 DZ lookup data'!$A:$AA,27,FALSE)))</f>
        <v> </v>
      </c>
    </row>
    <row r="619" ht="15.75" customHeight="1">
      <c r="A619" s="35" t="s">
        <v>89</v>
      </c>
      <c r="B619" s="36" t="str">
        <f>IF($A619="Enter data zone code", " ",IF(ISNA(VLOOKUP($A619,'SIMD 2020v2 DZ lookup data'!$A:$AA,2,FALSE)),"not found",VLOOKUP($A619,'SIMD 2020v2 DZ lookup data'!$A:$AA,2,FALSE)))</f>
        <v> </v>
      </c>
      <c r="C619" s="36" t="str">
        <f>IF($A619="Enter data zone code", " ",IF(ISNA(VLOOKUP($A619,'SIMD 2020v2 DZ lookup data'!$A:$AA,21,FALSE)),"not found",VLOOKUP($A619,'SIMD 2020v2 DZ lookup data'!$A:$AA,21,FALSE)))</f>
        <v> </v>
      </c>
      <c r="D619" s="29" t="str">
        <f>IF($A619="Enter data zone code", " ",IF(ISNA(VLOOKUP($A619,'SIMD 2020v2 DZ lookup data'!$A:$AA,3,FALSE)),"not found",VLOOKUP($A619,'SIMD 2020v2 DZ lookup data'!$A:$AA,3,FALSE)))</f>
        <v> </v>
      </c>
      <c r="E619" s="29" t="str">
        <f>IF($A619="Enter data zone code", " ",IF(ISNA(VLOOKUP($A619,'SIMD 2020v2 DZ lookup data'!$A:$AA,4,FALSE)),"not found",VLOOKUP($A619,'SIMD 2020v2 DZ lookup data'!$A:$AA,4,FALSE)))</f>
        <v> </v>
      </c>
      <c r="F619" s="29" t="str">
        <f>IF($A619="Enter data zone code", " ",IF(ISNA(VLOOKUP($A619,'SIMD 2020v2 DZ lookup data'!$A:$AA,5,FALSE)),"not found",VLOOKUP($A619,'SIMD 2020v2 DZ lookup data'!$A:$AA,5,FALSE)))</f>
        <v> </v>
      </c>
      <c r="G619" s="29" t="str">
        <f>IF($A619="Enter data zone code", " ",IF(ISNA(VLOOKUP($A619,'SIMD 2020v2 DZ lookup data'!$A:$AA,6,FALSE)),"not found",VLOOKUP($A619,'SIMD 2020v2 DZ lookup data'!$A:$AA,6,FALSE)))</f>
        <v> </v>
      </c>
      <c r="H619" s="30" t="str">
        <f>IF($A619="Enter data zone code", " ",IF(ISNA(VLOOKUP($A619,'SIMD 2020v2 DZ lookup data'!$A:$AA,8,FALSE)),"not found",VLOOKUP($A619,'SIMD 2020v2 DZ lookup data'!$A:$AA,7,FALSE)))</f>
        <v> </v>
      </c>
      <c r="I619" s="30" t="str">
        <f>IF($A619="Enter data zone code", " ",IF(ISNA(VLOOKUP($A619,'SIMD 2020v2 DZ lookup data'!$A:$AA,7,FALSE)),"not found",VLOOKUP($A619,'SIMD 2020v2 DZ lookup data'!$A:$AA,8,FALSE)))</f>
        <v> </v>
      </c>
      <c r="J619" s="30" t="str">
        <f>IF($A619="Enter data zone code", " ",IF(ISNA(VLOOKUP($A619,'SIMD 2020v2 DZ lookup data'!$A:$AA,9,FALSE)),"not found",VLOOKUP($A619,'SIMD 2020v2 DZ lookup data'!$A:$AA,9,FALSE)))</f>
        <v> </v>
      </c>
      <c r="K619" s="30" t="str">
        <f>IF($A619="Enter data zone code", " ",IF(ISNA(VLOOKUP($A619,'SIMD 2020v2 DZ lookup data'!$A:$AA,10,FALSE)),"not found",VLOOKUP($A619,'SIMD 2020v2 DZ lookup data'!$A:$AA,10,FALSE)))</f>
        <v> </v>
      </c>
      <c r="L619" s="30" t="str">
        <f>IF($A619="Enter data zone code", " ",IF(ISNA(VLOOKUP($A619,'SIMD 2020v2 DZ lookup data'!$A:$AA,11,FALSE)),"not found",VLOOKUP($A619,'SIMD 2020v2 DZ lookup data'!$A:$AA,11,FALSE)))</f>
        <v> </v>
      </c>
      <c r="M619" s="30" t="str">
        <f>IF($A619="Enter data zone code", " ",IF(ISNA(VLOOKUP($A619,'SIMD 2020v2 DZ lookup data'!$A:$AA,12,FALSE)),"not found",VLOOKUP($A619,'SIMD 2020v2 DZ lookup data'!$A:$AA,12,FALSE)))</f>
        <v> </v>
      </c>
      <c r="N619" s="30" t="str">
        <f>IF($A619="Enter data zone code", " ",IF(ISNA(VLOOKUP($A619,'SIMD 2020v2 DZ lookup data'!$A:$AA,13,FALSE)),"not found",VLOOKUP($A619,'SIMD 2020v2 DZ lookup data'!$A:$AA,13,FALSE)))</f>
        <v> </v>
      </c>
      <c r="O619" s="31" t="str">
        <f>IF($A619="Enter data zone code", " ",IF(ISNA(VLOOKUP($A619,'SIMD 2020v2 DZ lookup data'!$A:$AA,14,FALSE)),"not found",VLOOKUP($A619,'SIMD 2020v2 DZ lookup data'!$A:$AA,14,FALSE)))</f>
        <v> </v>
      </c>
      <c r="P619" s="31" t="str">
        <f>IF($A619="Enter data zone code", " ",IF(ISNA(VLOOKUP($A619,'SIMD 2020v2 DZ lookup data'!$A:$AA,15,FALSE)),"not found",VLOOKUP($A619,'SIMD 2020v2 DZ lookup data'!$A:$AA,15,FALSE)))</f>
        <v> </v>
      </c>
      <c r="Q619" s="37" t="str">
        <f>IF($A619="Enter data zone code", " ",IF(ISNA(VLOOKUP($A619,'SIMD 2020v2 DZ lookup data'!$A:$AA,17,FALSE)),"not found",VLOOKUP($A619,'SIMD 2020v2 DZ lookup data'!$A:$AA,17,FALSE)))</f>
        <v> </v>
      </c>
      <c r="R619" s="36" t="str">
        <f>IF($A619="Enter data zone code", " ",IF(ISNA(VLOOKUP($A619,'SIMD 2020v2 DZ lookup data'!$A:$AA,19,FALSE)),"not found",VLOOKUP($A619,'SIMD 2020v2 DZ lookup data'!$A:$AA,19,FALSE)))</f>
        <v> </v>
      </c>
      <c r="S619" s="36" t="str">
        <f>IF($A619="Enter data zone code", " ",IF(ISNA(VLOOKUP($A619,'SIMD 2020v2 DZ lookup data'!$A:$AA,23,FALSE)),"not found",VLOOKUP($A619,'SIMD 2020v2 DZ lookup data'!$A:$AA,23,FALSE)))</f>
        <v> </v>
      </c>
      <c r="T619" s="36" t="str">
        <f>IF($A619="Enter data zone code", " ",IF(ISNA(VLOOKUP($A619,'SIMD 2020v2 DZ lookup data'!$A:$AA,25,FALSE)),"not found",VLOOKUP($A619,'SIMD 2020v2 DZ lookup data'!$A:$AA,25,FALSE)))</f>
        <v> </v>
      </c>
      <c r="U619" s="38" t="str">
        <f>IF($A619="Enter data zone code", " ",IF(ISNA(VLOOKUP($A619,'SIMD 2020v2 DZ lookup data'!$A:$AA,27,FALSE)),"not found",VLOOKUP($A619,'SIMD 2020v2 DZ lookup data'!$A:$AA,27,FALSE)))</f>
        <v> </v>
      </c>
    </row>
    <row r="620" ht="15.75" customHeight="1">
      <c r="A620" s="35" t="s">
        <v>89</v>
      </c>
      <c r="B620" s="36" t="str">
        <f>IF($A620="Enter data zone code", " ",IF(ISNA(VLOOKUP($A620,'SIMD 2020v2 DZ lookup data'!$A:$AA,2,FALSE)),"not found",VLOOKUP($A620,'SIMD 2020v2 DZ lookup data'!$A:$AA,2,FALSE)))</f>
        <v> </v>
      </c>
      <c r="C620" s="36" t="str">
        <f>IF($A620="Enter data zone code", " ",IF(ISNA(VLOOKUP($A620,'SIMD 2020v2 DZ lookup data'!$A:$AA,21,FALSE)),"not found",VLOOKUP($A620,'SIMD 2020v2 DZ lookup data'!$A:$AA,21,FALSE)))</f>
        <v> </v>
      </c>
      <c r="D620" s="29" t="str">
        <f>IF($A620="Enter data zone code", " ",IF(ISNA(VLOOKUP($A620,'SIMD 2020v2 DZ lookup data'!$A:$AA,3,FALSE)),"not found",VLOOKUP($A620,'SIMD 2020v2 DZ lookup data'!$A:$AA,3,FALSE)))</f>
        <v> </v>
      </c>
      <c r="E620" s="29" t="str">
        <f>IF($A620="Enter data zone code", " ",IF(ISNA(VLOOKUP($A620,'SIMD 2020v2 DZ lookup data'!$A:$AA,4,FALSE)),"not found",VLOOKUP($A620,'SIMD 2020v2 DZ lookup data'!$A:$AA,4,FALSE)))</f>
        <v> </v>
      </c>
      <c r="F620" s="29" t="str">
        <f>IF($A620="Enter data zone code", " ",IF(ISNA(VLOOKUP($A620,'SIMD 2020v2 DZ lookup data'!$A:$AA,5,FALSE)),"not found",VLOOKUP($A620,'SIMD 2020v2 DZ lookup data'!$A:$AA,5,FALSE)))</f>
        <v> </v>
      </c>
      <c r="G620" s="29" t="str">
        <f>IF($A620="Enter data zone code", " ",IF(ISNA(VLOOKUP($A620,'SIMD 2020v2 DZ lookup data'!$A:$AA,6,FALSE)),"not found",VLOOKUP($A620,'SIMD 2020v2 DZ lookup data'!$A:$AA,6,FALSE)))</f>
        <v> </v>
      </c>
      <c r="H620" s="30" t="str">
        <f>IF($A620="Enter data zone code", " ",IF(ISNA(VLOOKUP($A620,'SIMD 2020v2 DZ lookup data'!$A:$AA,8,FALSE)),"not found",VLOOKUP($A620,'SIMD 2020v2 DZ lookup data'!$A:$AA,7,FALSE)))</f>
        <v> </v>
      </c>
      <c r="I620" s="30" t="str">
        <f>IF($A620="Enter data zone code", " ",IF(ISNA(VLOOKUP($A620,'SIMD 2020v2 DZ lookup data'!$A:$AA,7,FALSE)),"not found",VLOOKUP($A620,'SIMD 2020v2 DZ lookup data'!$A:$AA,8,FALSE)))</f>
        <v> </v>
      </c>
      <c r="J620" s="30" t="str">
        <f>IF($A620="Enter data zone code", " ",IF(ISNA(VLOOKUP($A620,'SIMD 2020v2 DZ lookup data'!$A:$AA,9,FALSE)),"not found",VLOOKUP($A620,'SIMD 2020v2 DZ lookup data'!$A:$AA,9,FALSE)))</f>
        <v> </v>
      </c>
      <c r="K620" s="30" t="str">
        <f>IF($A620="Enter data zone code", " ",IF(ISNA(VLOOKUP($A620,'SIMD 2020v2 DZ lookup data'!$A:$AA,10,FALSE)),"not found",VLOOKUP($A620,'SIMD 2020v2 DZ lookup data'!$A:$AA,10,FALSE)))</f>
        <v> </v>
      </c>
      <c r="L620" s="30" t="str">
        <f>IF($A620="Enter data zone code", " ",IF(ISNA(VLOOKUP($A620,'SIMD 2020v2 DZ lookup data'!$A:$AA,11,FALSE)),"not found",VLOOKUP($A620,'SIMD 2020v2 DZ lookup data'!$A:$AA,11,FALSE)))</f>
        <v> </v>
      </c>
      <c r="M620" s="30" t="str">
        <f>IF($A620="Enter data zone code", " ",IF(ISNA(VLOOKUP($A620,'SIMD 2020v2 DZ lookup data'!$A:$AA,12,FALSE)),"not found",VLOOKUP($A620,'SIMD 2020v2 DZ lookup data'!$A:$AA,12,FALSE)))</f>
        <v> </v>
      </c>
      <c r="N620" s="30" t="str">
        <f>IF($A620="Enter data zone code", " ",IF(ISNA(VLOOKUP($A620,'SIMD 2020v2 DZ lookup data'!$A:$AA,13,FALSE)),"not found",VLOOKUP($A620,'SIMD 2020v2 DZ lookup data'!$A:$AA,13,FALSE)))</f>
        <v> </v>
      </c>
      <c r="O620" s="31" t="str">
        <f>IF($A620="Enter data zone code", " ",IF(ISNA(VLOOKUP($A620,'SIMD 2020v2 DZ lookup data'!$A:$AA,14,FALSE)),"not found",VLOOKUP($A620,'SIMD 2020v2 DZ lookup data'!$A:$AA,14,FALSE)))</f>
        <v> </v>
      </c>
      <c r="P620" s="31" t="str">
        <f>IF($A620="Enter data zone code", " ",IF(ISNA(VLOOKUP($A620,'SIMD 2020v2 DZ lookup data'!$A:$AA,15,FALSE)),"not found",VLOOKUP($A620,'SIMD 2020v2 DZ lookup data'!$A:$AA,15,FALSE)))</f>
        <v> </v>
      </c>
      <c r="Q620" s="37" t="str">
        <f>IF($A620="Enter data zone code", " ",IF(ISNA(VLOOKUP($A620,'SIMD 2020v2 DZ lookup data'!$A:$AA,17,FALSE)),"not found",VLOOKUP($A620,'SIMD 2020v2 DZ lookup data'!$A:$AA,17,FALSE)))</f>
        <v> </v>
      </c>
      <c r="R620" s="36" t="str">
        <f>IF($A620="Enter data zone code", " ",IF(ISNA(VLOOKUP($A620,'SIMD 2020v2 DZ lookup data'!$A:$AA,19,FALSE)),"not found",VLOOKUP($A620,'SIMD 2020v2 DZ lookup data'!$A:$AA,19,FALSE)))</f>
        <v> </v>
      </c>
      <c r="S620" s="36" t="str">
        <f>IF($A620="Enter data zone code", " ",IF(ISNA(VLOOKUP($A620,'SIMD 2020v2 DZ lookup data'!$A:$AA,23,FALSE)),"not found",VLOOKUP($A620,'SIMD 2020v2 DZ lookup data'!$A:$AA,23,FALSE)))</f>
        <v> </v>
      </c>
      <c r="T620" s="36" t="str">
        <f>IF($A620="Enter data zone code", " ",IF(ISNA(VLOOKUP($A620,'SIMD 2020v2 DZ lookup data'!$A:$AA,25,FALSE)),"not found",VLOOKUP($A620,'SIMD 2020v2 DZ lookup data'!$A:$AA,25,FALSE)))</f>
        <v> </v>
      </c>
      <c r="U620" s="38" t="str">
        <f>IF($A620="Enter data zone code", " ",IF(ISNA(VLOOKUP($A620,'SIMD 2020v2 DZ lookup data'!$A:$AA,27,FALSE)),"not found",VLOOKUP($A620,'SIMD 2020v2 DZ lookup data'!$A:$AA,27,FALSE)))</f>
        <v> </v>
      </c>
    </row>
    <row r="621" ht="15.75" customHeight="1">
      <c r="A621" s="35" t="s">
        <v>89</v>
      </c>
      <c r="B621" s="36" t="str">
        <f>IF($A621="Enter data zone code", " ",IF(ISNA(VLOOKUP($A621,'SIMD 2020v2 DZ lookup data'!$A:$AA,2,FALSE)),"not found",VLOOKUP($A621,'SIMD 2020v2 DZ lookup data'!$A:$AA,2,FALSE)))</f>
        <v> </v>
      </c>
      <c r="C621" s="36" t="str">
        <f>IF($A621="Enter data zone code", " ",IF(ISNA(VLOOKUP($A621,'SIMD 2020v2 DZ lookup data'!$A:$AA,21,FALSE)),"not found",VLOOKUP($A621,'SIMD 2020v2 DZ lookup data'!$A:$AA,21,FALSE)))</f>
        <v> </v>
      </c>
      <c r="D621" s="29" t="str">
        <f>IF($A621="Enter data zone code", " ",IF(ISNA(VLOOKUP($A621,'SIMD 2020v2 DZ lookup data'!$A:$AA,3,FALSE)),"not found",VLOOKUP($A621,'SIMD 2020v2 DZ lookup data'!$A:$AA,3,FALSE)))</f>
        <v> </v>
      </c>
      <c r="E621" s="29" t="str">
        <f>IF($A621="Enter data zone code", " ",IF(ISNA(VLOOKUP($A621,'SIMD 2020v2 DZ lookup data'!$A:$AA,4,FALSE)),"not found",VLOOKUP($A621,'SIMD 2020v2 DZ lookup data'!$A:$AA,4,FALSE)))</f>
        <v> </v>
      </c>
      <c r="F621" s="29" t="str">
        <f>IF($A621="Enter data zone code", " ",IF(ISNA(VLOOKUP($A621,'SIMD 2020v2 DZ lookup data'!$A:$AA,5,FALSE)),"not found",VLOOKUP($A621,'SIMD 2020v2 DZ lookup data'!$A:$AA,5,FALSE)))</f>
        <v> </v>
      </c>
      <c r="G621" s="29" t="str">
        <f>IF($A621="Enter data zone code", " ",IF(ISNA(VLOOKUP($A621,'SIMD 2020v2 DZ lookup data'!$A:$AA,6,FALSE)),"not found",VLOOKUP($A621,'SIMD 2020v2 DZ lookup data'!$A:$AA,6,FALSE)))</f>
        <v> </v>
      </c>
      <c r="H621" s="30" t="str">
        <f>IF($A621="Enter data zone code", " ",IF(ISNA(VLOOKUP($A621,'SIMD 2020v2 DZ lookup data'!$A:$AA,8,FALSE)),"not found",VLOOKUP($A621,'SIMD 2020v2 DZ lookup data'!$A:$AA,7,FALSE)))</f>
        <v> </v>
      </c>
      <c r="I621" s="30" t="str">
        <f>IF($A621="Enter data zone code", " ",IF(ISNA(VLOOKUP($A621,'SIMD 2020v2 DZ lookup data'!$A:$AA,7,FALSE)),"not found",VLOOKUP($A621,'SIMD 2020v2 DZ lookup data'!$A:$AA,8,FALSE)))</f>
        <v> </v>
      </c>
      <c r="J621" s="30" t="str">
        <f>IF($A621="Enter data zone code", " ",IF(ISNA(VLOOKUP($A621,'SIMD 2020v2 DZ lookup data'!$A:$AA,9,FALSE)),"not found",VLOOKUP($A621,'SIMD 2020v2 DZ lookup data'!$A:$AA,9,FALSE)))</f>
        <v> </v>
      </c>
      <c r="K621" s="30" t="str">
        <f>IF($A621="Enter data zone code", " ",IF(ISNA(VLOOKUP($A621,'SIMD 2020v2 DZ lookup data'!$A:$AA,10,FALSE)),"not found",VLOOKUP($A621,'SIMD 2020v2 DZ lookup data'!$A:$AA,10,FALSE)))</f>
        <v> </v>
      </c>
      <c r="L621" s="30" t="str">
        <f>IF($A621="Enter data zone code", " ",IF(ISNA(VLOOKUP($A621,'SIMD 2020v2 DZ lookup data'!$A:$AA,11,FALSE)),"not found",VLOOKUP($A621,'SIMD 2020v2 DZ lookup data'!$A:$AA,11,FALSE)))</f>
        <v> </v>
      </c>
      <c r="M621" s="30" t="str">
        <f>IF($A621="Enter data zone code", " ",IF(ISNA(VLOOKUP($A621,'SIMD 2020v2 DZ lookup data'!$A:$AA,12,FALSE)),"not found",VLOOKUP($A621,'SIMD 2020v2 DZ lookup data'!$A:$AA,12,FALSE)))</f>
        <v> </v>
      </c>
      <c r="N621" s="30" t="str">
        <f>IF($A621="Enter data zone code", " ",IF(ISNA(VLOOKUP($A621,'SIMD 2020v2 DZ lookup data'!$A:$AA,13,FALSE)),"not found",VLOOKUP($A621,'SIMD 2020v2 DZ lookup data'!$A:$AA,13,FALSE)))</f>
        <v> </v>
      </c>
      <c r="O621" s="31" t="str">
        <f>IF($A621="Enter data zone code", " ",IF(ISNA(VLOOKUP($A621,'SIMD 2020v2 DZ lookup data'!$A:$AA,14,FALSE)),"not found",VLOOKUP($A621,'SIMD 2020v2 DZ lookup data'!$A:$AA,14,FALSE)))</f>
        <v> </v>
      </c>
      <c r="P621" s="31" t="str">
        <f>IF($A621="Enter data zone code", " ",IF(ISNA(VLOOKUP($A621,'SIMD 2020v2 DZ lookup data'!$A:$AA,15,FALSE)),"not found",VLOOKUP($A621,'SIMD 2020v2 DZ lookup data'!$A:$AA,15,FALSE)))</f>
        <v> </v>
      </c>
      <c r="Q621" s="37" t="str">
        <f>IF($A621="Enter data zone code", " ",IF(ISNA(VLOOKUP($A621,'SIMD 2020v2 DZ lookup data'!$A:$AA,17,FALSE)),"not found",VLOOKUP($A621,'SIMD 2020v2 DZ lookup data'!$A:$AA,17,FALSE)))</f>
        <v> </v>
      </c>
      <c r="R621" s="36" t="str">
        <f>IF($A621="Enter data zone code", " ",IF(ISNA(VLOOKUP($A621,'SIMD 2020v2 DZ lookup data'!$A:$AA,19,FALSE)),"not found",VLOOKUP($A621,'SIMD 2020v2 DZ lookup data'!$A:$AA,19,FALSE)))</f>
        <v> </v>
      </c>
      <c r="S621" s="36" t="str">
        <f>IF($A621="Enter data zone code", " ",IF(ISNA(VLOOKUP($A621,'SIMD 2020v2 DZ lookup data'!$A:$AA,23,FALSE)),"not found",VLOOKUP($A621,'SIMD 2020v2 DZ lookup data'!$A:$AA,23,FALSE)))</f>
        <v> </v>
      </c>
      <c r="T621" s="36" t="str">
        <f>IF($A621="Enter data zone code", " ",IF(ISNA(VLOOKUP($A621,'SIMD 2020v2 DZ lookup data'!$A:$AA,25,FALSE)),"not found",VLOOKUP($A621,'SIMD 2020v2 DZ lookup data'!$A:$AA,25,FALSE)))</f>
        <v> </v>
      </c>
      <c r="U621" s="38" t="str">
        <f>IF($A621="Enter data zone code", " ",IF(ISNA(VLOOKUP($A621,'SIMD 2020v2 DZ lookup data'!$A:$AA,27,FALSE)),"not found",VLOOKUP($A621,'SIMD 2020v2 DZ lookup data'!$A:$AA,27,FALSE)))</f>
        <v> </v>
      </c>
    </row>
    <row r="622" ht="15.75" customHeight="1">
      <c r="A622" s="35" t="s">
        <v>89</v>
      </c>
      <c r="B622" s="36" t="str">
        <f>IF($A622="Enter data zone code", " ",IF(ISNA(VLOOKUP($A622,'SIMD 2020v2 DZ lookup data'!$A:$AA,2,FALSE)),"not found",VLOOKUP($A622,'SIMD 2020v2 DZ lookup data'!$A:$AA,2,FALSE)))</f>
        <v> </v>
      </c>
      <c r="C622" s="36" t="str">
        <f>IF($A622="Enter data zone code", " ",IF(ISNA(VLOOKUP($A622,'SIMD 2020v2 DZ lookup data'!$A:$AA,21,FALSE)),"not found",VLOOKUP($A622,'SIMD 2020v2 DZ lookup data'!$A:$AA,21,FALSE)))</f>
        <v> </v>
      </c>
      <c r="D622" s="29" t="str">
        <f>IF($A622="Enter data zone code", " ",IF(ISNA(VLOOKUP($A622,'SIMD 2020v2 DZ lookup data'!$A:$AA,3,FALSE)),"not found",VLOOKUP($A622,'SIMD 2020v2 DZ lookup data'!$A:$AA,3,FALSE)))</f>
        <v> </v>
      </c>
      <c r="E622" s="29" t="str">
        <f>IF($A622="Enter data zone code", " ",IF(ISNA(VLOOKUP($A622,'SIMD 2020v2 DZ lookup data'!$A:$AA,4,FALSE)),"not found",VLOOKUP($A622,'SIMD 2020v2 DZ lookup data'!$A:$AA,4,FALSE)))</f>
        <v> </v>
      </c>
      <c r="F622" s="29" t="str">
        <f>IF($A622="Enter data zone code", " ",IF(ISNA(VLOOKUP($A622,'SIMD 2020v2 DZ lookup data'!$A:$AA,5,FALSE)),"not found",VLOOKUP($A622,'SIMD 2020v2 DZ lookup data'!$A:$AA,5,FALSE)))</f>
        <v> </v>
      </c>
      <c r="G622" s="29" t="str">
        <f>IF($A622="Enter data zone code", " ",IF(ISNA(VLOOKUP($A622,'SIMD 2020v2 DZ lookup data'!$A:$AA,6,FALSE)),"not found",VLOOKUP($A622,'SIMD 2020v2 DZ lookup data'!$A:$AA,6,FALSE)))</f>
        <v> </v>
      </c>
      <c r="H622" s="30" t="str">
        <f>IF($A622="Enter data zone code", " ",IF(ISNA(VLOOKUP($A622,'SIMD 2020v2 DZ lookup data'!$A:$AA,8,FALSE)),"not found",VLOOKUP($A622,'SIMD 2020v2 DZ lookup data'!$A:$AA,7,FALSE)))</f>
        <v> </v>
      </c>
      <c r="I622" s="30" t="str">
        <f>IF($A622="Enter data zone code", " ",IF(ISNA(VLOOKUP($A622,'SIMD 2020v2 DZ lookup data'!$A:$AA,7,FALSE)),"not found",VLOOKUP($A622,'SIMD 2020v2 DZ lookup data'!$A:$AA,8,FALSE)))</f>
        <v> </v>
      </c>
      <c r="J622" s="30" t="str">
        <f>IF($A622="Enter data zone code", " ",IF(ISNA(VLOOKUP($A622,'SIMD 2020v2 DZ lookup data'!$A:$AA,9,FALSE)),"not found",VLOOKUP($A622,'SIMD 2020v2 DZ lookup data'!$A:$AA,9,FALSE)))</f>
        <v> </v>
      </c>
      <c r="K622" s="30" t="str">
        <f>IF($A622="Enter data zone code", " ",IF(ISNA(VLOOKUP($A622,'SIMD 2020v2 DZ lookup data'!$A:$AA,10,FALSE)),"not found",VLOOKUP($A622,'SIMD 2020v2 DZ lookup data'!$A:$AA,10,FALSE)))</f>
        <v> </v>
      </c>
      <c r="L622" s="30" t="str">
        <f>IF($A622="Enter data zone code", " ",IF(ISNA(VLOOKUP($A622,'SIMD 2020v2 DZ lookup data'!$A:$AA,11,FALSE)),"not found",VLOOKUP($A622,'SIMD 2020v2 DZ lookup data'!$A:$AA,11,FALSE)))</f>
        <v> </v>
      </c>
      <c r="M622" s="30" t="str">
        <f>IF($A622="Enter data zone code", " ",IF(ISNA(VLOOKUP($A622,'SIMD 2020v2 DZ lookup data'!$A:$AA,12,FALSE)),"not found",VLOOKUP($A622,'SIMD 2020v2 DZ lookup data'!$A:$AA,12,FALSE)))</f>
        <v> </v>
      </c>
      <c r="N622" s="30" t="str">
        <f>IF($A622="Enter data zone code", " ",IF(ISNA(VLOOKUP($A622,'SIMD 2020v2 DZ lookup data'!$A:$AA,13,FALSE)),"not found",VLOOKUP($A622,'SIMD 2020v2 DZ lookup data'!$A:$AA,13,FALSE)))</f>
        <v> </v>
      </c>
      <c r="O622" s="31" t="str">
        <f>IF($A622="Enter data zone code", " ",IF(ISNA(VLOOKUP($A622,'SIMD 2020v2 DZ lookup data'!$A:$AA,14,FALSE)),"not found",VLOOKUP($A622,'SIMD 2020v2 DZ lookup data'!$A:$AA,14,FALSE)))</f>
        <v> </v>
      </c>
      <c r="P622" s="31" t="str">
        <f>IF($A622="Enter data zone code", " ",IF(ISNA(VLOOKUP($A622,'SIMD 2020v2 DZ lookup data'!$A:$AA,15,FALSE)),"not found",VLOOKUP($A622,'SIMD 2020v2 DZ lookup data'!$A:$AA,15,FALSE)))</f>
        <v> </v>
      </c>
      <c r="Q622" s="37" t="str">
        <f>IF($A622="Enter data zone code", " ",IF(ISNA(VLOOKUP($A622,'SIMD 2020v2 DZ lookup data'!$A:$AA,17,FALSE)),"not found",VLOOKUP($A622,'SIMD 2020v2 DZ lookup data'!$A:$AA,17,FALSE)))</f>
        <v> </v>
      </c>
      <c r="R622" s="36" t="str">
        <f>IF($A622="Enter data zone code", " ",IF(ISNA(VLOOKUP($A622,'SIMD 2020v2 DZ lookup data'!$A:$AA,19,FALSE)),"not found",VLOOKUP($A622,'SIMD 2020v2 DZ lookup data'!$A:$AA,19,FALSE)))</f>
        <v> </v>
      </c>
      <c r="S622" s="36" t="str">
        <f>IF($A622="Enter data zone code", " ",IF(ISNA(VLOOKUP($A622,'SIMD 2020v2 DZ lookup data'!$A:$AA,23,FALSE)),"not found",VLOOKUP($A622,'SIMD 2020v2 DZ lookup data'!$A:$AA,23,FALSE)))</f>
        <v> </v>
      </c>
      <c r="T622" s="36" t="str">
        <f>IF($A622="Enter data zone code", " ",IF(ISNA(VLOOKUP($A622,'SIMD 2020v2 DZ lookup data'!$A:$AA,25,FALSE)),"not found",VLOOKUP($A622,'SIMD 2020v2 DZ lookup data'!$A:$AA,25,FALSE)))</f>
        <v> </v>
      </c>
      <c r="U622" s="38" t="str">
        <f>IF($A622="Enter data zone code", " ",IF(ISNA(VLOOKUP($A622,'SIMD 2020v2 DZ lookup data'!$A:$AA,27,FALSE)),"not found",VLOOKUP($A622,'SIMD 2020v2 DZ lookup data'!$A:$AA,27,FALSE)))</f>
        <v> </v>
      </c>
    </row>
    <row r="623" ht="15.75" customHeight="1">
      <c r="A623" s="35" t="s">
        <v>89</v>
      </c>
      <c r="B623" s="36" t="str">
        <f>IF($A623="Enter data zone code", " ",IF(ISNA(VLOOKUP($A623,'SIMD 2020v2 DZ lookup data'!$A:$AA,2,FALSE)),"not found",VLOOKUP($A623,'SIMD 2020v2 DZ lookup data'!$A:$AA,2,FALSE)))</f>
        <v> </v>
      </c>
      <c r="C623" s="36" t="str">
        <f>IF($A623="Enter data zone code", " ",IF(ISNA(VLOOKUP($A623,'SIMD 2020v2 DZ lookup data'!$A:$AA,21,FALSE)),"not found",VLOOKUP($A623,'SIMD 2020v2 DZ lookup data'!$A:$AA,21,FALSE)))</f>
        <v> </v>
      </c>
      <c r="D623" s="29" t="str">
        <f>IF($A623="Enter data zone code", " ",IF(ISNA(VLOOKUP($A623,'SIMD 2020v2 DZ lookup data'!$A:$AA,3,FALSE)),"not found",VLOOKUP($A623,'SIMD 2020v2 DZ lookup data'!$A:$AA,3,FALSE)))</f>
        <v> </v>
      </c>
      <c r="E623" s="29" t="str">
        <f>IF($A623="Enter data zone code", " ",IF(ISNA(VLOOKUP($A623,'SIMD 2020v2 DZ lookup data'!$A:$AA,4,FALSE)),"not found",VLOOKUP($A623,'SIMD 2020v2 DZ lookup data'!$A:$AA,4,FALSE)))</f>
        <v> </v>
      </c>
      <c r="F623" s="29" t="str">
        <f>IF($A623="Enter data zone code", " ",IF(ISNA(VLOOKUP($A623,'SIMD 2020v2 DZ lookup data'!$A:$AA,5,FALSE)),"not found",VLOOKUP($A623,'SIMD 2020v2 DZ lookup data'!$A:$AA,5,FALSE)))</f>
        <v> </v>
      </c>
      <c r="G623" s="29" t="str">
        <f>IF($A623="Enter data zone code", " ",IF(ISNA(VLOOKUP($A623,'SIMD 2020v2 DZ lookup data'!$A:$AA,6,FALSE)),"not found",VLOOKUP($A623,'SIMD 2020v2 DZ lookup data'!$A:$AA,6,FALSE)))</f>
        <v> </v>
      </c>
      <c r="H623" s="30" t="str">
        <f>IF($A623="Enter data zone code", " ",IF(ISNA(VLOOKUP($A623,'SIMD 2020v2 DZ lookup data'!$A:$AA,8,FALSE)),"not found",VLOOKUP($A623,'SIMD 2020v2 DZ lookup data'!$A:$AA,7,FALSE)))</f>
        <v> </v>
      </c>
      <c r="I623" s="30" t="str">
        <f>IF($A623="Enter data zone code", " ",IF(ISNA(VLOOKUP($A623,'SIMD 2020v2 DZ lookup data'!$A:$AA,7,FALSE)),"not found",VLOOKUP($A623,'SIMD 2020v2 DZ lookup data'!$A:$AA,8,FALSE)))</f>
        <v> </v>
      </c>
      <c r="J623" s="30" t="str">
        <f>IF($A623="Enter data zone code", " ",IF(ISNA(VLOOKUP($A623,'SIMD 2020v2 DZ lookup data'!$A:$AA,9,FALSE)),"not found",VLOOKUP($A623,'SIMD 2020v2 DZ lookup data'!$A:$AA,9,FALSE)))</f>
        <v> </v>
      </c>
      <c r="K623" s="30" t="str">
        <f>IF($A623="Enter data zone code", " ",IF(ISNA(VLOOKUP($A623,'SIMD 2020v2 DZ lookup data'!$A:$AA,10,FALSE)),"not found",VLOOKUP($A623,'SIMD 2020v2 DZ lookup data'!$A:$AA,10,FALSE)))</f>
        <v> </v>
      </c>
      <c r="L623" s="30" t="str">
        <f>IF($A623="Enter data zone code", " ",IF(ISNA(VLOOKUP($A623,'SIMD 2020v2 DZ lookup data'!$A:$AA,11,FALSE)),"not found",VLOOKUP($A623,'SIMD 2020v2 DZ lookup data'!$A:$AA,11,FALSE)))</f>
        <v> </v>
      </c>
      <c r="M623" s="30" t="str">
        <f>IF($A623="Enter data zone code", " ",IF(ISNA(VLOOKUP($A623,'SIMD 2020v2 DZ lookup data'!$A:$AA,12,FALSE)),"not found",VLOOKUP($A623,'SIMD 2020v2 DZ lookup data'!$A:$AA,12,FALSE)))</f>
        <v> </v>
      </c>
      <c r="N623" s="30" t="str">
        <f>IF($A623="Enter data zone code", " ",IF(ISNA(VLOOKUP($A623,'SIMD 2020v2 DZ lookup data'!$A:$AA,13,FALSE)),"not found",VLOOKUP($A623,'SIMD 2020v2 DZ lookup data'!$A:$AA,13,FALSE)))</f>
        <v> </v>
      </c>
      <c r="O623" s="31" t="str">
        <f>IF($A623="Enter data zone code", " ",IF(ISNA(VLOOKUP($A623,'SIMD 2020v2 DZ lookup data'!$A:$AA,14,FALSE)),"not found",VLOOKUP($A623,'SIMD 2020v2 DZ lookup data'!$A:$AA,14,FALSE)))</f>
        <v> </v>
      </c>
      <c r="P623" s="31" t="str">
        <f>IF($A623="Enter data zone code", " ",IF(ISNA(VLOOKUP($A623,'SIMD 2020v2 DZ lookup data'!$A:$AA,15,FALSE)),"not found",VLOOKUP($A623,'SIMD 2020v2 DZ lookup data'!$A:$AA,15,FALSE)))</f>
        <v> </v>
      </c>
      <c r="Q623" s="37" t="str">
        <f>IF($A623="Enter data zone code", " ",IF(ISNA(VLOOKUP($A623,'SIMD 2020v2 DZ lookup data'!$A:$AA,17,FALSE)),"not found",VLOOKUP($A623,'SIMD 2020v2 DZ lookup data'!$A:$AA,17,FALSE)))</f>
        <v> </v>
      </c>
      <c r="R623" s="36" t="str">
        <f>IF($A623="Enter data zone code", " ",IF(ISNA(VLOOKUP($A623,'SIMD 2020v2 DZ lookup data'!$A:$AA,19,FALSE)),"not found",VLOOKUP($A623,'SIMD 2020v2 DZ lookup data'!$A:$AA,19,FALSE)))</f>
        <v> </v>
      </c>
      <c r="S623" s="36" t="str">
        <f>IF($A623="Enter data zone code", " ",IF(ISNA(VLOOKUP($A623,'SIMD 2020v2 DZ lookup data'!$A:$AA,23,FALSE)),"not found",VLOOKUP($A623,'SIMD 2020v2 DZ lookup data'!$A:$AA,23,FALSE)))</f>
        <v> </v>
      </c>
      <c r="T623" s="36" t="str">
        <f>IF($A623="Enter data zone code", " ",IF(ISNA(VLOOKUP($A623,'SIMD 2020v2 DZ lookup data'!$A:$AA,25,FALSE)),"not found",VLOOKUP($A623,'SIMD 2020v2 DZ lookup data'!$A:$AA,25,FALSE)))</f>
        <v> </v>
      </c>
      <c r="U623" s="38" t="str">
        <f>IF($A623="Enter data zone code", " ",IF(ISNA(VLOOKUP($A623,'SIMD 2020v2 DZ lookup data'!$A:$AA,27,FALSE)),"not found",VLOOKUP($A623,'SIMD 2020v2 DZ lookup data'!$A:$AA,27,FALSE)))</f>
        <v> </v>
      </c>
    </row>
    <row r="624" ht="15.75" customHeight="1">
      <c r="A624" s="35" t="s">
        <v>89</v>
      </c>
      <c r="B624" s="36" t="str">
        <f>IF($A624="Enter data zone code", " ",IF(ISNA(VLOOKUP($A624,'SIMD 2020v2 DZ lookup data'!$A:$AA,2,FALSE)),"not found",VLOOKUP($A624,'SIMD 2020v2 DZ lookup data'!$A:$AA,2,FALSE)))</f>
        <v> </v>
      </c>
      <c r="C624" s="36" t="str">
        <f>IF($A624="Enter data zone code", " ",IF(ISNA(VLOOKUP($A624,'SIMD 2020v2 DZ lookup data'!$A:$AA,21,FALSE)),"not found",VLOOKUP($A624,'SIMD 2020v2 DZ lookup data'!$A:$AA,21,FALSE)))</f>
        <v> </v>
      </c>
      <c r="D624" s="29" t="str">
        <f>IF($A624="Enter data zone code", " ",IF(ISNA(VLOOKUP($A624,'SIMD 2020v2 DZ lookup data'!$A:$AA,3,FALSE)),"not found",VLOOKUP($A624,'SIMD 2020v2 DZ lookup data'!$A:$AA,3,FALSE)))</f>
        <v> </v>
      </c>
      <c r="E624" s="29" t="str">
        <f>IF($A624="Enter data zone code", " ",IF(ISNA(VLOOKUP($A624,'SIMD 2020v2 DZ lookup data'!$A:$AA,4,FALSE)),"not found",VLOOKUP($A624,'SIMD 2020v2 DZ lookup data'!$A:$AA,4,FALSE)))</f>
        <v> </v>
      </c>
      <c r="F624" s="29" t="str">
        <f>IF($A624="Enter data zone code", " ",IF(ISNA(VLOOKUP($A624,'SIMD 2020v2 DZ lookup data'!$A:$AA,5,FALSE)),"not found",VLOOKUP($A624,'SIMD 2020v2 DZ lookup data'!$A:$AA,5,FALSE)))</f>
        <v> </v>
      </c>
      <c r="G624" s="29" t="str">
        <f>IF($A624="Enter data zone code", " ",IF(ISNA(VLOOKUP($A624,'SIMD 2020v2 DZ lookup data'!$A:$AA,6,FALSE)),"not found",VLOOKUP($A624,'SIMD 2020v2 DZ lookup data'!$A:$AA,6,FALSE)))</f>
        <v> </v>
      </c>
      <c r="H624" s="30" t="str">
        <f>IF($A624="Enter data zone code", " ",IF(ISNA(VLOOKUP($A624,'SIMD 2020v2 DZ lookup data'!$A:$AA,8,FALSE)),"not found",VLOOKUP($A624,'SIMD 2020v2 DZ lookup data'!$A:$AA,7,FALSE)))</f>
        <v> </v>
      </c>
      <c r="I624" s="30" t="str">
        <f>IF($A624="Enter data zone code", " ",IF(ISNA(VLOOKUP($A624,'SIMD 2020v2 DZ lookup data'!$A:$AA,7,FALSE)),"not found",VLOOKUP($A624,'SIMD 2020v2 DZ lookup data'!$A:$AA,8,FALSE)))</f>
        <v> </v>
      </c>
      <c r="J624" s="30" t="str">
        <f>IF($A624="Enter data zone code", " ",IF(ISNA(VLOOKUP($A624,'SIMD 2020v2 DZ lookup data'!$A:$AA,9,FALSE)),"not found",VLOOKUP($A624,'SIMD 2020v2 DZ lookup data'!$A:$AA,9,FALSE)))</f>
        <v> </v>
      </c>
      <c r="K624" s="30" t="str">
        <f>IF($A624="Enter data zone code", " ",IF(ISNA(VLOOKUP($A624,'SIMD 2020v2 DZ lookup data'!$A:$AA,10,FALSE)),"not found",VLOOKUP($A624,'SIMD 2020v2 DZ lookup data'!$A:$AA,10,FALSE)))</f>
        <v> </v>
      </c>
      <c r="L624" s="30" t="str">
        <f>IF($A624="Enter data zone code", " ",IF(ISNA(VLOOKUP($A624,'SIMD 2020v2 DZ lookup data'!$A:$AA,11,FALSE)),"not found",VLOOKUP($A624,'SIMD 2020v2 DZ lookup data'!$A:$AA,11,FALSE)))</f>
        <v> </v>
      </c>
      <c r="M624" s="30" t="str">
        <f>IF($A624="Enter data zone code", " ",IF(ISNA(VLOOKUP($A624,'SIMD 2020v2 DZ lookup data'!$A:$AA,12,FALSE)),"not found",VLOOKUP($A624,'SIMD 2020v2 DZ lookup data'!$A:$AA,12,FALSE)))</f>
        <v> </v>
      </c>
      <c r="N624" s="30" t="str">
        <f>IF($A624="Enter data zone code", " ",IF(ISNA(VLOOKUP($A624,'SIMD 2020v2 DZ lookup data'!$A:$AA,13,FALSE)),"not found",VLOOKUP($A624,'SIMD 2020v2 DZ lookup data'!$A:$AA,13,FALSE)))</f>
        <v> </v>
      </c>
      <c r="O624" s="31" t="str">
        <f>IF($A624="Enter data zone code", " ",IF(ISNA(VLOOKUP($A624,'SIMD 2020v2 DZ lookup data'!$A:$AA,14,FALSE)),"not found",VLOOKUP($A624,'SIMD 2020v2 DZ lookup data'!$A:$AA,14,FALSE)))</f>
        <v> </v>
      </c>
      <c r="P624" s="31" t="str">
        <f>IF($A624="Enter data zone code", " ",IF(ISNA(VLOOKUP($A624,'SIMD 2020v2 DZ lookup data'!$A:$AA,15,FALSE)),"not found",VLOOKUP($A624,'SIMD 2020v2 DZ lookup data'!$A:$AA,15,FALSE)))</f>
        <v> </v>
      </c>
      <c r="Q624" s="37" t="str">
        <f>IF($A624="Enter data zone code", " ",IF(ISNA(VLOOKUP($A624,'SIMD 2020v2 DZ lookup data'!$A:$AA,17,FALSE)),"not found",VLOOKUP($A624,'SIMD 2020v2 DZ lookup data'!$A:$AA,17,FALSE)))</f>
        <v> </v>
      </c>
      <c r="R624" s="36" t="str">
        <f>IF($A624="Enter data zone code", " ",IF(ISNA(VLOOKUP($A624,'SIMD 2020v2 DZ lookup data'!$A:$AA,19,FALSE)),"not found",VLOOKUP($A624,'SIMD 2020v2 DZ lookup data'!$A:$AA,19,FALSE)))</f>
        <v> </v>
      </c>
      <c r="S624" s="36" t="str">
        <f>IF($A624="Enter data zone code", " ",IF(ISNA(VLOOKUP($A624,'SIMD 2020v2 DZ lookup data'!$A:$AA,23,FALSE)),"not found",VLOOKUP($A624,'SIMD 2020v2 DZ lookup data'!$A:$AA,23,FALSE)))</f>
        <v> </v>
      </c>
      <c r="T624" s="36" t="str">
        <f>IF($A624="Enter data zone code", " ",IF(ISNA(VLOOKUP($A624,'SIMD 2020v2 DZ lookup data'!$A:$AA,25,FALSE)),"not found",VLOOKUP($A624,'SIMD 2020v2 DZ lookup data'!$A:$AA,25,FALSE)))</f>
        <v> </v>
      </c>
      <c r="U624" s="38" t="str">
        <f>IF($A624="Enter data zone code", " ",IF(ISNA(VLOOKUP($A624,'SIMD 2020v2 DZ lookup data'!$A:$AA,27,FALSE)),"not found",VLOOKUP($A624,'SIMD 2020v2 DZ lookup data'!$A:$AA,27,FALSE)))</f>
        <v> </v>
      </c>
    </row>
    <row r="625" ht="15.75" customHeight="1">
      <c r="A625" s="35" t="s">
        <v>89</v>
      </c>
      <c r="B625" s="36" t="str">
        <f>IF($A625="Enter data zone code", " ",IF(ISNA(VLOOKUP($A625,'SIMD 2020v2 DZ lookup data'!$A:$AA,2,FALSE)),"not found",VLOOKUP($A625,'SIMD 2020v2 DZ lookup data'!$A:$AA,2,FALSE)))</f>
        <v> </v>
      </c>
      <c r="C625" s="36" t="str">
        <f>IF($A625="Enter data zone code", " ",IF(ISNA(VLOOKUP($A625,'SIMD 2020v2 DZ lookup data'!$A:$AA,21,FALSE)),"not found",VLOOKUP($A625,'SIMD 2020v2 DZ lookup data'!$A:$AA,21,FALSE)))</f>
        <v> </v>
      </c>
      <c r="D625" s="29" t="str">
        <f>IF($A625="Enter data zone code", " ",IF(ISNA(VLOOKUP($A625,'SIMD 2020v2 DZ lookup data'!$A:$AA,3,FALSE)),"not found",VLOOKUP($A625,'SIMD 2020v2 DZ lookup data'!$A:$AA,3,FALSE)))</f>
        <v> </v>
      </c>
      <c r="E625" s="29" t="str">
        <f>IF($A625="Enter data zone code", " ",IF(ISNA(VLOOKUP($A625,'SIMD 2020v2 DZ lookup data'!$A:$AA,4,FALSE)),"not found",VLOOKUP($A625,'SIMD 2020v2 DZ lookup data'!$A:$AA,4,FALSE)))</f>
        <v> </v>
      </c>
      <c r="F625" s="29" t="str">
        <f>IF($A625="Enter data zone code", " ",IF(ISNA(VLOOKUP($A625,'SIMD 2020v2 DZ lookup data'!$A:$AA,5,FALSE)),"not found",VLOOKUP($A625,'SIMD 2020v2 DZ lookup data'!$A:$AA,5,FALSE)))</f>
        <v> </v>
      </c>
      <c r="G625" s="29" t="str">
        <f>IF($A625="Enter data zone code", " ",IF(ISNA(VLOOKUP($A625,'SIMD 2020v2 DZ lookup data'!$A:$AA,6,FALSE)),"not found",VLOOKUP($A625,'SIMD 2020v2 DZ lookup data'!$A:$AA,6,FALSE)))</f>
        <v> </v>
      </c>
      <c r="H625" s="30" t="str">
        <f>IF($A625="Enter data zone code", " ",IF(ISNA(VLOOKUP($A625,'SIMD 2020v2 DZ lookup data'!$A:$AA,8,FALSE)),"not found",VLOOKUP($A625,'SIMD 2020v2 DZ lookup data'!$A:$AA,7,FALSE)))</f>
        <v> </v>
      </c>
      <c r="I625" s="30" t="str">
        <f>IF($A625="Enter data zone code", " ",IF(ISNA(VLOOKUP($A625,'SIMD 2020v2 DZ lookup data'!$A:$AA,7,FALSE)),"not found",VLOOKUP($A625,'SIMD 2020v2 DZ lookup data'!$A:$AA,8,FALSE)))</f>
        <v> </v>
      </c>
      <c r="J625" s="30" t="str">
        <f>IF($A625="Enter data zone code", " ",IF(ISNA(VLOOKUP($A625,'SIMD 2020v2 DZ lookup data'!$A:$AA,9,FALSE)),"not found",VLOOKUP($A625,'SIMD 2020v2 DZ lookup data'!$A:$AA,9,FALSE)))</f>
        <v> </v>
      </c>
      <c r="K625" s="30" t="str">
        <f>IF($A625="Enter data zone code", " ",IF(ISNA(VLOOKUP($A625,'SIMD 2020v2 DZ lookup data'!$A:$AA,10,FALSE)),"not found",VLOOKUP($A625,'SIMD 2020v2 DZ lookup data'!$A:$AA,10,FALSE)))</f>
        <v> </v>
      </c>
      <c r="L625" s="30" t="str">
        <f>IF($A625="Enter data zone code", " ",IF(ISNA(VLOOKUP($A625,'SIMD 2020v2 DZ lookup data'!$A:$AA,11,FALSE)),"not found",VLOOKUP($A625,'SIMD 2020v2 DZ lookup data'!$A:$AA,11,FALSE)))</f>
        <v> </v>
      </c>
      <c r="M625" s="30" t="str">
        <f>IF($A625="Enter data zone code", " ",IF(ISNA(VLOOKUP($A625,'SIMD 2020v2 DZ lookup data'!$A:$AA,12,FALSE)),"not found",VLOOKUP($A625,'SIMD 2020v2 DZ lookup data'!$A:$AA,12,FALSE)))</f>
        <v> </v>
      </c>
      <c r="N625" s="30" t="str">
        <f>IF($A625="Enter data zone code", " ",IF(ISNA(VLOOKUP($A625,'SIMD 2020v2 DZ lookup data'!$A:$AA,13,FALSE)),"not found",VLOOKUP($A625,'SIMD 2020v2 DZ lookup data'!$A:$AA,13,FALSE)))</f>
        <v> </v>
      </c>
      <c r="O625" s="31" t="str">
        <f>IF($A625="Enter data zone code", " ",IF(ISNA(VLOOKUP($A625,'SIMD 2020v2 DZ lookup data'!$A:$AA,14,FALSE)),"not found",VLOOKUP($A625,'SIMD 2020v2 DZ lookup data'!$A:$AA,14,FALSE)))</f>
        <v> </v>
      </c>
      <c r="P625" s="31" t="str">
        <f>IF($A625="Enter data zone code", " ",IF(ISNA(VLOOKUP($A625,'SIMD 2020v2 DZ lookup data'!$A:$AA,15,FALSE)),"not found",VLOOKUP($A625,'SIMD 2020v2 DZ lookup data'!$A:$AA,15,FALSE)))</f>
        <v> </v>
      </c>
      <c r="Q625" s="37" t="str">
        <f>IF($A625="Enter data zone code", " ",IF(ISNA(VLOOKUP($A625,'SIMD 2020v2 DZ lookup data'!$A:$AA,17,FALSE)),"not found",VLOOKUP($A625,'SIMD 2020v2 DZ lookup data'!$A:$AA,17,FALSE)))</f>
        <v> </v>
      </c>
      <c r="R625" s="36" t="str">
        <f>IF($A625="Enter data zone code", " ",IF(ISNA(VLOOKUP($A625,'SIMD 2020v2 DZ lookup data'!$A:$AA,19,FALSE)),"not found",VLOOKUP($A625,'SIMD 2020v2 DZ lookup data'!$A:$AA,19,FALSE)))</f>
        <v> </v>
      </c>
      <c r="S625" s="36" t="str">
        <f>IF($A625="Enter data zone code", " ",IF(ISNA(VLOOKUP($A625,'SIMD 2020v2 DZ lookup data'!$A:$AA,23,FALSE)),"not found",VLOOKUP($A625,'SIMD 2020v2 DZ lookup data'!$A:$AA,23,FALSE)))</f>
        <v> </v>
      </c>
      <c r="T625" s="36" t="str">
        <f>IF($A625="Enter data zone code", " ",IF(ISNA(VLOOKUP($A625,'SIMD 2020v2 DZ lookup data'!$A:$AA,25,FALSE)),"not found",VLOOKUP($A625,'SIMD 2020v2 DZ lookup data'!$A:$AA,25,FALSE)))</f>
        <v> </v>
      </c>
      <c r="U625" s="38" t="str">
        <f>IF($A625="Enter data zone code", " ",IF(ISNA(VLOOKUP($A625,'SIMD 2020v2 DZ lookup data'!$A:$AA,27,FALSE)),"not found",VLOOKUP($A625,'SIMD 2020v2 DZ lookup data'!$A:$AA,27,FALSE)))</f>
        <v> </v>
      </c>
    </row>
    <row r="626" ht="15.75" customHeight="1">
      <c r="A626" s="35" t="s">
        <v>89</v>
      </c>
      <c r="B626" s="36" t="str">
        <f>IF($A626="Enter data zone code", " ",IF(ISNA(VLOOKUP($A626,'SIMD 2020v2 DZ lookup data'!$A:$AA,2,FALSE)),"not found",VLOOKUP($A626,'SIMD 2020v2 DZ lookup data'!$A:$AA,2,FALSE)))</f>
        <v> </v>
      </c>
      <c r="C626" s="36" t="str">
        <f>IF($A626="Enter data zone code", " ",IF(ISNA(VLOOKUP($A626,'SIMD 2020v2 DZ lookup data'!$A:$AA,21,FALSE)),"not found",VLOOKUP($A626,'SIMD 2020v2 DZ lookup data'!$A:$AA,21,FALSE)))</f>
        <v> </v>
      </c>
      <c r="D626" s="29" t="str">
        <f>IF($A626="Enter data zone code", " ",IF(ISNA(VLOOKUP($A626,'SIMD 2020v2 DZ lookup data'!$A:$AA,3,FALSE)),"not found",VLOOKUP($A626,'SIMD 2020v2 DZ lookup data'!$A:$AA,3,FALSE)))</f>
        <v> </v>
      </c>
      <c r="E626" s="29" t="str">
        <f>IF($A626="Enter data zone code", " ",IF(ISNA(VLOOKUP($A626,'SIMD 2020v2 DZ lookup data'!$A:$AA,4,FALSE)),"not found",VLOOKUP($A626,'SIMD 2020v2 DZ lookup data'!$A:$AA,4,FALSE)))</f>
        <v> </v>
      </c>
      <c r="F626" s="29" t="str">
        <f>IF($A626="Enter data zone code", " ",IF(ISNA(VLOOKUP($A626,'SIMD 2020v2 DZ lookup data'!$A:$AA,5,FALSE)),"not found",VLOOKUP($A626,'SIMD 2020v2 DZ lookup data'!$A:$AA,5,FALSE)))</f>
        <v> </v>
      </c>
      <c r="G626" s="29" t="str">
        <f>IF($A626="Enter data zone code", " ",IF(ISNA(VLOOKUP($A626,'SIMD 2020v2 DZ lookup data'!$A:$AA,6,FALSE)),"not found",VLOOKUP($A626,'SIMD 2020v2 DZ lookup data'!$A:$AA,6,FALSE)))</f>
        <v> </v>
      </c>
      <c r="H626" s="30" t="str">
        <f>IF($A626="Enter data zone code", " ",IF(ISNA(VLOOKUP($A626,'SIMD 2020v2 DZ lookup data'!$A:$AA,8,FALSE)),"not found",VLOOKUP($A626,'SIMD 2020v2 DZ lookup data'!$A:$AA,7,FALSE)))</f>
        <v> </v>
      </c>
      <c r="I626" s="30" t="str">
        <f>IF($A626="Enter data zone code", " ",IF(ISNA(VLOOKUP($A626,'SIMD 2020v2 DZ lookup data'!$A:$AA,7,FALSE)),"not found",VLOOKUP($A626,'SIMD 2020v2 DZ lookup data'!$A:$AA,8,FALSE)))</f>
        <v> </v>
      </c>
      <c r="J626" s="30" t="str">
        <f>IF($A626="Enter data zone code", " ",IF(ISNA(VLOOKUP($A626,'SIMD 2020v2 DZ lookup data'!$A:$AA,9,FALSE)),"not found",VLOOKUP($A626,'SIMD 2020v2 DZ lookup data'!$A:$AA,9,FALSE)))</f>
        <v> </v>
      </c>
      <c r="K626" s="30" t="str">
        <f>IF($A626="Enter data zone code", " ",IF(ISNA(VLOOKUP($A626,'SIMD 2020v2 DZ lookup data'!$A:$AA,10,FALSE)),"not found",VLOOKUP($A626,'SIMD 2020v2 DZ lookup data'!$A:$AA,10,FALSE)))</f>
        <v> </v>
      </c>
      <c r="L626" s="30" t="str">
        <f>IF($A626="Enter data zone code", " ",IF(ISNA(VLOOKUP($A626,'SIMD 2020v2 DZ lookup data'!$A:$AA,11,FALSE)),"not found",VLOOKUP($A626,'SIMD 2020v2 DZ lookup data'!$A:$AA,11,FALSE)))</f>
        <v> </v>
      </c>
      <c r="M626" s="30" t="str">
        <f>IF($A626="Enter data zone code", " ",IF(ISNA(VLOOKUP($A626,'SIMD 2020v2 DZ lookup data'!$A:$AA,12,FALSE)),"not found",VLOOKUP($A626,'SIMD 2020v2 DZ lookup data'!$A:$AA,12,FALSE)))</f>
        <v> </v>
      </c>
      <c r="N626" s="30" t="str">
        <f>IF($A626="Enter data zone code", " ",IF(ISNA(VLOOKUP($A626,'SIMD 2020v2 DZ lookup data'!$A:$AA,13,FALSE)),"not found",VLOOKUP($A626,'SIMD 2020v2 DZ lookup data'!$A:$AA,13,FALSE)))</f>
        <v> </v>
      </c>
      <c r="O626" s="31" t="str">
        <f>IF($A626="Enter data zone code", " ",IF(ISNA(VLOOKUP($A626,'SIMD 2020v2 DZ lookup data'!$A:$AA,14,FALSE)),"not found",VLOOKUP($A626,'SIMD 2020v2 DZ lookup data'!$A:$AA,14,FALSE)))</f>
        <v> </v>
      </c>
      <c r="P626" s="31" t="str">
        <f>IF($A626="Enter data zone code", " ",IF(ISNA(VLOOKUP($A626,'SIMD 2020v2 DZ lookup data'!$A:$AA,15,FALSE)),"not found",VLOOKUP($A626,'SIMD 2020v2 DZ lookup data'!$A:$AA,15,FALSE)))</f>
        <v> </v>
      </c>
      <c r="Q626" s="37" t="str">
        <f>IF($A626="Enter data zone code", " ",IF(ISNA(VLOOKUP($A626,'SIMD 2020v2 DZ lookup data'!$A:$AA,17,FALSE)),"not found",VLOOKUP($A626,'SIMD 2020v2 DZ lookup data'!$A:$AA,17,FALSE)))</f>
        <v> </v>
      </c>
      <c r="R626" s="36" t="str">
        <f>IF($A626="Enter data zone code", " ",IF(ISNA(VLOOKUP($A626,'SIMD 2020v2 DZ lookup data'!$A:$AA,19,FALSE)),"not found",VLOOKUP($A626,'SIMD 2020v2 DZ lookup data'!$A:$AA,19,FALSE)))</f>
        <v> </v>
      </c>
      <c r="S626" s="36" t="str">
        <f>IF($A626="Enter data zone code", " ",IF(ISNA(VLOOKUP($A626,'SIMD 2020v2 DZ lookup data'!$A:$AA,23,FALSE)),"not found",VLOOKUP($A626,'SIMD 2020v2 DZ lookup data'!$A:$AA,23,FALSE)))</f>
        <v> </v>
      </c>
      <c r="T626" s="36" t="str">
        <f>IF($A626="Enter data zone code", " ",IF(ISNA(VLOOKUP($A626,'SIMD 2020v2 DZ lookup data'!$A:$AA,25,FALSE)),"not found",VLOOKUP($A626,'SIMD 2020v2 DZ lookup data'!$A:$AA,25,FALSE)))</f>
        <v> </v>
      </c>
      <c r="U626" s="38" t="str">
        <f>IF($A626="Enter data zone code", " ",IF(ISNA(VLOOKUP($A626,'SIMD 2020v2 DZ lookup data'!$A:$AA,27,FALSE)),"not found",VLOOKUP($A626,'SIMD 2020v2 DZ lookup data'!$A:$AA,27,FALSE)))</f>
        <v> </v>
      </c>
    </row>
    <row r="627" ht="15.75" customHeight="1">
      <c r="A627" s="35" t="s">
        <v>89</v>
      </c>
      <c r="B627" s="36" t="str">
        <f>IF($A627="Enter data zone code", " ",IF(ISNA(VLOOKUP($A627,'SIMD 2020v2 DZ lookup data'!$A:$AA,2,FALSE)),"not found",VLOOKUP($A627,'SIMD 2020v2 DZ lookup data'!$A:$AA,2,FALSE)))</f>
        <v> </v>
      </c>
      <c r="C627" s="36" t="str">
        <f>IF($A627="Enter data zone code", " ",IF(ISNA(VLOOKUP($A627,'SIMD 2020v2 DZ lookup data'!$A:$AA,21,FALSE)),"not found",VLOOKUP($A627,'SIMD 2020v2 DZ lookup data'!$A:$AA,21,FALSE)))</f>
        <v> </v>
      </c>
      <c r="D627" s="29" t="str">
        <f>IF($A627="Enter data zone code", " ",IF(ISNA(VLOOKUP($A627,'SIMD 2020v2 DZ lookup data'!$A:$AA,3,FALSE)),"not found",VLOOKUP($A627,'SIMD 2020v2 DZ lookup data'!$A:$AA,3,FALSE)))</f>
        <v> </v>
      </c>
      <c r="E627" s="29" t="str">
        <f>IF($A627="Enter data zone code", " ",IF(ISNA(VLOOKUP($A627,'SIMD 2020v2 DZ lookup data'!$A:$AA,4,FALSE)),"not found",VLOOKUP($A627,'SIMD 2020v2 DZ lookup data'!$A:$AA,4,FALSE)))</f>
        <v> </v>
      </c>
      <c r="F627" s="29" t="str">
        <f>IF($A627="Enter data zone code", " ",IF(ISNA(VLOOKUP($A627,'SIMD 2020v2 DZ lookup data'!$A:$AA,5,FALSE)),"not found",VLOOKUP($A627,'SIMD 2020v2 DZ lookup data'!$A:$AA,5,FALSE)))</f>
        <v> </v>
      </c>
      <c r="G627" s="29" t="str">
        <f>IF($A627="Enter data zone code", " ",IF(ISNA(VLOOKUP($A627,'SIMD 2020v2 DZ lookup data'!$A:$AA,6,FALSE)),"not found",VLOOKUP($A627,'SIMD 2020v2 DZ lookup data'!$A:$AA,6,FALSE)))</f>
        <v> </v>
      </c>
      <c r="H627" s="30" t="str">
        <f>IF($A627="Enter data zone code", " ",IF(ISNA(VLOOKUP($A627,'SIMD 2020v2 DZ lookup data'!$A:$AA,8,FALSE)),"not found",VLOOKUP($A627,'SIMD 2020v2 DZ lookup data'!$A:$AA,7,FALSE)))</f>
        <v> </v>
      </c>
      <c r="I627" s="30" t="str">
        <f>IF($A627="Enter data zone code", " ",IF(ISNA(VLOOKUP($A627,'SIMD 2020v2 DZ lookup data'!$A:$AA,7,FALSE)),"not found",VLOOKUP($A627,'SIMD 2020v2 DZ lookup data'!$A:$AA,8,FALSE)))</f>
        <v> </v>
      </c>
      <c r="J627" s="30" t="str">
        <f>IF($A627="Enter data zone code", " ",IF(ISNA(VLOOKUP($A627,'SIMD 2020v2 DZ lookup data'!$A:$AA,9,FALSE)),"not found",VLOOKUP($A627,'SIMD 2020v2 DZ lookup data'!$A:$AA,9,FALSE)))</f>
        <v> </v>
      </c>
      <c r="K627" s="30" t="str">
        <f>IF($A627="Enter data zone code", " ",IF(ISNA(VLOOKUP($A627,'SIMD 2020v2 DZ lookup data'!$A:$AA,10,FALSE)),"not found",VLOOKUP($A627,'SIMD 2020v2 DZ lookup data'!$A:$AA,10,FALSE)))</f>
        <v> </v>
      </c>
      <c r="L627" s="30" t="str">
        <f>IF($A627="Enter data zone code", " ",IF(ISNA(VLOOKUP($A627,'SIMD 2020v2 DZ lookup data'!$A:$AA,11,FALSE)),"not found",VLOOKUP($A627,'SIMD 2020v2 DZ lookup data'!$A:$AA,11,FALSE)))</f>
        <v> </v>
      </c>
      <c r="M627" s="30" t="str">
        <f>IF($A627="Enter data zone code", " ",IF(ISNA(VLOOKUP($A627,'SIMD 2020v2 DZ lookup data'!$A:$AA,12,FALSE)),"not found",VLOOKUP($A627,'SIMD 2020v2 DZ lookup data'!$A:$AA,12,FALSE)))</f>
        <v> </v>
      </c>
      <c r="N627" s="30" t="str">
        <f>IF($A627="Enter data zone code", " ",IF(ISNA(VLOOKUP($A627,'SIMD 2020v2 DZ lookup data'!$A:$AA,13,FALSE)),"not found",VLOOKUP($A627,'SIMD 2020v2 DZ lookup data'!$A:$AA,13,FALSE)))</f>
        <v> </v>
      </c>
      <c r="O627" s="31" t="str">
        <f>IF($A627="Enter data zone code", " ",IF(ISNA(VLOOKUP($A627,'SIMD 2020v2 DZ lookup data'!$A:$AA,14,FALSE)),"not found",VLOOKUP($A627,'SIMD 2020v2 DZ lookup data'!$A:$AA,14,FALSE)))</f>
        <v> </v>
      </c>
      <c r="P627" s="31" t="str">
        <f>IF($A627="Enter data zone code", " ",IF(ISNA(VLOOKUP($A627,'SIMD 2020v2 DZ lookup data'!$A:$AA,15,FALSE)),"not found",VLOOKUP($A627,'SIMD 2020v2 DZ lookup data'!$A:$AA,15,FALSE)))</f>
        <v> </v>
      </c>
      <c r="Q627" s="37" t="str">
        <f>IF($A627="Enter data zone code", " ",IF(ISNA(VLOOKUP($A627,'SIMD 2020v2 DZ lookup data'!$A:$AA,17,FALSE)),"not found",VLOOKUP($A627,'SIMD 2020v2 DZ lookup data'!$A:$AA,17,FALSE)))</f>
        <v> </v>
      </c>
      <c r="R627" s="36" t="str">
        <f>IF($A627="Enter data zone code", " ",IF(ISNA(VLOOKUP($A627,'SIMD 2020v2 DZ lookup data'!$A:$AA,19,FALSE)),"not found",VLOOKUP($A627,'SIMD 2020v2 DZ lookup data'!$A:$AA,19,FALSE)))</f>
        <v> </v>
      </c>
      <c r="S627" s="36" t="str">
        <f>IF($A627="Enter data zone code", " ",IF(ISNA(VLOOKUP($A627,'SIMD 2020v2 DZ lookup data'!$A:$AA,23,FALSE)),"not found",VLOOKUP($A627,'SIMD 2020v2 DZ lookup data'!$A:$AA,23,FALSE)))</f>
        <v> </v>
      </c>
      <c r="T627" s="36" t="str">
        <f>IF($A627="Enter data zone code", " ",IF(ISNA(VLOOKUP($A627,'SIMD 2020v2 DZ lookup data'!$A:$AA,25,FALSE)),"not found",VLOOKUP($A627,'SIMD 2020v2 DZ lookup data'!$A:$AA,25,FALSE)))</f>
        <v> </v>
      </c>
      <c r="U627" s="38" t="str">
        <f>IF($A627="Enter data zone code", " ",IF(ISNA(VLOOKUP($A627,'SIMD 2020v2 DZ lookup data'!$A:$AA,27,FALSE)),"not found",VLOOKUP($A627,'SIMD 2020v2 DZ lookup data'!$A:$AA,27,FALSE)))</f>
        <v> </v>
      </c>
    </row>
    <row r="628" ht="15.75" customHeight="1">
      <c r="A628" s="35" t="s">
        <v>89</v>
      </c>
      <c r="B628" s="36" t="str">
        <f>IF($A628="Enter data zone code", " ",IF(ISNA(VLOOKUP($A628,'SIMD 2020v2 DZ lookup data'!$A:$AA,2,FALSE)),"not found",VLOOKUP($A628,'SIMD 2020v2 DZ lookup data'!$A:$AA,2,FALSE)))</f>
        <v> </v>
      </c>
      <c r="C628" s="36" t="str">
        <f>IF($A628="Enter data zone code", " ",IF(ISNA(VLOOKUP($A628,'SIMD 2020v2 DZ lookup data'!$A:$AA,21,FALSE)),"not found",VLOOKUP($A628,'SIMD 2020v2 DZ lookup data'!$A:$AA,21,FALSE)))</f>
        <v> </v>
      </c>
      <c r="D628" s="29" t="str">
        <f>IF($A628="Enter data zone code", " ",IF(ISNA(VLOOKUP($A628,'SIMD 2020v2 DZ lookup data'!$A:$AA,3,FALSE)),"not found",VLOOKUP($A628,'SIMD 2020v2 DZ lookup data'!$A:$AA,3,FALSE)))</f>
        <v> </v>
      </c>
      <c r="E628" s="29" t="str">
        <f>IF($A628="Enter data zone code", " ",IF(ISNA(VLOOKUP($A628,'SIMD 2020v2 DZ lookup data'!$A:$AA,4,FALSE)),"not found",VLOOKUP($A628,'SIMD 2020v2 DZ lookup data'!$A:$AA,4,FALSE)))</f>
        <v> </v>
      </c>
      <c r="F628" s="29" t="str">
        <f>IF($A628="Enter data zone code", " ",IF(ISNA(VLOOKUP($A628,'SIMD 2020v2 DZ lookup data'!$A:$AA,5,FALSE)),"not found",VLOOKUP($A628,'SIMD 2020v2 DZ lookup data'!$A:$AA,5,FALSE)))</f>
        <v> </v>
      </c>
      <c r="G628" s="29" t="str">
        <f>IF($A628="Enter data zone code", " ",IF(ISNA(VLOOKUP($A628,'SIMD 2020v2 DZ lookup data'!$A:$AA,6,FALSE)),"not found",VLOOKUP($A628,'SIMD 2020v2 DZ lookup data'!$A:$AA,6,FALSE)))</f>
        <v> </v>
      </c>
      <c r="H628" s="30" t="str">
        <f>IF($A628="Enter data zone code", " ",IF(ISNA(VLOOKUP($A628,'SIMD 2020v2 DZ lookup data'!$A:$AA,8,FALSE)),"not found",VLOOKUP($A628,'SIMD 2020v2 DZ lookup data'!$A:$AA,7,FALSE)))</f>
        <v> </v>
      </c>
      <c r="I628" s="30" t="str">
        <f>IF($A628="Enter data zone code", " ",IF(ISNA(VLOOKUP($A628,'SIMD 2020v2 DZ lookup data'!$A:$AA,7,FALSE)),"not found",VLOOKUP($A628,'SIMD 2020v2 DZ lookup data'!$A:$AA,8,FALSE)))</f>
        <v> </v>
      </c>
      <c r="J628" s="30" t="str">
        <f>IF($A628="Enter data zone code", " ",IF(ISNA(VLOOKUP($A628,'SIMD 2020v2 DZ lookup data'!$A:$AA,9,FALSE)),"not found",VLOOKUP($A628,'SIMD 2020v2 DZ lookup data'!$A:$AA,9,FALSE)))</f>
        <v> </v>
      </c>
      <c r="K628" s="30" t="str">
        <f>IF($A628="Enter data zone code", " ",IF(ISNA(VLOOKUP($A628,'SIMD 2020v2 DZ lookup data'!$A:$AA,10,FALSE)),"not found",VLOOKUP($A628,'SIMD 2020v2 DZ lookup data'!$A:$AA,10,FALSE)))</f>
        <v> </v>
      </c>
      <c r="L628" s="30" t="str">
        <f>IF($A628="Enter data zone code", " ",IF(ISNA(VLOOKUP($A628,'SIMD 2020v2 DZ lookup data'!$A:$AA,11,FALSE)),"not found",VLOOKUP($A628,'SIMD 2020v2 DZ lookup data'!$A:$AA,11,FALSE)))</f>
        <v> </v>
      </c>
      <c r="M628" s="30" t="str">
        <f>IF($A628="Enter data zone code", " ",IF(ISNA(VLOOKUP($A628,'SIMD 2020v2 DZ lookup data'!$A:$AA,12,FALSE)),"not found",VLOOKUP($A628,'SIMD 2020v2 DZ lookup data'!$A:$AA,12,FALSE)))</f>
        <v> </v>
      </c>
      <c r="N628" s="30" t="str">
        <f>IF($A628="Enter data zone code", " ",IF(ISNA(VLOOKUP($A628,'SIMD 2020v2 DZ lookup data'!$A:$AA,13,FALSE)),"not found",VLOOKUP($A628,'SIMD 2020v2 DZ lookup data'!$A:$AA,13,FALSE)))</f>
        <v> </v>
      </c>
      <c r="O628" s="31" t="str">
        <f>IF($A628="Enter data zone code", " ",IF(ISNA(VLOOKUP($A628,'SIMD 2020v2 DZ lookup data'!$A:$AA,14,FALSE)),"not found",VLOOKUP($A628,'SIMD 2020v2 DZ lookup data'!$A:$AA,14,FALSE)))</f>
        <v> </v>
      </c>
      <c r="P628" s="31" t="str">
        <f>IF($A628="Enter data zone code", " ",IF(ISNA(VLOOKUP($A628,'SIMD 2020v2 DZ lookup data'!$A:$AA,15,FALSE)),"not found",VLOOKUP($A628,'SIMD 2020v2 DZ lookup data'!$A:$AA,15,FALSE)))</f>
        <v> </v>
      </c>
      <c r="Q628" s="37" t="str">
        <f>IF($A628="Enter data zone code", " ",IF(ISNA(VLOOKUP($A628,'SIMD 2020v2 DZ lookup data'!$A:$AA,17,FALSE)),"not found",VLOOKUP($A628,'SIMD 2020v2 DZ lookup data'!$A:$AA,17,FALSE)))</f>
        <v> </v>
      </c>
      <c r="R628" s="36" t="str">
        <f>IF($A628="Enter data zone code", " ",IF(ISNA(VLOOKUP($A628,'SIMD 2020v2 DZ lookup data'!$A:$AA,19,FALSE)),"not found",VLOOKUP($A628,'SIMD 2020v2 DZ lookup data'!$A:$AA,19,FALSE)))</f>
        <v> </v>
      </c>
      <c r="S628" s="36" t="str">
        <f>IF($A628="Enter data zone code", " ",IF(ISNA(VLOOKUP($A628,'SIMD 2020v2 DZ lookup data'!$A:$AA,23,FALSE)),"not found",VLOOKUP($A628,'SIMD 2020v2 DZ lookup data'!$A:$AA,23,FALSE)))</f>
        <v> </v>
      </c>
      <c r="T628" s="36" t="str">
        <f>IF($A628="Enter data zone code", " ",IF(ISNA(VLOOKUP($A628,'SIMD 2020v2 DZ lookup data'!$A:$AA,25,FALSE)),"not found",VLOOKUP($A628,'SIMD 2020v2 DZ lookup data'!$A:$AA,25,FALSE)))</f>
        <v> </v>
      </c>
      <c r="U628" s="38" t="str">
        <f>IF($A628="Enter data zone code", " ",IF(ISNA(VLOOKUP($A628,'SIMD 2020v2 DZ lookup data'!$A:$AA,27,FALSE)),"not found",VLOOKUP($A628,'SIMD 2020v2 DZ lookup data'!$A:$AA,27,FALSE)))</f>
        <v> </v>
      </c>
    </row>
    <row r="629" ht="15.75" customHeight="1">
      <c r="A629" s="35" t="s">
        <v>89</v>
      </c>
      <c r="B629" s="36" t="str">
        <f>IF($A629="Enter data zone code", " ",IF(ISNA(VLOOKUP($A629,'SIMD 2020v2 DZ lookup data'!$A:$AA,2,FALSE)),"not found",VLOOKUP($A629,'SIMD 2020v2 DZ lookup data'!$A:$AA,2,FALSE)))</f>
        <v> </v>
      </c>
      <c r="C629" s="36" t="str">
        <f>IF($A629="Enter data zone code", " ",IF(ISNA(VLOOKUP($A629,'SIMD 2020v2 DZ lookup data'!$A:$AA,21,FALSE)),"not found",VLOOKUP($A629,'SIMD 2020v2 DZ lookup data'!$A:$AA,21,FALSE)))</f>
        <v> </v>
      </c>
      <c r="D629" s="29" t="str">
        <f>IF($A629="Enter data zone code", " ",IF(ISNA(VLOOKUP($A629,'SIMD 2020v2 DZ lookup data'!$A:$AA,3,FALSE)),"not found",VLOOKUP($A629,'SIMD 2020v2 DZ lookup data'!$A:$AA,3,FALSE)))</f>
        <v> </v>
      </c>
      <c r="E629" s="29" t="str">
        <f>IF($A629="Enter data zone code", " ",IF(ISNA(VLOOKUP($A629,'SIMD 2020v2 DZ lookup data'!$A:$AA,4,FALSE)),"not found",VLOOKUP($A629,'SIMD 2020v2 DZ lookup data'!$A:$AA,4,FALSE)))</f>
        <v> </v>
      </c>
      <c r="F629" s="29" t="str">
        <f>IF($A629="Enter data zone code", " ",IF(ISNA(VLOOKUP($A629,'SIMD 2020v2 DZ lookup data'!$A:$AA,5,FALSE)),"not found",VLOOKUP($A629,'SIMD 2020v2 DZ lookup data'!$A:$AA,5,FALSE)))</f>
        <v> </v>
      </c>
      <c r="G629" s="29" t="str">
        <f>IF($A629="Enter data zone code", " ",IF(ISNA(VLOOKUP($A629,'SIMD 2020v2 DZ lookup data'!$A:$AA,6,FALSE)),"not found",VLOOKUP($A629,'SIMD 2020v2 DZ lookup data'!$A:$AA,6,FALSE)))</f>
        <v> </v>
      </c>
      <c r="H629" s="30" t="str">
        <f>IF($A629="Enter data zone code", " ",IF(ISNA(VLOOKUP($A629,'SIMD 2020v2 DZ lookup data'!$A:$AA,8,FALSE)),"not found",VLOOKUP($A629,'SIMD 2020v2 DZ lookup data'!$A:$AA,7,FALSE)))</f>
        <v> </v>
      </c>
      <c r="I629" s="30" t="str">
        <f>IF($A629="Enter data zone code", " ",IF(ISNA(VLOOKUP($A629,'SIMD 2020v2 DZ lookup data'!$A:$AA,7,FALSE)),"not found",VLOOKUP($A629,'SIMD 2020v2 DZ lookup data'!$A:$AA,8,FALSE)))</f>
        <v> </v>
      </c>
      <c r="J629" s="30" t="str">
        <f>IF($A629="Enter data zone code", " ",IF(ISNA(VLOOKUP($A629,'SIMD 2020v2 DZ lookup data'!$A:$AA,9,FALSE)),"not found",VLOOKUP($A629,'SIMD 2020v2 DZ lookup data'!$A:$AA,9,FALSE)))</f>
        <v> </v>
      </c>
      <c r="K629" s="30" t="str">
        <f>IF($A629="Enter data zone code", " ",IF(ISNA(VLOOKUP($A629,'SIMD 2020v2 DZ lookup data'!$A:$AA,10,FALSE)),"not found",VLOOKUP($A629,'SIMD 2020v2 DZ lookup data'!$A:$AA,10,FALSE)))</f>
        <v> </v>
      </c>
      <c r="L629" s="30" t="str">
        <f>IF($A629="Enter data zone code", " ",IF(ISNA(VLOOKUP($A629,'SIMD 2020v2 DZ lookup data'!$A:$AA,11,FALSE)),"not found",VLOOKUP($A629,'SIMD 2020v2 DZ lookup data'!$A:$AA,11,FALSE)))</f>
        <v> </v>
      </c>
      <c r="M629" s="30" t="str">
        <f>IF($A629="Enter data zone code", " ",IF(ISNA(VLOOKUP($A629,'SIMD 2020v2 DZ lookup data'!$A:$AA,12,FALSE)),"not found",VLOOKUP($A629,'SIMD 2020v2 DZ lookup data'!$A:$AA,12,FALSE)))</f>
        <v> </v>
      </c>
      <c r="N629" s="30" t="str">
        <f>IF($A629="Enter data zone code", " ",IF(ISNA(VLOOKUP($A629,'SIMD 2020v2 DZ lookup data'!$A:$AA,13,FALSE)),"not found",VLOOKUP($A629,'SIMD 2020v2 DZ lookup data'!$A:$AA,13,FALSE)))</f>
        <v> </v>
      </c>
      <c r="O629" s="31" t="str">
        <f>IF($A629="Enter data zone code", " ",IF(ISNA(VLOOKUP($A629,'SIMD 2020v2 DZ lookup data'!$A:$AA,14,FALSE)),"not found",VLOOKUP($A629,'SIMD 2020v2 DZ lookup data'!$A:$AA,14,FALSE)))</f>
        <v> </v>
      </c>
      <c r="P629" s="31" t="str">
        <f>IF($A629="Enter data zone code", " ",IF(ISNA(VLOOKUP($A629,'SIMD 2020v2 DZ lookup data'!$A:$AA,15,FALSE)),"not found",VLOOKUP($A629,'SIMD 2020v2 DZ lookup data'!$A:$AA,15,FALSE)))</f>
        <v> </v>
      </c>
      <c r="Q629" s="37" t="str">
        <f>IF($A629="Enter data zone code", " ",IF(ISNA(VLOOKUP($A629,'SIMD 2020v2 DZ lookup data'!$A:$AA,17,FALSE)),"not found",VLOOKUP($A629,'SIMD 2020v2 DZ lookup data'!$A:$AA,17,FALSE)))</f>
        <v> </v>
      </c>
      <c r="R629" s="36" t="str">
        <f>IF($A629="Enter data zone code", " ",IF(ISNA(VLOOKUP($A629,'SIMD 2020v2 DZ lookup data'!$A:$AA,19,FALSE)),"not found",VLOOKUP($A629,'SIMD 2020v2 DZ lookup data'!$A:$AA,19,FALSE)))</f>
        <v> </v>
      </c>
      <c r="S629" s="36" t="str">
        <f>IF($A629="Enter data zone code", " ",IF(ISNA(VLOOKUP($A629,'SIMD 2020v2 DZ lookup data'!$A:$AA,23,FALSE)),"not found",VLOOKUP($A629,'SIMD 2020v2 DZ lookup data'!$A:$AA,23,FALSE)))</f>
        <v> </v>
      </c>
      <c r="T629" s="36" t="str">
        <f>IF($A629="Enter data zone code", " ",IF(ISNA(VLOOKUP($A629,'SIMD 2020v2 DZ lookup data'!$A:$AA,25,FALSE)),"not found",VLOOKUP($A629,'SIMD 2020v2 DZ lookup data'!$A:$AA,25,FALSE)))</f>
        <v> </v>
      </c>
      <c r="U629" s="38" t="str">
        <f>IF($A629="Enter data zone code", " ",IF(ISNA(VLOOKUP($A629,'SIMD 2020v2 DZ lookup data'!$A:$AA,27,FALSE)),"not found",VLOOKUP($A629,'SIMD 2020v2 DZ lookup data'!$A:$AA,27,FALSE)))</f>
        <v> </v>
      </c>
    </row>
    <row r="630" ht="15.75" customHeight="1">
      <c r="A630" s="35" t="s">
        <v>89</v>
      </c>
      <c r="B630" s="36" t="str">
        <f>IF($A630="Enter data zone code", " ",IF(ISNA(VLOOKUP($A630,'SIMD 2020v2 DZ lookup data'!$A:$AA,2,FALSE)),"not found",VLOOKUP($A630,'SIMD 2020v2 DZ lookup data'!$A:$AA,2,FALSE)))</f>
        <v> </v>
      </c>
      <c r="C630" s="36" t="str">
        <f>IF($A630="Enter data zone code", " ",IF(ISNA(VLOOKUP($A630,'SIMD 2020v2 DZ lookup data'!$A:$AA,21,FALSE)),"not found",VLOOKUP($A630,'SIMD 2020v2 DZ lookup data'!$A:$AA,21,FALSE)))</f>
        <v> </v>
      </c>
      <c r="D630" s="29" t="str">
        <f>IF($A630="Enter data zone code", " ",IF(ISNA(VLOOKUP($A630,'SIMD 2020v2 DZ lookup data'!$A:$AA,3,FALSE)),"not found",VLOOKUP($A630,'SIMD 2020v2 DZ lookup data'!$A:$AA,3,FALSE)))</f>
        <v> </v>
      </c>
      <c r="E630" s="29" t="str">
        <f>IF($A630="Enter data zone code", " ",IF(ISNA(VLOOKUP($A630,'SIMD 2020v2 DZ lookup data'!$A:$AA,4,FALSE)),"not found",VLOOKUP($A630,'SIMD 2020v2 DZ lookup data'!$A:$AA,4,FALSE)))</f>
        <v> </v>
      </c>
      <c r="F630" s="29" t="str">
        <f>IF($A630="Enter data zone code", " ",IF(ISNA(VLOOKUP($A630,'SIMD 2020v2 DZ lookup data'!$A:$AA,5,FALSE)),"not found",VLOOKUP($A630,'SIMD 2020v2 DZ lookup data'!$A:$AA,5,FALSE)))</f>
        <v> </v>
      </c>
      <c r="G630" s="29" t="str">
        <f>IF($A630="Enter data zone code", " ",IF(ISNA(VLOOKUP($A630,'SIMD 2020v2 DZ lookup data'!$A:$AA,6,FALSE)),"not found",VLOOKUP($A630,'SIMD 2020v2 DZ lookup data'!$A:$AA,6,FALSE)))</f>
        <v> </v>
      </c>
      <c r="H630" s="30" t="str">
        <f>IF($A630="Enter data zone code", " ",IF(ISNA(VLOOKUP($A630,'SIMD 2020v2 DZ lookup data'!$A:$AA,8,FALSE)),"not found",VLOOKUP($A630,'SIMD 2020v2 DZ lookup data'!$A:$AA,7,FALSE)))</f>
        <v> </v>
      </c>
      <c r="I630" s="30" t="str">
        <f>IF($A630="Enter data zone code", " ",IF(ISNA(VLOOKUP($A630,'SIMD 2020v2 DZ lookup data'!$A:$AA,7,FALSE)),"not found",VLOOKUP($A630,'SIMD 2020v2 DZ lookup data'!$A:$AA,8,FALSE)))</f>
        <v> </v>
      </c>
      <c r="J630" s="30" t="str">
        <f>IF($A630="Enter data zone code", " ",IF(ISNA(VLOOKUP($A630,'SIMD 2020v2 DZ lookup data'!$A:$AA,9,FALSE)),"not found",VLOOKUP($A630,'SIMD 2020v2 DZ lookup data'!$A:$AA,9,FALSE)))</f>
        <v> </v>
      </c>
      <c r="K630" s="30" t="str">
        <f>IF($A630="Enter data zone code", " ",IF(ISNA(VLOOKUP($A630,'SIMD 2020v2 DZ lookup data'!$A:$AA,10,FALSE)),"not found",VLOOKUP($A630,'SIMD 2020v2 DZ lookup data'!$A:$AA,10,FALSE)))</f>
        <v> </v>
      </c>
      <c r="L630" s="30" t="str">
        <f>IF($A630="Enter data zone code", " ",IF(ISNA(VLOOKUP($A630,'SIMD 2020v2 DZ lookup data'!$A:$AA,11,FALSE)),"not found",VLOOKUP($A630,'SIMD 2020v2 DZ lookup data'!$A:$AA,11,FALSE)))</f>
        <v> </v>
      </c>
      <c r="M630" s="30" t="str">
        <f>IF($A630="Enter data zone code", " ",IF(ISNA(VLOOKUP($A630,'SIMD 2020v2 DZ lookup data'!$A:$AA,12,FALSE)),"not found",VLOOKUP($A630,'SIMD 2020v2 DZ lookup data'!$A:$AA,12,FALSE)))</f>
        <v> </v>
      </c>
      <c r="N630" s="30" t="str">
        <f>IF($A630="Enter data zone code", " ",IF(ISNA(VLOOKUP($A630,'SIMD 2020v2 DZ lookup data'!$A:$AA,13,FALSE)),"not found",VLOOKUP($A630,'SIMD 2020v2 DZ lookup data'!$A:$AA,13,FALSE)))</f>
        <v> </v>
      </c>
      <c r="O630" s="31" t="str">
        <f>IF($A630="Enter data zone code", " ",IF(ISNA(VLOOKUP($A630,'SIMD 2020v2 DZ lookup data'!$A:$AA,14,FALSE)),"not found",VLOOKUP($A630,'SIMD 2020v2 DZ lookup data'!$A:$AA,14,FALSE)))</f>
        <v> </v>
      </c>
      <c r="P630" s="31" t="str">
        <f>IF($A630="Enter data zone code", " ",IF(ISNA(VLOOKUP($A630,'SIMD 2020v2 DZ lookup data'!$A:$AA,15,FALSE)),"not found",VLOOKUP($A630,'SIMD 2020v2 DZ lookup data'!$A:$AA,15,FALSE)))</f>
        <v> </v>
      </c>
      <c r="Q630" s="37" t="str">
        <f>IF($A630="Enter data zone code", " ",IF(ISNA(VLOOKUP($A630,'SIMD 2020v2 DZ lookup data'!$A:$AA,17,FALSE)),"not found",VLOOKUP($A630,'SIMD 2020v2 DZ lookup data'!$A:$AA,17,FALSE)))</f>
        <v> </v>
      </c>
      <c r="R630" s="36" t="str">
        <f>IF($A630="Enter data zone code", " ",IF(ISNA(VLOOKUP($A630,'SIMD 2020v2 DZ lookup data'!$A:$AA,19,FALSE)),"not found",VLOOKUP($A630,'SIMD 2020v2 DZ lookup data'!$A:$AA,19,FALSE)))</f>
        <v> </v>
      </c>
      <c r="S630" s="36" t="str">
        <f>IF($A630="Enter data zone code", " ",IF(ISNA(VLOOKUP($A630,'SIMD 2020v2 DZ lookup data'!$A:$AA,23,FALSE)),"not found",VLOOKUP($A630,'SIMD 2020v2 DZ lookup data'!$A:$AA,23,FALSE)))</f>
        <v> </v>
      </c>
      <c r="T630" s="36" t="str">
        <f>IF($A630="Enter data zone code", " ",IF(ISNA(VLOOKUP($A630,'SIMD 2020v2 DZ lookup data'!$A:$AA,25,FALSE)),"not found",VLOOKUP($A630,'SIMD 2020v2 DZ lookup data'!$A:$AA,25,FALSE)))</f>
        <v> </v>
      </c>
      <c r="U630" s="38" t="str">
        <f>IF($A630="Enter data zone code", " ",IF(ISNA(VLOOKUP($A630,'SIMD 2020v2 DZ lookup data'!$A:$AA,27,FALSE)),"not found",VLOOKUP($A630,'SIMD 2020v2 DZ lookup data'!$A:$AA,27,FALSE)))</f>
        <v> </v>
      </c>
    </row>
    <row r="631" ht="15.75" customHeight="1">
      <c r="A631" s="35" t="s">
        <v>89</v>
      </c>
      <c r="B631" s="36" t="str">
        <f>IF($A631="Enter data zone code", " ",IF(ISNA(VLOOKUP($A631,'SIMD 2020v2 DZ lookup data'!$A:$AA,2,FALSE)),"not found",VLOOKUP($A631,'SIMD 2020v2 DZ lookup data'!$A:$AA,2,FALSE)))</f>
        <v> </v>
      </c>
      <c r="C631" s="36" t="str">
        <f>IF($A631="Enter data zone code", " ",IF(ISNA(VLOOKUP($A631,'SIMD 2020v2 DZ lookup data'!$A:$AA,21,FALSE)),"not found",VLOOKUP($A631,'SIMD 2020v2 DZ lookup data'!$A:$AA,21,FALSE)))</f>
        <v> </v>
      </c>
      <c r="D631" s="29" t="str">
        <f>IF($A631="Enter data zone code", " ",IF(ISNA(VLOOKUP($A631,'SIMD 2020v2 DZ lookup data'!$A:$AA,3,FALSE)),"not found",VLOOKUP($A631,'SIMD 2020v2 DZ lookup data'!$A:$AA,3,FALSE)))</f>
        <v> </v>
      </c>
      <c r="E631" s="29" t="str">
        <f>IF($A631="Enter data zone code", " ",IF(ISNA(VLOOKUP($A631,'SIMD 2020v2 DZ lookup data'!$A:$AA,4,FALSE)),"not found",VLOOKUP($A631,'SIMD 2020v2 DZ lookup data'!$A:$AA,4,FALSE)))</f>
        <v> </v>
      </c>
      <c r="F631" s="29" t="str">
        <f>IF($A631="Enter data zone code", " ",IF(ISNA(VLOOKUP($A631,'SIMD 2020v2 DZ lookup data'!$A:$AA,5,FALSE)),"not found",VLOOKUP($A631,'SIMD 2020v2 DZ lookup data'!$A:$AA,5,FALSE)))</f>
        <v> </v>
      </c>
      <c r="G631" s="29" t="str">
        <f>IF($A631="Enter data zone code", " ",IF(ISNA(VLOOKUP($A631,'SIMD 2020v2 DZ lookup data'!$A:$AA,6,FALSE)),"not found",VLOOKUP($A631,'SIMD 2020v2 DZ lookup data'!$A:$AA,6,FALSE)))</f>
        <v> </v>
      </c>
      <c r="H631" s="30" t="str">
        <f>IF($A631="Enter data zone code", " ",IF(ISNA(VLOOKUP($A631,'SIMD 2020v2 DZ lookup data'!$A:$AA,8,FALSE)),"not found",VLOOKUP($A631,'SIMD 2020v2 DZ lookup data'!$A:$AA,7,FALSE)))</f>
        <v> </v>
      </c>
      <c r="I631" s="30" t="str">
        <f>IF($A631="Enter data zone code", " ",IF(ISNA(VLOOKUP($A631,'SIMD 2020v2 DZ lookup data'!$A:$AA,7,FALSE)),"not found",VLOOKUP($A631,'SIMD 2020v2 DZ lookup data'!$A:$AA,8,FALSE)))</f>
        <v> </v>
      </c>
      <c r="J631" s="30" t="str">
        <f>IF($A631="Enter data zone code", " ",IF(ISNA(VLOOKUP($A631,'SIMD 2020v2 DZ lookup data'!$A:$AA,9,FALSE)),"not found",VLOOKUP($A631,'SIMD 2020v2 DZ lookup data'!$A:$AA,9,FALSE)))</f>
        <v> </v>
      </c>
      <c r="K631" s="30" t="str">
        <f>IF($A631="Enter data zone code", " ",IF(ISNA(VLOOKUP($A631,'SIMD 2020v2 DZ lookup data'!$A:$AA,10,FALSE)),"not found",VLOOKUP($A631,'SIMD 2020v2 DZ lookup data'!$A:$AA,10,FALSE)))</f>
        <v> </v>
      </c>
      <c r="L631" s="30" t="str">
        <f>IF($A631="Enter data zone code", " ",IF(ISNA(VLOOKUP($A631,'SIMD 2020v2 DZ lookup data'!$A:$AA,11,FALSE)),"not found",VLOOKUP($A631,'SIMD 2020v2 DZ lookup data'!$A:$AA,11,FALSE)))</f>
        <v> </v>
      </c>
      <c r="M631" s="30" t="str">
        <f>IF($A631="Enter data zone code", " ",IF(ISNA(VLOOKUP($A631,'SIMD 2020v2 DZ lookup data'!$A:$AA,12,FALSE)),"not found",VLOOKUP($A631,'SIMD 2020v2 DZ lookup data'!$A:$AA,12,FALSE)))</f>
        <v> </v>
      </c>
      <c r="N631" s="30" t="str">
        <f>IF($A631="Enter data zone code", " ",IF(ISNA(VLOOKUP($A631,'SIMD 2020v2 DZ lookup data'!$A:$AA,13,FALSE)),"not found",VLOOKUP($A631,'SIMD 2020v2 DZ lookup data'!$A:$AA,13,FALSE)))</f>
        <v> </v>
      </c>
      <c r="O631" s="31" t="str">
        <f>IF($A631="Enter data zone code", " ",IF(ISNA(VLOOKUP($A631,'SIMD 2020v2 DZ lookup data'!$A:$AA,14,FALSE)),"not found",VLOOKUP($A631,'SIMD 2020v2 DZ lookup data'!$A:$AA,14,FALSE)))</f>
        <v> </v>
      </c>
      <c r="P631" s="31" t="str">
        <f>IF($A631="Enter data zone code", " ",IF(ISNA(VLOOKUP($A631,'SIMD 2020v2 DZ lookup data'!$A:$AA,15,FALSE)),"not found",VLOOKUP($A631,'SIMD 2020v2 DZ lookup data'!$A:$AA,15,FALSE)))</f>
        <v> </v>
      </c>
      <c r="Q631" s="37" t="str">
        <f>IF($A631="Enter data zone code", " ",IF(ISNA(VLOOKUP($A631,'SIMD 2020v2 DZ lookup data'!$A:$AA,17,FALSE)),"not found",VLOOKUP($A631,'SIMD 2020v2 DZ lookup data'!$A:$AA,17,FALSE)))</f>
        <v> </v>
      </c>
      <c r="R631" s="36" t="str">
        <f>IF($A631="Enter data zone code", " ",IF(ISNA(VLOOKUP($A631,'SIMD 2020v2 DZ lookup data'!$A:$AA,19,FALSE)),"not found",VLOOKUP($A631,'SIMD 2020v2 DZ lookup data'!$A:$AA,19,FALSE)))</f>
        <v> </v>
      </c>
      <c r="S631" s="36" t="str">
        <f>IF($A631="Enter data zone code", " ",IF(ISNA(VLOOKUP($A631,'SIMD 2020v2 DZ lookup data'!$A:$AA,23,FALSE)),"not found",VLOOKUP($A631,'SIMD 2020v2 DZ lookup data'!$A:$AA,23,FALSE)))</f>
        <v> </v>
      </c>
      <c r="T631" s="36" t="str">
        <f>IF($A631="Enter data zone code", " ",IF(ISNA(VLOOKUP($A631,'SIMD 2020v2 DZ lookup data'!$A:$AA,25,FALSE)),"not found",VLOOKUP($A631,'SIMD 2020v2 DZ lookup data'!$A:$AA,25,FALSE)))</f>
        <v> </v>
      </c>
      <c r="U631" s="38" t="str">
        <f>IF($A631="Enter data zone code", " ",IF(ISNA(VLOOKUP($A631,'SIMD 2020v2 DZ lookup data'!$A:$AA,27,FALSE)),"not found",VLOOKUP($A631,'SIMD 2020v2 DZ lookup data'!$A:$AA,27,FALSE)))</f>
        <v> </v>
      </c>
    </row>
    <row r="632" ht="15.75" customHeight="1">
      <c r="A632" s="35" t="s">
        <v>89</v>
      </c>
      <c r="B632" s="36" t="str">
        <f>IF($A632="Enter data zone code", " ",IF(ISNA(VLOOKUP($A632,'SIMD 2020v2 DZ lookup data'!$A:$AA,2,FALSE)),"not found",VLOOKUP($A632,'SIMD 2020v2 DZ lookup data'!$A:$AA,2,FALSE)))</f>
        <v> </v>
      </c>
      <c r="C632" s="36" t="str">
        <f>IF($A632="Enter data zone code", " ",IF(ISNA(VLOOKUP($A632,'SIMD 2020v2 DZ lookup data'!$A:$AA,21,FALSE)),"not found",VLOOKUP($A632,'SIMD 2020v2 DZ lookup data'!$A:$AA,21,FALSE)))</f>
        <v> </v>
      </c>
      <c r="D632" s="29" t="str">
        <f>IF($A632="Enter data zone code", " ",IF(ISNA(VLOOKUP($A632,'SIMD 2020v2 DZ lookup data'!$A:$AA,3,FALSE)),"not found",VLOOKUP($A632,'SIMD 2020v2 DZ lookup data'!$A:$AA,3,FALSE)))</f>
        <v> </v>
      </c>
      <c r="E632" s="29" t="str">
        <f>IF($A632="Enter data zone code", " ",IF(ISNA(VLOOKUP($A632,'SIMD 2020v2 DZ lookup data'!$A:$AA,4,FALSE)),"not found",VLOOKUP($A632,'SIMD 2020v2 DZ lookup data'!$A:$AA,4,FALSE)))</f>
        <v> </v>
      </c>
      <c r="F632" s="29" t="str">
        <f>IF($A632="Enter data zone code", " ",IF(ISNA(VLOOKUP($A632,'SIMD 2020v2 DZ lookup data'!$A:$AA,5,FALSE)),"not found",VLOOKUP($A632,'SIMD 2020v2 DZ lookup data'!$A:$AA,5,FALSE)))</f>
        <v> </v>
      </c>
      <c r="G632" s="29" t="str">
        <f>IF($A632="Enter data zone code", " ",IF(ISNA(VLOOKUP($A632,'SIMD 2020v2 DZ lookup data'!$A:$AA,6,FALSE)),"not found",VLOOKUP($A632,'SIMD 2020v2 DZ lookup data'!$A:$AA,6,FALSE)))</f>
        <v> </v>
      </c>
      <c r="H632" s="30" t="str">
        <f>IF($A632="Enter data zone code", " ",IF(ISNA(VLOOKUP($A632,'SIMD 2020v2 DZ lookup data'!$A:$AA,8,FALSE)),"not found",VLOOKUP($A632,'SIMD 2020v2 DZ lookup data'!$A:$AA,7,FALSE)))</f>
        <v> </v>
      </c>
      <c r="I632" s="30" t="str">
        <f>IF($A632="Enter data zone code", " ",IF(ISNA(VLOOKUP($A632,'SIMD 2020v2 DZ lookup data'!$A:$AA,7,FALSE)),"not found",VLOOKUP($A632,'SIMD 2020v2 DZ lookup data'!$A:$AA,8,FALSE)))</f>
        <v> </v>
      </c>
      <c r="J632" s="30" t="str">
        <f>IF($A632="Enter data zone code", " ",IF(ISNA(VLOOKUP($A632,'SIMD 2020v2 DZ lookup data'!$A:$AA,9,FALSE)),"not found",VLOOKUP($A632,'SIMD 2020v2 DZ lookup data'!$A:$AA,9,FALSE)))</f>
        <v> </v>
      </c>
      <c r="K632" s="30" t="str">
        <f>IF($A632="Enter data zone code", " ",IF(ISNA(VLOOKUP($A632,'SIMD 2020v2 DZ lookup data'!$A:$AA,10,FALSE)),"not found",VLOOKUP($A632,'SIMD 2020v2 DZ lookup data'!$A:$AA,10,FALSE)))</f>
        <v> </v>
      </c>
      <c r="L632" s="30" t="str">
        <f>IF($A632="Enter data zone code", " ",IF(ISNA(VLOOKUP($A632,'SIMD 2020v2 DZ lookup data'!$A:$AA,11,FALSE)),"not found",VLOOKUP($A632,'SIMD 2020v2 DZ lookup data'!$A:$AA,11,FALSE)))</f>
        <v> </v>
      </c>
      <c r="M632" s="30" t="str">
        <f>IF($A632="Enter data zone code", " ",IF(ISNA(VLOOKUP($A632,'SIMD 2020v2 DZ lookup data'!$A:$AA,12,FALSE)),"not found",VLOOKUP($A632,'SIMD 2020v2 DZ lookup data'!$A:$AA,12,FALSE)))</f>
        <v> </v>
      </c>
      <c r="N632" s="30" t="str">
        <f>IF($A632="Enter data zone code", " ",IF(ISNA(VLOOKUP($A632,'SIMD 2020v2 DZ lookup data'!$A:$AA,13,FALSE)),"not found",VLOOKUP($A632,'SIMD 2020v2 DZ lookup data'!$A:$AA,13,FALSE)))</f>
        <v> </v>
      </c>
      <c r="O632" s="31" t="str">
        <f>IF($A632="Enter data zone code", " ",IF(ISNA(VLOOKUP($A632,'SIMD 2020v2 DZ lookup data'!$A:$AA,14,FALSE)),"not found",VLOOKUP($A632,'SIMD 2020v2 DZ lookup data'!$A:$AA,14,FALSE)))</f>
        <v> </v>
      </c>
      <c r="P632" s="31" t="str">
        <f>IF($A632="Enter data zone code", " ",IF(ISNA(VLOOKUP($A632,'SIMD 2020v2 DZ lookup data'!$A:$AA,15,FALSE)),"not found",VLOOKUP($A632,'SIMD 2020v2 DZ lookup data'!$A:$AA,15,FALSE)))</f>
        <v> </v>
      </c>
      <c r="Q632" s="37" t="str">
        <f>IF($A632="Enter data zone code", " ",IF(ISNA(VLOOKUP($A632,'SIMD 2020v2 DZ lookup data'!$A:$AA,17,FALSE)),"not found",VLOOKUP($A632,'SIMD 2020v2 DZ lookup data'!$A:$AA,17,FALSE)))</f>
        <v> </v>
      </c>
      <c r="R632" s="36" t="str">
        <f>IF($A632="Enter data zone code", " ",IF(ISNA(VLOOKUP($A632,'SIMD 2020v2 DZ lookup data'!$A:$AA,19,FALSE)),"not found",VLOOKUP($A632,'SIMD 2020v2 DZ lookup data'!$A:$AA,19,FALSE)))</f>
        <v> </v>
      </c>
      <c r="S632" s="36" t="str">
        <f>IF($A632="Enter data zone code", " ",IF(ISNA(VLOOKUP($A632,'SIMD 2020v2 DZ lookup data'!$A:$AA,23,FALSE)),"not found",VLOOKUP($A632,'SIMD 2020v2 DZ lookup data'!$A:$AA,23,FALSE)))</f>
        <v> </v>
      </c>
      <c r="T632" s="36" t="str">
        <f>IF($A632="Enter data zone code", " ",IF(ISNA(VLOOKUP($A632,'SIMD 2020v2 DZ lookup data'!$A:$AA,25,FALSE)),"not found",VLOOKUP($A632,'SIMD 2020v2 DZ lookup data'!$A:$AA,25,FALSE)))</f>
        <v> </v>
      </c>
      <c r="U632" s="38" t="str">
        <f>IF($A632="Enter data zone code", " ",IF(ISNA(VLOOKUP($A632,'SIMD 2020v2 DZ lookup data'!$A:$AA,27,FALSE)),"not found",VLOOKUP($A632,'SIMD 2020v2 DZ lookup data'!$A:$AA,27,FALSE)))</f>
        <v> </v>
      </c>
    </row>
    <row r="633" ht="15.75" customHeight="1">
      <c r="A633" s="35" t="s">
        <v>89</v>
      </c>
      <c r="B633" s="36" t="str">
        <f>IF($A633="Enter data zone code", " ",IF(ISNA(VLOOKUP($A633,'SIMD 2020v2 DZ lookup data'!$A:$AA,2,FALSE)),"not found",VLOOKUP($A633,'SIMD 2020v2 DZ lookup data'!$A:$AA,2,FALSE)))</f>
        <v> </v>
      </c>
      <c r="C633" s="36" t="str">
        <f>IF($A633="Enter data zone code", " ",IF(ISNA(VLOOKUP($A633,'SIMD 2020v2 DZ lookup data'!$A:$AA,21,FALSE)),"not found",VLOOKUP($A633,'SIMD 2020v2 DZ lookup data'!$A:$AA,21,FALSE)))</f>
        <v> </v>
      </c>
      <c r="D633" s="29" t="str">
        <f>IF($A633="Enter data zone code", " ",IF(ISNA(VLOOKUP($A633,'SIMD 2020v2 DZ lookup data'!$A:$AA,3,FALSE)),"not found",VLOOKUP($A633,'SIMD 2020v2 DZ lookup data'!$A:$AA,3,FALSE)))</f>
        <v> </v>
      </c>
      <c r="E633" s="29" t="str">
        <f>IF($A633="Enter data zone code", " ",IF(ISNA(VLOOKUP($A633,'SIMD 2020v2 DZ lookup data'!$A:$AA,4,FALSE)),"not found",VLOOKUP($A633,'SIMD 2020v2 DZ lookup data'!$A:$AA,4,FALSE)))</f>
        <v> </v>
      </c>
      <c r="F633" s="29" t="str">
        <f>IF($A633="Enter data zone code", " ",IF(ISNA(VLOOKUP($A633,'SIMD 2020v2 DZ lookup data'!$A:$AA,5,FALSE)),"not found",VLOOKUP($A633,'SIMD 2020v2 DZ lookup data'!$A:$AA,5,FALSE)))</f>
        <v> </v>
      </c>
      <c r="G633" s="29" t="str">
        <f>IF($A633="Enter data zone code", " ",IF(ISNA(VLOOKUP($A633,'SIMD 2020v2 DZ lookup data'!$A:$AA,6,FALSE)),"not found",VLOOKUP($A633,'SIMD 2020v2 DZ lookup data'!$A:$AA,6,FALSE)))</f>
        <v> </v>
      </c>
      <c r="H633" s="30" t="str">
        <f>IF($A633="Enter data zone code", " ",IF(ISNA(VLOOKUP($A633,'SIMD 2020v2 DZ lookup data'!$A:$AA,8,FALSE)),"not found",VLOOKUP($A633,'SIMD 2020v2 DZ lookup data'!$A:$AA,7,FALSE)))</f>
        <v> </v>
      </c>
      <c r="I633" s="30" t="str">
        <f>IF($A633="Enter data zone code", " ",IF(ISNA(VLOOKUP($A633,'SIMD 2020v2 DZ lookup data'!$A:$AA,7,FALSE)),"not found",VLOOKUP($A633,'SIMD 2020v2 DZ lookup data'!$A:$AA,8,FALSE)))</f>
        <v> </v>
      </c>
      <c r="J633" s="30" t="str">
        <f>IF($A633="Enter data zone code", " ",IF(ISNA(VLOOKUP($A633,'SIMD 2020v2 DZ lookup data'!$A:$AA,9,FALSE)),"not found",VLOOKUP($A633,'SIMD 2020v2 DZ lookup data'!$A:$AA,9,FALSE)))</f>
        <v> </v>
      </c>
      <c r="K633" s="30" t="str">
        <f>IF($A633="Enter data zone code", " ",IF(ISNA(VLOOKUP($A633,'SIMD 2020v2 DZ lookup data'!$A:$AA,10,FALSE)),"not found",VLOOKUP($A633,'SIMD 2020v2 DZ lookup data'!$A:$AA,10,FALSE)))</f>
        <v> </v>
      </c>
      <c r="L633" s="30" t="str">
        <f>IF($A633="Enter data zone code", " ",IF(ISNA(VLOOKUP($A633,'SIMD 2020v2 DZ lookup data'!$A:$AA,11,FALSE)),"not found",VLOOKUP($A633,'SIMD 2020v2 DZ lookup data'!$A:$AA,11,FALSE)))</f>
        <v> </v>
      </c>
      <c r="M633" s="30" t="str">
        <f>IF($A633="Enter data zone code", " ",IF(ISNA(VLOOKUP($A633,'SIMD 2020v2 DZ lookup data'!$A:$AA,12,FALSE)),"not found",VLOOKUP($A633,'SIMD 2020v2 DZ lookup data'!$A:$AA,12,FALSE)))</f>
        <v> </v>
      </c>
      <c r="N633" s="30" t="str">
        <f>IF($A633="Enter data zone code", " ",IF(ISNA(VLOOKUP($A633,'SIMD 2020v2 DZ lookup data'!$A:$AA,13,FALSE)),"not found",VLOOKUP($A633,'SIMD 2020v2 DZ lookup data'!$A:$AA,13,FALSE)))</f>
        <v> </v>
      </c>
      <c r="O633" s="31" t="str">
        <f>IF($A633="Enter data zone code", " ",IF(ISNA(VLOOKUP($A633,'SIMD 2020v2 DZ lookup data'!$A:$AA,14,FALSE)),"not found",VLOOKUP($A633,'SIMD 2020v2 DZ lookup data'!$A:$AA,14,FALSE)))</f>
        <v> </v>
      </c>
      <c r="P633" s="31" t="str">
        <f>IF($A633="Enter data zone code", " ",IF(ISNA(VLOOKUP($A633,'SIMD 2020v2 DZ lookup data'!$A:$AA,15,FALSE)),"not found",VLOOKUP($A633,'SIMD 2020v2 DZ lookup data'!$A:$AA,15,FALSE)))</f>
        <v> </v>
      </c>
      <c r="Q633" s="37" t="str">
        <f>IF($A633="Enter data zone code", " ",IF(ISNA(VLOOKUP($A633,'SIMD 2020v2 DZ lookup data'!$A:$AA,17,FALSE)),"not found",VLOOKUP($A633,'SIMD 2020v2 DZ lookup data'!$A:$AA,17,FALSE)))</f>
        <v> </v>
      </c>
      <c r="R633" s="36" t="str">
        <f>IF($A633="Enter data zone code", " ",IF(ISNA(VLOOKUP($A633,'SIMD 2020v2 DZ lookup data'!$A:$AA,19,FALSE)),"not found",VLOOKUP($A633,'SIMD 2020v2 DZ lookup data'!$A:$AA,19,FALSE)))</f>
        <v> </v>
      </c>
      <c r="S633" s="36" t="str">
        <f>IF($A633="Enter data zone code", " ",IF(ISNA(VLOOKUP($A633,'SIMD 2020v2 DZ lookup data'!$A:$AA,23,FALSE)),"not found",VLOOKUP($A633,'SIMD 2020v2 DZ lookup data'!$A:$AA,23,FALSE)))</f>
        <v> </v>
      </c>
      <c r="T633" s="36" t="str">
        <f>IF($A633="Enter data zone code", " ",IF(ISNA(VLOOKUP($A633,'SIMD 2020v2 DZ lookup data'!$A:$AA,25,FALSE)),"not found",VLOOKUP($A633,'SIMD 2020v2 DZ lookup data'!$A:$AA,25,FALSE)))</f>
        <v> </v>
      </c>
      <c r="U633" s="38" t="str">
        <f>IF($A633="Enter data zone code", " ",IF(ISNA(VLOOKUP($A633,'SIMD 2020v2 DZ lookup data'!$A:$AA,27,FALSE)),"not found",VLOOKUP($A633,'SIMD 2020v2 DZ lookup data'!$A:$AA,27,FALSE)))</f>
        <v> </v>
      </c>
    </row>
    <row r="634" ht="15.75" customHeight="1">
      <c r="A634" s="35" t="s">
        <v>89</v>
      </c>
      <c r="B634" s="36" t="str">
        <f>IF($A634="Enter data zone code", " ",IF(ISNA(VLOOKUP($A634,'SIMD 2020v2 DZ lookup data'!$A:$AA,2,FALSE)),"not found",VLOOKUP($A634,'SIMD 2020v2 DZ lookup data'!$A:$AA,2,FALSE)))</f>
        <v> </v>
      </c>
      <c r="C634" s="36" t="str">
        <f>IF($A634="Enter data zone code", " ",IF(ISNA(VLOOKUP($A634,'SIMD 2020v2 DZ lookup data'!$A:$AA,21,FALSE)),"not found",VLOOKUP($A634,'SIMD 2020v2 DZ lookup data'!$A:$AA,21,FALSE)))</f>
        <v> </v>
      </c>
      <c r="D634" s="29" t="str">
        <f>IF($A634="Enter data zone code", " ",IF(ISNA(VLOOKUP($A634,'SIMD 2020v2 DZ lookup data'!$A:$AA,3,FALSE)),"not found",VLOOKUP($A634,'SIMD 2020v2 DZ lookup data'!$A:$AA,3,FALSE)))</f>
        <v> </v>
      </c>
      <c r="E634" s="29" t="str">
        <f>IF($A634="Enter data zone code", " ",IF(ISNA(VLOOKUP($A634,'SIMD 2020v2 DZ lookup data'!$A:$AA,4,FALSE)),"not found",VLOOKUP($A634,'SIMD 2020v2 DZ lookup data'!$A:$AA,4,FALSE)))</f>
        <v> </v>
      </c>
      <c r="F634" s="29" t="str">
        <f>IF($A634="Enter data zone code", " ",IF(ISNA(VLOOKUP($A634,'SIMD 2020v2 DZ lookup data'!$A:$AA,5,FALSE)),"not found",VLOOKUP($A634,'SIMD 2020v2 DZ lookup data'!$A:$AA,5,FALSE)))</f>
        <v> </v>
      </c>
      <c r="G634" s="29" t="str">
        <f>IF($A634="Enter data zone code", " ",IF(ISNA(VLOOKUP($A634,'SIMD 2020v2 DZ lookup data'!$A:$AA,6,FALSE)),"not found",VLOOKUP($A634,'SIMD 2020v2 DZ lookup data'!$A:$AA,6,FALSE)))</f>
        <v> </v>
      </c>
      <c r="H634" s="30" t="str">
        <f>IF($A634="Enter data zone code", " ",IF(ISNA(VLOOKUP($A634,'SIMD 2020v2 DZ lookup data'!$A:$AA,8,FALSE)),"not found",VLOOKUP($A634,'SIMD 2020v2 DZ lookup data'!$A:$AA,7,FALSE)))</f>
        <v> </v>
      </c>
      <c r="I634" s="30" t="str">
        <f>IF($A634="Enter data zone code", " ",IF(ISNA(VLOOKUP($A634,'SIMD 2020v2 DZ lookup data'!$A:$AA,7,FALSE)),"not found",VLOOKUP($A634,'SIMD 2020v2 DZ lookup data'!$A:$AA,8,FALSE)))</f>
        <v> </v>
      </c>
      <c r="J634" s="30" t="str">
        <f>IF($A634="Enter data zone code", " ",IF(ISNA(VLOOKUP($A634,'SIMD 2020v2 DZ lookup data'!$A:$AA,9,FALSE)),"not found",VLOOKUP($A634,'SIMD 2020v2 DZ lookup data'!$A:$AA,9,FALSE)))</f>
        <v> </v>
      </c>
      <c r="K634" s="30" t="str">
        <f>IF($A634="Enter data zone code", " ",IF(ISNA(VLOOKUP($A634,'SIMD 2020v2 DZ lookup data'!$A:$AA,10,FALSE)),"not found",VLOOKUP($A634,'SIMD 2020v2 DZ lookup data'!$A:$AA,10,FALSE)))</f>
        <v> </v>
      </c>
      <c r="L634" s="30" t="str">
        <f>IF($A634="Enter data zone code", " ",IF(ISNA(VLOOKUP($A634,'SIMD 2020v2 DZ lookup data'!$A:$AA,11,FALSE)),"not found",VLOOKUP($A634,'SIMD 2020v2 DZ lookup data'!$A:$AA,11,FALSE)))</f>
        <v> </v>
      </c>
      <c r="M634" s="30" t="str">
        <f>IF($A634="Enter data zone code", " ",IF(ISNA(VLOOKUP($A634,'SIMD 2020v2 DZ lookup data'!$A:$AA,12,FALSE)),"not found",VLOOKUP($A634,'SIMD 2020v2 DZ lookup data'!$A:$AA,12,FALSE)))</f>
        <v> </v>
      </c>
      <c r="N634" s="30" t="str">
        <f>IF($A634="Enter data zone code", " ",IF(ISNA(VLOOKUP($A634,'SIMD 2020v2 DZ lookup data'!$A:$AA,13,FALSE)),"not found",VLOOKUP($A634,'SIMD 2020v2 DZ lookup data'!$A:$AA,13,FALSE)))</f>
        <v> </v>
      </c>
      <c r="O634" s="31" t="str">
        <f>IF($A634="Enter data zone code", " ",IF(ISNA(VLOOKUP($A634,'SIMD 2020v2 DZ lookup data'!$A:$AA,14,FALSE)),"not found",VLOOKUP($A634,'SIMD 2020v2 DZ lookup data'!$A:$AA,14,FALSE)))</f>
        <v> </v>
      </c>
      <c r="P634" s="31" t="str">
        <f>IF($A634="Enter data zone code", " ",IF(ISNA(VLOOKUP($A634,'SIMD 2020v2 DZ lookup data'!$A:$AA,15,FALSE)),"not found",VLOOKUP($A634,'SIMD 2020v2 DZ lookup data'!$A:$AA,15,FALSE)))</f>
        <v> </v>
      </c>
      <c r="Q634" s="37" t="str">
        <f>IF($A634="Enter data zone code", " ",IF(ISNA(VLOOKUP($A634,'SIMD 2020v2 DZ lookup data'!$A:$AA,17,FALSE)),"not found",VLOOKUP($A634,'SIMD 2020v2 DZ lookup data'!$A:$AA,17,FALSE)))</f>
        <v> </v>
      </c>
      <c r="R634" s="36" t="str">
        <f>IF($A634="Enter data zone code", " ",IF(ISNA(VLOOKUP($A634,'SIMD 2020v2 DZ lookup data'!$A:$AA,19,FALSE)),"not found",VLOOKUP($A634,'SIMD 2020v2 DZ lookup data'!$A:$AA,19,FALSE)))</f>
        <v> </v>
      </c>
      <c r="S634" s="36" t="str">
        <f>IF($A634="Enter data zone code", " ",IF(ISNA(VLOOKUP($A634,'SIMD 2020v2 DZ lookup data'!$A:$AA,23,FALSE)),"not found",VLOOKUP($A634,'SIMD 2020v2 DZ lookup data'!$A:$AA,23,FALSE)))</f>
        <v> </v>
      </c>
      <c r="T634" s="36" t="str">
        <f>IF($A634="Enter data zone code", " ",IF(ISNA(VLOOKUP($A634,'SIMD 2020v2 DZ lookup data'!$A:$AA,25,FALSE)),"not found",VLOOKUP($A634,'SIMD 2020v2 DZ lookup data'!$A:$AA,25,FALSE)))</f>
        <v> </v>
      </c>
      <c r="U634" s="38" t="str">
        <f>IF($A634="Enter data zone code", " ",IF(ISNA(VLOOKUP($A634,'SIMD 2020v2 DZ lookup data'!$A:$AA,27,FALSE)),"not found",VLOOKUP($A634,'SIMD 2020v2 DZ lookup data'!$A:$AA,27,FALSE)))</f>
        <v> </v>
      </c>
    </row>
    <row r="635" ht="15.75" customHeight="1">
      <c r="A635" s="35" t="s">
        <v>89</v>
      </c>
      <c r="B635" s="36" t="str">
        <f>IF($A635="Enter data zone code", " ",IF(ISNA(VLOOKUP($A635,'SIMD 2020v2 DZ lookup data'!$A:$AA,2,FALSE)),"not found",VLOOKUP($A635,'SIMD 2020v2 DZ lookup data'!$A:$AA,2,FALSE)))</f>
        <v> </v>
      </c>
      <c r="C635" s="36" t="str">
        <f>IF($A635="Enter data zone code", " ",IF(ISNA(VLOOKUP($A635,'SIMD 2020v2 DZ lookup data'!$A:$AA,21,FALSE)),"not found",VLOOKUP($A635,'SIMD 2020v2 DZ lookup data'!$A:$AA,21,FALSE)))</f>
        <v> </v>
      </c>
      <c r="D635" s="29" t="str">
        <f>IF($A635="Enter data zone code", " ",IF(ISNA(VLOOKUP($A635,'SIMD 2020v2 DZ lookup data'!$A:$AA,3,FALSE)),"not found",VLOOKUP($A635,'SIMD 2020v2 DZ lookup data'!$A:$AA,3,FALSE)))</f>
        <v> </v>
      </c>
      <c r="E635" s="29" t="str">
        <f>IF($A635="Enter data zone code", " ",IF(ISNA(VLOOKUP($A635,'SIMD 2020v2 DZ lookup data'!$A:$AA,4,FALSE)),"not found",VLOOKUP($A635,'SIMD 2020v2 DZ lookup data'!$A:$AA,4,FALSE)))</f>
        <v> </v>
      </c>
      <c r="F635" s="29" t="str">
        <f>IF($A635="Enter data zone code", " ",IF(ISNA(VLOOKUP($A635,'SIMD 2020v2 DZ lookup data'!$A:$AA,5,FALSE)),"not found",VLOOKUP($A635,'SIMD 2020v2 DZ lookup data'!$A:$AA,5,FALSE)))</f>
        <v> </v>
      </c>
      <c r="G635" s="29" t="str">
        <f>IF($A635="Enter data zone code", " ",IF(ISNA(VLOOKUP($A635,'SIMD 2020v2 DZ lookup data'!$A:$AA,6,FALSE)),"not found",VLOOKUP($A635,'SIMD 2020v2 DZ lookup data'!$A:$AA,6,FALSE)))</f>
        <v> </v>
      </c>
      <c r="H635" s="30" t="str">
        <f>IF($A635="Enter data zone code", " ",IF(ISNA(VLOOKUP($A635,'SIMD 2020v2 DZ lookup data'!$A:$AA,8,FALSE)),"not found",VLOOKUP($A635,'SIMD 2020v2 DZ lookup data'!$A:$AA,7,FALSE)))</f>
        <v> </v>
      </c>
      <c r="I635" s="30" t="str">
        <f>IF($A635="Enter data zone code", " ",IF(ISNA(VLOOKUP($A635,'SIMD 2020v2 DZ lookup data'!$A:$AA,7,FALSE)),"not found",VLOOKUP($A635,'SIMD 2020v2 DZ lookup data'!$A:$AA,8,FALSE)))</f>
        <v> </v>
      </c>
      <c r="J635" s="30" t="str">
        <f>IF($A635="Enter data zone code", " ",IF(ISNA(VLOOKUP($A635,'SIMD 2020v2 DZ lookup data'!$A:$AA,9,FALSE)),"not found",VLOOKUP($A635,'SIMD 2020v2 DZ lookup data'!$A:$AA,9,FALSE)))</f>
        <v> </v>
      </c>
      <c r="K635" s="30" t="str">
        <f>IF($A635="Enter data zone code", " ",IF(ISNA(VLOOKUP($A635,'SIMD 2020v2 DZ lookup data'!$A:$AA,10,FALSE)),"not found",VLOOKUP($A635,'SIMD 2020v2 DZ lookup data'!$A:$AA,10,FALSE)))</f>
        <v> </v>
      </c>
      <c r="L635" s="30" t="str">
        <f>IF($A635="Enter data zone code", " ",IF(ISNA(VLOOKUP($A635,'SIMD 2020v2 DZ lookup data'!$A:$AA,11,FALSE)),"not found",VLOOKUP($A635,'SIMD 2020v2 DZ lookup data'!$A:$AA,11,FALSE)))</f>
        <v> </v>
      </c>
      <c r="M635" s="30" t="str">
        <f>IF($A635="Enter data zone code", " ",IF(ISNA(VLOOKUP($A635,'SIMD 2020v2 DZ lookup data'!$A:$AA,12,FALSE)),"not found",VLOOKUP($A635,'SIMD 2020v2 DZ lookup data'!$A:$AA,12,FALSE)))</f>
        <v> </v>
      </c>
      <c r="N635" s="30" t="str">
        <f>IF($A635="Enter data zone code", " ",IF(ISNA(VLOOKUP($A635,'SIMD 2020v2 DZ lookup data'!$A:$AA,13,FALSE)),"not found",VLOOKUP($A635,'SIMD 2020v2 DZ lookup data'!$A:$AA,13,FALSE)))</f>
        <v> </v>
      </c>
      <c r="O635" s="31" t="str">
        <f>IF($A635="Enter data zone code", " ",IF(ISNA(VLOOKUP($A635,'SIMD 2020v2 DZ lookup data'!$A:$AA,14,FALSE)),"not found",VLOOKUP($A635,'SIMD 2020v2 DZ lookup data'!$A:$AA,14,FALSE)))</f>
        <v> </v>
      </c>
      <c r="P635" s="31" t="str">
        <f>IF($A635="Enter data zone code", " ",IF(ISNA(VLOOKUP($A635,'SIMD 2020v2 DZ lookup data'!$A:$AA,15,FALSE)),"not found",VLOOKUP($A635,'SIMD 2020v2 DZ lookup data'!$A:$AA,15,FALSE)))</f>
        <v> </v>
      </c>
      <c r="Q635" s="37" t="str">
        <f>IF($A635="Enter data zone code", " ",IF(ISNA(VLOOKUP($A635,'SIMD 2020v2 DZ lookup data'!$A:$AA,17,FALSE)),"not found",VLOOKUP($A635,'SIMD 2020v2 DZ lookup data'!$A:$AA,17,FALSE)))</f>
        <v> </v>
      </c>
      <c r="R635" s="36" t="str">
        <f>IF($A635="Enter data zone code", " ",IF(ISNA(VLOOKUP($A635,'SIMD 2020v2 DZ lookup data'!$A:$AA,19,FALSE)),"not found",VLOOKUP($A635,'SIMD 2020v2 DZ lookup data'!$A:$AA,19,FALSE)))</f>
        <v> </v>
      </c>
      <c r="S635" s="36" t="str">
        <f>IF($A635="Enter data zone code", " ",IF(ISNA(VLOOKUP($A635,'SIMD 2020v2 DZ lookup data'!$A:$AA,23,FALSE)),"not found",VLOOKUP($A635,'SIMD 2020v2 DZ lookup data'!$A:$AA,23,FALSE)))</f>
        <v> </v>
      </c>
      <c r="T635" s="36" t="str">
        <f>IF($A635="Enter data zone code", " ",IF(ISNA(VLOOKUP($A635,'SIMD 2020v2 DZ lookup data'!$A:$AA,25,FALSE)),"not found",VLOOKUP($A635,'SIMD 2020v2 DZ lookup data'!$A:$AA,25,FALSE)))</f>
        <v> </v>
      </c>
      <c r="U635" s="38" t="str">
        <f>IF($A635="Enter data zone code", " ",IF(ISNA(VLOOKUP($A635,'SIMD 2020v2 DZ lookup data'!$A:$AA,27,FALSE)),"not found",VLOOKUP($A635,'SIMD 2020v2 DZ lookup data'!$A:$AA,27,FALSE)))</f>
        <v> </v>
      </c>
    </row>
    <row r="636" ht="15.75" customHeight="1">
      <c r="A636" s="35" t="s">
        <v>89</v>
      </c>
      <c r="B636" s="36" t="str">
        <f>IF($A636="Enter data zone code", " ",IF(ISNA(VLOOKUP($A636,'SIMD 2020v2 DZ lookup data'!$A:$AA,2,FALSE)),"not found",VLOOKUP($A636,'SIMD 2020v2 DZ lookup data'!$A:$AA,2,FALSE)))</f>
        <v> </v>
      </c>
      <c r="C636" s="36" t="str">
        <f>IF($A636="Enter data zone code", " ",IF(ISNA(VLOOKUP($A636,'SIMD 2020v2 DZ lookup data'!$A:$AA,21,FALSE)),"not found",VLOOKUP($A636,'SIMD 2020v2 DZ lookup data'!$A:$AA,21,FALSE)))</f>
        <v> </v>
      </c>
      <c r="D636" s="29" t="str">
        <f>IF($A636="Enter data zone code", " ",IF(ISNA(VLOOKUP($A636,'SIMD 2020v2 DZ lookup data'!$A:$AA,3,FALSE)),"not found",VLOOKUP($A636,'SIMD 2020v2 DZ lookup data'!$A:$AA,3,FALSE)))</f>
        <v> </v>
      </c>
      <c r="E636" s="29" t="str">
        <f>IF($A636="Enter data zone code", " ",IF(ISNA(VLOOKUP($A636,'SIMD 2020v2 DZ lookup data'!$A:$AA,4,FALSE)),"not found",VLOOKUP($A636,'SIMD 2020v2 DZ lookup data'!$A:$AA,4,FALSE)))</f>
        <v> </v>
      </c>
      <c r="F636" s="29" t="str">
        <f>IF($A636="Enter data zone code", " ",IF(ISNA(VLOOKUP($A636,'SIMD 2020v2 DZ lookup data'!$A:$AA,5,FALSE)),"not found",VLOOKUP($A636,'SIMD 2020v2 DZ lookup data'!$A:$AA,5,FALSE)))</f>
        <v> </v>
      </c>
      <c r="G636" s="29" t="str">
        <f>IF($A636="Enter data zone code", " ",IF(ISNA(VLOOKUP($A636,'SIMD 2020v2 DZ lookup data'!$A:$AA,6,FALSE)),"not found",VLOOKUP($A636,'SIMD 2020v2 DZ lookup data'!$A:$AA,6,FALSE)))</f>
        <v> </v>
      </c>
      <c r="H636" s="30" t="str">
        <f>IF($A636="Enter data zone code", " ",IF(ISNA(VLOOKUP($A636,'SIMD 2020v2 DZ lookup data'!$A:$AA,8,FALSE)),"not found",VLOOKUP($A636,'SIMD 2020v2 DZ lookup data'!$A:$AA,7,FALSE)))</f>
        <v> </v>
      </c>
      <c r="I636" s="30" t="str">
        <f>IF($A636="Enter data zone code", " ",IF(ISNA(VLOOKUP($A636,'SIMD 2020v2 DZ lookup data'!$A:$AA,7,FALSE)),"not found",VLOOKUP($A636,'SIMD 2020v2 DZ lookup data'!$A:$AA,8,FALSE)))</f>
        <v> </v>
      </c>
      <c r="J636" s="30" t="str">
        <f>IF($A636="Enter data zone code", " ",IF(ISNA(VLOOKUP($A636,'SIMD 2020v2 DZ lookup data'!$A:$AA,9,FALSE)),"not found",VLOOKUP($A636,'SIMD 2020v2 DZ lookup data'!$A:$AA,9,FALSE)))</f>
        <v> </v>
      </c>
      <c r="K636" s="30" t="str">
        <f>IF($A636="Enter data zone code", " ",IF(ISNA(VLOOKUP($A636,'SIMD 2020v2 DZ lookup data'!$A:$AA,10,FALSE)),"not found",VLOOKUP($A636,'SIMD 2020v2 DZ lookup data'!$A:$AA,10,FALSE)))</f>
        <v> </v>
      </c>
      <c r="L636" s="30" t="str">
        <f>IF($A636="Enter data zone code", " ",IF(ISNA(VLOOKUP($A636,'SIMD 2020v2 DZ lookup data'!$A:$AA,11,FALSE)),"not found",VLOOKUP($A636,'SIMD 2020v2 DZ lookup data'!$A:$AA,11,FALSE)))</f>
        <v> </v>
      </c>
      <c r="M636" s="30" t="str">
        <f>IF($A636="Enter data zone code", " ",IF(ISNA(VLOOKUP($A636,'SIMD 2020v2 DZ lookup data'!$A:$AA,12,FALSE)),"not found",VLOOKUP($A636,'SIMD 2020v2 DZ lookup data'!$A:$AA,12,FALSE)))</f>
        <v> </v>
      </c>
      <c r="N636" s="30" t="str">
        <f>IF($A636="Enter data zone code", " ",IF(ISNA(VLOOKUP($A636,'SIMD 2020v2 DZ lookup data'!$A:$AA,13,FALSE)),"not found",VLOOKUP($A636,'SIMD 2020v2 DZ lookup data'!$A:$AA,13,FALSE)))</f>
        <v> </v>
      </c>
      <c r="O636" s="31" t="str">
        <f>IF($A636="Enter data zone code", " ",IF(ISNA(VLOOKUP($A636,'SIMD 2020v2 DZ lookup data'!$A:$AA,14,FALSE)),"not found",VLOOKUP($A636,'SIMD 2020v2 DZ lookup data'!$A:$AA,14,FALSE)))</f>
        <v> </v>
      </c>
      <c r="P636" s="31" t="str">
        <f>IF($A636="Enter data zone code", " ",IF(ISNA(VLOOKUP($A636,'SIMD 2020v2 DZ lookup data'!$A:$AA,15,FALSE)),"not found",VLOOKUP($A636,'SIMD 2020v2 DZ lookup data'!$A:$AA,15,FALSE)))</f>
        <v> </v>
      </c>
      <c r="Q636" s="37" t="str">
        <f>IF($A636="Enter data zone code", " ",IF(ISNA(VLOOKUP($A636,'SIMD 2020v2 DZ lookup data'!$A:$AA,17,FALSE)),"not found",VLOOKUP($A636,'SIMD 2020v2 DZ lookup data'!$A:$AA,17,FALSE)))</f>
        <v> </v>
      </c>
      <c r="R636" s="36" t="str">
        <f>IF($A636="Enter data zone code", " ",IF(ISNA(VLOOKUP($A636,'SIMD 2020v2 DZ lookup data'!$A:$AA,19,FALSE)),"not found",VLOOKUP($A636,'SIMD 2020v2 DZ lookup data'!$A:$AA,19,FALSE)))</f>
        <v> </v>
      </c>
      <c r="S636" s="36" t="str">
        <f>IF($A636="Enter data zone code", " ",IF(ISNA(VLOOKUP($A636,'SIMD 2020v2 DZ lookup data'!$A:$AA,23,FALSE)),"not found",VLOOKUP($A636,'SIMD 2020v2 DZ lookup data'!$A:$AA,23,FALSE)))</f>
        <v> </v>
      </c>
      <c r="T636" s="36" t="str">
        <f>IF($A636="Enter data zone code", " ",IF(ISNA(VLOOKUP($A636,'SIMD 2020v2 DZ lookup data'!$A:$AA,25,FALSE)),"not found",VLOOKUP($A636,'SIMD 2020v2 DZ lookup data'!$A:$AA,25,FALSE)))</f>
        <v> </v>
      </c>
      <c r="U636" s="38" t="str">
        <f>IF($A636="Enter data zone code", " ",IF(ISNA(VLOOKUP($A636,'SIMD 2020v2 DZ lookup data'!$A:$AA,27,FALSE)),"not found",VLOOKUP($A636,'SIMD 2020v2 DZ lookup data'!$A:$AA,27,FALSE)))</f>
        <v> </v>
      </c>
    </row>
    <row r="637" ht="15.75" customHeight="1">
      <c r="A637" s="35" t="s">
        <v>89</v>
      </c>
      <c r="B637" s="36" t="str">
        <f>IF($A637="Enter data zone code", " ",IF(ISNA(VLOOKUP($A637,'SIMD 2020v2 DZ lookup data'!$A:$AA,2,FALSE)),"not found",VLOOKUP($A637,'SIMD 2020v2 DZ lookup data'!$A:$AA,2,FALSE)))</f>
        <v> </v>
      </c>
      <c r="C637" s="36" t="str">
        <f>IF($A637="Enter data zone code", " ",IF(ISNA(VLOOKUP($A637,'SIMD 2020v2 DZ lookup data'!$A:$AA,21,FALSE)),"not found",VLOOKUP($A637,'SIMD 2020v2 DZ lookup data'!$A:$AA,21,FALSE)))</f>
        <v> </v>
      </c>
      <c r="D637" s="29" t="str">
        <f>IF($A637="Enter data zone code", " ",IF(ISNA(VLOOKUP($A637,'SIMD 2020v2 DZ lookup data'!$A:$AA,3,FALSE)),"not found",VLOOKUP($A637,'SIMD 2020v2 DZ lookup data'!$A:$AA,3,FALSE)))</f>
        <v> </v>
      </c>
      <c r="E637" s="29" t="str">
        <f>IF($A637="Enter data zone code", " ",IF(ISNA(VLOOKUP($A637,'SIMD 2020v2 DZ lookup data'!$A:$AA,4,FALSE)),"not found",VLOOKUP($A637,'SIMD 2020v2 DZ lookup data'!$A:$AA,4,FALSE)))</f>
        <v> </v>
      </c>
      <c r="F637" s="29" t="str">
        <f>IF($A637="Enter data zone code", " ",IF(ISNA(VLOOKUP($A637,'SIMD 2020v2 DZ lookup data'!$A:$AA,5,FALSE)),"not found",VLOOKUP($A637,'SIMD 2020v2 DZ lookup data'!$A:$AA,5,FALSE)))</f>
        <v> </v>
      </c>
      <c r="G637" s="29" t="str">
        <f>IF($A637="Enter data zone code", " ",IF(ISNA(VLOOKUP($A637,'SIMD 2020v2 DZ lookup data'!$A:$AA,6,FALSE)),"not found",VLOOKUP($A637,'SIMD 2020v2 DZ lookup data'!$A:$AA,6,FALSE)))</f>
        <v> </v>
      </c>
      <c r="H637" s="30" t="str">
        <f>IF($A637="Enter data zone code", " ",IF(ISNA(VLOOKUP($A637,'SIMD 2020v2 DZ lookup data'!$A:$AA,8,FALSE)),"not found",VLOOKUP($A637,'SIMD 2020v2 DZ lookup data'!$A:$AA,7,FALSE)))</f>
        <v> </v>
      </c>
      <c r="I637" s="30" t="str">
        <f>IF($A637="Enter data zone code", " ",IF(ISNA(VLOOKUP($A637,'SIMD 2020v2 DZ lookup data'!$A:$AA,7,FALSE)),"not found",VLOOKUP($A637,'SIMD 2020v2 DZ lookup data'!$A:$AA,8,FALSE)))</f>
        <v> </v>
      </c>
      <c r="J637" s="30" t="str">
        <f>IF($A637="Enter data zone code", " ",IF(ISNA(VLOOKUP($A637,'SIMD 2020v2 DZ lookup data'!$A:$AA,9,FALSE)),"not found",VLOOKUP($A637,'SIMD 2020v2 DZ lookup data'!$A:$AA,9,FALSE)))</f>
        <v> </v>
      </c>
      <c r="K637" s="30" t="str">
        <f>IF($A637="Enter data zone code", " ",IF(ISNA(VLOOKUP($A637,'SIMD 2020v2 DZ lookup data'!$A:$AA,10,FALSE)),"not found",VLOOKUP($A637,'SIMD 2020v2 DZ lookup data'!$A:$AA,10,FALSE)))</f>
        <v> </v>
      </c>
      <c r="L637" s="30" t="str">
        <f>IF($A637="Enter data zone code", " ",IF(ISNA(VLOOKUP($A637,'SIMD 2020v2 DZ lookup data'!$A:$AA,11,FALSE)),"not found",VLOOKUP($A637,'SIMD 2020v2 DZ lookup data'!$A:$AA,11,FALSE)))</f>
        <v> </v>
      </c>
      <c r="M637" s="30" t="str">
        <f>IF($A637="Enter data zone code", " ",IF(ISNA(VLOOKUP($A637,'SIMD 2020v2 DZ lookup data'!$A:$AA,12,FALSE)),"not found",VLOOKUP($A637,'SIMD 2020v2 DZ lookup data'!$A:$AA,12,FALSE)))</f>
        <v> </v>
      </c>
      <c r="N637" s="30" t="str">
        <f>IF($A637="Enter data zone code", " ",IF(ISNA(VLOOKUP($A637,'SIMD 2020v2 DZ lookup data'!$A:$AA,13,FALSE)),"not found",VLOOKUP($A637,'SIMD 2020v2 DZ lookup data'!$A:$AA,13,FALSE)))</f>
        <v> </v>
      </c>
      <c r="O637" s="31" t="str">
        <f>IF($A637="Enter data zone code", " ",IF(ISNA(VLOOKUP($A637,'SIMD 2020v2 DZ lookup data'!$A:$AA,14,FALSE)),"not found",VLOOKUP($A637,'SIMD 2020v2 DZ lookup data'!$A:$AA,14,FALSE)))</f>
        <v> </v>
      </c>
      <c r="P637" s="31" t="str">
        <f>IF($A637="Enter data zone code", " ",IF(ISNA(VLOOKUP($A637,'SIMD 2020v2 DZ lookup data'!$A:$AA,15,FALSE)),"not found",VLOOKUP($A637,'SIMD 2020v2 DZ lookup data'!$A:$AA,15,FALSE)))</f>
        <v> </v>
      </c>
      <c r="Q637" s="37" t="str">
        <f>IF($A637="Enter data zone code", " ",IF(ISNA(VLOOKUP($A637,'SIMD 2020v2 DZ lookup data'!$A:$AA,17,FALSE)),"not found",VLOOKUP($A637,'SIMD 2020v2 DZ lookup data'!$A:$AA,17,FALSE)))</f>
        <v> </v>
      </c>
      <c r="R637" s="36" t="str">
        <f>IF($A637="Enter data zone code", " ",IF(ISNA(VLOOKUP($A637,'SIMD 2020v2 DZ lookup data'!$A:$AA,19,FALSE)),"not found",VLOOKUP($A637,'SIMD 2020v2 DZ lookup data'!$A:$AA,19,FALSE)))</f>
        <v> </v>
      </c>
      <c r="S637" s="36" t="str">
        <f>IF($A637="Enter data zone code", " ",IF(ISNA(VLOOKUP($A637,'SIMD 2020v2 DZ lookup data'!$A:$AA,23,FALSE)),"not found",VLOOKUP($A637,'SIMD 2020v2 DZ lookup data'!$A:$AA,23,FALSE)))</f>
        <v> </v>
      </c>
      <c r="T637" s="36" t="str">
        <f>IF($A637="Enter data zone code", " ",IF(ISNA(VLOOKUP($A637,'SIMD 2020v2 DZ lookup data'!$A:$AA,25,FALSE)),"not found",VLOOKUP($A637,'SIMD 2020v2 DZ lookup data'!$A:$AA,25,FALSE)))</f>
        <v> </v>
      </c>
      <c r="U637" s="38" t="str">
        <f>IF($A637="Enter data zone code", " ",IF(ISNA(VLOOKUP($A637,'SIMD 2020v2 DZ lookup data'!$A:$AA,27,FALSE)),"not found",VLOOKUP($A637,'SIMD 2020v2 DZ lookup data'!$A:$AA,27,FALSE)))</f>
        <v> </v>
      </c>
    </row>
    <row r="638" ht="15.75" customHeight="1">
      <c r="A638" s="35" t="s">
        <v>89</v>
      </c>
      <c r="B638" s="36" t="str">
        <f>IF($A638="Enter data zone code", " ",IF(ISNA(VLOOKUP($A638,'SIMD 2020v2 DZ lookup data'!$A:$AA,2,FALSE)),"not found",VLOOKUP($A638,'SIMD 2020v2 DZ lookup data'!$A:$AA,2,FALSE)))</f>
        <v> </v>
      </c>
      <c r="C638" s="36" t="str">
        <f>IF($A638="Enter data zone code", " ",IF(ISNA(VLOOKUP($A638,'SIMD 2020v2 DZ lookup data'!$A:$AA,21,FALSE)),"not found",VLOOKUP($A638,'SIMD 2020v2 DZ lookup data'!$A:$AA,21,FALSE)))</f>
        <v> </v>
      </c>
      <c r="D638" s="29" t="str">
        <f>IF($A638="Enter data zone code", " ",IF(ISNA(VLOOKUP($A638,'SIMD 2020v2 DZ lookup data'!$A:$AA,3,FALSE)),"not found",VLOOKUP($A638,'SIMD 2020v2 DZ lookup data'!$A:$AA,3,FALSE)))</f>
        <v> </v>
      </c>
      <c r="E638" s="29" t="str">
        <f>IF($A638="Enter data zone code", " ",IF(ISNA(VLOOKUP($A638,'SIMD 2020v2 DZ lookup data'!$A:$AA,4,FALSE)),"not found",VLOOKUP($A638,'SIMD 2020v2 DZ lookup data'!$A:$AA,4,FALSE)))</f>
        <v> </v>
      </c>
      <c r="F638" s="29" t="str">
        <f>IF($A638="Enter data zone code", " ",IF(ISNA(VLOOKUP($A638,'SIMD 2020v2 DZ lookup data'!$A:$AA,5,FALSE)),"not found",VLOOKUP($A638,'SIMD 2020v2 DZ lookup data'!$A:$AA,5,FALSE)))</f>
        <v> </v>
      </c>
      <c r="G638" s="29" t="str">
        <f>IF($A638="Enter data zone code", " ",IF(ISNA(VLOOKUP($A638,'SIMD 2020v2 DZ lookup data'!$A:$AA,6,FALSE)),"not found",VLOOKUP($A638,'SIMD 2020v2 DZ lookup data'!$A:$AA,6,FALSE)))</f>
        <v> </v>
      </c>
      <c r="H638" s="30" t="str">
        <f>IF($A638="Enter data zone code", " ",IF(ISNA(VLOOKUP($A638,'SIMD 2020v2 DZ lookup data'!$A:$AA,8,FALSE)),"not found",VLOOKUP($A638,'SIMD 2020v2 DZ lookup data'!$A:$AA,7,FALSE)))</f>
        <v> </v>
      </c>
      <c r="I638" s="30" t="str">
        <f>IF($A638="Enter data zone code", " ",IF(ISNA(VLOOKUP($A638,'SIMD 2020v2 DZ lookup data'!$A:$AA,7,FALSE)),"not found",VLOOKUP($A638,'SIMD 2020v2 DZ lookup data'!$A:$AA,8,FALSE)))</f>
        <v> </v>
      </c>
      <c r="J638" s="30" t="str">
        <f>IF($A638="Enter data zone code", " ",IF(ISNA(VLOOKUP($A638,'SIMD 2020v2 DZ lookup data'!$A:$AA,9,FALSE)),"not found",VLOOKUP($A638,'SIMD 2020v2 DZ lookup data'!$A:$AA,9,FALSE)))</f>
        <v> </v>
      </c>
      <c r="K638" s="30" t="str">
        <f>IF($A638="Enter data zone code", " ",IF(ISNA(VLOOKUP($A638,'SIMD 2020v2 DZ lookup data'!$A:$AA,10,FALSE)),"not found",VLOOKUP($A638,'SIMD 2020v2 DZ lookup data'!$A:$AA,10,FALSE)))</f>
        <v> </v>
      </c>
      <c r="L638" s="30" t="str">
        <f>IF($A638="Enter data zone code", " ",IF(ISNA(VLOOKUP($A638,'SIMD 2020v2 DZ lookup data'!$A:$AA,11,FALSE)),"not found",VLOOKUP($A638,'SIMD 2020v2 DZ lookup data'!$A:$AA,11,FALSE)))</f>
        <v> </v>
      </c>
      <c r="M638" s="30" t="str">
        <f>IF($A638="Enter data zone code", " ",IF(ISNA(VLOOKUP($A638,'SIMD 2020v2 DZ lookup data'!$A:$AA,12,FALSE)),"not found",VLOOKUP($A638,'SIMD 2020v2 DZ lookup data'!$A:$AA,12,FALSE)))</f>
        <v> </v>
      </c>
      <c r="N638" s="30" t="str">
        <f>IF($A638="Enter data zone code", " ",IF(ISNA(VLOOKUP($A638,'SIMD 2020v2 DZ lookup data'!$A:$AA,13,FALSE)),"not found",VLOOKUP($A638,'SIMD 2020v2 DZ lookup data'!$A:$AA,13,FALSE)))</f>
        <v> </v>
      </c>
      <c r="O638" s="31" t="str">
        <f>IF($A638="Enter data zone code", " ",IF(ISNA(VLOOKUP($A638,'SIMD 2020v2 DZ lookup data'!$A:$AA,14,FALSE)),"not found",VLOOKUP($A638,'SIMD 2020v2 DZ lookup data'!$A:$AA,14,FALSE)))</f>
        <v> </v>
      </c>
      <c r="P638" s="31" t="str">
        <f>IF($A638="Enter data zone code", " ",IF(ISNA(VLOOKUP($A638,'SIMD 2020v2 DZ lookup data'!$A:$AA,15,FALSE)),"not found",VLOOKUP($A638,'SIMD 2020v2 DZ lookup data'!$A:$AA,15,FALSE)))</f>
        <v> </v>
      </c>
      <c r="Q638" s="37" t="str">
        <f>IF($A638="Enter data zone code", " ",IF(ISNA(VLOOKUP($A638,'SIMD 2020v2 DZ lookup data'!$A:$AA,17,FALSE)),"not found",VLOOKUP($A638,'SIMD 2020v2 DZ lookup data'!$A:$AA,17,FALSE)))</f>
        <v> </v>
      </c>
      <c r="R638" s="36" t="str">
        <f>IF($A638="Enter data zone code", " ",IF(ISNA(VLOOKUP($A638,'SIMD 2020v2 DZ lookup data'!$A:$AA,19,FALSE)),"not found",VLOOKUP($A638,'SIMD 2020v2 DZ lookup data'!$A:$AA,19,FALSE)))</f>
        <v> </v>
      </c>
      <c r="S638" s="36" t="str">
        <f>IF($A638="Enter data zone code", " ",IF(ISNA(VLOOKUP($A638,'SIMD 2020v2 DZ lookup data'!$A:$AA,23,FALSE)),"not found",VLOOKUP($A638,'SIMD 2020v2 DZ lookup data'!$A:$AA,23,FALSE)))</f>
        <v> </v>
      </c>
      <c r="T638" s="36" t="str">
        <f>IF($A638="Enter data zone code", " ",IF(ISNA(VLOOKUP($A638,'SIMD 2020v2 DZ lookup data'!$A:$AA,25,FALSE)),"not found",VLOOKUP($A638,'SIMD 2020v2 DZ lookup data'!$A:$AA,25,FALSE)))</f>
        <v> </v>
      </c>
      <c r="U638" s="38" t="str">
        <f>IF($A638="Enter data zone code", " ",IF(ISNA(VLOOKUP($A638,'SIMD 2020v2 DZ lookup data'!$A:$AA,27,FALSE)),"not found",VLOOKUP($A638,'SIMD 2020v2 DZ lookup data'!$A:$AA,27,FALSE)))</f>
        <v> </v>
      </c>
    </row>
    <row r="639" ht="15.75" customHeight="1">
      <c r="A639" s="35" t="s">
        <v>89</v>
      </c>
      <c r="B639" s="36" t="str">
        <f>IF($A639="Enter data zone code", " ",IF(ISNA(VLOOKUP($A639,'SIMD 2020v2 DZ lookup data'!$A:$AA,2,FALSE)),"not found",VLOOKUP($A639,'SIMD 2020v2 DZ lookup data'!$A:$AA,2,FALSE)))</f>
        <v> </v>
      </c>
      <c r="C639" s="36" t="str">
        <f>IF($A639="Enter data zone code", " ",IF(ISNA(VLOOKUP($A639,'SIMD 2020v2 DZ lookup data'!$A:$AA,21,FALSE)),"not found",VLOOKUP($A639,'SIMD 2020v2 DZ lookup data'!$A:$AA,21,FALSE)))</f>
        <v> </v>
      </c>
      <c r="D639" s="29" t="str">
        <f>IF($A639="Enter data zone code", " ",IF(ISNA(VLOOKUP($A639,'SIMD 2020v2 DZ lookup data'!$A:$AA,3,FALSE)),"not found",VLOOKUP($A639,'SIMD 2020v2 DZ lookup data'!$A:$AA,3,FALSE)))</f>
        <v> </v>
      </c>
      <c r="E639" s="29" t="str">
        <f>IF($A639="Enter data zone code", " ",IF(ISNA(VLOOKUP($A639,'SIMD 2020v2 DZ lookup data'!$A:$AA,4,FALSE)),"not found",VLOOKUP($A639,'SIMD 2020v2 DZ lookup data'!$A:$AA,4,FALSE)))</f>
        <v> </v>
      </c>
      <c r="F639" s="29" t="str">
        <f>IF($A639="Enter data zone code", " ",IF(ISNA(VLOOKUP($A639,'SIMD 2020v2 DZ lookup data'!$A:$AA,5,FALSE)),"not found",VLOOKUP($A639,'SIMD 2020v2 DZ lookup data'!$A:$AA,5,FALSE)))</f>
        <v> </v>
      </c>
      <c r="G639" s="29" t="str">
        <f>IF($A639="Enter data zone code", " ",IF(ISNA(VLOOKUP($A639,'SIMD 2020v2 DZ lookup data'!$A:$AA,6,FALSE)),"not found",VLOOKUP($A639,'SIMD 2020v2 DZ lookup data'!$A:$AA,6,FALSE)))</f>
        <v> </v>
      </c>
      <c r="H639" s="30" t="str">
        <f>IF($A639="Enter data zone code", " ",IF(ISNA(VLOOKUP($A639,'SIMD 2020v2 DZ lookup data'!$A:$AA,8,FALSE)),"not found",VLOOKUP($A639,'SIMD 2020v2 DZ lookup data'!$A:$AA,7,FALSE)))</f>
        <v> </v>
      </c>
      <c r="I639" s="30" t="str">
        <f>IF($A639="Enter data zone code", " ",IF(ISNA(VLOOKUP($A639,'SIMD 2020v2 DZ lookup data'!$A:$AA,7,FALSE)),"not found",VLOOKUP($A639,'SIMD 2020v2 DZ lookup data'!$A:$AA,8,FALSE)))</f>
        <v> </v>
      </c>
      <c r="J639" s="30" t="str">
        <f>IF($A639="Enter data zone code", " ",IF(ISNA(VLOOKUP($A639,'SIMD 2020v2 DZ lookup data'!$A:$AA,9,FALSE)),"not found",VLOOKUP($A639,'SIMD 2020v2 DZ lookup data'!$A:$AA,9,FALSE)))</f>
        <v> </v>
      </c>
      <c r="K639" s="30" t="str">
        <f>IF($A639="Enter data zone code", " ",IF(ISNA(VLOOKUP($A639,'SIMD 2020v2 DZ lookup data'!$A:$AA,10,FALSE)),"not found",VLOOKUP($A639,'SIMD 2020v2 DZ lookup data'!$A:$AA,10,FALSE)))</f>
        <v> </v>
      </c>
      <c r="L639" s="30" t="str">
        <f>IF($A639="Enter data zone code", " ",IF(ISNA(VLOOKUP($A639,'SIMD 2020v2 DZ lookup data'!$A:$AA,11,FALSE)),"not found",VLOOKUP($A639,'SIMD 2020v2 DZ lookup data'!$A:$AA,11,FALSE)))</f>
        <v> </v>
      </c>
      <c r="M639" s="30" t="str">
        <f>IF($A639="Enter data zone code", " ",IF(ISNA(VLOOKUP($A639,'SIMD 2020v2 DZ lookup data'!$A:$AA,12,FALSE)),"not found",VLOOKUP($A639,'SIMD 2020v2 DZ lookup data'!$A:$AA,12,FALSE)))</f>
        <v> </v>
      </c>
      <c r="N639" s="30" t="str">
        <f>IF($A639="Enter data zone code", " ",IF(ISNA(VLOOKUP($A639,'SIMD 2020v2 DZ lookup data'!$A:$AA,13,FALSE)),"not found",VLOOKUP($A639,'SIMD 2020v2 DZ lookup data'!$A:$AA,13,FALSE)))</f>
        <v> </v>
      </c>
      <c r="O639" s="31" t="str">
        <f>IF($A639="Enter data zone code", " ",IF(ISNA(VLOOKUP($A639,'SIMD 2020v2 DZ lookup data'!$A:$AA,14,FALSE)),"not found",VLOOKUP($A639,'SIMD 2020v2 DZ lookup data'!$A:$AA,14,FALSE)))</f>
        <v> </v>
      </c>
      <c r="P639" s="31" t="str">
        <f>IF($A639="Enter data zone code", " ",IF(ISNA(VLOOKUP($A639,'SIMD 2020v2 DZ lookup data'!$A:$AA,15,FALSE)),"not found",VLOOKUP($A639,'SIMD 2020v2 DZ lookup data'!$A:$AA,15,FALSE)))</f>
        <v> </v>
      </c>
      <c r="Q639" s="37" t="str">
        <f>IF($A639="Enter data zone code", " ",IF(ISNA(VLOOKUP($A639,'SIMD 2020v2 DZ lookup data'!$A:$AA,17,FALSE)),"not found",VLOOKUP($A639,'SIMD 2020v2 DZ lookup data'!$A:$AA,17,FALSE)))</f>
        <v> </v>
      </c>
      <c r="R639" s="36" t="str">
        <f>IF($A639="Enter data zone code", " ",IF(ISNA(VLOOKUP($A639,'SIMD 2020v2 DZ lookup data'!$A:$AA,19,FALSE)),"not found",VLOOKUP($A639,'SIMD 2020v2 DZ lookup data'!$A:$AA,19,FALSE)))</f>
        <v> </v>
      </c>
      <c r="S639" s="36" t="str">
        <f>IF($A639="Enter data zone code", " ",IF(ISNA(VLOOKUP($A639,'SIMD 2020v2 DZ lookup data'!$A:$AA,23,FALSE)),"not found",VLOOKUP($A639,'SIMD 2020v2 DZ lookup data'!$A:$AA,23,FALSE)))</f>
        <v> </v>
      </c>
      <c r="T639" s="36" t="str">
        <f>IF($A639="Enter data zone code", " ",IF(ISNA(VLOOKUP($A639,'SIMD 2020v2 DZ lookup data'!$A:$AA,25,FALSE)),"not found",VLOOKUP($A639,'SIMD 2020v2 DZ lookup data'!$A:$AA,25,FALSE)))</f>
        <v> </v>
      </c>
      <c r="U639" s="38" t="str">
        <f>IF($A639="Enter data zone code", " ",IF(ISNA(VLOOKUP($A639,'SIMD 2020v2 DZ lookup data'!$A:$AA,27,FALSE)),"not found",VLOOKUP($A639,'SIMD 2020v2 DZ lookup data'!$A:$AA,27,FALSE)))</f>
        <v> </v>
      </c>
    </row>
    <row r="640" ht="15.75" customHeight="1">
      <c r="A640" s="35" t="s">
        <v>89</v>
      </c>
      <c r="B640" s="36" t="str">
        <f>IF($A640="Enter data zone code", " ",IF(ISNA(VLOOKUP($A640,'SIMD 2020v2 DZ lookup data'!$A:$AA,2,FALSE)),"not found",VLOOKUP($A640,'SIMD 2020v2 DZ lookup data'!$A:$AA,2,FALSE)))</f>
        <v> </v>
      </c>
      <c r="C640" s="36" t="str">
        <f>IF($A640="Enter data zone code", " ",IF(ISNA(VLOOKUP($A640,'SIMD 2020v2 DZ lookup data'!$A:$AA,21,FALSE)),"not found",VLOOKUP($A640,'SIMD 2020v2 DZ lookup data'!$A:$AA,21,FALSE)))</f>
        <v> </v>
      </c>
      <c r="D640" s="29" t="str">
        <f>IF($A640="Enter data zone code", " ",IF(ISNA(VLOOKUP($A640,'SIMD 2020v2 DZ lookup data'!$A:$AA,3,FALSE)),"not found",VLOOKUP($A640,'SIMD 2020v2 DZ lookup data'!$A:$AA,3,FALSE)))</f>
        <v> </v>
      </c>
      <c r="E640" s="29" t="str">
        <f>IF($A640="Enter data zone code", " ",IF(ISNA(VLOOKUP($A640,'SIMD 2020v2 DZ lookup data'!$A:$AA,4,FALSE)),"not found",VLOOKUP($A640,'SIMD 2020v2 DZ lookup data'!$A:$AA,4,FALSE)))</f>
        <v> </v>
      </c>
      <c r="F640" s="29" t="str">
        <f>IF($A640="Enter data zone code", " ",IF(ISNA(VLOOKUP($A640,'SIMD 2020v2 DZ lookup data'!$A:$AA,5,FALSE)),"not found",VLOOKUP($A640,'SIMD 2020v2 DZ lookup data'!$A:$AA,5,FALSE)))</f>
        <v> </v>
      </c>
      <c r="G640" s="29" t="str">
        <f>IF($A640="Enter data zone code", " ",IF(ISNA(VLOOKUP($A640,'SIMD 2020v2 DZ lookup data'!$A:$AA,6,FALSE)),"not found",VLOOKUP($A640,'SIMD 2020v2 DZ lookup data'!$A:$AA,6,FALSE)))</f>
        <v> </v>
      </c>
      <c r="H640" s="30" t="str">
        <f>IF($A640="Enter data zone code", " ",IF(ISNA(VLOOKUP($A640,'SIMD 2020v2 DZ lookup data'!$A:$AA,8,FALSE)),"not found",VLOOKUP($A640,'SIMD 2020v2 DZ lookup data'!$A:$AA,7,FALSE)))</f>
        <v> </v>
      </c>
      <c r="I640" s="30" t="str">
        <f>IF($A640="Enter data zone code", " ",IF(ISNA(VLOOKUP($A640,'SIMD 2020v2 DZ lookup data'!$A:$AA,7,FALSE)),"not found",VLOOKUP($A640,'SIMD 2020v2 DZ lookup data'!$A:$AA,8,FALSE)))</f>
        <v> </v>
      </c>
      <c r="J640" s="30" t="str">
        <f>IF($A640="Enter data zone code", " ",IF(ISNA(VLOOKUP($A640,'SIMD 2020v2 DZ lookup data'!$A:$AA,9,FALSE)),"not found",VLOOKUP($A640,'SIMD 2020v2 DZ lookup data'!$A:$AA,9,FALSE)))</f>
        <v> </v>
      </c>
      <c r="K640" s="30" t="str">
        <f>IF($A640="Enter data zone code", " ",IF(ISNA(VLOOKUP($A640,'SIMD 2020v2 DZ lookup data'!$A:$AA,10,FALSE)),"not found",VLOOKUP($A640,'SIMD 2020v2 DZ lookup data'!$A:$AA,10,FALSE)))</f>
        <v> </v>
      </c>
      <c r="L640" s="30" t="str">
        <f>IF($A640="Enter data zone code", " ",IF(ISNA(VLOOKUP($A640,'SIMD 2020v2 DZ lookup data'!$A:$AA,11,FALSE)),"not found",VLOOKUP($A640,'SIMD 2020v2 DZ lookup data'!$A:$AA,11,FALSE)))</f>
        <v> </v>
      </c>
      <c r="M640" s="30" t="str">
        <f>IF($A640="Enter data zone code", " ",IF(ISNA(VLOOKUP($A640,'SIMD 2020v2 DZ lookup data'!$A:$AA,12,FALSE)),"not found",VLOOKUP($A640,'SIMD 2020v2 DZ lookup data'!$A:$AA,12,FALSE)))</f>
        <v> </v>
      </c>
      <c r="N640" s="30" t="str">
        <f>IF($A640="Enter data zone code", " ",IF(ISNA(VLOOKUP($A640,'SIMD 2020v2 DZ lookup data'!$A:$AA,13,FALSE)),"not found",VLOOKUP($A640,'SIMD 2020v2 DZ lookup data'!$A:$AA,13,FALSE)))</f>
        <v> </v>
      </c>
      <c r="O640" s="31" t="str">
        <f>IF($A640="Enter data zone code", " ",IF(ISNA(VLOOKUP($A640,'SIMD 2020v2 DZ lookup data'!$A:$AA,14,FALSE)),"not found",VLOOKUP($A640,'SIMD 2020v2 DZ lookup data'!$A:$AA,14,FALSE)))</f>
        <v> </v>
      </c>
      <c r="P640" s="31" t="str">
        <f>IF($A640="Enter data zone code", " ",IF(ISNA(VLOOKUP($A640,'SIMD 2020v2 DZ lookup data'!$A:$AA,15,FALSE)),"not found",VLOOKUP($A640,'SIMD 2020v2 DZ lookup data'!$A:$AA,15,FALSE)))</f>
        <v> </v>
      </c>
      <c r="Q640" s="37" t="str">
        <f>IF($A640="Enter data zone code", " ",IF(ISNA(VLOOKUP($A640,'SIMD 2020v2 DZ lookup data'!$A:$AA,17,FALSE)),"not found",VLOOKUP($A640,'SIMD 2020v2 DZ lookup data'!$A:$AA,17,FALSE)))</f>
        <v> </v>
      </c>
      <c r="R640" s="36" t="str">
        <f>IF($A640="Enter data zone code", " ",IF(ISNA(VLOOKUP($A640,'SIMD 2020v2 DZ lookup data'!$A:$AA,19,FALSE)),"not found",VLOOKUP($A640,'SIMD 2020v2 DZ lookup data'!$A:$AA,19,FALSE)))</f>
        <v> </v>
      </c>
      <c r="S640" s="36" t="str">
        <f>IF($A640="Enter data zone code", " ",IF(ISNA(VLOOKUP($A640,'SIMD 2020v2 DZ lookup data'!$A:$AA,23,FALSE)),"not found",VLOOKUP($A640,'SIMD 2020v2 DZ lookup data'!$A:$AA,23,FALSE)))</f>
        <v> </v>
      </c>
      <c r="T640" s="36" t="str">
        <f>IF($A640="Enter data zone code", " ",IF(ISNA(VLOOKUP($A640,'SIMD 2020v2 DZ lookup data'!$A:$AA,25,FALSE)),"not found",VLOOKUP($A640,'SIMD 2020v2 DZ lookup data'!$A:$AA,25,FALSE)))</f>
        <v> </v>
      </c>
      <c r="U640" s="38" t="str">
        <f>IF($A640="Enter data zone code", " ",IF(ISNA(VLOOKUP($A640,'SIMD 2020v2 DZ lookup data'!$A:$AA,27,FALSE)),"not found",VLOOKUP($A640,'SIMD 2020v2 DZ lookup data'!$A:$AA,27,FALSE)))</f>
        <v> </v>
      </c>
    </row>
    <row r="641" ht="15.75" customHeight="1">
      <c r="A641" s="35" t="s">
        <v>89</v>
      </c>
      <c r="B641" s="36" t="str">
        <f>IF($A641="Enter data zone code", " ",IF(ISNA(VLOOKUP($A641,'SIMD 2020v2 DZ lookup data'!$A:$AA,2,FALSE)),"not found",VLOOKUP($A641,'SIMD 2020v2 DZ lookup data'!$A:$AA,2,FALSE)))</f>
        <v> </v>
      </c>
      <c r="C641" s="36" t="str">
        <f>IF($A641="Enter data zone code", " ",IF(ISNA(VLOOKUP($A641,'SIMD 2020v2 DZ lookup data'!$A:$AA,21,FALSE)),"not found",VLOOKUP($A641,'SIMD 2020v2 DZ lookup data'!$A:$AA,21,FALSE)))</f>
        <v> </v>
      </c>
      <c r="D641" s="29" t="str">
        <f>IF($A641="Enter data zone code", " ",IF(ISNA(VLOOKUP($A641,'SIMD 2020v2 DZ lookup data'!$A:$AA,3,FALSE)),"not found",VLOOKUP($A641,'SIMD 2020v2 DZ lookup data'!$A:$AA,3,FALSE)))</f>
        <v> </v>
      </c>
      <c r="E641" s="29" t="str">
        <f>IF($A641="Enter data zone code", " ",IF(ISNA(VLOOKUP($A641,'SIMD 2020v2 DZ lookup data'!$A:$AA,4,FALSE)),"not found",VLOOKUP($A641,'SIMD 2020v2 DZ lookup data'!$A:$AA,4,FALSE)))</f>
        <v> </v>
      </c>
      <c r="F641" s="29" t="str">
        <f>IF($A641="Enter data zone code", " ",IF(ISNA(VLOOKUP($A641,'SIMD 2020v2 DZ lookup data'!$A:$AA,5,FALSE)),"not found",VLOOKUP($A641,'SIMD 2020v2 DZ lookup data'!$A:$AA,5,FALSE)))</f>
        <v> </v>
      </c>
      <c r="G641" s="29" t="str">
        <f>IF($A641="Enter data zone code", " ",IF(ISNA(VLOOKUP($A641,'SIMD 2020v2 DZ lookup data'!$A:$AA,6,FALSE)),"not found",VLOOKUP($A641,'SIMD 2020v2 DZ lookup data'!$A:$AA,6,FALSE)))</f>
        <v> </v>
      </c>
      <c r="H641" s="30" t="str">
        <f>IF($A641="Enter data zone code", " ",IF(ISNA(VLOOKUP($A641,'SIMD 2020v2 DZ lookup data'!$A:$AA,8,FALSE)),"not found",VLOOKUP($A641,'SIMD 2020v2 DZ lookup data'!$A:$AA,7,FALSE)))</f>
        <v> </v>
      </c>
      <c r="I641" s="30" t="str">
        <f>IF($A641="Enter data zone code", " ",IF(ISNA(VLOOKUP($A641,'SIMD 2020v2 DZ lookup data'!$A:$AA,7,FALSE)),"not found",VLOOKUP($A641,'SIMD 2020v2 DZ lookup data'!$A:$AA,8,FALSE)))</f>
        <v> </v>
      </c>
      <c r="J641" s="30" t="str">
        <f>IF($A641="Enter data zone code", " ",IF(ISNA(VLOOKUP($A641,'SIMD 2020v2 DZ lookup data'!$A:$AA,9,FALSE)),"not found",VLOOKUP($A641,'SIMD 2020v2 DZ lookup data'!$A:$AA,9,FALSE)))</f>
        <v> </v>
      </c>
      <c r="K641" s="30" t="str">
        <f>IF($A641="Enter data zone code", " ",IF(ISNA(VLOOKUP($A641,'SIMD 2020v2 DZ lookup data'!$A:$AA,10,FALSE)),"not found",VLOOKUP($A641,'SIMD 2020v2 DZ lookup data'!$A:$AA,10,FALSE)))</f>
        <v> </v>
      </c>
      <c r="L641" s="30" t="str">
        <f>IF($A641="Enter data zone code", " ",IF(ISNA(VLOOKUP($A641,'SIMD 2020v2 DZ lookup data'!$A:$AA,11,FALSE)),"not found",VLOOKUP($A641,'SIMD 2020v2 DZ lookup data'!$A:$AA,11,FALSE)))</f>
        <v> </v>
      </c>
      <c r="M641" s="30" t="str">
        <f>IF($A641="Enter data zone code", " ",IF(ISNA(VLOOKUP($A641,'SIMD 2020v2 DZ lookup data'!$A:$AA,12,FALSE)),"not found",VLOOKUP($A641,'SIMD 2020v2 DZ lookup data'!$A:$AA,12,FALSE)))</f>
        <v> </v>
      </c>
      <c r="N641" s="30" t="str">
        <f>IF($A641="Enter data zone code", " ",IF(ISNA(VLOOKUP($A641,'SIMD 2020v2 DZ lookup data'!$A:$AA,13,FALSE)),"not found",VLOOKUP($A641,'SIMD 2020v2 DZ lookup data'!$A:$AA,13,FALSE)))</f>
        <v> </v>
      </c>
      <c r="O641" s="31" t="str">
        <f>IF($A641="Enter data zone code", " ",IF(ISNA(VLOOKUP($A641,'SIMD 2020v2 DZ lookup data'!$A:$AA,14,FALSE)),"not found",VLOOKUP($A641,'SIMD 2020v2 DZ lookup data'!$A:$AA,14,FALSE)))</f>
        <v> </v>
      </c>
      <c r="P641" s="31" t="str">
        <f>IF($A641="Enter data zone code", " ",IF(ISNA(VLOOKUP($A641,'SIMD 2020v2 DZ lookup data'!$A:$AA,15,FALSE)),"not found",VLOOKUP($A641,'SIMD 2020v2 DZ lookup data'!$A:$AA,15,FALSE)))</f>
        <v> </v>
      </c>
      <c r="Q641" s="37" t="str">
        <f>IF($A641="Enter data zone code", " ",IF(ISNA(VLOOKUP($A641,'SIMD 2020v2 DZ lookup data'!$A:$AA,17,FALSE)),"not found",VLOOKUP($A641,'SIMD 2020v2 DZ lookup data'!$A:$AA,17,FALSE)))</f>
        <v> </v>
      </c>
      <c r="R641" s="36" t="str">
        <f>IF($A641="Enter data zone code", " ",IF(ISNA(VLOOKUP($A641,'SIMD 2020v2 DZ lookup data'!$A:$AA,19,FALSE)),"not found",VLOOKUP($A641,'SIMD 2020v2 DZ lookup data'!$A:$AA,19,FALSE)))</f>
        <v> </v>
      </c>
      <c r="S641" s="36" t="str">
        <f>IF($A641="Enter data zone code", " ",IF(ISNA(VLOOKUP($A641,'SIMD 2020v2 DZ lookup data'!$A:$AA,23,FALSE)),"not found",VLOOKUP($A641,'SIMD 2020v2 DZ lookup data'!$A:$AA,23,FALSE)))</f>
        <v> </v>
      </c>
      <c r="T641" s="36" t="str">
        <f>IF($A641="Enter data zone code", " ",IF(ISNA(VLOOKUP($A641,'SIMD 2020v2 DZ lookup data'!$A:$AA,25,FALSE)),"not found",VLOOKUP($A641,'SIMD 2020v2 DZ lookup data'!$A:$AA,25,FALSE)))</f>
        <v> </v>
      </c>
      <c r="U641" s="38" t="str">
        <f>IF($A641="Enter data zone code", " ",IF(ISNA(VLOOKUP($A641,'SIMD 2020v2 DZ lookup data'!$A:$AA,27,FALSE)),"not found",VLOOKUP($A641,'SIMD 2020v2 DZ lookup data'!$A:$AA,27,FALSE)))</f>
        <v> </v>
      </c>
    </row>
    <row r="642" ht="15.75" customHeight="1">
      <c r="A642" s="35" t="s">
        <v>89</v>
      </c>
      <c r="B642" s="36" t="str">
        <f>IF($A642="Enter data zone code", " ",IF(ISNA(VLOOKUP($A642,'SIMD 2020v2 DZ lookup data'!$A:$AA,2,FALSE)),"not found",VLOOKUP($A642,'SIMD 2020v2 DZ lookup data'!$A:$AA,2,FALSE)))</f>
        <v> </v>
      </c>
      <c r="C642" s="36" t="str">
        <f>IF($A642="Enter data zone code", " ",IF(ISNA(VLOOKUP($A642,'SIMD 2020v2 DZ lookup data'!$A:$AA,21,FALSE)),"not found",VLOOKUP($A642,'SIMD 2020v2 DZ lookup data'!$A:$AA,21,FALSE)))</f>
        <v> </v>
      </c>
      <c r="D642" s="29" t="str">
        <f>IF($A642="Enter data zone code", " ",IF(ISNA(VLOOKUP($A642,'SIMD 2020v2 DZ lookup data'!$A:$AA,3,FALSE)),"not found",VLOOKUP($A642,'SIMD 2020v2 DZ lookup data'!$A:$AA,3,FALSE)))</f>
        <v> </v>
      </c>
      <c r="E642" s="29" t="str">
        <f>IF($A642="Enter data zone code", " ",IF(ISNA(VLOOKUP($A642,'SIMD 2020v2 DZ lookup data'!$A:$AA,4,FALSE)),"not found",VLOOKUP($A642,'SIMD 2020v2 DZ lookup data'!$A:$AA,4,FALSE)))</f>
        <v> </v>
      </c>
      <c r="F642" s="29" t="str">
        <f>IF($A642="Enter data zone code", " ",IF(ISNA(VLOOKUP($A642,'SIMD 2020v2 DZ lookup data'!$A:$AA,5,FALSE)),"not found",VLOOKUP($A642,'SIMD 2020v2 DZ lookup data'!$A:$AA,5,FALSE)))</f>
        <v> </v>
      </c>
      <c r="G642" s="29" t="str">
        <f>IF($A642="Enter data zone code", " ",IF(ISNA(VLOOKUP($A642,'SIMD 2020v2 DZ lookup data'!$A:$AA,6,FALSE)),"not found",VLOOKUP($A642,'SIMD 2020v2 DZ lookup data'!$A:$AA,6,FALSE)))</f>
        <v> </v>
      </c>
      <c r="H642" s="30" t="str">
        <f>IF($A642="Enter data zone code", " ",IF(ISNA(VLOOKUP($A642,'SIMD 2020v2 DZ lookup data'!$A:$AA,8,FALSE)),"not found",VLOOKUP($A642,'SIMD 2020v2 DZ lookup data'!$A:$AA,7,FALSE)))</f>
        <v> </v>
      </c>
      <c r="I642" s="30" t="str">
        <f>IF($A642="Enter data zone code", " ",IF(ISNA(VLOOKUP($A642,'SIMD 2020v2 DZ lookup data'!$A:$AA,7,FALSE)),"not found",VLOOKUP($A642,'SIMD 2020v2 DZ lookup data'!$A:$AA,8,FALSE)))</f>
        <v> </v>
      </c>
      <c r="J642" s="30" t="str">
        <f>IF($A642="Enter data zone code", " ",IF(ISNA(VLOOKUP($A642,'SIMD 2020v2 DZ lookup data'!$A:$AA,9,FALSE)),"not found",VLOOKUP($A642,'SIMD 2020v2 DZ lookup data'!$A:$AA,9,FALSE)))</f>
        <v> </v>
      </c>
      <c r="K642" s="30" t="str">
        <f>IF($A642="Enter data zone code", " ",IF(ISNA(VLOOKUP($A642,'SIMD 2020v2 DZ lookup data'!$A:$AA,10,FALSE)),"not found",VLOOKUP($A642,'SIMD 2020v2 DZ lookup data'!$A:$AA,10,FALSE)))</f>
        <v> </v>
      </c>
      <c r="L642" s="30" t="str">
        <f>IF($A642="Enter data zone code", " ",IF(ISNA(VLOOKUP($A642,'SIMD 2020v2 DZ lookup data'!$A:$AA,11,FALSE)),"not found",VLOOKUP($A642,'SIMD 2020v2 DZ lookup data'!$A:$AA,11,FALSE)))</f>
        <v> </v>
      </c>
      <c r="M642" s="30" t="str">
        <f>IF($A642="Enter data zone code", " ",IF(ISNA(VLOOKUP($A642,'SIMD 2020v2 DZ lookup data'!$A:$AA,12,FALSE)),"not found",VLOOKUP($A642,'SIMD 2020v2 DZ lookup data'!$A:$AA,12,FALSE)))</f>
        <v> </v>
      </c>
      <c r="N642" s="30" t="str">
        <f>IF($A642="Enter data zone code", " ",IF(ISNA(VLOOKUP($A642,'SIMD 2020v2 DZ lookup data'!$A:$AA,13,FALSE)),"not found",VLOOKUP($A642,'SIMD 2020v2 DZ lookup data'!$A:$AA,13,FALSE)))</f>
        <v> </v>
      </c>
      <c r="O642" s="31" t="str">
        <f>IF($A642="Enter data zone code", " ",IF(ISNA(VLOOKUP($A642,'SIMD 2020v2 DZ lookup data'!$A:$AA,14,FALSE)),"not found",VLOOKUP($A642,'SIMD 2020v2 DZ lookup data'!$A:$AA,14,FALSE)))</f>
        <v> </v>
      </c>
      <c r="P642" s="31" t="str">
        <f>IF($A642="Enter data zone code", " ",IF(ISNA(VLOOKUP($A642,'SIMD 2020v2 DZ lookup data'!$A:$AA,15,FALSE)),"not found",VLOOKUP($A642,'SIMD 2020v2 DZ lookup data'!$A:$AA,15,FALSE)))</f>
        <v> </v>
      </c>
      <c r="Q642" s="37" t="str">
        <f>IF($A642="Enter data zone code", " ",IF(ISNA(VLOOKUP($A642,'SIMD 2020v2 DZ lookup data'!$A:$AA,17,FALSE)),"not found",VLOOKUP($A642,'SIMD 2020v2 DZ lookup data'!$A:$AA,17,FALSE)))</f>
        <v> </v>
      </c>
      <c r="R642" s="36" t="str">
        <f>IF($A642="Enter data zone code", " ",IF(ISNA(VLOOKUP($A642,'SIMD 2020v2 DZ lookup data'!$A:$AA,19,FALSE)),"not found",VLOOKUP($A642,'SIMD 2020v2 DZ lookup data'!$A:$AA,19,FALSE)))</f>
        <v> </v>
      </c>
      <c r="S642" s="36" t="str">
        <f>IF($A642="Enter data zone code", " ",IF(ISNA(VLOOKUP($A642,'SIMD 2020v2 DZ lookup data'!$A:$AA,23,FALSE)),"not found",VLOOKUP($A642,'SIMD 2020v2 DZ lookup data'!$A:$AA,23,FALSE)))</f>
        <v> </v>
      </c>
      <c r="T642" s="36" t="str">
        <f>IF($A642="Enter data zone code", " ",IF(ISNA(VLOOKUP($A642,'SIMD 2020v2 DZ lookup data'!$A:$AA,25,FALSE)),"not found",VLOOKUP($A642,'SIMD 2020v2 DZ lookup data'!$A:$AA,25,FALSE)))</f>
        <v> </v>
      </c>
      <c r="U642" s="38" t="str">
        <f>IF($A642="Enter data zone code", " ",IF(ISNA(VLOOKUP($A642,'SIMD 2020v2 DZ lookup data'!$A:$AA,27,FALSE)),"not found",VLOOKUP($A642,'SIMD 2020v2 DZ lookup data'!$A:$AA,27,FALSE)))</f>
        <v> </v>
      </c>
    </row>
    <row r="643" ht="15.75" customHeight="1">
      <c r="A643" s="35" t="s">
        <v>89</v>
      </c>
      <c r="B643" s="36" t="str">
        <f>IF($A643="Enter data zone code", " ",IF(ISNA(VLOOKUP($A643,'SIMD 2020v2 DZ lookup data'!$A:$AA,2,FALSE)),"not found",VLOOKUP($A643,'SIMD 2020v2 DZ lookup data'!$A:$AA,2,FALSE)))</f>
        <v> </v>
      </c>
      <c r="C643" s="36" t="str">
        <f>IF($A643="Enter data zone code", " ",IF(ISNA(VLOOKUP($A643,'SIMD 2020v2 DZ lookup data'!$A:$AA,21,FALSE)),"not found",VLOOKUP($A643,'SIMD 2020v2 DZ lookup data'!$A:$AA,21,FALSE)))</f>
        <v> </v>
      </c>
      <c r="D643" s="29" t="str">
        <f>IF($A643="Enter data zone code", " ",IF(ISNA(VLOOKUP($A643,'SIMD 2020v2 DZ lookup data'!$A:$AA,3,FALSE)),"not found",VLOOKUP($A643,'SIMD 2020v2 DZ lookup data'!$A:$AA,3,FALSE)))</f>
        <v> </v>
      </c>
      <c r="E643" s="29" t="str">
        <f>IF($A643="Enter data zone code", " ",IF(ISNA(VLOOKUP($A643,'SIMD 2020v2 DZ lookup data'!$A:$AA,4,FALSE)),"not found",VLOOKUP($A643,'SIMD 2020v2 DZ lookup data'!$A:$AA,4,FALSE)))</f>
        <v> </v>
      </c>
      <c r="F643" s="29" t="str">
        <f>IF($A643="Enter data zone code", " ",IF(ISNA(VLOOKUP($A643,'SIMD 2020v2 DZ lookup data'!$A:$AA,5,FALSE)),"not found",VLOOKUP($A643,'SIMD 2020v2 DZ lookup data'!$A:$AA,5,FALSE)))</f>
        <v> </v>
      </c>
      <c r="G643" s="29" t="str">
        <f>IF($A643="Enter data zone code", " ",IF(ISNA(VLOOKUP($A643,'SIMD 2020v2 DZ lookup data'!$A:$AA,6,FALSE)),"not found",VLOOKUP($A643,'SIMD 2020v2 DZ lookup data'!$A:$AA,6,FALSE)))</f>
        <v> </v>
      </c>
      <c r="H643" s="30" t="str">
        <f>IF($A643="Enter data zone code", " ",IF(ISNA(VLOOKUP($A643,'SIMD 2020v2 DZ lookup data'!$A:$AA,8,FALSE)),"not found",VLOOKUP($A643,'SIMD 2020v2 DZ lookup data'!$A:$AA,7,FALSE)))</f>
        <v> </v>
      </c>
      <c r="I643" s="30" t="str">
        <f>IF($A643="Enter data zone code", " ",IF(ISNA(VLOOKUP($A643,'SIMD 2020v2 DZ lookup data'!$A:$AA,7,FALSE)),"not found",VLOOKUP($A643,'SIMD 2020v2 DZ lookup data'!$A:$AA,8,FALSE)))</f>
        <v> </v>
      </c>
      <c r="J643" s="30" t="str">
        <f>IF($A643="Enter data zone code", " ",IF(ISNA(VLOOKUP($A643,'SIMD 2020v2 DZ lookup data'!$A:$AA,9,FALSE)),"not found",VLOOKUP($A643,'SIMD 2020v2 DZ lookup data'!$A:$AA,9,FALSE)))</f>
        <v> </v>
      </c>
      <c r="K643" s="30" t="str">
        <f>IF($A643="Enter data zone code", " ",IF(ISNA(VLOOKUP($A643,'SIMD 2020v2 DZ lookup data'!$A:$AA,10,FALSE)),"not found",VLOOKUP($A643,'SIMD 2020v2 DZ lookup data'!$A:$AA,10,FALSE)))</f>
        <v> </v>
      </c>
      <c r="L643" s="30" t="str">
        <f>IF($A643="Enter data zone code", " ",IF(ISNA(VLOOKUP($A643,'SIMD 2020v2 DZ lookup data'!$A:$AA,11,FALSE)),"not found",VLOOKUP($A643,'SIMD 2020v2 DZ lookup data'!$A:$AA,11,FALSE)))</f>
        <v> </v>
      </c>
      <c r="M643" s="30" t="str">
        <f>IF($A643="Enter data zone code", " ",IF(ISNA(VLOOKUP($A643,'SIMD 2020v2 DZ lookup data'!$A:$AA,12,FALSE)),"not found",VLOOKUP($A643,'SIMD 2020v2 DZ lookup data'!$A:$AA,12,FALSE)))</f>
        <v> </v>
      </c>
      <c r="N643" s="30" t="str">
        <f>IF($A643="Enter data zone code", " ",IF(ISNA(VLOOKUP($A643,'SIMD 2020v2 DZ lookup data'!$A:$AA,13,FALSE)),"not found",VLOOKUP($A643,'SIMD 2020v2 DZ lookup data'!$A:$AA,13,FALSE)))</f>
        <v> </v>
      </c>
      <c r="O643" s="31" t="str">
        <f>IF($A643="Enter data zone code", " ",IF(ISNA(VLOOKUP($A643,'SIMD 2020v2 DZ lookup data'!$A:$AA,14,FALSE)),"not found",VLOOKUP($A643,'SIMD 2020v2 DZ lookup data'!$A:$AA,14,FALSE)))</f>
        <v> </v>
      </c>
      <c r="P643" s="31" t="str">
        <f>IF($A643="Enter data zone code", " ",IF(ISNA(VLOOKUP($A643,'SIMD 2020v2 DZ lookup data'!$A:$AA,15,FALSE)),"not found",VLOOKUP($A643,'SIMD 2020v2 DZ lookup data'!$A:$AA,15,FALSE)))</f>
        <v> </v>
      </c>
      <c r="Q643" s="37" t="str">
        <f>IF($A643="Enter data zone code", " ",IF(ISNA(VLOOKUP($A643,'SIMD 2020v2 DZ lookup data'!$A:$AA,17,FALSE)),"not found",VLOOKUP($A643,'SIMD 2020v2 DZ lookup data'!$A:$AA,17,FALSE)))</f>
        <v> </v>
      </c>
      <c r="R643" s="36" t="str">
        <f>IF($A643="Enter data zone code", " ",IF(ISNA(VLOOKUP($A643,'SIMD 2020v2 DZ lookup data'!$A:$AA,19,FALSE)),"not found",VLOOKUP($A643,'SIMD 2020v2 DZ lookup data'!$A:$AA,19,FALSE)))</f>
        <v> </v>
      </c>
      <c r="S643" s="36" t="str">
        <f>IF($A643="Enter data zone code", " ",IF(ISNA(VLOOKUP($A643,'SIMD 2020v2 DZ lookup data'!$A:$AA,23,FALSE)),"not found",VLOOKUP($A643,'SIMD 2020v2 DZ lookup data'!$A:$AA,23,FALSE)))</f>
        <v> </v>
      </c>
      <c r="T643" s="36" t="str">
        <f>IF($A643="Enter data zone code", " ",IF(ISNA(VLOOKUP($A643,'SIMD 2020v2 DZ lookup data'!$A:$AA,25,FALSE)),"not found",VLOOKUP($A643,'SIMD 2020v2 DZ lookup data'!$A:$AA,25,FALSE)))</f>
        <v> </v>
      </c>
      <c r="U643" s="38" t="str">
        <f>IF($A643="Enter data zone code", " ",IF(ISNA(VLOOKUP($A643,'SIMD 2020v2 DZ lookup data'!$A:$AA,27,FALSE)),"not found",VLOOKUP($A643,'SIMD 2020v2 DZ lookup data'!$A:$AA,27,FALSE)))</f>
        <v> </v>
      </c>
    </row>
    <row r="644" ht="15.75" customHeight="1">
      <c r="A644" s="35" t="s">
        <v>89</v>
      </c>
      <c r="B644" s="36" t="str">
        <f>IF($A644="Enter data zone code", " ",IF(ISNA(VLOOKUP($A644,'SIMD 2020v2 DZ lookup data'!$A:$AA,2,FALSE)),"not found",VLOOKUP($A644,'SIMD 2020v2 DZ lookup data'!$A:$AA,2,FALSE)))</f>
        <v> </v>
      </c>
      <c r="C644" s="36" t="str">
        <f>IF($A644="Enter data zone code", " ",IF(ISNA(VLOOKUP($A644,'SIMD 2020v2 DZ lookup data'!$A:$AA,21,FALSE)),"not found",VLOOKUP($A644,'SIMD 2020v2 DZ lookup data'!$A:$AA,21,FALSE)))</f>
        <v> </v>
      </c>
      <c r="D644" s="29" t="str">
        <f>IF($A644="Enter data zone code", " ",IF(ISNA(VLOOKUP($A644,'SIMD 2020v2 DZ lookup data'!$A:$AA,3,FALSE)),"not found",VLOOKUP($A644,'SIMD 2020v2 DZ lookup data'!$A:$AA,3,FALSE)))</f>
        <v> </v>
      </c>
      <c r="E644" s="29" t="str">
        <f>IF($A644="Enter data zone code", " ",IF(ISNA(VLOOKUP($A644,'SIMD 2020v2 DZ lookup data'!$A:$AA,4,FALSE)),"not found",VLOOKUP($A644,'SIMD 2020v2 DZ lookup data'!$A:$AA,4,FALSE)))</f>
        <v> </v>
      </c>
      <c r="F644" s="29" t="str">
        <f>IF($A644="Enter data zone code", " ",IF(ISNA(VLOOKUP($A644,'SIMD 2020v2 DZ lookup data'!$A:$AA,5,FALSE)),"not found",VLOOKUP($A644,'SIMD 2020v2 DZ lookup data'!$A:$AA,5,FALSE)))</f>
        <v> </v>
      </c>
      <c r="G644" s="29" t="str">
        <f>IF($A644="Enter data zone code", " ",IF(ISNA(VLOOKUP($A644,'SIMD 2020v2 DZ lookup data'!$A:$AA,6,FALSE)),"not found",VLOOKUP($A644,'SIMD 2020v2 DZ lookup data'!$A:$AA,6,FALSE)))</f>
        <v> </v>
      </c>
      <c r="H644" s="30" t="str">
        <f>IF($A644="Enter data zone code", " ",IF(ISNA(VLOOKUP($A644,'SIMD 2020v2 DZ lookup data'!$A:$AA,8,FALSE)),"not found",VLOOKUP($A644,'SIMD 2020v2 DZ lookup data'!$A:$AA,7,FALSE)))</f>
        <v> </v>
      </c>
      <c r="I644" s="30" t="str">
        <f>IF($A644="Enter data zone code", " ",IF(ISNA(VLOOKUP($A644,'SIMD 2020v2 DZ lookup data'!$A:$AA,7,FALSE)),"not found",VLOOKUP($A644,'SIMD 2020v2 DZ lookup data'!$A:$AA,8,FALSE)))</f>
        <v> </v>
      </c>
      <c r="J644" s="30" t="str">
        <f>IF($A644="Enter data zone code", " ",IF(ISNA(VLOOKUP($A644,'SIMD 2020v2 DZ lookup data'!$A:$AA,9,FALSE)),"not found",VLOOKUP($A644,'SIMD 2020v2 DZ lookup data'!$A:$AA,9,FALSE)))</f>
        <v> </v>
      </c>
      <c r="K644" s="30" t="str">
        <f>IF($A644="Enter data zone code", " ",IF(ISNA(VLOOKUP($A644,'SIMD 2020v2 DZ lookup data'!$A:$AA,10,FALSE)),"not found",VLOOKUP($A644,'SIMD 2020v2 DZ lookup data'!$A:$AA,10,FALSE)))</f>
        <v> </v>
      </c>
      <c r="L644" s="30" t="str">
        <f>IF($A644="Enter data zone code", " ",IF(ISNA(VLOOKUP($A644,'SIMD 2020v2 DZ lookup data'!$A:$AA,11,FALSE)),"not found",VLOOKUP($A644,'SIMD 2020v2 DZ lookup data'!$A:$AA,11,FALSE)))</f>
        <v> </v>
      </c>
      <c r="M644" s="30" t="str">
        <f>IF($A644="Enter data zone code", " ",IF(ISNA(VLOOKUP($A644,'SIMD 2020v2 DZ lookup data'!$A:$AA,12,FALSE)),"not found",VLOOKUP($A644,'SIMD 2020v2 DZ lookup data'!$A:$AA,12,FALSE)))</f>
        <v> </v>
      </c>
      <c r="N644" s="30" t="str">
        <f>IF($A644="Enter data zone code", " ",IF(ISNA(VLOOKUP($A644,'SIMD 2020v2 DZ lookup data'!$A:$AA,13,FALSE)),"not found",VLOOKUP($A644,'SIMD 2020v2 DZ lookup data'!$A:$AA,13,FALSE)))</f>
        <v> </v>
      </c>
      <c r="O644" s="31" t="str">
        <f>IF($A644="Enter data zone code", " ",IF(ISNA(VLOOKUP($A644,'SIMD 2020v2 DZ lookup data'!$A:$AA,14,FALSE)),"not found",VLOOKUP($A644,'SIMD 2020v2 DZ lookup data'!$A:$AA,14,FALSE)))</f>
        <v> </v>
      </c>
      <c r="P644" s="31" t="str">
        <f>IF($A644="Enter data zone code", " ",IF(ISNA(VLOOKUP($A644,'SIMD 2020v2 DZ lookup data'!$A:$AA,15,FALSE)),"not found",VLOOKUP($A644,'SIMD 2020v2 DZ lookup data'!$A:$AA,15,FALSE)))</f>
        <v> </v>
      </c>
      <c r="Q644" s="37" t="str">
        <f>IF($A644="Enter data zone code", " ",IF(ISNA(VLOOKUP($A644,'SIMD 2020v2 DZ lookup data'!$A:$AA,17,FALSE)),"not found",VLOOKUP($A644,'SIMD 2020v2 DZ lookup data'!$A:$AA,17,FALSE)))</f>
        <v> </v>
      </c>
      <c r="R644" s="36" t="str">
        <f>IF($A644="Enter data zone code", " ",IF(ISNA(VLOOKUP($A644,'SIMD 2020v2 DZ lookup data'!$A:$AA,19,FALSE)),"not found",VLOOKUP($A644,'SIMD 2020v2 DZ lookup data'!$A:$AA,19,FALSE)))</f>
        <v> </v>
      </c>
      <c r="S644" s="36" t="str">
        <f>IF($A644="Enter data zone code", " ",IF(ISNA(VLOOKUP($A644,'SIMD 2020v2 DZ lookup data'!$A:$AA,23,FALSE)),"not found",VLOOKUP($A644,'SIMD 2020v2 DZ lookup data'!$A:$AA,23,FALSE)))</f>
        <v> </v>
      </c>
      <c r="T644" s="36" t="str">
        <f>IF($A644="Enter data zone code", " ",IF(ISNA(VLOOKUP($A644,'SIMD 2020v2 DZ lookup data'!$A:$AA,25,FALSE)),"not found",VLOOKUP($A644,'SIMD 2020v2 DZ lookup data'!$A:$AA,25,FALSE)))</f>
        <v> </v>
      </c>
      <c r="U644" s="38" t="str">
        <f>IF($A644="Enter data zone code", " ",IF(ISNA(VLOOKUP($A644,'SIMD 2020v2 DZ lookup data'!$A:$AA,27,FALSE)),"not found",VLOOKUP($A644,'SIMD 2020v2 DZ lookup data'!$A:$AA,27,FALSE)))</f>
        <v> </v>
      </c>
    </row>
    <row r="645" ht="15.75" customHeight="1">
      <c r="A645" s="35" t="s">
        <v>89</v>
      </c>
      <c r="B645" s="36" t="str">
        <f>IF($A645="Enter data zone code", " ",IF(ISNA(VLOOKUP($A645,'SIMD 2020v2 DZ lookup data'!$A:$AA,2,FALSE)),"not found",VLOOKUP($A645,'SIMD 2020v2 DZ lookup data'!$A:$AA,2,FALSE)))</f>
        <v> </v>
      </c>
      <c r="C645" s="36" t="str">
        <f>IF($A645="Enter data zone code", " ",IF(ISNA(VLOOKUP($A645,'SIMD 2020v2 DZ lookup data'!$A:$AA,21,FALSE)),"not found",VLOOKUP($A645,'SIMD 2020v2 DZ lookup data'!$A:$AA,21,FALSE)))</f>
        <v> </v>
      </c>
      <c r="D645" s="29" t="str">
        <f>IF($A645="Enter data zone code", " ",IF(ISNA(VLOOKUP($A645,'SIMD 2020v2 DZ lookup data'!$A:$AA,3,FALSE)),"not found",VLOOKUP($A645,'SIMD 2020v2 DZ lookup data'!$A:$AA,3,FALSE)))</f>
        <v> </v>
      </c>
      <c r="E645" s="29" t="str">
        <f>IF($A645="Enter data zone code", " ",IF(ISNA(VLOOKUP($A645,'SIMD 2020v2 DZ lookup data'!$A:$AA,4,FALSE)),"not found",VLOOKUP($A645,'SIMD 2020v2 DZ lookup data'!$A:$AA,4,FALSE)))</f>
        <v> </v>
      </c>
      <c r="F645" s="29" t="str">
        <f>IF($A645="Enter data zone code", " ",IF(ISNA(VLOOKUP($A645,'SIMD 2020v2 DZ lookup data'!$A:$AA,5,FALSE)),"not found",VLOOKUP($A645,'SIMD 2020v2 DZ lookup data'!$A:$AA,5,FALSE)))</f>
        <v> </v>
      </c>
      <c r="G645" s="29" t="str">
        <f>IF($A645="Enter data zone code", " ",IF(ISNA(VLOOKUP($A645,'SIMD 2020v2 DZ lookup data'!$A:$AA,6,FALSE)),"not found",VLOOKUP($A645,'SIMD 2020v2 DZ lookup data'!$A:$AA,6,FALSE)))</f>
        <v> </v>
      </c>
      <c r="H645" s="30" t="str">
        <f>IF($A645="Enter data zone code", " ",IF(ISNA(VLOOKUP($A645,'SIMD 2020v2 DZ lookup data'!$A:$AA,8,FALSE)),"not found",VLOOKUP($A645,'SIMD 2020v2 DZ lookup data'!$A:$AA,7,FALSE)))</f>
        <v> </v>
      </c>
      <c r="I645" s="30" t="str">
        <f>IF($A645="Enter data zone code", " ",IF(ISNA(VLOOKUP($A645,'SIMD 2020v2 DZ lookup data'!$A:$AA,7,FALSE)),"not found",VLOOKUP($A645,'SIMD 2020v2 DZ lookup data'!$A:$AA,8,FALSE)))</f>
        <v> </v>
      </c>
      <c r="J645" s="30" t="str">
        <f>IF($A645="Enter data zone code", " ",IF(ISNA(VLOOKUP($A645,'SIMD 2020v2 DZ lookup data'!$A:$AA,9,FALSE)),"not found",VLOOKUP($A645,'SIMD 2020v2 DZ lookup data'!$A:$AA,9,FALSE)))</f>
        <v> </v>
      </c>
      <c r="K645" s="30" t="str">
        <f>IF($A645="Enter data zone code", " ",IF(ISNA(VLOOKUP($A645,'SIMD 2020v2 DZ lookup data'!$A:$AA,10,FALSE)),"not found",VLOOKUP($A645,'SIMD 2020v2 DZ lookup data'!$A:$AA,10,FALSE)))</f>
        <v> </v>
      </c>
      <c r="L645" s="30" t="str">
        <f>IF($A645="Enter data zone code", " ",IF(ISNA(VLOOKUP($A645,'SIMD 2020v2 DZ lookup data'!$A:$AA,11,FALSE)),"not found",VLOOKUP($A645,'SIMD 2020v2 DZ lookup data'!$A:$AA,11,FALSE)))</f>
        <v> </v>
      </c>
      <c r="M645" s="30" t="str">
        <f>IF($A645="Enter data zone code", " ",IF(ISNA(VLOOKUP($A645,'SIMD 2020v2 DZ lookup data'!$A:$AA,12,FALSE)),"not found",VLOOKUP($A645,'SIMD 2020v2 DZ lookup data'!$A:$AA,12,FALSE)))</f>
        <v> </v>
      </c>
      <c r="N645" s="30" t="str">
        <f>IF($A645="Enter data zone code", " ",IF(ISNA(VLOOKUP($A645,'SIMD 2020v2 DZ lookup data'!$A:$AA,13,FALSE)),"not found",VLOOKUP($A645,'SIMD 2020v2 DZ lookup data'!$A:$AA,13,FALSE)))</f>
        <v> </v>
      </c>
      <c r="O645" s="31" t="str">
        <f>IF($A645="Enter data zone code", " ",IF(ISNA(VLOOKUP($A645,'SIMD 2020v2 DZ lookup data'!$A:$AA,14,FALSE)),"not found",VLOOKUP($A645,'SIMD 2020v2 DZ lookup data'!$A:$AA,14,FALSE)))</f>
        <v> </v>
      </c>
      <c r="P645" s="31" t="str">
        <f>IF($A645="Enter data zone code", " ",IF(ISNA(VLOOKUP($A645,'SIMD 2020v2 DZ lookup data'!$A:$AA,15,FALSE)),"not found",VLOOKUP($A645,'SIMD 2020v2 DZ lookup data'!$A:$AA,15,FALSE)))</f>
        <v> </v>
      </c>
      <c r="Q645" s="37" t="str">
        <f>IF($A645="Enter data zone code", " ",IF(ISNA(VLOOKUP($A645,'SIMD 2020v2 DZ lookup data'!$A:$AA,17,FALSE)),"not found",VLOOKUP($A645,'SIMD 2020v2 DZ lookup data'!$A:$AA,17,FALSE)))</f>
        <v> </v>
      </c>
      <c r="R645" s="36" t="str">
        <f>IF($A645="Enter data zone code", " ",IF(ISNA(VLOOKUP($A645,'SIMD 2020v2 DZ lookup data'!$A:$AA,19,FALSE)),"not found",VLOOKUP($A645,'SIMD 2020v2 DZ lookup data'!$A:$AA,19,FALSE)))</f>
        <v> </v>
      </c>
      <c r="S645" s="36" t="str">
        <f>IF($A645="Enter data zone code", " ",IF(ISNA(VLOOKUP($A645,'SIMD 2020v2 DZ lookup data'!$A:$AA,23,FALSE)),"not found",VLOOKUP($A645,'SIMD 2020v2 DZ lookup data'!$A:$AA,23,FALSE)))</f>
        <v> </v>
      </c>
      <c r="T645" s="36" t="str">
        <f>IF($A645="Enter data zone code", " ",IF(ISNA(VLOOKUP($A645,'SIMD 2020v2 DZ lookup data'!$A:$AA,25,FALSE)),"not found",VLOOKUP($A645,'SIMD 2020v2 DZ lookup data'!$A:$AA,25,FALSE)))</f>
        <v> </v>
      </c>
      <c r="U645" s="38" t="str">
        <f>IF($A645="Enter data zone code", " ",IF(ISNA(VLOOKUP($A645,'SIMD 2020v2 DZ lookup data'!$A:$AA,27,FALSE)),"not found",VLOOKUP($A645,'SIMD 2020v2 DZ lookup data'!$A:$AA,27,FALSE)))</f>
        <v> </v>
      </c>
    </row>
    <row r="646" ht="15.75" customHeight="1">
      <c r="A646" s="35" t="s">
        <v>89</v>
      </c>
      <c r="B646" s="36" t="str">
        <f>IF($A646="Enter data zone code", " ",IF(ISNA(VLOOKUP($A646,'SIMD 2020v2 DZ lookup data'!$A:$AA,2,FALSE)),"not found",VLOOKUP($A646,'SIMD 2020v2 DZ lookup data'!$A:$AA,2,FALSE)))</f>
        <v> </v>
      </c>
      <c r="C646" s="36" t="str">
        <f>IF($A646="Enter data zone code", " ",IF(ISNA(VLOOKUP($A646,'SIMD 2020v2 DZ lookup data'!$A:$AA,21,FALSE)),"not found",VLOOKUP($A646,'SIMD 2020v2 DZ lookup data'!$A:$AA,21,FALSE)))</f>
        <v> </v>
      </c>
      <c r="D646" s="29" t="str">
        <f>IF($A646="Enter data zone code", " ",IF(ISNA(VLOOKUP($A646,'SIMD 2020v2 DZ lookup data'!$A:$AA,3,FALSE)),"not found",VLOOKUP($A646,'SIMD 2020v2 DZ lookup data'!$A:$AA,3,FALSE)))</f>
        <v> </v>
      </c>
      <c r="E646" s="29" t="str">
        <f>IF($A646="Enter data zone code", " ",IF(ISNA(VLOOKUP($A646,'SIMD 2020v2 DZ lookup data'!$A:$AA,4,FALSE)),"not found",VLOOKUP($A646,'SIMD 2020v2 DZ lookup data'!$A:$AA,4,FALSE)))</f>
        <v> </v>
      </c>
      <c r="F646" s="29" t="str">
        <f>IF($A646="Enter data zone code", " ",IF(ISNA(VLOOKUP($A646,'SIMD 2020v2 DZ lookup data'!$A:$AA,5,FALSE)),"not found",VLOOKUP($A646,'SIMD 2020v2 DZ lookup data'!$A:$AA,5,FALSE)))</f>
        <v> </v>
      </c>
      <c r="G646" s="29" t="str">
        <f>IF($A646="Enter data zone code", " ",IF(ISNA(VLOOKUP($A646,'SIMD 2020v2 DZ lookup data'!$A:$AA,6,FALSE)),"not found",VLOOKUP($A646,'SIMD 2020v2 DZ lookup data'!$A:$AA,6,FALSE)))</f>
        <v> </v>
      </c>
      <c r="H646" s="30" t="str">
        <f>IF($A646="Enter data zone code", " ",IF(ISNA(VLOOKUP($A646,'SIMD 2020v2 DZ lookup data'!$A:$AA,8,FALSE)),"not found",VLOOKUP($A646,'SIMD 2020v2 DZ lookup data'!$A:$AA,7,FALSE)))</f>
        <v> </v>
      </c>
      <c r="I646" s="30" t="str">
        <f>IF($A646="Enter data zone code", " ",IF(ISNA(VLOOKUP($A646,'SIMD 2020v2 DZ lookup data'!$A:$AA,7,FALSE)),"not found",VLOOKUP($A646,'SIMD 2020v2 DZ lookup data'!$A:$AA,8,FALSE)))</f>
        <v> </v>
      </c>
      <c r="J646" s="30" t="str">
        <f>IF($A646="Enter data zone code", " ",IF(ISNA(VLOOKUP($A646,'SIMD 2020v2 DZ lookup data'!$A:$AA,9,FALSE)),"not found",VLOOKUP($A646,'SIMD 2020v2 DZ lookup data'!$A:$AA,9,FALSE)))</f>
        <v> </v>
      </c>
      <c r="K646" s="30" t="str">
        <f>IF($A646="Enter data zone code", " ",IF(ISNA(VLOOKUP($A646,'SIMD 2020v2 DZ lookup data'!$A:$AA,10,FALSE)),"not found",VLOOKUP($A646,'SIMD 2020v2 DZ lookup data'!$A:$AA,10,FALSE)))</f>
        <v> </v>
      </c>
      <c r="L646" s="30" t="str">
        <f>IF($A646="Enter data zone code", " ",IF(ISNA(VLOOKUP($A646,'SIMD 2020v2 DZ lookup data'!$A:$AA,11,FALSE)),"not found",VLOOKUP($A646,'SIMD 2020v2 DZ lookup data'!$A:$AA,11,FALSE)))</f>
        <v> </v>
      </c>
      <c r="M646" s="30" t="str">
        <f>IF($A646="Enter data zone code", " ",IF(ISNA(VLOOKUP($A646,'SIMD 2020v2 DZ lookup data'!$A:$AA,12,FALSE)),"not found",VLOOKUP($A646,'SIMD 2020v2 DZ lookup data'!$A:$AA,12,FALSE)))</f>
        <v> </v>
      </c>
      <c r="N646" s="30" t="str">
        <f>IF($A646="Enter data zone code", " ",IF(ISNA(VLOOKUP($A646,'SIMD 2020v2 DZ lookup data'!$A:$AA,13,FALSE)),"not found",VLOOKUP($A646,'SIMD 2020v2 DZ lookup data'!$A:$AA,13,FALSE)))</f>
        <v> </v>
      </c>
      <c r="O646" s="31" t="str">
        <f>IF($A646="Enter data zone code", " ",IF(ISNA(VLOOKUP($A646,'SIMD 2020v2 DZ lookup data'!$A:$AA,14,FALSE)),"not found",VLOOKUP($A646,'SIMD 2020v2 DZ lookup data'!$A:$AA,14,FALSE)))</f>
        <v> </v>
      </c>
      <c r="P646" s="31" t="str">
        <f>IF($A646="Enter data zone code", " ",IF(ISNA(VLOOKUP($A646,'SIMD 2020v2 DZ lookup data'!$A:$AA,15,FALSE)),"not found",VLOOKUP($A646,'SIMD 2020v2 DZ lookup data'!$A:$AA,15,FALSE)))</f>
        <v> </v>
      </c>
      <c r="Q646" s="37" t="str">
        <f>IF($A646="Enter data zone code", " ",IF(ISNA(VLOOKUP($A646,'SIMD 2020v2 DZ lookup data'!$A:$AA,17,FALSE)),"not found",VLOOKUP($A646,'SIMD 2020v2 DZ lookup data'!$A:$AA,17,FALSE)))</f>
        <v> </v>
      </c>
      <c r="R646" s="36" t="str">
        <f>IF($A646="Enter data zone code", " ",IF(ISNA(VLOOKUP($A646,'SIMD 2020v2 DZ lookup data'!$A:$AA,19,FALSE)),"not found",VLOOKUP($A646,'SIMD 2020v2 DZ lookup data'!$A:$AA,19,FALSE)))</f>
        <v> </v>
      </c>
      <c r="S646" s="36" t="str">
        <f>IF($A646="Enter data zone code", " ",IF(ISNA(VLOOKUP($A646,'SIMD 2020v2 DZ lookup data'!$A:$AA,23,FALSE)),"not found",VLOOKUP($A646,'SIMD 2020v2 DZ lookup data'!$A:$AA,23,FALSE)))</f>
        <v> </v>
      </c>
      <c r="T646" s="36" t="str">
        <f>IF($A646="Enter data zone code", " ",IF(ISNA(VLOOKUP($A646,'SIMD 2020v2 DZ lookup data'!$A:$AA,25,FALSE)),"not found",VLOOKUP($A646,'SIMD 2020v2 DZ lookup data'!$A:$AA,25,FALSE)))</f>
        <v> </v>
      </c>
      <c r="U646" s="38" t="str">
        <f>IF($A646="Enter data zone code", " ",IF(ISNA(VLOOKUP($A646,'SIMD 2020v2 DZ lookup data'!$A:$AA,27,FALSE)),"not found",VLOOKUP($A646,'SIMD 2020v2 DZ lookup data'!$A:$AA,27,FALSE)))</f>
        <v> </v>
      </c>
    </row>
    <row r="647" ht="15.75" customHeight="1">
      <c r="A647" s="35" t="s">
        <v>89</v>
      </c>
      <c r="B647" s="36" t="str">
        <f>IF($A647="Enter data zone code", " ",IF(ISNA(VLOOKUP($A647,'SIMD 2020v2 DZ lookup data'!$A:$AA,2,FALSE)),"not found",VLOOKUP($A647,'SIMD 2020v2 DZ lookup data'!$A:$AA,2,FALSE)))</f>
        <v> </v>
      </c>
      <c r="C647" s="36" t="str">
        <f>IF($A647="Enter data zone code", " ",IF(ISNA(VLOOKUP($A647,'SIMD 2020v2 DZ lookup data'!$A:$AA,21,FALSE)),"not found",VLOOKUP($A647,'SIMD 2020v2 DZ lookup data'!$A:$AA,21,FALSE)))</f>
        <v> </v>
      </c>
      <c r="D647" s="29" t="str">
        <f>IF($A647="Enter data zone code", " ",IF(ISNA(VLOOKUP($A647,'SIMD 2020v2 DZ lookup data'!$A:$AA,3,FALSE)),"not found",VLOOKUP($A647,'SIMD 2020v2 DZ lookup data'!$A:$AA,3,FALSE)))</f>
        <v> </v>
      </c>
      <c r="E647" s="29" t="str">
        <f>IF($A647="Enter data zone code", " ",IF(ISNA(VLOOKUP($A647,'SIMD 2020v2 DZ lookup data'!$A:$AA,4,FALSE)),"not found",VLOOKUP($A647,'SIMD 2020v2 DZ lookup data'!$A:$AA,4,FALSE)))</f>
        <v> </v>
      </c>
      <c r="F647" s="29" t="str">
        <f>IF($A647="Enter data zone code", " ",IF(ISNA(VLOOKUP($A647,'SIMD 2020v2 DZ lookup data'!$A:$AA,5,FALSE)),"not found",VLOOKUP($A647,'SIMD 2020v2 DZ lookup data'!$A:$AA,5,FALSE)))</f>
        <v> </v>
      </c>
      <c r="G647" s="29" t="str">
        <f>IF($A647="Enter data zone code", " ",IF(ISNA(VLOOKUP($A647,'SIMD 2020v2 DZ lookup data'!$A:$AA,6,FALSE)),"not found",VLOOKUP($A647,'SIMD 2020v2 DZ lookup data'!$A:$AA,6,FALSE)))</f>
        <v> </v>
      </c>
      <c r="H647" s="30" t="str">
        <f>IF($A647="Enter data zone code", " ",IF(ISNA(VLOOKUP($A647,'SIMD 2020v2 DZ lookup data'!$A:$AA,8,FALSE)),"not found",VLOOKUP($A647,'SIMD 2020v2 DZ lookup data'!$A:$AA,7,FALSE)))</f>
        <v> </v>
      </c>
      <c r="I647" s="30" t="str">
        <f>IF($A647="Enter data zone code", " ",IF(ISNA(VLOOKUP($A647,'SIMD 2020v2 DZ lookup data'!$A:$AA,7,FALSE)),"not found",VLOOKUP($A647,'SIMD 2020v2 DZ lookup data'!$A:$AA,8,FALSE)))</f>
        <v> </v>
      </c>
      <c r="J647" s="30" t="str">
        <f>IF($A647="Enter data zone code", " ",IF(ISNA(VLOOKUP($A647,'SIMD 2020v2 DZ lookup data'!$A:$AA,9,FALSE)),"not found",VLOOKUP($A647,'SIMD 2020v2 DZ lookup data'!$A:$AA,9,FALSE)))</f>
        <v> </v>
      </c>
      <c r="K647" s="30" t="str">
        <f>IF($A647="Enter data zone code", " ",IF(ISNA(VLOOKUP($A647,'SIMD 2020v2 DZ lookup data'!$A:$AA,10,FALSE)),"not found",VLOOKUP($A647,'SIMD 2020v2 DZ lookup data'!$A:$AA,10,FALSE)))</f>
        <v> </v>
      </c>
      <c r="L647" s="30" t="str">
        <f>IF($A647="Enter data zone code", " ",IF(ISNA(VLOOKUP($A647,'SIMD 2020v2 DZ lookup data'!$A:$AA,11,FALSE)),"not found",VLOOKUP($A647,'SIMD 2020v2 DZ lookup data'!$A:$AA,11,FALSE)))</f>
        <v> </v>
      </c>
      <c r="M647" s="30" t="str">
        <f>IF($A647="Enter data zone code", " ",IF(ISNA(VLOOKUP($A647,'SIMD 2020v2 DZ lookup data'!$A:$AA,12,FALSE)),"not found",VLOOKUP($A647,'SIMD 2020v2 DZ lookup data'!$A:$AA,12,FALSE)))</f>
        <v> </v>
      </c>
      <c r="N647" s="30" t="str">
        <f>IF($A647="Enter data zone code", " ",IF(ISNA(VLOOKUP($A647,'SIMD 2020v2 DZ lookup data'!$A:$AA,13,FALSE)),"not found",VLOOKUP($A647,'SIMD 2020v2 DZ lookup data'!$A:$AA,13,FALSE)))</f>
        <v> </v>
      </c>
      <c r="O647" s="31" t="str">
        <f>IF($A647="Enter data zone code", " ",IF(ISNA(VLOOKUP($A647,'SIMD 2020v2 DZ lookup data'!$A:$AA,14,FALSE)),"not found",VLOOKUP($A647,'SIMD 2020v2 DZ lookup data'!$A:$AA,14,FALSE)))</f>
        <v> </v>
      </c>
      <c r="P647" s="31" t="str">
        <f>IF($A647="Enter data zone code", " ",IF(ISNA(VLOOKUP($A647,'SIMD 2020v2 DZ lookup data'!$A:$AA,15,FALSE)),"not found",VLOOKUP($A647,'SIMD 2020v2 DZ lookup data'!$A:$AA,15,FALSE)))</f>
        <v> </v>
      </c>
      <c r="Q647" s="37" t="str">
        <f>IF($A647="Enter data zone code", " ",IF(ISNA(VLOOKUP($A647,'SIMD 2020v2 DZ lookup data'!$A:$AA,17,FALSE)),"not found",VLOOKUP($A647,'SIMD 2020v2 DZ lookup data'!$A:$AA,17,FALSE)))</f>
        <v> </v>
      </c>
      <c r="R647" s="36" t="str">
        <f>IF($A647="Enter data zone code", " ",IF(ISNA(VLOOKUP($A647,'SIMD 2020v2 DZ lookup data'!$A:$AA,19,FALSE)),"not found",VLOOKUP($A647,'SIMD 2020v2 DZ lookup data'!$A:$AA,19,FALSE)))</f>
        <v> </v>
      </c>
      <c r="S647" s="36" t="str">
        <f>IF($A647="Enter data zone code", " ",IF(ISNA(VLOOKUP($A647,'SIMD 2020v2 DZ lookup data'!$A:$AA,23,FALSE)),"not found",VLOOKUP($A647,'SIMD 2020v2 DZ lookup data'!$A:$AA,23,FALSE)))</f>
        <v> </v>
      </c>
      <c r="T647" s="36" t="str">
        <f>IF($A647="Enter data zone code", " ",IF(ISNA(VLOOKUP($A647,'SIMD 2020v2 DZ lookup data'!$A:$AA,25,FALSE)),"not found",VLOOKUP($A647,'SIMD 2020v2 DZ lookup data'!$A:$AA,25,FALSE)))</f>
        <v> </v>
      </c>
      <c r="U647" s="38" t="str">
        <f>IF($A647="Enter data zone code", " ",IF(ISNA(VLOOKUP($A647,'SIMD 2020v2 DZ lookup data'!$A:$AA,27,FALSE)),"not found",VLOOKUP($A647,'SIMD 2020v2 DZ lookup data'!$A:$AA,27,FALSE)))</f>
        <v> </v>
      </c>
    </row>
    <row r="648" ht="15.75" customHeight="1">
      <c r="A648" s="35" t="s">
        <v>89</v>
      </c>
      <c r="B648" s="36" t="str">
        <f>IF($A648="Enter data zone code", " ",IF(ISNA(VLOOKUP($A648,'SIMD 2020v2 DZ lookup data'!$A:$AA,2,FALSE)),"not found",VLOOKUP($A648,'SIMD 2020v2 DZ lookup data'!$A:$AA,2,FALSE)))</f>
        <v> </v>
      </c>
      <c r="C648" s="36" t="str">
        <f>IF($A648="Enter data zone code", " ",IF(ISNA(VLOOKUP($A648,'SIMD 2020v2 DZ lookup data'!$A:$AA,21,FALSE)),"not found",VLOOKUP($A648,'SIMD 2020v2 DZ lookup data'!$A:$AA,21,FALSE)))</f>
        <v> </v>
      </c>
      <c r="D648" s="29" t="str">
        <f>IF($A648="Enter data zone code", " ",IF(ISNA(VLOOKUP($A648,'SIMD 2020v2 DZ lookup data'!$A:$AA,3,FALSE)),"not found",VLOOKUP($A648,'SIMD 2020v2 DZ lookup data'!$A:$AA,3,FALSE)))</f>
        <v> </v>
      </c>
      <c r="E648" s="29" t="str">
        <f>IF($A648="Enter data zone code", " ",IF(ISNA(VLOOKUP($A648,'SIMD 2020v2 DZ lookup data'!$A:$AA,4,FALSE)),"not found",VLOOKUP($A648,'SIMD 2020v2 DZ lookup data'!$A:$AA,4,FALSE)))</f>
        <v> </v>
      </c>
      <c r="F648" s="29" t="str">
        <f>IF($A648="Enter data zone code", " ",IF(ISNA(VLOOKUP($A648,'SIMD 2020v2 DZ lookup data'!$A:$AA,5,FALSE)),"not found",VLOOKUP($A648,'SIMD 2020v2 DZ lookup data'!$A:$AA,5,FALSE)))</f>
        <v> </v>
      </c>
      <c r="G648" s="29" t="str">
        <f>IF($A648="Enter data zone code", " ",IF(ISNA(VLOOKUP($A648,'SIMD 2020v2 DZ lookup data'!$A:$AA,6,FALSE)),"not found",VLOOKUP($A648,'SIMD 2020v2 DZ lookup data'!$A:$AA,6,FALSE)))</f>
        <v> </v>
      </c>
      <c r="H648" s="30" t="str">
        <f>IF($A648="Enter data zone code", " ",IF(ISNA(VLOOKUP($A648,'SIMD 2020v2 DZ lookup data'!$A:$AA,8,FALSE)),"not found",VLOOKUP($A648,'SIMD 2020v2 DZ lookup data'!$A:$AA,7,FALSE)))</f>
        <v> </v>
      </c>
      <c r="I648" s="30" t="str">
        <f>IF($A648="Enter data zone code", " ",IF(ISNA(VLOOKUP($A648,'SIMD 2020v2 DZ lookup data'!$A:$AA,7,FALSE)),"not found",VLOOKUP($A648,'SIMD 2020v2 DZ lookup data'!$A:$AA,8,FALSE)))</f>
        <v> </v>
      </c>
      <c r="J648" s="30" t="str">
        <f>IF($A648="Enter data zone code", " ",IF(ISNA(VLOOKUP($A648,'SIMD 2020v2 DZ lookup data'!$A:$AA,9,FALSE)),"not found",VLOOKUP($A648,'SIMD 2020v2 DZ lookup data'!$A:$AA,9,FALSE)))</f>
        <v> </v>
      </c>
      <c r="K648" s="30" t="str">
        <f>IF($A648="Enter data zone code", " ",IF(ISNA(VLOOKUP($A648,'SIMD 2020v2 DZ lookup data'!$A:$AA,10,FALSE)),"not found",VLOOKUP($A648,'SIMD 2020v2 DZ lookup data'!$A:$AA,10,FALSE)))</f>
        <v> </v>
      </c>
      <c r="L648" s="30" t="str">
        <f>IF($A648="Enter data zone code", " ",IF(ISNA(VLOOKUP($A648,'SIMD 2020v2 DZ lookup data'!$A:$AA,11,FALSE)),"not found",VLOOKUP($A648,'SIMD 2020v2 DZ lookup data'!$A:$AA,11,FALSE)))</f>
        <v> </v>
      </c>
      <c r="M648" s="30" t="str">
        <f>IF($A648="Enter data zone code", " ",IF(ISNA(VLOOKUP($A648,'SIMD 2020v2 DZ lookup data'!$A:$AA,12,FALSE)),"not found",VLOOKUP($A648,'SIMD 2020v2 DZ lookup data'!$A:$AA,12,FALSE)))</f>
        <v> </v>
      </c>
      <c r="N648" s="30" t="str">
        <f>IF($A648="Enter data zone code", " ",IF(ISNA(VLOOKUP($A648,'SIMD 2020v2 DZ lookup data'!$A:$AA,13,FALSE)),"not found",VLOOKUP($A648,'SIMD 2020v2 DZ lookup data'!$A:$AA,13,FALSE)))</f>
        <v> </v>
      </c>
      <c r="O648" s="31" t="str">
        <f>IF($A648="Enter data zone code", " ",IF(ISNA(VLOOKUP($A648,'SIMD 2020v2 DZ lookup data'!$A:$AA,14,FALSE)),"not found",VLOOKUP($A648,'SIMD 2020v2 DZ lookup data'!$A:$AA,14,FALSE)))</f>
        <v> </v>
      </c>
      <c r="P648" s="31" t="str">
        <f>IF($A648="Enter data zone code", " ",IF(ISNA(VLOOKUP($A648,'SIMD 2020v2 DZ lookup data'!$A:$AA,15,FALSE)),"not found",VLOOKUP($A648,'SIMD 2020v2 DZ lookup data'!$A:$AA,15,FALSE)))</f>
        <v> </v>
      </c>
      <c r="Q648" s="37" t="str">
        <f>IF($A648="Enter data zone code", " ",IF(ISNA(VLOOKUP($A648,'SIMD 2020v2 DZ lookup data'!$A:$AA,17,FALSE)),"not found",VLOOKUP($A648,'SIMD 2020v2 DZ lookup data'!$A:$AA,17,FALSE)))</f>
        <v> </v>
      </c>
      <c r="R648" s="36" t="str">
        <f>IF($A648="Enter data zone code", " ",IF(ISNA(VLOOKUP($A648,'SIMD 2020v2 DZ lookup data'!$A:$AA,19,FALSE)),"not found",VLOOKUP($A648,'SIMD 2020v2 DZ lookup data'!$A:$AA,19,FALSE)))</f>
        <v> </v>
      </c>
      <c r="S648" s="36" t="str">
        <f>IF($A648="Enter data zone code", " ",IF(ISNA(VLOOKUP($A648,'SIMD 2020v2 DZ lookup data'!$A:$AA,23,FALSE)),"not found",VLOOKUP($A648,'SIMD 2020v2 DZ lookup data'!$A:$AA,23,FALSE)))</f>
        <v> </v>
      </c>
      <c r="T648" s="36" t="str">
        <f>IF($A648="Enter data zone code", " ",IF(ISNA(VLOOKUP($A648,'SIMD 2020v2 DZ lookup data'!$A:$AA,25,FALSE)),"not found",VLOOKUP($A648,'SIMD 2020v2 DZ lookup data'!$A:$AA,25,FALSE)))</f>
        <v> </v>
      </c>
      <c r="U648" s="38" t="str">
        <f>IF($A648="Enter data zone code", " ",IF(ISNA(VLOOKUP($A648,'SIMD 2020v2 DZ lookup data'!$A:$AA,27,FALSE)),"not found",VLOOKUP($A648,'SIMD 2020v2 DZ lookup data'!$A:$AA,27,FALSE)))</f>
        <v> </v>
      </c>
    </row>
    <row r="649" ht="15.75" customHeight="1">
      <c r="A649" s="35" t="s">
        <v>89</v>
      </c>
      <c r="B649" s="36" t="str">
        <f>IF($A649="Enter data zone code", " ",IF(ISNA(VLOOKUP($A649,'SIMD 2020v2 DZ lookup data'!$A:$AA,2,FALSE)),"not found",VLOOKUP($A649,'SIMD 2020v2 DZ lookup data'!$A:$AA,2,FALSE)))</f>
        <v> </v>
      </c>
      <c r="C649" s="36" t="str">
        <f>IF($A649="Enter data zone code", " ",IF(ISNA(VLOOKUP($A649,'SIMD 2020v2 DZ lookup data'!$A:$AA,21,FALSE)),"not found",VLOOKUP($A649,'SIMD 2020v2 DZ lookup data'!$A:$AA,21,FALSE)))</f>
        <v> </v>
      </c>
      <c r="D649" s="29" t="str">
        <f>IF($A649="Enter data zone code", " ",IF(ISNA(VLOOKUP($A649,'SIMD 2020v2 DZ lookup data'!$A:$AA,3,FALSE)),"not found",VLOOKUP($A649,'SIMD 2020v2 DZ lookup data'!$A:$AA,3,FALSE)))</f>
        <v> </v>
      </c>
      <c r="E649" s="29" t="str">
        <f>IF($A649="Enter data zone code", " ",IF(ISNA(VLOOKUP($A649,'SIMD 2020v2 DZ lookup data'!$A:$AA,4,FALSE)),"not found",VLOOKUP($A649,'SIMD 2020v2 DZ lookup data'!$A:$AA,4,FALSE)))</f>
        <v> </v>
      </c>
      <c r="F649" s="29" t="str">
        <f>IF($A649="Enter data zone code", " ",IF(ISNA(VLOOKUP($A649,'SIMD 2020v2 DZ lookup data'!$A:$AA,5,FALSE)),"not found",VLOOKUP($A649,'SIMD 2020v2 DZ lookup data'!$A:$AA,5,FALSE)))</f>
        <v> </v>
      </c>
      <c r="G649" s="29" t="str">
        <f>IF($A649="Enter data zone code", " ",IF(ISNA(VLOOKUP($A649,'SIMD 2020v2 DZ lookup data'!$A:$AA,6,FALSE)),"not found",VLOOKUP($A649,'SIMD 2020v2 DZ lookup data'!$A:$AA,6,FALSE)))</f>
        <v> </v>
      </c>
      <c r="H649" s="30" t="str">
        <f>IF($A649="Enter data zone code", " ",IF(ISNA(VLOOKUP($A649,'SIMD 2020v2 DZ lookup data'!$A:$AA,8,FALSE)),"not found",VLOOKUP($A649,'SIMD 2020v2 DZ lookup data'!$A:$AA,7,FALSE)))</f>
        <v> </v>
      </c>
      <c r="I649" s="30" t="str">
        <f>IF($A649="Enter data zone code", " ",IF(ISNA(VLOOKUP($A649,'SIMD 2020v2 DZ lookup data'!$A:$AA,7,FALSE)),"not found",VLOOKUP($A649,'SIMD 2020v2 DZ lookup data'!$A:$AA,8,FALSE)))</f>
        <v> </v>
      </c>
      <c r="J649" s="30" t="str">
        <f>IF($A649="Enter data zone code", " ",IF(ISNA(VLOOKUP($A649,'SIMD 2020v2 DZ lookup data'!$A:$AA,9,FALSE)),"not found",VLOOKUP($A649,'SIMD 2020v2 DZ lookup data'!$A:$AA,9,FALSE)))</f>
        <v> </v>
      </c>
      <c r="K649" s="30" t="str">
        <f>IF($A649="Enter data zone code", " ",IF(ISNA(VLOOKUP($A649,'SIMD 2020v2 DZ lookup data'!$A:$AA,10,FALSE)),"not found",VLOOKUP($A649,'SIMD 2020v2 DZ lookup data'!$A:$AA,10,FALSE)))</f>
        <v> </v>
      </c>
      <c r="L649" s="30" t="str">
        <f>IF($A649="Enter data zone code", " ",IF(ISNA(VLOOKUP($A649,'SIMD 2020v2 DZ lookup data'!$A:$AA,11,FALSE)),"not found",VLOOKUP($A649,'SIMD 2020v2 DZ lookup data'!$A:$AA,11,FALSE)))</f>
        <v> </v>
      </c>
      <c r="M649" s="30" t="str">
        <f>IF($A649="Enter data zone code", " ",IF(ISNA(VLOOKUP($A649,'SIMD 2020v2 DZ lookup data'!$A:$AA,12,FALSE)),"not found",VLOOKUP($A649,'SIMD 2020v2 DZ lookup data'!$A:$AA,12,FALSE)))</f>
        <v> </v>
      </c>
      <c r="N649" s="30" t="str">
        <f>IF($A649="Enter data zone code", " ",IF(ISNA(VLOOKUP($A649,'SIMD 2020v2 DZ lookup data'!$A:$AA,13,FALSE)),"not found",VLOOKUP($A649,'SIMD 2020v2 DZ lookup data'!$A:$AA,13,FALSE)))</f>
        <v> </v>
      </c>
      <c r="O649" s="31" t="str">
        <f>IF($A649="Enter data zone code", " ",IF(ISNA(VLOOKUP($A649,'SIMD 2020v2 DZ lookup data'!$A:$AA,14,FALSE)),"not found",VLOOKUP($A649,'SIMD 2020v2 DZ lookup data'!$A:$AA,14,FALSE)))</f>
        <v> </v>
      </c>
      <c r="P649" s="31" t="str">
        <f>IF($A649="Enter data zone code", " ",IF(ISNA(VLOOKUP($A649,'SIMD 2020v2 DZ lookup data'!$A:$AA,15,FALSE)),"not found",VLOOKUP($A649,'SIMD 2020v2 DZ lookup data'!$A:$AA,15,FALSE)))</f>
        <v> </v>
      </c>
      <c r="Q649" s="37" t="str">
        <f>IF($A649="Enter data zone code", " ",IF(ISNA(VLOOKUP($A649,'SIMD 2020v2 DZ lookup data'!$A:$AA,17,FALSE)),"not found",VLOOKUP($A649,'SIMD 2020v2 DZ lookup data'!$A:$AA,17,FALSE)))</f>
        <v> </v>
      </c>
      <c r="R649" s="36" t="str">
        <f>IF($A649="Enter data zone code", " ",IF(ISNA(VLOOKUP($A649,'SIMD 2020v2 DZ lookup data'!$A:$AA,19,FALSE)),"not found",VLOOKUP($A649,'SIMD 2020v2 DZ lookup data'!$A:$AA,19,FALSE)))</f>
        <v> </v>
      </c>
      <c r="S649" s="36" t="str">
        <f>IF($A649="Enter data zone code", " ",IF(ISNA(VLOOKUP($A649,'SIMD 2020v2 DZ lookup data'!$A:$AA,23,FALSE)),"not found",VLOOKUP($A649,'SIMD 2020v2 DZ lookup data'!$A:$AA,23,FALSE)))</f>
        <v> </v>
      </c>
      <c r="T649" s="36" t="str">
        <f>IF($A649="Enter data zone code", " ",IF(ISNA(VLOOKUP($A649,'SIMD 2020v2 DZ lookup data'!$A:$AA,25,FALSE)),"not found",VLOOKUP($A649,'SIMD 2020v2 DZ lookup data'!$A:$AA,25,FALSE)))</f>
        <v> </v>
      </c>
      <c r="U649" s="38" t="str">
        <f>IF($A649="Enter data zone code", " ",IF(ISNA(VLOOKUP($A649,'SIMD 2020v2 DZ lookup data'!$A:$AA,27,FALSE)),"not found",VLOOKUP($A649,'SIMD 2020v2 DZ lookup data'!$A:$AA,27,FALSE)))</f>
        <v> </v>
      </c>
    </row>
    <row r="650" ht="15.75" customHeight="1">
      <c r="A650" s="35" t="s">
        <v>89</v>
      </c>
      <c r="B650" s="36" t="str">
        <f>IF($A650="Enter data zone code", " ",IF(ISNA(VLOOKUP($A650,'SIMD 2020v2 DZ lookup data'!$A:$AA,2,FALSE)),"not found",VLOOKUP($A650,'SIMD 2020v2 DZ lookup data'!$A:$AA,2,FALSE)))</f>
        <v> </v>
      </c>
      <c r="C650" s="36" t="str">
        <f>IF($A650="Enter data zone code", " ",IF(ISNA(VLOOKUP($A650,'SIMD 2020v2 DZ lookup data'!$A:$AA,21,FALSE)),"not found",VLOOKUP($A650,'SIMD 2020v2 DZ lookup data'!$A:$AA,21,FALSE)))</f>
        <v> </v>
      </c>
      <c r="D650" s="29" t="str">
        <f>IF($A650="Enter data zone code", " ",IF(ISNA(VLOOKUP($A650,'SIMD 2020v2 DZ lookup data'!$A:$AA,3,FALSE)),"not found",VLOOKUP($A650,'SIMD 2020v2 DZ lookup data'!$A:$AA,3,FALSE)))</f>
        <v> </v>
      </c>
      <c r="E650" s="29" t="str">
        <f>IF($A650="Enter data zone code", " ",IF(ISNA(VLOOKUP($A650,'SIMD 2020v2 DZ lookup data'!$A:$AA,4,FALSE)),"not found",VLOOKUP($A650,'SIMD 2020v2 DZ lookup data'!$A:$AA,4,FALSE)))</f>
        <v> </v>
      </c>
      <c r="F650" s="29" t="str">
        <f>IF($A650="Enter data zone code", " ",IF(ISNA(VLOOKUP($A650,'SIMD 2020v2 DZ lookup data'!$A:$AA,5,FALSE)),"not found",VLOOKUP($A650,'SIMD 2020v2 DZ lookup data'!$A:$AA,5,FALSE)))</f>
        <v> </v>
      </c>
      <c r="G650" s="29" t="str">
        <f>IF($A650="Enter data zone code", " ",IF(ISNA(VLOOKUP($A650,'SIMD 2020v2 DZ lookup data'!$A:$AA,6,FALSE)),"not found",VLOOKUP($A650,'SIMD 2020v2 DZ lookup data'!$A:$AA,6,FALSE)))</f>
        <v> </v>
      </c>
      <c r="H650" s="30" t="str">
        <f>IF($A650="Enter data zone code", " ",IF(ISNA(VLOOKUP($A650,'SIMD 2020v2 DZ lookup data'!$A:$AA,8,FALSE)),"not found",VLOOKUP($A650,'SIMD 2020v2 DZ lookup data'!$A:$AA,7,FALSE)))</f>
        <v> </v>
      </c>
      <c r="I650" s="30" t="str">
        <f>IF($A650="Enter data zone code", " ",IF(ISNA(VLOOKUP($A650,'SIMD 2020v2 DZ lookup data'!$A:$AA,7,FALSE)),"not found",VLOOKUP($A650,'SIMD 2020v2 DZ lookup data'!$A:$AA,8,FALSE)))</f>
        <v> </v>
      </c>
      <c r="J650" s="30" t="str">
        <f>IF($A650="Enter data zone code", " ",IF(ISNA(VLOOKUP($A650,'SIMD 2020v2 DZ lookup data'!$A:$AA,9,FALSE)),"not found",VLOOKUP($A650,'SIMD 2020v2 DZ lookup data'!$A:$AA,9,FALSE)))</f>
        <v> </v>
      </c>
      <c r="K650" s="30" t="str">
        <f>IF($A650="Enter data zone code", " ",IF(ISNA(VLOOKUP($A650,'SIMD 2020v2 DZ lookup data'!$A:$AA,10,FALSE)),"not found",VLOOKUP($A650,'SIMD 2020v2 DZ lookup data'!$A:$AA,10,FALSE)))</f>
        <v> </v>
      </c>
      <c r="L650" s="30" t="str">
        <f>IF($A650="Enter data zone code", " ",IF(ISNA(VLOOKUP($A650,'SIMD 2020v2 DZ lookup data'!$A:$AA,11,FALSE)),"not found",VLOOKUP($A650,'SIMD 2020v2 DZ lookup data'!$A:$AA,11,FALSE)))</f>
        <v> </v>
      </c>
      <c r="M650" s="30" t="str">
        <f>IF($A650="Enter data zone code", " ",IF(ISNA(VLOOKUP($A650,'SIMD 2020v2 DZ lookup data'!$A:$AA,12,FALSE)),"not found",VLOOKUP($A650,'SIMD 2020v2 DZ lookup data'!$A:$AA,12,FALSE)))</f>
        <v> </v>
      </c>
      <c r="N650" s="30" t="str">
        <f>IF($A650="Enter data zone code", " ",IF(ISNA(VLOOKUP($A650,'SIMD 2020v2 DZ lookup data'!$A:$AA,13,FALSE)),"not found",VLOOKUP($A650,'SIMD 2020v2 DZ lookup data'!$A:$AA,13,FALSE)))</f>
        <v> </v>
      </c>
      <c r="O650" s="31" t="str">
        <f>IF($A650="Enter data zone code", " ",IF(ISNA(VLOOKUP($A650,'SIMD 2020v2 DZ lookup data'!$A:$AA,14,FALSE)),"not found",VLOOKUP($A650,'SIMD 2020v2 DZ lookup data'!$A:$AA,14,FALSE)))</f>
        <v> </v>
      </c>
      <c r="P650" s="31" t="str">
        <f>IF($A650="Enter data zone code", " ",IF(ISNA(VLOOKUP($A650,'SIMD 2020v2 DZ lookup data'!$A:$AA,15,FALSE)),"not found",VLOOKUP($A650,'SIMD 2020v2 DZ lookup data'!$A:$AA,15,FALSE)))</f>
        <v> </v>
      </c>
      <c r="Q650" s="37" t="str">
        <f>IF($A650="Enter data zone code", " ",IF(ISNA(VLOOKUP($A650,'SIMD 2020v2 DZ lookup data'!$A:$AA,17,FALSE)),"not found",VLOOKUP($A650,'SIMD 2020v2 DZ lookup data'!$A:$AA,17,FALSE)))</f>
        <v> </v>
      </c>
      <c r="R650" s="36" t="str">
        <f>IF($A650="Enter data zone code", " ",IF(ISNA(VLOOKUP($A650,'SIMD 2020v2 DZ lookup data'!$A:$AA,19,FALSE)),"not found",VLOOKUP($A650,'SIMD 2020v2 DZ lookup data'!$A:$AA,19,FALSE)))</f>
        <v> </v>
      </c>
      <c r="S650" s="36" t="str">
        <f>IF($A650="Enter data zone code", " ",IF(ISNA(VLOOKUP($A650,'SIMD 2020v2 DZ lookup data'!$A:$AA,23,FALSE)),"not found",VLOOKUP($A650,'SIMD 2020v2 DZ lookup data'!$A:$AA,23,FALSE)))</f>
        <v> </v>
      </c>
      <c r="T650" s="36" t="str">
        <f>IF($A650="Enter data zone code", " ",IF(ISNA(VLOOKUP($A650,'SIMD 2020v2 DZ lookup data'!$A:$AA,25,FALSE)),"not found",VLOOKUP($A650,'SIMD 2020v2 DZ lookup data'!$A:$AA,25,FALSE)))</f>
        <v> </v>
      </c>
      <c r="U650" s="38" t="str">
        <f>IF($A650="Enter data zone code", " ",IF(ISNA(VLOOKUP($A650,'SIMD 2020v2 DZ lookup data'!$A:$AA,27,FALSE)),"not found",VLOOKUP($A650,'SIMD 2020v2 DZ lookup data'!$A:$AA,27,FALSE)))</f>
        <v> </v>
      </c>
    </row>
    <row r="651" ht="15.75" customHeight="1">
      <c r="A651" s="35" t="s">
        <v>89</v>
      </c>
      <c r="B651" s="36" t="str">
        <f>IF($A651="Enter data zone code", " ",IF(ISNA(VLOOKUP($A651,'SIMD 2020v2 DZ lookup data'!$A:$AA,2,FALSE)),"not found",VLOOKUP($A651,'SIMD 2020v2 DZ lookup data'!$A:$AA,2,FALSE)))</f>
        <v> </v>
      </c>
      <c r="C651" s="36" t="str">
        <f>IF($A651="Enter data zone code", " ",IF(ISNA(VLOOKUP($A651,'SIMD 2020v2 DZ lookup data'!$A:$AA,21,FALSE)),"not found",VLOOKUP($A651,'SIMD 2020v2 DZ lookup data'!$A:$AA,21,FALSE)))</f>
        <v> </v>
      </c>
      <c r="D651" s="29" t="str">
        <f>IF($A651="Enter data zone code", " ",IF(ISNA(VLOOKUP($A651,'SIMD 2020v2 DZ lookup data'!$A:$AA,3,FALSE)),"not found",VLOOKUP($A651,'SIMD 2020v2 DZ lookup data'!$A:$AA,3,FALSE)))</f>
        <v> </v>
      </c>
      <c r="E651" s="29" t="str">
        <f>IF($A651="Enter data zone code", " ",IF(ISNA(VLOOKUP($A651,'SIMD 2020v2 DZ lookup data'!$A:$AA,4,FALSE)),"not found",VLOOKUP($A651,'SIMD 2020v2 DZ lookup data'!$A:$AA,4,FALSE)))</f>
        <v> </v>
      </c>
      <c r="F651" s="29" t="str">
        <f>IF($A651="Enter data zone code", " ",IF(ISNA(VLOOKUP($A651,'SIMD 2020v2 DZ lookup data'!$A:$AA,5,FALSE)),"not found",VLOOKUP($A651,'SIMD 2020v2 DZ lookup data'!$A:$AA,5,FALSE)))</f>
        <v> </v>
      </c>
      <c r="G651" s="29" t="str">
        <f>IF($A651="Enter data zone code", " ",IF(ISNA(VLOOKUP($A651,'SIMD 2020v2 DZ lookup data'!$A:$AA,6,FALSE)),"not found",VLOOKUP($A651,'SIMD 2020v2 DZ lookup data'!$A:$AA,6,FALSE)))</f>
        <v> </v>
      </c>
      <c r="H651" s="30" t="str">
        <f>IF($A651="Enter data zone code", " ",IF(ISNA(VLOOKUP($A651,'SIMD 2020v2 DZ lookup data'!$A:$AA,8,FALSE)),"not found",VLOOKUP($A651,'SIMD 2020v2 DZ lookup data'!$A:$AA,7,FALSE)))</f>
        <v> </v>
      </c>
      <c r="I651" s="30" t="str">
        <f>IF($A651="Enter data zone code", " ",IF(ISNA(VLOOKUP($A651,'SIMD 2020v2 DZ lookup data'!$A:$AA,7,FALSE)),"not found",VLOOKUP($A651,'SIMD 2020v2 DZ lookup data'!$A:$AA,8,FALSE)))</f>
        <v> </v>
      </c>
      <c r="J651" s="30" t="str">
        <f>IF($A651="Enter data zone code", " ",IF(ISNA(VLOOKUP($A651,'SIMD 2020v2 DZ lookup data'!$A:$AA,9,FALSE)),"not found",VLOOKUP($A651,'SIMD 2020v2 DZ lookup data'!$A:$AA,9,FALSE)))</f>
        <v> </v>
      </c>
      <c r="K651" s="30" t="str">
        <f>IF($A651="Enter data zone code", " ",IF(ISNA(VLOOKUP($A651,'SIMD 2020v2 DZ lookup data'!$A:$AA,10,FALSE)),"not found",VLOOKUP($A651,'SIMD 2020v2 DZ lookup data'!$A:$AA,10,FALSE)))</f>
        <v> </v>
      </c>
      <c r="L651" s="30" t="str">
        <f>IF($A651="Enter data zone code", " ",IF(ISNA(VLOOKUP($A651,'SIMD 2020v2 DZ lookup data'!$A:$AA,11,FALSE)),"not found",VLOOKUP($A651,'SIMD 2020v2 DZ lookup data'!$A:$AA,11,FALSE)))</f>
        <v> </v>
      </c>
      <c r="M651" s="30" t="str">
        <f>IF($A651="Enter data zone code", " ",IF(ISNA(VLOOKUP($A651,'SIMD 2020v2 DZ lookup data'!$A:$AA,12,FALSE)),"not found",VLOOKUP($A651,'SIMD 2020v2 DZ lookup data'!$A:$AA,12,FALSE)))</f>
        <v> </v>
      </c>
      <c r="N651" s="30" t="str">
        <f>IF($A651="Enter data zone code", " ",IF(ISNA(VLOOKUP($A651,'SIMD 2020v2 DZ lookup data'!$A:$AA,13,FALSE)),"not found",VLOOKUP($A651,'SIMD 2020v2 DZ lookup data'!$A:$AA,13,FALSE)))</f>
        <v> </v>
      </c>
      <c r="O651" s="31" t="str">
        <f>IF($A651="Enter data zone code", " ",IF(ISNA(VLOOKUP($A651,'SIMD 2020v2 DZ lookup data'!$A:$AA,14,FALSE)),"not found",VLOOKUP($A651,'SIMD 2020v2 DZ lookup data'!$A:$AA,14,FALSE)))</f>
        <v> </v>
      </c>
      <c r="P651" s="31" t="str">
        <f>IF($A651="Enter data zone code", " ",IF(ISNA(VLOOKUP($A651,'SIMD 2020v2 DZ lookup data'!$A:$AA,15,FALSE)),"not found",VLOOKUP($A651,'SIMD 2020v2 DZ lookup data'!$A:$AA,15,FALSE)))</f>
        <v> </v>
      </c>
      <c r="Q651" s="37" t="str">
        <f>IF($A651="Enter data zone code", " ",IF(ISNA(VLOOKUP($A651,'SIMD 2020v2 DZ lookup data'!$A:$AA,17,FALSE)),"not found",VLOOKUP($A651,'SIMD 2020v2 DZ lookup data'!$A:$AA,17,FALSE)))</f>
        <v> </v>
      </c>
      <c r="R651" s="36" t="str">
        <f>IF($A651="Enter data zone code", " ",IF(ISNA(VLOOKUP($A651,'SIMD 2020v2 DZ lookup data'!$A:$AA,19,FALSE)),"not found",VLOOKUP($A651,'SIMD 2020v2 DZ lookup data'!$A:$AA,19,FALSE)))</f>
        <v> </v>
      </c>
      <c r="S651" s="36" t="str">
        <f>IF($A651="Enter data zone code", " ",IF(ISNA(VLOOKUP($A651,'SIMD 2020v2 DZ lookup data'!$A:$AA,23,FALSE)),"not found",VLOOKUP($A651,'SIMD 2020v2 DZ lookup data'!$A:$AA,23,FALSE)))</f>
        <v> </v>
      </c>
      <c r="T651" s="36" t="str">
        <f>IF($A651="Enter data zone code", " ",IF(ISNA(VLOOKUP($A651,'SIMD 2020v2 DZ lookup data'!$A:$AA,25,FALSE)),"not found",VLOOKUP($A651,'SIMD 2020v2 DZ lookup data'!$A:$AA,25,FALSE)))</f>
        <v> </v>
      </c>
      <c r="U651" s="38" t="str">
        <f>IF($A651="Enter data zone code", " ",IF(ISNA(VLOOKUP($A651,'SIMD 2020v2 DZ lookup data'!$A:$AA,27,FALSE)),"not found",VLOOKUP($A651,'SIMD 2020v2 DZ lookup data'!$A:$AA,27,FALSE)))</f>
        <v> </v>
      </c>
    </row>
    <row r="652" ht="15.75" customHeight="1">
      <c r="A652" s="35" t="s">
        <v>89</v>
      </c>
      <c r="B652" s="36" t="str">
        <f>IF($A652="Enter data zone code", " ",IF(ISNA(VLOOKUP($A652,'SIMD 2020v2 DZ lookup data'!$A:$AA,2,FALSE)),"not found",VLOOKUP($A652,'SIMD 2020v2 DZ lookup data'!$A:$AA,2,FALSE)))</f>
        <v> </v>
      </c>
      <c r="C652" s="36" t="str">
        <f>IF($A652="Enter data zone code", " ",IF(ISNA(VLOOKUP($A652,'SIMD 2020v2 DZ lookup data'!$A:$AA,21,FALSE)),"not found",VLOOKUP($A652,'SIMD 2020v2 DZ lookup data'!$A:$AA,21,FALSE)))</f>
        <v> </v>
      </c>
      <c r="D652" s="29" t="str">
        <f>IF($A652="Enter data zone code", " ",IF(ISNA(VLOOKUP($A652,'SIMD 2020v2 DZ lookup data'!$A:$AA,3,FALSE)),"not found",VLOOKUP($A652,'SIMD 2020v2 DZ lookup data'!$A:$AA,3,FALSE)))</f>
        <v> </v>
      </c>
      <c r="E652" s="29" t="str">
        <f>IF($A652="Enter data zone code", " ",IF(ISNA(VLOOKUP($A652,'SIMD 2020v2 DZ lookup data'!$A:$AA,4,FALSE)),"not found",VLOOKUP($A652,'SIMD 2020v2 DZ lookup data'!$A:$AA,4,FALSE)))</f>
        <v> </v>
      </c>
      <c r="F652" s="29" t="str">
        <f>IF($A652="Enter data zone code", " ",IF(ISNA(VLOOKUP($A652,'SIMD 2020v2 DZ lookup data'!$A:$AA,5,FALSE)),"not found",VLOOKUP($A652,'SIMD 2020v2 DZ lookup data'!$A:$AA,5,FALSE)))</f>
        <v> </v>
      </c>
      <c r="G652" s="29" t="str">
        <f>IF($A652="Enter data zone code", " ",IF(ISNA(VLOOKUP($A652,'SIMD 2020v2 DZ lookup data'!$A:$AA,6,FALSE)),"not found",VLOOKUP($A652,'SIMD 2020v2 DZ lookup data'!$A:$AA,6,FALSE)))</f>
        <v> </v>
      </c>
      <c r="H652" s="30" t="str">
        <f>IF($A652="Enter data zone code", " ",IF(ISNA(VLOOKUP($A652,'SIMD 2020v2 DZ lookup data'!$A:$AA,8,FALSE)),"not found",VLOOKUP($A652,'SIMD 2020v2 DZ lookup data'!$A:$AA,7,FALSE)))</f>
        <v> </v>
      </c>
      <c r="I652" s="30" t="str">
        <f>IF($A652="Enter data zone code", " ",IF(ISNA(VLOOKUP($A652,'SIMD 2020v2 DZ lookup data'!$A:$AA,7,FALSE)),"not found",VLOOKUP($A652,'SIMD 2020v2 DZ lookup data'!$A:$AA,8,FALSE)))</f>
        <v> </v>
      </c>
      <c r="J652" s="30" t="str">
        <f>IF($A652="Enter data zone code", " ",IF(ISNA(VLOOKUP($A652,'SIMD 2020v2 DZ lookup data'!$A:$AA,9,FALSE)),"not found",VLOOKUP($A652,'SIMD 2020v2 DZ lookup data'!$A:$AA,9,FALSE)))</f>
        <v> </v>
      </c>
      <c r="K652" s="30" t="str">
        <f>IF($A652="Enter data zone code", " ",IF(ISNA(VLOOKUP($A652,'SIMD 2020v2 DZ lookup data'!$A:$AA,10,FALSE)),"not found",VLOOKUP($A652,'SIMD 2020v2 DZ lookup data'!$A:$AA,10,FALSE)))</f>
        <v> </v>
      </c>
      <c r="L652" s="30" t="str">
        <f>IF($A652="Enter data zone code", " ",IF(ISNA(VLOOKUP($A652,'SIMD 2020v2 DZ lookup data'!$A:$AA,11,FALSE)),"not found",VLOOKUP($A652,'SIMD 2020v2 DZ lookup data'!$A:$AA,11,FALSE)))</f>
        <v> </v>
      </c>
      <c r="M652" s="30" t="str">
        <f>IF($A652="Enter data zone code", " ",IF(ISNA(VLOOKUP($A652,'SIMD 2020v2 DZ lookup data'!$A:$AA,12,FALSE)),"not found",VLOOKUP($A652,'SIMD 2020v2 DZ lookup data'!$A:$AA,12,FALSE)))</f>
        <v> </v>
      </c>
      <c r="N652" s="30" t="str">
        <f>IF($A652="Enter data zone code", " ",IF(ISNA(VLOOKUP($A652,'SIMD 2020v2 DZ lookup data'!$A:$AA,13,FALSE)),"not found",VLOOKUP($A652,'SIMD 2020v2 DZ lookup data'!$A:$AA,13,FALSE)))</f>
        <v> </v>
      </c>
      <c r="O652" s="31" t="str">
        <f>IF($A652="Enter data zone code", " ",IF(ISNA(VLOOKUP($A652,'SIMD 2020v2 DZ lookup data'!$A:$AA,14,FALSE)),"not found",VLOOKUP($A652,'SIMD 2020v2 DZ lookup data'!$A:$AA,14,FALSE)))</f>
        <v> </v>
      </c>
      <c r="P652" s="31" t="str">
        <f>IF($A652="Enter data zone code", " ",IF(ISNA(VLOOKUP($A652,'SIMD 2020v2 DZ lookup data'!$A:$AA,15,FALSE)),"not found",VLOOKUP($A652,'SIMD 2020v2 DZ lookup data'!$A:$AA,15,FALSE)))</f>
        <v> </v>
      </c>
      <c r="Q652" s="37" t="str">
        <f>IF($A652="Enter data zone code", " ",IF(ISNA(VLOOKUP($A652,'SIMD 2020v2 DZ lookup data'!$A:$AA,17,FALSE)),"not found",VLOOKUP($A652,'SIMD 2020v2 DZ lookup data'!$A:$AA,17,FALSE)))</f>
        <v> </v>
      </c>
      <c r="R652" s="36" t="str">
        <f>IF($A652="Enter data zone code", " ",IF(ISNA(VLOOKUP($A652,'SIMD 2020v2 DZ lookup data'!$A:$AA,19,FALSE)),"not found",VLOOKUP($A652,'SIMD 2020v2 DZ lookup data'!$A:$AA,19,FALSE)))</f>
        <v> </v>
      </c>
      <c r="S652" s="36" t="str">
        <f>IF($A652="Enter data zone code", " ",IF(ISNA(VLOOKUP($A652,'SIMD 2020v2 DZ lookup data'!$A:$AA,23,FALSE)),"not found",VLOOKUP($A652,'SIMD 2020v2 DZ lookup data'!$A:$AA,23,FALSE)))</f>
        <v> </v>
      </c>
      <c r="T652" s="36" t="str">
        <f>IF($A652="Enter data zone code", " ",IF(ISNA(VLOOKUP($A652,'SIMD 2020v2 DZ lookup data'!$A:$AA,25,FALSE)),"not found",VLOOKUP($A652,'SIMD 2020v2 DZ lookup data'!$A:$AA,25,FALSE)))</f>
        <v> </v>
      </c>
      <c r="U652" s="38" t="str">
        <f>IF($A652="Enter data zone code", " ",IF(ISNA(VLOOKUP($A652,'SIMD 2020v2 DZ lookup data'!$A:$AA,27,FALSE)),"not found",VLOOKUP($A652,'SIMD 2020v2 DZ lookup data'!$A:$AA,27,FALSE)))</f>
        <v> </v>
      </c>
    </row>
    <row r="653" ht="15.75" customHeight="1">
      <c r="A653" s="35" t="s">
        <v>89</v>
      </c>
      <c r="B653" s="36" t="str">
        <f>IF($A653="Enter data zone code", " ",IF(ISNA(VLOOKUP($A653,'SIMD 2020v2 DZ lookup data'!$A:$AA,2,FALSE)),"not found",VLOOKUP($A653,'SIMD 2020v2 DZ lookup data'!$A:$AA,2,FALSE)))</f>
        <v> </v>
      </c>
      <c r="C653" s="36" t="str">
        <f>IF($A653="Enter data zone code", " ",IF(ISNA(VLOOKUP($A653,'SIMD 2020v2 DZ lookup data'!$A:$AA,21,FALSE)),"not found",VLOOKUP($A653,'SIMD 2020v2 DZ lookup data'!$A:$AA,21,FALSE)))</f>
        <v> </v>
      </c>
      <c r="D653" s="29" t="str">
        <f>IF($A653="Enter data zone code", " ",IF(ISNA(VLOOKUP($A653,'SIMD 2020v2 DZ lookup data'!$A:$AA,3,FALSE)),"not found",VLOOKUP($A653,'SIMD 2020v2 DZ lookup data'!$A:$AA,3,FALSE)))</f>
        <v> </v>
      </c>
      <c r="E653" s="29" t="str">
        <f>IF($A653="Enter data zone code", " ",IF(ISNA(VLOOKUP($A653,'SIMD 2020v2 DZ lookup data'!$A:$AA,4,FALSE)),"not found",VLOOKUP($A653,'SIMD 2020v2 DZ lookup data'!$A:$AA,4,FALSE)))</f>
        <v> </v>
      </c>
      <c r="F653" s="29" t="str">
        <f>IF($A653="Enter data zone code", " ",IF(ISNA(VLOOKUP($A653,'SIMD 2020v2 DZ lookup data'!$A:$AA,5,FALSE)),"not found",VLOOKUP($A653,'SIMD 2020v2 DZ lookup data'!$A:$AA,5,FALSE)))</f>
        <v> </v>
      </c>
      <c r="G653" s="29" t="str">
        <f>IF($A653="Enter data zone code", " ",IF(ISNA(VLOOKUP($A653,'SIMD 2020v2 DZ lookup data'!$A:$AA,6,FALSE)),"not found",VLOOKUP($A653,'SIMD 2020v2 DZ lookup data'!$A:$AA,6,FALSE)))</f>
        <v> </v>
      </c>
      <c r="H653" s="30" t="str">
        <f>IF($A653="Enter data zone code", " ",IF(ISNA(VLOOKUP($A653,'SIMD 2020v2 DZ lookup data'!$A:$AA,8,FALSE)),"not found",VLOOKUP($A653,'SIMD 2020v2 DZ lookup data'!$A:$AA,7,FALSE)))</f>
        <v> </v>
      </c>
      <c r="I653" s="30" t="str">
        <f>IF($A653="Enter data zone code", " ",IF(ISNA(VLOOKUP($A653,'SIMD 2020v2 DZ lookup data'!$A:$AA,7,FALSE)),"not found",VLOOKUP($A653,'SIMD 2020v2 DZ lookup data'!$A:$AA,8,FALSE)))</f>
        <v> </v>
      </c>
      <c r="J653" s="30" t="str">
        <f>IF($A653="Enter data zone code", " ",IF(ISNA(VLOOKUP($A653,'SIMD 2020v2 DZ lookup data'!$A:$AA,9,FALSE)),"not found",VLOOKUP($A653,'SIMD 2020v2 DZ lookup data'!$A:$AA,9,FALSE)))</f>
        <v> </v>
      </c>
      <c r="K653" s="30" t="str">
        <f>IF($A653="Enter data zone code", " ",IF(ISNA(VLOOKUP($A653,'SIMD 2020v2 DZ lookup data'!$A:$AA,10,FALSE)),"not found",VLOOKUP($A653,'SIMD 2020v2 DZ lookup data'!$A:$AA,10,FALSE)))</f>
        <v> </v>
      </c>
      <c r="L653" s="30" t="str">
        <f>IF($A653="Enter data zone code", " ",IF(ISNA(VLOOKUP($A653,'SIMD 2020v2 DZ lookup data'!$A:$AA,11,FALSE)),"not found",VLOOKUP($A653,'SIMD 2020v2 DZ lookup data'!$A:$AA,11,FALSE)))</f>
        <v> </v>
      </c>
      <c r="M653" s="30" t="str">
        <f>IF($A653="Enter data zone code", " ",IF(ISNA(VLOOKUP($A653,'SIMD 2020v2 DZ lookup data'!$A:$AA,12,FALSE)),"not found",VLOOKUP($A653,'SIMD 2020v2 DZ lookup data'!$A:$AA,12,FALSE)))</f>
        <v> </v>
      </c>
      <c r="N653" s="30" t="str">
        <f>IF($A653="Enter data zone code", " ",IF(ISNA(VLOOKUP($A653,'SIMD 2020v2 DZ lookup data'!$A:$AA,13,FALSE)),"not found",VLOOKUP($A653,'SIMD 2020v2 DZ lookup data'!$A:$AA,13,FALSE)))</f>
        <v> </v>
      </c>
      <c r="O653" s="31" t="str">
        <f>IF($A653="Enter data zone code", " ",IF(ISNA(VLOOKUP($A653,'SIMD 2020v2 DZ lookup data'!$A:$AA,14,FALSE)),"not found",VLOOKUP($A653,'SIMD 2020v2 DZ lookup data'!$A:$AA,14,FALSE)))</f>
        <v> </v>
      </c>
      <c r="P653" s="31" t="str">
        <f>IF($A653="Enter data zone code", " ",IF(ISNA(VLOOKUP($A653,'SIMD 2020v2 DZ lookup data'!$A:$AA,15,FALSE)),"not found",VLOOKUP($A653,'SIMD 2020v2 DZ lookup data'!$A:$AA,15,FALSE)))</f>
        <v> </v>
      </c>
      <c r="Q653" s="37" t="str">
        <f>IF($A653="Enter data zone code", " ",IF(ISNA(VLOOKUP($A653,'SIMD 2020v2 DZ lookup data'!$A:$AA,17,FALSE)),"not found",VLOOKUP($A653,'SIMD 2020v2 DZ lookup data'!$A:$AA,17,FALSE)))</f>
        <v> </v>
      </c>
      <c r="R653" s="36" t="str">
        <f>IF($A653="Enter data zone code", " ",IF(ISNA(VLOOKUP($A653,'SIMD 2020v2 DZ lookup data'!$A:$AA,19,FALSE)),"not found",VLOOKUP($A653,'SIMD 2020v2 DZ lookup data'!$A:$AA,19,FALSE)))</f>
        <v> </v>
      </c>
      <c r="S653" s="36" t="str">
        <f>IF($A653="Enter data zone code", " ",IF(ISNA(VLOOKUP($A653,'SIMD 2020v2 DZ lookup data'!$A:$AA,23,FALSE)),"not found",VLOOKUP($A653,'SIMD 2020v2 DZ lookup data'!$A:$AA,23,FALSE)))</f>
        <v> </v>
      </c>
      <c r="T653" s="36" t="str">
        <f>IF($A653="Enter data zone code", " ",IF(ISNA(VLOOKUP($A653,'SIMD 2020v2 DZ lookup data'!$A:$AA,25,FALSE)),"not found",VLOOKUP($A653,'SIMD 2020v2 DZ lookup data'!$A:$AA,25,FALSE)))</f>
        <v> </v>
      </c>
      <c r="U653" s="38" t="str">
        <f>IF($A653="Enter data zone code", " ",IF(ISNA(VLOOKUP($A653,'SIMD 2020v2 DZ lookup data'!$A:$AA,27,FALSE)),"not found",VLOOKUP($A653,'SIMD 2020v2 DZ lookup data'!$A:$AA,27,FALSE)))</f>
        <v> </v>
      </c>
    </row>
    <row r="654" ht="15.75" customHeight="1">
      <c r="A654" s="35" t="s">
        <v>89</v>
      </c>
      <c r="B654" s="36" t="str">
        <f>IF($A654="Enter data zone code", " ",IF(ISNA(VLOOKUP($A654,'SIMD 2020v2 DZ lookup data'!$A:$AA,2,FALSE)),"not found",VLOOKUP($A654,'SIMD 2020v2 DZ lookup data'!$A:$AA,2,FALSE)))</f>
        <v> </v>
      </c>
      <c r="C654" s="36" t="str">
        <f>IF($A654="Enter data zone code", " ",IF(ISNA(VLOOKUP($A654,'SIMD 2020v2 DZ lookup data'!$A:$AA,21,FALSE)),"not found",VLOOKUP($A654,'SIMD 2020v2 DZ lookup data'!$A:$AA,21,FALSE)))</f>
        <v> </v>
      </c>
      <c r="D654" s="29" t="str">
        <f>IF($A654="Enter data zone code", " ",IF(ISNA(VLOOKUP($A654,'SIMD 2020v2 DZ lookup data'!$A:$AA,3,FALSE)),"not found",VLOOKUP($A654,'SIMD 2020v2 DZ lookup data'!$A:$AA,3,FALSE)))</f>
        <v> </v>
      </c>
      <c r="E654" s="29" t="str">
        <f>IF($A654="Enter data zone code", " ",IF(ISNA(VLOOKUP($A654,'SIMD 2020v2 DZ lookup data'!$A:$AA,4,FALSE)),"not found",VLOOKUP($A654,'SIMD 2020v2 DZ lookup data'!$A:$AA,4,FALSE)))</f>
        <v> </v>
      </c>
      <c r="F654" s="29" t="str">
        <f>IF($A654="Enter data zone code", " ",IF(ISNA(VLOOKUP($A654,'SIMD 2020v2 DZ lookup data'!$A:$AA,5,FALSE)),"not found",VLOOKUP($A654,'SIMD 2020v2 DZ lookup data'!$A:$AA,5,FALSE)))</f>
        <v> </v>
      </c>
      <c r="G654" s="29" t="str">
        <f>IF($A654="Enter data zone code", " ",IF(ISNA(VLOOKUP($A654,'SIMD 2020v2 DZ lookup data'!$A:$AA,6,FALSE)),"not found",VLOOKUP($A654,'SIMD 2020v2 DZ lookup data'!$A:$AA,6,FALSE)))</f>
        <v> </v>
      </c>
      <c r="H654" s="30" t="str">
        <f>IF($A654="Enter data zone code", " ",IF(ISNA(VLOOKUP($A654,'SIMD 2020v2 DZ lookup data'!$A:$AA,8,FALSE)),"not found",VLOOKUP($A654,'SIMD 2020v2 DZ lookup data'!$A:$AA,7,FALSE)))</f>
        <v> </v>
      </c>
      <c r="I654" s="30" t="str">
        <f>IF($A654="Enter data zone code", " ",IF(ISNA(VLOOKUP($A654,'SIMD 2020v2 DZ lookup data'!$A:$AA,7,FALSE)),"not found",VLOOKUP($A654,'SIMD 2020v2 DZ lookup data'!$A:$AA,8,FALSE)))</f>
        <v> </v>
      </c>
      <c r="J654" s="30" t="str">
        <f>IF($A654="Enter data zone code", " ",IF(ISNA(VLOOKUP($A654,'SIMD 2020v2 DZ lookup data'!$A:$AA,9,FALSE)),"not found",VLOOKUP($A654,'SIMD 2020v2 DZ lookup data'!$A:$AA,9,FALSE)))</f>
        <v> </v>
      </c>
      <c r="K654" s="30" t="str">
        <f>IF($A654="Enter data zone code", " ",IF(ISNA(VLOOKUP($A654,'SIMD 2020v2 DZ lookup data'!$A:$AA,10,FALSE)),"not found",VLOOKUP($A654,'SIMD 2020v2 DZ lookup data'!$A:$AA,10,FALSE)))</f>
        <v> </v>
      </c>
      <c r="L654" s="30" t="str">
        <f>IF($A654="Enter data zone code", " ",IF(ISNA(VLOOKUP($A654,'SIMD 2020v2 DZ lookup data'!$A:$AA,11,FALSE)),"not found",VLOOKUP($A654,'SIMD 2020v2 DZ lookup data'!$A:$AA,11,FALSE)))</f>
        <v> </v>
      </c>
      <c r="M654" s="30" t="str">
        <f>IF($A654="Enter data zone code", " ",IF(ISNA(VLOOKUP($A654,'SIMD 2020v2 DZ lookup data'!$A:$AA,12,FALSE)),"not found",VLOOKUP($A654,'SIMD 2020v2 DZ lookup data'!$A:$AA,12,FALSE)))</f>
        <v> </v>
      </c>
      <c r="N654" s="30" t="str">
        <f>IF($A654="Enter data zone code", " ",IF(ISNA(VLOOKUP($A654,'SIMD 2020v2 DZ lookup data'!$A:$AA,13,FALSE)),"not found",VLOOKUP($A654,'SIMD 2020v2 DZ lookup data'!$A:$AA,13,FALSE)))</f>
        <v> </v>
      </c>
      <c r="O654" s="31" t="str">
        <f>IF($A654="Enter data zone code", " ",IF(ISNA(VLOOKUP($A654,'SIMD 2020v2 DZ lookup data'!$A:$AA,14,FALSE)),"not found",VLOOKUP($A654,'SIMD 2020v2 DZ lookup data'!$A:$AA,14,FALSE)))</f>
        <v> </v>
      </c>
      <c r="P654" s="31" t="str">
        <f>IF($A654="Enter data zone code", " ",IF(ISNA(VLOOKUP($A654,'SIMD 2020v2 DZ lookup data'!$A:$AA,15,FALSE)),"not found",VLOOKUP($A654,'SIMD 2020v2 DZ lookup data'!$A:$AA,15,FALSE)))</f>
        <v> </v>
      </c>
      <c r="Q654" s="37" t="str">
        <f>IF($A654="Enter data zone code", " ",IF(ISNA(VLOOKUP($A654,'SIMD 2020v2 DZ lookup data'!$A:$AA,17,FALSE)),"not found",VLOOKUP($A654,'SIMD 2020v2 DZ lookup data'!$A:$AA,17,FALSE)))</f>
        <v> </v>
      </c>
      <c r="R654" s="36" t="str">
        <f>IF($A654="Enter data zone code", " ",IF(ISNA(VLOOKUP($A654,'SIMD 2020v2 DZ lookup data'!$A:$AA,19,FALSE)),"not found",VLOOKUP($A654,'SIMD 2020v2 DZ lookup data'!$A:$AA,19,FALSE)))</f>
        <v> </v>
      </c>
      <c r="S654" s="36" t="str">
        <f>IF($A654="Enter data zone code", " ",IF(ISNA(VLOOKUP($A654,'SIMD 2020v2 DZ lookup data'!$A:$AA,23,FALSE)),"not found",VLOOKUP($A654,'SIMD 2020v2 DZ lookup data'!$A:$AA,23,FALSE)))</f>
        <v> </v>
      </c>
      <c r="T654" s="36" t="str">
        <f>IF($A654="Enter data zone code", " ",IF(ISNA(VLOOKUP($A654,'SIMD 2020v2 DZ lookup data'!$A:$AA,25,FALSE)),"not found",VLOOKUP($A654,'SIMD 2020v2 DZ lookup data'!$A:$AA,25,FALSE)))</f>
        <v> </v>
      </c>
      <c r="U654" s="38" t="str">
        <f>IF($A654="Enter data zone code", " ",IF(ISNA(VLOOKUP($A654,'SIMD 2020v2 DZ lookup data'!$A:$AA,27,FALSE)),"not found",VLOOKUP($A654,'SIMD 2020v2 DZ lookup data'!$A:$AA,27,FALSE)))</f>
        <v> </v>
      </c>
    </row>
    <row r="655" ht="15.75" customHeight="1">
      <c r="A655" s="35" t="s">
        <v>89</v>
      </c>
      <c r="B655" s="36" t="str">
        <f>IF($A655="Enter data zone code", " ",IF(ISNA(VLOOKUP($A655,'SIMD 2020v2 DZ lookup data'!$A:$AA,2,FALSE)),"not found",VLOOKUP($A655,'SIMD 2020v2 DZ lookup data'!$A:$AA,2,FALSE)))</f>
        <v> </v>
      </c>
      <c r="C655" s="36" t="str">
        <f>IF($A655="Enter data zone code", " ",IF(ISNA(VLOOKUP($A655,'SIMD 2020v2 DZ lookup data'!$A:$AA,21,FALSE)),"not found",VLOOKUP($A655,'SIMD 2020v2 DZ lookup data'!$A:$AA,21,FALSE)))</f>
        <v> </v>
      </c>
      <c r="D655" s="29" t="str">
        <f>IF($A655="Enter data zone code", " ",IF(ISNA(VLOOKUP($A655,'SIMD 2020v2 DZ lookup data'!$A:$AA,3,FALSE)),"not found",VLOOKUP($A655,'SIMD 2020v2 DZ lookup data'!$A:$AA,3,FALSE)))</f>
        <v> </v>
      </c>
      <c r="E655" s="29" t="str">
        <f>IF($A655="Enter data zone code", " ",IF(ISNA(VLOOKUP($A655,'SIMD 2020v2 DZ lookup data'!$A:$AA,4,FALSE)),"not found",VLOOKUP($A655,'SIMD 2020v2 DZ lookup data'!$A:$AA,4,FALSE)))</f>
        <v> </v>
      </c>
      <c r="F655" s="29" t="str">
        <f>IF($A655="Enter data zone code", " ",IF(ISNA(VLOOKUP($A655,'SIMD 2020v2 DZ lookup data'!$A:$AA,5,FALSE)),"not found",VLOOKUP($A655,'SIMD 2020v2 DZ lookup data'!$A:$AA,5,FALSE)))</f>
        <v> </v>
      </c>
      <c r="G655" s="29" t="str">
        <f>IF($A655="Enter data zone code", " ",IF(ISNA(VLOOKUP($A655,'SIMD 2020v2 DZ lookup data'!$A:$AA,6,FALSE)),"not found",VLOOKUP($A655,'SIMD 2020v2 DZ lookup data'!$A:$AA,6,FALSE)))</f>
        <v> </v>
      </c>
      <c r="H655" s="30" t="str">
        <f>IF($A655="Enter data zone code", " ",IF(ISNA(VLOOKUP($A655,'SIMD 2020v2 DZ lookup data'!$A:$AA,8,FALSE)),"not found",VLOOKUP($A655,'SIMD 2020v2 DZ lookup data'!$A:$AA,7,FALSE)))</f>
        <v> </v>
      </c>
      <c r="I655" s="30" t="str">
        <f>IF($A655="Enter data zone code", " ",IF(ISNA(VLOOKUP($A655,'SIMD 2020v2 DZ lookup data'!$A:$AA,7,FALSE)),"not found",VLOOKUP($A655,'SIMD 2020v2 DZ lookup data'!$A:$AA,8,FALSE)))</f>
        <v> </v>
      </c>
      <c r="J655" s="30" t="str">
        <f>IF($A655="Enter data zone code", " ",IF(ISNA(VLOOKUP($A655,'SIMD 2020v2 DZ lookup data'!$A:$AA,9,FALSE)),"not found",VLOOKUP($A655,'SIMD 2020v2 DZ lookup data'!$A:$AA,9,FALSE)))</f>
        <v> </v>
      </c>
      <c r="K655" s="30" t="str">
        <f>IF($A655="Enter data zone code", " ",IF(ISNA(VLOOKUP($A655,'SIMD 2020v2 DZ lookup data'!$A:$AA,10,FALSE)),"not found",VLOOKUP($A655,'SIMD 2020v2 DZ lookup data'!$A:$AA,10,FALSE)))</f>
        <v> </v>
      </c>
      <c r="L655" s="30" t="str">
        <f>IF($A655="Enter data zone code", " ",IF(ISNA(VLOOKUP($A655,'SIMD 2020v2 DZ lookup data'!$A:$AA,11,FALSE)),"not found",VLOOKUP($A655,'SIMD 2020v2 DZ lookup data'!$A:$AA,11,FALSE)))</f>
        <v> </v>
      </c>
      <c r="M655" s="30" t="str">
        <f>IF($A655="Enter data zone code", " ",IF(ISNA(VLOOKUP($A655,'SIMD 2020v2 DZ lookup data'!$A:$AA,12,FALSE)),"not found",VLOOKUP($A655,'SIMD 2020v2 DZ lookup data'!$A:$AA,12,FALSE)))</f>
        <v> </v>
      </c>
      <c r="N655" s="30" t="str">
        <f>IF($A655="Enter data zone code", " ",IF(ISNA(VLOOKUP($A655,'SIMD 2020v2 DZ lookup data'!$A:$AA,13,FALSE)),"not found",VLOOKUP($A655,'SIMD 2020v2 DZ lookup data'!$A:$AA,13,FALSE)))</f>
        <v> </v>
      </c>
      <c r="O655" s="31" t="str">
        <f>IF($A655="Enter data zone code", " ",IF(ISNA(VLOOKUP($A655,'SIMD 2020v2 DZ lookup data'!$A:$AA,14,FALSE)),"not found",VLOOKUP($A655,'SIMD 2020v2 DZ lookup data'!$A:$AA,14,FALSE)))</f>
        <v> </v>
      </c>
      <c r="P655" s="31" t="str">
        <f>IF($A655="Enter data zone code", " ",IF(ISNA(VLOOKUP($A655,'SIMD 2020v2 DZ lookup data'!$A:$AA,15,FALSE)),"not found",VLOOKUP($A655,'SIMD 2020v2 DZ lookup data'!$A:$AA,15,FALSE)))</f>
        <v> </v>
      </c>
      <c r="Q655" s="37" t="str">
        <f>IF($A655="Enter data zone code", " ",IF(ISNA(VLOOKUP($A655,'SIMD 2020v2 DZ lookup data'!$A:$AA,17,FALSE)),"not found",VLOOKUP($A655,'SIMD 2020v2 DZ lookup data'!$A:$AA,17,FALSE)))</f>
        <v> </v>
      </c>
      <c r="R655" s="36" t="str">
        <f>IF($A655="Enter data zone code", " ",IF(ISNA(VLOOKUP($A655,'SIMD 2020v2 DZ lookup data'!$A:$AA,19,FALSE)),"not found",VLOOKUP($A655,'SIMD 2020v2 DZ lookup data'!$A:$AA,19,FALSE)))</f>
        <v> </v>
      </c>
      <c r="S655" s="36" t="str">
        <f>IF($A655="Enter data zone code", " ",IF(ISNA(VLOOKUP($A655,'SIMD 2020v2 DZ lookup data'!$A:$AA,23,FALSE)),"not found",VLOOKUP($A655,'SIMD 2020v2 DZ lookup data'!$A:$AA,23,FALSE)))</f>
        <v> </v>
      </c>
      <c r="T655" s="36" t="str">
        <f>IF($A655="Enter data zone code", " ",IF(ISNA(VLOOKUP($A655,'SIMD 2020v2 DZ lookup data'!$A:$AA,25,FALSE)),"not found",VLOOKUP($A655,'SIMD 2020v2 DZ lookup data'!$A:$AA,25,FALSE)))</f>
        <v> </v>
      </c>
      <c r="U655" s="38" t="str">
        <f>IF($A655="Enter data zone code", " ",IF(ISNA(VLOOKUP($A655,'SIMD 2020v2 DZ lookup data'!$A:$AA,27,FALSE)),"not found",VLOOKUP($A655,'SIMD 2020v2 DZ lookup data'!$A:$AA,27,FALSE)))</f>
        <v> </v>
      </c>
    </row>
    <row r="656" ht="15.75" customHeight="1">
      <c r="A656" s="35" t="s">
        <v>89</v>
      </c>
      <c r="B656" s="36" t="str">
        <f>IF($A656="Enter data zone code", " ",IF(ISNA(VLOOKUP($A656,'SIMD 2020v2 DZ lookup data'!$A:$AA,2,FALSE)),"not found",VLOOKUP($A656,'SIMD 2020v2 DZ lookup data'!$A:$AA,2,FALSE)))</f>
        <v> </v>
      </c>
      <c r="C656" s="36" t="str">
        <f>IF($A656="Enter data zone code", " ",IF(ISNA(VLOOKUP($A656,'SIMD 2020v2 DZ lookup data'!$A:$AA,21,FALSE)),"not found",VLOOKUP($A656,'SIMD 2020v2 DZ lookup data'!$A:$AA,21,FALSE)))</f>
        <v> </v>
      </c>
      <c r="D656" s="29" t="str">
        <f>IF($A656="Enter data zone code", " ",IF(ISNA(VLOOKUP($A656,'SIMD 2020v2 DZ lookup data'!$A:$AA,3,FALSE)),"not found",VLOOKUP($A656,'SIMD 2020v2 DZ lookup data'!$A:$AA,3,FALSE)))</f>
        <v> </v>
      </c>
      <c r="E656" s="29" t="str">
        <f>IF($A656="Enter data zone code", " ",IF(ISNA(VLOOKUP($A656,'SIMD 2020v2 DZ lookup data'!$A:$AA,4,FALSE)),"not found",VLOOKUP($A656,'SIMD 2020v2 DZ lookup data'!$A:$AA,4,FALSE)))</f>
        <v> </v>
      </c>
      <c r="F656" s="29" t="str">
        <f>IF($A656="Enter data zone code", " ",IF(ISNA(VLOOKUP($A656,'SIMD 2020v2 DZ lookup data'!$A:$AA,5,FALSE)),"not found",VLOOKUP($A656,'SIMD 2020v2 DZ lookup data'!$A:$AA,5,FALSE)))</f>
        <v> </v>
      </c>
      <c r="G656" s="29" t="str">
        <f>IF($A656="Enter data zone code", " ",IF(ISNA(VLOOKUP($A656,'SIMD 2020v2 DZ lookup data'!$A:$AA,6,FALSE)),"not found",VLOOKUP($A656,'SIMD 2020v2 DZ lookup data'!$A:$AA,6,FALSE)))</f>
        <v> </v>
      </c>
      <c r="H656" s="30" t="str">
        <f>IF($A656="Enter data zone code", " ",IF(ISNA(VLOOKUP($A656,'SIMD 2020v2 DZ lookup data'!$A:$AA,8,FALSE)),"not found",VLOOKUP($A656,'SIMD 2020v2 DZ lookup data'!$A:$AA,7,FALSE)))</f>
        <v> </v>
      </c>
      <c r="I656" s="30" t="str">
        <f>IF($A656="Enter data zone code", " ",IF(ISNA(VLOOKUP($A656,'SIMD 2020v2 DZ lookup data'!$A:$AA,7,FALSE)),"not found",VLOOKUP($A656,'SIMD 2020v2 DZ lookup data'!$A:$AA,8,FALSE)))</f>
        <v> </v>
      </c>
      <c r="J656" s="30" t="str">
        <f>IF($A656="Enter data zone code", " ",IF(ISNA(VLOOKUP($A656,'SIMD 2020v2 DZ lookup data'!$A:$AA,9,FALSE)),"not found",VLOOKUP($A656,'SIMD 2020v2 DZ lookup data'!$A:$AA,9,FALSE)))</f>
        <v> </v>
      </c>
      <c r="K656" s="30" t="str">
        <f>IF($A656="Enter data zone code", " ",IF(ISNA(VLOOKUP($A656,'SIMD 2020v2 DZ lookup data'!$A:$AA,10,FALSE)),"not found",VLOOKUP($A656,'SIMD 2020v2 DZ lookup data'!$A:$AA,10,FALSE)))</f>
        <v> </v>
      </c>
      <c r="L656" s="30" t="str">
        <f>IF($A656="Enter data zone code", " ",IF(ISNA(VLOOKUP($A656,'SIMD 2020v2 DZ lookup data'!$A:$AA,11,FALSE)),"not found",VLOOKUP($A656,'SIMD 2020v2 DZ lookup data'!$A:$AA,11,FALSE)))</f>
        <v> </v>
      </c>
      <c r="M656" s="30" t="str">
        <f>IF($A656="Enter data zone code", " ",IF(ISNA(VLOOKUP($A656,'SIMD 2020v2 DZ lookup data'!$A:$AA,12,FALSE)),"not found",VLOOKUP($A656,'SIMD 2020v2 DZ lookup data'!$A:$AA,12,FALSE)))</f>
        <v> </v>
      </c>
      <c r="N656" s="30" t="str">
        <f>IF($A656="Enter data zone code", " ",IF(ISNA(VLOOKUP($A656,'SIMD 2020v2 DZ lookup data'!$A:$AA,13,FALSE)),"not found",VLOOKUP($A656,'SIMD 2020v2 DZ lookup data'!$A:$AA,13,FALSE)))</f>
        <v> </v>
      </c>
      <c r="O656" s="31" t="str">
        <f>IF($A656="Enter data zone code", " ",IF(ISNA(VLOOKUP($A656,'SIMD 2020v2 DZ lookup data'!$A:$AA,14,FALSE)),"not found",VLOOKUP($A656,'SIMD 2020v2 DZ lookup data'!$A:$AA,14,FALSE)))</f>
        <v> </v>
      </c>
      <c r="P656" s="31" t="str">
        <f>IF($A656="Enter data zone code", " ",IF(ISNA(VLOOKUP($A656,'SIMD 2020v2 DZ lookup data'!$A:$AA,15,FALSE)),"not found",VLOOKUP($A656,'SIMD 2020v2 DZ lookup data'!$A:$AA,15,FALSE)))</f>
        <v> </v>
      </c>
      <c r="Q656" s="37" t="str">
        <f>IF($A656="Enter data zone code", " ",IF(ISNA(VLOOKUP($A656,'SIMD 2020v2 DZ lookup data'!$A:$AA,17,FALSE)),"not found",VLOOKUP($A656,'SIMD 2020v2 DZ lookup data'!$A:$AA,17,FALSE)))</f>
        <v> </v>
      </c>
      <c r="R656" s="36" t="str">
        <f>IF($A656="Enter data zone code", " ",IF(ISNA(VLOOKUP($A656,'SIMD 2020v2 DZ lookup data'!$A:$AA,19,FALSE)),"not found",VLOOKUP($A656,'SIMD 2020v2 DZ lookup data'!$A:$AA,19,FALSE)))</f>
        <v> </v>
      </c>
      <c r="S656" s="36" t="str">
        <f>IF($A656="Enter data zone code", " ",IF(ISNA(VLOOKUP($A656,'SIMD 2020v2 DZ lookup data'!$A:$AA,23,FALSE)),"not found",VLOOKUP($A656,'SIMD 2020v2 DZ lookup data'!$A:$AA,23,FALSE)))</f>
        <v> </v>
      </c>
      <c r="T656" s="36" t="str">
        <f>IF($A656="Enter data zone code", " ",IF(ISNA(VLOOKUP($A656,'SIMD 2020v2 DZ lookup data'!$A:$AA,25,FALSE)),"not found",VLOOKUP($A656,'SIMD 2020v2 DZ lookup data'!$A:$AA,25,FALSE)))</f>
        <v> </v>
      </c>
      <c r="U656" s="38" t="str">
        <f>IF($A656="Enter data zone code", " ",IF(ISNA(VLOOKUP($A656,'SIMD 2020v2 DZ lookup data'!$A:$AA,27,FALSE)),"not found",VLOOKUP($A656,'SIMD 2020v2 DZ lookup data'!$A:$AA,27,FALSE)))</f>
        <v> </v>
      </c>
    </row>
    <row r="657" ht="15.75" customHeight="1">
      <c r="A657" s="35" t="s">
        <v>89</v>
      </c>
      <c r="B657" s="36" t="str">
        <f>IF($A657="Enter data zone code", " ",IF(ISNA(VLOOKUP($A657,'SIMD 2020v2 DZ lookup data'!$A:$AA,2,FALSE)),"not found",VLOOKUP($A657,'SIMD 2020v2 DZ lookup data'!$A:$AA,2,FALSE)))</f>
        <v> </v>
      </c>
      <c r="C657" s="36" t="str">
        <f>IF($A657="Enter data zone code", " ",IF(ISNA(VLOOKUP($A657,'SIMD 2020v2 DZ lookup data'!$A:$AA,21,FALSE)),"not found",VLOOKUP($A657,'SIMD 2020v2 DZ lookup data'!$A:$AA,21,FALSE)))</f>
        <v> </v>
      </c>
      <c r="D657" s="29" t="str">
        <f>IF($A657="Enter data zone code", " ",IF(ISNA(VLOOKUP($A657,'SIMD 2020v2 DZ lookup data'!$A:$AA,3,FALSE)),"not found",VLOOKUP($A657,'SIMD 2020v2 DZ lookup data'!$A:$AA,3,FALSE)))</f>
        <v> </v>
      </c>
      <c r="E657" s="29" t="str">
        <f>IF($A657="Enter data zone code", " ",IF(ISNA(VLOOKUP($A657,'SIMD 2020v2 DZ lookup data'!$A:$AA,4,FALSE)),"not found",VLOOKUP($A657,'SIMD 2020v2 DZ lookup data'!$A:$AA,4,FALSE)))</f>
        <v> </v>
      </c>
      <c r="F657" s="29" t="str">
        <f>IF($A657="Enter data zone code", " ",IF(ISNA(VLOOKUP($A657,'SIMD 2020v2 DZ lookup data'!$A:$AA,5,FALSE)),"not found",VLOOKUP($A657,'SIMD 2020v2 DZ lookup data'!$A:$AA,5,FALSE)))</f>
        <v> </v>
      </c>
      <c r="G657" s="29" t="str">
        <f>IF($A657="Enter data zone code", " ",IF(ISNA(VLOOKUP($A657,'SIMD 2020v2 DZ lookup data'!$A:$AA,6,FALSE)),"not found",VLOOKUP($A657,'SIMD 2020v2 DZ lookup data'!$A:$AA,6,FALSE)))</f>
        <v> </v>
      </c>
      <c r="H657" s="30" t="str">
        <f>IF($A657="Enter data zone code", " ",IF(ISNA(VLOOKUP($A657,'SIMD 2020v2 DZ lookup data'!$A:$AA,8,FALSE)),"not found",VLOOKUP($A657,'SIMD 2020v2 DZ lookup data'!$A:$AA,7,FALSE)))</f>
        <v> </v>
      </c>
      <c r="I657" s="30" t="str">
        <f>IF($A657="Enter data zone code", " ",IF(ISNA(VLOOKUP($A657,'SIMD 2020v2 DZ lookup data'!$A:$AA,7,FALSE)),"not found",VLOOKUP($A657,'SIMD 2020v2 DZ lookup data'!$A:$AA,8,FALSE)))</f>
        <v> </v>
      </c>
      <c r="J657" s="30" t="str">
        <f>IF($A657="Enter data zone code", " ",IF(ISNA(VLOOKUP($A657,'SIMD 2020v2 DZ lookup data'!$A:$AA,9,FALSE)),"not found",VLOOKUP($A657,'SIMD 2020v2 DZ lookup data'!$A:$AA,9,FALSE)))</f>
        <v> </v>
      </c>
      <c r="K657" s="30" t="str">
        <f>IF($A657="Enter data zone code", " ",IF(ISNA(VLOOKUP($A657,'SIMD 2020v2 DZ lookup data'!$A:$AA,10,FALSE)),"not found",VLOOKUP($A657,'SIMD 2020v2 DZ lookup data'!$A:$AA,10,FALSE)))</f>
        <v> </v>
      </c>
      <c r="L657" s="30" t="str">
        <f>IF($A657="Enter data zone code", " ",IF(ISNA(VLOOKUP($A657,'SIMD 2020v2 DZ lookup data'!$A:$AA,11,FALSE)),"not found",VLOOKUP($A657,'SIMD 2020v2 DZ lookup data'!$A:$AA,11,FALSE)))</f>
        <v> </v>
      </c>
      <c r="M657" s="30" t="str">
        <f>IF($A657="Enter data zone code", " ",IF(ISNA(VLOOKUP($A657,'SIMD 2020v2 DZ lookup data'!$A:$AA,12,FALSE)),"not found",VLOOKUP($A657,'SIMD 2020v2 DZ lookup data'!$A:$AA,12,FALSE)))</f>
        <v> </v>
      </c>
      <c r="N657" s="30" t="str">
        <f>IF($A657="Enter data zone code", " ",IF(ISNA(VLOOKUP($A657,'SIMD 2020v2 DZ lookup data'!$A:$AA,13,FALSE)),"not found",VLOOKUP($A657,'SIMD 2020v2 DZ lookup data'!$A:$AA,13,FALSE)))</f>
        <v> </v>
      </c>
      <c r="O657" s="31" t="str">
        <f>IF($A657="Enter data zone code", " ",IF(ISNA(VLOOKUP($A657,'SIMD 2020v2 DZ lookup data'!$A:$AA,14,FALSE)),"not found",VLOOKUP($A657,'SIMD 2020v2 DZ lookup data'!$A:$AA,14,FALSE)))</f>
        <v> </v>
      </c>
      <c r="P657" s="31" t="str">
        <f>IF($A657="Enter data zone code", " ",IF(ISNA(VLOOKUP($A657,'SIMD 2020v2 DZ lookup data'!$A:$AA,15,FALSE)),"not found",VLOOKUP($A657,'SIMD 2020v2 DZ lookup data'!$A:$AA,15,FALSE)))</f>
        <v> </v>
      </c>
      <c r="Q657" s="37" t="str">
        <f>IF($A657="Enter data zone code", " ",IF(ISNA(VLOOKUP($A657,'SIMD 2020v2 DZ lookup data'!$A:$AA,17,FALSE)),"not found",VLOOKUP($A657,'SIMD 2020v2 DZ lookup data'!$A:$AA,17,FALSE)))</f>
        <v> </v>
      </c>
      <c r="R657" s="36" t="str">
        <f>IF($A657="Enter data zone code", " ",IF(ISNA(VLOOKUP($A657,'SIMD 2020v2 DZ lookup data'!$A:$AA,19,FALSE)),"not found",VLOOKUP($A657,'SIMD 2020v2 DZ lookup data'!$A:$AA,19,FALSE)))</f>
        <v> </v>
      </c>
      <c r="S657" s="36" t="str">
        <f>IF($A657="Enter data zone code", " ",IF(ISNA(VLOOKUP($A657,'SIMD 2020v2 DZ lookup data'!$A:$AA,23,FALSE)),"not found",VLOOKUP($A657,'SIMD 2020v2 DZ lookup data'!$A:$AA,23,FALSE)))</f>
        <v> </v>
      </c>
      <c r="T657" s="36" t="str">
        <f>IF($A657="Enter data zone code", " ",IF(ISNA(VLOOKUP($A657,'SIMD 2020v2 DZ lookup data'!$A:$AA,25,FALSE)),"not found",VLOOKUP($A657,'SIMD 2020v2 DZ lookup data'!$A:$AA,25,FALSE)))</f>
        <v> </v>
      </c>
      <c r="U657" s="38" t="str">
        <f>IF($A657="Enter data zone code", " ",IF(ISNA(VLOOKUP($A657,'SIMD 2020v2 DZ lookup data'!$A:$AA,27,FALSE)),"not found",VLOOKUP($A657,'SIMD 2020v2 DZ lookup data'!$A:$AA,27,FALSE)))</f>
        <v> </v>
      </c>
    </row>
    <row r="658" ht="15.75" customHeight="1">
      <c r="A658" s="35" t="s">
        <v>89</v>
      </c>
      <c r="B658" s="36" t="str">
        <f>IF($A658="Enter data zone code", " ",IF(ISNA(VLOOKUP($A658,'SIMD 2020v2 DZ lookup data'!$A:$AA,2,FALSE)),"not found",VLOOKUP($A658,'SIMD 2020v2 DZ lookup data'!$A:$AA,2,FALSE)))</f>
        <v> </v>
      </c>
      <c r="C658" s="36" t="str">
        <f>IF($A658="Enter data zone code", " ",IF(ISNA(VLOOKUP($A658,'SIMD 2020v2 DZ lookup data'!$A:$AA,21,FALSE)),"not found",VLOOKUP($A658,'SIMD 2020v2 DZ lookup data'!$A:$AA,21,FALSE)))</f>
        <v> </v>
      </c>
      <c r="D658" s="29" t="str">
        <f>IF($A658="Enter data zone code", " ",IF(ISNA(VLOOKUP($A658,'SIMD 2020v2 DZ lookup data'!$A:$AA,3,FALSE)),"not found",VLOOKUP($A658,'SIMD 2020v2 DZ lookup data'!$A:$AA,3,FALSE)))</f>
        <v> </v>
      </c>
      <c r="E658" s="29" t="str">
        <f>IF($A658="Enter data zone code", " ",IF(ISNA(VLOOKUP($A658,'SIMD 2020v2 DZ lookup data'!$A:$AA,4,FALSE)),"not found",VLOOKUP($A658,'SIMD 2020v2 DZ lookup data'!$A:$AA,4,FALSE)))</f>
        <v> </v>
      </c>
      <c r="F658" s="29" t="str">
        <f>IF($A658="Enter data zone code", " ",IF(ISNA(VLOOKUP($A658,'SIMD 2020v2 DZ lookup data'!$A:$AA,5,FALSE)),"not found",VLOOKUP($A658,'SIMD 2020v2 DZ lookup data'!$A:$AA,5,FALSE)))</f>
        <v> </v>
      </c>
      <c r="G658" s="29" t="str">
        <f>IF($A658="Enter data zone code", " ",IF(ISNA(VLOOKUP($A658,'SIMD 2020v2 DZ lookup data'!$A:$AA,6,FALSE)),"not found",VLOOKUP($A658,'SIMD 2020v2 DZ lookup data'!$A:$AA,6,FALSE)))</f>
        <v> </v>
      </c>
      <c r="H658" s="30" t="str">
        <f>IF($A658="Enter data zone code", " ",IF(ISNA(VLOOKUP($A658,'SIMD 2020v2 DZ lookup data'!$A:$AA,8,FALSE)),"not found",VLOOKUP($A658,'SIMD 2020v2 DZ lookup data'!$A:$AA,7,FALSE)))</f>
        <v> </v>
      </c>
      <c r="I658" s="30" t="str">
        <f>IF($A658="Enter data zone code", " ",IF(ISNA(VLOOKUP($A658,'SIMD 2020v2 DZ lookup data'!$A:$AA,7,FALSE)),"not found",VLOOKUP($A658,'SIMD 2020v2 DZ lookup data'!$A:$AA,8,FALSE)))</f>
        <v> </v>
      </c>
      <c r="J658" s="30" t="str">
        <f>IF($A658="Enter data zone code", " ",IF(ISNA(VLOOKUP($A658,'SIMD 2020v2 DZ lookup data'!$A:$AA,9,FALSE)),"not found",VLOOKUP($A658,'SIMD 2020v2 DZ lookup data'!$A:$AA,9,FALSE)))</f>
        <v> </v>
      </c>
      <c r="K658" s="30" t="str">
        <f>IF($A658="Enter data zone code", " ",IF(ISNA(VLOOKUP($A658,'SIMD 2020v2 DZ lookup data'!$A:$AA,10,FALSE)),"not found",VLOOKUP($A658,'SIMD 2020v2 DZ lookup data'!$A:$AA,10,FALSE)))</f>
        <v> </v>
      </c>
      <c r="L658" s="30" t="str">
        <f>IF($A658="Enter data zone code", " ",IF(ISNA(VLOOKUP($A658,'SIMD 2020v2 DZ lookup data'!$A:$AA,11,FALSE)),"not found",VLOOKUP($A658,'SIMD 2020v2 DZ lookup data'!$A:$AA,11,FALSE)))</f>
        <v> </v>
      </c>
      <c r="M658" s="30" t="str">
        <f>IF($A658="Enter data zone code", " ",IF(ISNA(VLOOKUP($A658,'SIMD 2020v2 DZ lookup data'!$A:$AA,12,FALSE)),"not found",VLOOKUP($A658,'SIMD 2020v2 DZ lookup data'!$A:$AA,12,FALSE)))</f>
        <v> </v>
      </c>
      <c r="N658" s="30" t="str">
        <f>IF($A658="Enter data zone code", " ",IF(ISNA(VLOOKUP($A658,'SIMD 2020v2 DZ lookup data'!$A:$AA,13,FALSE)),"not found",VLOOKUP($A658,'SIMD 2020v2 DZ lookup data'!$A:$AA,13,FALSE)))</f>
        <v> </v>
      </c>
      <c r="O658" s="31" t="str">
        <f>IF($A658="Enter data zone code", " ",IF(ISNA(VLOOKUP($A658,'SIMD 2020v2 DZ lookup data'!$A:$AA,14,FALSE)),"not found",VLOOKUP($A658,'SIMD 2020v2 DZ lookup data'!$A:$AA,14,FALSE)))</f>
        <v> </v>
      </c>
      <c r="P658" s="31" t="str">
        <f>IF($A658="Enter data zone code", " ",IF(ISNA(VLOOKUP($A658,'SIMD 2020v2 DZ lookup data'!$A:$AA,15,FALSE)),"not found",VLOOKUP($A658,'SIMD 2020v2 DZ lookup data'!$A:$AA,15,FALSE)))</f>
        <v> </v>
      </c>
      <c r="Q658" s="37" t="str">
        <f>IF($A658="Enter data zone code", " ",IF(ISNA(VLOOKUP($A658,'SIMD 2020v2 DZ lookup data'!$A:$AA,17,FALSE)),"not found",VLOOKUP($A658,'SIMD 2020v2 DZ lookup data'!$A:$AA,17,FALSE)))</f>
        <v> </v>
      </c>
      <c r="R658" s="36" t="str">
        <f>IF($A658="Enter data zone code", " ",IF(ISNA(VLOOKUP($A658,'SIMD 2020v2 DZ lookup data'!$A:$AA,19,FALSE)),"not found",VLOOKUP($A658,'SIMD 2020v2 DZ lookup data'!$A:$AA,19,FALSE)))</f>
        <v> </v>
      </c>
      <c r="S658" s="36" t="str">
        <f>IF($A658="Enter data zone code", " ",IF(ISNA(VLOOKUP($A658,'SIMD 2020v2 DZ lookup data'!$A:$AA,23,FALSE)),"not found",VLOOKUP($A658,'SIMD 2020v2 DZ lookup data'!$A:$AA,23,FALSE)))</f>
        <v> </v>
      </c>
      <c r="T658" s="36" t="str">
        <f>IF($A658="Enter data zone code", " ",IF(ISNA(VLOOKUP($A658,'SIMD 2020v2 DZ lookup data'!$A:$AA,25,FALSE)),"not found",VLOOKUP($A658,'SIMD 2020v2 DZ lookup data'!$A:$AA,25,FALSE)))</f>
        <v> </v>
      </c>
      <c r="U658" s="38" t="str">
        <f>IF($A658="Enter data zone code", " ",IF(ISNA(VLOOKUP($A658,'SIMD 2020v2 DZ lookup data'!$A:$AA,27,FALSE)),"not found",VLOOKUP($A658,'SIMD 2020v2 DZ lookup data'!$A:$AA,27,FALSE)))</f>
        <v> </v>
      </c>
    </row>
    <row r="659" ht="15.75" customHeight="1">
      <c r="A659" s="35" t="s">
        <v>89</v>
      </c>
      <c r="B659" s="36" t="str">
        <f>IF($A659="Enter data zone code", " ",IF(ISNA(VLOOKUP($A659,'SIMD 2020v2 DZ lookup data'!$A:$AA,2,FALSE)),"not found",VLOOKUP($A659,'SIMD 2020v2 DZ lookup data'!$A:$AA,2,FALSE)))</f>
        <v> </v>
      </c>
      <c r="C659" s="36" t="str">
        <f>IF($A659="Enter data zone code", " ",IF(ISNA(VLOOKUP($A659,'SIMD 2020v2 DZ lookup data'!$A:$AA,21,FALSE)),"not found",VLOOKUP($A659,'SIMD 2020v2 DZ lookup data'!$A:$AA,21,FALSE)))</f>
        <v> </v>
      </c>
      <c r="D659" s="29" t="str">
        <f>IF($A659="Enter data zone code", " ",IF(ISNA(VLOOKUP($A659,'SIMD 2020v2 DZ lookup data'!$A:$AA,3,FALSE)),"not found",VLOOKUP($A659,'SIMD 2020v2 DZ lookup data'!$A:$AA,3,FALSE)))</f>
        <v> </v>
      </c>
      <c r="E659" s="29" t="str">
        <f>IF($A659="Enter data zone code", " ",IF(ISNA(VLOOKUP($A659,'SIMD 2020v2 DZ lookup data'!$A:$AA,4,FALSE)),"not found",VLOOKUP($A659,'SIMD 2020v2 DZ lookup data'!$A:$AA,4,FALSE)))</f>
        <v> </v>
      </c>
      <c r="F659" s="29" t="str">
        <f>IF($A659="Enter data zone code", " ",IF(ISNA(VLOOKUP($A659,'SIMD 2020v2 DZ lookup data'!$A:$AA,5,FALSE)),"not found",VLOOKUP($A659,'SIMD 2020v2 DZ lookup data'!$A:$AA,5,FALSE)))</f>
        <v> </v>
      </c>
      <c r="G659" s="29" t="str">
        <f>IF($A659="Enter data zone code", " ",IF(ISNA(VLOOKUP($A659,'SIMD 2020v2 DZ lookup data'!$A:$AA,6,FALSE)),"not found",VLOOKUP($A659,'SIMD 2020v2 DZ lookup data'!$A:$AA,6,FALSE)))</f>
        <v> </v>
      </c>
      <c r="H659" s="30" t="str">
        <f>IF($A659="Enter data zone code", " ",IF(ISNA(VLOOKUP($A659,'SIMD 2020v2 DZ lookup data'!$A:$AA,8,FALSE)),"not found",VLOOKUP($A659,'SIMD 2020v2 DZ lookup data'!$A:$AA,7,FALSE)))</f>
        <v> </v>
      </c>
      <c r="I659" s="30" t="str">
        <f>IF($A659="Enter data zone code", " ",IF(ISNA(VLOOKUP($A659,'SIMD 2020v2 DZ lookup data'!$A:$AA,7,FALSE)),"not found",VLOOKUP($A659,'SIMD 2020v2 DZ lookup data'!$A:$AA,8,FALSE)))</f>
        <v> </v>
      </c>
      <c r="J659" s="30" t="str">
        <f>IF($A659="Enter data zone code", " ",IF(ISNA(VLOOKUP($A659,'SIMD 2020v2 DZ lookup data'!$A:$AA,9,FALSE)),"not found",VLOOKUP($A659,'SIMD 2020v2 DZ lookup data'!$A:$AA,9,FALSE)))</f>
        <v> </v>
      </c>
      <c r="K659" s="30" t="str">
        <f>IF($A659="Enter data zone code", " ",IF(ISNA(VLOOKUP($A659,'SIMD 2020v2 DZ lookup data'!$A:$AA,10,FALSE)),"not found",VLOOKUP($A659,'SIMD 2020v2 DZ lookup data'!$A:$AA,10,FALSE)))</f>
        <v> </v>
      </c>
      <c r="L659" s="30" t="str">
        <f>IF($A659="Enter data zone code", " ",IF(ISNA(VLOOKUP($A659,'SIMD 2020v2 DZ lookup data'!$A:$AA,11,FALSE)),"not found",VLOOKUP($A659,'SIMD 2020v2 DZ lookup data'!$A:$AA,11,FALSE)))</f>
        <v> </v>
      </c>
      <c r="M659" s="30" t="str">
        <f>IF($A659="Enter data zone code", " ",IF(ISNA(VLOOKUP($A659,'SIMD 2020v2 DZ lookup data'!$A:$AA,12,FALSE)),"not found",VLOOKUP($A659,'SIMD 2020v2 DZ lookup data'!$A:$AA,12,FALSE)))</f>
        <v> </v>
      </c>
      <c r="N659" s="30" t="str">
        <f>IF($A659="Enter data zone code", " ",IF(ISNA(VLOOKUP($A659,'SIMD 2020v2 DZ lookup data'!$A:$AA,13,FALSE)),"not found",VLOOKUP($A659,'SIMD 2020v2 DZ lookup data'!$A:$AA,13,FALSE)))</f>
        <v> </v>
      </c>
      <c r="O659" s="31" t="str">
        <f>IF($A659="Enter data zone code", " ",IF(ISNA(VLOOKUP($A659,'SIMD 2020v2 DZ lookup data'!$A:$AA,14,FALSE)),"not found",VLOOKUP($A659,'SIMD 2020v2 DZ lookup data'!$A:$AA,14,FALSE)))</f>
        <v> </v>
      </c>
      <c r="P659" s="31" t="str">
        <f>IF($A659="Enter data zone code", " ",IF(ISNA(VLOOKUP($A659,'SIMD 2020v2 DZ lookup data'!$A:$AA,15,FALSE)),"not found",VLOOKUP($A659,'SIMD 2020v2 DZ lookup data'!$A:$AA,15,FALSE)))</f>
        <v> </v>
      </c>
      <c r="Q659" s="37" t="str">
        <f>IF($A659="Enter data zone code", " ",IF(ISNA(VLOOKUP($A659,'SIMD 2020v2 DZ lookup data'!$A:$AA,17,FALSE)),"not found",VLOOKUP($A659,'SIMD 2020v2 DZ lookup data'!$A:$AA,17,FALSE)))</f>
        <v> </v>
      </c>
      <c r="R659" s="36" t="str">
        <f>IF($A659="Enter data zone code", " ",IF(ISNA(VLOOKUP($A659,'SIMD 2020v2 DZ lookup data'!$A:$AA,19,FALSE)),"not found",VLOOKUP($A659,'SIMD 2020v2 DZ lookup data'!$A:$AA,19,FALSE)))</f>
        <v> </v>
      </c>
      <c r="S659" s="36" t="str">
        <f>IF($A659="Enter data zone code", " ",IF(ISNA(VLOOKUP($A659,'SIMD 2020v2 DZ lookup data'!$A:$AA,23,FALSE)),"not found",VLOOKUP($A659,'SIMD 2020v2 DZ lookup data'!$A:$AA,23,FALSE)))</f>
        <v> </v>
      </c>
      <c r="T659" s="36" t="str">
        <f>IF($A659="Enter data zone code", " ",IF(ISNA(VLOOKUP($A659,'SIMD 2020v2 DZ lookup data'!$A:$AA,25,FALSE)),"not found",VLOOKUP($A659,'SIMD 2020v2 DZ lookup data'!$A:$AA,25,FALSE)))</f>
        <v> </v>
      </c>
      <c r="U659" s="38" t="str">
        <f>IF($A659="Enter data zone code", " ",IF(ISNA(VLOOKUP($A659,'SIMD 2020v2 DZ lookup data'!$A:$AA,27,FALSE)),"not found",VLOOKUP($A659,'SIMD 2020v2 DZ lookup data'!$A:$AA,27,FALSE)))</f>
        <v> </v>
      </c>
    </row>
    <row r="660" ht="15.75" customHeight="1">
      <c r="A660" s="35" t="s">
        <v>89</v>
      </c>
      <c r="B660" s="36" t="str">
        <f>IF($A660="Enter data zone code", " ",IF(ISNA(VLOOKUP($A660,'SIMD 2020v2 DZ lookup data'!$A:$AA,2,FALSE)),"not found",VLOOKUP($A660,'SIMD 2020v2 DZ lookup data'!$A:$AA,2,FALSE)))</f>
        <v> </v>
      </c>
      <c r="C660" s="36" t="str">
        <f>IF($A660="Enter data zone code", " ",IF(ISNA(VLOOKUP($A660,'SIMD 2020v2 DZ lookup data'!$A:$AA,21,FALSE)),"not found",VLOOKUP($A660,'SIMD 2020v2 DZ lookup data'!$A:$AA,21,FALSE)))</f>
        <v> </v>
      </c>
      <c r="D660" s="29" t="str">
        <f>IF($A660="Enter data zone code", " ",IF(ISNA(VLOOKUP($A660,'SIMD 2020v2 DZ lookup data'!$A:$AA,3,FALSE)),"not found",VLOOKUP($A660,'SIMD 2020v2 DZ lookup data'!$A:$AA,3,FALSE)))</f>
        <v> </v>
      </c>
      <c r="E660" s="29" t="str">
        <f>IF($A660="Enter data zone code", " ",IF(ISNA(VLOOKUP($A660,'SIMD 2020v2 DZ lookup data'!$A:$AA,4,FALSE)),"not found",VLOOKUP($A660,'SIMD 2020v2 DZ lookup data'!$A:$AA,4,FALSE)))</f>
        <v> </v>
      </c>
      <c r="F660" s="29" t="str">
        <f>IF($A660="Enter data zone code", " ",IF(ISNA(VLOOKUP($A660,'SIMD 2020v2 DZ lookup data'!$A:$AA,5,FALSE)),"not found",VLOOKUP($A660,'SIMD 2020v2 DZ lookup data'!$A:$AA,5,FALSE)))</f>
        <v> </v>
      </c>
      <c r="G660" s="29" t="str">
        <f>IF($A660="Enter data zone code", " ",IF(ISNA(VLOOKUP($A660,'SIMD 2020v2 DZ lookup data'!$A:$AA,6,FALSE)),"not found",VLOOKUP($A660,'SIMD 2020v2 DZ lookup data'!$A:$AA,6,FALSE)))</f>
        <v> </v>
      </c>
      <c r="H660" s="30" t="str">
        <f>IF($A660="Enter data zone code", " ",IF(ISNA(VLOOKUP($A660,'SIMD 2020v2 DZ lookup data'!$A:$AA,8,FALSE)),"not found",VLOOKUP($A660,'SIMD 2020v2 DZ lookup data'!$A:$AA,7,FALSE)))</f>
        <v> </v>
      </c>
      <c r="I660" s="30" t="str">
        <f>IF($A660="Enter data zone code", " ",IF(ISNA(VLOOKUP($A660,'SIMD 2020v2 DZ lookup data'!$A:$AA,7,FALSE)),"not found",VLOOKUP($A660,'SIMD 2020v2 DZ lookup data'!$A:$AA,8,FALSE)))</f>
        <v> </v>
      </c>
      <c r="J660" s="30" t="str">
        <f>IF($A660="Enter data zone code", " ",IF(ISNA(VLOOKUP($A660,'SIMD 2020v2 DZ lookup data'!$A:$AA,9,FALSE)),"not found",VLOOKUP($A660,'SIMD 2020v2 DZ lookup data'!$A:$AA,9,FALSE)))</f>
        <v> </v>
      </c>
      <c r="K660" s="30" t="str">
        <f>IF($A660="Enter data zone code", " ",IF(ISNA(VLOOKUP($A660,'SIMD 2020v2 DZ lookup data'!$A:$AA,10,FALSE)),"not found",VLOOKUP($A660,'SIMD 2020v2 DZ lookup data'!$A:$AA,10,FALSE)))</f>
        <v> </v>
      </c>
      <c r="L660" s="30" t="str">
        <f>IF($A660="Enter data zone code", " ",IF(ISNA(VLOOKUP($A660,'SIMD 2020v2 DZ lookup data'!$A:$AA,11,FALSE)),"not found",VLOOKUP($A660,'SIMD 2020v2 DZ lookup data'!$A:$AA,11,FALSE)))</f>
        <v> </v>
      </c>
      <c r="M660" s="30" t="str">
        <f>IF($A660="Enter data zone code", " ",IF(ISNA(VLOOKUP($A660,'SIMD 2020v2 DZ lookup data'!$A:$AA,12,FALSE)),"not found",VLOOKUP($A660,'SIMD 2020v2 DZ lookup data'!$A:$AA,12,FALSE)))</f>
        <v> </v>
      </c>
      <c r="N660" s="30" t="str">
        <f>IF($A660="Enter data zone code", " ",IF(ISNA(VLOOKUP($A660,'SIMD 2020v2 DZ lookup data'!$A:$AA,13,FALSE)),"not found",VLOOKUP($A660,'SIMD 2020v2 DZ lookup data'!$A:$AA,13,FALSE)))</f>
        <v> </v>
      </c>
      <c r="O660" s="31" t="str">
        <f>IF($A660="Enter data zone code", " ",IF(ISNA(VLOOKUP($A660,'SIMD 2020v2 DZ lookup data'!$A:$AA,14,FALSE)),"not found",VLOOKUP($A660,'SIMD 2020v2 DZ lookup data'!$A:$AA,14,FALSE)))</f>
        <v> </v>
      </c>
      <c r="P660" s="31" t="str">
        <f>IF($A660="Enter data zone code", " ",IF(ISNA(VLOOKUP($A660,'SIMD 2020v2 DZ lookup data'!$A:$AA,15,FALSE)),"not found",VLOOKUP($A660,'SIMD 2020v2 DZ lookup data'!$A:$AA,15,FALSE)))</f>
        <v> </v>
      </c>
      <c r="Q660" s="37" t="str">
        <f>IF($A660="Enter data zone code", " ",IF(ISNA(VLOOKUP($A660,'SIMD 2020v2 DZ lookup data'!$A:$AA,17,FALSE)),"not found",VLOOKUP($A660,'SIMD 2020v2 DZ lookup data'!$A:$AA,17,FALSE)))</f>
        <v> </v>
      </c>
      <c r="R660" s="36" t="str">
        <f>IF($A660="Enter data zone code", " ",IF(ISNA(VLOOKUP($A660,'SIMD 2020v2 DZ lookup data'!$A:$AA,19,FALSE)),"not found",VLOOKUP($A660,'SIMD 2020v2 DZ lookup data'!$A:$AA,19,FALSE)))</f>
        <v> </v>
      </c>
      <c r="S660" s="36" t="str">
        <f>IF($A660="Enter data zone code", " ",IF(ISNA(VLOOKUP($A660,'SIMD 2020v2 DZ lookup data'!$A:$AA,23,FALSE)),"not found",VLOOKUP($A660,'SIMD 2020v2 DZ lookup data'!$A:$AA,23,FALSE)))</f>
        <v> </v>
      </c>
      <c r="T660" s="36" t="str">
        <f>IF($A660="Enter data zone code", " ",IF(ISNA(VLOOKUP($A660,'SIMD 2020v2 DZ lookup data'!$A:$AA,25,FALSE)),"not found",VLOOKUP($A660,'SIMD 2020v2 DZ lookup data'!$A:$AA,25,FALSE)))</f>
        <v> </v>
      </c>
      <c r="U660" s="38" t="str">
        <f>IF($A660="Enter data zone code", " ",IF(ISNA(VLOOKUP($A660,'SIMD 2020v2 DZ lookup data'!$A:$AA,27,FALSE)),"not found",VLOOKUP($A660,'SIMD 2020v2 DZ lookup data'!$A:$AA,27,FALSE)))</f>
        <v> </v>
      </c>
    </row>
    <row r="661" ht="15.75" customHeight="1">
      <c r="A661" s="35" t="s">
        <v>89</v>
      </c>
      <c r="B661" s="36" t="str">
        <f>IF($A661="Enter data zone code", " ",IF(ISNA(VLOOKUP($A661,'SIMD 2020v2 DZ lookup data'!$A:$AA,2,FALSE)),"not found",VLOOKUP($A661,'SIMD 2020v2 DZ lookup data'!$A:$AA,2,FALSE)))</f>
        <v> </v>
      </c>
      <c r="C661" s="36" t="str">
        <f>IF($A661="Enter data zone code", " ",IF(ISNA(VLOOKUP($A661,'SIMD 2020v2 DZ lookup data'!$A:$AA,21,FALSE)),"not found",VLOOKUP($A661,'SIMD 2020v2 DZ lookup data'!$A:$AA,21,FALSE)))</f>
        <v> </v>
      </c>
      <c r="D661" s="29" t="str">
        <f>IF($A661="Enter data zone code", " ",IF(ISNA(VLOOKUP($A661,'SIMD 2020v2 DZ lookup data'!$A:$AA,3,FALSE)),"not found",VLOOKUP($A661,'SIMD 2020v2 DZ lookup data'!$A:$AA,3,FALSE)))</f>
        <v> </v>
      </c>
      <c r="E661" s="29" t="str">
        <f>IF($A661="Enter data zone code", " ",IF(ISNA(VLOOKUP($A661,'SIMD 2020v2 DZ lookup data'!$A:$AA,4,FALSE)),"not found",VLOOKUP($A661,'SIMD 2020v2 DZ lookup data'!$A:$AA,4,FALSE)))</f>
        <v> </v>
      </c>
      <c r="F661" s="29" t="str">
        <f>IF($A661="Enter data zone code", " ",IF(ISNA(VLOOKUP($A661,'SIMD 2020v2 DZ lookup data'!$A:$AA,5,FALSE)),"not found",VLOOKUP($A661,'SIMD 2020v2 DZ lookup data'!$A:$AA,5,FALSE)))</f>
        <v> </v>
      </c>
      <c r="G661" s="29" t="str">
        <f>IF($A661="Enter data zone code", " ",IF(ISNA(VLOOKUP($A661,'SIMD 2020v2 DZ lookup data'!$A:$AA,6,FALSE)),"not found",VLOOKUP($A661,'SIMD 2020v2 DZ lookup data'!$A:$AA,6,FALSE)))</f>
        <v> </v>
      </c>
      <c r="H661" s="30" t="str">
        <f>IF($A661="Enter data zone code", " ",IF(ISNA(VLOOKUP($A661,'SIMD 2020v2 DZ lookup data'!$A:$AA,8,FALSE)),"not found",VLOOKUP($A661,'SIMD 2020v2 DZ lookup data'!$A:$AA,7,FALSE)))</f>
        <v> </v>
      </c>
      <c r="I661" s="30" t="str">
        <f>IF($A661="Enter data zone code", " ",IF(ISNA(VLOOKUP($A661,'SIMD 2020v2 DZ lookup data'!$A:$AA,7,FALSE)),"not found",VLOOKUP($A661,'SIMD 2020v2 DZ lookup data'!$A:$AA,8,FALSE)))</f>
        <v> </v>
      </c>
      <c r="J661" s="30" t="str">
        <f>IF($A661="Enter data zone code", " ",IF(ISNA(VLOOKUP($A661,'SIMD 2020v2 DZ lookup data'!$A:$AA,9,FALSE)),"not found",VLOOKUP($A661,'SIMD 2020v2 DZ lookup data'!$A:$AA,9,FALSE)))</f>
        <v> </v>
      </c>
      <c r="K661" s="30" t="str">
        <f>IF($A661="Enter data zone code", " ",IF(ISNA(VLOOKUP($A661,'SIMD 2020v2 DZ lookup data'!$A:$AA,10,FALSE)),"not found",VLOOKUP($A661,'SIMD 2020v2 DZ lookup data'!$A:$AA,10,FALSE)))</f>
        <v> </v>
      </c>
      <c r="L661" s="30" t="str">
        <f>IF($A661="Enter data zone code", " ",IF(ISNA(VLOOKUP($A661,'SIMD 2020v2 DZ lookup data'!$A:$AA,11,FALSE)),"not found",VLOOKUP($A661,'SIMD 2020v2 DZ lookup data'!$A:$AA,11,FALSE)))</f>
        <v> </v>
      </c>
      <c r="M661" s="30" t="str">
        <f>IF($A661="Enter data zone code", " ",IF(ISNA(VLOOKUP($A661,'SIMD 2020v2 DZ lookup data'!$A:$AA,12,FALSE)),"not found",VLOOKUP($A661,'SIMD 2020v2 DZ lookup data'!$A:$AA,12,FALSE)))</f>
        <v> </v>
      </c>
      <c r="N661" s="30" t="str">
        <f>IF($A661="Enter data zone code", " ",IF(ISNA(VLOOKUP($A661,'SIMD 2020v2 DZ lookup data'!$A:$AA,13,FALSE)),"not found",VLOOKUP($A661,'SIMD 2020v2 DZ lookup data'!$A:$AA,13,FALSE)))</f>
        <v> </v>
      </c>
      <c r="O661" s="31" t="str">
        <f>IF($A661="Enter data zone code", " ",IF(ISNA(VLOOKUP($A661,'SIMD 2020v2 DZ lookup data'!$A:$AA,14,FALSE)),"not found",VLOOKUP($A661,'SIMD 2020v2 DZ lookup data'!$A:$AA,14,FALSE)))</f>
        <v> </v>
      </c>
      <c r="P661" s="31" t="str">
        <f>IF($A661="Enter data zone code", " ",IF(ISNA(VLOOKUP($A661,'SIMD 2020v2 DZ lookup data'!$A:$AA,15,FALSE)),"not found",VLOOKUP($A661,'SIMD 2020v2 DZ lookup data'!$A:$AA,15,FALSE)))</f>
        <v> </v>
      </c>
      <c r="Q661" s="37" t="str">
        <f>IF($A661="Enter data zone code", " ",IF(ISNA(VLOOKUP($A661,'SIMD 2020v2 DZ lookup data'!$A:$AA,17,FALSE)),"not found",VLOOKUP($A661,'SIMD 2020v2 DZ lookup data'!$A:$AA,17,FALSE)))</f>
        <v> </v>
      </c>
      <c r="R661" s="36" t="str">
        <f>IF($A661="Enter data zone code", " ",IF(ISNA(VLOOKUP($A661,'SIMD 2020v2 DZ lookup data'!$A:$AA,19,FALSE)),"not found",VLOOKUP($A661,'SIMD 2020v2 DZ lookup data'!$A:$AA,19,FALSE)))</f>
        <v> </v>
      </c>
      <c r="S661" s="36" t="str">
        <f>IF($A661="Enter data zone code", " ",IF(ISNA(VLOOKUP($A661,'SIMD 2020v2 DZ lookup data'!$A:$AA,23,FALSE)),"not found",VLOOKUP($A661,'SIMD 2020v2 DZ lookup data'!$A:$AA,23,FALSE)))</f>
        <v> </v>
      </c>
      <c r="T661" s="36" t="str">
        <f>IF($A661="Enter data zone code", " ",IF(ISNA(VLOOKUP($A661,'SIMD 2020v2 DZ lookup data'!$A:$AA,25,FALSE)),"not found",VLOOKUP($A661,'SIMD 2020v2 DZ lookup data'!$A:$AA,25,FALSE)))</f>
        <v> </v>
      </c>
      <c r="U661" s="38" t="str">
        <f>IF($A661="Enter data zone code", " ",IF(ISNA(VLOOKUP($A661,'SIMD 2020v2 DZ lookup data'!$A:$AA,27,FALSE)),"not found",VLOOKUP($A661,'SIMD 2020v2 DZ lookup data'!$A:$AA,27,FALSE)))</f>
        <v> </v>
      </c>
    </row>
    <row r="662" ht="15.75" customHeight="1">
      <c r="A662" s="35" t="s">
        <v>89</v>
      </c>
      <c r="B662" s="36" t="str">
        <f>IF($A662="Enter data zone code", " ",IF(ISNA(VLOOKUP($A662,'SIMD 2020v2 DZ lookup data'!$A:$AA,2,FALSE)),"not found",VLOOKUP($A662,'SIMD 2020v2 DZ lookup data'!$A:$AA,2,FALSE)))</f>
        <v> </v>
      </c>
      <c r="C662" s="36" t="str">
        <f>IF($A662="Enter data zone code", " ",IF(ISNA(VLOOKUP($A662,'SIMD 2020v2 DZ lookup data'!$A:$AA,21,FALSE)),"not found",VLOOKUP($A662,'SIMD 2020v2 DZ lookup data'!$A:$AA,21,FALSE)))</f>
        <v> </v>
      </c>
      <c r="D662" s="29" t="str">
        <f>IF($A662="Enter data zone code", " ",IF(ISNA(VLOOKUP($A662,'SIMD 2020v2 DZ lookup data'!$A:$AA,3,FALSE)),"not found",VLOOKUP($A662,'SIMD 2020v2 DZ lookup data'!$A:$AA,3,FALSE)))</f>
        <v> </v>
      </c>
      <c r="E662" s="29" t="str">
        <f>IF($A662="Enter data zone code", " ",IF(ISNA(VLOOKUP($A662,'SIMD 2020v2 DZ lookup data'!$A:$AA,4,FALSE)),"not found",VLOOKUP($A662,'SIMD 2020v2 DZ lookup data'!$A:$AA,4,FALSE)))</f>
        <v> </v>
      </c>
      <c r="F662" s="29" t="str">
        <f>IF($A662="Enter data zone code", " ",IF(ISNA(VLOOKUP($A662,'SIMD 2020v2 DZ lookup data'!$A:$AA,5,FALSE)),"not found",VLOOKUP($A662,'SIMD 2020v2 DZ lookup data'!$A:$AA,5,FALSE)))</f>
        <v> </v>
      </c>
      <c r="G662" s="29" t="str">
        <f>IF($A662="Enter data zone code", " ",IF(ISNA(VLOOKUP($A662,'SIMD 2020v2 DZ lookup data'!$A:$AA,6,FALSE)),"not found",VLOOKUP($A662,'SIMD 2020v2 DZ lookup data'!$A:$AA,6,FALSE)))</f>
        <v> </v>
      </c>
      <c r="H662" s="30" t="str">
        <f>IF($A662="Enter data zone code", " ",IF(ISNA(VLOOKUP($A662,'SIMD 2020v2 DZ lookup data'!$A:$AA,8,FALSE)),"not found",VLOOKUP($A662,'SIMD 2020v2 DZ lookup data'!$A:$AA,7,FALSE)))</f>
        <v> </v>
      </c>
      <c r="I662" s="30" t="str">
        <f>IF($A662="Enter data zone code", " ",IF(ISNA(VLOOKUP($A662,'SIMD 2020v2 DZ lookup data'!$A:$AA,7,FALSE)),"not found",VLOOKUP($A662,'SIMD 2020v2 DZ lookup data'!$A:$AA,8,FALSE)))</f>
        <v> </v>
      </c>
      <c r="J662" s="30" t="str">
        <f>IF($A662="Enter data zone code", " ",IF(ISNA(VLOOKUP($A662,'SIMD 2020v2 DZ lookup data'!$A:$AA,9,FALSE)),"not found",VLOOKUP($A662,'SIMD 2020v2 DZ lookup data'!$A:$AA,9,FALSE)))</f>
        <v> </v>
      </c>
      <c r="K662" s="30" t="str">
        <f>IF($A662="Enter data zone code", " ",IF(ISNA(VLOOKUP($A662,'SIMD 2020v2 DZ lookup data'!$A:$AA,10,FALSE)),"not found",VLOOKUP($A662,'SIMD 2020v2 DZ lookup data'!$A:$AA,10,FALSE)))</f>
        <v> </v>
      </c>
      <c r="L662" s="30" t="str">
        <f>IF($A662="Enter data zone code", " ",IF(ISNA(VLOOKUP($A662,'SIMD 2020v2 DZ lookup data'!$A:$AA,11,FALSE)),"not found",VLOOKUP($A662,'SIMD 2020v2 DZ lookup data'!$A:$AA,11,FALSE)))</f>
        <v> </v>
      </c>
      <c r="M662" s="30" t="str">
        <f>IF($A662="Enter data zone code", " ",IF(ISNA(VLOOKUP($A662,'SIMD 2020v2 DZ lookup data'!$A:$AA,12,FALSE)),"not found",VLOOKUP($A662,'SIMD 2020v2 DZ lookup data'!$A:$AA,12,FALSE)))</f>
        <v> </v>
      </c>
      <c r="N662" s="30" t="str">
        <f>IF($A662="Enter data zone code", " ",IF(ISNA(VLOOKUP($A662,'SIMD 2020v2 DZ lookup data'!$A:$AA,13,FALSE)),"not found",VLOOKUP($A662,'SIMD 2020v2 DZ lookup data'!$A:$AA,13,FALSE)))</f>
        <v> </v>
      </c>
      <c r="O662" s="31" t="str">
        <f>IF($A662="Enter data zone code", " ",IF(ISNA(VLOOKUP($A662,'SIMD 2020v2 DZ lookup data'!$A:$AA,14,FALSE)),"not found",VLOOKUP($A662,'SIMD 2020v2 DZ lookup data'!$A:$AA,14,FALSE)))</f>
        <v> </v>
      </c>
      <c r="P662" s="31" t="str">
        <f>IF($A662="Enter data zone code", " ",IF(ISNA(VLOOKUP($A662,'SIMD 2020v2 DZ lookup data'!$A:$AA,15,FALSE)),"not found",VLOOKUP($A662,'SIMD 2020v2 DZ lookup data'!$A:$AA,15,FALSE)))</f>
        <v> </v>
      </c>
      <c r="Q662" s="37" t="str">
        <f>IF($A662="Enter data zone code", " ",IF(ISNA(VLOOKUP($A662,'SIMD 2020v2 DZ lookup data'!$A:$AA,17,FALSE)),"not found",VLOOKUP($A662,'SIMD 2020v2 DZ lookup data'!$A:$AA,17,FALSE)))</f>
        <v> </v>
      </c>
      <c r="R662" s="36" t="str">
        <f>IF($A662="Enter data zone code", " ",IF(ISNA(VLOOKUP($A662,'SIMD 2020v2 DZ lookup data'!$A:$AA,19,FALSE)),"not found",VLOOKUP($A662,'SIMD 2020v2 DZ lookup data'!$A:$AA,19,FALSE)))</f>
        <v> </v>
      </c>
      <c r="S662" s="36" t="str">
        <f>IF($A662="Enter data zone code", " ",IF(ISNA(VLOOKUP($A662,'SIMD 2020v2 DZ lookup data'!$A:$AA,23,FALSE)),"not found",VLOOKUP($A662,'SIMD 2020v2 DZ lookup data'!$A:$AA,23,FALSE)))</f>
        <v> </v>
      </c>
      <c r="T662" s="36" t="str">
        <f>IF($A662="Enter data zone code", " ",IF(ISNA(VLOOKUP($A662,'SIMD 2020v2 DZ lookup data'!$A:$AA,25,FALSE)),"not found",VLOOKUP($A662,'SIMD 2020v2 DZ lookup data'!$A:$AA,25,FALSE)))</f>
        <v> </v>
      </c>
      <c r="U662" s="38" t="str">
        <f>IF($A662="Enter data zone code", " ",IF(ISNA(VLOOKUP($A662,'SIMD 2020v2 DZ lookup data'!$A:$AA,27,FALSE)),"not found",VLOOKUP($A662,'SIMD 2020v2 DZ lookup data'!$A:$AA,27,FALSE)))</f>
        <v> </v>
      </c>
    </row>
    <row r="663" ht="15.75" customHeight="1">
      <c r="A663" s="35" t="s">
        <v>89</v>
      </c>
      <c r="B663" s="36" t="str">
        <f>IF($A663="Enter data zone code", " ",IF(ISNA(VLOOKUP($A663,'SIMD 2020v2 DZ lookup data'!$A:$AA,2,FALSE)),"not found",VLOOKUP($A663,'SIMD 2020v2 DZ lookup data'!$A:$AA,2,FALSE)))</f>
        <v> </v>
      </c>
      <c r="C663" s="36" t="str">
        <f>IF($A663="Enter data zone code", " ",IF(ISNA(VLOOKUP($A663,'SIMD 2020v2 DZ lookup data'!$A:$AA,21,FALSE)),"not found",VLOOKUP($A663,'SIMD 2020v2 DZ lookup data'!$A:$AA,21,FALSE)))</f>
        <v> </v>
      </c>
      <c r="D663" s="29" t="str">
        <f>IF($A663="Enter data zone code", " ",IF(ISNA(VLOOKUP($A663,'SIMD 2020v2 DZ lookup data'!$A:$AA,3,FALSE)),"not found",VLOOKUP($A663,'SIMD 2020v2 DZ lookup data'!$A:$AA,3,FALSE)))</f>
        <v> </v>
      </c>
      <c r="E663" s="29" t="str">
        <f>IF($A663="Enter data zone code", " ",IF(ISNA(VLOOKUP($A663,'SIMD 2020v2 DZ lookup data'!$A:$AA,4,FALSE)),"not found",VLOOKUP($A663,'SIMD 2020v2 DZ lookup data'!$A:$AA,4,FALSE)))</f>
        <v> </v>
      </c>
      <c r="F663" s="29" t="str">
        <f>IF($A663="Enter data zone code", " ",IF(ISNA(VLOOKUP($A663,'SIMD 2020v2 DZ lookup data'!$A:$AA,5,FALSE)),"not found",VLOOKUP($A663,'SIMD 2020v2 DZ lookup data'!$A:$AA,5,FALSE)))</f>
        <v> </v>
      </c>
      <c r="G663" s="29" t="str">
        <f>IF($A663="Enter data zone code", " ",IF(ISNA(VLOOKUP($A663,'SIMD 2020v2 DZ lookup data'!$A:$AA,6,FALSE)),"not found",VLOOKUP($A663,'SIMD 2020v2 DZ lookup data'!$A:$AA,6,FALSE)))</f>
        <v> </v>
      </c>
      <c r="H663" s="30" t="str">
        <f>IF($A663="Enter data zone code", " ",IF(ISNA(VLOOKUP($A663,'SIMD 2020v2 DZ lookup data'!$A:$AA,8,FALSE)),"not found",VLOOKUP($A663,'SIMD 2020v2 DZ lookup data'!$A:$AA,7,FALSE)))</f>
        <v> </v>
      </c>
      <c r="I663" s="30" t="str">
        <f>IF($A663="Enter data zone code", " ",IF(ISNA(VLOOKUP($A663,'SIMD 2020v2 DZ lookup data'!$A:$AA,7,FALSE)),"not found",VLOOKUP($A663,'SIMD 2020v2 DZ lookup data'!$A:$AA,8,FALSE)))</f>
        <v> </v>
      </c>
      <c r="J663" s="30" t="str">
        <f>IF($A663="Enter data zone code", " ",IF(ISNA(VLOOKUP($A663,'SIMD 2020v2 DZ lookup data'!$A:$AA,9,FALSE)),"not found",VLOOKUP($A663,'SIMD 2020v2 DZ lookup data'!$A:$AA,9,FALSE)))</f>
        <v> </v>
      </c>
      <c r="K663" s="30" t="str">
        <f>IF($A663="Enter data zone code", " ",IF(ISNA(VLOOKUP($A663,'SIMD 2020v2 DZ lookup data'!$A:$AA,10,FALSE)),"not found",VLOOKUP($A663,'SIMD 2020v2 DZ lookup data'!$A:$AA,10,FALSE)))</f>
        <v> </v>
      </c>
      <c r="L663" s="30" t="str">
        <f>IF($A663="Enter data zone code", " ",IF(ISNA(VLOOKUP($A663,'SIMD 2020v2 DZ lookup data'!$A:$AA,11,FALSE)),"not found",VLOOKUP($A663,'SIMD 2020v2 DZ lookup data'!$A:$AA,11,FALSE)))</f>
        <v> </v>
      </c>
      <c r="M663" s="30" t="str">
        <f>IF($A663="Enter data zone code", " ",IF(ISNA(VLOOKUP($A663,'SIMD 2020v2 DZ lookup data'!$A:$AA,12,FALSE)),"not found",VLOOKUP($A663,'SIMD 2020v2 DZ lookup data'!$A:$AA,12,FALSE)))</f>
        <v> </v>
      </c>
      <c r="N663" s="30" t="str">
        <f>IF($A663="Enter data zone code", " ",IF(ISNA(VLOOKUP($A663,'SIMD 2020v2 DZ lookup data'!$A:$AA,13,FALSE)),"not found",VLOOKUP($A663,'SIMD 2020v2 DZ lookup data'!$A:$AA,13,FALSE)))</f>
        <v> </v>
      </c>
      <c r="O663" s="31" t="str">
        <f>IF($A663="Enter data zone code", " ",IF(ISNA(VLOOKUP($A663,'SIMD 2020v2 DZ lookup data'!$A:$AA,14,FALSE)),"not found",VLOOKUP($A663,'SIMD 2020v2 DZ lookup data'!$A:$AA,14,FALSE)))</f>
        <v> </v>
      </c>
      <c r="P663" s="31" t="str">
        <f>IF($A663="Enter data zone code", " ",IF(ISNA(VLOOKUP($A663,'SIMD 2020v2 DZ lookup data'!$A:$AA,15,FALSE)),"not found",VLOOKUP($A663,'SIMD 2020v2 DZ lookup data'!$A:$AA,15,FALSE)))</f>
        <v> </v>
      </c>
      <c r="Q663" s="37" t="str">
        <f>IF($A663="Enter data zone code", " ",IF(ISNA(VLOOKUP($A663,'SIMD 2020v2 DZ lookup data'!$A:$AA,17,FALSE)),"not found",VLOOKUP($A663,'SIMD 2020v2 DZ lookup data'!$A:$AA,17,FALSE)))</f>
        <v> </v>
      </c>
      <c r="R663" s="36" t="str">
        <f>IF($A663="Enter data zone code", " ",IF(ISNA(VLOOKUP($A663,'SIMD 2020v2 DZ lookup data'!$A:$AA,19,FALSE)),"not found",VLOOKUP($A663,'SIMD 2020v2 DZ lookup data'!$A:$AA,19,FALSE)))</f>
        <v> </v>
      </c>
      <c r="S663" s="36" t="str">
        <f>IF($A663="Enter data zone code", " ",IF(ISNA(VLOOKUP($A663,'SIMD 2020v2 DZ lookup data'!$A:$AA,23,FALSE)),"not found",VLOOKUP($A663,'SIMD 2020v2 DZ lookup data'!$A:$AA,23,FALSE)))</f>
        <v> </v>
      </c>
      <c r="T663" s="36" t="str">
        <f>IF($A663="Enter data zone code", " ",IF(ISNA(VLOOKUP($A663,'SIMD 2020v2 DZ lookup data'!$A:$AA,25,FALSE)),"not found",VLOOKUP($A663,'SIMD 2020v2 DZ lookup data'!$A:$AA,25,FALSE)))</f>
        <v> </v>
      </c>
      <c r="U663" s="38" t="str">
        <f>IF($A663="Enter data zone code", " ",IF(ISNA(VLOOKUP($A663,'SIMD 2020v2 DZ lookup data'!$A:$AA,27,FALSE)),"not found",VLOOKUP($A663,'SIMD 2020v2 DZ lookup data'!$A:$AA,27,FALSE)))</f>
        <v> </v>
      </c>
    </row>
    <row r="664" ht="15.75" customHeight="1">
      <c r="A664" s="35" t="s">
        <v>89</v>
      </c>
      <c r="B664" s="36" t="str">
        <f>IF($A664="Enter data zone code", " ",IF(ISNA(VLOOKUP($A664,'SIMD 2020v2 DZ lookup data'!$A:$AA,2,FALSE)),"not found",VLOOKUP($A664,'SIMD 2020v2 DZ lookup data'!$A:$AA,2,FALSE)))</f>
        <v> </v>
      </c>
      <c r="C664" s="36" t="str">
        <f>IF($A664="Enter data zone code", " ",IF(ISNA(VLOOKUP($A664,'SIMD 2020v2 DZ lookup data'!$A:$AA,21,FALSE)),"not found",VLOOKUP($A664,'SIMD 2020v2 DZ lookup data'!$A:$AA,21,FALSE)))</f>
        <v> </v>
      </c>
      <c r="D664" s="29" t="str">
        <f>IF($A664="Enter data zone code", " ",IF(ISNA(VLOOKUP($A664,'SIMD 2020v2 DZ lookup data'!$A:$AA,3,FALSE)),"not found",VLOOKUP($A664,'SIMD 2020v2 DZ lookup data'!$A:$AA,3,FALSE)))</f>
        <v> </v>
      </c>
      <c r="E664" s="29" t="str">
        <f>IF($A664="Enter data zone code", " ",IF(ISNA(VLOOKUP($A664,'SIMD 2020v2 DZ lookup data'!$A:$AA,4,FALSE)),"not found",VLOOKUP($A664,'SIMD 2020v2 DZ lookup data'!$A:$AA,4,FALSE)))</f>
        <v> </v>
      </c>
      <c r="F664" s="29" t="str">
        <f>IF($A664="Enter data zone code", " ",IF(ISNA(VLOOKUP($A664,'SIMD 2020v2 DZ lookup data'!$A:$AA,5,FALSE)),"not found",VLOOKUP($A664,'SIMD 2020v2 DZ lookup data'!$A:$AA,5,FALSE)))</f>
        <v> </v>
      </c>
      <c r="G664" s="29" t="str">
        <f>IF($A664="Enter data zone code", " ",IF(ISNA(VLOOKUP($A664,'SIMD 2020v2 DZ lookup data'!$A:$AA,6,FALSE)),"not found",VLOOKUP($A664,'SIMD 2020v2 DZ lookup data'!$A:$AA,6,FALSE)))</f>
        <v> </v>
      </c>
      <c r="H664" s="30" t="str">
        <f>IF($A664="Enter data zone code", " ",IF(ISNA(VLOOKUP($A664,'SIMD 2020v2 DZ lookup data'!$A:$AA,8,FALSE)),"not found",VLOOKUP($A664,'SIMD 2020v2 DZ lookup data'!$A:$AA,7,FALSE)))</f>
        <v> </v>
      </c>
      <c r="I664" s="30" t="str">
        <f>IF($A664="Enter data zone code", " ",IF(ISNA(VLOOKUP($A664,'SIMD 2020v2 DZ lookup data'!$A:$AA,7,FALSE)),"not found",VLOOKUP($A664,'SIMD 2020v2 DZ lookup data'!$A:$AA,8,FALSE)))</f>
        <v> </v>
      </c>
      <c r="J664" s="30" t="str">
        <f>IF($A664="Enter data zone code", " ",IF(ISNA(VLOOKUP($A664,'SIMD 2020v2 DZ lookup data'!$A:$AA,9,FALSE)),"not found",VLOOKUP($A664,'SIMD 2020v2 DZ lookup data'!$A:$AA,9,FALSE)))</f>
        <v> </v>
      </c>
      <c r="K664" s="30" t="str">
        <f>IF($A664="Enter data zone code", " ",IF(ISNA(VLOOKUP($A664,'SIMD 2020v2 DZ lookup data'!$A:$AA,10,FALSE)),"not found",VLOOKUP($A664,'SIMD 2020v2 DZ lookup data'!$A:$AA,10,FALSE)))</f>
        <v> </v>
      </c>
      <c r="L664" s="30" t="str">
        <f>IF($A664="Enter data zone code", " ",IF(ISNA(VLOOKUP($A664,'SIMD 2020v2 DZ lookup data'!$A:$AA,11,FALSE)),"not found",VLOOKUP($A664,'SIMD 2020v2 DZ lookup data'!$A:$AA,11,FALSE)))</f>
        <v> </v>
      </c>
      <c r="M664" s="30" t="str">
        <f>IF($A664="Enter data zone code", " ",IF(ISNA(VLOOKUP($A664,'SIMD 2020v2 DZ lookup data'!$A:$AA,12,FALSE)),"not found",VLOOKUP($A664,'SIMD 2020v2 DZ lookup data'!$A:$AA,12,FALSE)))</f>
        <v> </v>
      </c>
      <c r="N664" s="30" t="str">
        <f>IF($A664="Enter data zone code", " ",IF(ISNA(VLOOKUP($A664,'SIMD 2020v2 DZ lookup data'!$A:$AA,13,FALSE)),"not found",VLOOKUP($A664,'SIMD 2020v2 DZ lookup data'!$A:$AA,13,FALSE)))</f>
        <v> </v>
      </c>
      <c r="O664" s="31" t="str">
        <f>IF($A664="Enter data zone code", " ",IF(ISNA(VLOOKUP($A664,'SIMD 2020v2 DZ lookup data'!$A:$AA,14,FALSE)),"not found",VLOOKUP($A664,'SIMD 2020v2 DZ lookup data'!$A:$AA,14,FALSE)))</f>
        <v> </v>
      </c>
      <c r="P664" s="31" t="str">
        <f>IF($A664="Enter data zone code", " ",IF(ISNA(VLOOKUP($A664,'SIMD 2020v2 DZ lookup data'!$A:$AA,15,FALSE)),"not found",VLOOKUP($A664,'SIMD 2020v2 DZ lookup data'!$A:$AA,15,FALSE)))</f>
        <v> </v>
      </c>
      <c r="Q664" s="37" t="str">
        <f>IF($A664="Enter data zone code", " ",IF(ISNA(VLOOKUP($A664,'SIMD 2020v2 DZ lookup data'!$A:$AA,17,FALSE)),"not found",VLOOKUP($A664,'SIMD 2020v2 DZ lookup data'!$A:$AA,17,FALSE)))</f>
        <v> </v>
      </c>
      <c r="R664" s="36" t="str">
        <f>IF($A664="Enter data zone code", " ",IF(ISNA(VLOOKUP($A664,'SIMD 2020v2 DZ lookup data'!$A:$AA,19,FALSE)),"not found",VLOOKUP($A664,'SIMD 2020v2 DZ lookup data'!$A:$AA,19,FALSE)))</f>
        <v> </v>
      </c>
      <c r="S664" s="36" t="str">
        <f>IF($A664="Enter data zone code", " ",IF(ISNA(VLOOKUP($A664,'SIMD 2020v2 DZ lookup data'!$A:$AA,23,FALSE)),"not found",VLOOKUP($A664,'SIMD 2020v2 DZ lookup data'!$A:$AA,23,FALSE)))</f>
        <v> </v>
      </c>
      <c r="T664" s="36" t="str">
        <f>IF($A664="Enter data zone code", " ",IF(ISNA(VLOOKUP($A664,'SIMD 2020v2 DZ lookup data'!$A:$AA,25,FALSE)),"not found",VLOOKUP($A664,'SIMD 2020v2 DZ lookup data'!$A:$AA,25,FALSE)))</f>
        <v> </v>
      </c>
      <c r="U664" s="38" t="str">
        <f>IF($A664="Enter data zone code", " ",IF(ISNA(VLOOKUP($A664,'SIMD 2020v2 DZ lookup data'!$A:$AA,27,FALSE)),"not found",VLOOKUP($A664,'SIMD 2020v2 DZ lookup data'!$A:$AA,27,FALSE)))</f>
        <v> </v>
      </c>
    </row>
    <row r="665" ht="15.75" customHeight="1">
      <c r="A665" s="35" t="s">
        <v>89</v>
      </c>
      <c r="B665" s="36" t="str">
        <f>IF($A665="Enter data zone code", " ",IF(ISNA(VLOOKUP($A665,'SIMD 2020v2 DZ lookup data'!$A:$AA,2,FALSE)),"not found",VLOOKUP($A665,'SIMD 2020v2 DZ lookup data'!$A:$AA,2,FALSE)))</f>
        <v> </v>
      </c>
      <c r="C665" s="36" t="str">
        <f>IF($A665="Enter data zone code", " ",IF(ISNA(VLOOKUP($A665,'SIMD 2020v2 DZ lookup data'!$A:$AA,21,FALSE)),"not found",VLOOKUP($A665,'SIMD 2020v2 DZ lookup data'!$A:$AA,21,FALSE)))</f>
        <v> </v>
      </c>
      <c r="D665" s="29" t="str">
        <f>IF($A665="Enter data zone code", " ",IF(ISNA(VLOOKUP($A665,'SIMD 2020v2 DZ lookup data'!$A:$AA,3,FALSE)),"not found",VLOOKUP($A665,'SIMD 2020v2 DZ lookup data'!$A:$AA,3,FALSE)))</f>
        <v> </v>
      </c>
      <c r="E665" s="29" t="str">
        <f>IF($A665="Enter data zone code", " ",IF(ISNA(VLOOKUP($A665,'SIMD 2020v2 DZ lookup data'!$A:$AA,4,FALSE)),"not found",VLOOKUP($A665,'SIMD 2020v2 DZ lookup data'!$A:$AA,4,FALSE)))</f>
        <v> </v>
      </c>
      <c r="F665" s="29" t="str">
        <f>IF($A665="Enter data zone code", " ",IF(ISNA(VLOOKUP($A665,'SIMD 2020v2 DZ lookup data'!$A:$AA,5,FALSE)),"not found",VLOOKUP($A665,'SIMD 2020v2 DZ lookup data'!$A:$AA,5,FALSE)))</f>
        <v> </v>
      </c>
      <c r="G665" s="29" t="str">
        <f>IF($A665="Enter data zone code", " ",IF(ISNA(VLOOKUP($A665,'SIMD 2020v2 DZ lookup data'!$A:$AA,6,FALSE)),"not found",VLOOKUP($A665,'SIMD 2020v2 DZ lookup data'!$A:$AA,6,FALSE)))</f>
        <v> </v>
      </c>
      <c r="H665" s="30" t="str">
        <f>IF($A665="Enter data zone code", " ",IF(ISNA(VLOOKUP($A665,'SIMD 2020v2 DZ lookup data'!$A:$AA,8,FALSE)),"not found",VLOOKUP($A665,'SIMD 2020v2 DZ lookup data'!$A:$AA,7,FALSE)))</f>
        <v> </v>
      </c>
      <c r="I665" s="30" t="str">
        <f>IF($A665="Enter data zone code", " ",IF(ISNA(VLOOKUP($A665,'SIMD 2020v2 DZ lookup data'!$A:$AA,7,FALSE)),"not found",VLOOKUP($A665,'SIMD 2020v2 DZ lookup data'!$A:$AA,8,FALSE)))</f>
        <v> </v>
      </c>
      <c r="J665" s="30" t="str">
        <f>IF($A665="Enter data zone code", " ",IF(ISNA(VLOOKUP($A665,'SIMD 2020v2 DZ lookup data'!$A:$AA,9,FALSE)),"not found",VLOOKUP($A665,'SIMD 2020v2 DZ lookup data'!$A:$AA,9,FALSE)))</f>
        <v> </v>
      </c>
      <c r="K665" s="30" t="str">
        <f>IF($A665="Enter data zone code", " ",IF(ISNA(VLOOKUP($A665,'SIMD 2020v2 DZ lookup data'!$A:$AA,10,FALSE)),"not found",VLOOKUP($A665,'SIMD 2020v2 DZ lookup data'!$A:$AA,10,FALSE)))</f>
        <v> </v>
      </c>
      <c r="L665" s="30" t="str">
        <f>IF($A665="Enter data zone code", " ",IF(ISNA(VLOOKUP($A665,'SIMD 2020v2 DZ lookup data'!$A:$AA,11,FALSE)),"not found",VLOOKUP($A665,'SIMD 2020v2 DZ lookup data'!$A:$AA,11,FALSE)))</f>
        <v> </v>
      </c>
      <c r="M665" s="30" t="str">
        <f>IF($A665="Enter data zone code", " ",IF(ISNA(VLOOKUP($A665,'SIMD 2020v2 DZ lookup data'!$A:$AA,12,FALSE)),"not found",VLOOKUP($A665,'SIMD 2020v2 DZ lookup data'!$A:$AA,12,FALSE)))</f>
        <v> </v>
      </c>
      <c r="N665" s="30" t="str">
        <f>IF($A665="Enter data zone code", " ",IF(ISNA(VLOOKUP($A665,'SIMD 2020v2 DZ lookup data'!$A:$AA,13,FALSE)),"not found",VLOOKUP($A665,'SIMD 2020v2 DZ lookup data'!$A:$AA,13,FALSE)))</f>
        <v> </v>
      </c>
      <c r="O665" s="31" t="str">
        <f>IF($A665="Enter data zone code", " ",IF(ISNA(VLOOKUP($A665,'SIMD 2020v2 DZ lookup data'!$A:$AA,14,FALSE)),"not found",VLOOKUP($A665,'SIMD 2020v2 DZ lookup data'!$A:$AA,14,FALSE)))</f>
        <v> </v>
      </c>
      <c r="P665" s="31" t="str">
        <f>IF($A665="Enter data zone code", " ",IF(ISNA(VLOOKUP($A665,'SIMD 2020v2 DZ lookup data'!$A:$AA,15,FALSE)),"not found",VLOOKUP($A665,'SIMD 2020v2 DZ lookup data'!$A:$AA,15,FALSE)))</f>
        <v> </v>
      </c>
      <c r="Q665" s="37" t="str">
        <f>IF($A665="Enter data zone code", " ",IF(ISNA(VLOOKUP($A665,'SIMD 2020v2 DZ lookup data'!$A:$AA,17,FALSE)),"not found",VLOOKUP($A665,'SIMD 2020v2 DZ lookup data'!$A:$AA,17,FALSE)))</f>
        <v> </v>
      </c>
      <c r="R665" s="36" t="str">
        <f>IF($A665="Enter data zone code", " ",IF(ISNA(VLOOKUP($A665,'SIMD 2020v2 DZ lookup data'!$A:$AA,19,FALSE)),"not found",VLOOKUP($A665,'SIMD 2020v2 DZ lookup data'!$A:$AA,19,FALSE)))</f>
        <v> </v>
      </c>
      <c r="S665" s="36" t="str">
        <f>IF($A665="Enter data zone code", " ",IF(ISNA(VLOOKUP($A665,'SIMD 2020v2 DZ lookup data'!$A:$AA,23,FALSE)),"not found",VLOOKUP($A665,'SIMD 2020v2 DZ lookup data'!$A:$AA,23,FALSE)))</f>
        <v> </v>
      </c>
      <c r="T665" s="36" t="str">
        <f>IF($A665="Enter data zone code", " ",IF(ISNA(VLOOKUP($A665,'SIMD 2020v2 DZ lookup data'!$A:$AA,25,FALSE)),"not found",VLOOKUP($A665,'SIMD 2020v2 DZ lookup data'!$A:$AA,25,FALSE)))</f>
        <v> </v>
      </c>
      <c r="U665" s="38" t="str">
        <f>IF($A665="Enter data zone code", " ",IF(ISNA(VLOOKUP($A665,'SIMD 2020v2 DZ lookup data'!$A:$AA,27,FALSE)),"not found",VLOOKUP($A665,'SIMD 2020v2 DZ lookup data'!$A:$AA,27,FALSE)))</f>
        <v> </v>
      </c>
    </row>
    <row r="666" ht="15.75" customHeight="1">
      <c r="A666" s="35" t="s">
        <v>89</v>
      </c>
      <c r="B666" s="36" t="str">
        <f>IF($A666="Enter data zone code", " ",IF(ISNA(VLOOKUP($A666,'SIMD 2020v2 DZ lookup data'!$A:$AA,2,FALSE)),"not found",VLOOKUP($A666,'SIMD 2020v2 DZ lookup data'!$A:$AA,2,FALSE)))</f>
        <v> </v>
      </c>
      <c r="C666" s="36" t="str">
        <f>IF($A666="Enter data zone code", " ",IF(ISNA(VLOOKUP($A666,'SIMD 2020v2 DZ lookup data'!$A:$AA,21,FALSE)),"not found",VLOOKUP($A666,'SIMD 2020v2 DZ lookup data'!$A:$AA,21,FALSE)))</f>
        <v> </v>
      </c>
      <c r="D666" s="29" t="str">
        <f>IF($A666="Enter data zone code", " ",IF(ISNA(VLOOKUP($A666,'SIMD 2020v2 DZ lookup data'!$A:$AA,3,FALSE)),"not found",VLOOKUP($A666,'SIMD 2020v2 DZ lookup data'!$A:$AA,3,FALSE)))</f>
        <v> </v>
      </c>
      <c r="E666" s="29" t="str">
        <f>IF($A666="Enter data zone code", " ",IF(ISNA(VLOOKUP($A666,'SIMD 2020v2 DZ lookup data'!$A:$AA,4,FALSE)),"not found",VLOOKUP($A666,'SIMD 2020v2 DZ lookup data'!$A:$AA,4,FALSE)))</f>
        <v> </v>
      </c>
      <c r="F666" s="29" t="str">
        <f>IF($A666="Enter data zone code", " ",IF(ISNA(VLOOKUP($A666,'SIMD 2020v2 DZ lookup data'!$A:$AA,5,FALSE)),"not found",VLOOKUP($A666,'SIMD 2020v2 DZ lookup data'!$A:$AA,5,FALSE)))</f>
        <v> </v>
      </c>
      <c r="G666" s="29" t="str">
        <f>IF($A666="Enter data zone code", " ",IF(ISNA(VLOOKUP($A666,'SIMD 2020v2 DZ lookup data'!$A:$AA,6,FALSE)),"not found",VLOOKUP($A666,'SIMD 2020v2 DZ lookup data'!$A:$AA,6,FALSE)))</f>
        <v> </v>
      </c>
      <c r="H666" s="30" t="str">
        <f>IF($A666="Enter data zone code", " ",IF(ISNA(VLOOKUP($A666,'SIMD 2020v2 DZ lookup data'!$A:$AA,8,FALSE)),"not found",VLOOKUP($A666,'SIMD 2020v2 DZ lookup data'!$A:$AA,7,FALSE)))</f>
        <v> </v>
      </c>
      <c r="I666" s="30" t="str">
        <f>IF($A666="Enter data zone code", " ",IF(ISNA(VLOOKUP($A666,'SIMD 2020v2 DZ lookup data'!$A:$AA,7,FALSE)),"not found",VLOOKUP($A666,'SIMD 2020v2 DZ lookup data'!$A:$AA,8,FALSE)))</f>
        <v> </v>
      </c>
      <c r="J666" s="30" t="str">
        <f>IF($A666="Enter data zone code", " ",IF(ISNA(VLOOKUP($A666,'SIMD 2020v2 DZ lookup data'!$A:$AA,9,FALSE)),"not found",VLOOKUP($A666,'SIMD 2020v2 DZ lookup data'!$A:$AA,9,FALSE)))</f>
        <v> </v>
      </c>
      <c r="K666" s="30" t="str">
        <f>IF($A666="Enter data zone code", " ",IF(ISNA(VLOOKUP($A666,'SIMD 2020v2 DZ lookup data'!$A:$AA,10,FALSE)),"not found",VLOOKUP($A666,'SIMD 2020v2 DZ lookup data'!$A:$AA,10,FALSE)))</f>
        <v> </v>
      </c>
      <c r="L666" s="30" t="str">
        <f>IF($A666="Enter data zone code", " ",IF(ISNA(VLOOKUP($A666,'SIMD 2020v2 DZ lookup data'!$A:$AA,11,FALSE)),"not found",VLOOKUP($A666,'SIMD 2020v2 DZ lookup data'!$A:$AA,11,FALSE)))</f>
        <v> </v>
      </c>
      <c r="M666" s="30" t="str">
        <f>IF($A666="Enter data zone code", " ",IF(ISNA(VLOOKUP($A666,'SIMD 2020v2 DZ lookup data'!$A:$AA,12,FALSE)),"not found",VLOOKUP($A666,'SIMD 2020v2 DZ lookup data'!$A:$AA,12,FALSE)))</f>
        <v> </v>
      </c>
      <c r="N666" s="30" t="str">
        <f>IF($A666="Enter data zone code", " ",IF(ISNA(VLOOKUP($A666,'SIMD 2020v2 DZ lookup data'!$A:$AA,13,FALSE)),"not found",VLOOKUP($A666,'SIMD 2020v2 DZ lookup data'!$A:$AA,13,FALSE)))</f>
        <v> </v>
      </c>
      <c r="O666" s="31" t="str">
        <f>IF($A666="Enter data zone code", " ",IF(ISNA(VLOOKUP($A666,'SIMD 2020v2 DZ lookup data'!$A:$AA,14,FALSE)),"not found",VLOOKUP($A666,'SIMD 2020v2 DZ lookup data'!$A:$AA,14,FALSE)))</f>
        <v> </v>
      </c>
      <c r="P666" s="31" t="str">
        <f>IF($A666="Enter data zone code", " ",IF(ISNA(VLOOKUP($A666,'SIMD 2020v2 DZ lookup data'!$A:$AA,15,FALSE)),"not found",VLOOKUP($A666,'SIMD 2020v2 DZ lookup data'!$A:$AA,15,FALSE)))</f>
        <v> </v>
      </c>
      <c r="Q666" s="37" t="str">
        <f>IF($A666="Enter data zone code", " ",IF(ISNA(VLOOKUP($A666,'SIMD 2020v2 DZ lookup data'!$A:$AA,17,FALSE)),"not found",VLOOKUP($A666,'SIMD 2020v2 DZ lookup data'!$A:$AA,17,FALSE)))</f>
        <v> </v>
      </c>
      <c r="R666" s="36" t="str">
        <f>IF($A666="Enter data zone code", " ",IF(ISNA(VLOOKUP($A666,'SIMD 2020v2 DZ lookup data'!$A:$AA,19,FALSE)),"not found",VLOOKUP($A666,'SIMD 2020v2 DZ lookup data'!$A:$AA,19,FALSE)))</f>
        <v> </v>
      </c>
      <c r="S666" s="36" t="str">
        <f>IF($A666="Enter data zone code", " ",IF(ISNA(VLOOKUP($A666,'SIMD 2020v2 DZ lookup data'!$A:$AA,23,FALSE)),"not found",VLOOKUP($A666,'SIMD 2020v2 DZ lookup data'!$A:$AA,23,FALSE)))</f>
        <v> </v>
      </c>
      <c r="T666" s="36" t="str">
        <f>IF($A666="Enter data zone code", " ",IF(ISNA(VLOOKUP($A666,'SIMD 2020v2 DZ lookup data'!$A:$AA,25,FALSE)),"not found",VLOOKUP($A666,'SIMD 2020v2 DZ lookup data'!$A:$AA,25,FALSE)))</f>
        <v> </v>
      </c>
      <c r="U666" s="38" t="str">
        <f>IF($A666="Enter data zone code", " ",IF(ISNA(VLOOKUP($A666,'SIMD 2020v2 DZ lookup data'!$A:$AA,27,FALSE)),"not found",VLOOKUP($A666,'SIMD 2020v2 DZ lookup data'!$A:$AA,27,FALSE)))</f>
        <v> </v>
      </c>
    </row>
    <row r="667" ht="15.75" customHeight="1">
      <c r="A667" s="35" t="s">
        <v>89</v>
      </c>
      <c r="B667" s="36" t="str">
        <f>IF($A667="Enter data zone code", " ",IF(ISNA(VLOOKUP($A667,'SIMD 2020v2 DZ lookup data'!$A:$AA,2,FALSE)),"not found",VLOOKUP($A667,'SIMD 2020v2 DZ lookup data'!$A:$AA,2,FALSE)))</f>
        <v> </v>
      </c>
      <c r="C667" s="36" t="str">
        <f>IF($A667="Enter data zone code", " ",IF(ISNA(VLOOKUP($A667,'SIMD 2020v2 DZ lookup data'!$A:$AA,21,FALSE)),"not found",VLOOKUP($A667,'SIMD 2020v2 DZ lookup data'!$A:$AA,21,FALSE)))</f>
        <v> </v>
      </c>
      <c r="D667" s="29" t="str">
        <f>IF($A667="Enter data zone code", " ",IF(ISNA(VLOOKUP($A667,'SIMD 2020v2 DZ lookup data'!$A:$AA,3,FALSE)),"not found",VLOOKUP($A667,'SIMD 2020v2 DZ lookup data'!$A:$AA,3,FALSE)))</f>
        <v> </v>
      </c>
      <c r="E667" s="29" t="str">
        <f>IF($A667="Enter data zone code", " ",IF(ISNA(VLOOKUP($A667,'SIMD 2020v2 DZ lookup data'!$A:$AA,4,FALSE)),"not found",VLOOKUP($A667,'SIMD 2020v2 DZ lookup data'!$A:$AA,4,FALSE)))</f>
        <v> </v>
      </c>
      <c r="F667" s="29" t="str">
        <f>IF($A667="Enter data zone code", " ",IF(ISNA(VLOOKUP($A667,'SIMD 2020v2 DZ lookup data'!$A:$AA,5,FALSE)),"not found",VLOOKUP($A667,'SIMD 2020v2 DZ lookup data'!$A:$AA,5,FALSE)))</f>
        <v> </v>
      </c>
      <c r="G667" s="29" t="str">
        <f>IF($A667="Enter data zone code", " ",IF(ISNA(VLOOKUP($A667,'SIMD 2020v2 DZ lookup data'!$A:$AA,6,FALSE)),"not found",VLOOKUP($A667,'SIMD 2020v2 DZ lookup data'!$A:$AA,6,FALSE)))</f>
        <v> </v>
      </c>
      <c r="H667" s="30" t="str">
        <f>IF($A667="Enter data zone code", " ",IF(ISNA(VLOOKUP($A667,'SIMD 2020v2 DZ lookup data'!$A:$AA,8,FALSE)),"not found",VLOOKUP($A667,'SIMD 2020v2 DZ lookup data'!$A:$AA,7,FALSE)))</f>
        <v> </v>
      </c>
      <c r="I667" s="30" t="str">
        <f>IF($A667="Enter data zone code", " ",IF(ISNA(VLOOKUP($A667,'SIMD 2020v2 DZ lookup data'!$A:$AA,7,FALSE)),"not found",VLOOKUP($A667,'SIMD 2020v2 DZ lookup data'!$A:$AA,8,FALSE)))</f>
        <v> </v>
      </c>
      <c r="J667" s="30" t="str">
        <f>IF($A667="Enter data zone code", " ",IF(ISNA(VLOOKUP($A667,'SIMD 2020v2 DZ lookup data'!$A:$AA,9,FALSE)),"not found",VLOOKUP($A667,'SIMD 2020v2 DZ lookup data'!$A:$AA,9,FALSE)))</f>
        <v> </v>
      </c>
      <c r="K667" s="30" t="str">
        <f>IF($A667="Enter data zone code", " ",IF(ISNA(VLOOKUP($A667,'SIMD 2020v2 DZ lookup data'!$A:$AA,10,FALSE)),"not found",VLOOKUP($A667,'SIMD 2020v2 DZ lookup data'!$A:$AA,10,FALSE)))</f>
        <v> </v>
      </c>
      <c r="L667" s="30" t="str">
        <f>IF($A667="Enter data zone code", " ",IF(ISNA(VLOOKUP($A667,'SIMD 2020v2 DZ lookup data'!$A:$AA,11,FALSE)),"not found",VLOOKUP($A667,'SIMD 2020v2 DZ lookup data'!$A:$AA,11,FALSE)))</f>
        <v> </v>
      </c>
      <c r="M667" s="30" t="str">
        <f>IF($A667="Enter data zone code", " ",IF(ISNA(VLOOKUP($A667,'SIMD 2020v2 DZ lookup data'!$A:$AA,12,FALSE)),"not found",VLOOKUP($A667,'SIMD 2020v2 DZ lookup data'!$A:$AA,12,FALSE)))</f>
        <v> </v>
      </c>
      <c r="N667" s="30" t="str">
        <f>IF($A667="Enter data zone code", " ",IF(ISNA(VLOOKUP($A667,'SIMD 2020v2 DZ lookup data'!$A:$AA,13,FALSE)),"not found",VLOOKUP($A667,'SIMD 2020v2 DZ lookup data'!$A:$AA,13,FALSE)))</f>
        <v> </v>
      </c>
      <c r="O667" s="31" t="str">
        <f>IF($A667="Enter data zone code", " ",IF(ISNA(VLOOKUP($A667,'SIMD 2020v2 DZ lookup data'!$A:$AA,14,FALSE)),"not found",VLOOKUP($A667,'SIMD 2020v2 DZ lookup data'!$A:$AA,14,FALSE)))</f>
        <v> </v>
      </c>
      <c r="P667" s="31" t="str">
        <f>IF($A667="Enter data zone code", " ",IF(ISNA(VLOOKUP($A667,'SIMD 2020v2 DZ lookup data'!$A:$AA,15,FALSE)),"not found",VLOOKUP($A667,'SIMD 2020v2 DZ lookup data'!$A:$AA,15,FALSE)))</f>
        <v> </v>
      </c>
      <c r="Q667" s="37" t="str">
        <f>IF($A667="Enter data zone code", " ",IF(ISNA(VLOOKUP($A667,'SIMD 2020v2 DZ lookup data'!$A:$AA,17,FALSE)),"not found",VLOOKUP($A667,'SIMD 2020v2 DZ lookup data'!$A:$AA,17,FALSE)))</f>
        <v> </v>
      </c>
      <c r="R667" s="36" t="str">
        <f>IF($A667="Enter data zone code", " ",IF(ISNA(VLOOKUP($A667,'SIMD 2020v2 DZ lookup data'!$A:$AA,19,FALSE)),"not found",VLOOKUP($A667,'SIMD 2020v2 DZ lookup data'!$A:$AA,19,FALSE)))</f>
        <v> </v>
      </c>
      <c r="S667" s="36" t="str">
        <f>IF($A667="Enter data zone code", " ",IF(ISNA(VLOOKUP($A667,'SIMD 2020v2 DZ lookup data'!$A:$AA,23,FALSE)),"not found",VLOOKUP($A667,'SIMD 2020v2 DZ lookup data'!$A:$AA,23,FALSE)))</f>
        <v> </v>
      </c>
      <c r="T667" s="36" t="str">
        <f>IF($A667="Enter data zone code", " ",IF(ISNA(VLOOKUP($A667,'SIMD 2020v2 DZ lookup data'!$A:$AA,25,FALSE)),"not found",VLOOKUP($A667,'SIMD 2020v2 DZ lookup data'!$A:$AA,25,FALSE)))</f>
        <v> </v>
      </c>
      <c r="U667" s="38" t="str">
        <f>IF($A667="Enter data zone code", " ",IF(ISNA(VLOOKUP($A667,'SIMD 2020v2 DZ lookup data'!$A:$AA,27,FALSE)),"not found",VLOOKUP($A667,'SIMD 2020v2 DZ lookup data'!$A:$AA,27,FALSE)))</f>
        <v> </v>
      </c>
    </row>
    <row r="668" ht="15.75" customHeight="1">
      <c r="A668" s="35" t="s">
        <v>89</v>
      </c>
      <c r="B668" s="36" t="str">
        <f>IF($A668="Enter data zone code", " ",IF(ISNA(VLOOKUP($A668,'SIMD 2020v2 DZ lookup data'!$A:$AA,2,FALSE)),"not found",VLOOKUP($A668,'SIMD 2020v2 DZ lookup data'!$A:$AA,2,FALSE)))</f>
        <v> </v>
      </c>
      <c r="C668" s="36" t="str">
        <f>IF($A668="Enter data zone code", " ",IF(ISNA(VLOOKUP($A668,'SIMD 2020v2 DZ lookup data'!$A:$AA,21,FALSE)),"not found",VLOOKUP($A668,'SIMD 2020v2 DZ lookup data'!$A:$AA,21,FALSE)))</f>
        <v> </v>
      </c>
      <c r="D668" s="29" t="str">
        <f>IF($A668="Enter data zone code", " ",IF(ISNA(VLOOKUP($A668,'SIMD 2020v2 DZ lookup data'!$A:$AA,3,FALSE)),"not found",VLOOKUP($A668,'SIMD 2020v2 DZ lookup data'!$A:$AA,3,FALSE)))</f>
        <v> </v>
      </c>
      <c r="E668" s="29" t="str">
        <f>IF($A668="Enter data zone code", " ",IF(ISNA(VLOOKUP($A668,'SIMD 2020v2 DZ lookup data'!$A:$AA,4,FALSE)),"not found",VLOOKUP($A668,'SIMD 2020v2 DZ lookup data'!$A:$AA,4,FALSE)))</f>
        <v> </v>
      </c>
      <c r="F668" s="29" t="str">
        <f>IF($A668="Enter data zone code", " ",IF(ISNA(VLOOKUP($A668,'SIMD 2020v2 DZ lookup data'!$A:$AA,5,FALSE)),"not found",VLOOKUP($A668,'SIMD 2020v2 DZ lookup data'!$A:$AA,5,FALSE)))</f>
        <v> </v>
      </c>
      <c r="G668" s="29" t="str">
        <f>IF($A668="Enter data zone code", " ",IF(ISNA(VLOOKUP($A668,'SIMD 2020v2 DZ lookup data'!$A:$AA,6,FALSE)),"not found",VLOOKUP($A668,'SIMD 2020v2 DZ lookup data'!$A:$AA,6,FALSE)))</f>
        <v> </v>
      </c>
      <c r="H668" s="30" t="str">
        <f>IF($A668="Enter data zone code", " ",IF(ISNA(VLOOKUP($A668,'SIMD 2020v2 DZ lookup data'!$A:$AA,8,FALSE)),"not found",VLOOKUP($A668,'SIMD 2020v2 DZ lookup data'!$A:$AA,7,FALSE)))</f>
        <v> </v>
      </c>
      <c r="I668" s="30" t="str">
        <f>IF($A668="Enter data zone code", " ",IF(ISNA(VLOOKUP($A668,'SIMD 2020v2 DZ lookup data'!$A:$AA,7,FALSE)),"not found",VLOOKUP($A668,'SIMD 2020v2 DZ lookup data'!$A:$AA,8,FALSE)))</f>
        <v> </v>
      </c>
      <c r="J668" s="30" t="str">
        <f>IF($A668="Enter data zone code", " ",IF(ISNA(VLOOKUP($A668,'SIMD 2020v2 DZ lookup data'!$A:$AA,9,FALSE)),"not found",VLOOKUP($A668,'SIMD 2020v2 DZ lookup data'!$A:$AA,9,FALSE)))</f>
        <v> </v>
      </c>
      <c r="K668" s="30" t="str">
        <f>IF($A668="Enter data zone code", " ",IF(ISNA(VLOOKUP($A668,'SIMD 2020v2 DZ lookup data'!$A:$AA,10,FALSE)),"not found",VLOOKUP($A668,'SIMD 2020v2 DZ lookup data'!$A:$AA,10,FALSE)))</f>
        <v> </v>
      </c>
      <c r="L668" s="30" t="str">
        <f>IF($A668="Enter data zone code", " ",IF(ISNA(VLOOKUP($A668,'SIMD 2020v2 DZ lookup data'!$A:$AA,11,FALSE)),"not found",VLOOKUP($A668,'SIMD 2020v2 DZ lookup data'!$A:$AA,11,FALSE)))</f>
        <v> </v>
      </c>
      <c r="M668" s="30" t="str">
        <f>IF($A668="Enter data zone code", " ",IF(ISNA(VLOOKUP($A668,'SIMD 2020v2 DZ lookup data'!$A:$AA,12,FALSE)),"not found",VLOOKUP($A668,'SIMD 2020v2 DZ lookup data'!$A:$AA,12,FALSE)))</f>
        <v> </v>
      </c>
      <c r="N668" s="30" t="str">
        <f>IF($A668="Enter data zone code", " ",IF(ISNA(VLOOKUP($A668,'SIMD 2020v2 DZ lookup data'!$A:$AA,13,FALSE)),"not found",VLOOKUP($A668,'SIMD 2020v2 DZ lookup data'!$A:$AA,13,FALSE)))</f>
        <v> </v>
      </c>
      <c r="O668" s="31" t="str">
        <f>IF($A668="Enter data zone code", " ",IF(ISNA(VLOOKUP($A668,'SIMD 2020v2 DZ lookup data'!$A:$AA,14,FALSE)),"not found",VLOOKUP($A668,'SIMD 2020v2 DZ lookup data'!$A:$AA,14,FALSE)))</f>
        <v> </v>
      </c>
      <c r="P668" s="31" t="str">
        <f>IF($A668="Enter data zone code", " ",IF(ISNA(VLOOKUP($A668,'SIMD 2020v2 DZ lookup data'!$A:$AA,15,FALSE)),"not found",VLOOKUP($A668,'SIMD 2020v2 DZ lookup data'!$A:$AA,15,FALSE)))</f>
        <v> </v>
      </c>
      <c r="Q668" s="37" t="str">
        <f>IF($A668="Enter data zone code", " ",IF(ISNA(VLOOKUP($A668,'SIMD 2020v2 DZ lookup data'!$A:$AA,17,FALSE)),"not found",VLOOKUP($A668,'SIMD 2020v2 DZ lookup data'!$A:$AA,17,FALSE)))</f>
        <v> </v>
      </c>
      <c r="R668" s="36" t="str">
        <f>IF($A668="Enter data zone code", " ",IF(ISNA(VLOOKUP($A668,'SIMD 2020v2 DZ lookup data'!$A:$AA,19,FALSE)),"not found",VLOOKUP($A668,'SIMD 2020v2 DZ lookup data'!$A:$AA,19,FALSE)))</f>
        <v> </v>
      </c>
      <c r="S668" s="36" t="str">
        <f>IF($A668="Enter data zone code", " ",IF(ISNA(VLOOKUP($A668,'SIMD 2020v2 DZ lookup data'!$A:$AA,23,FALSE)),"not found",VLOOKUP($A668,'SIMD 2020v2 DZ lookup data'!$A:$AA,23,FALSE)))</f>
        <v> </v>
      </c>
      <c r="T668" s="36" t="str">
        <f>IF($A668="Enter data zone code", " ",IF(ISNA(VLOOKUP($A668,'SIMD 2020v2 DZ lookup data'!$A:$AA,25,FALSE)),"not found",VLOOKUP($A668,'SIMD 2020v2 DZ lookup data'!$A:$AA,25,FALSE)))</f>
        <v> </v>
      </c>
      <c r="U668" s="38" t="str">
        <f>IF($A668="Enter data zone code", " ",IF(ISNA(VLOOKUP($A668,'SIMD 2020v2 DZ lookup data'!$A:$AA,27,FALSE)),"not found",VLOOKUP($A668,'SIMD 2020v2 DZ lookup data'!$A:$AA,27,FALSE)))</f>
        <v> </v>
      </c>
    </row>
    <row r="669" ht="15.75" customHeight="1">
      <c r="A669" s="35" t="s">
        <v>89</v>
      </c>
      <c r="B669" s="36" t="str">
        <f>IF($A669="Enter data zone code", " ",IF(ISNA(VLOOKUP($A669,'SIMD 2020v2 DZ lookup data'!$A:$AA,2,FALSE)),"not found",VLOOKUP($A669,'SIMD 2020v2 DZ lookup data'!$A:$AA,2,FALSE)))</f>
        <v> </v>
      </c>
      <c r="C669" s="36" t="str">
        <f>IF($A669="Enter data zone code", " ",IF(ISNA(VLOOKUP($A669,'SIMD 2020v2 DZ lookup data'!$A:$AA,21,FALSE)),"not found",VLOOKUP($A669,'SIMD 2020v2 DZ lookup data'!$A:$AA,21,FALSE)))</f>
        <v> </v>
      </c>
      <c r="D669" s="29" t="str">
        <f>IF($A669="Enter data zone code", " ",IF(ISNA(VLOOKUP($A669,'SIMD 2020v2 DZ lookup data'!$A:$AA,3,FALSE)),"not found",VLOOKUP($A669,'SIMD 2020v2 DZ lookup data'!$A:$AA,3,FALSE)))</f>
        <v> </v>
      </c>
      <c r="E669" s="29" t="str">
        <f>IF($A669="Enter data zone code", " ",IF(ISNA(VLOOKUP($A669,'SIMD 2020v2 DZ lookup data'!$A:$AA,4,FALSE)),"not found",VLOOKUP($A669,'SIMD 2020v2 DZ lookup data'!$A:$AA,4,FALSE)))</f>
        <v> </v>
      </c>
      <c r="F669" s="29" t="str">
        <f>IF($A669="Enter data zone code", " ",IF(ISNA(VLOOKUP($A669,'SIMD 2020v2 DZ lookup data'!$A:$AA,5,FALSE)),"not found",VLOOKUP($A669,'SIMD 2020v2 DZ lookup data'!$A:$AA,5,FALSE)))</f>
        <v> </v>
      </c>
      <c r="G669" s="29" t="str">
        <f>IF($A669="Enter data zone code", " ",IF(ISNA(VLOOKUP($A669,'SIMD 2020v2 DZ lookup data'!$A:$AA,6,FALSE)),"not found",VLOOKUP($A669,'SIMD 2020v2 DZ lookup data'!$A:$AA,6,FALSE)))</f>
        <v> </v>
      </c>
      <c r="H669" s="30" t="str">
        <f>IF($A669="Enter data zone code", " ",IF(ISNA(VLOOKUP($A669,'SIMD 2020v2 DZ lookup data'!$A:$AA,8,FALSE)),"not found",VLOOKUP($A669,'SIMD 2020v2 DZ lookup data'!$A:$AA,7,FALSE)))</f>
        <v> </v>
      </c>
      <c r="I669" s="30" t="str">
        <f>IF($A669="Enter data zone code", " ",IF(ISNA(VLOOKUP($A669,'SIMD 2020v2 DZ lookup data'!$A:$AA,7,FALSE)),"not found",VLOOKUP($A669,'SIMD 2020v2 DZ lookup data'!$A:$AA,8,FALSE)))</f>
        <v> </v>
      </c>
      <c r="J669" s="30" t="str">
        <f>IF($A669="Enter data zone code", " ",IF(ISNA(VLOOKUP($A669,'SIMD 2020v2 DZ lookup data'!$A:$AA,9,FALSE)),"not found",VLOOKUP($A669,'SIMD 2020v2 DZ lookup data'!$A:$AA,9,FALSE)))</f>
        <v> </v>
      </c>
      <c r="K669" s="30" t="str">
        <f>IF($A669="Enter data zone code", " ",IF(ISNA(VLOOKUP($A669,'SIMD 2020v2 DZ lookup data'!$A:$AA,10,FALSE)),"not found",VLOOKUP($A669,'SIMD 2020v2 DZ lookup data'!$A:$AA,10,FALSE)))</f>
        <v> </v>
      </c>
      <c r="L669" s="30" t="str">
        <f>IF($A669="Enter data zone code", " ",IF(ISNA(VLOOKUP($A669,'SIMD 2020v2 DZ lookup data'!$A:$AA,11,FALSE)),"not found",VLOOKUP($A669,'SIMD 2020v2 DZ lookup data'!$A:$AA,11,FALSE)))</f>
        <v> </v>
      </c>
      <c r="M669" s="30" t="str">
        <f>IF($A669="Enter data zone code", " ",IF(ISNA(VLOOKUP($A669,'SIMD 2020v2 DZ lookup data'!$A:$AA,12,FALSE)),"not found",VLOOKUP($A669,'SIMD 2020v2 DZ lookup data'!$A:$AA,12,FALSE)))</f>
        <v> </v>
      </c>
      <c r="N669" s="30" t="str">
        <f>IF($A669="Enter data zone code", " ",IF(ISNA(VLOOKUP($A669,'SIMD 2020v2 DZ lookup data'!$A:$AA,13,FALSE)),"not found",VLOOKUP($A669,'SIMD 2020v2 DZ lookup data'!$A:$AA,13,FALSE)))</f>
        <v> </v>
      </c>
      <c r="O669" s="31" t="str">
        <f>IF($A669="Enter data zone code", " ",IF(ISNA(VLOOKUP($A669,'SIMD 2020v2 DZ lookup data'!$A:$AA,14,FALSE)),"not found",VLOOKUP($A669,'SIMD 2020v2 DZ lookup data'!$A:$AA,14,FALSE)))</f>
        <v> </v>
      </c>
      <c r="P669" s="31" t="str">
        <f>IF($A669="Enter data zone code", " ",IF(ISNA(VLOOKUP($A669,'SIMD 2020v2 DZ lookup data'!$A:$AA,15,FALSE)),"not found",VLOOKUP($A669,'SIMD 2020v2 DZ lookup data'!$A:$AA,15,FALSE)))</f>
        <v> </v>
      </c>
      <c r="Q669" s="37" t="str">
        <f>IF($A669="Enter data zone code", " ",IF(ISNA(VLOOKUP($A669,'SIMD 2020v2 DZ lookup data'!$A:$AA,17,FALSE)),"not found",VLOOKUP($A669,'SIMD 2020v2 DZ lookup data'!$A:$AA,17,FALSE)))</f>
        <v> </v>
      </c>
      <c r="R669" s="36" t="str">
        <f>IF($A669="Enter data zone code", " ",IF(ISNA(VLOOKUP($A669,'SIMD 2020v2 DZ lookup data'!$A:$AA,19,FALSE)),"not found",VLOOKUP($A669,'SIMD 2020v2 DZ lookup data'!$A:$AA,19,FALSE)))</f>
        <v> </v>
      </c>
      <c r="S669" s="36" t="str">
        <f>IF($A669="Enter data zone code", " ",IF(ISNA(VLOOKUP($A669,'SIMD 2020v2 DZ lookup data'!$A:$AA,23,FALSE)),"not found",VLOOKUP($A669,'SIMD 2020v2 DZ lookup data'!$A:$AA,23,FALSE)))</f>
        <v> </v>
      </c>
      <c r="T669" s="36" t="str">
        <f>IF($A669="Enter data zone code", " ",IF(ISNA(VLOOKUP($A669,'SIMD 2020v2 DZ lookup data'!$A:$AA,25,FALSE)),"not found",VLOOKUP($A669,'SIMD 2020v2 DZ lookup data'!$A:$AA,25,FALSE)))</f>
        <v> </v>
      </c>
      <c r="U669" s="38" t="str">
        <f>IF($A669="Enter data zone code", " ",IF(ISNA(VLOOKUP($A669,'SIMD 2020v2 DZ lookup data'!$A:$AA,27,FALSE)),"not found",VLOOKUP($A669,'SIMD 2020v2 DZ lookup data'!$A:$AA,27,FALSE)))</f>
        <v> </v>
      </c>
    </row>
    <row r="670" ht="15.75" customHeight="1">
      <c r="A670" s="35" t="s">
        <v>89</v>
      </c>
      <c r="B670" s="36" t="str">
        <f>IF($A670="Enter data zone code", " ",IF(ISNA(VLOOKUP($A670,'SIMD 2020v2 DZ lookup data'!$A:$AA,2,FALSE)),"not found",VLOOKUP($A670,'SIMD 2020v2 DZ lookup data'!$A:$AA,2,FALSE)))</f>
        <v> </v>
      </c>
      <c r="C670" s="36" t="str">
        <f>IF($A670="Enter data zone code", " ",IF(ISNA(VLOOKUP($A670,'SIMD 2020v2 DZ lookup data'!$A:$AA,21,FALSE)),"not found",VLOOKUP($A670,'SIMD 2020v2 DZ lookup data'!$A:$AA,21,FALSE)))</f>
        <v> </v>
      </c>
      <c r="D670" s="29" t="str">
        <f>IF($A670="Enter data zone code", " ",IF(ISNA(VLOOKUP($A670,'SIMD 2020v2 DZ lookup data'!$A:$AA,3,FALSE)),"not found",VLOOKUP($A670,'SIMD 2020v2 DZ lookup data'!$A:$AA,3,FALSE)))</f>
        <v> </v>
      </c>
      <c r="E670" s="29" t="str">
        <f>IF($A670="Enter data zone code", " ",IF(ISNA(VLOOKUP($A670,'SIMD 2020v2 DZ lookup data'!$A:$AA,4,FALSE)),"not found",VLOOKUP($A670,'SIMD 2020v2 DZ lookup data'!$A:$AA,4,FALSE)))</f>
        <v> </v>
      </c>
      <c r="F670" s="29" t="str">
        <f>IF($A670="Enter data zone code", " ",IF(ISNA(VLOOKUP($A670,'SIMD 2020v2 DZ lookup data'!$A:$AA,5,FALSE)),"not found",VLOOKUP($A670,'SIMD 2020v2 DZ lookup data'!$A:$AA,5,FALSE)))</f>
        <v> </v>
      </c>
      <c r="G670" s="29" t="str">
        <f>IF($A670="Enter data zone code", " ",IF(ISNA(VLOOKUP($A670,'SIMD 2020v2 DZ lookup data'!$A:$AA,6,FALSE)),"not found",VLOOKUP($A670,'SIMD 2020v2 DZ lookup data'!$A:$AA,6,FALSE)))</f>
        <v> </v>
      </c>
      <c r="H670" s="30" t="str">
        <f>IF($A670="Enter data zone code", " ",IF(ISNA(VLOOKUP($A670,'SIMD 2020v2 DZ lookup data'!$A:$AA,8,FALSE)),"not found",VLOOKUP($A670,'SIMD 2020v2 DZ lookup data'!$A:$AA,7,FALSE)))</f>
        <v> </v>
      </c>
      <c r="I670" s="30" t="str">
        <f>IF($A670="Enter data zone code", " ",IF(ISNA(VLOOKUP($A670,'SIMD 2020v2 DZ lookup data'!$A:$AA,7,FALSE)),"not found",VLOOKUP($A670,'SIMD 2020v2 DZ lookup data'!$A:$AA,8,FALSE)))</f>
        <v> </v>
      </c>
      <c r="J670" s="30" t="str">
        <f>IF($A670="Enter data zone code", " ",IF(ISNA(VLOOKUP($A670,'SIMD 2020v2 DZ lookup data'!$A:$AA,9,FALSE)),"not found",VLOOKUP($A670,'SIMD 2020v2 DZ lookup data'!$A:$AA,9,FALSE)))</f>
        <v> </v>
      </c>
      <c r="K670" s="30" t="str">
        <f>IF($A670="Enter data zone code", " ",IF(ISNA(VLOOKUP($A670,'SIMD 2020v2 DZ lookup data'!$A:$AA,10,FALSE)),"not found",VLOOKUP($A670,'SIMD 2020v2 DZ lookup data'!$A:$AA,10,FALSE)))</f>
        <v> </v>
      </c>
      <c r="L670" s="30" t="str">
        <f>IF($A670="Enter data zone code", " ",IF(ISNA(VLOOKUP($A670,'SIMD 2020v2 DZ lookup data'!$A:$AA,11,FALSE)),"not found",VLOOKUP($A670,'SIMD 2020v2 DZ lookup data'!$A:$AA,11,FALSE)))</f>
        <v> </v>
      </c>
      <c r="M670" s="30" t="str">
        <f>IF($A670="Enter data zone code", " ",IF(ISNA(VLOOKUP($A670,'SIMD 2020v2 DZ lookup data'!$A:$AA,12,FALSE)),"not found",VLOOKUP($A670,'SIMD 2020v2 DZ lookup data'!$A:$AA,12,FALSE)))</f>
        <v> </v>
      </c>
      <c r="N670" s="30" t="str">
        <f>IF($A670="Enter data zone code", " ",IF(ISNA(VLOOKUP($A670,'SIMD 2020v2 DZ lookup data'!$A:$AA,13,FALSE)),"not found",VLOOKUP($A670,'SIMD 2020v2 DZ lookup data'!$A:$AA,13,FALSE)))</f>
        <v> </v>
      </c>
      <c r="O670" s="31" t="str">
        <f>IF($A670="Enter data zone code", " ",IF(ISNA(VLOOKUP($A670,'SIMD 2020v2 DZ lookup data'!$A:$AA,14,FALSE)),"not found",VLOOKUP($A670,'SIMD 2020v2 DZ lookup data'!$A:$AA,14,FALSE)))</f>
        <v> </v>
      </c>
      <c r="P670" s="31" t="str">
        <f>IF($A670="Enter data zone code", " ",IF(ISNA(VLOOKUP($A670,'SIMD 2020v2 DZ lookup data'!$A:$AA,15,FALSE)),"not found",VLOOKUP($A670,'SIMD 2020v2 DZ lookup data'!$A:$AA,15,FALSE)))</f>
        <v> </v>
      </c>
      <c r="Q670" s="37" t="str">
        <f>IF($A670="Enter data zone code", " ",IF(ISNA(VLOOKUP($A670,'SIMD 2020v2 DZ lookup data'!$A:$AA,17,FALSE)),"not found",VLOOKUP($A670,'SIMD 2020v2 DZ lookup data'!$A:$AA,17,FALSE)))</f>
        <v> </v>
      </c>
      <c r="R670" s="36" t="str">
        <f>IF($A670="Enter data zone code", " ",IF(ISNA(VLOOKUP($A670,'SIMD 2020v2 DZ lookup data'!$A:$AA,19,FALSE)),"not found",VLOOKUP($A670,'SIMD 2020v2 DZ lookup data'!$A:$AA,19,FALSE)))</f>
        <v> </v>
      </c>
      <c r="S670" s="36" t="str">
        <f>IF($A670="Enter data zone code", " ",IF(ISNA(VLOOKUP($A670,'SIMD 2020v2 DZ lookup data'!$A:$AA,23,FALSE)),"not found",VLOOKUP($A670,'SIMD 2020v2 DZ lookup data'!$A:$AA,23,FALSE)))</f>
        <v> </v>
      </c>
      <c r="T670" s="36" t="str">
        <f>IF($A670="Enter data zone code", " ",IF(ISNA(VLOOKUP($A670,'SIMD 2020v2 DZ lookup data'!$A:$AA,25,FALSE)),"not found",VLOOKUP($A670,'SIMD 2020v2 DZ lookup data'!$A:$AA,25,FALSE)))</f>
        <v> </v>
      </c>
      <c r="U670" s="38" t="str">
        <f>IF($A670="Enter data zone code", " ",IF(ISNA(VLOOKUP($A670,'SIMD 2020v2 DZ lookup data'!$A:$AA,27,FALSE)),"not found",VLOOKUP($A670,'SIMD 2020v2 DZ lookup data'!$A:$AA,27,FALSE)))</f>
        <v> </v>
      </c>
    </row>
    <row r="671" ht="15.75" customHeight="1">
      <c r="A671" s="35" t="s">
        <v>89</v>
      </c>
      <c r="B671" s="36" t="str">
        <f>IF($A671="Enter data zone code", " ",IF(ISNA(VLOOKUP($A671,'SIMD 2020v2 DZ lookup data'!$A:$AA,2,FALSE)),"not found",VLOOKUP($A671,'SIMD 2020v2 DZ lookup data'!$A:$AA,2,FALSE)))</f>
        <v> </v>
      </c>
      <c r="C671" s="36" t="str">
        <f>IF($A671="Enter data zone code", " ",IF(ISNA(VLOOKUP($A671,'SIMD 2020v2 DZ lookup data'!$A:$AA,21,FALSE)),"not found",VLOOKUP($A671,'SIMD 2020v2 DZ lookup data'!$A:$AA,21,FALSE)))</f>
        <v> </v>
      </c>
      <c r="D671" s="29" t="str">
        <f>IF($A671="Enter data zone code", " ",IF(ISNA(VLOOKUP($A671,'SIMD 2020v2 DZ lookup data'!$A:$AA,3,FALSE)),"not found",VLOOKUP($A671,'SIMD 2020v2 DZ lookup data'!$A:$AA,3,FALSE)))</f>
        <v> </v>
      </c>
      <c r="E671" s="29" t="str">
        <f>IF($A671="Enter data zone code", " ",IF(ISNA(VLOOKUP($A671,'SIMD 2020v2 DZ lookup data'!$A:$AA,4,FALSE)),"not found",VLOOKUP($A671,'SIMD 2020v2 DZ lookup data'!$A:$AA,4,FALSE)))</f>
        <v> </v>
      </c>
      <c r="F671" s="29" t="str">
        <f>IF($A671="Enter data zone code", " ",IF(ISNA(VLOOKUP($A671,'SIMD 2020v2 DZ lookup data'!$A:$AA,5,FALSE)),"not found",VLOOKUP($A671,'SIMD 2020v2 DZ lookup data'!$A:$AA,5,FALSE)))</f>
        <v> </v>
      </c>
      <c r="G671" s="29" t="str">
        <f>IF($A671="Enter data zone code", " ",IF(ISNA(VLOOKUP($A671,'SIMD 2020v2 DZ lookup data'!$A:$AA,6,FALSE)),"not found",VLOOKUP($A671,'SIMD 2020v2 DZ lookup data'!$A:$AA,6,FALSE)))</f>
        <v> </v>
      </c>
      <c r="H671" s="30" t="str">
        <f>IF($A671="Enter data zone code", " ",IF(ISNA(VLOOKUP($A671,'SIMD 2020v2 DZ lookup data'!$A:$AA,8,FALSE)),"not found",VLOOKUP($A671,'SIMD 2020v2 DZ lookup data'!$A:$AA,7,FALSE)))</f>
        <v> </v>
      </c>
      <c r="I671" s="30" t="str">
        <f>IF($A671="Enter data zone code", " ",IF(ISNA(VLOOKUP($A671,'SIMD 2020v2 DZ lookup data'!$A:$AA,7,FALSE)),"not found",VLOOKUP($A671,'SIMD 2020v2 DZ lookup data'!$A:$AA,8,FALSE)))</f>
        <v> </v>
      </c>
      <c r="J671" s="30" t="str">
        <f>IF($A671="Enter data zone code", " ",IF(ISNA(VLOOKUP($A671,'SIMD 2020v2 DZ lookup data'!$A:$AA,9,FALSE)),"not found",VLOOKUP($A671,'SIMD 2020v2 DZ lookup data'!$A:$AA,9,FALSE)))</f>
        <v> </v>
      </c>
      <c r="K671" s="30" t="str">
        <f>IF($A671="Enter data zone code", " ",IF(ISNA(VLOOKUP($A671,'SIMD 2020v2 DZ lookup data'!$A:$AA,10,FALSE)),"not found",VLOOKUP($A671,'SIMD 2020v2 DZ lookup data'!$A:$AA,10,FALSE)))</f>
        <v> </v>
      </c>
      <c r="L671" s="30" t="str">
        <f>IF($A671="Enter data zone code", " ",IF(ISNA(VLOOKUP($A671,'SIMD 2020v2 DZ lookup data'!$A:$AA,11,FALSE)),"not found",VLOOKUP($A671,'SIMD 2020v2 DZ lookup data'!$A:$AA,11,FALSE)))</f>
        <v> </v>
      </c>
      <c r="M671" s="30" t="str">
        <f>IF($A671="Enter data zone code", " ",IF(ISNA(VLOOKUP($A671,'SIMD 2020v2 DZ lookup data'!$A:$AA,12,FALSE)),"not found",VLOOKUP($A671,'SIMD 2020v2 DZ lookup data'!$A:$AA,12,FALSE)))</f>
        <v> </v>
      </c>
      <c r="N671" s="30" t="str">
        <f>IF($A671="Enter data zone code", " ",IF(ISNA(VLOOKUP($A671,'SIMD 2020v2 DZ lookup data'!$A:$AA,13,FALSE)),"not found",VLOOKUP($A671,'SIMD 2020v2 DZ lookup data'!$A:$AA,13,FALSE)))</f>
        <v> </v>
      </c>
      <c r="O671" s="31" t="str">
        <f>IF($A671="Enter data zone code", " ",IF(ISNA(VLOOKUP($A671,'SIMD 2020v2 DZ lookup data'!$A:$AA,14,FALSE)),"not found",VLOOKUP($A671,'SIMD 2020v2 DZ lookup data'!$A:$AA,14,FALSE)))</f>
        <v> </v>
      </c>
      <c r="P671" s="31" t="str">
        <f>IF($A671="Enter data zone code", " ",IF(ISNA(VLOOKUP($A671,'SIMD 2020v2 DZ lookup data'!$A:$AA,15,FALSE)),"not found",VLOOKUP($A671,'SIMD 2020v2 DZ lookup data'!$A:$AA,15,FALSE)))</f>
        <v> </v>
      </c>
      <c r="Q671" s="37" t="str">
        <f>IF($A671="Enter data zone code", " ",IF(ISNA(VLOOKUP($A671,'SIMD 2020v2 DZ lookup data'!$A:$AA,17,FALSE)),"not found",VLOOKUP($A671,'SIMD 2020v2 DZ lookup data'!$A:$AA,17,FALSE)))</f>
        <v> </v>
      </c>
      <c r="R671" s="36" t="str">
        <f>IF($A671="Enter data zone code", " ",IF(ISNA(VLOOKUP($A671,'SIMD 2020v2 DZ lookup data'!$A:$AA,19,FALSE)),"not found",VLOOKUP($A671,'SIMD 2020v2 DZ lookup data'!$A:$AA,19,FALSE)))</f>
        <v> </v>
      </c>
      <c r="S671" s="36" t="str">
        <f>IF($A671="Enter data zone code", " ",IF(ISNA(VLOOKUP($A671,'SIMD 2020v2 DZ lookup data'!$A:$AA,23,FALSE)),"not found",VLOOKUP($A671,'SIMD 2020v2 DZ lookup data'!$A:$AA,23,FALSE)))</f>
        <v> </v>
      </c>
      <c r="T671" s="36" t="str">
        <f>IF($A671="Enter data zone code", " ",IF(ISNA(VLOOKUP($A671,'SIMD 2020v2 DZ lookup data'!$A:$AA,25,FALSE)),"not found",VLOOKUP($A671,'SIMD 2020v2 DZ lookup data'!$A:$AA,25,FALSE)))</f>
        <v> </v>
      </c>
      <c r="U671" s="38" t="str">
        <f>IF($A671="Enter data zone code", " ",IF(ISNA(VLOOKUP($A671,'SIMD 2020v2 DZ lookup data'!$A:$AA,27,FALSE)),"not found",VLOOKUP($A671,'SIMD 2020v2 DZ lookup data'!$A:$AA,27,FALSE)))</f>
        <v> </v>
      </c>
    </row>
    <row r="672" ht="15.75" customHeight="1">
      <c r="A672" s="35" t="s">
        <v>89</v>
      </c>
      <c r="B672" s="36" t="str">
        <f>IF($A672="Enter data zone code", " ",IF(ISNA(VLOOKUP($A672,'SIMD 2020v2 DZ lookup data'!$A:$AA,2,FALSE)),"not found",VLOOKUP($A672,'SIMD 2020v2 DZ lookup data'!$A:$AA,2,FALSE)))</f>
        <v> </v>
      </c>
      <c r="C672" s="36" t="str">
        <f>IF($A672="Enter data zone code", " ",IF(ISNA(VLOOKUP($A672,'SIMD 2020v2 DZ lookup data'!$A:$AA,21,FALSE)),"not found",VLOOKUP($A672,'SIMD 2020v2 DZ lookup data'!$A:$AA,21,FALSE)))</f>
        <v> </v>
      </c>
      <c r="D672" s="29" t="str">
        <f>IF($A672="Enter data zone code", " ",IF(ISNA(VLOOKUP($A672,'SIMD 2020v2 DZ lookup data'!$A:$AA,3,FALSE)),"not found",VLOOKUP($A672,'SIMD 2020v2 DZ lookup data'!$A:$AA,3,FALSE)))</f>
        <v> </v>
      </c>
      <c r="E672" s="29" t="str">
        <f>IF($A672="Enter data zone code", " ",IF(ISNA(VLOOKUP($A672,'SIMD 2020v2 DZ lookup data'!$A:$AA,4,FALSE)),"not found",VLOOKUP($A672,'SIMD 2020v2 DZ lookup data'!$A:$AA,4,FALSE)))</f>
        <v> </v>
      </c>
      <c r="F672" s="29" t="str">
        <f>IF($A672="Enter data zone code", " ",IF(ISNA(VLOOKUP($A672,'SIMD 2020v2 DZ lookup data'!$A:$AA,5,FALSE)),"not found",VLOOKUP($A672,'SIMD 2020v2 DZ lookup data'!$A:$AA,5,FALSE)))</f>
        <v> </v>
      </c>
      <c r="G672" s="29" t="str">
        <f>IF($A672="Enter data zone code", " ",IF(ISNA(VLOOKUP($A672,'SIMD 2020v2 DZ lookup data'!$A:$AA,6,FALSE)),"not found",VLOOKUP($A672,'SIMD 2020v2 DZ lookup data'!$A:$AA,6,FALSE)))</f>
        <v> </v>
      </c>
      <c r="H672" s="30" t="str">
        <f>IF($A672="Enter data zone code", " ",IF(ISNA(VLOOKUP($A672,'SIMD 2020v2 DZ lookup data'!$A:$AA,8,FALSE)),"not found",VLOOKUP($A672,'SIMD 2020v2 DZ lookup data'!$A:$AA,7,FALSE)))</f>
        <v> </v>
      </c>
      <c r="I672" s="30" t="str">
        <f>IF($A672="Enter data zone code", " ",IF(ISNA(VLOOKUP($A672,'SIMD 2020v2 DZ lookup data'!$A:$AA,7,FALSE)),"not found",VLOOKUP($A672,'SIMD 2020v2 DZ lookup data'!$A:$AA,8,FALSE)))</f>
        <v> </v>
      </c>
      <c r="J672" s="30" t="str">
        <f>IF($A672="Enter data zone code", " ",IF(ISNA(VLOOKUP($A672,'SIMD 2020v2 DZ lookup data'!$A:$AA,9,FALSE)),"not found",VLOOKUP($A672,'SIMD 2020v2 DZ lookup data'!$A:$AA,9,FALSE)))</f>
        <v> </v>
      </c>
      <c r="K672" s="30" t="str">
        <f>IF($A672="Enter data zone code", " ",IF(ISNA(VLOOKUP($A672,'SIMD 2020v2 DZ lookup data'!$A:$AA,10,FALSE)),"not found",VLOOKUP($A672,'SIMD 2020v2 DZ lookup data'!$A:$AA,10,FALSE)))</f>
        <v> </v>
      </c>
      <c r="L672" s="30" t="str">
        <f>IF($A672="Enter data zone code", " ",IF(ISNA(VLOOKUP($A672,'SIMD 2020v2 DZ lookup data'!$A:$AA,11,FALSE)),"not found",VLOOKUP($A672,'SIMD 2020v2 DZ lookup data'!$A:$AA,11,FALSE)))</f>
        <v> </v>
      </c>
      <c r="M672" s="30" t="str">
        <f>IF($A672="Enter data zone code", " ",IF(ISNA(VLOOKUP($A672,'SIMD 2020v2 DZ lookup data'!$A:$AA,12,FALSE)),"not found",VLOOKUP($A672,'SIMD 2020v2 DZ lookup data'!$A:$AA,12,FALSE)))</f>
        <v> </v>
      </c>
      <c r="N672" s="30" t="str">
        <f>IF($A672="Enter data zone code", " ",IF(ISNA(VLOOKUP($A672,'SIMD 2020v2 DZ lookup data'!$A:$AA,13,FALSE)),"not found",VLOOKUP($A672,'SIMD 2020v2 DZ lookup data'!$A:$AA,13,FALSE)))</f>
        <v> </v>
      </c>
      <c r="O672" s="31" t="str">
        <f>IF($A672="Enter data zone code", " ",IF(ISNA(VLOOKUP($A672,'SIMD 2020v2 DZ lookup data'!$A:$AA,14,FALSE)),"not found",VLOOKUP($A672,'SIMD 2020v2 DZ lookup data'!$A:$AA,14,FALSE)))</f>
        <v> </v>
      </c>
      <c r="P672" s="31" t="str">
        <f>IF($A672="Enter data zone code", " ",IF(ISNA(VLOOKUP($A672,'SIMD 2020v2 DZ lookup data'!$A:$AA,15,FALSE)),"not found",VLOOKUP($A672,'SIMD 2020v2 DZ lookup data'!$A:$AA,15,FALSE)))</f>
        <v> </v>
      </c>
      <c r="Q672" s="37" t="str">
        <f>IF($A672="Enter data zone code", " ",IF(ISNA(VLOOKUP($A672,'SIMD 2020v2 DZ lookup data'!$A:$AA,17,FALSE)),"not found",VLOOKUP($A672,'SIMD 2020v2 DZ lookup data'!$A:$AA,17,FALSE)))</f>
        <v> </v>
      </c>
      <c r="R672" s="36" t="str">
        <f>IF($A672="Enter data zone code", " ",IF(ISNA(VLOOKUP($A672,'SIMD 2020v2 DZ lookup data'!$A:$AA,19,FALSE)),"not found",VLOOKUP($A672,'SIMD 2020v2 DZ lookup data'!$A:$AA,19,FALSE)))</f>
        <v> </v>
      </c>
      <c r="S672" s="36" t="str">
        <f>IF($A672="Enter data zone code", " ",IF(ISNA(VLOOKUP($A672,'SIMD 2020v2 DZ lookup data'!$A:$AA,23,FALSE)),"not found",VLOOKUP($A672,'SIMD 2020v2 DZ lookup data'!$A:$AA,23,FALSE)))</f>
        <v> </v>
      </c>
      <c r="T672" s="36" t="str">
        <f>IF($A672="Enter data zone code", " ",IF(ISNA(VLOOKUP($A672,'SIMD 2020v2 DZ lookup data'!$A:$AA,25,FALSE)),"not found",VLOOKUP($A672,'SIMD 2020v2 DZ lookup data'!$A:$AA,25,FALSE)))</f>
        <v> </v>
      </c>
      <c r="U672" s="38" t="str">
        <f>IF($A672="Enter data zone code", " ",IF(ISNA(VLOOKUP($A672,'SIMD 2020v2 DZ lookup data'!$A:$AA,27,FALSE)),"not found",VLOOKUP($A672,'SIMD 2020v2 DZ lookup data'!$A:$AA,27,FALSE)))</f>
        <v> </v>
      </c>
    </row>
    <row r="673" ht="15.75" customHeight="1">
      <c r="A673" s="35" t="s">
        <v>89</v>
      </c>
      <c r="B673" s="36" t="str">
        <f>IF($A673="Enter data zone code", " ",IF(ISNA(VLOOKUP($A673,'SIMD 2020v2 DZ lookup data'!$A:$AA,2,FALSE)),"not found",VLOOKUP($A673,'SIMD 2020v2 DZ lookup data'!$A:$AA,2,FALSE)))</f>
        <v> </v>
      </c>
      <c r="C673" s="36" t="str">
        <f>IF($A673="Enter data zone code", " ",IF(ISNA(VLOOKUP($A673,'SIMD 2020v2 DZ lookup data'!$A:$AA,21,FALSE)),"not found",VLOOKUP($A673,'SIMD 2020v2 DZ lookup data'!$A:$AA,21,FALSE)))</f>
        <v> </v>
      </c>
      <c r="D673" s="29" t="str">
        <f>IF($A673="Enter data zone code", " ",IF(ISNA(VLOOKUP($A673,'SIMD 2020v2 DZ lookup data'!$A:$AA,3,FALSE)),"not found",VLOOKUP($A673,'SIMD 2020v2 DZ lookup data'!$A:$AA,3,FALSE)))</f>
        <v> </v>
      </c>
      <c r="E673" s="29" t="str">
        <f>IF($A673="Enter data zone code", " ",IF(ISNA(VLOOKUP($A673,'SIMD 2020v2 DZ lookup data'!$A:$AA,4,FALSE)),"not found",VLOOKUP($A673,'SIMD 2020v2 DZ lookup data'!$A:$AA,4,FALSE)))</f>
        <v> </v>
      </c>
      <c r="F673" s="29" t="str">
        <f>IF($A673="Enter data zone code", " ",IF(ISNA(VLOOKUP($A673,'SIMD 2020v2 DZ lookup data'!$A:$AA,5,FALSE)),"not found",VLOOKUP($A673,'SIMD 2020v2 DZ lookup data'!$A:$AA,5,FALSE)))</f>
        <v> </v>
      </c>
      <c r="G673" s="29" t="str">
        <f>IF($A673="Enter data zone code", " ",IF(ISNA(VLOOKUP($A673,'SIMD 2020v2 DZ lookup data'!$A:$AA,6,FALSE)),"not found",VLOOKUP($A673,'SIMD 2020v2 DZ lookup data'!$A:$AA,6,FALSE)))</f>
        <v> </v>
      </c>
      <c r="H673" s="30" t="str">
        <f>IF($A673="Enter data zone code", " ",IF(ISNA(VLOOKUP($A673,'SIMD 2020v2 DZ lookup data'!$A:$AA,8,FALSE)),"not found",VLOOKUP($A673,'SIMD 2020v2 DZ lookup data'!$A:$AA,7,FALSE)))</f>
        <v> </v>
      </c>
      <c r="I673" s="30" t="str">
        <f>IF($A673="Enter data zone code", " ",IF(ISNA(VLOOKUP($A673,'SIMD 2020v2 DZ lookup data'!$A:$AA,7,FALSE)),"not found",VLOOKUP($A673,'SIMD 2020v2 DZ lookup data'!$A:$AA,8,FALSE)))</f>
        <v> </v>
      </c>
      <c r="J673" s="30" t="str">
        <f>IF($A673="Enter data zone code", " ",IF(ISNA(VLOOKUP($A673,'SIMD 2020v2 DZ lookup data'!$A:$AA,9,FALSE)),"not found",VLOOKUP($A673,'SIMD 2020v2 DZ lookup data'!$A:$AA,9,FALSE)))</f>
        <v> </v>
      </c>
      <c r="K673" s="30" t="str">
        <f>IF($A673="Enter data zone code", " ",IF(ISNA(VLOOKUP($A673,'SIMD 2020v2 DZ lookup data'!$A:$AA,10,FALSE)),"not found",VLOOKUP($A673,'SIMD 2020v2 DZ lookup data'!$A:$AA,10,FALSE)))</f>
        <v> </v>
      </c>
      <c r="L673" s="30" t="str">
        <f>IF($A673="Enter data zone code", " ",IF(ISNA(VLOOKUP($A673,'SIMD 2020v2 DZ lookup data'!$A:$AA,11,FALSE)),"not found",VLOOKUP($A673,'SIMD 2020v2 DZ lookup data'!$A:$AA,11,FALSE)))</f>
        <v> </v>
      </c>
      <c r="M673" s="30" t="str">
        <f>IF($A673="Enter data zone code", " ",IF(ISNA(VLOOKUP($A673,'SIMD 2020v2 DZ lookup data'!$A:$AA,12,FALSE)),"not found",VLOOKUP($A673,'SIMD 2020v2 DZ lookup data'!$A:$AA,12,FALSE)))</f>
        <v> </v>
      </c>
      <c r="N673" s="30" t="str">
        <f>IF($A673="Enter data zone code", " ",IF(ISNA(VLOOKUP($A673,'SIMD 2020v2 DZ lookup data'!$A:$AA,13,FALSE)),"not found",VLOOKUP($A673,'SIMD 2020v2 DZ lookup data'!$A:$AA,13,FALSE)))</f>
        <v> </v>
      </c>
      <c r="O673" s="31" t="str">
        <f>IF($A673="Enter data zone code", " ",IF(ISNA(VLOOKUP($A673,'SIMD 2020v2 DZ lookup data'!$A:$AA,14,FALSE)),"not found",VLOOKUP($A673,'SIMD 2020v2 DZ lookup data'!$A:$AA,14,FALSE)))</f>
        <v> </v>
      </c>
      <c r="P673" s="31" t="str">
        <f>IF($A673="Enter data zone code", " ",IF(ISNA(VLOOKUP($A673,'SIMD 2020v2 DZ lookup data'!$A:$AA,15,FALSE)),"not found",VLOOKUP($A673,'SIMD 2020v2 DZ lookup data'!$A:$AA,15,FALSE)))</f>
        <v> </v>
      </c>
      <c r="Q673" s="37" t="str">
        <f>IF($A673="Enter data zone code", " ",IF(ISNA(VLOOKUP($A673,'SIMD 2020v2 DZ lookup data'!$A:$AA,17,FALSE)),"not found",VLOOKUP($A673,'SIMD 2020v2 DZ lookup data'!$A:$AA,17,FALSE)))</f>
        <v> </v>
      </c>
      <c r="R673" s="36" t="str">
        <f>IF($A673="Enter data zone code", " ",IF(ISNA(VLOOKUP($A673,'SIMD 2020v2 DZ lookup data'!$A:$AA,19,FALSE)),"not found",VLOOKUP($A673,'SIMD 2020v2 DZ lookup data'!$A:$AA,19,FALSE)))</f>
        <v> </v>
      </c>
      <c r="S673" s="36" t="str">
        <f>IF($A673="Enter data zone code", " ",IF(ISNA(VLOOKUP($A673,'SIMD 2020v2 DZ lookup data'!$A:$AA,23,FALSE)),"not found",VLOOKUP($A673,'SIMD 2020v2 DZ lookup data'!$A:$AA,23,FALSE)))</f>
        <v> </v>
      </c>
      <c r="T673" s="36" t="str">
        <f>IF($A673="Enter data zone code", " ",IF(ISNA(VLOOKUP($A673,'SIMD 2020v2 DZ lookup data'!$A:$AA,25,FALSE)),"not found",VLOOKUP($A673,'SIMD 2020v2 DZ lookup data'!$A:$AA,25,FALSE)))</f>
        <v> </v>
      </c>
      <c r="U673" s="38" t="str">
        <f>IF($A673="Enter data zone code", " ",IF(ISNA(VLOOKUP($A673,'SIMD 2020v2 DZ lookup data'!$A:$AA,27,FALSE)),"not found",VLOOKUP($A673,'SIMD 2020v2 DZ lookup data'!$A:$AA,27,FALSE)))</f>
        <v> </v>
      </c>
    </row>
    <row r="674" ht="15.75" customHeight="1">
      <c r="A674" s="35" t="s">
        <v>89</v>
      </c>
      <c r="B674" s="36" t="str">
        <f>IF($A674="Enter data zone code", " ",IF(ISNA(VLOOKUP($A674,'SIMD 2020v2 DZ lookup data'!$A:$AA,2,FALSE)),"not found",VLOOKUP($A674,'SIMD 2020v2 DZ lookup data'!$A:$AA,2,FALSE)))</f>
        <v> </v>
      </c>
      <c r="C674" s="36" t="str">
        <f>IF($A674="Enter data zone code", " ",IF(ISNA(VLOOKUP($A674,'SIMD 2020v2 DZ lookup data'!$A:$AA,21,FALSE)),"not found",VLOOKUP($A674,'SIMD 2020v2 DZ lookup data'!$A:$AA,21,FALSE)))</f>
        <v> </v>
      </c>
      <c r="D674" s="29" t="str">
        <f>IF($A674="Enter data zone code", " ",IF(ISNA(VLOOKUP($A674,'SIMD 2020v2 DZ lookup data'!$A:$AA,3,FALSE)),"not found",VLOOKUP($A674,'SIMD 2020v2 DZ lookup data'!$A:$AA,3,FALSE)))</f>
        <v> </v>
      </c>
      <c r="E674" s="29" t="str">
        <f>IF($A674="Enter data zone code", " ",IF(ISNA(VLOOKUP($A674,'SIMD 2020v2 DZ lookup data'!$A:$AA,4,FALSE)),"not found",VLOOKUP($A674,'SIMD 2020v2 DZ lookup data'!$A:$AA,4,FALSE)))</f>
        <v> </v>
      </c>
      <c r="F674" s="29" t="str">
        <f>IF($A674="Enter data zone code", " ",IF(ISNA(VLOOKUP($A674,'SIMD 2020v2 DZ lookup data'!$A:$AA,5,FALSE)),"not found",VLOOKUP($A674,'SIMD 2020v2 DZ lookup data'!$A:$AA,5,FALSE)))</f>
        <v> </v>
      </c>
      <c r="G674" s="29" t="str">
        <f>IF($A674="Enter data zone code", " ",IF(ISNA(VLOOKUP($A674,'SIMD 2020v2 DZ lookup data'!$A:$AA,6,FALSE)),"not found",VLOOKUP($A674,'SIMD 2020v2 DZ lookup data'!$A:$AA,6,FALSE)))</f>
        <v> </v>
      </c>
      <c r="H674" s="30" t="str">
        <f>IF($A674="Enter data zone code", " ",IF(ISNA(VLOOKUP($A674,'SIMD 2020v2 DZ lookup data'!$A:$AA,8,FALSE)),"not found",VLOOKUP($A674,'SIMD 2020v2 DZ lookup data'!$A:$AA,7,FALSE)))</f>
        <v> </v>
      </c>
      <c r="I674" s="30" t="str">
        <f>IF($A674="Enter data zone code", " ",IF(ISNA(VLOOKUP($A674,'SIMD 2020v2 DZ lookup data'!$A:$AA,7,FALSE)),"not found",VLOOKUP($A674,'SIMD 2020v2 DZ lookup data'!$A:$AA,8,FALSE)))</f>
        <v> </v>
      </c>
      <c r="J674" s="30" t="str">
        <f>IF($A674="Enter data zone code", " ",IF(ISNA(VLOOKUP($A674,'SIMD 2020v2 DZ lookup data'!$A:$AA,9,FALSE)),"not found",VLOOKUP($A674,'SIMD 2020v2 DZ lookup data'!$A:$AA,9,FALSE)))</f>
        <v> </v>
      </c>
      <c r="K674" s="30" t="str">
        <f>IF($A674="Enter data zone code", " ",IF(ISNA(VLOOKUP($A674,'SIMD 2020v2 DZ lookup data'!$A:$AA,10,FALSE)),"not found",VLOOKUP($A674,'SIMD 2020v2 DZ lookup data'!$A:$AA,10,FALSE)))</f>
        <v> </v>
      </c>
      <c r="L674" s="30" t="str">
        <f>IF($A674="Enter data zone code", " ",IF(ISNA(VLOOKUP($A674,'SIMD 2020v2 DZ lookup data'!$A:$AA,11,FALSE)),"not found",VLOOKUP($A674,'SIMD 2020v2 DZ lookup data'!$A:$AA,11,FALSE)))</f>
        <v> </v>
      </c>
      <c r="M674" s="30" t="str">
        <f>IF($A674="Enter data zone code", " ",IF(ISNA(VLOOKUP($A674,'SIMD 2020v2 DZ lookup data'!$A:$AA,12,FALSE)),"not found",VLOOKUP($A674,'SIMD 2020v2 DZ lookup data'!$A:$AA,12,FALSE)))</f>
        <v> </v>
      </c>
      <c r="N674" s="30" t="str">
        <f>IF($A674="Enter data zone code", " ",IF(ISNA(VLOOKUP($A674,'SIMD 2020v2 DZ lookup data'!$A:$AA,13,FALSE)),"not found",VLOOKUP($A674,'SIMD 2020v2 DZ lookup data'!$A:$AA,13,FALSE)))</f>
        <v> </v>
      </c>
      <c r="O674" s="31" t="str">
        <f>IF($A674="Enter data zone code", " ",IF(ISNA(VLOOKUP($A674,'SIMD 2020v2 DZ lookup data'!$A:$AA,14,FALSE)),"not found",VLOOKUP($A674,'SIMD 2020v2 DZ lookup data'!$A:$AA,14,FALSE)))</f>
        <v> </v>
      </c>
      <c r="P674" s="31" t="str">
        <f>IF($A674="Enter data zone code", " ",IF(ISNA(VLOOKUP($A674,'SIMD 2020v2 DZ lookup data'!$A:$AA,15,FALSE)),"not found",VLOOKUP($A674,'SIMD 2020v2 DZ lookup data'!$A:$AA,15,FALSE)))</f>
        <v> </v>
      </c>
      <c r="Q674" s="37" t="str">
        <f>IF($A674="Enter data zone code", " ",IF(ISNA(VLOOKUP($A674,'SIMD 2020v2 DZ lookup data'!$A:$AA,17,FALSE)),"not found",VLOOKUP($A674,'SIMD 2020v2 DZ lookup data'!$A:$AA,17,FALSE)))</f>
        <v> </v>
      </c>
      <c r="R674" s="36" t="str">
        <f>IF($A674="Enter data zone code", " ",IF(ISNA(VLOOKUP($A674,'SIMD 2020v2 DZ lookup data'!$A:$AA,19,FALSE)),"not found",VLOOKUP($A674,'SIMD 2020v2 DZ lookup data'!$A:$AA,19,FALSE)))</f>
        <v> </v>
      </c>
      <c r="S674" s="36" t="str">
        <f>IF($A674="Enter data zone code", " ",IF(ISNA(VLOOKUP($A674,'SIMD 2020v2 DZ lookup data'!$A:$AA,23,FALSE)),"not found",VLOOKUP($A674,'SIMD 2020v2 DZ lookup data'!$A:$AA,23,FALSE)))</f>
        <v> </v>
      </c>
      <c r="T674" s="36" t="str">
        <f>IF($A674="Enter data zone code", " ",IF(ISNA(VLOOKUP($A674,'SIMD 2020v2 DZ lookup data'!$A:$AA,25,FALSE)),"not found",VLOOKUP($A674,'SIMD 2020v2 DZ lookup data'!$A:$AA,25,FALSE)))</f>
        <v> </v>
      </c>
      <c r="U674" s="38" t="str">
        <f>IF($A674="Enter data zone code", " ",IF(ISNA(VLOOKUP($A674,'SIMD 2020v2 DZ lookup data'!$A:$AA,27,FALSE)),"not found",VLOOKUP($A674,'SIMD 2020v2 DZ lookup data'!$A:$AA,27,FALSE)))</f>
        <v> </v>
      </c>
    </row>
    <row r="675" ht="15.75" customHeight="1">
      <c r="A675" s="35" t="s">
        <v>89</v>
      </c>
      <c r="B675" s="36" t="str">
        <f>IF($A675="Enter data zone code", " ",IF(ISNA(VLOOKUP($A675,'SIMD 2020v2 DZ lookup data'!$A:$AA,2,FALSE)),"not found",VLOOKUP($A675,'SIMD 2020v2 DZ lookup data'!$A:$AA,2,FALSE)))</f>
        <v> </v>
      </c>
      <c r="C675" s="36" t="str">
        <f>IF($A675="Enter data zone code", " ",IF(ISNA(VLOOKUP($A675,'SIMD 2020v2 DZ lookup data'!$A:$AA,21,FALSE)),"not found",VLOOKUP($A675,'SIMD 2020v2 DZ lookup data'!$A:$AA,21,FALSE)))</f>
        <v> </v>
      </c>
      <c r="D675" s="29" t="str">
        <f>IF($A675="Enter data zone code", " ",IF(ISNA(VLOOKUP($A675,'SIMD 2020v2 DZ lookup data'!$A:$AA,3,FALSE)),"not found",VLOOKUP($A675,'SIMD 2020v2 DZ lookup data'!$A:$AA,3,FALSE)))</f>
        <v> </v>
      </c>
      <c r="E675" s="29" t="str">
        <f>IF($A675="Enter data zone code", " ",IF(ISNA(VLOOKUP($A675,'SIMD 2020v2 DZ lookup data'!$A:$AA,4,FALSE)),"not found",VLOOKUP($A675,'SIMD 2020v2 DZ lookup data'!$A:$AA,4,FALSE)))</f>
        <v> </v>
      </c>
      <c r="F675" s="29" t="str">
        <f>IF($A675="Enter data zone code", " ",IF(ISNA(VLOOKUP($A675,'SIMD 2020v2 DZ lookup data'!$A:$AA,5,FALSE)),"not found",VLOOKUP($A675,'SIMD 2020v2 DZ lookup data'!$A:$AA,5,FALSE)))</f>
        <v> </v>
      </c>
      <c r="G675" s="29" t="str">
        <f>IF($A675="Enter data zone code", " ",IF(ISNA(VLOOKUP($A675,'SIMD 2020v2 DZ lookup data'!$A:$AA,6,FALSE)),"not found",VLOOKUP($A675,'SIMD 2020v2 DZ lookup data'!$A:$AA,6,FALSE)))</f>
        <v> </v>
      </c>
      <c r="H675" s="30" t="str">
        <f>IF($A675="Enter data zone code", " ",IF(ISNA(VLOOKUP($A675,'SIMD 2020v2 DZ lookup data'!$A:$AA,8,FALSE)),"not found",VLOOKUP($A675,'SIMD 2020v2 DZ lookup data'!$A:$AA,7,FALSE)))</f>
        <v> </v>
      </c>
      <c r="I675" s="30" t="str">
        <f>IF($A675="Enter data zone code", " ",IF(ISNA(VLOOKUP($A675,'SIMD 2020v2 DZ lookup data'!$A:$AA,7,FALSE)),"not found",VLOOKUP($A675,'SIMD 2020v2 DZ lookup data'!$A:$AA,8,FALSE)))</f>
        <v> </v>
      </c>
      <c r="J675" s="30" t="str">
        <f>IF($A675="Enter data zone code", " ",IF(ISNA(VLOOKUP($A675,'SIMD 2020v2 DZ lookup data'!$A:$AA,9,FALSE)),"not found",VLOOKUP($A675,'SIMD 2020v2 DZ lookup data'!$A:$AA,9,FALSE)))</f>
        <v> </v>
      </c>
      <c r="K675" s="30" t="str">
        <f>IF($A675="Enter data zone code", " ",IF(ISNA(VLOOKUP($A675,'SIMD 2020v2 DZ lookup data'!$A:$AA,10,FALSE)),"not found",VLOOKUP($A675,'SIMD 2020v2 DZ lookup data'!$A:$AA,10,FALSE)))</f>
        <v> </v>
      </c>
      <c r="L675" s="30" t="str">
        <f>IF($A675="Enter data zone code", " ",IF(ISNA(VLOOKUP($A675,'SIMD 2020v2 DZ lookup data'!$A:$AA,11,FALSE)),"not found",VLOOKUP($A675,'SIMD 2020v2 DZ lookup data'!$A:$AA,11,FALSE)))</f>
        <v> </v>
      </c>
      <c r="M675" s="30" t="str">
        <f>IF($A675="Enter data zone code", " ",IF(ISNA(VLOOKUP($A675,'SIMD 2020v2 DZ lookup data'!$A:$AA,12,FALSE)),"not found",VLOOKUP($A675,'SIMD 2020v2 DZ lookup data'!$A:$AA,12,FALSE)))</f>
        <v> </v>
      </c>
      <c r="N675" s="30" t="str">
        <f>IF($A675="Enter data zone code", " ",IF(ISNA(VLOOKUP($A675,'SIMD 2020v2 DZ lookup data'!$A:$AA,13,FALSE)),"not found",VLOOKUP($A675,'SIMD 2020v2 DZ lookup data'!$A:$AA,13,FALSE)))</f>
        <v> </v>
      </c>
      <c r="O675" s="31" t="str">
        <f>IF($A675="Enter data zone code", " ",IF(ISNA(VLOOKUP($A675,'SIMD 2020v2 DZ lookup data'!$A:$AA,14,FALSE)),"not found",VLOOKUP($A675,'SIMD 2020v2 DZ lookup data'!$A:$AA,14,FALSE)))</f>
        <v> </v>
      </c>
      <c r="P675" s="31" t="str">
        <f>IF($A675="Enter data zone code", " ",IF(ISNA(VLOOKUP($A675,'SIMD 2020v2 DZ lookup data'!$A:$AA,15,FALSE)),"not found",VLOOKUP($A675,'SIMD 2020v2 DZ lookup data'!$A:$AA,15,FALSE)))</f>
        <v> </v>
      </c>
      <c r="Q675" s="37" t="str">
        <f>IF($A675="Enter data zone code", " ",IF(ISNA(VLOOKUP($A675,'SIMD 2020v2 DZ lookup data'!$A:$AA,17,FALSE)),"not found",VLOOKUP($A675,'SIMD 2020v2 DZ lookup data'!$A:$AA,17,FALSE)))</f>
        <v> </v>
      </c>
      <c r="R675" s="36" t="str">
        <f>IF($A675="Enter data zone code", " ",IF(ISNA(VLOOKUP($A675,'SIMD 2020v2 DZ lookup data'!$A:$AA,19,FALSE)),"not found",VLOOKUP($A675,'SIMD 2020v2 DZ lookup data'!$A:$AA,19,FALSE)))</f>
        <v> </v>
      </c>
      <c r="S675" s="36" t="str">
        <f>IF($A675="Enter data zone code", " ",IF(ISNA(VLOOKUP($A675,'SIMD 2020v2 DZ lookup data'!$A:$AA,23,FALSE)),"not found",VLOOKUP($A675,'SIMD 2020v2 DZ lookup data'!$A:$AA,23,FALSE)))</f>
        <v> </v>
      </c>
      <c r="T675" s="36" t="str">
        <f>IF($A675="Enter data zone code", " ",IF(ISNA(VLOOKUP($A675,'SIMD 2020v2 DZ lookup data'!$A:$AA,25,FALSE)),"not found",VLOOKUP($A675,'SIMD 2020v2 DZ lookup data'!$A:$AA,25,FALSE)))</f>
        <v> </v>
      </c>
      <c r="U675" s="38" t="str">
        <f>IF($A675="Enter data zone code", " ",IF(ISNA(VLOOKUP($A675,'SIMD 2020v2 DZ lookup data'!$A:$AA,27,FALSE)),"not found",VLOOKUP($A675,'SIMD 2020v2 DZ lookup data'!$A:$AA,27,FALSE)))</f>
        <v> </v>
      </c>
    </row>
    <row r="676" ht="15.75" customHeight="1">
      <c r="A676" s="35" t="s">
        <v>89</v>
      </c>
      <c r="B676" s="36" t="str">
        <f>IF($A676="Enter data zone code", " ",IF(ISNA(VLOOKUP($A676,'SIMD 2020v2 DZ lookup data'!$A:$AA,2,FALSE)),"not found",VLOOKUP($A676,'SIMD 2020v2 DZ lookup data'!$A:$AA,2,FALSE)))</f>
        <v> </v>
      </c>
      <c r="C676" s="36" t="str">
        <f>IF($A676="Enter data zone code", " ",IF(ISNA(VLOOKUP($A676,'SIMD 2020v2 DZ lookup data'!$A:$AA,21,FALSE)),"not found",VLOOKUP($A676,'SIMD 2020v2 DZ lookup data'!$A:$AA,21,FALSE)))</f>
        <v> </v>
      </c>
      <c r="D676" s="29" t="str">
        <f>IF($A676="Enter data zone code", " ",IF(ISNA(VLOOKUP($A676,'SIMD 2020v2 DZ lookup data'!$A:$AA,3,FALSE)),"not found",VLOOKUP($A676,'SIMD 2020v2 DZ lookup data'!$A:$AA,3,FALSE)))</f>
        <v> </v>
      </c>
      <c r="E676" s="29" t="str">
        <f>IF($A676="Enter data zone code", " ",IF(ISNA(VLOOKUP($A676,'SIMD 2020v2 DZ lookup data'!$A:$AA,4,FALSE)),"not found",VLOOKUP($A676,'SIMD 2020v2 DZ lookup data'!$A:$AA,4,FALSE)))</f>
        <v> </v>
      </c>
      <c r="F676" s="29" t="str">
        <f>IF($A676="Enter data zone code", " ",IF(ISNA(VLOOKUP($A676,'SIMD 2020v2 DZ lookup data'!$A:$AA,5,FALSE)),"not found",VLOOKUP($A676,'SIMD 2020v2 DZ lookup data'!$A:$AA,5,FALSE)))</f>
        <v> </v>
      </c>
      <c r="G676" s="29" t="str">
        <f>IF($A676="Enter data zone code", " ",IF(ISNA(VLOOKUP($A676,'SIMD 2020v2 DZ lookup data'!$A:$AA,6,FALSE)),"not found",VLOOKUP($A676,'SIMD 2020v2 DZ lookup data'!$A:$AA,6,FALSE)))</f>
        <v> </v>
      </c>
      <c r="H676" s="30" t="str">
        <f>IF($A676="Enter data zone code", " ",IF(ISNA(VLOOKUP($A676,'SIMD 2020v2 DZ lookup data'!$A:$AA,8,FALSE)),"not found",VLOOKUP($A676,'SIMD 2020v2 DZ lookup data'!$A:$AA,7,FALSE)))</f>
        <v> </v>
      </c>
      <c r="I676" s="30" t="str">
        <f>IF($A676="Enter data zone code", " ",IF(ISNA(VLOOKUP($A676,'SIMD 2020v2 DZ lookup data'!$A:$AA,7,FALSE)),"not found",VLOOKUP($A676,'SIMD 2020v2 DZ lookup data'!$A:$AA,8,FALSE)))</f>
        <v> </v>
      </c>
      <c r="J676" s="30" t="str">
        <f>IF($A676="Enter data zone code", " ",IF(ISNA(VLOOKUP($A676,'SIMD 2020v2 DZ lookup data'!$A:$AA,9,FALSE)),"not found",VLOOKUP($A676,'SIMD 2020v2 DZ lookup data'!$A:$AA,9,FALSE)))</f>
        <v> </v>
      </c>
      <c r="K676" s="30" t="str">
        <f>IF($A676="Enter data zone code", " ",IF(ISNA(VLOOKUP($A676,'SIMD 2020v2 DZ lookup data'!$A:$AA,10,FALSE)),"not found",VLOOKUP($A676,'SIMD 2020v2 DZ lookup data'!$A:$AA,10,FALSE)))</f>
        <v> </v>
      </c>
      <c r="L676" s="30" t="str">
        <f>IF($A676="Enter data zone code", " ",IF(ISNA(VLOOKUP($A676,'SIMD 2020v2 DZ lookup data'!$A:$AA,11,FALSE)),"not found",VLOOKUP($A676,'SIMD 2020v2 DZ lookup data'!$A:$AA,11,FALSE)))</f>
        <v> </v>
      </c>
      <c r="M676" s="30" t="str">
        <f>IF($A676="Enter data zone code", " ",IF(ISNA(VLOOKUP($A676,'SIMD 2020v2 DZ lookup data'!$A:$AA,12,FALSE)),"not found",VLOOKUP($A676,'SIMD 2020v2 DZ lookup data'!$A:$AA,12,FALSE)))</f>
        <v> </v>
      </c>
      <c r="N676" s="30" t="str">
        <f>IF($A676="Enter data zone code", " ",IF(ISNA(VLOOKUP($A676,'SIMD 2020v2 DZ lookup data'!$A:$AA,13,FALSE)),"not found",VLOOKUP($A676,'SIMD 2020v2 DZ lookup data'!$A:$AA,13,FALSE)))</f>
        <v> </v>
      </c>
      <c r="O676" s="31" t="str">
        <f>IF($A676="Enter data zone code", " ",IF(ISNA(VLOOKUP($A676,'SIMD 2020v2 DZ lookup data'!$A:$AA,14,FALSE)),"not found",VLOOKUP($A676,'SIMD 2020v2 DZ lookup data'!$A:$AA,14,FALSE)))</f>
        <v> </v>
      </c>
      <c r="P676" s="31" t="str">
        <f>IF($A676="Enter data zone code", " ",IF(ISNA(VLOOKUP($A676,'SIMD 2020v2 DZ lookup data'!$A:$AA,15,FALSE)),"not found",VLOOKUP($A676,'SIMD 2020v2 DZ lookup data'!$A:$AA,15,FALSE)))</f>
        <v> </v>
      </c>
      <c r="Q676" s="37" t="str">
        <f>IF($A676="Enter data zone code", " ",IF(ISNA(VLOOKUP($A676,'SIMD 2020v2 DZ lookup data'!$A:$AA,17,FALSE)),"not found",VLOOKUP($A676,'SIMD 2020v2 DZ lookup data'!$A:$AA,17,FALSE)))</f>
        <v> </v>
      </c>
      <c r="R676" s="36" t="str">
        <f>IF($A676="Enter data zone code", " ",IF(ISNA(VLOOKUP($A676,'SIMD 2020v2 DZ lookup data'!$A:$AA,19,FALSE)),"not found",VLOOKUP($A676,'SIMD 2020v2 DZ lookup data'!$A:$AA,19,FALSE)))</f>
        <v> </v>
      </c>
      <c r="S676" s="36" t="str">
        <f>IF($A676="Enter data zone code", " ",IF(ISNA(VLOOKUP($A676,'SIMD 2020v2 DZ lookup data'!$A:$AA,23,FALSE)),"not found",VLOOKUP($A676,'SIMD 2020v2 DZ lookup data'!$A:$AA,23,FALSE)))</f>
        <v> </v>
      </c>
      <c r="T676" s="36" t="str">
        <f>IF($A676="Enter data zone code", " ",IF(ISNA(VLOOKUP($A676,'SIMD 2020v2 DZ lookup data'!$A:$AA,25,FALSE)),"not found",VLOOKUP($A676,'SIMD 2020v2 DZ lookup data'!$A:$AA,25,FALSE)))</f>
        <v> </v>
      </c>
      <c r="U676" s="38" t="str">
        <f>IF($A676="Enter data zone code", " ",IF(ISNA(VLOOKUP($A676,'SIMD 2020v2 DZ lookup data'!$A:$AA,27,FALSE)),"not found",VLOOKUP($A676,'SIMD 2020v2 DZ lookup data'!$A:$AA,27,FALSE)))</f>
        <v> </v>
      </c>
    </row>
    <row r="677" ht="15.75" customHeight="1">
      <c r="A677" s="35" t="s">
        <v>89</v>
      </c>
      <c r="B677" s="36" t="str">
        <f>IF($A677="Enter data zone code", " ",IF(ISNA(VLOOKUP($A677,'SIMD 2020v2 DZ lookup data'!$A:$AA,2,FALSE)),"not found",VLOOKUP($A677,'SIMD 2020v2 DZ lookup data'!$A:$AA,2,FALSE)))</f>
        <v> </v>
      </c>
      <c r="C677" s="36" t="str">
        <f>IF($A677="Enter data zone code", " ",IF(ISNA(VLOOKUP($A677,'SIMD 2020v2 DZ lookup data'!$A:$AA,21,FALSE)),"not found",VLOOKUP($A677,'SIMD 2020v2 DZ lookup data'!$A:$AA,21,FALSE)))</f>
        <v> </v>
      </c>
      <c r="D677" s="29" t="str">
        <f>IF($A677="Enter data zone code", " ",IF(ISNA(VLOOKUP($A677,'SIMD 2020v2 DZ lookup data'!$A:$AA,3,FALSE)),"not found",VLOOKUP($A677,'SIMD 2020v2 DZ lookup data'!$A:$AA,3,FALSE)))</f>
        <v> </v>
      </c>
      <c r="E677" s="29" t="str">
        <f>IF($A677="Enter data zone code", " ",IF(ISNA(VLOOKUP($A677,'SIMD 2020v2 DZ lookup data'!$A:$AA,4,FALSE)),"not found",VLOOKUP($A677,'SIMD 2020v2 DZ lookup data'!$A:$AA,4,FALSE)))</f>
        <v> </v>
      </c>
      <c r="F677" s="29" t="str">
        <f>IF($A677="Enter data zone code", " ",IF(ISNA(VLOOKUP($A677,'SIMD 2020v2 DZ lookup data'!$A:$AA,5,FALSE)),"not found",VLOOKUP($A677,'SIMD 2020v2 DZ lookup data'!$A:$AA,5,FALSE)))</f>
        <v> </v>
      </c>
      <c r="G677" s="29" t="str">
        <f>IF($A677="Enter data zone code", " ",IF(ISNA(VLOOKUP($A677,'SIMD 2020v2 DZ lookup data'!$A:$AA,6,FALSE)),"not found",VLOOKUP($A677,'SIMD 2020v2 DZ lookup data'!$A:$AA,6,FALSE)))</f>
        <v> </v>
      </c>
      <c r="H677" s="30" t="str">
        <f>IF($A677="Enter data zone code", " ",IF(ISNA(VLOOKUP($A677,'SIMD 2020v2 DZ lookup data'!$A:$AA,8,FALSE)),"not found",VLOOKUP($A677,'SIMD 2020v2 DZ lookup data'!$A:$AA,7,FALSE)))</f>
        <v> </v>
      </c>
      <c r="I677" s="30" t="str">
        <f>IF($A677="Enter data zone code", " ",IF(ISNA(VLOOKUP($A677,'SIMD 2020v2 DZ lookup data'!$A:$AA,7,FALSE)),"not found",VLOOKUP($A677,'SIMD 2020v2 DZ lookup data'!$A:$AA,8,FALSE)))</f>
        <v> </v>
      </c>
      <c r="J677" s="30" t="str">
        <f>IF($A677="Enter data zone code", " ",IF(ISNA(VLOOKUP($A677,'SIMD 2020v2 DZ lookup data'!$A:$AA,9,FALSE)),"not found",VLOOKUP($A677,'SIMD 2020v2 DZ lookup data'!$A:$AA,9,FALSE)))</f>
        <v> </v>
      </c>
      <c r="K677" s="30" t="str">
        <f>IF($A677="Enter data zone code", " ",IF(ISNA(VLOOKUP($A677,'SIMD 2020v2 DZ lookup data'!$A:$AA,10,FALSE)),"not found",VLOOKUP($A677,'SIMD 2020v2 DZ lookup data'!$A:$AA,10,FALSE)))</f>
        <v> </v>
      </c>
      <c r="L677" s="30" t="str">
        <f>IF($A677="Enter data zone code", " ",IF(ISNA(VLOOKUP($A677,'SIMD 2020v2 DZ lookup data'!$A:$AA,11,FALSE)),"not found",VLOOKUP($A677,'SIMD 2020v2 DZ lookup data'!$A:$AA,11,FALSE)))</f>
        <v> </v>
      </c>
      <c r="M677" s="30" t="str">
        <f>IF($A677="Enter data zone code", " ",IF(ISNA(VLOOKUP($A677,'SIMD 2020v2 DZ lookup data'!$A:$AA,12,FALSE)),"not found",VLOOKUP($A677,'SIMD 2020v2 DZ lookup data'!$A:$AA,12,FALSE)))</f>
        <v> </v>
      </c>
      <c r="N677" s="30" t="str">
        <f>IF($A677="Enter data zone code", " ",IF(ISNA(VLOOKUP($A677,'SIMD 2020v2 DZ lookup data'!$A:$AA,13,FALSE)),"not found",VLOOKUP($A677,'SIMD 2020v2 DZ lookup data'!$A:$AA,13,FALSE)))</f>
        <v> </v>
      </c>
      <c r="O677" s="31" t="str">
        <f>IF($A677="Enter data zone code", " ",IF(ISNA(VLOOKUP($A677,'SIMD 2020v2 DZ lookup data'!$A:$AA,14,FALSE)),"not found",VLOOKUP($A677,'SIMD 2020v2 DZ lookup data'!$A:$AA,14,FALSE)))</f>
        <v> </v>
      </c>
      <c r="P677" s="31" t="str">
        <f>IF($A677="Enter data zone code", " ",IF(ISNA(VLOOKUP($A677,'SIMD 2020v2 DZ lookup data'!$A:$AA,15,FALSE)),"not found",VLOOKUP($A677,'SIMD 2020v2 DZ lookup data'!$A:$AA,15,FALSE)))</f>
        <v> </v>
      </c>
      <c r="Q677" s="37" t="str">
        <f>IF($A677="Enter data zone code", " ",IF(ISNA(VLOOKUP($A677,'SIMD 2020v2 DZ lookup data'!$A:$AA,17,FALSE)),"not found",VLOOKUP($A677,'SIMD 2020v2 DZ lookup data'!$A:$AA,17,FALSE)))</f>
        <v> </v>
      </c>
      <c r="R677" s="36" t="str">
        <f>IF($A677="Enter data zone code", " ",IF(ISNA(VLOOKUP($A677,'SIMD 2020v2 DZ lookup data'!$A:$AA,19,FALSE)),"not found",VLOOKUP($A677,'SIMD 2020v2 DZ lookup data'!$A:$AA,19,FALSE)))</f>
        <v> </v>
      </c>
      <c r="S677" s="36" t="str">
        <f>IF($A677="Enter data zone code", " ",IF(ISNA(VLOOKUP($A677,'SIMD 2020v2 DZ lookup data'!$A:$AA,23,FALSE)),"not found",VLOOKUP($A677,'SIMD 2020v2 DZ lookup data'!$A:$AA,23,FALSE)))</f>
        <v> </v>
      </c>
      <c r="T677" s="36" t="str">
        <f>IF($A677="Enter data zone code", " ",IF(ISNA(VLOOKUP($A677,'SIMD 2020v2 DZ lookup data'!$A:$AA,25,FALSE)),"not found",VLOOKUP($A677,'SIMD 2020v2 DZ lookup data'!$A:$AA,25,FALSE)))</f>
        <v> </v>
      </c>
      <c r="U677" s="38" t="str">
        <f>IF($A677="Enter data zone code", " ",IF(ISNA(VLOOKUP($A677,'SIMD 2020v2 DZ lookup data'!$A:$AA,27,FALSE)),"not found",VLOOKUP($A677,'SIMD 2020v2 DZ lookup data'!$A:$AA,27,FALSE)))</f>
        <v> </v>
      </c>
    </row>
    <row r="678" ht="15.75" customHeight="1">
      <c r="A678" s="35" t="s">
        <v>89</v>
      </c>
      <c r="B678" s="36" t="str">
        <f>IF($A678="Enter data zone code", " ",IF(ISNA(VLOOKUP($A678,'SIMD 2020v2 DZ lookup data'!$A:$AA,2,FALSE)),"not found",VLOOKUP($A678,'SIMD 2020v2 DZ lookup data'!$A:$AA,2,FALSE)))</f>
        <v> </v>
      </c>
      <c r="C678" s="36" t="str">
        <f>IF($A678="Enter data zone code", " ",IF(ISNA(VLOOKUP($A678,'SIMD 2020v2 DZ lookup data'!$A:$AA,21,FALSE)),"not found",VLOOKUP($A678,'SIMD 2020v2 DZ lookup data'!$A:$AA,21,FALSE)))</f>
        <v> </v>
      </c>
      <c r="D678" s="29" t="str">
        <f>IF($A678="Enter data zone code", " ",IF(ISNA(VLOOKUP($A678,'SIMD 2020v2 DZ lookup data'!$A:$AA,3,FALSE)),"not found",VLOOKUP($A678,'SIMD 2020v2 DZ lookup data'!$A:$AA,3,FALSE)))</f>
        <v> </v>
      </c>
      <c r="E678" s="29" t="str">
        <f>IF($A678="Enter data zone code", " ",IF(ISNA(VLOOKUP($A678,'SIMD 2020v2 DZ lookup data'!$A:$AA,4,FALSE)),"not found",VLOOKUP($A678,'SIMD 2020v2 DZ lookup data'!$A:$AA,4,FALSE)))</f>
        <v> </v>
      </c>
      <c r="F678" s="29" t="str">
        <f>IF($A678="Enter data zone code", " ",IF(ISNA(VLOOKUP($A678,'SIMD 2020v2 DZ lookup data'!$A:$AA,5,FALSE)),"not found",VLOOKUP($A678,'SIMD 2020v2 DZ lookup data'!$A:$AA,5,FALSE)))</f>
        <v> </v>
      </c>
      <c r="G678" s="29" t="str">
        <f>IF($A678="Enter data zone code", " ",IF(ISNA(VLOOKUP($A678,'SIMD 2020v2 DZ lookup data'!$A:$AA,6,FALSE)),"not found",VLOOKUP($A678,'SIMD 2020v2 DZ lookup data'!$A:$AA,6,FALSE)))</f>
        <v> </v>
      </c>
      <c r="H678" s="30" t="str">
        <f>IF($A678="Enter data zone code", " ",IF(ISNA(VLOOKUP($A678,'SIMD 2020v2 DZ lookup data'!$A:$AA,8,FALSE)),"not found",VLOOKUP($A678,'SIMD 2020v2 DZ lookup data'!$A:$AA,7,FALSE)))</f>
        <v> </v>
      </c>
      <c r="I678" s="30" t="str">
        <f>IF($A678="Enter data zone code", " ",IF(ISNA(VLOOKUP($A678,'SIMD 2020v2 DZ lookup data'!$A:$AA,7,FALSE)),"not found",VLOOKUP($A678,'SIMD 2020v2 DZ lookup data'!$A:$AA,8,FALSE)))</f>
        <v> </v>
      </c>
      <c r="J678" s="30" t="str">
        <f>IF($A678="Enter data zone code", " ",IF(ISNA(VLOOKUP($A678,'SIMD 2020v2 DZ lookup data'!$A:$AA,9,FALSE)),"not found",VLOOKUP($A678,'SIMD 2020v2 DZ lookup data'!$A:$AA,9,FALSE)))</f>
        <v> </v>
      </c>
      <c r="K678" s="30" t="str">
        <f>IF($A678="Enter data zone code", " ",IF(ISNA(VLOOKUP($A678,'SIMD 2020v2 DZ lookup data'!$A:$AA,10,FALSE)),"not found",VLOOKUP($A678,'SIMD 2020v2 DZ lookup data'!$A:$AA,10,FALSE)))</f>
        <v> </v>
      </c>
      <c r="L678" s="30" t="str">
        <f>IF($A678="Enter data zone code", " ",IF(ISNA(VLOOKUP($A678,'SIMD 2020v2 DZ lookup data'!$A:$AA,11,FALSE)),"not found",VLOOKUP($A678,'SIMD 2020v2 DZ lookup data'!$A:$AA,11,FALSE)))</f>
        <v> </v>
      </c>
      <c r="M678" s="30" t="str">
        <f>IF($A678="Enter data zone code", " ",IF(ISNA(VLOOKUP($A678,'SIMD 2020v2 DZ lookup data'!$A:$AA,12,FALSE)),"not found",VLOOKUP($A678,'SIMD 2020v2 DZ lookup data'!$A:$AA,12,FALSE)))</f>
        <v> </v>
      </c>
      <c r="N678" s="30" t="str">
        <f>IF($A678="Enter data zone code", " ",IF(ISNA(VLOOKUP($A678,'SIMD 2020v2 DZ lookup data'!$A:$AA,13,FALSE)),"not found",VLOOKUP($A678,'SIMD 2020v2 DZ lookup data'!$A:$AA,13,FALSE)))</f>
        <v> </v>
      </c>
      <c r="O678" s="31" t="str">
        <f>IF($A678="Enter data zone code", " ",IF(ISNA(VLOOKUP($A678,'SIMD 2020v2 DZ lookup data'!$A:$AA,14,FALSE)),"not found",VLOOKUP($A678,'SIMD 2020v2 DZ lookup data'!$A:$AA,14,FALSE)))</f>
        <v> </v>
      </c>
      <c r="P678" s="31" t="str">
        <f>IF($A678="Enter data zone code", " ",IF(ISNA(VLOOKUP($A678,'SIMD 2020v2 DZ lookup data'!$A:$AA,15,FALSE)),"not found",VLOOKUP($A678,'SIMD 2020v2 DZ lookup data'!$A:$AA,15,FALSE)))</f>
        <v> </v>
      </c>
      <c r="Q678" s="37" t="str">
        <f>IF($A678="Enter data zone code", " ",IF(ISNA(VLOOKUP($A678,'SIMD 2020v2 DZ lookup data'!$A:$AA,17,FALSE)),"not found",VLOOKUP($A678,'SIMD 2020v2 DZ lookup data'!$A:$AA,17,FALSE)))</f>
        <v> </v>
      </c>
      <c r="R678" s="36" t="str">
        <f>IF($A678="Enter data zone code", " ",IF(ISNA(VLOOKUP($A678,'SIMD 2020v2 DZ lookup data'!$A:$AA,19,FALSE)),"not found",VLOOKUP($A678,'SIMD 2020v2 DZ lookup data'!$A:$AA,19,FALSE)))</f>
        <v> </v>
      </c>
      <c r="S678" s="36" t="str">
        <f>IF($A678="Enter data zone code", " ",IF(ISNA(VLOOKUP($A678,'SIMD 2020v2 DZ lookup data'!$A:$AA,23,FALSE)),"not found",VLOOKUP($A678,'SIMD 2020v2 DZ lookup data'!$A:$AA,23,FALSE)))</f>
        <v> </v>
      </c>
      <c r="T678" s="36" t="str">
        <f>IF($A678="Enter data zone code", " ",IF(ISNA(VLOOKUP($A678,'SIMD 2020v2 DZ lookup data'!$A:$AA,25,FALSE)),"not found",VLOOKUP($A678,'SIMD 2020v2 DZ lookup data'!$A:$AA,25,FALSE)))</f>
        <v> </v>
      </c>
      <c r="U678" s="38" t="str">
        <f>IF($A678="Enter data zone code", " ",IF(ISNA(VLOOKUP($A678,'SIMD 2020v2 DZ lookup data'!$A:$AA,27,FALSE)),"not found",VLOOKUP($A678,'SIMD 2020v2 DZ lookup data'!$A:$AA,27,FALSE)))</f>
        <v> </v>
      </c>
    </row>
    <row r="679" ht="15.75" customHeight="1">
      <c r="A679" s="35" t="s">
        <v>89</v>
      </c>
      <c r="B679" s="36" t="str">
        <f>IF($A679="Enter data zone code", " ",IF(ISNA(VLOOKUP($A679,'SIMD 2020v2 DZ lookup data'!$A:$AA,2,FALSE)),"not found",VLOOKUP($A679,'SIMD 2020v2 DZ lookup data'!$A:$AA,2,FALSE)))</f>
        <v> </v>
      </c>
      <c r="C679" s="36" t="str">
        <f>IF($A679="Enter data zone code", " ",IF(ISNA(VLOOKUP($A679,'SIMD 2020v2 DZ lookup data'!$A:$AA,21,FALSE)),"not found",VLOOKUP($A679,'SIMD 2020v2 DZ lookup data'!$A:$AA,21,FALSE)))</f>
        <v> </v>
      </c>
      <c r="D679" s="29" t="str">
        <f>IF($A679="Enter data zone code", " ",IF(ISNA(VLOOKUP($A679,'SIMD 2020v2 DZ lookup data'!$A:$AA,3,FALSE)),"not found",VLOOKUP($A679,'SIMD 2020v2 DZ lookup data'!$A:$AA,3,FALSE)))</f>
        <v> </v>
      </c>
      <c r="E679" s="29" t="str">
        <f>IF($A679="Enter data zone code", " ",IF(ISNA(VLOOKUP($A679,'SIMD 2020v2 DZ lookup data'!$A:$AA,4,FALSE)),"not found",VLOOKUP($A679,'SIMD 2020v2 DZ lookup data'!$A:$AA,4,FALSE)))</f>
        <v> </v>
      </c>
      <c r="F679" s="29" t="str">
        <f>IF($A679="Enter data zone code", " ",IF(ISNA(VLOOKUP($A679,'SIMD 2020v2 DZ lookup data'!$A:$AA,5,FALSE)),"not found",VLOOKUP($A679,'SIMD 2020v2 DZ lookup data'!$A:$AA,5,FALSE)))</f>
        <v> </v>
      </c>
      <c r="G679" s="29" t="str">
        <f>IF($A679="Enter data zone code", " ",IF(ISNA(VLOOKUP($A679,'SIMD 2020v2 DZ lookup data'!$A:$AA,6,FALSE)),"not found",VLOOKUP($A679,'SIMD 2020v2 DZ lookup data'!$A:$AA,6,FALSE)))</f>
        <v> </v>
      </c>
      <c r="H679" s="30" t="str">
        <f>IF($A679="Enter data zone code", " ",IF(ISNA(VLOOKUP($A679,'SIMD 2020v2 DZ lookup data'!$A:$AA,8,FALSE)),"not found",VLOOKUP($A679,'SIMD 2020v2 DZ lookup data'!$A:$AA,7,FALSE)))</f>
        <v> </v>
      </c>
      <c r="I679" s="30" t="str">
        <f>IF($A679="Enter data zone code", " ",IF(ISNA(VLOOKUP($A679,'SIMD 2020v2 DZ lookup data'!$A:$AA,7,FALSE)),"not found",VLOOKUP($A679,'SIMD 2020v2 DZ lookup data'!$A:$AA,8,FALSE)))</f>
        <v> </v>
      </c>
      <c r="J679" s="30" t="str">
        <f>IF($A679="Enter data zone code", " ",IF(ISNA(VLOOKUP($A679,'SIMD 2020v2 DZ lookup data'!$A:$AA,9,FALSE)),"not found",VLOOKUP($A679,'SIMD 2020v2 DZ lookup data'!$A:$AA,9,FALSE)))</f>
        <v> </v>
      </c>
      <c r="K679" s="30" t="str">
        <f>IF($A679="Enter data zone code", " ",IF(ISNA(VLOOKUP($A679,'SIMD 2020v2 DZ lookup data'!$A:$AA,10,FALSE)),"not found",VLOOKUP($A679,'SIMD 2020v2 DZ lookup data'!$A:$AA,10,FALSE)))</f>
        <v> </v>
      </c>
      <c r="L679" s="30" t="str">
        <f>IF($A679="Enter data zone code", " ",IF(ISNA(VLOOKUP($A679,'SIMD 2020v2 DZ lookup data'!$A:$AA,11,FALSE)),"not found",VLOOKUP($A679,'SIMD 2020v2 DZ lookup data'!$A:$AA,11,FALSE)))</f>
        <v> </v>
      </c>
      <c r="M679" s="30" t="str">
        <f>IF($A679="Enter data zone code", " ",IF(ISNA(VLOOKUP($A679,'SIMD 2020v2 DZ lookup data'!$A:$AA,12,FALSE)),"not found",VLOOKUP($A679,'SIMD 2020v2 DZ lookup data'!$A:$AA,12,FALSE)))</f>
        <v> </v>
      </c>
      <c r="N679" s="30" t="str">
        <f>IF($A679="Enter data zone code", " ",IF(ISNA(VLOOKUP($A679,'SIMD 2020v2 DZ lookup data'!$A:$AA,13,FALSE)),"not found",VLOOKUP($A679,'SIMD 2020v2 DZ lookup data'!$A:$AA,13,FALSE)))</f>
        <v> </v>
      </c>
      <c r="O679" s="31" t="str">
        <f>IF($A679="Enter data zone code", " ",IF(ISNA(VLOOKUP($A679,'SIMD 2020v2 DZ lookup data'!$A:$AA,14,FALSE)),"not found",VLOOKUP($A679,'SIMD 2020v2 DZ lookup data'!$A:$AA,14,FALSE)))</f>
        <v> </v>
      </c>
      <c r="P679" s="31" t="str">
        <f>IF($A679="Enter data zone code", " ",IF(ISNA(VLOOKUP($A679,'SIMD 2020v2 DZ lookup data'!$A:$AA,15,FALSE)),"not found",VLOOKUP($A679,'SIMD 2020v2 DZ lookup data'!$A:$AA,15,FALSE)))</f>
        <v> </v>
      </c>
      <c r="Q679" s="37" t="str">
        <f>IF($A679="Enter data zone code", " ",IF(ISNA(VLOOKUP($A679,'SIMD 2020v2 DZ lookup data'!$A:$AA,17,FALSE)),"not found",VLOOKUP($A679,'SIMD 2020v2 DZ lookup data'!$A:$AA,17,FALSE)))</f>
        <v> </v>
      </c>
      <c r="R679" s="36" t="str">
        <f>IF($A679="Enter data zone code", " ",IF(ISNA(VLOOKUP($A679,'SIMD 2020v2 DZ lookup data'!$A:$AA,19,FALSE)),"not found",VLOOKUP($A679,'SIMD 2020v2 DZ lookup data'!$A:$AA,19,FALSE)))</f>
        <v> </v>
      </c>
      <c r="S679" s="36" t="str">
        <f>IF($A679="Enter data zone code", " ",IF(ISNA(VLOOKUP($A679,'SIMD 2020v2 DZ lookup data'!$A:$AA,23,FALSE)),"not found",VLOOKUP($A679,'SIMD 2020v2 DZ lookup data'!$A:$AA,23,FALSE)))</f>
        <v> </v>
      </c>
      <c r="T679" s="36" t="str">
        <f>IF($A679="Enter data zone code", " ",IF(ISNA(VLOOKUP($A679,'SIMD 2020v2 DZ lookup data'!$A:$AA,25,FALSE)),"not found",VLOOKUP($A679,'SIMD 2020v2 DZ lookup data'!$A:$AA,25,FALSE)))</f>
        <v> </v>
      </c>
      <c r="U679" s="38" t="str">
        <f>IF($A679="Enter data zone code", " ",IF(ISNA(VLOOKUP($A679,'SIMD 2020v2 DZ lookup data'!$A:$AA,27,FALSE)),"not found",VLOOKUP($A679,'SIMD 2020v2 DZ lookup data'!$A:$AA,27,FALSE)))</f>
        <v> </v>
      </c>
    </row>
    <row r="680" ht="15.75" customHeight="1">
      <c r="A680" s="35" t="s">
        <v>89</v>
      </c>
      <c r="B680" s="36" t="str">
        <f>IF($A680="Enter data zone code", " ",IF(ISNA(VLOOKUP($A680,'SIMD 2020v2 DZ lookup data'!$A:$AA,2,FALSE)),"not found",VLOOKUP($A680,'SIMD 2020v2 DZ lookup data'!$A:$AA,2,FALSE)))</f>
        <v> </v>
      </c>
      <c r="C680" s="36" t="str">
        <f>IF($A680="Enter data zone code", " ",IF(ISNA(VLOOKUP($A680,'SIMD 2020v2 DZ lookup data'!$A:$AA,21,FALSE)),"not found",VLOOKUP($A680,'SIMD 2020v2 DZ lookup data'!$A:$AA,21,FALSE)))</f>
        <v> </v>
      </c>
      <c r="D680" s="29" t="str">
        <f>IF($A680="Enter data zone code", " ",IF(ISNA(VLOOKUP($A680,'SIMD 2020v2 DZ lookup data'!$A:$AA,3,FALSE)),"not found",VLOOKUP($A680,'SIMD 2020v2 DZ lookup data'!$A:$AA,3,FALSE)))</f>
        <v> </v>
      </c>
      <c r="E680" s="29" t="str">
        <f>IF($A680="Enter data zone code", " ",IF(ISNA(VLOOKUP($A680,'SIMD 2020v2 DZ lookup data'!$A:$AA,4,FALSE)),"not found",VLOOKUP($A680,'SIMD 2020v2 DZ lookup data'!$A:$AA,4,FALSE)))</f>
        <v> </v>
      </c>
      <c r="F680" s="29" t="str">
        <f>IF($A680="Enter data zone code", " ",IF(ISNA(VLOOKUP($A680,'SIMD 2020v2 DZ lookup data'!$A:$AA,5,FALSE)),"not found",VLOOKUP($A680,'SIMD 2020v2 DZ lookup data'!$A:$AA,5,FALSE)))</f>
        <v> </v>
      </c>
      <c r="G680" s="29" t="str">
        <f>IF($A680="Enter data zone code", " ",IF(ISNA(VLOOKUP($A680,'SIMD 2020v2 DZ lookup data'!$A:$AA,6,FALSE)),"not found",VLOOKUP($A680,'SIMD 2020v2 DZ lookup data'!$A:$AA,6,FALSE)))</f>
        <v> </v>
      </c>
      <c r="H680" s="30" t="str">
        <f>IF($A680="Enter data zone code", " ",IF(ISNA(VLOOKUP($A680,'SIMD 2020v2 DZ lookup data'!$A:$AA,8,FALSE)),"not found",VLOOKUP($A680,'SIMD 2020v2 DZ lookup data'!$A:$AA,7,FALSE)))</f>
        <v> </v>
      </c>
      <c r="I680" s="30" t="str">
        <f>IF($A680="Enter data zone code", " ",IF(ISNA(VLOOKUP($A680,'SIMD 2020v2 DZ lookup data'!$A:$AA,7,FALSE)),"not found",VLOOKUP($A680,'SIMD 2020v2 DZ lookup data'!$A:$AA,8,FALSE)))</f>
        <v> </v>
      </c>
      <c r="J680" s="30" t="str">
        <f>IF($A680="Enter data zone code", " ",IF(ISNA(VLOOKUP($A680,'SIMD 2020v2 DZ lookup data'!$A:$AA,9,FALSE)),"not found",VLOOKUP($A680,'SIMD 2020v2 DZ lookup data'!$A:$AA,9,FALSE)))</f>
        <v> </v>
      </c>
      <c r="K680" s="30" t="str">
        <f>IF($A680="Enter data zone code", " ",IF(ISNA(VLOOKUP($A680,'SIMD 2020v2 DZ lookup data'!$A:$AA,10,FALSE)),"not found",VLOOKUP($A680,'SIMD 2020v2 DZ lookup data'!$A:$AA,10,FALSE)))</f>
        <v> </v>
      </c>
      <c r="L680" s="30" t="str">
        <f>IF($A680="Enter data zone code", " ",IF(ISNA(VLOOKUP($A680,'SIMD 2020v2 DZ lookup data'!$A:$AA,11,FALSE)),"not found",VLOOKUP($A680,'SIMD 2020v2 DZ lookup data'!$A:$AA,11,FALSE)))</f>
        <v> </v>
      </c>
      <c r="M680" s="30" t="str">
        <f>IF($A680="Enter data zone code", " ",IF(ISNA(VLOOKUP($A680,'SIMD 2020v2 DZ lookup data'!$A:$AA,12,FALSE)),"not found",VLOOKUP($A680,'SIMD 2020v2 DZ lookup data'!$A:$AA,12,FALSE)))</f>
        <v> </v>
      </c>
      <c r="N680" s="30" t="str">
        <f>IF($A680="Enter data zone code", " ",IF(ISNA(VLOOKUP($A680,'SIMD 2020v2 DZ lookup data'!$A:$AA,13,FALSE)),"not found",VLOOKUP($A680,'SIMD 2020v2 DZ lookup data'!$A:$AA,13,FALSE)))</f>
        <v> </v>
      </c>
      <c r="O680" s="31" t="str">
        <f>IF($A680="Enter data zone code", " ",IF(ISNA(VLOOKUP($A680,'SIMD 2020v2 DZ lookup data'!$A:$AA,14,FALSE)),"not found",VLOOKUP($A680,'SIMD 2020v2 DZ lookup data'!$A:$AA,14,FALSE)))</f>
        <v> </v>
      </c>
      <c r="P680" s="31" t="str">
        <f>IF($A680="Enter data zone code", " ",IF(ISNA(VLOOKUP($A680,'SIMD 2020v2 DZ lookup data'!$A:$AA,15,FALSE)),"not found",VLOOKUP($A680,'SIMD 2020v2 DZ lookup data'!$A:$AA,15,FALSE)))</f>
        <v> </v>
      </c>
      <c r="Q680" s="37" t="str">
        <f>IF($A680="Enter data zone code", " ",IF(ISNA(VLOOKUP($A680,'SIMD 2020v2 DZ lookup data'!$A:$AA,17,FALSE)),"not found",VLOOKUP($A680,'SIMD 2020v2 DZ lookup data'!$A:$AA,17,FALSE)))</f>
        <v> </v>
      </c>
      <c r="R680" s="36" t="str">
        <f>IF($A680="Enter data zone code", " ",IF(ISNA(VLOOKUP($A680,'SIMD 2020v2 DZ lookup data'!$A:$AA,19,FALSE)),"not found",VLOOKUP($A680,'SIMD 2020v2 DZ lookup data'!$A:$AA,19,FALSE)))</f>
        <v> </v>
      </c>
      <c r="S680" s="36" t="str">
        <f>IF($A680="Enter data zone code", " ",IF(ISNA(VLOOKUP($A680,'SIMD 2020v2 DZ lookup data'!$A:$AA,23,FALSE)),"not found",VLOOKUP($A680,'SIMD 2020v2 DZ lookup data'!$A:$AA,23,FALSE)))</f>
        <v> </v>
      </c>
      <c r="T680" s="36" t="str">
        <f>IF($A680="Enter data zone code", " ",IF(ISNA(VLOOKUP($A680,'SIMD 2020v2 DZ lookup data'!$A:$AA,25,FALSE)),"not found",VLOOKUP($A680,'SIMD 2020v2 DZ lookup data'!$A:$AA,25,FALSE)))</f>
        <v> </v>
      </c>
      <c r="U680" s="38" t="str">
        <f>IF($A680="Enter data zone code", " ",IF(ISNA(VLOOKUP($A680,'SIMD 2020v2 DZ lookup data'!$A:$AA,27,FALSE)),"not found",VLOOKUP($A680,'SIMD 2020v2 DZ lookup data'!$A:$AA,27,FALSE)))</f>
        <v> </v>
      </c>
    </row>
    <row r="681" ht="15.75" customHeight="1">
      <c r="A681" s="35" t="s">
        <v>89</v>
      </c>
      <c r="B681" s="36" t="str">
        <f>IF($A681="Enter data zone code", " ",IF(ISNA(VLOOKUP($A681,'SIMD 2020v2 DZ lookup data'!$A:$AA,2,FALSE)),"not found",VLOOKUP($A681,'SIMD 2020v2 DZ lookup data'!$A:$AA,2,FALSE)))</f>
        <v> </v>
      </c>
      <c r="C681" s="36" t="str">
        <f>IF($A681="Enter data zone code", " ",IF(ISNA(VLOOKUP($A681,'SIMD 2020v2 DZ lookup data'!$A:$AA,21,FALSE)),"not found",VLOOKUP($A681,'SIMD 2020v2 DZ lookup data'!$A:$AA,21,FALSE)))</f>
        <v> </v>
      </c>
      <c r="D681" s="29" t="str">
        <f>IF($A681="Enter data zone code", " ",IF(ISNA(VLOOKUP($A681,'SIMD 2020v2 DZ lookup data'!$A:$AA,3,FALSE)),"not found",VLOOKUP($A681,'SIMD 2020v2 DZ lookup data'!$A:$AA,3,FALSE)))</f>
        <v> </v>
      </c>
      <c r="E681" s="29" t="str">
        <f>IF($A681="Enter data zone code", " ",IF(ISNA(VLOOKUP($A681,'SIMD 2020v2 DZ lookup data'!$A:$AA,4,FALSE)),"not found",VLOOKUP($A681,'SIMD 2020v2 DZ lookup data'!$A:$AA,4,FALSE)))</f>
        <v> </v>
      </c>
      <c r="F681" s="29" t="str">
        <f>IF($A681="Enter data zone code", " ",IF(ISNA(VLOOKUP($A681,'SIMD 2020v2 DZ lookup data'!$A:$AA,5,FALSE)),"not found",VLOOKUP($A681,'SIMD 2020v2 DZ lookup data'!$A:$AA,5,FALSE)))</f>
        <v> </v>
      </c>
      <c r="G681" s="29" t="str">
        <f>IF($A681="Enter data zone code", " ",IF(ISNA(VLOOKUP($A681,'SIMD 2020v2 DZ lookup data'!$A:$AA,6,FALSE)),"not found",VLOOKUP($A681,'SIMD 2020v2 DZ lookup data'!$A:$AA,6,FALSE)))</f>
        <v> </v>
      </c>
      <c r="H681" s="30" t="str">
        <f>IF($A681="Enter data zone code", " ",IF(ISNA(VLOOKUP($A681,'SIMD 2020v2 DZ lookup data'!$A:$AA,8,FALSE)),"not found",VLOOKUP($A681,'SIMD 2020v2 DZ lookup data'!$A:$AA,7,FALSE)))</f>
        <v> </v>
      </c>
      <c r="I681" s="30" t="str">
        <f>IF($A681="Enter data zone code", " ",IF(ISNA(VLOOKUP($A681,'SIMD 2020v2 DZ lookup data'!$A:$AA,7,FALSE)),"not found",VLOOKUP($A681,'SIMD 2020v2 DZ lookup data'!$A:$AA,8,FALSE)))</f>
        <v> </v>
      </c>
      <c r="J681" s="30" t="str">
        <f>IF($A681="Enter data zone code", " ",IF(ISNA(VLOOKUP($A681,'SIMD 2020v2 DZ lookup data'!$A:$AA,9,FALSE)),"not found",VLOOKUP($A681,'SIMD 2020v2 DZ lookup data'!$A:$AA,9,FALSE)))</f>
        <v> </v>
      </c>
      <c r="K681" s="30" t="str">
        <f>IF($A681="Enter data zone code", " ",IF(ISNA(VLOOKUP($A681,'SIMD 2020v2 DZ lookup data'!$A:$AA,10,FALSE)),"not found",VLOOKUP($A681,'SIMD 2020v2 DZ lookup data'!$A:$AA,10,FALSE)))</f>
        <v> </v>
      </c>
      <c r="L681" s="30" t="str">
        <f>IF($A681="Enter data zone code", " ",IF(ISNA(VLOOKUP($A681,'SIMD 2020v2 DZ lookup data'!$A:$AA,11,FALSE)),"not found",VLOOKUP($A681,'SIMD 2020v2 DZ lookup data'!$A:$AA,11,FALSE)))</f>
        <v> </v>
      </c>
      <c r="M681" s="30" t="str">
        <f>IF($A681="Enter data zone code", " ",IF(ISNA(VLOOKUP($A681,'SIMD 2020v2 DZ lookup data'!$A:$AA,12,FALSE)),"not found",VLOOKUP($A681,'SIMD 2020v2 DZ lookup data'!$A:$AA,12,FALSE)))</f>
        <v> </v>
      </c>
      <c r="N681" s="30" t="str">
        <f>IF($A681="Enter data zone code", " ",IF(ISNA(VLOOKUP($A681,'SIMD 2020v2 DZ lookup data'!$A:$AA,13,FALSE)),"not found",VLOOKUP($A681,'SIMD 2020v2 DZ lookup data'!$A:$AA,13,FALSE)))</f>
        <v> </v>
      </c>
      <c r="O681" s="31" t="str">
        <f>IF($A681="Enter data zone code", " ",IF(ISNA(VLOOKUP($A681,'SIMD 2020v2 DZ lookup data'!$A:$AA,14,FALSE)),"not found",VLOOKUP($A681,'SIMD 2020v2 DZ lookup data'!$A:$AA,14,FALSE)))</f>
        <v> </v>
      </c>
      <c r="P681" s="31" t="str">
        <f>IF($A681="Enter data zone code", " ",IF(ISNA(VLOOKUP($A681,'SIMD 2020v2 DZ lookup data'!$A:$AA,15,FALSE)),"not found",VLOOKUP($A681,'SIMD 2020v2 DZ lookup data'!$A:$AA,15,FALSE)))</f>
        <v> </v>
      </c>
      <c r="Q681" s="37" t="str">
        <f>IF($A681="Enter data zone code", " ",IF(ISNA(VLOOKUP($A681,'SIMD 2020v2 DZ lookup data'!$A:$AA,17,FALSE)),"not found",VLOOKUP($A681,'SIMD 2020v2 DZ lookup data'!$A:$AA,17,FALSE)))</f>
        <v> </v>
      </c>
      <c r="R681" s="36" t="str">
        <f>IF($A681="Enter data zone code", " ",IF(ISNA(VLOOKUP($A681,'SIMD 2020v2 DZ lookup data'!$A:$AA,19,FALSE)),"not found",VLOOKUP($A681,'SIMD 2020v2 DZ lookup data'!$A:$AA,19,FALSE)))</f>
        <v> </v>
      </c>
      <c r="S681" s="36" t="str">
        <f>IF($A681="Enter data zone code", " ",IF(ISNA(VLOOKUP($A681,'SIMD 2020v2 DZ lookup data'!$A:$AA,23,FALSE)),"not found",VLOOKUP($A681,'SIMD 2020v2 DZ lookup data'!$A:$AA,23,FALSE)))</f>
        <v> </v>
      </c>
      <c r="T681" s="36" t="str">
        <f>IF($A681="Enter data zone code", " ",IF(ISNA(VLOOKUP($A681,'SIMD 2020v2 DZ lookup data'!$A:$AA,25,FALSE)),"not found",VLOOKUP($A681,'SIMD 2020v2 DZ lookup data'!$A:$AA,25,FALSE)))</f>
        <v> </v>
      </c>
      <c r="U681" s="38" t="str">
        <f>IF($A681="Enter data zone code", " ",IF(ISNA(VLOOKUP($A681,'SIMD 2020v2 DZ lookup data'!$A:$AA,27,FALSE)),"not found",VLOOKUP($A681,'SIMD 2020v2 DZ lookup data'!$A:$AA,27,FALSE)))</f>
        <v> </v>
      </c>
    </row>
    <row r="682" ht="15.75" customHeight="1">
      <c r="A682" s="35" t="s">
        <v>89</v>
      </c>
      <c r="B682" s="36" t="str">
        <f>IF($A682="Enter data zone code", " ",IF(ISNA(VLOOKUP($A682,'SIMD 2020v2 DZ lookup data'!$A:$AA,2,FALSE)),"not found",VLOOKUP($A682,'SIMD 2020v2 DZ lookup data'!$A:$AA,2,FALSE)))</f>
        <v> </v>
      </c>
      <c r="C682" s="36" t="str">
        <f>IF($A682="Enter data zone code", " ",IF(ISNA(VLOOKUP($A682,'SIMD 2020v2 DZ lookup data'!$A:$AA,21,FALSE)),"not found",VLOOKUP($A682,'SIMD 2020v2 DZ lookup data'!$A:$AA,21,FALSE)))</f>
        <v> </v>
      </c>
      <c r="D682" s="29" t="str">
        <f>IF($A682="Enter data zone code", " ",IF(ISNA(VLOOKUP($A682,'SIMD 2020v2 DZ lookup data'!$A:$AA,3,FALSE)),"not found",VLOOKUP($A682,'SIMD 2020v2 DZ lookup data'!$A:$AA,3,FALSE)))</f>
        <v> </v>
      </c>
      <c r="E682" s="29" t="str">
        <f>IF($A682="Enter data zone code", " ",IF(ISNA(VLOOKUP($A682,'SIMD 2020v2 DZ lookup data'!$A:$AA,4,FALSE)),"not found",VLOOKUP($A682,'SIMD 2020v2 DZ lookup data'!$A:$AA,4,FALSE)))</f>
        <v> </v>
      </c>
      <c r="F682" s="29" t="str">
        <f>IF($A682="Enter data zone code", " ",IF(ISNA(VLOOKUP($A682,'SIMD 2020v2 DZ lookup data'!$A:$AA,5,FALSE)),"not found",VLOOKUP($A682,'SIMD 2020v2 DZ lookup data'!$A:$AA,5,FALSE)))</f>
        <v> </v>
      </c>
      <c r="G682" s="29" t="str">
        <f>IF($A682="Enter data zone code", " ",IF(ISNA(VLOOKUP($A682,'SIMD 2020v2 DZ lookup data'!$A:$AA,6,FALSE)),"not found",VLOOKUP($A682,'SIMD 2020v2 DZ lookup data'!$A:$AA,6,FALSE)))</f>
        <v> </v>
      </c>
      <c r="H682" s="30" t="str">
        <f>IF($A682="Enter data zone code", " ",IF(ISNA(VLOOKUP($A682,'SIMD 2020v2 DZ lookup data'!$A:$AA,8,FALSE)),"not found",VLOOKUP($A682,'SIMD 2020v2 DZ lookup data'!$A:$AA,7,FALSE)))</f>
        <v> </v>
      </c>
      <c r="I682" s="30" t="str">
        <f>IF($A682="Enter data zone code", " ",IF(ISNA(VLOOKUP($A682,'SIMD 2020v2 DZ lookup data'!$A:$AA,7,FALSE)),"not found",VLOOKUP($A682,'SIMD 2020v2 DZ lookup data'!$A:$AA,8,FALSE)))</f>
        <v> </v>
      </c>
      <c r="J682" s="30" t="str">
        <f>IF($A682="Enter data zone code", " ",IF(ISNA(VLOOKUP($A682,'SIMD 2020v2 DZ lookup data'!$A:$AA,9,FALSE)),"not found",VLOOKUP($A682,'SIMD 2020v2 DZ lookup data'!$A:$AA,9,FALSE)))</f>
        <v> </v>
      </c>
      <c r="K682" s="30" t="str">
        <f>IF($A682="Enter data zone code", " ",IF(ISNA(VLOOKUP($A682,'SIMD 2020v2 DZ lookup data'!$A:$AA,10,FALSE)),"not found",VLOOKUP($A682,'SIMD 2020v2 DZ lookup data'!$A:$AA,10,FALSE)))</f>
        <v> </v>
      </c>
      <c r="L682" s="30" t="str">
        <f>IF($A682="Enter data zone code", " ",IF(ISNA(VLOOKUP($A682,'SIMD 2020v2 DZ lookup data'!$A:$AA,11,FALSE)),"not found",VLOOKUP($A682,'SIMD 2020v2 DZ lookup data'!$A:$AA,11,FALSE)))</f>
        <v> </v>
      </c>
      <c r="M682" s="30" t="str">
        <f>IF($A682="Enter data zone code", " ",IF(ISNA(VLOOKUP($A682,'SIMD 2020v2 DZ lookup data'!$A:$AA,12,FALSE)),"not found",VLOOKUP($A682,'SIMD 2020v2 DZ lookup data'!$A:$AA,12,FALSE)))</f>
        <v> </v>
      </c>
      <c r="N682" s="30" t="str">
        <f>IF($A682="Enter data zone code", " ",IF(ISNA(VLOOKUP($A682,'SIMD 2020v2 DZ lookup data'!$A:$AA,13,FALSE)),"not found",VLOOKUP($A682,'SIMD 2020v2 DZ lookup data'!$A:$AA,13,FALSE)))</f>
        <v> </v>
      </c>
      <c r="O682" s="31" t="str">
        <f>IF($A682="Enter data zone code", " ",IF(ISNA(VLOOKUP($A682,'SIMD 2020v2 DZ lookup data'!$A:$AA,14,FALSE)),"not found",VLOOKUP($A682,'SIMD 2020v2 DZ lookup data'!$A:$AA,14,FALSE)))</f>
        <v> </v>
      </c>
      <c r="P682" s="31" t="str">
        <f>IF($A682="Enter data zone code", " ",IF(ISNA(VLOOKUP($A682,'SIMD 2020v2 DZ lookup data'!$A:$AA,15,FALSE)),"not found",VLOOKUP($A682,'SIMD 2020v2 DZ lookup data'!$A:$AA,15,FALSE)))</f>
        <v> </v>
      </c>
      <c r="Q682" s="37" t="str">
        <f>IF($A682="Enter data zone code", " ",IF(ISNA(VLOOKUP($A682,'SIMD 2020v2 DZ lookup data'!$A:$AA,17,FALSE)),"not found",VLOOKUP($A682,'SIMD 2020v2 DZ lookup data'!$A:$AA,17,FALSE)))</f>
        <v> </v>
      </c>
      <c r="R682" s="36" t="str">
        <f>IF($A682="Enter data zone code", " ",IF(ISNA(VLOOKUP($A682,'SIMD 2020v2 DZ lookup data'!$A:$AA,19,FALSE)),"not found",VLOOKUP($A682,'SIMD 2020v2 DZ lookup data'!$A:$AA,19,FALSE)))</f>
        <v> </v>
      </c>
      <c r="S682" s="36" t="str">
        <f>IF($A682="Enter data zone code", " ",IF(ISNA(VLOOKUP($A682,'SIMD 2020v2 DZ lookup data'!$A:$AA,23,FALSE)),"not found",VLOOKUP($A682,'SIMD 2020v2 DZ lookup data'!$A:$AA,23,FALSE)))</f>
        <v> </v>
      </c>
      <c r="T682" s="36" t="str">
        <f>IF($A682="Enter data zone code", " ",IF(ISNA(VLOOKUP($A682,'SIMD 2020v2 DZ lookup data'!$A:$AA,25,FALSE)),"not found",VLOOKUP($A682,'SIMD 2020v2 DZ lookup data'!$A:$AA,25,FALSE)))</f>
        <v> </v>
      </c>
      <c r="U682" s="38" t="str">
        <f>IF($A682="Enter data zone code", " ",IF(ISNA(VLOOKUP($A682,'SIMD 2020v2 DZ lookup data'!$A:$AA,27,FALSE)),"not found",VLOOKUP($A682,'SIMD 2020v2 DZ lookup data'!$A:$AA,27,FALSE)))</f>
        <v> </v>
      </c>
    </row>
    <row r="683" ht="15.75" customHeight="1">
      <c r="A683" s="35" t="s">
        <v>89</v>
      </c>
      <c r="B683" s="36" t="str">
        <f>IF($A683="Enter data zone code", " ",IF(ISNA(VLOOKUP($A683,'SIMD 2020v2 DZ lookup data'!$A:$AA,2,FALSE)),"not found",VLOOKUP($A683,'SIMD 2020v2 DZ lookup data'!$A:$AA,2,FALSE)))</f>
        <v> </v>
      </c>
      <c r="C683" s="36" t="str">
        <f>IF($A683="Enter data zone code", " ",IF(ISNA(VLOOKUP($A683,'SIMD 2020v2 DZ lookup data'!$A:$AA,21,FALSE)),"not found",VLOOKUP($A683,'SIMD 2020v2 DZ lookup data'!$A:$AA,21,FALSE)))</f>
        <v> </v>
      </c>
      <c r="D683" s="29" t="str">
        <f>IF($A683="Enter data zone code", " ",IF(ISNA(VLOOKUP($A683,'SIMD 2020v2 DZ lookup data'!$A:$AA,3,FALSE)),"not found",VLOOKUP($A683,'SIMD 2020v2 DZ lookup data'!$A:$AA,3,FALSE)))</f>
        <v> </v>
      </c>
      <c r="E683" s="29" t="str">
        <f>IF($A683="Enter data zone code", " ",IF(ISNA(VLOOKUP($A683,'SIMD 2020v2 DZ lookup data'!$A:$AA,4,FALSE)),"not found",VLOOKUP($A683,'SIMD 2020v2 DZ lookup data'!$A:$AA,4,FALSE)))</f>
        <v> </v>
      </c>
      <c r="F683" s="29" t="str">
        <f>IF($A683="Enter data zone code", " ",IF(ISNA(VLOOKUP($A683,'SIMD 2020v2 DZ lookup data'!$A:$AA,5,FALSE)),"not found",VLOOKUP($A683,'SIMD 2020v2 DZ lookup data'!$A:$AA,5,FALSE)))</f>
        <v> </v>
      </c>
      <c r="G683" s="29" t="str">
        <f>IF($A683="Enter data zone code", " ",IF(ISNA(VLOOKUP($A683,'SIMD 2020v2 DZ lookup data'!$A:$AA,6,FALSE)),"not found",VLOOKUP($A683,'SIMD 2020v2 DZ lookup data'!$A:$AA,6,FALSE)))</f>
        <v> </v>
      </c>
      <c r="H683" s="30" t="str">
        <f>IF($A683="Enter data zone code", " ",IF(ISNA(VLOOKUP($A683,'SIMD 2020v2 DZ lookup data'!$A:$AA,8,FALSE)),"not found",VLOOKUP($A683,'SIMD 2020v2 DZ lookup data'!$A:$AA,7,FALSE)))</f>
        <v> </v>
      </c>
      <c r="I683" s="30" t="str">
        <f>IF($A683="Enter data zone code", " ",IF(ISNA(VLOOKUP($A683,'SIMD 2020v2 DZ lookup data'!$A:$AA,7,FALSE)),"not found",VLOOKUP($A683,'SIMD 2020v2 DZ lookup data'!$A:$AA,8,FALSE)))</f>
        <v> </v>
      </c>
      <c r="J683" s="30" t="str">
        <f>IF($A683="Enter data zone code", " ",IF(ISNA(VLOOKUP($A683,'SIMD 2020v2 DZ lookup data'!$A:$AA,9,FALSE)),"not found",VLOOKUP($A683,'SIMD 2020v2 DZ lookup data'!$A:$AA,9,FALSE)))</f>
        <v> </v>
      </c>
      <c r="K683" s="30" t="str">
        <f>IF($A683="Enter data zone code", " ",IF(ISNA(VLOOKUP($A683,'SIMD 2020v2 DZ lookup data'!$A:$AA,10,FALSE)),"not found",VLOOKUP($A683,'SIMD 2020v2 DZ lookup data'!$A:$AA,10,FALSE)))</f>
        <v> </v>
      </c>
      <c r="L683" s="30" t="str">
        <f>IF($A683="Enter data zone code", " ",IF(ISNA(VLOOKUP($A683,'SIMD 2020v2 DZ lookup data'!$A:$AA,11,FALSE)),"not found",VLOOKUP($A683,'SIMD 2020v2 DZ lookup data'!$A:$AA,11,FALSE)))</f>
        <v> </v>
      </c>
      <c r="M683" s="30" t="str">
        <f>IF($A683="Enter data zone code", " ",IF(ISNA(VLOOKUP($A683,'SIMD 2020v2 DZ lookup data'!$A:$AA,12,FALSE)),"not found",VLOOKUP($A683,'SIMD 2020v2 DZ lookup data'!$A:$AA,12,FALSE)))</f>
        <v> </v>
      </c>
      <c r="N683" s="30" t="str">
        <f>IF($A683="Enter data zone code", " ",IF(ISNA(VLOOKUP($A683,'SIMD 2020v2 DZ lookup data'!$A:$AA,13,FALSE)),"not found",VLOOKUP($A683,'SIMD 2020v2 DZ lookup data'!$A:$AA,13,FALSE)))</f>
        <v> </v>
      </c>
      <c r="O683" s="31" t="str">
        <f>IF($A683="Enter data zone code", " ",IF(ISNA(VLOOKUP($A683,'SIMD 2020v2 DZ lookup data'!$A:$AA,14,FALSE)),"not found",VLOOKUP($A683,'SIMD 2020v2 DZ lookup data'!$A:$AA,14,FALSE)))</f>
        <v> </v>
      </c>
      <c r="P683" s="31" t="str">
        <f>IF($A683="Enter data zone code", " ",IF(ISNA(VLOOKUP($A683,'SIMD 2020v2 DZ lookup data'!$A:$AA,15,FALSE)),"not found",VLOOKUP($A683,'SIMD 2020v2 DZ lookup data'!$A:$AA,15,FALSE)))</f>
        <v> </v>
      </c>
      <c r="Q683" s="37" t="str">
        <f>IF($A683="Enter data zone code", " ",IF(ISNA(VLOOKUP($A683,'SIMD 2020v2 DZ lookup data'!$A:$AA,17,FALSE)),"not found",VLOOKUP($A683,'SIMD 2020v2 DZ lookup data'!$A:$AA,17,FALSE)))</f>
        <v> </v>
      </c>
      <c r="R683" s="36" t="str">
        <f>IF($A683="Enter data zone code", " ",IF(ISNA(VLOOKUP($A683,'SIMD 2020v2 DZ lookup data'!$A:$AA,19,FALSE)),"not found",VLOOKUP($A683,'SIMD 2020v2 DZ lookup data'!$A:$AA,19,FALSE)))</f>
        <v> </v>
      </c>
      <c r="S683" s="36" t="str">
        <f>IF($A683="Enter data zone code", " ",IF(ISNA(VLOOKUP($A683,'SIMD 2020v2 DZ lookup data'!$A:$AA,23,FALSE)),"not found",VLOOKUP($A683,'SIMD 2020v2 DZ lookup data'!$A:$AA,23,FALSE)))</f>
        <v> </v>
      </c>
      <c r="T683" s="36" t="str">
        <f>IF($A683="Enter data zone code", " ",IF(ISNA(VLOOKUP($A683,'SIMD 2020v2 DZ lookup data'!$A:$AA,25,FALSE)),"not found",VLOOKUP($A683,'SIMD 2020v2 DZ lookup data'!$A:$AA,25,FALSE)))</f>
        <v> </v>
      </c>
      <c r="U683" s="38" t="str">
        <f>IF($A683="Enter data zone code", " ",IF(ISNA(VLOOKUP($A683,'SIMD 2020v2 DZ lookup data'!$A:$AA,27,FALSE)),"not found",VLOOKUP($A683,'SIMD 2020v2 DZ lookup data'!$A:$AA,27,FALSE)))</f>
        <v> </v>
      </c>
    </row>
    <row r="684" ht="15.75" customHeight="1">
      <c r="A684" s="35" t="s">
        <v>89</v>
      </c>
      <c r="B684" s="36" t="str">
        <f>IF($A684="Enter data zone code", " ",IF(ISNA(VLOOKUP($A684,'SIMD 2020v2 DZ lookup data'!$A:$AA,2,FALSE)),"not found",VLOOKUP($A684,'SIMD 2020v2 DZ lookup data'!$A:$AA,2,FALSE)))</f>
        <v> </v>
      </c>
      <c r="C684" s="36" t="str">
        <f>IF($A684="Enter data zone code", " ",IF(ISNA(VLOOKUP($A684,'SIMD 2020v2 DZ lookup data'!$A:$AA,21,FALSE)),"not found",VLOOKUP($A684,'SIMD 2020v2 DZ lookup data'!$A:$AA,21,FALSE)))</f>
        <v> </v>
      </c>
      <c r="D684" s="29" t="str">
        <f>IF($A684="Enter data zone code", " ",IF(ISNA(VLOOKUP($A684,'SIMD 2020v2 DZ lookup data'!$A:$AA,3,FALSE)),"not found",VLOOKUP($A684,'SIMD 2020v2 DZ lookup data'!$A:$AA,3,FALSE)))</f>
        <v> </v>
      </c>
      <c r="E684" s="29" t="str">
        <f>IF($A684="Enter data zone code", " ",IF(ISNA(VLOOKUP($A684,'SIMD 2020v2 DZ lookup data'!$A:$AA,4,FALSE)),"not found",VLOOKUP($A684,'SIMD 2020v2 DZ lookup data'!$A:$AA,4,FALSE)))</f>
        <v> </v>
      </c>
      <c r="F684" s="29" t="str">
        <f>IF($A684="Enter data zone code", " ",IF(ISNA(VLOOKUP($A684,'SIMD 2020v2 DZ lookup data'!$A:$AA,5,FALSE)),"not found",VLOOKUP($A684,'SIMD 2020v2 DZ lookup data'!$A:$AA,5,FALSE)))</f>
        <v> </v>
      </c>
      <c r="G684" s="29" t="str">
        <f>IF($A684="Enter data zone code", " ",IF(ISNA(VLOOKUP($A684,'SIMD 2020v2 DZ lookup data'!$A:$AA,6,FALSE)),"not found",VLOOKUP($A684,'SIMD 2020v2 DZ lookup data'!$A:$AA,6,FALSE)))</f>
        <v> </v>
      </c>
      <c r="H684" s="30" t="str">
        <f>IF($A684="Enter data zone code", " ",IF(ISNA(VLOOKUP($A684,'SIMD 2020v2 DZ lookup data'!$A:$AA,8,FALSE)),"not found",VLOOKUP($A684,'SIMD 2020v2 DZ lookup data'!$A:$AA,7,FALSE)))</f>
        <v> </v>
      </c>
      <c r="I684" s="30" t="str">
        <f>IF($A684="Enter data zone code", " ",IF(ISNA(VLOOKUP($A684,'SIMD 2020v2 DZ lookup data'!$A:$AA,7,FALSE)),"not found",VLOOKUP($A684,'SIMD 2020v2 DZ lookup data'!$A:$AA,8,FALSE)))</f>
        <v> </v>
      </c>
      <c r="J684" s="30" t="str">
        <f>IF($A684="Enter data zone code", " ",IF(ISNA(VLOOKUP($A684,'SIMD 2020v2 DZ lookup data'!$A:$AA,9,FALSE)),"not found",VLOOKUP($A684,'SIMD 2020v2 DZ lookup data'!$A:$AA,9,FALSE)))</f>
        <v> </v>
      </c>
      <c r="K684" s="30" t="str">
        <f>IF($A684="Enter data zone code", " ",IF(ISNA(VLOOKUP($A684,'SIMD 2020v2 DZ lookup data'!$A:$AA,10,FALSE)),"not found",VLOOKUP($A684,'SIMD 2020v2 DZ lookup data'!$A:$AA,10,FALSE)))</f>
        <v> </v>
      </c>
      <c r="L684" s="30" t="str">
        <f>IF($A684="Enter data zone code", " ",IF(ISNA(VLOOKUP($A684,'SIMD 2020v2 DZ lookup data'!$A:$AA,11,FALSE)),"not found",VLOOKUP($A684,'SIMD 2020v2 DZ lookup data'!$A:$AA,11,FALSE)))</f>
        <v> </v>
      </c>
      <c r="M684" s="30" t="str">
        <f>IF($A684="Enter data zone code", " ",IF(ISNA(VLOOKUP($A684,'SIMD 2020v2 DZ lookup data'!$A:$AA,12,FALSE)),"not found",VLOOKUP($A684,'SIMD 2020v2 DZ lookup data'!$A:$AA,12,FALSE)))</f>
        <v> </v>
      </c>
      <c r="N684" s="30" t="str">
        <f>IF($A684="Enter data zone code", " ",IF(ISNA(VLOOKUP($A684,'SIMD 2020v2 DZ lookup data'!$A:$AA,13,FALSE)),"not found",VLOOKUP($A684,'SIMD 2020v2 DZ lookup data'!$A:$AA,13,FALSE)))</f>
        <v> </v>
      </c>
      <c r="O684" s="31" t="str">
        <f>IF($A684="Enter data zone code", " ",IF(ISNA(VLOOKUP($A684,'SIMD 2020v2 DZ lookup data'!$A:$AA,14,FALSE)),"not found",VLOOKUP($A684,'SIMD 2020v2 DZ lookup data'!$A:$AA,14,FALSE)))</f>
        <v> </v>
      </c>
      <c r="P684" s="31" t="str">
        <f>IF($A684="Enter data zone code", " ",IF(ISNA(VLOOKUP($A684,'SIMD 2020v2 DZ lookup data'!$A:$AA,15,FALSE)),"not found",VLOOKUP($A684,'SIMD 2020v2 DZ lookup data'!$A:$AA,15,FALSE)))</f>
        <v> </v>
      </c>
      <c r="Q684" s="37" t="str">
        <f>IF($A684="Enter data zone code", " ",IF(ISNA(VLOOKUP($A684,'SIMD 2020v2 DZ lookup data'!$A:$AA,17,FALSE)),"not found",VLOOKUP($A684,'SIMD 2020v2 DZ lookup data'!$A:$AA,17,FALSE)))</f>
        <v> </v>
      </c>
      <c r="R684" s="36" t="str">
        <f>IF($A684="Enter data zone code", " ",IF(ISNA(VLOOKUP($A684,'SIMD 2020v2 DZ lookup data'!$A:$AA,19,FALSE)),"not found",VLOOKUP($A684,'SIMD 2020v2 DZ lookup data'!$A:$AA,19,FALSE)))</f>
        <v> </v>
      </c>
      <c r="S684" s="36" t="str">
        <f>IF($A684="Enter data zone code", " ",IF(ISNA(VLOOKUP($A684,'SIMD 2020v2 DZ lookup data'!$A:$AA,23,FALSE)),"not found",VLOOKUP($A684,'SIMD 2020v2 DZ lookup data'!$A:$AA,23,FALSE)))</f>
        <v> </v>
      </c>
      <c r="T684" s="36" t="str">
        <f>IF($A684="Enter data zone code", " ",IF(ISNA(VLOOKUP($A684,'SIMD 2020v2 DZ lookup data'!$A:$AA,25,FALSE)),"not found",VLOOKUP($A684,'SIMD 2020v2 DZ lookup data'!$A:$AA,25,FALSE)))</f>
        <v> </v>
      </c>
      <c r="U684" s="38" t="str">
        <f>IF($A684="Enter data zone code", " ",IF(ISNA(VLOOKUP($A684,'SIMD 2020v2 DZ lookup data'!$A:$AA,27,FALSE)),"not found",VLOOKUP($A684,'SIMD 2020v2 DZ lookup data'!$A:$AA,27,FALSE)))</f>
        <v> </v>
      </c>
    </row>
    <row r="685" ht="15.75" customHeight="1">
      <c r="A685" s="35" t="s">
        <v>89</v>
      </c>
      <c r="B685" s="36" t="str">
        <f>IF($A685="Enter data zone code", " ",IF(ISNA(VLOOKUP($A685,'SIMD 2020v2 DZ lookup data'!$A:$AA,2,FALSE)),"not found",VLOOKUP($A685,'SIMD 2020v2 DZ lookup data'!$A:$AA,2,FALSE)))</f>
        <v> </v>
      </c>
      <c r="C685" s="36" t="str">
        <f>IF($A685="Enter data zone code", " ",IF(ISNA(VLOOKUP($A685,'SIMD 2020v2 DZ lookup data'!$A:$AA,21,FALSE)),"not found",VLOOKUP($A685,'SIMD 2020v2 DZ lookup data'!$A:$AA,21,FALSE)))</f>
        <v> </v>
      </c>
      <c r="D685" s="29" t="str">
        <f>IF($A685="Enter data zone code", " ",IF(ISNA(VLOOKUP($A685,'SIMD 2020v2 DZ lookup data'!$A:$AA,3,FALSE)),"not found",VLOOKUP($A685,'SIMD 2020v2 DZ lookup data'!$A:$AA,3,FALSE)))</f>
        <v> </v>
      </c>
      <c r="E685" s="29" t="str">
        <f>IF($A685="Enter data zone code", " ",IF(ISNA(VLOOKUP($A685,'SIMD 2020v2 DZ lookup data'!$A:$AA,4,FALSE)),"not found",VLOOKUP($A685,'SIMD 2020v2 DZ lookup data'!$A:$AA,4,FALSE)))</f>
        <v> </v>
      </c>
      <c r="F685" s="29" t="str">
        <f>IF($A685="Enter data zone code", " ",IF(ISNA(VLOOKUP($A685,'SIMD 2020v2 DZ lookup data'!$A:$AA,5,FALSE)),"not found",VLOOKUP($A685,'SIMD 2020v2 DZ lookup data'!$A:$AA,5,FALSE)))</f>
        <v> </v>
      </c>
      <c r="G685" s="29" t="str">
        <f>IF($A685="Enter data zone code", " ",IF(ISNA(VLOOKUP($A685,'SIMD 2020v2 DZ lookup data'!$A:$AA,6,FALSE)),"not found",VLOOKUP($A685,'SIMD 2020v2 DZ lookup data'!$A:$AA,6,FALSE)))</f>
        <v> </v>
      </c>
      <c r="H685" s="30" t="str">
        <f>IF($A685="Enter data zone code", " ",IF(ISNA(VLOOKUP($A685,'SIMD 2020v2 DZ lookup data'!$A:$AA,8,FALSE)),"not found",VLOOKUP($A685,'SIMD 2020v2 DZ lookup data'!$A:$AA,7,FALSE)))</f>
        <v> </v>
      </c>
      <c r="I685" s="30" t="str">
        <f>IF($A685="Enter data zone code", " ",IF(ISNA(VLOOKUP($A685,'SIMD 2020v2 DZ lookup data'!$A:$AA,7,FALSE)),"not found",VLOOKUP($A685,'SIMD 2020v2 DZ lookup data'!$A:$AA,8,FALSE)))</f>
        <v> </v>
      </c>
      <c r="J685" s="30" t="str">
        <f>IF($A685="Enter data zone code", " ",IF(ISNA(VLOOKUP($A685,'SIMD 2020v2 DZ lookup data'!$A:$AA,9,FALSE)),"not found",VLOOKUP($A685,'SIMD 2020v2 DZ lookup data'!$A:$AA,9,FALSE)))</f>
        <v> </v>
      </c>
      <c r="K685" s="30" t="str">
        <f>IF($A685="Enter data zone code", " ",IF(ISNA(VLOOKUP($A685,'SIMD 2020v2 DZ lookup data'!$A:$AA,10,FALSE)),"not found",VLOOKUP($A685,'SIMD 2020v2 DZ lookup data'!$A:$AA,10,FALSE)))</f>
        <v> </v>
      </c>
      <c r="L685" s="30" t="str">
        <f>IF($A685="Enter data zone code", " ",IF(ISNA(VLOOKUP($A685,'SIMD 2020v2 DZ lookup data'!$A:$AA,11,FALSE)),"not found",VLOOKUP($A685,'SIMD 2020v2 DZ lookup data'!$A:$AA,11,FALSE)))</f>
        <v> </v>
      </c>
      <c r="M685" s="30" t="str">
        <f>IF($A685="Enter data zone code", " ",IF(ISNA(VLOOKUP($A685,'SIMD 2020v2 DZ lookup data'!$A:$AA,12,FALSE)),"not found",VLOOKUP($A685,'SIMD 2020v2 DZ lookup data'!$A:$AA,12,FALSE)))</f>
        <v> </v>
      </c>
      <c r="N685" s="30" t="str">
        <f>IF($A685="Enter data zone code", " ",IF(ISNA(VLOOKUP($A685,'SIMD 2020v2 DZ lookup data'!$A:$AA,13,FALSE)),"not found",VLOOKUP($A685,'SIMD 2020v2 DZ lookup data'!$A:$AA,13,FALSE)))</f>
        <v> </v>
      </c>
      <c r="O685" s="31" t="str">
        <f>IF($A685="Enter data zone code", " ",IF(ISNA(VLOOKUP($A685,'SIMD 2020v2 DZ lookup data'!$A:$AA,14,FALSE)),"not found",VLOOKUP($A685,'SIMD 2020v2 DZ lookup data'!$A:$AA,14,FALSE)))</f>
        <v> </v>
      </c>
      <c r="P685" s="31" t="str">
        <f>IF($A685="Enter data zone code", " ",IF(ISNA(VLOOKUP($A685,'SIMD 2020v2 DZ lookup data'!$A:$AA,15,FALSE)),"not found",VLOOKUP($A685,'SIMD 2020v2 DZ lookup data'!$A:$AA,15,FALSE)))</f>
        <v> </v>
      </c>
      <c r="Q685" s="37" t="str">
        <f>IF($A685="Enter data zone code", " ",IF(ISNA(VLOOKUP($A685,'SIMD 2020v2 DZ lookup data'!$A:$AA,17,FALSE)),"not found",VLOOKUP($A685,'SIMD 2020v2 DZ lookup data'!$A:$AA,17,FALSE)))</f>
        <v> </v>
      </c>
      <c r="R685" s="36" t="str">
        <f>IF($A685="Enter data zone code", " ",IF(ISNA(VLOOKUP($A685,'SIMD 2020v2 DZ lookup data'!$A:$AA,19,FALSE)),"not found",VLOOKUP($A685,'SIMD 2020v2 DZ lookup data'!$A:$AA,19,FALSE)))</f>
        <v> </v>
      </c>
      <c r="S685" s="36" t="str">
        <f>IF($A685="Enter data zone code", " ",IF(ISNA(VLOOKUP($A685,'SIMD 2020v2 DZ lookup data'!$A:$AA,23,FALSE)),"not found",VLOOKUP($A685,'SIMD 2020v2 DZ lookup data'!$A:$AA,23,FALSE)))</f>
        <v> </v>
      </c>
      <c r="T685" s="36" t="str">
        <f>IF($A685="Enter data zone code", " ",IF(ISNA(VLOOKUP($A685,'SIMD 2020v2 DZ lookup data'!$A:$AA,25,FALSE)),"not found",VLOOKUP($A685,'SIMD 2020v2 DZ lookup data'!$A:$AA,25,FALSE)))</f>
        <v> </v>
      </c>
      <c r="U685" s="38" t="str">
        <f>IF($A685="Enter data zone code", " ",IF(ISNA(VLOOKUP($A685,'SIMD 2020v2 DZ lookup data'!$A:$AA,27,FALSE)),"not found",VLOOKUP($A685,'SIMD 2020v2 DZ lookup data'!$A:$AA,27,FALSE)))</f>
        <v> </v>
      </c>
    </row>
    <row r="686" ht="15.75" customHeight="1">
      <c r="A686" s="35" t="s">
        <v>89</v>
      </c>
      <c r="B686" s="36" t="str">
        <f>IF($A686="Enter data zone code", " ",IF(ISNA(VLOOKUP($A686,'SIMD 2020v2 DZ lookup data'!$A:$AA,2,FALSE)),"not found",VLOOKUP($A686,'SIMD 2020v2 DZ lookup data'!$A:$AA,2,FALSE)))</f>
        <v> </v>
      </c>
      <c r="C686" s="36" t="str">
        <f>IF($A686="Enter data zone code", " ",IF(ISNA(VLOOKUP($A686,'SIMD 2020v2 DZ lookup data'!$A:$AA,21,FALSE)),"not found",VLOOKUP($A686,'SIMD 2020v2 DZ lookup data'!$A:$AA,21,FALSE)))</f>
        <v> </v>
      </c>
      <c r="D686" s="29" t="str">
        <f>IF($A686="Enter data zone code", " ",IF(ISNA(VLOOKUP($A686,'SIMD 2020v2 DZ lookup data'!$A:$AA,3,FALSE)),"not found",VLOOKUP($A686,'SIMD 2020v2 DZ lookup data'!$A:$AA,3,FALSE)))</f>
        <v> </v>
      </c>
      <c r="E686" s="29" t="str">
        <f>IF($A686="Enter data zone code", " ",IF(ISNA(VLOOKUP($A686,'SIMD 2020v2 DZ lookup data'!$A:$AA,4,FALSE)),"not found",VLOOKUP($A686,'SIMD 2020v2 DZ lookup data'!$A:$AA,4,FALSE)))</f>
        <v> </v>
      </c>
      <c r="F686" s="29" t="str">
        <f>IF($A686="Enter data zone code", " ",IF(ISNA(VLOOKUP($A686,'SIMD 2020v2 DZ lookup data'!$A:$AA,5,FALSE)),"not found",VLOOKUP($A686,'SIMD 2020v2 DZ lookup data'!$A:$AA,5,FALSE)))</f>
        <v> </v>
      </c>
      <c r="G686" s="29" t="str">
        <f>IF($A686="Enter data zone code", " ",IF(ISNA(VLOOKUP($A686,'SIMD 2020v2 DZ lookup data'!$A:$AA,6,FALSE)),"not found",VLOOKUP($A686,'SIMD 2020v2 DZ lookup data'!$A:$AA,6,FALSE)))</f>
        <v> </v>
      </c>
      <c r="H686" s="30" t="str">
        <f>IF($A686="Enter data zone code", " ",IF(ISNA(VLOOKUP($A686,'SIMD 2020v2 DZ lookup data'!$A:$AA,8,FALSE)),"not found",VLOOKUP($A686,'SIMD 2020v2 DZ lookup data'!$A:$AA,7,FALSE)))</f>
        <v> </v>
      </c>
      <c r="I686" s="30" t="str">
        <f>IF($A686="Enter data zone code", " ",IF(ISNA(VLOOKUP($A686,'SIMD 2020v2 DZ lookup data'!$A:$AA,7,FALSE)),"not found",VLOOKUP($A686,'SIMD 2020v2 DZ lookup data'!$A:$AA,8,FALSE)))</f>
        <v> </v>
      </c>
      <c r="J686" s="30" t="str">
        <f>IF($A686="Enter data zone code", " ",IF(ISNA(VLOOKUP($A686,'SIMD 2020v2 DZ lookup data'!$A:$AA,9,FALSE)),"not found",VLOOKUP($A686,'SIMD 2020v2 DZ lookup data'!$A:$AA,9,FALSE)))</f>
        <v> </v>
      </c>
      <c r="K686" s="30" t="str">
        <f>IF($A686="Enter data zone code", " ",IF(ISNA(VLOOKUP($A686,'SIMD 2020v2 DZ lookup data'!$A:$AA,10,FALSE)),"not found",VLOOKUP($A686,'SIMD 2020v2 DZ lookup data'!$A:$AA,10,FALSE)))</f>
        <v> </v>
      </c>
      <c r="L686" s="30" t="str">
        <f>IF($A686="Enter data zone code", " ",IF(ISNA(VLOOKUP($A686,'SIMD 2020v2 DZ lookup data'!$A:$AA,11,FALSE)),"not found",VLOOKUP($A686,'SIMD 2020v2 DZ lookup data'!$A:$AA,11,FALSE)))</f>
        <v> </v>
      </c>
      <c r="M686" s="30" t="str">
        <f>IF($A686="Enter data zone code", " ",IF(ISNA(VLOOKUP($A686,'SIMD 2020v2 DZ lookup data'!$A:$AA,12,FALSE)),"not found",VLOOKUP($A686,'SIMD 2020v2 DZ lookup data'!$A:$AA,12,FALSE)))</f>
        <v> </v>
      </c>
      <c r="N686" s="30" t="str">
        <f>IF($A686="Enter data zone code", " ",IF(ISNA(VLOOKUP($A686,'SIMD 2020v2 DZ lookup data'!$A:$AA,13,FALSE)),"not found",VLOOKUP($A686,'SIMD 2020v2 DZ lookup data'!$A:$AA,13,FALSE)))</f>
        <v> </v>
      </c>
      <c r="O686" s="31" t="str">
        <f>IF($A686="Enter data zone code", " ",IF(ISNA(VLOOKUP($A686,'SIMD 2020v2 DZ lookup data'!$A:$AA,14,FALSE)),"not found",VLOOKUP($A686,'SIMD 2020v2 DZ lookup data'!$A:$AA,14,FALSE)))</f>
        <v> </v>
      </c>
      <c r="P686" s="31" t="str">
        <f>IF($A686="Enter data zone code", " ",IF(ISNA(VLOOKUP($A686,'SIMD 2020v2 DZ lookup data'!$A:$AA,15,FALSE)),"not found",VLOOKUP($A686,'SIMD 2020v2 DZ lookup data'!$A:$AA,15,FALSE)))</f>
        <v> </v>
      </c>
      <c r="Q686" s="37" t="str">
        <f>IF($A686="Enter data zone code", " ",IF(ISNA(VLOOKUP($A686,'SIMD 2020v2 DZ lookup data'!$A:$AA,17,FALSE)),"not found",VLOOKUP($A686,'SIMD 2020v2 DZ lookup data'!$A:$AA,17,FALSE)))</f>
        <v> </v>
      </c>
      <c r="R686" s="36" t="str">
        <f>IF($A686="Enter data zone code", " ",IF(ISNA(VLOOKUP($A686,'SIMD 2020v2 DZ lookup data'!$A:$AA,19,FALSE)),"not found",VLOOKUP($A686,'SIMD 2020v2 DZ lookup data'!$A:$AA,19,FALSE)))</f>
        <v> </v>
      </c>
      <c r="S686" s="36" t="str">
        <f>IF($A686="Enter data zone code", " ",IF(ISNA(VLOOKUP($A686,'SIMD 2020v2 DZ lookup data'!$A:$AA,23,FALSE)),"not found",VLOOKUP($A686,'SIMD 2020v2 DZ lookup data'!$A:$AA,23,FALSE)))</f>
        <v> </v>
      </c>
      <c r="T686" s="36" t="str">
        <f>IF($A686="Enter data zone code", " ",IF(ISNA(VLOOKUP($A686,'SIMD 2020v2 DZ lookup data'!$A:$AA,25,FALSE)),"not found",VLOOKUP($A686,'SIMD 2020v2 DZ lookup data'!$A:$AA,25,FALSE)))</f>
        <v> </v>
      </c>
      <c r="U686" s="38" t="str">
        <f>IF($A686="Enter data zone code", " ",IF(ISNA(VLOOKUP($A686,'SIMD 2020v2 DZ lookup data'!$A:$AA,27,FALSE)),"not found",VLOOKUP($A686,'SIMD 2020v2 DZ lookup data'!$A:$AA,27,FALSE)))</f>
        <v> </v>
      </c>
    </row>
    <row r="687" ht="15.75" customHeight="1">
      <c r="A687" s="35" t="s">
        <v>89</v>
      </c>
      <c r="B687" s="36" t="str">
        <f>IF($A687="Enter data zone code", " ",IF(ISNA(VLOOKUP($A687,'SIMD 2020v2 DZ lookup data'!$A:$AA,2,FALSE)),"not found",VLOOKUP($A687,'SIMD 2020v2 DZ lookup data'!$A:$AA,2,FALSE)))</f>
        <v> </v>
      </c>
      <c r="C687" s="36" t="str">
        <f>IF($A687="Enter data zone code", " ",IF(ISNA(VLOOKUP($A687,'SIMD 2020v2 DZ lookup data'!$A:$AA,21,FALSE)),"not found",VLOOKUP($A687,'SIMD 2020v2 DZ lookup data'!$A:$AA,21,FALSE)))</f>
        <v> </v>
      </c>
      <c r="D687" s="29" t="str">
        <f>IF($A687="Enter data zone code", " ",IF(ISNA(VLOOKUP($A687,'SIMD 2020v2 DZ lookup data'!$A:$AA,3,FALSE)),"not found",VLOOKUP($A687,'SIMD 2020v2 DZ lookup data'!$A:$AA,3,FALSE)))</f>
        <v> </v>
      </c>
      <c r="E687" s="29" t="str">
        <f>IF($A687="Enter data zone code", " ",IF(ISNA(VLOOKUP($A687,'SIMD 2020v2 DZ lookup data'!$A:$AA,4,FALSE)),"not found",VLOOKUP($A687,'SIMD 2020v2 DZ lookup data'!$A:$AA,4,FALSE)))</f>
        <v> </v>
      </c>
      <c r="F687" s="29" t="str">
        <f>IF($A687="Enter data zone code", " ",IF(ISNA(VLOOKUP($A687,'SIMD 2020v2 DZ lookup data'!$A:$AA,5,FALSE)),"not found",VLOOKUP($A687,'SIMD 2020v2 DZ lookup data'!$A:$AA,5,FALSE)))</f>
        <v> </v>
      </c>
      <c r="G687" s="29" t="str">
        <f>IF($A687="Enter data zone code", " ",IF(ISNA(VLOOKUP($A687,'SIMD 2020v2 DZ lookup data'!$A:$AA,6,FALSE)),"not found",VLOOKUP($A687,'SIMD 2020v2 DZ lookup data'!$A:$AA,6,FALSE)))</f>
        <v> </v>
      </c>
      <c r="H687" s="30" t="str">
        <f>IF($A687="Enter data zone code", " ",IF(ISNA(VLOOKUP($A687,'SIMD 2020v2 DZ lookup data'!$A:$AA,8,FALSE)),"not found",VLOOKUP($A687,'SIMD 2020v2 DZ lookup data'!$A:$AA,7,FALSE)))</f>
        <v> </v>
      </c>
      <c r="I687" s="30" t="str">
        <f>IF($A687="Enter data zone code", " ",IF(ISNA(VLOOKUP($A687,'SIMD 2020v2 DZ lookup data'!$A:$AA,7,FALSE)),"not found",VLOOKUP($A687,'SIMD 2020v2 DZ lookup data'!$A:$AA,8,FALSE)))</f>
        <v> </v>
      </c>
      <c r="J687" s="30" t="str">
        <f>IF($A687="Enter data zone code", " ",IF(ISNA(VLOOKUP($A687,'SIMD 2020v2 DZ lookup data'!$A:$AA,9,FALSE)),"not found",VLOOKUP($A687,'SIMD 2020v2 DZ lookup data'!$A:$AA,9,FALSE)))</f>
        <v> </v>
      </c>
      <c r="K687" s="30" t="str">
        <f>IF($A687="Enter data zone code", " ",IF(ISNA(VLOOKUP($A687,'SIMD 2020v2 DZ lookup data'!$A:$AA,10,FALSE)),"not found",VLOOKUP($A687,'SIMD 2020v2 DZ lookup data'!$A:$AA,10,FALSE)))</f>
        <v> </v>
      </c>
      <c r="L687" s="30" t="str">
        <f>IF($A687="Enter data zone code", " ",IF(ISNA(VLOOKUP($A687,'SIMD 2020v2 DZ lookup data'!$A:$AA,11,FALSE)),"not found",VLOOKUP($A687,'SIMD 2020v2 DZ lookup data'!$A:$AA,11,FALSE)))</f>
        <v> </v>
      </c>
      <c r="M687" s="30" t="str">
        <f>IF($A687="Enter data zone code", " ",IF(ISNA(VLOOKUP($A687,'SIMD 2020v2 DZ lookup data'!$A:$AA,12,FALSE)),"not found",VLOOKUP($A687,'SIMD 2020v2 DZ lookup data'!$A:$AA,12,FALSE)))</f>
        <v> </v>
      </c>
      <c r="N687" s="30" t="str">
        <f>IF($A687="Enter data zone code", " ",IF(ISNA(VLOOKUP($A687,'SIMD 2020v2 DZ lookup data'!$A:$AA,13,FALSE)),"not found",VLOOKUP($A687,'SIMD 2020v2 DZ lookup data'!$A:$AA,13,FALSE)))</f>
        <v> </v>
      </c>
      <c r="O687" s="31" t="str">
        <f>IF($A687="Enter data zone code", " ",IF(ISNA(VLOOKUP($A687,'SIMD 2020v2 DZ lookup data'!$A:$AA,14,FALSE)),"not found",VLOOKUP($A687,'SIMD 2020v2 DZ lookup data'!$A:$AA,14,FALSE)))</f>
        <v> </v>
      </c>
      <c r="P687" s="31" t="str">
        <f>IF($A687="Enter data zone code", " ",IF(ISNA(VLOOKUP($A687,'SIMD 2020v2 DZ lookup data'!$A:$AA,15,FALSE)),"not found",VLOOKUP($A687,'SIMD 2020v2 DZ lookup data'!$A:$AA,15,FALSE)))</f>
        <v> </v>
      </c>
      <c r="Q687" s="37" t="str">
        <f>IF($A687="Enter data zone code", " ",IF(ISNA(VLOOKUP($A687,'SIMD 2020v2 DZ lookup data'!$A:$AA,17,FALSE)),"not found",VLOOKUP($A687,'SIMD 2020v2 DZ lookup data'!$A:$AA,17,FALSE)))</f>
        <v> </v>
      </c>
      <c r="R687" s="36" t="str">
        <f>IF($A687="Enter data zone code", " ",IF(ISNA(VLOOKUP($A687,'SIMD 2020v2 DZ lookup data'!$A:$AA,19,FALSE)),"not found",VLOOKUP($A687,'SIMD 2020v2 DZ lookup data'!$A:$AA,19,FALSE)))</f>
        <v> </v>
      </c>
      <c r="S687" s="36" t="str">
        <f>IF($A687="Enter data zone code", " ",IF(ISNA(VLOOKUP($A687,'SIMD 2020v2 DZ lookup data'!$A:$AA,23,FALSE)),"not found",VLOOKUP($A687,'SIMD 2020v2 DZ lookup data'!$A:$AA,23,FALSE)))</f>
        <v> </v>
      </c>
      <c r="T687" s="36" t="str">
        <f>IF($A687="Enter data zone code", " ",IF(ISNA(VLOOKUP($A687,'SIMD 2020v2 DZ lookup data'!$A:$AA,25,FALSE)),"not found",VLOOKUP($A687,'SIMD 2020v2 DZ lookup data'!$A:$AA,25,FALSE)))</f>
        <v> </v>
      </c>
      <c r="U687" s="38" t="str">
        <f>IF($A687="Enter data zone code", " ",IF(ISNA(VLOOKUP($A687,'SIMD 2020v2 DZ lookup data'!$A:$AA,27,FALSE)),"not found",VLOOKUP($A687,'SIMD 2020v2 DZ lookup data'!$A:$AA,27,FALSE)))</f>
        <v> </v>
      </c>
    </row>
    <row r="688" ht="15.75" customHeight="1">
      <c r="A688" s="35" t="s">
        <v>89</v>
      </c>
      <c r="B688" s="36" t="str">
        <f>IF($A688="Enter data zone code", " ",IF(ISNA(VLOOKUP($A688,'SIMD 2020v2 DZ lookup data'!$A:$AA,2,FALSE)),"not found",VLOOKUP($A688,'SIMD 2020v2 DZ lookup data'!$A:$AA,2,FALSE)))</f>
        <v> </v>
      </c>
      <c r="C688" s="36" t="str">
        <f>IF($A688="Enter data zone code", " ",IF(ISNA(VLOOKUP($A688,'SIMD 2020v2 DZ lookup data'!$A:$AA,21,FALSE)),"not found",VLOOKUP($A688,'SIMD 2020v2 DZ lookup data'!$A:$AA,21,FALSE)))</f>
        <v> </v>
      </c>
      <c r="D688" s="29" t="str">
        <f>IF($A688="Enter data zone code", " ",IF(ISNA(VLOOKUP($A688,'SIMD 2020v2 DZ lookup data'!$A:$AA,3,FALSE)),"not found",VLOOKUP($A688,'SIMD 2020v2 DZ lookup data'!$A:$AA,3,FALSE)))</f>
        <v> </v>
      </c>
      <c r="E688" s="29" t="str">
        <f>IF($A688="Enter data zone code", " ",IF(ISNA(VLOOKUP($A688,'SIMD 2020v2 DZ lookup data'!$A:$AA,4,FALSE)),"not found",VLOOKUP($A688,'SIMD 2020v2 DZ lookup data'!$A:$AA,4,FALSE)))</f>
        <v> </v>
      </c>
      <c r="F688" s="29" t="str">
        <f>IF($A688="Enter data zone code", " ",IF(ISNA(VLOOKUP($A688,'SIMD 2020v2 DZ lookup data'!$A:$AA,5,FALSE)),"not found",VLOOKUP($A688,'SIMD 2020v2 DZ lookup data'!$A:$AA,5,FALSE)))</f>
        <v> </v>
      </c>
      <c r="G688" s="29" t="str">
        <f>IF($A688="Enter data zone code", " ",IF(ISNA(VLOOKUP($A688,'SIMD 2020v2 DZ lookup data'!$A:$AA,6,FALSE)),"not found",VLOOKUP($A688,'SIMD 2020v2 DZ lookup data'!$A:$AA,6,FALSE)))</f>
        <v> </v>
      </c>
      <c r="H688" s="30" t="str">
        <f>IF($A688="Enter data zone code", " ",IF(ISNA(VLOOKUP($A688,'SIMD 2020v2 DZ lookup data'!$A:$AA,8,FALSE)),"not found",VLOOKUP($A688,'SIMD 2020v2 DZ lookup data'!$A:$AA,7,FALSE)))</f>
        <v> </v>
      </c>
      <c r="I688" s="30" t="str">
        <f>IF($A688="Enter data zone code", " ",IF(ISNA(VLOOKUP($A688,'SIMD 2020v2 DZ lookup data'!$A:$AA,7,FALSE)),"not found",VLOOKUP($A688,'SIMD 2020v2 DZ lookup data'!$A:$AA,8,FALSE)))</f>
        <v> </v>
      </c>
      <c r="J688" s="30" t="str">
        <f>IF($A688="Enter data zone code", " ",IF(ISNA(VLOOKUP($A688,'SIMD 2020v2 DZ lookup data'!$A:$AA,9,FALSE)),"not found",VLOOKUP($A688,'SIMD 2020v2 DZ lookup data'!$A:$AA,9,FALSE)))</f>
        <v> </v>
      </c>
      <c r="K688" s="30" t="str">
        <f>IF($A688="Enter data zone code", " ",IF(ISNA(VLOOKUP($A688,'SIMD 2020v2 DZ lookup data'!$A:$AA,10,FALSE)),"not found",VLOOKUP($A688,'SIMD 2020v2 DZ lookup data'!$A:$AA,10,FALSE)))</f>
        <v> </v>
      </c>
      <c r="L688" s="30" t="str">
        <f>IF($A688="Enter data zone code", " ",IF(ISNA(VLOOKUP($A688,'SIMD 2020v2 DZ lookup data'!$A:$AA,11,FALSE)),"not found",VLOOKUP($A688,'SIMD 2020v2 DZ lookup data'!$A:$AA,11,FALSE)))</f>
        <v> </v>
      </c>
      <c r="M688" s="30" t="str">
        <f>IF($A688="Enter data zone code", " ",IF(ISNA(VLOOKUP($A688,'SIMD 2020v2 DZ lookup data'!$A:$AA,12,FALSE)),"not found",VLOOKUP($A688,'SIMD 2020v2 DZ lookup data'!$A:$AA,12,FALSE)))</f>
        <v> </v>
      </c>
      <c r="N688" s="30" t="str">
        <f>IF($A688="Enter data zone code", " ",IF(ISNA(VLOOKUP($A688,'SIMD 2020v2 DZ lookup data'!$A:$AA,13,FALSE)),"not found",VLOOKUP($A688,'SIMD 2020v2 DZ lookup data'!$A:$AA,13,FALSE)))</f>
        <v> </v>
      </c>
      <c r="O688" s="31" t="str">
        <f>IF($A688="Enter data zone code", " ",IF(ISNA(VLOOKUP($A688,'SIMD 2020v2 DZ lookup data'!$A:$AA,14,FALSE)),"not found",VLOOKUP($A688,'SIMD 2020v2 DZ lookup data'!$A:$AA,14,FALSE)))</f>
        <v> </v>
      </c>
      <c r="P688" s="31" t="str">
        <f>IF($A688="Enter data zone code", " ",IF(ISNA(VLOOKUP($A688,'SIMD 2020v2 DZ lookup data'!$A:$AA,15,FALSE)),"not found",VLOOKUP($A688,'SIMD 2020v2 DZ lookup data'!$A:$AA,15,FALSE)))</f>
        <v> </v>
      </c>
      <c r="Q688" s="37" t="str">
        <f>IF($A688="Enter data zone code", " ",IF(ISNA(VLOOKUP($A688,'SIMD 2020v2 DZ lookup data'!$A:$AA,17,FALSE)),"not found",VLOOKUP($A688,'SIMD 2020v2 DZ lookup data'!$A:$AA,17,FALSE)))</f>
        <v> </v>
      </c>
      <c r="R688" s="36" t="str">
        <f>IF($A688="Enter data zone code", " ",IF(ISNA(VLOOKUP($A688,'SIMD 2020v2 DZ lookup data'!$A:$AA,19,FALSE)),"not found",VLOOKUP($A688,'SIMD 2020v2 DZ lookup data'!$A:$AA,19,FALSE)))</f>
        <v> </v>
      </c>
      <c r="S688" s="36" t="str">
        <f>IF($A688="Enter data zone code", " ",IF(ISNA(VLOOKUP($A688,'SIMD 2020v2 DZ lookup data'!$A:$AA,23,FALSE)),"not found",VLOOKUP($A688,'SIMD 2020v2 DZ lookup data'!$A:$AA,23,FALSE)))</f>
        <v> </v>
      </c>
      <c r="T688" s="36" t="str">
        <f>IF($A688="Enter data zone code", " ",IF(ISNA(VLOOKUP($A688,'SIMD 2020v2 DZ lookup data'!$A:$AA,25,FALSE)),"not found",VLOOKUP($A688,'SIMD 2020v2 DZ lookup data'!$A:$AA,25,FALSE)))</f>
        <v> </v>
      </c>
      <c r="U688" s="38" t="str">
        <f>IF($A688="Enter data zone code", " ",IF(ISNA(VLOOKUP($A688,'SIMD 2020v2 DZ lookup data'!$A:$AA,27,FALSE)),"not found",VLOOKUP($A688,'SIMD 2020v2 DZ lookup data'!$A:$AA,27,FALSE)))</f>
        <v> </v>
      </c>
    </row>
    <row r="689" ht="15.75" customHeight="1">
      <c r="A689" s="35" t="s">
        <v>89</v>
      </c>
      <c r="B689" s="36" t="str">
        <f>IF($A689="Enter data zone code", " ",IF(ISNA(VLOOKUP($A689,'SIMD 2020v2 DZ lookup data'!$A:$AA,2,FALSE)),"not found",VLOOKUP($A689,'SIMD 2020v2 DZ lookup data'!$A:$AA,2,FALSE)))</f>
        <v> </v>
      </c>
      <c r="C689" s="36" t="str">
        <f>IF($A689="Enter data zone code", " ",IF(ISNA(VLOOKUP($A689,'SIMD 2020v2 DZ lookup data'!$A:$AA,21,FALSE)),"not found",VLOOKUP($A689,'SIMD 2020v2 DZ lookup data'!$A:$AA,21,FALSE)))</f>
        <v> </v>
      </c>
      <c r="D689" s="29" t="str">
        <f>IF($A689="Enter data zone code", " ",IF(ISNA(VLOOKUP($A689,'SIMD 2020v2 DZ lookup data'!$A:$AA,3,FALSE)),"not found",VLOOKUP($A689,'SIMD 2020v2 DZ lookup data'!$A:$AA,3,FALSE)))</f>
        <v> </v>
      </c>
      <c r="E689" s="29" t="str">
        <f>IF($A689="Enter data zone code", " ",IF(ISNA(VLOOKUP($A689,'SIMD 2020v2 DZ lookup data'!$A:$AA,4,FALSE)),"not found",VLOOKUP($A689,'SIMD 2020v2 DZ lookup data'!$A:$AA,4,FALSE)))</f>
        <v> </v>
      </c>
      <c r="F689" s="29" t="str">
        <f>IF($A689="Enter data zone code", " ",IF(ISNA(VLOOKUP($A689,'SIMD 2020v2 DZ lookup data'!$A:$AA,5,FALSE)),"not found",VLOOKUP($A689,'SIMD 2020v2 DZ lookup data'!$A:$AA,5,FALSE)))</f>
        <v> </v>
      </c>
      <c r="G689" s="29" t="str">
        <f>IF($A689="Enter data zone code", " ",IF(ISNA(VLOOKUP($A689,'SIMD 2020v2 DZ lookup data'!$A:$AA,6,FALSE)),"not found",VLOOKUP($A689,'SIMD 2020v2 DZ lookup data'!$A:$AA,6,FALSE)))</f>
        <v> </v>
      </c>
      <c r="H689" s="30" t="str">
        <f>IF($A689="Enter data zone code", " ",IF(ISNA(VLOOKUP($A689,'SIMD 2020v2 DZ lookup data'!$A:$AA,8,FALSE)),"not found",VLOOKUP($A689,'SIMD 2020v2 DZ lookup data'!$A:$AA,7,FALSE)))</f>
        <v> </v>
      </c>
      <c r="I689" s="30" t="str">
        <f>IF($A689="Enter data zone code", " ",IF(ISNA(VLOOKUP($A689,'SIMD 2020v2 DZ lookup data'!$A:$AA,7,FALSE)),"not found",VLOOKUP($A689,'SIMD 2020v2 DZ lookup data'!$A:$AA,8,FALSE)))</f>
        <v> </v>
      </c>
      <c r="J689" s="30" t="str">
        <f>IF($A689="Enter data zone code", " ",IF(ISNA(VLOOKUP($A689,'SIMD 2020v2 DZ lookup data'!$A:$AA,9,FALSE)),"not found",VLOOKUP($A689,'SIMD 2020v2 DZ lookup data'!$A:$AA,9,FALSE)))</f>
        <v> </v>
      </c>
      <c r="K689" s="30" t="str">
        <f>IF($A689="Enter data zone code", " ",IF(ISNA(VLOOKUP($A689,'SIMD 2020v2 DZ lookup data'!$A:$AA,10,FALSE)),"not found",VLOOKUP($A689,'SIMD 2020v2 DZ lookup data'!$A:$AA,10,FALSE)))</f>
        <v> </v>
      </c>
      <c r="L689" s="30" t="str">
        <f>IF($A689="Enter data zone code", " ",IF(ISNA(VLOOKUP($A689,'SIMD 2020v2 DZ lookup data'!$A:$AA,11,FALSE)),"not found",VLOOKUP($A689,'SIMD 2020v2 DZ lookup data'!$A:$AA,11,FALSE)))</f>
        <v> </v>
      </c>
      <c r="M689" s="30" t="str">
        <f>IF($A689="Enter data zone code", " ",IF(ISNA(VLOOKUP($A689,'SIMD 2020v2 DZ lookup data'!$A:$AA,12,FALSE)),"not found",VLOOKUP($A689,'SIMD 2020v2 DZ lookup data'!$A:$AA,12,FALSE)))</f>
        <v> </v>
      </c>
      <c r="N689" s="30" t="str">
        <f>IF($A689="Enter data zone code", " ",IF(ISNA(VLOOKUP($A689,'SIMD 2020v2 DZ lookup data'!$A:$AA,13,FALSE)),"not found",VLOOKUP($A689,'SIMD 2020v2 DZ lookup data'!$A:$AA,13,FALSE)))</f>
        <v> </v>
      </c>
      <c r="O689" s="31" t="str">
        <f>IF($A689="Enter data zone code", " ",IF(ISNA(VLOOKUP($A689,'SIMD 2020v2 DZ lookup data'!$A:$AA,14,FALSE)),"not found",VLOOKUP($A689,'SIMD 2020v2 DZ lookup data'!$A:$AA,14,FALSE)))</f>
        <v> </v>
      </c>
      <c r="P689" s="31" t="str">
        <f>IF($A689="Enter data zone code", " ",IF(ISNA(VLOOKUP($A689,'SIMD 2020v2 DZ lookup data'!$A:$AA,15,FALSE)),"not found",VLOOKUP($A689,'SIMD 2020v2 DZ lookup data'!$A:$AA,15,FALSE)))</f>
        <v> </v>
      </c>
      <c r="Q689" s="37" t="str">
        <f>IF($A689="Enter data zone code", " ",IF(ISNA(VLOOKUP($A689,'SIMD 2020v2 DZ lookup data'!$A:$AA,17,FALSE)),"not found",VLOOKUP($A689,'SIMD 2020v2 DZ lookup data'!$A:$AA,17,FALSE)))</f>
        <v> </v>
      </c>
      <c r="R689" s="36" t="str">
        <f>IF($A689="Enter data zone code", " ",IF(ISNA(VLOOKUP($A689,'SIMD 2020v2 DZ lookup data'!$A:$AA,19,FALSE)),"not found",VLOOKUP($A689,'SIMD 2020v2 DZ lookup data'!$A:$AA,19,FALSE)))</f>
        <v> </v>
      </c>
      <c r="S689" s="36" t="str">
        <f>IF($A689="Enter data zone code", " ",IF(ISNA(VLOOKUP($A689,'SIMD 2020v2 DZ lookup data'!$A:$AA,23,FALSE)),"not found",VLOOKUP($A689,'SIMD 2020v2 DZ lookup data'!$A:$AA,23,FALSE)))</f>
        <v> </v>
      </c>
      <c r="T689" s="36" t="str">
        <f>IF($A689="Enter data zone code", " ",IF(ISNA(VLOOKUP($A689,'SIMD 2020v2 DZ lookup data'!$A:$AA,25,FALSE)),"not found",VLOOKUP($A689,'SIMD 2020v2 DZ lookup data'!$A:$AA,25,FALSE)))</f>
        <v> </v>
      </c>
      <c r="U689" s="38" t="str">
        <f>IF($A689="Enter data zone code", " ",IF(ISNA(VLOOKUP($A689,'SIMD 2020v2 DZ lookup data'!$A:$AA,27,FALSE)),"not found",VLOOKUP($A689,'SIMD 2020v2 DZ lookup data'!$A:$AA,27,FALSE)))</f>
        <v> </v>
      </c>
    </row>
    <row r="690" ht="15.75" customHeight="1">
      <c r="A690" s="35" t="s">
        <v>89</v>
      </c>
      <c r="B690" s="36" t="str">
        <f>IF($A690="Enter data zone code", " ",IF(ISNA(VLOOKUP($A690,'SIMD 2020v2 DZ lookup data'!$A:$AA,2,FALSE)),"not found",VLOOKUP($A690,'SIMD 2020v2 DZ lookup data'!$A:$AA,2,FALSE)))</f>
        <v> </v>
      </c>
      <c r="C690" s="36" t="str">
        <f>IF($A690="Enter data zone code", " ",IF(ISNA(VLOOKUP($A690,'SIMD 2020v2 DZ lookup data'!$A:$AA,21,FALSE)),"not found",VLOOKUP($A690,'SIMD 2020v2 DZ lookup data'!$A:$AA,21,FALSE)))</f>
        <v> </v>
      </c>
      <c r="D690" s="29" t="str">
        <f>IF($A690="Enter data zone code", " ",IF(ISNA(VLOOKUP($A690,'SIMD 2020v2 DZ lookup data'!$A:$AA,3,FALSE)),"not found",VLOOKUP($A690,'SIMD 2020v2 DZ lookup data'!$A:$AA,3,FALSE)))</f>
        <v> </v>
      </c>
      <c r="E690" s="29" t="str">
        <f>IF($A690="Enter data zone code", " ",IF(ISNA(VLOOKUP($A690,'SIMD 2020v2 DZ lookup data'!$A:$AA,4,FALSE)),"not found",VLOOKUP($A690,'SIMD 2020v2 DZ lookup data'!$A:$AA,4,FALSE)))</f>
        <v> </v>
      </c>
      <c r="F690" s="29" t="str">
        <f>IF($A690="Enter data zone code", " ",IF(ISNA(VLOOKUP($A690,'SIMD 2020v2 DZ lookup data'!$A:$AA,5,FALSE)),"not found",VLOOKUP($A690,'SIMD 2020v2 DZ lookup data'!$A:$AA,5,FALSE)))</f>
        <v> </v>
      </c>
      <c r="G690" s="29" t="str">
        <f>IF($A690="Enter data zone code", " ",IF(ISNA(VLOOKUP($A690,'SIMD 2020v2 DZ lookup data'!$A:$AA,6,FALSE)),"not found",VLOOKUP($A690,'SIMD 2020v2 DZ lookup data'!$A:$AA,6,FALSE)))</f>
        <v> </v>
      </c>
      <c r="H690" s="30" t="str">
        <f>IF($A690="Enter data zone code", " ",IF(ISNA(VLOOKUP($A690,'SIMD 2020v2 DZ lookup data'!$A:$AA,8,FALSE)),"not found",VLOOKUP($A690,'SIMD 2020v2 DZ lookup data'!$A:$AA,7,FALSE)))</f>
        <v> </v>
      </c>
      <c r="I690" s="30" t="str">
        <f>IF($A690="Enter data zone code", " ",IF(ISNA(VLOOKUP($A690,'SIMD 2020v2 DZ lookup data'!$A:$AA,7,FALSE)),"not found",VLOOKUP($A690,'SIMD 2020v2 DZ lookup data'!$A:$AA,8,FALSE)))</f>
        <v> </v>
      </c>
      <c r="J690" s="30" t="str">
        <f>IF($A690="Enter data zone code", " ",IF(ISNA(VLOOKUP($A690,'SIMD 2020v2 DZ lookup data'!$A:$AA,9,FALSE)),"not found",VLOOKUP($A690,'SIMD 2020v2 DZ lookup data'!$A:$AA,9,FALSE)))</f>
        <v> </v>
      </c>
      <c r="K690" s="30" t="str">
        <f>IF($A690="Enter data zone code", " ",IF(ISNA(VLOOKUP($A690,'SIMD 2020v2 DZ lookup data'!$A:$AA,10,FALSE)),"not found",VLOOKUP($A690,'SIMD 2020v2 DZ lookup data'!$A:$AA,10,FALSE)))</f>
        <v> </v>
      </c>
      <c r="L690" s="30" t="str">
        <f>IF($A690="Enter data zone code", " ",IF(ISNA(VLOOKUP($A690,'SIMD 2020v2 DZ lookup data'!$A:$AA,11,FALSE)),"not found",VLOOKUP($A690,'SIMD 2020v2 DZ lookup data'!$A:$AA,11,FALSE)))</f>
        <v> </v>
      </c>
      <c r="M690" s="30" t="str">
        <f>IF($A690="Enter data zone code", " ",IF(ISNA(VLOOKUP($A690,'SIMD 2020v2 DZ lookup data'!$A:$AA,12,FALSE)),"not found",VLOOKUP($A690,'SIMD 2020v2 DZ lookup data'!$A:$AA,12,FALSE)))</f>
        <v> </v>
      </c>
      <c r="N690" s="30" t="str">
        <f>IF($A690="Enter data zone code", " ",IF(ISNA(VLOOKUP($A690,'SIMD 2020v2 DZ lookup data'!$A:$AA,13,FALSE)),"not found",VLOOKUP($A690,'SIMD 2020v2 DZ lookup data'!$A:$AA,13,FALSE)))</f>
        <v> </v>
      </c>
      <c r="O690" s="31" t="str">
        <f>IF($A690="Enter data zone code", " ",IF(ISNA(VLOOKUP($A690,'SIMD 2020v2 DZ lookup data'!$A:$AA,14,FALSE)),"not found",VLOOKUP($A690,'SIMD 2020v2 DZ lookup data'!$A:$AA,14,FALSE)))</f>
        <v> </v>
      </c>
      <c r="P690" s="31" t="str">
        <f>IF($A690="Enter data zone code", " ",IF(ISNA(VLOOKUP($A690,'SIMD 2020v2 DZ lookup data'!$A:$AA,15,FALSE)),"not found",VLOOKUP($A690,'SIMD 2020v2 DZ lookup data'!$A:$AA,15,FALSE)))</f>
        <v> </v>
      </c>
      <c r="Q690" s="37" t="str">
        <f>IF($A690="Enter data zone code", " ",IF(ISNA(VLOOKUP($A690,'SIMD 2020v2 DZ lookup data'!$A:$AA,17,FALSE)),"not found",VLOOKUP($A690,'SIMD 2020v2 DZ lookup data'!$A:$AA,17,FALSE)))</f>
        <v> </v>
      </c>
      <c r="R690" s="36" t="str">
        <f>IF($A690="Enter data zone code", " ",IF(ISNA(VLOOKUP($A690,'SIMD 2020v2 DZ lookup data'!$A:$AA,19,FALSE)),"not found",VLOOKUP($A690,'SIMD 2020v2 DZ lookup data'!$A:$AA,19,FALSE)))</f>
        <v> </v>
      </c>
      <c r="S690" s="36" t="str">
        <f>IF($A690="Enter data zone code", " ",IF(ISNA(VLOOKUP($A690,'SIMD 2020v2 DZ lookup data'!$A:$AA,23,FALSE)),"not found",VLOOKUP($A690,'SIMD 2020v2 DZ lookup data'!$A:$AA,23,FALSE)))</f>
        <v> </v>
      </c>
      <c r="T690" s="36" t="str">
        <f>IF($A690="Enter data zone code", " ",IF(ISNA(VLOOKUP($A690,'SIMD 2020v2 DZ lookup data'!$A:$AA,25,FALSE)),"not found",VLOOKUP($A690,'SIMD 2020v2 DZ lookup data'!$A:$AA,25,FALSE)))</f>
        <v> </v>
      </c>
      <c r="U690" s="38" t="str">
        <f>IF($A690="Enter data zone code", " ",IF(ISNA(VLOOKUP($A690,'SIMD 2020v2 DZ lookup data'!$A:$AA,27,FALSE)),"not found",VLOOKUP($A690,'SIMD 2020v2 DZ lookup data'!$A:$AA,27,FALSE)))</f>
        <v> </v>
      </c>
    </row>
    <row r="691" ht="15.75" customHeight="1">
      <c r="A691" s="35" t="s">
        <v>89</v>
      </c>
      <c r="B691" s="36" t="str">
        <f>IF($A691="Enter data zone code", " ",IF(ISNA(VLOOKUP($A691,'SIMD 2020v2 DZ lookup data'!$A:$AA,2,FALSE)),"not found",VLOOKUP($A691,'SIMD 2020v2 DZ lookup data'!$A:$AA,2,FALSE)))</f>
        <v> </v>
      </c>
      <c r="C691" s="36" t="str">
        <f>IF($A691="Enter data zone code", " ",IF(ISNA(VLOOKUP($A691,'SIMD 2020v2 DZ lookup data'!$A:$AA,21,FALSE)),"not found",VLOOKUP($A691,'SIMD 2020v2 DZ lookup data'!$A:$AA,21,FALSE)))</f>
        <v> </v>
      </c>
      <c r="D691" s="29" t="str">
        <f>IF($A691="Enter data zone code", " ",IF(ISNA(VLOOKUP($A691,'SIMD 2020v2 DZ lookup data'!$A:$AA,3,FALSE)),"not found",VLOOKUP($A691,'SIMD 2020v2 DZ lookup data'!$A:$AA,3,FALSE)))</f>
        <v> </v>
      </c>
      <c r="E691" s="29" t="str">
        <f>IF($A691="Enter data zone code", " ",IF(ISNA(VLOOKUP($A691,'SIMD 2020v2 DZ lookup data'!$A:$AA,4,FALSE)),"not found",VLOOKUP($A691,'SIMD 2020v2 DZ lookup data'!$A:$AA,4,FALSE)))</f>
        <v> </v>
      </c>
      <c r="F691" s="29" t="str">
        <f>IF($A691="Enter data zone code", " ",IF(ISNA(VLOOKUP($A691,'SIMD 2020v2 DZ lookup data'!$A:$AA,5,FALSE)),"not found",VLOOKUP($A691,'SIMD 2020v2 DZ lookup data'!$A:$AA,5,FALSE)))</f>
        <v> </v>
      </c>
      <c r="G691" s="29" t="str">
        <f>IF($A691="Enter data zone code", " ",IF(ISNA(VLOOKUP($A691,'SIMD 2020v2 DZ lookup data'!$A:$AA,6,FALSE)),"not found",VLOOKUP($A691,'SIMD 2020v2 DZ lookup data'!$A:$AA,6,FALSE)))</f>
        <v> </v>
      </c>
      <c r="H691" s="30" t="str">
        <f>IF($A691="Enter data zone code", " ",IF(ISNA(VLOOKUP($A691,'SIMD 2020v2 DZ lookup data'!$A:$AA,8,FALSE)),"not found",VLOOKUP($A691,'SIMD 2020v2 DZ lookup data'!$A:$AA,7,FALSE)))</f>
        <v> </v>
      </c>
      <c r="I691" s="30" t="str">
        <f>IF($A691="Enter data zone code", " ",IF(ISNA(VLOOKUP($A691,'SIMD 2020v2 DZ lookup data'!$A:$AA,7,FALSE)),"not found",VLOOKUP($A691,'SIMD 2020v2 DZ lookup data'!$A:$AA,8,FALSE)))</f>
        <v> </v>
      </c>
      <c r="J691" s="30" t="str">
        <f>IF($A691="Enter data zone code", " ",IF(ISNA(VLOOKUP($A691,'SIMD 2020v2 DZ lookup data'!$A:$AA,9,FALSE)),"not found",VLOOKUP($A691,'SIMD 2020v2 DZ lookup data'!$A:$AA,9,FALSE)))</f>
        <v> </v>
      </c>
      <c r="K691" s="30" t="str">
        <f>IF($A691="Enter data zone code", " ",IF(ISNA(VLOOKUP($A691,'SIMD 2020v2 DZ lookup data'!$A:$AA,10,FALSE)),"not found",VLOOKUP($A691,'SIMD 2020v2 DZ lookup data'!$A:$AA,10,FALSE)))</f>
        <v> </v>
      </c>
      <c r="L691" s="30" t="str">
        <f>IF($A691="Enter data zone code", " ",IF(ISNA(VLOOKUP($A691,'SIMD 2020v2 DZ lookup data'!$A:$AA,11,FALSE)),"not found",VLOOKUP($A691,'SIMD 2020v2 DZ lookup data'!$A:$AA,11,FALSE)))</f>
        <v> </v>
      </c>
      <c r="M691" s="30" t="str">
        <f>IF($A691="Enter data zone code", " ",IF(ISNA(VLOOKUP($A691,'SIMD 2020v2 DZ lookup data'!$A:$AA,12,FALSE)),"not found",VLOOKUP($A691,'SIMD 2020v2 DZ lookup data'!$A:$AA,12,FALSE)))</f>
        <v> </v>
      </c>
      <c r="N691" s="30" t="str">
        <f>IF($A691="Enter data zone code", " ",IF(ISNA(VLOOKUP($A691,'SIMD 2020v2 DZ lookup data'!$A:$AA,13,FALSE)),"not found",VLOOKUP($A691,'SIMD 2020v2 DZ lookup data'!$A:$AA,13,FALSE)))</f>
        <v> </v>
      </c>
      <c r="O691" s="31" t="str">
        <f>IF($A691="Enter data zone code", " ",IF(ISNA(VLOOKUP($A691,'SIMD 2020v2 DZ lookup data'!$A:$AA,14,FALSE)),"not found",VLOOKUP($A691,'SIMD 2020v2 DZ lookup data'!$A:$AA,14,FALSE)))</f>
        <v> </v>
      </c>
      <c r="P691" s="31" t="str">
        <f>IF($A691="Enter data zone code", " ",IF(ISNA(VLOOKUP($A691,'SIMD 2020v2 DZ lookup data'!$A:$AA,15,FALSE)),"not found",VLOOKUP($A691,'SIMD 2020v2 DZ lookup data'!$A:$AA,15,FALSE)))</f>
        <v> </v>
      </c>
      <c r="Q691" s="37" t="str">
        <f>IF($A691="Enter data zone code", " ",IF(ISNA(VLOOKUP($A691,'SIMD 2020v2 DZ lookup data'!$A:$AA,17,FALSE)),"not found",VLOOKUP($A691,'SIMD 2020v2 DZ lookup data'!$A:$AA,17,FALSE)))</f>
        <v> </v>
      </c>
      <c r="R691" s="36" t="str">
        <f>IF($A691="Enter data zone code", " ",IF(ISNA(VLOOKUP($A691,'SIMD 2020v2 DZ lookup data'!$A:$AA,19,FALSE)),"not found",VLOOKUP($A691,'SIMD 2020v2 DZ lookup data'!$A:$AA,19,FALSE)))</f>
        <v> </v>
      </c>
      <c r="S691" s="36" t="str">
        <f>IF($A691="Enter data zone code", " ",IF(ISNA(VLOOKUP($A691,'SIMD 2020v2 DZ lookup data'!$A:$AA,23,FALSE)),"not found",VLOOKUP($A691,'SIMD 2020v2 DZ lookup data'!$A:$AA,23,FALSE)))</f>
        <v> </v>
      </c>
      <c r="T691" s="36" t="str">
        <f>IF($A691="Enter data zone code", " ",IF(ISNA(VLOOKUP($A691,'SIMD 2020v2 DZ lookup data'!$A:$AA,25,FALSE)),"not found",VLOOKUP($A691,'SIMD 2020v2 DZ lookup data'!$A:$AA,25,FALSE)))</f>
        <v> </v>
      </c>
      <c r="U691" s="38" t="str">
        <f>IF($A691="Enter data zone code", " ",IF(ISNA(VLOOKUP($A691,'SIMD 2020v2 DZ lookup data'!$A:$AA,27,FALSE)),"not found",VLOOKUP($A691,'SIMD 2020v2 DZ lookup data'!$A:$AA,27,FALSE)))</f>
        <v> </v>
      </c>
    </row>
    <row r="692" ht="15.75" customHeight="1">
      <c r="A692" s="35" t="s">
        <v>89</v>
      </c>
      <c r="B692" s="36" t="str">
        <f>IF($A692="Enter data zone code", " ",IF(ISNA(VLOOKUP($A692,'SIMD 2020v2 DZ lookup data'!$A:$AA,2,FALSE)),"not found",VLOOKUP($A692,'SIMD 2020v2 DZ lookup data'!$A:$AA,2,FALSE)))</f>
        <v> </v>
      </c>
      <c r="C692" s="36" t="str">
        <f>IF($A692="Enter data zone code", " ",IF(ISNA(VLOOKUP($A692,'SIMD 2020v2 DZ lookup data'!$A:$AA,21,FALSE)),"not found",VLOOKUP($A692,'SIMD 2020v2 DZ lookup data'!$A:$AA,21,FALSE)))</f>
        <v> </v>
      </c>
      <c r="D692" s="29" t="str">
        <f>IF($A692="Enter data zone code", " ",IF(ISNA(VLOOKUP($A692,'SIMD 2020v2 DZ lookup data'!$A:$AA,3,FALSE)),"not found",VLOOKUP($A692,'SIMD 2020v2 DZ lookup data'!$A:$AA,3,FALSE)))</f>
        <v> </v>
      </c>
      <c r="E692" s="29" t="str">
        <f>IF($A692="Enter data zone code", " ",IF(ISNA(VLOOKUP($A692,'SIMD 2020v2 DZ lookup data'!$A:$AA,4,FALSE)),"not found",VLOOKUP($A692,'SIMD 2020v2 DZ lookup data'!$A:$AA,4,FALSE)))</f>
        <v> </v>
      </c>
      <c r="F692" s="29" t="str">
        <f>IF($A692="Enter data zone code", " ",IF(ISNA(VLOOKUP($A692,'SIMD 2020v2 DZ lookup data'!$A:$AA,5,FALSE)),"not found",VLOOKUP($A692,'SIMD 2020v2 DZ lookup data'!$A:$AA,5,FALSE)))</f>
        <v> </v>
      </c>
      <c r="G692" s="29" t="str">
        <f>IF($A692="Enter data zone code", " ",IF(ISNA(VLOOKUP($A692,'SIMD 2020v2 DZ lookup data'!$A:$AA,6,FALSE)),"not found",VLOOKUP($A692,'SIMD 2020v2 DZ lookup data'!$A:$AA,6,FALSE)))</f>
        <v> </v>
      </c>
      <c r="H692" s="30" t="str">
        <f>IF($A692="Enter data zone code", " ",IF(ISNA(VLOOKUP($A692,'SIMD 2020v2 DZ lookup data'!$A:$AA,8,FALSE)),"not found",VLOOKUP($A692,'SIMD 2020v2 DZ lookup data'!$A:$AA,7,FALSE)))</f>
        <v> </v>
      </c>
      <c r="I692" s="30" t="str">
        <f>IF($A692="Enter data zone code", " ",IF(ISNA(VLOOKUP($A692,'SIMD 2020v2 DZ lookup data'!$A:$AA,7,FALSE)),"not found",VLOOKUP($A692,'SIMD 2020v2 DZ lookup data'!$A:$AA,8,FALSE)))</f>
        <v> </v>
      </c>
      <c r="J692" s="30" t="str">
        <f>IF($A692="Enter data zone code", " ",IF(ISNA(VLOOKUP($A692,'SIMD 2020v2 DZ lookup data'!$A:$AA,9,FALSE)),"not found",VLOOKUP($A692,'SIMD 2020v2 DZ lookup data'!$A:$AA,9,FALSE)))</f>
        <v> </v>
      </c>
      <c r="K692" s="30" t="str">
        <f>IF($A692="Enter data zone code", " ",IF(ISNA(VLOOKUP($A692,'SIMD 2020v2 DZ lookup data'!$A:$AA,10,FALSE)),"not found",VLOOKUP($A692,'SIMD 2020v2 DZ lookup data'!$A:$AA,10,FALSE)))</f>
        <v> </v>
      </c>
      <c r="L692" s="30" t="str">
        <f>IF($A692="Enter data zone code", " ",IF(ISNA(VLOOKUP($A692,'SIMD 2020v2 DZ lookup data'!$A:$AA,11,FALSE)),"not found",VLOOKUP($A692,'SIMD 2020v2 DZ lookup data'!$A:$AA,11,FALSE)))</f>
        <v> </v>
      </c>
      <c r="M692" s="30" t="str">
        <f>IF($A692="Enter data zone code", " ",IF(ISNA(VLOOKUP($A692,'SIMD 2020v2 DZ lookup data'!$A:$AA,12,FALSE)),"not found",VLOOKUP($A692,'SIMD 2020v2 DZ lookup data'!$A:$AA,12,FALSE)))</f>
        <v> </v>
      </c>
      <c r="N692" s="30" t="str">
        <f>IF($A692="Enter data zone code", " ",IF(ISNA(VLOOKUP($A692,'SIMD 2020v2 DZ lookup data'!$A:$AA,13,FALSE)),"not found",VLOOKUP($A692,'SIMD 2020v2 DZ lookup data'!$A:$AA,13,FALSE)))</f>
        <v> </v>
      </c>
      <c r="O692" s="31" t="str">
        <f>IF($A692="Enter data zone code", " ",IF(ISNA(VLOOKUP($A692,'SIMD 2020v2 DZ lookup data'!$A:$AA,14,FALSE)),"not found",VLOOKUP($A692,'SIMD 2020v2 DZ lookup data'!$A:$AA,14,FALSE)))</f>
        <v> </v>
      </c>
      <c r="P692" s="31" t="str">
        <f>IF($A692="Enter data zone code", " ",IF(ISNA(VLOOKUP($A692,'SIMD 2020v2 DZ lookup data'!$A:$AA,15,FALSE)),"not found",VLOOKUP($A692,'SIMD 2020v2 DZ lookup data'!$A:$AA,15,FALSE)))</f>
        <v> </v>
      </c>
      <c r="Q692" s="37" t="str">
        <f>IF($A692="Enter data zone code", " ",IF(ISNA(VLOOKUP($A692,'SIMD 2020v2 DZ lookup data'!$A:$AA,17,FALSE)),"not found",VLOOKUP($A692,'SIMD 2020v2 DZ lookup data'!$A:$AA,17,FALSE)))</f>
        <v> </v>
      </c>
      <c r="R692" s="36" t="str">
        <f>IF($A692="Enter data zone code", " ",IF(ISNA(VLOOKUP($A692,'SIMD 2020v2 DZ lookup data'!$A:$AA,19,FALSE)),"not found",VLOOKUP($A692,'SIMD 2020v2 DZ lookup data'!$A:$AA,19,FALSE)))</f>
        <v> </v>
      </c>
      <c r="S692" s="36" t="str">
        <f>IF($A692="Enter data zone code", " ",IF(ISNA(VLOOKUP($A692,'SIMD 2020v2 DZ lookup data'!$A:$AA,23,FALSE)),"not found",VLOOKUP($A692,'SIMD 2020v2 DZ lookup data'!$A:$AA,23,FALSE)))</f>
        <v> </v>
      </c>
      <c r="T692" s="36" t="str">
        <f>IF($A692="Enter data zone code", " ",IF(ISNA(VLOOKUP($A692,'SIMD 2020v2 DZ lookup data'!$A:$AA,25,FALSE)),"not found",VLOOKUP($A692,'SIMD 2020v2 DZ lookup data'!$A:$AA,25,FALSE)))</f>
        <v> </v>
      </c>
      <c r="U692" s="38" t="str">
        <f>IF($A692="Enter data zone code", " ",IF(ISNA(VLOOKUP($A692,'SIMD 2020v2 DZ lookup data'!$A:$AA,27,FALSE)),"not found",VLOOKUP($A692,'SIMD 2020v2 DZ lookup data'!$A:$AA,27,FALSE)))</f>
        <v> </v>
      </c>
    </row>
    <row r="693" ht="15.75" customHeight="1">
      <c r="A693" s="35" t="s">
        <v>89</v>
      </c>
      <c r="B693" s="36" t="str">
        <f>IF($A693="Enter data zone code", " ",IF(ISNA(VLOOKUP($A693,'SIMD 2020v2 DZ lookup data'!$A:$AA,2,FALSE)),"not found",VLOOKUP($A693,'SIMD 2020v2 DZ lookup data'!$A:$AA,2,FALSE)))</f>
        <v> </v>
      </c>
      <c r="C693" s="36" t="str">
        <f>IF($A693="Enter data zone code", " ",IF(ISNA(VLOOKUP($A693,'SIMD 2020v2 DZ lookup data'!$A:$AA,21,FALSE)),"not found",VLOOKUP($A693,'SIMD 2020v2 DZ lookup data'!$A:$AA,21,FALSE)))</f>
        <v> </v>
      </c>
      <c r="D693" s="29" t="str">
        <f>IF($A693="Enter data zone code", " ",IF(ISNA(VLOOKUP($A693,'SIMD 2020v2 DZ lookup data'!$A:$AA,3,FALSE)),"not found",VLOOKUP($A693,'SIMD 2020v2 DZ lookup data'!$A:$AA,3,FALSE)))</f>
        <v> </v>
      </c>
      <c r="E693" s="29" t="str">
        <f>IF($A693="Enter data zone code", " ",IF(ISNA(VLOOKUP($A693,'SIMD 2020v2 DZ lookup data'!$A:$AA,4,FALSE)),"not found",VLOOKUP($A693,'SIMD 2020v2 DZ lookup data'!$A:$AA,4,FALSE)))</f>
        <v> </v>
      </c>
      <c r="F693" s="29" t="str">
        <f>IF($A693="Enter data zone code", " ",IF(ISNA(VLOOKUP($A693,'SIMD 2020v2 DZ lookup data'!$A:$AA,5,FALSE)),"not found",VLOOKUP($A693,'SIMD 2020v2 DZ lookup data'!$A:$AA,5,FALSE)))</f>
        <v> </v>
      </c>
      <c r="G693" s="29" t="str">
        <f>IF($A693="Enter data zone code", " ",IF(ISNA(VLOOKUP($A693,'SIMD 2020v2 DZ lookup data'!$A:$AA,6,FALSE)),"not found",VLOOKUP($A693,'SIMD 2020v2 DZ lookup data'!$A:$AA,6,FALSE)))</f>
        <v> </v>
      </c>
      <c r="H693" s="30" t="str">
        <f>IF($A693="Enter data zone code", " ",IF(ISNA(VLOOKUP($A693,'SIMD 2020v2 DZ lookup data'!$A:$AA,8,FALSE)),"not found",VLOOKUP($A693,'SIMD 2020v2 DZ lookup data'!$A:$AA,7,FALSE)))</f>
        <v> </v>
      </c>
      <c r="I693" s="30" t="str">
        <f>IF($A693="Enter data zone code", " ",IF(ISNA(VLOOKUP($A693,'SIMD 2020v2 DZ lookup data'!$A:$AA,7,FALSE)),"not found",VLOOKUP($A693,'SIMD 2020v2 DZ lookup data'!$A:$AA,8,FALSE)))</f>
        <v> </v>
      </c>
      <c r="J693" s="30" t="str">
        <f>IF($A693="Enter data zone code", " ",IF(ISNA(VLOOKUP($A693,'SIMD 2020v2 DZ lookup data'!$A:$AA,9,FALSE)),"not found",VLOOKUP($A693,'SIMD 2020v2 DZ lookup data'!$A:$AA,9,FALSE)))</f>
        <v> </v>
      </c>
      <c r="K693" s="30" t="str">
        <f>IF($A693="Enter data zone code", " ",IF(ISNA(VLOOKUP($A693,'SIMD 2020v2 DZ lookup data'!$A:$AA,10,FALSE)),"not found",VLOOKUP($A693,'SIMD 2020v2 DZ lookup data'!$A:$AA,10,FALSE)))</f>
        <v> </v>
      </c>
      <c r="L693" s="30" t="str">
        <f>IF($A693="Enter data zone code", " ",IF(ISNA(VLOOKUP($A693,'SIMD 2020v2 DZ lookup data'!$A:$AA,11,FALSE)),"not found",VLOOKUP($A693,'SIMD 2020v2 DZ lookup data'!$A:$AA,11,FALSE)))</f>
        <v> </v>
      </c>
      <c r="M693" s="30" t="str">
        <f>IF($A693="Enter data zone code", " ",IF(ISNA(VLOOKUP($A693,'SIMD 2020v2 DZ lookup data'!$A:$AA,12,FALSE)),"not found",VLOOKUP($A693,'SIMD 2020v2 DZ lookup data'!$A:$AA,12,FALSE)))</f>
        <v> </v>
      </c>
      <c r="N693" s="30" t="str">
        <f>IF($A693="Enter data zone code", " ",IF(ISNA(VLOOKUP($A693,'SIMD 2020v2 DZ lookup data'!$A:$AA,13,FALSE)),"not found",VLOOKUP($A693,'SIMD 2020v2 DZ lookup data'!$A:$AA,13,FALSE)))</f>
        <v> </v>
      </c>
      <c r="O693" s="31" t="str">
        <f>IF($A693="Enter data zone code", " ",IF(ISNA(VLOOKUP($A693,'SIMD 2020v2 DZ lookup data'!$A:$AA,14,FALSE)),"not found",VLOOKUP($A693,'SIMD 2020v2 DZ lookup data'!$A:$AA,14,FALSE)))</f>
        <v> </v>
      </c>
      <c r="P693" s="31" t="str">
        <f>IF($A693="Enter data zone code", " ",IF(ISNA(VLOOKUP($A693,'SIMD 2020v2 DZ lookup data'!$A:$AA,15,FALSE)),"not found",VLOOKUP($A693,'SIMD 2020v2 DZ lookup data'!$A:$AA,15,FALSE)))</f>
        <v> </v>
      </c>
      <c r="Q693" s="37" t="str">
        <f>IF($A693="Enter data zone code", " ",IF(ISNA(VLOOKUP($A693,'SIMD 2020v2 DZ lookup data'!$A:$AA,17,FALSE)),"not found",VLOOKUP($A693,'SIMD 2020v2 DZ lookup data'!$A:$AA,17,FALSE)))</f>
        <v> </v>
      </c>
      <c r="R693" s="36" t="str">
        <f>IF($A693="Enter data zone code", " ",IF(ISNA(VLOOKUP($A693,'SIMD 2020v2 DZ lookup data'!$A:$AA,19,FALSE)),"not found",VLOOKUP($A693,'SIMD 2020v2 DZ lookup data'!$A:$AA,19,FALSE)))</f>
        <v> </v>
      </c>
      <c r="S693" s="36" t="str">
        <f>IF($A693="Enter data zone code", " ",IF(ISNA(VLOOKUP($A693,'SIMD 2020v2 DZ lookup data'!$A:$AA,23,FALSE)),"not found",VLOOKUP($A693,'SIMD 2020v2 DZ lookup data'!$A:$AA,23,FALSE)))</f>
        <v> </v>
      </c>
      <c r="T693" s="36" t="str">
        <f>IF($A693="Enter data zone code", " ",IF(ISNA(VLOOKUP($A693,'SIMD 2020v2 DZ lookup data'!$A:$AA,25,FALSE)),"not found",VLOOKUP($A693,'SIMD 2020v2 DZ lookup data'!$A:$AA,25,FALSE)))</f>
        <v> </v>
      </c>
      <c r="U693" s="38" t="str">
        <f>IF($A693="Enter data zone code", " ",IF(ISNA(VLOOKUP($A693,'SIMD 2020v2 DZ lookup data'!$A:$AA,27,FALSE)),"not found",VLOOKUP($A693,'SIMD 2020v2 DZ lookup data'!$A:$AA,27,FALSE)))</f>
        <v> </v>
      </c>
    </row>
    <row r="694" ht="15.75" customHeight="1">
      <c r="A694" s="35" t="s">
        <v>89</v>
      </c>
      <c r="B694" s="36" t="str">
        <f>IF($A694="Enter data zone code", " ",IF(ISNA(VLOOKUP($A694,'SIMD 2020v2 DZ lookup data'!$A:$AA,2,FALSE)),"not found",VLOOKUP($A694,'SIMD 2020v2 DZ lookup data'!$A:$AA,2,FALSE)))</f>
        <v> </v>
      </c>
      <c r="C694" s="36" t="str">
        <f>IF($A694="Enter data zone code", " ",IF(ISNA(VLOOKUP($A694,'SIMD 2020v2 DZ lookup data'!$A:$AA,21,FALSE)),"not found",VLOOKUP($A694,'SIMD 2020v2 DZ lookup data'!$A:$AA,21,FALSE)))</f>
        <v> </v>
      </c>
      <c r="D694" s="29" t="str">
        <f>IF($A694="Enter data zone code", " ",IF(ISNA(VLOOKUP($A694,'SIMD 2020v2 DZ lookup data'!$A:$AA,3,FALSE)),"not found",VLOOKUP($A694,'SIMD 2020v2 DZ lookup data'!$A:$AA,3,FALSE)))</f>
        <v> </v>
      </c>
      <c r="E694" s="29" t="str">
        <f>IF($A694="Enter data zone code", " ",IF(ISNA(VLOOKUP($A694,'SIMD 2020v2 DZ lookup data'!$A:$AA,4,FALSE)),"not found",VLOOKUP($A694,'SIMD 2020v2 DZ lookup data'!$A:$AA,4,FALSE)))</f>
        <v> </v>
      </c>
      <c r="F694" s="29" t="str">
        <f>IF($A694="Enter data zone code", " ",IF(ISNA(VLOOKUP($A694,'SIMD 2020v2 DZ lookup data'!$A:$AA,5,FALSE)),"not found",VLOOKUP($A694,'SIMD 2020v2 DZ lookup data'!$A:$AA,5,FALSE)))</f>
        <v> </v>
      </c>
      <c r="G694" s="29" t="str">
        <f>IF($A694="Enter data zone code", " ",IF(ISNA(VLOOKUP($A694,'SIMD 2020v2 DZ lookup data'!$A:$AA,6,FALSE)),"not found",VLOOKUP($A694,'SIMD 2020v2 DZ lookup data'!$A:$AA,6,FALSE)))</f>
        <v> </v>
      </c>
      <c r="H694" s="30" t="str">
        <f>IF($A694="Enter data zone code", " ",IF(ISNA(VLOOKUP($A694,'SIMD 2020v2 DZ lookup data'!$A:$AA,8,FALSE)),"not found",VLOOKUP($A694,'SIMD 2020v2 DZ lookup data'!$A:$AA,7,FALSE)))</f>
        <v> </v>
      </c>
      <c r="I694" s="30" t="str">
        <f>IF($A694="Enter data zone code", " ",IF(ISNA(VLOOKUP($A694,'SIMD 2020v2 DZ lookup data'!$A:$AA,7,FALSE)),"not found",VLOOKUP($A694,'SIMD 2020v2 DZ lookup data'!$A:$AA,8,FALSE)))</f>
        <v> </v>
      </c>
      <c r="J694" s="30" t="str">
        <f>IF($A694="Enter data zone code", " ",IF(ISNA(VLOOKUP($A694,'SIMD 2020v2 DZ lookup data'!$A:$AA,9,FALSE)),"not found",VLOOKUP($A694,'SIMD 2020v2 DZ lookup data'!$A:$AA,9,FALSE)))</f>
        <v> </v>
      </c>
      <c r="K694" s="30" t="str">
        <f>IF($A694="Enter data zone code", " ",IF(ISNA(VLOOKUP($A694,'SIMD 2020v2 DZ lookup data'!$A:$AA,10,FALSE)),"not found",VLOOKUP($A694,'SIMD 2020v2 DZ lookup data'!$A:$AA,10,FALSE)))</f>
        <v> </v>
      </c>
      <c r="L694" s="30" t="str">
        <f>IF($A694="Enter data zone code", " ",IF(ISNA(VLOOKUP($A694,'SIMD 2020v2 DZ lookup data'!$A:$AA,11,FALSE)),"not found",VLOOKUP($A694,'SIMD 2020v2 DZ lookup data'!$A:$AA,11,FALSE)))</f>
        <v> </v>
      </c>
      <c r="M694" s="30" t="str">
        <f>IF($A694="Enter data zone code", " ",IF(ISNA(VLOOKUP($A694,'SIMD 2020v2 DZ lookup data'!$A:$AA,12,FALSE)),"not found",VLOOKUP($A694,'SIMD 2020v2 DZ lookup data'!$A:$AA,12,FALSE)))</f>
        <v> </v>
      </c>
      <c r="N694" s="30" t="str">
        <f>IF($A694="Enter data zone code", " ",IF(ISNA(VLOOKUP($A694,'SIMD 2020v2 DZ lookup data'!$A:$AA,13,FALSE)),"not found",VLOOKUP($A694,'SIMD 2020v2 DZ lookup data'!$A:$AA,13,FALSE)))</f>
        <v> </v>
      </c>
      <c r="O694" s="31" t="str">
        <f>IF($A694="Enter data zone code", " ",IF(ISNA(VLOOKUP($A694,'SIMD 2020v2 DZ lookup data'!$A:$AA,14,FALSE)),"not found",VLOOKUP($A694,'SIMD 2020v2 DZ lookup data'!$A:$AA,14,FALSE)))</f>
        <v> </v>
      </c>
      <c r="P694" s="31" t="str">
        <f>IF($A694="Enter data zone code", " ",IF(ISNA(VLOOKUP($A694,'SIMD 2020v2 DZ lookup data'!$A:$AA,15,FALSE)),"not found",VLOOKUP($A694,'SIMD 2020v2 DZ lookup data'!$A:$AA,15,FALSE)))</f>
        <v> </v>
      </c>
      <c r="Q694" s="37" t="str">
        <f>IF($A694="Enter data zone code", " ",IF(ISNA(VLOOKUP($A694,'SIMD 2020v2 DZ lookup data'!$A:$AA,17,FALSE)),"not found",VLOOKUP($A694,'SIMD 2020v2 DZ lookup data'!$A:$AA,17,FALSE)))</f>
        <v> </v>
      </c>
      <c r="R694" s="36" t="str">
        <f>IF($A694="Enter data zone code", " ",IF(ISNA(VLOOKUP($A694,'SIMD 2020v2 DZ lookup data'!$A:$AA,19,FALSE)),"not found",VLOOKUP($A694,'SIMD 2020v2 DZ lookup data'!$A:$AA,19,FALSE)))</f>
        <v> </v>
      </c>
      <c r="S694" s="36" t="str">
        <f>IF($A694="Enter data zone code", " ",IF(ISNA(VLOOKUP($A694,'SIMD 2020v2 DZ lookup data'!$A:$AA,23,FALSE)),"not found",VLOOKUP($A694,'SIMD 2020v2 DZ lookup data'!$A:$AA,23,FALSE)))</f>
        <v> </v>
      </c>
      <c r="T694" s="36" t="str">
        <f>IF($A694="Enter data zone code", " ",IF(ISNA(VLOOKUP($A694,'SIMD 2020v2 DZ lookup data'!$A:$AA,25,FALSE)),"not found",VLOOKUP($A694,'SIMD 2020v2 DZ lookup data'!$A:$AA,25,FALSE)))</f>
        <v> </v>
      </c>
      <c r="U694" s="38" t="str">
        <f>IF($A694="Enter data zone code", " ",IF(ISNA(VLOOKUP($A694,'SIMD 2020v2 DZ lookup data'!$A:$AA,27,FALSE)),"not found",VLOOKUP($A694,'SIMD 2020v2 DZ lookup data'!$A:$AA,27,FALSE)))</f>
        <v> </v>
      </c>
    </row>
    <row r="695" ht="15.75" customHeight="1">
      <c r="A695" s="35" t="s">
        <v>89</v>
      </c>
      <c r="B695" s="36" t="str">
        <f>IF($A695="Enter data zone code", " ",IF(ISNA(VLOOKUP($A695,'SIMD 2020v2 DZ lookup data'!$A:$AA,2,FALSE)),"not found",VLOOKUP($A695,'SIMD 2020v2 DZ lookup data'!$A:$AA,2,FALSE)))</f>
        <v> </v>
      </c>
      <c r="C695" s="36" t="str">
        <f>IF($A695="Enter data zone code", " ",IF(ISNA(VLOOKUP($A695,'SIMD 2020v2 DZ lookup data'!$A:$AA,21,FALSE)),"not found",VLOOKUP($A695,'SIMD 2020v2 DZ lookup data'!$A:$AA,21,FALSE)))</f>
        <v> </v>
      </c>
      <c r="D695" s="29" t="str">
        <f>IF($A695="Enter data zone code", " ",IF(ISNA(VLOOKUP($A695,'SIMD 2020v2 DZ lookup data'!$A:$AA,3,FALSE)),"not found",VLOOKUP($A695,'SIMD 2020v2 DZ lookup data'!$A:$AA,3,FALSE)))</f>
        <v> </v>
      </c>
      <c r="E695" s="29" t="str">
        <f>IF($A695="Enter data zone code", " ",IF(ISNA(VLOOKUP($A695,'SIMD 2020v2 DZ lookup data'!$A:$AA,4,FALSE)),"not found",VLOOKUP($A695,'SIMD 2020v2 DZ lookup data'!$A:$AA,4,FALSE)))</f>
        <v> </v>
      </c>
      <c r="F695" s="29" t="str">
        <f>IF($A695="Enter data zone code", " ",IF(ISNA(VLOOKUP($A695,'SIMD 2020v2 DZ lookup data'!$A:$AA,5,FALSE)),"not found",VLOOKUP($A695,'SIMD 2020v2 DZ lookup data'!$A:$AA,5,FALSE)))</f>
        <v> </v>
      </c>
      <c r="G695" s="29" t="str">
        <f>IF($A695="Enter data zone code", " ",IF(ISNA(VLOOKUP($A695,'SIMD 2020v2 DZ lookup data'!$A:$AA,6,FALSE)),"not found",VLOOKUP($A695,'SIMD 2020v2 DZ lookup data'!$A:$AA,6,FALSE)))</f>
        <v> </v>
      </c>
      <c r="H695" s="30" t="str">
        <f>IF($A695="Enter data zone code", " ",IF(ISNA(VLOOKUP($A695,'SIMD 2020v2 DZ lookup data'!$A:$AA,8,FALSE)),"not found",VLOOKUP($A695,'SIMD 2020v2 DZ lookup data'!$A:$AA,7,FALSE)))</f>
        <v> </v>
      </c>
      <c r="I695" s="30" t="str">
        <f>IF($A695="Enter data zone code", " ",IF(ISNA(VLOOKUP($A695,'SIMD 2020v2 DZ lookup data'!$A:$AA,7,FALSE)),"not found",VLOOKUP($A695,'SIMD 2020v2 DZ lookup data'!$A:$AA,8,FALSE)))</f>
        <v> </v>
      </c>
      <c r="J695" s="30" t="str">
        <f>IF($A695="Enter data zone code", " ",IF(ISNA(VLOOKUP($A695,'SIMD 2020v2 DZ lookup data'!$A:$AA,9,FALSE)),"not found",VLOOKUP($A695,'SIMD 2020v2 DZ lookup data'!$A:$AA,9,FALSE)))</f>
        <v> </v>
      </c>
      <c r="K695" s="30" t="str">
        <f>IF($A695="Enter data zone code", " ",IF(ISNA(VLOOKUP($A695,'SIMD 2020v2 DZ lookup data'!$A:$AA,10,FALSE)),"not found",VLOOKUP($A695,'SIMD 2020v2 DZ lookup data'!$A:$AA,10,FALSE)))</f>
        <v> </v>
      </c>
      <c r="L695" s="30" t="str">
        <f>IF($A695="Enter data zone code", " ",IF(ISNA(VLOOKUP($A695,'SIMD 2020v2 DZ lookup data'!$A:$AA,11,FALSE)),"not found",VLOOKUP($A695,'SIMD 2020v2 DZ lookup data'!$A:$AA,11,FALSE)))</f>
        <v> </v>
      </c>
      <c r="M695" s="30" t="str">
        <f>IF($A695="Enter data zone code", " ",IF(ISNA(VLOOKUP($A695,'SIMD 2020v2 DZ lookup data'!$A:$AA,12,FALSE)),"not found",VLOOKUP($A695,'SIMD 2020v2 DZ lookup data'!$A:$AA,12,FALSE)))</f>
        <v> </v>
      </c>
      <c r="N695" s="30" t="str">
        <f>IF($A695="Enter data zone code", " ",IF(ISNA(VLOOKUP($A695,'SIMD 2020v2 DZ lookup data'!$A:$AA,13,FALSE)),"not found",VLOOKUP($A695,'SIMD 2020v2 DZ lookup data'!$A:$AA,13,FALSE)))</f>
        <v> </v>
      </c>
      <c r="O695" s="31" t="str">
        <f>IF($A695="Enter data zone code", " ",IF(ISNA(VLOOKUP($A695,'SIMD 2020v2 DZ lookup data'!$A:$AA,14,FALSE)),"not found",VLOOKUP($A695,'SIMD 2020v2 DZ lookup data'!$A:$AA,14,FALSE)))</f>
        <v> </v>
      </c>
      <c r="P695" s="31" t="str">
        <f>IF($A695="Enter data zone code", " ",IF(ISNA(VLOOKUP($A695,'SIMD 2020v2 DZ lookup data'!$A:$AA,15,FALSE)),"not found",VLOOKUP($A695,'SIMD 2020v2 DZ lookup data'!$A:$AA,15,FALSE)))</f>
        <v> </v>
      </c>
      <c r="Q695" s="37" t="str">
        <f>IF($A695="Enter data zone code", " ",IF(ISNA(VLOOKUP($A695,'SIMD 2020v2 DZ lookup data'!$A:$AA,17,FALSE)),"not found",VLOOKUP($A695,'SIMD 2020v2 DZ lookup data'!$A:$AA,17,FALSE)))</f>
        <v> </v>
      </c>
      <c r="R695" s="36" t="str">
        <f>IF($A695="Enter data zone code", " ",IF(ISNA(VLOOKUP($A695,'SIMD 2020v2 DZ lookup data'!$A:$AA,19,FALSE)),"not found",VLOOKUP($A695,'SIMD 2020v2 DZ lookup data'!$A:$AA,19,FALSE)))</f>
        <v> </v>
      </c>
      <c r="S695" s="36" t="str">
        <f>IF($A695="Enter data zone code", " ",IF(ISNA(VLOOKUP($A695,'SIMD 2020v2 DZ lookup data'!$A:$AA,23,FALSE)),"not found",VLOOKUP($A695,'SIMD 2020v2 DZ lookup data'!$A:$AA,23,FALSE)))</f>
        <v> </v>
      </c>
      <c r="T695" s="36" t="str">
        <f>IF($A695="Enter data zone code", " ",IF(ISNA(VLOOKUP($A695,'SIMD 2020v2 DZ lookup data'!$A:$AA,25,FALSE)),"not found",VLOOKUP($A695,'SIMD 2020v2 DZ lookup data'!$A:$AA,25,FALSE)))</f>
        <v> </v>
      </c>
      <c r="U695" s="38" t="str">
        <f>IF($A695="Enter data zone code", " ",IF(ISNA(VLOOKUP($A695,'SIMD 2020v2 DZ lookup data'!$A:$AA,27,FALSE)),"not found",VLOOKUP($A695,'SIMD 2020v2 DZ lookup data'!$A:$AA,27,FALSE)))</f>
        <v> </v>
      </c>
    </row>
    <row r="696" ht="15.75" customHeight="1">
      <c r="A696" s="35" t="s">
        <v>89</v>
      </c>
      <c r="B696" s="36" t="str">
        <f>IF($A696="Enter data zone code", " ",IF(ISNA(VLOOKUP($A696,'SIMD 2020v2 DZ lookup data'!$A:$AA,2,FALSE)),"not found",VLOOKUP($A696,'SIMD 2020v2 DZ lookup data'!$A:$AA,2,FALSE)))</f>
        <v> </v>
      </c>
      <c r="C696" s="36" t="str">
        <f>IF($A696="Enter data zone code", " ",IF(ISNA(VLOOKUP($A696,'SIMD 2020v2 DZ lookup data'!$A:$AA,21,FALSE)),"not found",VLOOKUP($A696,'SIMD 2020v2 DZ lookup data'!$A:$AA,21,FALSE)))</f>
        <v> </v>
      </c>
      <c r="D696" s="29" t="str">
        <f>IF($A696="Enter data zone code", " ",IF(ISNA(VLOOKUP($A696,'SIMD 2020v2 DZ lookup data'!$A:$AA,3,FALSE)),"not found",VLOOKUP($A696,'SIMD 2020v2 DZ lookup data'!$A:$AA,3,FALSE)))</f>
        <v> </v>
      </c>
      <c r="E696" s="29" t="str">
        <f>IF($A696="Enter data zone code", " ",IF(ISNA(VLOOKUP($A696,'SIMD 2020v2 DZ lookup data'!$A:$AA,4,FALSE)),"not found",VLOOKUP($A696,'SIMD 2020v2 DZ lookup data'!$A:$AA,4,FALSE)))</f>
        <v> </v>
      </c>
      <c r="F696" s="29" t="str">
        <f>IF($A696="Enter data zone code", " ",IF(ISNA(VLOOKUP($A696,'SIMD 2020v2 DZ lookup data'!$A:$AA,5,FALSE)),"not found",VLOOKUP($A696,'SIMD 2020v2 DZ lookup data'!$A:$AA,5,FALSE)))</f>
        <v> </v>
      </c>
      <c r="G696" s="29" t="str">
        <f>IF($A696="Enter data zone code", " ",IF(ISNA(VLOOKUP($A696,'SIMD 2020v2 DZ lookup data'!$A:$AA,6,FALSE)),"not found",VLOOKUP($A696,'SIMD 2020v2 DZ lookup data'!$A:$AA,6,FALSE)))</f>
        <v> </v>
      </c>
      <c r="H696" s="30" t="str">
        <f>IF($A696="Enter data zone code", " ",IF(ISNA(VLOOKUP($A696,'SIMD 2020v2 DZ lookup data'!$A:$AA,8,FALSE)),"not found",VLOOKUP($A696,'SIMD 2020v2 DZ lookup data'!$A:$AA,7,FALSE)))</f>
        <v> </v>
      </c>
      <c r="I696" s="30" t="str">
        <f>IF($A696="Enter data zone code", " ",IF(ISNA(VLOOKUP($A696,'SIMD 2020v2 DZ lookup data'!$A:$AA,7,FALSE)),"not found",VLOOKUP($A696,'SIMD 2020v2 DZ lookup data'!$A:$AA,8,FALSE)))</f>
        <v> </v>
      </c>
      <c r="J696" s="30" t="str">
        <f>IF($A696="Enter data zone code", " ",IF(ISNA(VLOOKUP($A696,'SIMD 2020v2 DZ lookup data'!$A:$AA,9,FALSE)),"not found",VLOOKUP($A696,'SIMD 2020v2 DZ lookup data'!$A:$AA,9,FALSE)))</f>
        <v> </v>
      </c>
      <c r="K696" s="30" t="str">
        <f>IF($A696="Enter data zone code", " ",IF(ISNA(VLOOKUP($A696,'SIMD 2020v2 DZ lookup data'!$A:$AA,10,FALSE)),"not found",VLOOKUP($A696,'SIMD 2020v2 DZ lookup data'!$A:$AA,10,FALSE)))</f>
        <v> </v>
      </c>
      <c r="L696" s="30" t="str">
        <f>IF($A696="Enter data zone code", " ",IF(ISNA(VLOOKUP($A696,'SIMD 2020v2 DZ lookup data'!$A:$AA,11,FALSE)),"not found",VLOOKUP($A696,'SIMD 2020v2 DZ lookup data'!$A:$AA,11,FALSE)))</f>
        <v> </v>
      </c>
      <c r="M696" s="30" t="str">
        <f>IF($A696="Enter data zone code", " ",IF(ISNA(VLOOKUP($A696,'SIMD 2020v2 DZ lookup data'!$A:$AA,12,FALSE)),"not found",VLOOKUP($A696,'SIMD 2020v2 DZ lookup data'!$A:$AA,12,FALSE)))</f>
        <v> </v>
      </c>
      <c r="N696" s="30" t="str">
        <f>IF($A696="Enter data zone code", " ",IF(ISNA(VLOOKUP($A696,'SIMD 2020v2 DZ lookup data'!$A:$AA,13,FALSE)),"not found",VLOOKUP($A696,'SIMD 2020v2 DZ lookup data'!$A:$AA,13,FALSE)))</f>
        <v> </v>
      </c>
      <c r="O696" s="31" t="str">
        <f>IF($A696="Enter data zone code", " ",IF(ISNA(VLOOKUP($A696,'SIMD 2020v2 DZ lookup data'!$A:$AA,14,FALSE)),"not found",VLOOKUP($A696,'SIMD 2020v2 DZ lookup data'!$A:$AA,14,FALSE)))</f>
        <v> </v>
      </c>
      <c r="P696" s="31" t="str">
        <f>IF($A696="Enter data zone code", " ",IF(ISNA(VLOOKUP($A696,'SIMD 2020v2 DZ lookup data'!$A:$AA,15,FALSE)),"not found",VLOOKUP($A696,'SIMD 2020v2 DZ lookup data'!$A:$AA,15,FALSE)))</f>
        <v> </v>
      </c>
      <c r="Q696" s="37" t="str">
        <f>IF($A696="Enter data zone code", " ",IF(ISNA(VLOOKUP($A696,'SIMD 2020v2 DZ lookup data'!$A:$AA,17,FALSE)),"not found",VLOOKUP($A696,'SIMD 2020v2 DZ lookup data'!$A:$AA,17,FALSE)))</f>
        <v> </v>
      </c>
      <c r="R696" s="36" t="str">
        <f>IF($A696="Enter data zone code", " ",IF(ISNA(VLOOKUP($A696,'SIMD 2020v2 DZ lookup data'!$A:$AA,19,FALSE)),"not found",VLOOKUP($A696,'SIMD 2020v2 DZ lookup data'!$A:$AA,19,FALSE)))</f>
        <v> </v>
      </c>
      <c r="S696" s="36" t="str">
        <f>IF($A696="Enter data zone code", " ",IF(ISNA(VLOOKUP($A696,'SIMD 2020v2 DZ lookup data'!$A:$AA,23,FALSE)),"not found",VLOOKUP($A696,'SIMD 2020v2 DZ lookup data'!$A:$AA,23,FALSE)))</f>
        <v> </v>
      </c>
      <c r="T696" s="36" t="str">
        <f>IF($A696="Enter data zone code", " ",IF(ISNA(VLOOKUP($A696,'SIMD 2020v2 DZ lookup data'!$A:$AA,25,FALSE)),"not found",VLOOKUP($A696,'SIMD 2020v2 DZ lookup data'!$A:$AA,25,FALSE)))</f>
        <v> </v>
      </c>
      <c r="U696" s="38" t="str">
        <f>IF($A696="Enter data zone code", " ",IF(ISNA(VLOOKUP($A696,'SIMD 2020v2 DZ lookup data'!$A:$AA,27,FALSE)),"not found",VLOOKUP($A696,'SIMD 2020v2 DZ lookup data'!$A:$AA,27,FALSE)))</f>
        <v> </v>
      </c>
    </row>
    <row r="697" ht="15.75" customHeight="1">
      <c r="A697" s="35" t="s">
        <v>89</v>
      </c>
      <c r="B697" s="36" t="str">
        <f>IF($A697="Enter data zone code", " ",IF(ISNA(VLOOKUP($A697,'SIMD 2020v2 DZ lookup data'!$A:$AA,2,FALSE)),"not found",VLOOKUP($A697,'SIMD 2020v2 DZ lookup data'!$A:$AA,2,FALSE)))</f>
        <v> </v>
      </c>
      <c r="C697" s="36" t="str">
        <f>IF($A697="Enter data zone code", " ",IF(ISNA(VLOOKUP($A697,'SIMD 2020v2 DZ lookup data'!$A:$AA,21,FALSE)),"not found",VLOOKUP($A697,'SIMD 2020v2 DZ lookup data'!$A:$AA,21,FALSE)))</f>
        <v> </v>
      </c>
      <c r="D697" s="29" t="str">
        <f>IF($A697="Enter data zone code", " ",IF(ISNA(VLOOKUP($A697,'SIMD 2020v2 DZ lookup data'!$A:$AA,3,FALSE)),"not found",VLOOKUP($A697,'SIMD 2020v2 DZ lookup data'!$A:$AA,3,FALSE)))</f>
        <v> </v>
      </c>
      <c r="E697" s="29" t="str">
        <f>IF($A697="Enter data zone code", " ",IF(ISNA(VLOOKUP($A697,'SIMD 2020v2 DZ lookup data'!$A:$AA,4,FALSE)),"not found",VLOOKUP($A697,'SIMD 2020v2 DZ lookup data'!$A:$AA,4,FALSE)))</f>
        <v> </v>
      </c>
      <c r="F697" s="29" t="str">
        <f>IF($A697="Enter data zone code", " ",IF(ISNA(VLOOKUP($A697,'SIMD 2020v2 DZ lookup data'!$A:$AA,5,FALSE)),"not found",VLOOKUP($A697,'SIMD 2020v2 DZ lookup data'!$A:$AA,5,FALSE)))</f>
        <v> </v>
      </c>
      <c r="G697" s="29" t="str">
        <f>IF($A697="Enter data zone code", " ",IF(ISNA(VLOOKUP($A697,'SIMD 2020v2 DZ lookup data'!$A:$AA,6,FALSE)),"not found",VLOOKUP($A697,'SIMD 2020v2 DZ lookup data'!$A:$AA,6,FALSE)))</f>
        <v> </v>
      </c>
      <c r="H697" s="30" t="str">
        <f>IF($A697="Enter data zone code", " ",IF(ISNA(VLOOKUP($A697,'SIMD 2020v2 DZ lookup data'!$A:$AA,8,FALSE)),"not found",VLOOKUP($A697,'SIMD 2020v2 DZ lookup data'!$A:$AA,7,FALSE)))</f>
        <v> </v>
      </c>
      <c r="I697" s="30" t="str">
        <f>IF($A697="Enter data zone code", " ",IF(ISNA(VLOOKUP($A697,'SIMD 2020v2 DZ lookup data'!$A:$AA,7,FALSE)),"not found",VLOOKUP($A697,'SIMD 2020v2 DZ lookup data'!$A:$AA,8,FALSE)))</f>
        <v> </v>
      </c>
      <c r="J697" s="30" t="str">
        <f>IF($A697="Enter data zone code", " ",IF(ISNA(VLOOKUP($A697,'SIMD 2020v2 DZ lookup data'!$A:$AA,9,FALSE)),"not found",VLOOKUP($A697,'SIMD 2020v2 DZ lookup data'!$A:$AA,9,FALSE)))</f>
        <v> </v>
      </c>
      <c r="K697" s="30" t="str">
        <f>IF($A697="Enter data zone code", " ",IF(ISNA(VLOOKUP($A697,'SIMD 2020v2 DZ lookup data'!$A:$AA,10,FALSE)),"not found",VLOOKUP($A697,'SIMD 2020v2 DZ lookup data'!$A:$AA,10,FALSE)))</f>
        <v> </v>
      </c>
      <c r="L697" s="30" t="str">
        <f>IF($A697="Enter data zone code", " ",IF(ISNA(VLOOKUP($A697,'SIMD 2020v2 DZ lookup data'!$A:$AA,11,FALSE)),"not found",VLOOKUP($A697,'SIMD 2020v2 DZ lookup data'!$A:$AA,11,FALSE)))</f>
        <v> </v>
      </c>
      <c r="M697" s="30" t="str">
        <f>IF($A697="Enter data zone code", " ",IF(ISNA(VLOOKUP($A697,'SIMD 2020v2 DZ lookup data'!$A:$AA,12,FALSE)),"not found",VLOOKUP($A697,'SIMD 2020v2 DZ lookup data'!$A:$AA,12,FALSE)))</f>
        <v> </v>
      </c>
      <c r="N697" s="30" t="str">
        <f>IF($A697="Enter data zone code", " ",IF(ISNA(VLOOKUP($A697,'SIMD 2020v2 DZ lookup data'!$A:$AA,13,FALSE)),"not found",VLOOKUP($A697,'SIMD 2020v2 DZ lookup data'!$A:$AA,13,FALSE)))</f>
        <v> </v>
      </c>
      <c r="O697" s="31" t="str">
        <f>IF($A697="Enter data zone code", " ",IF(ISNA(VLOOKUP($A697,'SIMD 2020v2 DZ lookup data'!$A:$AA,14,FALSE)),"not found",VLOOKUP($A697,'SIMD 2020v2 DZ lookup data'!$A:$AA,14,FALSE)))</f>
        <v> </v>
      </c>
      <c r="P697" s="31" t="str">
        <f>IF($A697="Enter data zone code", " ",IF(ISNA(VLOOKUP($A697,'SIMD 2020v2 DZ lookup data'!$A:$AA,15,FALSE)),"not found",VLOOKUP($A697,'SIMD 2020v2 DZ lookup data'!$A:$AA,15,FALSE)))</f>
        <v> </v>
      </c>
      <c r="Q697" s="37" t="str">
        <f>IF($A697="Enter data zone code", " ",IF(ISNA(VLOOKUP($A697,'SIMD 2020v2 DZ lookup data'!$A:$AA,17,FALSE)),"not found",VLOOKUP($A697,'SIMD 2020v2 DZ lookup data'!$A:$AA,17,FALSE)))</f>
        <v> </v>
      </c>
      <c r="R697" s="36" t="str">
        <f>IF($A697="Enter data zone code", " ",IF(ISNA(VLOOKUP($A697,'SIMD 2020v2 DZ lookup data'!$A:$AA,19,FALSE)),"not found",VLOOKUP($A697,'SIMD 2020v2 DZ lookup data'!$A:$AA,19,FALSE)))</f>
        <v> </v>
      </c>
      <c r="S697" s="36" t="str">
        <f>IF($A697="Enter data zone code", " ",IF(ISNA(VLOOKUP($A697,'SIMD 2020v2 DZ lookup data'!$A:$AA,23,FALSE)),"not found",VLOOKUP($A697,'SIMD 2020v2 DZ lookup data'!$A:$AA,23,FALSE)))</f>
        <v> </v>
      </c>
      <c r="T697" s="36" t="str">
        <f>IF($A697="Enter data zone code", " ",IF(ISNA(VLOOKUP($A697,'SIMD 2020v2 DZ lookup data'!$A:$AA,25,FALSE)),"not found",VLOOKUP($A697,'SIMD 2020v2 DZ lookup data'!$A:$AA,25,FALSE)))</f>
        <v> </v>
      </c>
      <c r="U697" s="38" t="str">
        <f>IF($A697="Enter data zone code", " ",IF(ISNA(VLOOKUP($A697,'SIMD 2020v2 DZ lookup data'!$A:$AA,27,FALSE)),"not found",VLOOKUP($A697,'SIMD 2020v2 DZ lookup data'!$A:$AA,27,FALSE)))</f>
        <v> </v>
      </c>
    </row>
    <row r="698" ht="15.75" customHeight="1">
      <c r="A698" s="35" t="s">
        <v>89</v>
      </c>
      <c r="B698" s="36" t="str">
        <f>IF($A698="Enter data zone code", " ",IF(ISNA(VLOOKUP($A698,'SIMD 2020v2 DZ lookup data'!$A:$AA,2,FALSE)),"not found",VLOOKUP($A698,'SIMD 2020v2 DZ lookup data'!$A:$AA,2,FALSE)))</f>
        <v> </v>
      </c>
      <c r="C698" s="36" t="str">
        <f>IF($A698="Enter data zone code", " ",IF(ISNA(VLOOKUP($A698,'SIMD 2020v2 DZ lookup data'!$A:$AA,21,FALSE)),"not found",VLOOKUP($A698,'SIMD 2020v2 DZ lookup data'!$A:$AA,21,FALSE)))</f>
        <v> </v>
      </c>
      <c r="D698" s="29" t="str">
        <f>IF($A698="Enter data zone code", " ",IF(ISNA(VLOOKUP($A698,'SIMD 2020v2 DZ lookup data'!$A:$AA,3,FALSE)),"not found",VLOOKUP($A698,'SIMD 2020v2 DZ lookup data'!$A:$AA,3,FALSE)))</f>
        <v> </v>
      </c>
      <c r="E698" s="29" t="str">
        <f>IF($A698="Enter data zone code", " ",IF(ISNA(VLOOKUP($A698,'SIMD 2020v2 DZ lookup data'!$A:$AA,4,FALSE)),"not found",VLOOKUP($A698,'SIMD 2020v2 DZ lookup data'!$A:$AA,4,FALSE)))</f>
        <v> </v>
      </c>
      <c r="F698" s="29" t="str">
        <f>IF($A698="Enter data zone code", " ",IF(ISNA(VLOOKUP($A698,'SIMD 2020v2 DZ lookup data'!$A:$AA,5,FALSE)),"not found",VLOOKUP($A698,'SIMD 2020v2 DZ lookup data'!$A:$AA,5,FALSE)))</f>
        <v> </v>
      </c>
      <c r="G698" s="29" t="str">
        <f>IF($A698="Enter data zone code", " ",IF(ISNA(VLOOKUP($A698,'SIMD 2020v2 DZ lookup data'!$A:$AA,6,FALSE)),"not found",VLOOKUP($A698,'SIMD 2020v2 DZ lookup data'!$A:$AA,6,FALSE)))</f>
        <v> </v>
      </c>
      <c r="H698" s="30" t="str">
        <f>IF($A698="Enter data zone code", " ",IF(ISNA(VLOOKUP($A698,'SIMD 2020v2 DZ lookup data'!$A:$AA,8,FALSE)),"not found",VLOOKUP($A698,'SIMD 2020v2 DZ lookup data'!$A:$AA,7,FALSE)))</f>
        <v> </v>
      </c>
      <c r="I698" s="30" t="str">
        <f>IF($A698="Enter data zone code", " ",IF(ISNA(VLOOKUP($A698,'SIMD 2020v2 DZ lookup data'!$A:$AA,7,FALSE)),"not found",VLOOKUP($A698,'SIMD 2020v2 DZ lookup data'!$A:$AA,8,FALSE)))</f>
        <v> </v>
      </c>
      <c r="J698" s="30" t="str">
        <f>IF($A698="Enter data zone code", " ",IF(ISNA(VLOOKUP($A698,'SIMD 2020v2 DZ lookup data'!$A:$AA,9,FALSE)),"not found",VLOOKUP($A698,'SIMD 2020v2 DZ lookup data'!$A:$AA,9,FALSE)))</f>
        <v> </v>
      </c>
      <c r="K698" s="30" t="str">
        <f>IF($A698="Enter data zone code", " ",IF(ISNA(VLOOKUP($A698,'SIMD 2020v2 DZ lookup data'!$A:$AA,10,FALSE)),"not found",VLOOKUP($A698,'SIMD 2020v2 DZ lookup data'!$A:$AA,10,FALSE)))</f>
        <v> </v>
      </c>
      <c r="L698" s="30" t="str">
        <f>IF($A698="Enter data zone code", " ",IF(ISNA(VLOOKUP($A698,'SIMD 2020v2 DZ lookup data'!$A:$AA,11,FALSE)),"not found",VLOOKUP($A698,'SIMD 2020v2 DZ lookup data'!$A:$AA,11,FALSE)))</f>
        <v> </v>
      </c>
      <c r="M698" s="30" t="str">
        <f>IF($A698="Enter data zone code", " ",IF(ISNA(VLOOKUP($A698,'SIMD 2020v2 DZ lookup data'!$A:$AA,12,FALSE)),"not found",VLOOKUP($A698,'SIMD 2020v2 DZ lookup data'!$A:$AA,12,FALSE)))</f>
        <v> </v>
      </c>
      <c r="N698" s="30" t="str">
        <f>IF($A698="Enter data zone code", " ",IF(ISNA(VLOOKUP($A698,'SIMD 2020v2 DZ lookup data'!$A:$AA,13,FALSE)),"not found",VLOOKUP($A698,'SIMD 2020v2 DZ lookup data'!$A:$AA,13,FALSE)))</f>
        <v> </v>
      </c>
      <c r="O698" s="31" t="str">
        <f>IF($A698="Enter data zone code", " ",IF(ISNA(VLOOKUP($A698,'SIMD 2020v2 DZ lookup data'!$A:$AA,14,FALSE)),"not found",VLOOKUP($A698,'SIMD 2020v2 DZ lookup data'!$A:$AA,14,FALSE)))</f>
        <v> </v>
      </c>
      <c r="P698" s="31" t="str">
        <f>IF($A698="Enter data zone code", " ",IF(ISNA(VLOOKUP($A698,'SIMD 2020v2 DZ lookup data'!$A:$AA,15,FALSE)),"not found",VLOOKUP($A698,'SIMD 2020v2 DZ lookup data'!$A:$AA,15,FALSE)))</f>
        <v> </v>
      </c>
      <c r="Q698" s="37" t="str">
        <f>IF($A698="Enter data zone code", " ",IF(ISNA(VLOOKUP($A698,'SIMD 2020v2 DZ lookup data'!$A:$AA,17,FALSE)),"not found",VLOOKUP($A698,'SIMD 2020v2 DZ lookup data'!$A:$AA,17,FALSE)))</f>
        <v> </v>
      </c>
      <c r="R698" s="36" t="str">
        <f>IF($A698="Enter data zone code", " ",IF(ISNA(VLOOKUP($A698,'SIMD 2020v2 DZ lookup data'!$A:$AA,19,FALSE)),"not found",VLOOKUP($A698,'SIMD 2020v2 DZ lookup data'!$A:$AA,19,FALSE)))</f>
        <v> </v>
      </c>
      <c r="S698" s="36" t="str">
        <f>IF($A698="Enter data zone code", " ",IF(ISNA(VLOOKUP($A698,'SIMD 2020v2 DZ lookup data'!$A:$AA,23,FALSE)),"not found",VLOOKUP($A698,'SIMD 2020v2 DZ lookup data'!$A:$AA,23,FALSE)))</f>
        <v> </v>
      </c>
      <c r="T698" s="36" t="str">
        <f>IF($A698="Enter data zone code", " ",IF(ISNA(VLOOKUP($A698,'SIMD 2020v2 DZ lookup data'!$A:$AA,25,FALSE)),"not found",VLOOKUP($A698,'SIMD 2020v2 DZ lookup data'!$A:$AA,25,FALSE)))</f>
        <v> </v>
      </c>
      <c r="U698" s="38" t="str">
        <f>IF($A698="Enter data zone code", " ",IF(ISNA(VLOOKUP($A698,'SIMD 2020v2 DZ lookup data'!$A:$AA,27,FALSE)),"not found",VLOOKUP($A698,'SIMD 2020v2 DZ lookup data'!$A:$AA,27,FALSE)))</f>
        <v> </v>
      </c>
    </row>
    <row r="699" ht="15.75" customHeight="1">
      <c r="A699" s="35" t="s">
        <v>89</v>
      </c>
      <c r="B699" s="36" t="str">
        <f>IF($A699="Enter data zone code", " ",IF(ISNA(VLOOKUP($A699,'SIMD 2020v2 DZ lookup data'!$A:$AA,2,FALSE)),"not found",VLOOKUP($A699,'SIMD 2020v2 DZ lookup data'!$A:$AA,2,FALSE)))</f>
        <v> </v>
      </c>
      <c r="C699" s="36" t="str">
        <f>IF($A699="Enter data zone code", " ",IF(ISNA(VLOOKUP($A699,'SIMD 2020v2 DZ lookup data'!$A:$AA,21,FALSE)),"not found",VLOOKUP($A699,'SIMD 2020v2 DZ lookup data'!$A:$AA,21,FALSE)))</f>
        <v> </v>
      </c>
      <c r="D699" s="29" t="str">
        <f>IF($A699="Enter data zone code", " ",IF(ISNA(VLOOKUP($A699,'SIMD 2020v2 DZ lookup data'!$A:$AA,3,FALSE)),"not found",VLOOKUP($A699,'SIMD 2020v2 DZ lookup data'!$A:$AA,3,FALSE)))</f>
        <v> </v>
      </c>
      <c r="E699" s="29" t="str">
        <f>IF($A699="Enter data zone code", " ",IF(ISNA(VLOOKUP($A699,'SIMD 2020v2 DZ lookup data'!$A:$AA,4,FALSE)),"not found",VLOOKUP($A699,'SIMD 2020v2 DZ lookup data'!$A:$AA,4,FALSE)))</f>
        <v> </v>
      </c>
      <c r="F699" s="29" t="str">
        <f>IF($A699="Enter data zone code", " ",IF(ISNA(VLOOKUP($A699,'SIMD 2020v2 DZ lookup data'!$A:$AA,5,FALSE)),"not found",VLOOKUP($A699,'SIMD 2020v2 DZ lookup data'!$A:$AA,5,FALSE)))</f>
        <v> </v>
      </c>
      <c r="G699" s="29" t="str">
        <f>IF($A699="Enter data zone code", " ",IF(ISNA(VLOOKUP($A699,'SIMD 2020v2 DZ lookup data'!$A:$AA,6,FALSE)),"not found",VLOOKUP($A699,'SIMD 2020v2 DZ lookup data'!$A:$AA,6,FALSE)))</f>
        <v> </v>
      </c>
      <c r="H699" s="30" t="str">
        <f>IF($A699="Enter data zone code", " ",IF(ISNA(VLOOKUP($A699,'SIMD 2020v2 DZ lookup data'!$A:$AA,8,FALSE)),"not found",VLOOKUP($A699,'SIMD 2020v2 DZ lookup data'!$A:$AA,7,FALSE)))</f>
        <v> </v>
      </c>
      <c r="I699" s="30" t="str">
        <f>IF($A699="Enter data zone code", " ",IF(ISNA(VLOOKUP($A699,'SIMD 2020v2 DZ lookup data'!$A:$AA,7,FALSE)),"not found",VLOOKUP($A699,'SIMD 2020v2 DZ lookup data'!$A:$AA,8,FALSE)))</f>
        <v> </v>
      </c>
      <c r="J699" s="30" t="str">
        <f>IF($A699="Enter data zone code", " ",IF(ISNA(VLOOKUP($A699,'SIMD 2020v2 DZ lookup data'!$A:$AA,9,FALSE)),"not found",VLOOKUP($A699,'SIMD 2020v2 DZ lookup data'!$A:$AA,9,FALSE)))</f>
        <v> </v>
      </c>
      <c r="K699" s="30" t="str">
        <f>IF($A699="Enter data zone code", " ",IF(ISNA(VLOOKUP($A699,'SIMD 2020v2 DZ lookup data'!$A:$AA,10,FALSE)),"not found",VLOOKUP($A699,'SIMD 2020v2 DZ lookup data'!$A:$AA,10,FALSE)))</f>
        <v> </v>
      </c>
      <c r="L699" s="30" t="str">
        <f>IF($A699="Enter data zone code", " ",IF(ISNA(VLOOKUP($A699,'SIMD 2020v2 DZ lookup data'!$A:$AA,11,FALSE)),"not found",VLOOKUP($A699,'SIMD 2020v2 DZ lookup data'!$A:$AA,11,FALSE)))</f>
        <v> </v>
      </c>
      <c r="M699" s="30" t="str">
        <f>IF($A699="Enter data zone code", " ",IF(ISNA(VLOOKUP($A699,'SIMD 2020v2 DZ lookup data'!$A:$AA,12,FALSE)),"not found",VLOOKUP($A699,'SIMD 2020v2 DZ lookup data'!$A:$AA,12,FALSE)))</f>
        <v> </v>
      </c>
      <c r="N699" s="30" t="str">
        <f>IF($A699="Enter data zone code", " ",IF(ISNA(VLOOKUP($A699,'SIMD 2020v2 DZ lookup data'!$A:$AA,13,FALSE)),"not found",VLOOKUP($A699,'SIMD 2020v2 DZ lookup data'!$A:$AA,13,FALSE)))</f>
        <v> </v>
      </c>
      <c r="O699" s="31" t="str">
        <f>IF($A699="Enter data zone code", " ",IF(ISNA(VLOOKUP($A699,'SIMD 2020v2 DZ lookup data'!$A:$AA,14,FALSE)),"not found",VLOOKUP($A699,'SIMD 2020v2 DZ lookup data'!$A:$AA,14,FALSE)))</f>
        <v> </v>
      </c>
      <c r="P699" s="31" t="str">
        <f>IF($A699="Enter data zone code", " ",IF(ISNA(VLOOKUP($A699,'SIMD 2020v2 DZ lookup data'!$A:$AA,15,FALSE)),"not found",VLOOKUP($A699,'SIMD 2020v2 DZ lookup data'!$A:$AA,15,FALSE)))</f>
        <v> </v>
      </c>
      <c r="Q699" s="37" t="str">
        <f>IF($A699="Enter data zone code", " ",IF(ISNA(VLOOKUP($A699,'SIMD 2020v2 DZ lookup data'!$A:$AA,17,FALSE)),"not found",VLOOKUP($A699,'SIMD 2020v2 DZ lookup data'!$A:$AA,17,FALSE)))</f>
        <v> </v>
      </c>
      <c r="R699" s="36" t="str">
        <f>IF($A699="Enter data zone code", " ",IF(ISNA(VLOOKUP($A699,'SIMD 2020v2 DZ lookup data'!$A:$AA,19,FALSE)),"not found",VLOOKUP($A699,'SIMD 2020v2 DZ lookup data'!$A:$AA,19,FALSE)))</f>
        <v> </v>
      </c>
      <c r="S699" s="36" t="str">
        <f>IF($A699="Enter data zone code", " ",IF(ISNA(VLOOKUP($A699,'SIMD 2020v2 DZ lookup data'!$A:$AA,23,FALSE)),"not found",VLOOKUP($A699,'SIMD 2020v2 DZ lookup data'!$A:$AA,23,FALSE)))</f>
        <v> </v>
      </c>
      <c r="T699" s="36" t="str">
        <f>IF($A699="Enter data zone code", " ",IF(ISNA(VLOOKUP($A699,'SIMD 2020v2 DZ lookup data'!$A:$AA,25,FALSE)),"not found",VLOOKUP($A699,'SIMD 2020v2 DZ lookup data'!$A:$AA,25,FALSE)))</f>
        <v> </v>
      </c>
      <c r="U699" s="38" t="str">
        <f>IF($A699="Enter data zone code", " ",IF(ISNA(VLOOKUP($A699,'SIMD 2020v2 DZ lookup data'!$A:$AA,27,FALSE)),"not found",VLOOKUP($A699,'SIMD 2020v2 DZ lookup data'!$A:$AA,27,FALSE)))</f>
        <v> </v>
      </c>
    </row>
    <row r="700" ht="15.75" customHeight="1">
      <c r="A700" s="35" t="s">
        <v>89</v>
      </c>
      <c r="B700" s="36" t="str">
        <f>IF($A700="Enter data zone code", " ",IF(ISNA(VLOOKUP($A700,'SIMD 2020v2 DZ lookup data'!$A:$AA,2,FALSE)),"not found",VLOOKUP($A700,'SIMD 2020v2 DZ lookup data'!$A:$AA,2,FALSE)))</f>
        <v> </v>
      </c>
      <c r="C700" s="36" t="str">
        <f>IF($A700="Enter data zone code", " ",IF(ISNA(VLOOKUP($A700,'SIMD 2020v2 DZ lookup data'!$A:$AA,21,FALSE)),"not found",VLOOKUP($A700,'SIMD 2020v2 DZ lookup data'!$A:$AA,21,FALSE)))</f>
        <v> </v>
      </c>
      <c r="D700" s="29" t="str">
        <f>IF($A700="Enter data zone code", " ",IF(ISNA(VLOOKUP($A700,'SIMD 2020v2 DZ lookup data'!$A:$AA,3,FALSE)),"not found",VLOOKUP($A700,'SIMD 2020v2 DZ lookup data'!$A:$AA,3,FALSE)))</f>
        <v> </v>
      </c>
      <c r="E700" s="29" t="str">
        <f>IF($A700="Enter data zone code", " ",IF(ISNA(VLOOKUP($A700,'SIMD 2020v2 DZ lookup data'!$A:$AA,4,FALSE)),"not found",VLOOKUP($A700,'SIMD 2020v2 DZ lookup data'!$A:$AA,4,FALSE)))</f>
        <v> </v>
      </c>
      <c r="F700" s="29" t="str">
        <f>IF($A700="Enter data zone code", " ",IF(ISNA(VLOOKUP($A700,'SIMD 2020v2 DZ lookup data'!$A:$AA,5,FALSE)),"not found",VLOOKUP($A700,'SIMD 2020v2 DZ lookup data'!$A:$AA,5,FALSE)))</f>
        <v> </v>
      </c>
      <c r="G700" s="29" t="str">
        <f>IF($A700="Enter data zone code", " ",IF(ISNA(VLOOKUP($A700,'SIMD 2020v2 DZ lookup data'!$A:$AA,6,FALSE)),"not found",VLOOKUP($A700,'SIMD 2020v2 DZ lookup data'!$A:$AA,6,FALSE)))</f>
        <v> </v>
      </c>
      <c r="H700" s="30" t="str">
        <f>IF($A700="Enter data zone code", " ",IF(ISNA(VLOOKUP($A700,'SIMD 2020v2 DZ lookup data'!$A:$AA,8,FALSE)),"not found",VLOOKUP($A700,'SIMD 2020v2 DZ lookup data'!$A:$AA,7,FALSE)))</f>
        <v> </v>
      </c>
      <c r="I700" s="30" t="str">
        <f>IF($A700="Enter data zone code", " ",IF(ISNA(VLOOKUP($A700,'SIMD 2020v2 DZ lookup data'!$A:$AA,7,FALSE)),"not found",VLOOKUP($A700,'SIMD 2020v2 DZ lookup data'!$A:$AA,8,FALSE)))</f>
        <v> </v>
      </c>
      <c r="J700" s="30" t="str">
        <f>IF($A700="Enter data zone code", " ",IF(ISNA(VLOOKUP($A700,'SIMD 2020v2 DZ lookup data'!$A:$AA,9,FALSE)),"not found",VLOOKUP($A700,'SIMD 2020v2 DZ lookup data'!$A:$AA,9,FALSE)))</f>
        <v> </v>
      </c>
      <c r="K700" s="30" t="str">
        <f>IF($A700="Enter data zone code", " ",IF(ISNA(VLOOKUP($A700,'SIMD 2020v2 DZ lookup data'!$A:$AA,10,FALSE)),"not found",VLOOKUP($A700,'SIMD 2020v2 DZ lookup data'!$A:$AA,10,FALSE)))</f>
        <v> </v>
      </c>
      <c r="L700" s="30" t="str">
        <f>IF($A700="Enter data zone code", " ",IF(ISNA(VLOOKUP($A700,'SIMD 2020v2 DZ lookup data'!$A:$AA,11,FALSE)),"not found",VLOOKUP($A700,'SIMD 2020v2 DZ lookup data'!$A:$AA,11,FALSE)))</f>
        <v> </v>
      </c>
      <c r="M700" s="30" t="str">
        <f>IF($A700="Enter data zone code", " ",IF(ISNA(VLOOKUP($A700,'SIMD 2020v2 DZ lookup data'!$A:$AA,12,FALSE)),"not found",VLOOKUP($A700,'SIMD 2020v2 DZ lookup data'!$A:$AA,12,FALSE)))</f>
        <v> </v>
      </c>
      <c r="N700" s="30" t="str">
        <f>IF($A700="Enter data zone code", " ",IF(ISNA(VLOOKUP($A700,'SIMD 2020v2 DZ lookup data'!$A:$AA,13,FALSE)),"not found",VLOOKUP($A700,'SIMD 2020v2 DZ lookup data'!$A:$AA,13,FALSE)))</f>
        <v> </v>
      </c>
      <c r="O700" s="31" t="str">
        <f>IF($A700="Enter data zone code", " ",IF(ISNA(VLOOKUP($A700,'SIMD 2020v2 DZ lookup data'!$A:$AA,14,FALSE)),"not found",VLOOKUP($A700,'SIMD 2020v2 DZ lookup data'!$A:$AA,14,FALSE)))</f>
        <v> </v>
      </c>
      <c r="P700" s="31" t="str">
        <f>IF($A700="Enter data zone code", " ",IF(ISNA(VLOOKUP($A700,'SIMD 2020v2 DZ lookup data'!$A:$AA,15,FALSE)),"not found",VLOOKUP($A700,'SIMD 2020v2 DZ lookup data'!$A:$AA,15,FALSE)))</f>
        <v> </v>
      </c>
      <c r="Q700" s="37" t="str">
        <f>IF($A700="Enter data zone code", " ",IF(ISNA(VLOOKUP($A700,'SIMD 2020v2 DZ lookup data'!$A:$AA,17,FALSE)),"not found",VLOOKUP($A700,'SIMD 2020v2 DZ lookup data'!$A:$AA,17,FALSE)))</f>
        <v> </v>
      </c>
      <c r="R700" s="36" t="str">
        <f>IF($A700="Enter data zone code", " ",IF(ISNA(VLOOKUP($A700,'SIMD 2020v2 DZ lookup data'!$A:$AA,19,FALSE)),"not found",VLOOKUP($A700,'SIMD 2020v2 DZ lookup data'!$A:$AA,19,FALSE)))</f>
        <v> </v>
      </c>
      <c r="S700" s="36" t="str">
        <f>IF($A700="Enter data zone code", " ",IF(ISNA(VLOOKUP($A700,'SIMD 2020v2 DZ lookup data'!$A:$AA,23,FALSE)),"not found",VLOOKUP($A700,'SIMD 2020v2 DZ lookup data'!$A:$AA,23,FALSE)))</f>
        <v> </v>
      </c>
      <c r="T700" s="36" t="str">
        <f>IF($A700="Enter data zone code", " ",IF(ISNA(VLOOKUP($A700,'SIMD 2020v2 DZ lookup data'!$A:$AA,25,FALSE)),"not found",VLOOKUP($A700,'SIMD 2020v2 DZ lookup data'!$A:$AA,25,FALSE)))</f>
        <v> </v>
      </c>
      <c r="U700" s="38" t="str">
        <f>IF($A700="Enter data zone code", " ",IF(ISNA(VLOOKUP($A700,'SIMD 2020v2 DZ lookup data'!$A:$AA,27,FALSE)),"not found",VLOOKUP($A700,'SIMD 2020v2 DZ lookup data'!$A:$AA,27,FALSE)))</f>
        <v> </v>
      </c>
    </row>
    <row r="701" ht="15.75" customHeight="1">
      <c r="A701" s="35" t="s">
        <v>89</v>
      </c>
      <c r="B701" s="36" t="str">
        <f>IF($A701="Enter data zone code", " ",IF(ISNA(VLOOKUP($A701,'SIMD 2020v2 DZ lookup data'!$A:$AA,2,FALSE)),"not found",VLOOKUP($A701,'SIMD 2020v2 DZ lookup data'!$A:$AA,2,FALSE)))</f>
        <v> </v>
      </c>
      <c r="C701" s="36" t="str">
        <f>IF($A701="Enter data zone code", " ",IF(ISNA(VLOOKUP($A701,'SIMD 2020v2 DZ lookup data'!$A:$AA,21,FALSE)),"not found",VLOOKUP($A701,'SIMD 2020v2 DZ lookup data'!$A:$AA,21,FALSE)))</f>
        <v> </v>
      </c>
      <c r="D701" s="29" t="str">
        <f>IF($A701="Enter data zone code", " ",IF(ISNA(VLOOKUP($A701,'SIMD 2020v2 DZ lookup data'!$A:$AA,3,FALSE)),"not found",VLOOKUP($A701,'SIMD 2020v2 DZ lookup data'!$A:$AA,3,FALSE)))</f>
        <v> </v>
      </c>
      <c r="E701" s="29" t="str">
        <f>IF($A701="Enter data zone code", " ",IF(ISNA(VLOOKUP($A701,'SIMD 2020v2 DZ lookup data'!$A:$AA,4,FALSE)),"not found",VLOOKUP($A701,'SIMD 2020v2 DZ lookup data'!$A:$AA,4,FALSE)))</f>
        <v> </v>
      </c>
      <c r="F701" s="29" t="str">
        <f>IF($A701="Enter data zone code", " ",IF(ISNA(VLOOKUP($A701,'SIMD 2020v2 DZ lookup data'!$A:$AA,5,FALSE)),"not found",VLOOKUP($A701,'SIMD 2020v2 DZ lookup data'!$A:$AA,5,FALSE)))</f>
        <v> </v>
      </c>
      <c r="G701" s="29" t="str">
        <f>IF($A701="Enter data zone code", " ",IF(ISNA(VLOOKUP($A701,'SIMD 2020v2 DZ lookup data'!$A:$AA,6,FALSE)),"not found",VLOOKUP($A701,'SIMD 2020v2 DZ lookup data'!$A:$AA,6,FALSE)))</f>
        <v> </v>
      </c>
      <c r="H701" s="30" t="str">
        <f>IF($A701="Enter data zone code", " ",IF(ISNA(VLOOKUP($A701,'SIMD 2020v2 DZ lookup data'!$A:$AA,8,FALSE)),"not found",VLOOKUP($A701,'SIMD 2020v2 DZ lookup data'!$A:$AA,7,FALSE)))</f>
        <v> </v>
      </c>
      <c r="I701" s="30" t="str">
        <f>IF($A701="Enter data zone code", " ",IF(ISNA(VLOOKUP($A701,'SIMD 2020v2 DZ lookup data'!$A:$AA,7,FALSE)),"not found",VLOOKUP($A701,'SIMD 2020v2 DZ lookup data'!$A:$AA,8,FALSE)))</f>
        <v> </v>
      </c>
      <c r="J701" s="30" t="str">
        <f>IF($A701="Enter data zone code", " ",IF(ISNA(VLOOKUP($A701,'SIMD 2020v2 DZ lookup data'!$A:$AA,9,FALSE)),"not found",VLOOKUP($A701,'SIMD 2020v2 DZ lookup data'!$A:$AA,9,FALSE)))</f>
        <v> </v>
      </c>
      <c r="K701" s="30" t="str">
        <f>IF($A701="Enter data zone code", " ",IF(ISNA(VLOOKUP($A701,'SIMD 2020v2 DZ lookup data'!$A:$AA,10,FALSE)),"not found",VLOOKUP($A701,'SIMD 2020v2 DZ lookup data'!$A:$AA,10,FALSE)))</f>
        <v> </v>
      </c>
      <c r="L701" s="30" t="str">
        <f>IF($A701="Enter data zone code", " ",IF(ISNA(VLOOKUP($A701,'SIMD 2020v2 DZ lookup data'!$A:$AA,11,FALSE)),"not found",VLOOKUP($A701,'SIMD 2020v2 DZ lookup data'!$A:$AA,11,FALSE)))</f>
        <v> </v>
      </c>
      <c r="M701" s="30" t="str">
        <f>IF($A701="Enter data zone code", " ",IF(ISNA(VLOOKUP($A701,'SIMD 2020v2 DZ lookup data'!$A:$AA,12,FALSE)),"not found",VLOOKUP($A701,'SIMD 2020v2 DZ lookup data'!$A:$AA,12,FALSE)))</f>
        <v> </v>
      </c>
      <c r="N701" s="30" t="str">
        <f>IF($A701="Enter data zone code", " ",IF(ISNA(VLOOKUP($A701,'SIMD 2020v2 DZ lookup data'!$A:$AA,13,FALSE)),"not found",VLOOKUP($A701,'SIMD 2020v2 DZ lookup data'!$A:$AA,13,FALSE)))</f>
        <v> </v>
      </c>
      <c r="O701" s="31" t="str">
        <f>IF($A701="Enter data zone code", " ",IF(ISNA(VLOOKUP($A701,'SIMD 2020v2 DZ lookup data'!$A:$AA,14,FALSE)),"not found",VLOOKUP($A701,'SIMD 2020v2 DZ lookup data'!$A:$AA,14,FALSE)))</f>
        <v> </v>
      </c>
      <c r="P701" s="31" t="str">
        <f>IF($A701="Enter data zone code", " ",IF(ISNA(VLOOKUP($A701,'SIMD 2020v2 DZ lookup data'!$A:$AA,15,FALSE)),"not found",VLOOKUP($A701,'SIMD 2020v2 DZ lookup data'!$A:$AA,15,FALSE)))</f>
        <v> </v>
      </c>
      <c r="Q701" s="37" t="str">
        <f>IF($A701="Enter data zone code", " ",IF(ISNA(VLOOKUP($A701,'SIMD 2020v2 DZ lookup data'!$A:$AA,17,FALSE)),"not found",VLOOKUP($A701,'SIMD 2020v2 DZ lookup data'!$A:$AA,17,FALSE)))</f>
        <v> </v>
      </c>
      <c r="R701" s="36" t="str">
        <f>IF($A701="Enter data zone code", " ",IF(ISNA(VLOOKUP($A701,'SIMD 2020v2 DZ lookup data'!$A:$AA,19,FALSE)),"not found",VLOOKUP($A701,'SIMD 2020v2 DZ lookup data'!$A:$AA,19,FALSE)))</f>
        <v> </v>
      </c>
      <c r="S701" s="36" t="str">
        <f>IF($A701="Enter data zone code", " ",IF(ISNA(VLOOKUP($A701,'SIMD 2020v2 DZ lookup data'!$A:$AA,23,FALSE)),"not found",VLOOKUP($A701,'SIMD 2020v2 DZ lookup data'!$A:$AA,23,FALSE)))</f>
        <v> </v>
      </c>
      <c r="T701" s="36" t="str">
        <f>IF($A701="Enter data zone code", " ",IF(ISNA(VLOOKUP($A701,'SIMD 2020v2 DZ lookup data'!$A:$AA,25,FALSE)),"not found",VLOOKUP($A701,'SIMD 2020v2 DZ lookup data'!$A:$AA,25,FALSE)))</f>
        <v> </v>
      </c>
      <c r="U701" s="38" t="str">
        <f>IF($A701="Enter data zone code", " ",IF(ISNA(VLOOKUP($A701,'SIMD 2020v2 DZ lookup data'!$A:$AA,27,FALSE)),"not found",VLOOKUP($A701,'SIMD 2020v2 DZ lookup data'!$A:$AA,27,FALSE)))</f>
        <v> </v>
      </c>
    </row>
    <row r="702" ht="15.75" customHeight="1">
      <c r="A702" s="35" t="s">
        <v>89</v>
      </c>
      <c r="B702" s="36" t="str">
        <f>IF($A702="Enter data zone code", " ",IF(ISNA(VLOOKUP($A702,'SIMD 2020v2 DZ lookup data'!$A:$AA,2,FALSE)),"not found",VLOOKUP($A702,'SIMD 2020v2 DZ lookup data'!$A:$AA,2,FALSE)))</f>
        <v> </v>
      </c>
      <c r="C702" s="36" t="str">
        <f>IF($A702="Enter data zone code", " ",IF(ISNA(VLOOKUP($A702,'SIMD 2020v2 DZ lookup data'!$A:$AA,21,FALSE)),"not found",VLOOKUP($A702,'SIMD 2020v2 DZ lookup data'!$A:$AA,21,FALSE)))</f>
        <v> </v>
      </c>
      <c r="D702" s="29" t="str">
        <f>IF($A702="Enter data zone code", " ",IF(ISNA(VLOOKUP($A702,'SIMD 2020v2 DZ lookup data'!$A:$AA,3,FALSE)),"not found",VLOOKUP($A702,'SIMD 2020v2 DZ lookup data'!$A:$AA,3,FALSE)))</f>
        <v> </v>
      </c>
      <c r="E702" s="29" t="str">
        <f>IF($A702="Enter data zone code", " ",IF(ISNA(VLOOKUP($A702,'SIMD 2020v2 DZ lookup data'!$A:$AA,4,FALSE)),"not found",VLOOKUP($A702,'SIMD 2020v2 DZ lookup data'!$A:$AA,4,FALSE)))</f>
        <v> </v>
      </c>
      <c r="F702" s="29" t="str">
        <f>IF($A702="Enter data zone code", " ",IF(ISNA(VLOOKUP($A702,'SIMD 2020v2 DZ lookup data'!$A:$AA,5,FALSE)),"not found",VLOOKUP($A702,'SIMD 2020v2 DZ lookup data'!$A:$AA,5,FALSE)))</f>
        <v> </v>
      </c>
      <c r="G702" s="29" t="str">
        <f>IF($A702="Enter data zone code", " ",IF(ISNA(VLOOKUP($A702,'SIMD 2020v2 DZ lookup data'!$A:$AA,6,FALSE)),"not found",VLOOKUP($A702,'SIMD 2020v2 DZ lookup data'!$A:$AA,6,FALSE)))</f>
        <v> </v>
      </c>
      <c r="H702" s="30" t="str">
        <f>IF($A702="Enter data zone code", " ",IF(ISNA(VLOOKUP($A702,'SIMD 2020v2 DZ lookup data'!$A:$AA,8,FALSE)),"not found",VLOOKUP($A702,'SIMD 2020v2 DZ lookup data'!$A:$AA,7,FALSE)))</f>
        <v> </v>
      </c>
      <c r="I702" s="30" t="str">
        <f>IF($A702="Enter data zone code", " ",IF(ISNA(VLOOKUP($A702,'SIMD 2020v2 DZ lookup data'!$A:$AA,7,FALSE)),"not found",VLOOKUP($A702,'SIMD 2020v2 DZ lookup data'!$A:$AA,8,FALSE)))</f>
        <v> </v>
      </c>
      <c r="J702" s="30" t="str">
        <f>IF($A702="Enter data zone code", " ",IF(ISNA(VLOOKUP($A702,'SIMD 2020v2 DZ lookup data'!$A:$AA,9,FALSE)),"not found",VLOOKUP($A702,'SIMD 2020v2 DZ lookup data'!$A:$AA,9,FALSE)))</f>
        <v> </v>
      </c>
      <c r="K702" s="30" t="str">
        <f>IF($A702="Enter data zone code", " ",IF(ISNA(VLOOKUP($A702,'SIMD 2020v2 DZ lookup data'!$A:$AA,10,FALSE)),"not found",VLOOKUP($A702,'SIMD 2020v2 DZ lookup data'!$A:$AA,10,FALSE)))</f>
        <v> </v>
      </c>
      <c r="L702" s="30" t="str">
        <f>IF($A702="Enter data zone code", " ",IF(ISNA(VLOOKUP($A702,'SIMD 2020v2 DZ lookup data'!$A:$AA,11,FALSE)),"not found",VLOOKUP($A702,'SIMD 2020v2 DZ lookup data'!$A:$AA,11,FALSE)))</f>
        <v> </v>
      </c>
      <c r="M702" s="30" t="str">
        <f>IF($A702="Enter data zone code", " ",IF(ISNA(VLOOKUP($A702,'SIMD 2020v2 DZ lookup data'!$A:$AA,12,FALSE)),"not found",VLOOKUP($A702,'SIMD 2020v2 DZ lookup data'!$A:$AA,12,FALSE)))</f>
        <v> </v>
      </c>
      <c r="N702" s="30" t="str">
        <f>IF($A702="Enter data zone code", " ",IF(ISNA(VLOOKUP($A702,'SIMD 2020v2 DZ lookup data'!$A:$AA,13,FALSE)),"not found",VLOOKUP($A702,'SIMD 2020v2 DZ lookup data'!$A:$AA,13,FALSE)))</f>
        <v> </v>
      </c>
      <c r="O702" s="31" t="str">
        <f>IF($A702="Enter data zone code", " ",IF(ISNA(VLOOKUP($A702,'SIMD 2020v2 DZ lookup data'!$A:$AA,14,FALSE)),"not found",VLOOKUP($A702,'SIMD 2020v2 DZ lookup data'!$A:$AA,14,FALSE)))</f>
        <v> </v>
      </c>
      <c r="P702" s="31" t="str">
        <f>IF($A702="Enter data zone code", " ",IF(ISNA(VLOOKUP($A702,'SIMD 2020v2 DZ lookup data'!$A:$AA,15,FALSE)),"not found",VLOOKUP($A702,'SIMD 2020v2 DZ lookup data'!$A:$AA,15,FALSE)))</f>
        <v> </v>
      </c>
      <c r="Q702" s="37" t="str">
        <f>IF($A702="Enter data zone code", " ",IF(ISNA(VLOOKUP($A702,'SIMD 2020v2 DZ lookup data'!$A:$AA,17,FALSE)),"not found",VLOOKUP($A702,'SIMD 2020v2 DZ lookup data'!$A:$AA,17,FALSE)))</f>
        <v> </v>
      </c>
      <c r="R702" s="36" t="str">
        <f>IF($A702="Enter data zone code", " ",IF(ISNA(VLOOKUP($A702,'SIMD 2020v2 DZ lookup data'!$A:$AA,19,FALSE)),"not found",VLOOKUP($A702,'SIMD 2020v2 DZ lookup data'!$A:$AA,19,FALSE)))</f>
        <v> </v>
      </c>
      <c r="S702" s="36" t="str">
        <f>IF($A702="Enter data zone code", " ",IF(ISNA(VLOOKUP($A702,'SIMD 2020v2 DZ lookup data'!$A:$AA,23,FALSE)),"not found",VLOOKUP($A702,'SIMD 2020v2 DZ lookup data'!$A:$AA,23,FALSE)))</f>
        <v> </v>
      </c>
      <c r="T702" s="36" t="str">
        <f>IF($A702="Enter data zone code", " ",IF(ISNA(VLOOKUP($A702,'SIMD 2020v2 DZ lookup data'!$A:$AA,25,FALSE)),"not found",VLOOKUP($A702,'SIMD 2020v2 DZ lookup data'!$A:$AA,25,FALSE)))</f>
        <v> </v>
      </c>
      <c r="U702" s="38" t="str">
        <f>IF($A702="Enter data zone code", " ",IF(ISNA(VLOOKUP($A702,'SIMD 2020v2 DZ lookup data'!$A:$AA,27,FALSE)),"not found",VLOOKUP($A702,'SIMD 2020v2 DZ lookup data'!$A:$AA,27,FALSE)))</f>
        <v> </v>
      </c>
    </row>
    <row r="703" ht="15.75" customHeight="1">
      <c r="A703" s="35" t="s">
        <v>89</v>
      </c>
      <c r="B703" s="36" t="str">
        <f>IF($A703="Enter data zone code", " ",IF(ISNA(VLOOKUP($A703,'SIMD 2020v2 DZ lookup data'!$A:$AA,2,FALSE)),"not found",VLOOKUP($A703,'SIMD 2020v2 DZ lookup data'!$A:$AA,2,FALSE)))</f>
        <v> </v>
      </c>
      <c r="C703" s="36" t="str">
        <f>IF($A703="Enter data zone code", " ",IF(ISNA(VLOOKUP($A703,'SIMD 2020v2 DZ lookup data'!$A:$AA,21,FALSE)),"not found",VLOOKUP($A703,'SIMD 2020v2 DZ lookup data'!$A:$AA,21,FALSE)))</f>
        <v> </v>
      </c>
      <c r="D703" s="29" t="str">
        <f>IF($A703="Enter data zone code", " ",IF(ISNA(VLOOKUP($A703,'SIMD 2020v2 DZ lookup data'!$A:$AA,3,FALSE)),"not found",VLOOKUP($A703,'SIMD 2020v2 DZ lookup data'!$A:$AA,3,FALSE)))</f>
        <v> </v>
      </c>
      <c r="E703" s="29" t="str">
        <f>IF($A703="Enter data zone code", " ",IF(ISNA(VLOOKUP($A703,'SIMD 2020v2 DZ lookup data'!$A:$AA,4,FALSE)),"not found",VLOOKUP($A703,'SIMD 2020v2 DZ lookup data'!$A:$AA,4,FALSE)))</f>
        <v> </v>
      </c>
      <c r="F703" s="29" t="str">
        <f>IF($A703="Enter data zone code", " ",IF(ISNA(VLOOKUP($A703,'SIMD 2020v2 DZ lookup data'!$A:$AA,5,FALSE)),"not found",VLOOKUP($A703,'SIMD 2020v2 DZ lookup data'!$A:$AA,5,FALSE)))</f>
        <v> </v>
      </c>
      <c r="G703" s="29" t="str">
        <f>IF($A703="Enter data zone code", " ",IF(ISNA(VLOOKUP($A703,'SIMD 2020v2 DZ lookup data'!$A:$AA,6,FALSE)),"not found",VLOOKUP($A703,'SIMD 2020v2 DZ lookup data'!$A:$AA,6,FALSE)))</f>
        <v> </v>
      </c>
      <c r="H703" s="30" t="str">
        <f>IF($A703="Enter data zone code", " ",IF(ISNA(VLOOKUP($A703,'SIMD 2020v2 DZ lookup data'!$A:$AA,8,FALSE)),"not found",VLOOKUP($A703,'SIMD 2020v2 DZ lookup data'!$A:$AA,7,FALSE)))</f>
        <v> </v>
      </c>
      <c r="I703" s="30" t="str">
        <f>IF($A703="Enter data zone code", " ",IF(ISNA(VLOOKUP($A703,'SIMD 2020v2 DZ lookup data'!$A:$AA,7,FALSE)),"not found",VLOOKUP($A703,'SIMD 2020v2 DZ lookup data'!$A:$AA,8,FALSE)))</f>
        <v> </v>
      </c>
      <c r="J703" s="30" t="str">
        <f>IF($A703="Enter data zone code", " ",IF(ISNA(VLOOKUP($A703,'SIMD 2020v2 DZ lookup data'!$A:$AA,9,FALSE)),"not found",VLOOKUP($A703,'SIMD 2020v2 DZ lookup data'!$A:$AA,9,FALSE)))</f>
        <v> </v>
      </c>
      <c r="K703" s="30" t="str">
        <f>IF($A703="Enter data zone code", " ",IF(ISNA(VLOOKUP($A703,'SIMD 2020v2 DZ lookup data'!$A:$AA,10,FALSE)),"not found",VLOOKUP($A703,'SIMD 2020v2 DZ lookup data'!$A:$AA,10,FALSE)))</f>
        <v> </v>
      </c>
      <c r="L703" s="30" t="str">
        <f>IF($A703="Enter data zone code", " ",IF(ISNA(VLOOKUP($A703,'SIMD 2020v2 DZ lookup data'!$A:$AA,11,FALSE)),"not found",VLOOKUP($A703,'SIMD 2020v2 DZ lookup data'!$A:$AA,11,FALSE)))</f>
        <v> </v>
      </c>
      <c r="M703" s="30" t="str">
        <f>IF($A703="Enter data zone code", " ",IF(ISNA(VLOOKUP($A703,'SIMD 2020v2 DZ lookup data'!$A:$AA,12,FALSE)),"not found",VLOOKUP($A703,'SIMD 2020v2 DZ lookup data'!$A:$AA,12,FALSE)))</f>
        <v> </v>
      </c>
      <c r="N703" s="30" t="str">
        <f>IF($A703="Enter data zone code", " ",IF(ISNA(VLOOKUP($A703,'SIMD 2020v2 DZ lookup data'!$A:$AA,13,FALSE)),"not found",VLOOKUP($A703,'SIMD 2020v2 DZ lookup data'!$A:$AA,13,FALSE)))</f>
        <v> </v>
      </c>
      <c r="O703" s="31" t="str">
        <f>IF($A703="Enter data zone code", " ",IF(ISNA(VLOOKUP($A703,'SIMD 2020v2 DZ lookup data'!$A:$AA,14,FALSE)),"not found",VLOOKUP($A703,'SIMD 2020v2 DZ lookup data'!$A:$AA,14,FALSE)))</f>
        <v> </v>
      </c>
      <c r="P703" s="31" t="str">
        <f>IF($A703="Enter data zone code", " ",IF(ISNA(VLOOKUP($A703,'SIMD 2020v2 DZ lookup data'!$A:$AA,15,FALSE)),"not found",VLOOKUP($A703,'SIMD 2020v2 DZ lookup data'!$A:$AA,15,FALSE)))</f>
        <v> </v>
      </c>
      <c r="Q703" s="37" t="str">
        <f>IF($A703="Enter data zone code", " ",IF(ISNA(VLOOKUP($A703,'SIMD 2020v2 DZ lookup data'!$A:$AA,17,FALSE)),"not found",VLOOKUP($A703,'SIMD 2020v2 DZ lookup data'!$A:$AA,17,FALSE)))</f>
        <v> </v>
      </c>
      <c r="R703" s="36" t="str">
        <f>IF($A703="Enter data zone code", " ",IF(ISNA(VLOOKUP($A703,'SIMD 2020v2 DZ lookup data'!$A:$AA,19,FALSE)),"not found",VLOOKUP($A703,'SIMD 2020v2 DZ lookup data'!$A:$AA,19,FALSE)))</f>
        <v> </v>
      </c>
      <c r="S703" s="36" t="str">
        <f>IF($A703="Enter data zone code", " ",IF(ISNA(VLOOKUP($A703,'SIMD 2020v2 DZ lookup data'!$A:$AA,23,FALSE)),"not found",VLOOKUP($A703,'SIMD 2020v2 DZ lookup data'!$A:$AA,23,FALSE)))</f>
        <v> </v>
      </c>
      <c r="T703" s="36" t="str">
        <f>IF($A703="Enter data zone code", " ",IF(ISNA(VLOOKUP($A703,'SIMD 2020v2 DZ lookup data'!$A:$AA,25,FALSE)),"not found",VLOOKUP($A703,'SIMD 2020v2 DZ lookup data'!$A:$AA,25,FALSE)))</f>
        <v> </v>
      </c>
      <c r="U703" s="38" t="str">
        <f>IF($A703="Enter data zone code", " ",IF(ISNA(VLOOKUP($A703,'SIMD 2020v2 DZ lookup data'!$A:$AA,27,FALSE)),"not found",VLOOKUP($A703,'SIMD 2020v2 DZ lookup data'!$A:$AA,27,FALSE)))</f>
        <v> </v>
      </c>
    </row>
    <row r="704" ht="15.75" customHeight="1">
      <c r="A704" s="35" t="s">
        <v>89</v>
      </c>
      <c r="B704" s="36" t="str">
        <f>IF($A704="Enter data zone code", " ",IF(ISNA(VLOOKUP($A704,'SIMD 2020v2 DZ lookup data'!$A:$AA,2,FALSE)),"not found",VLOOKUP($A704,'SIMD 2020v2 DZ lookup data'!$A:$AA,2,FALSE)))</f>
        <v> </v>
      </c>
      <c r="C704" s="36" t="str">
        <f>IF($A704="Enter data zone code", " ",IF(ISNA(VLOOKUP($A704,'SIMD 2020v2 DZ lookup data'!$A:$AA,21,FALSE)),"not found",VLOOKUP($A704,'SIMD 2020v2 DZ lookup data'!$A:$AA,21,FALSE)))</f>
        <v> </v>
      </c>
      <c r="D704" s="29" t="str">
        <f>IF($A704="Enter data zone code", " ",IF(ISNA(VLOOKUP($A704,'SIMD 2020v2 DZ lookup data'!$A:$AA,3,FALSE)),"not found",VLOOKUP($A704,'SIMD 2020v2 DZ lookup data'!$A:$AA,3,FALSE)))</f>
        <v> </v>
      </c>
      <c r="E704" s="29" t="str">
        <f>IF($A704="Enter data zone code", " ",IF(ISNA(VLOOKUP($A704,'SIMD 2020v2 DZ lookup data'!$A:$AA,4,FALSE)),"not found",VLOOKUP($A704,'SIMD 2020v2 DZ lookup data'!$A:$AA,4,FALSE)))</f>
        <v> </v>
      </c>
      <c r="F704" s="29" t="str">
        <f>IF($A704="Enter data zone code", " ",IF(ISNA(VLOOKUP($A704,'SIMD 2020v2 DZ lookup data'!$A:$AA,5,FALSE)),"not found",VLOOKUP($A704,'SIMD 2020v2 DZ lookup data'!$A:$AA,5,FALSE)))</f>
        <v> </v>
      </c>
      <c r="G704" s="29" t="str">
        <f>IF($A704="Enter data zone code", " ",IF(ISNA(VLOOKUP($A704,'SIMD 2020v2 DZ lookup data'!$A:$AA,6,FALSE)),"not found",VLOOKUP($A704,'SIMD 2020v2 DZ lookup data'!$A:$AA,6,FALSE)))</f>
        <v> </v>
      </c>
      <c r="H704" s="30" t="str">
        <f>IF($A704="Enter data zone code", " ",IF(ISNA(VLOOKUP($A704,'SIMD 2020v2 DZ lookup data'!$A:$AA,8,FALSE)),"not found",VLOOKUP($A704,'SIMD 2020v2 DZ lookup data'!$A:$AA,7,FALSE)))</f>
        <v> </v>
      </c>
      <c r="I704" s="30" t="str">
        <f>IF($A704="Enter data zone code", " ",IF(ISNA(VLOOKUP($A704,'SIMD 2020v2 DZ lookup data'!$A:$AA,7,FALSE)),"not found",VLOOKUP($A704,'SIMD 2020v2 DZ lookup data'!$A:$AA,8,FALSE)))</f>
        <v> </v>
      </c>
      <c r="J704" s="30" t="str">
        <f>IF($A704="Enter data zone code", " ",IF(ISNA(VLOOKUP($A704,'SIMD 2020v2 DZ lookup data'!$A:$AA,9,FALSE)),"not found",VLOOKUP($A704,'SIMD 2020v2 DZ lookup data'!$A:$AA,9,FALSE)))</f>
        <v> </v>
      </c>
      <c r="K704" s="30" t="str">
        <f>IF($A704="Enter data zone code", " ",IF(ISNA(VLOOKUP($A704,'SIMD 2020v2 DZ lookup data'!$A:$AA,10,FALSE)),"not found",VLOOKUP($A704,'SIMD 2020v2 DZ lookup data'!$A:$AA,10,FALSE)))</f>
        <v> </v>
      </c>
      <c r="L704" s="30" t="str">
        <f>IF($A704="Enter data zone code", " ",IF(ISNA(VLOOKUP($A704,'SIMD 2020v2 DZ lookup data'!$A:$AA,11,FALSE)),"not found",VLOOKUP($A704,'SIMD 2020v2 DZ lookup data'!$A:$AA,11,FALSE)))</f>
        <v> </v>
      </c>
      <c r="M704" s="30" t="str">
        <f>IF($A704="Enter data zone code", " ",IF(ISNA(VLOOKUP($A704,'SIMD 2020v2 DZ lookup data'!$A:$AA,12,FALSE)),"not found",VLOOKUP($A704,'SIMD 2020v2 DZ lookup data'!$A:$AA,12,FALSE)))</f>
        <v> </v>
      </c>
      <c r="N704" s="30" t="str">
        <f>IF($A704="Enter data zone code", " ",IF(ISNA(VLOOKUP($A704,'SIMD 2020v2 DZ lookup data'!$A:$AA,13,FALSE)),"not found",VLOOKUP($A704,'SIMD 2020v2 DZ lookup data'!$A:$AA,13,FALSE)))</f>
        <v> </v>
      </c>
      <c r="O704" s="31" t="str">
        <f>IF($A704="Enter data zone code", " ",IF(ISNA(VLOOKUP($A704,'SIMD 2020v2 DZ lookup data'!$A:$AA,14,FALSE)),"not found",VLOOKUP($A704,'SIMD 2020v2 DZ lookup data'!$A:$AA,14,FALSE)))</f>
        <v> </v>
      </c>
      <c r="P704" s="31" t="str">
        <f>IF($A704="Enter data zone code", " ",IF(ISNA(VLOOKUP($A704,'SIMD 2020v2 DZ lookup data'!$A:$AA,15,FALSE)),"not found",VLOOKUP($A704,'SIMD 2020v2 DZ lookup data'!$A:$AA,15,FALSE)))</f>
        <v> </v>
      </c>
      <c r="Q704" s="37" t="str">
        <f>IF($A704="Enter data zone code", " ",IF(ISNA(VLOOKUP($A704,'SIMD 2020v2 DZ lookup data'!$A:$AA,17,FALSE)),"not found",VLOOKUP($A704,'SIMD 2020v2 DZ lookup data'!$A:$AA,17,FALSE)))</f>
        <v> </v>
      </c>
      <c r="R704" s="36" t="str">
        <f>IF($A704="Enter data zone code", " ",IF(ISNA(VLOOKUP($A704,'SIMD 2020v2 DZ lookup data'!$A:$AA,19,FALSE)),"not found",VLOOKUP($A704,'SIMD 2020v2 DZ lookup data'!$A:$AA,19,FALSE)))</f>
        <v> </v>
      </c>
      <c r="S704" s="36" t="str">
        <f>IF($A704="Enter data zone code", " ",IF(ISNA(VLOOKUP($A704,'SIMD 2020v2 DZ lookup data'!$A:$AA,23,FALSE)),"not found",VLOOKUP($A704,'SIMD 2020v2 DZ lookup data'!$A:$AA,23,FALSE)))</f>
        <v> </v>
      </c>
      <c r="T704" s="36" t="str">
        <f>IF($A704="Enter data zone code", " ",IF(ISNA(VLOOKUP($A704,'SIMD 2020v2 DZ lookup data'!$A:$AA,25,FALSE)),"not found",VLOOKUP($A704,'SIMD 2020v2 DZ lookup data'!$A:$AA,25,FALSE)))</f>
        <v> </v>
      </c>
      <c r="U704" s="38" t="str">
        <f>IF($A704="Enter data zone code", " ",IF(ISNA(VLOOKUP($A704,'SIMD 2020v2 DZ lookup data'!$A:$AA,27,FALSE)),"not found",VLOOKUP($A704,'SIMD 2020v2 DZ lookup data'!$A:$AA,27,FALSE)))</f>
        <v> </v>
      </c>
    </row>
    <row r="705" ht="15.75" customHeight="1">
      <c r="A705" s="35" t="s">
        <v>89</v>
      </c>
      <c r="B705" s="36" t="str">
        <f>IF($A705="Enter data zone code", " ",IF(ISNA(VLOOKUP($A705,'SIMD 2020v2 DZ lookup data'!$A:$AA,2,FALSE)),"not found",VLOOKUP($A705,'SIMD 2020v2 DZ lookup data'!$A:$AA,2,FALSE)))</f>
        <v> </v>
      </c>
      <c r="C705" s="36" t="str">
        <f>IF($A705="Enter data zone code", " ",IF(ISNA(VLOOKUP($A705,'SIMD 2020v2 DZ lookup data'!$A:$AA,21,FALSE)),"not found",VLOOKUP($A705,'SIMD 2020v2 DZ lookup data'!$A:$AA,21,FALSE)))</f>
        <v> </v>
      </c>
      <c r="D705" s="29" t="str">
        <f>IF($A705="Enter data zone code", " ",IF(ISNA(VLOOKUP($A705,'SIMD 2020v2 DZ lookup data'!$A:$AA,3,FALSE)),"not found",VLOOKUP($A705,'SIMD 2020v2 DZ lookup data'!$A:$AA,3,FALSE)))</f>
        <v> </v>
      </c>
      <c r="E705" s="29" t="str">
        <f>IF($A705="Enter data zone code", " ",IF(ISNA(VLOOKUP($A705,'SIMD 2020v2 DZ lookup data'!$A:$AA,4,FALSE)),"not found",VLOOKUP($A705,'SIMD 2020v2 DZ lookup data'!$A:$AA,4,FALSE)))</f>
        <v> </v>
      </c>
      <c r="F705" s="29" t="str">
        <f>IF($A705="Enter data zone code", " ",IF(ISNA(VLOOKUP($A705,'SIMD 2020v2 DZ lookup data'!$A:$AA,5,FALSE)),"not found",VLOOKUP($A705,'SIMD 2020v2 DZ lookup data'!$A:$AA,5,FALSE)))</f>
        <v> </v>
      </c>
      <c r="G705" s="29" t="str">
        <f>IF($A705="Enter data zone code", " ",IF(ISNA(VLOOKUP($A705,'SIMD 2020v2 DZ lookup data'!$A:$AA,6,FALSE)),"not found",VLOOKUP($A705,'SIMD 2020v2 DZ lookup data'!$A:$AA,6,FALSE)))</f>
        <v> </v>
      </c>
      <c r="H705" s="30" t="str">
        <f>IF($A705="Enter data zone code", " ",IF(ISNA(VLOOKUP($A705,'SIMD 2020v2 DZ lookup data'!$A:$AA,8,FALSE)),"not found",VLOOKUP($A705,'SIMD 2020v2 DZ lookup data'!$A:$AA,7,FALSE)))</f>
        <v> </v>
      </c>
      <c r="I705" s="30" t="str">
        <f>IF($A705="Enter data zone code", " ",IF(ISNA(VLOOKUP($A705,'SIMD 2020v2 DZ lookup data'!$A:$AA,7,FALSE)),"not found",VLOOKUP($A705,'SIMD 2020v2 DZ lookup data'!$A:$AA,8,FALSE)))</f>
        <v> </v>
      </c>
      <c r="J705" s="30" t="str">
        <f>IF($A705="Enter data zone code", " ",IF(ISNA(VLOOKUP($A705,'SIMD 2020v2 DZ lookup data'!$A:$AA,9,FALSE)),"not found",VLOOKUP($A705,'SIMD 2020v2 DZ lookup data'!$A:$AA,9,FALSE)))</f>
        <v> </v>
      </c>
      <c r="K705" s="30" t="str">
        <f>IF($A705="Enter data zone code", " ",IF(ISNA(VLOOKUP($A705,'SIMD 2020v2 DZ lookup data'!$A:$AA,10,FALSE)),"not found",VLOOKUP($A705,'SIMD 2020v2 DZ lookup data'!$A:$AA,10,FALSE)))</f>
        <v> </v>
      </c>
      <c r="L705" s="30" t="str">
        <f>IF($A705="Enter data zone code", " ",IF(ISNA(VLOOKUP($A705,'SIMD 2020v2 DZ lookup data'!$A:$AA,11,FALSE)),"not found",VLOOKUP($A705,'SIMD 2020v2 DZ lookup data'!$A:$AA,11,FALSE)))</f>
        <v> </v>
      </c>
      <c r="M705" s="30" t="str">
        <f>IF($A705="Enter data zone code", " ",IF(ISNA(VLOOKUP($A705,'SIMD 2020v2 DZ lookup data'!$A:$AA,12,FALSE)),"not found",VLOOKUP($A705,'SIMD 2020v2 DZ lookup data'!$A:$AA,12,FALSE)))</f>
        <v> </v>
      </c>
      <c r="N705" s="30" t="str">
        <f>IF($A705="Enter data zone code", " ",IF(ISNA(VLOOKUP($A705,'SIMD 2020v2 DZ lookup data'!$A:$AA,13,FALSE)),"not found",VLOOKUP($A705,'SIMD 2020v2 DZ lookup data'!$A:$AA,13,FALSE)))</f>
        <v> </v>
      </c>
      <c r="O705" s="31" t="str">
        <f>IF($A705="Enter data zone code", " ",IF(ISNA(VLOOKUP($A705,'SIMD 2020v2 DZ lookup data'!$A:$AA,14,FALSE)),"not found",VLOOKUP($A705,'SIMD 2020v2 DZ lookup data'!$A:$AA,14,FALSE)))</f>
        <v> </v>
      </c>
      <c r="P705" s="31" t="str">
        <f>IF($A705="Enter data zone code", " ",IF(ISNA(VLOOKUP($A705,'SIMD 2020v2 DZ lookup data'!$A:$AA,15,FALSE)),"not found",VLOOKUP($A705,'SIMD 2020v2 DZ lookup data'!$A:$AA,15,FALSE)))</f>
        <v> </v>
      </c>
      <c r="Q705" s="37" t="str">
        <f>IF($A705="Enter data zone code", " ",IF(ISNA(VLOOKUP($A705,'SIMD 2020v2 DZ lookup data'!$A:$AA,17,FALSE)),"not found",VLOOKUP($A705,'SIMD 2020v2 DZ lookup data'!$A:$AA,17,FALSE)))</f>
        <v> </v>
      </c>
      <c r="R705" s="36" t="str">
        <f>IF($A705="Enter data zone code", " ",IF(ISNA(VLOOKUP($A705,'SIMD 2020v2 DZ lookup data'!$A:$AA,19,FALSE)),"not found",VLOOKUP($A705,'SIMD 2020v2 DZ lookup data'!$A:$AA,19,FALSE)))</f>
        <v> </v>
      </c>
      <c r="S705" s="36" t="str">
        <f>IF($A705="Enter data zone code", " ",IF(ISNA(VLOOKUP($A705,'SIMD 2020v2 DZ lookup data'!$A:$AA,23,FALSE)),"not found",VLOOKUP($A705,'SIMD 2020v2 DZ lookup data'!$A:$AA,23,FALSE)))</f>
        <v> </v>
      </c>
      <c r="T705" s="36" t="str">
        <f>IF($A705="Enter data zone code", " ",IF(ISNA(VLOOKUP($A705,'SIMD 2020v2 DZ lookup data'!$A:$AA,25,FALSE)),"not found",VLOOKUP($A705,'SIMD 2020v2 DZ lookup data'!$A:$AA,25,FALSE)))</f>
        <v> </v>
      </c>
      <c r="U705" s="38" t="str">
        <f>IF($A705="Enter data zone code", " ",IF(ISNA(VLOOKUP($A705,'SIMD 2020v2 DZ lookup data'!$A:$AA,27,FALSE)),"not found",VLOOKUP($A705,'SIMD 2020v2 DZ lookup data'!$A:$AA,27,FALSE)))</f>
        <v> </v>
      </c>
    </row>
    <row r="706" ht="15.75" customHeight="1">
      <c r="A706" s="35" t="s">
        <v>89</v>
      </c>
      <c r="B706" s="36" t="str">
        <f>IF($A706="Enter data zone code", " ",IF(ISNA(VLOOKUP($A706,'SIMD 2020v2 DZ lookup data'!$A:$AA,2,FALSE)),"not found",VLOOKUP($A706,'SIMD 2020v2 DZ lookup data'!$A:$AA,2,FALSE)))</f>
        <v> </v>
      </c>
      <c r="C706" s="36" t="str">
        <f>IF($A706="Enter data zone code", " ",IF(ISNA(VLOOKUP($A706,'SIMD 2020v2 DZ lookup data'!$A:$AA,21,FALSE)),"not found",VLOOKUP($A706,'SIMD 2020v2 DZ lookup data'!$A:$AA,21,FALSE)))</f>
        <v> </v>
      </c>
      <c r="D706" s="29" t="str">
        <f>IF($A706="Enter data zone code", " ",IF(ISNA(VLOOKUP($A706,'SIMD 2020v2 DZ lookup data'!$A:$AA,3,FALSE)),"not found",VLOOKUP($A706,'SIMD 2020v2 DZ lookup data'!$A:$AA,3,FALSE)))</f>
        <v> </v>
      </c>
      <c r="E706" s="29" t="str">
        <f>IF($A706="Enter data zone code", " ",IF(ISNA(VLOOKUP($A706,'SIMD 2020v2 DZ lookup data'!$A:$AA,4,FALSE)),"not found",VLOOKUP($A706,'SIMD 2020v2 DZ lookup data'!$A:$AA,4,FALSE)))</f>
        <v> </v>
      </c>
      <c r="F706" s="29" t="str">
        <f>IF($A706="Enter data zone code", " ",IF(ISNA(VLOOKUP($A706,'SIMD 2020v2 DZ lookup data'!$A:$AA,5,FALSE)),"not found",VLOOKUP($A706,'SIMD 2020v2 DZ lookup data'!$A:$AA,5,FALSE)))</f>
        <v> </v>
      </c>
      <c r="G706" s="29" t="str">
        <f>IF($A706="Enter data zone code", " ",IF(ISNA(VLOOKUP($A706,'SIMD 2020v2 DZ lookup data'!$A:$AA,6,FALSE)),"not found",VLOOKUP($A706,'SIMD 2020v2 DZ lookup data'!$A:$AA,6,FALSE)))</f>
        <v> </v>
      </c>
      <c r="H706" s="30" t="str">
        <f>IF($A706="Enter data zone code", " ",IF(ISNA(VLOOKUP($A706,'SIMD 2020v2 DZ lookup data'!$A:$AA,8,FALSE)),"not found",VLOOKUP($A706,'SIMD 2020v2 DZ lookup data'!$A:$AA,7,FALSE)))</f>
        <v> </v>
      </c>
      <c r="I706" s="30" t="str">
        <f>IF($A706="Enter data zone code", " ",IF(ISNA(VLOOKUP($A706,'SIMD 2020v2 DZ lookup data'!$A:$AA,7,FALSE)),"not found",VLOOKUP($A706,'SIMD 2020v2 DZ lookup data'!$A:$AA,8,FALSE)))</f>
        <v> </v>
      </c>
      <c r="J706" s="30" t="str">
        <f>IF($A706="Enter data zone code", " ",IF(ISNA(VLOOKUP($A706,'SIMD 2020v2 DZ lookup data'!$A:$AA,9,FALSE)),"not found",VLOOKUP($A706,'SIMD 2020v2 DZ lookup data'!$A:$AA,9,FALSE)))</f>
        <v> </v>
      </c>
      <c r="K706" s="30" t="str">
        <f>IF($A706="Enter data zone code", " ",IF(ISNA(VLOOKUP($A706,'SIMD 2020v2 DZ lookup data'!$A:$AA,10,FALSE)),"not found",VLOOKUP($A706,'SIMD 2020v2 DZ lookup data'!$A:$AA,10,FALSE)))</f>
        <v> </v>
      </c>
      <c r="L706" s="30" t="str">
        <f>IF($A706="Enter data zone code", " ",IF(ISNA(VLOOKUP($A706,'SIMD 2020v2 DZ lookup data'!$A:$AA,11,FALSE)),"not found",VLOOKUP($A706,'SIMD 2020v2 DZ lookup data'!$A:$AA,11,FALSE)))</f>
        <v> </v>
      </c>
      <c r="M706" s="30" t="str">
        <f>IF($A706="Enter data zone code", " ",IF(ISNA(VLOOKUP($A706,'SIMD 2020v2 DZ lookup data'!$A:$AA,12,FALSE)),"not found",VLOOKUP($A706,'SIMD 2020v2 DZ lookup data'!$A:$AA,12,FALSE)))</f>
        <v> </v>
      </c>
      <c r="N706" s="30" t="str">
        <f>IF($A706="Enter data zone code", " ",IF(ISNA(VLOOKUP($A706,'SIMD 2020v2 DZ lookup data'!$A:$AA,13,FALSE)),"not found",VLOOKUP($A706,'SIMD 2020v2 DZ lookup data'!$A:$AA,13,FALSE)))</f>
        <v> </v>
      </c>
      <c r="O706" s="31" t="str">
        <f>IF($A706="Enter data zone code", " ",IF(ISNA(VLOOKUP($A706,'SIMD 2020v2 DZ lookup data'!$A:$AA,14,FALSE)),"not found",VLOOKUP($A706,'SIMD 2020v2 DZ lookup data'!$A:$AA,14,FALSE)))</f>
        <v> </v>
      </c>
      <c r="P706" s="31" t="str">
        <f>IF($A706="Enter data zone code", " ",IF(ISNA(VLOOKUP($A706,'SIMD 2020v2 DZ lookup data'!$A:$AA,15,FALSE)),"not found",VLOOKUP($A706,'SIMD 2020v2 DZ lookup data'!$A:$AA,15,FALSE)))</f>
        <v> </v>
      </c>
      <c r="Q706" s="37" t="str">
        <f>IF($A706="Enter data zone code", " ",IF(ISNA(VLOOKUP($A706,'SIMD 2020v2 DZ lookup data'!$A:$AA,17,FALSE)),"not found",VLOOKUP($A706,'SIMD 2020v2 DZ lookup data'!$A:$AA,17,FALSE)))</f>
        <v> </v>
      </c>
      <c r="R706" s="36" t="str">
        <f>IF($A706="Enter data zone code", " ",IF(ISNA(VLOOKUP($A706,'SIMD 2020v2 DZ lookup data'!$A:$AA,19,FALSE)),"not found",VLOOKUP($A706,'SIMD 2020v2 DZ lookup data'!$A:$AA,19,FALSE)))</f>
        <v> </v>
      </c>
      <c r="S706" s="36" t="str">
        <f>IF($A706="Enter data zone code", " ",IF(ISNA(VLOOKUP($A706,'SIMD 2020v2 DZ lookup data'!$A:$AA,23,FALSE)),"not found",VLOOKUP($A706,'SIMD 2020v2 DZ lookup data'!$A:$AA,23,FALSE)))</f>
        <v> </v>
      </c>
      <c r="T706" s="36" t="str">
        <f>IF($A706="Enter data zone code", " ",IF(ISNA(VLOOKUP($A706,'SIMD 2020v2 DZ lookup data'!$A:$AA,25,FALSE)),"not found",VLOOKUP($A706,'SIMD 2020v2 DZ lookup data'!$A:$AA,25,FALSE)))</f>
        <v> </v>
      </c>
      <c r="U706" s="38" t="str">
        <f>IF($A706="Enter data zone code", " ",IF(ISNA(VLOOKUP($A706,'SIMD 2020v2 DZ lookup data'!$A:$AA,27,FALSE)),"not found",VLOOKUP($A706,'SIMD 2020v2 DZ lookup data'!$A:$AA,27,FALSE)))</f>
        <v> </v>
      </c>
    </row>
    <row r="707" ht="15.75" customHeight="1">
      <c r="A707" s="35" t="s">
        <v>89</v>
      </c>
      <c r="B707" s="36" t="str">
        <f>IF($A707="Enter data zone code", " ",IF(ISNA(VLOOKUP($A707,'SIMD 2020v2 DZ lookup data'!$A:$AA,2,FALSE)),"not found",VLOOKUP($A707,'SIMD 2020v2 DZ lookup data'!$A:$AA,2,FALSE)))</f>
        <v> </v>
      </c>
      <c r="C707" s="36" t="str">
        <f>IF($A707="Enter data zone code", " ",IF(ISNA(VLOOKUP($A707,'SIMD 2020v2 DZ lookup data'!$A:$AA,21,FALSE)),"not found",VLOOKUP($A707,'SIMD 2020v2 DZ lookup data'!$A:$AA,21,FALSE)))</f>
        <v> </v>
      </c>
      <c r="D707" s="29" t="str">
        <f>IF($A707="Enter data zone code", " ",IF(ISNA(VLOOKUP($A707,'SIMD 2020v2 DZ lookup data'!$A:$AA,3,FALSE)),"not found",VLOOKUP($A707,'SIMD 2020v2 DZ lookup data'!$A:$AA,3,FALSE)))</f>
        <v> </v>
      </c>
      <c r="E707" s="29" t="str">
        <f>IF($A707="Enter data zone code", " ",IF(ISNA(VLOOKUP($A707,'SIMD 2020v2 DZ lookup data'!$A:$AA,4,FALSE)),"not found",VLOOKUP($A707,'SIMD 2020v2 DZ lookup data'!$A:$AA,4,FALSE)))</f>
        <v> </v>
      </c>
      <c r="F707" s="29" t="str">
        <f>IF($A707="Enter data zone code", " ",IF(ISNA(VLOOKUP($A707,'SIMD 2020v2 DZ lookup data'!$A:$AA,5,FALSE)),"not found",VLOOKUP($A707,'SIMD 2020v2 DZ lookup data'!$A:$AA,5,FALSE)))</f>
        <v> </v>
      </c>
      <c r="G707" s="29" t="str">
        <f>IF($A707="Enter data zone code", " ",IF(ISNA(VLOOKUP($A707,'SIMD 2020v2 DZ lookup data'!$A:$AA,6,FALSE)),"not found",VLOOKUP($A707,'SIMD 2020v2 DZ lookup data'!$A:$AA,6,FALSE)))</f>
        <v> </v>
      </c>
      <c r="H707" s="30" t="str">
        <f>IF($A707="Enter data zone code", " ",IF(ISNA(VLOOKUP($A707,'SIMD 2020v2 DZ lookup data'!$A:$AA,8,FALSE)),"not found",VLOOKUP($A707,'SIMD 2020v2 DZ lookup data'!$A:$AA,7,FALSE)))</f>
        <v> </v>
      </c>
      <c r="I707" s="30" t="str">
        <f>IF($A707="Enter data zone code", " ",IF(ISNA(VLOOKUP($A707,'SIMD 2020v2 DZ lookup data'!$A:$AA,7,FALSE)),"not found",VLOOKUP($A707,'SIMD 2020v2 DZ lookup data'!$A:$AA,8,FALSE)))</f>
        <v> </v>
      </c>
      <c r="J707" s="30" t="str">
        <f>IF($A707="Enter data zone code", " ",IF(ISNA(VLOOKUP($A707,'SIMD 2020v2 DZ lookup data'!$A:$AA,9,FALSE)),"not found",VLOOKUP($A707,'SIMD 2020v2 DZ lookup data'!$A:$AA,9,FALSE)))</f>
        <v> </v>
      </c>
      <c r="K707" s="30" t="str">
        <f>IF($A707="Enter data zone code", " ",IF(ISNA(VLOOKUP($A707,'SIMD 2020v2 DZ lookup data'!$A:$AA,10,FALSE)),"not found",VLOOKUP($A707,'SIMD 2020v2 DZ lookup data'!$A:$AA,10,FALSE)))</f>
        <v> </v>
      </c>
      <c r="L707" s="30" t="str">
        <f>IF($A707="Enter data zone code", " ",IF(ISNA(VLOOKUP($A707,'SIMD 2020v2 DZ lookup data'!$A:$AA,11,FALSE)),"not found",VLOOKUP($A707,'SIMD 2020v2 DZ lookup data'!$A:$AA,11,FALSE)))</f>
        <v> </v>
      </c>
      <c r="M707" s="30" t="str">
        <f>IF($A707="Enter data zone code", " ",IF(ISNA(VLOOKUP($A707,'SIMD 2020v2 DZ lookup data'!$A:$AA,12,FALSE)),"not found",VLOOKUP($A707,'SIMD 2020v2 DZ lookup data'!$A:$AA,12,FALSE)))</f>
        <v> </v>
      </c>
      <c r="N707" s="30" t="str">
        <f>IF($A707="Enter data zone code", " ",IF(ISNA(VLOOKUP($A707,'SIMD 2020v2 DZ lookup data'!$A:$AA,13,FALSE)),"not found",VLOOKUP($A707,'SIMD 2020v2 DZ lookup data'!$A:$AA,13,FALSE)))</f>
        <v> </v>
      </c>
      <c r="O707" s="31" t="str">
        <f>IF($A707="Enter data zone code", " ",IF(ISNA(VLOOKUP($A707,'SIMD 2020v2 DZ lookup data'!$A:$AA,14,FALSE)),"not found",VLOOKUP($A707,'SIMD 2020v2 DZ lookup data'!$A:$AA,14,FALSE)))</f>
        <v> </v>
      </c>
      <c r="P707" s="31" t="str">
        <f>IF($A707="Enter data zone code", " ",IF(ISNA(VLOOKUP($A707,'SIMD 2020v2 DZ lookup data'!$A:$AA,15,FALSE)),"not found",VLOOKUP($A707,'SIMD 2020v2 DZ lookup data'!$A:$AA,15,FALSE)))</f>
        <v> </v>
      </c>
      <c r="Q707" s="37" t="str">
        <f>IF($A707="Enter data zone code", " ",IF(ISNA(VLOOKUP($A707,'SIMD 2020v2 DZ lookup data'!$A:$AA,17,FALSE)),"not found",VLOOKUP($A707,'SIMD 2020v2 DZ lookup data'!$A:$AA,17,FALSE)))</f>
        <v> </v>
      </c>
      <c r="R707" s="36" t="str">
        <f>IF($A707="Enter data zone code", " ",IF(ISNA(VLOOKUP($A707,'SIMD 2020v2 DZ lookup data'!$A:$AA,19,FALSE)),"not found",VLOOKUP($A707,'SIMD 2020v2 DZ lookup data'!$A:$AA,19,FALSE)))</f>
        <v> </v>
      </c>
      <c r="S707" s="36" t="str">
        <f>IF($A707="Enter data zone code", " ",IF(ISNA(VLOOKUP($A707,'SIMD 2020v2 DZ lookup data'!$A:$AA,23,FALSE)),"not found",VLOOKUP($A707,'SIMD 2020v2 DZ lookup data'!$A:$AA,23,FALSE)))</f>
        <v> </v>
      </c>
      <c r="T707" s="36" t="str">
        <f>IF($A707="Enter data zone code", " ",IF(ISNA(VLOOKUP($A707,'SIMD 2020v2 DZ lookup data'!$A:$AA,25,FALSE)),"not found",VLOOKUP($A707,'SIMD 2020v2 DZ lookup data'!$A:$AA,25,FALSE)))</f>
        <v> </v>
      </c>
      <c r="U707" s="38" t="str">
        <f>IF($A707="Enter data zone code", " ",IF(ISNA(VLOOKUP($A707,'SIMD 2020v2 DZ lookup data'!$A:$AA,27,FALSE)),"not found",VLOOKUP($A707,'SIMD 2020v2 DZ lookup data'!$A:$AA,27,FALSE)))</f>
        <v> </v>
      </c>
    </row>
    <row r="708" ht="15.75" customHeight="1">
      <c r="A708" s="35" t="s">
        <v>89</v>
      </c>
      <c r="B708" s="36" t="str">
        <f>IF($A708="Enter data zone code", " ",IF(ISNA(VLOOKUP($A708,'SIMD 2020v2 DZ lookup data'!$A:$AA,2,FALSE)),"not found",VLOOKUP($A708,'SIMD 2020v2 DZ lookup data'!$A:$AA,2,FALSE)))</f>
        <v> </v>
      </c>
      <c r="C708" s="36" t="str">
        <f>IF($A708="Enter data zone code", " ",IF(ISNA(VLOOKUP($A708,'SIMD 2020v2 DZ lookup data'!$A:$AA,21,FALSE)),"not found",VLOOKUP($A708,'SIMD 2020v2 DZ lookup data'!$A:$AA,21,FALSE)))</f>
        <v> </v>
      </c>
      <c r="D708" s="29" t="str">
        <f>IF($A708="Enter data zone code", " ",IF(ISNA(VLOOKUP($A708,'SIMD 2020v2 DZ lookup data'!$A:$AA,3,FALSE)),"not found",VLOOKUP($A708,'SIMD 2020v2 DZ lookup data'!$A:$AA,3,FALSE)))</f>
        <v> </v>
      </c>
      <c r="E708" s="29" t="str">
        <f>IF($A708="Enter data zone code", " ",IF(ISNA(VLOOKUP($A708,'SIMD 2020v2 DZ lookup data'!$A:$AA,4,FALSE)),"not found",VLOOKUP($A708,'SIMD 2020v2 DZ lookup data'!$A:$AA,4,FALSE)))</f>
        <v> </v>
      </c>
      <c r="F708" s="29" t="str">
        <f>IF($A708="Enter data zone code", " ",IF(ISNA(VLOOKUP($A708,'SIMD 2020v2 DZ lookup data'!$A:$AA,5,FALSE)),"not found",VLOOKUP($A708,'SIMD 2020v2 DZ lookup data'!$A:$AA,5,FALSE)))</f>
        <v> </v>
      </c>
      <c r="G708" s="29" t="str">
        <f>IF($A708="Enter data zone code", " ",IF(ISNA(VLOOKUP($A708,'SIMD 2020v2 DZ lookup data'!$A:$AA,6,FALSE)),"not found",VLOOKUP($A708,'SIMD 2020v2 DZ lookup data'!$A:$AA,6,FALSE)))</f>
        <v> </v>
      </c>
      <c r="H708" s="30" t="str">
        <f>IF($A708="Enter data zone code", " ",IF(ISNA(VLOOKUP($A708,'SIMD 2020v2 DZ lookup data'!$A:$AA,8,FALSE)),"not found",VLOOKUP($A708,'SIMD 2020v2 DZ lookup data'!$A:$AA,7,FALSE)))</f>
        <v> </v>
      </c>
      <c r="I708" s="30" t="str">
        <f>IF($A708="Enter data zone code", " ",IF(ISNA(VLOOKUP($A708,'SIMD 2020v2 DZ lookup data'!$A:$AA,7,FALSE)),"not found",VLOOKUP($A708,'SIMD 2020v2 DZ lookup data'!$A:$AA,8,FALSE)))</f>
        <v> </v>
      </c>
      <c r="J708" s="30" t="str">
        <f>IF($A708="Enter data zone code", " ",IF(ISNA(VLOOKUP($A708,'SIMD 2020v2 DZ lookup data'!$A:$AA,9,FALSE)),"not found",VLOOKUP($A708,'SIMD 2020v2 DZ lookup data'!$A:$AA,9,FALSE)))</f>
        <v> </v>
      </c>
      <c r="K708" s="30" t="str">
        <f>IF($A708="Enter data zone code", " ",IF(ISNA(VLOOKUP($A708,'SIMD 2020v2 DZ lookup data'!$A:$AA,10,FALSE)),"not found",VLOOKUP($A708,'SIMD 2020v2 DZ lookup data'!$A:$AA,10,FALSE)))</f>
        <v> </v>
      </c>
      <c r="L708" s="30" t="str">
        <f>IF($A708="Enter data zone code", " ",IF(ISNA(VLOOKUP($A708,'SIMD 2020v2 DZ lookup data'!$A:$AA,11,FALSE)),"not found",VLOOKUP($A708,'SIMD 2020v2 DZ lookup data'!$A:$AA,11,FALSE)))</f>
        <v> </v>
      </c>
      <c r="M708" s="30" t="str">
        <f>IF($A708="Enter data zone code", " ",IF(ISNA(VLOOKUP($A708,'SIMD 2020v2 DZ lookup data'!$A:$AA,12,FALSE)),"not found",VLOOKUP($A708,'SIMD 2020v2 DZ lookup data'!$A:$AA,12,FALSE)))</f>
        <v> </v>
      </c>
      <c r="N708" s="30" t="str">
        <f>IF($A708="Enter data zone code", " ",IF(ISNA(VLOOKUP($A708,'SIMD 2020v2 DZ lookup data'!$A:$AA,13,FALSE)),"not found",VLOOKUP($A708,'SIMD 2020v2 DZ lookup data'!$A:$AA,13,FALSE)))</f>
        <v> </v>
      </c>
      <c r="O708" s="31" t="str">
        <f>IF($A708="Enter data zone code", " ",IF(ISNA(VLOOKUP($A708,'SIMD 2020v2 DZ lookup data'!$A:$AA,14,FALSE)),"not found",VLOOKUP($A708,'SIMD 2020v2 DZ lookup data'!$A:$AA,14,FALSE)))</f>
        <v> </v>
      </c>
      <c r="P708" s="31" t="str">
        <f>IF($A708="Enter data zone code", " ",IF(ISNA(VLOOKUP($A708,'SIMD 2020v2 DZ lookup data'!$A:$AA,15,FALSE)),"not found",VLOOKUP($A708,'SIMD 2020v2 DZ lookup data'!$A:$AA,15,FALSE)))</f>
        <v> </v>
      </c>
      <c r="Q708" s="37" t="str">
        <f>IF($A708="Enter data zone code", " ",IF(ISNA(VLOOKUP($A708,'SIMD 2020v2 DZ lookup data'!$A:$AA,17,FALSE)),"not found",VLOOKUP($A708,'SIMD 2020v2 DZ lookup data'!$A:$AA,17,FALSE)))</f>
        <v> </v>
      </c>
      <c r="R708" s="36" t="str">
        <f>IF($A708="Enter data zone code", " ",IF(ISNA(VLOOKUP($A708,'SIMD 2020v2 DZ lookup data'!$A:$AA,19,FALSE)),"not found",VLOOKUP($A708,'SIMD 2020v2 DZ lookup data'!$A:$AA,19,FALSE)))</f>
        <v> </v>
      </c>
      <c r="S708" s="36" t="str">
        <f>IF($A708="Enter data zone code", " ",IF(ISNA(VLOOKUP($A708,'SIMD 2020v2 DZ lookup data'!$A:$AA,23,FALSE)),"not found",VLOOKUP($A708,'SIMD 2020v2 DZ lookup data'!$A:$AA,23,FALSE)))</f>
        <v> </v>
      </c>
      <c r="T708" s="36" t="str">
        <f>IF($A708="Enter data zone code", " ",IF(ISNA(VLOOKUP($A708,'SIMD 2020v2 DZ lookup data'!$A:$AA,25,FALSE)),"not found",VLOOKUP($A708,'SIMD 2020v2 DZ lookup data'!$A:$AA,25,FALSE)))</f>
        <v> </v>
      </c>
      <c r="U708" s="38" t="str">
        <f>IF($A708="Enter data zone code", " ",IF(ISNA(VLOOKUP($A708,'SIMD 2020v2 DZ lookup data'!$A:$AA,27,FALSE)),"not found",VLOOKUP($A708,'SIMD 2020v2 DZ lookup data'!$A:$AA,27,FALSE)))</f>
        <v> </v>
      </c>
    </row>
    <row r="709" ht="15.75" customHeight="1">
      <c r="A709" s="35" t="s">
        <v>89</v>
      </c>
      <c r="B709" s="36" t="str">
        <f>IF($A709="Enter data zone code", " ",IF(ISNA(VLOOKUP($A709,'SIMD 2020v2 DZ lookup data'!$A:$AA,2,FALSE)),"not found",VLOOKUP($A709,'SIMD 2020v2 DZ lookup data'!$A:$AA,2,FALSE)))</f>
        <v> </v>
      </c>
      <c r="C709" s="36" t="str">
        <f>IF($A709="Enter data zone code", " ",IF(ISNA(VLOOKUP($A709,'SIMD 2020v2 DZ lookup data'!$A:$AA,21,FALSE)),"not found",VLOOKUP($A709,'SIMD 2020v2 DZ lookup data'!$A:$AA,21,FALSE)))</f>
        <v> </v>
      </c>
      <c r="D709" s="29" t="str">
        <f>IF($A709="Enter data zone code", " ",IF(ISNA(VLOOKUP($A709,'SIMD 2020v2 DZ lookup data'!$A:$AA,3,FALSE)),"not found",VLOOKUP($A709,'SIMD 2020v2 DZ lookup data'!$A:$AA,3,FALSE)))</f>
        <v> </v>
      </c>
      <c r="E709" s="29" t="str">
        <f>IF($A709="Enter data zone code", " ",IF(ISNA(VLOOKUP($A709,'SIMD 2020v2 DZ lookup data'!$A:$AA,4,FALSE)),"not found",VLOOKUP($A709,'SIMD 2020v2 DZ lookup data'!$A:$AA,4,FALSE)))</f>
        <v> </v>
      </c>
      <c r="F709" s="29" t="str">
        <f>IF($A709="Enter data zone code", " ",IF(ISNA(VLOOKUP($A709,'SIMD 2020v2 DZ lookup data'!$A:$AA,5,FALSE)),"not found",VLOOKUP($A709,'SIMD 2020v2 DZ lookup data'!$A:$AA,5,FALSE)))</f>
        <v> </v>
      </c>
      <c r="G709" s="29" t="str">
        <f>IF($A709="Enter data zone code", " ",IF(ISNA(VLOOKUP($A709,'SIMD 2020v2 DZ lookup data'!$A:$AA,6,FALSE)),"not found",VLOOKUP($A709,'SIMD 2020v2 DZ lookup data'!$A:$AA,6,FALSE)))</f>
        <v> </v>
      </c>
      <c r="H709" s="30" t="str">
        <f>IF($A709="Enter data zone code", " ",IF(ISNA(VLOOKUP($A709,'SIMD 2020v2 DZ lookup data'!$A:$AA,8,FALSE)),"not found",VLOOKUP($A709,'SIMD 2020v2 DZ lookup data'!$A:$AA,7,FALSE)))</f>
        <v> </v>
      </c>
      <c r="I709" s="30" t="str">
        <f>IF($A709="Enter data zone code", " ",IF(ISNA(VLOOKUP($A709,'SIMD 2020v2 DZ lookup data'!$A:$AA,7,FALSE)),"not found",VLOOKUP($A709,'SIMD 2020v2 DZ lookup data'!$A:$AA,8,FALSE)))</f>
        <v> </v>
      </c>
      <c r="J709" s="30" t="str">
        <f>IF($A709="Enter data zone code", " ",IF(ISNA(VLOOKUP($A709,'SIMD 2020v2 DZ lookup data'!$A:$AA,9,FALSE)),"not found",VLOOKUP($A709,'SIMD 2020v2 DZ lookup data'!$A:$AA,9,FALSE)))</f>
        <v> </v>
      </c>
      <c r="K709" s="30" t="str">
        <f>IF($A709="Enter data zone code", " ",IF(ISNA(VLOOKUP($A709,'SIMD 2020v2 DZ lookup data'!$A:$AA,10,FALSE)),"not found",VLOOKUP($A709,'SIMD 2020v2 DZ lookup data'!$A:$AA,10,FALSE)))</f>
        <v> </v>
      </c>
      <c r="L709" s="30" t="str">
        <f>IF($A709="Enter data zone code", " ",IF(ISNA(VLOOKUP($A709,'SIMD 2020v2 DZ lookup data'!$A:$AA,11,FALSE)),"not found",VLOOKUP($A709,'SIMD 2020v2 DZ lookup data'!$A:$AA,11,FALSE)))</f>
        <v> </v>
      </c>
      <c r="M709" s="30" t="str">
        <f>IF($A709="Enter data zone code", " ",IF(ISNA(VLOOKUP($A709,'SIMD 2020v2 DZ lookup data'!$A:$AA,12,FALSE)),"not found",VLOOKUP($A709,'SIMD 2020v2 DZ lookup data'!$A:$AA,12,FALSE)))</f>
        <v> </v>
      </c>
      <c r="N709" s="30" t="str">
        <f>IF($A709="Enter data zone code", " ",IF(ISNA(VLOOKUP($A709,'SIMD 2020v2 DZ lookup data'!$A:$AA,13,FALSE)),"not found",VLOOKUP($A709,'SIMD 2020v2 DZ lookup data'!$A:$AA,13,FALSE)))</f>
        <v> </v>
      </c>
      <c r="O709" s="31" t="str">
        <f>IF($A709="Enter data zone code", " ",IF(ISNA(VLOOKUP($A709,'SIMD 2020v2 DZ lookup data'!$A:$AA,14,FALSE)),"not found",VLOOKUP($A709,'SIMD 2020v2 DZ lookup data'!$A:$AA,14,FALSE)))</f>
        <v> </v>
      </c>
      <c r="P709" s="31" t="str">
        <f>IF($A709="Enter data zone code", " ",IF(ISNA(VLOOKUP($A709,'SIMD 2020v2 DZ lookup data'!$A:$AA,15,FALSE)),"not found",VLOOKUP($A709,'SIMD 2020v2 DZ lookup data'!$A:$AA,15,FALSE)))</f>
        <v> </v>
      </c>
      <c r="Q709" s="37" t="str">
        <f>IF($A709="Enter data zone code", " ",IF(ISNA(VLOOKUP($A709,'SIMD 2020v2 DZ lookup data'!$A:$AA,17,FALSE)),"not found",VLOOKUP($A709,'SIMD 2020v2 DZ lookup data'!$A:$AA,17,FALSE)))</f>
        <v> </v>
      </c>
      <c r="R709" s="36" t="str">
        <f>IF($A709="Enter data zone code", " ",IF(ISNA(VLOOKUP($A709,'SIMD 2020v2 DZ lookup data'!$A:$AA,19,FALSE)),"not found",VLOOKUP($A709,'SIMD 2020v2 DZ lookup data'!$A:$AA,19,FALSE)))</f>
        <v> </v>
      </c>
      <c r="S709" s="36" t="str">
        <f>IF($A709="Enter data zone code", " ",IF(ISNA(VLOOKUP($A709,'SIMD 2020v2 DZ lookup data'!$A:$AA,23,FALSE)),"not found",VLOOKUP($A709,'SIMD 2020v2 DZ lookup data'!$A:$AA,23,FALSE)))</f>
        <v> </v>
      </c>
      <c r="T709" s="36" t="str">
        <f>IF($A709="Enter data zone code", " ",IF(ISNA(VLOOKUP($A709,'SIMD 2020v2 DZ lookup data'!$A:$AA,25,FALSE)),"not found",VLOOKUP($A709,'SIMD 2020v2 DZ lookup data'!$A:$AA,25,FALSE)))</f>
        <v> </v>
      </c>
      <c r="U709" s="38" t="str">
        <f>IF($A709="Enter data zone code", " ",IF(ISNA(VLOOKUP($A709,'SIMD 2020v2 DZ lookup data'!$A:$AA,27,FALSE)),"not found",VLOOKUP($A709,'SIMD 2020v2 DZ lookup data'!$A:$AA,27,FALSE)))</f>
        <v> </v>
      </c>
    </row>
    <row r="710" ht="15.75" customHeight="1">
      <c r="A710" s="35" t="s">
        <v>89</v>
      </c>
      <c r="B710" s="36" t="str">
        <f>IF($A710="Enter data zone code", " ",IF(ISNA(VLOOKUP($A710,'SIMD 2020v2 DZ lookup data'!$A:$AA,2,FALSE)),"not found",VLOOKUP($A710,'SIMD 2020v2 DZ lookup data'!$A:$AA,2,FALSE)))</f>
        <v> </v>
      </c>
      <c r="C710" s="36" t="str">
        <f>IF($A710="Enter data zone code", " ",IF(ISNA(VLOOKUP($A710,'SIMD 2020v2 DZ lookup data'!$A:$AA,21,FALSE)),"not found",VLOOKUP($A710,'SIMD 2020v2 DZ lookup data'!$A:$AA,21,FALSE)))</f>
        <v> </v>
      </c>
      <c r="D710" s="29" t="str">
        <f>IF($A710="Enter data zone code", " ",IF(ISNA(VLOOKUP($A710,'SIMD 2020v2 DZ lookup data'!$A:$AA,3,FALSE)),"not found",VLOOKUP($A710,'SIMD 2020v2 DZ lookup data'!$A:$AA,3,FALSE)))</f>
        <v> </v>
      </c>
      <c r="E710" s="29" t="str">
        <f>IF($A710="Enter data zone code", " ",IF(ISNA(VLOOKUP($A710,'SIMD 2020v2 DZ lookup data'!$A:$AA,4,FALSE)),"not found",VLOOKUP($A710,'SIMD 2020v2 DZ lookup data'!$A:$AA,4,FALSE)))</f>
        <v> </v>
      </c>
      <c r="F710" s="29" t="str">
        <f>IF($A710="Enter data zone code", " ",IF(ISNA(VLOOKUP($A710,'SIMD 2020v2 DZ lookup data'!$A:$AA,5,FALSE)),"not found",VLOOKUP($A710,'SIMD 2020v2 DZ lookup data'!$A:$AA,5,FALSE)))</f>
        <v> </v>
      </c>
      <c r="G710" s="29" t="str">
        <f>IF($A710="Enter data zone code", " ",IF(ISNA(VLOOKUP($A710,'SIMD 2020v2 DZ lookup data'!$A:$AA,6,FALSE)),"not found",VLOOKUP($A710,'SIMD 2020v2 DZ lookup data'!$A:$AA,6,FALSE)))</f>
        <v> </v>
      </c>
      <c r="H710" s="30" t="str">
        <f>IF($A710="Enter data zone code", " ",IF(ISNA(VLOOKUP($A710,'SIMD 2020v2 DZ lookup data'!$A:$AA,8,FALSE)),"not found",VLOOKUP($A710,'SIMD 2020v2 DZ lookup data'!$A:$AA,7,FALSE)))</f>
        <v> </v>
      </c>
      <c r="I710" s="30" t="str">
        <f>IF($A710="Enter data zone code", " ",IF(ISNA(VLOOKUP($A710,'SIMD 2020v2 DZ lookup data'!$A:$AA,7,FALSE)),"not found",VLOOKUP($A710,'SIMD 2020v2 DZ lookup data'!$A:$AA,8,FALSE)))</f>
        <v> </v>
      </c>
      <c r="J710" s="30" t="str">
        <f>IF($A710="Enter data zone code", " ",IF(ISNA(VLOOKUP($A710,'SIMD 2020v2 DZ lookup data'!$A:$AA,9,FALSE)),"not found",VLOOKUP($A710,'SIMD 2020v2 DZ lookup data'!$A:$AA,9,FALSE)))</f>
        <v> </v>
      </c>
      <c r="K710" s="30" t="str">
        <f>IF($A710="Enter data zone code", " ",IF(ISNA(VLOOKUP($A710,'SIMD 2020v2 DZ lookup data'!$A:$AA,10,FALSE)),"not found",VLOOKUP($A710,'SIMD 2020v2 DZ lookup data'!$A:$AA,10,FALSE)))</f>
        <v> </v>
      </c>
      <c r="L710" s="30" t="str">
        <f>IF($A710="Enter data zone code", " ",IF(ISNA(VLOOKUP($A710,'SIMD 2020v2 DZ lookup data'!$A:$AA,11,FALSE)),"not found",VLOOKUP($A710,'SIMD 2020v2 DZ lookup data'!$A:$AA,11,FALSE)))</f>
        <v> </v>
      </c>
      <c r="M710" s="30" t="str">
        <f>IF($A710="Enter data zone code", " ",IF(ISNA(VLOOKUP($A710,'SIMD 2020v2 DZ lookup data'!$A:$AA,12,FALSE)),"not found",VLOOKUP($A710,'SIMD 2020v2 DZ lookup data'!$A:$AA,12,FALSE)))</f>
        <v> </v>
      </c>
      <c r="N710" s="30" t="str">
        <f>IF($A710="Enter data zone code", " ",IF(ISNA(VLOOKUP($A710,'SIMD 2020v2 DZ lookup data'!$A:$AA,13,FALSE)),"not found",VLOOKUP($A710,'SIMD 2020v2 DZ lookup data'!$A:$AA,13,FALSE)))</f>
        <v> </v>
      </c>
      <c r="O710" s="31" t="str">
        <f>IF($A710="Enter data zone code", " ",IF(ISNA(VLOOKUP($A710,'SIMD 2020v2 DZ lookup data'!$A:$AA,14,FALSE)),"not found",VLOOKUP($A710,'SIMD 2020v2 DZ lookup data'!$A:$AA,14,FALSE)))</f>
        <v> </v>
      </c>
      <c r="P710" s="31" t="str">
        <f>IF($A710="Enter data zone code", " ",IF(ISNA(VLOOKUP($A710,'SIMD 2020v2 DZ lookup data'!$A:$AA,15,FALSE)),"not found",VLOOKUP($A710,'SIMD 2020v2 DZ lookup data'!$A:$AA,15,FALSE)))</f>
        <v> </v>
      </c>
      <c r="Q710" s="37" t="str">
        <f>IF($A710="Enter data zone code", " ",IF(ISNA(VLOOKUP($A710,'SIMD 2020v2 DZ lookup data'!$A:$AA,17,FALSE)),"not found",VLOOKUP($A710,'SIMD 2020v2 DZ lookup data'!$A:$AA,17,FALSE)))</f>
        <v> </v>
      </c>
      <c r="R710" s="36" t="str">
        <f>IF($A710="Enter data zone code", " ",IF(ISNA(VLOOKUP($A710,'SIMD 2020v2 DZ lookup data'!$A:$AA,19,FALSE)),"not found",VLOOKUP($A710,'SIMD 2020v2 DZ lookup data'!$A:$AA,19,FALSE)))</f>
        <v> </v>
      </c>
      <c r="S710" s="36" t="str">
        <f>IF($A710="Enter data zone code", " ",IF(ISNA(VLOOKUP($A710,'SIMD 2020v2 DZ lookup data'!$A:$AA,23,FALSE)),"not found",VLOOKUP($A710,'SIMD 2020v2 DZ lookup data'!$A:$AA,23,FALSE)))</f>
        <v> </v>
      </c>
      <c r="T710" s="36" t="str">
        <f>IF($A710="Enter data zone code", " ",IF(ISNA(VLOOKUP($A710,'SIMD 2020v2 DZ lookup data'!$A:$AA,25,FALSE)),"not found",VLOOKUP($A710,'SIMD 2020v2 DZ lookup data'!$A:$AA,25,FALSE)))</f>
        <v> </v>
      </c>
      <c r="U710" s="38" t="str">
        <f>IF($A710="Enter data zone code", " ",IF(ISNA(VLOOKUP($A710,'SIMD 2020v2 DZ lookup data'!$A:$AA,27,FALSE)),"not found",VLOOKUP($A710,'SIMD 2020v2 DZ lookup data'!$A:$AA,27,FALSE)))</f>
        <v> </v>
      </c>
    </row>
    <row r="711" ht="15.75" customHeight="1">
      <c r="A711" s="35" t="s">
        <v>89</v>
      </c>
      <c r="B711" s="36" t="str">
        <f>IF($A711="Enter data zone code", " ",IF(ISNA(VLOOKUP($A711,'SIMD 2020v2 DZ lookup data'!$A:$AA,2,FALSE)),"not found",VLOOKUP($A711,'SIMD 2020v2 DZ lookup data'!$A:$AA,2,FALSE)))</f>
        <v> </v>
      </c>
      <c r="C711" s="36" t="str">
        <f>IF($A711="Enter data zone code", " ",IF(ISNA(VLOOKUP($A711,'SIMD 2020v2 DZ lookup data'!$A:$AA,21,FALSE)),"not found",VLOOKUP($A711,'SIMD 2020v2 DZ lookup data'!$A:$AA,21,FALSE)))</f>
        <v> </v>
      </c>
      <c r="D711" s="29" t="str">
        <f>IF($A711="Enter data zone code", " ",IF(ISNA(VLOOKUP($A711,'SIMD 2020v2 DZ lookup data'!$A:$AA,3,FALSE)),"not found",VLOOKUP($A711,'SIMD 2020v2 DZ lookup data'!$A:$AA,3,FALSE)))</f>
        <v> </v>
      </c>
      <c r="E711" s="29" t="str">
        <f>IF($A711="Enter data zone code", " ",IF(ISNA(VLOOKUP($A711,'SIMD 2020v2 DZ lookup data'!$A:$AA,4,FALSE)),"not found",VLOOKUP($A711,'SIMD 2020v2 DZ lookup data'!$A:$AA,4,FALSE)))</f>
        <v> </v>
      </c>
      <c r="F711" s="29" t="str">
        <f>IF($A711="Enter data zone code", " ",IF(ISNA(VLOOKUP($A711,'SIMD 2020v2 DZ lookup data'!$A:$AA,5,FALSE)),"not found",VLOOKUP($A711,'SIMD 2020v2 DZ lookup data'!$A:$AA,5,FALSE)))</f>
        <v> </v>
      </c>
      <c r="G711" s="29" t="str">
        <f>IF($A711="Enter data zone code", " ",IF(ISNA(VLOOKUP($A711,'SIMD 2020v2 DZ lookup data'!$A:$AA,6,FALSE)),"not found",VLOOKUP($A711,'SIMD 2020v2 DZ lookup data'!$A:$AA,6,FALSE)))</f>
        <v> </v>
      </c>
      <c r="H711" s="30" t="str">
        <f>IF($A711="Enter data zone code", " ",IF(ISNA(VLOOKUP($A711,'SIMD 2020v2 DZ lookup data'!$A:$AA,8,FALSE)),"not found",VLOOKUP($A711,'SIMD 2020v2 DZ lookup data'!$A:$AA,7,FALSE)))</f>
        <v> </v>
      </c>
      <c r="I711" s="30" t="str">
        <f>IF($A711="Enter data zone code", " ",IF(ISNA(VLOOKUP($A711,'SIMD 2020v2 DZ lookup data'!$A:$AA,7,FALSE)),"not found",VLOOKUP($A711,'SIMD 2020v2 DZ lookup data'!$A:$AA,8,FALSE)))</f>
        <v> </v>
      </c>
      <c r="J711" s="30" t="str">
        <f>IF($A711="Enter data zone code", " ",IF(ISNA(VLOOKUP($A711,'SIMD 2020v2 DZ lookup data'!$A:$AA,9,FALSE)),"not found",VLOOKUP($A711,'SIMD 2020v2 DZ lookup data'!$A:$AA,9,FALSE)))</f>
        <v> </v>
      </c>
      <c r="K711" s="30" t="str">
        <f>IF($A711="Enter data zone code", " ",IF(ISNA(VLOOKUP($A711,'SIMD 2020v2 DZ lookup data'!$A:$AA,10,FALSE)),"not found",VLOOKUP($A711,'SIMD 2020v2 DZ lookup data'!$A:$AA,10,FALSE)))</f>
        <v> </v>
      </c>
      <c r="L711" s="30" t="str">
        <f>IF($A711="Enter data zone code", " ",IF(ISNA(VLOOKUP($A711,'SIMD 2020v2 DZ lookup data'!$A:$AA,11,FALSE)),"not found",VLOOKUP($A711,'SIMD 2020v2 DZ lookup data'!$A:$AA,11,FALSE)))</f>
        <v> </v>
      </c>
      <c r="M711" s="30" t="str">
        <f>IF($A711="Enter data zone code", " ",IF(ISNA(VLOOKUP($A711,'SIMD 2020v2 DZ lookup data'!$A:$AA,12,FALSE)),"not found",VLOOKUP($A711,'SIMD 2020v2 DZ lookup data'!$A:$AA,12,FALSE)))</f>
        <v> </v>
      </c>
      <c r="N711" s="30" t="str">
        <f>IF($A711="Enter data zone code", " ",IF(ISNA(VLOOKUP($A711,'SIMD 2020v2 DZ lookup data'!$A:$AA,13,FALSE)),"not found",VLOOKUP($A711,'SIMD 2020v2 DZ lookup data'!$A:$AA,13,FALSE)))</f>
        <v> </v>
      </c>
      <c r="O711" s="31" t="str">
        <f>IF($A711="Enter data zone code", " ",IF(ISNA(VLOOKUP($A711,'SIMD 2020v2 DZ lookup data'!$A:$AA,14,FALSE)),"not found",VLOOKUP($A711,'SIMD 2020v2 DZ lookup data'!$A:$AA,14,FALSE)))</f>
        <v> </v>
      </c>
      <c r="P711" s="31" t="str">
        <f>IF($A711="Enter data zone code", " ",IF(ISNA(VLOOKUP($A711,'SIMD 2020v2 DZ lookup data'!$A:$AA,15,FALSE)),"not found",VLOOKUP($A711,'SIMD 2020v2 DZ lookup data'!$A:$AA,15,FALSE)))</f>
        <v> </v>
      </c>
      <c r="Q711" s="37" t="str">
        <f>IF($A711="Enter data zone code", " ",IF(ISNA(VLOOKUP($A711,'SIMD 2020v2 DZ lookup data'!$A:$AA,17,FALSE)),"not found",VLOOKUP($A711,'SIMD 2020v2 DZ lookup data'!$A:$AA,17,FALSE)))</f>
        <v> </v>
      </c>
      <c r="R711" s="36" t="str">
        <f>IF($A711="Enter data zone code", " ",IF(ISNA(VLOOKUP($A711,'SIMD 2020v2 DZ lookup data'!$A:$AA,19,FALSE)),"not found",VLOOKUP($A711,'SIMD 2020v2 DZ lookup data'!$A:$AA,19,FALSE)))</f>
        <v> </v>
      </c>
      <c r="S711" s="36" t="str">
        <f>IF($A711="Enter data zone code", " ",IF(ISNA(VLOOKUP($A711,'SIMD 2020v2 DZ lookup data'!$A:$AA,23,FALSE)),"not found",VLOOKUP($A711,'SIMD 2020v2 DZ lookup data'!$A:$AA,23,FALSE)))</f>
        <v> </v>
      </c>
      <c r="T711" s="36" t="str">
        <f>IF($A711="Enter data zone code", " ",IF(ISNA(VLOOKUP($A711,'SIMD 2020v2 DZ lookup data'!$A:$AA,25,FALSE)),"not found",VLOOKUP($A711,'SIMD 2020v2 DZ lookup data'!$A:$AA,25,FALSE)))</f>
        <v> </v>
      </c>
      <c r="U711" s="38" t="str">
        <f>IF($A711="Enter data zone code", " ",IF(ISNA(VLOOKUP($A711,'SIMD 2020v2 DZ lookup data'!$A:$AA,27,FALSE)),"not found",VLOOKUP($A711,'SIMD 2020v2 DZ lookup data'!$A:$AA,27,FALSE)))</f>
        <v> </v>
      </c>
    </row>
    <row r="712" ht="15.75" customHeight="1">
      <c r="A712" s="35" t="s">
        <v>89</v>
      </c>
      <c r="B712" s="36" t="str">
        <f>IF($A712="Enter data zone code", " ",IF(ISNA(VLOOKUP($A712,'SIMD 2020v2 DZ lookup data'!$A:$AA,2,FALSE)),"not found",VLOOKUP($A712,'SIMD 2020v2 DZ lookup data'!$A:$AA,2,FALSE)))</f>
        <v> </v>
      </c>
      <c r="C712" s="36" t="str">
        <f>IF($A712="Enter data zone code", " ",IF(ISNA(VLOOKUP($A712,'SIMD 2020v2 DZ lookup data'!$A:$AA,21,FALSE)),"not found",VLOOKUP($A712,'SIMD 2020v2 DZ lookup data'!$A:$AA,21,FALSE)))</f>
        <v> </v>
      </c>
      <c r="D712" s="29" t="str">
        <f>IF($A712="Enter data zone code", " ",IF(ISNA(VLOOKUP($A712,'SIMD 2020v2 DZ lookup data'!$A:$AA,3,FALSE)),"not found",VLOOKUP($A712,'SIMD 2020v2 DZ lookup data'!$A:$AA,3,FALSE)))</f>
        <v> </v>
      </c>
      <c r="E712" s="29" t="str">
        <f>IF($A712="Enter data zone code", " ",IF(ISNA(VLOOKUP($A712,'SIMD 2020v2 DZ lookup data'!$A:$AA,4,FALSE)),"not found",VLOOKUP($A712,'SIMD 2020v2 DZ lookup data'!$A:$AA,4,FALSE)))</f>
        <v> </v>
      </c>
      <c r="F712" s="29" t="str">
        <f>IF($A712="Enter data zone code", " ",IF(ISNA(VLOOKUP($A712,'SIMD 2020v2 DZ lookup data'!$A:$AA,5,FALSE)),"not found",VLOOKUP($A712,'SIMD 2020v2 DZ lookup data'!$A:$AA,5,FALSE)))</f>
        <v> </v>
      </c>
      <c r="G712" s="29" t="str">
        <f>IF($A712="Enter data zone code", " ",IF(ISNA(VLOOKUP($A712,'SIMD 2020v2 DZ lookup data'!$A:$AA,6,FALSE)),"not found",VLOOKUP($A712,'SIMD 2020v2 DZ lookup data'!$A:$AA,6,FALSE)))</f>
        <v> </v>
      </c>
      <c r="H712" s="30" t="str">
        <f>IF($A712="Enter data zone code", " ",IF(ISNA(VLOOKUP($A712,'SIMD 2020v2 DZ lookup data'!$A:$AA,8,FALSE)),"not found",VLOOKUP($A712,'SIMD 2020v2 DZ lookup data'!$A:$AA,7,FALSE)))</f>
        <v> </v>
      </c>
      <c r="I712" s="30" t="str">
        <f>IF($A712="Enter data zone code", " ",IF(ISNA(VLOOKUP($A712,'SIMD 2020v2 DZ lookup data'!$A:$AA,7,FALSE)),"not found",VLOOKUP($A712,'SIMD 2020v2 DZ lookup data'!$A:$AA,8,FALSE)))</f>
        <v> </v>
      </c>
      <c r="J712" s="30" t="str">
        <f>IF($A712="Enter data zone code", " ",IF(ISNA(VLOOKUP($A712,'SIMD 2020v2 DZ lookup data'!$A:$AA,9,FALSE)),"not found",VLOOKUP($A712,'SIMD 2020v2 DZ lookup data'!$A:$AA,9,FALSE)))</f>
        <v> </v>
      </c>
      <c r="K712" s="30" t="str">
        <f>IF($A712="Enter data zone code", " ",IF(ISNA(VLOOKUP($A712,'SIMD 2020v2 DZ lookup data'!$A:$AA,10,FALSE)),"not found",VLOOKUP($A712,'SIMD 2020v2 DZ lookup data'!$A:$AA,10,FALSE)))</f>
        <v> </v>
      </c>
      <c r="L712" s="30" t="str">
        <f>IF($A712="Enter data zone code", " ",IF(ISNA(VLOOKUP($A712,'SIMD 2020v2 DZ lookup data'!$A:$AA,11,FALSE)),"not found",VLOOKUP($A712,'SIMD 2020v2 DZ lookup data'!$A:$AA,11,FALSE)))</f>
        <v> </v>
      </c>
      <c r="M712" s="30" t="str">
        <f>IF($A712="Enter data zone code", " ",IF(ISNA(VLOOKUP($A712,'SIMD 2020v2 DZ lookup data'!$A:$AA,12,FALSE)),"not found",VLOOKUP($A712,'SIMD 2020v2 DZ lookup data'!$A:$AA,12,FALSE)))</f>
        <v> </v>
      </c>
      <c r="N712" s="30" t="str">
        <f>IF($A712="Enter data zone code", " ",IF(ISNA(VLOOKUP($A712,'SIMD 2020v2 DZ lookup data'!$A:$AA,13,FALSE)),"not found",VLOOKUP($A712,'SIMD 2020v2 DZ lookup data'!$A:$AA,13,FALSE)))</f>
        <v> </v>
      </c>
      <c r="O712" s="31" t="str">
        <f>IF($A712="Enter data zone code", " ",IF(ISNA(VLOOKUP($A712,'SIMD 2020v2 DZ lookup data'!$A:$AA,14,FALSE)),"not found",VLOOKUP($A712,'SIMD 2020v2 DZ lookup data'!$A:$AA,14,FALSE)))</f>
        <v> </v>
      </c>
      <c r="P712" s="31" t="str">
        <f>IF($A712="Enter data zone code", " ",IF(ISNA(VLOOKUP($A712,'SIMD 2020v2 DZ lookup data'!$A:$AA,15,FALSE)),"not found",VLOOKUP($A712,'SIMD 2020v2 DZ lookup data'!$A:$AA,15,FALSE)))</f>
        <v> </v>
      </c>
      <c r="Q712" s="37" t="str">
        <f>IF($A712="Enter data zone code", " ",IF(ISNA(VLOOKUP($A712,'SIMD 2020v2 DZ lookup data'!$A:$AA,17,FALSE)),"not found",VLOOKUP($A712,'SIMD 2020v2 DZ lookup data'!$A:$AA,17,FALSE)))</f>
        <v> </v>
      </c>
      <c r="R712" s="36" t="str">
        <f>IF($A712="Enter data zone code", " ",IF(ISNA(VLOOKUP($A712,'SIMD 2020v2 DZ lookup data'!$A:$AA,19,FALSE)),"not found",VLOOKUP($A712,'SIMD 2020v2 DZ lookup data'!$A:$AA,19,FALSE)))</f>
        <v> </v>
      </c>
      <c r="S712" s="36" t="str">
        <f>IF($A712="Enter data zone code", " ",IF(ISNA(VLOOKUP($A712,'SIMD 2020v2 DZ lookup data'!$A:$AA,23,FALSE)),"not found",VLOOKUP($A712,'SIMD 2020v2 DZ lookup data'!$A:$AA,23,FALSE)))</f>
        <v> </v>
      </c>
      <c r="T712" s="36" t="str">
        <f>IF($A712="Enter data zone code", " ",IF(ISNA(VLOOKUP($A712,'SIMD 2020v2 DZ lookup data'!$A:$AA,25,FALSE)),"not found",VLOOKUP($A712,'SIMD 2020v2 DZ lookup data'!$A:$AA,25,FALSE)))</f>
        <v> </v>
      </c>
      <c r="U712" s="38" t="str">
        <f>IF($A712="Enter data zone code", " ",IF(ISNA(VLOOKUP($A712,'SIMD 2020v2 DZ lookup data'!$A:$AA,27,FALSE)),"not found",VLOOKUP($A712,'SIMD 2020v2 DZ lookup data'!$A:$AA,27,FALSE)))</f>
        <v> </v>
      </c>
    </row>
    <row r="713" ht="15.75" customHeight="1">
      <c r="A713" s="35" t="s">
        <v>89</v>
      </c>
      <c r="B713" s="36" t="str">
        <f>IF($A713="Enter data zone code", " ",IF(ISNA(VLOOKUP($A713,'SIMD 2020v2 DZ lookup data'!$A:$AA,2,FALSE)),"not found",VLOOKUP($A713,'SIMD 2020v2 DZ lookup data'!$A:$AA,2,FALSE)))</f>
        <v> </v>
      </c>
      <c r="C713" s="36" t="str">
        <f>IF($A713="Enter data zone code", " ",IF(ISNA(VLOOKUP($A713,'SIMD 2020v2 DZ lookup data'!$A:$AA,21,FALSE)),"not found",VLOOKUP($A713,'SIMD 2020v2 DZ lookup data'!$A:$AA,21,FALSE)))</f>
        <v> </v>
      </c>
      <c r="D713" s="29" t="str">
        <f>IF($A713="Enter data zone code", " ",IF(ISNA(VLOOKUP($A713,'SIMD 2020v2 DZ lookup data'!$A:$AA,3,FALSE)),"not found",VLOOKUP($A713,'SIMD 2020v2 DZ lookup data'!$A:$AA,3,FALSE)))</f>
        <v> </v>
      </c>
      <c r="E713" s="29" t="str">
        <f>IF($A713="Enter data zone code", " ",IF(ISNA(VLOOKUP($A713,'SIMD 2020v2 DZ lookup data'!$A:$AA,4,FALSE)),"not found",VLOOKUP($A713,'SIMD 2020v2 DZ lookup data'!$A:$AA,4,FALSE)))</f>
        <v> </v>
      </c>
      <c r="F713" s="29" t="str">
        <f>IF($A713="Enter data zone code", " ",IF(ISNA(VLOOKUP($A713,'SIMD 2020v2 DZ lookup data'!$A:$AA,5,FALSE)),"not found",VLOOKUP($A713,'SIMD 2020v2 DZ lookup data'!$A:$AA,5,FALSE)))</f>
        <v> </v>
      </c>
      <c r="G713" s="29" t="str">
        <f>IF($A713="Enter data zone code", " ",IF(ISNA(VLOOKUP($A713,'SIMD 2020v2 DZ lookup data'!$A:$AA,6,FALSE)),"not found",VLOOKUP($A713,'SIMD 2020v2 DZ lookup data'!$A:$AA,6,FALSE)))</f>
        <v> </v>
      </c>
      <c r="H713" s="30" t="str">
        <f>IF($A713="Enter data zone code", " ",IF(ISNA(VLOOKUP($A713,'SIMD 2020v2 DZ lookup data'!$A:$AA,8,FALSE)),"not found",VLOOKUP($A713,'SIMD 2020v2 DZ lookup data'!$A:$AA,7,FALSE)))</f>
        <v> </v>
      </c>
      <c r="I713" s="30" t="str">
        <f>IF($A713="Enter data zone code", " ",IF(ISNA(VLOOKUP($A713,'SIMD 2020v2 DZ lookup data'!$A:$AA,7,FALSE)),"not found",VLOOKUP($A713,'SIMD 2020v2 DZ lookup data'!$A:$AA,8,FALSE)))</f>
        <v> </v>
      </c>
      <c r="J713" s="30" t="str">
        <f>IF($A713="Enter data zone code", " ",IF(ISNA(VLOOKUP($A713,'SIMD 2020v2 DZ lookup data'!$A:$AA,9,FALSE)),"not found",VLOOKUP($A713,'SIMD 2020v2 DZ lookup data'!$A:$AA,9,FALSE)))</f>
        <v> </v>
      </c>
      <c r="K713" s="30" t="str">
        <f>IF($A713="Enter data zone code", " ",IF(ISNA(VLOOKUP($A713,'SIMD 2020v2 DZ lookup data'!$A:$AA,10,FALSE)),"not found",VLOOKUP($A713,'SIMD 2020v2 DZ lookup data'!$A:$AA,10,FALSE)))</f>
        <v> </v>
      </c>
      <c r="L713" s="30" t="str">
        <f>IF($A713="Enter data zone code", " ",IF(ISNA(VLOOKUP($A713,'SIMD 2020v2 DZ lookup data'!$A:$AA,11,FALSE)),"not found",VLOOKUP($A713,'SIMD 2020v2 DZ lookup data'!$A:$AA,11,FALSE)))</f>
        <v> </v>
      </c>
      <c r="M713" s="30" t="str">
        <f>IF($A713="Enter data zone code", " ",IF(ISNA(VLOOKUP($A713,'SIMD 2020v2 DZ lookup data'!$A:$AA,12,FALSE)),"not found",VLOOKUP($A713,'SIMD 2020v2 DZ lookup data'!$A:$AA,12,FALSE)))</f>
        <v> </v>
      </c>
      <c r="N713" s="30" t="str">
        <f>IF($A713="Enter data zone code", " ",IF(ISNA(VLOOKUP($A713,'SIMD 2020v2 DZ lookup data'!$A:$AA,13,FALSE)),"not found",VLOOKUP($A713,'SIMD 2020v2 DZ lookup data'!$A:$AA,13,FALSE)))</f>
        <v> </v>
      </c>
      <c r="O713" s="31" t="str">
        <f>IF($A713="Enter data zone code", " ",IF(ISNA(VLOOKUP($A713,'SIMD 2020v2 DZ lookup data'!$A:$AA,14,FALSE)),"not found",VLOOKUP($A713,'SIMD 2020v2 DZ lookup data'!$A:$AA,14,FALSE)))</f>
        <v> </v>
      </c>
      <c r="P713" s="31" t="str">
        <f>IF($A713="Enter data zone code", " ",IF(ISNA(VLOOKUP($A713,'SIMD 2020v2 DZ lookup data'!$A:$AA,15,FALSE)),"not found",VLOOKUP($A713,'SIMD 2020v2 DZ lookup data'!$A:$AA,15,FALSE)))</f>
        <v> </v>
      </c>
      <c r="Q713" s="37" t="str">
        <f>IF($A713="Enter data zone code", " ",IF(ISNA(VLOOKUP($A713,'SIMD 2020v2 DZ lookup data'!$A:$AA,17,FALSE)),"not found",VLOOKUP($A713,'SIMD 2020v2 DZ lookup data'!$A:$AA,17,FALSE)))</f>
        <v> </v>
      </c>
      <c r="R713" s="36" t="str">
        <f>IF($A713="Enter data zone code", " ",IF(ISNA(VLOOKUP($A713,'SIMD 2020v2 DZ lookup data'!$A:$AA,19,FALSE)),"not found",VLOOKUP($A713,'SIMD 2020v2 DZ lookup data'!$A:$AA,19,FALSE)))</f>
        <v> </v>
      </c>
      <c r="S713" s="36" t="str">
        <f>IF($A713="Enter data zone code", " ",IF(ISNA(VLOOKUP($A713,'SIMD 2020v2 DZ lookup data'!$A:$AA,23,FALSE)),"not found",VLOOKUP($A713,'SIMD 2020v2 DZ lookup data'!$A:$AA,23,FALSE)))</f>
        <v> </v>
      </c>
      <c r="T713" s="36" t="str">
        <f>IF($A713="Enter data zone code", " ",IF(ISNA(VLOOKUP($A713,'SIMD 2020v2 DZ lookup data'!$A:$AA,25,FALSE)),"not found",VLOOKUP($A713,'SIMD 2020v2 DZ lookup data'!$A:$AA,25,FALSE)))</f>
        <v> </v>
      </c>
      <c r="U713" s="38" t="str">
        <f>IF($A713="Enter data zone code", " ",IF(ISNA(VLOOKUP($A713,'SIMD 2020v2 DZ lookup data'!$A:$AA,27,FALSE)),"not found",VLOOKUP($A713,'SIMD 2020v2 DZ lookup data'!$A:$AA,27,FALSE)))</f>
        <v> </v>
      </c>
    </row>
    <row r="714" ht="15.75" customHeight="1">
      <c r="A714" s="35" t="s">
        <v>89</v>
      </c>
      <c r="B714" s="36" t="str">
        <f>IF($A714="Enter data zone code", " ",IF(ISNA(VLOOKUP($A714,'SIMD 2020v2 DZ lookup data'!$A:$AA,2,FALSE)),"not found",VLOOKUP($A714,'SIMD 2020v2 DZ lookup data'!$A:$AA,2,FALSE)))</f>
        <v> </v>
      </c>
      <c r="C714" s="36" t="str">
        <f>IF($A714="Enter data zone code", " ",IF(ISNA(VLOOKUP($A714,'SIMD 2020v2 DZ lookup data'!$A:$AA,21,FALSE)),"not found",VLOOKUP($A714,'SIMD 2020v2 DZ lookup data'!$A:$AA,21,FALSE)))</f>
        <v> </v>
      </c>
      <c r="D714" s="29" t="str">
        <f>IF($A714="Enter data zone code", " ",IF(ISNA(VLOOKUP($A714,'SIMD 2020v2 DZ lookup data'!$A:$AA,3,FALSE)),"not found",VLOOKUP($A714,'SIMD 2020v2 DZ lookup data'!$A:$AA,3,FALSE)))</f>
        <v> </v>
      </c>
      <c r="E714" s="29" t="str">
        <f>IF($A714="Enter data zone code", " ",IF(ISNA(VLOOKUP($A714,'SIMD 2020v2 DZ lookup data'!$A:$AA,4,FALSE)),"not found",VLOOKUP($A714,'SIMD 2020v2 DZ lookup data'!$A:$AA,4,FALSE)))</f>
        <v> </v>
      </c>
      <c r="F714" s="29" t="str">
        <f>IF($A714="Enter data zone code", " ",IF(ISNA(VLOOKUP($A714,'SIMD 2020v2 DZ lookup data'!$A:$AA,5,FALSE)),"not found",VLOOKUP($A714,'SIMD 2020v2 DZ lookup data'!$A:$AA,5,FALSE)))</f>
        <v> </v>
      </c>
      <c r="G714" s="29" t="str">
        <f>IF($A714="Enter data zone code", " ",IF(ISNA(VLOOKUP($A714,'SIMD 2020v2 DZ lookup data'!$A:$AA,6,FALSE)),"not found",VLOOKUP($A714,'SIMD 2020v2 DZ lookup data'!$A:$AA,6,FALSE)))</f>
        <v> </v>
      </c>
      <c r="H714" s="30" t="str">
        <f>IF($A714="Enter data zone code", " ",IF(ISNA(VLOOKUP($A714,'SIMD 2020v2 DZ lookup data'!$A:$AA,8,FALSE)),"not found",VLOOKUP($A714,'SIMD 2020v2 DZ lookup data'!$A:$AA,7,FALSE)))</f>
        <v> </v>
      </c>
      <c r="I714" s="30" t="str">
        <f>IF($A714="Enter data zone code", " ",IF(ISNA(VLOOKUP($A714,'SIMD 2020v2 DZ lookup data'!$A:$AA,7,FALSE)),"not found",VLOOKUP($A714,'SIMD 2020v2 DZ lookup data'!$A:$AA,8,FALSE)))</f>
        <v> </v>
      </c>
      <c r="J714" s="30" t="str">
        <f>IF($A714="Enter data zone code", " ",IF(ISNA(VLOOKUP($A714,'SIMD 2020v2 DZ lookup data'!$A:$AA,9,FALSE)),"not found",VLOOKUP($A714,'SIMD 2020v2 DZ lookup data'!$A:$AA,9,FALSE)))</f>
        <v> </v>
      </c>
      <c r="K714" s="30" t="str">
        <f>IF($A714="Enter data zone code", " ",IF(ISNA(VLOOKUP($A714,'SIMD 2020v2 DZ lookup data'!$A:$AA,10,FALSE)),"not found",VLOOKUP($A714,'SIMD 2020v2 DZ lookup data'!$A:$AA,10,FALSE)))</f>
        <v> </v>
      </c>
      <c r="L714" s="30" t="str">
        <f>IF($A714="Enter data zone code", " ",IF(ISNA(VLOOKUP($A714,'SIMD 2020v2 DZ lookup data'!$A:$AA,11,FALSE)),"not found",VLOOKUP($A714,'SIMD 2020v2 DZ lookup data'!$A:$AA,11,FALSE)))</f>
        <v> </v>
      </c>
      <c r="M714" s="30" t="str">
        <f>IF($A714="Enter data zone code", " ",IF(ISNA(VLOOKUP($A714,'SIMD 2020v2 DZ lookup data'!$A:$AA,12,FALSE)),"not found",VLOOKUP($A714,'SIMD 2020v2 DZ lookup data'!$A:$AA,12,FALSE)))</f>
        <v> </v>
      </c>
      <c r="N714" s="30" t="str">
        <f>IF($A714="Enter data zone code", " ",IF(ISNA(VLOOKUP($A714,'SIMD 2020v2 DZ lookup data'!$A:$AA,13,FALSE)),"not found",VLOOKUP($A714,'SIMD 2020v2 DZ lookup data'!$A:$AA,13,FALSE)))</f>
        <v> </v>
      </c>
      <c r="O714" s="31" t="str">
        <f>IF($A714="Enter data zone code", " ",IF(ISNA(VLOOKUP($A714,'SIMD 2020v2 DZ lookup data'!$A:$AA,14,FALSE)),"not found",VLOOKUP($A714,'SIMD 2020v2 DZ lookup data'!$A:$AA,14,FALSE)))</f>
        <v> </v>
      </c>
      <c r="P714" s="31" t="str">
        <f>IF($A714="Enter data zone code", " ",IF(ISNA(VLOOKUP($A714,'SIMD 2020v2 DZ lookup data'!$A:$AA,15,FALSE)),"not found",VLOOKUP($A714,'SIMD 2020v2 DZ lookup data'!$A:$AA,15,FALSE)))</f>
        <v> </v>
      </c>
      <c r="Q714" s="37" t="str">
        <f>IF($A714="Enter data zone code", " ",IF(ISNA(VLOOKUP($A714,'SIMD 2020v2 DZ lookup data'!$A:$AA,17,FALSE)),"not found",VLOOKUP($A714,'SIMD 2020v2 DZ lookup data'!$A:$AA,17,FALSE)))</f>
        <v> </v>
      </c>
      <c r="R714" s="36" t="str">
        <f>IF($A714="Enter data zone code", " ",IF(ISNA(VLOOKUP($A714,'SIMD 2020v2 DZ lookup data'!$A:$AA,19,FALSE)),"not found",VLOOKUP($A714,'SIMD 2020v2 DZ lookup data'!$A:$AA,19,FALSE)))</f>
        <v> </v>
      </c>
      <c r="S714" s="36" t="str">
        <f>IF($A714="Enter data zone code", " ",IF(ISNA(VLOOKUP($A714,'SIMD 2020v2 DZ lookup data'!$A:$AA,23,FALSE)),"not found",VLOOKUP($A714,'SIMD 2020v2 DZ lookup data'!$A:$AA,23,FALSE)))</f>
        <v> </v>
      </c>
      <c r="T714" s="36" t="str">
        <f>IF($A714="Enter data zone code", " ",IF(ISNA(VLOOKUP($A714,'SIMD 2020v2 DZ lookup data'!$A:$AA,25,FALSE)),"not found",VLOOKUP($A714,'SIMD 2020v2 DZ lookup data'!$A:$AA,25,FALSE)))</f>
        <v> </v>
      </c>
      <c r="U714" s="38" t="str">
        <f>IF($A714="Enter data zone code", " ",IF(ISNA(VLOOKUP($A714,'SIMD 2020v2 DZ lookup data'!$A:$AA,27,FALSE)),"not found",VLOOKUP($A714,'SIMD 2020v2 DZ lookup data'!$A:$AA,27,FALSE)))</f>
        <v> </v>
      </c>
    </row>
    <row r="715" ht="15.75" customHeight="1">
      <c r="A715" s="35" t="s">
        <v>89</v>
      </c>
      <c r="B715" s="36" t="str">
        <f>IF($A715="Enter data zone code", " ",IF(ISNA(VLOOKUP($A715,'SIMD 2020v2 DZ lookup data'!$A:$AA,2,FALSE)),"not found",VLOOKUP($A715,'SIMD 2020v2 DZ lookup data'!$A:$AA,2,FALSE)))</f>
        <v> </v>
      </c>
      <c r="C715" s="36" t="str">
        <f>IF($A715="Enter data zone code", " ",IF(ISNA(VLOOKUP($A715,'SIMD 2020v2 DZ lookup data'!$A:$AA,21,FALSE)),"not found",VLOOKUP($A715,'SIMD 2020v2 DZ lookup data'!$A:$AA,21,FALSE)))</f>
        <v> </v>
      </c>
      <c r="D715" s="29" t="str">
        <f>IF($A715="Enter data zone code", " ",IF(ISNA(VLOOKUP($A715,'SIMD 2020v2 DZ lookup data'!$A:$AA,3,FALSE)),"not found",VLOOKUP($A715,'SIMD 2020v2 DZ lookup data'!$A:$AA,3,FALSE)))</f>
        <v> </v>
      </c>
      <c r="E715" s="29" t="str">
        <f>IF($A715="Enter data zone code", " ",IF(ISNA(VLOOKUP($A715,'SIMD 2020v2 DZ lookup data'!$A:$AA,4,FALSE)),"not found",VLOOKUP($A715,'SIMD 2020v2 DZ lookup data'!$A:$AA,4,FALSE)))</f>
        <v> </v>
      </c>
      <c r="F715" s="29" t="str">
        <f>IF($A715="Enter data zone code", " ",IF(ISNA(VLOOKUP($A715,'SIMD 2020v2 DZ lookup data'!$A:$AA,5,FALSE)),"not found",VLOOKUP($A715,'SIMD 2020v2 DZ lookup data'!$A:$AA,5,FALSE)))</f>
        <v> </v>
      </c>
      <c r="G715" s="29" t="str">
        <f>IF($A715="Enter data zone code", " ",IF(ISNA(VLOOKUP($A715,'SIMD 2020v2 DZ lookup data'!$A:$AA,6,FALSE)),"not found",VLOOKUP($A715,'SIMD 2020v2 DZ lookup data'!$A:$AA,6,FALSE)))</f>
        <v> </v>
      </c>
      <c r="H715" s="30" t="str">
        <f>IF($A715="Enter data zone code", " ",IF(ISNA(VLOOKUP($A715,'SIMD 2020v2 DZ lookup data'!$A:$AA,8,FALSE)),"not found",VLOOKUP($A715,'SIMD 2020v2 DZ lookup data'!$A:$AA,7,FALSE)))</f>
        <v> </v>
      </c>
      <c r="I715" s="30" t="str">
        <f>IF($A715="Enter data zone code", " ",IF(ISNA(VLOOKUP($A715,'SIMD 2020v2 DZ lookup data'!$A:$AA,7,FALSE)),"not found",VLOOKUP($A715,'SIMD 2020v2 DZ lookup data'!$A:$AA,8,FALSE)))</f>
        <v> </v>
      </c>
      <c r="J715" s="30" t="str">
        <f>IF($A715="Enter data zone code", " ",IF(ISNA(VLOOKUP($A715,'SIMD 2020v2 DZ lookup data'!$A:$AA,9,FALSE)),"not found",VLOOKUP($A715,'SIMD 2020v2 DZ lookup data'!$A:$AA,9,FALSE)))</f>
        <v> </v>
      </c>
      <c r="K715" s="30" t="str">
        <f>IF($A715="Enter data zone code", " ",IF(ISNA(VLOOKUP($A715,'SIMD 2020v2 DZ lookup data'!$A:$AA,10,FALSE)),"not found",VLOOKUP($A715,'SIMD 2020v2 DZ lookup data'!$A:$AA,10,FALSE)))</f>
        <v> </v>
      </c>
      <c r="L715" s="30" t="str">
        <f>IF($A715="Enter data zone code", " ",IF(ISNA(VLOOKUP($A715,'SIMD 2020v2 DZ lookup data'!$A:$AA,11,FALSE)),"not found",VLOOKUP($A715,'SIMD 2020v2 DZ lookup data'!$A:$AA,11,FALSE)))</f>
        <v> </v>
      </c>
      <c r="M715" s="30" t="str">
        <f>IF($A715="Enter data zone code", " ",IF(ISNA(VLOOKUP($A715,'SIMD 2020v2 DZ lookup data'!$A:$AA,12,FALSE)),"not found",VLOOKUP($A715,'SIMD 2020v2 DZ lookup data'!$A:$AA,12,FALSE)))</f>
        <v> </v>
      </c>
      <c r="N715" s="30" t="str">
        <f>IF($A715="Enter data zone code", " ",IF(ISNA(VLOOKUP($A715,'SIMD 2020v2 DZ lookup data'!$A:$AA,13,FALSE)),"not found",VLOOKUP($A715,'SIMD 2020v2 DZ lookup data'!$A:$AA,13,FALSE)))</f>
        <v> </v>
      </c>
      <c r="O715" s="31" t="str">
        <f>IF($A715="Enter data zone code", " ",IF(ISNA(VLOOKUP($A715,'SIMD 2020v2 DZ lookup data'!$A:$AA,14,FALSE)),"not found",VLOOKUP($A715,'SIMD 2020v2 DZ lookup data'!$A:$AA,14,FALSE)))</f>
        <v> </v>
      </c>
      <c r="P715" s="31" t="str">
        <f>IF($A715="Enter data zone code", " ",IF(ISNA(VLOOKUP($A715,'SIMD 2020v2 DZ lookup data'!$A:$AA,15,FALSE)),"not found",VLOOKUP($A715,'SIMD 2020v2 DZ lookup data'!$A:$AA,15,FALSE)))</f>
        <v> </v>
      </c>
      <c r="Q715" s="37" t="str">
        <f>IF($A715="Enter data zone code", " ",IF(ISNA(VLOOKUP($A715,'SIMD 2020v2 DZ lookup data'!$A:$AA,17,FALSE)),"not found",VLOOKUP($A715,'SIMD 2020v2 DZ lookup data'!$A:$AA,17,FALSE)))</f>
        <v> </v>
      </c>
      <c r="R715" s="36" t="str">
        <f>IF($A715="Enter data zone code", " ",IF(ISNA(VLOOKUP($A715,'SIMD 2020v2 DZ lookup data'!$A:$AA,19,FALSE)),"not found",VLOOKUP($A715,'SIMD 2020v2 DZ lookup data'!$A:$AA,19,FALSE)))</f>
        <v> </v>
      </c>
      <c r="S715" s="36" t="str">
        <f>IF($A715="Enter data zone code", " ",IF(ISNA(VLOOKUP($A715,'SIMD 2020v2 DZ lookup data'!$A:$AA,23,FALSE)),"not found",VLOOKUP($A715,'SIMD 2020v2 DZ lookup data'!$A:$AA,23,FALSE)))</f>
        <v> </v>
      </c>
      <c r="T715" s="36" t="str">
        <f>IF($A715="Enter data zone code", " ",IF(ISNA(VLOOKUP($A715,'SIMD 2020v2 DZ lookup data'!$A:$AA,25,FALSE)),"not found",VLOOKUP($A715,'SIMD 2020v2 DZ lookup data'!$A:$AA,25,FALSE)))</f>
        <v> </v>
      </c>
      <c r="U715" s="38" t="str">
        <f>IF($A715="Enter data zone code", " ",IF(ISNA(VLOOKUP($A715,'SIMD 2020v2 DZ lookup data'!$A:$AA,27,FALSE)),"not found",VLOOKUP($A715,'SIMD 2020v2 DZ lookup data'!$A:$AA,27,FALSE)))</f>
        <v> </v>
      </c>
    </row>
    <row r="716" ht="15.75" customHeight="1">
      <c r="A716" s="35" t="s">
        <v>89</v>
      </c>
      <c r="B716" s="36" t="str">
        <f>IF($A716="Enter data zone code", " ",IF(ISNA(VLOOKUP($A716,'SIMD 2020v2 DZ lookup data'!$A:$AA,2,FALSE)),"not found",VLOOKUP($A716,'SIMD 2020v2 DZ lookup data'!$A:$AA,2,FALSE)))</f>
        <v> </v>
      </c>
      <c r="C716" s="36" t="str">
        <f>IF($A716="Enter data zone code", " ",IF(ISNA(VLOOKUP($A716,'SIMD 2020v2 DZ lookup data'!$A:$AA,21,FALSE)),"not found",VLOOKUP($A716,'SIMD 2020v2 DZ lookup data'!$A:$AA,21,FALSE)))</f>
        <v> </v>
      </c>
      <c r="D716" s="29" t="str">
        <f>IF($A716="Enter data zone code", " ",IF(ISNA(VLOOKUP($A716,'SIMD 2020v2 DZ lookup data'!$A:$AA,3,FALSE)),"not found",VLOOKUP($A716,'SIMD 2020v2 DZ lookup data'!$A:$AA,3,FALSE)))</f>
        <v> </v>
      </c>
      <c r="E716" s="29" t="str">
        <f>IF($A716="Enter data zone code", " ",IF(ISNA(VLOOKUP($A716,'SIMD 2020v2 DZ lookup data'!$A:$AA,4,FALSE)),"not found",VLOOKUP($A716,'SIMD 2020v2 DZ lookup data'!$A:$AA,4,FALSE)))</f>
        <v> </v>
      </c>
      <c r="F716" s="29" t="str">
        <f>IF($A716="Enter data zone code", " ",IF(ISNA(VLOOKUP($A716,'SIMD 2020v2 DZ lookup data'!$A:$AA,5,FALSE)),"not found",VLOOKUP($A716,'SIMD 2020v2 DZ lookup data'!$A:$AA,5,FALSE)))</f>
        <v> </v>
      </c>
      <c r="G716" s="29" t="str">
        <f>IF($A716="Enter data zone code", " ",IF(ISNA(VLOOKUP($A716,'SIMD 2020v2 DZ lookup data'!$A:$AA,6,FALSE)),"not found",VLOOKUP($A716,'SIMD 2020v2 DZ lookup data'!$A:$AA,6,FALSE)))</f>
        <v> </v>
      </c>
      <c r="H716" s="30" t="str">
        <f>IF($A716="Enter data zone code", " ",IF(ISNA(VLOOKUP($A716,'SIMD 2020v2 DZ lookup data'!$A:$AA,8,FALSE)),"not found",VLOOKUP($A716,'SIMD 2020v2 DZ lookup data'!$A:$AA,7,FALSE)))</f>
        <v> </v>
      </c>
      <c r="I716" s="30" t="str">
        <f>IF($A716="Enter data zone code", " ",IF(ISNA(VLOOKUP($A716,'SIMD 2020v2 DZ lookup data'!$A:$AA,7,FALSE)),"not found",VLOOKUP($A716,'SIMD 2020v2 DZ lookup data'!$A:$AA,8,FALSE)))</f>
        <v> </v>
      </c>
      <c r="J716" s="30" t="str">
        <f>IF($A716="Enter data zone code", " ",IF(ISNA(VLOOKUP($A716,'SIMD 2020v2 DZ lookup data'!$A:$AA,9,FALSE)),"not found",VLOOKUP($A716,'SIMD 2020v2 DZ lookup data'!$A:$AA,9,FALSE)))</f>
        <v> </v>
      </c>
      <c r="K716" s="30" t="str">
        <f>IF($A716="Enter data zone code", " ",IF(ISNA(VLOOKUP($A716,'SIMD 2020v2 DZ lookup data'!$A:$AA,10,FALSE)),"not found",VLOOKUP($A716,'SIMD 2020v2 DZ lookup data'!$A:$AA,10,FALSE)))</f>
        <v> </v>
      </c>
      <c r="L716" s="30" t="str">
        <f>IF($A716="Enter data zone code", " ",IF(ISNA(VLOOKUP($A716,'SIMD 2020v2 DZ lookup data'!$A:$AA,11,FALSE)),"not found",VLOOKUP($A716,'SIMD 2020v2 DZ lookup data'!$A:$AA,11,FALSE)))</f>
        <v> </v>
      </c>
      <c r="M716" s="30" t="str">
        <f>IF($A716="Enter data zone code", " ",IF(ISNA(VLOOKUP($A716,'SIMD 2020v2 DZ lookup data'!$A:$AA,12,FALSE)),"not found",VLOOKUP($A716,'SIMD 2020v2 DZ lookup data'!$A:$AA,12,FALSE)))</f>
        <v> </v>
      </c>
      <c r="N716" s="30" t="str">
        <f>IF($A716="Enter data zone code", " ",IF(ISNA(VLOOKUP($A716,'SIMD 2020v2 DZ lookup data'!$A:$AA,13,FALSE)),"not found",VLOOKUP($A716,'SIMD 2020v2 DZ lookup data'!$A:$AA,13,FALSE)))</f>
        <v> </v>
      </c>
      <c r="O716" s="31" t="str">
        <f>IF($A716="Enter data zone code", " ",IF(ISNA(VLOOKUP($A716,'SIMD 2020v2 DZ lookup data'!$A:$AA,14,FALSE)),"not found",VLOOKUP($A716,'SIMD 2020v2 DZ lookup data'!$A:$AA,14,FALSE)))</f>
        <v> </v>
      </c>
      <c r="P716" s="31" t="str">
        <f>IF($A716="Enter data zone code", " ",IF(ISNA(VLOOKUP($A716,'SIMD 2020v2 DZ lookup data'!$A:$AA,15,FALSE)),"not found",VLOOKUP($A716,'SIMD 2020v2 DZ lookup data'!$A:$AA,15,FALSE)))</f>
        <v> </v>
      </c>
      <c r="Q716" s="37" t="str">
        <f>IF($A716="Enter data zone code", " ",IF(ISNA(VLOOKUP($A716,'SIMD 2020v2 DZ lookup data'!$A:$AA,17,FALSE)),"not found",VLOOKUP($A716,'SIMD 2020v2 DZ lookup data'!$A:$AA,17,FALSE)))</f>
        <v> </v>
      </c>
      <c r="R716" s="36" t="str">
        <f>IF($A716="Enter data zone code", " ",IF(ISNA(VLOOKUP($A716,'SIMD 2020v2 DZ lookup data'!$A:$AA,19,FALSE)),"not found",VLOOKUP($A716,'SIMD 2020v2 DZ lookup data'!$A:$AA,19,FALSE)))</f>
        <v> </v>
      </c>
      <c r="S716" s="36" t="str">
        <f>IF($A716="Enter data zone code", " ",IF(ISNA(VLOOKUP($A716,'SIMD 2020v2 DZ lookup data'!$A:$AA,23,FALSE)),"not found",VLOOKUP($A716,'SIMD 2020v2 DZ lookup data'!$A:$AA,23,FALSE)))</f>
        <v> </v>
      </c>
      <c r="T716" s="36" t="str">
        <f>IF($A716="Enter data zone code", " ",IF(ISNA(VLOOKUP($A716,'SIMD 2020v2 DZ lookup data'!$A:$AA,25,FALSE)),"not found",VLOOKUP($A716,'SIMD 2020v2 DZ lookup data'!$A:$AA,25,FALSE)))</f>
        <v> </v>
      </c>
      <c r="U716" s="38" t="str">
        <f>IF($A716="Enter data zone code", " ",IF(ISNA(VLOOKUP($A716,'SIMD 2020v2 DZ lookup data'!$A:$AA,27,FALSE)),"not found",VLOOKUP($A716,'SIMD 2020v2 DZ lookup data'!$A:$AA,27,FALSE)))</f>
        <v> </v>
      </c>
    </row>
    <row r="717" ht="15.75" customHeight="1">
      <c r="A717" s="35" t="s">
        <v>89</v>
      </c>
      <c r="B717" s="36" t="str">
        <f>IF($A717="Enter data zone code", " ",IF(ISNA(VLOOKUP($A717,'SIMD 2020v2 DZ lookup data'!$A:$AA,2,FALSE)),"not found",VLOOKUP($A717,'SIMD 2020v2 DZ lookup data'!$A:$AA,2,FALSE)))</f>
        <v> </v>
      </c>
      <c r="C717" s="36" t="str">
        <f>IF($A717="Enter data zone code", " ",IF(ISNA(VLOOKUP($A717,'SIMD 2020v2 DZ lookup data'!$A:$AA,21,FALSE)),"not found",VLOOKUP($A717,'SIMD 2020v2 DZ lookup data'!$A:$AA,21,FALSE)))</f>
        <v> </v>
      </c>
      <c r="D717" s="29" t="str">
        <f>IF($A717="Enter data zone code", " ",IF(ISNA(VLOOKUP($A717,'SIMD 2020v2 DZ lookup data'!$A:$AA,3,FALSE)),"not found",VLOOKUP($A717,'SIMD 2020v2 DZ lookup data'!$A:$AA,3,FALSE)))</f>
        <v> </v>
      </c>
      <c r="E717" s="29" t="str">
        <f>IF($A717="Enter data zone code", " ",IF(ISNA(VLOOKUP($A717,'SIMD 2020v2 DZ lookup data'!$A:$AA,4,FALSE)),"not found",VLOOKUP($A717,'SIMD 2020v2 DZ lookup data'!$A:$AA,4,FALSE)))</f>
        <v> </v>
      </c>
      <c r="F717" s="29" t="str">
        <f>IF($A717="Enter data zone code", " ",IF(ISNA(VLOOKUP($A717,'SIMD 2020v2 DZ lookup data'!$A:$AA,5,FALSE)),"not found",VLOOKUP($A717,'SIMD 2020v2 DZ lookup data'!$A:$AA,5,FALSE)))</f>
        <v> </v>
      </c>
      <c r="G717" s="29" t="str">
        <f>IF($A717="Enter data zone code", " ",IF(ISNA(VLOOKUP($A717,'SIMD 2020v2 DZ lookup data'!$A:$AA,6,FALSE)),"not found",VLOOKUP($A717,'SIMD 2020v2 DZ lookup data'!$A:$AA,6,FALSE)))</f>
        <v> </v>
      </c>
      <c r="H717" s="30" t="str">
        <f>IF($A717="Enter data zone code", " ",IF(ISNA(VLOOKUP($A717,'SIMD 2020v2 DZ lookup data'!$A:$AA,8,FALSE)),"not found",VLOOKUP($A717,'SIMD 2020v2 DZ lookup data'!$A:$AA,7,FALSE)))</f>
        <v> </v>
      </c>
      <c r="I717" s="30" t="str">
        <f>IF($A717="Enter data zone code", " ",IF(ISNA(VLOOKUP($A717,'SIMD 2020v2 DZ lookup data'!$A:$AA,7,FALSE)),"not found",VLOOKUP($A717,'SIMD 2020v2 DZ lookup data'!$A:$AA,8,FALSE)))</f>
        <v> </v>
      </c>
      <c r="J717" s="30" t="str">
        <f>IF($A717="Enter data zone code", " ",IF(ISNA(VLOOKUP($A717,'SIMD 2020v2 DZ lookup data'!$A:$AA,9,FALSE)),"not found",VLOOKUP($A717,'SIMD 2020v2 DZ lookup data'!$A:$AA,9,FALSE)))</f>
        <v> </v>
      </c>
      <c r="K717" s="30" t="str">
        <f>IF($A717="Enter data zone code", " ",IF(ISNA(VLOOKUP($A717,'SIMD 2020v2 DZ lookup data'!$A:$AA,10,FALSE)),"not found",VLOOKUP($A717,'SIMD 2020v2 DZ lookup data'!$A:$AA,10,FALSE)))</f>
        <v> </v>
      </c>
      <c r="L717" s="30" t="str">
        <f>IF($A717="Enter data zone code", " ",IF(ISNA(VLOOKUP($A717,'SIMD 2020v2 DZ lookup data'!$A:$AA,11,FALSE)),"not found",VLOOKUP($A717,'SIMD 2020v2 DZ lookup data'!$A:$AA,11,FALSE)))</f>
        <v> </v>
      </c>
      <c r="M717" s="30" t="str">
        <f>IF($A717="Enter data zone code", " ",IF(ISNA(VLOOKUP($A717,'SIMD 2020v2 DZ lookup data'!$A:$AA,12,FALSE)),"not found",VLOOKUP($A717,'SIMD 2020v2 DZ lookup data'!$A:$AA,12,FALSE)))</f>
        <v> </v>
      </c>
      <c r="N717" s="30" t="str">
        <f>IF($A717="Enter data zone code", " ",IF(ISNA(VLOOKUP($A717,'SIMD 2020v2 DZ lookup data'!$A:$AA,13,FALSE)),"not found",VLOOKUP($A717,'SIMD 2020v2 DZ lookup data'!$A:$AA,13,FALSE)))</f>
        <v> </v>
      </c>
      <c r="O717" s="31" t="str">
        <f>IF($A717="Enter data zone code", " ",IF(ISNA(VLOOKUP($A717,'SIMD 2020v2 DZ lookup data'!$A:$AA,14,FALSE)),"not found",VLOOKUP($A717,'SIMD 2020v2 DZ lookup data'!$A:$AA,14,FALSE)))</f>
        <v> </v>
      </c>
      <c r="P717" s="31" t="str">
        <f>IF($A717="Enter data zone code", " ",IF(ISNA(VLOOKUP($A717,'SIMD 2020v2 DZ lookup data'!$A:$AA,15,FALSE)),"not found",VLOOKUP($A717,'SIMD 2020v2 DZ lookup data'!$A:$AA,15,FALSE)))</f>
        <v> </v>
      </c>
      <c r="Q717" s="37" t="str">
        <f>IF($A717="Enter data zone code", " ",IF(ISNA(VLOOKUP($A717,'SIMD 2020v2 DZ lookup data'!$A:$AA,17,FALSE)),"not found",VLOOKUP($A717,'SIMD 2020v2 DZ lookup data'!$A:$AA,17,FALSE)))</f>
        <v> </v>
      </c>
      <c r="R717" s="36" t="str">
        <f>IF($A717="Enter data zone code", " ",IF(ISNA(VLOOKUP($A717,'SIMD 2020v2 DZ lookup data'!$A:$AA,19,FALSE)),"not found",VLOOKUP($A717,'SIMD 2020v2 DZ lookup data'!$A:$AA,19,FALSE)))</f>
        <v> </v>
      </c>
      <c r="S717" s="36" t="str">
        <f>IF($A717="Enter data zone code", " ",IF(ISNA(VLOOKUP($A717,'SIMD 2020v2 DZ lookup data'!$A:$AA,23,FALSE)),"not found",VLOOKUP($A717,'SIMD 2020v2 DZ lookup data'!$A:$AA,23,FALSE)))</f>
        <v> </v>
      </c>
      <c r="T717" s="36" t="str">
        <f>IF($A717="Enter data zone code", " ",IF(ISNA(VLOOKUP($A717,'SIMD 2020v2 DZ lookup data'!$A:$AA,25,FALSE)),"not found",VLOOKUP($A717,'SIMD 2020v2 DZ lookup data'!$A:$AA,25,FALSE)))</f>
        <v> </v>
      </c>
      <c r="U717" s="38" t="str">
        <f>IF($A717="Enter data zone code", " ",IF(ISNA(VLOOKUP($A717,'SIMD 2020v2 DZ lookup data'!$A:$AA,27,FALSE)),"not found",VLOOKUP($A717,'SIMD 2020v2 DZ lookup data'!$A:$AA,27,FALSE)))</f>
        <v> </v>
      </c>
    </row>
    <row r="718" ht="15.75" customHeight="1">
      <c r="A718" s="35" t="s">
        <v>89</v>
      </c>
      <c r="B718" s="36" t="str">
        <f>IF($A718="Enter data zone code", " ",IF(ISNA(VLOOKUP($A718,'SIMD 2020v2 DZ lookup data'!$A:$AA,2,FALSE)),"not found",VLOOKUP($A718,'SIMD 2020v2 DZ lookup data'!$A:$AA,2,FALSE)))</f>
        <v> </v>
      </c>
      <c r="C718" s="36" t="str">
        <f>IF($A718="Enter data zone code", " ",IF(ISNA(VLOOKUP($A718,'SIMD 2020v2 DZ lookup data'!$A:$AA,21,FALSE)),"not found",VLOOKUP($A718,'SIMD 2020v2 DZ lookup data'!$A:$AA,21,FALSE)))</f>
        <v> </v>
      </c>
      <c r="D718" s="29" t="str">
        <f>IF($A718="Enter data zone code", " ",IF(ISNA(VLOOKUP($A718,'SIMD 2020v2 DZ lookup data'!$A:$AA,3,FALSE)),"not found",VLOOKUP($A718,'SIMD 2020v2 DZ lookup data'!$A:$AA,3,FALSE)))</f>
        <v> </v>
      </c>
      <c r="E718" s="29" t="str">
        <f>IF($A718="Enter data zone code", " ",IF(ISNA(VLOOKUP($A718,'SIMD 2020v2 DZ lookup data'!$A:$AA,4,FALSE)),"not found",VLOOKUP($A718,'SIMD 2020v2 DZ lookup data'!$A:$AA,4,FALSE)))</f>
        <v> </v>
      </c>
      <c r="F718" s="29" t="str">
        <f>IF($A718="Enter data zone code", " ",IF(ISNA(VLOOKUP($A718,'SIMD 2020v2 DZ lookup data'!$A:$AA,5,FALSE)),"not found",VLOOKUP($A718,'SIMD 2020v2 DZ lookup data'!$A:$AA,5,FALSE)))</f>
        <v> </v>
      </c>
      <c r="G718" s="29" t="str">
        <f>IF($A718="Enter data zone code", " ",IF(ISNA(VLOOKUP($A718,'SIMD 2020v2 DZ lookup data'!$A:$AA,6,FALSE)),"not found",VLOOKUP($A718,'SIMD 2020v2 DZ lookup data'!$A:$AA,6,FALSE)))</f>
        <v> </v>
      </c>
      <c r="H718" s="30" t="str">
        <f>IF($A718="Enter data zone code", " ",IF(ISNA(VLOOKUP($A718,'SIMD 2020v2 DZ lookup data'!$A:$AA,8,FALSE)),"not found",VLOOKUP($A718,'SIMD 2020v2 DZ lookup data'!$A:$AA,7,FALSE)))</f>
        <v> </v>
      </c>
      <c r="I718" s="30" t="str">
        <f>IF($A718="Enter data zone code", " ",IF(ISNA(VLOOKUP($A718,'SIMD 2020v2 DZ lookup data'!$A:$AA,7,FALSE)),"not found",VLOOKUP($A718,'SIMD 2020v2 DZ lookup data'!$A:$AA,8,FALSE)))</f>
        <v> </v>
      </c>
      <c r="J718" s="30" t="str">
        <f>IF($A718="Enter data zone code", " ",IF(ISNA(VLOOKUP($A718,'SIMD 2020v2 DZ lookup data'!$A:$AA,9,FALSE)),"not found",VLOOKUP($A718,'SIMD 2020v2 DZ lookup data'!$A:$AA,9,FALSE)))</f>
        <v> </v>
      </c>
      <c r="K718" s="30" t="str">
        <f>IF($A718="Enter data zone code", " ",IF(ISNA(VLOOKUP($A718,'SIMD 2020v2 DZ lookup data'!$A:$AA,10,FALSE)),"not found",VLOOKUP($A718,'SIMD 2020v2 DZ lookup data'!$A:$AA,10,FALSE)))</f>
        <v> </v>
      </c>
      <c r="L718" s="30" t="str">
        <f>IF($A718="Enter data zone code", " ",IF(ISNA(VLOOKUP($A718,'SIMD 2020v2 DZ lookup data'!$A:$AA,11,FALSE)),"not found",VLOOKUP($A718,'SIMD 2020v2 DZ lookup data'!$A:$AA,11,FALSE)))</f>
        <v> </v>
      </c>
      <c r="M718" s="30" t="str">
        <f>IF($A718="Enter data zone code", " ",IF(ISNA(VLOOKUP($A718,'SIMD 2020v2 DZ lookup data'!$A:$AA,12,FALSE)),"not found",VLOOKUP($A718,'SIMD 2020v2 DZ lookup data'!$A:$AA,12,FALSE)))</f>
        <v> </v>
      </c>
      <c r="N718" s="30" t="str">
        <f>IF($A718="Enter data zone code", " ",IF(ISNA(VLOOKUP($A718,'SIMD 2020v2 DZ lookup data'!$A:$AA,13,FALSE)),"not found",VLOOKUP($A718,'SIMD 2020v2 DZ lookup data'!$A:$AA,13,FALSE)))</f>
        <v> </v>
      </c>
      <c r="O718" s="31" t="str">
        <f>IF($A718="Enter data zone code", " ",IF(ISNA(VLOOKUP($A718,'SIMD 2020v2 DZ lookup data'!$A:$AA,14,FALSE)),"not found",VLOOKUP($A718,'SIMD 2020v2 DZ lookup data'!$A:$AA,14,FALSE)))</f>
        <v> </v>
      </c>
      <c r="P718" s="31" t="str">
        <f>IF($A718="Enter data zone code", " ",IF(ISNA(VLOOKUP($A718,'SIMD 2020v2 DZ lookup data'!$A:$AA,15,FALSE)),"not found",VLOOKUP($A718,'SIMD 2020v2 DZ lookup data'!$A:$AA,15,FALSE)))</f>
        <v> </v>
      </c>
      <c r="Q718" s="37" t="str">
        <f>IF($A718="Enter data zone code", " ",IF(ISNA(VLOOKUP($A718,'SIMD 2020v2 DZ lookup data'!$A:$AA,17,FALSE)),"not found",VLOOKUP($A718,'SIMD 2020v2 DZ lookup data'!$A:$AA,17,FALSE)))</f>
        <v> </v>
      </c>
      <c r="R718" s="36" t="str">
        <f>IF($A718="Enter data zone code", " ",IF(ISNA(VLOOKUP($A718,'SIMD 2020v2 DZ lookup data'!$A:$AA,19,FALSE)),"not found",VLOOKUP($A718,'SIMD 2020v2 DZ lookup data'!$A:$AA,19,FALSE)))</f>
        <v> </v>
      </c>
      <c r="S718" s="36" t="str">
        <f>IF($A718="Enter data zone code", " ",IF(ISNA(VLOOKUP($A718,'SIMD 2020v2 DZ lookup data'!$A:$AA,23,FALSE)),"not found",VLOOKUP($A718,'SIMD 2020v2 DZ lookup data'!$A:$AA,23,FALSE)))</f>
        <v> </v>
      </c>
      <c r="T718" s="36" t="str">
        <f>IF($A718="Enter data zone code", " ",IF(ISNA(VLOOKUP($A718,'SIMD 2020v2 DZ lookup data'!$A:$AA,25,FALSE)),"not found",VLOOKUP($A718,'SIMD 2020v2 DZ lookup data'!$A:$AA,25,FALSE)))</f>
        <v> </v>
      </c>
      <c r="U718" s="38" t="str">
        <f>IF($A718="Enter data zone code", " ",IF(ISNA(VLOOKUP($A718,'SIMD 2020v2 DZ lookup data'!$A:$AA,27,FALSE)),"not found",VLOOKUP($A718,'SIMD 2020v2 DZ lookup data'!$A:$AA,27,FALSE)))</f>
        <v> </v>
      </c>
    </row>
    <row r="719" ht="15.75" customHeight="1">
      <c r="A719" s="35" t="s">
        <v>89</v>
      </c>
      <c r="B719" s="36" t="str">
        <f>IF($A719="Enter data zone code", " ",IF(ISNA(VLOOKUP($A719,'SIMD 2020v2 DZ lookup data'!$A:$AA,2,FALSE)),"not found",VLOOKUP($A719,'SIMD 2020v2 DZ lookup data'!$A:$AA,2,FALSE)))</f>
        <v> </v>
      </c>
      <c r="C719" s="36" t="str">
        <f>IF($A719="Enter data zone code", " ",IF(ISNA(VLOOKUP($A719,'SIMD 2020v2 DZ lookup data'!$A:$AA,21,FALSE)),"not found",VLOOKUP($A719,'SIMD 2020v2 DZ lookup data'!$A:$AA,21,FALSE)))</f>
        <v> </v>
      </c>
      <c r="D719" s="29" t="str">
        <f>IF($A719="Enter data zone code", " ",IF(ISNA(VLOOKUP($A719,'SIMD 2020v2 DZ lookup data'!$A:$AA,3,FALSE)),"not found",VLOOKUP($A719,'SIMD 2020v2 DZ lookup data'!$A:$AA,3,FALSE)))</f>
        <v> </v>
      </c>
      <c r="E719" s="29" t="str">
        <f>IF($A719="Enter data zone code", " ",IF(ISNA(VLOOKUP($A719,'SIMD 2020v2 DZ lookup data'!$A:$AA,4,FALSE)),"not found",VLOOKUP($A719,'SIMD 2020v2 DZ lookup data'!$A:$AA,4,FALSE)))</f>
        <v> </v>
      </c>
      <c r="F719" s="29" t="str">
        <f>IF($A719="Enter data zone code", " ",IF(ISNA(VLOOKUP($A719,'SIMD 2020v2 DZ lookup data'!$A:$AA,5,FALSE)),"not found",VLOOKUP($A719,'SIMD 2020v2 DZ lookup data'!$A:$AA,5,FALSE)))</f>
        <v> </v>
      </c>
      <c r="G719" s="29" t="str">
        <f>IF($A719="Enter data zone code", " ",IF(ISNA(VLOOKUP($A719,'SIMD 2020v2 DZ lookup data'!$A:$AA,6,FALSE)),"not found",VLOOKUP($A719,'SIMD 2020v2 DZ lookup data'!$A:$AA,6,FALSE)))</f>
        <v> </v>
      </c>
      <c r="H719" s="30" t="str">
        <f>IF($A719="Enter data zone code", " ",IF(ISNA(VLOOKUP($A719,'SIMD 2020v2 DZ lookup data'!$A:$AA,8,FALSE)),"not found",VLOOKUP($A719,'SIMD 2020v2 DZ lookup data'!$A:$AA,7,FALSE)))</f>
        <v> </v>
      </c>
      <c r="I719" s="30" t="str">
        <f>IF($A719="Enter data zone code", " ",IF(ISNA(VLOOKUP($A719,'SIMD 2020v2 DZ lookup data'!$A:$AA,7,FALSE)),"not found",VLOOKUP($A719,'SIMD 2020v2 DZ lookup data'!$A:$AA,8,FALSE)))</f>
        <v> </v>
      </c>
      <c r="J719" s="30" t="str">
        <f>IF($A719="Enter data zone code", " ",IF(ISNA(VLOOKUP($A719,'SIMD 2020v2 DZ lookup data'!$A:$AA,9,FALSE)),"not found",VLOOKUP($A719,'SIMD 2020v2 DZ lookup data'!$A:$AA,9,FALSE)))</f>
        <v> </v>
      </c>
      <c r="K719" s="30" t="str">
        <f>IF($A719="Enter data zone code", " ",IF(ISNA(VLOOKUP($A719,'SIMD 2020v2 DZ lookup data'!$A:$AA,10,FALSE)),"not found",VLOOKUP($A719,'SIMD 2020v2 DZ lookup data'!$A:$AA,10,FALSE)))</f>
        <v> </v>
      </c>
      <c r="L719" s="30" t="str">
        <f>IF($A719="Enter data zone code", " ",IF(ISNA(VLOOKUP($A719,'SIMD 2020v2 DZ lookup data'!$A:$AA,11,FALSE)),"not found",VLOOKUP($A719,'SIMD 2020v2 DZ lookup data'!$A:$AA,11,FALSE)))</f>
        <v> </v>
      </c>
      <c r="M719" s="30" t="str">
        <f>IF($A719="Enter data zone code", " ",IF(ISNA(VLOOKUP($A719,'SIMD 2020v2 DZ lookup data'!$A:$AA,12,FALSE)),"not found",VLOOKUP($A719,'SIMD 2020v2 DZ lookup data'!$A:$AA,12,FALSE)))</f>
        <v> </v>
      </c>
      <c r="N719" s="30" t="str">
        <f>IF($A719="Enter data zone code", " ",IF(ISNA(VLOOKUP($A719,'SIMD 2020v2 DZ lookup data'!$A:$AA,13,FALSE)),"not found",VLOOKUP($A719,'SIMD 2020v2 DZ lookup data'!$A:$AA,13,FALSE)))</f>
        <v> </v>
      </c>
      <c r="O719" s="31" t="str">
        <f>IF($A719="Enter data zone code", " ",IF(ISNA(VLOOKUP($A719,'SIMD 2020v2 DZ lookup data'!$A:$AA,14,FALSE)),"not found",VLOOKUP($A719,'SIMD 2020v2 DZ lookup data'!$A:$AA,14,FALSE)))</f>
        <v> </v>
      </c>
      <c r="P719" s="31" t="str">
        <f>IF($A719="Enter data zone code", " ",IF(ISNA(VLOOKUP($A719,'SIMD 2020v2 DZ lookup data'!$A:$AA,15,FALSE)),"not found",VLOOKUP($A719,'SIMD 2020v2 DZ lookup data'!$A:$AA,15,FALSE)))</f>
        <v> </v>
      </c>
      <c r="Q719" s="37" t="str">
        <f>IF($A719="Enter data zone code", " ",IF(ISNA(VLOOKUP($A719,'SIMD 2020v2 DZ lookup data'!$A:$AA,17,FALSE)),"not found",VLOOKUP($A719,'SIMD 2020v2 DZ lookup data'!$A:$AA,17,FALSE)))</f>
        <v> </v>
      </c>
      <c r="R719" s="36" t="str">
        <f>IF($A719="Enter data zone code", " ",IF(ISNA(VLOOKUP($A719,'SIMD 2020v2 DZ lookup data'!$A:$AA,19,FALSE)),"not found",VLOOKUP($A719,'SIMD 2020v2 DZ lookup data'!$A:$AA,19,FALSE)))</f>
        <v> </v>
      </c>
      <c r="S719" s="36" t="str">
        <f>IF($A719="Enter data zone code", " ",IF(ISNA(VLOOKUP($A719,'SIMD 2020v2 DZ lookup data'!$A:$AA,23,FALSE)),"not found",VLOOKUP($A719,'SIMD 2020v2 DZ lookup data'!$A:$AA,23,FALSE)))</f>
        <v> </v>
      </c>
      <c r="T719" s="36" t="str">
        <f>IF($A719="Enter data zone code", " ",IF(ISNA(VLOOKUP($A719,'SIMD 2020v2 DZ lookup data'!$A:$AA,25,FALSE)),"not found",VLOOKUP($A719,'SIMD 2020v2 DZ lookup data'!$A:$AA,25,FALSE)))</f>
        <v> </v>
      </c>
      <c r="U719" s="38" t="str">
        <f>IF($A719="Enter data zone code", " ",IF(ISNA(VLOOKUP($A719,'SIMD 2020v2 DZ lookup data'!$A:$AA,27,FALSE)),"not found",VLOOKUP($A719,'SIMD 2020v2 DZ lookup data'!$A:$AA,27,FALSE)))</f>
        <v> </v>
      </c>
    </row>
    <row r="720" ht="15.75" customHeight="1">
      <c r="A720" s="35" t="s">
        <v>89</v>
      </c>
      <c r="B720" s="36" t="str">
        <f>IF($A720="Enter data zone code", " ",IF(ISNA(VLOOKUP($A720,'SIMD 2020v2 DZ lookup data'!$A:$AA,2,FALSE)),"not found",VLOOKUP($A720,'SIMD 2020v2 DZ lookup data'!$A:$AA,2,FALSE)))</f>
        <v> </v>
      </c>
      <c r="C720" s="36" t="str">
        <f>IF($A720="Enter data zone code", " ",IF(ISNA(VLOOKUP($A720,'SIMD 2020v2 DZ lookup data'!$A:$AA,21,FALSE)),"not found",VLOOKUP($A720,'SIMD 2020v2 DZ lookup data'!$A:$AA,21,FALSE)))</f>
        <v> </v>
      </c>
      <c r="D720" s="29" t="str">
        <f>IF($A720="Enter data zone code", " ",IF(ISNA(VLOOKUP($A720,'SIMD 2020v2 DZ lookup data'!$A:$AA,3,FALSE)),"not found",VLOOKUP($A720,'SIMD 2020v2 DZ lookup data'!$A:$AA,3,FALSE)))</f>
        <v> </v>
      </c>
      <c r="E720" s="29" t="str">
        <f>IF($A720="Enter data zone code", " ",IF(ISNA(VLOOKUP($A720,'SIMD 2020v2 DZ lookup data'!$A:$AA,4,FALSE)),"not found",VLOOKUP($A720,'SIMD 2020v2 DZ lookup data'!$A:$AA,4,FALSE)))</f>
        <v> </v>
      </c>
      <c r="F720" s="29" t="str">
        <f>IF($A720="Enter data zone code", " ",IF(ISNA(VLOOKUP($A720,'SIMD 2020v2 DZ lookup data'!$A:$AA,5,FALSE)),"not found",VLOOKUP($A720,'SIMD 2020v2 DZ lookup data'!$A:$AA,5,FALSE)))</f>
        <v> </v>
      </c>
      <c r="G720" s="29" t="str">
        <f>IF($A720="Enter data zone code", " ",IF(ISNA(VLOOKUP($A720,'SIMD 2020v2 DZ lookup data'!$A:$AA,6,FALSE)),"not found",VLOOKUP($A720,'SIMD 2020v2 DZ lookup data'!$A:$AA,6,FALSE)))</f>
        <v> </v>
      </c>
      <c r="H720" s="30" t="str">
        <f>IF($A720="Enter data zone code", " ",IF(ISNA(VLOOKUP($A720,'SIMD 2020v2 DZ lookup data'!$A:$AA,8,FALSE)),"not found",VLOOKUP($A720,'SIMD 2020v2 DZ lookup data'!$A:$AA,7,FALSE)))</f>
        <v> </v>
      </c>
      <c r="I720" s="30" t="str">
        <f>IF($A720="Enter data zone code", " ",IF(ISNA(VLOOKUP($A720,'SIMD 2020v2 DZ lookup data'!$A:$AA,7,FALSE)),"not found",VLOOKUP($A720,'SIMD 2020v2 DZ lookup data'!$A:$AA,8,FALSE)))</f>
        <v> </v>
      </c>
      <c r="J720" s="30" t="str">
        <f>IF($A720="Enter data zone code", " ",IF(ISNA(VLOOKUP($A720,'SIMD 2020v2 DZ lookup data'!$A:$AA,9,FALSE)),"not found",VLOOKUP($A720,'SIMD 2020v2 DZ lookup data'!$A:$AA,9,FALSE)))</f>
        <v> </v>
      </c>
      <c r="K720" s="30" t="str">
        <f>IF($A720="Enter data zone code", " ",IF(ISNA(VLOOKUP($A720,'SIMD 2020v2 DZ lookup data'!$A:$AA,10,FALSE)),"not found",VLOOKUP($A720,'SIMD 2020v2 DZ lookup data'!$A:$AA,10,FALSE)))</f>
        <v> </v>
      </c>
      <c r="L720" s="30" t="str">
        <f>IF($A720="Enter data zone code", " ",IF(ISNA(VLOOKUP($A720,'SIMD 2020v2 DZ lookup data'!$A:$AA,11,FALSE)),"not found",VLOOKUP($A720,'SIMD 2020v2 DZ lookup data'!$A:$AA,11,FALSE)))</f>
        <v> </v>
      </c>
      <c r="M720" s="30" t="str">
        <f>IF($A720="Enter data zone code", " ",IF(ISNA(VLOOKUP($A720,'SIMD 2020v2 DZ lookup data'!$A:$AA,12,FALSE)),"not found",VLOOKUP($A720,'SIMD 2020v2 DZ lookup data'!$A:$AA,12,FALSE)))</f>
        <v> </v>
      </c>
      <c r="N720" s="30" t="str">
        <f>IF($A720="Enter data zone code", " ",IF(ISNA(VLOOKUP($A720,'SIMD 2020v2 DZ lookup data'!$A:$AA,13,FALSE)),"not found",VLOOKUP($A720,'SIMD 2020v2 DZ lookup data'!$A:$AA,13,FALSE)))</f>
        <v> </v>
      </c>
      <c r="O720" s="31" t="str">
        <f>IF($A720="Enter data zone code", " ",IF(ISNA(VLOOKUP($A720,'SIMD 2020v2 DZ lookup data'!$A:$AA,14,FALSE)),"not found",VLOOKUP($A720,'SIMD 2020v2 DZ lookup data'!$A:$AA,14,FALSE)))</f>
        <v> </v>
      </c>
      <c r="P720" s="31" t="str">
        <f>IF($A720="Enter data zone code", " ",IF(ISNA(VLOOKUP($A720,'SIMD 2020v2 DZ lookup data'!$A:$AA,15,FALSE)),"not found",VLOOKUP($A720,'SIMD 2020v2 DZ lookup data'!$A:$AA,15,FALSE)))</f>
        <v> </v>
      </c>
      <c r="Q720" s="37" t="str">
        <f>IF($A720="Enter data zone code", " ",IF(ISNA(VLOOKUP($A720,'SIMD 2020v2 DZ lookup data'!$A:$AA,17,FALSE)),"not found",VLOOKUP($A720,'SIMD 2020v2 DZ lookup data'!$A:$AA,17,FALSE)))</f>
        <v> </v>
      </c>
      <c r="R720" s="36" t="str">
        <f>IF($A720="Enter data zone code", " ",IF(ISNA(VLOOKUP($A720,'SIMD 2020v2 DZ lookup data'!$A:$AA,19,FALSE)),"not found",VLOOKUP($A720,'SIMD 2020v2 DZ lookup data'!$A:$AA,19,FALSE)))</f>
        <v> </v>
      </c>
      <c r="S720" s="36" t="str">
        <f>IF($A720="Enter data zone code", " ",IF(ISNA(VLOOKUP($A720,'SIMD 2020v2 DZ lookup data'!$A:$AA,23,FALSE)),"not found",VLOOKUP($A720,'SIMD 2020v2 DZ lookup data'!$A:$AA,23,FALSE)))</f>
        <v> </v>
      </c>
      <c r="T720" s="36" t="str">
        <f>IF($A720="Enter data zone code", " ",IF(ISNA(VLOOKUP($A720,'SIMD 2020v2 DZ lookup data'!$A:$AA,25,FALSE)),"not found",VLOOKUP($A720,'SIMD 2020v2 DZ lookup data'!$A:$AA,25,FALSE)))</f>
        <v> </v>
      </c>
      <c r="U720" s="38" t="str">
        <f>IF($A720="Enter data zone code", " ",IF(ISNA(VLOOKUP($A720,'SIMD 2020v2 DZ lookup data'!$A:$AA,27,FALSE)),"not found",VLOOKUP($A720,'SIMD 2020v2 DZ lookup data'!$A:$AA,27,FALSE)))</f>
        <v> </v>
      </c>
    </row>
    <row r="721" ht="15.75" customHeight="1">
      <c r="A721" s="35" t="s">
        <v>89</v>
      </c>
      <c r="B721" s="36" t="str">
        <f>IF($A721="Enter data zone code", " ",IF(ISNA(VLOOKUP($A721,'SIMD 2020v2 DZ lookup data'!$A:$AA,2,FALSE)),"not found",VLOOKUP($A721,'SIMD 2020v2 DZ lookup data'!$A:$AA,2,FALSE)))</f>
        <v> </v>
      </c>
      <c r="C721" s="36" t="str">
        <f>IF($A721="Enter data zone code", " ",IF(ISNA(VLOOKUP($A721,'SIMD 2020v2 DZ lookup data'!$A:$AA,21,FALSE)),"not found",VLOOKUP($A721,'SIMD 2020v2 DZ lookup data'!$A:$AA,21,FALSE)))</f>
        <v> </v>
      </c>
      <c r="D721" s="29" t="str">
        <f>IF($A721="Enter data zone code", " ",IF(ISNA(VLOOKUP($A721,'SIMD 2020v2 DZ lookup data'!$A:$AA,3,FALSE)),"not found",VLOOKUP($A721,'SIMD 2020v2 DZ lookup data'!$A:$AA,3,FALSE)))</f>
        <v> </v>
      </c>
      <c r="E721" s="29" t="str">
        <f>IF($A721="Enter data zone code", " ",IF(ISNA(VLOOKUP($A721,'SIMD 2020v2 DZ lookup data'!$A:$AA,4,FALSE)),"not found",VLOOKUP($A721,'SIMD 2020v2 DZ lookup data'!$A:$AA,4,FALSE)))</f>
        <v> </v>
      </c>
      <c r="F721" s="29" t="str">
        <f>IF($A721="Enter data zone code", " ",IF(ISNA(VLOOKUP($A721,'SIMD 2020v2 DZ lookup data'!$A:$AA,5,FALSE)),"not found",VLOOKUP($A721,'SIMD 2020v2 DZ lookup data'!$A:$AA,5,FALSE)))</f>
        <v> </v>
      </c>
      <c r="G721" s="29" t="str">
        <f>IF($A721="Enter data zone code", " ",IF(ISNA(VLOOKUP($A721,'SIMD 2020v2 DZ lookup data'!$A:$AA,6,FALSE)),"not found",VLOOKUP($A721,'SIMD 2020v2 DZ lookup data'!$A:$AA,6,FALSE)))</f>
        <v> </v>
      </c>
      <c r="H721" s="30" t="str">
        <f>IF($A721="Enter data zone code", " ",IF(ISNA(VLOOKUP($A721,'SIMD 2020v2 DZ lookup data'!$A:$AA,8,FALSE)),"not found",VLOOKUP($A721,'SIMD 2020v2 DZ lookup data'!$A:$AA,7,FALSE)))</f>
        <v> </v>
      </c>
      <c r="I721" s="30" t="str">
        <f>IF($A721="Enter data zone code", " ",IF(ISNA(VLOOKUP($A721,'SIMD 2020v2 DZ lookup data'!$A:$AA,7,FALSE)),"not found",VLOOKUP($A721,'SIMD 2020v2 DZ lookup data'!$A:$AA,8,FALSE)))</f>
        <v> </v>
      </c>
      <c r="J721" s="30" t="str">
        <f>IF($A721="Enter data zone code", " ",IF(ISNA(VLOOKUP($A721,'SIMD 2020v2 DZ lookup data'!$A:$AA,9,FALSE)),"not found",VLOOKUP($A721,'SIMD 2020v2 DZ lookup data'!$A:$AA,9,FALSE)))</f>
        <v> </v>
      </c>
      <c r="K721" s="30" t="str">
        <f>IF($A721="Enter data zone code", " ",IF(ISNA(VLOOKUP($A721,'SIMD 2020v2 DZ lookup data'!$A:$AA,10,FALSE)),"not found",VLOOKUP($A721,'SIMD 2020v2 DZ lookup data'!$A:$AA,10,FALSE)))</f>
        <v> </v>
      </c>
      <c r="L721" s="30" t="str">
        <f>IF($A721="Enter data zone code", " ",IF(ISNA(VLOOKUP($A721,'SIMD 2020v2 DZ lookup data'!$A:$AA,11,FALSE)),"not found",VLOOKUP($A721,'SIMD 2020v2 DZ lookup data'!$A:$AA,11,FALSE)))</f>
        <v> </v>
      </c>
      <c r="M721" s="30" t="str">
        <f>IF($A721="Enter data zone code", " ",IF(ISNA(VLOOKUP($A721,'SIMD 2020v2 DZ lookup data'!$A:$AA,12,FALSE)),"not found",VLOOKUP($A721,'SIMD 2020v2 DZ lookup data'!$A:$AA,12,FALSE)))</f>
        <v> </v>
      </c>
      <c r="N721" s="30" t="str">
        <f>IF($A721="Enter data zone code", " ",IF(ISNA(VLOOKUP($A721,'SIMD 2020v2 DZ lookup data'!$A:$AA,13,FALSE)),"not found",VLOOKUP($A721,'SIMD 2020v2 DZ lookup data'!$A:$AA,13,FALSE)))</f>
        <v> </v>
      </c>
      <c r="O721" s="31" t="str">
        <f>IF($A721="Enter data zone code", " ",IF(ISNA(VLOOKUP($A721,'SIMD 2020v2 DZ lookup data'!$A:$AA,14,FALSE)),"not found",VLOOKUP($A721,'SIMD 2020v2 DZ lookup data'!$A:$AA,14,FALSE)))</f>
        <v> </v>
      </c>
      <c r="P721" s="31" t="str">
        <f>IF($A721="Enter data zone code", " ",IF(ISNA(VLOOKUP($A721,'SIMD 2020v2 DZ lookup data'!$A:$AA,15,FALSE)),"not found",VLOOKUP($A721,'SIMD 2020v2 DZ lookup data'!$A:$AA,15,FALSE)))</f>
        <v> </v>
      </c>
      <c r="Q721" s="37" t="str">
        <f>IF($A721="Enter data zone code", " ",IF(ISNA(VLOOKUP($A721,'SIMD 2020v2 DZ lookup data'!$A:$AA,17,FALSE)),"not found",VLOOKUP($A721,'SIMD 2020v2 DZ lookup data'!$A:$AA,17,FALSE)))</f>
        <v> </v>
      </c>
      <c r="R721" s="36" t="str">
        <f>IF($A721="Enter data zone code", " ",IF(ISNA(VLOOKUP($A721,'SIMD 2020v2 DZ lookup data'!$A:$AA,19,FALSE)),"not found",VLOOKUP($A721,'SIMD 2020v2 DZ lookup data'!$A:$AA,19,FALSE)))</f>
        <v> </v>
      </c>
      <c r="S721" s="36" t="str">
        <f>IF($A721="Enter data zone code", " ",IF(ISNA(VLOOKUP($A721,'SIMD 2020v2 DZ lookup data'!$A:$AA,23,FALSE)),"not found",VLOOKUP($A721,'SIMD 2020v2 DZ lookup data'!$A:$AA,23,FALSE)))</f>
        <v> </v>
      </c>
      <c r="T721" s="36" t="str">
        <f>IF($A721="Enter data zone code", " ",IF(ISNA(VLOOKUP($A721,'SIMD 2020v2 DZ lookup data'!$A:$AA,25,FALSE)),"not found",VLOOKUP($A721,'SIMD 2020v2 DZ lookup data'!$A:$AA,25,FALSE)))</f>
        <v> </v>
      </c>
      <c r="U721" s="38" t="str">
        <f>IF($A721="Enter data zone code", " ",IF(ISNA(VLOOKUP($A721,'SIMD 2020v2 DZ lookup data'!$A:$AA,27,FALSE)),"not found",VLOOKUP($A721,'SIMD 2020v2 DZ lookup data'!$A:$AA,27,FALSE)))</f>
        <v> </v>
      </c>
    </row>
    <row r="722" ht="15.75" customHeight="1">
      <c r="A722" s="35" t="s">
        <v>89</v>
      </c>
      <c r="B722" s="36" t="str">
        <f>IF($A722="Enter data zone code", " ",IF(ISNA(VLOOKUP($A722,'SIMD 2020v2 DZ lookup data'!$A:$AA,2,FALSE)),"not found",VLOOKUP($A722,'SIMD 2020v2 DZ lookup data'!$A:$AA,2,FALSE)))</f>
        <v> </v>
      </c>
      <c r="C722" s="36" t="str">
        <f>IF($A722="Enter data zone code", " ",IF(ISNA(VLOOKUP($A722,'SIMD 2020v2 DZ lookup data'!$A:$AA,21,FALSE)),"not found",VLOOKUP($A722,'SIMD 2020v2 DZ lookup data'!$A:$AA,21,FALSE)))</f>
        <v> </v>
      </c>
      <c r="D722" s="29" t="str">
        <f>IF($A722="Enter data zone code", " ",IF(ISNA(VLOOKUP($A722,'SIMD 2020v2 DZ lookup data'!$A:$AA,3,FALSE)),"not found",VLOOKUP($A722,'SIMD 2020v2 DZ lookup data'!$A:$AA,3,FALSE)))</f>
        <v> </v>
      </c>
      <c r="E722" s="29" t="str">
        <f>IF($A722="Enter data zone code", " ",IF(ISNA(VLOOKUP($A722,'SIMD 2020v2 DZ lookup data'!$A:$AA,4,FALSE)),"not found",VLOOKUP($A722,'SIMD 2020v2 DZ lookup data'!$A:$AA,4,FALSE)))</f>
        <v> </v>
      </c>
      <c r="F722" s="29" t="str">
        <f>IF($A722="Enter data zone code", " ",IF(ISNA(VLOOKUP($A722,'SIMD 2020v2 DZ lookup data'!$A:$AA,5,FALSE)),"not found",VLOOKUP($A722,'SIMD 2020v2 DZ lookup data'!$A:$AA,5,FALSE)))</f>
        <v> </v>
      </c>
      <c r="G722" s="29" t="str">
        <f>IF($A722="Enter data zone code", " ",IF(ISNA(VLOOKUP($A722,'SIMD 2020v2 DZ lookup data'!$A:$AA,6,FALSE)),"not found",VLOOKUP($A722,'SIMD 2020v2 DZ lookup data'!$A:$AA,6,FALSE)))</f>
        <v> </v>
      </c>
      <c r="H722" s="30" t="str">
        <f>IF($A722="Enter data zone code", " ",IF(ISNA(VLOOKUP($A722,'SIMD 2020v2 DZ lookup data'!$A:$AA,8,FALSE)),"not found",VLOOKUP($A722,'SIMD 2020v2 DZ lookup data'!$A:$AA,7,FALSE)))</f>
        <v> </v>
      </c>
      <c r="I722" s="30" t="str">
        <f>IF($A722="Enter data zone code", " ",IF(ISNA(VLOOKUP($A722,'SIMD 2020v2 DZ lookup data'!$A:$AA,7,FALSE)),"not found",VLOOKUP($A722,'SIMD 2020v2 DZ lookup data'!$A:$AA,8,FALSE)))</f>
        <v> </v>
      </c>
      <c r="J722" s="30" t="str">
        <f>IF($A722="Enter data zone code", " ",IF(ISNA(VLOOKUP($A722,'SIMD 2020v2 DZ lookup data'!$A:$AA,9,FALSE)),"not found",VLOOKUP($A722,'SIMD 2020v2 DZ lookup data'!$A:$AA,9,FALSE)))</f>
        <v> </v>
      </c>
      <c r="K722" s="30" t="str">
        <f>IF($A722="Enter data zone code", " ",IF(ISNA(VLOOKUP($A722,'SIMD 2020v2 DZ lookup data'!$A:$AA,10,FALSE)),"not found",VLOOKUP($A722,'SIMD 2020v2 DZ lookup data'!$A:$AA,10,FALSE)))</f>
        <v> </v>
      </c>
      <c r="L722" s="30" t="str">
        <f>IF($A722="Enter data zone code", " ",IF(ISNA(VLOOKUP($A722,'SIMD 2020v2 DZ lookup data'!$A:$AA,11,FALSE)),"not found",VLOOKUP($A722,'SIMD 2020v2 DZ lookup data'!$A:$AA,11,FALSE)))</f>
        <v> </v>
      </c>
      <c r="M722" s="30" t="str">
        <f>IF($A722="Enter data zone code", " ",IF(ISNA(VLOOKUP($A722,'SIMD 2020v2 DZ lookup data'!$A:$AA,12,FALSE)),"not found",VLOOKUP($A722,'SIMD 2020v2 DZ lookup data'!$A:$AA,12,FALSE)))</f>
        <v> </v>
      </c>
      <c r="N722" s="30" t="str">
        <f>IF($A722="Enter data zone code", " ",IF(ISNA(VLOOKUP($A722,'SIMD 2020v2 DZ lookup data'!$A:$AA,13,FALSE)),"not found",VLOOKUP($A722,'SIMD 2020v2 DZ lookup data'!$A:$AA,13,FALSE)))</f>
        <v> </v>
      </c>
      <c r="O722" s="31" t="str">
        <f>IF($A722="Enter data zone code", " ",IF(ISNA(VLOOKUP($A722,'SIMD 2020v2 DZ lookup data'!$A:$AA,14,FALSE)),"not found",VLOOKUP($A722,'SIMD 2020v2 DZ lookup data'!$A:$AA,14,FALSE)))</f>
        <v> </v>
      </c>
      <c r="P722" s="31" t="str">
        <f>IF($A722="Enter data zone code", " ",IF(ISNA(VLOOKUP($A722,'SIMD 2020v2 DZ lookup data'!$A:$AA,15,FALSE)),"not found",VLOOKUP($A722,'SIMD 2020v2 DZ lookup data'!$A:$AA,15,FALSE)))</f>
        <v> </v>
      </c>
      <c r="Q722" s="37" t="str">
        <f>IF($A722="Enter data zone code", " ",IF(ISNA(VLOOKUP($A722,'SIMD 2020v2 DZ lookup data'!$A:$AA,17,FALSE)),"not found",VLOOKUP($A722,'SIMD 2020v2 DZ lookup data'!$A:$AA,17,FALSE)))</f>
        <v> </v>
      </c>
      <c r="R722" s="36" t="str">
        <f>IF($A722="Enter data zone code", " ",IF(ISNA(VLOOKUP($A722,'SIMD 2020v2 DZ lookup data'!$A:$AA,19,FALSE)),"not found",VLOOKUP($A722,'SIMD 2020v2 DZ lookup data'!$A:$AA,19,FALSE)))</f>
        <v> </v>
      </c>
      <c r="S722" s="36" t="str">
        <f>IF($A722="Enter data zone code", " ",IF(ISNA(VLOOKUP($A722,'SIMD 2020v2 DZ lookup data'!$A:$AA,23,FALSE)),"not found",VLOOKUP($A722,'SIMD 2020v2 DZ lookup data'!$A:$AA,23,FALSE)))</f>
        <v> </v>
      </c>
      <c r="T722" s="36" t="str">
        <f>IF($A722="Enter data zone code", " ",IF(ISNA(VLOOKUP($A722,'SIMD 2020v2 DZ lookup data'!$A:$AA,25,FALSE)),"not found",VLOOKUP($A722,'SIMD 2020v2 DZ lookup data'!$A:$AA,25,FALSE)))</f>
        <v> </v>
      </c>
      <c r="U722" s="38" t="str">
        <f>IF($A722="Enter data zone code", " ",IF(ISNA(VLOOKUP($A722,'SIMD 2020v2 DZ lookup data'!$A:$AA,27,FALSE)),"not found",VLOOKUP($A722,'SIMD 2020v2 DZ lookup data'!$A:$AA,27,FALSE)))</f>
        <v> </v>
      </c>
    </row>
    <row r="723" ht="15.75" customHeight="1">
      <c r="A723" s="35" t="s">
        <v>89</v>
      </c>
      <c r="B723" s="36" t="str">
        <f>IF($A723="Enter data zone code", " ",IF(ISNA(VLOOKUP($A723,'SIMD 2020v2 DZ lookup data'!$A:$AA,2,FALSE)),"not found",VLOOKUP($A723,'SIMD 2020v2 DZ lookup data'!$A:$AA,2,FALSE)))</f>
        <v> </v>
      </c>
      <c r="C723" s="36" t="str">
        <f>IF($A723="Enter data zone code", " ",IF(ISNA(VLOOKUP($A723,'SIMD 2020v2 DZ lookup data'!$A:$AA,21,FALSE)),"not found",VLOOKUP($A723,'SIMD 2020v2 DZ lookup data'!$A:$AA,21,FALSE)))</f>
        <v> </v>
      </c>
      <c r="D723" s="29" t="str">
        <f>IF($A723="Enter data zone code", " ",IF(ISNA(VLOOKUP($A723,'SIMD 2020v2 DZ lookup data'!$A:$AA,3,FALSE)),"not found",VLOOKUP($A723,'SIMD 2020v2 DZ lookup data'!$A:$AA,3,FALSE)))</f>
        <v> </v>
      </c>
      <c r="E723" s="29" t="str">
        <f>IF($A723="Enter data zone code", " ",IF(ISNA(VLOOKUP($A723,'SIMD 2020v2 DZ lookup data'!$A:$AA,4,FALSE)),"not found",VLOOKUP($A723,'SIMD 2020v2 DZ lookup data'!$A:$AA,4,FALSE)))</f>
        <v> </v>
      </c>
      <c r="F723" s="29" t="str">
        <f>IF($A723="Enter data zone code", " ",IF(ISNA(VLOOKUP($A723,'SIMD 2020v2 DZ lookup data'!$A:$AA,5,FALSE)),"not found",VLOOKUP($A723,'SIMD 2020v2 DZ lookup data'!$A:$AA,5,FALSE)))</f>
        <v> </v>
      </c>
      <c r="G723" s="29" t="str">
        <f>IF($A723="Enter data zone code", " ",IF(ISNA(VLOOKUP($A723,'SIMD 2020v2 DZ lookup data'!$A:$AA,6,FALSE)),"not found",VLOOKUP($A723,'SIMD 2020v2 DZ lookup data'!$A:$AA,6,FALSE)))</f>
        <v> </v>
      </c>
      <c r="H723" s="30" t="str">
        <f>IF($A723="Enter data zone code", " ",IF(ISNA(VLOOKUP($A723,'SIMD 2020v2 DZ lookup data'!$A:$AA,8,FALSE)),"not found",VLOOKUP($A723,'SIMD 2020v2 DZ lookup data'!$A:$AA,7,FALSE)))</f>
        <v> </v>
      </c>
      <c r="I723" s="30" t="str">
        <f>IF($A723="Enter data zone code", " ",IF(ISNA(VLOOKUP($A723,'SIMD 2020v2 DZ lookup data'!$A:$AA,7,FALSE)),"not found",VLOOKUP($A723,'SIMD 2020v2 DZ lookup data'!$A:$AA,8,FALSE)))</f>
        <v> </v>
      </c>
      <c r="J723" s="30" t="str">
        <f>IF($A723="Enter data zone code", " ",IF(ISNA(VLOOKUP($A723,'SIMD 2020v2 DZ lookup data'!$A:$AA,9,FALSE)),"not found",VLOOKUP($A723,'SIMD 2020v2 DZ lookup data'!$A:$AA,9,FALSE)))</f>
        <v> </v>
      </c>
      <c r="K723" s="30" t="str">
        <f>IF($A723="Enter data zone code", " ",IF(ISNA(VLOOKUP($A723,'SIMD 2020v2 DZ lookup data'!$A:$AA,10,FALSE)),"not found",VLOOKUP($A723,'SIMD 2020v2 DZ lookup data'!$A:$AA,10,FALSE)))</f>
        <v> </v>
      </c>
      <c r="L723" s="30" t="str">
        <f>IF($A723="Enter data zone code", " ",IF(ISNA(VLOOKUP($A723,'SIMD 2020v2 DZ lookup data'!$A:$AA,11,FALSE)),"not found",VLOOKUP($A723,'SIMD 2020v2 DZ lookup data'!$A:$AA,11,FALSE)))</f>
        <v> </v>
      </c>
      <c r="M723" s="30" t="str">
        <f>IF($A723="Enter data zone code", " ",IF(ISNA(VLOOKUP($A723,'SIMD 2020v2 DZ lookup data'!$A:$AA,12,FALSE)),"not found",VLOOKUP($A723,'SIMD 2020v2 DZ lookup data'!$A:$AA,12,FALSE)))</f>
        <v> </v>
      </c>
      <c r="N723" s="30" t="str">
        <f>IF($A723="Enter data zone code", " ",IF(ISNA(VLOOKUP($A723,'SIMD 2020v2 DZ lookup data'!$A:$AA,13,FALSE)),"not found",VLOOKUP($A723,'SIMD 2020v2 DZ lookup data'!$A:$AA,13,FALSE)))</f>
        <v> </v>
      </c>
      <c r="O723" s="31" t="str">
        <f>IF($A723="Enter data zone code", " ",IF(ISNA(VLOOKUP($A723,'SIMD 2020v2 DZ lookup data'!$A:$AA,14,FALSE)),"not found",VLOOKUP($A723,'SIMD 2020v2 DZ lookup data'!$A:$AA,14,FALSE)))</f>
        <v> </v>
      </c>
      <c r="P723" s="31" t="str">
        <f>IF($A723="Enter data zone code", " ",IF(ISNA(VLOOKUP($A723,'SIMD 2020v2 DZ lookup data'!$A:$AA,15,FALSE)),"not found",VLOOKUP($A723,'SIMD 2020v2 DZ lookup data'!$A:$AA,15,FALSE)))</f>
        <v> </v>
      </c>
      <c r="Q723" s="37" t="str">
        <f>IF($A723="Enter data zone code", " ",IF(ISNA(VLOOKUP($A723,'SIMD 2020v2 DZ lookup data'!$A:$AA,17,FALSE)),"not found",VLOOKUP($A723,'SIMD 2020v2 DZ lookup data'!$A:$AA,17,FALSE)))</f>
        <v> </v>
      </c>
      <c r="R723" s="36" t="str">
        <f>IF($A723="Enter data zone code", " ",IF(ISNA(VLOOKUP($A723,'SIMD 2020v2 DZ lookup data'!$A:$AA,19,FALSE)),"not found",VLOOKUP($A723,'SIMD 2020v2 DZ lookup data'!$A:$AA,19,FALSE)))</f>
        <v> </v>
      </c>
      <c r="S723" s="36" t="str">
        <f>IF($A723="Enter data zone code", " ",IF(ISNA(VLOOKUP($A723,'SIMD 2020v2 DZ lookup data'!$A:$AA,23,FALSE)),"not found",VLOOKUP($A723,'SIMD 2020v2 DZ lookup data'!$A:$AA,23,FALSE)))</f>
        <v> </v>
      </c>
      <c r="T723" s="36" t="str">
        <f>IF($A723="Enter data zone code", " ",IF(ISNA(VLOOKUP($A723,'SIMD 2020v2 DZ lookup data'!$A:$AA,25,FALSE)),"not found",VLOOKUP($A723,'SIMD 2020v2 DZ lookup data'!$A:$AA,25,FALSE)))</f>
        <v> </v>
      </c>
      <c r="U723" s="38" t="str">
        <f>IF($A723="Enter data zone code", " ",IF(ISNA(VLOOKUP($A723,'SIMD 2020v2 DZ lookup data'!$A:$AA,27,FALSE)),"not found",VLOOKUP($A723,'SIMD 2020v2 DZ lookup data'!$A:$AA,27,FALSE)))</f>
        <v> </v>
      </c>
    </row>
    <row r="724" ht="15.75" customHeight="1">
      <c r="A724" s="35" t="s">
        <v>89</v>
      </c>
      <c r="B724" s="36" t="str">
        <f>IF($A724="Enter data zone code", " ",IF(ISNA(VLOOKUP($A724,'SIMD 2020v2 DZ lookup data'!$A:$AA,2,FALSE)),"not found",VLOOKUP($A724,'SIMD 2020v2 DZ lookup data'!$A:$AA,2,FALSE)))</f>
        <v> </v>
      </c>
      <c r="C724" s="36" t="str">
        <f>IF($A724="Enter data zone code", " ",IF(ISNA(VLOOKUP($A724,'SIMD 2020v2 DZ lookup data'!$A:$AA,21,FALSE)),"not found",VLOOKUP($A724,'SIMD 2020v2 DZ lookup data'!$A:$AA,21,FALSE)))</f>
        <v> </v>
      </c>
      <c r="D724" s="29" t="str">
        <f>IF($A724="Enter data zone code", " ",IF(ISNA(VLOOKUP($A724,'SIMD 2020v2 DZ lookup data'!$A:$AA,3,FALSE)),"not found",VLOOKUP($A724,'SIMD 2020v2 DZ lookup data'!$A:$AA,3,FALSE)))</f>
        <v> </v>
      </c>
      <c r="E724" s="29" t="str">
        <f>IF($A724="Enter data zone code", " ",IF(ISNA(VLOOKUP($A724,'SIMD 2020v2 DZ lookup data'!$A:$AA,4,FALSE)),"not found",VLOOKUP($A724,'SIMD 2020v2 DZ lookup data'!$A:$AA,4,FALSE)))</f>
        <v> </v>
      </c>
      <c r="F724" s="29" t="str">
        <f>IF($A724="Enter data zone code", " ",IF(ISNA(VLOOKUP($A724,'SIMD 2020v2 DZ lookup data'!$A:$AA,5,FALSE)),"not found",VLOOKUP($A724,'SIMD 2020v2 DZ lookup data'!$A:$AA,5,FALSE)))</f>
        <v> </v>
      </c>
      <c r="G724" s="29" t="str">
        <f>IF($A724="Enter data zone code", " ",IF(ISNA(VLOOKUP($A724,'SIMD 2020v2 DZ lookup data'!$A:$AA,6,FALSE)),"not found",VLOOKUP($A724,'SIMD 2020v2 DZ lookup data'!$A:$AA,6,FALSE)))</f>
        <v> </v>
      </c>
      <c r="H724" s="30" t="str">
        <f>IF($A724="Enter data zone code", " ",IF(ISNA(VLOOKUP($A724,'SIMD 2020v2 DZ lookup data'!$A:$AA,8,FALSE)),"not found",VLOOKUP($A724,'SIMD 2020v2 DZ lookup data'!$A:$AA,7,FALSE)))</f>
        <v> </v>
      </c>
      <c r="I724" s="30" t="str">
        <f>IF($A724="Enter data zone code", " ",IF(ISNA(VLOOKUP($A724,'SIMD 2020v2 DZ lookup data'!$A:$AA,7,FALSE)),"not found",VLOOKUP($A724,'SIMD 2020v2 DZ lookup data'!$A:$AA,8,FALSE)))</f>
        <v> </v>
      </c>
      <c r="J724" s="30" t="str">
        <f>IF($A724="Enter data zone code", " ",IF(ISNA(VLOOKUP($A724,'SIMD 2020v2 DZ lookup data'!$A:$AA,9,FALSE)),"not found",VLOOKUP($A724,'SIMD 2020v2 DZ lookup data'!$A:$AA,9,FALSE)))</f>
        <v> </v>
      </c>
      <c r="K724" s="30" t="str">
        <f>IF($A724="Enter data zone code", " ",IF(ISNA(VLOOKUP($A724,'SIMD 2020v2 DZ lookup data'!$A:$AA,10,FALSE)),"not found",VLOOKUP($A724,'SIMD 2020v2 DZ lookup data'!$A:$AA,10,FALSE)))</f>
        <v> </v>
      </c>
      <c r="L724" s="30" t="str">
        <f>IF($A724="Enter data zone code", " ",IF(ISNA(VLOOKUP($A724,'SIMD 2020v2 DZ lookup data'!$A:$AA,11,FALSE)),"not found",VLOOKUP($A724,'SIMD 2020v2 DZ lookup data'!$A:$AA,11,FALSE)))</f>
        <v> </v>
      </c>
      <c r="M724" s="30" t="str">
        <f>IF($A724="Enter data zone code", " ",IF(ISNA(VLOOKUP($A724,'SIMD 2020v2 DZ lookup data'!$A:$AA,12,FALSE)),"not found",VLOOKUP($A724,'SIMD 2020v2 DZ lookup data'!$A:$AA,12,FALSE)))</f>
        <v> </v>
      </c>
      <c r="N724" s="30" t="str">
        <f>IF($A724="Enter data zone code", " ",IF(ISNA(VLOOKUP($A724,'SIMD 2020v2 DZ lookup data'!$A:$AA,13,FALSE)),"not found",VLOOKUP($A724,'SIMD 2020v2 DZ lookup data'!$A:$AA,13,FALSE)))</f>
        <v> </v>
      </c>
      <c r="O724" s="31" t="str">
        <f>IF($A724="Enter data zone code", " ",IF(ISNA(VLOOKUP($A724,'SIMD 2020v2 DZ lookup data'!$A:$AA,14,FALSE)),"not found",VLOOKUP($A724,'SIMD 2020v2 DZ lookup data'!$A:$AA,14,FALSE)))</f>
        <v> </v>
      </c>
      <c r="P724" s="31" t="str">
        <f>IF($A724="Enter data zone code", " ",IF(ISNA(VLOOKUP($A724,'SIMD 2020v2 DZ lookup data'!$A:$AA,15,FALSE)),"not found",VLOOKUP($A724,'SIMD 2020v2 DZ lookup data'!$A:$AA,15,FALSE)))</f>
        <v> </v>
      </c>
      <c r="Q724" s="37" t="str">
        <f>IF($A724="Enter data zone code", " ",IF(ISNA(VLOOKUP($A724,'SIMD 2020v2 DZ lookup data'!$A:$AA,17,FALSE)),"not found",VLOOKUP($A724,'SIMD 2020v2 DZ lookup data'!$A:$AA,17,FALSE)))</f>
        <v> </v>
      </c>
      <c r="R724" s="36" t="str">
        <f>IF($A724="Enter data zone code", " ",IF(ISNA(VLOOKUP($A724,'SIMD 2020v2 DZ lookup data'!$A:$AA,19,FALSE)),"not found",VLOOKUP($A724,'SIMD 2020v2 DZ lookup data'!$A:$AA,19,FALSE)))</f>
        <v> </v>
      </c>
      <c r="S724" s="36" t="str">
        <f>IF($A724="Enter data zone code", " ",IF(ISNA(VLOOKUP($A724,'SIMD 2020v2 DZ lookup data'!$A:$AA,23,FALSE)),"not found",VLOOKUP($A724,'SIMD 2020v2 DZ lookup data'!$A:$AA,23,FALSE)))</f>
        <v> </v>
      </c>
      <c r="T724" s="36" t="str">
        <f>IF($A724="Enter data zone code", " ",IF(ISNA(VLOOKUP($A724,'SIMD 2020v2 DZ lookup data'!$A:$AA,25,FALSE)),"not found",VLOOKUP($A724,'SIMD 2020v2 DZ lookup data'!$A:$AA,25,FALSE)))</f>
        <v> </v>
      </c>
      <c r="U724" s="38" t="str">
        <f>IF($A724="Enter data zone code", " ",IF(ISNA(VLOOKUP($A724,'SIMD 2020v2 DZ lookup data'!$A:$AA,27,FALSE)),"not found",VLOOKUP($A724,'SIMD 2020v2 DZ lookup data'!$A:$AA,27,FALSE)))</f>
        <v> </v>
      </c>
    </row>
    <row r="725" ht="15.75" customHeight="1">
      <c r="A725" s="35" t="s">
        <v>89</v>
      </c>
      <c r="B725" s="36" t="str">
        <f>IF($A725="Enter data zone code", " ",IF(ISNA(VLOOKUP($A725,'SIMD 2020v2 DZ lookup data'!$A:$AA,2,FALSE)),"not found",VLOOKUP($A725,'SIMD 2020v2 DZ lookup data'!$A:$AA,2,FALSE)))</f>
        <v> </v>
      </c>
      <c r="C725" s="36" t="str">
        <f>IF($A725="Enter data zone code", " ",IF(ISNA(VLOOKUP($A725,'SIMD 2020v2 DZ lookup data'!$A:$AA,21,FALSE)),"not found",VLOOKUP($A725,'SIMD 2020v2 DZ lookup data'!$A:$AA,21,FALSE)))</f>
        <v> </v>
      </c>
      <c r="D725" s="29" t="str">
        <f>IF($A725="Enter data zone code", " ",IF(ISNA(VLOOKUP($A725,'SIMD 2020v2 DZ lookup data'!$A:$AA,3,FALSE)),"not found",VLOOKUP($A725,'SIMD 2020v2 DZ lookup data'!$A:$AA,3,FALSE)))</f>
        <v> </v>
      </c>
      <c r="E725" s="29" t="str">
        <f>IF($A725="Enter data zone code", " ",IF(ISNA(VLOOKUP($A725,'SIMD 2020v2 DZ lookup data'!$A:$AA,4,FALSE)),"not found",VLOOKUP($A725,'SIMD 2020v2 DZ lookup data'!$A:$AA,4,FALSE)))</f>
        <v> </v>
      </c>
      <c r="F725" s="29" t="str">
        <f>IF($A725="Enter data zone code", " ",IF(ISNA(VLOOKUP($A725,'SIMD 2020v2 DZ lookup data'!$A:$AA,5,FALSE)),"not found",VLOOKUP($A725,'SIMD 2020v2 DZ lookup data'!$A:$AA,5,FALSE)))</f>
        <v> </v>
      </c>
      <c r="G725" s="29" t="str">
        <f>IF($A725="Enter data zone code", " ",IF(ISNA(VLOOKUP($A725,'SIMD 2020v2 DZ lookup data'!$A:$AA,6,FALSE)),"not found",VLOOKUP($A725,'SIMD 2020v2 DZ lookup data'!$A:$AA,6,FALSE)))</f>
        <v> </v>
      </c>
      <c r="H725" s="30" t="str">
        <f>IF($A725="Enter data zone code", " ",IF(ISNA(VLOOKUP($A725,'SIMD 2020v2 DZ lookup data'!$A:$AA,8,FALSE)),"not found",VLOOKUP($A725,'SIMD 2020v2 DZ lookup data'!$A:$AA,7,FALSE)))</f>
        <v> </v>
      </c>
      <c r="I725" s="30" t="str">
        <f>IF($A725="Enter data zone code", " ",IF(ISNA(VLOOKUP($A725,'SIMD 2020v2 DZ lookup data'!$A:$AA,7,FALSE)),"not found",VLOOKUP($A725,'SIMD 2020v2 DZ lookup data'!$A:$AA,8,FALSE)))</f>
        <v> </v>
      </c>
      <c r="J725" s="30" t="str">
        <f>IF($A725="Enter data zone code", " ",IF(ISNA(VLOOKUP($A725,'SIMD 2020v2 DZ lookup data'!$A:$AA,9,FALSE)),"not found",VLOOKUP($A725,'SIMD 2020v2 DZ lookup data'!$A:$AA,9,FALSE)))</f>
        <v> </v>
      </c>
      <c r="K725" s="30" t="str">
        <f>IF($A725="Enter data zone code", " ",IF(ISNA(VLOOKUP($A725,'SIMD 2020v2 DZ lookup data'!$A:$AA,10,FALSE)),"not found",VLOOKUP($A725,'SIMD 2020v2 DZ lookup data'!$A:$AA,10,FALSE)))</f>
        <v> </v>
      </c>
      <c r="L725" s="30" t="str">
        <f>IF($A725="Enter data zone code", " ",IF(ISNA(VLOOKUP($A725,'SIMD 2020v2 DZ lookup data'!$A:$AA,11,FALSE)),"not found",VLOOKUP($A725,'SIMD 2020v2 DZ lookup data'!$A:$AA,11,FALSE)))</f>
        <v> </v>
      </c>
      <c r="M725" s="30" t="str">
        <f>IF($A725="Enter data zone code", " ",IF(ISNA(VLOOKUP($A725,'SIMD 2020v2 DZ lookup data'!$A:$AA,12,FALSE)),"not found",VLOOKUP($A725,'SIMD 2020v2 DZ lookup data'!$A:$AA,12,FALSE)))</f>
        <v> </v>
      </c>
      <c r="N725" s="30" t="str">
        <f>IF($A725="Enter data zone code", " ",IF(ISNA(VLOOKUP($A725,'SIMD 2020v2 DZ lookup data'!$A:$AA,13,FALSE)),"not found",VLOOKUP($A725,'SIMD 2020v2 DZ lookup data'!$A:$AA,13,FALSE)))</f>
        <v> </v>
      </c>
      <c r="O725" s="31" t="str">
        <f>IF($A725="Enter data zone code", " ",IF(ISNA(VLOOKUP($A725,'SIMD 2020v2 DZ lookup data'!$A:$AA,14,FALSE)),"not found",VLOOKUP($A725,'SIMD 2020v2 DZ lookup data'!$A:$AA,14,FALSE)))</f>
        <v> </v>
      </c>
      <c r="P725" s="31" t="str">
        <f>IF($A725="Enter data zone code", " ",IF(ISNA(VLOOKUP($A725,'SIMD 2020v2 DZ lookup data'!$A:$AA,15,FALSE)),"not found",VLOOKUP($A725,'SIMD 2020v2 DZ lookup data'!$A:$AA,15,FALSE)))</f>
        <v> </v>
      </c>
      <c r="Q725" s="37" t="str">
        <f>IF($A725="Enter data zone code", " ",IF(ISNA(VLOOKUP($A725,'SIMD 2020v2 DZ lookup data'!$A:$AA,17,FALSE)),"not found",VLOOKUP($A725,'SIMD 2020v2 DZ lookup data'!$A:$AA,17,FALSE)))</f>
        <v> </v>
      </c>
      <c r="R725" s="36" t="str">
        <f>IF($A725="Enter data zone code", " ",IF(ISNA(VLOOKUP($A725,'SIMD 2020v2 DZ lookup data'!$A:$AA,19,FALSE)),"not found",VLOOKUP($A725,'SIMD 2020v2 DZ lookup data'!$A:$AA,19,FALSE)))</f>
        <v> </v>
      </c>
      <c r="S725" s="36" t="str">
        <f>IF($A725="Enter data zone code", " ",IF(ISNA(VLOOKUP($A725,'SIMD 2020v2 DZ lookup data'!$A:$AA,23,FALSE)),"not found",VLOOKUP($A725,'SIMD 2020v2 DZ lookup data'!$A:$AA,23,FALSE)))</f>
        <v> </v>
      </c>
      <c r="T725" s="36" t="str">
        <f>IF($A725="Enter data zone code", " ",IF(ISNA(VLOOKUP($A725,'SIMD 2020v2 DZ lookup data'!$A:$AA,25,FALSE)),"not found",VLOOKUP($A725,'SIMD 2020v2 DZ lookup data'!$A:$AA,25,FALSE)))</f>
        <v> </v>
      </c>
      <c r="U725" s="38" t="str">
        <f>IF($A725="Enter data zone code", " ",IF(ISNA(VLOOKUP($A725,'SIMD 2020v2 DZ lookup data'!$A:$AA,27,FALSE)),"not found",VLOOKUP($A725,'SIMD 2020v2 DZ lookup data'!$A:$AA,27,FALSE)))</f>
        <v> </v>
      </c>
    </row>
    <row r="726" ht="15.75" customHeight="1">
      <c r="A726" s="35" t="s">
        <v>89</v>
      </c>
      <c r="B726" s="36" t="str">
        <f>IF($A726="Enter data zone code", " ",IF(ISNA(VLOOKUP($A726,'SIMD 2020v2 DZ lookup data'!$A:$AA,2,FALSE)),"not found",VLOOKUP($A726,'SIMD 2020v2 DZ lookup data'!$A:$AA,2,FALSE)))</f>
        <v> </v>
      </c>
      <c r="C726" s="36" t="str">
        <f>IF($A726="Enter data zone code", " ",IF(ISNA(VLOOKUP($A726,'SIMD 2020v2 DZ lookup data'!$A:$AA,21,FALSE)),"not found",VLOOKUP($A726,'SIMD 2020v2 DZ lookup data'!$A:$AA,21,FALSE)))</f>
        <v> </v>
      </c>
      <c r="D726" s="29" t="str">
        <f>IF($A726="Enter data zone code", " ",IF(ISNA(VLOOKUP($A726,'SIMD 2020v2 DZ lookup data'!$A:$AA,3,FALSE)),"not found",VLOOKUP($A726,'SIMD 2020v2 DZ lookup data'!$A:$AA,3,FALSE)))</f>
        <v> </v>
      </c>
      <c r="E726" s="29" t="str">
        <f>IF($A726="Enter data zone code", " ",IF(ISNA(VLOOKUP($A726,'SIMD 2020v2 DZ lookup data'!$A:$AA,4,FALSE)),"not found",VLOOKUP($A726,'SIMD 2020v2 DZ lookup data'!$A:$AA,4,FALSE)))</f>
        <v> </v>
      </c>
      <c r="F726" s="29" t="str">
        <f>IF($A726="Enter data zone code", " ",IF(ISNA(VLOOKUP($A726,'SIMD 2020v2 DZ lookup data'!$A:$AA,5,FALSE)),"not found",VLOOKUP($A726,'SIMD 2020v2 DZ lookup data'!$A:$AA,5,FALSE)))</f>
        <v> </v>
      </c>
      <c r="G726" s="29" t="str">
        <f>IF($A726="Enter data zone code", " ",IF(ISNA(VLOOKUP($A726,'SIMD 2020v2 DZ lookup data'!$A:$AA,6,FALSE)),"not found",VLOOKUP($A726,'SIMD 2020v2 DZ lookup data'!$A:$AA,6,FALSE)))</f>
        <v> </v>
      </c>
      <c r="H726" s="30" t="str">
        <f>IF($A726="Enter data zone code", " ",IF(ISNA(VLOOKUP($A726,'SIMD 2020v2 DZ lookup data'!$A:$AA,8,FALSE)),"not found",VLOOKUP($A726,'SIMD 2020v2 DZ lookup data'!$A:$AA,7,FALSE)))</f>
        <v> </v>
      </c>
      <c r="I726" s="30" t="str">
        <f>IF($A726="Enter data zone code", " ",IF(ISNA(VLOOKUP($A726,'SIMD 2020v2 DZ lookup data'!$A:$AA,7,FALSE)),"not found",VLOOKUP($A726,'SIMD 2020v2 DZ lookup data'!$A:$AA,8,FALSE)))</f>
        <v> </v>
      </c>
      <c r="J726" s="30" t="str">
        <f>IF($A726="Enter data zone code", " ",IF(ISNA(VLOOKUP($A726,'SIMD 2020v2 DZ lookup data'!$A:$AA,9,FALSE)),"not found",VLOOKUP($A726,'SIMD 2020v2 DZ lookup data'!$A:$AA,9,FALSE)))</f>
        <v> </v>
      </c>
      <c r="K726" s="30" t="str">
        <f>IF($A726="Enter data zone code", " ",IF(ISNA(VLOOKUP($A726,'SIMD 2020v2 DZ lookup data'!$A:$AA,10,FALSE)),"not found",VLOOKUP($A726,'SIMD 2020v2 DZ lookup data'!$A:$AA,10,FALSE)))</f>
        <v> </v>
      </c>
      <c r="L726" s="30" t="str">
        <f>IF($A726="Enter data zone code", " ",IF(ISNA(VLOOKUP($A726,'SIMD 2020v2 DZ lookup data'!$A:$AA,11,FALSE)),"not found",VLOOKUP($A726,'SIMD 2020v2 DZ lookup data'!$A:$AA,11,FALSE)))</f>
        <v> </v>
      </c>
      <c r="M726" s="30" t="str">
        <f>IF($A726="Enter data zone code", " ",IF(ISNA(VLOOKUP($A726,'SIMD 2020v2 DZ lookup data'!$A:$AA,12,FALSE)),"not found",VLOOKUP($A726,'SIMD 2020v2 DZ lookup data'!$A:$AA,12,FALSE)))</f>
        <v> </v>
      </c>
      <c r="N726" s="30" t="str">
        <f>IF($A726="Enter data zone code", " ",IF(ISNA(VLOOKUP($A726,'SIMD 2020v2 DZ lookup data'!$A:$AA,13,FALSE)),"not found",VLOOKUP($A726,'SIMD 2020v2 DZ lookup data'!$A:$AA,13,FALSE)))</f>
        <v> </v>
      </c>
      <c r="O726" s="31" t="str">
        <f>IF($A726="Enter data zone code", " ",IF(ISNA(VLOOKUP($A726,'SIMD 2020v2 DZ lookup data'!$A:$AA,14,FALSE)),"not found",VLOOKUP($A726,'SIMD 2020v2 DZ lookup data'!$A:$AA,14,FALSE)))</f>
        <v> </v>
      </c>
      <c r="P726" s="31" t="str">
        <f>IF($A726="Enter data zone code", " ",IF(ISNA(VLOOKUP($A726,'SIMD 2020v2 DZ lookup data'!$A:$AA,15,FALSE)),"not found",VLOOKUP($A726,'SIMD 2020v2 DZ lookup data'!$A:$AA,15,FALSE)))</f>
        <v> </v>
      </c>
      <c r="Q726" s="37" t="str">
        <f>IF($A726="Enter data zone code", " ",IF(ISNA(VLOOKUP($A726,'SIMD 2020v2 DZ lookup data'!$A:$AA,17,FALSE)),"not found",VLOOKUP($A726,'SIMD 2020v2 DZ lookup data'!$A:$AA,17,FALSE)))</f>
        <v> </v>
      </c>
      <c r="R726" s="36" t="str">
        <f>IF($A726="Enter data zone code", " ",IF(ISNA(VLOOKUP($A726,'SIMD 2020v2 DZ lookup data'!$A:$AA,19,FALSE)),"not found",VLOOKUP($A726,'SIMD 2020v2 DZ lookup data'!$A:$AA,19,FALSE)))</f>
        <v> </v>
      </c>
      <c r="S726" s="36" t="str">
        <f>IF($A726="Enter data zone code", " ",IF(ISNA(VLOOKUP($A726,'SIMD 2020v2 DZ lookup data'!$A:$AA,23,FALSE)),"not found",VLOOKUP($A726,'SIMD 2020v2 DZ lookup data'!$A:$AA,23,FALSE)))</f>
        <v> </v>
      </c>
      <c r="T726" s="36" t="str">
        <f>IF($A726="Enter data zone code", " ",IF(ISNA(VLOOKUP($A726,'SIMD 2020v2 DZ lookup data'!$A:$AA,25,FALSE)),"not found",VLOOKUP($A726,'SIMD 2020v2 DZ lookup data'!$A:$AA,25,FALSE)))</f>
        <v> </v>
      </c>
      <c r="U726" s="38" t="str">
        <f>IF($A726="Enter data zone code", " ",IF(ISNA(VLOOKUP($A726,'SIMD 2020v2 DZ lookup data'!$A:$AA,27,FALSE)),"not found",VLOOKUP($A726,'SIMD 2020v2 DZ lookup data'!$A:$AA,27,FALSE)))</f>
        <v> </v>
      </c>
    </row>
    <row r="727" ht="15.75" customHeight="1">
      <c r="A727" s="35" t="s">
        <v>89</v>
      </c>
      <c r="B727" s="36" t="str">
        <f>IF($A727="Enter data zone code", " ",IF(ISNA(VLOOKUP($A727,'SIMD 2020v2 DZ lookup data'!$A:$AA,2,FALSE)),"not found",VLOOKUP($A727,'SIMD 2020v2 DZ lookup data'!$A:$AA,2,FALSE)))</f>
        <v> </v>
      </c>
      <c r="C727" s="36" t="str">
        <f>IF($A727="Enter data zone code", " ",IF(ISNA(VLOOKUP($A727,'SIMD 2020v2 DZ lookup data'!$A:$AA,21,FALSE)),"not found",VLOOKUP($A727,'SIMD 2020v2 DZ lookup data'!$A:$AA,21,FALSE)))</f>
        <v> </v>
      </c>
      <c r="D727" s="29" t="str">
        <f>IF($A727="Enter data zone code", " ",IF(ISNA(VLOOKUP($A727,'SIMD 2020v2 DZ lookup data'!$A:$AA,3,FALSE)),"not found",VLOOKUP($A727,'SIMD 2020v2 DZ lookup data'!$A:$AA,3,FALSE)))</f>
        <v> </v>
      </c>
      <c r="E727" s="29" t="str">
        <f>IF($A727="Enter data zone code", " ",IF(ISNA(VLOOKUP($A727,'SIMD 2020v2 DZ lookup data'!$A:$AA,4,FALSE)),"not found",VLOOKUP($A727,'SIMD 2020v2 DZ lookup data'!$A:$AA,4,FALSE)))</f>
        <v> </v>
      </c>
      <c r="F727" s="29" t="str">
        <f>IF($A727="Enter data zone code", " ",IF(ISNA(VLOOKUP($A727,'SIMD 2020v2 DZ lookup data'!$A:$AA,5,FALSE)),"not found",VLOOKUP($A727,'SIMD 2020v2 DZ lookup data'!$A:$AA,5,FALSE)))</f>
        <v> </v>
      </c>
      <c r="G727" s="29" t="str">
        <f>IF($A727="Enter data zone code", " ",IF(ISNA(VLOOKUP($A727,'SIMD 2020v2 DZ lookup data'!$A:$AA,6,FALSE)),"not found",VLOOKUP($A727,'SIMD 2020v2 DZ lookup data'!$A:$AA,6,FALSE)))</f>
        <v> </v>
      </c>
      <c r="H727" s="30" t="str">
        <f>IF($A727="Enter data zone code", " ",IF(ISNA(VLOOKUP($A727,'SIMD 2020v2 DZ lookup data'!$A:$AA,8,FALSE)),"not found",VLOOKUP($A727,'SIMD 2020v2 DZ lookup data'!$A:$AA,7,FALSE)))</f>
        <v> </v>
      </c>
      <c r="I727" s="30" t="str">
        <f>IF($A727="Enter data zone code", " ",IF(ISNA(VLOOKUP($A727,'SIMD 2020v2 DZ lookup data'!$A:$AA,7,FALSE)),"not found",VLOOKUP($A727,'SIMD 2020v2 DZ lookup data'!$A:$AA,8,FALSE)))</f>
        <v> </v>
      </c>
      <c r="J727" s="30" t="str">
        <f>IF($A727="Enter data zone code", " ",IF(ISNA(VLOOKUP($A727,'SIMD 2020v2 DZ lookup data'!$A:$AA,9,FALSE)),"not found",VLOOKUP($A727,'SIMD 2020v2 DZ lookup data'!$A:$AA,9,FALSE)))</f>
        <v> </v>
      </c>
      <c r="K727" s="30" t="str">
        <f>IF($A727="Enter data zone code", " ",IF(ISNA(VLOOKUP($A727,'SIMD 2020v2 DZ lookup data'!$A:$AA,10,FALSE)),"not found",VLOOKUP($A727,'SIMD 2020v2 DZ lookup data'!$A:$AA,10,FALSE)))</f>
        <v> </v>
      </c>
      <c r="L727" s="30" t="str">
        <f>IF($A727="Enter data zone code", " ",IF(ISNA(VLOOKUP($A727,'SIMD 2020v2 DZ lookup data'!$A:$AA,11,FALSE)),"not found",VLOOKUP($A727,'SIMD 2020v2 DZ lookup data'!$A:$AA,11,FALSE)))</f>
        <v> </v>
      </c>
      <c r="M727" s="30" t="str">
        <f>IF($A727="Enter data zone code", " ",IF(ISNA(VLOOKUP($A727,'SIMD 2020v2 DZ lookup data'!$A:$AA,12,FALSE)),"not found",VLOOKUP($A727,'SIMD 2020v2 DZ lookup data'!$A:$AA,12,FALSE)))</f>
        <v> </v>
      </c>
      <c r="N727" s="30" t="str">
        <f>IF($A727="Enter data zone code", " ",IF(ISNA(VLOOKUP($A727,'SIMD 2020v2 DZ lookup data'!$A:$AA,13,FALSE)),"not found",VLOOKUP($A727,'SIMD 2020v2 DZ lookup data'!$A:$AA,13,FALSE)))</f>
        <v> </v>
      </c>
      <c r="O727" s="31" t="str">
        <f>IF($A727="Enter data zone code", " ",IF(ISNA(VLOOKUP($A727,'SIMD 2020v2 DZ lookup data'!$A:$AA,14,FALSE)),"not found",VLOOKUP($A727,'SIMD 2020v2 DZ lookup data'!$A:$AA,14,FALSE)))</f>
        <v> </v>
      </c>
      <c r="P727" s="31" t="str">
        <f>IF($A727="Enter data zone code", " ",IF(ISNA(VLOOKUP($A727,'SIMD 2020v2 DZ lookup data'!$A:$AA,15,FALSE)),"not found",VLOOKUP($A727,'SIMD 2020v2 DZ lookup data'!$A:$AA,15,FALSE)))</f>
        <v> </v>
      </c>
      <c r="Q727" s="37" t="str">
        <f>IF($A727="Enter data zone code", " ",IF(ISNA(VLOOKUP($A727,'SIMD 2020v2 DZ lookup data'!$A:$AA,17,FALSE)),"not found",VLOOKUP($A727,'SIMD 2020v2 DZ lookup data'!$A:$AA,17,FALSE)))</f>
        <v> </v>
      </c>
      <c r="R727" s="36" t="str">
        <f>IF($A727="Enter data zone code", " ",IF(ISNA(VLOOKUP($A727,'SIMD 2020v2 DZ lookup data'!$A:$AA,19,FALSE)),"not found",VLOOKUP($A727,'SIMD 2020v2 DZ lookup data'!$A:$AA,19,FALSE)))</f>
        <v> </v>
      </c>
      <c r="S727" s="36" t="str">
        <f>IF($A727="Enter data zone code", " ",IF(ISNA(VLOOKUP($A727,'SIMD 2020v2 DZ lookup data'!$A:$AA,23,FALSE)),"not found",VLOOKUP($A727,'SIMD 2020v2 DZ lookup data'!$A:$AA,23,FALSE)))</f>
        <v> </v>
      </c>
      <c r="T727" s="36" t="str">
        <f>IF($A727="Enter data zone code", " ",IF(ISNA(VLOOKUP($A727,'SIMD 2020v2 DZ lookup data'!$A:$AA,25,FALSE)),"not found",VLOOKUP($A727,'SIMD 2020v2 DZ lookup data'!$A:$AA,25,FALSE)))</f>
        <v> </v>
      </c>
      <c r="U727" s="38" t="str">
        <f>IF($A727="Enter data zone code", " ",IF(ISNA(VLOOKUP($A727,'SIMD 2020v2 DZ lookup data'!$A:$AA,27,FALSE)),"not found",VLOOKUP($A727,'SIMD 2020v2 DZ lookup data'!$A:$AA,27,FALSE)))</f>
        <v> </v>
      </c>
    </row>
    <row r="728" ht="15.75" customHeight="1">
      <c r="A728" s="35" t="s">
        <v>89</v>
      </c>
      <c r="B728" s="36" t="str">
        <f>IF($A728="Enter data zone code", " ",IF(ISNA(VLOOKUP($A728,'SIMD 2020v2 DZ lookup data'!$A:$AA,2,FALSE)),"not found",VLOOKUP($A728,'SIMD 2020v2 DZ lookup data'!$A:$AA,2,FALSE)))</f>
        <v> </v>
      </c>
      <c r="C728" s="36" t="str">
        <f>IF($A728="Enter data zone code", " ",IF(ISNA(VLOOKUP($A728,'SIMD 2020v2 DZ lookup data'!$A:$AA,21,FALSE)),"not found",VLOOKUP($A728,'SIMD 2020v2 DZ lookup data'!$A:$AA,21,FALSE)))</f>
        <v> </v>
      </c>
      <c r="D728" s="29" t="str">
        <f>IF($A728="Enter data zone code", " ",IF(ISNA(VLOOKUP($A728,'SIMD 2020v2 DZ lookup data'!$A:$AA,3,FALSE)),"not found",VLOOKUP($A728,'SIMD 2020v2 DZ lookup data'!$A:$AA,3,FALSE)))</f>
        <v> </v>
      </c>
      <c r="E728" s="29" t="str">
        <f>IF($A728="Enter data zone code", " ",IF(ISNA(VLOOKUP($A728,'SIMD 2020v2 DZ lookup data'!$A:$AA,4,FALSE)),"not found",VLOOKUP($A728,'SIMD 2020v2 DZ lookup data'!$A:$AA,4,FALSE)))</f>
        <v> </v>
      </c>
      <c r="F728" s="29" t="str">
        <f>IF($A728="Enter data zone code", " ",IF(ISNA(VLOOKUP($A728,'SIMD 2020v2 DZ lookup data'!$A:$AA,5,FALSE)),"not found",VLOOKUP($A728,'SIMD 2020v2 DZ lookup data'!$A:$AA,5,FALSE)))</f>
        <v> </v>
      </c>
      <c r="G728" s="29" t="str">
        <f>IF($A728="Enter data zone code", " ",IF(ISNA(VLOOKUP($A728,'SIMD 2020v2 DZ lookup data'!$A:$AA,6,FALSE)),"not found",VLOOKUP($A728,'SIMD 2020v2 DZ lookup data'!$A:$AA,6,FALSE)))</f>
        <v> </v>
      </c>
      <c r="H728" s="30" t="str">
        <f>IF($A728="Enter data zone code", " ",IF(ISNA(VLOOKUP($A728,'SIMD 2020v2 DZ lookup data'!$A:$AA,8,FALSE)),"not found",VLOOKUP($A728,'SIMD 2020v2 DZ lookup data'!$A:$AA,7,FALSE)))</f>
        <v> </v>
      </c>
      <c r="I728" s="30" t="str">
        <f>IF($A728="Enter data zone code", " ",IF(ISNA(VLOOKUP($A728,'SIMD 2020v2 DZ lookup data'!$A:$AA,7,FALSE)),"not found",VLOOKUP($A728,'SIMD 2020v2 DZ lookup data'!$A:$AA,8,FALSE)))</f>
        <v> </v>
      </c>
      <c r="J728" s="30" t="str">
        <f>IF($A728="Enter data zone code", " ",IF(ISNA(VLOOKUP($A728,'SIMD 2020v2 DZ lookup data'!$A:$AA,9,FALSE)),"not found",VLOOKUP($A728,'SIMD 2020v2 DZ lookup data'!$A:$AA,9,FALSE)))</f>
        <v> </v>
      </c>
      <c r="K728" s="30" t="str">
        <f>IF($A728="Enter data zone code", " ",IF(ISNA(VLOOKUP($A728,'SIMD 2020v2 DZ lookup data'!$A:$AA,10,FALSE)),"not found",VLOOKUP($A728,'SIMD 2020v2 DZ lookup data'!$A:$AA,10,FALSE)))</f>
        <v> </v>
      </c>
      <c r="L728" s="30" t="str">
        <f>IF($A728="Enter data zone code", " ",IF(ISNA(VLOOKUP($A728,'SIMD 2020v2 DZ lookup data'!$A:$AA,11,FALSE)),"not found",VLOOKUP($A728,'SIMD 2020v2 DZ lookup data'!$A:$AA,11,FALSE)))</f>
        <v> </v>
      </c>
      <c r="M728" s="30" t="str">
        <f>IF($A728="Enter data zone code", " ",IF(ISNA(VLOOKUP($A728,'SIMD 2020v2 DZ lookup data'!$A:$AA,12,FALSE)),"not found",VLOOKUP($A728,'SIMD 2020v2 DZ lookup data'!$A:$AA,12,FALSE)))</f>
        <v> </v>
      </c>
      <c r="N728" s="30" t="str">
        <f>IF($A728="Enter data zone code", " ",IF(ISNA(VLOOKUP($A728,'SIMD 2020v2 DZ lookup data'!$A:$AA,13,FALSE)),"not found",VLOOKUP($A728,'SIMD 2020v2 DZ lookup data'!$A:$AA,13,FALSE)))</f>
        <v> </v>
      </c>
      <c r="O728" s="31" t="str">
        <f>IF($A728="Enter data zone code", " ",IF(ISNA(VLOOKUP($A728,'SIMD 2020v2 DZ lookup data'!$A:$AA,14,FALSE)),"not found",VLOOKUP($A728,'SIMD 2020v2 DZ lookup data'!$A:$AA,14,FALSE)))</f>
        <v> </v>
      </c>
      <c r="P728" s="31" t="str">
        <f>IF($A728="Enter data zone code", " ",IF(ISNA(VLOOKUP($A728,'SIMD 2020v2 DZ lookup data'!$A:$AA,15,FALSE)),"not found",VLOOKUP($A728,'SIMD 2020v2 DZ lookup data'!$A:$AA,15,FALSE)))</f>
        <v> </v>
      </c>
      <c r="Q728" s="37" t="str">
        <f>IF($A728="Enter data zone code", " ",IF(ISNA(VLOOKUP($A728,'SIMD 2020v2 DZ lookup data'!$A:$AA,17,FALSE)),"not found",VLOOKUP($A728,'SIMD 2020v2 DZ lookup data'!$A:$AA,17,FALSE)))</f>
        <v> </v>
      </c>
      <c r="R728" s="36" t="str">
        <f>IF($A728="Enter data zone code", " ",IF(ISNA(VLOOKUP($A728,'SIMD 2020v2 DZ lookup data'!$A:$AA,19,FALSE)),"not found",VLOOKUP($A728,'SIMD 2020v2 DZ lookup data'!$A:$AA,19,FALSE)))</f>
        <v> </v>
      </c>
      <c r="S728" s="36" t="str">
        <f>IF($A728="Enter data zone code", " ",IF(ISNA(VLOOKUP($A728,'SIMD 2020v2 DZ lookup data'!$A:$AA,23,FALSE)),"not found",VLOOKUP($A728,'SIMD 2020v2 DZ lookup data'!$A:$AA,23,FALSE)))</f>
        <v> </v>
      </c>
      <c r="T728" s="36" t="str">
        <f>IF($A728="Enter data zone code", " ",IF(ISNA(VLOOKUP($A728,'SIMD 2020v2 DZ lookup data'!$A:$AA,25,FALSE)),"not found",VLOOKUP($A728,'SIMD 2020v2 DZ lookup data'!$A:$AA,25,FALSE)))</f>
        <v> </v>
      </c>
      <c r="U728" s="38" t="str">
        <f>IF($A728="Enter data zone code", " ",IF(ISNA(VLOOKUP($A728,'SIMD 2020v2 DZ lookup data'!$A:$AA,27,FALSE)),"not found",VLOOKUP($A728,'SIMD 2020v2 DZ lookup data'!$A:$AA,27,FALSE)))</f>
        <v> </v>
      </c>
    </row>
    <row r="729" ht="15.75" customHeight="1">
      <c r="A729" s="35" t="s">
        <v>89</v>
      </c>
      <c r="B729" s="36" t="str">
        <f>IF($A729="Enter data zone code", " ",IF(ISNA(VLOOKUP($A729,'SIMD 2020v2 DZ lookup data'!$A:$AA,2,FALSE)),"not found",VLOOKUP($A729,'SIMD 2020v2 DZ lookup data'!$A:$AA,2,FALSE)))</f>
        <v> </v>
      </c>
      <c r="C729" s="36" t="str">
        <f>IF($A729="Enter data zone code", " ",IF(ISNA(VLOOKUP($A729,'SIMD 2020v2 DZ lookup data'!$A:$AA,21,FALSE)),"not found",VLOOKUP($A729,'SIMD 2020v2 DZ lookup data'!$A:$AA,21,FALSE)))</f>
        <v> </v>
      </c>
      <c r="D729" s="29" t="str">
        <f>IF($A729="Enter data zone code", " ",IF(ISNA(VLOOKUP($A729,'SIMD 2020v2 DZ lookup data'!$A:$AA,3,FALSE)),"not found",VLOOKUP($A729,'SIMD 2020v2 DZ lookup data'!$A:$AA,3,FALSE)))</f>
        <v> </v>
      </c>
      <c r="E729" s="29" t="str">
        <f>IF($A729="Enter data zone code", " ",IF(ISNA(VLOOKUP($A729,'SIMD 2020v2 DZ lookup data'!$A:$AA,4,FALSE)),"not found",VLOOKUP($A729,'SIMD 2020v2 DZ lookup data'!$A:$AA,4,FALSE)))</f>
        <v> </v>
      </c>
      <c r="F729" s="29" t="str">
        <f>IF($A729="Enter data zone code", " ",IF(ISNA(VLOOKUP($A729,'SIMD 2020v2 DZ lookup data'!$A:$AA,5,FALSE)),"not found",VLOOKUP($A729,'SIMD 2020v2 DZ lookup data'!$A:$AA,5,FALSE)))</f>
        <v> </v>
      </c>
      <c r="G729" s="29" t="str">
        <f>IF($A729="Enter data zone code", " ",IF(ISNA(VLOOKUP($A729,'SIMD 2020v2 DZ lookup data'!$A:$AA,6,FALSE)),"not found",VLOOKUP($A729,'SIMD 2020v2 DZ lookup data'!$A:$AA,6,FALSE)))</f>
        <v> </v>
      </c>
      <c r="H729" s="30" t="str">
        <f>IF($A729="Enter data zone code", " ",IF(ISNA(VLOOKUP($A729,'SIMD 2020v2 DZ lookup data'!$A:$AA,8,FALSE)),"not found",VLOOKUP($A729,'SIMD 2020v2 DZ lookup data'!$A:$AA,7,FALSE)))</f>
        <v> </v>
      </c>
      <c r="I729" s="30" t="str">
        <f>IF($A729="Enter data zone code", " ",IF(ISNA(VLOOKUP($A729,'SIMD 2020v2 DZ lookup data'!$A:$AA,7,FALSE)),"not found",VLOOKUP($A729,'SIMD 2020v2 DZ lookup data'!$A:$AA,8,FALSE)))</f>
        <v> </v>
      </c>
      <c r="J729" s="30" t="str">
        <f>IF($A729="Enter data zone code", " ",IF(ISNA(VLOOKUP($A729,'SIMD 2020v2 DZ lookup data'!$A:$AA,9,FALSE)),"not found",VLOOKUP($A729,'SIMD 2020v2 DZ lookup data'!$A:$AA,9,FALSE)))</f>
        <v> </v>
      </c>
      <c r="K729" s="30" t="str">
        <f>IF($A729="Enter data zone code", " ",IF(ISNA(VLOOKUP($A729,'SIMD 2020v2 DZ lookup data'!$A:$AA,10,FALSE)),"not found",VLOOKUP($A729,'SIMD 2020v2 DZ lookup data'!$A:$AA,10,FALSE)))</f>
        <v> </v>
      </c>
      <c r="L729" s="30" t="str">
        <f>IF($A729="Enter data zone code", " ",IF(ISNA(VLOOKUP($A729,'SIMD 2020v2 DZ lookup data'!$A:$AA,11,FALSE)),"not found",VLOOKUP($A729,'SIMD 2020v2 DZ lookup data'!$A:$AA,11,FALSE)))</f>
        <v> </v>
      </c>
      <c r="M729" s="30" t="str">
        <f>IF($A729="Enter data zone code", " ",IF(ISNA(VLOOKUP($A729,'SIMD 2020v2 DZ lookup data'!$A:$AA,12,FALSE)),"not found",VLOOKUP($A729,'SIMD 2020v2 DZ lookup data'!$A:$AA,12,FALSE)))</f>
        <v> </v>
      </c>
      <c r="N729" s="30" t="str">
        <f>IF($A729="Enter data zone code", " ",IF(ISNA(VLOOKUP($A729,'SIMD 2020v2 DZ lookup data'!$A:$AA,13,FALSE)),"not found",VLOOKUP($A729,'SIMD 2020v2 DZ lookup data'!$A:$AA,13,FALSE)))</f>
        <v> </v>
      </c>
      <c r="O729" s="31" t="str">
        <f>IF($A729="Enter data zone code", " ",IF(ISNA(VLOOKUP($A729,'SIMD 2020v2 DZ lookup data'!$A:$AA,14,FALSE)),"not found",VLOOKUP($A729,'SIMD 2020v2 DZ lookup data'!$A:$AA,14,FALSE)))</f>
        <v> </v>
      </c>
      <c r="P729" s="31" t="str">
        <f>IF($A729="Enter data zone code", " ",IF(ISNA(VLOOKUP($A729,'SIMD 2020v2 DZ lookup data'!$A:$AA,15,FALSE)),"not found",VLOOKUP($A729,'SIMD 2020v2 DZ lookup data'!$A:$AA,15,FALSE)))</f>
        <v> </v>
      </c>
      <c r="Q729" s="37" t="str">
        <f>IF($A729="Enter data zone code", " ",IF(ISNA(VLOOKUP($A729,'SIMD 2020v2 DZ lookup data'!$A:$AA,17,FALSE)),"not found",VLOOKUP($A729,'SIMD 2020v2 DZ lookup data'!$A:$AA,17,FALSE)))</f>
        <v> </v>
      </c>
      <c r="R729" s="36" t="str">
        <f>IF($A729="Enter data zone code", " ",IF(ISNA(VLOOKUP($A729,'SIMD 2020v2 DZ lookup data'!$A:$AA,19,FALSE)),"not found",VLOOKUP($A729,'SIMD 2020v2 DZ lookup data'!$A:$AA,19,FALSE)))</f>
        <v> </v>
      </c>
      <c r="S729" s="36" t="str">
        <f>IF($A729="Enter data zone code", " ",IF(ISNA(VLOOKUP($A729,'SIMD 2020v2 DZ lookup data'!$A:$AA,23,FALSE)),"not found",VLOOKUP($A729,'SIMD 2020v2 DZ lookup data'!$A:$AA,23,FALSE)))</f>
        <v> </v>
      </c>
      <c r="T729" s="36" t="str">
        <f>IF($A729="Enter data zone code", " ",IF(ISNA(VLOOKUP($A729,'SIMD 2020v2 DZ lookup data'!$A:$AA,25,FALSE)),"not found",VLOOKUP($A729,'SIMD 2020v2 DZ lookup data'!$A:$AA,25,FALSE)))</f>
        <v> </v>
      </c>
      <c r="U729" s="38" t="str">
        <f>IF($A729="Enter data zone code", " ",IF(ISNA(VLOOKUP($A729,'SIMD 2020v2 DZ lookup data'!$A:$AA,27,FALSE)),"not found",VLOOKUP($A729,'SIMD 2020v2 DZ lookup data'!$A:$AA,27,FALSE)))</f>
        <v> </v>
      </c>
    </row>
    <row r="730" ht="15.75" customHeight="1">
      <c r="A730" s="35" t="s">
        <v>89</v>
      </c>
      <c r="B730" s="36" t="str">
        <f>IF($A730="Enter data zone code", " ",IF(ISNA(VLOOKUP($A730,'SIMD 2020v2 DZ lookup data'!$A:$AA,2,FALSE)),"not found",VLOOKUP($A730,'SIMD 2020v2 DZ lookup data'!$A:$AA,2,FALSE)))</f>
        <v> </v>
      </c>
      <c r="C730" s="36" t="str">
        <f>IF($A730="Enter data zone code", " ",IF(ISNA(VLOOKUP($A730,'SIMD 2020v2 DZ lookup data'!$A:$AA,21,FALSE)),"not found",VLOOKUP($A730,'SIMD 2020v2 DZ lookup data'!$A:$AA,21,FALSE)))</f>
        <v> </v>
      </c>
      <c r="D730" s="29" t="str">
        <f>IF($A730="Enter data zone code", " ",IF(ISNA(VLOOKUP($A730,'SIMD 2020v2 DZ lookup data'!$A:$AA,3,FALSE)),"not found",VLOOKUP($A730,'SIMD 2020v2 DZ lookup data'!$A:$AA,3,FALSE)))</f>
        <v> </v>
      </c>
      <c r="E730" s="29" t="str">
        <f>IF($A730="Enter data zone code", " ",IF(ISNA(VLOOKUP($A730,'SIMD 2020v2 DZ lookup data'!$A:$AA,4,FALSE)),"not found",VLOOKUP($A730,'SIMD 2020v2 DZ lookup data'!$A:$AA,4,FALSE)))</f>
        <v> </v>
      </c>
      <c r="F730" s="29" t="str">
        <f>IF($A730="Enter data zone code", " ",IF(ISNA(VLOOKUP($A730,'SIMD 2020v2 DZ lookup data'!$A:$AA,5,FALSE)),"not found",VLOOKUP($A730,'SIMD 2020v2 DZ lookup data'!$A:$AA,5,FALSE)))</f>
        <v> </v>
      </c>
      <c r="G730" s="29" t="str">
        <f>IF($A730="Enter data zone code", " ",IF(ISNA(VLOOKUP($A730,'SIMD 2020v2 DZ lookup data'!$A:$AA,6,FALSE)),"not found",VLOOKUP($A730,'SIMD 2020v2 DZ lookup data'!$A:$AA,6,FALSE)))</f>
        <v> </v>
      </c>
      <c r="H730" s="30" t="str">
        <f>IF($A730="Enter data zone code", " ",IF(ISNA(VLOOKUP($A730,'SIMD 2020v2 DZ lookup data'!$A:$AA,8,FALSE)),"not found",VLOOKUP($A730,'SIMD 2020v2 DZ lookup data'!$A:$AA,7,FALSE)))</f>
        <v> </v>
      </c>
      <c r="I730" s="30" t="str">
        <f>IF($A730="Enter data zone code", " ",IF(ISNA(VLOOKUP($A730,'SIMD 2020v2 DZ lookup data'!$A:$AA,7,FALSE)),"not found",VLOOKUP($A730,'SIMD 2020v2 DZ lookup data'!$A:$AA,8,FALSE)))</f>
        <v> </v>
      </c>
      <c r="J730" s="30" t="str">
        <f>IF($A730="Enter data zone code", " ",IF(ISNA(VLOOKUP($A730,'SIMD 2020v2 DZ lookup data'!$A:$AA,9,FALSE)),"not found",VLOOKUP($A730,'SIMD 2020v2 DZ lookup data'!$A:$AA,9,FALSE)))</f>
        <v> </v>
      </c>
      <c r="K730" s="30" t="str">
        <f>IF($A730="Enter data zone code", " ",IF(ISNA(VLOOKUP($A730,'SIMD 2020v2 DZ lookup data'!$A:$AA,10,FALSE)),"not found",VLOOKUP($A730,'SIMD 2020v2 DZ lookup data'!$A:$AA,10,FALSE)))</f>
        <v> </v>
      </c>
      <c r="L730" s="30" t="str">
        <f>IF($A730="Enter data zone code", " ",IF(ISNA(VLOOKUP($A730,'SIMD 2020v2 DZ lookup data'!$A:$AA,11,FALSE)),"not found",VLOOKUP($A730,'SIMD 2020v2 DZ lookup data'!$A:$AA,11,FALSE)))</f>
        <v> </v>
      </c>
      <c r="M730" s="30" t="str">
        <f>IF($A730="Enter data zone code", " ",IF(ISNA(VLOOKUP($A730,'SIMD 2020v2 DZ lookup data'!$A:$AA,12,FALSE)),"not found",VLOOKUP($A730,'SIMD 2020v2 DZ lookup data'!$A:$AA,12,FALSE)))</f>
        <v> </v>
      </c>
      <c r="N730" s="30" t="str">
        <f>IF($A730="Enter data zone code", " ",IF(ISNA(VLOOKUP($A730,'SIMD 2020v2 DZ lookup data'!$A:$AA,13,FALSE)),"not found",VLOOKUP($A730,'SIMD 2020v2 DZ lookup data'!$A:$AA,13,FALSE)))</f>
        <v> </v>
      </c>
      <c r="O730" s="31" t="str">
        <f>IF($A730="Enter data zone code", " ",IF(ISNA(VLOOKUP($A730,'SIMD 2020v2 DZ lookup data'!$A:$AA,14,FALSE)),"not found",VLOOKUP($A730,'SIMD 2020v2 DZ lookup data'!$A:$AA,14,FALSE)))</f>
        <v> </v>
      </c>
      <c r="P730" s="31" t="str">
        <f>IF($A730="Enter data zone code", " ",IF(ISNA(VLOOKUP($A730,'SIMD 2020v2 DZ lookup data'!$A:$AA,15,FALSE)),"not found",VLOOKUP($A730,'SIMD 2020v2 DZ lookup data'!$A:$AA,15,FALSE)))</f>
        <v> </v>
      </c>
      <c r="Q730" s="37" t="str">
        <f>IF($A730="Enter data zone code", " ",IF(ISNA(VLOOKUP($A730,'SIMD 2020v2 DZ lookup data'!$A:$AA,17,FALSE)),"not found",VLOOKUP($A730,'SIMD 2020v2 DZ lookup data'!$A:$AA,17,FALSE)))</f>
        <v> </v>
      </c>
      <c r="R730" s="36" t="str">
        <f>IF($A730="Enter data zone code", " ",IF(ISNA(VLOOKUP($A730,'SIMD 2020v2 DZ lookup data'!$A:$AA,19,FALSE)),"not found",VLOOKUP($A730,'SIMD 2020v2 DZ lookup data'!$A:$AA,19,FALSE)))</f>
        <v> </v>
      </c>
      <c r="S730" s="36" t="str">
        <f>IF($A730="Enter data zone code", " ",IF(ISNA(VLOOKUP($A730,'SIMD 2020v2 DZ lookup data'!$A:$AA,23,FALSE)),"not found",VLOOKUP($A730,'SIMD 2020v2 DZ lookup data'!$A:$AA,23,FALSE)))</f>
        <v> </v>
      </c>
      <c r="T730" s="36" t="str">
        <f>IF($A730="Enter data zone code", " ",IF(ISNA(VLOOKUP($A730,'SIMD 2020v2 DZ lookup data'!$A:$AA,25,FALSE)),"not found",VLOOKUP($A730,'SIMD 2020v2 DZ lookup data'!$A:$AA,25,FALSE)))</f>
        <v> </v>
      </c>
      <c r="U730" s="38" t="str">
        <f>IF($A730="Enter data zone code", " ",IF(ISNA(VLOOKUP($A730,'SIMD 2020v2 DZ lookup data'!$A:$AA,27,FALSE)),"not found",VLOOKUP($A730,'SIMD 2020v2 DZ lookup data'!$A:$AA,27,FALSE)))</f>
        <v> </v>
      </c>
    </row>
    <row r="731" ht="15.75" customHeight="1">
      <c r="A731" s="35" t="s">
        <v>89</v>
      </c>
      <c r="B731" s="36" t="str">
        <f>IF($A731="Enter data zone code", " ",IF(ISNA(VLOOKUP($A731,'SIMD 2020v2 DZ lookup data'!$A:$AA,2,FALSE)),"not found",VLOOKUP($A731,'SIMD 2020v2 DZ lookup data'!$A:$AA,2,FALSE)))</f>
        <v> </v>
      </c>
      <c r="C731" s="36" t="str">
        <f>IF($A731="Enter data zone code", " ",IF(ISNA(VLOOKUP($A731,'SIMD 2020v2 DZ lookup data'!$A:$AA,21,FALSE)),"not found",VLOOKUP($A731,'SIMD 2020v2 DZ lookup data'!$A:$AA,21,FALSE)))</f>
        <v> </v>
      </c>
      <c r="D731" s="29" t="str">
        <f>IF($A731="Enter data zone code", " ",IF(ISNA(VLOOKUP($A731,'SIMD 2020v2 DZ lookup data'!$A:$AA,3,FALSE)),"not found",VLOOKUP($A731,'SIMD 2020v2 DZ lookup data'!$A:$AA,3,FALSE)))</f>
        <v> </v>
      </c>
      <c r="E731" s="29" t="str">
        <f>IF($A731="Enter data zone code", " ",IF(ISNA(VLOOKUP($A731,'SIMD 2020v2 DZ lookup data'!$A:$AA,4,FALSE)),"not found",VLOOKUP($A731,'SIMD 2020v2 DZ lookup data'!$A:$AA,4,FALSE)))</f>
        <v> </v>
      </c>
      <c r="F731" s="29" t="str">
        <f>IF($A731="Enter data zone code", " ",IF(ISNA(VLOOKUP($A731,'SIMD 2020v2 DZ lookup data'!$A:$AA,5,FALSE)),"not found",VLOOKUP($A731,'SIMD 2020v2 DZ lookup data'!$A:$AA,5,FALSE)))</f>
        <v> </v>
      </c>
      <c r="G731" s="29" t="str">
        <f>IF($A731="Enter data zone code", " ",IF(ISNA(VLOOKUP($A731,'SIMD 2020v2 DZ lookup data'!$A:$AA,6,FALSE)),"not found",VLOOKUP($A731,'SIMD 2020v2 DZ lookup data'!$A:$AA,6,FALSE)))</f>
        <v> </v>
      </c>
      <c r="H731" s="30" t="str">
        <f>IF($A731="Enter data zone code", " ",IF(ISNA(VLOOKUP($A731,'SIMD 2020v2 DZ lookup data'!$A:$AA,8,FALSE)),"not found",VLOOKUP($A731,'SIMD 2020v2 DZ lookup data'!$A:$AA,7,FALSE)))</f>
        <v> </v>
      </c>
      <c r="I731" s="30" t="str">
        <f>IF($A731="Enter data zone code", " ",IF(ISNA(VLOOKUP($A731,'SIMD 2020v2 DZ lookup data'!$A:$AA,7,FALSE)),"not found",VLOOKUP($A731,'SIMD 2020v2 DZ lookup data'!$A:$AA,8,FALSE)))</f>
        <v> </v>
      </c>
      <c r="J731" s="30" t="str">
        <f>IF($A731="Enter data zone code", " ",IF(ISNA(VLOOKUP($A731,'SIMD 2020v2 DZ lookup data'!$A:$AA,9,FALSE)),"not found",VLOOKUP($A731,'SIMD 2020v2 DZ lookup data'!$A:$AA,9,FALSE)))</f>
        <v> </v>
      </c>
      <c r="K731" s="30" t="str">
        <f>IF($A731="Enter data zone code", " ",IF(ISNA(VLOOKUP($A731,'SIMD 2020v2 DZ lookup data'!$A:$AA,10,FALSE)),"not found",VLOOKUP($A731,'SIMD 2020v2 DZ lookup data'!$A:$AA,10,FALSE)))</f>
        <v> </v>
      </c>
      <c r="L731" s="30" t="str">
        <f>IF($A731="Enter data zone code", " ",IF(ISNA(VLOOKUP($A731,'SIMD 2020v2 DZ lookup data'!$A:$AA,11,FALSE)),"not found",VLOOKUP($A731,'SIMD 2020v2 DZ lookup data'!$A:$AA,11,FALSE)))</f>
        <v> </v>
      </c>
      <c r="M731" s="30" t="str">
        <f>IF($A731="Enter data zone code", " ",IF(ISNA(VLOOKUP($A731,'SIMD 2020v2 DZ lookup data'!$A:$AA,12,FALSE)),"not found",VLOOKUP($A731,'SIMD 2020v2 DZ lookup data'!$A:$AA,12,FALSE)))</f>
        <v> </v>
      </c>
      <c r="N731" s="30" t="str">
        <f>IF($A731="Enter data zone code", " ",IF(ISNA(VLOOKUP($A731,'SIMD 2020v2 DZ lookup data'!$A:$AA,13,FALSE)),"not found",VLOOKUP($A731,'SIMD 2020v2 DZ lookup data'!$A:$AA,13,FALSE)))</f>
        <v> </v>
      </c>
      <c r="O731" s="31" t="str">
        <f>IF($A731="Enter data zone code", " ",IF(ISNA(VLOOKUP($A731,'SIMD 2020v2 DZ lookup data'!$A:$AA,14,FALSE)),"not found",VLOOKUP($A731,'SIMD 2020v2 DZ lookup data'!$A:$AA,14,FALSE)))</f>
        <v> </v>
      </c>
      <c r="P731" s="31" t="str">
        <f>IF($A731="Enter data zone code", " ",IF(ISNA(VLOOKUP($A731,'SIMD 2020v2 DZ lookup data'!$A:$AA,15,FALSE)),"not found",VLOOKUP($A731,'SIMD 2020v2 DZ lookup data'!$A:$AA,15,FALSE)))</f>
        <v> </v>
      </c>
      <c r="Q731" s="37" t="str">
        <f>IF($A731="Enter data zone code", " ",IF(ISNA(VLOOKUP($A731,'SIMD 2020v2 DZ lookup data'!$A:$AA,17,FALSE)),"not found",VLOOKUP($A731,'SIMD 2020v2 DZ lookup data'!$A:$AA,17,FALSE)))</f>
        <v> </v>
      </c>
      <c r="R731" s="36" t="str">
        <f>IF($A731="Enter data zone code", " ",IF(ISNA(VLOOKUP($A731,'SIMD 2020v2 DZ lookup data'!$A:$AA,19,FALSE)),"not found",VLOOKUP($A731,'SIMD 2020v2 DZ lookup data'!$A:$AA,19,FALSE)))</f>
        <v> </v>
      </c>
      <c r="S731" s="36" t="str">
        <f>IF($A731="Enter data zone code", " ",IF(ISNA(VLOOKUP($A731,'SIMD 2020v2 DZ lookup data'!$A:$AA,23,FALSE)),"not found",VLOOKUP($A731,'SIMD 2020v2 DZ lookup data'!$A:$AA,23,FALSE)))</f>
        <v> </v>
      </c>
      <c r="T731" s="36" t="str">
        <f>IF($A731="Enter data zone code", " ",IF(ISNA(VLOOKUP($A731,'SIMD 2020v2 DZ lookup data'!$A:$AA,25,FALSE)),"not found",VLOOKUP($A731,'SIMD 2020v2 DZ lookup data'!$A:$AA,25,FALSE)))</f>
        <v> </v>
      </c>
      <c r="U731" s="38" t="str">
        <f>IF($A731="Enter data zone code", " ",IF(ISNA(VLOOKUP($A731,'SIMD 2020v2 DZ lookup data'!$A:$AA,27,FALSE)),"not found",VLOOKUP($A731,'SIMD 2020v2 DZ lookup data'!$A:$AA,27,FALSE)))</f>
        <v> </v>
      </c>
    </row>
    <row r="732" ht="15.75" customHeight="1">
      <c r="A732" s="35" t="s">
        <v>89</v>
      </c>
      <c r="B732" s="36" t="str">
        <f>IF($A732="Enter data zone code", " ",IF(ISNA(VLOOKUP($A732,'SIMD 2020v2 DZ lookup data'!$A:$AA,2,FALSE)),"not found",VLOOKUP($A732,'SIMD 2020v2 DZ lookup data'!$A:$AA,2,FALSE)))</f>
        <v> </v>
      </c>
      <c r="C732" s="36" t="str">
        <f>IF($A732="Enter data zone code", " ",IF(ISNA(VLOOKUP($A732,'SIMD 2020v2 DZ lookup data'!$A:$AA,21,FALSE)),"not found",VLOOKUP($A732,'SIMD 2020v2 DZ lookup data'!$A:$AA,21,FALSE)))</f>
        <v> </v>
      </c>
      <c r="D732" s="29" t="str">
        <f>IF($A732="Enter data zone code", " ",IF(ISNA(VLOOKUP($A732,'SIMD 2020v2 DZ lookup data'!$A:$AA,3,FALSE)),"not found",VLOOKUP($A732,'SIMD 2020v2 DZ lookup data'!$A:$AA,3,FALSE)))</f>
        <v> </v>
      </c>
      <c r="E732" s="29" t="str">
        <f>IF($A732="Enter data zone code", " ",IF(ISNA(VLOOKUP($A732,'SIMD 2020v2 DZ lookup data'!$A:$AA,4,FALSE)),"not found",VLOOKUP($A732,'SIMD 2020v2 DZ lookup data'!$A:$AA,4,FALSE)))</f>
        <v> </v>
      </c>
      <c r="F732" s="29" t="str">
        <f>IF($A732="Enter data zone code", " ",IF(ISNA(VLOOKUP($A732,'SIMD 2020v2 DZ lookup data'!$A:$AA,5,FALSE)),"not found",VLOOKUP($A732,'SIMD 2020v2 DZ lookup data'!$A:$AA,5,FALSE)))</f>
        <v> </v>
      </c>
      <c r="G732" s="29" t="str">
        <f>IF($A732="Enter data zone code", " ",IF(ISNA(VLOOKUP($A732,'SIMD 2020v2 DZ lookup data'!$A:$AA,6,FALSE)),"not found",VLOOKUP($A732,'SIMD 2020v2 DZ lookup data'!$A:$AA,6,FALSE)))</f>
        <v> </v>
      </c>
      <c r="H732" s="30" t="str">
        <f>IF($A732="Enter data zone code", " ",IF(ISNA(VLOOKUP($A732,'SIMD 2020v2 DZ lookup data'!$A:$AA,8,FALSE)),"not found",VLOOKUP($A732,'SIMD 2020v2 DZ lookup data'!$A:$AA,7,FALSE)))</f>
        <v> </v>
      </c>
      <c r="I732" s="30" t="str">
        <f>IF($A732="Enter data zone code", " ",IF(ISNA(VLOOKUP($A732,'SIMD 2020v2 DZ lookup data'!$A:$AA,7,FALSE)),"not found",VLOOKUP($A732,'SIMD 2020v2 DZ lookup data'!$A:$AA,8,FALSE)))</f>
        <v> </v>
      </c>
      <c r="J732" s="30" t="str">
        <f>IF($A732="Enter data zone code", " ",IF(ISNA(VLOOKUP($A732,'SIMD 2020v2 DZ lookup data'!$A:$AA,9,FALSE)),"not found",VLOOKUP($A732,'SIMD 2020v2 DZ lookup data'!$A:$AA,9,FALSE)))</f>
        <v> </v>
      </c>
      <c r="K732" s="30" t="str">
        <f>IF($A732="Enter data zone code", " ",IF(ISNA(VLOOKUP($A732,'SIMD 2020v2 DZ lookup data'!$A:$AA,10,FALSE)),"not found",VLOOKUP($A732,'SIMD 2020v2 DZ lookup data'!$A:$AA,10,FALSE)))</f>
        <v> </v>
      </c>
      <c r="L732" s="30" t="str">
        <f>IF($A732="Enter data zone code", " ",IF(ISNA(VLOOKUP($A732,'SIMD 2020v2 DZ lookup data'!$A:$AA,11,FALSE)),"not found",VLOOKUP($A732,'SIMD 2020v2 DZ lookup data'!$A:$AA,11,FALSE)))</f>
        <v> </v>
      </c>
      <c r="M732" s="30" t="str">
        <f>IF($A732="Enter data zone code", " ",IF(ISNA(VLOOKUP($A732,'SIMD 2020v2 DZ lookup data'!$A:$AA,12,FALSE)),"not found",VLOOKUP($A732,'SIMD 2020v2 DZ lookup data'!$A:$AA,12,FALSE)))</f>
        <v> </v>
      </c>
      <c r="N732" s="30" t="str">
        <f>IF($A732="Enter data zone code", " ",IF(ISNA(VLOOKUP($A732,'SIMD 2020v2 DZ lookup data'!$A:$AA,13,FALSE)),"not found",VLOOKUP($A732,'SIMD 2020v2 DZ lookup data'!$A:$AA,13,FALSE)))</f>
        <v> </v>
      </c>
      <c r="O732" s="31" t="str">
        <f>IF($A732="Enter data zone code", " ",IF(ISNA(VLOOKUP($A732,'SIMD 2020v2 DZ lookup data'!$A:$AA,14,FALSE)),"not found",VLOOKUP($A732,'SIMD 2020v2 DZ lookup data'!$A:$AA,14,FALSE)))</f>
        <v> </v>
      </c>
      <c r="P732" s="31" t="str">
        <f>IF($A732="Enter data zone code", " ",IF(ISNA(VLOOKUP($A732,'SIMD 2020v2 DZ lookup data'!$A:$AA,15,FALSE)),"not found",VLOOKUP($A732,'SIMD 2020v2 DZ lookup data'!$A:$AA,15,FALSE)))</f>
        <v> </v>
      </c>
      <c r="Q732" s="37" t="str">
        <f>IF($A732="Enter data zone code", " ",IF(ISNA(VLOOKUP($A732,'SIMD 2020v2 DZ lookup data'!$A:$AA,17,FALSE)),"not found",VLOOKUP($A732,'SIMD 2020v2 DZ lookup data'!$A:$AA,17,FALSE)))</f>
        <v> </v>
      </c>
      <c r="R732" s="36" t="str">
        <f>IF($A732="Enter data zone code", " ",IF(ISNA(VLOOKUP($A732,'SIMD 2020v2 DZ lookup data'!$A:$AA,19,FALSE)),"not found",VLOOKUP($A732,'SIMD 2020v2 DZ lookup data'!$A:$AA,19,FALSE)))</f>
        <v> </v>
      </c>
      <c r="S732" s="36" t="str">
        <f>IF($A732="Enter data zone code", " ",IF(ISNA(VLOOKUP($A732,'SIMD 2020v2 DZ lookup data'!$A:$AA,23,FALSE)),"not found",VLOOKUP($A732,'SIMD 2020v2 DZ lookup data'!$A:$AA,23,FALSE)))</f>
        <v> </v>
      </c>
      <c r="T732" s="36" t="str">
        <f>IF($A732="Enter data zone code", " ",IF(ISNA(VLOOKUP($A732,'SIMD 2020v2 DZ lookup data'!$A:$AA,25,FALSE)),"not found",VLOOKUP($A732,'SIMD 2020v2 DZ lookup data'!$A:$AA,25,FALSE)))</f>
        <v> </v>
      </c>
      <c r="U732" s="38" t="str">
        <f>IF($A732="Enter data zone code", " ",IF(ISNA(VLOOKUP($A732,'SIMD 2020v2 DZ lookup data'!$A:$AA,27,FALSE)),"not found",VLOOKUP($A732,'SIMD 2020v2 DZ lookup data'!$A:$AA,27,FALSE)))</f>
        <v> </v>
      </c>
    </row>
    <row r="733" ht="15.75" customHeight="1">
      <c r="A733" s="35" t="s">
        <v>89</v>
      </c>
      <c r="B733" s="36" t="str">
        <f>IF($A733="Enter data zone code", " ",IF(ISNA(VLOOKUP($A733,'SIMD 2020v2 DZ lookup data'!$A:$AA,2,FALSE)),"not found",VLOOKUP($A733,'SIMD 2020v2 DZ lookup data'!$A:$AA,2,FALSE)))</f>
        <v> </v>
      </c>
      <c r="C733" s="36" t="str">
        <f>IF($A733="Enter data zone code", " ",IF(ISNA(VLOOKUP($A733,'SIMD 2020v2 DZ lookup data'!$A:$AA,21,FALSE)),"not found",VLOOKUP($A733,'SIMD 2020v2 DZ lookup data'!$A:$AA,21,FALSE)))</f>
        <v> </v>
      </c>
      <c r="D733" s="29" t="str">
        <f>IF($A733="Enter data zone code", " ",IF(ISNA(VLOOKUP($A733,'SIMD 2020v2 DZ lookup data'!$A:$AA,3,FALSE)),"not found",VLOOKUP($A733,'SIMD 2020v2 DZ lookup data'!$A:$AA,3,FALSE)))</f>
        <v> </v>
      </c>
      <c r="E733" s="29" t="str">
        <f>IF($A733="Enter data zone code", " ",IF(ISNA(VLOOKUP($A733,'SIMD 2020v2 DZ lookup data'!$A:$AA,4,FALSE)),"not found",VLOOKUP($A733,'SIMD 2020v2 DZ lookup data'!$A:$AA,4,FALSE)))</f>
        <v> </v>
      </c>
      <c r="F733" s="29" t="str">
        <f>IF($A733="Enter data zone code", " ",IF(ISNA(VLOOKUP($A733,'SIMD 2020v2 DZ lookup data'!$A:$AA,5,FALSE)),"not found",VLOOKUP($A733,'SIMD 2020v2 DZ lookup data'!$A:$AA,5,FALSE)))</f>
        <v> </v>
      </c>
      <c r="G733" s="29" t="str">
        <f>IF($A733="Enter data zone code", " ",IF(ISNA(VLOOKUP($A733,'SIMD 2020v2 DZ lookup data'!$A:$AA,6,FALSE)),"not found",VLOOKUP($A733,'SIMD 2020v2 DZ lookup data'!$A:$AA,6,FALSE)))</f>
        <v> </v>
      </c>
      <c r="H733" s="30" t="str">
        <f>IF($A733="Enter data zone code", " ",IF(ISNA(VLOOKUP($A733,'SIMD 2020v2 DZ lookup data'!$A:$AA,8,FALSE)),"not found",VLOOKUP($A733,'SIMD 2020v2 DZ lookup data'!$A:$AA,7,FALSE)))</f>
        <v> </v>
      </c>
      <c r="I733" s="30" t="str">
        <f>IF($A733="Enter data zone code", " ",IF(ISNA(VLOOKUP($A733,'SIMD 2020v2 DZ lookup data'!$A:$AA,7,FALSE)),"not found",VLOOKUP($A733,'SIMD 2020v2 DZ lookup data'!$A:$AA,8,FALSE)))</f>
        <v> </v>
      </c>
      <c r="J733" s="30" t="str">
        <f>IF($A733="Enter data zone code", " ",IF(ISNA(VLOOKUP($A733,'SIMD 2020v2 DZ lookup data'!$A:$AA,9,FALSE)),"not found",VLOOKUP($A733,'SIMD 2020v2 DZ lookup data'!$A:$AA,9,FALSE)))</f>
        <v> </v>
      </c>
      <c r="K733" s="30" t="str">
        <f>IF($A733="Enter data zone code", " ",IF(ISNA(VLOOKUP($A733,'SIMD 2020v2 DZ lookup data'!$A:$AA,10,FALSE)),"not found",VLOOKUP($A733,'SIMD 2020v2 DZ lookup data'!$A:$AA,10,FALSE)))</f>
        <v> </v>
      </c>
      <c r="L733" s="30" t="str">
        <f>IF($A733="Enter data zone code", " ",IF(ISNA(VLOOKUP($A733,'SIMD 2020v2 DZ lookup data'!$A:$AA,11,FALSE)),"not found",VLOOKUP($A733,'SIMD 2020v2 DZ lookup data'!$A:$AA,11,FALSE)))</f>
        <v> </v>
      </c>
      <c r="M733" s="30" t="str">
        <f>IF($A733="Enter data zone code", " ",IF(ISNA(VLOOKUP($A733,'SIMD 2020v2 DZ lookup data'!$A:$AA,12,FALSE)),"not found",VLOOKUP($A733,'SIMD 2020v2 DZ lookup data'!$A:$AA,12,FALSE)))</f>
        <v> </v>
      </c>
      <c r="N733" s="30" t="str">
        <f>IF($A733="Enter data zone code", " ",IF(ISNA(VLOOKUP($A733,'SIMD 2020v2 DZ lookup data'!$A:$AA,13,FALSE)),"not found",VLOOKUP($A733,'SIMD 2020v2 DZ lookup data'!$A:$AA,13,FALSE)))</f>
        <v> </v>
      </c>
      <c r="O733" s="31" t="str">
        <f>IF($A733="Enter data zone code", " ",IF(ISNA(VLOOKUP($A733,'SIMD 2020v2 DZ lookup data'!$A:$AA,14,FALSE)),"not found",VLOOKUP($A733,'SIMD 2020v2 DZ lookup data'!$A:$AA,14,FALSE)))</f>
        <v> </v>
      </c>
      <c r="P733" s="31" t="str">
        <f>IF($A733="Enter data zone code", " ",IF(ISNA(VLOOKUP($A733,'SIMD 2020v2 DZ lookup data'!$A:$AA,15,FALSE)),"not found",VLOOKUP($A733,'SIMD 2020v2 DZ lookup data'!$A:$AA,15,FALSE)))</f>
        <v> </v>
      </c>
      <c r="Q733" s="37" t="str">
        <f>IF($A733="Enter data zone code", " ",IF(ISNA(VLOOKUP($A733,'SIMD 2020v2 DZ lookup data'!$A:$AA,17,FALSE)),"not found",VLOOKUP($A733,'SIMD 2020v2 DZ lookup data'!$A:$AA,17,FALSE)))</f>
        <v> </v>
      </c>
      <c r="R733" s="36" t="str">
        <f>IF($A733="Enter data zone code", " ",IF(ISNA(VLOOKUP($A733,'SIMD 2020v2 DZ lookup data'!$A:$AA,19,FALSE)),"not found",VLOOKUP($A733,'SIMD 2020v2 DZ lookup data'!$A:$AA,19,FALSE)))</f>
        <v> </v>
      </c>
      <c r="S733" s="36" t="str">
        <f>IF($A733="Enter data zone code", " ",IF(ISNA(VLOOKUP($A733,'SIMD 2020v2 DZ lookup data'!$A:$AA,23,FALSE)),"not found",VLOOKUP($A733,'SIMD 2020v2 DZ lookup data'!$A:$AA,23,FALSE)))</f>
        <v> </v>
      </c>
      <c r="T733" s="36" t="str">
        <f>IF($A733="Enter data zone code", " ",IF(ISNA(VLOOKUP($A733,'SIMD 2020v2 DZ lookup data'!$A:$AA,25,FALSE)),"not found",VLOOKUP($A733,'SIMD 2020v2 DZ lookup data'!$A:$AA,25,FALSE)))</f>
        <v> </v>
      </c>
      <c r="U733" s="38" t="str">
        <f>IF($A733="Enter data zone code", " ",IF(ISNA(VLOOKUP($A733,'SIMD 2020v2 DZ lookup data'!$A:$AA,27,FALSE)),"not found",VLOOKUP($A733,'SIMD 2020v2 DZ lookup data'!$A:$AA,27,FALSE)))</f>
        <v> </v>
      </c>
    </row>
    <row r="734" ht="15.75" customHeight="1">
      <c r="A734" s="35" t="s">
        <v>89</v>
      </c>
      <c r="B734" s="36" t="str">
        <f>IF($A734="Enter data zone code", " ",IF(ISNA(VLOOKUP($A734,'SIMD 2020v2 DZ lookup data'!$A:$AA,2,FALSE)),"not found",VLOOKUP($A734,'SIMD 2020v2 DZ lookup data'!$A:$AA,2,FALSE)))</f>
        <v> </v>
      </c>
      <c r="C734" s="36" t="str">
        <f>IF($A734="Enter data zone code", " ",IF(ISNA(VLOOKUP($A734,'SIMD 2020v2 DZ lookup data'!$A:$AA,21,FALSE)),"not found",VLOOKUP($A734,'SIMD 2020v2 DZ lookup data'!$A:$AA,21,FALSE)))</f>
        <v> </v>
      </c>
      <c r="D734" s="29" t="str">
        <f>IF($A734="Enter data zone code", " ",IF(ISNA(VLOOKUP($A734,'SIMD 2020v2 DZ lookup data'!$A:$AA,3,FALSE)),"not found",VLOOKUP($A734,'SIMD 2020v2 DZ lookup data'!$A:$AA,3,FALSE)))</f>
        <v> </v>
      </c>
      <c r="E734" s="29" t="str">
        <f>IF($A734="Enter data zone code", " ",IF(ISNA(VLOOKUP($A734,'SIMD 2020v2 DZ lookup data'!$A:$AA,4,FALSE)),"not found",VLOOKUP($A734,'SIMD 2020v2 DZ lookup data'!$A:$AA,4,FALSE)))</f>
        <v> </v>
      </c>
      <c r="F734" s="29" t="str">
        <f>IF($A734="Enter data zone code", " ",IF(ISNA(VLOOKUP($A734,'SIMD 2020v2 DZ lookup data'!$A:$AA,5,FALSE)),"not found",VLOOKUP($A734,'SIMD 2020v2 DZ lookup data'!$A:$AA,5,FALSE)))</f>
        <v> </v>
      </c>
      <c r="G734" s="29" t="str">
        <f>IF($A734="Enter data zone code", " ",IF(ISNA(VLOOKUP($A734,'SIMD 2020v2 DZ lookup data'!$A:$AA,6,FALSE)),"not found",VLOOKUP($A734,'SIMD 2020v2 DZ lookup data'!$A:$AA,6,FALSE)))</f>
        <v> </v>
      </c>
      <c r="H734" s="30" t="str">
        <f>IF($A734="Enter data zone code", " ",IF(ISNA(VLOOKUP($A734,'SIMD 2020v2 DZ lookup data'!$A:$AA,8,FALSE)),"not found",VLOOKUP($A734,'SIMD 2020v2 DZ lookup data'!$A:$AA,7,FALSE)))</f>
        <v> </v>
      </c>
      <c r="I734" s="30" t="str">
        <f>IF($A734="Enter data zone code", " ",IF(ISNA(VLOOKUP($A734,'SIMD 2020v2 DZ lookup data'!$A:$AA,7,FALSE)),"not found",VLOOKUP($A734,'SIMD 2020v2 DZ lookup data'!$A:$AA,8,FALSE)))</f>
        <v> </v>
      </c>
      <c r="J734" s="30" t="str">
        <f>IF($A734="Enter data zone code", " ",IF(ISNA(VLOOKUP($A734,'SIMD 2020v2 DZ lookup data'!$A:$AA,9,FALSE)),"not found",VLOOKUP($A734,'SIMD 2020v2 DZ lookup data'!$A:$AA,9,FALSE)))</f>
        <v> </v>
      </c>
      <c r="K734" s="30" t="str">
        <f>IF($A734="Enter data zone code", " ",IF(ISNA(VLOOKUP($A734,'SIMD 2020v2 DZ lookup data'!$A:$AA,10,FALSE)),"not found",VLOOKUP($A734,'SIMD 2020v2 DZ lookup data'!$A:$AA,10,FALSE)))</f>
        <v> </v>
      </c>
      <c r="L734" s="30" t="str">
        <f>IF($A734="Enter data zone code", " ",IF(ISNA(VLOOKUP($A734,'SIMD 2020v2 DZ lookup data'!$A:$AA,11,FALSE)),"not found",VLOOKUP($A734,'SIMD 2020v2 DZ lookup data'!$A:$AA,11,FALSE)))</f>
        <v> </v>
      </c>
      <c r="M734" s="30" t="str">
        <f>IF($A734="Enter data zone code", " ",IF(ISNA(VLOOKUP($A734,'SIMD 2020v2 DZ lookup data'!$A:$AA,12,FALSE)),"not found",VLOOKUP($A734,'SIMD 2020v2 DZ lookup data'!$A:$AA,12,FALSE)))</f>
        <v> </v>
      </c>
      <c r="N734" s="30" t="str">
        <f>IF($A734="Enter data zone code", " ",IF(ISNA(VLOOKUP($A734,'SIMD 2020v2 DZ lookup data'!$A:$AA,13,FALSE)),"not found",VLOOKUP($A734,'SIMD 2020v2 DZ lookup data'!$A:$AA,13,FALSE)))</f>
        <v> </v>
      </c>
      <c r="O734" s="31" t="str">
        <f>IF($A734="Enter data zone code", " ",IF(ISNA(VLOOKUP($A734,'SIMD 2020v2 DZ lookup data'!$A:$AA,14,FALSE)),"not found",VLOOKUP($A734,'SIMD 2020v2 DZ lookup data'!$A:$AA,14,FALSE)))</f>
        <v> </v>
      </c>
      <c r="P734" s="31" t="str">
        <f>IF($A734="Enter data zone code", " ",IF(ISNA(VLOOKUP($A734,'SIMD 2020v2 DZ lookup data'!$A:$AA,15,FALSE)),"not found",VLOOKUP($A734,'SIMD 2020v2 DZ lookup data'!$A:$AA,15,FALSE)))</f>
        <v> </v>
      </c>
      <c r="Q734" s="37" t="str">
        <f>IF($A734="Enter data zone code", " ",IF(ISNA(VLOOKUP($A734,'SIMD 2020v2 DZ lookup data'!$A:$AA,17,FALSE)),"not found",VLOOKUP($A734,'SIMD 2020v2 DZ lookup data'!$A:$AA,17,FALSE)))</f>
        <v> </v>
      </c>
      <c r="R734" s="36" t="str">
        <f>IF($A734="Enter data zone code", " ",IF(ISNA(VLOOKUP($A734,'SIMD 2020v2 DZ lookup data'!$A:$AA,19,FALSE)),"not found",VLOOKUP($A734,'SIMD 2020v2 DZ lookup data'!$A:$AA,19,FALSE)))</f>
        <v> </v>
      </c>
      <c r="S734" s="36" t="str">
        <f>IF($A734="Enter data zone code", " ",IF(ISNA(VLOOKUP($A734,'SIMD 2020v2 DZ lookup data'!$A:$AA,23,FALSE)),"not found",VLOOKUP($A734,'SIMD 2020v2 DZ lookup data'!$A:$AA,23,FALSE)))</f>
        <v> </v>
      </c>
      <c r="T734" s="36" t="str">
        <f>IF($A734="Enter data zone code", " ",IF(ISNA(VLOOKUP($A734,'SIMD 2020v2 DZ lookup data'!$A:$AA,25,FALSE)),"not found",VLOOKUP($A734,'SIMD 2020v2 DZ lookup data'!$A:$AA,25,FALSE)))</f>
        <v> </v>
      </c>
      <c r="U734" s="38" t="str">
        <f>IF($A734="Enter data zone code", " ",IF(ISNA(VLOOKUP($A734,'SIMD 2020v2 DZ lookup data'!$A:$AA,27,FALSE)),"not found",VLOOKUP($A734,'SIMD 2020v2 DZ lookup data'!$A:$AA,27,FALSE)))</f>
        <v> </v>
      </c>
    </row>
    <row r="735" ht="15.75" customHeight="1">
      <c r="A735" s="35" t="s">
        <v>89</v>
      </c>
      <c r="B735" s="36" t="str">
        <f>IF($A735="Enter data zone code", " ",IF(ISNA(VLOOKUP($A735,'SIMD 2020v2 DZ lookup data'!$A:$AA,2,FALSE)),"not found",VLOOKUP($A735,'SIMD 2020v2 DZ lookup data'!$A:$AA,2,FALSE)))</f>
        <v> </v>
      </c>
      <c r="C735" s="36" t="str">
        <f>IF($A735="Enter data zone code", " ",IF(ISNA(VLOOKUP($A735,'SIMD 2020v2 DZ lookup data'!$A:$AA,21,FALSE)),"not found",VLOOKUP($A735,'SIMD 2020v2 DZ lookup data'!$A:$AA,21,FALSE)))</f>
        <v> </v>
      </c>
      <c r="D735" s="29" t="str">
        <f>IF($A735="Enter data zone code", " ",IF(ISNA(VLOOKUP($A735,'SIMD 2020v2 DZ lookup data'!$A:$AA,3,FALSE)),"not found",VLOOKUP($A735,'SIMD 2020v2 DZ lookup data'!$A:$AA,3,FALSE)))</f>
        <v> </v>
      </c>
      <c r="E735" s="29" t="str">
        <f>IF($A735="Enter data zone code", " ",IF(ISNA(VLOOKUP($A735,'SIMD 2020v2 DZ lookup data'!$A:$AA,4,FALSE)),"not found",VLOOKUP($A735,'SIMD 2020v2 DZ lookup data'!$A:$AA,4,FALSE)))</f>
        <v> </v>
      </c>
      <c r="F735" s="29" t="str">
        <f>IF($A735="Enter data zone code", " ",IF(ISNA(VLOOKUP($A735,'SIMD 2020v2 DZ lookup data'!$A:$AA,5,FALSE)),"not found",VLOOKUP($A735,'SIMD 2020v2 DZ lookup data'!$A:$AA,5,FALSE)))</f>
        <v> </v>
      </c>
      <c r="G735" s="29" t="str">
        <f>IF($A735="Enter data zone code", " ",IF(ISNA(VLOOKUP($A735,'SIMD 2020v2 DZ lookup data'!$A:$AA,6,FALSE)),"not found",VLOOKUP($A735,'SIMD 2020v2 DZ lookup data'!$A:$AA,6,FALSE)))</f>
        <v> </v>
      </c>
      <c r="H735" s="30" t="str">
        <f>IF($A735="Enter data zone code", " ",IF(ISNA(VLOOKUP($A735,'SIMD 2020v2 DZ lookup data'!$A:$AA,8,FALSE)),"not found",VLOOKUP($A735,'SIMD 2020v2 DZ lookup data'!$A:$AA,7,FALSE)))</f>
        <v> </v>
      </c>
      <c r="I735" s="30" t="str">
        <f>IF($A735="Enter data zone code", " ",IF(ISNA(VLOOKUP($A735,'SIMD 2020v2 DZ lookup data'!$A:$AA,7,FALSE)),"not found",VLOOKUP($A735,'SIMD 2020v2 DZ lookup data'!$A:$AA,8,FALSE)))</f>
        <v> </v>
      </c>
      <c r="J735" s="30" t="str">
        <f>IF($A735="Enter data zone code", " ",IF(ISNA(VLOOKUP($A735,'SIMD 2020v2 DZ lookup data'!$A:$AA,9,FALSE)),"not found",VLOOKUP($A735,'SIMD 2020v2 DZ lookup data'!$A:$AA,9,FALSE)))</f>
        <v> </v>
      </c>
      <c r="K735" s="30" t="str">
        <f>IF($A735="Enter data zone code", " ",IF(ISNA(VLOOKUP($A735,'SIMD 2020v2 DZ lookup data'!$A:$AA,10,FALSE)),"not found",VLOOKUP($A735,'SIMD 2020v2 DZ lookup data'!$A:$AA,10,FALSE)))</f>
        <v> </v>
      </c>
      <c r="L735" s="30" t="str">
        <f>IF($A735="Enter data zone code", " ",IF(ISNA(VLOOKUP($A735,'SIMD 2020v2 DZ lookup data'!$A:$AA,11,FALSE)),"not found",VLOOKUP($A735,'SIMD 2020v2 DZ lookup data'!$A:$AA,11,FALSE)))</f>
        <v> </v>
      </c>
      <c r="M735" s="30" t="str">
        <f>IF($A735="Enter data zone code", " ",IF(ISNA(VLOOKUP($A735,'SIMD 2020v2 DZ lookup data'!$A:$AA,12,FALSE)),"not found",VLOOKUP($A735,'SIMD 2020v2 DZ lookup data'!$A:$AA,12,FALSE)))</f>
        <v> </v>
      </c>
      <c r="N735" s="30" t="str">
        <f>IF($A735="Enter data zone code", " ",IF(ISNA(VLOOKUP($A735,'SIMD 2020v2 DZ lookup data'!$A:$AA,13,FALSE)),"not found",VLOOKUP($A735,'SIMD 2020v2 DZ lookup data'!$A:$AA,13,FALSE)))</f>
        <v> </v>
      </c>
      <c r="O735" s="31" t="str">
        <f>IF($A735="Enter data zone code", " ",IF(ISNA(VLOOKUP($A735,'SIMD 2020v2 DZ lookup data'!$A:$AA,14,FALSE)),"not found",VLOOKUP($A735,'SIMD 2020v2 DZ lookup data'!$A:$AA,14,FALSE)))</f>
        <v> </v>
      </c>
      <c r="P735" s="31" t="str">
        <f>IF($A735="Enter data zone code", " ",IF(ISNA(VLOOKUP($A735,'SIMD 2020v2 DZ lookup data'!$A:$AA,15,FALSE)),"not found",VLOOKUP($A735,'SIMD 2020v2 DZ lookup data'!$A:$AA,15,FALSE)))</f>
        <v> </v>
      </c>
      <c r="Q735" s="37" t="str">
        <f>IF($A735="Enter data zone code", " ",IF(ISNA(VLOOKUP($A735,'SIMD 2020v2 DZ lookup data'!$A:$AA,17,FALSE)),"not found",VLOOKUP($A735,'SIMD 2020v2 DZ lookup data'!$A:$AA,17,FALSE)))</f>
        <v> </v>
      </c>
      <c r="R735" s="36" t="str">
        <f>IF($A735="Enter data zone code", " ",IF(ISNA(VLOOKUP($A735,'SIMD 2020v2 DZ lookup data'!$A:$AA,19,FALSE)),"not found",VLOOKUP($A735,'SIMD 2020v2 DZ lookup data'!$A:$AA,19,FALSE)))</f>
        <v> </v>
      </c>
      <c r="S735" s="36" t="str">
        <f>IF($A735="Enter data zone code", " ",IF(ISNA(VLOOKUP($A735,'SIMD 2020v2 DZ lookup data'!$A:$AA,23,FALSE)),"not found",VLOOKUP($A735,'SIMD 2020v2 DZ lookup data'!$A:$AA,23,FALSE)))</f>
        <v> </v>
      </c>
      <c r="T735" s="36" t="str">
        <f>IF($A735="Enter data zone code", " ",IF(ISNA(VLOOKUP($A735,'SIMD 2020v2 DZ lookup data'!$A:$AA,25,FALSE)),"not found",VLOOKUP($A735,'SIMD 2020v2 DZ lookup data'!$A:$AA,25,FALSE)))</f>
        <v> </v>
      </c>
      <c r="U735" s="38" t="str">
        <f>IF($A735="Enter data zone code", " ",IF(ISNA(VLOOKUP($A735,'SIMD 2020v2 DZ lookup data'!$A:$AA,27,FALSE)),"not found",VLOOKUP($A735,'SIMD 2020v2 DZ lookup data'!$A:$AA,27,FALSE)))</f>
        <v> </v>
      </c>
    </row>
    <row r="736" ht="15.75" customHeight="1">
      <c r="A736" s="35" t="s">
        <v>89</v>
      </c>
      <c r="B736" s="36" t="str">
        <f>IF($A736="Enter data zone code", " ",IF(ISNA(VLOOKUP($A736,'SIMD 2020v2 DZ lookup data'!$A:$AA,2,FALSE)),"not found",VLOOKUP($A736,'SIMD 2020v2 DZ lookup data'!$A:$AA,2,FALSE)))</f>
        <v> </v>
      </c>
      <c r="C736" s="36" t="str">
        <f>IF($A736="Enter data zone code", " ",IF(ISNA(VLOOKUP($A736,'SIMD 2020v2 DZ lookup data'!$A:$AA,21,FALSE)),"not found",VLOOKUP($A736,'SIMD 2020v2 DZ lookup data'!$A:$AA,21,FALSE)))</f>
        <v> </v>
      </c>
      <c r="D736" s="29" t="str">
        <f>IF($A736="Enter data zone code", " ",IF(ISNA(VLOOKUP($A736,'SIMD 2020v2 DZ lookup data'!$A:$AA,3,FALSE)),"not found",VLOOKUP($A736,'SIMD 2020v2 DZ lookup data'!$A:$AA,3,FALSE)))</f>
        <v> </v>
      </c>
      <c r="E736" s="29" t="str">
        <f>IF($A736="Enter data zone code", " ",IF(ISNA(VLOOKUP($A736,'SIMD 2020v2 DZ lookup data'!$A:$AA,4,FALSE)),"not found",VLOOKUP($A736,'SIMD 2020v2 DZ lookup data'!$A:$AA,4,FALSE)))</f>
        <v> </v>
      </c>
      <c r="F736" s="29" t="str">
        <f>IF($A736="Enter data zone code", " ",IF(ISNA(VLOOKUP($A736,'SIMD 2020v2 DZ lookup data'!$A:$AA,5,FALSE)),"not found",VLOOKUP($A736,'SIMD 2020v2 DZ lookup data'!$A:$AA,5,FALSE)))</f>
        <v> </v>
      </c>
      <c r="G736" s="29" t="str">
        <f>IF($A736="Enter data zone code", " ",IF(ISNA(VLOOKUP($A736,'SIMD 2020v2 DZ lookup data'!$A:$AA,6,FALSE)),"not found",VLOOKUP($A736,'SIMD 2020v2 DZ lookup data'!$A:$AA,6,FALSE)))</f>
        <v> </v>
      </c>
      <c r="H736" s="30" t="str">
        <f>IF($A736="Enter data zone code", " ",IF(ISNA(VLOOKUP($A736,'SIMD 2020v2 DZ lookup data'!$A:$AA,8,FALSE)),"not found",VLOOKUP($A736,'SIMD 2020v2 DZ lookup data'!$A:$AA,7,FALSE)))</f>
        <v> </v>
      </c>
      <c r="I736" s="30" t="str">
        <f>IF($A736="Enter data zone code", " ",IF(ISNA(VLOOKUP($A736,'SIMD 2020v2 DZ lookup data'!$A:$AA,7,FALSE)),"not found",VLOOKUP($A736,'SIMD 2020v2 DZ lookup data'!$A:$AA,8,FALSE)))</f>
        <v> </v>
      </c>
      <c r="J736" s="30" t="str">
        <f>IF($A736="Enter data zone code", " ",IF(ISNA(VLOOKUP($A736,'SIMD 2020v2 DZ lookup data'!$A:$AA,9,FALSE)),"not found",VLOOKUP($A736,'SIMD 2020v2 DZ lookup data'!$A:$AA,9,FALSE)))</f>
        <v> </v>
      </c>
      <c r="K736" s="30" t="str">
        <f>IF($A736="Enter data zone code", " ",IF(ISNA(VLOOKUP($A736,'SIMD 2020v2 DZ lookup data'!$A:$AA,10,FALSE)),"not found",VLOOKUP($A736,'SIMD 2020v2 DZ lookup data'!$A:$AA,10,FALSE)))</f>
        <v> </v>
      </c>
      <c r="L736" s="30" t="str">
        <f>IF($A736="Enter data zone code", " ",IF(ISNA(VLOOKUP($A736,'SIMD 2020v2 DZ lookup data'!$A:$AA,11,FALSE)),"not found",VLOOKUP($A736,'SIMD 2020v2 DZ lookup data'!$A:$AA,11,FALSE)))</f>
        <v> </v>
      </c>
      <c r="M736" s="30" t="str">
        <f>IF($A736="Enter data zone code", " ",IF(ISNA(VLOOKUP($A736,'SIMD 2020v2 DZ lookup data'!$A:$AA,12,FALSE)),"not found",VLOOKUP($A736,'SIMD 2020v2 DZ lookup data'!$A:$AA,12,FALSE)))</f>
        <v> </v>
      </c>
      <c r="N736" s="30" t="str">
        <f>IF($A736="Enter data zone code", " ",IF(ISNA(VLOOKUP($A736,'SIMD 2020v2 DZ lookup data'!$A:$AA,13,FALSE)),"not found",VLOOKUP($A736,'SIMD 2020v2 DZ lookup data'!$A:$AA,13,FALSE)))</f>
        <v> </v>
      </c>
      <c r="O736" s="31" t="str">
        <f>IF($A736="Enter data zone code", " ",IF(ISNA(VLOOKUP($A736,'SIMD 2020v2 DZ lookup data'!$A:$AA,14,FALSE)),"not found",VLOOKUP($A736,'SIMD 2020v2 DZ lookup data'!$A:$AA,14,FALSE)))</f>
        <v> </v>
      </c>
      <c r="P736" s="31" t="str">
        <f>IF($A736="Enter data zone code", " ",IF(ISNA(VLOOKUP($A736,'SIMD 2020v2 DZ lookup data'!$A:$AA,15,FALSE)),"not found",VLOOKUP($A736,'SIMD 2020v2 DZ lookup data'!$A:$AA,15,FALSE)))</f>
        <v> </v>
      </c>
      <c r="Q736" s="37" t="str">
        <f>IF($A736="Enter data zone code", " ",IF(ISNA(VLOOKUP($A736,'SIMD 2020v2 DZ lookup data'!$A:$AA,17,FALSE)),"not found",VLOOKUP($A736,'SIMD 2020v2 DZ lookup data'!$A:$AA,17,FALSE)))</f>
        <v> </v>
      </c>
      <c r="R736" s="36" t="str">
        <f>IF($A736="Enter data zone code", " ",IF(ISNA(VLOOKUP($A736,'SIMD 2020v2 DZ lookup data'!$A:$AA,19,FALSE)),"not found",VLOOKUP($A736,'SIMD 2020v2 DZ lookup data'!$A:$AA,19,FALSE)))</f>
        <v> </v>
      </c>
      <c r="S736" s="36" t="str">
        <f>IF($A736="Enter data zone code", " ",IF(ISNA(VLOOKUP($A736,'SIMD 2020v2 DZ lookup data'!$A:$AA,23,FALSE)),"not found",VLOOKUP($A736,'SIMD 2020v2 DZ lookup data'!$A:$AA,23,FALSE)))</f>
        <v> </v>
      </c>
      <c r="T736" s="36" t="str">
        <f>IF($A736="Enter data zone code", " ",IF(ISNA(VLOOKUP($A736,'SIMD 2020v2 DZ lookup data'!$A:$AA,25,FALSE)),"not found",VLOOKUP($A736,'SIMD 2020v2 DZ lookup data'!$A:$AA,25,FALSE)))</f>
        <v> </v>
      </c>
      <c r="U736" s="38" t="str">
        <f>IF($A736="Enter data zone code", " ",IF(ISNA(VLOOKUP($A736,'SIMD 2020v2 DZ lookup data'!$A:$AA,27,FALSE)),"not found",VLOOKUP($A736,'SIMD 2020v2 DZ lookup data'!$A:$AA,27,FALSE)))</f>
        <v> </v>
      </c>
    </row>
    <row r="737" ht="15.75" customHeight="1">
      <c r="A737" s="35" t="s">
        <v>89</v>
      </c>
      <c r="B737" s="36" t="str">
        <f>IF($A737="Enter data zone code", " ",IF(ISNA(VLOOKUP($A737,'SIMD 2020v2 DZ lookup data'!$A:$AA,2,FALSE)),"not found",VLOOKUP($A737,'SIMD 2020v2 DZ lookup data'!$A:$AA,2,FALSE)))</f>
        <v> </v>
      </c>
      <c r="C737" s="36" t="str">
        <f>IF($A737="Enter data zone code", " ",IF(ISNA(VLOOKUP($A737,'SIMD 2020v2 DZ lookup data'!$A:$AA,21,FALSE)),"not found",VLOOKUP($A737,'SIMD 2020v2 DZ lookup data'!$A:$AA,21,FALSE)))</f>
        <v> </v>
      </c>
      <c r="D737" s="29" t="str">
        <f>IF($A737="Enter data zone code", " ",IF(ISNA(VLOOKUP($A737,'SIMD 2020v2 DZ lookup data'!$A:$AA,3,FALSE)),"not found",VLOOKUP($A737,'SIMD 2020v2 DZ lookup data'!$A:$AA,3,FALSE)))</f>
        <v> </v>
      </c>
      <c r="E737" s="29" t="str">
        <f>IF($A737="Enter data zone code", " ",IF(ISNA(VLOOKUP($A737,'SIMD 2020v2 DZ lookup data'!$A:$AA,4,FALSE)),"not found",VLOOKUP($A737,'SIMD 2020v2 DZ lookup data'!$A:$AA,4,FALSE)))</f>
        <v> </v>
      </c>
      <c r="F737" s="29" t="str">
        <f>IF($A737="Enter data zone code", " ",IF(ISNA(VLOOKUP($A737,'SIMD 2020v2 DZ lookup data'!$A:$AA,5,FALSE)),"not found",VLOOKUP($A737,'SIMD 2020v2 DZ lookup data'!$A:$AA,5,FALSE)))</f>
        <v> </v>
      </c>
      <c r="G737" s="29" t="str">
        <f>IF($A737="Enter data zone code", " ",IF(ISNA(VLOOKUP($A737,'SIMD 2020v2 DZ lookup data'!$A:$AA,6,FALSE)),"not found",VLOOKUP($A737,'SIMD 2020v2 DZ lookup data'!$A:$AA,6,FALSE)))</f>
        <v> </v>
      </c>
      <c r="H737" s="30" t="str">
        <f>IF($A737="Enter data zone code", " ",IF(ISNA(VLOOKUP($A737,'SIMD 2020v2 DZ lookup data'!$A:$AA,8,FALSE)),"not found",VLOOKUP($A737,'SIMD 2020v2 DZ lookup data'!$A:$AA,7,FALSE)))</f>
        <v> </v>
      </c>
      <c r="I737" s="30" t="str">
        <f>IF($A737="Enter data zone code", " ",IF(ISNA(VLOOKUP($A737,'SIMD 2020v2 DZ lookup data'!$A:$AA,7,FALSE)),"not found",VLOOKUP($A737,'SIMD 2020v2 DZ lookup data'!$A:$AA,8,FALSE)))</f>
        <v> </v>
      </c>
      <c r="J737" s="30" t="str">
        <f>IF($A737="Enter data zone code", " ",IF(ISNA(VLOOKUP($A737,'SIMD 2020v2 DZ lookup data'!$A:$AA,9,FALSE)),"not found",VLOOKUP($A737,'SIMD 2020v2 DZ lookup data'!$A:$AA,9,FALSE)))</f>
        <v> </v>
      </c>
      <c r="K737" s="30" t="str">
        <f>IF($A737="Enter data zone code", " ",IF(ISNA(VLOOKUP($A737,'SIMD 2020v2 DZ lookup data'!$A:$AA,10,FALSE)),"not found",VLOOKUP($A737,'SIMD 2020v2 DZ lookup data'!$A:$AA,10,FALSE)))</f>
        <v> </v>
      </c>
      <c r="L737" s="30" t="str">
        <f>IF($A737="Enter data zone code", " ",IF(ISNA(VLOOKUP($A737,'SIMD 2020v2 DZ lookup data'!$A:$AA,11,FALSE)),"not found",VLOOKUP($A737,'SIMD 2020v2 DZ lookup data'!$A:$AA,11,FALSE)))</f>
        <v> </v>
      </c>
      <c r="M737" s="30" t="str">
        <f>IF($A737="Enter data zone code", " ",IF(ISNA(VLOOKUP($A737,'SIMD 2020v2 DZ lookup data'!$A:$AA,12,FALSE)),"not found",VLOOKUP($A737,'SIMD 2020v2 DZ lookup data'!$A:$AA,12,FALSE)))</f>
        <v> </v>
      </c>
      <c r="N737" s="30" t="str">
        <f>IF($A737="Enter data zone code", " ",IF(ISNA(VLOOKUP($A737,'SIMD 2020v2 DZ lookup data'!$A:$AA,13,FALSE)),"not found",VLOOKUP($A737,'SIMD 2020v2 DZ lookup data'!$A:$AA,13,FALSE)))</f>
        <v> </v>
      </c>
      <c r="O737" s="31" t="str">
        <f>IF($A737="Enter data zone code", " ",IF(ISNA(VLOOKUP($A737,'SIMD 2020v2 DZ lookup data'!$A:$AA,14,FALSE)),"not found",VLOOKUP($A737,'SIMD 2020v2 DZ lookup data'!$A:$AA,14,FALSE)))</f>
        <v> </v>
      </c>
      <c r="P737" s="31" t="str">
        <f>IF($A737="Enter data zone code", " ",IF(ISNA(VLOOKUP($A737,'SIMD 2020v2 DZ lookup data'!$A:$AA,15,FALSE)),"not found",VLOOKUP($A737,'SIMD 2020v2 DZ lookup data'!$A:$AA,15,FALSE)))</f>
        <v> </v>
      </c>
      <c r="Q737" s="37" t="str">
        <f>IF($A737="Enter data zone code", " ",IF(ISNA(VLOOKUP($A737,'SIMD 2020v2 DZ lookup data'!$A:$AA,17,FALSE)),"not found",VLOOKUP($A737,'SIMD 2020v2 DZ lookup data'!$A:$AA,17,FALSE)))</f>
        <v> </v>
      </c>
      <c r="R737" s="36" t="str">
        <f>IF($A737="Enter data zone code", " ",IF(ISNA(VLOOKUP($A737,'SIMD 2020v2 DZ lookup data'!$A:$AA,19,FALSE)),"not found",VLOOKUP($A737,'SIMD 2020v2 DZ lookup data'!$A:$AA,19,FALSE)))</f>
        <v> </v>
      </c>
      <c r="S737" s="36" t="str">
        <f>IF($A737="Enter data zone code", " ",IF(ISNA(VLOOKUP($A737,'SIMD 2020v2 DZ lookup data'!$A:$AA,23,FALSE)),"not found",VLOOKUP($A737,'SIMD 2020v2 DZ lookup data'!$A:$AA,23,FALSE)))</f>
        <v> </v>
      </c>
      <c r="T737" s="36" t="str">
        <f>IF($A737="Enter data zone code", " ",IF(ISNA(VLOOKUP($A737,'SIMD 2020v2 DZ lookup data'!$A:$AA,25,FALSE)),"not found",VLOOKUP($A737,'SIMD 2020v2 DZ lookup data'!$A:$AA,25,FALSE)))</f>
        <v> </v>
      </c>
      <c r="U737" s="38" t="str">
        <f>IF($A737="Enter data zone code", " ",IF(ISNA(VLOOKUP($A737,'SIMD 2020v2 DZ lookup data'!$A:$AA,27,FALSE)),"not found",VLOOKUP($A737,'SIMD 2020v2 DZ lookup data'!$A:$AA,27,FALSE)))</f>
        <v> </v>
      </c>
    </row>
    <row r="738" ht="15.75" customHeight="1">
      <c r="A738" s="35" t="s">
        <v>89</v>
      </c>
      <c r="B738" s="36" t="str">
        <f>IF($A738="Enter data zone code", " ",IF(ISNA(VLOOKUP($A738,'SIMD 2020v2 DZ lookup data'!$A:$AA,2,FALSE)),"not found",VLOOKUP($A738,'SIMD 2020v2 DZ lookup data'!$A:$AA,2,FALSE)))</f>
        <v> </v>
      </c>
      <c r="C738" s="36" t="str">
        <f>IF($A738="Enter data zone code", " ",IF(ISNA(VLOOKUP($A738,'SIMD 2020v2 DZ lookup data'!$A:$AA,21,FALSE)),"not found",VLOOKUP($A738,'SIMD 2020v2 DZ lookup data'!$A:$AA,21,FALSE)))</f>
        <v> </v>
      </c>
      <c r="D738" s="29" t="str">
        <f>IF($A738="Enter data zone code", " ",IF(ISNA(VLOOKUP($A738,'SIMD 2020v2 DZ lookup data'!$A:$AA,3,FALSE)),"not found",VLOOKUP($A738,'SIMD 2020v2 DZ lookup data'!$A:$AA,3,FALSE)))</f>
        <v> </v>
      </c>
      <c r="E738" s="29" t="str">
        <f>IF($A738="Enter data zone code", " ",IF(ISNA(VLOOKUP($A738,'SIMD 2020v2 DZ lookup data'!$A:$AA,4,FALSE)),"not found",VLOOKUP($A738,'SIMD 2020v2 DZ lookup data'!$A:$AA,4,FALSE)))</f>
        <v> </v>
      </c>
      <c r="F738" s="29" t="str">
        <f>IF($A738="Enter data zone code", " ",IF(ISNA(VLOOKUP($A738,'SIMD 2020v2 DZ lookup data'!$A:$AA,5,FALSE)),"not found",VLOOKUP($A738,'SIMD 2020v2 DZ lookup data'!$A:$AA,5,FALSE)))</f>
        <v> </v>
      </c>
      <c r="G738" s="29" t="str">
        <f>IF($A738="Enter data zone code", " ",IF(ISNA(VLOOKUP($A738,'SIMD 2020v2 DZ lookup data'!$A:$AA,6,FALSE)),"not found",VLOOKUP($A738,'SIMD 2020v2 DZ lookup data'!$A:$AA,6,FALSE)))</f>
        <v> </v>
      </c>
      <c r="H738" s="30" t="str">
        <f>IF($A738="Enter data zone code", " ",IF(ISNA(VLOOKUP($A738,'SIMD 2020v2 DZ lookup data'!$A:$AA,8,FALSE)),"not found",VLOOKUP($A738,'SIMD 2020v2 DZ lookup data'!$A:$AA,7,FALSE)))</f>
        <v> </v>
      </c>
      <c r="I738" s="30" t="str">
        <f>IF($A738="Enter data zone code", " ",IF(ISNA(VLOOKUP($A738,'SIMD 2020v2 DZ lookup data'!$A:$AA,7,FALSE)),"not found",VLOOKUP($A738,'SIMD 2020v2 DZ lookup data'!$A:$AA,8,FALSE)))</f>
        <v> </v>
      </c>
      <c r="J738" s="30" t="str">
        <f>IF($A738="Enter data zone code", " ",IF(ISNA(VLOOKUP($A738,'SIMD 2020v2 DZ lookup data'!$A:$AA,9,FALSE)),"not found",VLOOKUP($A738,'SIMD 2020v2 DZ lookup data'!$A:$AA,9,FALSE)))</f>
        <v> </v>
      </c>
      <c r="K738" s="30" t="str">
        <f>IF($A738="Enter data zone code", " ",IF(ISNA(VLOOKUP($A738,'SIMD 2020v2 DZ lookup data'!$A:$AA,10,FALSE)),"not found",VLOOKUP($A738,'SIMD 2020v2 DZ lookup data'!$A:$AA,10,FALSE)))</f>
        <v> </v>
      </c>
      <c r="L738" s="30" t="str">
        <f>IF($A738="Enter data zone code", " ",IF(ISNA(VLOOKUP($A738,'SIMD 2020v2 DZ lookup data'!$A:$AA,11,FALSE)),"not found",VLOOKUP($A738,'SIMD 2020v2 DZ lookup data'!$A:$AA,11,FALSE)))</f>
        <v> </v>
      </c>
      <c r="M738" s="30" t="str">
        <f>IF($A738="Enter data zone code", " ",IF(ISNA(VLOOKUP($A738,'SIMD 2020v2 DZ lookup data'!$A:$AA,12,FALSE)),"not found",VLOOKUP($A738,'SIMD 2020v2 DZ lookup data'!$A:$AA,12,FALSE)))</f>
        <v> </v>
      </c>
      <c r="N738" s="30" t="str">
        <f>IF($A738="Enter data zone code", " ",IF(ISNA(VLOOKUP($A738,'SIMD 2020v2 DZ lookup data'!$A:$AA,13,FALSE)),"not found",VLOOKUP($A738,'SIMD 2020v2 DZ lookup data'!$A:$AA,13,FALSE)))</f>
        <v> </v>
      </c>
      <c r="O738" s="31" t="str">
        <f>IF($A738="Enter data zone code", " ",IF(ISNA(VLOOKUP($A738,'SIMD 2020v2 DZ lookup data'!$A:$AA,14,FALSE)),"not found",VLOOKUP($A738,'SIMD 2020v2 DZ lookup data'!$A:$AA,14,FALSE)))</f>
        <v> </v>
      </c>
      <c r="P738" s="31" t="str">
        <f>IF($A738="Enter data zone code", " ",IF(ISNA(VLOOKUP($A738,'SIMD 2020v2 DZ lookup data'!$A:$AA,15,FALSE)),"not found",VLOOKUP($A738,'SIMD 2020v2 DZ lookup data'!$A:$AA,15,FALSE)))</f>
        <v> </v>
      </c>
      <c r="Q738" s="37" t="str">
        <f>IF($A738="Enter data zone code", " ",IF(ISNA(VLOOKUP($A738,'SIMD 2020v2 DZ lookup data'!$A:$AA,17,FALSE)),"not found",VLOOKUP($A738,'SIMD 2020v2 DZ lookup data'!$A:$AA,17,FALSE)))</f>
        <v> </v>
      </c>
      <c r="R738" s="36" t="str">
        <f>IF($A738="Enter data zone code", " ",IF(ISNA(VLOOKUP($A738,'SIMD 2020v2 DZ lookup data'!$A:$AA,19,FALSE)),"not found",VLOOKUP($A738,'SIMD 2020v2 DZ lookup data'!$A:$AA,19,FALSE)))</f>
        <v> </v>
      </c>
      <c r="S738" s="36" t="str">
        <f>IF($A738="Enter data zone code", " ",IF(ISNA(VLOOKUP($A738,'SIMD 2020v2 DZ lookup data'!$A:$AA,23,FALSE)),"not found",VLOOKUP($A738,'SIMD 2020v2 DZ lookup data'!$A:$AA,23,FALSE)))</f>
        <v> </v>
      </c>
      <c r="T738" s="36" t="str">
        <f>IF($A738="Enter data zone code", " ",IF(ISNA(VLOOKUP($A738,'SIMD 2020v2 DZ lookup data'!$A:$AA,25,FALSE)),"not found",VLOOKUP($A738,'SIMD 2020v2 DZ lookup data'!$A:$AA,25,FALSE)))</f>
        <v> </v>
      </c>
      <c r="U738" s="38" t="str">
        <f>IF($A738="Enter data zone code", " ",IF(ISNA(VLOOKUP($A738,'SIMD 2020v2 DZ lookup data'!$A:$AA,27,FALSE)),"not found",VLOOKUP($A738,'SIMD 2020v2 DZ lookup data'!$A:$AA,27,FALSE)))</f>
        <v> </v>
      </c>
    </row>
    <row r="739" ht="15.75" customHeight="1">
      <c r="A739" s="35" t="s">
        <v>89</v>
      </c>
      <c r="B739" s="36" t="str">
        <f>IF($A739="Enter data zone code", " ",IF(ISNA(VLOOKUP($A739,'SIMD 2020v2 DZ lookup data'!$A:$AA,2,FALSE)),"not found",VLOOKUP($A739,'SIMD 2020v2 DZ lookup data'!$A:$AA,2,FALSE)))</f>
        <v> </v>
      </c>
      <c r="C739" s="36" t="str">
        <f>IF($A739="Enter data zone code", " ",IF(ISNA(VLOOKUP($A739,'SIMD 2020v2 DZ lookup data'!$A:$AA,21,FALSE)),"not found",VLOOKUP($A739,'SIMD 2020v2 DZ lookup data'!$A:$AA,21,FALSE)))</f>
        <v> </v>
      </c>
      <c r="D739" s="29" t="str">
        <f>IF($A739="Enter data zone code", " ",IF(ISNA(VLOOKUP($A739,'SIMD 2020v2 DZ lookup data'!$A:$AA,3,FALSE)),"not found",VLOOKUP($A739,'SIMD 2020v2 DZ lookup data'!$A:$AA,3,FALSE)))</f>
        <v> </v>
      </c>
      <c r="E739" s="29" t="str">
        <f>IF($A739="Enter data zone code", " ",IF(ISNA(VLOOKUP($A739,'SIMD 2020v2 DZ lookup data'!$A:$AA,4,FALSE)),"not found",VLOOKUP($A739,'SIMD 2020v2 DZ lookup data'!$A:$AA,4,FALSE)))</f>
        <v> </v>
      </c>
      <c r="F739" s="29" t="str">
        <f>IF($A739="Enter data zone code", " ",IF(ISNA(VLOOKUP($A739,'SIMD 2020v2 DZ lookup data'!$A:$AA,5,FALSE)),"not found",VLOOKUP($A739,'SIMD 2020v2 DZ lookup data'!$A:$AA,5,FALSE)))</f>
        <v> </v>
      </c>
      <c r="G739" s="29" t="str">
        <f>IF($A739="Enter data zone code", " ",IF(ISNA(VLOOKUP($A739,'SIMD 2020v2 DZ lookup data'!$A:$AA,6,FALSE)),"not found",VLOOKUP($A739,'SIMD 2020v2 DZ lookup data'!$A:$AA,6,FALSE)))</f>
        <v> </v>
      </c>
      <c r="H739" s="30" t="str">
        <f>IF($A739="Enter data zone code", " ",IF(ISNA(VLOOKUP($A739,'SIMD 2020v2 DZ lookup data'!$A:$AA,8,FALSE)),"not found",VLOOKUP($A739,'SIMD 2020v2 DZ lookup data'!$A:$AA,7,FALSE)))</f>
        <v> </v>
      </c>
      <c r="I739" s="30" t="str">
        <f>IF($A739="Enter data zone code", " ",IF(ISNA(VLOOKUP($A739,'SIMD 2020v2 DZ lookup data'!$A:$AA,7,FALSE)),"not found",VLOOKUP($A739,'SIMD 2020v2 DZ lookup data'!$A:$AA,8,FALSE)))</f>
        <v> </v>
      </c>
      <c r="J739" s="30" t="str">
        <f>IF($A739="Enter data zone code", " ",IF(ISNA(VLOOKUP($A739,'SIMD 2020v2 DZ lookup data'!$A:$AA,9,FALSE)),"not found",VLOOKUP($A739,'SIMD 2020v2 DZ lookup data'!$A:$AA,9,FALSE)))</f>
        <v> </v>
      </c>
      <c r="K739" s="30" t="str">
        <f>IF($A739="Enter data zone code", " ",IF(ISNA(VLOOKUP($A739,'SIMD 2020v2 DZ lookup data'!$A:$AA,10,FALSE)),"not found",VLOOKUP($A739,'SIMD 2020v2 DZ lookup data'!$A:$AA,10,FALSE)))</f>
        <v> </v>
      </c>
      <c r="L739" s="30" t="str">
        <f>IF($A739="Enter data zone code", " ",IF(ISNA(VLOOKUP($A739,'SIMD 2020v2 DZ lookup data'!$A:$AA,11,FALSE)),"not found",VLOOKUP($A739,'SIMD 2020v2 DZ lookup data'!$A:$AA,11,FALSE)))</f>
        <v> </v>
      </c>
      <c r="M739" s="30" t="str">
        <f>IF($A739="Enter data zone code", " ",IF(ISNA(VLOOKUP($A739,'SIMD 2020v2 DZ lookup data'!$A:$AA,12,FALSE)),"not found",VLOOKUP($A739,'SIMD 2020v2 DZ lookup data'!$A:$AA,12,FALSE)))</f>
        <v> </v>
      </c>
      <c r="N739" s="30" t="str">
        <f>IF($A739="Enter data zone code", " ",IF(ISNA(VLOOKUP($A739,'SIMD 2020v2 DZ lookup data'!$A:$AA,13,FALSE)),"not found",VLOOKUP($A739,'SIMD 2020v2 DZ lookup data'!$A:$AA,13,FALSE)))</f>
        <v> </v>
      </c>
      <c r="O739" s="31" t="str">
        <f>IF($A739="Enter data zone code", " ",IF(ISNA(VLOOKUP($A739,'SIMD 2020v2 DZ lookup data'!$A:$AA,14,FALSE)),"not found",VLOOKUP($A739,'SIMD 2020v2 DZ lookup data'!$A:$AA,14,FALSE)))</f>
        <v> </v>
      </c>
      <c r="P739" s="31" t="str">
        <f>IF($A739="Enter data zone code", " ",IF(ISNA(VLOOKUP($A739,'SIMD 2020v2 DZ lookup data'!$A:$AA,15,FALSE)),"not found",VLOOKUP($A739,'SIMD 2020v2 DZ lookup data'!$A:$AA,15,FALSE)))</f>
        <v> </v>
      </c>
      <c r="Q739" s="37" t="str">
        <f>IF($A739="Enter data zone code", " ",IF(ISNA(VLOOKUP($A739,'SIMD 2020v2 DZ lookup data'!$A:$AA,17,FALSE)),"not found",VLOOKUP($A739,'SIMD 2020v2 DZ lookup data'!$A:$AA,17,FALSE)))</f>
        <v> </v>
      </c>
      <c r="R739" s="36" t="str">
        <f>IF($A739="Enter data zone code", " ",IF(ISNA(VLOOKUP($A739,'SIMD 2020v2 DZ lookup data'!$A:$AA,19,FALSE)),"not found",VLOOKUP($A739,'SIMD 2020v2 DZ lookup data'!$A:$AA,19,FALSE)))</f>
        <v> </v>
      </c>
      <c r="S739" s="36" t="str">
        <f>IF($A739="Enter data zone code", " ",IF(ISNA(VLOOKUP($A739,'SIMD 2020v2 DZ lookup data'!$A:$AA,23,FALSE)),"not found",VLOOKUP($A739,'SIMD 2020v2 DZ lookup data'!$A:$AA,23,FALSE)))</f>
        <v> </v>
      </c>
      <c r="T739" s="36" t="str">
        <f>IF($A739="Enter data zone code", " ",IF(ISNA(VLOOKUP($A739,'SIMD 2020v2 DZ lookup data'!$A:$AA,25,FALSE)),"not found",VLOOKUP($A739,'SIMD 2020v2 DZ lookup data'!$A:$AA,25,FALSE)))</f>
        <v> </v>
      </c>
      <c r="U739" s="38" t="str">
        <f>IF($A739="Enter data zone code", " ",IF(ISNA(VLOOKUP($A739,'SIMD 2020v2 DZ lookup data'!$A:$AA,27,FALSE)),"not found",VLOOKUP($A739,'SIMD 2020v2 DZ lookup data'!$A:$AA,27,FALSE)))</f>
        <v> </v>
      </c>
    </row>
    <row r="740" ht="15.75" customHeight="1">
      <c r="A740" s="35" t="s">
        <v>89</v>
      </c>
      <c r="B740" s="36" t="str">
        <f>IF($A740="Enter data zone code", " ",IF(ISNA(VLOOKUP($A740,'SIMD 2020v2 DZ lookup data'!$A:$AA,2,FALSE)),"not found",VLOOKUP($A740,'SIMD 2020v2 DZ lookup data'!$A:$AA,2,FALSE)))</f>
        <v> </v>
      </c>
      <c r="C740" s="36" t="str">
        <f>IF($A740="Enter data zone code", " ",IF(ISNA(VLOOKUP($A740,'SIMD 2020v2 DZ lookup data'!$A:$AA,21,FALSE)),"not found",VLOOKUP($A740,'SIMD 2020v2 DZ lookup data'!$A:$AA,21,FALSE)))</f>
        <v> </v>
      </c>
      <c r="D740" s="29" t="str">
        <f>IF($A740="Enter data zone code", " ",IF(ISNA(VLOOKUP($A740,'SIMD 2020v2 DZ lookup data'!$A:$AA,3,FALSE)),"not found",VLOOKUP($A740,'SIMD 2020v2 DZ lookup data'!$A:$AA,3,FALSE)))</f>
        <v> </v>
      </c>
      <c r="E740" s="29" t="str">
        <f>IF($A740="Enter data zone code", " ",IF(ISNA(VLOOKUP($A740,'SIMD 2020v2 DZ lookup data'!$A:$AA,4,FALSE)),"not found",VLOOKUP($A740,'SIMD 2020v2 DZ lookup data'!$A:$AA,4,FALSE)))</f>
        <v> </v>
      </c>
      <c r="F740" s="29" t="str">
        <f>IF($A740="Enter data zone code", " ",IF(ISNA(VLOOKUP($A740,'SIMD 2020v2 DZ lookup data'!$A:$AA,5,FALSE)),"not found",VLOOKUP($A740,'SIMD 2020v2 DZ lookup data'!$A:$AA,5,FALSE)))</f>
        <v> </v>
      </c>
      <c r="G740" s="29" t="str">
        <f>IF($A740="Enter data zone code", " ",IF(ISNA(VLOOKUP($A740,'SIMD 2020v2 DZ lookup data'!$A:$AA,6,FALSE)),"not found",VLOOKUP($A740,'SIMD 2020v2 DZ lookup data'!$A:$AA,6,FALSE)))</f>
        <v> </v>
      </c>
      <c r="H740" s="30" t="str">
        <f>IF($A740="Enter data zone code", " ",IF(ISNA(VLOOKUP($A740,'SIMD 2020v2 DZ lookup data'!$A:$AA,8,FALSE)),"not found",VLOOKUP($A740,'SIMD 2020v2 DZ lookup data'!$A:$AA,7,FALSE)))</f>
        <v> </v>
      </c>
      <c r="I740" s="30" t="str">
        <f>IF($A740="Enter data zone code", " ",IF(ISNA(VLOOKUP($A740,'SIMD 2020v2 DZ lookup data'!$A:$AA,7,FALSE)),"not found",VLOOKUP($A740,'SIMD 2020v2 DZ lookup data'!$A:$AA,8,FALSE)))</f>
        <v> </v>
      </c>
      <c r="J740" s="30" t="str">
        <f>IF($A740="Enter data zone code", " ",IF(ISNA(VLOOKUP($A740,'SIMD 2020v2 DZ lookup data'!$A:$AA,9,FALSE)),"not found",VLOOKUP($A740,'SIMD 2020v2 DZ lookup data'!$A:$AA,9,FALSE)))</f>
        <v> </v>
      </c>
      <c r="K740" s="30" t="str">
        <f>IF($A740="Enter data zone code", " ",IF(ISNA(VLOOKUP($A740,'SIMD 2020v2 DZ lookup data'!$A:$AA,10,FALSE)),"not found",VLOOKUP($A740,'SIMD 2020v2 DZ lookup data'!$A:$AA,10,FALSE)))</f>
        <v> </v>
      </c>
      <c r="L740" s="30" t="str">
        <f>IF($A740="Enter data zone code", " ",IF(ISNA(VLOOKUP($A740,'SIMD 2020v2 DZ lookup data'!$A:$AA,11,FALSE)),"not found",VLOOKUP($A740,'SIMD 2020v2 DZ lookup data'!$A:$AA,11,FALSE)))</f>
        <v> </v>
      </c>
      <c r="M740" s="30" t="str">
        <f>IF($A740="Enter data zone code", " ",IF(ISNA(VLOOKUP($A740,'SIMD 2020v2 DZ lookup data'!$A:$AA,12,FALSE)),"not found",VLOOKUP($A740,'SIMD 2020v2 DZ lookup data'!$A:$AA,12,FALSE)))</f>
        <v> </v>
      </c>
      <c r="N740" s="30" t="str">
        <f>IF($A740="Enter data zone code", " ",IF(ISNA(VLOOKUP($A740,'SIMD 2020v2 DZ lookup data'!$A:$AA,13,FALSE)),"not found",VLOOKUP($A740,'SIMD 2020v2 DZ lookup data'!$A:$AA,13,FALSE)))</f>
        <v> </v>
      </c>
      <c r="O740" s="31" t="str">
        <f>IF($A740="Enter data zone code", " ",IF(ISNA(VLOOKUP($A740,'SIMD 2020v2 DZ lookup data'!$A:$AA,14,FALSE)),"not found",VLOOKUP($A740,'SIMD 2020v2 DZ lookup data'!$A:$AA,14,FALSE)))</f>
        <v> </v>
      </c>
      <c r="P740" s="31" t="str">
        <f>IF($A740="Enter data zone code", " ",IF(ISNA(VLOOKUP($A740,'SIMD 2020v2 DZ lookup data'!$A:$AA,15,FALSE)),"not found",VLOOKUP($A740,'SIMD 2020v2 DZ lookup data'!$A:$AA,15,FALSE)))</f>
        <v> </v>
      </c>
      <c r="Q740" s="37" t="str">
        <f>IF($A740="Enter data zone code", " ",IF(ISNA(VLOOKUP($A740,'SIMD 2020v2 DZ lookup data'!$A:$AA,17,FALSE)),"not found",VLOOKUP($A740,'SIMD 2020v2 DZ lookup data'!$A:$AA,17,FALSE)))</f>
        <v> </v>
      </c>
      <c r="R740" s="36" t="str">
        <f>IF($A740="Enter data zone code", " ",IF(ISNA(VLOOKUP($A740,'SIMD 2020v2 DZ lookup data'!$A:$AA,19,FALSE)),"not found",VLOOKUP($A740,'SIMD 2020v2 DZ lookup data'!$A:$AA,19,FALSE)))</f>
        <v> </v>
      </c>
      <c r="S740" s="36" t="str">
        <f>IF($A740="Enter data zone code", " ",IF(ISNA(VLOOKUP($A740,'SIMD 2020v2 DZ lookup data'!$A:$AA,23,FALSE)),"not found",VLOOKUP($A740,'SIMD 2020v2 DZ lookup data'!$A:$AA,23,FALSE)))</f>
        <v> </v>
      </c>
      <c r="T740" s="36" t="str">
        <f>IF($A740="Enter data zone code", " ",IF(ISNA(VLOOKUP($A740,'SIMD 2020v2 DZ lookup data'!$A:$AA,25,FALSE)),"not found",VLOOKUP($A740,'SIMD 2020v2 DZ lookup data'!$A:$AA,25,FALSE)))</f>
        <v> </v>
      </c>
      <c r="U740" s="38" t="str">
        <f>IF($A740="Enter data zone code", " ",IF(ISNA(VLOOKUP($A740,'SIMD 2020v2 DZ lookup data'!$A:$AA,27,FALSE)),"not found",VLOOKUP($A740,'SIMD 2020v2 DZ lookup data'!$A:$AA,27,FALSE)))</f>
        <v> </v>
      </c>
    </row>
    <row r="741" ht="15.75" customHeight="1">
      <c r="A741" s="35" t="s">
        <v>89</v>
      </c>
      <c r="B741" s="36" t="str">
        <f>IF($A741="Enter data zone code", " ",IF(ISNA(VLOOKUP($A741,'SIMD 2020v2 DZ lookup data'!$A:$AA,2,FALSE)),"not found",VLOOKUP($A741,'SIMD 2020v2 DZ lookup data'!$A:$AA,2,FALSE)))</f>
        <v> </v>
      </c>
      <c r="C741" s="36" t="str">
        <f>IF($A741="Enter data zone code", " ",IF(ISNA(VLOOKUP($A741,'SIMD 2020v2 DZ lookup data'!$A:$AA,21,FALSE)),"not found",VLOOKUP($A741,'SIMD 2020v2 DZ lookup data'!$A:$AA,21,FALSE)))</f>
        <v> </v>
      </c>
      <c r="D741" s="29" t="str">
        <f>IF($A741="Enter data zone code", " ",IF(ISNA(VLOOKUP($A741,'SIMD 2020v2 DZ lookup data'!$A:$AA,3,FALSE)),"not found",VLOOKUP($A741,'SIMD 2020v2 DZ lookup data'!$A:$AA,3,FALSE)))</f>
        <v> </v>
      </c>
      <c r="E741" s="29" t="str">
        <f>IF($A741="Enter data zone code", " ",IF(ISNA(VLOOKUP($A741,'SIMD 2020v2 DZ lookup data'!$A:$AA,4,FALSE)),"not found",VLOOKUP($A741,'SIMD 2020v2 DZ lookup data'!$A:$AA,4,FALSE)))</f>
        <v> </v>
      </c>
      <c r="F741" s="29" t="str">
        <f>IF($A741="Enter data zone code", " ",IF(ISNA(VLOOKUP($A741,'SIMD 2020v2 DZ lookup data'!$A:$AA,5,FALSE)),"not found",VLOOKUP($A741,'SIMD 2020v2 DZ lookup data'!$A:$AA,5,FALSE)))</f>
        <v> </v>
      </c>
      <c r="G741" s="29" t="str">
        <f>IF($A741="Enter data zone code", " ",IF(ISNA(VLOOKUP($A741,'SIMD 2020v2 DZ lookup data'!$A:$AA,6,FALSE)),"not found",VLOOKUP($A741,'SIMD 2020v2 DZ lookup data'!$A:$AA,6,FALSE)))</f>
        <v> </v>
      </c>
      <c r="H741" s="30" t="str">
        <f>IF($A741="Enter data zone code", " ",IF(ISNA(VLOOKUP($A741,'SIMD 2020v2 DZ lookup data'!$A:$AA,8,FALSE)),"not found",VLOOKUP($A741,'SIMD 2020v2 DZ lookup data'!$A:$AA,7,FALSE)))</f>
        <v> </v>
      </c>
      <c r="I741" s="30" t="str">
        <f>IF($A741="Enter data zone code", " ",IF(ISNA(VLOOKUP($A741,'SIMD 2020v2 DZ lookup data'!$A:$AA,7,FALSE)),"not found",VLOOKUP($A741,'SIMD 2020v2 DZ lookup data'!$A:$AA,8,FALSE)))</f>
        <v> </v>
      </c>
      <c r="J741" s="30" t="str">
        <f>IF($A741="Enter data zone code", " ",IF(ISNA(VLOOKUP($A741,'SIMD 2020v2 DZ lookup data'!$A:$AA,9,FALSE)),"not found",VLOOKUP($A741,'SIMD 2020v2 DZ lookup data'!$A:$AA,9,FALSE)))</f>
        <v> </v>
      </c>
      <c r="K741" s="30" t="str">
        <f>IF($A741="Enter data zone code", " ",IF(ISNA(VLOOKUP($A741,'SIMD 2020v2 DZ lookup data'!$A:$AA,10,FALSE)),"not found",VLOOKUP($A741,'SIMD 2020v2 DZ lookup data'!$A:$AA,10,FALSE)))</f>
        <v> </v>
      </c>
      <c r="L741" s="30" t="str">
        <f>IF($A741="Enter data zone code", " ",IF(ISNA(VLOOKUP($A741,'SIMD 2020v2 DZ lookup data'!$A:$AA,11,FALSE)),"not found",VLOOKUP($A741,'SIMD 2020v2 DZ lookup data'!$A:$AA,11,FALSE)))</f>
        <v> </v>
      </c>
      <c r="M741" s="30" t="str">
        <f>IF($A741="Enter data zone code", " ",IF(ISNA(VLOOKUP($A741,'SIMD 2020v2 DZ lookup data'!$A:$AA,12,FALSE)),"not found",VLOOKUP($A741,'SIMD 2020v2 DZ lookup data'!$A:$AA,12,FALSE)))</f>
        <v> </v>
      </c>
      <c r="N741" s="30" t="str">
        <f>IF($A741="Enter data zone code", " ",IF(ISNA(VLOOKUP($A741,'SIMD 2020v2 DZ lookup data'!$A:$AA,13,FALSE)),"not found",VLOOKUP($A741,'SIMD 2020v2 DZ lookup data'!$A:$AA,13,FALSE)))</f>
        <v> </v>
      </c>
      <c r="O741" s="31" t="str">
        <f>IF($A741="Enter data zone code", " ",IF(ISNA(VLOOKUP($A741,'SIMD 2020v2 DZ lookup data'!$A:$AA,14,FALSE)),"not found",VLOOKUP($A741,'SIMD 2020v2 DZ lookup data'!$A:$AA,14,FALSE)))</f>
        <v> </v>
      </c>
      <c r="P741" s="31" t="str">
        <f>IF($A741="Enter data zone code", " ",IF(ISNA(VLOOKUP($A741,'SIMD 2020v2 DZ lookup data'!$A:$AA,15,FALSE)),"not found",VLOOKUP($A741,'SIMD 2020v2 DZ lookup data'!$A:$AA,15,FALSE)))</f>
        <v> </v>
      </c>
      <c r="Q741" s="37" t="str">
        <f>IF($A741="Enter data zone code", " ",IF(ISNA(VLOOKUP($A741,'SIMD 2020v2 DZ lookup data'!$A:$AA,17,FALSE)),"not found",VLOOKUP($A741,'SIMD 2020v2 DZ lookup data'!$A:$AA,17,FALSE)))</f>
        <v> </v>
      </c>
      <c r="R741" s="36" t="str">
        <f>IF($A741="Enter data zone code", " ",IF(ISNA(VLOOKUP($A741,'SIMD 2020v2 DZ lookup data'!$A:$AA,19,FALSE)),"not found",VLOOKUP($A741,'SIMD 2020v2 DZ lookup data'!$A:$AA,19,FALSE)))</f>
        <v> </v>
      </c>
      <c r="S741" s="36" t="str">
        <f>IF($A741="Enter data zone code", " ",IF(ISNA(VLOOKUP($A741,'SIMD 2020v2 DZ lookup data'!$A:$AA,23,FALSE)),"not found",VLOOKUP($A741,'SIMD 2020v2 DZ lookup data'!$A:$AA,23,FALSE)))</f>
        <v> </v>
      </c>
      <c r="T741" s="36" t="str">
        <f>IF($A741="Enter data zone code", " ",IF(ISNA(VLOOKUP($A741,'SIMD 2020v2 DZ lookup data'!$A:$AA,25,FALSE)),"not found",VLOOKUP($A741,'SIMD 2020v2 DZ lookup data'!$A:$AA,25,FALSE)))</f>
        <v> </v>
      </c>
      <c r="U741" s="38" t="str">
        <f>IF($A741="Enter data zone code", " ",IF(ISNA(VLOOKUP($A741,'SIMD 2020v2 DZ lookup data'!$A:$AA,27,FALSE)),"not found",VLOOKUP($A741,'SIMD 2020v2 DZ lookup data'!$A:$AA,27,FALSE)))</f>
        <v> </v>
      </c>
    </row>
    <row r="742" ht="15.75" customHeight="1">
      <c r="A742" s="35" t="s">
        <v>89</v>
      </c>
      <c r="B742" s="36" t="str">
        <f>IF($A742="Enter data zone code", " ",IF(ISNA(VLOOKUP($A742,'SIMD 2020v2 DZ lookup data'!$A:$AA,2,FALSE)),"not found",VLOOKUP($A742,'SIMD 2020v2 DZ lookup data'!$A:$AA,2,FALSE)))</f>
        <v> </v>
      </c>
      <c r="C742" s="36" t="str">
        <f>IF($A742="Enter data zone code", " ",IF(ISNA(VLOOKUP($A742,'SIMD 2020v2 DZ lookup data'!$A:$AA,21,FALSE)),"not found",VLOOKUP($A742,'SIMD 2020v2 DZ lookup data'!$A:$AA,21,FALSE)))</f>
        <v> </v>
      </c>
      <c r="D742" s="29" t="str">
        <f>IF($A742="Enter data zone code", " ",IF(ISNA(VLOOKUP($A742,'SIMD 2020v2 DZ lookup data'!$A:$AA,3,FALSE)),"not found",VLOOKUP($A742,'SIMD 2020v2 DZ lookup data'!$A:$AA,3,FALSE)))</f>
        <v> </v>
      </c>
      <c r="E742" s="29" t="str">
        <f>IF($A742="Enter data zone code", " ",IF(ISNA(VLOOKUP($A742,'SIMD 2020v2 DZ lookup data'!$A:$AA,4,FALSE)),"not found",VLOOKUP($A742,'SIMD 2020v2 DZ lookup data'!$A:$AA,4,FALSE)))</f>
        <v> </v>
      </c>
      <c r="F742" s="29" t="str">
        <f>IF($A742="Enter data zone code", " ",IF(ISNA(VLOOKUP($A742,'SIMD 2020v2 DZ lookup data'!$A:$AA,5,FALSE)),"not found",VLOOKUP($A742,'SIMD 2020v2 DZ lookup data'!$A:$AA,5,FALSE)))</f>
        <v> </v>
      </c>
      <c r="G742" s="29" t="str">
        <f>IF($A742="Enter data zone code", " ",IF(ISNA(VLOOKUP($A742,'SIMD 2020v2 DZ lookup data'!$A:$AA,6,FALSE)),"not found",VLOOKUP($A742,'SIMD 2020v2 DZ lookup data'!$A:$AA,6,FALSE)))</f>
        <v> </v>
      </c>
      <c r="H742" s="30" t="str">
        <f>IF($A742="Enter data zone code", " ",IF(ISNA(VLOOKUP($A742,'SIMD 2020v2 DZ lookup data'!$A:$AA,8,FALSE)),"not found",VLOOKUP($A742,'SIMD 2020v2 DZ lookup data'!$A:$AA,7,FALSE)))</f>
        <v> </v>
      </c>
      <c r="I742" s="30" t="str">
        <f>IF($A742="Enter data zone code", " ",IF(ISNA(VLOOKUP($A742,'SIMD 2020v2 DZ lookup data'!$A:$AA,7,FALSE)),"not found",VLOOKUP($A742,'SIMD 2020v2 DZ lookup data'!$A:$AA,8,FALSE)))</f>
        <v> </v>
      </c>
      <c r="J742" s="30" t="str">
        <f>IF($A742="Enter data zone code", " ",IF(ISNA(VLOOKUP($A742,'SIMD 2020v2 DZ lookup data'!$A:$AA,9,FALSE)),"not found",VLOOKUP($A742,'SIMD 2020v2 DZ lookup data'!$A:$AA,9,FALSE)))</f>
        <v> </v>
      </c>
      <c r="K742" s="30" t="str">
        <f>IF($A742="Enter data zone code", " ",IF(ISNA(VLOOKUP($A742,'SIMD 2020v2 DZ lookup data'!$A:$AA,10,FALSE)),"not found",VLOOKUP($A742,'SIMD 2020v2 DZ lookup data'!$A:$AA,10,FALSE)))</f>
        <v> </v>
      </c>
      <c r="L742" s="30" t="str">
        <f>IF($A742="Enter data zone code", " ",IF(ISNA(VLOOKUP($A742,'SIMD 2020v2 DZ lookup data'!$A:$AA,11,FALSE)),"not found",VLOOKUP($A742,'SIMD 2020v2 DZ lookup data'!$A:$AA,11,FALSE)))</f>
        <v> </v>
      </c>
      <c r="M742" s="30" t="str">
        <f>IF($A742="Enter data zone code", " ",IF(ISNA(VLOOKUP($A742,'SIMD 2020v2 DZ lookup data'!$A:$AA,12,FALSE)),"not found",VLOOKUP($A742,'SIMD 2020v2 DZ lookup data'!$A:$AA,12,FALSE)))</f>
        <v> </v>
      </c>
      <c r="N742" s="30" t="str">
        <f>IF($A742="Enter data zone code", " ",IF(ISNA(VLOOKUP($A742,'SIMD 2020v2 DZ lookup data'!$A:$AA,13,FALSE)),"not found",VLOOKUP($A742,'SIMD 2020v2 DZ lookup data'!$A:$AA,13,FALSE)))</f>
        <v> </v>
      </c>
      <c r="O742" s="31" t="str">
        <f>IF($A742="Enter data zone code", " ",IF(ISNA(VLOOKUP($A742,'SIMD 2020v2 DZ lookup data'!$A:$AA,14,FALSE)),"not found",VLOOKUP($A742,'SIMD 2020v2 DZ lookup data'!$A:$AA,14,FALSE)))</f>
        <v> </v>
      </c>
      <c r="P742" s="31" t="str">
        <f>IF($A742="Enter data zone code", " ",IF(ISNA(VLOOKUP($A742,'SIMD 2020v2 DZ lookup data'!$A:$AA,15,FALSE)),"not found",VLOOKUP($A742,'SIMD 2020v2 DZ lookup data'!$A:$AA,15,FALSE)))</f>
        <v> </v>
      </c>
      <c r="Q742" s="37" t="str">
        <f>IF($A742="Enter data zone code", " ",IF(ISNA(VLOOKUP($A742,'SIMD 2020v2 DZ lookup data'!$A:$AA,17,FALSE)),"not found",VLOOKUP($A742,'SIMD 2020v2 DZ lookup data'!$A:$AA,17,FALSE)))</f>
        <v> </v>
      </c>
      <c r="R742" s="36" t="str">
        <f>IF($A742="Enter data zone code", " ",IF(ISNA(VLOOKUP($A742,'SIMD 2020v2 DZ lookup data'!$A:$AA,19,FALSE)),"not found",VLOOKUP($A742,'SIMD 2020v2 DZ lookup data'!$A:$AA,19,FALSE)))</f>
        <v> </v>
      </c>
      <c r="S742" s="36" t="str">
        <f>IF($A742="Enter data zone code", " ",IF(ISNA(VLOOKUP($A742,'SIMD 2020v2 DZ lookup data'!$A:$AA,23,FALSE)),"not found",VLOOKUP($A742,'SIMD 2020v2 DZ lookup data'!$A:$AA,23,FALSE)))</f>
        <v> </v>
      </c>
      <c r="T742" s="36" t="str">
        <f>IF($A742="Enter data zone code", " ",IF(ISNA(VLOOKUP($A742,'SIMD 2020v2 DZ lookup data'!$A:$AA,25,FALSE)),"not found",VLOOKUP($A742,'SIMD 2020v2 DZ lookup data'!$A:$AA,25,FALSE)))</f>
        <v> </v>
      </c>
      <c r="U742" s="38" t="str">
        <f>IF($A742="Enter data zone code", " ",IF(ISNA(VLOOKUP($A742,'SIMD 2020v2 DZ lookup data'!$A:$AA,27,FALSE)),"not found",VLOOKUP($A742,'SIMD 2020v2 DZ lookup data'!$A:$AA,27,FALSE)))</f>
        <v> </v>
      </c>
    </row>
    <row r="743" ht="15.75" customHeight="1">
      <c r="A743" s="35" t="s">
        <v>89</v>
      </c>
      <c r="B743" s="36" t="str">
        <f>IF($A743="Enter data zone code", " ",IF(ISNA(VLOOKUP($A743,'SIMD 2020v2 DZ lookup data'!$A:$AA,2,FALSE)),"not found",VLOOKUP($A743,'SIMD 2020v2 DZ lookup data'!$A:$AA,2,FALSE)))</f>
        <v> </v>
      </c>
      <c r="C743" s="36" t="str">
        <f>IF($A743="Enter data zone code", " ",IF(ISNA(VLOOKUP($A743,'SIMD 2020v2 DZ lookup data'!$A:$AA,21,FALSE)),"not found",VLOOKUP($A743,'SIMD 2020v2 DZ lookup data'!$A:$AA,21,FALSE)))</f>
        <v> </v>
      </c>
      <c r="D743" s="29" t="str">
        <f>IF($A743="Enter data zone code", " ",IF(ISNA(VLOOKUP($A743,'SIMD 2020v2 DZ lookup data'!$A:$AA,3,FALSE)),"not found",VLOOKUP($A743,'SIMD 2020v2 DZ lookup data'!$A:$AA,3,FALSE)))</f>
        <v> </v>
      </c>
      <c r="E743" s="29" t="str">
        <f>IF($A743="Enter data zone code", " ",IF(ISNA(VLOOKUP($A743,'SIMD 2020v2 DZ lookup data'!$A:$AA,4,FALSE)),"not found",VLOOKUP($A743,'SIMD 2020v2 DZ lookup data'!$A:$AA,4,FALSE)))</f>
        <v> </v>
      </c>
      <c r="F743" s="29" t="str">
        <f>IF($A743="Enter data zone code", " ",IF(ISNA(VLOOKUP($A743,'SIMD 2020v2 DZ lookup data'!$A:$AA,5,FALSE)),"not found",VLOOKUP($A743,'SIMD 2020v2 DZ lookup data'!$A:$AA,5,FALSE)))</f>
        <v> </v>
      </c>
      <c r="G743" s="29" t="str">
        <f>IF($A743="Enter data zone code", " ",IF(ISNA(VLOOKUP($A743,'SIMD 2020v2 DZ lookup data'!$A:$AA,6,FALSE)),"not found",VLOOKUP($A743,'SIMD 2020v2 DZ lookup data'!$A:$AA,6,FALSE)))</f>
        <v> </v>
      </c>
      <c r="H743" s="30" t="str">
        <f>IF($A743="Enter data zone code", " ",IF(ISNA(VLOOKUP($A743,'SIMD 2020v2 DZ lookup data'!$A:$AA,8,FALSE)),"not found",VLOOKUP($A743,'SIMD 2020v2 DZ lookup data'!$A:$AA,7,FALSE)))</f>
        <v> </v>
      </c>
      <c r="I743" s="30" t="str">
        <f>IF($A743="Enter data zone code", " ",IF(ISNA(VLOOKUP($A743,'SIMD 2020v2 DZ lookup data'!$A:$AA,7,FALSE)),"not found",VLOOKUP($A743,'SIMD 2020v2 DZ lookup data'!$A:$AA,8,FALSE)))</f>
        <v> </v>
      </c>
      <c r="J743" s="30" t="str">
        <f>IF($A743="Enter data zone code", " ",IF(ISNA(VLOOKUP($A743,'SIMD 2020v2 DZ lookup data'!$A:$AA,9,FALSE)),"not found",VLOOKUP($A743,'SIMD 2020v2 DZ lookup data'!$A:$AA,9,FALSE)))</f>
        <v> </v>
      </c>
      <c r="K743" s="30" t="str">
        <f>IF($A743="Enter data zone code", " ",IF(ISNA(VLOOKUP($A743,'SIMD 2020v2 DZ lookup data'!$A:$AA,10,FALSE)),"not found",VLOOKUP($A743,'SIMD 2020v2 DZ lookup data'!$A:$AA,10,FALSE)))</f>
        <v> </v>
      </c>
      <c r="L743" s="30" t="str">
        <f>IF($A743="Enter data zone code", " ",IF(ISNA(VLOOKUP($A743,'SIMD 2020v2 DZ lookup data'!$A:$AA,11,FALSE)),"not found",VLOOKUP($A743,'SIMD 2020v2 DZ lookup data'!$A:$AA,11,FALSE)))</f>
        <v> </v>
      </c>
      <c r="M743" s="30" t="str">
        <f>IF($A743="Enter data zone code", " ",IF(ISNA(VLOOKUP($A743,'SIMD 2020v2 DZ lookup data'!$A:$AA,12,FALSE)),"not found",VLOOKUP($A743,'SIMD 2020v2 DZ lookup data'!$A:$AA,12,FALSE)))</f>
        <v> </v>
      </c>
      <c r="N743" s="30" t="str">
        <f>IF($A743="Enter data zone code", " ",IF(ISNA(VLOOKUP($A743,'SIMD 2020v2 DZ lookup data'!$A:$AA,13,FALSE)),"not found",VLOOKUP($A743,'SIMD 2020v2 DZ lookup data'!$A:$AA,13,FALSE)))</f>
        <v> </v>
      </c>
      <c r="O743" s="31" t="str">
        <f>IF($A743="Enter data zone code", " ",IF(ISNA(VLOOKUP($A743,'SIMD 2020v2 DZ lookup data'!$A:$AA,14,FALSE)),"not found",VLOOKUP($A743,'SIMD 2020v2 DZ lookup data'!$A:$AA,14,FALSE)))</f>
        <v> </v>
      </c>
      <c r="P743" s="31" t="str">
        <f>IF($A743="Enter data zone code", " ",IF(ISNA(VLOOKUP($A743,'SIMD 2020v2 DZ lookup data'!$A:$AA,15,FALSE)),"not found",VLOOKUP($A743,'SIMD 2020v2 DZ lookup data'!$A:$AA,15,FALSE)))</f>
        <v> </v>
      </c>
      <c r="Q743" s="37" t="str">
        <f>IF($A743="Enter data zone code", " ",IF(ISNA(VLOOKUP($A743,'SIMD 2020v2 DZ lookup data'!$A:$AA,17,FALSE)),"not found",VLOOKUP($A743,'SIMD 2020v2 DZ lookup data'!$A:$AA,17,FALSE)))</f>
        <v> </v>
      </c>
      <c r="R743" s="36" t="str">
        <f>IF($A743="Enter data zone code", " ",IF(ISNA(VLOOKUP($A743,'SIMD 2020v2 DZ lookup data'!$A:$AA,19,FALSE)),"not found",VLOOKUP($A743,'SIMD 2020v2 DZ lookup data'!$A:$AA,19,FALSE)))</f>
        <v> </v>
      </c>
      <c r="S743" s="36" t="str">
        <f>IF($A743="Enter data zone code", " ",IF(ISNA(VLOOKUP($A743,'SIMD 2020v2 DZ lookup data'!$A:$AA,23,FALSE)),"not found",VLOOKUP($A743,'SIMD 2020v2 DZ lookup data'!$A:$AA,23,FALSE)))</f>
        <v> </v>
      </c>
      <c r="T743" s="36" t="str">
        <f>IF($A743="Enter data zone code", " ",IF(ISNA(VLOOKUP($A743,'SIMD 2020v2 DZ lookup data'!$A:$AA,25,FALSE)),"not found",VLOOKUP($A743,'SIMD 2020v2 DZ lookup data'!$A:$AA,25,FALSE)))</f>
        <v> </v>
      </c>
      <c r="U743" s="38" t="str">
        <f>IF($A743="Enter data zone code", " ",IF(ISNA(VLOOKUP($A743,'SIMD 2020v2 DZ lookup data'!$A:$AA,27,FALSE)),"not found",VLOOKUP($A743,'SIMD 2020v2 DZ lookup data'!$A:$AA,27,FALSE)))</f>
        <v> </v>
      </c>
    </row>
    <row r="744" ht="15.75" customHeight="1">
      <c r="A744" s="35" t="s">
        <v>89</v>
      </c>
      <c r="B744" s="36" t="str">
        <f>IF($A744="Enter data zone code", " ",IF(ISNA(VLOOKUP($A744,'SIMD 2020v2 DZ lookup data'!$A:$AA,2,FALSE)),"not found",VLOOKUP($A744,'SIMD 2020v2 DZ lookup data'!$A:$AA,2,FALSE)))</f>
        <v> </v>
      </c>
      <c r="C744" s="36" t="str">
        <f>IF($A744="Enter data zone code", " ",IF(ISNA(VLOOKUP($A744,'SIMD 2020v2 DZ lookup data'!$A:$AA,21,FALSE)),"not found",VLOOKUP($A744,'SIMD 2020v2 DZ lookup data'!$A:$AA,21,FALSE)))</f>
        <v> </v>
      </c>
      <c r="D744" s="29" t="str">
        <f>IF($A744="Enter data zone code", " ",IF(ISNA(VLOOKUP($A744,'SIMD 2020v2 DZ lookup data'!$A:$AA,3,FALSE)),"not found",VLOOKUP($A744,'SIMD 2020v2 DZ lookup data'!$A:$AA,3,FALSE)))</f>
        <v> </v>
      </c>
      <c r="E744" s="29" t="str">
        <f>IF($A744="Enter data zone code", " ",IF(ISNA(VLOOKUP($A744,'SIMD 2020v2 DZ lookup data'!$A:$AA,4,FALSE)),"not found",VLOOKUP($A744,'SIMD 2020v2 DZ lookup data'!$A:$AA,4,FALSE)))</f>
        <v> </v>
      </c>
      <c r="F744" s="29" t="str">
        <f>IF($A744="Enter data zone code", " ",IF(ISNA(VLOOKUP($A744,'SIMD 2020v2 DZ lookup data'!$A:$AA,5,FALSE)),"not found",VLOOKUP($A744,'SIMD 2020v2 DZ lookup data'!$A:$AA,5,FALSE)))</f>
        <v> </v>
      </c>
      <c r="G744" s="29" t="str">
        <f>IF($A744="Enter data zone code", " ",IF(ISNA(VLOOKUP($A744,'SIMD 2020v2 DZ lookup data'!$A:$AA,6,FALSE)),"not found",VLOOKUP($A744,'SIMD 2020v2 DZ lookup data'!$A:$AA,6,FALSE)))</f>
        <v> </v>
      </c>
      <c r="H744" s="30" t="str">
        <f>IF($A744="Enter data zone code", " ",IF(ISNA(VLOOKUP($A744,'SIMD 2020v2 DZ lookup data'!$A:$AA,8,FALSE)),"not found",VLOOKUP($A744,'SIMD 2020v2 DZ lookup data'!$A:$AA,7,FALSE)))</f>
        <v> </v>
      </c>
      <c r="I744" s="30" t="str">
        <f>IF($A744="Enter data zone code", " ",IF(ISNA(VLOOKUP($A744,'SIMD 2020v2 DZ lookup data'!$A:$AA,7,FALSE)),"not found",VLOOKUP($A744,'SIMD 2020v2 DZ lookup data'!$A:$AA,8,FALSE)))</f>
        <v> </v>
      </c>
      <c r="J744" s="30" t="str">
        <f>IF($A744="Enter data zone code", " ",IF(ISNA(VLOOKUP($A744,'SIMD 2020v2 DZ lookup data'!$A:$AA,9,FALSE)),"not found",VLOOKUP($A744,'SIMD 2020v2 DZ lookup data'!$A:$AA,9,FALSE)))</f>
        <v> </v>
      </c>
      <c r="K744" s="30" t="str">
        <f>IF($A744="Enter data zone code", " ",IF(ISNA(VLOOKUP($A744,'SIMD 2020v2 DZ lookup data'!$A:$AA,10,FALSE)),"not found",VLOOKUP($A744,'SIMD 2020v2 DZ lookup data'!$A:$AA,10,FALSE)))</f>
        <v> </v>
      </c>
      <c r="L744" s="30" t="str">
        <f>IF($A744="Enter data zone code", " ",IF(ISNA(VLOOKUP($A744,'SIMD 2020v2 DZ lookup data'!$A:$AA,11,FALSE)),"not found",VLOOKUP($A744,'SIMD 2020v2 DZ lookup data'!$A:$AA,11,FALSE)))</f>
        <v> </v>
      </c>
      <c r="M744" s="30" t="str">
        <f>IF($A744="Enter data zone code", " ",IF(ISNA(VLOOKUP($A744,'SIMD 2020v2 DZ lookup data'!$A:$AA,12,FALSE)),"not found",VLOOKUP($A744,'SIMD 2020v2 DZ lookup data'!$A:$AA,12,FALSE)))</f>
        <v> </v>
      </c>
      <c r="N744" s="30" t="str">
        <f>IF($A744="Enter data zone code", " ",IF(ISNA(VLOOKUP($A744,'SIMD 2020v2 DZ lookup data'!$A:$AA,13,FALSE)),"not found",VLOOKUP($A744,'SIMD 2020v2 DZ lookup data'!$A:$AA,13,FALSE)))</f>
        <v> </v>
      </c>
      <c r="O744" s="31" t="str">
        <f>IF($A744="Enter data zone code", " ",IF(ISNA(VLOOKUP($A744,'SIMD 2020v2 DZ lookup data'!$A:$AA,14,FALSE)),"not found",VLOOKUP($A744,'SIMD 2020v2 DZ lookup data'!$A:$AA,14,FALSE)))</f>
        <v> </v>
      </c>
      <c r="P744" s="31" t="str">
        <f>IF($A744="Enter data zone code", " ",IF(ISNA(VLOOKUP($A744,'SIMD 2020v2 DZ lookup data'!$A:$AA,15,FALSE)),"not found",VLOOKUP($A744,'SIMD 2020v2 DZ lookup data'!$A:$AA,15,FALSE)))</f>
        <v> </v>
      </c>
      <c r="Q744" s="37" t="str">
        <f>IF($A744="Enter data zone code", " ",IF(ISNA(VLOOKUP($A744,'SIMD 2020v2 DZ lookup data'!$A:$AA,17,FALSE)),"not found",VLOOKUP($A744,'SIMD 2020v2 DZ lookup data'!$A:$AA,17,FALSE)))</f>
        <v> </v>
      </c>
      <c r="R744" s="36" t="str">
        <f>IF($A744="Enter data zone code", " ",IF(ISNA(VLOOKUP($A744,'SIMD 2020v2 DZ lookup data'!$A:$AA,19,FALSE)),"not found",VLOOKUP($A744,'SIMD 2020v2 DZ lookup data'!$A:$AA,19,FALSE)))</f>
        <v> </v>
      </c>
      <c r="S744" s="36" t="str">
        <f>IF($A744="Enter data zone code", " ",IF(ISNA(VLOOKUP($A744,'SIMD 2020v2 DZ lookup data'!$A:$AA,23,FALSE)),"not found",VLOOKUP($A744,'SIMD 2020v2 DZ lookup data'!$A:$AA,23,FALSE)))</f>
        <v> </v>
      </c>
      <c r="T744" s="36" t="str">
        <f>IF($A744="Enter data zone code", " ",IF(ISNA(VLOOKUP($A744,'SIMD 2020v2 DZ lookup data'!$A:$AA,25,FALSE)),"not found",VLOOKUP($A744,'SIMD 2020v2 DZ lookup data'!$A:$AA,25,FALSE)))</f>
        <v> </v>
      </c>
      <c r="U744" s="38" t="str">
        <f>IF($A744="Enter data zone code", " ",IF(ISNA(VLOOKUP($A744,'SIMD 2020v2 DZ lookup data'!$A:$AA,27,FALSE)),"not found",VLOOKUP($A744,'SIMD 2020v2 DZ lookup data'!$A:$AA,27,FALSE)))</f>
        <v> </v>
      </c>
    </row>
    <row r="745" ht="15.75" customHeight="1">
      <c r="A745" s="35" t="s">
        <v>89</v>
      </c>
      <c r="B745" s="36" t="str">
        <f>IF($A745="Enter data zone code", " ",IF(ISNA(VLOOKUP($A745,'SIMD 2020v2 DZ lookup data'!$A:$AA,2,FALSE)),"not found",VLOOKUP($A745,'SIMD 2020v2 DZ lookup data'!$A:$AA,2,FALSE)))</f>
        <v> </v>
      </c>
      <c r="C745" s="36" t="str">
        <f>IF($A745="Enter data zone code", " ",IF(ISNA(VLOOKUP($A745,'SIMD 2020v2 DZ lookup data'!$A:$AA,21,FALSE)),"not found",VLOOKUP($A745,'SIMD 2020v2 DZ lookup data'!$A:$AA,21,FALSE)))</f>
        <v> </v>
      </c>
      <c r="D745" s="29" t="str">
        <f>IF($A745="Enter data zone code", " ",IF(ISNA(VLOOKUP($A745,'SIMD 2020v2 DZ lookup data'!$A:$AA,3,FALSE)),"not found",VLOOKUP($A745,'SIMD 2020v2 DZ lookup data'!$A:$AA,3,FALSE)))</f>
        <v> </v>
      </c>
      <c r="E745" s="29" t="str">
        <f>IF($A745="Enter data zone code", " ",IF(ISNA(VLOOKUP($A745,'SIMD 2020v2 DZ lookup data'!$A:$AA,4,FALSE)),"not found",VLOOKUP($A745,'SIMD 2020v2 DZ lookup data'!$A:$AA,4,FALSE)))</f>
        <v> </v>
      </c>
      <c r="F745" s="29" t="str">
        <f>IF($A745="Enter data zone code", " ",IF(ISNA(VLOOKUP($A745,'SIMD 2020v2 DZ lookup data'!$A:$AA,5,FALSE)),"not found",VLOOKUP($A745,'SIMD 2020v2 DZ lookup data'!$A:$AA,5,FALSE)))</f>
        <v> </v>
      </c>
      <c r="G745" s="29" t="str">
        <f>IF($A745="Enter data zone code", " ",IF(ISNA(VLOOKUP($A745,'SIMD 2020v2 DZ lookup data'!$A:$AA,6,FALSE)),"not found",VLOOKUP($A745,'SIMD 2020v2 DZ lookup data'!$A:$AA,6,FALSE)))</f>
        <v> </v>
      </c>
      <c r="H745" s="30" t="str">
        <f>IF($A745="Enter data zone code", " ",IF(ISNA(VLOOKUP($A745,'SIMD 2020v2 DZ lookup data'!$A:$AA,8,FALSE)),"not found",VLOOKUP($A745,'SIMD 2020v2 DZ lookup data'!$A:$AA,7,FALSE)))</f>
        <v> </v>
      </c>
      <c r="I745" s="30" t="str">
        <f>IF($A745="Enter data zone code", " ",IF(ISNA(VLOOKUP($A745,'SIMD 2020v2 DZ lookup data'!$A:$AA,7,FALSE)),"not found",VLOOKUP($A745,'SIMD 2020v2 DZ lookup data'!$A:$AA,8,FALSE)))</f>
        <v> </v>
      </c>
      <c r="J745" s="30" t="str">
        <f>IF($A745="Enter data zone code", " ",IF(ISNA(VLOOKUP($A745,'SIMD 2020v2 DZ lookup data'!$A:$AA,9,FALSE)),"not found",VLOOKUP($A745,'SIMD 2020v2 DZ lookup data'!$A:$AA,9,FALSE)))</f>
        <v> </v>
      </c>
      <c r="K745" s="30" t="str">
        <f>IF($A745="Enter data zone code", " ",IF(ISNA(VLOOKUP($A745,'SIMD 2020v2 DZ lookup data'!$A:$AA,10,FALSE)),"not found",VLOOKUP($A745,'SIMD 2020v2 DZ lookup data'!$A:$AA,10,FALSE)))</f>
        <v> </v>
      </c>
      <c r="L745" s="30" t="str">
        <f>IF($A745="Enter data zone code", " ",IF(ISNA(VLOOKUP($A745,'SIMD 2020v2 DZ lookup data'!$A:$AA,11,FALSE)),"not found",VLOOKUP($A745,'SIMD 2020v2 DZ lookup data'!$A:$AA,11,FALSE)))</f>
        <v> </v>
      </c>
      <c r="M745" s="30" t="str">
        <f>IF($A745="Enter data zone code", " ",IF(ISNA(VLOOKUP($A745,'SIMD 2020v2 DZ lookup data'!$A:$AA,12,FALSE)),"not found",VLOOKUP($A745,'SIMD 2020v2 DZ lookup data'!$A:$AA,12,FALSE)))</f>
        <v> </v>
      </c>
      <c r="N745" s="30" t="str">
        <f>IF($A745="Enter data zone code", " ",IF(ISNA(VLOOKUP($A745,'SIMD 2020v2 DZ lookup data'!$A:$AA,13,FALSE)),"not found",VLOOKUP($A745,'SIMD 2020v2 DZ lookup data'!$A:$AA,13,FALSE)))</f>
        <v> </v>
      </c>
      <c r="O745" s="31" t="str">
        <f>IF($A745="Enter data zone code", " ",IF(ISNA(VLOOKUP($A745,'SIMD 2020v2 DZ lookup data'!$A:$AA,14,FALSE)),"not found",VLOOKUP($A745,'SIMD 2020v2 DZ lookup data'!$A:$AA,14,FALSE)))</f>
        <v> </v>
      </c>
      <c r="P745" s="31" t="str">
        <f>IF($A745="Enter data zone code", " ",IF(ISNA(VLOOKUP($A745,'SIMD 2020v2 DZ lookup data'!$A:$AA,15,FALSE)),"not found",VLOOKUP($A745,'SIMD 2020v2 DZ lookup data'!$A:$AA,15,FALSE)))</f>
        <v> </v>
      </c>
      <c r="Q745" s="37" t="str">
        <f>IF($A745="Enter data zone code", " ",IF(ISNA(VLOOKUP($A745,'SIMD 2020v2 DZ lookup data'!$A:$AA,17,FALSE)),"not found",VLOOKUP($A745,'SIMD 2020v2 DZ lookup data'!$A:$AA,17,FALSE)))</f>
        <v> </v>
      </c>
      <c r="R745" s="36" t="str">
        <f>IF($A745="Enter data zone code", " ",IF(ISNA(VLOOKUP($A745,'SIMD 2020v2 DZ lookup data'!$A:$AA,19,FALSE)),"not found",VLOOKUP($A745,'SIMD 2020v2 DZ lookup data'!$A:$AA,19,FALSE)))</f>
        <v> </v>
      </c>
      <c r="S745" s="36" t="str">
        <f>IF($A745="Enter data zone code", " ",IF(ISNA(VLOOKUP($A745,'SIMD 2020v2 DZ lookup data'!$A:$AA,23,FALSE)),"not found",VLOOKUP($A745,'SIMD 2020v2 DZ lookup data'!$A:$AA,23,FALSE)))</f>
        <v> </v>
      </c>
      <c r="T745" s="36" t="str">
        <f>IF($A745="Enter data zone code", " ",IF(ISNA(VLOOKUP($A745,'SIMD 2020v2 DZ lookup data'!$A:$AA,25,FALSE)),"not found",VLOOKUP($A745,'SIMD 2020v2 DZ lookup data'!$A:$AA,25,FALSE)))</f>
        <v> </v>
      </c>
      <c r="U745" s="38" t="str">
        <f>IF($A745="Enter data zone code", " ",IF(ISNA(VLOOKUP($A745,'SIMD 2020v2 DZ lookup data'!$A:$AA,27,FALSE)),"not found",VLOOKUP($A745,'SIMD 2020v2 DZ lookup data'!$A:$AA,27,FALSE)))</f>
        <v> </v>
      </c>
    </row>
    <row r="746" ht="15.75" customHeight="1">
      <c r="A746" s="35" t="s">
        <v>89</v>
      </c>
      <c r="B746" s="36" t="str">
        <f>IF($A746="Enter data zone code", " ",IF(ISNA(VLOOKUP($A746,'SIMD 2020v2 DZ lookup data'!$A:$AA,2,FALSE)),"not found",VLOOKUP($A746,'SIMD 2020v2 DZ lookup data'!$A:$AA,2,FALSE)))</f>
        <v> </v>
      </c>
      <c r="C746" s="36" t="str">
        <f>IF($A746="Enter data zone code", " ",IF(ISNA(VLOOKUP($A746,'SIMD 2020v2 DZ lookup data'!$A:$AA,21,FALSE)),"not found",VLOOKUP($A746,'SIMD 2020v2 DZ lookup data'!$A:$AA,21,FALSE)))</f>
        <v> </v>
      </c>
      <c r="D746" s="29" t="str">
        <f>IF($A746="Enter data zone code", " ",IF(ISNA(VLOOKUP($A746,'SIMD 2020v2 DZ lookup data'!$A:$AA,3,FALSE)),"not found",VLOOKUP($A746,'SIMD 2020v2 DZ lookup data'!$A:$AA,3,FALSE)))</f>
        <v> </v>
      </c>
      <c r="E746" s="29" t="str">
        <f>IF($A746="Enter data zone code", " ",IF(ISNA(VLOOKUP($A746,'SIMD 2020v2 DZ lookup data'!$A:$AA,4,FALSE)),"not found",VLOOKUP($A746,'SIMD 2020v2 DZ lookup data'!$A:$AA,4,FALSE)))</f>
        <v> </v>
      </c>
      <c r="F746" s="29" t="str">
        <f>IF($A746="Enter data zone code", " ",IF(ISNA(VLOOKUP($A746,'SIMD 2020v2 DZ lookup data'!$A:$AA,5,FALSE)),"not found",VLOOKUP($A746,'SIMD 2020v2 DZ lookup data'!$A:$AA,5,FALSE)))</f>
        <v> </v>
      </c>
      <c r="G746" s="29" t="str">
        <f>IF($A746="Enter data zone code", " ",IF(ISNA(VLOOKUP($A746,'SIMD 2020v2 DZ lookup data'!$A:$AA,6,FALSE)),"not found",VLOOKUP($A746,'SIMD 2020v2 DZ lookup data'!$A:$AA,6,FALSE)))</f>
        <v> </v>
      </c>
      <c r="H746" s="30" t="str">
        <f>IF($A746="Enter data zone code", " ",IF(ISNA(VLOOKUP($A746,'SIMD 2020v2 DZ lookup data'!$A:$AA,8,FALSE)),"not found",VLOOKUP($A746,'SIMD 2020v2 DZ lookup data'!$A:$AA,7,FALSE)))</f>
        <v> </v>
      </c>
      <c r="I746" s="30" t="str">
        <f>IF($A746="Enter data zone code", " ",IF(ISNA(VLOOKUP($A746,'SIMD 2020v2 DZ lookup data'!$A:$AA,7,FALSE)),"not found",VLOOKUP($A746,'SIMD 2020v2 DZ lookup data'!$A:$AA,8,FALSE)))</f>
        <v> </v>
      </c>
      <c r="J746" s="30" t="str">
        <f>IF($A746="Enter data zone code", " ",IF(ISNA(VLOOKUP($A746,'SIMD 2020v2 DZ lookup data'!$A:$AA,9,FALSE)),"not found",VLOOKUP($A746,'SIMD 2020v2 DZ lookup data'!$A:$AA,9,FALSE)))</f>
        <v> </v>
      </c>
      <c r="K746" s="30" t="str">
        <f>IF($A746="Enter data zone code", " ",IF(ISNA(VLOOKUP($A746,'SIMD 2020v2 DZ lookup data'!$A:$AA,10,FALSE)),"not found",VLOOKUP($A746,'SIMD 2020v2 DZ lookup data'!$A:$AA,10,FALSE)))</f>
        <v> </v>
      </c>
      <c r="L746" s="30" t="str">
        <f>IF($A746="Enter data zone code", " ",IF(ISNA(VLOOKUP($A746,'SIMD 2020v2 DZ lookup data'!$A:$AA,11,FALSE)),"not found",VLOOKUP($A746,'SIMD 2020v2 DZ lookup data'!$A:$AA,11,FALSE)))</f>
        <v> </v>
      </c>
      <c r="M746" s="30" t="str">
        <f>IF($A746="Enter data zone code", " ",IF(ISNA(VLOOKUP($A746,'SIMD 2020v2 DZ lookup data'!$A:$AA,12,FALSE)),"not found",VLOOKUP($A746,'SIMD 2020v2 DZ lookup data'!$A:$AA,12,FALSE)))</f>
        <v> </v>
      </c>
      <c r="N746" s="30" t="str">
        <f>IF($A746="Enter data zone code", " ",IF(ISNA(VLOOKUP($A746,'SIMD 2020v2 DZ lookup data'!$A:$AA,13,FALSE)),"not found",VLOOKUP($A746,'SIMD 2020v2 DZ lookup data'!$A:$AA,13,FALSE)))</f>
        <v> </v>
      </c>
      <c r="O746" s="31" t="str">
        <f>IF($A746="Enter data zone code", " ",IF(ISNA(VLOOKUP($A746,'SIMD 2020v2 DZ lookup data'!$A:$AA,14,FALSE)),"not found",VLOOKUP($A746,'SIMD 2020v2 DZ lookup data'!$A:$AA,14,FALSE)))</f>
        <v> </v>
      </c>
      <c r="P746" s="31" t="str">
        <f>IF($A746="Enter data zone code", " ",IF(ISNA(VLOOKUP($A746,'SIMD 2020v2 DZ lookup data'!$A:$AA,15,FALSE)),"not found",VLOOKUP($A746,'SIMD 2020v2 DZ lookup data'!$A:$AA,15,FALSE)))</f>
        <v> </v>
      </c>
      <c r="Q746" s="37" t="str">
        <f>IF($A746="Enter data zone code", " ",IF(ISNA(VLOOKUP($A746,'SIMD 2020v2 DZ lookup data'!$A:$AA,17,FALSE)),"not found",VLOOKUP($A746,'SIMD 2020v2 DZ lookup data'!$A:$AA,17,FALSE)))</f>
        <v> </v>
      </c>
      <c r="R746" s="36" t="str">
        <f>IF($A746="Enter data zone code", " ",IF(ISNA(VLOOKUP($A746,'SIMD 2020v2 DZ lookup data'!$A:$AA,19,FALSE)),"not found",VLOOKUP($A746,'SIMD 2020v2 DZ lookup data'!$A:$AA,19,FALSE)))</f>
        <v> </v>
      </c>
      <c r="S746" s="36" t="str">
        <f>IF($A746="Enter data zone code", " ",IF(ISNA(VLOOKUP($A746,'SIMD 2020v2 DZ lookup data'!$A:$AA,23,FALSE)),"not found",VLOOKUP($A746,'SIMD 2020v2 DZ lookup data'!$A:$AA,23,FALSE)))</f>
        <v> </v>
      </c>
      <c r="T746" s="36" t="str">
        <f>IF($A746="Enter data zone code", " ",IF(ISNA(VLOOKUP($A746,'SIMD 2020v2 DZ lookup data'!$A:$AA,25,FALSE)),"not found",VLOOKUP($A746,'SIMD 2020v2 DZ lookup data'!$A:$AA,25,FALSE)))</f>
        <v> </v>
      </c>
      <c r="U746" s="38" t="str">
        <f>IF($A746="Enter data zone code", " ",IF(ISNA(VLOOKUP($A746,'SIMD 2020v2 DZ lookup data'!$A:$AA,27,FALSE)),"not found",VLOOKUP($A746,'SIMD 2020v2 DZ lookup data'!$A:$AA,27,FALSE)))</f>
        <v> </v>
      </c>
    </row>
    <row r="747" ht="15.75" customHeight="1">
      <c r="A747" s="35" t="s">
        <v>89</v>
      </c>
      <c r="B747" s="36" t="str">
        <f>IF($A747="Enter data zone code", " ",IF(ISNA(VLOOKUP($A747,'SIMD 2020v2 DZ lookup data'!$A:$AA,2,FALSE)),"not found",VLOOKUP($A747,'SIMD 2020v2 DZ lookup data'!$A:$AA,2,FALSE)))</f>
        <v> </v>
      </c>
      <c r="C747" s="36" t="str">
        <f>IF($A747="Enter data zone code", " ",IF(ISNA(VLOOKUP($A747,'SIMD 2020v2 DZ lookup data'!$A:$AA,21,FALSE)),"not found",VLOOKUP($A747,'SIMD 2020v2 DZ lookup data'!$A:$AA,21,FALSE)))</f>
        <v> </v>
      </c>
      <c r="D747" s="29" t="str">
        <f>IF($A747="Enter data zone code", " ",IF(ISNA(VLOOKUP($A747,'SIMD 2020v2 DZ lookup data'!$A:$AA,3,FALSE)),"not found",VLOOKUP($A747,'SIMD 2020v2 DZ lookup data'!$A:$AA,3,FALSE)))</f>
        <v> </v>
      </c>
      <c r="E747" s="29" t="str">
        <f>IF($A747="Enter data zone code", " ",IF(ISNA(VLOOKUP($A747,'SIMD 2020v2 DZ lookup data'!$A:$AA,4,FALSE)),"not found",VLOOKUP($A747,'SIMD 2020v2 DZ lookup data'!$A:$AA,4,FALSE)))</f>
        <v> </v>
      </c>
      <c r="F747" s="29" t="str">
        <f>IF($A747="Enter data zone code", " ",IF(ISNA(VLOOKUP($A747,'SIMD 2020v2 DZ lookup data'!$A:$AA,5,FALSE)),"not found",VLOOKUP($A747,'SIMD 2020v2 DZ lookup data'!$A:$AA,5,FALSE)))</f>
        <v> </v>
      </c>
      <c r="G747" s="29" t="str">
        <f>IF($A747="Enter data zone code", " ",IF(ISNA(VLOOKUP($A747,'SIMD 2020v2 DZ lookup data'!$A:$AA,6,FALSE)),"not found",VLOOKUP($A747,'SIMD 2020v2 DZ lookup data'!$A:$AA,6,FALSE)))</f>
        <v> </v>
      </c>
      <c r="H747" s="30" t="str">
        <f>IF($A747="Enter data zone code", " ",IF(ISNA(VLOOKUP($A747,'SIMD 2020v2 DZ lookup data'!$A:$AA,8,FALSE)),"not found",VLOOKUP($A747,'SIMD 2020v2 DZ lookup data'!$A:$AA,7,FALSE)))</f>
        <v> </v>
      </c>
      <c r="I747" s="30" t="str">
        <f>IF($A747="Enter data zone code", " ",IF(ISNA(VLOOKUP($A747,'SIMD 2020v2 DZ lookup data'!$A:$AA,7,FALSE)),"not found",VLOOKUP($A747,'SIMD 2020v2 DZ lookup data'!$A:$AA,8,FALSE)))</f>
        <v> </v>
      </c>
      <c r="J747" s="30" t="str">
        <f>IF($A747="Enter data zone code", " ",IF(ISNA(VLOOKUP($A747,'SIMD 2020v2 DZ lookup data'!$A:$AA,9,FALSE)),"not found",VLOOKUP($A747,'SIMD 2020v2 DZ lookup data'!$A:$AA,9,FALSE)))</f>
        <v> </v>
      </c>
      <c r="K747" s="30" t="str">
        <f>IF($A747="Enter data zone code", " ",IF(ISNA(VLOOKUP($A747,'SIMD 2020v2 DZ lookup data'!$A:$AA,10,FALSE)),"not found",VLOOKUP($A747,'SIMD 2020v2 DZ lookup data'!$A:$AA,10,FALSE)))</f>
        <v> </v>
      </c>
      <c r="L747" s="30" t="str">
        <f>IF($A747="Enter data zone code", " ",IF(ISNA(VLOOKUP($A747,'SIMD 2020v2 DZ lookup data'!$A:$AA,11,FALSE)),"not found",VLOOKUP($A747,'SIMD 2020v2 DZ lookup data'!$A:$AA,11,FALSE)))</f>
        <v> </v>
      </c>
      <c r="M747" s="30" t="str">
        <f>IF($A747="Enter data zone code", " ",IF(ISNA(VLOOKUP($A747,'SIMD 2020v2 DZ lookup data'!$A:$AA,12,FALSE)),"not found",VLOOKUP($A747,'SIMD 2020v2 DZ lookup data'!$A:$AA,12,FALSE)))</f>
        <v> </v>
      </c>
      <c r="N747" s="30" t="str">
        <f>IF($A747="Enter data zone code", " ",IF(ISNA(VLOOKUP($A747,'SIMD 2020v2 DZ lookup data'!$A:$AA,13,FALSE)),"not found",VLOOKUP($A747,'SIMD 2020v2 DZ lookup data'!$A:$AA,13,FALSE)))</f>
        <v> </v>
      </c>
      <c r="O747" s="31" t="str">
        <f>IF($A747="Enter data zone code", " ",IF(ISNA(VLOOKUP($A747,'SIMD 2020v2 DZ lookup data'!$A:$AA,14,FALSE)),"not found",VLOOKUP($A747,'SIMD 2020v2 DZ lookup data'!$A:$AA,14,FALSE)))</f>
        <v> </v>
      </c>
      <c r="P747" s="31" t="str">
        <f>IF($A747="Enter data zone code", " ",IF(ISNA(VLOOKUP($A747,'SIMD 2020v2 DZ lookup data'!$A:$AA,15,FALSE)),"not found",VLOOKUP($A747,'SIMD 2020v2 DZ lookup data'!$A:$AA,15,FALSE)))</f>
        <v> </v>
      </c>
      <c r="Q747" s="37" t="str">
        <f>IF($A747="Enter data zone code", " ",IF(ISNA(VLOOKUP($A747,'SIMD 2020v2 DZ lookup data'!$A:$AA,17,FALSE)),"not found",VLOOKUP($A747,'SIMD 2020v2 DZ lookup data'!$A:$AA,17,FALSE)))</f>
        <v> </v>
      </c>
      <c r="R747" s="36" t="str">
        <f>IF($A747="Enter data zone code", " ",IF(ISNA(VLOOKUP($A747,'SIMD 2020v2 DZ lookup data'!$A:$AA,19,FALSE)),"not found",VLOOKUP($A747,'SIMD 2020v2 DZ lookup data'!$A:$AA,19,FALSE)))</f>
        <v> </v>
      </c>
      <c r="S747" s="36" t="str">
        <f>IF($A747="Enter data zone code", " ",IF(ISNA(VLOOKUP($A747,'SIMD 2020v2 DZ lookup data'!$A:$AA,23,FALSE)),"not found",VLOOKUP($A747,'SIMD 2020v2 DZ lookup data'!$A:$AA,23,FALSE)))</f>
        <v> </v>
      </c>
      <c r="T747" s="36" t="str">
        <f>IF($A747="Enter data zone code", " ",IF(ISNA(VLOOKUP($A747,'SIMD 2020v2 DZ lookup data'!$A:$AA,25,FALSE)),"not found",VLOOKUP($A747,'SIMD 2020v2 DZ lookup data'!$A:$AA,25,FALSE)))</f>
        <v> </v>
      </c>
      <c r="U747" s="38" t="str">
        <f>IF($A747="Enter data zone code", " ",IF(ISNA(VLOOKUP($A747,'SIMD 2020v2 DZ lookup data'!$A:$AA,27,FALSE)),"not found",VLOOKUP($A747,'SIMD 2020v2 DZ lookup data'!$A:$AA,27,FALSE)))</f>
        <v> </v>
      </c>
    </row>
    <row r="748" ht="15.75" customHeight="1">
      <c r="A748" s="35" t="s">
        <v>89</v>
      </c>
      <c r="B748" s="36" t="str">
        <f>IF($A748="Enter data zone code", " ",IF(ISNA(VLOOKUP($A748,'SIMD 2020v2 DZ lookup data'!$A:$AA,2,FALSE)),"not found",VLOOKUP($A748,'SIMD 2020v2 DZ lookup data'!$A:$AA,2,FALSE)))</f>
        <v> </v>
      </c>
      <c r="C748" s="36" t="str">
        <f>IF($A748="Enter data zone code", " ",IF(ISNA(VLOOKUP($A748,'SIMD 2020v2 DZ lookup data'!$A:$AA,21,FALSE)),"not found",VLOOKUP($A748,'SIMD 2020v2 DZ lookup data'!$A:$AA,21,FALSE)))</f>
        <v> </v>
      </c>
      <c r="D748" s="29" t="str">
        <f>IF($A748="Enter data zone code", " ",IF(ISNA(VLOOKUP($A748,'SIMD 2020v2 DZ lookup data'!$A:$AA,3,FALSE)),"not found",VLOOKUP($A748,'SIMD 2020v2 DZ lookup data'!$A:$AA,3,FALSE)))</f>
        <v> </v>
      </c>
      <c r="E748" s="29" t="str">
        <f>IF($A748="Enter data zone code", " ",IF(ISNA(VLOOKUP($A748,'SIMD 2020v2 DZ lookup data'!$A:$AA,4,FALSE)),"not found",VLOOKUP($A748,'SIMD 2020v2 DZ lookup data'!$A:$AA,4,FALSE)))</f>
        <v> </v>
      </c>
      <c r="F748" s="29" t="str">
        <f>IF($A748="Enter data zone code", " ",IF(ISNA(VLOOKUP($A748,'SIMD 2020v2 DZ lookup data'!$A:$AA,5,FALSE)),"not found",VLOOKUP($A748,'SIMD 2020v2 DZ lookup data'!$A:$AA,5,FALSE)))</f>
        <v> </v>
      </c>
      <c r="G748" s="29" t="str">
        <f>IF($A748="Enter data zone code", " ",IF(ISNA(VLOOKUP($A748,'SIMD 2020v2 DZ lookup data'!$A:$AA,6,FALSE)),"not found",VLOOKUP($A748,'SIMD 2020v2 DZ lookup data'!$A:$AA,6,FALSE)))</f>
        <v> </v>
      </c>
      <c r="H748" s="30" t="str">
        <f>IF($A748="Enter data zone code", " ",IF(ISNA(VLOOKUP($A748,'SIMD 2020v2 DZ lookup data'!$A:$AA,8,FALSE)),"not found",VLOOKUP($A748,'SIMD 2020v2 DZ lookup data'!$A:$AA,7,FALSE)))</f>
        <v> </v>
      </c>
      <c r="I748" s="30" t="str">
        <f>IF($A748="Enter data zone code", " ",IF(ISNA(VLOOKUP($A748,'SIMD 2020v2 DZ lookup data'!$A:$AA,7,FALSE)),"not found",VLOOKUP($A748,'SIMD 2020v2 DZ lookup data'!$A:$AA,8,FALSE)))</f>
        <v> </v>
      </c>
      <c r="J748" s="30" t="str">
        <f>IF($A748="Enter data zone code", " ",IF(ISNA(VLOOKUP($A748,'SIMD 2020v2 DZ lookup data'!$A:$AA,9,FALSE)),"not found",VLOOKUP($A748,'SIMD 2020v2 DZ lookup data'!$A:$AA,9,FALSE)))</f>
        <v> </v>
      </c>
      <c r="K748" s="30" t="str">
        <f>IF($A748="Enter data zone code", " ",IF(ISNA(VLOOKUP($A748,'SIMD 2020v2 DZ lookup data'!$A:$AA,10,FALSE)),"not found",VLOOKUP($A748,'SIMD 2020v2 DZ lookup data'!$A:$AA,10,FALSE)))</f>
        <v> </v>
      </c>
      <c r="L748" s="30" t="str">
        <f>IF($A748="Enter data zone code", " ",IF(ISNA(VLOOKUP($A748,'SIMD 2020v2 DZ lookup data'!$A:$AA,11,FALSE)),"not found",VLOOKUP($A748,'SIMD 2020v2 DZ lookup data'!$A:$AA,11,FALSE)))</f>
        <v> </v>
      </c>
      <c r="M748" s="30" t="str">
        <f>IF($A748="Enter data zone code", " ",IF(ISNA(VLOOKUP($A748,'SIMD 2020v2 DZ lookup data'!$A:$AA,12,FALSE)),"not found",VLOOKUP($A748,'SIMD 2020v2 DZ lookup data'!$A:$AA,12,FALSE)))</f>
        <v> </v>
      </c>
      <c r="N748" s="30" t="str">
        <f>IF($A748="Enter data zone code", " ",IF(ISNA(VLOOKUP($A748,'SIMD 2020v2 DZ lookup data'!$A:$AA,13,FALSE)),"not found",VLOOKUP($A748,'SIMD 2020v2 DZ lookup data'!$A:$AA,13,FALSE)))</f>
        <v> </v>
      </c>
      <c r="O748" s="31" t="str">
        <f>IF($A748="Enter data zone code", " ",IF(ISNA(VLOOKUP($A748,'SIMD 2020v2 DZ lookup data'!$A:$AA,14,FALSE)),"not found",VLOOKUP($A748,'SIMD 2020v2 DZ lookup data'!$A:$AA,14,FALSE)))</f>
        <v> </v>
      </c>
      <c r="P748" s="31" t="str">
        <f>IF($A748="Enter data zone code", " ",IF(ISNA(VLOOKUP($A748,'SIMD 2020v2 DZ lookup data'!$A:$AA,15,FALSE)),"not found",VLOOKUP($A748,'SIMD 2020v2 DZ lookup data'!$A:$AA,15,FALSE)))</f>
        <v> </v>
      </c>
      <c r="Q748" s="37" t="str">
        <f>IF($A748="Enter data zone code", " ",IF(ISNA(VLOOKUP($A748,'SIMD 2020v2 DZ lookup data'!$A:$AA,17,FALSE)),"not found",VLOOKUP($A748,'SIMD 2020v2 DZ lookup data'!$A:$AA,17,FALSE)))</f>
        <v> </v>
      </c>
      <c r="R748" s="36" t="str">
        <f>IF($A748="Enter data zone code", " ",IF(ISNA(VLOOKUP($A748,'SIMD 2020v2 DZ lookup data'!$A:$AA,19,FALSE)),"not found",VLOOKUP($A748,'SIMD 2020v2 DZ lookup data'!$A:$AA,19,FALSE)))</f>
        <v> </v>
      </c>
      <c r="S748" s="36" t="str">
        <f>IF($A748="Enter data zone code", " ",IF(ISNA(VLOOKUP($A748,'SIMD 2020v2 DZ lookup data'!$A:$AA,23,FALSE)),"not found",VLOOKUP($A748,'SIMD 2020v2 DZ lookup data'!$A:$AA,23,FALSE)))</f>
        <v> </v>
      </c>
      <c r="T748" s="36" t="str">
        <f>IF($A748="Enter data zone code", " ",IF(ISNA(VLOOKUP($A748,'SIMD 2020v2 DZ lookup data'!$A:$AA,25,FALSE)),"not found",VLOOKUP($A748,'SIMD 2020v2 DZ lookup data'!$A:$AA,25,FALSE)))</f>
        <v> </v>
      </c>
      <c r="U748" s="38" t="str">
        <f>IF($A748="Enter data zone code", " ",IF(ISNA(VLOOKUP($A748,'SIMD 2020v2 DZ lookup data'!$A:$AA,27,FALSE)),"not found",VLOOKUP($A748,'SIMD 2020v2 DZ lookup data'!$A:$AA,27,FALSE)))</f>
        <v> </v>
      </c>
    </row>
    <row r="749" ht="15.75" customHeight="1">
      <c r="A749" s="35" t="s">
        <v>89</v>
      </c>
      <c r="B749" s="36" t="str">
        <f>IF($A749="Enter data zone code", " ",IF(ISNA(VLOOKUP($A749,'SIMD 2020v2 DZ lookup data'!$A:$AA,2,FALSE)),"not found",VLOOKUP($A749,'SIMD 2020v2 DZ lookup data'!$A:$AA,2,FALSE)))</f>
        <v> </v>
      </c>
      <c r="C749" s="36" t="str">
        <f>IF($A749="Enter data zone code", " ",IF(ISNA(VLOOKUP($A749,'SIMD 2020v2 DZ lookup data'!$A:$AA,21,FALSE)),"not found",VLOOKUP($A749,'SIMD 2020v2 DZ lookup data'!$A:$AA,21,FALSE)))</f>
        <v> </v>
      </c>
      <c r="D749" s="29" t="str">
        <f>IF($A749="Enter data zone code", " ",IF(ISNA(VLOOKUP($A749,'SIMD 2020v2 DZ lookup data'!$A:$AA,3,FALSE)),"not found",VLOOKUP($A749,'SIMD 2020v2 DZ lookup data'!$A:$AA,3,FALSE)))</f>
        <v> </v>
      </c>
      <c r="E749" s="29" t="str">
        <f>IF($A749="Enter data zone code", " ",IF(ISNA(VLOOKUP($A749,'SIMD 2020v2 DZ lookup data'!$A:$AA,4,FALSE)),"not found",VLOOKUP($A749,'SIMD 2020v2 DZ lookup data'!$A:$AA,4,FALSE)))</f>
        <v> </v>
      </c>
      <c r="F749" s="29" t="str">
        <f>IF($A749="Enter data zone code", " ",IF(ISNA(VLOOKUP($A749,'SIMD 2020v2 DZ lookup data'!$A:$AA,5,FALSE)),"not found",VLOOKUP($A749,'SIMD 2020v2 DZ lookup data'!$A:$AA,5,FALSE)))</f>
        <v> </v>
      </c>
      <c r="G749" s="29" t="str">
        <f>IF($A749="Enter data zone code", " ",IF(ISNA(VLOOKUP($A749,'SIMD 2020v2 DZ lookup data'!$A:$AA,6,FALSE)),"not found",VLOOKUP($A749,'SIMD 2020v2 DZ lookup data'!$A:$AA,6,FALSE)))</f>
        <v> </v>
      </c>
      <c r="H749" s="30" t="str">
        <f>IF($A749="Enter data zone code", " ",IF(ISNA(VLOOKUP($A749,'SIMD 2020v2 DZ lookup data'!$A:$AA,8,FALSE)),"not found",VLOOKUP($A749,'SIMD 2020v2 DZ lookup data'!$A:$AA,7,FALSE)))</f>
        <v> </v>
      </c>
      <c r="I749" s="30" t="str">
        <f>IF($A749="Enter data zone code", " ",IF(ISNA(VLOOKUP($A749,'SIMD 2020v2 DZ lookup data'!$A:$AA,7,FALSE)),"not found",VLOOKUP($A749,'SIMD 2020v2 DZ lookup data'!$A:$AA,8,FALSE)))</f>
        <v> </v>
      </c>
      <c r="J749" s="30" t="str">
        <f>IF($A749="Enter data zone code", " ",IF(ISNA(VLOOKUP($A749,'SIMD 2020v2 DZ lookup data'!$A:$AA,9,FALSE)),"not found",VLOOKUP($A749,'SIMD 2020v2 DZ lookup data'!$A:$AA,9,FALSE)))</f>
        <v> </v>
      </c>
      <c r="K749" s="30" t="str">
        <f>IF($A749="Enter data zone code", " ",IF(ISNA(VLOOKUP($A749,'SIMD 2020v2 DZ lookup data'!$A:$AA,10,FALSE)),"not found",VLOOKUP($A749,'SIMD 2020v2 DZ lookup data'!$A:$AA,10,FALSE)))</f>
        <v> </v>
      </c>
      <c r="L749" s="30" t="str">
        <f>IF($A749="Enter data zone code", " ",IF(ISNA(VLOOKUP($A749,'SIMD 2020v2 DZ lookup data'!$A:$AA,11,FALSE)),"not found",VLOOKUP($A749,'SIMD 2020v2 DZ lookup data'!$A:$AA,11,FALSE)))</f>
        <v> </v>
      </c>
      <c r="M749" s="30" t="str">
        <f>IF($A749="Enter data zone code", " ",IF(ISNA(VLOOKUP($A749,'SIMD 2020v2 DZ lookup data'!$A:$AA,12,FALSE)),"not found",VLOOKUP($A749,'SIMD 2020v2 DZ lookup data'!$A:$AA,12,FALSE)))</f>
        <v> </v>
      </c>
      <c r="N749" s="30" t="str">
        <f>IF($A749="Enter data zone code", " ",IF(ISNA(VLOOKUP($A749,'SIMD 2020v2 DZ lookup data'!$A:$AA,13,FALSE)),"not found",VLOOKUP($A749,'SIMD 2020v2 DZ lookup data'!$A:$AA,13,FALSE)))</f>
        <v> </v>
      </c>
      <c r="O749" s="31" t="str">
        <f>IF($A749="Enter data zone code", " ",IF(ISNA(VLOOKUP($A749,'SIMD 2020v2 DZ lookup data'!$A:$AA,14,FALSE)),"not found",VLOOKUP($A749,'SIMD 2020v2 DZ lookup data'!$A:$AA,14,FALSE)))</f>
        <v> </v>
      </c>
      <c r="P749" s="31" t="str">
        <f>IF($A749="Enter data zone code", " ",IF(ISNA(VLOOKUP($A749,'SIMD 2020v2 DZ lookup data'!$A:$AA,15,FALSE)),"not found",VLOOKUP($A749,'SIMD 2020v2 DZ lookup data'!$A:$AA,15,FALSE)))</f>
        <v> </v>
      </c>
      <c r="Q749" s="37" t="str">
        <f>IF($A749="Enter data zone code", " ",IF(ISNA(VLOOKUP($A749,'SIMD 2020v2 DZ lookup data'!$A:$AA,17,FALSE)),"not found",VLOOKUP($A749,'SIMD 2020v2 DZ lookup data'!$A:$AA,17,FALSE)))</f>
        <v> </v>
      </c>
      <c r="R749" s="36" t="str">
        <f>IF($A749="Enter data zone code", " ",IF(ISNA(VLOOKUP($A749,'SIMD 2020v2 DZ lookup data'!$A:$AA,19,FALSE)),"not found",VLOOKUP($A749,'SIMD 2020v2 DZ lookup data'!$A:$AA,19,FALSE)))</f>
        <v> </v>
      </c>
      <c r="S749" s="36" t="str">
        <f>IF($A749="Enter data zone code", " ",IF(ISNA(VLOOKUP($A749,'SIMD 2020v2 DZ lookup data'!$A:$AA,23,FALSE)),"not found",VLOOKUP($A749,'SIMD 2020v2 DZ lookup data'!$A:$AA,23,FALSE)))</f>
        <v> </v>
      </c>
      <c r="T749" s="36" t="str">
        <f>IF($A749="Enter data zone code", " ",IF(ISNA(VLOOKUP($A749,'SIMD 2020v2 DZ lookup data'!$A:$AA,25,FALSE)),"not found",VLOOKUP($A749,'SIMD 2020v2 DZ lookup data'!$A:$AA,25,FALSE)))</f>
        <v> </v>
      </c>
      <c r="U749" s="38" t="str">
        <f>IF($A749="Enter data zone code", " ",IF(ISNA(VLOOKUP($A749,'SIMD 2020v2 DZ lookup data'!$A:$AA,27,FALSE)),"not found",VLOOKUP($A749,'SIMD 2020v2 DZ lookup data'!$A:$AA,27,FALSE)))</f>
        <v> </v>
      </c>
    </row>
    <row r="750" ht="15.75" customHeight="1">
      <c r="A750" s="35" t="s">
        <v>89</v>
      </c>
      <c r="B750" s="36" t="str">
        <f>IF($A750="Enter data zone code", " ",IF(ISNA(VLOOKUP($A750,'SIMD 2020v2 DZ lookup data'!$A:$AA,2,FALSE)),"not found",VLOOKUP($A750,'SIMD 2020v2 DZ lookup data'!$A:$AA,2,FALSE)))</f>
        <v> </v>
      </c>
      <c r="C750" s="36" t="str">
        <f>IF($A750="Enter data zone code", " ",IF(ISNA(VLOOKUP($A750,'SIMD 2020v2 DZ lookup data'!$A:$AA,21,FALSE)),"not found",VLOOKUP($A750,'SIMD 2020v2 DZ lookup data'!$A:$AA,21,FALSE)))</f>
        <v> </v>
      </c>
      <c r="D750" s="29" t="str">
        <f>IF($A750="Enter data zone code", " ",IF(ISNA(VLOOKUP($A750,'SIMD 2020v2 DZ lookup data'!$A:$AA,3,FALSE)),"not found",VLOOKUP($A750,'SIMD 2020v2 DZ lookup data'!$A:$AA,3,FALSE)))</f>
        <v> </v>
      </c>
      <c r="E750" s="29" t="str">
        <f>IF($A750="Enter data zone code", " ",IF(ISNA(VLOOKUP($A750,'SIMD 2020v2 DZ lookup data'!$A:$AA,4,FALSE)),"not found",VLOOKUP($A750,'SIMD 2020v2 DZ lookup data'!$A:$AA,4,FALSE)))</f>
        <v> </v>
      </c>
      <c r="F750" s="29" t="str">
        <f>IF($A750="Enter data zone code", " ",IF(ISNA(VLOOKUP($A750,'SIMD 2020v2 DZ lookup data'!$A:$AA,5,FALSE)),"not found",VLOOKUP($A750,'SIMD 2020v2 DZ lookup data'!$A:$AA,5,FALSE)))</f>
        <v> </v>
      </c>
      <c r="G750" s="29" t="str">
        <f>IF($A750="Enter data zone code", " ",IF(ISNA(VLOOKUP($A750,'SIMD 2020v2 DZ lookup data'!$A:$AA,6,FALSE)),"not found",VLOOKUP($A750,'SIMD 2020v2 DZ lookup data'!$A:$AA,6,FALSE)))</f>
        <v> </v>
      </c>
      <c r="H750" s="30" t="str">
        <f>IF($A750="Enter data zone code", " ",IF(ISNA(VLOOKUP($A750,'SIMD 2020v2 DZ lookup data'!$A:$AA,8,FALSE)),"not found",VLOOKUP($A750,'SIMD 2020v2 DZ lookup data'!$A:$AA,7,FALSE)))</f>
        <v> </v>
      </c>
      <c r="I750" s="30" t="str">
        <f>IF($A750="Enter data zone code", " ",IF(ISNA(VLOOKUP($A750,'SIMD 2020v2 DZ lookup data'!$A:$AA,7,FALSE)),"not found",VLOOKUP($A750,'SIMD 2020v2 DZ lookup data'!$A:$AA,8,FALSE)))</f>
        <v> </v>
      </c>
      <c r="J750" s="30" t="str">
        <f>IF($A750="Enter data zone code", " ",IF(ISNA(VLOOKUP($A750,'SIMD 2020v2 DZ lookup data'!$A:$AA,9,FALSE)),"not found",VLOOKUP($A750,'SIMD 2020v2 DZ lookup data'!$A:$AA,9,FALSE)))</f>
        <v> </v>
      </c>
      <c r="K750" s="30" t="str">
        <f>IF($A750="Enter data zone code", " ",IF(ISNA(VLOOKUP($A750,'SIMD 2020v2 DZ lookup data'!$A:$AA,10,FALSE)),"not found",VLOOKUP($A750,'SIMD 2020v2 DZ lookup data'!$A:$AA,10,FALSE)))</f>
        <v> </v>
      </c>
      <c r="L750" s="30" t="str">
        <f>IF($A750="Enter data zone code", " ",IF(ISNA(VLOOKUP($A750,'SIMD 2020v2 DZ lookup data'!$A:$AA,11,FALSE)),"not found",VLOOKUP($A750,'SIMD 2020v2 DZ lookup data'!$A:$AA,11,FALSE)))</f>
        <v> </v>
      </c>
      <c r="M750" s="30" t="str">
        <f>IF($A750="Enter data zone code", " ",IF(ISNA(VLOOKUP($A750,'SIMD 2020v2 DZ lookup data'!$A:$AA,12,FALSE)),"not found",VLOOKUP($A750,'SIMD 2020v2 DZ lookup data'!$A:$AA,12,FALSE)))</f>
        <v> </v>
      </c>
      <c r="N750" s="30" t="str">
        <f>IF($A750="Enter data zone code", " ",IF(ISNA(VLOOKUP($A750,'SIMD 2020v2 DZ lookup data'!$A:$AA,13,FALSE)),"not found",VLOOKUP($A750,'SIMD 2020v2 DZ lookup data'!$A:$AA,13,FALSE)))</f>
        <v> </v>
      </c>
      <c r="O750" s="31" t="str">
        <f>IF($A750="Enter data zone code", " ",IF(ISNA(VLOOKUP($A750,'SIMD 2020v2 DZ lookup data'!$A:$AA,14,FALSE)),"not found",VLOOKUP($A750,'SIMD 2020v2 DZ lookup data'!$A:$AA,14,FALSE)))</f>
        <v> </v>
      </c>
      <c r="P750" s="31" t="str">
        <f>IF($A750="Enter data zone code", " ",IF(ISNA(VLOOKUP($A750,'SIMD 2020v2 DZ lookup data'!$A:$AA,15,FALSE)),"not found",VLOOKUP($A750,'SIMD 2020v2 DZ lookup data'!$A:$AA,15,FALSE)))</f>
        <v> </v>
      </c>
      <c r="Q750" s="37" t="str">
        <f>IF($A750="Enter data zone code", " ",IF(ISNA(VLOOKUP($A750,'SIMD 2020v2 DZ lookup data'!$A:$AA,17,FALSE)),"not found",VLOOKUP($A750,'SIMD 2020v2 DZ lookup data'!$A:$AA,17,FALSE)))</f>
        <v> </v>
      </c>
      <c r="R750" s="36" t="str">
        <f>IF($A750="Enter data zone code", " ",IF(ISNA(VLOOKUP($A750,'SIMD 2020v2 DZ lookup data'!$A:$AA,19,FALSE)),"not found",VLOOKUP($A750,'SIMD 2020v2 DZ lookup data'!$A:$AA,19,FALSE)))</f>
        <v> </v>
      </c>
      <c r="S750" s="36" t="str">
        <f>IF($A750="Enter data zone code", " ",IF(ISNA(VLOOKUP($A750,'SIMD 2020v2 DZ lookup data'!$A:$AA,23,FALSE)),"not found",VLOOKUP($A750,'SIMD 2020v2 DZ lookup data'!$A:$AA,23,FALSE)))</f>
        <v> </v>
      </c>
      <c r="T750" s="36" t="str">
        <f>IF($A750="Enter data zone code", " ",IF(ISNA(VLOOKUP($A750,'SIMD 2020v2 DZ lookup data'!$A:$AA,25,FALSE)),"not found",VLOOKUP($A750,'SIMD 2020v2 DZ lookup data'!$A:$AA,25,FALSE)))</f>
        <v> </v>
      </c>
      <c r="U750" s="38" t="str">
        <f>IF($A750="Enter data zone code", " ",IF(ISNA(VLOOKUP($A750,'SIMD 2020v2 DZ lookup data'!$A:$AA,27,FALSE)),"not found",VLOOKUP($A750,'SIMD 2020v2 DZ lookup data'!$A:$AA,27,FALSE)))</f>
        <v> </v>
      </c>
    </row>
    <row r="751" ht="15.75" customHeight="1">
      <c r="A751" s="35" t="s">
        <v>89</v>
      </c>
      <c r="B751" s="36" t="str">
        <f>IF($A751="Enter data zone code", " ",IF(ISNA(VLOOKUP($A751,'SIMD 2020v2 DZ lookup data'!$A:$AA,2,FALSE)),"not found",VLOOKUP($A751,'SIMD 2020v2 DZ lookup data'!$A:$AA,2,FALSE)))</f>
        <v> </v>
      </c>
      <c r="C751" s="36" t="str">
        <f>IF($A751="Enter data zone code", " ",IF(ISNA(VLOOKUP($A751,'SIMD 2020v2 DZ lookup data'!$A:$AA,21,FALSE)),"not found",VLOOKUP($A751,'SIMD 2020v2 DZ lookup data'!$A:$AA,21,FALSE)))</f>
        <v> </v>
      </c>
      <c r="D751" s="29" t="str">
        <f>IF($A751="Enter data zone code", " ",IF(ISNA(VLOOKUP($A751,'SIMD 2020v2 DZ lookup data'!$A:$AA,3,FALSE)),"not found",VLOOKUP($A751,'SIMD 2020v2 DZ lookup data'!$A:$AA,3,FALSE)))</f>
        <v> </v>
      </c>
      <c r="E751" s="29" t="str">
        <f>IF($A751="Enter data zone code", " ",IF(ISNA(VLOOKUP($A751,'SIMD 2020v2 DZ lookup data'!$A:$AA,4,FALSE)),"not found",VLOOKUP($A751,'SIMD 2020v2 DZ lookup data'!$A:$AA,4,FALSE)))</f>
        <v> </v>
      </c>
      <c r="F751" s="29" t="str">
        <f>IF($A751="Enter data zone code", " ",IF(ISNA(VLOOKUP($A751,'SIMD 2020v2 DZ lookup data'!$A:$AA,5,FALSE)),"not found",VLOOKUP($A751,'SIMD 2020v2 DZ lookup data'!$A:$AA,5,FALSE)))</f>
        <v> </v>
      </c>
      <c r="G751" s="29" t="str">
        <f>IF($A751="Enter data zone code", " ",IF(ISNA(VLOOKUP($A751,'SIMD 2020v2 DZ lookup data'!$A:$AA,6,FALSE)),"not found",VLOOKUP($A751,'SIMD 2020v2 DZ lookup data'!$A:$AA,6,FALSE)))</f>
        <v> </v>
      </c>
      <c r="H751" s="30" t="str">
        <f>IF($A751="Enter data zone code", " ",IF(ISNA(VLOOKUP($A751,'SIMD 2020v2 DZ lookup data'!$A:$AA,8,FALSE)),"not found",VLOOKUP($A751,'SIMD 2020v2 DZ lookup data'!$A:$AA,7,FALSE)))</f>
        <v> </v>
      </c>
      <c r="I751" s="30" t="str">
        <f>IF($A751="Enter data zone code", " ",IF(ISNA(VLOOKUP($A751,'SIMD 2020v2 DZ lookup data'!$A:$AA,7,FALSE)),"not found",VLOOKUP($A751,'SIMD 2020v2 DZ lookup data'!$A:$AA,8,FALSE)))</f>
        <v> </v>
      </c>
      <c r="J751" s="30" t="str">
        <f>IF($A751="Enter data zone code", " ",IF(ISNA(VLOOKUP($A751,'SIMD 2020v2 DZ lookup data'!$A:$AA,9,FALSE)),"not found",VLOOKUP($A751,'SIMD 2020v2 DZ lookup data'!$A:$AA,9,FALSE)))</f>
        <v> </v>
      </c>
      <c r="K751" s="30" t="str">
        <f>IF($A751="Enter data zone code", " ",IF(ISNA(VLOOKUP($A751,'SIMD 2020v2 DZ lookup data'!$A:$AA,10,FALSE)),"not found",VLOOKUP($A751,'SIMD 2020v2 DZ lookup data'!$A:$AA,10,FALSE)))</f>
        <v> </v>
      </c>
      <c r="L751" s="30" t="str">
        <f>IF($A751="Enter data zone code", " ",IF(ISNA(VLOOKUP($A751,'SIMD 2020v2 DZ lookup data'!$A:$AA,11,FALSE)),"not found",VLOOKUP($A751,'SIMD 2020v2 DZ lookup data'!$A:$AA,11,FALSE)))</f>
        <v> </v>
      </c>
      <c r="M751" s="30" t="str">
        <f>IF($A751="Enter data zone code", " ",IF(ISNA(VLOOKUP($A751,'SIMD 2020v2 DZ lookup data'!$A:$AA,12,FALSE)),"not found",VLOOKUP($A751,'SIMD 2020v2 DZ lookup data'!$A:$AA,12,FALSE)))</f>
        <v> </v>
      </c>
      <c r="N751" s="30" t="str">
        <f>IF($A751="Enter data zone code", " ",IF(ISNA(VLOOKUP($A751,'SIMD 2020v2 DZ lookup data'!$A:$AA,13,FALSE)),"not found",VLOOKUP($A751,'SIMD 2020v2 DZ lookup data'!$A:$AA,13,FALSE)))</f>
        <v> </v>
      </c>
      <c r="O751" s="31" t="str">
        <f>IF($A751="Enter data zone code", " ",IF(ISNA(VLOOKUP($A751,'SIMD 2020v2 DZ lookup data'!$A:$AA,14,FALSE)),"not found",VLOOKUP($A751,'SIMD 2020v2 DZ lookup data'!$A:$AA,14,FALSE)))</f>
        <v> </v>
      </c>
      <c r="P751" s="31" t="str">
        <f>IF($A751="Enter data zone code", " ",IF(ISNA(VLOOKUP($A751,'SIMD 2020v2 DZ lookup data'!$A:$AA,15,FALSE)),"not found",VLOOKUP($A751,'SIMD 2020v2 DZ lookup data'!$A:$AA,15,FALSE)))</f>
        <v> </v>
      </c>
      <c r="Q751" s="37" t="str">
        <f>IF($A751="Enter data zone code", " ",IF(ISNA(VLOOKUP($A751,'SIMD 2020v2 DZ lookup data'!$A:$AA,17,FALSE)),"not found",VLOOKUP($A751,'SIMD 2020v2 DZ lookup data'!$A:$AA,17,FALSE)))</f>
        <v> </v>
      </c>
      <c r="R751" s="36" t="str">
        <f>IF($A751="Enter data zone code", " ",IF(ISNA(VLOOKUP($A751,'SIMD 2020v2 DZ lookup data'!$A:$AA,19,FALSE)),"not found",VLOOKUP($A751,'SIMD 2020v2 DZ lookup data'!$A:$AA,19,FALSE)))</f>
        <v> </v>
      </c>
      <c r="S751" s="36" t="str">
        <f>IF($A751="Enter data zone code", " ",IF(ISNA(VLOOKUP($A751,'SIMD 2020v2 DZ lookup data'!$A:$AA,23,FALSE)),"not found",VLOOKUP($A751,'SIMD 2020v2 DZ lookup data'!$A:$AA,23,FALSE)))</f>
        <v> </v>
      </c>
      <c r="T751" s="36" t="str">
        <f>IF($A751="Enter data zone code", " ",IF(ISNA(VLOOKUP($A751,'SIMD 2020v2 DZ lookup data'!$A:$AA,25,FALSE)),"not found",VLOOKUP($A751,'SIMD 2020v2 DZ lookup data'!$A:$AA,25,FALSE)))</f>
        <v> </v>
      </c>
      <c r="U751" s="38" t="str">
        <f>IF($A751="Enter data zone code", " ",IF(ISNA(VLOOKUP($A751,'SIMD 2020v2 DZ lookup data'!$A:$AA,27,FALSE)),"not found",VLOOKUP($A751,'SIMD 2020v2 DZ lookup data'!$A:$AA,27,FALSE)))</f>
        <v> </v>
      </c>
    </row>
    <row r="752" ht="15.75" customHeight="1">
      <c r="A752" s="35" t="s">
        <v>89</v>
      </c>
      <c r="B752" s="36" t="str">
        <f>IF($A752="Enter data zone code", " ",IF(ISNA(VLOOKUP($A752,'SIMD 2020v2 DZ lookup data'!$A:$AA,2,FALSE)),"not found",VLOOKUP($A752,'SIMD 2020v2 DZ lookup data'!$A:$AA,2,FALSE)))</f>
        <v> </v>
      </c>
      <c r="C752" s="36" t="str">
        <f>IF($A752="Enter data zone code", " ",IF(ISNA(VLOOKUP($A752,'SIMD 2020v2 DZ lookup data'!$A:$AA,21,FALSE)),"not found",VLOOKUP($A752,'SIMD 2020v2 DZ lookup data'!$A:$AA,21,FALSE)))</f>
        <v> </v>
      </c>
      <c r="D752" s="29" t="str">
        <f>IF($A752="Enter data zone code", " ",IF(ISNA(VLOOKUP($A752,'SIMD 2020v2 DZ lookup data'!$A:$AA,3,FALSE)),"not found",VLOOKUP($A752,'SIMD 2020v2 DZ lookup data'!$A:$AA,3,FALSE)))</f>
        <v> </v>
      </c>
      <c r="E752" s="29" t="str">
        <f>IF($A752="Enter data zone code", " ",IF(ISNA(VLOOKUP($A752,'SIMD 2020v2 DZ lookup data'!$A:$AA,4,FALSE)),"not found",VLOOKUP($A752,'SIMD 2020v2 DZ lookup data'!$A:$AA,4,FALSE)))</f>
        <v> </v>
      </c>
      <c r="F752" s="29" t="str">
        <f>IF($A752="Enter data zone code", " ",IF(ISNA(VLOOKUP($A752,'SIMD 2020v2 DZ lookup data'!$A:$AA,5,FALSE)),"not found",VLOOKUP($A752,'SIMD 2020v2 DZ lookup data'!$A:$AA,5,FALSE)))</f>
        <v> </v>
      </c>
      <c r="G752" s="29" t="str">
        <f>IF($A752="Enter data zone code", " ",IF(ISNA(VLOOKUP($A752,'SIMD 2020v2 DZ lookup data'!$A:$AA,6,FALSE)),"not found",VLOOKUP($A752,'SIMD 2020v2 DZ lookup data'!$A:$AA,6,FALSE)))</f>
        <v> </v>
      </c>
      <c r="H752" s="30" t="str">
        <f>IF($A752="Enter data zone code", " ",IF(ISNA(VLOOKUP($A752,'SIMD 2020v2 DZ lookup data'!$A:$AA,8,FALSE)),"not found",VLOOKUP($A752,'SIMD 2020v2 DZ lookup data'!$A:$AA,7,FALSE)))</f>
        <v> </v>
      </c>
      <c r="I752" s="30" t="str">
        <f>IF($A752="Enter data zone code", " ",IF(ISNA(VLOOKUP($A752,'SIMD 2020v2 DZ lookup data'!$A:$AA,7,FALSE)),"not found",VLOOKUP($A752,'SIMD 2020v2 DZ lookup data'!$A:$AA,8,FALSE)))</f>
        <v> </v>
      </c>
      <c r="J752" s="30" t="str">
        <f>IF($A752="Enter data zone code", " ",IF(ISNA(VLOOKUP($A752,'SIMD 2020v2 DZ lookup data'!$A:$AA,9,FALSE)),"not found",VLOOKUP($A752,'SIMD 2020v2 DZ lookup data'!$A:$AA,9,FALSE)))</f>
        <v> </v>
      </c>
      <c r="K752" s="30" t="str">
        <f>IF($A752="Enter data zone code", " ",IF(ISNA(VLOOKUP($A752,'SIMD 2020v2 DZ lookup data'!$A:$AA,10,FALSE)),"not found",VLOOKUP($A752,'SIMD 2020v2 DZ lookup data'!$A:$AA,10,FALSE)))</f>
        <v> </v>
      </c>
      <c r="L752" s="30" t="str">
        <f>IF($A752="Enter data zone code", " ",IF(ISNA(VLOOKUP($A752,'SIMD 2020v2 DZ lookup data'!$A:$AA,11,FALSE)),"not found",VLOOKUP($A752,'SIMD 2020v2 DZ lookup data'!$A:$AA,11,FALSE)))</f>
        <v> </v>
      </c>
      <c r="M752" s="30" t="str">
        <f>IF($A752="Enter data zone code", " ",IF(ISNA(VLOOKUP($A752,'SIMD 2020v2 DZ lookup data'!$A:$AA,12,FALSE)),"not found",VLOOKUP($A752,'SIMD 2020v2 DZ lookup data'!$A:$AA,12,FALSE)))</f>
        <v> </v>
      </c>
      <c r="N752" s="30" t="str">
        <f>IF($A752="Enter data zone code", " ",IF(ISNA(VLOOKUP($A752,'SIMD 2020v2 DZ lookup data'!$A:$AA,13,FALSE)),"not found",VLOOKUP($A752,'SIMD 2020v2 DZ lookup data'!$A:$AA,13,FALSE)))</f>
        <v> </v>
      </c>
      <c r="O752" s="31" t="str">
        <f>IF($A752="Enter data zone code", " ",IF(ISNA(VLOOKUP($A752,'SIMD 2020v2 DZ lookup data'!$A:$AA,14,FALSE)),"not found",VLOOKUP($A752,'SIMD 2020v2 DZ lookup data'!$A:$AA,14,FALSE)))</f>
        <v> </v>
      </c>
      <c r="P752" s="31" t="str">
        <f>IF($A752="Enter data zone code", " ",IF(ISNA(VLOOKUP($A752,'SIMD 2020v2 DZ lookup data'!$A:$AA,15,FALSE)),"not found",VLOOKUP($A752,'SIMD 2020v2 DZ lookup data'!$A:$AA,15,FALSE)))</f>
        <v> </v>
      </c>
      <c r="Q752" s="37" t="str">
        <f>IF($A752="Enter data zone code", " ",IF(ISNA(VLOOKUP($A752,'SIMD 2020v2 DZ lookup data'!$A:$AA,17,FALSE)),"not found",VLOOKUP($A752,'SIMD 2020v2 DZ lookup data'!$A:$AA,17,FALSE)))</f>
        <v> </v>
      </c>
      <c r="R752" s="36" t="str">
        <f>IF($A752="Enter data zone code", " ",IF(ISNA(VLOOKUP($A752,'SIMD 2020v2 DZ lookup data'!$A:$AA,19,FALSE)),"not found",VLOOKUP($A752,'SIMD 2020v2 DZ lookup data'!$A:$AA,19,FALSE)))</f>
        <v> </v>
      </c>
      <c r="S752" s="36" t="str">
        <f>IF($A752="Enter data zone code", " ",IF(ISNA(VLOOKUP($A752,'SIMD 2020v2 DZ lookup data'!$A:$AA,23,FALSE)),"not found",VLOOKUP($A752,'SIMD 2020v2 DZ lookup data'!$A:$AA,23,FALSE)))</f>
        <v> </v>
      </c>
      <c r="T752" s="36" t="str">
        <f>IF($A752="Enter data zone code", " ",IF(ISNA(VLOOKUP($A752,'SIMD 2020v2 DZ lookup data'!$A:$AA,25,FALSE)),"not found",VLOOKUP($A752,'SIMD 2020v2 DZ lookup data'!$A:$AA,25,FALSE)))</f>
        <v> </v>
      </c>
      <c r="U752" s="38" t="str">
        <f>IF($A752="Enter data zone code", " ",IF(ISNA(VLOOKUP($A752,'SIMD 2020v2 DZ lookup data'!$A:$AA,27,FALSE)),"not found",VLOOKUP($A752,'SIMD 2020v2 DZ lookup data'!$A:$AA,27,FALSE)))</f>
        <v> </v>
      </c>
    </row>
    <row r="753" ht="15.75" customHeight="1">
      <c r="A753" s="35" t="s">
        <v>89</v>
      </c>
      <c r="B753" s="36" t="str">
        <f>IF($A753="Enter data zone code", " ",IF(ISNA(VLOOKUP($A753,'SIMD 2020v2 DZ lookup data'!$A:$AA,2,FALSE)),"not found",VLOOKUP($A753,'SIMD 2020v2 DZ lookup data'!$A:$AA,2,FALSE)))</f>
        <v> </v>
      </c>
      <c r="C753" s="36" t="str">
        <f>IF($A753="Enter data zone code", " ",IF(ISNA(VLOOKUP($A753,'SIMD 2020v2 DZ lookup data'!$A:$AA,21,FALSE)),"not found",VLOOKUP($A753,'SIMD 2020v2 DZ lookup data'!$A:$AA,21,FALSE)))</f>
        <v> </v>
      </c>
      <c r="D753" s="29" t="str">
        <f>IF($A753="Enter data zone code", " ",IF(ISNA(VLOOKUP($A753,'SIMD 2020v2 DZ lookup data'!$A:$AA,3,FALSE)),"not found",VLOOKUP($A753,'SIMD 2020v2 DZ lookup data'!$A:$AA,3,FALSE)))</f>
        <v> </v>
      </c>
      <c r="E753" s="29" t="str">
        <f>IF($A753="Enter data zone code", " ",IF(ISNA(VLOOKUP($A753,'SIMD 2020v2 DZ lookup data'!$A:$AA,4,FALSE)),"not found",VLOOKUP($A753,'SIMD 2020v2 DZ lookup data'!$A:$AA,4,FALSE)))</f>
        <v> </v>
      </c>
      <c r="F753" s="29" t="str">
        <f>IF($A753="Enter data zone code", " ",IF(ISNA(VLOOKUP($A753,'SIMD 2020v2 DZ lookup data'!$A:$AA,5,FALSE)),"not found",VLOOKUP($A753,'SIMD 2020v2 DZ lookup data'!$A:$AA,5,FALSE)))</f>
        <v> </v>
      </c>
      <c r="G753" s="29" t="str">
        <f>IF($A753="Enter data zone code", " ",IF(ISNA(VLOOKUP($A753,'SIMD 2020v2 DZ lookup data'!$A:$AA,6,FALSE)),"not found",VLOOKUP($A753,'SIMD 2020v2 DZ lookup data'!$A:$AA,6,FALSE)))</f>
        <v> </v>
      </c>
      <c r="H753" s="30" t="str">
        <f>IF($A753="Enter data zone code", " ",IF(ISNA(VLOOKUP($A753,'SIMD 2020v2 DZ lookup data'!$A:$AA,8,FALSE)),"not found",VLOOKUP($A753,'SIMD 2020v2 DZ lookup data'!$A:$AA,7,FALSE)))</f>
        <v> </v>
      </c>
      <c r="I753" s="30" t="str">
        <f>IF($A753="Enter data zone code", " ",IF(ISNA(VLOOKUP($A753,'SIMD 2020v2 DZ lookup data'!$A:$AA,7,FALSE)),"not found",VLOOKUP($A753,'SIMD 2020v2 DZ lookup data'!$A:$AA,8,FALSE)))</f>
        <v> </v>
      </c>
      <c r="J753" s="30" t="str">
        <f>IF($A753="Enter data zone code", " ",IF(ISNA(VLOOKUP($A753,'SIMD 2020v2 DZ lookup data'!$A:$AA,9,FALSE)),"not found",VLOOKUP($A753,'SIMD 2020v2 DZ lookup data'!$A:$AA,9,FALSE)))</f>
        <v> </v>
      </c>
      <c r="K753" s="30" t="str">
        <f>IF($A753="Enter data zone code", " ",IF(ISNA(VLOOKUP($A753,'SIMD 2020v2 DZ lookup data'!$A:$AA,10,FALSE)),"not found",VLOOKUP($A753,'SIMD 2020v2 DZ lookup data'!$A:$AA,10,FALSE)))</f>
        <v> </v>
      </c>
      <c r="L753" s="30" t="str">
        <f>IF($A753="Enter data zone code", " ",IF(ISNA(VLOOKUP($A753,'SIMD 2020v2 DZ lookup data'!$A:$AA,11,FALSE)),"not found",VLOOKUP($A753,'SIMD 2020v2 DZ lookup data'!$A:$AA,11,FALSE)))</f>
        <v> </v>
      </c>
      <c r="M753" s="30" t="str">
        <f>IF($A753="Enter data zone code", " ",IF(ISNA(VLOOKUP($A753,'SIMD 2020v2 DZ lookup data'!$A:$AA,12,FALSE)),"not found",VLOOKUP($A753,'SIMD 2020v2 DZ lookup data'!$A:$AA,12,FALSE)))</f>
        <v> </v>
      </c>
      <c r="N753" s="30" t="str">
        <f>IF($A753="Enter data zone code", " ",IF(ISNA(VLOOKUP($A753,'SIMD 2020v2 DZ lookup data'!$A:$AA,13,FALSE)),"not found",VLOOKUP($A753,'SIMD 2020v2 DZ lookup data'!$A:$AA,13,FALSE)))</f>
        <v> </v>
      </c>
      <c r="O753" s="31" t="str">
        <f>IF($A753="Enter data zone code", " ",IF(ISNA(VLOOKUP($A753,'SIMD 2020v2 DZ lookup data'!$A:$AA,14,FALSE)),"not found",VLOOKUP($A753,'SIMD 2020v2 DZ lookup data'!$A:$AA,14,FALSE)))</f>
        <v> </v>
      </c>
      <c r="P753" s="31" t="str">
        <f>IF($A753="Enter data zone code", " ",IF(ISNA(VLOOKUP($A753,'SIMD 2020v2 DZ lookup data'!$A:$AA,15,FALSE)),"not found",VLOOKUP($A753,'SIMD 2020v2 DZ lookup data'!$A:$AA,15,FALSE)))</f>
        <v> </v>
      </c>
      <c r="Q753" s="37" t="str">
        <f>IF($A753="Enter data zone code", " ",IF(ISNA(VLOOKUP($A753,'SIMD 2020v2 DZ lookup data'!$A:$AA,17,FALSE)),"not found",VLOOKUP($A753,'SIMD 2020v2 DZ lookup data'!$A:$AA,17,FALSE)))</f>
        <v> </v>
      </c>
      <c r="R753" s="36" t="str">
        <f>IF($A753="Enter data zone code", " ",IF(ISNA(VLOOKUP($A753,'SIMD 2020v2 DZ lookup data'!$A:$AA,19,FALSE)),"not found",VLOOKUP($A753,'SIMD 2020v2 DZ lookup data'!$A:$AA,19,FALSE)))</f>
        <v> </v>
      </c>
      <c r="S753" s="36" t="str">
        <f>IF($A753="Enter data zone code", " ",IF(ISNA(VLOOKUP($A753,'SIMD 2020v2 DZ lookup data'!$A:$AA,23,FALSE)),"not found",VLOOKUP($A753,'SIMD 2020v2 DZ lookup data'!$A:$AA,23,FALSE)))</f>
        <v> </v>
      </c>
      <c r="T753" s="36" t="str">
        <f>IF($A753="Enter data zone code", " ",IF(ISNA(VLOOKUP($A753,'SIMD 2020v2 DZ lookup data'!$A:$AA,25,FALSE)),"not found",VLOOKUP($A753,'SIMD 2020v2 DZ lookup data'!$A:$AA,25,FALSE)))</f>
        <v> </v>
      </c>
      <c r="U753" s="38" t="str">
        <f>IF($A753="Enter data zone code", " ",IF(ISNA(VLOOKUP($A753,'SIMD 2020v2 DZ lookup data'!$A:$AA,27,FALSE)),"not found",VLOOKUP($A753,'SIMD 2020v2 DZ lookup data'!$A:$AA,27,FALSE)))</f>
        <v> </v>
      </c>
    </row>
    <row r="754" ht="15.75" customHeight="1">
      <c r="A754" s="35" t="s">
        <v>89</v>
      </c>
      <c r="B754" s="36" t="str">
        <f>IF($A754="Enter data zone code", " ",IF(ISNA(VLOOKUP($A754,'SIMD 2020v2 DZ lookup data'!$A:$AA,2,FALSE)),"not found",VLOOKUP($A754,'SIMD 2020v2 DZ lookup data'!$A:$AA,2,FALSE)))</f>
        <v> </v>
      </c>
      <c r="C754" s="36" t="str">
        <f>IF($A754="Enter data zone code", " ",IF(ISNA(VLOOKUP($A754,'SIMD 2020v2 DZ lookup data'!$A:$AA,21,FALSE)),"not found",VLOOKUP($A754,'SIMD 2020v2 DZ lookup data'!$A:$AA,21,FALSE)))</f>
        <v> </v>
      </c>
      <c r="D754" s="29" t="str">
        <f>IF($A754="Enter data zone code", " ",IF(ISNA(VLOOKUP($A754,'SIMD 2020v2 DZ lookup data'!$A:$AA,3,FALSE)),"not found",VLOOKUP($A754,'SIMD 2020v2 DZ lookup data'!$A:$AA,3,FALSE)))</f>
        <v> </v>
      </c>
      <c r="E754" s="29" t="str">
        <f>IF($A754="Enter data zone code", " ",IF(ISNA(VLOOKUP($A754,'SIMD 2020v2 DZ lookup data'!$A:$AA,4,FALSE)),"not found",VLOOKUP($A754,'SIMD 2020v2 DZ lookup data'!$A:$AA,4,FALSE)))</f>
        <v> </v>
      </c>
      <c r="F754" s="29" t="str">
        <f>IF($A754="Enter data zone code", " ",IF(ISNA(VLOOKUP($A754,'SIMD 2020v2 DZ lookup data'!$A:$AA,5,FALSE)),"not found",VLOOKUP($A754,'SIMD 2020v2 DZ lookup data'!$A:$AA,5,FALSE)))</f>
        <v> </v>
      </c>
      <c r="G754" s="29" t="str">
        <f>IF($A754="Enter data zone code", " ",IF(ISNA(VLOOKUP($A754,'SIMD 2020v2 DZ lookup data'!$A:$AA,6,FALSE)),"not found",VLOOKUP($A754,'SIMD 2020v2 DZ lookup data'!$A:$AA,6,FALSE)))</f>
        <v> </v>
      </c>
      <c r="H754" s="30" t="str">
        <f>IF($A754="Enter data zone code", " ",IF(ISNA(VLOOKUP($A754,'SIMD 2020v2 DZ lookup data'!$A:$AA,8,FALSE)),"not found",VLOOKUP($A754,'SIMD 2020v2 DZ lookup data'!$A:$AA,7,FALSE)))</f>
        <v> </v>
      </c>
      <c r="I754" s="30" t="str">
        <f>IF($A754="Enter data zone code", " ",IF(ISNA(VLOOKUP($A754,'SIMD 2020v2 DZ lookup data'!$A:$AA,7,FALSE)),"not found",VLOOKUP($A754,'SIMD 2020v2 DZ lookup data'!$A:$AA,8,FALSE)))</f>
        <v> </v>
      </c>
      <c r="J754" s="30" t="str">
        <f>IF($A754="Enter data zone code", " ",IF(ISNA(VLOOKUP($A754,'SIMD 2020v2 DZ lookup data'!$A:$AA,9,FALSE)),"not found",VLOOKUP($A754,'SIMD 2020v2 DZ lookup data'!$A:$AA,9,FALSE)))</f>
        <v> </v>
      </c>
      <c r="K754" s="30" t="str">
        <f>IF($A754="Enter data zone code", " ",IF(ISNA(VLOOKUP($A754,'SIMD 2020v2 DZ lookup data'!$A:$AA,10,FALSE)),"not found",VLOOKUP($A754,'SIMD 2020v2 DZ lookup data'!$A:$AA,10,FALSE)))</f>
        <v> </v>
      </c>
      <c r="L754" s="30" t="str">
        <f>IF($A754="Enter data zone code", " ",IF(ISNA(VLOOKUP($A754,'SIMD 2020v2 DZ lookup data'!$A:$AA,11,FALSE)),"not found",VLOOKUP($A754,'SIMD 2020v2 DZ lookup data'!$A:$AA,11,FALSE)))</f>
        <v> </v>
      </c>
      <c r="M754" s="30" t="str">
        <f>IF($A754="Enter data zone code", " ",IF(ISNA(VLOOKUP($A754,'SIMD 2020v2 DZ lookup data'!$A:$AA,12,FALSE)),"not found",VLOOKUP($A754,'SIMD 2020v2 DZ lookup data'!$A:$AA,12,FALSE)))</f>
        <v> </v>
      </c>
      <c r="N754" s="30" t="str">
        <f>IF($A754="Enter data zone code", " ",IF(ISNA(VLOOKUP($A754,'SIMD 2020v2 DZ lookup data'!$A:$AA,13,FALSE)),"not found",VLOOKUP($A754,'SIMD 2020v2 DZ lookup data'!$A:$AA,13,FALSE)))</f>
        <v> </v>
      </c>
      <c r="O754" s="31" t="str">
        <f>IF($A754="Enter data zone code", " ",IF(ISNA(VLOOKUP($A754,'SIMD 2020v2 DZ lookup data'!$A:$AA,14,FALSE)),"not found",VLOOKUP($A754,'SIMD 2020v2 DZ lookup data'!$A:$AA,14,FALSE)))</f>
        <v> </v>
      </c>
      <c r="P754" s="31" t="str">
        <f>IF($A754="Enter data zone code", " ",IF(ISNA(VLOOKUP($A754,'SIMD 2020v2 DZ lookup data'!$A:$AA,15,FALSE)),"not found",VLOOKUP($A754,'SIMD 2020v2 DZ lookup data'!$A:$AA,15,FALSE)))</f>
        <v> </v>
      </c>
      <c r="Q754" s="37" t="str">
        <f>IF($A754="Enter data zone code", " ",IF(ISNA(VLOOKUP($A754,'SIMD 2020v2 DZ lookup data'!$A:$AA,17,FALSE)),"not found",VLOOKUP($A754,'SIMD 2020v2 DZ lookup data'!$A:$AA,17,FALSE)))</f>
        <v> </v>
      </c>
      <c r="R754" s="36" t="str">
        <f>IF($A754="Enter data zone code", " ",IF(ISNA(VLOOKUP($A754,'SIMD 2020v2 DZ lookup data'!$A:$AA,19,FALSE)),"not found",VLOOKUP($A754,'SIMD 2020v2 DZ lookup data'!$A:$AA,19,FALSE)))</f>
        <v> </v>
      </c>
      <c r="S754" s="36" t="str">
        <f>IF($A754="Enter data zone code", " ",IF(ISNA(VLOOKUP($A754,'SIMD 2020v2 DZ lookup data'!$A:$AA,23,FALSE)),"not found",VLOOKUP($A754,'SIMD 2020v2 DZ lookup data'!$A:$AA,23,FALSE)))</f>
        <v> </v>
      </c>
      <c r="T754" s="36" t="str">
        <f>IF($A754="Enter data zone code", " ",IF(ISNA(VLOOKUP($A754,'SIMD 2020v2 DZ lookup data'!$A:$AA,25,FALSE)),"not found",VLOOKUP($A754,'SIMD 2020v2 DZ lookup data'!$A:$AA,25,FALSE)))</f>
        <v> </v>
      </c>
      <c r="U754" s="38" t="str">
        <f>IF($A754="Enter data zone code", " ",IF(ISNA(VLOOKUP($A754,'SIMD 2020v2 DZ lookup data'!$A:$AA,27,FALSE)),"not found",VLOOKUP($A754,'SIMD 2020v2 DZ lookup data'!$A:$AA,27,FALSE)))</f>
        <v> </v>
      </c>
    </row>
    <row r="755" ht="15.75" customHeight="1">
      <c r="A755" s="35" t="s">
        <v>89</v>
      </c>
      <c r="B755" s="36" t="str">
        <f>IF($A755="Enter data zone code", " ",IF(ISNA(VLOOKUP($A755,'SIMD 2020v2 DZ lookup data'!$A:$AA,2,FALSE)),"not found",VLOOKUP($A755,'SIMD 2020v2 DZ lookup data'!$A:$AA,2,FALSE)))</f>
        <v> </v>
      </c>
      <c r="C755" s="36" t="str">
        <f>IF($A755="Enter data zone code", " ",IF(ISNA(VLOOKUP($A755,'SIMD 2020v2 DZ lookup data'!$A:$AA,21,FALSE)),"not found",VLOOKUP($A755,'SIMD 2020v2 DZ lookup data'!$A:$AA,21,FALSE)))</f>
        <v> </v>
      </c>
      <c r="D755" s="29" t="str">
        <f>IF($A755="Enter data zone code", " ",IF(ISNA(VLOOKUP($A755,'SIMD 2020v2 DZ lookup data'!$A:$AA,3,FALSE)),"not found",VLOOKUP($A755,'SIMD 2020v2 DZ lookup data'!$A:$AA,3,FALSE)))</f>
        <v> </v>
      </c>
      <c r="E755" s="29" t="str">
        <f>IF($A755="Enter data zone code", " ",IF(ISNA(VLOOKUP($A755,'SIMD 2020v2 DZ lookup data'!$A:$AA,4,FALSE)),"not found",VLOOKUP($A755,'SIMD 2020v2 DZ lookup data'!$A:$AA,4,FALSE)))</f>
        <v> </v>
      </c>
      <c r="F755" s="29" t="str">
        <f>IF($A755="Enter data zone code", " ",IF(ISNA(VLOOKUP($A755,'SIMD 2020v2 DZ lookup data'!$A:$AA,5,FALSE)),"not found",VLOOKUP($A755,'SIMD 2020v2 DZ lookup data'!$A:$AA,5,FALSE)))</f>
        <v> </v>
      </c>
      <c r="G755" s="29" t="str">
        <f>IF($A755="Enter data zone code", " ",IF(ISNA(VLOOKUP($A755,'SIMD 2020v2 DZ lookup data'!$A:$AA,6,FALSE)),"not found",VLOOKUP($A755,'SIMD 2020v2 DZ lookup data'!$A:$AA,6,FALSE)))</f>
        <v> </v>
      </c>
      <c r="H755" s="30" t="str">
        <f>IF($A755="Enter data zone code", " ",IF(ISNA(VLOOKUP($A755,'SIMD 2020v2 DZ lookup data'!$A:$AA,8,FALSE)),"not found",VLOOKUP($A755,'SIMD 2020v2 DZ lookup data'!$A:$AA,7,FALSE)))</f>
        <v> </v>
      </c>
      <c r="I755" s="30" t="str">
        <f>IF($A755="Enter data zone code", " ",IF(ISNA(VLOOKUP($A755,'SIMD 2020v2 DZ lookup data'!$A:$AA,7,FALSE)),"not found",VLOOKUP($A755,'SIMD 2020v2 DZ lookup data'!$A:$AA,8,FALSE)))</f>
        <v> </v>
      </c>
      <c r="J755" s="30" t="str">
        <f>IF($A755="Enter data zone code", " ",IF(ISNA(VLOOKUP($A755,'SIMD 2020v2 DZ lookup data'!$A:$AA,9,FALSE)),"not found",VLOOKUP($A755,'SIMD 2020v2 DZ lookup data'!$A:$AA,9,FALSE)))</f>
        <v> </v>
      </c>
      <c r="K755" s="30" t="str">
        <f>IF($A755="Enter data zone code", " ",IF(ISNA(VLOOKUP($A755,'SIMD 2020v2 DZ lookup data'!$A:$AA,10,FALSE)),"not found",VLOOKUP($A755,'SIMD 2020v2 DZ lookup data'!$A:$AA,10,FALSE)))</f>
        <v> </v>
      </c>
      <c r="L755" s="30" t="str">
        <f>IF($A755="Enter data zone code", " ",IF(ISNA(VLOOKUP($A755,'SIMD 2020v2 DZ lookup data'!$A:$AA,11,FALSE)),"not found",VLOOKUP($A755,'SIMD 2020v2 DZ lookup data'!$A:$AA,11,FALSE)))</f>
        <v> </v>
      </c>
      <c r="M755" s="30" t="str">
        <f>IF($A755="Enter data zone code", " ",IF(ISNA(VLOOKUP($A755,'SIMD 2020v2 DZ lookup data'!$A:$AA,12,FALSE)),"not found",VLOOKUP($A755,'SIMD 2020v2 DZ lookup data'!$A:$AA,12,FALSE)))</f>
        <v> </v>
      </c>
      <c r="N755" s="30" t="str">
        <f>IF($A755="Enter data zone code", " ",IF(ISNA(VLOOKUP($A755,'SIMD 2020v2 DZ lookup data'!$A:$AA,13,FALSE)),"not found",VLOOKUP($A755,'SIMD 2020v2 DZ lookup data'!$A:$AA,13,FALSE)))</f>
        <v> </v>
      </c>
      <c r="O755" s="31" t="str">
        <f>IF($A755="Enter data zone code", " ",IF(ISNA(VLOOKUP($A755,'SIMD 2020v2 DZ lookup data'!$A:$AA,14,FALSE)),"not found",VLOOKUP($A755,'SIMD 2020v2 DZ lookup data'!$A:$AA,14,FALSE)))</f>
        <v> </v>
      </c>
      <c r="P755" s="31" t="str">
        <f>IF($A755="Enter data zone code", " ",IF(ISNA(VLOOKUP($A755,'SIMD 2020v2 DZ lookup data'!$A:$AA,15,FALSE)),"not found",VLOOKUP($A755,'SIMD 2020v2 DZ lookup data'!$A:$AA,15,FALSE)))</f>
        <v> </v>
      </c>
      <c r="Q755" s="37" t="str">
        <f>IF($A755="Enter data zone code", " ",IF(ISNA(VLOOKUP($A755,'SIMD 2020v2 DZ lookup data'!$A:$AA,17,FALSE)),"not found",VLOOKUP($A755,'SIMD 2020v2 DZ lookup data'!$A:$AA,17,FALSE)))</f>
        <v> </v>
      </c>
      <c r="R755" s="36" t="str">
        <f>IF($A755="Enter data zone code", " ",IF(ISNA(VLOOKUP($A755,'SIMD 2020v2 DZ lookup data'!$A:$AA,19,FALSE)),"not found",VLOOKUP($A755,'SIMD 2020v2 DZ lookup data'!$A:$AA,19,FALSE)))</f>
        <v> </v>
      </c>
      <c r="S755" s="36" t="str">
        <f>IF($A755="Enter data zone code", " ",IF(ISNA(VLOOKUP($A755,'SIMD 2020v2 DZ lookup data'!$A:$AA,23,FALSE)),"not found",VLOOKUP($A755,'SIMD 2020v2 DZ lookup data'!$A:$AA,23,FALSE)))</f>
        <v> </v>
      </c>
      <c r="T755" s="36" t="str">
        <f>IF($A755="Enter data zone code", " ",IF(ISNA(VLOOKUP($A755,'SIMD 2020v2 DZ lookup data'!$A:$AA,25,FALSE)),"not found",VLOOKUP($A755,'SIMD 2020v2 DZ lookup data'!$A:$AA,25,FALSE)))</f>
        <v> </v>
      </c>
      <c r="U755" s="38" t="str">
        <f>IF($A755="Enter data zone code", " ",IF(ISNA(VLOOKUP($A755,'SIMD 2020v2 DZ lookup data'!$A:$AA,27,FALSE)),"not found",VLOOKUP($A755,'SIMD 2020v2 DZ lookup data'!$A:$AA,27,FALSE)))</f>
        <v> </v>
      </c>
    </row>
    <row r="756" ht="15.75" customHeight="1">
      <c r="A756" s="35" t="s">
        <v>89</v>
      </c>
      <c r="B756" s="36" t="str">
        <f>IF($A756="Enter data zone code", " ",IF(ISNA(VLOOKUP($A756,'SIMD 2020v2 DZ lookup data'!$A:$AA,2,FALSE)),"not found",VLOOKUP($A756,'SIMD 2020v2 DZ lookup data'!$A:$AA,2,FALSE)))</f>
        <v> </v>
      </c>
      <c r="C756" s="36" t="str">
        <f>IF($A756="Enter data zone code", " ",IF(ISNA(VLOOKUP($A756,'SIMD 2020v2 DZ lookup data'!$A:$AA,21,FALSE)),"not found",VLOOKUP($A756,'SIMD 2020v2 DZ lookup data'!$A:$AA,21,FALSE)))</f>
        <v> </v>
      </c>
      <c r="D756" s="29" t="str">
        <f>IF($A756="Enter data zone code", " ",IF(ISNA(VLOOKUP($A756,'SIMD 2020v2 DZ lookup data'!$A:$AA,3,FALSE)),"not found",VLOOKUP($A756,'SIMD 2020v2 DZ lookup data'!$A:$AA,3,FALSE)))</f>
        <v> </v>
      </c>
      <c r="E756" s="29" t="str">
        <f>IF($A756="Enter data zone code", " ",IF(ISNA(VLOOKUP($A756,'SIMD 2020v2 DZ lookup data'!$A:$AA,4,FALSE)),"not found",VLOOKUP($A756,'SIMD 2020v2 DZ lookup data'!$A:$AA,4,FALSE)))</f>
        <v> </v>
      </c>
      <c r="F756" s="29" t="str">
        <f>IF($A756="Enter data zone code", " ",IF(ISNA(VLOOKUP($A756,'SIMD 2020v2 DZ lookup data'!$A:$AA,5,FALSE)),"not found",VLOOKUP($A756,'SIMD 2020v2 DZ lookup data'!$A:$AA,5,FALSE)))</f>
        <v> </v>
      </c>
      <c r="G756" s="29" t="str">
        <f>IF($A756="Enter data zone code", " ",IF(ISNA(VLOOKUP($A756,'SIMD 2020v2 DZ lookup data'!$A:$AA,6,FALSE)),"not found",VLOOKUP($A756,'SIMD 2020v2 DZ lookup data'!$A:$AA,6,FALSE)))</f>
        <v> </v>
      </c>
      <c r="H756" s="30" t="str">
        <f>IF($A756="Enter data zone code", " ",IF(ISNA(VLOOKUP($A756,'SIMD 2020v2 DZ lookup data'!$A:$AA,8,FALSE)),"not found",VLOOKUP($A756,'SIMD 2020v2 DZ lookup data'!$A:$AA,7,FALSE)))</f>
        <v> </v>
      </c>
      <c r="I756" s="30" t="str">
        <f>IF($A756="Enter data zone code", " ",IF(ISNA(VLOOKUP($A756,'SIMD 2020v2 DZ lookup data'!$A:$AA,7,FALSE)),"not found",VLOOKUP($A756,'SIMD 2020v2 DZ lookup data'!$A:$AA,8,FALSE)))</f>
        <v> </v>
      </c>
      <c r="J756" s="30" t="str">
        <f>IF($A756="Enter data zone code", " ",IF(ISNA(VLOOKUP($A756,'SIMD 2020v2 DZ lookup data'!$A:$AA,9,FALSE)),"not found",VLOOKUP($A756,'SIMD 2020v2 DZ lookup data'!$A:$AA,9,FALSE)))</f>
        <v> </v>
      </c>
      <c r="K756" s="30" t="str">
        <f>IF($A756="Enter data zone code", " ",IF(ISNA(VLOOKUP($A756,'SIMD 2020v2 DZ lookup data'!$A:$AA,10,FALSE)),"not found",VLOOKUP($A756,'SIMD 2020v2 DZ lookup data'!$A:$AA,10,FALSE)))</f>
        <v> </v>
      </c>
      <c r="L756" s="30" t="str">
        <f>IF($A756="Enter data zone code", " ",IF(ISNA(VLOOKUP($A756,'SIMD 2020v2 DZ lookup data'!$A:$AA,11,FALSE)),"not found",VLOOKUP($A756,'SIMD 2020v2 DZ lookup data'!$A:$AA,11,FALSE)))</f>
        <v> </v>
      </c>
      <c r="M756" s="30" t="str">
        <f>IF($A756="Enter data zone code", " ",IF(ISNA(VLOOKUP($A756,'SIMD 2020v2 DZ lookup data'!$A:$AA,12,FALSE)),"not found",VLOOKUP($A756,'SIMD 2020v2 DZ lookup data'!$A:$AA,12,FALSE)))</f>
        <v> </v>
      </c>
      <c r="N756" s="30" t="str">
        <f>IF($A756="Enter data zone code", " ",IF(ISNA(VLOOKUP($A756,'SIMD 2020v2 DZ lookup data'!$A:$AA,13,FALSE)),"not found",VLOOKUP($A756,'SIMD 2020v2 DZ lookup data'!$A:$AA,13,FALSE)))</f>
        <v> </v>
      </c>
      <c r="O756" s="31" t="str">
        <f>IF($A756="Enter data zone code", " ",IF(ISNA(VLOOKUP($A756,'SIMD 2020v2 DZ lookup data'!$A:$AA,14,FALSE)),"not found",VLOOKUP($A756,'SIMD 2020v2 DZ lookup data'!$A:$AA,14,FALSE)))</f>
        <v> </v>
      </c>
      <c r="P756" s="31" t="str">
        <f>IF($A756="Enter data zone code", " ",IF(ISNA(VLOOKUP($A756,'SIMD 2020v2 DZ lookup data'!$A:$AA,15,FALSE)),"not found",VLOOKUP($A756,'SIMD 2020v2 DZ lookup data'!$A:$AA,15,FALSE)))</f>
        <v> </v>
      </c>
      <c r="Q756" s="37" t="str">
        <f>IF($A756="Enter data zone code", " ",IF(ISNA(VLOOKUP($A756,'SIMD 2020v2 DZ lookup data'!$A:$AA,17,FALSE)),"not found",VLOOKUP($A756,'SIMD 2020v2 DZ lookup data'!$A:$AA,17,FALSE)))</f>
        <v> </v>
      </c>
      <c r="R756" s="36" t="str">
        <f>IF($A756="Enter data zone code", " ",IF(ISNA(VLOOKUP($A756,'SIMD 2020v2 DZ lookup data'!$A:$AA,19,FALSE)),"not found",VLOOKUP($A756,'SIMD 2020v2 DZ lookup data'!$A:$AA,19,FALSE)))</f>
        <v> </v>
      </c>
      <c r="S756" s="36" t="str">
        <f>IF($A756="Enter data zone code", " ",IF(ISNA(VLOOKUP($A756,'SIMD 2020v2 DZ lookup data'!$A:$AA,23,FALSE)),"not found",VLOOKUP($A756,'SIMD 2020v2 DZ lookup data'!$A:$AA,23,FALSE)))</f>
        <v> </v>
      </c>
      <c r="T756" s="36" t="str">
        <f>IF($A756="Enter data zone code", " ",IF(ISNA(VLOOKUP($A756,'SIMD 2020v2 DZ lookup data'!$A:$AA,25,FALSE)),"not found",VLOOKUP($A756,'SIMD 2020v2 DZ lookup data'!$A:$AA,25,FALSE)))</f>
        <v> </v>
      </c>
      <c r="U756" s="38" t="str">
        <f>IF($A756="Enter data zone code", " ",IF(ISNA(VLOOKUP($A756,'SIMD 2020v2 DZ lookup data'!$A:$AA,27,FALSE)),"not found",VLOOKUP($A756,'SIMD 2020v2 DZ lookup data'!$A:$AA,27,FALSE)))</f>
        <v> </v>
      </c>
    </row>
    <row r="757" ht="15.75" customHeight="1">
      <c r="A757" s="35" t="s">
        <v>89</v>
      </c>
      <c r="B757" s="36" t="str">
        <f>IF($A757="Enter data zone code", " ",IF(ISNA(VLOOKUP($A757,'SIMD 2020v2 DZ lookup data'!$A:$AA,2,FALSE)),"not found",VLOOKUP($A757,'SIMD 2020v2 DZ lookup data'!$A:$AA,2,FALSE)))</f>
        <v> </v>
      </c>
      <c r="C757" s="36" t="str">
        <f>IF($A757="Enter data zone code", " ",IF(ISNA(VLOOKUP($A757,'SIMD 2020v2 DZ lookup data'!$A:$AA,21,FALSE)),"not found",VLOOKUP($A757,'SIMD 2020v2 DZ lookup data'!$A:$AA,21,FALSE)))</f>
        <v> </v>
      </c>
      <c r="D757" s="29" t="str">
        <f>IF($A757="Enter data zone code", " ",IF(ISNA(VLOOKUP($A757,'SIMD 2020v2 DZ lookup data'!$A:$AA,3,FALSE)),"not found",VLOOKUP($A757,'SIMD 2020v2 DZ lookup data'!$A:$AA,3,FALSE)))</f>
        <v> </v>
      </c>
      <c r="E757" s="29" t="str">
        <f>IF($A757="Enter data zone code", " ",IF(ISNA(VLOOKUP($A757,'SIMD 2020v2 DZ lookup data'!$A:$AA,4,FALSE)),"not found",VLOOKUP($A757,'SIMD 2020v2 DZ lookup data'!$A:$AA,4,FALSE)))</f>
        <v> </v>
      </c>
      <c r="F757" s="29" t="str">
        <f>IF($A757="Enter data zone code", " ",IF(ISNA(VLOOKUP($A757,'SIMD 2020v2 DZ lookup data'!$A:$AA,5,FALSE)),"not found",VLOOKUP($A757,'SIMD 2020v2 DZ lookup data'!$A:$AA,5,FALSE)))</f>
        <v> </v>
      </c>
      <c r="G757" s="29" t="str">
        <f>IF($A757="Enter data zone code", " ",IF(ISNA(VLOOKUP($A757,'SIMD 2020v2 DZ lookup data'!$A:$AA,6,FALSE)),"not found",VLOOKUP($A757,'SIMD 2020v2 DZ lookup data'!$A:$AA,6,FALSE)))</f>
        <v> </v>
      </c>
      <c r="H757" s="30" t="str">
        <f>IF($A757="Enter data zone code", " ",IF(ISNA(VLOOKUP($A757,'SIMD 2020v2 DZ lookup data'!$A:$AA,8,FALSE)),"not found",VLOOKUP($A757,'SIMD 2020v2 DZ lookup data'!$A:$AA,7,FALSE)))</f>
        <v> </v>
      </c>
      <c r="I757" s="30" t="str">
        <f>IF($A757="Enter data zone code", " ",IF(ISNA(VLOOKUP($A757,'SIMD 2020v2 DZ lookup data'!$A:$AA,7,FALSE)),"not found",VLOOKUP($A757,'SIMD 2020v2 DZ lookup data'!$A:$AA,8,FALSE)))</f>
        <v> </v>
      </c>
      <c r="J757" s="30" t="str">
        <f>IF($A757="Enter data zone code", " ",IF(ISNA(VLOOKUP($A757,'SIMD 2020v2 DZ lookup data'!$A:$AA,9,FALSE)),"not found",VLOOKUP($A757,'SIMD 2020v2 DZ lookup data'!$A:$AA,9,FALSE)))</f>
        <v> </v>
      </c>
      <c r="K757" s="30" t="str">
        <f>IF($A757="Enter data zone code", " ",IF(ISNA(VLOOKUP($A757,'SIMD 2020v2 DZ lookup data'!$A:$AA,10,FALSE)),"not found",VLOOKUP($A757,'SIMD 2020v2 DZ lookup data'!$A:$AA,10,FALSE)))</f>
        <v> </v>
      </c>
      <c r="L757" s="30" t="str">
        <f>IF($A757="Enter data zone code", " ",IF(ISNA(VLOOKUP($A757,'SIMD 2020v2 DZ lookup data'!$A:$AA,11,FALSE)),"not found",VLOOKUP($A757,'SIMD 2020v2 DZ lookup data'!$A:$AA,11,FALSE)))</f>
        <v> </v>
      </c>
      <c r="M757" s="30" t="str">
        <f>IF($A757="Enter data zone code", " ",IF(ISNA(VLOOKUP($A757,'SIMD 2020v2 DZ lookup data'!$A:$AA,12,FALSE)),"not found",VLOOKUP($A757,'SIMD 2020v2 DZ lookup data'!$A:$AA,12,FALSE)))</f>
        <v> </v>
      </c>
      <c r="N757" s="30" t="str">
        <f>IF($A757="Enter data zone code", " ",IF(ISNA(VLOOKUP($A757,'SIMD 2020v2 DZ lookup data'!$A:$AA,13,FALSE)),"not found",VLOOKUP($A757,'SIMD 2020v2 DZ lookup data'!$A:$AA,13,FALSE)))</f>
        <v> </v>
      </c>
      <c r="O757" s="31" t="str">
        <f>IF($A757="Enter data zone code", " ",IF(ISNA(VLOOKUP($A757,'SIMD 2020v2 DZ lookup data'!$A:$AA,14,FALSE)),"not found",VLOOKUP($A757,'SIMD 2020v2 DZ lookup data'!$A:$AA,14,FALSE)))</f>
        <v> </v>
      </c>
      <c r="P757" s="31" t="str">
        <f>IF($A757="Enter data zone code", " ",IF(ISNA(VLOOKUP($A757,'SIMD 2020v2 DZ lookup data'!$A:$AA,15,FALSE)),"not found",VLOOKUP($A757,'SIMD 2020v2 DZ lookup data'!$A:$AA,15,FALSE)))</f>
        <v> </v>
      </c>
      <c r="Q757" s="37" t="str">
        <f>IF($A757="Enter data zone code", " ",IF(ISNA(VLOOKUP($A757,'SIMD 2020v2 DZ lookup data'!$A:$AA,17,FALSE)),"not found",VLOOKUP($A757,'SIMD 2020v2 DZ lookup data'!$A:$AA,17,FALSE)))</f>
        <v> </v>
      </c>
      <c r="R757" s="36" t="str">
        <f>IF($A757="Enter data zone code", " ",IF(ISNA(VLOOKUP($A757,'SIMD 2020v2 DZ lookup data'!$A:$AA,19,FALSE)),"not found",VLOOKUP($A757,'SIMD 2020v2 DZ lookup data'!$A:$AA,19,FALSE)))</f>
        <v> </v>
      </c>
      <c r="S757" s="36" t="str">
        <f>IF($A757="Enter data zone code", " ",IF(ISNA(VLOOKUP($A757,'SIMD 2020v2 DZ lookup data'!$A:$AA,23,FALSE)),"not found",VLOOKUP($A757,'SIMD 2020v2 DZ lookup data'!$A:$AA,23,FALSE)))</f>
        <v> </v>
      </c>
      <c r="T757" s="36" t="str">
        <f>IF($A757="Enter data zone code", " ",IF(ISNA(VLOOKUP($A757,'SIMD 2020v2 DZ lookup data'!$A:$AA,25,FALSE)),"not found",VLOOKUP($A757,'SIMD 2020v2 DZ lookup data'!$A:$AA,25,FALSE)))</f>
        <v> </v>
      </c>
      <c r="U757" s="38" t="str">
        <f>IF($A757="Enter data zone code", " ",IF(ISNA(VLOOKUP($A757,'SIMD 2020v2 DZ lookup data'!$A:$AA,27,FALSE)),"not found",VLOOKUP($A757,'SIMD 2020v2 DZ lookup data'!$A:$AA,27,FALSE)))</f>
        <v> </v>
      </c>
    </row>
    <row r="758" ht="15.75" customHeight="1">
      <c r="A758" s="35" t="s">
        <v>89</v>
      </c>
      <c r="B758" s="36" t="str">
        <f>IF($A758="Enter data zone code", " ",IF(ISNA(VLOOKUP($A758,'SIMD 2020v2 DZ lookup data'!$A:$AA,2,FALSE)),"not found",VLOOKUP($A758,'SIMD 2020v2 DZ lookup data'!$A:$AA,2,FALSE)))</f>
        <v> </v>
      </c>
      <c r="C758" s="36" t="str">
        <f>IF($A758="Enter data zone code", " ",IF(ISNA(VLOOKUP($A758,'SIMD 2020v2 DZ lookup data'!$A:$AA,21,FALSE)),"not found",VLOOKUP($A758,'SIMD 2020v2 DZ lookup data'!$A:$AA,21,FALSE)))</f>
        <v> </v>
      </c>
      <c r="D758" s="29" t="str">
        <f>IF($A758="Enter data zone code", " ",IF(ISNA(VLOOKUP($A758,'SIMD 2020v2 DZ lookup data'!$A:$AA,3,FALSE)),"not found",VLOOKUP($A758,'SIMD 2020v2 DZ lookup data'!$A:$AA,3,FALSE)))</f>
        <v> </v>
      </c>
      <c r="E758" s="29" t="str">
        <f>IF($A758="Enter data zone code", " ",IF(ISNA(VLOOKUP($A758,'SIMD 2020v2 DZ lookup data'!$A:$AA,4,FALSE)),"not found",VLOOKUP($A758,'SIMD 2020v2 DZ lookup data'!$A:$AA,4,FALSE)))</f>
        <v> </v>
      </c>
      <c r="F758" s="29" t="str">
        <f>IF($A758="Enter data zone code", " ",IF(ISNA(VLOOKUP($A758,'SIMD 2020v2 DZ lookup data'!$A:$AA,5,FALSE)),"not found",VLOOKUP($A758,'SIMD 2020v2 DZ lookup data'!$A:$AA,5,FALSE)))</f>
        <v> </v>
      </c>
      <c r="G758" s="29" t="str">
        <f>IF($A758="Enter data zone code", " ",IF(ISNA(VLOOKUP($A758,'SIMD 2020v2 DZ lookup data'!$A:$AA,6,FALSE)),"not found",VLOOKUP($A758,'SIMD 2020v2 DZ lookup data'!$A:$AA,6,FALSE)))</f>
        <v> </v>
      </c>
      <c r="H758" s="30" t="str">
        <f>IF($A758="Enter data zone code", " ",IF(ISNA(VLOOKUP($A758,'SIMD 2020v2 DZ lookup data'!$A:$AA,8,FALSE)),"not found",VLOOKUP($A758,'SIMD 2020v2 DZ lookup data'!$A:$AA,7,FALSE)))</f>
        <v> </v>
      </c>
      <c r="I758" s="30" t="str">
        <f>IF($A758="Enter data zone code", " ",IF(ISNA(VLOOKUP($A758,'SIMD 2020v2 DZ lookup data'!$A:$AA,7,FALSE)),"not found",VLOOKUP($A758,'SIMD 2020v2 DZ lookup data'!$A:$AA,8,FALSE)))</f>
        <v> </v>
      </c>
      <c r="J758" s="30" t="str">
        <f>IF($A758="Enter data zone code", " ",IF(ISNA(VLOOKUP($A758,'SIMD 2020v2 DZ lookup data'!$A:$AA,9,FALSE)),"not found",VLOOKUP($A758,'SIMD 2020v2 DZ lookup data'!$A:$AA,9,FALSE)))</f>
        <v> </v>
      </c>
      <c r="K758" s="30" t="str">
        <f>IF($A758="Enter data zone code", " ",IF(ISNA(VLOOKUP($A758,'SIMD 2020v2 DZ lookup data'!$A:$AA,10,FALSE)),"not found",VLOOKUP($A758,'SIMD 2020v2 DZ lookup data'!$A:$AA,10,FALSE)))</f>
        <v> </v>
      </c>
      <c r="L758" s="30" t="str">
        <f>IF($A758="Enter data zone code", " ",IF(ISNA(VLOOKUP($A758,'SIMD 2020v2 DZ lookup data'!$A:$AA,11,FALSE)),"not found",VLOOKUP($A758,'SIMD 2020v2 DZ lookup data'!$A:$AA,11,FALSE)))</f>
        <v> </v>
      </c>
      <c r="M758" s="30" t="str">
        <f>IF($A758="Enter data zone code", " ",IF(ISNA(VLOOKUP($A758,'SIMD 2020v2 DZ lookup data'!$A:$AA,12,FALSE)),"not found",VLOOKUP($A758,'SIMD 2020v2 DZ lookup data'!$A:$AA,12,FALSE)))</f>
        <v> </v>
      </c>
      <c r="N758" s="30" t="str">
        <f>IF($A758="Enter data zone code", " ",IF(ISNA(VLOOKUP($A758,'SIMD 2020v2 DZ lookup data'!$A:$AA,13,FALSE)),"not found",VLOOKUP($A758,'SIMD 2020v2 DZ lookup data'!$A:$AA,13,FALSE)))</f>
        <v> </v>
      </c>
      <c r="O758" s="31" t="str">
        <f>IF($A758="Enter data zone code", " ",IF(ISNA(VLOOKUP($A758,'SIMD 2020v2 DZ lookup data'!$A:$AA,14,FALSE)),"not found",VLOOKUP($A758,'SIMD 2020v2 DZ lookup data'!$A:$AA,14,FALSE)))</f>
        <v> </v>
      </c>
      <c r="P758" s="31" t="str">
        <f>IF($A758="Enter data zone code", " ",IF(ISNA(VLOOKUP($A758,'SIMD 2020v2 DZ lookup data'!$A:$AA,15,FALSE)),"not found",VLOOKUP($A758,'SIMD 2020v2 DZ lookup data'!$A:$AA,15,FALSE)))</f>
        <v> </v>
      </c>
      <c r="Q758" s="37" t="str">
        <f>IF($A758="Enter data zone code", " ",IF(ISNA(VLOOKUP($A758,'SIMD 2020v2 DZ lookup data'!$A:$AA,17,FALSE)),"not found",VLOOKUP($A758,'SIMD 2020v2 DZ lookup data'!$A:$AA,17,FALSE)))</f>
        <v> </v>
      </c>
      <c r="R758" s="36" t="str">
        <f>IF($A758="Enter data zone code", " ",IF(ISNA(VLOOKUP($A758,'SIMD 2020v2 DZ lookup data'!$A:$AA,19,FALSE)),"not found",VLOOKUP($A758,'SIMD 2020v2 DZ lookup data'!$A:$AA,19,FALSE)))</f>
        <v> </v>
      </c>
      <c r="S758" s="36" t="str">
        <f>IF($A758="Enter data zone code", " ",IF(ISNA(VLOOKUP($A758,'SIMD 2020v2 DZ lookup data'!$A:$AA,23,FALSE)),"not found",VLOOKUP($A758,'SIMD 2020v2 DZ lookup data'!$A:$AA,23,FALSE)))</f>
        <v> </v>
      </c>
      <c r="T758" s="36" t="str">
        <f>IF($A758="Enter data zone code", " ",IF(ISNA(VLOOKUP($A758,'SIMD 2020v2 DZ lookup data'!$A:$AA,25,FALSE)),"not found",VLOOKUP($A758,'SIMD 2020v2 DZ lookup data'!$A:$AA,25,FALSE)))</f>
        <v> </v>
      </c>
      <c r="U758" s="38" t="str">
        <f>IF($A758="Enter data zone code", " ",IF(ISNA(VLOOKUP($A758,'SIMD 2020v2 DZ lookup data'!$A:$AA,27,FALSE)),"not found",VLOOKUP($A758,'SIMD 2020v2 DZ lookup data'!$A:$AA,27,FALSE)))</f>
        <v> </v>
      </c>
    </row>
    <row r="759" ht="15.75" customHeight="1">
      <c r="A759" s="35" t="s">
        <v>89</v>
      </c>
      <c r="B759" s="36" t="str">
        <f>IF($A759="Enter data zone code", " ",IF(ISNA(VLOOKUP($A759,'SIMD 2020v2 DZ lookup data'!$A:$AA,2,FALSE)),"not found",VLOOKUP($A759,'SIMD 2020v2 DZ lookup data'!$A:$AA,2,FALSE)))</f>
        <v> </v>
      </c>
      <c r="C759" s="36" t="str">
        <f>IF($A759="Enter data zone code", " ",IF(ISNA(VLOOKUP($A759,'SIMD 2020v2 DZ lookup data'!$A:$AA,21,FALSE)),"not found",VLOOKUP($A759,'SIMD 2020v2 DZ lookup data'!$A:$AA,21,FALSE)))</f>
        <v> </v>
      </c>
      <c r="D759" s="29" t="str">
        <f>IF($A759="Enter data zone code", " ",IF(ISNA(VLOOKUP($A759,'SIMD 2020v2 DZ lookup data'!$A:$AA,3,FALSE)),"not found",VLOOKUP($A759,'SIMD 2020v2 DZ lookup data'!$A:$AA,3,FALSE)))</f>
        <v> </v>
      </c>
      <c r="E759" s="29" t="str">
        <f>IF($A759="Enter data zone code", " ",IF(ISNA(VLOOKUP($A759,'SIMD 2020v2 DZ lookup data'!$A:$AA,4,FALSE)),"not found",VLOOKUP($A759,'SIMD 2020v2 DZ lookup data'!$A:$AA,4,FALSE)))</f>
        <v> </v>
      </c>
      <c r="F759" s="29" t="str">
        <f>IF($A759="Enter data zone code", " ",IF(ISNA(VLOOKUP($A759,'SIMD 2020v2 DZ lookup data'!$A:$AA,5,FALSE)),"not found",VLOOKUP($A759,'SIMD 2020v2 DZ lookup data'!$A:$AA,5,FALSE)))</f>
        <v> </v>
      </c>
      <c r="G759" s="29" t="str">
        <f>IF($A759="Enter data zone code", " ",IF(ISNA(VLOOKUP($A759,'SIMD 2020v2 DZ lookup data'!$A:$AA,6,FALSE)),"not found",VLOOKUP($A759,'SIMD 2020v2 DZ lookup data'!$A:$AA,6,FALSE)))</f>
        <v> </v>
      </c>
      <c r="H759" s="30" t="str">
        <f>IF($A759="Enter data zone code", " ",IF(ISNA(VLOOKUP($A759,'SIMD 2020v2 DZ lookup data'!$A:$AA,8,FALSE)),"not found",VLOOKUP($A759,'SIMD 2020v2 DZ lookup data'!$A:$AA,7,FALSE)))</f>
        <v> </v>
      </c>
      <c r="I759" s="30" t="str">
        <f>IF($A759="Enter data zone code", " ",IF(ISNA(VLOOKUP($A759,'SIMD 2020v2 DZ lookup data'!$A:$AA,7,FALSE)),"not found",VLOOKUP($A759,'SIMD 2020v2 DZ lookup data'!$A:$AA,8,FALSE)))</f>
        <v> </v>
      </c>
      <c r="J759" s="30" t="str">
        <f>IF($A759="Enter data zone code", " ",IF(ISNA(VLOOKUP($A759,'SIMD 2020v2 DZ lookup data'!$A:$AA,9,FALSE)),"not found",VLOOKUP($A759,'SIMD 2020v2 DZ lookup data'!$A:$AA,9,FALSE)))</f>
        <v> </v>
      </c>
      <c r="K759" s="30" t="str">
        <f>IF($A759="Enter data zone code", " ",IF(ISNA(VLOOKUP($A759,'SIMD 2020v2 DZ lookup data'!$A:$AA,10,FALSE)),"not found",VLOOKUP($A759,'SIMD 2020v2 DZ lookup data'!$A:$AA,10,FALSE)))</f>
        <v> </v>
      </c>
      <c r="L759" s="30" t="str">
        <f>IF($A759="Enter data zone code", " ",IF(ISNA(VLOOKUP($A759,'SIMD 2020v2 DZ lookup data'!$A:$AA,11,FALSE)),"not found",VLOOKUP($A759,'SIMD 2020v2 DZ lookup data'!$A:$AA,11,FALSE)))</f>
        <v> </v>
      </c>
      <c r="M759" s="30" t="str">
        <f>IF($A759="Enter data zone code", " ",IF(ISNA(VLOOKUP($A759,'SIMD 2020v2 DZ lookup data'!$A:$AA,12,FALSE)),"not found",VLOOKUP($A759,'SIMD 2020v2 DZ lookup data'!$A:$AA,12,FALSE)))</f>
        <v> </v>
      </c>
      <c r="N759" s="30" t="str">
        <f>IF($A759="Enter data zone code", " ",IF(ISNA(VLOOKUP($A759,'SIMD 2020v2 DZ lookup data'!$A:$AA,13,FALSE)),"not found",VLOOKUP($A759,'SIMD 2020v2 DZ lookup data'!$A:$AA,13,FALSE)))</f>
        <v> </v>
      </c>
      <c r="O759" s="31" t="str">
        <f>IF($A759="Enter data zone code", " ",IF(ISNA(VLOOKUP($A759,'SIMD 2020v2 DZ lookup data'!$A:$AA,14,FALSE)),"not found",VLOOKUP($A759,'SIMD 2020v2 DZ lookup data'!$A:$AA,14,FALSE)))</f>
        <v> </v>
      </c>
      <c r="P759" s="31" t="str">
        <f>IF($A759="Enter data zone code", " ",IF(ISNA(VLOOKUP($A759,'SIMD 2020v2 DZ lookup data'!$A:$AA,15,FALSE)),"not found",VLOOKUP($A759,'SIMD 2020v2 DZ lookup data'!$A:$AA,15,FALSE)))</f>
        <v> </v>
      </c>
      <c r="Q759" s="37" t="str">
        <f>IF($A759="Enter data zone code", " ",IF(ISNA(VLOOKUP($A759,'SIMD 2020v2 DZ lookup data'!$A:$AA,17,FALSE)),"not found",VLOOKUP($A759,'SIMD 2020v2 DZ lookup data'!$A:$AA,17,FALSE)))</f>
        <v> </v>
      </c>
      <c r="R759" s="36" t="str">
        <f>IF($A759="Enter data zone code", " ",IF(ISNA(VLOOKUP($A759,'SIMD 2020v2 DZ lookup data'!$A:$AA,19,FALSE)),"not found",VLOOKUP($A759,'SIMD 2020v2 DZ lookup data'!$A:$AA,19,FALSE)))</f>
        <v> </v>
      </c>
      <c r="S759" s="36" t="str">
        <f>IF($A759="Enter data zone code", " ",IF(ISNA(VLOOKUP($A759,'SIMD 2020v2 DZ lookup data'!$A:$AA,23,FALSE)),"not found",VLOOKUP($A759,'SIMD 2020v2 DZ lookup data'!$A:$AA,23,FALSE)))</f>
        <v> </v>
      </c>
      <c r="T759" s="36" t="str">
        <f>IF($A759="Enter data zone code", " ",IF(ISNA(VLOOKUP($A759,'SIMD 2020v2 DZ lookup data'!$A:$AA,25,FALSE)),"not found",VLOOKUP($A759,'SIMD 2020v2 DZ lookup data'!$A:$AA,25,FALSE)))</f>
        <v> </v>
      </c>
      <c r="U759" s="38" t="str">
        <f>IF($A759="Enter data zone code", " ",IF(ISNA(VLOOKUP($A759,'SIMD 2020v2 DZ lookup data'!$A:$AA,27,FALSE)),"not found",VLOOKUP($A759,'SIMD 2020v2 DZ lookup data'!$A:$AA,27,FALSE)))</f>
        <v> </v>
      </c>
    </row>
    <row r="760" ht="15.75" customHeight="1">
      <c r="A760" s="35" t="s">
        <v>89</v>
      </c>
      <c r="B760" s="36" t="str">
        <f>IF($A760="Enter data zone code", " ",IF(ISNA(VLOOKUP($A760,'SIMD 2020v2 DZ lookup data'!$A:$AA,2,FALSE)),"not found",VLOOKUP($A760,'SIMD 2020v2 DZ lookup data'!$A:$AA,2,FALSE)))</f>
        <v> </v>
      </c>
      <c r="C760" s="36" t="str">
        <f>IF($A760="Enter data zone code", " ",IF(ISNA(VLOOKUP($A760,'SIMD 2020v2 DZ lookup data'!$A:$AA,21,FALSE)),"not found",VLOOKUP($A760,'SIMD 2020v2 DZ lookup data'!$A:$AA,21,FALSE)))</f>
        <v> </v>
      </c>
      <c r="D760" s="29" t="str">
        <f>IF($A760="Enter data zone code", " ",IF(ISNA(VLOOKUP($A760,'SIMD 2020v2 DZ lookup data'!$A:$AA,3,FALSE)),"not found",VLOOKUP($A760,'SIMD 2020v2 DZ lookup data'!$A:$AA,3,FALSE)))</f>
        <v> </v>
      </c>
      <c r="E760" s="29" t="str">
        <f>IF($A760="Enter data zone code", " ",IF(ISNA(VLOOKUP($A760,'SIMD 2020v2 DZ lookup data'!$A:$AA,4,FALSE)),"not found",VLOOKUP($A760,'SIMD 2020v2 DZ lookup data'!$A:$AA,4,FALSE)))</f>
        <v> </v>
      </c>
      <c r="F760" s="29" t="str">
        <f>IF($A760="Enter data zone code", " ",IF(ISNA(VLOOKUP($A760,'SIMD 2020v2 DZ lookup data'!$A:$AA,5,FALSE)),"not found",VLOOKUP($A760,'SIMD 2020v2 DZ lookup data'!$A:$AA,5,FALSE)))</f>
        <v> </v>
      </c>
      <c r="G760" s="29" t="str">
        <f>IF($A760="Enter data zone code", " ",IF(ISNA(VLOOKUP($A760,'SIMD 2020v2 DZ lookup data'!$A:$AA,6,FALSE)),"not found",VLOOKUP($A760,'SIMD 2020v2 DZ lookup data'!$A:$AA,6,FALSE)))</f>
        <v> </v>
      </c>
      <c r="H760" s="30" t="str">
        <f>IF($A760="Enter data zone code", " ",IF(ISNA(VLOOKUP($A760,'SIMD 2020v2 DZ lookup data'!$A:$AA,8,FALSE)),"not found",VLOOKUP($A760,'SIMD 2020v2 DZ lookup data'!$A:$AA,7,FALSE)))</f>
        <v> </v>
      </c>
      <c r="I760" s="30" t="str">
        <f>IF($A760="Enter data zone code", " ",IF(ISNA(VLOOKUP($A760,'SIMD 2020v2 DZ lookup data'!$A:$AA,7,FALSE)),"not found",VLOOKUP($A760,'SIMD 2020v2 DZ lookup data'!$A:$AA,8,FALSE)))</f>
        <v> </v>
      </c>
      <c r="J760" s="30" t="str">
        <f>IF($A760="Enter data zone code", " ",IF(ISNA(VLOOKUP($A760,'SIMD 2020v2 DZ lookup data'!$A:$AA,9,FALSE)),"not found",VLOOKUP($A760,'SIMD 2020v2 DZ lookup data'!$A:$AA,9,FALSE)))</f>
        <v> </v>
      </c>
      <c r="K760" s="30" t="str">
        <f>IF($A760="Enter data zone code", " ",IF(ISNA(VLOOKUP($A760,'SIMD 2020v2 DZ lookup data'!$A:$AA,10,FALSE)),"not found",VLOOKUP($A760,'SIMD 2020v2 DZ lookup data'!$A:$AA,10,FALSE)))</f>
        <v> </v>
      </c>
      <c r="L760" s="30" t="str">
        <f>IF($A760="Enter data zone code", " ",IF(ISNA(VLOOKUP($A760,'SIMD 2020v2 DZ lookup data'!$A:$AA,11,FALSE)),"not found",VLOOKUP($A760,'SIMD 2020v2 DZ lookup data'!$A:$AA,11,FALSE)))</f>
        <v> </v>
      </c>
      <c r="M760" s="30" t="str">
        <f>IF($A760="Enter data zone code", " ",IF(ISNA(VLOOKUP($A760,'SIMD 2020v2 DZ lookup data'!$A:$AA,12,FALSE)),"not found",VLOOKUP($A760,'SIMD 2020v2 DZ lookup data'!$A:$AA,12,FALSE)))</f>
        <v> </v>
      </c>
      <c r="N760" s="30" t="str">
        <f>IF($A760="Enter data zone code", " ",IF(ISNA(VLOOKUP($A760,'SIMD 2020v2 DZ lookup data'!$A:$AA,13,FALSE)),"not found",VLOOKUP($A760,'SIMD 2020v2 DZ lookup data'!$A:$AA,13,FALSE)))</f>
        <v> </v>
      </c>
      <c r="O760" s="31" t="str">
        <f>IF($A760="Enter data zone code", " ",IF(ISNA(VLOOKUP($A760,'SIMD 2020v2 DZ lookup data'!$A:$AA,14,FALSE)),"not found",VLOOKUP($A760,'SIMD 2020v2 DZ lookup data'!$A:$AA,14,FALSE)))</f>
        <v> </v>
      </c>
      <c r="P760" s="31" t="str">
        <f>IF($A760="Enter data zone code", " ",IF(ISNA(VLOOKUP($A760,'SIMD 2020v2 DZ lookup data'!$A:$AA,15,FALSE)),"not found",VLOOKUP($A760,'SIMD 2020v2 DZ lookup data'!$A:$AA,15,FALSE)))</f>
        <v> </v>
      </c>
      <c r="Q760" s="37" t="str">
        <f>IF($A760="Enter data zone code", " ",IF(ISNA(VLOOKUP($A760,'SIMD 2020v2 DZ lookup data'!$A:$AA,17,FALSE)),"not found",VLOOKUP($A760,'SIMD 2020v2 DZ lookup data'!$A:$AA,17,FALSE)))</f>
        <v> </v>
      </c>
      <c r="R760" s="36" t="str">
        <f>IF($A760="Enter data zone code", " ",IF(ISNA(VLOOKUP($A760,'SIMD 2020v2 DZ lookup data'!$A:$AA,19,FALSE)),"not found",VLOOKUP($A760,'SIMD 2020v2 DZ lookup data'!$A:$AA,19,FALSE)))</f>
        <v> </v>
      </c>
      <c r="S760" s="36" t="str">
        <f>IF($A760="Enter data zone code", " ",IF(ISNA(VLOOKUP($A760,'SIMD 2020v2 DZ lookup data'!$A:$AA,23,FALSE)),"not found",VLOOKUP($A760,'SIMD 2020v2 DZ lookup data'!$A:$AA,23,FALSE)))</f>
        <v> </v>
      </c>
      <c r="T760" s="36" t="str">
        <f>IF($A760="Enter data zone code", " ",IF(ISNA(VLOOKUP($A760,'SIMD 2020v2 DZ lookup data'!$A:$AA,25,FALSE)),"not found",VLOOKUP($A760,'SIMD 2020v2 DZ lookup data'!$A:$AA,25,FALSE)))</f>
        <v> </v>
      </c>
      <c r="U760" s="38" t="str">
        <f>IF($A760="Enter data zone code", " ",IF(ISNA(VLOOKUP($A760,'SIMD 2020v2 DZ lookup data'!$A:$AA,27,FALSE)),"not found",VLOOKUP($A760,'SIMD 2020v2 DZ lookup data'!$A:$AA,27,FALSE)))</f>
        <v> </v>
      </c>
    </row>
    <row r="761" ht="15.75" customHeight="1">
      <c r="A761" s="35" t="s">
        <v>89</v>
      </c>
      <c r="B761" s="36" t="str">
        <f>IF($A761="Enter data zone code", " ",IF(ISNA(VLOOKUP($A761,'SIMD 2020v2 DZ lookup data'!$A:$AA,2,FALSE)),"not found",VLOOKUP($A761,'SIMD 2020v2 DZ lookup data'!$A:$AA,2,FALSE)))</f>
        <v> </v>
      </c>
      <c r="C761" s="36" t="str">
        <f>IF($A761="Enter data zone code", " ",IF(ISNA(VLOOKUP($A761,'SIMD 2020v2 DZ lookup data'!$A:$AA,21,FALSE)),"not found",VLOOKUP($A761,'SIMD 2020v2 DZ lookup data'!$A:$AA,21,FALSE)))</f>
        <v> </v>
      </c>
      <c r="D761" s="29" t="str">
        <f>IF($A761="Enter data zone code", " ",IF(ISNA(VLOOKUP($A761,'SIMD 2020v2 DZ lookup data'!$A:$AA,3,FALSE)),"not found",VLOOKUP($A761,'SIMD 2020v2 DZ lookup data'!$A:$AA,3,FALSE)))</f>
        <v> </v>
      </c>
      <c r="E761" s="29" t="str">
        <f>IF($A761="Enter data zone code", " ",IF(ISNA(VLOOKUP($A761,'SIMD 2020v2 DZ lookup data'!$A:$AA,4,FALSE)),"not found",VLOOKUP($A761,'SIMD 2020v2 DZ lookup data'!$A:$AA,4,FALSE)))</f>
        <v> </v>
      </c>
      <c r="F761" s="29" t="str">
        <f>IF($A761="Enter data zone code", " ",IF(ISNA(VLOOKUP($A761,'SIMD 2020v2 DZ lookup data'!$A:$AA,5,FALSE)),"not found",VLOOKUP($A761,'SIMD 2020v2 DZ lookup data'!$A:$AA,5,FALSE)))</f>
        <v> </v>
      </c>
      <c r="G761" s="29" t="str">
        <f>IF($A761="Enter data zone code", " ",IF(ISNA(VLOOKUP($A761,'SIMD 2020v2 DZ lookup data'!$A:$AA,6,FALSE)),"not found",VLOOKUP($A761,'SIMD 2020v2 DZ lookup data'!$A:$AA,6,FALSE)))</f>
        <v> </v>
      </c>
      <c r="H761" s="30" t="str">
        <f>IF($A761="Enter data zone code", " ",IF(ISNA(VLOOKUP($A761,'SIMD 2020v2 DZ lookup data'!$A:$AA,8,FALSE)),"not found",VLOOKUP($A761,'SIMD 2020v2 DZ lookup data'!$A:$AA,7,FALSE)))</f>
        <v> </v>
      </c>
      <c r="I761" s="30" t="str">
        <f>IF($A761="Enter data zone code", " ",IF(ISNA(VLOOKUP($A761,'SIMD 2020v2 DZ lookup data'!$A:$AA,7,FALSE)),"not found",VLOOKUP($A761,'SIMD 2020v2 DZ lookup data'!$A:$AA,8,FALSE)))</f>
        <v> </v>
      </c>
      <c r="J761" s="30" t="str">
        <f>IF($A761="Enter data zone code", " ",IF(ISNA(VLOOKUP($A761,'SIMD 2020v2 DZ lookup data'!$A:$AA,9,FALSE)),"not found",VLOOKUP($A761,'SIMD 2020v2 DZ lookup data'!$A:$AA,9,FALSE)))</f>
        <v> </v>
      </c>
      <c r="K761" s="30" t="str">
        <f>IF($A761="Enter data zone code", " ",IF(ISNA(VLOOKUP($A761,'SIMD 2020v2 DZ lookup data'!$A:$AA,10,FALSE)),"not found",VLOOKUP($A761,'SIMD 2020v2 DZ lookup data'!$A:$AA,10,FALSE)))</f>
        <v> </v>
      </c>
      <c r="L761" s="30" t="str">
        <f>IF($A761="Enter data zone code", " ",IF(ISNA(VLOOKUP($A761,'SIMD 2020v2 DZ lookup data'!$A:$AA,11,FALSE)),"not found",VLOOKUP($A761,'SIMD 2020v2 DZ lookup data'!$A:$AA,11,FALSE)))</f>
        <v> </v>
      </c>
      <c r="M761" s="30" t="str">
        <f>IF($A761="Enter data zone code", " ",IF(ISNA(VLOOKUP($A761,'SIMD 2020v2 DZ lookup data'!$A:$AA,12,FALSE)),"not found",VLOOKUP($A761,'SIMD 2020v2 DZ lookup data'!$A:$AA,12,FALSE)))</f>
        <v> </v>
      </c>
      <c r="N761" s="30" t="str">
        <f>IF($A761="Enter data zone code", " ",IF(ISNA(VLOOKUP($A761,'SIMD 2020v2 DZ lookup data'!$A:$AA,13,FALSE)),"not found",VLOOKUP($A761,'SIMD 2020v2 DZ lookup data'!$A:$AA,13,FALSE)))</f>
        <v> </v>
      </c>
      <c r="O761" s="31" t="str">
        <f>IF($A761="Enter data zone code", " ",IF(ISNA(VLOOKUP($A761,'SIMD 2020v2 DZ lookup data'!$A:$AA,14,FALSE)),"not found",VLOOKUP($A761,'SIMD 2020v2 DZ lookup data'!$A:$AA,14,FALSE)))</f>
        <v> </v>
      </c>
      <c r="P761" s="31" t="str">
        <f>IF($A761="Enter data zone code", " ",IF(ISNA(VLOOKUP($A761,'SIMD 2020v2 DZ lookup data'!$A:$AA,15,FALSE)),"not found",VLOOKUP($A761,'SIMD 2020v2 DZ lookup data'!$A:$AA,15,FALSE)))</f>
        <v> </v>
      </c>
      <c r="Q761" s="37" t="str">
        <f>IF($A761="Enter data zone code", " ",IF(ISNA(VLOOKUP($A761,'SIMD 2020v2 DZ lookup data'!$A:$AA,17,FALSE)),"not found",VLOOKUP($A761,'SIMD 2020v2 DZ lookup data'!$A:$AA,17,FALSE)))</f>
        <v> </v>
      </c>
      <c r="R761" s="36" t="str">
        <f>IF($A761="Enter data zone code", " ",IF(ISNA(VLOOKUP($A761,'SIMD 2020v2 DZ lookup data'!$A:$AA,19,FALSE)),"not found",VLOOKUP($A761,'SIMD 2020v2 DZ lookup data'!$A:$AA,19,FALSE)))</f>
        <v> </v>
      </c>
      <c r="S761" s="36" t="str">
        <f>IF($A761="Enter data zone code", " ",IF(ISNA(VLOOKUP($A761,'SIMD 2020v2 DZ lookup data'!$A:$AA,23,FALSE)),"not found",VLOOKUP($A761,'SIMD 2020v2 DZ lookup data'!$A:$AA,23,FALSE)))</f>
        <v> </v>
      </c>
      <c r="T761" s="36" t="str">
        <f>IF($A761="Enter data zone code", " ",IF(ISNA(VLOOKUP($A761,'SIMD 2020v2 DZ lookup data'!$A:$AA,25,FALSE)),"not found",VLOOKUP($A761,'SIMD 2020v2 DZ lookup data'!$A:$AA,25,FALSE)))</f>
        <v> </v>
      </c>
      <c r="U761" s="38" t="str">
        <f>IF($A761="Enter data zone code", " ",IF(ISNA(VLOOKUP($A761,'SIMD 2020v2 DZ lookup data'!$A:$AA,27,FALSE)),"not found",VLOOKUP($A761,'SIMD 2020v2 DZ lookup data'!$A:$AA,27,FALSE)))</f>
        <v> </v>
      </c>
    </row>
    <row r="762" ht="15.75" customHeight="1">
      <c r="A762" s="35" t="s">
        <v>89</v>
      </c>
      <c r="B762" s="36" t="str">
        <f>IF($A762="Enter data zone code", " ",IF(ISNA(VLOOKUP($A762,'SIMD 2020v2 DZ lookup data'!$A:$AA,2,FALSE)),"not found",VLOOKUP($A762,'SIMD 2020v2 DZ lookup data'!$A:$AA,2,FALSE)))</f>
        <v> </v>
      </c>
      <c r="C762" s="36" t="str">
        <f>IF($A762="Enter data zone code", " ",IF(ISNA(VLOOKUP($A762,'SIMD 2020v2 DZ lookup data'!$A:$AA,21,FALSE)),"not found",VLOOKUP($A762,'SIMD 2020v2 DZ lookup data'!$A:$AA,21,FALSE)))</f>
        <v> </v>
      </c>
      <c r="D762" s="29" t="str">
        <f>IF($A762="Enter data zone code", " ",IF(ISNA(VLOOKUP($A762,'SIMD 2020v2 DZ lookup data'!$A:$AA,3,FALSE)),"not found",VLOOKUP($A762,'SIMD 2020v2 DZ lookup data'!$A:$AA,3,FALSE)))</f>
        <v> </v>
      </c>
      <c r="E762" s="29" t="str">
        <f>IF($A762="Enter data zone code", " ",IF(ISNA(VLOOKUP($A762,'SIMD 2020v2 DZ lookup data'!$A:$AA,4,FALSE)),"not found",VLOOKUP($A762,'SIMD 2020v2 DZ lookup data'!$A:$AA,4,FALSE)))</f>
        <v> </v>
      </c>
      <c r="F762" s="29" t="str">
        <f>IF($A762="Enter data zone code", " ",IF(ISNA(VLOOKUP($A762,'SIMD 2020v2 DZ lookup data'!$A:$AA,5,FALSE)),"not found",VLOOKUP($A762,'SIMD 2020v2 DZ lookup data'!$A:$AA,5,FALSE)))</f>
        <v> </v>
      </c>
      <c r="G762" s="29" t="str">
        <f>IF($A762="Enter data zone code", " ",IF(ISNA(VLOOKUP($A762,'SIMD 2020v2 DZ lookup data'!$A:$AA,6,FALSE)),"not found",VLOOKUP($A762,'SIMD 2020v2 DZ lookup data'!$A:$AA,6,FALSE)))</f>
        <v> </v>
      </c>
      <c r="H762" s="30" t="str">
        <f>IF($A762="Enter data zone code", " ",IF(ISNA(VLOOKUP($A762,'SIMD 2020v2 DZ lookup data'!$A:$AA,8,FALSE)),"not found",VLOOKUP($A762,'SIMD 2020v2 DZ lookup data'!$A:$AA,7,FALSE)))</f>
        <v> </v>
      </c>
      <c r="I762" s="30" t="str">
        <f>IF($A762="Enter data zone code", " ",IF(ISNA(VLOOKUP($A762,'SIMD 2020v2 DZ lookup data'!$A:$AA,7,FALSE)),"not found",VLOOKUP($A762,'SIMD 2020v2 DZ lookup data'!$A:$AA,8,FALSE)))</f>
        <v> </v>
      </c>
      <c r="J762" s="30" t="str">
        <f>IF($A762="Enter data zone code", " ",IF(ISNA(VLOOKUP($A762,'SIMD 2020v2 DZ lookup data'!$A:$AA,9,FALSE)),"not found",VLOOKUP($A762,'SIMD 2020v2 DZ lookup data'!$A:$AA,9,FALSE)))</f>
        <v> </v>
      </c>
      <c r="K762" s="30" t="str">
        <f>IF($A762="Enter data zone code", " ",IF(ISNA(VLOOKUP($A762,'SIMD 2020v2 DZ lookup data'!$A:$AA,10,FALSE)),"not found",VLOOKUP($A762,'SIMD 2020v2 DZ lookup data'!$A:$AA,10,FALSE)))</f>
        <v> </v>
      </c>
      <c r="L762" s="30" t="str">
        <f>IF($A762="Enter data zone code", " ",IF(ISNA(VLOOKUP($A762,'SIMD 2020v2 DZ lookup data'!$A:$AA,11,FALSE)),"not found",VLOOKUP($A762,'SIMD 2020v2 DZ lookup data'!$A:$AA,11,FALSE)))</f>
        <v> </v>
      </c>
      <c r="M762" s="30" t="str">
        <f>IF($A762="Enter data zone code", " ",IF(ISNA(VLOOKUP($A762,'SIMD 2020v2 DZ lookup data'!$A:$AA,12,FALSE)),"not found",VLOOKUP($A762,'SIMD 2020v2 DZ lookup data'!$A:$AA,12,FALSE)))</f>
        <v> </v>
      </c>
      <c r="N762" s="30" t="str">
        <f>IF($A762="Enter data zone code", " ",IF(ISNA(VLOOKUP($A762,'SIMD 2020v2 DZ lookup data'!$A:$AA,13,FALSE)),"not found",VLOOKUP($A762,'SIMD 2020v2 DZ lookup data'!$A:$AA,13,FALSE)))</f>
        <v> </v>
      </c>
      <c r="O762" s="31" t="str">
        <f>IF($A762="Enter data zone code", " ",IF(ISNA(VLOOKUP($A762,'SIMD 2020v2 DZ lookup data'!$A:$AA,14,FALSE)),"not found",VLOOKUP($A762,'SIMD 2020v2 DZ lookup data'!$A:$AA,14,FALSE)))</f>
        <v> </v>
      </c>
      <c r="P762" s="31" t="str">
        <f>IF($A762="Enter data zone code", " ",IF(ISNA(VLOOKUP($A762,'SIMD 2020v2 DZ lookup data'!$A:$AA,15,FALSE)),"not found",VLOOKUP($A762,'SIMD 2020v2 DZ lookup data'!$A:$AA,15,FALSE)))</f>
        <v> </v>
      </c>
      <c r="Q762" s="37" t="str">
        <f>IF($A762="Enter data zone code", " ",IF(ISNA(VLOOKUP($A762,'SIMD 2020v2 DZ lookup data'!$A:$AA,17,FALSE)),"not found",VLOOKUP($A762,'SIMD 2020v2 DZ lookup data'!$A:$AA,17,FALSE)))</f>
        <v> </v>
      </c>
      <c r="R762" s="36" t="str">
        <f>IF($A762="Enter data zone code", " ",IF(ISNA(VLOOKUP($A762,'SIMD 2020v2 DZ lookup data'!$A:$AA,19,FALSE)),"not found",VLOOKUP($A762,'SIMD 2020v2 DZ lookup data'!$A:$AA,19,FALSE)))</f>
        <v> </v>
      </c>
      <c r="S762" s="36" t="str">
        <f>IF($A762="Enter data zone code", " ",IF(ISNA(VLOOKUP($A762,'SIMD 2020v2 DZ lookup data'!$A:$AA,23,FALSE)),"not found",VLOOKUP($A762,'SIMD 2020v2 DZ lookup data'!$A:$AA,23,FALSE)))</f>
        <v> </v>
      </c>
      <c r="T762" s="36" t="str">
        <f>IF($A762="Enter data zone code", " ",IF(ISNA(VLOOKUP($A762,'SIMD 2020v2 DZ lookup data'!$A:$AA,25,FALSE)),"not found",VLOOKUP($A762,'SIMD 2020v2 DZ lookup data'!$A:$AA,25,FALSE)))</f>
        <v> </v>
      </c>
      <c r="U762" s="38" t="str">
        <f>IF($A762="Enter data zone code", " ",IF(ISNA(VLOOKUP($A762,'SIMD 2020v2 DZ lookup data'!$A:$AA,27,FALSE)),"not found",VLOOKUP($A762,'SIMD 2020v2 DZ lookup data'!$A:$AA,27,FALSE)))</f>
        <v> </v>
      </c>
    </row>
    <row r="763" ht="15.75" customHeight="1">
      <c r="A763" s="35" t="s">
        <v>89</v>
      </c>
      <c r="B763" s="36" t="str">
        <f>IF($A763="Enter data zone code", " ",IF(ISNA(VLOOKUP($A763,'SIMD 2020v2 DZ lookup data'!$A:$AA,2,FALSE)),"not found",VLOOKUP($A763,'SIMD 2020v2 DZ lookup data'!$A:$AA,2,FALSE)))</f>
        <v> </v>
      </c>
      <c r="C763" s="36" t="str">
        <f>IF($A763="Enter data zone code", " ",IF(ISNA(VLOOKUP($A763,'SIMD 2020v2 DZ lookup data'!$A:$AA,21,FALSE)),"not found",VLOOKUP($A763,'SIMD 2020v2 DZ lookup data'!$A:$AA,21,FALSE)))</f>
        <v> </v>
      </c>
      <c r="D763" s="29" t="str">
        <f>IF($A763="Enter data zone code", " ",IF(ISNA(VLOOKUP($A763,'SIMD 2020v2 DZ lookup data'!$A:$AA,3,FALSE)),"not found",VLOOKUP($A763,'SIMD 2020v2 DZ lookup data'!$A:$AA,3,FALSE)))</f>
        <v> </v>
      </c>
      <c r="E763" s="29" t="str">
        <f>IF($A763="Enter data zone code", " ",IF(ISNA(VLOOKUP($A763,'SIMD 2020v2 DZ lookup data'!$A:$AA,4,FALSE)),"not found",VLOOKUP($A763,'SIMD 2020v2 DZ lookup data'!$A:$AA,4,FALSE)))</f>
        <v> </v>
      </c>
      <c r="F763" s="29" t="str">
        <f>IF($A763="Enter data zone code", " ",IF(ISNA(VLOOKUP($A763,'SIMD 2020v2 DZ lookup data'!$A:$AA,5,FALSE)),"not found",VLOOKUP($A763,'SIMD 2020v2 DZ lookup data'!$A:$AA,5,FALSE)))</f>
        <v> </v>
      </c>
      <c r="G763" s="29" t="str">
        <f>IF($A763="Enter data zone code", " ",IF(ISNA(VLOOKUP($A763,'SIMD 2020v2 DZ lookup data'!$A:$AA,6,FALSE)),"not found",VLOOKUP($A763,'SIMD 2020v2 DZ lookup data'!$A:$AA,6,FALSE)))</f>
        <v> </v>
      </c>
      <c r="H763" s="30" t="str">
        <f>IF($A763="Enter data zone code", " ",IF(ISNA(VLOOKUP($A763,'SIMD 2020v2 DZ lookup data'!$A:$AA,8,FALSE)),"not found",VLOOKUP($A763,'SIMD 2020v2 DZ lookup data'!$A:$AA,7,FALSE)))</f>
        <v> </v>
      </c>
      <c r="I763" s="30" t="str">
        <f>IF($A763="Enter data zone code", " ",IF(ISNA(VLOOKUP($A763,'SIMD 2020v2 DZ lookup data'!$A:$AA,7,FALSE)),"not found",VLOOKUP($A763,'SIMD 2020v2 DZ lookup data'!$A:$AA,8,FALSE)))</f>
        <v> </v>
      </c>
      <c r="J763" s="30" t="str">
        <f>IF($A763="Enter data zone code", " ",IF(ISNA(VLOOKUP($A763,'SIMD 2020v2 DZ lookup data'!$A:$AA,9,FALSE)),"not found",VLOOKUP($A763,'SIMD 2020v2 DZ lookup data'!$A:$AA,9,FALSE)))</f>
        <v> </v>
      </c>
      <c r="K763" s="30" t="str">
        <f>IF($A763="Enter data zone code", " ",IF(ISNA(VLOOKUP($A763,'SIMD 2020v2 DZ lookup data'!$A:$AA,10,FALSE)),"not found",VLOOKUP($A763,'SIMD 2020v2 DZ lookup data'!$A:$AA,10,FALSE)))</f>
        <v> </v>
      </c>
      <c r="L763" s="30" t="str">
        <f>IF($A763="Enter data zone code", " ",IF(ISNA(VLOOKUP($A763,'SIMD 2020v2 DZ lookup data'!$A:$AA,11,FALSE)),"not found",VLOOKUP($A763,'SIMD 2020v2 DZ lookup data'!$A:$AA,11,FALSE)))</f>
        <v> </v>
      </c>
      <c r="M763" s="30" t="str">
        <f>IF($A763="Enter data zone code", " ",IF(ISNA(VLOOKUP($A763,'SIMD 2020v2 DZ lookup data'!$A:$AA,12,FALSE)),"not found",VLOOKUP($A763,'SIMD 2020v2 DZ lookup data'!$A:$AA,12,FALSE)))</f>
        <v> </v>
      </c>
      <c r="N763" s="30" t="str">
        <f>IF($A763="Enter data zone code", " ",IF(ISNA(VLOOKUP($A763,'SIMD 2020v2 DZ lookup data'!$A:$AA,13,FALSE)),"not found",VLOOKUP($A763,'SIMD 2020v2 DZ lookup data'!$A:$AA,13,FALSE)))</f>
        <v> </v>
      </c>
      <c r="O763" s="31" t="str">
        <f>IF($A763="Enter data zone code", " ",IF(ISNA(VLOOKUP($A763,'SIMD 2020v2 DZ lookup data'!$A:$AA,14,FALSE)),"not found",VLOOKUP($A763,'SIMD 2020v2 DZ lookup data'!$A:$AA,14,FALSE)))</f>
        <v> </v>
      </c>
      <c r="P763" s="31" t="str">
        <f>IF($A763="Enter data zone code", " ",IF(ISNA(VLOOKUP($A763,'SIMD 2020v2 DZ lookup data'!$A:$AA,15,FALSE)),"not found",VLOOKUP($A763,'SIMD 2020v2 DZ lookup data'!$A:$AA,15,FALSE)))</f>
        <v> </v>
      </c>
      <c r="Q763" s="37" t="str">
        <f>IF($A763="Enter data zone code", " ",IF(ISNA(VLOOKUP($A763,'SIMD 2020v2 DZ lookup data'!$A:$AA,17,FALSE)),"not found",VLOOKUP($A763,'SIMD 2020v2 DZ lookup data'!$A:$AA,17,FALSE)))</f>
        <v> </v>
      </c>
      <c r="R763" s="36" t="str">
        <f>IF($A763="Enter data zone code", " ",IF(ISNA(VLOOKUP($A763,'SIMD 2020v2 DZ lookup data'!$A:$AA,19,FALSE)),"not found",VLOOKUP($A763,'SIMD 2020v2 DZ lookup data'!$A:$AA,19,FALSE)))</f>
        <v> </v>
      </c>
      <c r="S763" s="36" t="str">
        <f>IF($A763="Enter data zone code", " ",IF(ISNA(VLOOKUP($A763,'SIMD 2020v2 DZ lookup data'!$A:$AA,23,FALSE)),"not found",VLOOKUP($A763,'SIMD 2020v2 DZ lookup data'!$A:$AA,23,FALSE)))</f>
        <v> </v>
      </c>
      <c r="T763" s="36" t="str">
        <f>IF($A763="Enter data zone code", " ",IF(ISNA(VLOOKUP($A763,'SIMD 2020v2 DZ lookup data'!$A:$AA,25,FALSE)),"not found",VLOOKUP($A763,'SIMD 2020v2 DZ lookup data'!$A:$AA,25,FALSE)))</f>
        <v> </v>
      </c>
      <c r="U763" s="38" t="str">
        <f>IF($A763="Enter data zone code", " ",IF(ISNA(VLOOKUP($A763,'SIMD 2020v2 DZ lookup data'!$A:$AA,27,FALSE)),"not found",VLOOKUP($A763,'SIMD 2020v2 DZ lookup data'!$A:$AA,27,FALSE)))</f>
        <v> </v>
      </c>
    </row>
    <row r="764" ht="15.75" customHeight="1">
      <c r="A764" s="35" t="s">
        <v>89</v>
      </c>
      <c r="B764" s="36" t="str">
        <f>IF($A764="Enter data zone code", " ",IF(ISNA(VLOOKUP($A764,'SIMD 2020v2 DZ lookup data'!$A:$AA,2,FALSE)),"not found",VLOOKUP($A764,'SIMD 2020v2 DZ lookup data'!$A:$AA,2,FALSE)))</f>
        <v> </v>
      </c>
      <c r="C764" s="36" t="str">
        <f>IF($A764="Enter data zone code", " ",IF(ISNA(VLOOKUP($A764,'SIMD 2020v2 DZ lookup data'!$A:$AA,21,FALSE)),"not found",VLOOKUP($A764,'SIMD 2020v2 DZ lookup data'!$A:$AA,21,FALSE)))</f>
        <v> </v>
      </c>
      <c r="D764" s="29" t="str">
        <f>IF($A764="Enter data zone code", " ",IF(ISNA(VLOOKUP($A764,'SIMD 2020v2 DZ lookup data'!$A:$AA,3,FALSE)),"not found",VLOOKUP($A764,'SIMD 2020v2 DZ lookup data'!$A:$AA,3,FALSE)))</f>
        <v> </v>
      </c>
      <c r="E764" s="29" t="str">
        <f>IF($A764="Enter data zone code", " ",IF(ISNA(VLOOKUP($A764,'SIMD 2020v2 DZ lookup data'!$A:$AA,4,FALSE)),"not found",VLOOKUP($A764,'SIMD 2020v2 DZ lookup data'!$A:$AA,4,FALSE)))</f>
        <v> </v>
      </c>
      <c r="F764" s="29" t="str">
        <f>IF($A764="Enter data zone code", " ",IF(ISNA(VLOOKUP($A764,'SIMD 2020v2 DZ lookup data'!$A:$AA,5,FALSE)),"not found",VLOOKUP($A764,'SIMD 2020v2 DZ lookup data'!$A:$AA,5,FALSE)))</f>
        <v> </v>
      </c>
      <c r="G764" s="29" t="str">
        <f>IF($A764="Enter data zone code", " ",IF(ISNA(VLOOKUP($A764,'SIMD 2020v2 DZ lookup data'!$A:$AA,6,FALSE)),"not found",VLOOKUP($A764,'SIMD 2020v2 DZ lookup data'!$A:$AA,6,FALSE)))</f>
        <v> </v>
      </c>
      <c r="H764" s="30" t="str">
        <f>IF($A764="Enter data zone code", " ",IF(ISNA(VLOOKUP($A764,'SIMD 2020v2 DZ lookup data'!$A:$AA,8,FALSE)),"not found",VLOOKUP($A764,'SIMD 2020v2 DZ lookup data'!$A:$AA,7,FALSE)))</f>
        <v> </v>
      </c>
      <c r="I764" s="30" t="str">
        <f>IF($A764="Enter data zone code", " ",IF(ISNA(VLOOKUP($A764,'SIMD 2020v2 DZ lookup data'!$A:$AA,7,FALSE)),"not found",VLOOKUP($A764,'SIMD 2020v2 DZ lookup data'!$A:$AA,8,FALSE)))</f>
        <v> </v>
      </c>
      <c r="J764" s="30" t="str">
        <f>IF($A764="Enter data zone code", " ",IF(ISNA(VLOOKUP($A764,'SIMD 2020v2 DZ lookup data'!$A:$AA,9,FALSE)),"not found",VLOOKUP($A764,'SIMD 2020v2 DZ lookup data'!$A:$AA,9,FALSE)))</f>
        <v> </v>
      </c>
      <c r="K764" s="30" t="str">
        <f>IF($A764="Enter data zone code", " ",IF(ISNA(VLOOKUP($A764,'SIMD 2020v2 DZ lookup data'!$A:$AA,10,FALSE)),"not found",VLOOKUP($A764,'SIMD 2020v2 DZ lookup data'!$A:$AA,10,FALSE)))</f>
        <v> </v>
      </c>
      <c r="L764" s="30" t="str">
        <f>IF($A764="Enter data zone code", " ",IF(ISNA(VLOOKUP($A764,'SIMD 2020v2 DZ lookup data'!$A:$AA,11,FALSE)),"not found",VLOOKUP($A764,'SIMD 2020v2 DZ lookup data'!$A:$AA,11,FALSE)))</f>
        <v> </v>
      </c>
      <c r="M764" s="30" t="str">
        <f>IF($A764="Enter data zone code", " ",IF(ISNA(VLOOKUP($A764,'SIMD 2020v2 DZ lookup data'!$A:$AA,12,FALSE)),"not found",VLOOKUP($A764,'SIMD 2020v2 DZ lookup data'!$A:$AA,12,FALSE)))</f>
        <v> </v>
      </c>
      <c r="N764" s="30" t="str">
        <f>IF($A764="Enter data zone code", " ",IF(ISNA(VLOOKUP($A764,'SIMD 2020v2 DZ lookup data'!$A:$AA,13,FALSE)),"not found",VLOOKUP($A764,'SIMD 2020v2 DZ lookup data'!$A:$AA,13,FALSE)))</f>
        <v> </v>
      </c>
      <c r="O764" s="31" t="str">
        <f>IF($A764="Enter data zone code", " ",IF(ISNA(VLOOKUP($A764,'SIMD 2020v2 DZ lookup data'!$A:$AA,14,FALSE)),"not found",VLOOKUP($A764,'SIMD 2020v2 DZ lookup data'!$A:$AA,14,FALSE)))</f>
        <v> </v>
      </c>
      <c r="P764" s="31" t="str">
        <f>IF($A764="Enter data zone code", " ",IF(ISNA(VLOOKUP($A764,'SIMD 2020v2 DZ lookup data'!$A:$AA,15,FALSE)),"not found",VLOOKUP($A764,'SIMD 2020v2 DZ lookup data'!$A:$AA,15,FALSE)))</f>
        <v> </v>
      </c>
      <c r="Q764" s="37" t="str">
        <f>IF($A764="Enter data zone code", " ",IF(ISNA(VLOOKUP($A764,'SIMD 2020v2 DZ lookup data'!$A:$AA,17,FALSE)),"not found",VLOOKUP($A764,'SIMD 2020v2 DZ lookup data'!$A:$AA,17,FALSE)))</f>
        <v> </v>
      </c>
      <c r="R764" s="36" t="str">
        <f>IF($A764="Enter data zone code", " ",IF(ISNA(VLOOKUP($A764,'SIMD 2020v2 DZ lookup data'!$A:$AA,19,FALSE)),"not found",VLOOKUP($A764,'SIMD 2020v2 DZ lookup data'!$A:$AA,19,FALSE)))</f>
        <v> </v>
      </c>
      <c r="S764" s="36" t="str">
        <f>IF($A764="Enter data zone code", " ",IF(ISNA(VLOOKUP($A764,'SIMD 2020v2 DZ lookup data'!$A:$AA,23,FALSE)),"not found",VLOOKUP($A764,'SIMD 2020v2 DZ lookup data'!$A:$AA,23,FALSE)))</f>
        <v> </v>
      </c>
      <c r="T764" s="36" t="str">
        <f>IF($A764="Enter data zone code", " ",IF(ISNA(VLOOKUP($A764,'SIMD 2020v2 DZ lookup data'!$A:$AA,25,FALSE)),"not found",VLOOKUP($A764,'SIMD 2020v2 DZ lookup data'!$A:$AA,25,FALSE)))</f>
        <v> </v>
      </c>
      <c r="U764" s="38" t="str">
        <f>IF($A764="Enter data zone code", " ",IF(ISNA(VLOOKUP($A764,'SIMD 2020v2 DZ lookup data'!$A:$AA,27,FALSE)),"not found",VLOOKUP($A764,'SIMD 2020v2 DZ lookup data'!$A:$AA,27,FALSE)))</f>
        <v> </v>
      </c>
    </row>
    <row r="765" ht="15.75" customHeight="1">
      <c r="A765" s="35" t="s">
        <v>89</v>
      </c>
      <c r="B765" s="36" t="str">
        <f>IF($A765="Enter data zone code", " ",IF(ISNA(VLOOKUP($A765,'SIMD 2020v2 DZ lookup data'!$A:$AA,2,FALSE)),"not found",VLOOKUP($A765,'SIMD 2020v2 DZ lookup data'!$A:$AA,2,FALSE)))</f>
        <v> </v>
      </c>
      <c r="C765" s="36" t="str">
        <f>IF($A765="Enter data zone code", " ",IF(ISNA(VLOOKUP($A765,'SIMD 2020v2 DZ lookup data'!$A:$AA,21,FALSE)),"not found",VLOOKUP($A765,'SIMD 2020v2 DZ lookup data'!$A:$AA,21,FALSE)))</f>
        <v> </v>
      </c>
      <c r="D765" s="29" t="str">
        <f>IF($A765="Enter data zone code", " ",IF(ISNA(VLOOKUP($A765,'SIMD 2020v2 DZ lookup data'!$A:$AA,3,FALSE)),"not found",VLOOKUP($A765,'SIMD 2020v2 DZ lookup data'!$A:$AA,3,FALSE)))</f>
        <v> </v>
      </c>
      <c r="E765" s="29" t="str">
        <f>IF($A765="Enter data zone code", " ",IF(ISNA(VLOOKUP($A765,'SIMD 2020v2 DZ lookup data'!$A:$AA,4,FALSE)),"not found",VLOOKUP($A765,'SIMD 2020v2 DZ lookup data'!$A:$AA,4,FALSE)))</f>
        <v> </v>
      </c>
      <c r="F765" s="29" t="str">
        <f>IF($A765="Enter data zone code", " ",IF(ISNA(VLOOKUP($A765,'SIMD 2020v2 DZ lookup data'!$A:$AA,5,FALSE)),"not found",VLOOKUP($A765,'SIMD 2020v2 DZ lookup data'!$A:$AA,5,FALSE)))</f>
        <v> </v>
      </c>
      <c r="G765" s="29" t="str">
        <f>IF($A765="Enter data zone code", " ",IF(ISNA(VLOOKUP($A765,'SIMD 2020v2 DZ lookup data'!$A:$AA,6,FALSE)),"not found",VLOOKUP($A765,'SIMD 2020v2 DZ lookup data'!$A:$AA,6,FALSE)))</f>
        <v> </v>
      </c>
      <c r="H765" s="30" t="str">
        <f>IF($A765="Enter data zone code", " ",IF(ISNA(VLOOKUP($A765,'SIMD 2020v2 DZ lookup data'!$A:$AA,8,FALSE)),"not found",VLOOKUP($A765,'SIMD 2020v2 DZ lookup data'!$A:$AA,7,FALSE)))</f>
        <v> </v>
      </c>
      <c r="I765" s="30" t="str">
        <f>IF($A765="Enter data zone code", " ",IF(ISNA(VLOOKUP($A765,'SIMD 2020v2 DZ lookup data'!$A:$AA,7,FALSE)),"not found",VLOOKUP($A765,'SIMD 2020v2 DZ lookup data'!$A:$AA,8,FALSE)))</f>
        <v> </v>
      </c>
      <c r="J765" s="30" t="str">
        <f>IF($A765="Enter data zone code", " ",IF(ISNA(VLOOKUP($A765,'SIMD 2020v2 DZ lookup data'!$A:$AA,9,FALSE)),"not found",VLOOKUP($A765,'SIMD 2020v2 DZ lookup data'!$A:$AA,9,FALSE)))</f>
        <v> </v>
      </c>
      <c r="K765" s="30" t="str">
        <f>IF($A765="Enter data zone code", " ",IF(ISNA(VLOOKUP($A765,'SIMD 2020v2 DZ lookup data'!$A:$AA,10,FALSE)),"not found",VLOOKUP($A765,'SIMD 2020v2 DZ lookup data'!$A:$AA,10,FALSE)))</f>
        <v> </v>
      </c>
      <c r="L765" s="30" t="str">
        <f>IF($A765="Enter data zone code", " ",IF(ISNA(VLOOKUP($A765,'SIMD 2020v2 DZ lookup data'!$A:$AA,11,FALSE)),"not found",VLOOKUP($A765,'SIMD 2020v2 DZ lookup data'!$A:$AA,11,FALSE)))</f>
        <v> </v>
      </c>
      <c r="M765" s="30" t="str">
        <f>IF($A765="Enter data zone code", " ",IF(ISNA(VLOOKUP($A765,'SIMD 2020v2 DZ lookup data'!$A:$AA,12,FALSE)),"not found",VLOOKUP($A765,'SIMD 2020v2 DZ lookup data'!$A:$AA,12,FALSE)))</f>
        <v> </v>
      </c>
      <c r="N765" s="30" t="str">
        <f>IF($A765="Enter data zone code", " ",IF(ISNA(VLOOKUP($A765,'SIMD 2020v2 DZ lookup data'!$A:$AA,13,FALSE)),"not found",VLOOKUP($A765,'SIMD 2020v2 DZ lookup data'!$A:$AA,13,FALSE)))</f>
        <v> </v>
      </c>
      <c r="O765" s="31" t="str">
        <f>IF($A765="Enter data zone code", " ",IF(ISNA(VLOOKUP($A765,'SIMD 2020v2 DZ lookup data'!$A:$AA,14,FALSE)),"not found",VLOOKUP($A765,'SIMD 2020v2 DZ lookup data'!$A:$AA,14,FALSE)))</f>
        <v> </v>
      </c>
      <c r="P765" s="31" t="str">
        <f>IF($A765="Enter data zone code", " ",IF(ISNA(VLOOKUP($A765,'SIMD 2020v2 DZ lookup data'!$A:$AA,15,FALSE)),"not found",VLOOKUP($A765,'SIMD 2020v2 DZ lookup data'!$A:$AA,15,FALSE)))</f>
        <v> </v>
      </c>
      <c r="Q765" s="37" t="str">
        <f>IF($A765="Enter data zone code", " ",IF(ISNA(VLOOKUP($A765,'SIMD 2020v2 DZ lookup data'!$A:$AA,17,FALSE)),"not found",VLOOKUP($A765,'SIMD 2020v2 DZ lookup data'!$A:$AA,17,FALSE)))</f>
        <v> </v>
      </c>
      <c r="R765" s="36" t="str">
        <f>IF($A765="Enter data zone code", " ",IF(ISNA(VLOOKUP($A765,'SIMD 2020v2 DZ lookup data'!$A:$AA,19,FALSE)),"not found",VLOOKUP($A765,'SIMD 2020v2 DZ lookup data'!$A:$AA,19,FALSE)))</f>
        <v> </v>
      </c>
      <c r="S765" s="36" t="str">
        <f>IF($A765="Enter data zone code", " ",IF(ISNA(VLOOKUP($A765,'SIMD 2020v2 DZ lookup data'!$A:$AA,23,FALSE)),"not found",VLOOKUP($A765,'SIMD 2020v2 DZ lookup data'!$A:$AA,23,FALSE)))</f>
        <v> </v>
      </c>
      <c r="T765" s="36" t="str">
        <f>IF($A765="Enter data zone code", " ",IF(ISNA(VLOOKUP($A765,'SIMD 2020v2 DZ lookup data'!$A:$AA,25,FALSE)),"not found",VLOOKUP($A765,'SIMD 2020v2 DZ lookup data'!$A:$AA,25,FALSE)))</f>
        <v> </v>
      </c>
      <c r="U765" s="38" t="str">
        <f>IF($A765="Enter data zone code", " ",IF(ISNA(VLOOKUP($A765,'SIMD 2020v2 DZ lookup data'!$A:$AA,27,FALSE)),"not found",VLOOKUP($A765,'SIMD 2020v2 DZ lookup data'!$A:$AA,27,FALSE)))</f>
        <v> </v>
      </c>
    </row>
    <row r="766" ht="15.75" customHeight="1">
      <c r="A766" s="35" t="s">
        <v>89</v>
      </c>
      <c r="B766" s="36" t="str">
        <f>IF($A766="Enter data zone code", " ",IF(ISNA(VLOOKUP($A766,'SIMD 2020v2 DZ lookup data'!$A:$AA,2,FALSE)),"not found",VLOOKUP($A766,'SIMD 2020v2 DZ lookup data'!$A:$AA,2,FALSE)))</f>
        <v> </v>
      </c>
      <c r="C766" s="36" t="str">
        <f>IF($A766="Enter data zone code", " ",IF(ISNA(VLOOKUP($A766,'SIMD 2020v2 DZ lookup data'!$A:$AA,21,FALSE)),"not found",VLOOKUP($A766,'SIMD 2020v2 DZ lookup data'!$A:$AA,21,FALSE)))</f>
        <v> </v>
      </c>
      <c r="D766" s="29" t="str">
        <f>IF($A766="Enter data zone code", " ",IF(ISNA(VLOOKUP($A766,'SIMD 2020v2 DZ lookup data'!$A:$AA,3,FALSE)),"not found",VLOOKUP($A766,'SIMD 2020v2 DZ lookup data'!$A:$AA,3,FALSE)))</f>
        <v> </v>
      </c>
      <c r="E766" s="29" t="str">
        <f>IF($A766="Enter data zone code", " ",IF(ISNA(VLOOKUP($A766,'SIMD 2020v2 DZ lookup data'!$A:$AA,4,FALSE)),"not found",VLOOKUP($A766,'SIMD 2020v2 DZ lookup data'!$A:$AA,4,FALSE)))</f>
        <v> </v>
      </c>
      <c r="F766" s="29" t="str">
        <f>IF($A766="Enter data zone code", " ",IF(ISNA(VLOOKUP($A766,'SIMD 2020v2 DZ lookup data'!$A:$AA,5,FALSE)),"not found",VLOOKUP($A766,'SIMD 2020v2 DZ lookup data'!$A:$AA,5,FALSE)))</f>
        <v> </v>
      </c>
      <c r="G766" s="29" t="str">
        <f>IF($A766="Enter data zone code", " ",IF(ISNA(VLOOKUP($A766,'SIMD 2020v2 DZ lookup data'!$A:$AA,6,FALSE)),"not found",VLOOKUP($A766,'SIMD 2020v2 DZ lookup data'!$A:$AA,6,FALSE)))</f>
        <v> </v>
      </c>
      <c r="H766" s="30" t="str">
        <f>IF($A766="Enter data zone code", " ",IF(ISNA(VLOOKUP($A766,'SIMD 2020v2 DZ lookup data'!$A:$AA,8,FALSE)),"not found",VLOOKUP($A766,'SIMD 2020v2 DZ lookup data'!$A:$AA,7,FALSE)))</f>
        <v> </v>
      </c>
      <c r="I766" s="30" t="str">
        <f>IF($A766="Enter data zone code", " ",IF(ISNA(VLOOKUP($A766,'SIMD 2020v2 DZ lookup data'!$A:$AA,7,FALSE)),"not found",VLOOKUP($A766,'SIMD 2020v2 DZ lookup data'!$A:$AA,8,FALSE)))</f>
        <v> </v>
      </c>
      <c r="J766" s="30" t="str">
        <f>IF($A766="Enter data zone code", " ",IF(ISNA(VLOOKUP($A766,'SIMD 2020v2 DZ lookup data'!$A:$AA,9,FALSE)),"not found",VLOOKUP($A766,'SIMD 2020v2 DZ lookup data'!$A:$AA,9,FALSE)))</f>
        <v> </v>
      </c>
      <c r="K766" s="30" t="str">
        <f>IF($A766="Enter data zone code", " ",IF(ISNA(VLOOKUP($A766,'SIMD 2020v2 DZ lookup data'!$A:$AA,10,FALSE)),"not found",VLOOKUP($A766,'SIMD 2020v2 DZ lookup data'!$A:$AA,10,FALSE)))</f>
        <v> </v>
      </c>
      <c r="L766" s="30" t="str">
        <f>IF($A766="Enter data zone code", " ",IF(ISNA(VLOOKUP($A766,'SIMD 2020v2 DZ lookup data'!$A:$AA,11,FALSE)),"not found",VLOOKUP($A766,'SIMD 2020v2 DZ lookup data'!$A:$AA,11,FALSE)))</f>
        <v> </v>
      </c>
      <c r="M766" s="30" t="str">
        <f>IF($A766="Enter data zone code", " ",IF(ISNA(VLOOKUP($A766,'SIMD 2020v2 DZ lookup data'!$A:$AA,12,FALSE)),"not found",VLOOKUP($A766,'SIMD 2020v2 DZ lookup data'!$A:$AA,12,FALSE)))</f>
        <v> </v>
      </c>
      <c r="N766" s="30" t="str">
        <f>IF($A766="Enter data zone code", " ",IF(ISNA(VLOOKUP($A766,'SIMD 2020v2 DZ lookup data'!$A:$AA,13,FALSE)),"not found",VLOOKUP($A766,'SIMD 2020v2 DZ lookup data'!$A:$AA,13,FALSE)))</f>
        <v> </v>
      </c>
      <c r="O766" s="31" t="str">
        <f>IF($A766="Enter data zone code", " ",IF(ISNA(VLOOKUP($A766,'SIMD 2020v2 DZ lookup data'!$A:$AA,14,FALSE)),"not found",VLOOKUP($A766,'SIMD 2020v2 DZ lookup data'!$A:$AA,14,FALSE)))</f>
        <v> </v>
      </c>
      <c r="P766" s="31" t="str">
        <f>IF($A766="Enter data zone code", " ",IF(ISNA(VLOOKUP($A766,'SIMD 2020v2 DZ lookup data'!$A:$AA,15,FALSE)),"not found",VLOOKUP($A766,'SIMD 2020v2 DZ lookup data'!$A:$AA,15,FALSE)))</f>
        <v> </v>
      </c>
      <c r="Q766" s="37" t="str">
        <f>IF($A766="Enter data zone code", " ",IF(ISNA(VLOOKUP($A766,'SIMD 2020v2 DZ lookup data'!$A:$AA,17,FALSE)),"not found",VLOOKUP($A766,'SIMD 2020v2 DZ lookup data'!$A:$AA,17,FALSE)))</f>
        <v> </v>
      </c>
      <c r="R766" s="36" t="str">
        <f>IF($A766="Enter data zone code", " ",IF(ISNA(VLOOKUP($A766,'SIMD 2020v2 DZ lookup data'!$A:$AA,19,FALSE)),"not found",VLOOKUP($A766,'SIMD 2020v2 DZ lookup data'!$A:$AA,19,FALSE)))</f>
        <v> </v>
      </c>
      <c r="S766" s="36" t="str">
        <f>IF($A766="Enter data zone code", " ",IF(ISNA(VLOOKUP($A766,'SIMD 2020v2 DZ lookup data'!$A:$AA,23,FALSE)),"not found",VLOOKUP($A766,'SIMD 2020v2 DZ lookup data'!$A:$AA,23,FALSE)))</f>
        <v> </v>
      </c>
      <c r="T766" s="36" t="str">
        <f>IF($A766="Enter data zone code", " ",IF(ISNA(VLOOKUP($A766,'SIMD 2020v2 DZ lookup data'!$A:$AA,25,FALSE)),"not found",VLOOKUP($A766,'SIMD 2020v2 DZ lookup data'!$A:$AA,25,FALSE)))</f>
        <v> </v>
      </c>
      <c r="U766" s="38" t="str">
        <f>IF($A766="Enter data zone code", " ",IF(ISNA(VLOOKUP($A766,'SIMD 2020v2 DZ lookup data'!$A:$AA,27,FALSE)),"not found",VLOOKUP($A766,'SIMD 2020v2 DZ lookup data'!$A:$AA,27,FALSE)))</f>
        <v> </v>
      </c>
    </row>
    <row r="767" ht="15.75" customHeight="1">
      <c r="A767" s="35" t="s">
        <v>89</v>
      </c>
      <c r="B767" s="36" t="str">
        <f>IF($A767="Enter data zone code", " ",IF(ISNA(VLOOKUP($A767,'SIMD 2020v2 DZ lookup data'!$A:$AA,2,FALSE)),"not found",VLOOKUP($A767,'SIMD 2020v2 DZ lookup data'!$A:$AA,2,FALSE)))</f>
        <v> </v>
      </c>
      <c r="C767" s="36" t="str">
        <f>IF($A767="Enter data zone code", " ",IF(ISNA(VLOOKUP($A767,'SIMD 2020v2 DZ lookup data'!$A:$AA,21,FALSE)),"not found",VLOOKUP($A767,'SIMD 2020v2 DZ lookup data'!$A:$AA,21,FALSE)))</f>
        <v> </v>
      </c>
      <c r="D767" s="29" t="str">
        <f>IF($A767="Enter data zone code", " ",IF(ISNA(VLOOKUP($A767,'SIMD 2020v2 DZ lookup data'!$A:$AA,3,FALSE)),"not found",VLOOKUP($A767,'SIMD 2020v2 DZ lookup data'!$A:$AA,3,FALSE)))</f>
        <v> </v>
      </c>
      <c r="E767" s="29" t="str">
        <f>IF($A767="Enter data zone code", " ",IF(ISNA(VLOOKUP($A767,'SIMD 2020v2 DZ lookup data'!$A:$AA,4,FALSE)),"not found",VLOOKUP($A767,'SIMD 2020v2 DZ lookup data'!$A:$AA,4,FALSE)))</f>
        <v> </v>
      </c>
      <c r="F767" s="29" t="str">
        <f>IF($A767="Enter data zone code", " ",IF(ISNA(VLOOKUP($A767,'SIMD 2020v2 DZ lookup data'!$A:$AA,5,FALSE)),"not found",VLOOKUP($A767,'SIMD 2020v2 DZ lookup data'!$A:$AA,5,FALSE)))</f>
        <v> </v>
      </c>
      <c r="G767" s="29" t="str">
        <f>IF($A767="Enter data zone code", " ",IF(ISNA(VLOOKUP($A767,'SIMD 2020v2 DZ lookup data'!$A:$AA,6,FALSE)),"not found",VLOOKUP($A767,'SIMD 2020v2 DZ lookup data'!$A:$AA,6,FALSE)))</f>
        <v> </v>
      </c>
      <c r="H767" s="30" t="str">
        <f>IF($A767="Enter data zone code", " ",IF(ISNA(VLOOKUP($A767,'SIMD 2020v2 DZ lookup data'!$A:$AA,8,FALSE)),"not found",VLOOKUP($A767,'SIMD 2020v2 DZ lookup data'!$A:$AA,7,FALSE)))</f>
        <v> </v>
      </c>
      <c r="I767" s="30" t="str">
        <f>IF($A767="Enter data zone code", " ",IF(ISNA(VLOOKUP($A767,'SIMD 2020v2 DZ lookup data'!$A:$AA,7,FALSE)),"not found",VLOOKUP($A767,'SIMD 2020v2 DZ lookup data'!$A:$AA,8,FALSE)))</f>
        <v> </v>
      </c>
      <c r="J767" s="30" t="str">
        <f>IF($A767="Enter data zone code", " ",IF(ISNA(VLOOKUP($A767,'SIMD 2020v2 DZ lookup data'!$A:$AA,9,FALSE)),"not found",VLOOKUP($A767,'SIMD 2020v2 DZ lookup data'!$A:$AA,9,FALSE)))</f>
        <v> </v>
      </c>
      <c r="K767" s="30" t="str">
        <f>IF($A767="Enter data zone code", " ",IF(ISNA(VLOOKUP($A767,'SIMD 2020v2 DZ lookup data'!$A:$AA,10,FALSE)),"not found",VLOOKUP($A767,'SIMD 2020v2 DZ lookup data'!$A:$AA,10,FALSE)))</f>
        <v> </v>
      </c>
      <c r="L767" s="30" t="str">
        <f>IF($A767="Enter data zone code", " ",IF(ISNA(VLOOKUP($A767,'SIMD 2020v2 DZ lookup data'!$A:$AA,11,FALSE)),"not found",VLOOKUP($A767,'SIMD 2020v2 DZ lookup data'!$A:$AA,11,FALSE)))</f>
        <v> </v>
      </c>
      <c r="M767" s="30" t="str">
        <f>IF($A767="Enter data zone code", " ",IF(ISNA(VLOOKUP($A767,'SIMD 2020v2 DZ lookup data'!$A:$AA,12,FALSE)),"not found",VLOOKUP($A767,'SIMD 2020v2 DZ lookup data'!$A:$AA,12,FALSE)))</f>
        <v> </v>
      </c>
      <c r="N767" s="30" t="str">
        <f>IF($A767="Enter data zone code", " ",IF(ISNA(VLOOKUP($A767,'SIMD 2020v2 DZ lookup data'!$A:$AA,13,FALSE)),"not found",VLOOKUP($A767,'SIMD 2020v2 DZ lookup data'!$A:$AA,13,FALSE)))</f>
        <v> </v>
      </c>
      <c r="O767" s="31" t="str">
        <f>IF($A767="Enter data zone code", " ",IF(ISNA(VLOOKUP($A767,'SIMD 2020v2 DZ lookup data'!$A:$AA,14,FALSE)),"not found",VLOOKUP($A767,'SIMD 2020v2 DZ lookup data'!$A:$AA,14,FALSE)))</f>
        <v> </v>
      </c>
      <c r="P767" s="31" t="str">
        <f>IF($A767="Enter data zone code", " ",IF(ISNA(VLOOKUP($A767,'SIMD 2020v2 DZ lookup data'!$A:$AA,15,FALSE)),"not found",VLOOKUP($A767,'SIMD 2020v2 DZ lookup data'!$A:$AA,15,FALSE)))</f>
        <v> </v>
      </c>
      <c r="Q767" s="37" t="str">
        <f>IF($A767="Enter data zone code", " ",IF(ISNA(VLOOKUP($A767,'SIMD 2020v2 DZ lookup data'!$A:$AA,17,FALSE)),"not found",VLOOKUP($A767,'SIMD 2020v2 DZ lookup data'!$A:$AA,17,FALSE)))</f>
        <v> </v>
      </c>
      <c r="R767" s="36" t="str">
        <f>IF($A767="Enter data zone code", " ",IF(ISNA(VLOOKUP($A767,'SIMD 2020v2 DZ lookup data'!$A:$AA,19,FALSE)),"not found",VLOOKUP($A767,'SIMD 2020v2 DZ lookup data'!$A:$AA,19,FALSE)))</f>
        <v> </v>
      </c>
      <c r="S767" s="36" t="str">
        <f>IF($A767="Enter data zone code", " ",IF(ISNA(VLOOKUP($A767,'SIMD 2020v2 DZ lookup data'!$A:$AA,23,FALSE)),"not found",VLOOKUP($A767,'SIMD 2020v2 DZ lookup data'!$A:$AA,23,FALSE)))</f>
        <v> </v>
      </c>
      <c r="T767" s="36" t="str">
        <f>IF($A767="Enter data zone code", " ",IF(ISNA(VLOOKUP($A767,'SIMD 2020v2 DZ lookup data'!$A:$AA,25,FALSE)),"not found",VLOOKUP($A767,'SIMD 2020v2 DZ lookup data'!$A:$AA,25,FALSE)))</f>
        <v> </v>
      </c>
      <c r="U767" s="38" t="str">
        <f>IF($A767="Enter data zone code", " ",IF(ISNA(VLOOKUP($A767,'SIMD 2020v2 DZ lookup data'!$A:$AA,27,FALSE)),"not found",VLOOKUP($A767,'SIMD 2020v2 DZ lookup data'!$A:$AA,27,FALSE)))</f>
        <v> </v>
      </c>
    </row>
    <row r="768" ht="15.75" customHeight="1">
      <c r="A768" s="35" t="s">
        <v>89</v>
      </c>
      <c r="B768" s="36" t="str">
        <f>IF($A768="Enter data zone code", " ",IF(ISNA(VLOOKUP($A768,'SIMD 2020v2 DZ lookup data'!$A:$AA,2,FALSE)),"not found",VLOOKUP($A768,'SIMD 2020v2 DZ lookup data'!$A:$AA,2,FALSE)))</f>
        <v> </v>
      </c>
      <c r="C768" s="36" t="str">
        <f>IF($A768="Enter data zone code", " ",IF(ISNA(VLOOKUP($A768,'SIMD 2020v2 DZ lookup data'!$A:$AA,21,FALSE)),"not found",VLOOKUP($A768,'SIMD 2020v2 DZ lookup data'!$A:$AA,21,FALSE)))</f>
        <v> </v>
      </c>
      <c r="D768" s="29" t="str">
        <f>IF($A768="Enter data zone code", " ",IF(ISNA(VLOOKUP($A768,'SIMD 2020v2 DZ lookup data'!$A:$AA,3,FALSE)),"not found",VLOOKUP($A768,'SIMD 2020v2 DZ lookup data'!$A:$AA,3,FALSE)))</f>
        <v> </v>
      </c>
      <c r="E768" s="29" t="str">
        <f>IF($A768="Enter data zone code", " ",IF(ISNA(VLOOKUP($A768,'SIMD 2020v2 DZ lookup data'!$A:$AA,4,FALSE)),"not found",VLOOKUP($A768,'SIMD 2020v2 DZ lookup data'!$A:$AA,4,FALSE)))</f>
        <v> </v>
      </c>
      <c r="F768" s="29" t="str">
        <f>IF($A768="Enter data zone code", " ",IF(ISNA(VLOOKUP($A768,'SIMD 2020v2 DZ lookup data'!$A:$AA,5,FALSE)),"not found",VLOOKUP($A768,'SIMD 2020v2 DZ lookup data'!$A:$AA,5,FALSE)))</f>
        <v> </v>
      </c>
      <c r="G768" s="29" t="str">
        <f>IF($A768="Enter data zone code", " ",IF(ISNA(VLOOKUP($A768,'SIMD 2020v2 DZ lookup data'!$A:$AA,6,FALSE)),"not found",VLOOKUP($A768,'SIMD 2020v2 DZ lookup data'!$A:$AA,6,FALSE)))</f>
        <v> </v>
      </c>
      <c r="H768" s="30" t="str">
        <f>IF($A768="Enter data zone code", " ",IF(ISNA(VLOOKUP($A768,'SIMD 2020v2 DZ lookup data'!$A:$AA,8,FALSE)),"not found",VLOOKUP($A768,'SIMD 2020v2 DZ lookup data'!$A:$AA,7,FALSE)))</f>
        <v> </v>
      </c>
      <c r="I768" s="30" t="str">
        <f>IF($A768="Enter data zone code", " ",IF(ISNA(VLOOKUP($A768,'SIMD 2020v2 DZ lookup data'!$A:$AA,7,FALSE)),"not found",VLOOKUP($A768,'SIMD 2020v2 DZ lookup data'!$A:$AA,8,FALSE)))</f>
        <v> </v>
      </c>
      <c r="J768" s="30" t="str">
        <f>IF($A768="Enter data zone code", " ",IF(ISNA(VLOOKUP($A768,'SIMD 2020v2 DZ lookup data'!$A:$AA,9,FALSE)),"not found",VLOOKUP($A768,'SIMD 2020v2 DZ lookup data'!$A:$AA,9,FALSE)))</f>
        <v> </v>
      </c>
      <c r="K768" s="30" t="str">
        <f>IF($A768="Enter data zone code", " ",IF(ISNA(VLOOKUP($A768,'SIMD 2020v2 DZ lookup data'!$A:$AA,10,FALSE)),"not found",VLOOKUP($A768,'SIMD 2020v2 DZ lookup data'!$A:$AA,10,FALSE)))</f>
        <v> </v>
      </c>
      <c r="L768" s="30" t="str">
        <f>IF($A768="Enter data zone code", " ",IF(ISNA(VLOOKUP($A768,'SIMD 2020v2 DZ lookup data'!$A:$AA,11,FALSE)),"not found",VLOOKUP($A768,'SIMD 2020v2 DZ lookup data'!$A:$AA,11,FALSE)))</f>
        <v> </v>
      </c>
      <c r="M768" s="30" t="str">
        <f>IF($A768="Enter data zone code", " ",IF(ISNA(VLOOKUP($A768,'SIMD 2020v2 DZ lookup data'!$A:$AA,12,FALSE)),"not found",VLOOKUP($A768,'SIMD 2020v2 DZ lookup data'!$A:$AA,12,FALSE)))</f>
        <v> </v>
      </c>
      <c r="N768" s="30" t="str">
        <f>IF($A768="Enter data zone code", " ",IF(ISNA(VLOOKUP($A768,'SIMD 2020v2 DZ lookup data'!$A:$AA,13,FALSE)),"not found",VLOOKUP($A768,'SIMD 2020v2 DZ lookup data'!$A:$AA,13,FALSE)))</f>
        <v> </v>
      </c>
      <c r="O768" s="31" t="str">
        <f>IF($A768="Enter data zone code", " ",IF(ISNA(VLOOKUP($A768,'SIMD 2020v2 DZ lookup data'!$A:$AA,14,FALSE)),"not found",VLOOKUP($A768,'SIMD 2020v2 DZ lookup data'!$A:$AA,14,FALSE)))</f>
        <v> </v>
      </c>
      <c r="P768" s="31" t="str">
        <f>IF($A768="Enter data zone code", " ",IF(ISNA(VLOOKUP($A768,'SIMD 2020v2 DZ lookup data'!$A:$AA,15,FALSE)),"not found",VLOOKUP($A768,'SIMD 2020v2 DZ lookup data'!$A:$AA,15,FALSE)))</f>
        <v> </v>
      </c>
      <c r="Q768" s="37" t="str">
        <f>IF($A768="Enter data zone code", " ",IF(ISNA(VLOOKUP($A768,'SIMD 2020v2 DZ lookup data'!$A:$AA,17,FALSE)),"not found",VLOOKUP($A768,'SIMD 2020v2 DZ lookup data'!$A:$AA,17,FALSE)))</f>
        <v> </v>
      </c>
      <c r="R768" s="36" t="str">
        <f>IF($A768="Enter data zone code", " ",IF(ISNA(VLOOKUP($A768,'SIMD 2020v2 DZ lookup data'!$A:$AA,19,FALSE)),"not found",VLOOKUP($A768,'SIMD 2020v2 DZ lookup data'!$A:$AA,19,FALSE)))</f>
        <v> </v>
      </c>
      <c r="S768" s="36" t="str">
        <f>IF($A768="Enter data zone code", " ",IF(ISNA(VLOOKUP($A768,'SIMD 2020v2 DZ lookup data'!$A:$AA,23,FALSE)),"not found",VLOOKUP($A768,'SIMD 2020v2 DZ lookup data'!$A:$AA,23,FALSE)))</f>
        <v> </v>
      </c>
      <c r="T768" s="36" t="str">
        <f>IF($A768="Enter data zone code", " ",IF(ISNA(VLOOKUP($A768,'SIMD 2020v2 DZ lookup data'!$A:$AA,25,FALSE)),"not found",VLOOKUP($A768,'SIMD 2020v2 DZ lookup data'!$A:$AA,25,FALSE)))</f>
        <v> </v>
      </c>
      <c r="U768" s="38" t="str">
        <f>IF($A768="Enter data zone code", " ",IF(ISNA(VLOOKUP($A768,'SIMD 2020v2 DZ lookup data'!$A:$AA,27,FALSE)),"not found",VLOOKUP($A768,'SIMD 2020v2 DZ lookup data'!$A:$AA,27,FALSE)))</f>
        <v> </v>
      </c>
    </row>
    <row r="769" ht="15.75" customHeight="1">
      <c r="A769" s="35" t="s">
        <v>89</v>
      </c>
      <c r="B769" s="36" t="str">
        <f>IF($A769="Enter data zone code", " ",IF(ISNA(VLOOKUP($A769,'SIMD 2020v2 DZ lookup data'!$A:$AA,2,FALSE)),"not found",VLOOKUP($A769,'SIMD 2020v2 DZ lookup data'!$A:$AA,2,FALSE)))</f>
        <v> </v>
      </c>
      <c r="C769" s="36" t="str">
        <f>IF($A769="Enter data zone code", " ",IF(ISNA(VLOOKUP($A769,'SIMD 2020v2 DZ lookup data'!$A:$AA,21,FALSE)),"not found",VLOOKUP($A769,'SIMD 2020v2 DZ lookup data'!$A:$AA,21,FALSE)))</f>
        <v> </v>
      </c>
      <c r="D769" s="29" t="str">
        <f>IF($A769="Enter data zone code", " ",IF(ISNA(VLOOKUP($A769,'SIMD 2020v2 DZ lookup data'!$A:$AA,3,FALSE)),"not found",VLOOKUP($A769,'SIMD 2020v2 DZ lookup data'!$A:$AA,3,FALSE)))</f>
        <v> </v>
      </c>
      <c r="E769" s="29" t="str">
        <f>IF($A769="Enter data zone code", " ",IF(ISNA(VLOOKUP($A769,'SIMD 2020v2 DZ lookup data'!$A:$AA,4,FALSE)),"not found",VLOOKUP($A769,'SIMD 2020v2 DZ lookup data'!$A:$AA,4,FALSE)))</f>
        <v> </v>
      </c>
      <c r="F769" s="29" t="str">
        <f>IF($A769="Enter data zone code", " ",IF(ISNA(VLOOKUP($A769,'SIMD 2020v2 DZ lookup data'!$A:$AA,5,FALSE)),"not found",VLOOKUP($A769,'SIMD 2020v2 DZ lookup data'!$A:$AA,5,FALSE)))</f>
        <v> </v>
      </c>
      <c r="G769" s="29" t="str">
        <f>IF($A769="Enter data zone code", " ",IF(ISNA(VLOOKUP($A769,'SIMD 2020v2 DZ lookup data'!$A:$AA,6,FALSE)),"not found",VLOOKUP($A769,'SIMD 2020v2 DZ lookup data'!$A:$AA,6,FALSE)))</f>
        <v> </v>
      </c>
      <c r="H769" s="30" t="str">
        <f>IF($A769="Enter data zone code", " ",IF(ISNA(VLOOKUP($A769,'SIMD 2020v2 DZ lookup data'!$A:$AA,8,FALSE)),"not found",VLOOKUP($A769,'SIMD 2020v2 DZ lookup data'!$A:$AA,7,FALSE)))</f>
        <v> </v>
      </c>
      <c r="I769" s="30" t="str">
        <f>IF($A769="Enter data zone code", " ",IF(ISNA(VLOOKUP($A769,'SIMD 2020v2 DZ lookup data'!$A:$AA,7,FALSE)),"not found",VLOOKUP($A769,'SIMD 2020v2 DZ lookup data'!$A:$AA,8,FALSE)))</f>
        <v> </v>
      </c>
      <c r="J769" s="30" t="str">
        <f>IF($A769="Enter data zone code", " ",IF(ISNA(VLOOKUP($A769,'SIMD 2020v2 DZ lookup data'!$A:$AA,9,FALSE)),"not found",VLOOKUP($A769,'SIMD 2020v2 DZ lookup data'!$A:$AA,9,FALSE)))</f>
        <v> </v>
      </c>
      <c r="K769" s="30" t="str">
        <f>IF($A769="Enter data zone code", " ",IF(ISNA(VLOOKUP($A769,'SIMD 2020v2 DZ lookup data'!$A:$AA,10,FALSE)),"not found",VLOOKUP($A769,'SIMD 2020v2 DZ lookup data'!$A:$AA,10,FALSE)))</f>
        <v> </v>
      </c>
      <c r="L769" s="30" t="str">
        <f>IF($A769="Enter data zone code", " ",IF(ISNA(VLOOKUP($A769,'SIMD 2020v2 DZ lookup data'!$A:$AA,11,FALSE)),"not found",VLOOKUP($A769,'SIMD 2020v2 DZ lookup data'!$A:$AA,11,FALSE)))</f>
        <v> </v>
      </c>
      <c r="M769" s="30" t="str">
        <f>IF($A769="Enter data zone code", " ",IF(ISNA(VLOOKUP($A769,'SIMD 2020v2 DZ lookup data'!$A:$AA,12,FALSE)),"not found",VLOOKUP($A769,'SIMD 2020v2 DZ lookup data'!$A:$AA,12,FALSE)))</f>
        <v> </v>
      </c>
      <c r="N769" s="30" t="str">
        <f>IF($A769="Enter data zone code", " ",IF(ISNA(VLOOKUP($A769,'SIMD 2020v2 DZ lookup data'!$A:$AA,13,FALSE)),"not found",VLOOKUP($A769,'SIMD 2020v2 DZ lookup data'!$A:$AA,13,FALSE)))</f>
        <v> </v>
      </c>
      <c r="O769" s="31" t="str">
        <f>IF($A769="Enter data zone code", " ",IF(ISNA(VLOOKUP($A769,'SIMD 2020v2 DZ lookup data'!$A:$AA,14,FALSE)),"not found",VLOOKUP($A769,'SIMD 2020v2 DZ lookup data'!$A:$AA,14,FALSE)))</f>
        <v> </v>
      </c>
      <c r="P769" s="31" t="str">
        <f>IF($A769="Enter data zone code", " ",IF(ISNA(VLOOKUP($A769,'SIMD 2020v2 DZ lookup data'!$A:$AA,15,FALSE)),"not found",VLOOKUP($A769,'SIMD 2020v2 DZ lookup data'!$A:$AA,15,FALSE)))</f>
        <v> </v>
      </c>
      <c r="Q769" s="37" t="str">
        <f>IF($A769="Enter data zone code", " ",IF(ISNA(VLOOKUP($A769,'SIMD 2020v2 DZ lookup data'!$A:$AA,17,FALSE)),"not found",VLOOKUP($A769,'SIMD 2020v2 DZ lookup data'!$A:$AA,17,FALSE)))</f>
        <v> </v>
      </c>
      <c r="R769" s="36" t="str">
        <f>IF($A769="Enter data zone code", " ",IF(ISNA(VLOOKUP($A769,'SIMD 2020v2 DZ lookup data'!$A:$AA,19,FALSE)),"not found",VLOOKUP($A769,'SIMD 2020v2 DZ lookup data'!$A:$AA,19,FALSE)))</f>
        <v> </v>
      </c>
      <c r="S769" s="36" t="str">
        <f>IF($A769="Enter data zone code", " ",IF(ISNA(VLOOKUP($A769,'SIMD 2020v2 DZ lookup data'!$A:$AA,23,FALSE)),"not found",VLOOKUP($A769,'SIMD 2020v2 DZ lookup data'!$A:$AA,23,FALSE)))</f>
        <v> </v>
      </c>
      <c r="T769" s="36" t="str">
        <f>IF($A769="Enter data zone code", " ",IF(ISNA(VLOOKUP($A769,'SIMD 2020v2 DZ lookup data'!$A:$AA,25,FALSE)),"not found",VLOOKUP($A769,'SIMD 2020v2 DZ lookup data'!$A:$AA,25,FALSE)))</f>
        <v> </v>
      </c>
      <c r="U769" s="38" t="str">
        <f>IF($A769="Enter data zone code", " ",IF(ISNA(VLOOKUP($A769,'SIMD 2020v2 DZ lookup data'!$A:$AA,27,FALSE)),"not found",VLOOKUP($A769,'SIMD 2020v2 DZ lookup data'!$A:$AA,27,FALSE)))</f>
        <v> </v>
      </c>
    </row>
    <row r="770" ht="15.75" customHeight="1">
      <c r="A770" s="35" t="s">
        <v>89</v>
      </c>
      <c r="B770" s="36" t="str">
        <f>IF($A770="Enter data zone code", " ",IF(ISNA(VLOOKUP($A770,'SIMD 2020v2 DZ lookup data'!$A:$AA,2,FALSE)),"not found",VLOOKUP($A770,'SIMD 2020v2 DZ lookup data'!$A:$AA,2,FALSE)))</f>
        <v> </v>
      </c>
      <c r="C770" s="36" t="str">
        <f>IF($A770="Enter data zone code", " ",IF(ISNA(VLOOKUP($A770,'SIMD 2020v2 DZ lookup data'!$A:$AA,21,FALSE)),"not found",VLOOKUP($A770,'SIMD 2020v2 DZ lookup data'!$A:$AA,21,FALSE)))</f>
        <v> </v>
      </c>
      <c r="D770" s="29" t="str">
        <f>IF($A770="Enter data zone code", " ",IF(ISNA(VLOOKUP($A770,'SIMD 2020v2 DZ lookup data'!$A:$AA,3,FALSE)),"not found",VLOOKUP($A770,'SIMD 2020v2 DZ lookup data'!$A:$AA,3,FALSE)))</f>
        <v> </v>
      </c>
      <c r="E770" s="29" t="str">
        <f>IF($A770="Enter data zone code", " ",IF(ISNA(VLOOKUP($A770,'SIMD 2020v2 DZ lookup data'!$A:$AA,4,FALSE)),"not found",VLOOKUP($A770,'SIMD 2020v2 DZ lookup data'!$A:$AA,4,FALSE)))</f>
        <v> </v>
      </c>
      <c r="F770" s="29" t="str">
        <f>IF($A770="Enter data zone code", " ",IF(ISNA(VLOOKUP($A770,'SIMD 2020v2 DZ lookup data'!$A:$AA,5,FALSE)),"not found",VLOOKUP($A770,'SIMD 2020v2 DZ lookup data'!$A:$AA,5,FALSE)))</f>
        <v> </v>
      </c>
      <c r="G770" s="29" t="str">
        <f>IF($A770="Enter data zone code", " ",IF(ISNA(VLOOKUP($A770,'SIMD 2020v2 DZ lookup data'!$A:$AA,6,FALSE)),"not found",VLOOKUP($A770,'SIMD 2020v2 DZ lookup data'!$A:$AA,6,FALSE)))</f>
        <v> </v>
      </c>
      <c r="H770" s="30" t="str">
        <f>IF($A770="Enter data zone code", " ",IF(ISNA(VLOOKUP($A770,'SIMD 2020v2 DZ lookup data'!$A:$AA,8,FALSE)),"not found",VLOOKUP($A770,'SIMD 2020v2 DZ lookup data'!$A:$AA,7,FALSE)))</f>
        <v> </v>
      </c>
      <c r="I770" s="30" t="str">
        <f>IF($A770="Enter data zone code", " ",IF(ISNA(VLOOKUP($A770,'SIMD 2020v2 DZ lookup data'!$A:$AA,7,FALSE)),"not found",VLOOKUP($A770,'SIMD 2020v2 DZ lookup data'!$A:$AA,8,FALSE)))</f>
        <v> </v>
      </c>
      <c r="J770" s="30" t="str">
        <f>IF($A770="Enter data zone code", " ",IF(ISNA(VLOOKUP($A770,'SIMD 2020v2 DZ lookup data'!$A:$AA,9,FALSE)),"not found",VLOOKUP($A770,'SIMD 2020v2 DZ lookup data'!$A:$AA,9,FALSE)))</f>
        <v> </v>
      </c>
      <c r="K770" s="30" t="str">
        <f>IF($A770="Enter data zone code", " ",IF(ISNA(VLOOKUP($A770,'SIMD 2020v2 DZ lookup data'!$A:$AA,10,FALSE)),"not found",VLOOKUP($A770,'SIMD 2020v2 DZ lookup data'!$A:$AA,10,FALSE)))</f>
        <v> </v>
      </c>
      <c r="L770" s="30" t="str">
        <f>IF($A770="Enter data zone code", " ",IF(ISNA(VLOOKUP($A770,'SIMD 2020v2 DZ lookup data'!$A:$AA,11,FALSE)),"not found",VLOOKUP($A770,'SIMD 2020v2 DZ lookup data'!$A:$AA,11,FALSE)))</f>
        <v> </v>
      </c>
      <c r="M770" s="30" t="str">
        <f>IF($A770="Enter data zone code", " ",IF(ISNA(VLOOKUP($A770,'SIMD 2020v2 DZ lookup data'!$A:$AA,12,FALSE)),"not found",VLOOKUP($A770,'SIMD 2020v2 DZ lookup data'!$A:$AA,12,FALSE)))</f>
        <v> </v>
      </c>
      <c r="N770" s="30" t="str">
        <f>IF($A770="Enter data zone code", " ",IF(ISNA(VLOOKUP($A770,'SIMD 2020v2 DZ lookup data'!$A:$AA,13,FALSE)),"not found",VLOOKUP($A770,'SIMD 2020v2 DZ lookup data'!$A:$AA,13,FALSE)))</f>
        <v> </v>
      </c>
      <c r="O770" s="31" t="str">
        <f>IF($A770="Enter data zone code", " ",IF(ISNA(VLOOKUP($A770,'SIMD 2020v2 DZ lookup data'!$A:$AA,14,FALSE)),"not found",VLOOKUP($A770,'SIMD 2020v2 DZ lookup data'!$A:$AA,14,FALSE)))</f>
        <v> </v>
      </c>
      <c r="P770" s="31" t="str">
        <f>IF($A770="Enter data zone code", " ",IF(ISNA(VLOOKUP($A770,'SIMD 2020v2 DZ lookup data'!$A:$AA,15,FALSE)),"not found",VLOOKUP($A770,'SIMD 2020v2 DZ lookup data'!$A:$AA,15,FALSE)))</f>
        <v> </v>
      </c>
      <c r="Q770" s="37" t="str">
        <f>IF($A770="Enter data zone code", " ",IF(ISNA(VLOOKUP($A770,'SIMD 2020v2 DZ lookup data'!$A:$AA,17,FALSE)),"not found",VLOOKUP($A770,'SIMD 2020v2 DZ lookup data'!$A:$AA,17,FALSE)))</f>
        <v> </v>
      </c>
      <c r="R770" s="36" t="str">
        <f>IF($A770="Enter data zone code", " ",IF(ISNA(VLOOKUP($A770,'SIMD 2020v2 DZ lookup data'!$A:$AA,19,FALSE)),"not found",VLOOKUP($A770,'SIMD 2020v2 DZ lookup data'!$A:$AA,19,FALSE)))</f>
        <v> </v>
      </c>
      <c r="S770" s="36" t="str">
        <f>IF($A770="Enter data zone code", " ",IF(ISNA(VLOOKUP($A770,'SIMD 2020v2 DZ lookup data'!$A:$AA,23,FALSE)),"not found",VLOOKUP($A770,'SIMD 2020v2 DZ lookup data'!$A:$AA,23,FALSE)))</f>
        <v> </v>
      </c>
      <c r="T770" s="36" t="str">
        <f>IF($A770="Enter data zone code", " ",IF(ISNA(VLOOKUP($A770,'SIMD 2020v2 DZ lookup data'!$A:$AA,25,FALSE)),"not found",VLOOKUP($A770,'SIMD 2020v2 DZ lookup data'!$A:$AA,25,FALSE)))</f>
        <v> </v>
      </c>
      <c r="U770" s="38" t="str">
        <f>IF($A770="Enter data zone code", " ",IF(ISNA(VLOOKUP($A770,'SIMD 2020v2 DZ lookup data'!$A:$AA,27,FALSE)),"not found",VLOOKUP($A770,'SIMD 2020v2 DZ lookup data'!$A:$AA,27,FALSE)))</f>
        <v> </v>
      </c>
    </row>
    <row r="771" ht="15.75" customHeight="1">
      <c r="A771" s="35" t="s">
        <v>89</v>
      </c>
      <c r="B771" s="36" t="str">
        <f>IF($A771="Enter data zone code", " ",IF(ISNA(VLOOKUP($A771,'SIMD 2020v2 DZ lookup data'!$A:$AA,2,FALSE)),"not found",VLOOKUP($A771,'SIMD 2020v2 DZ lookup data'!$A:$AA,2,FALSE)))</f>
        <v> </v>
      </c>
      <c r="C771" s="36" t="str">
        <f>IF($A771="Enter data zone code", " ",IF(ISNA(VLOOKUP($A771,'SIMD 2020v2 DZ lookup data'!$A:$AA,21,FALSE)),"not found",VLOOKUP($A771,'SIMD 2020v2 DZ lookup data'!$A:$AA,21,FALSE)))</f>
        <v> </v>
      </c>
      <c r="D771" s="29" t="str">
        <f>IF($A771="Enter data zone code", " ",IF(ISNA(VLOOKUP($A771,'SIMD 2020v2 DZ lookup data'!$A:$AA,3,FALSE)),"not found",VLOOKUP($A771,'SIMD 2020v2 DZ lookup data'!$A:$AA,3,FALSE)))</f>
        <v> </v>
      </c>
      <c r="E771" s="29" t="str">
        <f>IF($A771="Enter data zone code", " ",IF(ISNA(VLOOKUP($A771,'SIMD 2020v2 DZ lookup data'!$A:$AA,4,FALSE)),"not found",VLOOKUP($A771,'SIMD 2020v2 DZ lookup data'!$A:$AA,4,FALSE)))</f>
        <v> </v>
      </c>
      <c r="F771" s="29" t="str">
        <f>IF($A771="Enter data zone code", " ",IF(ISNA(VLOOKUP($A771,'SIMD 2020v2 DZ lookup data'!$A:$AA,5,FALSE)),"not found",VLOOKUP($A771,'SIMD 2020v2 DZ lookup data'!$A:$AA,5,FALSE)))</f>
        <v> </v>
      </c>
      <c r="G771" s="29" t="str">
        <f>IF($A771="Enter data zone code", " ",IF(ISNA(VLOOKUP($A771,'SIMD 2020v2 DZ lookup data'!$A:$AA,6,FALSE)),"not found",VLOOKUP($A771,'SIMD 2020v2 DZ lookup data'!$A:$AA,6,FALSE)))</f>
        <v> </v>
      </c>
      <c r="H771" s="30" t="str">
        <f>IF($A771="Enter data zone code", " ",IF(ISNA(VLOOKUP($A771,'SIMD 2020v2 DZ lookup data'!$A:$AA,8,FALSE)),"not found",VLOOKUP($A771,'SIMD 2020v2 DZ lookup data'!$A:$AA,7,FALSE)))</f>
        <v> </v>
      </c>
      <c r="I771" s="30" t="str">
        <f>IF($A771="Enter data zone code", " ",IF(ISNA(VLOOKUP($A771,'SIMD 2020v2 DZ lookup data'!$A:$AA,7,FALSE)),"not found",VLOOKUP($A771,'SIMD 2020v2 DZ lookup data'!$A:$AA,8,FALSE)))</f>
        <v> </v>
      </c>
      <c r="J771" s="30" t="str">
        <f>IF($A771="Enter data zone code", " ",IF(ISNA(VLOOKUP($A771,'SIMD 2020v2 DZ lookup data'!$A:$AA,9,FALSE)),"not found",VLOOKUP($A771,'SIMD 2020v2 DZ lookup data'!$A:$AA,9,FALSE)))</f>
        <v> </v>
      </c>
      <c r="K771" s="30" t="str">
        <f>IF($A771="Enter data zone code", " ",IF(ISNA(VLOOKUP($A771,'SIMD 2020v2 DZ lookup data'!$A:$AA,10,FALSE)),"not found",VLOOKUP($A771,'SIMD 2020v2 DZ lookup data'!$A:$AA,10,FALSE)))</f>
        <v> </v>
      </c>
      <c r="L771" s="30" t="str">
        <f>IF($A771="Enter data zone code", " ",IF(ISNA(VLOOKUP($A771,'SIMD 2020v2 DZ lookup data'!$A:$AA,11,FALSE)),"not found",VLOOKUP($A771,'SIMD 2020v2 DZ lookup data'!$A:$AA,11,FALSE)))</f>
        <v> </v>
      </c>
      <c r="M771" s="30" t="str">
        <f>IF($A771="Enter data zone code", " ",IF(ISNA(VLOOKUP($A771,'SIMD 2020v2 DZ lookup data'!$A:$AA,12,FALSE)),"not found",VLOOKUP($A771,'SIMD 2020v2 DZ lookup data'!$A:$AA,12,FALSE)))</f>
        <v> </v>
      </c>
      <c r="N771" s="30" t="str">
        <f>IF($A771="Enter data zone code", " ",IF(ISNA(VLOOKUP($A771,'SIMD 2020v2 DZ lookup data'!$A:$AA,13,FALSE)),"not found",VLOOKUP($A771,'SIMD 2020v2 DZ lookup data'!$A:$AA,13,FALSE)))</f>
        <v> </v>
      </c>
      <c r="O771" s="31" t="str">
        <f>IF($A771="Enter data zone code", " ",IF(ISNA(VLOOKUP($A771,'SIMD 2020v2 DZ lookup data'!$A:$AA,14,FALSE)),"not found",VLOOKUP($A771,'SIMD 2020v2 DZ lookup data'!$A:$AA,14,FALSE)))</f>
        <v> </v>
      </c>
      <c r="P771" s="31" t="str">
        <f>IF($A771="Enter data zone code", " ",IF(ISNA(VLOOKUP($A771,'SIMD 2020v2 DZ lookup data'!$A:$AA,15,FALSE)),"not found",VLOOKUP($A771,'SIMD 2020v2 DZ lookup data'!$A:$AA,15,FALSE)))</f>
        <v> </v>
      </c>
      <c r="Q771" s="37" t="str">
        <f>IF($A771="Enter data zone code", " ",IF(ISNA(VLOOKUP($A771,'SIMD 2020v2 DZ lookup data'!$A:$AA,17,FALSE)),"not found",VLOOKUP($A771,'SIMD 2020v2 DZ lookup data'!$A:$AA,17,FALSE)))</f>
        <v> </v>
      </c>
      <c r="R771" s="36" t="str">
        <f>IF($A771="Enter data zone code", " ",IF(ISNA(VLOOKUP($A771,'SIMD 2020v2 DZ lookup data'!$A:$AA,19,FALSE)),"not found",VLOOKUP($A771,'SIMD 2020v2 DZ lookup data'!$A:$AA,19,FALSE)))</f>
        <v> </v>
      </c>
      <c r="S771" s="36" t="str">
        <f>IF($A771="Enter data zone code", " ",IF(ISNA(VLOOKUP($A771,'SIMD 2020v2 DZ lookup data'!$A:$AA,23,FALSE)),"not found",VLOOKUP($A771,'SIMD 2020v2 DZ lookup data'!$A:$AA,23,FALSE)))</f>
        <v> </v>
      </c>
      <c r="T771" s="36" t="str">
        <f>IF($A771="Enter data zone code", " ",IF(ISNA(VLOOKUP($A771,'SIMD 2020v2 DZ lookup data'!$A:$AA,25,FALSE)),"not found",VLOOKUP($A771,'SIMD 2020v2 DZ lookup data'!$A:$AA,25,FALSE)))</f>
        <v> </v>
      </c>
      <c r="U771" s="38" t="str">
        <f>IF($A771="Enter data zone code", " ",IF(ISNA(VLOOKUP($A771,'SIMD 2020v2 DZ lookup data'!$A:$AA,27,FALSE)),"not found",VLOOKUP($A771,'SIMD 2020v2 DZ lookup data'!$A:$AA,27,FALSE)))</f>
        <v> </v>
      </c>
    </row>
    <row r="772" ht="15.75" customHeight="1">
      <c r="A772" s="35" t="s">
        <v>89</v>
      </c>
      <c r="B772" s="36" t="str">
        <f>IF($A772="Enter data zone code", " ",IF(ISNA(VLOOKUP($A772,'SIMD 2020v2 DZ lookup data'!$A:$AA,2,FALSE)),"not found",VLOOKUP($A772,'SIMD 2020v2 DZ lookup data'!$A:$AA,2,FALSE)))</f>
        <v> </v>
      </c>
      <c r="C772" s="36" t="str">
        <f>IF($A772="Enter data zone code", " ",IF(ISNA(VLOOKUP($A772,'SIMD 2020v2 DZ lookup data'!$A:$AA,21,FALSE)),"not found",VLOOKUP($A772,'SIMD 2020v2 DZ lookup data'!$A:$AA,21,FALSE)))</f>
        <v> </v>
      </c>
      <c r="D772" s="29" t="str">
        <f>IF($A772="Enter data zone code", " ",IF(ISNA(VLOOKUP($A772,'SIMD 2020v2 DZ lookup data'!$A:$AA,3,FALSE)),"not found",VLOOKUP($A772,'SIMD 2020v2 DZ lookup data'!$A:$AA,3,FALSE)))</f>
        <v> </v>
      </c>
      <c r="E772" s="29" t="str">
        <f>IF($A772="Enter data zone code", " ",IF(ISNA(VLOOKUP($A772,'SIMD 2020v2 DZ lookup data'!$A:$AA,4,FALSE)),"not found",VLOOKUP($A772,'SIMD 2020v2 DZ lookup data'!$A:$AA,4,FALSE)))</f>
        <v> </v>
      </c>
      <c r="F772" s="29" t="str">
        <f>IF($A772="Enter data zone code", " ",IF(ISNA(VLOOKUP($A772,'SIMD 2020v2 DZ lookup data'!$A:$AA,5,FALSE)),"not found",VLOOKUP($A772,'SIMD 2020v2 DZ lookup data'!$A:$AA,5,FALSE)))</f>
        <v> </v>
      </c>
      <c r="G772" s="29" t="str">
        <f>IF($A772="Enter data zone code", " ",IF(ISNA(VLOOKUP($A772,'SIMD 2020v2 DZ lookup data'!$A:$AA,6,FALSE)),"not found",VLOOKUP($A772,'SIMD 2020v2 DZ lookup data'!$A:$AA,6,FALSE)))</f>
        <v> </v>
      </c>
      <c r="H772" s="30" t="str">
        <f>IF($A772="Enter data zone code", " ",IF(ISNA(VLOOKUP($A772,'SIMD 2020v2 DZ lookup data'!$A:$AA,8,FALSE)),"not found",VLOOKUP($A772,'SIMD 2020v2 DZ lookup data'!$A:$AA,7,FALSE)))</f>
        <v> </v>
      </c>
      <c r="I772" s="30" t="str">
        <f>IF($A772="Enter data zone code", " ",IF(ISNA(VLOOKUP($A772,'SIMD 2020v2 DZ lookup data'!$A:$AA,7,FALSE)),"not found",VLOOKUP($A772,'SIMD 2020v2 DZ lookup data'!$A:$AA,8,FALSE)))</f>
        <v> </v>
      </c>
      <c r="J772" s="30" t="str">
        <f>IF($A772="Enter data zone code", " ",IF(ISNA(VLOOKUP($A772,'SIMD 2020v2 DZ lookup data'!$A:$AA,9,FALSE)),"not found",VLOOKUP($A772,'SIMD 2020v2 DZ lookup data'!$A:$AA,9,FALSE)))</f>
        <v> </v>
      </c>
      <c r="K772" s="30" t="str">
        <f>IF($A772="Enter data zone code", " ",IF(ISNA(VLOOKUP($A772,'SIMD 2020v2 DZ lookup data'!$A:$AA,10,FALSE)),"not found",VLOOKUP($A772,'SIMD 2020v2 DZ lookup data'!$A:$AA,10,FALSE)))</f>
        <v> </v>
      </c>
      <c r="L772" s="30" t="str">
        <f>IF($A772="Enter data zone code", " ",IF(ISNA(VLOOKUP($A772,'SIMD 2020v2 DZ lookup data'!$A:$AA,11,FALSE)),"not found",VLOOKUP($A772,'SIMD 2020v2 DZ lookup data'!$A:$AA,11,FALSE)))</f>
        <v> </v>
      </c>
      <c r="M772" s="30" t="str">
        <f>IF($A772="Enter data zone code", " ",IF(ISNA(VLOOKUP($A772,'SIMD 2020v2 DZ lookup data'!$A:$AA,12,FALSE)),"not found",VLOOKUP($A772,'SIMD 2020v2 DZ lookup data'!$A:$AA,12,FALSE)))</f>
        <v> </v>
      </c>
      <c r="N772" s="30" t="str">
        <f>IF($A772="Enter data zone code", " ",IF(ISNA(VLOOKUP($A772,'SIMD 2020v2 DZ lookup data'!$A:$AA,13,FALSE)),"not found",VLOOKUP($A772,'SIMD 2020v2 DZ lookup data'!$A:$AA,13,FALSE)))</f>
        <v> </v>
      </c>
      <c r="O772" s="31" t="str">
        <f>IF($A772="Enter data zone code", " ",IF(ISNA(VLOOKUP($A772,'SIMD 2020v2 DZ lookup data'!$A:$AA,14,FALSE)),"not found",VLOOKUP($A772,'SIMD 2020v2 DZ lookup data'!$A:$AA,14,FALSE)))</f>
        <v> </v>
      </c>
      <c r="P772" s="31" t="str">
        <f>IF($A772="Enter data zone code", " ",IF(ISNA(VLOOKUP($A772,'SIMD 2020v2 DZ lookup data'!$A:$AA,15,FALSE)),"not found",VLOOKUP($A772,'SIMD 2020v2 DZ lookup data'!$A:$AA,15,FALSE)))</f>
        <v> </v>
      </c>
      <c r="Q772" s="37" t="str">
        <f>IF($A772="Enter data zone code", " ",IF(ISNA(VLOOKUP($A772,'SIMD 2020v2 DZ lookup data'!$A:$AA,17,FALSE)),"not found",VLOOKUP($A772,'SIMD 2020v2 DZ lookup data'!$A:$AA,17,FALSE)))</f>
        <v> </v>
      </c>
      <c r="R772" s="36" t="str">
        <f>IF($A772="Enter data zone code", " ",IF(ISNA(VLOOKUP($A772,'SIMD 2020v2 DZ lookup data'!$A:$AA,19,FALSE)),"not found",VLOOKUP($A772,'SIMD 2020v2 DZ lookup data'!$A:$AA,19,FALSE)))</f>
        <v> </v>
      </c>
      <c r="S772" s="36" t="str">
        <f>IF($A772="Enter data zone code", " ",IF(ISNA(VLOOKUP($A772,'SIMD 2020v2 DZ lookup data'!$A:$AA,23,FALSE)),"not found",VLOOKUP($A772,'SIMD 2020v2 DZ lookup data'!$A:$AA,23,FALSE)))</f>
        <v> </v>
      </c>
      <c r="T772" s="36" t="str">
        <f>IF($A772="Enter data zone code", " ",IF(ISNA(VLOOKUP($A772,'SIMD 2020v2 DZ lookup data'!$A:$AA,25,FALSE)),"not found",VLOOKUP($A772,'SIMD 2020v2 DZ lookup data'!$A:$AA,25,FALSE)))</f>
        <v> </v>
      </c>
      <c r="U772" s="38" t="str">
        <f>IF($A772="Enter data zone code", " ",IF(ISNA(VLOOKUP($A772,'SIMD 2020v2 DZ lookup data'!$A:$AA,27,FALSE)),"not found",VLOOKUP($A772,'SIMD 2020v2 DZ lookup data'!$A:$AA,27,FALSE)))</f>
        <v> </v>
      </c>
    </row>
    <row r="773" ht="15.75" customHeight="1">
      <c r="A773" s="35" t="s">
        <v>89</v>
      </c>
      <c r="B773" s="36" t="str">
        <f>IF($A773="Enter data zone code", " ",IF(ISNA(VLOOKUP($A773,'SIMD 2020v2 DZ lookup data'!$A:$AA,2,FALSE)),"not found",VLOOKUP($A773,'SIMD 2020v2 DZ lookup data'!$A:$AA,2,FALSE)))</f>
        <v> </v>
      </c>
      <c r="C773" s="36" t="str">
        <f>IF($A773="Enter data zone code", " ",IF(ISNA(VLOOKUP($A773,'SIMD 2020v2 DZ lookup data'!$A:$AA,21,FALSE)),"not found",VLOOKUP($A773,'SIMD 2020v2 DZ lookup data'!$A:$AA,21,FALSE)))</f>
        <v> </v>
      </c>
      <c r="D773" s="29" t="str">
        <f>IF($A773="Enter data zone code", " ",IF(ISNA(VLOOKUP($A773,'SIMD 2020v2 DZ lookup data'!$A:$AA,3,FALSE)),"not found",VLOOKUP($A773,'SIMD 2020v2 DZ lookup data'!$A:$AA,3,FALSE)))</f>
        <v> </v>
      </c>
      <c r="E773" s="29" t="str">
        <f>IF($A773="Enter data zone code", " ",IF(ISNA(VLOOKUP($A773,'SIMD 2020v2 DZ lookup data'!$A:$AA,4,FALSE)),"not found",VLOOKUP($A773,'SIMD 2020v2 DZ lookup data'!$A:$AA,4,FALSE)))</f>
        <v> </v>
      </c>
      <c r="F773" s="29" t="str">
        <f>IF($A773="Enter data zone code", " ",IF(ISNA(VLOOKUP($A773,'SIMD 2020v2 DZ lookup data'!$A:$AA,5,FALSE)),"not found",VLOOKUP($A773,'SIMD 2020v2 DZ lookup data'!$A:$AA,5,FALSE)))</f>
        <v> </v>
      </c>
      <c r="G773" s="29" t="str">
        <f>IF($A773="Enter data zone code", " ",IF(ISNA(VLOOKUP($A773,'SIMD 2020v2 DZ lookup data'!$A:$AA,6,FALSE)),"not found",VLOOKUP($A773,'SIMD 2020v2 DZ lookup data'!$A:$AA,6,FALSE)))</f>
        <v> </v>
      </c>
      <c r="H773" s="30" t="str">
        <f>IF($A773="Enter data zone code", " ",IF(ISNA(VLOOKUP($A773,'SIMD 2020v2 DZ lookup data'!$A:$AA,8,FALSE)),"not found",VLOOKUP($A773,'SIMD 2020v2 DZ lookup data'!$A:$AA,7,FALSE)))</f>
        <v> </v>
      </c>
      <c r="I773" s="30" t="str">
        <f>IF($A773="Enter data zone code", " ",IF(ISNA(VLOOKUP($A773,'SIMD 2020v2 DZ lookup data'!$A:$AA,7,FALSE)),"not found",VLOOKUP($A773,'SIMD 2020v2 DZ lookup data'!$A:$AA,8,FALSE)))</f>
        <v> </v>
      </c>
      <c r="J773" s="30" t="str">
        <f>IF($A773="Enter data zone code", " ",IF(ISNA(VLOOKUP($A773,'SIMD 2020v2 DZ lookup data'!$A:$AA,9,FALSE)),"not found",VLOOKUP($A773,'SIMD 2020v2 DZ lookup data'!$A:$AA,9,FALSE)))</f>
        <v> </v>
      </c>
      <c r="K773" s="30" t="str">
        <f>IF($A773="Enter data zone code", " ",IF(ISNA(VLOOKUP($A773,'SIMD 2020v2 DZ lookup data'!$A:$AA,10,FALSE)),"not found",VLOOKUP($A773,'SIMD 2020v2 DZ lookup data'!$A:$AA,10,FALSE)))</f>
        <v> </v>
      </c>
      <c r="L773" s="30" t="str">
        <f>IF($A773="Enter data zone code", " ",IF(ISNA(VLOOKUP($A773,'SIMD 2020v2 DZ lookup data'!$A:$AA,11,FALSE)),"not found",VLOOKUP($A773,'SIMD 2020v2 DZ lookup data'!$A:$AA,11,FALSE)))</f>
        <v> </v>
      </c>
      <c r="M773" s="30" t="str">
        <f>IF($A773="Enter data zone code", " ",IF(ISNA(VLOOKUP($A773,'SIMD 2020v2 DZ lookup data'!$A:$AA,12,FALSE)),"not found",VLOOKUP($A773,'SIMD 2020v2 DZ lookup data'!$A:$AA,12,FALSE)))</f>
        <v> </v>
      </c>
      <c r="N773" s="30" t="str">
        <f>IF($A773="Enter data zone code", " ",IF(ISNA(VLOOKUP($A773,'SIMD 2020v2 DZ lookup data'!$A:$AA,13,FALSE)),"not found",VLOOKUP($A773,'SIMD 2020v2 DZ lookup data'!$A:$AA,13,FALSE)))</f>
        <v> </v>
      </c>
      <c r="O773" s="31" t="str">
        <f>IF($A773="Enter data zone code", " ",IF(ISNA(VLOOKUP($A773,'SIMD 2020v2 DZ lookup data'!$A:$AA,14,FALSE)),"not found",VLOOKUP($A773,'SIMD 2020v2 DZ lookup data'!$A:$AA,14,FALSE)))</f>
        <v> </v>
      </c>
      <c r="P773" s="31" t="str">
        <f>IF($A773="Enter data zone code", " ",IF(ISNA(VLOOKUP($A773,'SIMD 2020v2 DZ lookup data'!$A:$AA,15,FALSE)),"not found",VLOOKUP($A773,'SIMD 2020v2 DZ lookup data'!$A:$AA,15,FALSE)))</f>
        <v> </v>
      </c>
      <c r="Q773" s="37" t="str">
        <f>IF($A773="Enter data zone code", " ",IF(ISNA(VLOOKUP($A773,'SIMD 2020v2 DZ lookup data'!$A:$AA,17,FALSE)),"not found",VLOOKUP($A773,'SIMD 2020v2 DZ lookup data'!$A:$AA,17,FALSE)))</f>
        <v> </v>
      </c>
      <c r="R773" s="36" t="str">
        <f>IF($A773="Enter data zone code", " ",IF(ISNA(VLOOKUP($A773,'SIMD 2020v2 DZ lookup data'!$A:$AA,19,FALSE)),"not found",VLOOKUP($A773,'SIMD 2020v2 DZ lookup data'!$A:$AA,19,FALSE)))</f>
        <v> </v>
      </c>
      <c r="S773" s="36" t="str">
        <f>IF($A773="Enter data zone code", " ",IF(ISNA(VLOOKUP($A773,'SIMD 2020v2 DZ lookup data'!$A:$AA,23,FALSE)),"not found",VLOOKUP($A773,'SIMD 2020v2 DZ lookup data'!$A:$AA,23,FALSE)))</f>
        <v> </v>
      </c>
      <c r="T773" s="36" t="str">
        <f>IF($A773="Enter data zone code", " ",IF(ISNA(VLOOKUP($A773,'SIMD 2020v2 DZ lookup data'!$A:$AA,25,FALSE)),"not found",VLOOKUP($A773,'SIMD 2020v2 DZ lookup data'!$A:$AA,25,FALSE)))</f>
        <v> </v>
      </c>
      <c r="U773" s="38" t="str">
        <f>IF($A773="Enter data zone code", " ",IF(ISNA(VLOOKUP($A773,'SIMD 2020v2 DZ lookup data'!$A:$AA,27,FALSE)),"not found",VLOOKUP($A773,'SIMD 2020v2 DZ lookup data'!$A:$AA,27,FALSE)))</f>
        <v> </v>
      </c>
    </row>
    <row r="774" ht="15.75" customHeight="1">
      <c r="A774" s="35" t="s">
        <v>89</v>
      </c>
      <c r="B774" s="36" t="str">
        <f>IF($A774="Enter data zone code", " ",IF(ISNA(VLOOKUP($A774,'SIMD 2020v2 DZ lookup data'!$A:$AA,2,FALSE)),"not found",VLOOKUP($A774,'SIMD 2020v2 DZ lookup data'!$A:$AA,2,FALSE)))</f>
        <v> </v>
      </c>
      <c r="C774" s="36" t="str">
        <f>IF($A774="Enter data zone code", " ",IF(ISNA(VLOOKUP($A774,'SIMD 2020v2 DZ lookup data'!$A:$AA,21,FALSE)),"not found",VLOOKUP($A774,'SIMD 2020v2 DZ lookup data'!$A:$AA,21,FALSE)))</f>
        <v> </v>
      </c>
      <c r="D774" s="29" t="str">
        <f>IF($A774="Enter data zone code", " ",IF(ISNA(VLOOKUP($A774,'SIMD 2020v2 DZ lookup data'!$A:$AA,3,FALSE)),"not found",VLOOKUP($A774,'SIMD 2020v2 DZ lookup data'!$A:$AA,3,FALSE)))</f>
        <v> </v>
      </c>
      <c r="E774" s="29" t="str">
        <f>IF($A774="Enter data zone code", " ",IF(ISNA(VLOOKUP($A774,'SIMD 2020v2 DZ lookup data'!$A:$AA,4,FALSE)),"not found",VLOOKUP($A774,'SIMD 2020v2 DZ lookup data'!$A:$AA,4,FALSE)))</f>
        <v> </v>
      </c>
      <c r="F774" s="29" t="str">
        <f>IF($A774="Enter data zone code", " ",IF(ISNA(VLOOKUP($A774,'SIMD 2020v2 DZ lookup data'!$A:$AA,5,FALSE)),"not found",VLOOKUP($A774,'SIMD 2020v2 DZ lookup data'!$A:$AA,5,FALSE)))</f>
        <v> </v>
      </c>
      <c r="G774" s="29" t="str">
        <f>IF($A774="Enter data zone code", " ",IF(ISNA(VLOOKUP($A774,'SIMD 2020v2 DZ lookup data'!$A:$AA,6,FALSE)),"not found",VLOOKUP($A774,'SIMD 2020v2 DZ lookup data'!$A:$AA,6,FALSE)))</f>
        <v> </v>
      </c>
      <c r="H774" s="30" t="str">
        <f>IF($A774="Enter data zone code", " ",IF(ISNA(VLOOKUP($A774,'SIMD 2020v2 DZ lookup data'!$A:$AA,8,FALSE)),"not found",VLOOKUP($A774,'SIMD 2020v2 DZ lookup data'!$A:$AA,7,FALSE)))</f>
        <v> </v>
      </c>
      <c r="I774" s="30" t="str">
        <f>IF($A774="Enter data zone code", " ",IF(ISNA(VLOOKUP($A774,'SIMD 2020v2 DZ lookup data'!$A:$AA,7,FALSE)),"not found",VLOOKUP($A774,'SIMD 2020v2 DZ lookup data'!$A:$AA,8,FALSE)))</f>
        <v> </v>
      </c>
      <c r="J774" s="30" t="str">
        <f>IF($A774="Enter data zone code", " ",IF(ISNA(VLOOKUP($A774,'SIMD 2020v2 DZ lookup data'!$A:$AA,9,FALSE)),"not found",VLOOKUP($A774,'SIMD 2020v2 DZ lookup data'!$A:$AA,9,FALSE)))</f>
        <v> </v>
      </c>
      <c r="K774" s="30" t="str">
        <f>IF($A774="Enter data zone code", " ",IF(ISNA(VLOOKUP($A774,'SIMD 2020v2 DZ lookup data'!$A:$AA,10,FALSE)),"not found",VLOOKUP($A774,'SIMD 2020v2 DZ lookup data'!$A:$AA,10,FALSE)))</f>
        <v> </v>
      </c>
      <c r="L774" s="30" t="str">
        <f>IF($A774="Enter data zone code", " ",IF(ISNA(VLOOKUP($A774,'SIMD 2020v2 DZ lookup data'!$A:$AA,11,FALSE)),"not found",VLOOKUP($A774,'SIMD 2020v2 DZ lookup data'!$A:$AA,11,FALSE)))</f>
        <v> </v>
      </c>
      <c r="M774" s="30" t="str">
        <f>IF($A774="Enter data zone code", " ",IF(ISNA(VLOOKUP($A774,'SIMD 2020v2 DZ lookup data'!$A:$AA,12,FALSE)),"not found",VLOOKUP($A774,'SIMD 2020v2 DZ lookup data'!$A:$AA,12,FALSE)))</f>
        <v> </v>
      </c>
      <c r="N774" s="30" t="str">
        <f>IF($A774="Enter data zone code", " ",IF(ISNA(VLOOKUP($A774,'SIMD 2020v2 DZ lookup data'!$A:$AA,13,FALSE)),"not found",VLOOKUP($A774,'SIMD 2020v2 DZ lookup data'!$A:$AA,13,FALSE)))</f>
        <v> </v>
      </c>
      <c r="O774" s="31" t="str">
        <f>IF($A774="Enter data zone code", " ",IF(ISNA(VLOOKUP($A774,'SIMD 2020v2 DZ lookup data'!$A:$AA,14,FALSE)),"not found",VLOOKUP($A774,'SIMD 2020v2 DZ lookup data'!$A:$AA,14,FALSE)))</f>
        <v> </v>
      </c>
      <c r="P774" s="31" t="str">
        <f>IF($A774="Enter data zone code", " ",IF(ISNA(VLOOKUP($A774,'SIMD 2020v2 DZ lookup data'!$A:$AA,15,FALSE)),"not found",VLOOKUP($A774,'SIMD 2020v2 DZ lookup data'!$A:$AA,15,FALSE)))</f>
        <v> </v>
      </c>
      <c r="Q774" s="37" t="str">
        <f>IF($A774="Enter data zone code", " ",IF(ISNA(VLOOKUP($A774,'SIMD 2020v2 DZ lookup data'!$A:$AA,17,FALSE)),"not found",VLOOKUP($A774,'SIMD 2020v2 DZ lookup data'!$A:$AA,17,FALSE)))</f>
        <v> </v>
      </c>
      <c r="R774" s="36" t="str">
        <f>IF($A774="Enter data zone code", " ",IF(ISNA(VLOOKUP($A774,'SIMD 2020v2 DZ lookup data'!$A:$AA,19,FALSE)),"not found",VLOOKUP($A774,'SIMD 2020v2 DZ lookup data'!$A:$AA,19,FALSE)))</f>
        <v> </v>
      </c>
      <c r="S774" s="36" t="str">
        <f>IF($A774="Enter data zone code", " ",IF(ISNA(VLOOKUP($A774,'SIMD 2020v2 DZ lookup data'!$A:$AA,23,FALSE)),"not found",VLOOKUP($A774,'SIMD 2020v2 DZ lookup data'!$A:$AA,23,FALSE)))</f>
        <v> </v>
      </c>
      <c r="T774" s="36" t="str">
        <f>IF($A774="Enter data zone code", " ",IF(ISNA(VLOOKUP($A774,'SIMD 2020v2 DZ lookup data'!$A:$AA,25,FALSE)),"not found",VLOOKUP($A774,'SIMD 2020v2 DZ lookup data'!$A:$AA,25,FALSE)))</f>
        <v> </v>
      </c>
      <c r="U774" s="38" t="str">
        <f>IF($A774="Enter data zone code", " ",IF(ISNA(VLOOKUP($A774,'SIMD 2020v2 DZ lookup data'!$A:$AA,27,FALSE)),"not found",VLOOKUP($A774,'SIMD 2020v2 DZ lookup data'!$A:$AA,27,FALSE)))</f>
        <v> </v>
      </c>
    </row>
    <row r="775" ht="15.75" customHeight="1">
      <c r="A775" s="35" t="s">
        <v>89</v>
      </c>
      <c r="B775" s="36" t="str">
        <f>IF($A775="Enter data zone code", " ",IF(ISNA(VLOOKUP($A775,'SIMD 2020v2 DZ lookup data'!$A:$AA,2,FALSE)),"not found",VLOOKUP($A775,'SIMD 2020v2 DZ lookup data'!$A:$AA,2,FALSE)))</f>
        <v> </v>
      </c>
      <c r="C775" s="36" t="str">
        <f>IF($A775="Enter data zone code", " ",IF(ISNA(VLOOKUP($A775,'SIMD 2020v2 DZ lookup data'!$A:$AA,21,FALSE)),"not found",VLOOKUP($A775,'SIMD 2020v2 DZ lookup data'!$A:$AA,21,FALSE)))</f>
        <v> </v>
      </c>
      <c r="D775" s="29" t="str">
        <f>IF($A775="Enter data zone code", " ",IF(ISNA(VLOOKUP($A775,'SIMD 2020v2 DZ lookup data'!$A:$AA,3,FALSE)),"not found",VLOOKUP($A775,'SIMD 2020v2 DZ lookup data'!$A:$AA,3,FALSE)))</f>
        <v> </v>
      </c>
      <c r="E775" s="29" t="str">
        <f>IF($A775="Enter data zone code", " ",IF(ISNA(VLOOKUP($A775,'SIMD 2020v2 DZ lookup data'!$A:$AA,4,FALSE)),"not found",VLOOKUP($A775,'SIMD 2020v2 DZ lookup data'!$A:$AA,4,FALSE)))</f>
        <v> </v>
      </c>
      <c r="F775" s="29" t="str">
        <f>IF($A775="Enter data zone code", " ",IF(ISNA(VLOOKUP($A775,'SIMD 2020v2 DZ lookup data'!$A:$AA,5,FALSE)),"not found",VLOOKUP($A775,'SIMD 2020v2 DZ lookup data'!$A:$AA,5,FALSE)))</f>
        <v> </v>
      </c>
      <c r="G775" s="29" t="str">
        <f>IF($A775="Enter data zone code", " ",IF(ISNA(VLOOKUP($A775,'SIMD 2020v2 DZ lookup data'!$A:$AA,6,FALSE)),"not found",VLOOKUP($A775,'SIMD 2020v2 DZ lookup data'!$A:$AA,6,FALSE)))</f>
        <v> </v>
      </c>
      <c r="H775" s="30" t="str">
        <f>IF($A775="Enter data zone code", " ",IF(ISNA(VLOOKUP($A775,'SIMD 2020v2 DZ lookup data'!$A:$AA,8,FALSE)),"not found",VLOOKUP($A775,'SIMD 2020v2 DZ lookup data'!$A:$AA,7,FALSE)))</f>
        <v> </v>
      </c>
      <c r="I775" s="30" t="str">
        <f>IF($A775="Enter data zone code", " ",IF(ISNA(VLOOKUP($A775,'SIMD 2020v2 DZ lookup data'!$A:$AA,7,FALSE)),"not found",VLOOKUP($A775,'SIMD 2020v2 DZ lookup data'!$A:$AA,8,FALSE)))</f>
        <v> </v>
      </c>
      <c r="J775" s="30" t="str">
        <f>IF($A775="Enter data zone code", " ",IF(ISNA(VLOOKUP($A775,'SIMD 2020v2 DZ lookup data'!$A:$AA,9,FALSE)),"not found",VLOOKUP($A775,'SIMD 2020v2 DZ lookup data'!$A:$AA,9,FALSE)))</f>
        <v> </v>
      </c>
      <c r="K775" s="30" t="str">
        <f>IF($A775="Enter data zone code", " ",IF(ISNA(VLOOKUP($A775,'SIMD 2020v2 DZ lookup data'!$A:$AA,10,FALSE)),"not found",VLOOKUP($A775,'SIMD 2020v2 DZ lookup data'!$A:$AA,10,FALSE)))</f>
        <v> </v>
      </c>
      <c r="L775" s="30" t="str">
        <f>IF($A775="Enter data zone code", " ",IF(ISNA(VLOOKUP($A775,'SIMD 2020v2 DZ lookup data'!$A:$AA,11,FALSE)),"not found",VLOOKUP($A775,'SIMD 2020v2 DZ lookup data'!$A:$AA,11,FALSE)))</f>
        <v> </v>
      </c>
      <c r="M775" s="30" t="str">
        <f>IF($A775="Enter data zone code", " ",IF(ISNA(VLOOKUP($A775,'SIMD 2020v2 DZ lookup data'!$A:$AA,12,FALSE)),"not found",VLOOKUP($A775,'SIMD 2020v2 DZ lookup data'!$A:$AA,12,FALSE)))</f>
        <v> </v>
      </c>
      <c r="N775" s="30" t="str">
        <f>IF($A775="Enter data zone code", " ",IF(ISNA(VLOOKUP($A775,'SIMD 2020v2 DZ lookup data'!$A:$AA,13,FALSE)),"not found",VLOOKUP($A775,'SIMD 2020v2 DZ lookup data'!$A:$AA,13,FALSE)))</f>
        <v> </v>
      </c>
      <c r="O775" s="31" t="str">
        <f>IF($A775="Enter data zone code", " ",IF(ISNA(VLOOKUP($A775,'SIMD 2020v2 DZ lookup data'!$A:$AA,14,FALSE)),"not found",VLOOKUP($A775,'SIMD 2020v2 DZ lookup data'!$A:$AA,14,FALSE)))</f>
        <v> </v>
      </c>
      <c r="P775" s="31" t="str">
        <f>IF($A775="Enter data zone code", " ",IF(ISNA(VLOOKUP($A775,'SIMD 2020v2 DZ lookup data'!$A:$AA,15,FALSE)),"not found",VLOOKUP($A775,'SIMD 2020v2 DZ lookup data'!$A:$AA,15,FALSE)))</f>
        <v> </v>
      </c>
      <c r="Q775" s="37" t="str">
        <f>IF($A775="Enter data zone code", " ",IF(ISNA(VLOOKUP($A775,'SIMD 2020v2 DZ lookup data'!$A:$AA,17,FALSE)),"not found",VLOOKUP($A775,'SIMD 2020v2 DZ lookup data'!$A:$AA,17,FALSE)))</f>
        <v> </v>
      </c>
      <c r="R775" s="36" t="str">
        <f>IF($A775="Enter data zone code", " ",IF(ISNA(VLOOKUP($A775,'SIMD 2020v2 DZ lookup data'!$A:$AA,19,FALSE)),"not found",VLOOKUP($A775,'SIMD 2020v2 DZ lookup data'!$A:$AA,19,FALSE)))</f>
        <v> </v>
      </c>
      <c r="S775" s="36" t="str">
        <f>IF($A775="Enter data zone code", " ",IF(ISNA(VLOOKUP($A775,'SIMD 2020v2 DZ lookup data'!$A:$AA,23,FALSE)),"not found",VLOOKUP($A775,'SIMD 2020v2 DZ lookup data'!$A:$AA,23,FALSE)))</f>
        <v> </v>
      </c>
      <c r="T775" s="36" t="str">
        <f>IF($A775="Enter data zone code", " ",IF(ISNA(VLOOKUP($A775,'SIMD 2020v2 DZ lookup data'!$A:$AA,25,FALSE)),"not found",VLOOKUP($A775,'SIMD 2020v2 DZ lookup data'!$A:$AA,25,FALSE)))</f>
        <v> </v>
      </c>
      <c r="U775" s="38" t="str">
        <f>IF($A775="Enter data zone code", " ",IF(ISNA(VLOOKUP($A775,'SIMD 2020v2 DZ lookup data'!$A:$AA,27,FALSE)),"not found",VLOOKUP($A775,'SIMD 2020v2 DZ lookup data'!$A:$AA,27,FALSE)))</f>
        <v> </v>
      </c>
    </row>
    <row r="776" ht="15.75" customHeight="1">
      <c r="A776" s="35" t="s">
        <v>89</v>
      </c>
      <c r="B776" s="36" t="str">
        <f>IF($A776="Enter data zone code", " ",IF(ISNA(VLOOKUP($A776,'SIMD 2020v2 DZ lookup data'!$A:$AA,2,FALSE)),"not found",VLOOKUP($A776,'SIMD 2020v2 DZ lookup data'!$A:$AA,2,FALSE)))</f>
        <v> </v>
      </c>
      <c r="C776" s="36" t="str">
        <f>IF($A776="Enter data zone code", " ",IF(ISNA(VLOOKUP($A776,'SIMD 2020v2 DZ lookup data'!$A:$AA,21,FALSE)),"not found",VLOOKUP($A776,'SIMD 2020v2 DZ lookup data'!$A:$AA,21,FALSE)))</f>
        <v> </v>
      </c>
      <c r="D776" s="29" t="str">
        <f>IF($A776="Enter data zone code", " ",IF(ISNA(VLOOKUP($A776,'SIMD 2020v2 DZ lookup data'!$A:$AA,3,FALSE)),"not found",VLOOKUP($A776,'SIMD 2020v2 DZ lookup data'!$A:$AA,3,FALSE)))</f>
        <v> </v>
      </c>
      <c r="E776" s="29" t="str">
        <f>IF($A776="Enter data zone code", " ",IF(ISNA(VLOOKUP($A776,'SIMD 2020v2 DZ lookup data'!$A:$AA,4,FALSE)),"not found",VLOOKUP($A776,'SIMD 2020v2 DZ lookup data'!$A:$AA,4,FALSE)))</f>
        <v> </v>
      </c>
      <c r="F776" s="29" t="str">
        <f>IF($A776="Enter data zone code", " ",IF(ISNA(VLOOKUP($A776,'SIMD 2020v2 DZ lookup data'!$A:$AA,5,FALSE)),"not found",VLOOKUP($A776,'SIMD 2020v2 DZ lookup data'!$A:$AA,5,FALSE)))</f>
        <v> </v>
      </c>
      <c r="G776" s="29" t="str">
        <f>IF($A776="Enter data zone code", " ",IF(ISNA(VLOOKUP($A776,'SIMD 2020v2 DZ lookup data'!$A:$AA,6,FALSE)),"not found",VLOOKUP($A776,'SIMD 2020v2 DZ lookup data'!$A:$AA,6,FALSE)))</f>
        <v> </v>
      </c>
      <c r="H776" s="30" t="str">
        <f>IF($A776="Enter data zone code", " ",IF(ISNA(VLOOKUP($A776,'SIMD 2020v2 DZ lookup data'!$A:$AA,8,FALSE)),"not found",VLOOKUP($A776,'SIMD 2020v2 DZ lookup data'!$A:$AA,7,FALSE)))</f>
        <v> </v>
      </c>
      <c r="I776" s="30" t="str">
        <f>IF($A776="Enter data zone code", " ",IF(ISNA(VLOOKUP($A776,'SIMD 2020v2 DZ lookup data'!$A:$AA,7,FALSE)),"not found",VLOOKUP($A776,'SIMD 2020v2 DZ lookup data'!$A:$AA,8,FALSE)))</f>
        <v> </v>
      </c>
      <c r="J776" s="30" t="str">
        <f>IF($A776="Enter data zone code", " ",IF(ISNA(VLOOKUP($A776,'SIMD 2020v2 DZ lookup data'!$A:$AA,9,FALSE)),"not found",VLOOKUP($A776,'SIMD 2020v2 DZ lookup data'!$A:$AA,9,FALSE)))</f>
        <v> </v>
      </c>
      <c r="K776" s="30" t="str">
        <f>IF($A776="Enter data zone code", " ",IF(ISNA(VLOOKUP($A776,'SIMD 2020v2 DZ lookup data'!$A:$AA,10,FALSE)),"not found",VLOOKUP($A776,'SIMD 2020v2 DZ lookup data'!$A:$AA,10,FALSE)))</f>
        <v> </v>
      </c>
      <c r="L776" s="30" t="str">
        <f>IF($A776="Enter data zone code", " ",IF(ISNA(VLOOKUP($A776,'SIMD 2020v2 DZ lookup data'!$A:$AA,11,FALSE)),"not found",VLOOKUP($A776,'SIMD 2020v2 DZ lookup data'!$A:$AA,11,FALSE)))</f>
        <v> </v>
      </c>
      <c r="M776" s="30" t="str">
        <f>IF($A776="Enter data zone code", " ",IF(ISNA(VLOOKUP($A776,'SIMD 2020v2 DZ lookup data'!$A:$AA,12,FALSE)),"not found",VLOOKUP($A776,'SIMD 2020v2 DZ lookup data'!$A:$AA,12,FALSE)))</f>
        <v> </v>
      </c>
      <c r="N776" s="30" t="str">
        <f>IF($A776="Enter data zone code", " ",IF(ISNA(VLOOKUP($A776,'SIMD 2020v2 DZ lookup data'!$A:$AA,13,FALSE)),"not found",VLOOKUP($A776,'SIMD 2020v2 DZ lookup data'!$A:$AA,13,FALSE)))</f>
        <v> </v>
      </c>
      <c r="O776" s="31" t="str">
        <f>IF($A776="Enter data zone code", " ",IF(ISNA(VLOOKUP($A776,'SIMD 2020v2 DZ lookup data'!$A:$AA,14,FALSE)),"not found",VLOOKUP($A776,'SIMD 2020v2 DZ lookup data'!$A:$AA,14,FALSE)))</f>
        <v> </v>
      </c>
      <c r="P776" s="31" t="str">
        <f>IF($A776="Enter data zone code", " ",IF(ISNA(VLOOKUP($A776,'SIMD 2020v2 DZ lookup data'!$A:$AA,15,FALSE)),"not found",VLOOKUP($A776,'SIMD 2020v2 DZ lookup data'!$A:$AA,15,FALSE)))</f>
        <v> </v>
      </c>
      <c r="Q776" s="37" t="str">
        <f>IF($A776="Enter data zone code", " ",IF(ISNA(VLOOKUP($A776,'SIMD 2020v2 DZ lookup data'!$A:$AA,17,FALSE)),"not found",VLOOKUP($A776,'SIMD 2020v2 DZ lookup data'!$A:$AA,17,FALSE)))</f>
        <v> </v>
      </c>
      <c r="R776" s="36" t="str">
        <f>IF($A776="Enter data zone code", " ",IF(ISNA(VLOOKUP($A776,'SIMD 2020v2 DZ lookup data'!$A:$AA,19,FALSE)),"not found",VLOOKUP($A776,'SIMD 2020v2 DZ lookup data'!$A:$AA,19,FALSE)))</f>
        <v> </v>
      </c>
      <c r="S776" s="36" t="str">
        <f>IF($A776="Enter data zone code", " ",IF(ISNA(VLOOKUP($A776,'SIMD 2020v2 DZ lookup data'!$A:$AA,23,FALSE)),"not found",VLOOKUP($A776,'SIMD 2020v2 DZ lookup data'!$A:$AA,23,FALSE)))</f>
        <v> </v>
      </c>
      <c r="T776" s="36" t="str">
        <f>IF($A776="Enter data zone code", " ",IF(ISNA(VLOOKUP($A776,'SIMD 2020v2 DZ lookup data'!$A:$AA,25,FALSE)),"not found",VLOOKUP($A776,'SIMD 2020v2 DZ lookup data'!$A:$AA,25,FALSE)))</f>
        <v> </v>
      </c>
      <c r="U776" s="38" t="str">
        <f>IF($A776="Enter data zone code", " ",IF(ISNA(VLOOKUP($A776,'SIMD 2020v2 DZ lookup data'!$A:$AA,27,FALSE)),"not found",VLOOKUP($A776,'SIMD 2020v2 DZ lookup data'!$A:$AA,27,FALSE)))</f>
        <v> </v>
      </c>
    </row>
    <row r="777" ht="15.75" customHeight="1">
      <c r="A777" s="35" t="s">
        <v>89</v>
      </c>
      <c r="B777" s="36" t="str">
        <f>IF($A777="Enter data zone code", " ",IF(ISNA(VLOOKUP($A777,'SIMD 2020v2 DZ lookup data'!$A:$AA,2,FALSE)),"not found",VLOOKUP($A777,'SIMD 2020v2 DZ lookup data'!$A:$AA,2,FALSE)))</f>
        <v> </v>
      </c>
      <c r="C777" s="36" t="str">
        <f>IF($A777="Enter data zone code", " ",IF(ISNA(VLOOKUP($A777,'SIMD 2020v2 DZ lookup data'!$A:$AA,21,FALSE)),"not found",VLOOKUP($A777,'SIMD 2020v2 DZ lookup data'!$A:$AA,21,FALSE)))</f>
        <v> </v>
      </c>
      <c r="D777" s="29" t="str">
        <f>IF($A777="Enter data zone code", " ",IF(ISNA(VLOOKUP($A777,'SIMD 2020v2 DZ lookup data'!$A:$AA,3,FALSE)),"not found",VLOOKUP($A777,'SIMD 2020v2 DZ lookup data'!$A:$AA,3,FALSE)))</f>
        <v> </v>
      </c>
      <c r="E777" s="29" t="str">
        <f>IF($A777="Enter data zone code", " ",IF(ISNA(VLOOKUP($A777,'SIMD 2020v2 DZ lookup data'!$A:$AA,4,FALSE)),"not found",VLOOKUP($A777,'SIMD 2020v2 DZ lookup data'!$A:$AA,4,FALSE)))</f>
        <v> </v>
      </c>
      <c r="F777" s="29" t="str">
        <f>IF($A777="Enter data zone code", " ",IF(ISNA(VLOOKUP($A777,'SIMD 2020v2 DZ lookup data'!$A:$AA,5,FALSE)),"not found",VLOOKUP($A777,'SIMD 2020v2 DZ lookup data'!$A:$AA,5,FALSE)))</f>
        <v> </v>
      </c>
      <c r="G777" s="29" t="str">
        <f>IF($A777="Enter data zone code", " ",IF(ISNA(VLOOKUP($A777,'SIMD 2020v2 DZ lookup data'!$A:$AA,6,FALSE)),"not found",VLOOKUP($A777,'SIMD 2020v2 DZ lookup data'!$A:$AA,6,FALSE)))</f>
        <v> </v>
      </c>
      <c r="H777" s="30" t="str">
        <f>IF($A777="Enter data zone code", " ",IF(ISNA(VLOOKUP($A777,'SIMD 2020v2 DZ lookup data'!$A:$AA,8,FALSE)),"not found",VLOOKUP($A777,'SIMD 2020v2 DZ lookup data'!$A:$AA,7,FALSE)))</f>
        <v> </v>
      </c>
      <c r="I777" s="30" t="str">
        <f>IF($A777="Enter data zone code", " ",IF(ISNA(VLOOKUP($A777,'SIMD 2020v2 DZ lookup data'!$A:$AA,7,FALSE)),"not found",VLOOKUP($A777,'SIMD 2020v2 DZ lookup data'!$A:$AA,8,FALSE)))</f>
        <v> </v>
      </c>
      <c r="J777" s="30" t="str">
        <f>IF($A777="Enter data zone code", " ",IF(ISNA(VLOOKUP($A777,'SIMD 2020v2 DZ lookup data'!$A:$AA,9,FALSE)),"not found",VLOOKUP($A777,'SIMD 2020v2 DZ lookup data'!$A:$AA,9,FALSE)))</f>
        <v> </v>
      </c>
      <c r="K777" s="30" t="str">
        <f>IF($A777="Enter data zone code", " ",IF(ISNA(VLOOKUP($A777,'SIMD 2020v2 DZ lookup data'!$A:$AA,10,FALSE)),"not found",VLOOKUP($A777,'SIMD 2020v2 DZ lookup data'!$A:$AA,10,FALSE)))</f>
        <v> </v>
      </c>
      <c r="L777" s="30" t="str">
        <f>IF($A777="Enter data zone code", " ",IF(ISNA(VLOOKUP($A777,'SIMD 2020v2 DZ lookup data'!$A:$AA,11,FALSE)),"not found",VLOOKUP($A777,'SIMD 2020v2 DZ lookup data'!$A:$AA,11,FALSE)))</f>
        <v> </v>
      </c>
      <c r="M777" s="30" t="str">
        <f>IF($A777="Enter data zone code", " ",IF(ISNA(VLOOKUP($A777,'SIMD 2020v2 DZ lookup data'!$A:$AA,12,FALSE)),"not found",VLOOKUP($A777,'SIMD 2020v2 DZ lookup data'!$A:$AA,12,FALSE)))</f>
        <v> </v>
      </c>
      <c r="N777" s="30" t="str">
        <f>IF($A777="Enter data zone code", " ",IF(ISNA(VLOOKUP($A777,'SIMD 2020v2 DZ lookup data'!$A:$AA,13,FALSE)),"not found",VLOOKUP($A777,'SIMD 2020v2 DZ lookup data'!$A:$AA,13,FALSE)))</f>
        <v> </v>
      </c>
      <c r="O777" s="31" t="str">
        <f>IF($A777="Enter data zone code", " ",IF(ISNA(VLOOKUP($A777,'SIMD 2020v2 DZ lookup data'!$A:$AA,14,FALSE)),"not found",VLOOKUP($A777,'SIMD 2020v2 DZ lookup data'!$A:$AA,14,FALSE)))</f>
        <v> </v>
      </c>
      <c r="P777" s="31" t="str">
        <f>IF($A777="Enter data zone code", " ",IF(ISNA(VLOOKUP($A777,'SIMD 2020v2 DZ lookup data'!$A:$AA,15,FALSE)),"not found",VLOOKUP($A777,'SIMD 2020v2 DZ lookup data'!$A:$AA,15,FALSE)))</f>
        <v> </v>
      </c>
      <c r="Q777" s="37" t="str">
        <f>IF($A777="Enter data zone code", " ",IF(ISNA(VLOOKUP($A777,'SIMD 2020v2 DZ lookup data'!$A:$AA,17,FALSE)),"not found",VLOOKUP($A777,'SIMD 2020v2 DZ lookup data'!$A:$AA,17,FALSE)))</f>
        <v> </v>
      </c>
      <c r="R777" s="36" t="str">
        <f>IF($A777="Enter data zone code", " ",IF(ISNA(VLOOKUP($A777,'SIMD 2020v2 DZ lookup data'!$A:$AA,19,FALSE)),"not found",VLOOKUP($A777,'SIMD 2020v2 DZ lookup data'!$A:$AA,19,FALSE)))</f>
        <v> </v>
      </c>
      <c r="S777" s="36" t="str">
        <f>IF($A777="Enter data zone code", " ",IF(ISNA(VLOOKUP($A777,'SIMD 2020v2 DZ lookup data'!$A:$AA,23,FALSE)),"not found",VLOOKUP($A777,'SIMD 2020v2 DZ lookup data'!$A:$AA,23,FALSE)))</f>
        <v> </v>
      </c>
      <c r="T777" s="36" t="str">
        <f>IF($A777="Enter data zone code", " ",IF(ISNA(VLOOKUP($A777,'SIMD 2020v2 DZ lookup data'!$A:$AA,25,FALSE)),"not found",VLOOKUP($A777,'SIMD 2020v2 DZ lookup data'!$A:$AA,25,FALSE)))</f>
        <v> </v>
      </c>
      <c r="U777" s="38" t="str">
        <f>IF($A777="Enter data zone code", " ",IF(ISNA(VLOOKUP($A777,'SIMD 2020v2 DZ lookup data'!$A:$AA,27,FALSE)),"not found",VLOOKUP($A777,'SIMD 2020v2 DZ lookup data'!$A:$AA,27,FALSE)))</f>
        <v> </v>
      </c>
    </row>
    <row r="778" ht="15.75" customHeight="1">
      <c r="A778" s="35" t="s">
        <v>89</v>
      </c>
      <c r="B778" s="36" t="str">
        <f>IF($A778="Enter data zone code", " ",IF(ISNA(VLOOKUP($A778,'SIMD 2020v2 DZ lookup data'!$A:$AA,2,FALSE)),"not found",VLOOKUP($A778,'SIMD 2020v2 DZ lookup data'!$A:$AA,2,FALSE)))</f>
        <v> </v>
      </c>
      <c r="C778" s="36" t="str">
        <f>IF($A778="Enter data zone code", " ",IF(ISNA(VLOOKUP($A778,'SIMD 2020v2 DZ lookup data'!$A:$AA,21,FALSE)),"not found",VLOOKUP($A778,'SIMD 2020v2 DZ lookup data'!$A:$AA,21,FALSE)))</f>
        <v> </v>
      </c>
      <c r="D778" s="29" t="str">
        <f>IF($A778="Enter data zone code", " ",IF(ISNA(VLOOKUP($A778,'SIMD 2020v2 DZ lookup data'!$A:$AA,3,FALSE)),"not found",VLOOKUP($A778,'SIMD 2020v2 DZ lookup data'!$A:$AA,3,FALSE)))</f>
        <v> </v>
      </c>
      <c r="E778" s="29" t="str">
        <f>IF($A778="Enter data zone code", " ",IF(ISNA(VLOOKUP($A778,'SIMD 2020v2 DZ lookup data'!$A:$AA,4,FALSE)),"not found",VLOOKUP($A778,'SIMD 2020v2 DZ lookup data'!$A:$AA,4,FALSE)))</f>
        <v> </v>
      </c>
      <c r="F778" s="29" t="str">
        <f>IF($A778="Enter data zone code", " ",IF(ISNA(VLOOKUP($A778,'SIMD 2020v2 DZ lookup data'!$A:$AA,5,FALSE)),"not found",VLOOKUP($A778,'SIMD 2020v2 DZ lookup data'!$A:$AA,5,FALSE)))</f>
        <v> </v>
      </c>
      <c r="G778" s="29" t="str">
        <f>IF($A778="Enter data zone code", " ",IF(ISNA(VLOOKUP($A778,'SIMD 2020v2 DZ lookup data'!$A:$AA,6,FALSE)),"not found",VLOOKUP($A778,'SIMD 2020v2 DZ lookup data'!$A:$AA,6,FALSE)))</f>
        <v> </v>
      </c>
      <c r="H778" s="30" t="str">
        <f>IF($A778="Enter data zone code", " ",IF(ISNA(VLOOKUP($A778,'SIMD 2020v2 DZ lookup data'!$A:$AA,8,FALSE)),"not found",VLOOKUP($A778,'SIMD 2020v2 DZ lookup data'!$A:$AA,7,FALSE)))</f>
        <v> </v>
      </c>
      <c r="I778" s="30" t="str">
        <f>IF($A778="Enter data zone code", " ",IF(ISNA(VLOOKUP($A778,'SIMD 2020v2 DZ lookup data'!$A:$AA,7,FALSE)),"not found",VLOOKUP($A778,'SIMD 2020v2 DZ lookup data'!$A:$AA,8,FALSE)))</f>
        <v> </v>
      </c>
      <c r="J778" s="30" t="str">
        <f>IF($A778="Enter data zone code", " ",IF(ISNA(VLOOKUP($A778,'SIMD 2020v2 DZ lookup data'!$A:$AA,9,FALSE)),"not found",VLOOKUP($A778,'SIMD 2020v2 DZ lookup data'!$A:$AA,9,FALSE)))</f>
        <v> </v>
      </c>
      <c r="K778" s="30" t="str">
        <f>IF($A778="Enter data zone code", " ",IF(ISNA(VLOOKUP($A778,'SIMD 2020v2 DZ lookup data'!$A:$AA,10,FALSE)),"not found",VLOOKUP($A778,'SIMD 2020v2 DZ lookup data'!$A:$AA,10,FALSE)))</f>
        <v> </v>
      </c>
      <c r="L778" s="30" t="str">
        <f>IF($A778="Enter data zone code", " ",IF(ISNA(VLOOKUP($A778,'SIMD 2020v2 DZ lookup data'!$A:$AA,11,FALSE)),"not found",VLOOKUP($A778,'SIMD 2020v2 DZ lookup data'!$A:$AA,11,FALSE)))</f>
        <v> </v>
      </c>
      <c r="M778" s="30" t="str">
        <f>IF($A778="Enter data zone code", " ",IF(ISNA(VLOOKUP($A778,'SIMD 2020v2 DZ lookup data'!$A:$AA,12,FALSE)),"not found",VLOOKUP($A778,'SIMD 2020v2 DZ lookup data'!$A:$AA,12,FALSE)))</f>
        <v> </v>
      </c>
      <c r="N778" s="30" t="str">
        <f>IF($A778="Enter data zone code", " ",IF(ISNA(VLOOKUP($A778,'SIMD 2020v2 DZ lookup data'!$A:$AA,13,FALSE)),"not found",VLOOKUP($A778,'SIMD 2020v2 DZ lookup data'!$A:$AA,13,FALSE)))</f>
        <v> </v>
      </c>
      <c r="O778" s="31" t="str">
        <f>IF($A778="Enter data zone code", " ",IF(ISNA(VLOOKUP($A778,'SIMD 2020v2 DZ lookup data'!$A:$AA,14,FALSE)),"not found",VLOOKUP($A778,'SIMD 2020v2 DZ lookup data'!$A:$AA,14,FALSE)))</f>
        <v> </v>
      </c>
      <c r="P778" s="31" t="str">
        <f>IF($A778="Enter data zone code", " ",IF(ISNA(VLOOKUP($A778,'SIMD 2020v2 DZ lookup data'!$A:$AA,15,FALSE)),"not found",VLOOKUP($A778,'SIMD 2020v2 DZ lookup data'!$A:$AA,15,FALSE)))</f>
        <v> </v>
      </c>
      <c r="Q778" s="37" t="str">
        <f>IF($A778="Enter data zone code", " ",IF(ISNA(VLOOKUP($A778,'SIMD 2020v2 DZ lookup data'!$A:$AA,17,FALSE)),"not found",VLOOKUP($A778,'SIMD 2020v2 DZ lookup data'!$A:$AA,17,FALSE)))</f>
        <v> </v>
      </c>
      <c r="R778" s="36" t="str">
        <f>IF($A778="Enter data zone code", " ",IF(ISNA(VLOOKUP($A778,'SIMD 2020v2 DZ lookup data'!$A:$AA,19,FALSE)),"not found",VLOOKUP($A778,'SIMD 2020v2 DZ lookup data'!$A:$AA,19,FALSE)))</f>
        <v> </v>
      </c>
      <c r="S778" s="36" t="str">
        <f>IF($A778="Enter data zone code", " ",IF(ISNA(VLOOKUP($A778,'SIMD 2020v2 DZ lookup data'!$A:$AA,23,FALSE)),"not found",VLOOKUP($A778,'SIMD 2020v2 DZ lookup data'!$A:$AA,23,FALSE)))</f>
        <v> </v>
      </c>
      <c r="T778" s="36" t="str">
        <f>IF($A778="Enter data zone code", " ",IF(ISNA(VLOOKUP($A778,'SIMD 2020v2 DZ lookup data'!$A:$AA,25,FALSE)),"not found",VLOOKUP($A778,'SIMD 2020v2 DZ lookup data'!$A:$AA,25,FALSE)))</f>
        <v> </v>
      </c>
      <c r="U778" s="38" t="str">
        <f>IF($A778="Enter data zone code", " ",IF(ISNA(VLOOKUP($A778,'SIMD 2020v2 DZ lookup data'!$A:$AA,27,FALSE)),"not found",VLOOKUP($A778,'SIMD 2020v2 DZ lookup data'!$A:$AA,27,FALSE)))</f>
        <v> </v>
      </c>
    </row>
    <row r="779" ht="15.75" customHeight="1">
      <c r="A779" s="35" t="s">
        <v>89</v>
      </c>
      <c r="B779" s="36" t="str">
        <f>IF($A779="Enter data zone code", " ",IF(ISNA(VLOOKUP($A779,'SIMD 2020v2 DZ lookup data'!$A:$AA,2,FALSE)),"not found",VLOOKUP($A779,'SIMD 2020v2 DZ lookup data'!$A:$AA,2,FALSE)))</f>
        <v> </v>
      </c>
      <c r="C779" s="36" t="str">
        <f>IF($A779="Enter data zone code", " ",IF(ISNA(VLOOKUP($A779,'SIMD 2020v2 DZ lookup data'!$A:$AA,21,FALSE)),"not found",VLOOKUP($A779,'SIMD 2020v2 DZ lookup data'!$A:$AA,21,FALSE)))</f>
        <v> </v>
      </c>
      <c r="D779" s="29" t="str">
        <f>IF($A779="Enter data zone code", " ",IF(ISNA(VLOOKUP($A779,'SIMD 2020v2 DZ lookup data'!$A:$AA,3,FALSE)),"not found",VLOOKUP($A779,'SIMD 2020v2 DZ lookup data'!$A:$AA,3,FALSE)))</f>
        <v> </v>
      </c>
      <c r="E779" s="29" t="str">
        <f>IF($A779="Enter data zone code", " ",IF(ISNA(VLOOKUP($A779,'SIMD 2020v2 DZ lookup data'!$A:$AA,4,FALSE)),"not found",VLOOKUP($A779,'SIMD 2020v2 DZ lookup data'!$A:$AA,4,FALSE)))</f>
        <v> </v>
      </c>
      <c r="F779" s="29" t="str">
        <f>IF($A779="Enter data zone code", " ",IF(ISNA(VLOOKUP($A779,'SIMD 2020v2 DZ lookup data'!$A:$AA,5,FALSE)),"not found",VLOOKUP($A779,'SIMD 2020v2 DZ lookup data'!$A:$AA,5,FALSE)))</f>
        <v> </v>
      </c>
      <c r="G779" s="29" t="str">
        <f>IF($A779="Enter data zone code", " ",IF(ISNA(VLOOKUP($A779,'SIMD 2020v2 DZ lookup data'!$A:$AA,6,FALSE)),"not found",VLOOKUP($A779,'SIMD 2020v2 DZ lookup data'!$A:$AA,6,FALSE)))</f>
        <v> </v>
      </c>
      <c r="H779" s="30" t="str">
        <f>IF($A779="Enter data zone code", " ",IF(ISNA(VLOOKUP($A779,'SIMD 2020v2 DZ lookup data'!$A:$AA,8,FALSE)),"not found",VLOOKUP($A779,'SIMD 2020v2 DZ lookup data'!$A:$AA,7,FALSE)))</f>
        <v> </v>
      </c>
      <c r="I779" s="30" t="str">
        <f>IF($A779="Enter data zone code", " ",IF(ISNA(VLOOKUP($A779,'SIMD 2020v2 DZ lookup data'!$A:$AA,7,FALSE)),"not found",VLOOKUP($A779,'SIMD 2020v2 DZ lookup data'!$A:$AA,8,FALSE)))</f>
        <v> </v>
      </c>
      <c r="J779" s="30" t="str">
        <f>IF($A779="Enter data zone code", " ",IF(ISNA(VLOOKUP($A779,'SIMD 2020v2 DZ lookup data'!$A:$AA,9,FALSE)),"not found",VLOOKUP($A779,'SIMD 2020v2 DZ lookup data'!$A:$AA,9,FALSE)))</f>
        <v> </v>
      </c>
      <c r="K779" s="30" t="str">
        <f>IF($A779="Enter data zone code", " ",IF(ISNA(VLOOKUP($A779,'SIMD 2020v2 DZ lookup data'!$A:$AA,10,FALSE)),"not found",VLOOKUP($A779,'SIMD 2020v2 DZ lookup data'!$A:$AA,10,FALSE)))</f>
        <v> </v>
      </c>
      <c r="L779" s="30" t="str">
        <f>IF($A779="Enter data zone code", " ",IF(ISNA(VLOOKUP($A779,'SIMD 2020v2 DZ lookup data'!$A:$AA,11,FALSE)),"not found",VLOOKUP($A779,'SIMD 2020v2 DZ lookup data'!$A:$AA,11,FALSE)))</f>
        <v> </v>
      </c>
      <c r="M779" s="30" t="str">
        <f>IF($A779="Enter data zone code", " ",IF(ISNA(VLOOKUP($A779,'SIMD 2020v2 DZ lookup data'!$A:$AA,12,FALSE)),"not found",VLOOKUP($A779,'SIMD 2020v2 DZ lookup data'!$A:$AA,12,FALSE)))</f>
        <v> </v>
      </c>
      <c r="N779" s="30" t="str">
        <f>IF($A779="Enter data zone code", " ",IF(ISNA(VLOOKUP($A779,'SIMD 2020v2 DZ lookup data'!$A:$AA,13,FALSE)),"not found",VLOOKUP($A779,'SIMD 2020v2 DZ lookup data'!$A:$AA,13,FALSE)))</f>
        <v> </v>
      </c>
      <c r="O779" s="31" t="str">
        <f>IF($A779="Enter data zone code", " ",IF(ISNA(VLOOKUP($A779,'SIMD 2020v2 DZ lookup data'!$A:$AA,14,FALSE)),"not found",VLOOKUP($A779,'SIMD 2020v2 DZ lookup data'!$A:$AA,14,FALSE)))</f>
        <v> </v>
      </c>
      <c r="P779" s="31" t="str">
        <f>IF($A779="Enter data zone code", " ",IF(ISNA(VLOOKUP($A779,'SIMD 2020v2 DZ lookup data'!$A:$AA,15,FALSE)),"not found",VLOOKUP($A779,'SIMD 2020v2 DZ lookup data'!$A:$AA,15,FALSE)))</f>
        <v> </v>
      </c>
      <c r="Q779" s="37" t="str">
        <f>IF($A779="Enter data zone code", " ",IF(ISNA(VLOOKUP($A779,'SIMD 2020v2 DZ lookup data'!$A:$AA,17,FALSE)),"not found",VLOOKUP($A779,'SIMD 2020v2 DZ lookup data'!$A:$AA,17,FALSE)))</f>
        <v> </v>
      </c>
      <c r="R779" s="36" t="str">
        <f>IF($A779="Enter data zone code", " ",IF(ISNA(VLOOKUP($A779,'SIMD 2020v2 DZ lookup data'!$A:$AA,19,FALSE)),"not found",VLOOKUP($A779,'SIMD 2020v2 DZ lookup data'!$A:$AA,19,FALSE)))</f>
        <v> </v>
      </c>
      <c r="S779" s="36" t="str">
        <f>IF($A779="Enter data zone code", " ",IF(ISNA(VLOOKUP($A779,'SIMD 2020v2 DZ lookup data'!$A:$AA,23,FALSE)),"not found",VLOOKUP($A779,'SIMD 2020v2 DZ lookup data'!$A:$AA,23,FALSE)))</f>
        <v> </v>
      </c>
      <c r="T779" s="36" t="str">
        <f>IF($A779="Enter data zone code", " ",IF(ISNA(VLOOKUP($A779,'SIMD 2020v2 DZ lookup data'!$A:$AA,25,FALSE)),"not found",VLOOKUP($A779,'SIMD 2020v2 DZ lookup data'!$A:$AA,25,FALSE)))</f>
        <v> </v>
      </c>
      <c r="U779" s="38" t="str">
        <f>IF($A779="Enter data zone code", " ",IF(ISNA(VLOOKUP($A779,'SIMD 2020v2 DZ lookup data'!$A:$AA,27,FALSE)),"not found",VLOOKUP($A779,'SIMD 2020v2 DZ lookup data'!$A:$AA,27,FALSE)))</f>
        <v> </v>
      </c>
    </row>
    <row r="780" ht="15.75" customHeight="1">
      <c r="A780" s="35" t="s">
        <v>89</v>
      </c>
      <c r="B780" s="36" t="str">
        <f>IF($A780="Enter data zone code", " ",IF(ISNA(VLOOKUP($A780,'SIMD 2020v2 DZ lookup data'!$A:$AA,2,FALSE)),"not found",VLOOKUP($A780,'SIMD 2020v2 DZ lookup data'!$A:$AA,2,FALSE)))</f>
        <v> </v>
      </c>
      <c r="C780" s="36" t="str">
        <f>IF($A780="Enter data zone code", " ",IF(ISNA(VLOOKUP($A780,'SIMD 2020v2 DZ lookup data'!$A:$AA,21,FALSE)),"not found",VLOOKUP($A780,'SIMD 2020v2 DZ lookup data'!$A:$AA,21,FALSE)))</f>
        <v> </v>
      </c>
      <c r="D780" s="29" t="str">
        <f>IF($A780="Enter data zone code", " ",IF(ISNA(VLOOKUP($A780,'SIMD 2020v2 DZ lookup data'!$A:$AA,3,FALSE)),"not found",VLOOKUP($A780,'SIMD 2020v2 DZ lookup data'!$A:$AA,3,FALSE)))</f>
        <v> </v>
      </c>
      <c r="E780" s="29" t="str">
        <f>IF($A780="Enter data zone code", " ",IF(ISNA(VLOOKUP($A780,'SIMD 2020v2 DZ lookup data'!$A:$AA,4,FALSE)),"not found",VLOOKUP($A780,'SIMD 2020v2 DZ lookup data'!$A:$AA,4,FALSE)))</f>
        <v> </v>
      </c>
      <c r="F780" s="29" t="str">
        <f>IF($A780="Enter data zone code", " ",IF(ISNA(VLOOKUP($A780,'SIMD 2020v2 DZ lookup data'!$A:$AA,5,FALSE)),"not found",VLOOKUP($A780,'SIMD 2020v2 DZ lookup data'!$A:$AA,5,FALSE)))</f>
        <v> </v>
      </c>
      <c r="G780" s="29" t="str">
        <f>IF($A780="Enter data zone code", " ",IF(ISNA(VLOOKUP($A780,'SIMD 2020v2 DZ lookup data'!$A:$AA,6,FALSE)),"not found",VLOOKUP($A780,'SIMD 2020v2 DZ lookup data'!$A:$AA,6,FALSE)))</f>
        <v> </v>
      </c>
      <c r="H780" s="30" t="str">
        <f>IF($A780="Enter data zone code", " ",IF(ISNA(VLOOKUP($A780,'SIMD 2020v2 DZ lookup data'!$A:$AA,8,FALSE)),"not found",VLOOKUP($A780,'SIMD 2020v2 DZ lookup data'!$A:$AA,7,FALSE)))</f>
        <v> </v>
      </c>
      <c r="I780" s="30" t="str">
        <f>IF($A780="Enter data zone code", " ",IF(ISNA(VLOOKUP($A780,'SIMD 2020v2 DZ lookup data'!$A:$AA,7,FALSE)),"not found",VLOOKUP($A780,'SIMD 2020v2 DZ lookup data'!$A:$AA,8,FALSE)))</f>
        <v> </v>
      </c>
      <c r="J780" s="30" t="str">
        <f>IF($A780="Enter data zone code", " ",IF(ISNA(VLOOKUP($A780,'SIMD 2020v2 DZ lookup data'!$A:$AA,9,FALSE)),"not found",VLOOKUP($A780,'SIMD 2020v2 DZ lookup data'!$A:$AA,9,FALSE)))</f>
        <v> </v>
      </c>
      <c r="K780" s="30" t="str">
        <f>IF($A780="Enter data zone code", " ",IF(ISNA(VLOOKUP($A780,'SIMD 2020v2 DZ lookup data'!$A:$AA,10,FALSE)),"not found",VLOOKUP($A780,'SIMD 2020v2 DZ lookup data'!$A:$AA,10,FALSE)))</f>
        <v> </v>
      </c>
      <c r="L780" s="30" t="str">
        <f>IF($A780="Enter data zone code", " ",IF(ISNA(VLOOKUP($A780,'SIMD 2020v2 DZ lookup data'!$A:$AA,11,FALSE)),"not found",VLOOKUP($A780,'SIMD 2020v2 DZ lookup data'!$A:$AA,11,FALSE)))</f>
        <v> </v>
      </c>
      <c r="M780" s="30" t="str">
        <f>IF($A780="Enter data zone code", " ",IF(ISNA(VLOOKUP($A780,'SIMD 2020v2 DZ lookup data'!$A:$AA,12,FALSE)),"not found",VLOOKUP($A780,'SIMD 2020v2 DZ lookup data'!$A:$AA,12,FALSE)))</f>
        <v> </v>
      </c>
      <c r="N780" s="30" t="str">
        <f>IF($A780="Enter data zone code", " ",IF(ISNA(VLOOKUP($A780,'SIMD 2020v2 DZ lookup data'!$A:$AA,13,FALSE)),"not found",VLOOKUP($A780,'SIMD 2020v2 DZ lookup data'!$A:$AA,13,FALSE)))</f>
        <v> </v>
      </c>
      <c r="O780" s="31" t="str">
        <f>IF($A780="Enter data zone code", " ",IF(ISNA(VLOOKUP($A780,'SIMD 2020v2 DZ lookup data'!$A:$AA,14,FALSE)),"not found",VLOOKUP($A780,'SIMD 2020v2 DZ lookup data'!$A:$AA,14,FALSE)))</f>
        <v> </v>
      </c>
      <c r="P780" s="31" t="str">
        <f>IF($A780="Enter data zone code", " ",IF(ISNA(VLOOKUP($A780,'SIMD 2020v2 DZ lookup data'!$A:$AA,15,FALSE)),"not found",VLOOKUP($A780,'SIMD 2020v2 DZ lookup data'!$A:$AA,15,FALSE)))</f>
        <v> </v>
      </c>
      <c r="Q780" s="37" t="str">
        <f>IF($A780="Enter data zone code", " ",IF(ISNA(VLOOKUP($A780,'SIMD 2020v2 DZ lookup data'!$A:$AA,17,FALSE)),"not found",VLOOKUP($A780,'SIMD 2020v2 DZ lookup data'!$A:$AA,17,FALSE)))</f>
        <v> </v>
      </c>
      <c r="R780" s="36" t="str">
        <f>IF($A780="Enter data zone code", " ",IF(ISNA(VLOOKUP($A780,'SIMD 2020v2 DZ lookup data'!$A:$AA,19,FALSE)),"not found",VLOOKUP($A780,'SIMD 2020v2 DZ lookup data'!$A:$AA,19,FALSE)))</f>
        <v> </v>
      </c>
      <c r="S780" s="36" t="str">
        <f>IF($A780="Enter data zone code", " ",IF(ISNA(VLOOKUP($A780,'SIMD 2020v2 DZ lookup data'!$A:$AA,23,FALSE)),"not found",VLOOKUP($A780,'SIMD 2020v2 DZ lookup data'!$A:$AA,23,FALSE)))</f>
        <v> </v>
      </c>
      <c r="T780" s="36" t="str">
        <f>IF($A780="Enter data zone code", " ",IF(ISNA(VLOOKUP($A780,'SIMD 2020v2 DZ lookup data'!$A:$AA,25,FALSE)),"not found",VLOOKUP($A780,'SIMD 2020v2 DZ lookup data'!$A:$AA,25,FALSE)))</f>
        <v> </v>
      </c>
      <c r="U780" s="38" t="str">
        <f>IF($A780="Enter data zone code", " ",IF(ISNA(VLOOKUP($A780,'SIMD 2020v2 DZ lookup data'!$A:$AA,27,FALSE)),"not found",VLOOKUP($A780,'SIMD 2020v2 DZ lookup data'!$A:$AA,27,FALSE)))</f>
        <v> </v>
      </c>
    </row>
    <row r="781" ht="15.75" customHeight="1">
      <c r="A781" s="35" t="s">
        <v>89</v>
      </c>
      <c r="B781" s="36" t="str">
        <f>IF($A781="Enter data zone code", " ",IF(ISNA(VLOOKUP($A781,'SIMD 2020v2 DZ lookup data'!$A:$AA,2,FALSE)),"not found",VLOOKUP($A781,'SIMD 2020v2 DZ lookup data'!$A:$AA,2,FALSE)))</f>
        <v> </v>
      </c>
      <c r="C781" s="36" t="str">
        <f>IF($A781="Enter data zone code", " ",IF(ISNA(VLOOKUP($A781,'SIMD 2020v2 DZ lookup data'!$A:$AA,21,FALSE)),"not found",VLOOKUP($A781,'SIMD 2020v2 DZ lookup data'!$A:$AA,21,FALSE)))</f>
        <v> </v>
      </c>
      <c r="D781" s="29" t="str">
        <f>IF($A781="Enter data zone code", " ",IF(ISNA(VLOOKUP($A781,'SIMD 2020v2 DZ lookup data'!$A:$AA,3,FALSE)),"not found",VLOOKUP($A781,'SIMD 2020v2 DZ lookup data'!$A:$AA,3,FALSE)))</f>
        <v> </v>
      </c>
      <c r="E781" s="29" t="str">
        <f>IF($A781="Enter data zone code", " ",IF(ISNA(VLOOKUP($A781,'SIMD 2020v2 DZ lookup data'!$A:$AA,4,FALSE)),"not found",VLOOKUP($A781,'SIMD 2020v2 DZ lookup data'!$A:$AA,4,FALSE)))</f>
        <v> </v>
      </c>
      <c r="F781" s="29" t="str">
        <f>IF($A781="Enter data zone code", " ",IF(ISNA(VLOOKUP($A781,'SIMD 2020v2 DZ lookup data'!$A:$AA,5,FALSE)),"not found",VLOOKUP($A781,'SIMD 2020v2 DZ lookup data'!$A:$AA,5,FALSE)))</f>
        <v> </v>
      </c>
      <c r="G781" s="29" t="str">
        <f>IF($A781="Enter data zone code", " ",IF(ISNA(VLOOKUP($A781,'SIMD 2020v2 DZ lookup data'!$A:$AA,6,FALSE)),"not found",VLOOKUP($A781,'SIMD 2020v2 DZ lookup data'!$A:$AA,6,FALSE)))</f>
        <v> </v>
      </c>
      <c r="H781" s="30" t="str">
        <f>IF($A781="Enter data zone code", " ",IF(ISNA(VLOOKUP($A781,'SIMD 2020v2 DZ lookup data'!$A:$AA,8,FALSE)),"not found",VLOOKUP($A781,'SIMD 2020v2 DZ lookup data'!$A:$AA,7,FALSE)))</f>
        <v> </v>
      </c>
      <c r="I781" s="30" t="str">
        <f>IF($A781="Enter data zone code", " ",IF(ISNA(VLOOKUP($A781,'SIMD 2020v2 DZ lookup data'!$A:$AA,7,FALSE)),"not found",VLOOKUP($A781,'SIMD 2020v2 DZ lookup data'!$A:$AA,8,FALSE)))</f>
        <v> </v>
      </c>
      <c r="J781" s="30" t="str">
        <f>IF($A781="Enter data zone code", " ",IF(ISNA(VLOOKUP($A781,'SIMD 2020v2 DZ lookup data'!$A:$AA,9,FALSE)),"not found",VLOOKUP($A781,'SIMD 2020v2 DZ lookup data'!$A:$AA,9,FALSE)))</f>
        <v> </v>
      </c>
      <c r="K781" s="30" t="str">
        <f>IF($A781="Enter data zone code", " ",IF(ISNA(VLOOKUP($A781,'SIMD 2020v2 DZ lookup data'!$A:$AA,10,FALSE)),"not found",VLOOKUP($A781,'SIMD 2020v2 DZ lookup data'!$A:$AA,10,FALSE)))</f>
        <v> </v>
      </c>
      <c r="L781" s="30" t="str">
        <f>IF($A781="Enter data zone code", " ",IF(ISNA(VLOOKUP($A781,'SIMD 2020v2 DZ lookup data'!$A:$AA,11,FALSE)),"not found",VLOOKUP($A781,'SIMD 2020v2 DZ lookup data'!$A:$AA,11,FALSE)))</f>
        <v> </v>
      </c>
      <c r="M781" s="30" t="str">
        <f>IF($A781="Enter data zone code", " ",IF(ISNA(VLOOKUP($A781,'SIMD 2020v2 DZ lookup data'!$A:$AA,12,FALSE)),"not found",VLOOKUP($A781,'SIMD 2020v2 DZ lookup data'!$A:$AA,12,FALSE)))</f>
        <v> </v>
      </c>
      <c r="N781" s="30" t="str">
        <f>IF($A781="Enter data zone code", " ",IF(ISNA(VLOOKUP($A781,'SIMD 2020v2 DZ lookup data'!$A:$AA,13,FALSE)),"not found",VLOOKUP($A781,'SIMD 2020v2 DZ lookup data'!$A:$AA,13,FALSE)))</f>
        <v> </v>
      </c>
      <c r="O781" s="31" t="str">
        <f>IF($A781="Enter data zone code", " ",IF(ISNA(VLOOKUP($A781,'SIMD 2020v2 DZ lookup data'!$A:$AA,14,FALSE)),"not found",VLOOKUP($A781,'SIMD 2020v2 DZ lookup data'!$A:$AA,14,FALSE)))</f>
        <v> </v>
      </c>
      <c r="P781" s="31" t="str">
        <f>IF($A781="Enter data zone code", " ",IF(ISNA(VLOOKUP($A781,'SIMD 2020v2 DZ lookup data'!$A:$AA,15,FALSE)),"not found",VLOOKUP($A781,'SIMD 2020v2 DZ lookup data'!$A:$AA,15,FALSE)))</f>
        <v> </v>
      </c>
      <c r="Q781" s="37" t="str">
        <f>IF($A781="Enter data zone code", " ",IF(ISNA(VLOOKUP($A781,'SIMD 2020v2 DZ lookup data'!$A:$AA,17,FALSE)),"not found",VLOOKUP($A781,'SIMD 2020v2 DZ lookup data'!$A:$AA,17,FALSE)))</f>
        <v> </v>
      </c>
      <c r="R781" s="36" t="str">
        <f>IF($A781="Enter data zone code", " ",IF(ISNA(VLOOKUP($A781,'SIMD 2020v2 DZ lookup data'!$A:$AA,19,FALSE)),"not found",VLOOKUP($A781,'SIMD 2020v2 DZ lookup data'!$A:$AA,19,FALSE)))</f>
        <v> </v>
      </c>
      <c r="S781" s="36" t="str">
        <f>IF($A781="Enter data zone code", " ",IF(ISNA(VLOOKUP($A781,'SIMD 2020v2 DZ lookup data'!$A:$AA,23,FALSE)),"not found",VLOOKUP($A781,'SIMD 2020v2 DZ lookup data'!$A:$AA,23,FALSE)))</f>
        <v> </v>
      </c>
      <c r="T781" s="36" t="str">
        <f>IF($A781="Enter data zone code", " ",IF(ISNA(VLOOKUP($A781,'SIMD 2020v2 DZ lookup data'!$A:$AA,25,FALSE)),"not found",VLOOKUP($A781,'SIMD 2020v2 DZ lookup data'!$A:$AA,25,FALSE)))</f>
        <v> </v>
      </c>
      <c r="U781" s="38" t="str">
        <f>IF($A781="Enter data zone code", " ",IF(ISNA(VLOOKUP($A781,'SIMD 2020v2 DZ lookup data'!$A:$AA,27,FALSE)),"not found",VLOOKUP($A781,'SIMD 2020v2 DZ lookup data'!$A:$AA,27,FALSE)))</f>
        <v> </v>
      </c>
    </row>
    <row r="782" ht="15.75" customHeight="1">
      <c r="A782" s="35" t="s">
        <v>89</v>
      </c>
      <c r="B782" s="36" t="str">
        <f>IF($A782="Enter data zone code", " ",IF(ISNA(VLOOKUP($A782,'SIMD 2020v2 DZ lookup data'!$A:$AA,2,FALSE)),"not found",VLOOKUP($A782,'SIMD 2020v2 DZ lookup data'!$A:$AA,2,FALSE)))</f>
        <v> </v>
      </c>
      <c r="C782" s="36" t="str">
        <f>IF($A782="Enter data zone code", " ",IF(ISNA(VLOOKUP($A782,'SIMD 2020v2 DZ lookup data'!$A:$AA,21,FALSE)),"not found",VLOOKUP($A782,'SIMD 2020v2 DZ lookup data'!$A:$AA,21,FALSE)))</f>
        <v> </v>
      </c>
      <c r="D782" s="29" t="str">
        <f>IF($A782="Enter data zone code", " ",IF(ISNA(VLOOKUP($A782,'SIMD 2020v2 DZ lookup data'!$A:$AA,3,FALSE)),"not found",VLOOKUP($A782,'SIMD 2020v2 DZ lookup data'!$A:$AA,3,FALSE)))</f>
        <v> </v>
      </c>
      <c r="E782" s="29" t="str">
        <f>IF($A782="Enter data zone code", " ",IF(ISNA(VLOOKUP($A782,'SIMD 2020v2 DZ lookup data'!$A:$AA,4,FALSE)),"not found",VLOOKUP($A782,'SIMD 2020v2 DZ lookup data'!$A:$AA,4,FALSE)))</f>
        <v> </v>
      </c>
      <c r="F782" s="29" t="str">
        <f>IF($A782="Enter data zone code", " ",IF(ISNA(VLOOKUP($A782,'SIMD 2020v2 DZ lookup data'!$A:$AA,5,FALSE)),"not found",VLOOKUP($A782,'SIMD 2020v2 DZ lookup data'!$A:$AA,5,FALSE)))</f>
        <v> </v>
      </c>
      <c r="G782" s="29" t="str">
        <f>IF($A782="Enter data zone code", " ",IF(ISNA(VLOOKUP($A782,'SIMD 2020v2 DZ lookup data'!$A:$AA,6,FALSE)),"not found",VLOOKUP($A782,'SIMD 2020v2 DZ lookup data'!$A:$AA,6,FALSE)))</f>
        <v> </v>
      </c>
      <c r="H782" s="30" t="str">
        <f>IF($A782="Enter data zone code", " ",IF(ISNA(VLOOKUP($A782,'SIMD 2020v2 DZ lookup data'!$A:$AA,8,FALSE)),"not found",VLOOKUP($A782,'SIMD 2020v2 DZ lookup data'!$A:$AA,7,FALSE)))</f>
        <v> </v>
      </c>
      <c r="I782" s="30" t="str">
        <f>IF($A782="Enter data zone code", " ",IF(ISNA(VLOOKUP($A782,'SIMD 2020v2 DZ lookup data'!$A:$AA,7,FALSE)),"not found",VLOOKUP($A782,'SIMD 2020v2 DZ lookup data'!$A:$AA,8,FALSE)))</f>
        <v> </v>
      </c>
      <c r="J782" s="30" t="str">
        <f>IF($A782="Enter data zone code", " ",IF(ISNA(VLOOKUP($A782,'SIMD 2020v2 DZ lookup data'!$A:$AA,9,FALSE)),"not found",VLOOKUP($A782,'SIMD 2020v2 DZ lookup data'!$A:$AA,9,FALSE)))</f>
        <v> </v>
      </c>
      <c r="K782" s="30" t="str">
        <f>IF($A782="Enter data zone code", " ",IF(ISNA(VLOOKUP($A782,'SIMD 2020v2 DZ lookup data'!$A:$AA,10,FALSE)),"not found",VLOOKUP($A782,'SIMD 2020v2 DZ lookup data'!$A:$AA,10,FALSE)))</f>
        <v> </v>
      </c>
      <c r="L782" s="30" t="str">
        <f>IF($A782="Enter data zone code", " ",IF(ISNA(VLOOKUP($A782,'SIMD 2020v2 DZ lookup data'!$A:$AA,11,FALSE)),"not found",VLOOKUP($A782,'SIMD 2020v2 DZ lookup data'!$A:$AA,11,FALSE)))</f>
        <v> </v>
      </c>
      <c r="M782" s="30" t="str">
        <f>IF($A782="Enter data zone code", " ",IF(ISNA(VLOOKUP($A782,'SIMD 2020v2 DZ lookup data'!$A:$AA,12,FALSE)),"not found",VLOOKUP($A782,'SIMD 2020v2 DZ lookup data'!$A:$AA,12,FALSE)))</f>
        <v> </v>
      </c>
      <c r="N782" s="30" t="str">
        <f>IF($A782="Enter data zone code", " ",IF(ISNA(VLOOKUP($A782,'SIMD 2020v2 DZ lookup data'!$A:$AA,13,FALSE)),"not found",VLOOKUP($A782,'SIMD 2020v2 DZ lookup data'!$A:$AA,13,FALSE)))</f>
        <v> </v>
      </c>
      <c r="O782" s="31" t="str">
        <f>IF($A782="Enter data zone code", " ",IF(ISNA(VLOOKUP($A782,'SIMD 2020v2 DZ lookup data'!$A:$AA,14,FALSE)),"not found",VLOOKUP($A782,'SIMD 2020v2 DZ lookup data'!$A:$AA,14,FALSE)))</f>
        <v> </v>
      </c>
      <c r="P782" s="31" t="str">
        <f>IF($A782="Enter data zone code", " ",IF(ISNA(VLOOKUP($A782,'SIMD 2020v2 DZ lookup data'!$A:$AA,15,FALSE)),"not found",VLOOKUP($A782,'SIMD 2020v2 DZ lookup data'!$A:$AA,15,FALSE)))</f>
        <v> </v>
      </c>
      <c r="Q782" s="37" t="str">
        <f>IF($A782="Enter data zone code", " ",IF(ISNA(VLOOKUP($A782,'SIMD 2020v2 DZ lookup data'!$A:$AA,17,FALSE)),"not found",VLOOKUP($A782,'SIMD 2020v2 DZ lookup data'!$A:$AA,17,FALSE)))</f>
        <v> </v>
      </c>
      <c r="R782" s="36" t="str">
        <f>IF($A782="Enter data zone code", " ",IF(ISNA(VLOOKUP($A782,'SIMD 2020v2 DZ lookup data'!$A:$AA,19,FALSE)),"not found",VLOOKUP($A782,'SIMD 2020v2 DZ lookup data'!$A:$AA,19,FALSE)))</f>
        <v> </v>
      </c>
      <c r="S782" s="36" t="str">
        <f>IF($A782="Enter data zone code", " ",IF(ISNA(VLOOKUP($A782,'SIMD 2020v2 DZ lookup data'!$A:$AA,23,FALSE)),"not found",VLOOKUP($A782,'SIMD 2020v2 DZ lookup data'!$A:$AA,23,FALSE)))</f>
        <v> </v>
      </c>
      <c r="T782" s="36" t="str">
        <f>IF($A782="Enter data zone code", " ",IF(ISNA(VLOOKUP($A782,'SIMD 2020v2 DZ lookup data'!$A:$AA,25,FALSE)),"not found",VLOOKUP($A782,'SIMD 2020v2 DZ lookup data'!$A:$AA,25,FALSE)))</f>
        <v> </v>
      </c>
      <c r="U782" s="38" t="str">
        <f>IF($A782="Enter data zone code", " ",IF(ISNA(VLOOKUP($A782,'SIMD 2020v2 DZ lookup data'!$A:$AA,27,FALSE)),"not found",VLOOKUP($A782,'SIMD 2020v2 DZ lookup data'!$A:$AA,27,FALSE)))</f>
        <v> </v>
      </c>
    </row>
    <row r="783" ht="15.75" customHeight="1">
      <c r="A783" s="35" t="s">
        <v>89</v>
      </c>
      <c r="B783" s="36" t="str">
        <f>IF($A783="Enter data zone code", " ",IF(ISNA(VLOOKUP($A783,'SIMD 2020v2 DZ lookup data'!$A:$AA,2,FALSE)),"not found",VLOOKUP($A783,'SIMD 2020v2 DZ lookup data'!$A:$AA,2,FALSE)))</f>
        <v> </v>
      </c>
      <c r="C783" s="36" t="str">
        <f>IF($A783="Enter data zone code", " ",IF(ISNA(VLOOKUP($A783,'SIMD 2020v2 DZ lookup data'!$A:$AA,21,FALSE)),"not found",VLOOKUP($A783,'SIMD 2020v2 DZ lookup data'!$A:$AA,21,FALSE)))</f>
        <v> </v>
      </c>
      <c r="D783" s="29" t="str">
        <f>IF($A783="Enter data zone code", " ",IF(ISNA(VLOOKUP($A783,'SIMD 2020v2 DZ lookup data'!$A:$AA,3,FALSE)),"not found",VLOOKUP($A783,'SIMD 2020v2 DZ lookup data'!$A:$AA,3,FALSE)))</f>
        <v> </v>
      </c>
      <c r="E783" s="29" t="str">
        <f>IF($A783="Enter data zone code", " ",IF(ISNA(VLOOKUP($A783,'SIMD 2020v2 DZ lookup data'!$A:$AA,4,FALSE)),"not found",VLOOKUP($A783,'SIMD 2020v2 DZ lookup data'!$A:$AA,4,FALSE)))</f>
        <v> </v>
      </c>
      <c r="F783" s="29" t="str">
        <f>IF($A783="Enter data zone code", " ",IF(ISNA(VLOOKUP($A783,'SIMD 2020v2 DZ lookup data'!$A:$AA,5,FALSE)),"not found",VLOOKUP($A783,'SIMD 2020v2 DZ lookup data'!$A:$AA,5,FALSE)))</f>
        <v> </v>
      </c>
      <c r="G783" s="29" t="str">
        <f>IF($A783="Enter data zone code", " ",IF(ISNA(VLOOKUP($A783,'SIMD 2020v2 DZ lookup data'!$A:$AA,6,FALSE)),"not found",VLOOKUP($A783,'SIMD 2020v2 DZ lookup data'!$A:$AA,6,FALSE)))</f>
        <v> </v>
      </c>
      <c r="H783" s="30" t="str">
        <f>IF($A783="Enter data zone code", " ",IF(ISNA(VLOOKUP($A783,'SIMD 2020v2 DZ lookup data'!$A:$AA,8,FALSE)),"not found",VLOOKUP($A783,'SIMD 2020v2 DZ lookup data'!$A:$AA,7,FALSE)))</f>
        <v> </v>
      </c>
      <c r="I783" s="30" t="str">
        <f>IF($A783="Enter data zone code", " ",IF(ISNA(VLOOKUP($A783,'SIMD 2020v2 DZ lookup data'!$A:$AA,7,FALSE)),"not found",VLOOKUP($A783,'SIMD 2020v2 DZ lookup data'!$A:$AA,8,FALSE)))</f>
        <v> </v>
      </c>
      <c r="J783" s="30" t="str">
        <f>IF($A783="Enter data zone code", " ",IF(ISNA(VLOOKUP($A783,'SIMD 2020v2 DZ lookup data'!$A:$AA,9,FALSE)),"not found",VLOOKUP($A783,'SIMD 2020v2 DZ lookup data'!$A:$AA,9,FALSE)))</f>
        <v> </v>
      </c>
      <c r="K783" s="30" t="str">
        <f>IF($A783="Enter data zone code", " ",IF(ISNA(VLOOKUP($A783,'SIMD 2020v2 DZ lookup data'!$A:$AA,10,FALSE)),"not found",VLOOKUP($A783,'SIMD 2020v2 DZ lookup data'!$A:$AA,10,FALSE)))</f>
        <v> </v>
      </c>
      <c r="L783" s="30" t="str">
        <f>IF($A783="Enter data zone code", " ",IF(ISNA(VLOOKUP($A783,'SIMD 2020v2 DZ lookup data'!$A:$AA,11,FALSE)),"not found",VLOOKUP($A783,'SIMD 2020v2 DZ lookup data'!$A:$AA,11,FALSE)))</f>
        <v> </v>
      </c>
      <c r="M783" s="30" t="str">
        <f>IF($A783="Enter data zone code", " ",IF(ISNA(VLOOKUP($A783,'SIMD 2020v2 DZ lookup data'!$A:$AA,12,FALSE)),"not found",VLOOKUP($A783,'SIMD 2020v2 DZ lookup data'!$A:$AA,12,FALSE)))</f>
        <v> </v>
      </c>
      <c r="N783" s="30" t="str">
        <f>IF($A783="Enter data zone code", " ",IF(ISNA(VLOOKUP($A783,'SIMD 2020v2 DZ lookup data'!$A:$AA,13,FALSE)),"not found",VLOOKUP($A783,'SIMD 2020v2 DZ lookup data'!$A:$AA,13,FALSE)))</f>
        <v> </v>
      </c>
      <c r="O783" s="31" t="str">
        <f>IF($A783="Enter data zone code", " ",IF(ISNA(VLOOKUP($A783,'SIMD 2020v2 DZ lookup data'!$A:$AA,14,FALSE)),"not found",VLOOKUP($A783,'SIMD 2020v2 DZ lookup data'!$A:$AA,14,FALSE)))</f>
        <v> </v>
      </c>
      <c r="P783" s="31" t="str">
        <f>IF($A783="Enter data zone code", " ",IF(ISNA(VLOOKUP($A783,'SIMD 2020v2 DZ lookup data'!$A:$AA,15,FALSE)),"not found",VLOOKUP($A783,'SIMD 2020v2 DZ lookup data'!$A:$AA,15,FALSE)))</f>
        <v> </v>
      </c>
      <c r="Q783" s="37" t="str">
        <f>IF($A783="Enter data zone code", " ",IF(ISNA(VLOOKUP($A783,'SIMD 2020v2 DZ lookup data'!$A:$AA,17,FALSE)),"not found",VLOOKUP($A783,'SIMD 2020v2 DZ lookup data'!$A:$AA,17,FALSE)))</f>
        <v> </v>
      </c>
      <c r="R783" s="36" t="str">
        <f>IF($A783="Enter data zone code", " ",IF(ISNA(VLOOKUP($A783,'SIMD 2020v2 DZ lookup data'!$A:$AA,19,FALSE)),"not found",VLOOKUP($A783,'SIMD 2020v2 DZ lookup data'!$A:$AA,19,FALSE)))</f>
        <v> </v>
      </c>
      <c r="S783" s="36" t="str">
        <f>IF($A783="Enter data zone code", " ",IF(ISNA(VLOOKUP($A783,'SIMD 2020v2 DZ lookup data'!$A:$AA,23,FALSE)),"not found",VLOOKUP($A783,'SIMD 2020v2 DZ lookup data'!$A:$AA,23,FALSE)))</f>
        <v> </v>
      </c>
      <c r="T783" s="36" t="str">
        <f>IF($A783="Enter data zone code", " ",IF(ISNA(VLOOKUP($A783,'SIMD 2020v2 DZ lookup data'!$A:$AA,25,FALSE)),"not found",VLOOKUP($A783,'SIMD 2020v2 DZ lookup data'!$A:$AA,25,FALSE)))</f>
        <v> </v>
      </c>
      <c r="U783" s="38" t="str">
        <f>IF($A783="Enter data zone code", " ",IF(ISNA(VLOOKUP($A783,'SIMD 2020v2 DZ lookup data'!$A:$AA,27,FALSE)),"not found",VLOOKUP($A783,'SIMD 2020v2 DZ lookup data'!$A:$AA,27,FALSE)))</f>
        <v> </v>
      </c>
    </row>
    <row r="784" ht="15.75" customHeight="1">
      <c r="A784" s="35" t="s">
        <v>89</v>
      </c>
      <c r="B784" s="36" t="str">
        <f>IF($A784="Enter data zone code", " ",IF(ISNA(VLOOKUP($A784,'SIMD 2020v2 DZ lookup data'!$A:$AA,2,FALSE)),"not found",VLOOKUP($A784,'SIMD 2020v2 DZ lookup data'!$A:$AA,2,FALSE)))</f>
        <v> </v>
      </c>
      <c r="C784" s="36" t="str">
        <f>IF($A784="Enter data zone code", " ",IF(ISNA(VLOOKUP($A784,'SIMD 2020v2 DZ lookup data'!$A:$AA,21,FALSE)),"not found",VLOOKUP($A784,'SIMD 2020v2 DZ lookup data'!$A:$AA,21,FALSE)))</f>
        <v> </v>
      </c>
      <c r="D784" s="29" t="str">
        <f>IF($A784="Enter data zone code", " ",IF(ISNA(VLOOKUP($A784,'SIMD 2020v2 DZ lookup data'!$A:$AA,3,FALSE)),"not found",VLOOKUP($A784,'SIMD 2020v2 DZ lookup data'!$A:$AA,3,FALSE)))</f>
        <v> </v>
      </c>
      <c r="E784" s="29" t="str">
        <f>IF($A784="Enter data zone code", " ",IF(ISNA(VLOOKUP($A784,'SIMD 2020v2 DZ lookup data'!$A:$AA,4,FALSE)),"not found",VLOOKUP($A784,'SIMD 2020v2 DZ lookup data'!$A:$AA,4,FALSE)))</f>
        <v> </v>
      </c>
      <c r="F784" s="29" t="str">
        <f>IF($A784="Enter data zone code", " ",IF(ISNA(VLOOKUP($A784,'SIMD 2020v2 DZ lookup data'!$A:$AA,5,FALSE)),"not found",VLOOKUP($A784,'SIMD 2020v2 DZ lookup data'!$A:$AA,5,FALSE)))</f>
        <v> </v>
      </c>
      <c r="G784" s="29" t="str">
        <f>IF($A784="Enter data zone code", " ",IF(ISNA(VLOOKUP($A784,'SIMD 2020v2 DZ lookup data'!$A:$AA,6,FALSE)),"not found",VLOOKUP($A784,'SIMD 2020v2 DZ lookup data'!$A:$AA,6,FALSE)))</f>
        <v> </v>
      </c>
      <c r="H784" s="30" t="str">
        <f>IF($A784="Enter data zone code", " ",IF(ISNA(VLOOKUP($A784,'SIMD 2020v2 DZ lookup data'!$A:$AA,8,FALSE)),"not found",VLOOKUP($A784,'SIMD 2020v2 DZ lookup data'!$A:$AA,7,FALSE)))</f>
        <v> </v>
      </c>
      <c r="I784" s="30" t="str">
        <f>IF($A784="Enter data zone code", " ",IF(ISNA(VLOOKUP($A784,'SIMD 2020v2 DZ lookup data'!$A:$AA,7,FALSE)),"not found",VLOOKUP($A784,'SIMD 2020v2 DZ lookup data'!$A:$AA,8,FALSE)))</f>
        <v> </v>
      </c>
      <c r="J784" s="30" t="str">
        <f>IF($A784="Enter data zone code", " ",IF(ISNA(VLOOKUP($A784,'SIMD 2020v2 DZ lookup data'!$A:$AA,9,FALSE)),"not found",VLOOKUP($A784,'SIMD 2020v2 DZ lookup data'!$A:$AA,9,FALSE)))</f>
        <v> </v>
      </c>
      <c r="K784" s="30" t="str">
        <f>IF($A784="Enter data zone code", " ",IF(ISNA(VLOOKUP($A784,'SIMD 2020v2 DZ lookup data'!$A:$AA,10,FALSE)),"not found",VLOOKUP($A784,'SIMD 2020v2 DZ lookup data'!$A:$AA,10,FALSE)))</f>
        <v> </v>
      </c>
      <c r="L784" s="30" t="str">
        <f>IF($A784="Enter data zone code", " ",IF(ISNA(VLOOKUP($A784,'SIMD 2020v2 DZ lookup data'!$A:$AA,11,FALSE)),"not found",VLOOKUP($A784,'SIMD 2020v2 DZ lookup data'!$A:$AA,11,FALSE)))</f>
        <v> </v>
      </c>
      <c r="M784" s="30" t="str">
        <f>IF($A784="Enter data zone code", " ",IF(ISNA(VLOOKUP($A784,'SIMD 2020v2 DZ lookup data'!$A:$AA,12,FALSE)),"not found",VLOOKUP($A784,'SIMD 2020v2 DZ lookup data'!$A:$AA,12,FALSE)))</f>
        <v> </v>
      </c>
      <c r="N784" s="30" t="str">
        <f>IF($A784="Enter data zone code", " ",IF(ISNA(VLOOKUP($A784,'SIMD 2020v2 DZ lookup data'!$A:$AA,13,FALSE)),"not found",VLOOKUP($A784,'SIMD 2020v2 DZ lookup data'!$A:$AA,13,FALSE)))</f>
        <v> </v>
      </c>
      <c r="O784" s="31" t="str">
        <f>IF($A784="Enter data zone code", " ",IF(ISNA(VLOOKUP($A784,'SIMD 2020v2 DZ lookup data'!$A:$AA,14,FALSE)),"not found",VLOOKUP($A784,'SIMD 2020v2 DZ lookup data'!$A:$AA,14,FALSE)))</f>
        <v> </v>
      </c>
      <c r="P784" s="31" t="str">
        <f>IF($A784="Enter data zone code", " ",IF(ISNA(VLOOKUP($A784,'SIMD 2020v2 DZ lookup data'!$A:$AA,15,FALSE)),"not found",VLOOKUP($A784,'SIMD 2020v2 DZ lookup data'!$A:$AA,15,FALSE)))</f>
        <v> </v>
      </c>
      <c r="Q784" s="37" t="str">
        <f>IF($A784="Enter data zone code", " ",IF(ISNA(VLOOKUP($A784,'SIMD 2020v2 DZ lookup data'!$A:$AA,17,FALSE)),"not found",VLOOKUP($A784,'SIMD 2020v2 DZ lookup data'!$A:$AA,17,FALSE)))</f>
        <v> </v>
      </c>
      <c r="R784" s="36" t="str">
        <f>IF($A784="Enter data zone code", " ",IF(ISNA(VLOOKUP($A784,'SIMD 2020v2 DZ lookup data'!$A:$AA,19,FALSE)),"not found",VLOOKUP($A784,'SIMD 2020v2 DZ lookup data'!$A:$AA,19,FALSE)))</f>
        <v> </v>
      </c>
      <c r="S784" s="36" t="str">
        <f>IF($A784="Enter data zone code", " ",IF(ISNA(VLOOKUP($A784,'SIMD 2020v2 DZ lookup data'!$A:$AA,23,FALSE)),"not found",VLOOKUP($A784,'SIMD 2020v2 DZ lookup data'!$A:$AA,23,FALSE)))</f>
        <v> </v>
      </c>
      <c r="T784" s="36" t="str">
        <f>IF($A784="Enter data zone code", " ",IF(ISNA(VLOOKUP($A784,'SIMD 2020v2 DZ lookup data'!$A:$AA,25,FALSE)),"not found",VLOOKUP($A784,'SIMD 2020v2 DZ lookup data'!$A:$AA,25,FALSE)))</f>
        <v> </v>
      </c>
      <c r="U784" s="38" t="str">
        <f>IF($A784="Enter data zone code", " ",IF(ISNA(VLOOKUP($A784,'SIMD 2020v2 DZ lookup data'!$A:$AA,27,FALSE)),"not found",VLOOKUP($A784,'SIMD 2020v2 DZ lookup data'!$A:$AA,27,FALSE)))</f>
        <v> </v>
      </c>
    </row>
    <row r="785" ht="15.75" customHeight="1">
      <c r="A785" s="35" t="s">
        <v>89</v>
      </c>
      <c r="B785" s="36" t="str">
        <f>IF($A785="Enter data zone code", " ",IF(ISNA(VLOOKUP($A785,'SIMD 2020v2 DZ lookup data'!$A:$AA,2,FALSE)),"not found",VLOOKUP($A785,'SIMD 2020v2 DZ lookup data'!$A:$AA,2,FALSE)))</f>
        <v> </v>
      </c>
      <c r="C785" s="36" t="str">
        <f>IF($A785="Enter data zone code", " ",IF(ISNA(VLOOKUP($A785,'SIMD 2020v2 DZ lookup data'!$A:$AA,21,FALSE)),"not found",VLOOKUP($A785,'SIMD 2020v2 DZ lookup data'!$A:$AA,21,FALSE)))</f>
        <v> </v>
      </c>
      <c r="D785" s="29" t="str">
        <f>IF($A785="Enter data zone code", " ",IF(ISNA(VLOOKUP($A785,'SIMD 2020v2 DZ lookup data'!$A:$AA,3,FALSE)),"not found",VLOOKUP($A785,'SIMD 2020v2 DZ lookup data'!$A:$AA,3,FALSE)))</f>
        <v> </v>
      </c>
      <c r="E785" s="29" t="str">
        <f>IF($A785="Enter data zone code", " ",IF(ISNA(VLOOKUP($A785,'SIMD 2020v2 DZ lookup data'!$A:$AA,4,FALSE)),"not found",VLOOKUP($A785,'SIMD 2020v2 DZ lookup data'!$A:$AA,4,FALSE)))</f>
        <v> </v>
      </c>
      <c r="F785" s="29" t="str">
        <f>IF($A785="Enter data zone code", " ",IF(ISNA(VLOOKUP($A785,'SIMD 2020v2 DZ lookup data'!$A:$AA,5,FALSE)),"not found",VLOOKUP($A785,'SIMD 2020v2 DZ lookup data'!$A:$AA,5,FALSE)))</f>
        <v> </v>
      </c>
      <c r="G785" s="29" t="str">
        <f>IF($A785="Enter data zone code", " ",IF(ISNA(VLOOKUP($A785,'SIMD 2020v2 DZ lookup data'!$A:$AA,6,FALSE)),"not found",VLOOKUP($A785,'SIMD 2020v2 DZ lookup data'!$A:$AA,6,FALSE)))</f>
        <v> </v>
      </c>
      <c r="H785" s="30" t="str">
        <f>IF($A785="Enter data zone code", " ",IF(ISNA(VLOOKUP($A785,'SIMD 2020v2 DZ lookup data'!$A:$AA,8,FALSE)),"not found",VLOOKUP($A785,'SIMD 2020v2 DZ lookup data'!$A:$AA,7,FALSE)))</f>
        <v> </v>
      </c>
      <c r="I785" s="30" t="str">
        <f>IF($A785="Enter data zone code", " ",IF(ISNA(VLOOKUP($A785,'SIMD 2020v2 DZ lookup data'!$A:$AA,7,FALSE)),"not found",VLOOKUP($A785,'SIMD 2020v2 DZ lookup data'!$A:$AA,8,FALSE)))</f>
        <v> </v>
      </c>
      <c r="J785" s="30" t="str">
        <f>IF($A785="Enter data zone code", " ",IF(ISNA(VLOOKUP($A785,'SIMD 2020v2 DZ lookup data'!$A:$AA,9,FALSE)),"not found",VLOOKUP($A785,'SIMD 2020v2 DZ lookup data'!$A:$AA,9,FALSE)))</f>
        <v> </v>
      </c>
      <c r="K785" s="30" t="str">
        <f>IF($A785="Enter data zone code", " ",IF(ISNA(VLOOKUP($A785,'SIMD 2020v2 DZ lookup data'!$A:$AA,10,FALSE)),"not found",VLOOKUP($A785,'SIMD 2020v2 DZ lookup data'!$A:$AA,10,FALSE)))</f>
        <v> </v>
      </c>
      <c r="L785" s="30" t="str">
        <f>IF($A785="Enter data zone code", " ",IF(ISNA(VLOOKUP($A785,'SIMD 2020v2 DZ lookup data'!$A:$AA,11,FALSE)),"not found",VLOOKUP($A785,'SIMD 2020v2 DZ lookup data'!$A:$AA,11,FALSE)))</f>
        <v> </v>
      </c>
      <c r="M785" s="30" t="str">
        <f>IF($A785="Enter data zone code", " ",IF(ISNA(VLOOKUP($A785,'SIMD 2020v2 DZ lookup data'!$A:$AA,12,FALSE)),"not found",VLOOKUP($A785,'SIMD 2020v2 DZ lookup data'!$A:$AA,12,FALSE)))</f>
        <v> </v>
      </c>
      <c r="N785" s="30" t="str">
        <f>IF($A785="Enter data zone code", " ",IF(ISNA(VLOOKUP($A785,'SIMD 2020v2 DZ lookup data'!$A:$AA,13,FALSE)),"not found",VLOOKUP($A785,'SIMD 2020v2 DZ lookup data'!$A:$AA,13,FALSE)))</f>
        <v> </v>
      </c>
      <c r="O785" s="31" t="str">
        <f>IF($A785="Enter data zone code", " ",IF(ISNA(VLOOKUP($A785,'SIMD 2020v2 DZ lookup data'!$A:$AA,14,FALSE)),"not found",VLOOKUP($A785,'SIMD 2020v2 DZ lookup data'!$A:$AA,14,FALSE)))</f>
        <v> </v>
      </c>
      <c r="P785" s="31" t="str">
        <f>IF($A785="Enter data zone code", " ",IF(ISNA(VLOOKUP($A785,'SIMD 2020v2 DZ lookup data'!$A:$AA,15,FALSE)),"not found",VLOOKUP($A785,'SIMD 2020v2 DZ lookup data'!$A:$AA,15,FALSE)))</f>
        <v> </v>
      </c>
      <c r="Q785" s="37" t="str">
        <f>IF($A785="Enter data zone code", " ",IF(ISNA(VLOOKUP($A785,'SIMD 2020v2 DZ lookup data'!$A:$AA,17,FALSE)),"not found",VLOOKUP($A785,'SIMD 2020v2 DZ lookup data'!$A:$AA,17,FALSE)))</f>
        <v> </v>
      </c>
      <c r="R785" s="36" t="str">
        <f>IF($A785="Enter data zone code", " ",IF(ISNA(VLOOKUP($A785,'SIMD 2020v2 DZ lookup data'!$A:$AA,19,FALSE)),"not found",VLOOKUP($A785,'SIMD 2020v2 DZ lookup data'!$A:$AA,19,FALSE)))</f>
        <v> </v>
      </c>
      <c r="S785" s="36" t="str">
        <f>IF($A785="Enter data zone code", " ",IF(ISNA(VLOOKUP($A785,'SIMD 2020v2 DZ lookup data'!$A:$AA,23,FALSE)),"not found",VLOOKUP($A785,'SIMD 2020v2 DZ lookup data'!$A:$AA,23,FALSE)))</f>
        <v> </v>
      </c>
      <c r="T785" s="36" t="str">
        <f>IF($A785="Enter data zone code", " ",IF(ISNA(VLOOKUP($A785,'SIMD 2020v2 DZ lookup data'!$A:$AA,25,FALSE)),"not found",VLOOKUP($A785,'SIMD 2020v2 DZ lookup data'!$A:$AA,25,FALSE)))</f>
        <v> </v>
      </c>
      <c r="U785" s="38" t="str">
        <f>IF($A785="Enter data zone code", " ",IF(ISNA(VLOOKUP($A785,'SIMD 2020v2 DZ lookup data'!$A:$AA,27,FALSE)),"not found",VLOOKUP($A785,'SIMD 2020v2 DZ lookup data'!$A:$AA,27,FALSE)))</f>
        <v> </v>
      </c>
    </row>
    <row r="786" ht="15.75" customHeight="1">
      <c r="A786" s="35" t="s">
        <v>89</v>
      </c>
      <c r="B786" s="36" t="str">
        <f>IF($A786="Enter data zone code", " ",IF(ISNA(VLOOKUP($A786,'SIMD 2020v2 DZ lookup data'!$A:$AA,2,FALSE)),"not found",VLOOKUP($A786,'SIMD 2020v2 DZ lookup data'!$A:$AA,2,FALSE)))</f>
        <v> </v>
      </c>
      <c r="C786" s="36" t="str">
        <f>IF($A786="Enter data zone code", " ",IF(ISNA(VLOOKUP($A786,'SIMD 2020v2 DZ lookup data'!$A:$AA,21,FALSE)),"not found",VLOOKUP($A786,'SIMD 2020v2 DZ lookup data'!$A:$AA,21,FALSE)))</f>
        <v> </v>
      </c>
      <c r="D786" s="29" t="str">
        <f>IF($A786="Enter data zone code", " ",IF(ISNA(VLOOKUP($A786,'SIMD 2020v2 DZ lookup data'!$A:$AA,3,FALSE)),"not found",VLOOKUP($A786,'SIMD 2020v2 DZ lookup data'!$A:$AA,3,FALSE)))</f>
        <v> </v>
      </c>
      <c r="E786" s="29" t="str">
        <f>IF($A786="Enter data zone code", " ",IF(ISNA(VLOOKUP($A786,'SIMD 2020v2 DZ lookup data'!$A:$AA,4,FALSE)),"not found",VLOOKUP($A786,'SIMD 2020v2 DZ lookup data'!$A:$AA,4,FALSE)))</f>
        <v> </v>
      </c>
      <c r="F786" s="29" t="str">
        <f>IF($A786="Enter data zone code", " ",IF(ISNA(VLOOKUP($A786,'SIMD 2020v2 DZ lookup data'!$A:$AA,5,FALSE)),"not found",VLOOKUP($A786,'SIMD 2020v2 DZ lookup data'!$A:$AA,5,FALSE)))</f>
        <v> </v>
      </c>
      <c r="G786" s="29" t="str">
        <f>IF($A786="Enter data zone code", " ",IF(ISNA(VLOOKUP($A786,'SIMD 2020v2 DZ lookup data'!$A:$AA,6,FALSE)),"not found",VLOOKUP($A786,'SIMD 2020v2 DZ lookup data'!$A:$AA,6,FALSE)))</f>
        <v> </v>
      </c>
      <c r="H786" s="30" t="str">
        <f>IF($A786="Enter data zone code", " ",IF(ISNA(VLOOKUP($A786,'SIMD 2020v2 DZ lookup data'!$A:$AA,8,FALSE)),"not found",VLOOKUP($A786,'SIMD 2020v2 DZ lookup data'!$A:$AA,7,FALSE)))</f>
        <v> </v>
      </c>
      <c r="I786" s="30" t="str">
        <f>IF($A786="Enter data zone code", " ",IF(ISNA(VLOOKUP($A786,'SIMD 2020v2 DZ lookup data'!$A:$AA,7,FALSE)),"not found",VLOOKUP($A786,'SIMD 2020v2 DZ lookup data'!$A:$AA,8,FALSE)))</f>
        <v> </v>
      </c>
      <c r="J786" s="30" t="str">
        <f>IF($A786="Enter data zone code", " ",IF(ISNA(VLOOKUP($A786,'SIMD 2020v2 DZ lookup data'!$A:$AA,9,FALSE)),"not found",VLOOKUP($A786,'SIMD 2020v2 DZ lookup data'!$A:$AA,9,FALSE)))</f>
        <v> </v>
      </c>
      <c r="K786" s="30" t="str">
        <f>IF($A786="Enter data zone code", " ",IF(ISNA(VLOOKUP($A786,'SIMD 2020v2 DZ lookup data'!$A:$AA,10,FALSE)),"not found",VLOOKUP($A786,'SIMD 2020v2 DZ lookup data'!$A:$AA,10,FALSE)))</f>
        <v> </v>
      </c>
      <c r="L786" s="30" t="str">
        <f>IF($A786="Enter data zone code", " ",IF(ISNA(VLOOKUP($A786,'SIMD 2020v2 DZ lookup data'!$A:$AA,11,FALSE)),"not found",VLOOKUP($A786,'SIMD 2020v2 DZ lookup data'!$A:$AA,11,FALSE)))</f>
        <v> </v>
      </c>
      <c r="M786" s="30" t="str">
        <f>IF($A786="Enter data zone code", " ",IF(ISNA(VLOOKUP($A786,'SIMD 2020v2 DZ lookup data'!$A:$AA,12,FALSE)),"not found",VLOOKUP($A786,'SIMD 2020v2 DZ lookup data'!$A:$AA,12,FALSE)))</f>
        <v> </v>
      </c>
      <c r="N786" s="30" t="str">
        <f>IF($A786="Enter data zone code", " ",IF(ISNA(VLOOKUP($A786,'SIMD 2020v2 DZ lookup data'!$A:$AA,13,FALSE)),"not found",VLOOKUP($A786,'SIMD 2020v2 DZ lookup data'!$A:$AA,13,FALSE)))</f>
        <v> </v>
      </c>
      <c r="O786" s="31" t="str">
        <f>IF($A786="Enter data zone code", " ",IF(ISNA(VLOOKUP($A786,'SIMD 2020v2 DZ lookup data'!$A:$AA,14,FALSE)),"not found",VLOOKUP($A786,'SIMD 2020v2 DZ lookup data'!$A:$AA,14,FALSE)))</f>
        <v> </v>
      </c>
      <c r="P786" s="31" t="str">
        <f>IF($A786="Enter data zone code", " ",IF(ISNA(VLOOKUP($A786,'SIMD 2020v2 DZ lookup data'!$A:$AA,15,FALSE)),"not found",VLOOKUP($A786,'SIMD 2020v2 DZ lookup data'!$A:$AA,15,FALSE)))</f>
        <v> </v>
      </c>
      <c r="Q786" s="37" t="str">
        <f>IF($A786="Enter data zone code", " ",IF(ISNA(VLOOKUP($A786,'SIMD 2020v2 DZ lookup data'!$A:$AA,17,FALSE)),"not found",VLOOKUP($A786,'SIMD 2020v2 DZ lookup data'!$A:$AA,17,FALSE)))</f>
        <v> </v>
      </c>
      <c r="R786" s="36" t="str">
        <f>IF($A786="Enter data zone code", " ",IF(ISNA(VLOOKUP($A786,'SIMD 2020v2 DZ lookup data'!$A:$AA,19,FALSE)),"not found",VLOOKUP($A786,'SIMD 2020v2 DZ lookup data'!$A:$AA,19,FALSE)))</f>
        <v> </v>
      </c>
      <c r="S786" s="36" t="str">
        <f>IF($A786="Enter data zone code", " ",IF(ISNA(VLOOKUP($A786,'SIMD 2020v2 DZ lookup data'!$A:$AA,23,FALSE)),"not found",VLOOKUP($A786,'SIMD 2020v2 DZ lookup data'!$A:$AA,23,FALSE)))</f>
        <v> </v>
      </c>
      <c r="T786" s="36" t="str">
        <f>IF($A786="Enter data zone code", " ",IF(ISNA(VLOOKUP($A786,'SIMD 2020v2 DZ lookup data'!$A:$AA,25,FALSE)),"not found",VLOOKUP($A786,'SIMD 2020v2 DZ lookup data'!$A:$AA,25,FALSE)))</f>
        <v> </v>
      </c>
      <c r="U786" s="38" t="str">
        <f>IF($A786="Enter data zone code", " ",IF(ISNA(VLOOKUP($A786,'SIMD 2020v2 DZ lookup data'!$A:$AA,27,FALSE)),"not found",VLOOKUP($A786,'SIMD 2020v2 DZ lookup data'!$A:$AA,27,FALSE)))</f>
        <v> </v>
      </c>
    </row>
    <row r="787" ht="15.75" customHeight="1">
      <c r="A787" s="35" t="s">
        <v>89</v>
      </c>
      <c r="B787" s="36" t="str">
        <f>IF($A787="Enter data zone code", " ",IF(ISNA(VLOOKUP($A787,'SIMD 2020v2 DZ lookup data'!$A:$AA,2,FALSE)),"not found",VLOOKUP($A787,'SIMD 2020v2 DZ lookup data'!$A:$AA,2,FALSE)))</f>
        <v> </v>
      </c>
      <c r="C787" s="36" t="str">
        <f>IF($A787="Enter data zone code", " ",IF(ISNA(VLOOKUP($A787,'SIMD 2020v2 DZ lookup data'!$A:$AA,21,FALSE)),"not found",VLOOKUP($A787,'SIMD 2020v2 DZ lookup data'!$A:$AA,21,FALSE)))</f>
        <v> </v>
      </c>
      <c r="D787" s="29" t="str">
        <f>IF($A787="Enter data zone code", " ",IF(ISNA(VLOOKUP($A787,'SIMD 2020v2 DZ lookup data'!$A:$AA,3,FALSE)),"not found",VLOOKUP($A787,'SIMD 2020v2 DZ lookup data'!$A:$AA,3,FALSE)))</f>
        <v> </v>
      </c>
      <c r="E787" s="29" t="str">
        <f>IF($A787="Enter data zone code", " ",IF(ISNA(VLOOKUP($A787,'SIMD 2020v2 DZ lookup data'!$A:$AA,4,FALSE)),"not found",VLOOKUP($A787,'SIMD 2020v2 DZ lookup data'!$A:$AA,4,FALSE)))</f>
        <v> </v>
      </c>
      <c r="F787" s="29" t="str">
        <f>IF($A787="Enter data zone code", " ",IF(ISNA(VLOOKUP($A787,'SIMD 2020v2 DZ lookup data'!$A:$AA,5,FALSE)),"not found",VLOOKUP($A787,'SIMD 2020v2 DZ lookup data'!$A:$AA,5,FALSE)))</f>
        <v> </v>
      </c>
      <c r="G787" s="29" t="str">
        <f>IF($A787="Enter data zone code", " ",IF(ISNA(VLOOKUP($A787,'SIMD 2020v2 DZ lookup data'!$A:$AA,6,FALSE)),"not found",VLOOKUP($A787,'SIMD 2020v2 DZ lookup data'!$A:$AA,6,FALSE)))</f>
        <v> </v>
      </c>
      <c r="H787" s="30" t="str">
        <f>IF($A787="Enter data zone code", " ",IF(ISNA(VLOOKUP($A787,'SIMD 2020v2 DZ lookup data'!$A:$AA,8,FALSE)),"not found",VLOOKUP($A787,'SIMD 2020v2 DZ lookup data'!$A:$AA,7,FALSE)))</f>
        <v> </v>
      </c>
      <c r="I787" s="30" t="str">
        <f>IF($A787="Enter data zone code", " ",IF(ISNA(VLOOKUP($A787,'SIMD 2020v2 DZ lookup data'!$A:$AA,7,FALSE)),"not found",VLOOKUP($A787,'SIMD 2020v2 DZ lookup data'!$A:$AA,8,FALSE)))</f>
        <v> </v>
      </c>
      <c r="J787" s="30" t="str">
        <f>IF($A787="Enter data zone code", " ",IF(ISNA(VLOOKUP($A787,'SIMD 2020v2 DZ lookup data'!$A:$AA,9,FALSE)),"not found",VLOOKUP($A787,'SIMD 2020v2 DZ lookup data'!$A:$AA,9,FALSE)))</f>
        <v> </v>
      </c>
      <c r="K787" s="30" t="str">
        <f>IF($A787="Enter data zone code", " ",IF(ISNA(VLOOKUP($A787,'SIMD 2020v2 DZ lookup data'!$A:$AA,10,FALSE)),"not found",VLOOKUP($A787,'SIMD 2020v2 DZ lookup data'!$A:$AA,10,FALSE)))</f>
        <v> </v>
      </c>
      <c r="L787" s="30" t="str">
        <f>IF($A787="Enter data zone code", " ",IF(ISNA(VLOOKUP($A787,'SIMD 2020v2 DZ lookup data'!$A:$AA,11,FALSE)),"not found",VLOOKUP($A787,'SIMD 2020v2 DZ lookup data'!$A:$AA,11,FALSE)))</f>
        <v> </v>
      </c>
      <c r="M787" s="30" t="str">
        <f>IF($A787="Enter data zone code", " ",IF(ISNA(VLOOKUP($A787,'SIMD 2020v2 DZ lookup data'!$A:$AA,12,FALSE)),"not found",VLOOKUP($A787,'SIMD 2020v2 DZ lookup data'!$A:$AA,12,FALSE)))</f>
        <v> </v>
      </c>
      <c r="N787" s="30" t="str">
        <f>IF($A787="Enter data zone code", " ",IF(ISNA(VLOOKUP($A787,'SIMD 2020v2 DZ lookup data'!$A:$AA,13,FALSE)),"not found",VLOOKUP($A787,'SIMD 2020v2 DZ lookup data'!$A:$AA,13,FALSE)))</f>
        <v> </v>
      </c>
      <c r="O787" s="31" t="str">
        <f>IF($A787="Enter data zone code", " ",IF(ISNA(VLOOKUP($A787,'SIMD 2020v2 DZ lookup data'!$A:$AA,14,FALSE)),"not found",VLOOKUP($A787,'SIMD 2020v2 DZ lookup data'!$A:$AA,14,FALSE)))</f>
        <v> </v>
      </c>
      <c r="P787" s="31" t="str">
        <f>IF($A787="Enter data zone code", " ",IF(ISNA(VLOOKUP($A787,'SIMD 2020v2 DZ lookup data'!$A:$AA,15,FALSE)),"not found",VLOOKUP($A787,'SIMD 2020v2 DZ lookup data'!$A:$AA,15,FALSE)))</f>
        <v> </v>
      </c>
      <c r="Q787" s="37" t="str">
        <f>IF($A787="Enter data zone code", " ",IF(ISNA(VLOOKUP($A787,'SIMD 2020v2 DZ lookup data'!$A:$AA,17,FALSE)),"not found",VLOOKUP($A787,'SIMD 2020v2 DZ lookup data'!$A:$AA,17,FALSE)))</f>
        <v> </v>
      </c>
      <c r="R787" s="36" t="str">
        <f>IF($A787="Enter data zone code", " ",IF(ISNA(VLOOKUP($A787,'SIMD 2020v2 DZ lookup data'!$A:$AA,19,FALSE)),"not found",VLOOKUP($A787,'SIMD 2020v2 DZ lookup data'!$A:$AA,19,FALSE)))</f>
        <v> </v>
      </c>
      <c r="S787" s="36" t="str">
        <f>IF($A787="Enter data zone code", " ",IF(ISNA(VLOOKUP($A787,'SIMD 2020v2 DZ lookup data'!$A:$AA,23,FALSE)),"not found",VLOOKUP($A787,'SIMD 2020v2 DZ lookup data'!$A:$AA,23,FALSE)))</f>
        <v> </v>
      </c>
      <c r="T787" s="36" t="str">
        <f>IF($A787="Enter data zone code", " ",IF(ISNA(VLOOKUP($A787,'SIMD 2020v2 DZ lookup data'!$A:$AA,25,FALSE)),"not found",VLOOKUP($A787,'SIMD 2020v2 DZ lookup data'!$A:$AA,25,FALSE)))</f>
        <v> </v>
      </c>
      <c r="U787" s="38" t="str">
        <f>IF($A787="Enter data zone code", " ",IF(ISNA(VLOOKUP($A787,'SIMD 2020v2 DZ lookup data'!$A:$AA,27,FALSE)),"not found",VLOOKUP($A787,'SIMD 2020v2 DZ lookup data'!$A:$AA,27,FALSE)))</f>
        <v> </v>
      </c>
    </row>
    <row r="788" ht="15.75" customHeight="1">
      <c r="A788" s="35" t="s">
        <v>89</v>
      </c>
      <c r="B788" s="36" t="str">
        <f>IF($A788="Enter data zone code", " ",IF(ISNA(VLOOKUP($A788,'SIMD 2020v2 DZ lookup data'!$A:$AA,2,FALSE)),"not found",VLOOKUP($A788,'SIMD 2020v2 DZ lookup data'!$A:$AA,2,FALSE)))</f>
        <v> </v>
      </c>
      <c r="C788" s="36" t="str">
        <f>IF($A788="Enter data zone code", " ",IF(ISNA(VLOOKUP($A788,'SIMD 2020v2 DZ lookup data'!$A:$AA,21,FALSE)),"not found",VLOOKUP($A788,'SIMD 2020v2 DZ lookup data'!$A:$AA,21,FALSE)))</f>
        <v> </v>
      </c>
      <c r="D788" s="29" t="str">
        <f>IF($A788="Enter data zone code", " ",IF(ISNA(VLOOKUP($A788,'SIMD 2020v2 DZ lookup data'!$A:$AA,3,FALSE)),"not found",VLOOKUP($A788,'SIMD 2020v2 DZ lookup data'!$A:$AA,3,FALSE)))</f>
        <v> </v>
      </c>
      <c r="E788" s="29" t="str">
        <f>IF($A788="Enter data zone code", " ",IF(ISNA(VLOOKUP($A788,'SIMD 2020v2 DZ lookup data'!$A:$AA,4,FALSE)),"not found",VLOOKUP($A788,'SIMD 2020v2 DZ lookup data'!$A:$AA,4,FALSE)))</f>
        <v> </v>
      </c>
      <c r="F788" s="29" t="str">
        <f>IF($A788="Enter data zone code", " ",IF(ISNA(VLOOKUP($A788,'SIMD 2020v2 DZ lookup data'!$A:$AA,5,FALSE)),"not found",VLOOKUP($A788,'SIMD 2020v2 DZ lookup data'!$A:$AA,5,FALSE)))</f>
        <v> </v>
      </c>
      <c r="G788" s="29" t="str">
        <f>IF($A788="Enter data zone code", " ",IF(ISNA(VLOOKUP($A788,'SIMD 2020v2 DZ lookup data'!$A:$AA,6,FALSE)),"not found",VLOOKUP($A788,'SIMD 2020v2 DZ lookup data'!$A:$AA,6,FALSE)))</f>
        <v> </v>
      </c>
      <c r="H788" s="30" t="str">
        <f>IF($A788="Enter data zone code", " ",IF(ISNA(VLOOKUP($A788,'SIMD 2020v2 DZ lookup data'!$A:$AA,8,FALSE)),"not found",VLOOKUP($A788,'SIMD 2020v2 DZ lookup data'!$A:$AA,7,FALSE)))</f>
        <v> </v>
      </c>
      <c r="I788" s="30" t="str">
        <f>IF($A788="Enter data zone code", " ",IF(ISNA(VLOOKUP($A788,'SIMD 2020v2 DZ lookup data'!$A:$AA,7,FALSE)),"not found",VLOOKUP($A788,'SIMD 2020v2 DZ lookup data'!$A:$AA,8,FALSE)))</f>
        <v> </v>
      </c>
      <c r="J788" s="30" t="str">
        <f>IF($A788="Enter data zone code", " ",IF(ISNA(VLOOKUP($A788,'SIMD 2020v2 DZ lookup data'!$A:$AA,9,FALSE)),"not found",VLOOKUP($A788,'SIMD 2020v2 DZ lookup data'!$A:$AA,9,FALSE)))</f>
        <v> </v>
      </c>
      <c r="K788" s="30" t="str">
        <f>IF($A788="Enter data zone code", " ",IF(ISNA(VLOOKUP($A788,'SIMD 2020v2 DZ lookup data'!$A:$AA,10,FALSE)),"not found",VLOOKUP($A788,'SIMD 2020v2 DZ lookup data'!$A:$AA,10,FALSE)))</f>
        <v> </v>
      </c>
      <c r="L788" s="30" t="str">
        <f>IF($A788="Enter data zone code", " ",IF(ISNA(VLOOKUP($A788,'SIMD 2020v2 DZ lookup data'!$A:$AA,11,FALSE)),"not found",VLOOKUP($A788,'SIMD 2020v2 DZ lookup data'!$A:$AA,11,FALSE)))</f>
        <v> </v>
      </c>
      <c r="M788" s="30" t="str">
        <f>IF($A788="Enter data zone code", " ",IF(ISNA(VLOOKUP($A788,'SIMD 2020v2 DZ lookup data'!$A:$AA,12,FALSE)),"not found",VLOOKUP($A788,'SIMD 2020v2 DZ lookup data'!$A:$AA,12,FALSE)))</f>
        <v> </v>
      </c>
      <c r="N788" s="30" t="str">
        <f>IF($A788="Enter data zone code", " ",IF(ISNA(VLOOKUP($A788,'SIMD 2020v2 DZ lookup data'!$A:$AA,13,FALSE)),"not found",VLOOKUP($A788,'SIMD 2020v2 DZ lookup data'!$A:$AA,13,FALSE)))</f>
        <v> </v>
      </c>
      <c r="O788" s="31" t="str">
        <f>IF($A788="Enter data zone code", " ",IF(ISNA(VLOOKUP($A788,'SIMD 2020v2 DZ lookup data'!$A:$AA,14,FALSE)),"not found",VLOOKUP($A788,'SIMD 2020v2 DZ lookup data'!$A:$AA,14,FALSE)))</f>
        <v> </v>
      </c>
      <c r="P788" s="31" t="str">
        <f>IF($A788="Enter data zone code", " ",IF(ISNA(VLOOKUP($A788,'SIMD 2020v2 DZ lookup data'!$A:$AA,15,FALSE)),"not found",VLOOKUP($A788,'SIMD 2020v2 DZ lookup data'!$A:$AA,15,FALSE)))</f>
        <v> </v>
      </c>
      <c r="Q788" s="37" t="str">
        <f>IF($A788="Enter data zone code", " ",IF(ISNA(VLOOKUP($A788,'SIMD 2020v2 DZ lookup data'!$A:$AA,17,FALSE)),"not found",VLOOKUP($A788,'SIMD 2020v2 DZ lookup data'!$A:$AA,17,FALSE)))</f>
        <v> </v>
      </c>
      <c r="R788" s="36" t="str">
        <f>IF($A788="Enter data zone code", " ",IF(ISNA(VLOOKUP($A788,'SIMD 2020v2 DZ lookup data'!$A:$AA,19,FALSE)),"not found",VLOOKUP($A788,'SIMD 2020v2 DZ lookup data'!$A:$AA,19,FALSE)))</f>
        <v> </v>
      </c>
      <c r="S788" s="36" t="str">
        <f>IF($A788="Enter data zone code", " ",IF(ISNA(VLOOKUP($A788,'SIMD 2020v2 DZ lookup data'!$A:$AA,23,FALSE)),"not found",VLOOKUP($A788,'SIMD 2020v2 DZ lookup data'!$A:$AA,23,FALSE)))</f>
        <v> </v>
      </c>
      <c r="T788" s="36" t="str">
        <f>IF($A788="Enter data zone code", " ",IF(ISNA(VLOOKUP($A788,'SIMD 2020v2 DZ lookup data'!$A:$AA,25,FALSE)),"not found",VLOOKUP($A788,'SIMD 2020v2 DZ lookup data'!$A:$AA,25,FALSE)))</f>
        <v> </v>
      </c>
      <c r="U788" s="38" t="str">
        <f>IF($A788="Enter data zone code", " ",IF(ISNA(VLOOKUP($A788,'SIMD 2020v2 DZ lookup data'!$A:$AA,27,FALSE)),"not found",VLOOKUP($A788,'SIMD 2020v2 DZ lookup data'!$A:$AA,27,FALSE)))</f>
        <v> </v>
      </c>
    </row>
    <row r="789" ht="15.75" customHeight="1">
      <c r="A789" s="35" t="s">
        <v>89</v>
      </c>
      <c r="B789" s="36" t="str">
        <f>IF($A789="Enter data zone code", " ",IF(ISNA(VLOOKUP($A789,'SIMD 2020v2 DZ lookup data'!$A:$AA,2,FALSE)),"not found",VLOOKUP($A789,'SIMD 2020v2 DZ lookup data'!$A:$AA,2,FALSE)))</f>
        <v> </v>
      </c>
      <c r="C789" s="36" t="str">
        <f>IF($A789="Enter data zone code", " ",IF(ISNA(VLOOKUP($A789,'SIMD 2020v2 DZ lookup data'!$A:$AA,21,FALSE)),"not found",VLOOKUP($A789,'SIMD 2020v2 DZ lookup data'!$A:$AA,21,FALSE)))</f>
        <v> </v>
      </c>
      <c r="D789" s="29" t="str">
        <f>IF($A789="Enter data zone code", " ",IF(ISNA(VLOOKUP($A789,'SIMD 2020v2 DZ lookup data'!$A:$AA,3,FALSE)),"not found",VLOOKUP($A789,'SIMD 2020v2 DZ lookup data'!$A:$AA,3,FALSE)))</f>
        <v> </v>
      </c>
      <c r="E789" s="29" t="str">
        <f>IF($A789="Enter data zone code", " ",IF(ISNA(VLOOKUP($A789,'SIMD 2020v2 DZ lookup data'!$A:$AA,4,FALSE)),"not found",VLOOKUP($A789,'SIMD 2020v2 DZ lookup data'!$A:$AA,4,FALSE)))</f>
        <v> </v>
      </c>
      <c r="F789" s="29" t="str">
        <f>IF($A789="Enter data zone code", " ",IF(ISNA(VLOOKUP($A789,'SIMD 2020v2 DZ lookup data'!$A:$AA,5,FALSE)),"not found",VLOOKUP($A789,'SIMD 2020v2 DZ lookup data'!$A:$AA,5,FALSE)))</f>
        <v> </v>
      </c>
      <c r="G789" s="29" t="str">
        <f>IF($A789="Enter data zone code", " ",IF(ISNA(VLOOKUP($A789,'SIMD 2020v2 DZ lookup data'!$A:$AA,6,FALSE)),"not found",VLOOKUP($A789,'SIMD 2020v2 DZ lookup data'!$A:$AA,6,FALSE)))</f>
        <v> </v>
      </c>
      <c r="H789" s="30" t="str">
        <f>IF($A789="Enter data zone code", " ",IF(ISNA(VLOOKUP($A789,'SIMD 2020v2 DZ lookup data'!$A:$AA,8,FALSE)),"not found",VLOOKUP($A789,'SIMD 2020v2 DZ lookup data'!$A:$AA,7,FALSE)))</f>
        <v> </v>
      </c>
      <c r="I789" s="30" t="str">
        <f>IF($A789="Enter data zone code", " ",IF(ISNA(VLOOKUP($A789,'SIMD 2020v2 DZ lookup data'!$A:$AA,7,FALSE)),"not found",VLOOKUP($A789,'SIMD 2020v2 DZ lookup data'!$A:$AA,8,FALSE)))</f>
        <v> </v>
      </c>
      <c r="J789" s="30" t="str">
        <f>IF($A789="Enter data zone code", " ",IF(ISNA(VLOOKUP($A789,'SIMD 2020v2 DZ lookup data'!$A:$AA,9,FALSE)),"not found",VLOOKUP($A789,'SIMD 2020v2 DZ lookup data'!$A:$AA,9,FALSE)))</f>
        <v> </v>
      </c>
      <c r="K789" s="30" t="str">
        <f>IF($A789="Enter data zone code", " ",IF(ISNA(VLOOKUP($A789,'SIMD 2020v2 DZ lookup data'!$A:$AA,10,FALSE)),"not found",VLOOKUP($A789,'SIMD 2020v2 DZ lookup data'!$A:$AA,10,FALSE)))</f>
        <v> </v>
      </c>
      <c r="L789" s="30" t="str">
        <f>IF($A789="Enter data zone code", " ",IF(ISNA(VLOOKUP($A789,'SIMD 2020v2 DZ lookup data'!$A:$AA,11,FALSE)),"not found",VLOOKUP($A789,'SIMD 2020v2 DZ lookup data'!$A:$AA,11,FALSE)))</f>
        <v> </v>
      </c>
      <c r="M789" s="30" t="str">
        <f>IF($A789="Enter data zone code", " ",IF(ISNA(VLOOKUP($A789,'SIMD 2020v2 DZ lookup data'!$A:$AA,12,FALSE)),"not found",VLOOKUP($A789,'SIMD 2020v2 DZ lookup data'!$A:$AA,12,FALSE)))</f>
        <v> </v>
      </c>
      <c r="N789" s="30" t="str">
        <f>IF($A789="Enter data zone code", " ",IF(ISNA(VLOOKUP($A789,'SIMD 2020v2 DZ lookup data'!$A:$AA,13,FALSE)),"not found",VLOOKUP($A789,'SIMD 2020v2 DZ lookup data'!$A:$AA,13,FALSE)))</f>
        <v> </v>
      </c>
      <c r="O789" s="31" t="str">
        <f>IF($A789="Enter data zone code", " ",IF(ISNA(VLOOKUP($A789,'SIMD 2020v2 DZ lookup data'!$A:$AA,14,FALSE)),"not found",VLOOKUP($A789,'SIMD 2020v2 DZ lookup data'!$A:$AA,14,FALSE)))</f>
        <v> </v>
      </c>
      <c r="P789" s="31" t="str">
        <f>IF($A789="Enter data zone code", " ",IF(ISNA(VLOOKUP($A789,'SIMD 2020v2 DZ lookup data'!$A:$AA,15,FALSE)),"not found",VLOOKUP($A789,'SIMD 2020v2 DZ lookup data'!$A:$AA,15,FALSE)))</f>
        <v> </v>
      </c>
      <c r="Q789" s="37" t="str">
        <f>IF($A789="Enter data zone code", " ",IF(ISNA(VLOOKUP($A789,'SIMD 2020v2 DZ lookup data'!$A:$AA,17,FALSE)),"not found",VLOOKUP($A789,'SIMD 2020v2 DZ lookup data'!$A:$AA,17,FALSE)))</f>
        <v> </v>
      </c>
      <c r="R789" s="36" t="str">
        <f>IF($A789="Enter data zone code", " ",IF(ISNA(VLOOKUP($A789,'SIMD 2020v2 DZ lookup data'!$A:$AA,19,FALSE)),"not found",VLOOKUP($A789,'SIMD 2020v2 DZ lookup data'!$A:$AA,19,FALSE)))</f>
        <v> </v>
      </c>
      <c r="S789" s="36" t="str">
        <f>IF($A789="Enter data zone code", " ",IF(ISNA(VLOOKUP($A789,'SIMD 2020v2 DZ lookup data'!$A:$AA,23,FALSE)),"not found",VLOOKUP($A789,'SIMD 2020v2 DZ lookup data'!$A:$AA,23,FALSE)))</f>
        <v> </v>
      </c>
      <c r="T789" s="36" t="str">
        <f>IF($A789="Enter data zone code", " ",IF(ISNA(VLOOKUP($A789,'SIMD 2020v2 DZ lookup data'!$A:$AA,25,FALSE)),"not found",VLOOKUP($A789,'SIMD 2020v2 DZ lookup data'!$A:$AA,25,FALSE)))</f>
        <v> </v>
      </c>
      <c r="U789" s="38" t="str">
        <f>IF($A789="Enter data zone code", " ",IF(ISNA(VLOOKUP($A789,'SIMD 2020v2 DZ lookup data'!$A:$AA,27,FALSE)),"not found",VLOOKUP($A789,'SIMD 2020v2 DZ lookup data'!$A:$AA,27,FALSE)))</f>
        <v> </v>
      </c>
    </row>
    <row r="790" ht="15.75" customHeight="1">
      <c r="A790" s="35" t="s">
        <v>89</v>
      </c>
      <c r="B790" s="36" t="str">
        <f>IF($A790="Enter data zone code", " ",IF(ISNA(VLOOKUP($A790,'SIMD 2020v2 DZ lookup data'!$A:$AA,2,FALSE)),"not found",VLOOKUP($A790,'SIMD 2020v2 DZ lookup data'!$A:$AA,2,FALSE)))</f>
        <v> </v>
      </c>
      <c r="C790" s="36" t="str">
        <f>IF($A790="Enter data zone code", " ",IF(ISNA(VLOOKUP($A790,'SIMD 2020v2 DZ lookup data'!$A:$AA,21,FALSE)),"not found",VLOOKUP($A790,'SIMD 2020v2 DZ lookup data'!$A:$AA,21,FALSE)))</f>
        <v> </v>
      </c>
      <c r="D790" s="29" t="str">
        <f>IF($A790="Enter data zone code", " ",IF(ISNA(VLOOKUP($A790,'SIMD 2020v2 DZ lookup data'!$A:$AA,3,FALSE)),"not found",VLOOKUP($A790,'SIMD 2020v2 DZ lookup data'!$A:$AA,3,FALSE)))</f>
        <v> </v>
      </c>
      <c r="E790" s="29" t="str">
        <f>IF($A790="Enter data zone code", " ",IF(ISNA(VLOOKUP($A790,'SIMD 2020v2 DZ lookup data'!$A:$AA,4,FALSE)),"not found",VLOOKUP($A790,'SIMD 2020v2 DZ lookup data'!$A:$AA,4,FALSE)))</f>
        <v> </v>
      </c>
      <c r="F790" s="29" t="str">
        <f>IF($A790="Enter data zone code", " ",IF(ISNA(VLOOKUP($A790,'SIMD 2020v2 DZ lookup data'!$A:$AA,5,FALSE)),"not found",VLOOKUP($A790,'SIMD 2020v2 DZ lookup data'!$A:$AA,5,FALSE)))</f>
        <v> </v>
      </c>
      <c r="G790" s="29" t="str">
        <f>IF($A790="Enter data zone code", " ",IF(ISNA(VLOOKUP($A790,'SIMD 2020v2 DZ lookup data'!$A:$AA,6,FALSE)),"not found",VLOOKUP($A790,'SIMD 2020v2 DZ lookup data'!$A:$AA,6,FALSE)))</f>
        <v> </v>
      </c>
      <c r="H790" s="30" t="str">
        <f>IF($A790="Enter data zone code", " ",IF(ISNA(VLOOKUP($A790,'SIMD 2020v2 DZ lookup data'!$A:$AA,8,FALSE)),"not found",VLOOKUP($A790,'SIMD 2020v2 DZ lookup data'!$A:$AA,7,FALSE)))</f>
        <v> </v>
      </c>
      <c r="I790" s="30" t="str">
        <f>IF($A790="Enter data zone code", " ",IF(ISNA(VLOOKUP($A790,'SIMD 2020v2 DZ lookup data'!$A:$AA,7,FALSE)),"not found",VLOOKUP($A790,'SIMD 2020v2 DZ lookup data'!$A:$AA,8,FALSE)))</f>
        <v> </v>
      </c>
      <c r="J790" s="30" t="str">
        <f>IF($A790="Enter data zone code", " ",IF(ISNA(VLOOKUP($A790,'SIMD 2020v2 DZ lookup data'!$A:$AA,9,FALSE)),"not found",VLOOKUP($A790,'SIMD 2020v2 DZ lookup data'!$A:$AA,9,FALSE)))</f>
        <v> </v>
      </c>
      <c r="K790" s="30" t="str">
        <f>IF($A790="Enter data zone code", " ",IF(ISNA(VLOOKUP($A790,'SIMD 2020v2 DZ lookup data'!$A:$AA,10,FALSE)),"not found",VLOOKUP($A790,'SIMD 2020v2 DZ lookup data'!$A:$AA,10,FALSE)))</f>
        <v> </v>
      </c>
      <c r="L790" s="30" t="str">
        <f>IF($A790="Enter data zone code", " ",IF(ISNA(VLOOKUP($A790,'SIMD 2020v2 DZ lookup data'!$A:$AA,11,FALSE)),"not found",VLOOKUP($A790,'SIMD 2020v2 DZ lookup data'!$A:$AA,11,FALSE)))</f>
        <v> </v>
      </c>
      <c r="M790" s="30" t="str">
        <f>IF($A790="Enter data zone code", " ",IF(ISNA(VLOOKUP($A790,'SIMD 2020v2 DZ lookup data'!$A:$AA,12,FALSE)),"not found",VLOOKUP($A790,'SIMD 2020v2 DZ lookup data'!$A:$AA,12,FALSE)))</f>
        <v> </v>
      </c>
      <c r="N790" s="30" t="str">
        <f>IF($A790="Enter data zone code", " ",IF(ISNA(VLOOKUP($A790,'SIMD 2020v2 DZ lookup data'!$A:$AA,13,FALSE)),"not found",VLOOKUP($A790,'SIMD 2020v2 DZ lookup data'!$A:$AA,13,FALSE)))</f>
        <v> </v>
      </c>
      <c r="O790" s="31" t="str">
        <f>IF($A790="Enter data zone code", " ",IF(ISNA(VLOOKUP($A790,'SIMD 2020v2 DZ lookup data'!$A:$AA,14,FALSE)),"not found",VLOOKUP($A790,'SIMD 2020v2 DZ lookup data'!$A:$AA,14,FALSE)))</f>
        <v> </v>
      </c>
      <c r="P790" s="31" t="str">
        <f>IF($A790="Enter data zone code", " ",IF(ISNA(VLOOKUP($A790,'SIMD 2020v2 DZ lookup data'!$A:$AA,15,FALSE)),"not found",VLOOKUP($A790,'SIMD 2020v2 DZ lookup data'!$A:$AA,15,FALSE)))</f>
        <v> </v>
      </c>
      <c r="Q790" s="37" t="str">
        <f>IF($A790="Enter data zone code", " ",IF(ISNA(VLOOKUP($A790,'SIMD 2020v2 DZ lookup data'!$A:$AA,17,FALSE)),"not found",VLOOKUP($A790,'SIMD 2020v2 DZ lookup data'!$A:$AA,17,FALSE)))</f>
        <v> </v>
      </c>
      <c r="R790" s="36" t="str">
        <f>IF($A790="Enter data zone code", " ",IF(ISNA(VLOOKUP($A790,'SIMD 2020v2 DZ lookup data'!$A:$AA,19,FALSE)),"not found",VLOOKUP($A790,'SIMD 2020v2 DZ lookup data'!$A:$AA,19,FALSE)))</f>
        <v> </v>
      </c>
      <c r="S790" s="36" t="str">
        <f>IF($A790="Enter data zone code", " ",IF(ISNA(VLOOKUP($A790,'SIMD 2020v2 DZ lookup data'!$A:$AA,23,FALSE)),"not found",VLOOKUP($A790,'SIMD 2020v2 DZ lookup data'!$A:$AA,23,FALSE)))</f>
        <v> </v>
      </c>
      <c r="T790" s="36" t="str">
        <f>IF($A790="Enter data zone code", " ",IF(ISNA(VLOOKUP($A790,'SIMD 2020v2 DZ lookup data'!$A:$AA,25,FALSE)),"not found",VLOOKUP($A790,'SIMD 2020v2 DZ lookup data'!$A:$AA,25,FALSE)))</f>
        <v> </v>
      </c>
      <c r="U790" s="38" t="str">
        <f>IF($A790="Enter data zone code", " ",IF(ISNA(VLOOKUP($A790,'SIMD 2020v2 DZ lookup data'!$A:$AA,27,FALSE)),"not found",VLOOKUP($A790,'SIMD 2020v2 DZ lookup data'!$A:$AA,27,FALSE)))</f>
        <v> </v>
      </c>
    </row>
    <row r="791" ht="15.75" customHeight="1">
      <c r="A791" s="35" t="s">
        <v>89</v>
      </c>
      <c r="B791" s="36" t="str">
        <f>IF($A791="Enter data zone code", " ",IF(ISNA(VLOOKUP($A791,'SIMD 2020v2 DZ lookup data'!$A:$AA,2,FALSE)),"not found",VLOOKUP($A791,'SIMD 2020v2 DZ lookup data'!$A:$AA,2,FALSE)))</f>
        <v> </v>
      </c>
      <c r="C791" s="36" t="str">
        <f>IF($A791="Enter data zone code", " ",IF(ISNA(VLOOKUP($A791,'SIMD 2020v2 DZ lookup data'!$A:$AA,21,FALSE)),"not found",VLOOKUP($A791,'SIMD 2020v2 DZ lookup data'!$A:$AA,21,FALSE)))</f>
        <v> </v>
      </c>
      <c r="D791" s="29" t="str">
        <f>IF($A791="Enter data zone code", " ",IF(ISNA(VLOOKUP($A791,'SIMD 2020v2 DZ lookup data'!$A:$AA,3,FALSE)),"not found",VLOOKUP($A791,'SIMD 2020v2 DZ lookup data'!$A:$AA,3,FALSE)))</f>
        <v> </v>
      </c>
      <c r="E791" s="29" t="str">
        <f>IF($A791="Enter data zone code", " ",IF(ISNA(VLOOKUP($A791,'SIMD 2020v2 DZ lookup data'!$A:$AA,4,FALSE)),"not found",VLOOKUP($A791,'SIMD 2020v2 DZ lookup data'!$A:$AA,4,FALSE)))</f>
        <v> </v>
      </c>
      <c r="F791" s="29" t="str">
        <f>IF($A791="Enter data zone code", " ",IF(ISNA(VLOOKUP($A791,'SIMD 2020v2 DZ lookup data'!$A:$AA,5,FALSE)),"not found",VLOOKUP($A791,'SIMD 2020v2 DZ lookup data'!$A:$AA,5,FALSE)))</f>
        <v> </v>
      </c>
      <c r="G791" s="29" t="str">
        <f>IF($A791="Enter data zone code", " ",IF(ISNA(VLOOKUP($A791,'SIMD 2020v2 DZ lookup data'!$A:$AA,6,FALSE)),"not found",VLOOKUP($A791,'SIMD 2020v2 DZ lookup data'!$A:$AA,6,FALSE)))</f>
        <v> </v>
      </c>
      <c r="H791" s="30" t="str">
        <f>IF($A791="Enter data zone code", " ",IF(ISNA(VLOOKUP($A791,'SIMD 2020v2 DZ lookup data'!$A:$AA,8,FALSE)),"not found",VLOOKUP($A791,'SIMD 2020v2 DZ lookup data'!$A:$AA,7,FALSE)))</f>
        <v> </v>
      </c>
      <c r="I791" s="30" t="str">
        <f>IF($A791="Enter data zone code", " ",IF(ISNA(VLOOKUP($A791,'SIMD 2020v2 DZ lookup data'!$A:$AA,7,FALSE)),"not found",VLOOKUP($A791,'SIMD 2020v2 DZ lookup data'!$A:$AA,8,FALSE)))</f>
        <v> </v>
      </c>
      <c r="J791" s="30" t="str">
        <f>IF($A791="Enter data zone code", " ",IF(ISNA(VLOOKUP($A791,'SIMD 2020v2 DZ lookup data'!$A:$AA,9,FALSE)),"not found",VLOOKUP($A791,'SIMD 2020v2 DZ lookup data'!$A:$AA,9,FALSE)))</f>
        <v> </v>
      </c>
      <c r="K791" s="30" t="str">
        <f>IF($A791="Enter data zone code", " ",IF(ISNA(VLOOKUP($A791,'SIMD 2020v2 DZ lookup data'!$A:$AA,10,FALSE)),"not found",VLOOKUP($A791,'SIMD 2020v2 DZ lookup data'!$A:$AA,10,FALSE)))</f>
        <v> </v>
      </c>
      <c r="L791" s="30" t="str">
        <f>IF($A791="Enter data zone code", " ",IF(ISNA(VLOOKUP($A791,'SIMD 2020v2 DZ lookup data'!$A:$AA,11,FALSE)),"not found",VLOOKUP($A791,'SIMD 2020v2 DZ lookup data'!$A:$AA,11,FALSE)))</f>
        <v> </v>
      </c>
      <c r="M791" s="30" t="str">
        <f>IF($A791="Enter data zone code", " ",IF(ISNA(VLOOKUP($A791,'SIMD 2020v2 DZ lookup data'!$A:$AA,12,FALSE)),"not found",VLOOKUP($A791,'SIMD 2020v2 DZ lookup data'!$A:$AA,12,FALSE)))</f>
        <v> </v>
      </c>
      <c r="N791" s="30" t="str">
        <f>IF($A791="Enter data zone code", " ",IF(ISNA(VLOOKUP($A791,'SIMD 2020v2 DZ lookup data'!$A:$AA,13,FALSE)),"not found",VLOOKUP($A791,'SIMD 2020v2 DZ lookup data'!$A:$AA,13,FALSE)))</f>
        <v> </v>
      </c>
      <c r="O791" s="31" t="str">
        <f>IF($A791="Enter data zone code", " ",IF(ISNA(VLOOKUP($A791,'SIMD 2020v2 DZ lookup data'!$A:$AA,14,FALSE)),"not found",VLOOKUP($A791,'SIMD 2020v2 DZ lookup data'!$A:$AA,14,FALSE)))</f>
        <v> </v>
      </c>
      <c r="P791" s="31" t="str">
        <f>IF($A791="Enter data zone code", " ",IF(ISNA(VLOOKUP($A791,'SIMD 2020v2 DZ lookup data'!$A:$AA,15,FALSE)),"not found",VLOOKUP($A791,'SIMD 2020v2 DZ lookup data'!$A:$AA,15,FALSE)))</f>
        <v> </v>
      </c>
      <c r="Q791" s="37" t="str">
        <f>IF($A791="Enter data zone code", " ",IF(ISNA(VLOOKUP($A791,'SIMD 2020v2 DZ lookup data'!$A:$AA,17,FALSE)),"not found",VLOOKUP($A791,'SIMD 2020v2 DZ lookup data'!$A:$AA,17,FALSE)))</f>
        <v> </v>
      </c>
      <c r="R791" s="36" t="str">
        <f>IF($A791="Enter data zone code", " ",IF(ISNA(VLOOKUP($A791,'SIMD 2020v2 DZ lookup data'!$A:$AA,19,FALSE)),"not found",VLOOKUP($A791,'SIMD 2020v2 DZ lookup data'!$A:$AA,19,FALSE)))</f>
        <v> </v>
      </c>
      <c r="S791" s="36" t="str">
        <f>IF($A791="Enter data zone code", " ",IF(ISNA(VLOOKUP($A791,'SIMD 2020v2 DZ lookup data'!$A:$AA,23,FALSE)),"not found",VLOOKUP($A791,'SIMD 2020v2 DZ lookup data'!$A:$AA,23,FALSE)))</f>
        <v> </v>
      </c>
      <c r="T791" s="36" t="str">
        <f>IF($A791="Enter data zone code", " ",IF(ISNA(VLOOKUP($A791,'SIMD 2020v2 DZ lookup data'!$A:$AA,25,FALSE)),"not found",VLOOKUP($A791,'SIMD 2020v2 DZ lookup data'!$A:$AA,25,FALSE)))</f>
        <v> </v>
      </c>
      <c r="U791" s="38" t="str">
        <f>IF($A791="Enter data zone code", " ",IF(ISNA(VLOOKUP($A791,'SIMD 2020v2 DZ lookup data'!$A:$AA,27,FALSE)),"not found",VLOOKUP($A791,'SIMD 2020v2 DZ lookup data'!$A:$AA,27,FALSE)))</f>
        <v> </v>
      </c>
    </row>
    <row r="792" ht="15.75" customHeight="1">
      <c r="A792" s="35" t="s">
        <v>89</v>
      </c>
      <c r="B792" s="36" t="str">
        <f>IF($A792="Enter data zone code", " ",IF(ISNA(VLOOKUP($A792,'SIMD 2020v2 DZ lookup data'!$A:$AA,2,FALSE)),"not found",VLOOKUP($A792,'SIMD 2020v2 DZ lookup data'!$A:$AA,2,FALSE)))</f>
        <v> </v>
      </c>
      <c r="C792" s="36" t="str">
        <f>IF($A792="Enter data zone code", " ",IF(ISNA(VLOOKUP($A792,'SIMD 2020v2 DZ lookup data'!$A:$AA,21,FALSE)),"not found",VLOOKUP($A792,'SIMD 2020v2 DZ lookup data'!$A:$AA,21,FALSE)))</f>
        <v> </v>
      </c>
      <c r="D792" s="29" t="str">
        <f>IF($A792="Enter data zone code", " ",IF(ISNA(VLOOKUP($A792,'SIMD 2020v2 DZ lookup data'!$A:$AA,3,FALSE)),"not found",VLOOKUP($A792,'SIMD 2020v2 DZ lookup data'!$A:$AA,3,FALSE)))</f>
        <v> </v>
      </c>
      <c r="E792" s="29" t="str">
        <f>IF($A792="Enter data zone code", " ",IF(ISNA(VLOOKUP($A792,'SIMD 2020v2 DZ lookup data'!$A:$AA,4,FALSE)),"not found",VLOOKUP($A792,'SIMD 2020v2 DZ lookup data'!$A:$AA,4,FALSE)))</f>
        <v> </v>
      </c>
      <c r="F792" s="29" t="str">
        <f>IF($A792="Enter data zone code", " ",IF(ISNA(VLOOKUP($A792,'SIMD 2020v2 DZ lookup data'!$A:$AA,5,FALSE)),"not found",VLOOKUP($A792,'SIMD 2020v2 DZ lookup data'!$A:$AA,5,FALSE)))</f>
        <v> </v>
      </c>
      <c r="G792" s="29" t="str">
        <f>IF($A792="Enter data zone code", " ",IF(ISNA(VLOOKUP($A792,'SIMD 2020v2 DZ lookup data'!$A:$AA,6,FALSE)),"not found",VLOOKUP($A792,'SIMD 2020v2 DZ lookup data'!$A:$AA,6,FALSE)))</f>
        <v> </v>
      </c>
      <c r="H792" s="30" t="str">
        <f>IF($A792="Enter data zone code", " ",IF(ISNA(VLOOKUP($A792,'SIMD 2020v2 DZ lookup data'!$A:$AA,8,FALSE)),"not found",VLOOKUP($A792,'SIMD 2020v2 DZ lookup data'!$A:$AA,7,FALSE)))</f>
        <v> </v>
      </c>
      <c r="I792" s="30" t="str">
        <f>IF($A792="Enter data zone code", " ",IF(ISNA(VLOOKUP($A792,'SIMD 2020v2 DZ lookup data'!$A:$AA,7,FALSE)),"not found",VLOOKUP($A792,'SIMD 2020v2 DZ lookup data'!$A:$AA,8,FALSE)))</f>
        <v> </v>
      </c>
      <c r="J792" s="30" t="str">
        <f>IF($A792="Enter data zone code", " ",IF(ISNA(VLOOKUP($A792,'SIMD 2020v2 DZ lookup data'!$A:$AA,9,FALSE)),"not found",VLOOKUP($A792,'SIMD 2020v2 DZ lookup data'!$A:$AA,9,FALSE)))</f>
        <v> </v>
      </c>
      <c r="K792" s="30" t="str">
        <f>IF($A792="Enter data zone code", " ",IF(ISNA(VLOOKUP($A792,'SIMD 2020v2 DZ lookup data'!$A:$AA,10,FALSE)),"not found",VLOOKUP($A792,'SIMD 2020v2 DZ lookup data'!$A:$AA,10,FALSE)))</f>
        <v> </v>
      </c>
      <c r="L792" s="30" t="str">
        <f>IF($A792="Enter data zone code", " ",IF(ISNA(VLOOKUP($A792,'SIMD 2020v2 DZ lookup data'!$A:$AA,11,FALSE)),"not found",VLOOKUP($A792,'SIMD 2020v2 DZ lookup data'!$A:$AA,11,FALSE)))</f>
        <v> </v>
      </c>
      <c r="M792" s="30" t="str">
        <f>IF($A792="Enter data zone code", " ",IF(ISNA(VLOOKUP($A792,'SIMD 2020v2 DZ lookup data'!$A:$AA,12,FALSE)),"not found",VLOOKUP($A792,'SIMD 2020v2 DZ lookup data'!$A:$AA,12,FALSE)))</f>
        <v> </v>
      </c>
      <c r="N792" s="30" t="str">
        <f>IF($A792="Enter data zone code", " ",IF(ISNA(VLOOKUP($A792,'SIMD 2020v2 DZ lookup data'!$A:$AA,13,FALSE)),"not found",VLOOKUP($A792,'SIMD 2020v2 DZ lookup data'!$A:$AA,13,FALSE)))</f>
        <v> </v>
      </c>
      <c r="O792" s="31" t="str">
        <f>IF($A792="Enter data zone code", " ",IF(ISNA(VLOOKUP($A792,'SIMD 2020v2 DZ lookup data'!$A:$AA,14,FALSE)),"not found",VLOOKUP($A792,'SIMD 2020v2 DZ lookup data'!$A:$AA,14,FALSE)))</f>
        <v> </v>
      </c>
      <c r="P792" s="31" t="str">
        <f>IF($A792="Enter data zone code", " ",IF(ISNA(VLOOKUP($A792,'SIMD 2020v2 DZ lookup data'!$A:$AA,15,FALSE)),"not found",VLOOKUP($A792,'SIMD 2020v2 DZ lookup data'!$A:$AA,15,FALSE)))</f>
        <v> </v>
      </c>
      <c r="Q792" s="37" t="str">
        <f>IF($A792="Enter data zone code", " ",IF(ISNA(VLOOKUP($A792,'SIMD 2020v2 DZ lookup data'!$A:$AA,17,FALSE)),"not found",VLOOKUP($A792,'SIMD 2020v2 DZ lookup data'!$A:$AA,17,FALSE)))</f>
        <v> </v>
      </c>
      <c r="R792" s="36" t="str">
        <f>IF($A792="Enter data zone code", " ",IF(ISNA(VLOOKUP($A792,'SIMD 2020v2 DZ lookup data'!$A:$AA,19,FALSE)),"not found",VLOOKUP($A792,'SIMD 2020v2 DZ lookup data'!$A:$AA,19,FALSE)))</f>
        <v> </v>
      </c>
      <c r="S792" s="36" t="str">
        <f>IF($A792="Enter data zone code", " ",IF(ISNA(VLOOKUP($A792,'SIMD 2020v2 DZ lookup data'!$A:$AA,23,FALSE)),"not found",VLOOKUP($A792,'SIMD 2020v2 DZ lookup data'!$A:$AA,23,FALSE)))</f>
        <v> </v>
      </c>
      <c r="T792" s="36" t="str">
        <f>IF($A792="Enter data zone code", " ",IF(ISNA(VLOOKUP($A792,'SIMD 2020v2 DZ lookup data'!$A:$AA,25,FALSE)),"not found",VLOOKUP($A792,'SIMD 2020v2 DZ lookup data'!$A:$AA,25,FALSE)))</f>
        <v> </v>
      </c>
      <c r="U792" s="38" t="str">
        <f>IF($A792="Enter data zone code", " ",IF(ISNA(VLOOKUP($A792,'SIMD 2020v2 DZ lookup data'!$A:$AA,27,FALSE)),"not found",VLOOKUP($A792,'SIMD 2020v2 DZ lookup data'!$A:$AA,27,FALSE)))</f>
        <v> </v>
      </c>
    </row>
    <row r="793" ht="15.75" customHeight="1">
      <c r="A793" s="35" t="s">
        <v>89</v>
      </c>
      <c r="B793" s="36" t="str">
        <f>IF($A793="Enter data zone code", " ",IF(ISNA(VLOOKUP($A793,'SIMD 2020v2 DZ lookup data'!$A:$AA,2,FALSE)),"not found",VLOOKUP($A793,'SIMD 2020v2 DZ lookup data'!$A:$AA,2,FALSE)))</f>
        <v> </v>
      </c>
      <c r="C793" s="36" t="str">
        <f>IF($A793="Enter data zone code", " ",IF(ISNA(VLOOKUP($A793,'SIMD 2020v2 DZ lookup data'!$A:$AA,21,FALSE)),"not found",VLOOKUP($A793,'SIMD 2020v2 DZ lookup data'!$A:$AA,21,FALSE)))</f>
        <v> </v>
      </c>
      <c r="D793" s="29" t="str">
        <f>IF($A793="Enter data zone code", " ",IF(ISNA(VLOOKUP($A793,'SIMD 2020v2 DZ lookup data'!$A:$AA,3,FALSE)),"not found",VLOOKUP($A793,'SIMD 2020v2 DZ lookup data'!$A:$AA,3,FALSE)))</f>
        <v> </v>
      </c>
      <c r="E793" s="29" t="str">
        <f>IF($A793="Enter data zone code", " ",IF(ISNA(VLOOKUP($A793,'SIMD 2020v2 DZ lookup data'!$A:$AA,4,FALSE)),"not found",VLOOKUP($A793,'SIMD 2020v2 DZ lookup data'!$A:$AA,4,FALSE)))</f>
        <v> </v>
      </c>
      <c r="F793" s="29" t="str">
        <f>IF($A793="Enter data zone code", " ",IF(ISNA(VLOOKUP($A793,'SIMD 2020v2 DZ lookup data'!$A:$AA,5,FALSE)),"not found",VLOOKUP($A793,'SIMD 2020v2 DZ lookup data'!$A:$AA,5,FALSE)))</f>
        <v> </v>
      </c>
      <c r="G793" s="29" t="str">
        <f>IF($A793="Enter data zone code", " ",IF(ISNA(VLOOKUP($A793,'SIMD 2020v2 DZ lookup data'!$A:$AA,6,FALSE)),"not found",VLOOKUP($A793,'SIMD 2020v2 DZ lookup data'!$A:$AA,6,FALSE)))</f>
        <v> </v>
      </c>
      <c r="H793" s="30" t="str">
        <f>IF($A793="Enter data zone code", " ",IF(ISNA(VLOOKUP($A793,'SIMD 2020v2 DZ lookup data'!$A:$AA,8,FALSE)),"not found",VLOOKUP($A793,'SIMD 2020v2 DZ lookup data'!$A:$AA,7,FALSE)))</f>
        <v> </v>
      </c>
      <c r="I793" s="30" t="str">
        <f>IF($A793="Enter data zone code", " ",IF(ISNA(VLOOKUP($A793,'SIMD 2020v2 DZ lookup data'!$A:$AA,7,FALSE)),"not found",VLOOKUP($A793,'SIMD 2020v2 DZ lookup data'!$A:$AA,8,FALSE)))</f>
        <v> </v>
      </c>
      <c r="J793" s="30" t="str">
        <f>IF($A793="Enter data zone code", " ",IF(ISNA(VLOOKUP($A793,'SIMD 2020v2 DZ lookup data'!$A:$AA,9,FALSE)),"not found",VLOOKUP($A793,'SIMD 2020v2 DZ lookup data'!$A:$AA,9,FALSE)))</f>
        <v> </v>
      </c>
      <c r="K793" s="30" t="str">
        <f>IF($A793="Enter data zone code", " ",IF(ISNA(VLOOKUP($A793,'SIMD 2020v2 DZ lookup data'!$A:$AA,10,FALSE)),"not found",VLOOKUP($A793,'SIMD 2020v2 DZ lookup data'!$A:$AA,10,FALSE)))</f>
        <v> </v>
      </c>
      <c r="L793" s="30" t="str">
        <f>IF($A793="Enter data zone code", " ",IF(ISNA(VLOOKUP($A793,'SIMD 2020v2 DZ lookup data'!$A:$AA,11,FALSE)),"not found",VLOOKUP($A793,'SIMD 2020v2 DZ lookup data'!$A:$AA,11,FALSE)))</f>
        <v> </v>
      </c>
      <c r="M793" s="30" t="str">
        <f>IF($A793="Enter data zone code", " ",IF(ISNA(VLOOKUP($A793,'SIMD 2020v2 DZ lookup data'!$A:$AA,12,FALSE)),"not found",VLOOKUP($A793,'SIMD 2020v2 DZ lookup data'!$A:$AA,12,FALSE)))</f>
        <v> </v>
      </c>
      <c r="N793" s="30" t="str">
        <f>IF($A793="Enter data zone code", " ",IF(ISNA(VLOOKUP($A793,'SIMD 2020v2 DZ lookup data'!$A:$AA,13,FALSE)),"not found",VLOOKUP($A793,'SIMD 2020v2 DZ lookup data'!$A:$AA,13,FALSE)))</f>
        <v> </v>
      </c>
      <c r="O793" s="31" t="str">
        <f>IF($A793="Enter data zone code", " ",IF(ISNA(VLOOKUP($A793,'SIMD 2020v2 DZ lookup data'!$A:$AA,14,FALSE)),"not found",VLOOKUP($A793,'SIMD 2020v2 DZ lookup data'!$A:$AA,14,FALSE)))</f>
        <v> </v>
      </c>
      <c r="P793" s="31" t="str">
        <f>IF($A793="Enter data zone code", " ",IF(ISNA(VLOOKUP($A793,'SIMD 2020v2 DZ lookup data'!$A:$AA,15,FALSE)),"not found",VLOOKUP($A793,'SIMD 2020v2 DZ lookup data'!$A:$AA,15,FALSE)))</f>
        <v> </v>
      </c>
      <c r="Q793" s="37" t="str">
        <f>IF($A793="Enter data zone code", " ",IF(ISNA(VLOOKUP($A793,'SIMD 2020v2 DZ lookup data'!$A:$AA,17,FALSE)),"not found",VLOOKUP($A793,'SIMD 2020v2 DZ lookup data'!$A:$AA,17,FALSE)))</f>
        <v> </v>
      </c>
      <c r="R793" s="36" t="str">
        <f>IF($A793="Enter data zone code", " ",IF(ISNA(VLOOKUP($A793,'SIMD 2020v2 DZ lookup data'!$A:$AA,19,FALSE)),"not found",VLOOKUP($A793,'SIMD 2020v2 DZ lookup data'!$A:$AA,19,FALSE)))</f>
        <v> </v>
      </c>
      <c r="S793" s="36" t="str">
        <f>IF($A793="Enter data zone code", " ",IF(ISNA(VLOOKUP($A793,'SIMD 2020v2 DZ lookup data'!$A:$AA,23,FALSE)),"not found",VLOOKUP($A793,'SIMD 2020v2 DZ lookup data'!$A:$AA,23,FALSE)))</f>
        <v> </v>
      </c>
      <c r="T793" s="36" t="str">
        <f>IF($A793="Enter data zone code", " ",IF(ISNA(VLOOKUP($A793,'SIMD 2020v2 DZ lookup data'!$A:$AA,25,FALSE)),"not found",VLOOKUP($A793,'SIMD 2020v2 DZ lookup data'!$A:$AA,25,FALSE)))</f>
        <v> </v>
      </c>
      <c r="U793" s="38" t="str">
        <f>IF($A793="Enter data zone code", " ",IF(ISNA(VLOOKUP($A793,'SIMD 2020v2 DZ lookup data'!$A:$AA,27,FALSE)),"not found",VLOOKUP($A793,'SIMD 2020v2 DZ lookup data'!$A:$AA,27,FALSE)))</f>
        <v> </v>
      </c>
    </row>
    <row r="794" ht="15.75" customHeight="1">
      <c r="A794" s="35" t="s">
        <v>89</v>
      </c>
      <c r="B794" s="36" t="str">
        <f>IF($A794="Enter data zone code", " ",IF(ISNA(VLOOKUP($A794,'SIMD 2020v2 DZ lookup data'!$A:$AA,2,FALSE)),"not found",VLOOKUP($A794,'SIMD 2020v2 DZ lookup data'!$A:$AA,2,FALSE)))</f>
        <v> </v>
      </c>
      <c r="C794" s="36" t="str">
        <f>IF($A794="Enter data zone code", " ",IF(ISNA(VLOOKUP($A794,'SIMD 2020v2 DZ lookup data'!$A:$AA,21,FALSE)),"not found",VLOOKUP($A794,'SIMD 2020v2 DZ lookup data'!$A:$AA,21,FALSE)))</f>
        <v> </v>
      </c>
      <c r="D794" s="29" t="str">
        <f>IF($A794="Enter data zone code", " ",IF(ISNA(VLOOKUP($A794,'SIMD 2020v2 DZ lookup data'!$A:$AA,3,FALSE)),"not found",VLOOKUP($A794,'SIMD 2020v2 DZ lookup data'!$A:$AA,3,FALSE)))</f>
        <v> </v>
      </c>
      <c r="E794" s="29" t="str">
        <f>IF($A794="Enter data zone code", " ",IF(ISNA(VLOOKUP($A794,'SIMD 2020v2 DZ lookup data'!$A:$AA,4,FALSE)),"not found",VLOOKUP($A794,'SIMD 2020v2 DZ lookup data'!$A:$AA,4,FALSE)))</f>
        <v> </v>
      </c>
      <c r="F794" s="29" t="str">
        <f>IF($A794="Enter data zone code", " ",IF(ISNA(VLOOKUP($A794,'SIMD 2020v2 DZ lookup data'!$A:$AA,5,FALSE)),"not found",VLOOKUP($A794,'SIMD 2020v2 DZ lookup data'!$A:$AA,5,FALSE)))</f>
        <v> </v>
      </c>
      <c r="G794" s="29" t="str">
        <f>IF($A794="Enter data zone code", " ",IF(ISNA(VLOOKUP($A794,'SIMD 2020v2 DZ lookup data'!$A:$AA,6,FALSE)),"not found",VLOOKUP($A794,'SIMD 2020v2 DZ lookup data'!$A:$AA,6,FALSE)))</f>
        <v> </v>
      </c>
      <c r="H794" s="30" t="str">
        <f>IF($A794="Enter data zone code", " ",IF(ISNA(VLOOKUP($A794,'SIMD 2020v2 DZ lookup data'!$A:$AA,8,FALSE)),"not found",VLOOKUP($A794,'SIMD 2020v2 DZ lookup data'!$A:$AA,7,FALSE)))</f>
        <v> </v>
      </c>
      <c r="I794" s="30" t="str">
        <f>IF($A794="Enter data zone code", " ",IF(ISNA(VLOOKUP($A794,'SIMD 2020v2 DZ lookup data'!$A:$AA,7,FALSE)),"not found",VLOOKUP($A794,'SIMD 2020v2 DZ lookup data'!$A:$AA,8,FALSE)))</f>
        <v> </v>
      </c>
      <c r="J794" s="30" t="str">
        <f>IF($A794="Enter data zone code", " ",IF(ISNA(VLOOKUP($A794,'SIMD 2020v2 DZ lookup data'!$A:$AA,9,FALSE)),"not found",VLOOKUP($A794,'SIMD 2020v2 DZ lookup data'!$A:$AA,9,FALSE)))</f>
        <v> </v>
      </c>
      <c r="K794" s="30" t="str">
        <f>IF($A794="Enter data zone code", " ",IF(ISNA(VLOOKUP($A794,'SIMD 2020v2 DZ lookup data'!$A:$AA,10,FALSE)),"not found",VLOOKUP($A794,'SIMD 2020v2 DZ lookup data'!$A:$AA,10,FALSE)))</f>
        <v> </v>
      </c>
      <c r="L794" s="30" t="str">
        <f>IF($A794="Enter data zone code", " ",IF(ISNA(VLOOKUP($A794,'SIMD 2020v2 DZ lookup data'!$A:$AA,11,FALSE)),"not found",VLOOKUP($A794,'SIMD 2020v2 DZ lookup data'!$A:$AA,11,FALSE)))</f>
        <v> </v>
      </c>
      <c r="M794" s="30" t="str">
        <f>IF($A794="Enter data zone code", " ",IF(ISNA(VLOOKUP($A794,'SIMD 2020v2 DZ lookup data'!$A:$AA,12,FALSE)),"not found",VLOOKUP($A794,'SIMD 2020v2 DZ lookup data'!$A:$AA,12,FALSE)))</f>
        <v> </v>
      </c>
      <c r="N794" s="30" t="str">
        <f>IF($A794="Enter data zone code", " ",IF(ISNA(VLOOKUP($A794,'SIMD 2020v2 DZ lookup data'!$A:$AA,13,FALSE)),"not found",VLOOKUP($A794,'SIMD 2020v2 DZ lookup data'!$A:$AA,13,FALSE)))</f>
        <v> </v>
      </c>
      <c r="O794" s="31" t="str">
        <f>IF($A794="Enter data zone code", " ",IF(ISNA(VLOOKUP($A794,'SIMD 2020v2 DZ lookup data'!$A:$AA,14,FALSE)),"not found",VLOOKUP($A794,'SIMD 2020v2 DZ lookup data'!$A:$AA,14,FALSE)))</f>
        <v> </v>
      </c>
      <c r="P794" s="31" t="str">
        <f>IF($A794="Enter data zone code", " ",IF(ISNA(VLOOKUP($A794,'SIMD 2020v2 DZ lookup data'!$A:$AA,15,FALSE)),"not found",VLOOKUP($A794,'SIMD 2020v2 DZ lookup data'!$A:$AA,15,FALSE)))</f>
        <v> </v>
      </c>
      <c r="Q794" s="37" t="str">
        <f>IF($A794="Enter data zone code", " ",IF(ISNA(VLOOKUP($A794,'SIMD 2020v2 DZ lookup data'!$A:$AA,17,FALSE)),"not found",VLOOKUP($A794,'SIMD 2020v2 DZ lookup data'!$A:$AA,17,FALSE)))</f>
        <v> </v>
      </c>
      <c r="R794" s="36" t="str">
        <f>IF($A794="Enter data zone code", " ",IF(ISNA(VLOOKUP($A794,'SIMD 2020v2 DZ lookup data'!$A:$AA,19,FALSE)),"not found",VLOOKUP($A794,'SIMD 2020v2 DZ lookup data'!$A:$AA,19,FALSE)))</f>
        <v> </v>
      </c>
      <c r="S794" s="36" t="str">
        <f>IF($A794="Enter data zone code", " ",IF(ISNA(VLOOKUP($A794,'SIMD 2020v2 DZ lookup data'!$A:$AA,23,FALSE)),"not found",VLOOKUP($A794,'SIMD 2020v2 DZ lookup data'!$A:$AA,23,FALSE)))</f>
        <v> </v>
      </c>
      <c r="T794" s="36" t="str">
        <f>IF($A794="Enter data zone code", " ",IF(ISNA(VLOOKUP($A794,'SIMD 2020v2 DZ lookup data'!$A:$AA,25,FALSE)),"not found",VLOOKUP($A794,'SIMD 2020v2 DZ lookup data'!$A:$AA,25,FALSE)))</f>
        <v> </v>
      </c>
      <c r="U794" s="38" t="str">
        <f>IF($A794="Enter data zone code", " ",IF(ISNA(VLOOKUP($A794,'SIMD 2020v2 DZ lookup data'!$A:$AA,27,FALSE)),"not found",VLOOKUP($A794,'SIMD 2020v2 DZ lookup data'!$A:$AA,27,FALSE)))</f>
        <v> </v>
      </c>
    </row>
    <row r="795" ht="15.75" customHeight="1">
      <c r="A795" s="35" t="s">
        <v>89</v>
      </c>
      <c r="B795" s="36" t="str">
        <f>IF($A795="Enter data zone code", " ",IF(ISNA(VLOOKUP($A795,'SIMD 2020v2 DZ lookup data'!$A:$AA,2,FALSE)),"not found",VLOOKUP($A795,'SIMD 2020v2 DZ lookup data'!$A:$AA,2,FALSE)))</f>
        <v> </v>
      </c>
      <c r="C795" s="36" t="str">
        <f>IF($A795="Enter data zone code", " ",IF(ISNA(VLOOKUP($A795,'SIMD 2020v2 DZ lookup data'!$A:$AA,21,FALSE)),"not found",VLOOKUP($A795,'SIMD 2020v2 DZ lookup data'!$A:$AA,21,FALSE)))</f>
        <v> </v>
      </c>
      <c r="D795" s="29" t="str">
        <f>IF($A795="Enter data zone code", " ",IF(ISNA(VLOOKUP($A795,'SIMD 2020v2 DZ lookup data'!$A:$AA,3,FALSE)),"not found",VLOOKUP($A795,'SIMD 2020v2 DZ lookup data'!$A:$AA,3,FALSE)))</f>
        <v> </v>
      </c>
      <c r="E795" s="29" t="str">
        <f>IF($A795="Enter data zone code", " ",IF(ISNA(VLOOKUP($A795,'SIMD 2020v2 DZ lookup data'!$A:$AA,4,FALSE)),"not found",VLOOKUP($A795,'SIMD 2020v2 DZ lookup data'!$A:$AA,4,FALSE)))</f>
        <v> </v>
      </c>
      <c r="F795" s="29" t="str">
        <f>IF($A795="Enter data zone code", " ",IF(ISNA(VLOOKUP($A795,'SIMD 2020v2 DZ lookup data'!$A:$AA,5,FALSE)),"not found",VLOOKUP($A795,'SIMD 2020v2 DZ lookup data'!$A:$AA,5,FALSE)))</f>
        <v> </v>
      </c>
      <c r="G795" s="29" t="str">
        <f>IF($A795="Enter data zone code", " ",IF(ISNA(VLOOKUP($A795,'SIMD 2020v2 DZ lookup data'!$A:$AA,6,FALSE)),"not found",VLOOKUP($A795,'SIMD 2020v2 DZ lookup data'!$A:$AA,6,FALSE)))</f>
        <v> </v>
      </c>
      <c r="H795" s="30" t="str">
        <f>IF($A795="Enter data zone code", " ",IF(ISNA(VLOOKUP($A795,'SIMD 2020v2 DZ lookup data'!$A:$AA,8,FALSE)),"not found",VLOOKUP($A795,'SIMD 2020v2 DZ lookup data'!$A:$AA,7,FALSE)))</f>
        <v> </v>
      </c>
      <c r="I795" s="30" t="str">
        <f>IF($A795="Enter data zone code", " ",IF(ISNA(VLOOKUP($A795,'SIMD 2020v2 DZ lookup data'!$A:$AA,7,FALSE)),"not found",VLOOKUP($A795,'SIMD 2020v2 DZ lookup data'!$A:$AA,8,FALSE)))</f>
        <v> </v>
      </c>
      <c r="J795" s="30" t="str">
        <f>IF($A795="Enter data zone code", " ",IF(ISNA(VLOOKUP($A795,'SIMD 2020v2 DZ lookup data'!$A:$AA,9,FALSE)),"not found",VLOOKUP($A795,'SIMD 2020v2 DZ lookup data'!$A:$AA,9,FALSE)))</f>
        <v> </v>
      </c>
      <c r="K795" s="30" t="str">
        <f>IF($A795="Enter data zone code", " ",IF(ISNA(VLOOKUP($A795,'SIMD 2020v2 DZ lookup data'!$A:$AA,10,FALSE)),"not found",VLOOKUP($A795,'SIMD 2020v2 DZ lookup data'!$A:$AA,10,FALSE)))</f>
        <v> </v>
      </c>
      <c r="L795" s="30" t="str">
        <f>IF($A795="Enter data zone code", " ",IF(ISNA(VLOOKUP($A795,'SIMD 2020v2 DZ lookup data'!$A:$AA,11,FALSE)),"not found",VLOOKUP($A795,'SIMD 2020v2 DZ lookup data'!$A:$AA,11,FALSE)))</f>
        <v> </v>
      </c>
      <c r="M795" s="30" t="str">
        <f>IF($A795="Enter data zone code", " ",IF(ISNA(VLOOKUP($A795,'SIMD 2020v2 DZ lookup data'!$A:$AA,12,FALSE)),"not found",VLOOKUP($A795,'SIMD 2020v2 DZ lookup data'!$A:$AA,12,FALSE)))</f>
        <v> </v>
      </c>
      <c r="N795" s="30" t="str">
        <f>IF($A795="Enter data zone code", " ",IF(ISNA(VLOOKUP($A795,'SIMD 2020v2 DZ lookup data'!$A:$AA,13,FALSE)),"not found",VLOOKUP($A795,'SIMD 2020v2 DZ lookup data'!$A:$AA,13,FALSE)))</f>
        <v> </v>
      </c>
      <c r="O795" s="31" t="str">
        <f>IF($A795="Enter data zone code", " ",IF(ISNA(VLOOKUP($A795,'SIMD 2020v2 DZ lookup data'!$A:$AA,14,FALSE)),"not found",VLOOKUP($A795,'SIMD 2020v2 DZ lookup data'!$A:$AA,14,FALSE)))</f>
        <v> </v>
      </c>
      <c r="P795" s="31" t="str">
        <f>IF($A795="Enter data zone code", " ",IF(ISNA(VLOOKUP($A795,'SIMD 2020v2 DZ lookup data'!$A:$AA,15,FALSE)),"not found",VLOOKUP($A795,'SIMD 2020v2 DZ lookup data'!$A:$AA,15,FALSE)))</f>
        <v> </v>
      </c>
      <c r="Q795" s="37" t="str">
        <f>IF($A795="Enter data zone code", " ",IF(ISNA(VLOOKUP($A795,'SIMD 2020v2 DZ lookup data'!$A:$AA,17,FALSE)),"not found",VLOOKUP($A795,'SIMD 2020v2 DZ lookup data'!$A:$AA,17,FALSE)))</f>
        <v> </v>
      </c>
      <c r="R795" s="36" t="str">
        <f>IF($A795="Enter data zone code", " ",IF(ISNA(VLOOKUP($A795,'SIMD 2020v2 DZ lookup data'!$A:$AA,19,FALSE)),"not found",VLOOKUP($A795,'SIMD 2020v2 DZ lookup data'!$A:$AA,19,FALSE)))</f>
        <v> </v>
      </c>
      <c r="S795" s="36" t="str">
        <f>IF($A795="Enter data zone code", " ",IF(ISNA(VLOOKUP($A795,'SIMD 2020v2 DZ lookup data'!$A:$AA,23,FALSE)),"not found",VLOOKUP($A795,'SIMD 2020v2 DZ lookup data'!$A:$AA,23,FALSE)))</f>
        <v> </v>
      </c>
      <c r="T795" s="36" t="str">
        <f>IF($A795="Enter data zone code", " ",IF(ISNA(VLOOKUP($A795,'SIMD 2020v2 DZ lookup data'!$A:$AA,25,FALSE)),"not found",VLOOKUP($A795,'SIMD 2020v2 DZ lookup data'!$A:$AA,25,FALSE)))</f>
        <v> </v>
      </c>
      <c r="U795" s="38" t="str">
        <f>IF($A795="Enter data zone code", " ",IF(ISNA(VLOOKUP($A795,'SIMD 2020v2 DZ lookup data'!$A:$AA,27,FALSE)),"not found",VLOOKUP($A795,'SIMD 2020v2 DZ lookup data'!$A:$AA,27,FALSE)))</f>
        <v> </v>
      </c>
    </row>
    <row r="796" ht="15.75" customHeight="1">
      <c r="A796" s="35" t="s">
        <v>89</v>
      </c>
      <c r="B796" s="36" t="str">
        <f>IF($A796="Enter data zone code", " ",IF(ISNA(VLOOKUP($A796,'SIMD 2020v2 DZ lookup data'!$A:$AA,2,FALSE)),"not found",VLOOKUP($A796,'SIMD 2020v2 DZ lookup data'!$A:$AA,2,FALSE)))</f>
        <v> </v>
      </c>
      <c r="C796" s="36" t="str">
        <f>IF($A796="Enter data zone code", " ",IF(ISNA(VLOOKUP($A796,'SIMD 2020v2 DZ lookup data'!$A:$AA,21,FALSE)),"not found",VLOOKUP($A796,'SIMD 2020v2 DZ lookup data'!$A:$AA,21,FALSE)))</f>
        <v> </v>
      </c>
      <c r="D796" s="29" t="str">
        <f>IF($A796="Enter data zone code", " ",IF(ISNA(VLOOKUP($A796,'SIMD 2020v2 DZ lookup data'!$A:$AA,3,FALSE)),"not found",VLOOKUP($A796,'SIMD 2020v2 DZ lookup data'!$A:$AA,3,FALSE)))</f>
        <v> </v>
      </c>
      <c r="E796" s="29" t="str">
        <f>IF($A796="Enter data zone code", " ",IF(ISNA(VLOOKUP($A796,'SIMD 2020v2 DZ lookup data'!$A:$AA,4,FALSE)),"not found",VLOOKUP($A796,'SIMD 2020v2 DZ lookup data'!$A:$AA,4,FALSE)))</f>
        <v> </v>
      </c>
      <c r="F796" s="29" t="str">
        <f>IF($A796="Enter data zone code", " ",IF(ISNA(VLOOKUP($A796,'SIMD 2020v2 DZ lookup data'!$A:$AA,5,FALSE)),"not found",VLOOKUP($A796,'SIMD 2020v2 DZ lookup data'!$A:$AA,5,FALSE)))</f>
        <v> </v>
      </c>
      <c r="G796" s="29" t="str">
        <f>IF($A796="Enter data zone code", " ",IF(ISNA(VLOOKUP($A796,'SIMD 2020v2 DZ lookup data'!$A:$AA,6,FALSE)),"not found",VLOOKUP($A796,'SIMD 2020v2 DZ lookup data'!$A:$AA,6,FALSE)))</f>
        <v> </v>
      </c>
      <c r="H796" s="30" t="str">
        <f>IF($A796="Enter data zone code", " ",IF(ISNA(VLOOKUP($A796,'SIMD 2020v2 DZ lookup data'!$A:$AA,8,FALSE)),"not found",VLOOKUP($A796,'SIMD 2020v2 DZ lookup data'!$A:$AA,7,FALSE)))</f>
        <v> </v>
      </c>
      <c r="I796" s="30" t="str">
        <f>IF($A796="Enter data zone code", " ",IF(ISNA(VLOOKUP($A796,'SIMD 2020v2 DZ lookup data'!$A:$AA,7,FALSE)),"not found",VLOOKUP($A796,'SIMD 2020v2 DZ lookup data'!$A:$AA,8,FALSE)))</f>
        <v> </v>
      </c>
      <c r="J796" s="30" t="str">
        <f>IF($A796="Enter data zone code", " ",IF(ISNA(VLOOKUP($A796,'SIMD 2020v2 DZ lookup data'!$A:$AA,9,FALSE)),"not found",VLOOKUP($A796,'SIMD 2020v2 DZ lookup data'!$A:$AA,9,FALSE)))</f>
        <v> </v>
      </c>
      <c r="K796" s="30" t="str">
        <f>IF($A796="Enter data zone code", " ",IF(ISNA(VLOOKUP($A796,'SIMD 2020v2 DZ lookup data'!$A:$AA,10,FALSE)),"not found",VLOOKUP($A796,'SIMD 2020v2 DZ lookup data'!$A:$AA,10,FALSE)))</f>
        <v> </v>
      </c>
      <c r="L796" s="30" t="str">
        <f>IF($A796="Enter data zone code", " ",IF(ISNA(VLOOKUP($A796,'SIMD 2020v2 DZ lookup data'!$A:$AA,11,FALSE)),"not found",VLOOKUP($A796,'SIMD 2020v2 DZ lookup data'!$A:$AA,11,FALSE)))</f>
        <v> </v>
      </c>
      <c r="M796" s="30" t="str">
        <f>IF($A796="Enter data zone code", " ",IF(ISNA(VLOOKUP($A796,'SIMD 2020v2 DZ lookup data'!$A:$AA,12,FALSE)),"not found",VLOOKUP($A796,'SIMD 2020v2 DZ lookup data'!$A:$AA,12,FALSE)))</f>
        <v> </v>
      </c>
      <c r="N796" s="30" t="str">
        <f>IF($A796="Enter data zone code", " ",IF(ISNA(VLOOKUP($A796,'SIMD 2020v2 DZ lookup data'!$A:$AA,13,FALSE)),"not found",VLOOKUP($A796,'SIMD 2020v2 DZ lookup data'!$A:$AA,13,FALSE)))</f>
        <v> </v>
      </c>
      <c r="O796" s="31" t="str">
        <f>IF($A796="Enter data zone code", " ",IF(ISNA(VLOOKUP($A796,'SIMD 2020v2 DZ lookup data'!$A:$AA,14,FALSE)),"not found",VLOOKUP($A796,'SIMD 2020v2 DZ lookup data'!$A:$AA,14,FALSE)))</f>
        <v> </v>
      </c>
      <c r="P796" s="31" t="str">
        <f>IF($A796="Enter data zone code", " ",IF(ISNA(VLOOKUP($A796,'SIMD 2020v2 DZ lookup data'!$A:$AA,15,FALSE)),"not found",VLOOKUP($A796,'SIMD 2020v2 DZ lookup data'!$A:$AA,15,FALSE)))</f>
        <v> </v>
      </c>
      <c r="Q796" s="37" t="str">
        <f>IF($A796="Enter data zone code", " ",IF(ISNA(VLOOKUP($A796,'SIMD 2020v2 DZ lookup data'!$A:$AA,17,FALSE)),"not found",VLOOKUP($A796,'SIMD 2020v2 DZ lookup data'!$A:$AA,17,FALSE)))</f>
        <v> </v>
      </c>
      <c r="R796" s="36" t="str">
        <f>IF($A796="Enter data zone code", " ",IF(ISNA(VLOOKUP($A796,'SIMD 2020v2 DZ lookup data'!$A:$AA,19,FALSE)),"not found",VLOOKUP($A796,'SIMD 2020v2 DZ lookup data'!$A:$AA,19,FALSE)))</f>
        <v> </v>
      </c>
      <c r="S796" s="36" t="str">
        <f>IF($A796="Enter data zone code", " ",IF(ISNA(VLOOKUP($A796,'SIMD 2020v2 DZ lookup data'!$A:$AA,23,FALSE)),"not found",VLOOKUP($A796,'SIMD 2020v2 DZ lookup data'!$A:$AA,23,FALSE)))</f>
        <v> </v>
      </c>
      <c r="T796" s="36" t="str">
        <f>IF($A796="Enter data zone code", " ",IF(ISNA(VLOOKUP($A796,'SIMD 2020v2 DZ lookup data'!$A:$AA,25,FALSE)),"not found",VLOOKUP($A796,'SIMD 2020v2 DZ lookup data'!$A:$AA,25,FALSE)))</f>
        <v> </v>
      </c>
      <c r="U796" s="38" t="str">
        <f>IF($A796="Enter data zone code", " ",IF(ISNA(VLOOKUP($A796,'SIMD 2020v2 DZ lookup data'!$A:$AA,27,FALSE)),"not found",VLOOKUP($A796,'SIMD 2020v2 DZ lookup data'!$A:$AA,27,FALSE)))</f>
        <v> </v>
      </c>
    </row>
    <row r="797" ht="15.75" customHeight="1">
      <c r="A797" s="35" t="s">
        <v>89</v>
      </c>
      <c r="B797" s="36" t="str">
        <f>IF($A797="Enter data zone code", " ",IF(ISNA(VLOOKUP($A797,'SIMD 2020v2 DZ lookup data'!$A:$AA,2,FALSE)),"not found",VLOOKUP($A797,'SIMD 2020v2 DZ lookup data'!$A:$AA,2,FALSE)))</f>
        <v> </v>
      </c>
      <c r="C797" s="36" t="str">
        <f>IF($A797="Enter data zone code", " ",IF(ISNA(VLOOKUP($A797,'SIMD 2020v2 DZ lookup data'!$A:$AA,21,FALSE)),"not found",VLOOKUP($A797,'SIMD 2020v2 DZ lookup data'!$A:$AA,21,FALSE)))</f>
        <v> </v>
      </c>
      <c r="D797" s="29" t="str">
        <f>IF($A797="Enter data zone code", " ",IF(ISNA(VLOOKUP($A797,'SIMD 2020v2 DZ lookup data'!$A:$AA,3,FALSE)),"not found",VLOOKUP($A797,'SIMD 2020v2 DZ lookup data'!$A:$AA,3,FALSE)))</f>
        <v> </v>
      </c>
      <c r="E797" s="29" t="str">
        <f>IF($A797="Enter data zone code", " ",IF(ISNA(VLOOKUP($A797,'SIMD 2020v2 DZ lookup data'!$A:$AA,4,FALSE)),"not found",VLOOKUP($A797,'SIMD 2020v2 DZ lookup data'!$A:$AA,4,FALSE)))</f>
        <v> </v>
      </c>
      <c r="F797" s="29" t="str">
        <f>IF($A797="Enter data zone code", " ",IF(ISNA(VLOOKUP($A797,'SIMD 2020v2 DZ lookup data'!$A:$AA,5,FALSE)),"not found",VLOOKUP($A797,'SIMD 2020v2 DZ lookup data'!$A:$AA,5,FALSE)))</f>
        <v> </v>
      </c>
      <c r="G797" s="29" t="str">
        <f>IF($A797="Enter data zone code", " ",IF(ISNA(VLOOKUP($A797,'SIMD 2020v2 DZ lookup data'!$A:$AA,6,FALSE)),"not found",VLOOKUP($A797,'SIMD 2020v2 DZ lookup data'!$A:$AA,6,FALSE)))</f>
        <v> </v>
      </c>
      <c r="H797" s="30" t="str">
        <f>IF($A797="Enter data zone code", " ",IF(ISNA(VLOOKUP($A797,'SIMD 2020v2 DZ lookup data'!$A:$AA,8,FALSE)),"not found",VLOOKUP($A797,'SIMD 2020v2 DZ lookup data'!$A:$AA,7,FALSE)))</f>
        <v> </v>
      </c>
      <c r="I797" s="30" t="str">
        <f>IF($A797="Enter data zone code", " ",IF(ISNA(VLOOKUP($A797,'SIMD 2020v2 DZ lookup data'!$A:$AA,7,FALSE)),"not found",VLOOKUP($A797,'SIMD 2020v2 DZ lookup data'!$A:$AA,8,FALSE)))</f>
        <v> </v>
      </c>
      <c r="J797" s="30" t="str">
        <f>IF($A797="Enter data zone code", " ",IF(ISNA(VLOOKUP($A797,'SIMD 2020v2 DZ lookup data'!$A:$AA,9,FALSE)),"not found",VLOOKUP($A797,'SIMD 2020v2 DZ lookup data'!$A:$AA,9,FALSE)))</f>
        <v> </v>
      </c>
      <c r="K797" s="30" t="str">
        <f>IF($A797="Enter data zone code", " ",IF(ISNA(VLOOKUP($A797,'SIMD 2020v2 DZ lookup data'!$A:$AA,10,FALSE)),"not found",VLOOKUP($A797,'SIMD 2020v2 DZ lookup data'!$A:$AA,10,FALSE)))</f>
        <v> </v>
      </c>
      <c r="L797" s="30" t="str">
        <f>IF($A797="Enter data zone code", " ",IF(ISNA(VLOOKUP($A797,'SIMD 2020v2 DZ lookup data'!$A:$AA,11,FALSE)),"not found",VLOOKUP($A797,'SIMD 2020v2 DZ lookup data'!$A:$AA,11,FALSE)))</f>
        <v> </v>
      </c>
      <c r="M797" s="30" t="str">
        <f>IF($A797="Enter data zone code", " ",IF(ISNA(VLOOKUP($A797,'SIMD 2020v2 DZ lookup data'!$A:$AA,12,FALSE)),"not found",VLOOKUP($A797,'SIMD 2020v2 DZ lookup data'!$A:$AA,12,FALSE)))</f>
        <v> </v>
      </c>
      <c r="N797" s="30" t="str">
        <f>IF($A797="Enter data zone code", " ",IF(ISNA(VLOOKUP($A797,'SIMD 2020v2 DZ lookup data'!$A:$AA,13,FALSE)),"not found",VLOOKUP($A797,'SIMD 2020v2 DZ lookup data'!$A:$AA,13,FALSE)))</f>
        <v> </v>
      </c>
      <c r="O797" s="31" t="str">
        <f>IF($A797="Enter data zone code", " ",IF(ISNA(VLOOKUP($A797,'SIMD 2020v2 DZ lookup data'!$A:$AA,14,FALSE)),"not found",VLOOKUP($A797,'SIMD 2020v2 DZ lookup data'!$A:$AA,14,FALSE)))</f>
        <v> </v>
      </c>
      <c r="P797" s="31" t="str">
        <f>IF($A797="Enter data zone code", " ",IF(ISNA(VLOOKUP($A797,'SIMD 2020v2 DZ lookup data'!$A:$AA,15,FALSE)),"not found",VLOOKUP($A797,'SIMD 2020v2 DZ lookup data'!$A:$AA,15,FALSE)))</f>
        <v> </v>
      </c>
      <c r="Q797" s="37" t="str">
        <f>IF($A797="Enter data zone code", " ",IF(ISNA(VLOOKUP($A797,'SIMD 2020v2 DZ lookup data'!$A:$AA,17,FALSE)),"not found",VLOOKUP($A797,'SIMD 2020v2 DZ lookup data'!$A:$AA,17,FALSE)))</f>
        <v> </v>
      </c>
      <c r="R797" s="36" t="str">
        <f>IF($A797="Enter data zone code", " ",IF(ISNA(VLOOKUP($A797,'SIMD 2020v2 DZ lookup data'!$A:$AA,19,FALSE)),"not found",VLOOKUP($A797,'SIMD 2020v2 DZ lookup data'!$A:$AA,19,FALSE)))</f>
        <v> </v>
      </c>
      <c r="S797" s="36" t="str">
        <f>IF($A797="Enter data zone code", " ",IF(ISNA(VLOOKUP($A797,'SIMD 2020v2 DZ lookup data'!$A:$AA,23,FALSE)),"not found",VLOOKUP($A797,'SIMD 2020v2 DZ lookup data'!$A:$AA,23,FALSE)))</f>
        <v> </v>
      </c>
      <c r="T797" s="36" t="str">
        <f>IF($A797="Enter data zone code", " ",IF(ISNA(VLOOKUP($A797,'SIMD 2020v2 DZ lookup data'!$A:$AA,25,FALSE)),"not found",VLOOKUP($A797,'SIMD 2020v2 DZ lookup data'!$A:$AA,25,FALSE)))</f>
        <v> </v>
      </c>
      <c r="U797" s="38" t="str">
        <f>IF($A797="Enter data zone code", " ",IF(ISNA(VLOOKUP($A797,'SIMD 2020v2 DZ lookup data'!$A:$AA,27,FALSE)),"not found",VLOOKUP($A797,'SIMD 2020v2 DZ lookup data'!$A:$AA,27,FALSE)))</f>
        <v> </v>
      </c>
    </row>
    <row r="798" ht="15.75" customHeight="1">
      <c r="A798" s="35" t="s">
        <v>89</v>
      </c>
      <c r="B798" s="36" t="str">
        <f>IF($A798="Enter data zone code", " ",IF(ISNA(VLOOKUP($A798,'SIMD 2020v2 DZ lookup data'!$A:$AA,2,FALSE)),"not found",VLOOKUP($A798,'SIMD 2020v2 DZ lookup data'!$A:$AA,2,FALSE)))</f>
        <v> </v>
      </c>
      <c r="C798" s="36" t="str">
        <f>IF($A798="Enter data zone code", " ",IF(ISNA(VLOOKUP($A798,'SIMD 2020v2 DZ lookup data'!$A:$AA,21,FALSE)),"not found",VLOOKUP($A798,'SIMD 2020v2 DZ lookup data'!$A:$AA,21,FALSE)))</f>
        <v> </v>
      </c>
      <c r="D798" s="29" t="str">
        <f>IF($A798="Enter data zone code", " ",IF(ISNA(VLOOKUP($A798,'SIMD 2020v2 DZ lookup data'!$A:$AA,3,FALSE)),"not found",VLOOKUP($A798,'SIMD 2020v2 DZ lookup data'!$A:$AA,3,FALSE)))</f>
        <v> </v>
      </c>
      <c r="E798" s="29" t="str">
        <f>IF($A798="Enter data zone code", " ",IF(ISNA(VLOOKUP($A798,'SIMD 2020v2 DZ lookup data'!$A:$AA,4,FALSE)),"not found",VLOOKUP($A798,'SIMD 2020v2 DZ lookup data'!$A:$AA,4,FALSE)))</f>
        <v> </v>
      </c>
      <c r="F798" s="29" t="str">
        <f>IF($A798="Enter data zone code", " ",IF(ISNA(VLOOKUP($A798,'SIMD 2020v2 DZ lookup data'!$A:$AA,5,FALSE)),"not found",VLOOKUP($A798,'SIMD 2020v2 DZ lookup data'!$A:$AA,5,FALSE)))</f>
        <v> </v>
      </c>
      <c r="G798" s="29" t="str">
        <f>IF($A798="Enter data zone code", " ",IF(ISNA(VLOOKUP($A798,'SIMD 2020v2 DZ lookup data'!$A:$AA,6,FALSE)),"not found",VLOOKUP($A798,'SIMD 2020v2 DZ lookup data'!$A:$AA,6,FALSE)))</f>
        <v> </v>
      </c>
      <c r="H798" s="30" t="str">
        <f>IF($A798="Enter data zone code", " ",IF(ISNA(VLOOKUP($A798,'SIMD 2020v2 DZ lookup data'!$A:$AA,8,FALSE)),"not found",VLOOKUP($A798,'SIMD 2020v2 DZ lookup data'!$A:$AA,7,FALSE)))</f>
        <v> </v>
      </c>
      <c r="I798" s="30" t="str">
        <f>IF($A798="Enter data zone code", " ",IF(ISNA(VLOOKUP($A798,'SIMD 2020v2 DZ lookup data'!$A:$AA,7,FALSE)),"not found",VLOOKUP($A798,'SIMD 2020v2 DZ lookup data'!$A:$AA,8,FALSE)))</f>
        <v> </v>
      </c>
      <c r="J798" s="30" t="str">
        <f>IF($A798="Enter data zone code", " ",IF(ISNA(VLOOKUP($A798,'SIMD 2020v2 DZ lookup data'!$A:$AA,9,FALSE)),"not found",VLOOKUP($A798,'SIMD 2020v2 DZ lookup data'!$A:$AA,9,FALSE)))</f>
        <v> </v>
      </c>
      <c r="K798" s="30" t="str">
        <f>IF($A798="Enter data zone code", " ",IF(ISNA(VLOOKUP($A798,'SIMD 2020v2 DZ lookup data'!$A:$AA,10,FALSE)),"not found",VLOOKUP($A798,'SIMD 2020v2 DZ lookup data'!$A:$AA,10,FALSE)))</f>
        <v> </v>
      </c>
      <c r="L798" s="30" t="str">
        <f>IF($A798="Enter data zone code", " ",IF(ISNA(VLOOKUP($A798,'SIMD 2020v2 DZ lookup data'!$A:$AA,11,FALSE)),"not found",VLOOKUP($A798,'SIMD 2020v2 DZ lookup data'!$A:$AA,11,FALSE)))</f>
        <v> </v>
      </c>
      <c r="M798" s="30" t="str">
        <f>IF($A798="Enter data zone code", " ",IF(ISNA(VLOOKUP($A798,'SIMD 2020v2 DZ lookup data'!$A:$AA,12,FALSE)),"not found",VLOOKUP($A798,'SIMD 2020v2 DZ lookup data'!$A:$AA,12,FALSE)))</f>
        <v> </v>
      </c>
      <c r="N798" s="30" t="str">
        <f>IF($A798="Enter data zone code", " ",IF(ISNA(VLOOKUP($A798,'SIMD 2020v2 DZ lookup data'!$A:$AA,13,FALSE)),"not found",VLOOKUP($A798,'SIMD 2020v2 DZ lookup data'!$A:$AA,13,FALSE)))</f>
        <v> </v>
      </c>
      <c r="O798" s="31" t="str">
        <f>IF($A798="Enter data zone code", " ",IF(ISNA(VLOOKUP($A798,'SIMD 2020v2 DZ lookup data'!$A:$AA,14,FALSE)),"not found",VLOOKUP($A798,'SIMD 2020v2 DZ lookup data'!$A:$AA,14,FALSE)))</f>
        <v> </v>
      </c>
      <c r="P798" s="31" t="str">
        <f>IF($A798="Enter data zone code", " ",IF(ISNA(VLOOKUP($A798,'SIMD 2020v2 DZ lookup data'!$A:$AA,15,FALSE)),"not found",VLOOKUP($A798,'SIMD 2020v2 DZ lookup data'!$A:$AA,15,FALSE)))</f>
        <v> </v>
      </c>
      <c r="Q798" s="37" t="str">
        <f>IF($A798="Enter data zone code", " ",IF(ISNA(VLOOKUP($A798,'SIMD 2020v2 DZ lookup data'!$A:$AA,17,FALSE)),"not found",VLOOKUP($A798,'SIMD 2020v2 DZ lookup data'!$A:$AA,17,FALSE)))</f>
        <v> </v>
      </c>
      <c r="R798" s="36" t="str">
        <f>IF($A798="Enter data zone code", " ",IF(ISNA(VLOOKUP($A798,'SIMD 2020v2 DZ lookup data'!$A:$AA,19,FALSE)),"not found",VLOOKUP($A798,'SIMD 2020v2 DZ lookup data'!$A:$AA,19,FALSE)))</f>
        <v> </v>
      </c>
      <c r="S798" s="36" t="str">
        <f>IF($A798="Enter data zone code", " ",IF(ISNA(VLOOKUP($A798,'SIMD 2020v2 DZ lookup data'!$A:$AA,23,FALSE)),"not found",VLOOKUP($A798,'SIMD 2020v2 DZ lookup data'!$A:$AA,23,FALSE)))</f>
        <v> </v>
      </c>
      <c r="T798" s="36" t="str">
        <f>IF($A798="Enter data zone code", " ",IF(ISNA(VLOOKUP($A798,'SIMD 2020v2 DZ lookup data'!$A:$AA,25,FALSE)),"not found",VLOOKUP($A798,'SIMD 2020v2 DZ lookup data'!$A:$AA,25,FALSE)))</f>
        <v> </v>
      </c>
      <c r="U798" s="38" t="str">
        <f>IF($A798="Enter data zone code", " ",IF(ISNA(VLOOKUP($A798,'SIMD 2020v2 DZ lookup data'!$A:$AA,27,FALSE)),"not found",VLOOKUP($A798,'SIMD 2020v2 DZ lookup data'!$A:$AA,27,FALSE)))</f>
        <v> </v>
      </c>
    </row>
    <row r="799" ht="15.75" customHeight="1">
      <c r="A799" s="35" t="s">
        <v>89</v>
      </c>
      <c r="B799" s="36" t="str">
        <f>IF($A799="Enter data zone code", " ",IF(ISNA(VLOOKUP($A799,'SIMD 2020v2 DZ lookup data'!$A:$AA,2,FALSE)),"not found",VLOOKUP($A799,'SIMD 2020v2 DZ lookup data'!$A:$AA,2,FALSE)))</f>
        <v> </v>
      </c>
      <c r="C799" s="36" t="str">
        <f>IF($A799="Enter data zone code", " ",IF(ISNA(VLOOKUP($A799,'SIMD 2020v2 DZ lookup data'!$A:$AA,21,FALSE)),"not found",VLOOKUP($A799,'SIMD 2020v2 DZ lookup data'!$A:$AA,21,FALSE)))</f>
        <v> </v>
      </c>
      <c r="D799" s="29" t="str">
        <f>IF($A799="Enter data zone code", " ",IF(ISNA(VLOOKUP($A799,'SIMD 2020v2 DZ lookup data'!$A:$AA,3,FALSE)),"not found",VLOOKUP($A799,'SIMD 2020v2 DZ lookup data'!$A:$AA,3,FALSE)))</f>
        <v> </v>
      </c>
      <c r="E799" s="29" t="str">
        <f>IF($A799="Enter data zone code", " ",IF(ISNA(VLOOKUP($A799,'SIMD 2020v2 DZ lookup data'!$A:$AA,4,FALSE)),"not found",VLOOKUP($A799,'SIMD 2020v2 DZ lookup data'!$A:$AA,4,FALSE)))</f>
        <v> </v>
      </c>
      <c r="F799" s="29" t="str">
        <f>IF($A799="Enter data zone code", " ",IF(ISNA(VLOOKUP($A799,'SIMD 2020v2 DZ lookup data'!$A:$AA,5,FALSE)),"not found",VLOOKUP($A799,'SIMD 2020v2 DZ lookup data'!$A:$AA,5,FALSE)))</f>
        <v> </v>
      </c>
      <c r="G799" s="29" t="str">
        <f>IF($A799="Enter data zone code", " ",IF(ISNA(VLOOKUP($A799,'SIMD 2020v2 DZ lookup data'!$A:$AA,6,FALSE)),"not found",VLOOKUP($A799,'SIMD 2020v2 DZ lookup data'!$A:$AA,6,FALSE)))</f>
        <v> </v>
      </c>
      <c r="H799" s="30" t="str">
        <f>IF($A799="Enter data zone code", " ",IF(ISNA(VLOOKUP($A799,'SIMD 2020v2 DZ lookup data'!$A:$AA,8,FALSE)),"not found",VLOOKUP($A799,'SIMD 2020v2 DZ lookup data'!$A:$AA,7,FALSE)))</f>
        <v> </v>
      </c>
      <c r="I799" s="30" t="str">
        <f>IF($A799="Enter data zone code", " ",IF(ISNA(VLOOKUP($A799,'SIMD 2020v2 DZ lookup data'!$A:$AA,7,FALSE)),"not found",VLOOKUP($A799,'SIMD 2020v2 DZ lookup data'!$A:$AA,8,FALSE)))</f>
        <v> </v>
      </c>
      <c r="J799" s="30" t="str">
        <f>IF($A799="Enter data zone code", " ",IF(ISNA(VLOOKUP($A799,'SIMD 2020v2 DZ lookup data'!$A:$AA,9,FALSE)),"not found",VLOOKUP($A799,'SIMD 2020v2 DZ lookup data'!$A:$AA,9,FALSE)))</f>
        <v> </v>
      </c>
      <c r="K799" s="30" t="str">
        <f>IF($A799="Enter data zone code", " ",IF(ISNA(VLOOKUP($A799,'SIMD 2020v2 DZ lookup data'!$A:$AA,10,FALSE)),"not found",VLOOKUP($A799,'SIMD 2020v2 DZ lookup data'!$A:$AA,10,FALSE)))</f>
        <v> </v>
      </c>
      <c r="L799" s="30" t="str">
        <f>IF($A799="Enter data zone code", " ",IF(ISNA(VLOOKUP($A799,'SIMD 2020v2 DZ lookup data'!$A:$AA,11,FALSE)),"not found",VLOOKUP($A799,'SIMD 2020v2 DZ lookup data'!$A:$AA,11,FALSE)))</f>
        <v> </v>
      </c>
      <c r="M799" s="30" t="str">
        <f>IF($A799="Enter data zone code", " ",IF(ISNA(VLOOKUP($A799,'SIMD 2020v2 DZ lookup data'!$A:$AA,12,FALSE)),"not found",VLOOKUP($A799,'SIMD 2020v2 DZ lookup data'!$A:$AA,12,FALSE)))</f>
        <v> </v>
      </c>
      <c r="N799" s="30" t="str">
        <f>IF($A799="Enter data zone code", " ",IF(ISNA(VLOOKUP($A799,'SIMD 2020v2 DZ lookup data'!$A:$AA,13,FALSE)),"not found",VLOOKUP($A799,'SIMD 2020v2 DZ lookup data'!$A:$AA,13,FALSE)))</f>
        <v> </v>
      </c>
      <c r="O799" s="31" t="str">
        <f>IF($A799="Enter data zone code", " ",IF(ISNA(VLOOKUP($A799,'SIMD 2020v2 DZ lookup data'!$A:$AA,14,FALSE)),"not found",VLOOKUP($A799,'SIMD 2020v2 DZ lookup data'!$A:$AA,14,FALSE)))</f>
        <v> </v>
      </c>
      <c r="P799" s="31" t="str">
        <f>IF($A799="Enter data zone code", " ",IF(ISNA(VLOOKUP($A799,'SIMD 2020v2 DZ lookup data'!$A:$AA,15,FALSE)),"not found",VLOOKUP($A799,'SIMD 2020v2 DZ lookup data'!$A:$AA,15,FALSE)))</f>
        <v> </v>
      </c>
      <c r="Q799" s="37" t="str">
        <f>IF($A799="Enter data zone code", " ",IF(ISNA(VLOOKUP($A799,'SIMD 2020v2 DZ lookup data'!$A:$AA,17,FALSE)),"not found",VLOOKUP($A799,'SIMD 2020v2 DZ lookup data'!$A:$AA,17,FALSE)))</f>
        <v> </v>
      </c>
      <c r="R799" s="36" t="str">
        <f>IF($A799="Enter data zone code", " ",IF(ISNA(VLOOKUP($A799,'SIMD 2020v2 DZ lookup data'!$A:$AA,19,FALSE)),"not found",VLOOKUP($A799,'SIMD 2020v2 DZ lookup data'!$A:$AA,19,FALSE)))</f>
        <v> </v>
      </c>
      <c r="S799" s="36" t="str">
        <f>IF($A799="Enter data zone code", " ",IF(ISNA(VLOOKUP($A799,'SIMD 2020v2 DZ lookup data'!$A:$AA,23,FALSE)),"not found",VLOOKUP($A799,'SIMD 2020v2 DZ lookup data'!$A:$AA,23,FALSE)))</f>
        <v> </v>
      </c>
      <c r="T799" s="36" t="str">
        <f>IF($A799="Enter data zone code", " ",IF(ISNA(VLOOKUP($A799,'SIMD 2020v2 DZ lookup data'!$A:$AA,25,FALSE)),"not found",VLOOKUP($A799,'SIMD 2020v2 DZ lookup data'!$A:$AA,25,FALSE)))</f>
        <v> </v>
      </c>
      <c r="U799" s="38" t="str">
        <f>IF($A799="Enter data zone code", " ",IF(ISNA(VLOOKUP($A799,'SIMD 2020v2 DZ lookup data'!$A:$AA,27,FALSE)),"not found",VLOOKUP($A799,'SIMD 2020v2 DZ lookup data'!$A:$AA,27,FALSE)))</f>
        <v> </v>
      </c>
    </row>
    <row r="800" ht="15.75" customHeight="1">
      <c r="A800" s="35" t="s">
        <v>89</v>
      </c>
      <c r="B800" s="36" t="str">
        <f>IF($A800="Enter data zone code", " ",IF(ISNA(VLOOKUP($A800,'SIMD 2020v2 DZ lookup data'!$A:$AA,2,FALSE)),"not found",VLOOKUP($A800,'SIMD 2020v2 DZ lookup data'!$A:$AA,2,FALSE)))</f>
        <v> </v>
      </c>
      <c r="C800" s="36" t="str">
        <f>IF($A800="Enter data zone code", " ",IF(ISNA(VLOOKUP($A800,'SIMD 2020v2 DZ lookup data'!$A:$AA,21,FALSE)),"not found",VLOOKUP($A800,'SIMD 2020v2 DZ lookup data'!$A:$AA,21,FALSE)))</f>
        <v> </v>
      </c>
      <c r="D800" s="29" t="str">
        <f>IF($A800="Enter data zone code", " ",IF(ISNA(VLOOKUP($A800,'SIMD 2020v2 DZ lookup data'!$A:$AA,3,FALSE)),"not found",VLOOKUP($A800,'SIMD 2020v2 DZ lookup data'!$A:$AA,3,FALSE)))</f>
        <v> </v>
      </c>
      <c r="E800" s="29" t="str">
        <f>IF($A800="Enter data zone code", " ",IF(ISNA(VLOOKUP($A800,'SIMD 2020v2 DZ lookup data'!$A:$AA,4,FALSE)),"not found",VLOOKUP($A800,'SIMD 2020v2 DZ lookup data'!$A:$AA,4,FALSE)))</f>
        <v> </v>
      </c>
      <c r="F800" s="29" t="str">
        <f>IF($A800="Enter data zone code", " ",IF(ISNA(VLOOKUP($A800,'SIMD 2020v2 DZ lookup data'!$A:$AA,5,FALSE)),"not found",VLOOKUP($A800,'SIMD 2020v2 DZ lookup data'!$A:$AA,5,FALSE)))</f>
        <v> </v>
      </c>
      <c r="G800" s="29" t="str">
        <f>IF($A800="Enter data zone code", " ",IF(ISNA(VLOOKUP($A800,'SIMD 2020v2 DZ lookup data'!$A:$AA,6,FALSE)),"not found",VLOOKUP($A800,'SIMD 2020v2 DZ lookup data'!$A:$AA,6,FALSE)))</f>
        <v> </v>
      </c>
      <c r="H800" s="30" t="str">
        <f>IF($A800="Enter data zone code", " ",IF(ISNA(VLOOKUP($A800,'SIMD 2020v2 DZ lookup data'!$A:$AA,8,FALSE)),"not found",VLOOKUP($A800,'SIMD 2020v2 DZ lookup data'!$A:$AA,7,FALSE)))</f>
        <v> </v>
      </c>
      <c r="I800" s="30" t="str">
        <f>IF($A800="Enter data zone code", " ",IF(ISNA(VLOOKUP($A800,'SIMD 2020v2 DZ lookup data'!$A:$AA,7,FALSE)),"not found",VLOOKUP($A800,'SIMD 2020v2 DZ lookup data'!$A:$AA,8,FALSE)))</f>
        <v> </v>
      </c>
      <c r="J800" s="30" t="str">
        <f>IF($A800="Enter data zone code", " ",IF(ISNA(VLOOKUP($A800,'SIMD 2020v2 DZ lookup data'!$A:$AA,9,FALSE)),"not found",VLOOKUP($A800,'SIMD 2020v2 DZ lookup data'!$A:$AA,9,FALSE)))</f>
        <v> </v>
      </c>
      <c r="K800" s="30" t="str">
        <f>IF($A800="Enter data zone code", " ",IF(ISNA(VLOOKUP($A800,'SIMD 2020v2 DZ lookup data'!$A:$AA,10,FALSE)),"not found",VLOOKUP($A800,'SIMD 2020v2 DZ lookup data'!$A:$AA,10,FALSE)))</f>
        <v> </v>
      </c>
      <c r="L800" s="30" t="str">
        <f>IF($A800="Enter data zone code", " ",IF(ISNA(VLOOKUP($A800,'SIMD 2020v2 DZ lookup data'!$A:$AA,11,FALSE)),"not found",VLOOKUP($A800,'SIMD 2020v2 DZ lookup data'!$A:$AA,11,FALSE)))</f>
        <v> </v>
      </c>
      <c r="M800" s="30" t="str">
        <f>IF($A800="Enter data zone code", " ",IF(ISNA(VLOOKUP($A800,'SIMD 2020v2 DZ lookup data'!$A:$AA,12,FALSE)),"not found",VLOOKUP($A800,'SIMD 2020v2 DZ lookup data'!$A:$AA,12,FALSE)))</f>
        <v> </v>
      </c>
      <c r="N800" s="30" t="str">
        <f>IF($A800="Enter data zone code", " ",IF(ISNA(VLOOKUP($A800,'SIMD 2020v2 DZ lookup data'!$A:$AA,13,FALSE)),"not found",VLOOKUP($A800,'SIMD 2020v2 DZ lookup data'!$A:$AA,13,FALSE)))</f>
        <v> </v>
      </c>
      <c r="O800" s="31" t="str">
        <f>IF($A800="Enter data zone code", " ",IF(ISNA(VLOOKUP($A800,'SIMD 2020v2 DZ lookup data'!$A:$AA,14,FALSE)),"not found",VLOOKUP($A800,'SIMD 2020v2 DZ lookup data'!$A:$AA,14,FALSE)))</f>
        <v> </v>
      </c>
      <c r="P800" s="31" t="str">
        <f>IF($A800="Enter data zone code", " ",IF(ISNA(VLOOKUP($A800,'SIMD 2020v2 DZ lookup data'!$A:$AA,15,FALSE)),"not found",VLOOKUP($A800,'SIMD 2020v2 DZ lookup data'!$A:$AA,15,FALSE)))</f>
        <v> </v>
      </c>
      <c r="Q800" s="37" t="str">
        <f>IF($A800="Enter data zone code", " ",IF(ISNA(VLOOKUP($A800,'SIMD 2020v2 DZ lookup data'!$A:$AA,17,FALSE)),"not found",VLOOKUP($A800,'SIMD 2020v2 DZ lookup data'!$A:$AA,17,FALSE)))</f>
        <v> </v>
      </c>
      <c r="R800" s="36" t="str">
        <f>IF($A800="Enter data zone code", " ",IF(ISNA(VLOOKUP($A800,'SIMD 2020v2 DZ lookup data'!$A:$AA,19,FALSE)),"not found",VLOOKUP($A800,'SIMD 2020v2 DZ lookup data'!$A:$AA,19,FALSE)))</f>
        <v> </v>
      </c>
      <c r="S800" s="36" t="str">
        <f>IF($A800="Enter data zone code", " ",IF(ISNA(VLOOKUP($A800,'SIMD 2020v2 DZ lookup data'!$A:$AA,23,FALSE)),"not found",VLOOKUP($A800,'SIMD 2020v2 DZ lookup data'!$A:$AA,23,FALSE)))</f>
        <v> </v>
      </c>
      <c r="T800" s="36" t="str">
        <f>IF($A800="Enter data zone code", " ",IF(ISNA(VLOOKUP($A800,'SIMD 2020v2 DZ lookup data'!$A:$AA,25,FALSE)),"not found",VLOOKUP($A800,'SIMD 2020v2 DZ lookup data'!$A:$AA,25,FALSE)))</f>
        <v> </v>
      </c>
      <c r="U800" s="38" t="str">
        <f>IF($A800="Enter data zone code", " ",IF(ISNA(VLOOKUP($A800,'SIMD 2020v2 DZ lookup data'!$A:$AA,27,FALSE)),"not found",VLOOKUP($A800,'SIMD 2020v2 DZ lookup data'!$A:$AA,27,FALSE)))</f>
        <v> </v>
      </c>
    </row>
    <row r="801" ht="15.75" customHeight="1">
      <c r="A801" s="35" t="s">
        <v>89</v>
      </c>
      <c r="B801" s="36" t="str">
        <f>IF($A801="Enter data zone code", " ",IF(ISNA(VLOOKUP($A801,'SIMD 2020v2 DZ lookup data'!$A:$AA,2,FALSE)),"not found",VLOOKUP($A801,'SIMD 2020v2 DZ lookup data'!$A:$AA,2,FALSE)))</f>
        <v> </v>
      </c>
      <c r="C801" s="36" t="str">
        <f>IF($A801="Enter data zone code", " ",IF(ISNA(VLOOKUP($A801,'SIMD 2020v2 DZ lookup data'!$A:$AA,21,FALSE)),"not found",VLOOKUP($A801,'SIMD 2020v2 DZ lookup data'!$A:$AA,21,FALSE)))</f>
        <v> </v>
      </c>
      <c r="D801" s="29" t="str">
        <f>IF($A801="Enter data zone code", " ",IF(ISNA(VLOOKUP($A801,'SIMD 2020v2 DZ lookup data'!$A:$AA,3,FALSE)),"not found",VLOOKUP($A801,'SIMD 2020v2 DZ lookup data'!$A:$AA,3,FALSE)))</f>
        <v> </v>
      </c>
      <c r="E801" s="29" t="str">
        <f>IF($A801="Enter data zone code", " ",IF(ISNA(VLOOKUP($A801,'SIMD 2020v2 DZ lookup data'!$A:$AA,4,FALSE)),"not found",VLOOKUP($A801,'SIMD 2020v2 DZ lookup data'!$A:$AA,4,FALSE)))</f>
        <v> </v>
      </c>
      <c r="F801" s="29" t="str">
        <f>IF($A801="Enter data zone code", " ",IF(ISNA(VLOOKUP($A801,'SIMD 2020v2 DZ lookup data'!$A:$AA,5,FALSE)),"not found",VLOOKUP($A801,'SIMD 2020v2 DZ lookup data'!$A:$AA,5,FALSE)))</f>
        <v> </v>
      </c>
      <c r="G801" s="29" t="str">
        <f>IF($A801="Enter data zone code", " ",IF(ISNA(VLOOKUP($A801,'SIMD 2020v2 DZ lookup data'!$A:$AA,6,FALSE)),"not found",VLOOKUP($A801,'SIMD 2020v2 DZ lookup data'!$A:$AA,6,FALSE)))</f>
        <v> </v>
      </c>
      <c r="H801" s="30" t="str">
        <f>IF($A801="Enter data zone code", " ",IF(ISNA(VLOOKUP($A801,'SIMD 2020v2 DZ lookup data'!$A:$AA,8,FALSE)),"not found",VLOOKUP($A801,'SIMD 2020v2 DZ lookup data'!$A:$AA,7,FALSE)))</f>
        <v> </v>
      </c>
      <c r="I801" s="30" t="str">
        <f>IF($A801="Enter data zone code", " ",IF(ISNA(VLOOKUP($A801,'SIMD 2020v2 DZ lookup data'!$A:$AA,7,FALSE)),"not found",VLOOKUP($A801,'SIMD 2020v2 DZ lookup data'!$A:$AA,8,FALSE)))</f>
        <v> </v>
      </c>
      <c r="J801" s="30" t="str">
        <f>IF($A801="Enter data zone code", " ",IF(ISNA(VLOOKUP($A801,'SIMD 2020v2 DZ lookup data'!$A:$AA,9,FALSE)),"not found",VLOOKUP($A801,'SIMD 2020v2 DZ lookup data'!$A:$AA,9,FALSE)))</f>
        <v> </v>
      </c>
      <c r="K801" s="30" t="str">
        <f>IF($A801="Enter data zone code", " ",IF(ISNA(VLOOKUP($A801,'SIMD 2020v2 DZ lookup data'!$A:$AA,10,FALSE)),"not found",VLOOKUP($A801,'SIMD 2020v2 DZ lookup data'!$A:$AA,10,FALSE)))</f>
        <v> </v>
      </c>
      <c r="L801" s="30" t="str">
        <f>IF($A801="Enter data zone code", " ",IF(ISNA(VLOOKUP($A801,'SIMD 2020v2 DZ lookup data'!$A:$AA,11,FALSE)),"not found",VLOOKUP($A801,'SIMD 2020v2 DZ lookup data'!$A:$AA,11,FALSE)))</f>
        <v> </v>
      </c>
      <c r="M801" s="30" t="str">
        <f>IF($A801="Enter data zone code", " ",IF(ISNA(VLOOKUP($A801,'SIMD 2020v2 DZ lookup data'!$A:$AA,12,FALSE)),"not found",VLOOKUP($A801,'SIMD 2020v2 DZ lookup data'!$A:$AA,12,FALSE)))</f>
        <v> </v>
      </c>
      <c r="N801" s="30" t="str">
        <f>IF($A801="Enter data zone code", " ",IF(ISNA(VLOOKUP($A801,'SIMD 2020v2 DZ lookup data'!$A:$AA,13,FALSE)),"not found",VLOOKUP($A801,'SIMD 2020v2 DZ lookup data'!$A:$AA,13,FALSE)))</f>
        <v> </v>
      </c>
      <c r="O801" s="31" t="str">
        <f>IF($A801="Enter data zone code", " ",IF(ISNA(VLOOKUP($A801,'SIMD 2020v2 DZ lookup data'!$A:$AA,14,FALSE)),"not found",VLOOKUP($A801,'SIMD 2020v2 DZ lookup data'!$A:$AA,14,FALSE)))</f>
        <v> </v>
      </c>
      <c r="P801" s="31" t="str">
        <f>IF($A801="Enter data zone code", " ",IF(ISNA(VLOOKUP($A801,'SIMD 2020v2 DZ lookup data'!$A:$AA,15,FALSE)),"not found",VLOOKUP($A801,'SIMD 2020v2 DZ lookup data'!$A:$AA,15,FALSE)))</f>
        <v> </v>
      </c>
      <c r="Q801" s="37" t="str">
        <f>IF($A801="Enter data zone code", " ",IF(ISNA(VLOOKUP($A801,'SIMD 2020v2 DZ lookup data'!$A:$AA,17,FALSE)),"not found",VLOOKUP($A801,'SIMD 2020v2 DZ lookup data'!$A:$AA,17,FALSE)))</f>
        <v> </v>
      </c>
      <c r="R801" s="36" t="str">
        <f>IF($A801="Enter data zone code", " ",IF(ISNA(VLOOKUP($A801,'SIMD 2020v2 DZ lookup data'!$A:$AA,19,FALSE)),"not found",VLOOKUP($A801,'SIMD 2020v2 DZ lookup data'!$A:$AA,19,FALSE)))</f>
        <v> </v>
      </c>
      <c r="S801" s="36" t="str">
        <f>IF($A801="Enter data zone code", " ",IF(ISNA(VLOOKUP($A801,'SIMD 2020v2 DZ lookup data'!$A:$AA,23,FALSE)),"not found",VLOOKUP($A801,'SIMD 2020v2 DZ lookup data'!$A:$AA,23,FALSE)))</f>
        <v> </v>
      </c>
      <c r="T801" s="36" t="str">
        <f>IF($A801="Enter data zone code", " ",IF(ISNA(VLOOKUP($A801,'SIMD 2020v2 DZ lookup data'!$A:$AA,25,FALSE)),"not found",VLOOKUP($A801,'SIMD 2020v2 DZ lookup data'!$A:$AA,25,FALSE)))</f>
        <v> </v>
      </c>
      <c r="U801" s="38" t="str">
        <f>IF($A801="Enter data zone code", " ",IF(ISNA(VLOOKUP($A801,'SIMD 2020v2 DZ lookup data'!$A:$AA,27,FALSE)),"not found",VLOOKUP($A801,'SIMD 2020v2 DZ lookup data'!$A:$AA,27,FALSE)))</f>
        <v> </v>
      </c>
    </row>
    <row r="802" ht="15.75" customHeight="1">
      <c r="A802" s="35" t="s">
        <v>89</v>
      </c>
      <c r="B802" s="36" t="str">
        <f>IF($A802="Enter data zone code", " ",IF(ISNA(VLOOKUP($A802,'SIMD 2020v2 DZ lookup data'!$A:$AA,2,FALSE)),"not found",VLOOKUP($A802,'SIMD 2020v2 DZ lookup data'!$A:$AA,2,FALSE)))</f>
        <v> </v>
      </c>
      <c r="C802" s="36" t="str">
        <f>IF($A802="Enter data zone code", " ",IF(ISNA(VLOOKUP($A802,'SIMD 2020v2 DZ lookup data'!$A:$AA,21,FALSE)),"not found",VLOOKUP($A802,'SIMD 2020v2 DZ lookup data'!$A:$AA,21,FALSE)))</f>
        <v> </v>
      </c>
      <c r="D802" s="29" t="str">
        <f>IF($A802="Enter data zone code", " ",IF(ISNA(VLOOKUP($A802,'SIMD 2020v2 DZ lookup data'!$A:$AA,3,FALSE)),"not found",VLOOKUP($A802,'SIMD 2020v2 DZ lookup data'!$A:$AA,3,FALSE)))</f>
        <v> </v>
      </c>
      <c r="E802" s="29" t="str">
        <f>IF($A802="Enter data zone code", " ",IF(ISNA(VLOOKUP($A802,'SIMD 2020v2 DZ lookup data'!$A:$AA,4,FALSE)),"not found",VLOOKUP($A802,'SIMD 2020v2 DZ lookup data'!$A:$AA,4,FALSE)))</f>
        <v> </v>
      </c>
      <c r="F802" s="29" t="str">
        <f>IF($A802="Enter data zone code", " ",IF(ISNA(VLOOKUP($A802,'SIMD 2020v2 DZ lookup data'!$A:$AA,5,FALSE)),"not found",VLOOKUP($A802,'SIMD 2020v2 DZ lookup data'!$A:$AA,5,FALSE)))</f>
        <v> </v>
      </c>
      <c r="G802" s="29" t="str">
        <f>IF($A802="Enter data zone code", " ",IF(ISNA(VLOOKUP($A802,'SIMD 2020v2 DZ lookup data'!$A:$AA,6,FALSE)),"not found",VLOOKUP($A802,'SIMD 2020v2 DZ lookup data'!$A:$AA,6,FALSE)))</f>
        <v> </v>
      </c>
      <c r="H802" s="30" t="str">
        <f>IF($A802="Enter data zone code", " ",IF(ISNA(VLOOKUP($A802,'SIMD 2020v2 DZ lookup data'!$A:$AA,8,FALSE)),"not found",VLOOKUP($A802,'SIMD 2020v2 DZ lookup data'!$A:$AA,7,FALSE)))</f>
        <v> </v>
      </c>
      <c r="I802" s="30" t="str">
        <f>IF($A802="Enter data zone code", " ",IF(ISNA(VLOOKUP($A802,'SIMD 2020v2 DZ lookup data'!$A:$AA,7,FALSE)),"not found",VLOOKUP($A802,'SIMD 2020v2 DZ lookup data'!$A:$AA,8,FALSE)))</f>
        <v> </v>
      </c>
      <c r="J802" s="30" t="str">
        <f>IF($A802="Enter data zone code", " ",IF(ISNA(VLOOKUP($A802,'SIMD 2020v2 DZ lookup data'!$A:$AA,9,FALSE)),"not found",VLOOKUP($A802,'SIMD 2020v2 DZ lookup data'!$A:$AA,9,FALSE)))</f>
        <v> </v>
      </c>
      <c r="K802" s="30" t="str">
        <f>IF($A802="Enter data zone code", " ",IF(ISNA(VLOOKUP($A802,'SIMD 2020v2 DZ lookup data'!$A:$AA,10,FALSE)),"not found",VLOOKUP($A802,'SIMD 2020v2 DZ lookup data'!$A:$AA,10,FALSE)))</f>
        <v> </v>
      </c>
      <c r="L802" s="30" t="str">
        <f>IF($A802="Enter data zone code", " ",IF(ISNA(VLOOKUP($A802,'SIMD 2020v2 DZ lookup data'!$A:$AA,11,FALSE)),"not found",VLOOKUP($A802,'SIMD 2020v2 DZ lookup data'!$A:$AA,11,FALSE)))</f>
        <v> </v>
      </c>
      <c r="M802" s="30" t="str">
        <f>IF($A802="Enter data zone code", " ",IF(ISNA(VLOOKUP($A802,'SIMD 2020v2 DZ lookup data'!$A:$AA,12,FALSE)),"not found",VLOOKUP($A802,'SIMD 2020v2 DZ lookup data'!$A:$AA,12,FALSE)))</f>
        <v> </v>
      </c>
      <c r="N802" s="30" t="str">
        <f>IF($A802="Enter data zone code", " ",IF(ISNA(VLOOKUP($A802,'SIMD 2020v2 DZ lookup data'!$A:$AA,13,FALSE)),"not found",VLOOKUP($A802,'SIMD 2020v2 DZ lookup data'!$A:$AA,13,FALSE)))</f>
        <v> </v>
      </c>
      <c r="O802" s="31" t="str">
        <f>IF($A802="Enter data zone code", " ",IF(ISNA(VLOOKUP($A802,'SIMD 2020v2 DZ lookup data'!$A:$AA,14,FALSE)),"not found",VLOOKUP($A802,'SIMD 2020v2 DZ lookup data'!$A:$AA,14,FALSE)))</f>
        <v> </v>
      </c>
      <c r="P802" s="31" t="str">
        <f>IF($A802="Enter data zone code", " ",IF(ISNA(VLOOKUP($A802,'SIMD 2020v2 DZ lookup data'!$A:$AA,15,FALSE)),"not found",VLOOKUP($A802,'SIMD 2020v2 DZ lookup data'!$A:$AA,15,FALSE)))</f>
        <v> </v>
      </c>
      <c r="Q802" s="37" t="str">
        <f>IF($A802="Enter data zone code", " ",IF(ISNA(VLOOKUP($A802,'SIMD 2020v2 DZ lookup data'!$A:$AA,17,FALSE)),"not found",VLOOKUP($A802,'SIMD 2020v2 DZ lookup data'!$A:$AA,17,FALSE)))</f>
        <v> </v>
      </c>
      <c r="R802" s="36" t="str">
        <f>IF($A802="Enter data zone code", " ",IF(ISNA(VLOOKUP($A802,'SIMD 2020v2 DZ lookup data'!$A:$AA,19,FALSE)),"not found",VLOOKUP($A802,'SIMD 2020v2 DZ lookup data'!$A:$AA,19,FALSE)))</f>
        <v> </v>
      </c>
      <c r="S802" s="36" t="str">
        <f>IF($A802="Enter data zone code", " ",IF(ISNA(VLOOKUP($A802,'SIMD 2020v2 DZ lookup data'!$A:$AA,23,FALSE)),"not found",VLOOKUP($A802,'SIMD 2020v2 DZ lookup data'!$A:$AA,23,FALSE)))</f>
        <v> </v>
      </c>
      <c r="T802" s="36" t="str">
        <f>IF($A802="Enter data zone code", " ",IF(ISNA(VLOOKUP($A802,'SIMD 2020v2 DZ lookup data'!$A:$AA,25,FALSE)),"not found",VLOOKUP($A802,'SIMD 2020v2 DZ lookup data'!$A:$AA,25,FALSE)))</f>
        <v> </v>
      </c>
      <c r="U802" s="38" t="str">
        <f>IF($A802="Enter data zone code", " ",IF(ISNA(VLOOKUP($A802,'SIMD 2020v2 DZ lookup data'!$A:$AA,27,FALSE)),"not found",VLOOKUP($A802,'SIMD 2020v2 DZ lookup data'!$A:$AA,27,FALSE)))</f>
        <v> </v>
      </c>
    </row>
    <row r="803" ht="15.75" customHeight="1">
      <c r="A803" s="35" t="s">
        <v>89</v>
      </c>
      <c r="B803" s="36" t="str">
        <f>IF($A803="Enter data zone code", " ",IF(ISNA(VLOOKUP($A803,'SIMD 2020v2 DZ lookup data'!$A:$AA,2,FALSE)),"not found",VLOOKUP($A803,'SIMD 2020v2 DZ lookup data'!$A:$AA,2,FALSE)))</f>
        <v> </v>
      </c>
      <c r="C803" s="36" t="str">
        <f>IF($A803="Enter data zone code", " ",IF(ISNA(VLOOKUP($A803,'SIMD 2020v2 DZ lookup data'!$A:$AA,21,FALSE)),"not found",VLOOKUP($A803,'SIMD 2020v2 DZ lookup data'!$A:$AA,21,FALSE)))</f>
        <v> </v>
      </c>
      <c r="D803" s="29" t="str">
        <f>IF($A803="Enter data zone code", " ",IF(ISNA(VLOOKUP($A803,'SIMD 2020v2 DZ lookup data'!$A:$AA,3,FALSE)),"not found",VLOOKUP($A803,'SIMD 2020v2 DZ lookup data'!$A:$AA,3,FALSE)))</f>
        <v> </v>
      </c>
      <c r="E803" s="29" t="str">
        <f>IF($A803="Enter data zone code", " ",IF(ISNA(VLOOKUP($A803,'SIMD 2020v2 DZ lookup data'!$A:$AA,4,FALSE)),"not found",VLOOKUP($A803,'SIMD 2020v2 DZ lookup data'!$A:$AA,4,FALSE)))</f>
        <v> </v>
      </c>
      <c r="F803" s="29" t="str">
        <f>IF($A803="Enter data zone code", " ",IF(ISNA(VLOOKUP($A803,'SIMD 2020v2 DZ lookup data'!$A:$AA,5,FALSE)),"not found",VLOOKUP($A803,'SIMD 2020v2 DZ lookup data'!$A:$AA,5,FALSE)))</f>
        <v> </v>
      </c>
      <c r="G803" s="29" t="str">
        <f>IF($A803="Enter data zone code", " ",IF(ISNA(VLOOKUP($A803,'SIMD 2020v2 DZ lookup data'!$A:$AA,6,FALSE)),"not found",VLOOKUP($A803,'SIMD 2020v2 DZ lookup data'!$A:$AA,6,FALSE)))</f>
        <v> </v>
      </c>
      <c r="H803" s="30" t="str">
        <f>IF($A803="Enter data zone code", " ",IF(ISNA(VLOOKUP($A803,'SIMD 2020v2 DZ lookup data'!$A:$AA,8,FALSE)),"not found",VLOOKUP($A803,'SIMD 2020v2 DZ lookup data'!$A:$AA,7,FALSE)))</f>
        <v> </v>
      </c>
      <c r="I803" s="30" t="str">
        <f>IF($A803="Enter data zone code", " ",IF(ISNA(VLOOKUP($A803,'SIMD 2020v2 DZ lookup data'!$A:$AA,7,FALSE)),"not found",VLOOKUP($A803,'SIMD 2020v2 DZ lookup data'!$A:$AA,8,FALSE)))</f>
        <v> </v>
      </c>
      <c r="J803" s="30" t="str">
        <f>IF($A803="Enter data zone code", " ",IF(ISNA(VLOOKUP($A803,'SIMD 2020v2 DZ lookup data'!$A:$AA,9,FALSE)),"not found",VLOOKUP($A803,'SIMD 2020v2 DZ lookup data'!$A:$AA,9,FALSE)))</f>
        <v> </v>
      </c>
      <c r="K803" s="30" t="str">
        <f>IF($A803="Enter data zone code", " ",IF(ISNA(VLOOKUP($A803,'SIMD 2020v2 DZ lookup data'!$A:$AA,10,FALSE)),"not found",VLOOKUP($A803,'SIMD 2020v2 DZ lookup data'!$A:$AA,10,FALSE)))</f>
        <v> </v>
      </c>
      <c r="L803" s="30" t="str">
        <f>IF($A803="Enter data zone code", " ",IF(ISNA(VLOOKUP($A803,'SIMD 2020v2 DZ lookup data'!$A:$AA,11,FALSE)),"not found",VLOOKUP($A803,'SIMD 2020v2 DZ lookup data'!$A:$AA,11,FALSE)))</f>
        <v> </v>
      </c>
      <c r="M803" s="30" t="str">
        <f>IF($A803="Enter data zone code", " ",IF(ISNA(VLOOKUP($A803,'SIMD 2020v2 DZ lookup data'!$A:$AA,12,FALSE)),"not found",VLOOKUP($A803,'SIMD 2020v2 DZ lookup data'!$A:$AA,12,FALSE)))</f>
        <v> </v>
      </c>
      <c r="N803" s="30" t="str">
        <f>IF($A803="Enter data zone code", " ",IF(ISNA(VLOOKUP($A803,'SIMD 2020v2 DZ lookup data'!$A:$AA,13,FALSE)),"not found",VLOOKUP($A803,'SIMD 2020v2 DZ lookup data'!$A:$AA,13,FALSE)))</f>
        <v> </v>
      </c>
      <c r="O803" s="31" t="str">
        <f>IF($A803="Enter data zone code", " ",IF(ISNA(VLOOKUP($A803,'SIMD 2020v2 DZ lookup data'!$A:$AA,14,FALSE)),"not found",VLOOKUP($A803,'SIMD 2020v2 DZ lookup data'!$A:$AA,14,FALSE)))</f>
        <v> </v>
      </c>
      <c r="P803" s="31" t="str">
        <f>IF($A803="Enter data zone code", " ",IF(ISNA(VLOOKUP($A803,'SIMD 2020v2 DZ lookup data'!$A:$AA,15,FALSE)),"not found",VLOOKUP($A803,'SIMD 2020v2 DZ lookup data'!$A:$AA,15,FALSE)))</f>
        <v> </v>
      </c>
      <c r="Q803" s="37" t="str">
        <f>IF($A803="Enter data zone code", " ",IF(ISNA(VLOOKUP($A803,'SIMD 2020v2 DZ lookup data'!$A:$AA,17,FALSE)),"not found",VLOOKUP($A803,'SIMD 2020v2 DZ lookup data'!$A:$AA,17,FALSE)))</f>
        <v> </v>
      </c>
      <c r="R803" s="36" t="str">
        <f>IF($A803="Enter data zone code", " ",IF(ISNA(VLOOKUP($A803,'SIMD 2020v2 DZ lookup data'!$A:$AA,19,FALSE)),"not found",VLOOKUP($A803,'SIMD 2020v2 DZ lookup data'!$A:$AA,19,FALSE)))</f>
        <v> </v>
      </c>
      <c r="S803" s="36" t="str">
        <f>IF($A803="Enter data zone code", " ",IF(ISNA(VLOOKUP($A803,'SIMD 2020v2 DZ lookup data'!$A:$AA,23,FALSE)),"not found",VLOOKUP($A803,'SIMD 2020v2 DZ lookup data'!$A:$AA,23,FALSE)))</f>
        <v> </v>
      </c>
      <c r="T803" s="36" t="str">
        <f>IF($A803="Enter data zone code", " ",IF(ISNA(VLOOKUP($A803,'SIMD 2020v2 DZ lookup data'!$A:$AA,25,FALSE)),"not found",VLOOKUP($A803,'SIMD 2020v2 DZ lookup data'!$A:$AA,25,FALSE)))</f>
        <v> </v>
      </c>
      <c r="U803" s="38" t="str">
        <f>IF($A803="Enter data zone code", " ",IF(ISNA(VLOOKUP($A803,'SIMD 2020v2 DZ lookup data'!$A:$AA,27,FALSE)),"not found",VLOOKUP($A803,'SIMD 2020v2 DZ lookup data'!$A:$AA,27,FALSE)))</f>
        <v> </v>
      </c>
    </row>
    <row r="804" ht="15.75" customHeight="1">
      <c r="A804" s="35" t="s">
        <v>89</v>
      </c>
      <c r="B804" s="36" t="str">
        <f>IF($A804="Enter data zone code", " ",IF(ISNA(VLOOKUP($A804,'SIMD 2020v2 DZ lookup data'!$A:$AA,2,FALSE)),"not found",VLOOKUP($A804,'SIMD 2020v2 DZ lookup data'!$A:$AA,2,FALSE)))</f>
        <v> </v>
      </c>
      <c r="C804" s="36" t="str">
        <f>IF($A804="Enter data zone code", " ",IF(ISNA(VLOOKUP($A804,'SIMD 2020v2 DZ lookup data'!$A:$AA,21,FALSE)),"not found",VLOOKUP($A804,'SIMD 2020v2 DZ lookup data'!$A:$AA,21,FALSE)))</f>
        <v> </v>
      </c>
      <c r="D804" s="29" t="str">
        <f>IF($A804="Enter data zone code", " ",IF(ISNA(VLOOKUP($A804,'SIMD 2020v2 DZ lookup data'!$A:$AA,3,FALSE)),"not found",VLOOKUP($A804,'SIMD 2020v2 DZ lookup data'!$A:$AA,3,FALSE)))</f>
        <v> </v>
      </c>
      <c r="E804" s="29" t="str">
        <f>IF($A804="Enter data zone code", " ",IF(ISNA(VLOOKUP($A804,'SIMD 2020v2 DZ lookup data'!$A:$AA,4,FALSE)),"not found",VLOOKUP($A804,'SIMD 2020v2 DZ lookup data'!$A:$AA,4,FALSE)))</f>
        <v> </v>
      </c>
      <c r="F804" s="29" t="str">
        <f>IF($A804="Enter data zone code", " ",IF(ISNA(VLOOKUP($A804,'SIMD 2020v2 DZ lookup data'!$A:$AA,5,FALSE)),"not found",VLOOKUP($A804,'SIMD 2020v2 DZ lookup data'!$A:$AA,5,FALSE)))</f>
        <v> </v>
      </c>
      <c r="G804" s="29" t="str">
        <f>IF($A804="Enter data zone code", " ",IF(ISNA(VLOOKUP($A804,'SIMD 2020v2 DZ lookup data'!$A:$AA,6,FALSE)),"not found",VLOOKUP($A804,'SIMD 2020v2 DZ lookup data'!$A:$AA,6,FALSE)))</f>
        <v> </v>
      </c>
      <c r="H804" s="30" t="str">
        <f>IF($A804="Enter data zone code", " ",IF(ISNA(VLOOKUP($A804,'SIMD 2020v2 DZ lookup data'!$A:$AA,8,FALSE)),"not found",VLOOKUP($A804,'SIMD 2020v2 DZ lookup data'!$A:$AA,7,FALSE)))</f>
        <v> </v>
      </c>
      <c r="I804" s="30" t="str">
        <f>IF($A804="Enter data zone code", " ",IF(ISNA(VLOOKUP($A804,'SIMD 2020v2 DZ lookup data'!$A:$AA,7,FALSE)),"not found",VLOOKUP($A804,'SIMD 2020v2 DZ lookup data'!$A:$AA,8,FALSE)))</f>
        <v> </v>
      </c>
      <c r="J804" s="30" t="str">
        <f>IF($A804="Enter data zone code", " ",IF(ISNA(VLOOKUP($A804,'SIMD 2020v2 DZ lookup data'!$A:$AA,9,FALSE)),"not found",VLOOKUP($A804,'SIMD 2020v2 DZ lookup data'!$A:$AA,9,FALSE)))</f>
        <v> </v>
      </c>
      <c r="K804" s="30" t="str">
        <f>IF($A804="Enter data zone code", " ",IF(ISNA(VLOOKUP($A804,'SIMD 2020v2 DZ lookup data'!$A:$AA,10,FALSE)),"not found",VLOOKUP($A804,'SIMD 2020v2 DZ lookup data'!$A:$AA,10,FALSE)))</f>
        <v> </v>
      </c>
      <c r="L804" s="30" t="str">
        <f>IF($A804="Enter data zone code", " ",IF(ISNA(VLOOKUP($A804,'SIMD 2020v2 DZ lookup data'!$A:$AA,11,FALSE)),"not found",VLOOKUP($A804,'SIMD 2020v2 DZ lookup data'!$A:$AA,11,FALSE)))</f>
        <v> </v>
      </c>
      <c r="M804" s="30" t="str">
        <f>IF($A804="Enter data zone code", " ",IF(ISNA(VLOOKUP($A804,'SIMD 2020v2 DZ lookup data'!$A:$AA,12,FALSE)),"not found",VLOOKUP($A804,'SIMD 2020v2 DZ lookup data'!$A:$AA,12,FALSE)))</f>
        <v> </v>
      </c>
      <c r="N804" s="30" t="str">
        <f>IF($A804="Enter data zone code", " ",IF(ISNA(VLOOKUP($A804,'SIMD 2020v2 DZ lookup data'!$A:$AA,13,FALSE)),"not found",VLOOKUP($A804,'SIMD 2020v2 DZ lookup data'!$A:$AA,13,FALSE)))</f>
        <v> </v>
      </c>
      <c r="O804" s="31" t="str">
        <f>IF($A804="Enter data zone code", " ",IF(ISNA(VLOOKUP($A804,'SIMD 2020v2 DZ lookup data'!$A:$AA,14,FALSE)),"not found",VLOOKUP($A804,'SIMD 2020v2 DZ lookup data'!$A:$AA,14,FALSE)))</f>
        <v> </v>
      </c>
      <c r="P804" s="31" t="str">
        <f>IF($A804="Enter data zone code", " ",IF(ISNA(VLOOKUP($A804,'SIMD 2020v2 DZ lookup data'!$A:$AA,15,FALSE)),"not found",VLOOKUP($A804,'SIMD 2020v2 DZ lookup data'!$A:$AA,15,FALSE)))</f>
        <v> </v>
      </c>
      <c r="Q804" s="37" t="str">
        <f>IF($A804="Enter data zone code", " ",IF(ISNA(VLOOKUP($A804,'SIMD 2020v2 DZ lookup data'!$A:$AA,17,FALSE)),"not found",VLOOKUP($A804,'SIMD 2020v2 DZ lookup data'!$A:$AA,17,FALSE)))</f>
        <v> </v>
      </c>
      <c r="R804" s="36" t="str">
        <f>IF($A804="Enter data zone code", " ",IF(ISNA(VLOOKUP($A804,'SIMD 2020v2 DZ lookup data'!$A:$AA,19,FALSE)),"not found",VLOOKUP($A804,'SIMD 2020v2 DZ lookup data'!$A:$AA,19,FALSE)))</f>
        <v> </v>
      </c>
      <c r="S804" s="36" t="str">
        <f>IF($A804="Enter data zone code", " ",IF(ISNA(VLOOKUP($A804,'SIMD 2020v2 DZ lookup data'!$A:$AA,23,FALSE)),"not found",VLOOKUP($A804,'SIMD 2020v2 DZ lookup data'!$A:$AA,23,FALSE)))</f>
        <v> </v>
      </c>
      <c r="T804" s="36" t="str">
        <f>IF($A804="Enter data zone code", " ",IF(ISNA(VLOOKUP($A804,'SIMD 2020v2 DZ lookup data'!$A:$AA,25,FALSE)),"not found",VLOOKUP($A804,'SIMD 2020v2 DZ lookup data'!$A:$AA,25,FALSE)))</f>
        <v> </v>
      </c>
      <c r="U804" s="38" t="str">
        <f>IF($A804="Enter data zone code", " ",IF(ISNA(VLOOKUP($A804,'SIMD 2020v2 DZ lookup data'!$A:$AA,27,FALSE)),"not found",VLOOKUP($A804,'SIMD 2020v2 DZ lookup data'!$A:$AA,27,FALSE)))</f>
        <v> </v>
      </c>
    </row>
    <row r="805" ht="15.75" customHeight="1">
      <c r="A805" s="35" t="s">
        <v>89</v>
      </c>
      <c r="B805" s="36" t="str">
        <f>IF($A805="Enter data zone code", " ",IF(ISNA(VLOOKUP($A805,'SIMD 2020v2 DZ lookup data'!$A:$AA,2,FALSE)),"not found",VLOOKUP($A805,'SIMD 2020v2 DZ lookup data'!$A:$AA,2,FALSE)))</f>
        <v> </v>
      </c>
      <c r="C805" s="36" t="str">
        <f>IF($A805="Enter data zone code", " ",IF(ISNA(VLOOKUP($A805,'SIMD 2020v2 DZ lookup data'!$A:$AA,21,FALSE)),"not found",VLOOKUP($A805,'SIMD 2020v2 DZ lookup data'!$A:$AA,21,FALSE)))</f>
        <v> </v>
      </c>
      <c r="D805" s="29" t="str">
        <f>IF($A805="Enter data zone code", " ",IF(ISNA(VLOOKUP($A805,'SIMD 2020v2 DZ lookup data'!$A:$AA,3,FALSE)),"not found",VLOOKUP($A805,'SIMD 2020v2 DZ lookup data'!$A:$AA,3,FALSE)))</f>
        <v> </v>
      </c>
      <c r="E805" s="29" t="str">
        <f>IF($A805="Enter data zone code", " ",IF(ISNA(VLOOKUP($A805,'SIMD 2020v2 DZ lookup data'!$A:$AA,4,FALSE)),"not found",VLOOKUP($A805,'SIMD 2020v2 DZ lookup data'!$A:$AA,4,FALSE)))</f>
        <v> </v>
      </c>
      <c r="F805" s="29" t="str">
        <f>IF($A805="Enter data zone code", " ",IF(ISNA(VLOOKUP($A805,'SIMD 2020v2 DZ lookup data'!$A:$AA,5,FALSE)),"not found",VLOOKUP($A805,'SIMD 2020v2 DZ lookup data'!$A:$AA,5,FALSE)))</f>
        <v> </v>
      </c>
      <c r="G805" s="29" t="str">
        <f>IF($A805="Enter data zone code", " ",IF(ISNA(VLOOKUP($A805,'SIMD 2020v2 DZ lookup data'!$A:$AA,6,FALSE)),"not found",VLOOKUP($A805,'SIMD 2020v2 DZ lookup data'!$A:$AA,6,FALSE)))</f>
        <v> </v>
      </c>
      <c r="H805" s="30" t="str">
        <f>IF($A805="Enter data zone code", " ",IF(ISNA(VLOOKUP($A805,'SIMD 2020v2 DZ lookup data'!$A:$AA,8,FALSE)),"not found",VLOOKUP($A805,'SIMD 2020v2 DZ lookup data'!$A:$AA,7,FALSE)))</f>
        <v> </v>
      </c>
      <c r="I805" s="30" t="str">
        <f>IF($A805="Enter data zone code", " ",IF(ISNA(VLOOKUP($A805,'SIMD 2020v2 DZ lookup data'!$A:$AA,7,FALSE)),"not found",VLOOKUP($A805,'SIMD 2020v2 DZ lookup data'!$A:$AA,8,FALSE)))</f>
        <v> </v>
      </c>
      <c r="J805" s="30" t="str">
        <f>IF($A805="Enter data zone code", " ",IF(ISNA(VLOOKUP($A805,'SIMD 2020v2 DZ lookup data'!$A:$AA,9,FALSE)),"not found",VLOOKUP($A805,'SIMD 2020v2 DZ lookup data'!$A:$AA,9,FALSE)))</f>
        <v> </v>
      </c>
      <c r="K805" s="30" t="str">
        <f>IF($A805="Enter data zone code", " ",IF(ISNA(VLOOKUP($A805,'SIMD 2020v2 DZ lookup data'!$A:$AA,10,FALSE)),"not found",VLOOKUP($A805,'SIMD 2020v2 DZ lookup data'!$A:$AA,10,FALSE)))</f>
        <v> </v>
      </c>
      <c r="L805" s="30" t="str">
        <f>IF($A805="Enter data zone code", " ",IF(ISNA(VLOOKUP($A805,'SIMD 2020v2 DZ lookup data'!$A:$AA,11,FALSE)),"not found",VLOOKUP($A805,'SIMD 2020v2 DZ lookup data'!$A:$AA,11,FALSE)))</f>
        <v> </v>
      </c>
      <c r="M805" s="30" t="str">
        <f>IF($A805="Enter data zone code", " ",IF(ISNA(VLOOKUP($A805,'SIMD 2020v2 DZ lookup data'!$A:$AA,12,FALSE)),"not found",VLOOKUP($A805,'SIMD 2020v2 DZ lookup data'!$A:$AA,12,FALSE)))</f>
        <v> </v>
      </c>
      <c r="N805" s="30" t="str">
        <f>IF($A805="Enter data zone code", " ",IF(ISNA(VLOOKUP($A805,'SIMD 2020v2 DZ lookup data'!$A:$AA,13,FALSE)),"not found",VLOOKUP($A805,'SIMD 2020v2 DZ lookup data'!$A:$AA,13,FALSE)))</f>
        <v> </v>
      </c>
      <c r="O805" s="31" t="str">
        <f>IF($A805="Enter data zone code", " ",IF(ISNA(VLOOKUP($A805,'SIMD 2020v2 DZ lookup data'!$A:$AA,14,FALSE)),"not found",VLOOKUP($A805,'SIMD 2020v2 DZ lookup data'!$A:$AA,14,FALSE)))</f>
        <v> </v>
      </c>
      <c r="P805" s="31" t="str">
        <f>IF($A805="Enter data zone code", " ",IF(ISNA(VLOOKUP($A805,'SIMD 2020v2 DZ lookup data'!$A:$AA,15,FALSE)),"not found",VLOOKUP($A805,'SIMD 2020v2 DZ lookup data'!$A:$AA,15,FALSE)))</f>
        <v> </v>
      </c>
      <c r="Q805" s="37" t="str">
        <f>IF($A805="Enter data zone code", " ",IF(ISNA(VLOOKUP($A805,'SIMD 2020v2 DZ lookup data'!$A:$AA,17,FALSE)),"not found",VLOOKUP($A805,'SIMD 2020v2 DZ lookup data'!$A:$AA,17,FALSE)))</f>
        <v> </v>
      </c>
      <c r="R805" s="36" t="str">
        <f>IF($A805="Enter data zone code", " ",IF(ISNA(VLOOKUP($A805,'SIMD 2020v2 DZ lookup data'!$A:$AA,19,FALSE)),"not found",VLOOKUP($A805,'SIMD 2020v2 DZ lookup data'!$A:$AA,19,FALSE)))</f>
        <v> </v>
      </c>
      <c r="S805" s="36" t="str">
        <f>IF($A805="Enter data zone code", " ",IF(ISNA(VLOOKUP($A805,'SIMD 2020v2 DZ lookup data'!$A:$AA,23,FALSE)),"not found",VLOOKUP($A805,'SIMD 2020v2 DZ lookup data'!$A:$AA,23,FALSE)))</f>
        <v> </v>
      </c>
      <c r="T805" s="36" t="str">
        <f>IF($A805="Enter data zone code", " ",IF(ISNA(VLOOKUP($A805,'SIMD 2020v2 DZ lookup data'!$A:$AA,25,FALSE)),"not found",VLOOKUP($A805,'SIMD 2020v2 DZ lookup data'!$A:$AA,25,FALSE)))</f>
        <v> </v>
      </c>
      <c r="U805" s="38" t="str">
        <f>IF($A805="Enter data zone code", " ",IF(ISNA(VLOOKUP($A805,'SIMD 2020v2 DZ lookup data'!$A:$AA,27,FALSE)),"not found",VLOOKUP($A805,'SIMD 2020v2 DZ lookup data'!$A:$AA,27,FALSE)))</f>
        <v> </v>
      </c>
    </row>
    <row r="806" ht="15.75" customHeight="1">
      <c r="A806" s="35" t="s">
        <v>89</v>
      </c>
      <c r="B806" s="36" t="str">
        <f>IF($A806="Enter data zone code", " ",IF(ISNA(VLOOKUP($A806,'SIMD 2020v2 DZ lookup data'!$A:$AA,2,FALSE)),"not found",VLOOKUP($A806,'SIMD 2020v2 DZ lookup data'!$A:$AA,2,FALSE)))</f>
        <v> </v>
      </c>
      <c r="C806" s="36" t="str">
        <f>IF($A806="Enter data zone code", " ",IF(ISNA(VLOOKUP($A806,'SIMD 2020v2 DZ lookup data'!$A:$AA,21,FALSE)),"not found",VLOOKUP($A806,'SIMD 2020v2 DZ lookup data'!$A:$AA,21,FALSE)))</f>
        <v> </v>
      </c>
      <c r="D806" s="29" t="str">
        <f>IF($A806="Enter data zone code", " ",IF(ISNA(VLOOKUP($A806,'SIMD 2020v2 DZ lookup data'!$A:$AA,3,FALSE)),"not found",VLOOKUP($A806,'SIMD 2020v2 DZ lookup data'!$A:$AA,3,FALSE)))</f>
        <v> </v>
      </c>
      <c r="E806" s="29" t="str">
        <f>IF($A806="Enter data zone code", " ",IF(ISNA(VLOOKUP($A806,'SIMD 2020v2 DZ lookup data'!$A:$AA,4,FALSE)),"not found",VLOOKUP($A806,'SIMD 2020v2 DZ lookup data'!$A:$AA,4,FALSE)))</f>
        <v> </v>
      </c>
      <c r="F806" s="29" t="str">
        <f>IF($A806="Enter data zone code", " ",IF(ISNA(VLOOKUP($A806,'SIMD 2020v2 DZ lookup data'!$A:$AA,5,FALSE)),"not found",VLOOKUP($A806,'SIMD 2020v2 DZ lookup data'!$A:$AA,5,FALSE)))</f>
        <v> </v>
      </c>
      <c r="G806" s="29" t="str">
        <f>IF($A806="Enter data zone code", " ",IF(ISNA(VLOOKUP($A806,'SIMD 2020v2 DZ lookup data'!$A:$AA,6,FALSE)),"not found",VLOOKUP($A806,'SIMD 2020v2 DZ lookup data'!$A:$AA,6,FALSE)))</f>
        <v> </v>
      </c>
      <c r="H806" s="30" t="str">
        <f>IF($A806="Enter data zone code", " ",IF(ISNA(VLOOKUP($A806,'SIMD 2020v2 DZ lookup data'!$A:$AA,8,FALSE)),"not found",VLOOKUP($A806,'SIMD 2020v2 DZ lookup data'!$A:$AA,7,FALSE)))</f>
        <v> </v>
      </c>
      <c r="I806" s="30" t="str">
        <f>IF($A806="Enter data zone code", " ",IF(ISNA(VLOOKUP($A806,'SIMD 2020v2 DZ lookup data'!$A:$AA,7,FALSE)),"not found",VLOOKUP($A806,'SIMD 2020v2 DZ lookup data'!$A:$AA,8,FALSE)))</f>
        <v> </v>
      </c>
      <c r="J806" s="30" t="str">
        <f>IF($A806="Enter data zone code", " ",IF(ISNA(VLOOKUP($A806,'SIMD 2020v2 DZ lookup data'!$A:$AA,9,FALSE)),"not found",VLOOKUP($A806,'SIMD 2020v2 DZ lookup data'!$A:$AA,9,FALSE)))</f>
        <v> </v>
      </c>
      <c r="K806" s="30" t="str">
        <f>IF($A806="Enter data zone code", " ",IF(ISNA(VLOOKUP($A806,'SIMD 2020v2 DZ lookup data'!$A:$AA,10,FALSE)),"not found",VLOOKUP($A806,'SIMD 2020v2 DZ lookup data'!$A:$AA,10,FALSE)))</f>
        <v> </v>
      </c>
      <c r="L806" s="30" t="str">
        <f>IF($A806="Enter data zone code", " ",IF(ISNA(VLOOKUP($A806,'SIMD 2020v2 DZ lookup data'!$A:$AA,11,FALSE)),"not found",VLOOKUP($A806,'SIMD 2020v2 DZ lookup data'!$A:$AA,11,FALSE)))</f>
        <v> </v>
      </c>
      <c r="M806" s="30" t="str">
        <f>IF($A806="Enter data zone code", " ",IF(ISNA(VLOOKUP($A806,'SIMD 2020v2 DZ lookup data'!$A:$AA,12,FALSE)),"not found",VLOOKUP($A806,'SIMD 2020v2 DZ lookup data'!$A:$AA,12,FALSE)))</f>
        <v> </v>
      </c>
      <c r="N806" s="30" t="str">
        <f>IF($A806="Enter data zone code", " ",IF(ISNA(VLOOKUP($A806,'SIMD 2020v2 DZ lookup data'!$A:$AA,13,FALSE)),"not found",VLOOKUP($A806,'SIMD 2020v2 DZ lookup data'!$A:$AA,13,FALSE)))</f>
        <v> </v>
      </c>
      <c r="O806" s="31" t="str">
        <f>IF($A806="Enter data zone code", " ",IF(ISNA(VLOOKUP($A806,'SIMD 2020v2 DZ lookup data'!$A:$AA,14,FALSE)),"not found",VLOOKUP($A806,'SIMD 2020v2 DZ lookup data'!$A:$AA,14,FALSE)))</f>
        <v> </v>
      </c>
      <c r="P806" s="31" t="str">
        <f>IF($A806="Enter data zone code", " ",IF(ISNA(VLOOKUP($A806,'SIMD 2020v2 DZ lookup data'!$A:$AA,15,FALSE)),"not found",VLOOKUP($A806,'SIMD 2020v2 DZ lookup data'!$A:$AA,15,FALSE)))</f>
        <v> </v>
      </c>
      <c r="Q806" s="37" t="str">
        <f>IF($A806="Enter data zone code", " ",IF(ISNA(VLOOKUP($A806,'SIMD 2020v2 DZ lookup data'!$A:$AA,17,FALSE)),"not found",VLOOKUP($A806,'SIMD 2020v2 DZ lookup data'!$A:$AA,17,FALSE)))</f>
        <v> </v>
      </c>
      <c r="R806" s="36" t="str">
        <f>IF($A806="Enter data zone code", " ",IF(ISNA(VLOOKUP($A806,'SIMD 2020v2 DZ lookup data'!$A:$AA,19,FALSE)),"not found",VLOOKUP($A806,'SIMD 2020v2 DZ lookup data'!$A:$AA,19,FALSE)))</f>
        <v> </v>
      </c>
      <c r="S806" s="36" t="str">
        <f>IF($A806="Enter data zone code", " ",IF(ISNA(VLOOKUP($A806,'SIMD 2020v2 DZ lookup data'!$A:$AA,23,FALSE)),"not found",VLOOKUP($A806,'SIMD 2020v2 DZ lookup data'!$A:$AA,23,FALSE)))</f>
        <v> </v>
      </c>
      <c r="T806" s="36" t="str">
        <f>IF($A806="Enter data zone code", " ",IF(ISNA(VLOOKUP($A806,'SIMD 2020v2 DZ lookup data'!$A:$AA,25,FALSE)),"not found",VLOOKUP($A806,'SIMD 2020v2 DZ lookup data'!$A:$AA,25,FALSE)))</f>
        <v> </v>
      </c>
      <c r="U806" s="38" t="str">
        <f>IF($A806="Enter data zone code", " ",IF(ISNA(VLOOKUP($A806,'SIMD 2020v2 DZ lookup data'!$A:$AA,27,FALSE)),"not found",VLOOKUP($A806,'SIMD 2020v2 DZ lookup data'!$A:$AA,27,FALSE)))</f>
        <v> </v>
      </c>
    </row>
    <row r="807" ht="15.75" customHeight="1">
      <c r="A807" s="35" t="s">
        <v>89</v>
      </c>
      <c r="B807" s="36" t="str">
        <f>IF($A807="Enter data zone code", " ",IF(ISNA(VLOOKUP($A807,'SIMD 2020v2 DZ lookup data'!$A:$AA,2,FALSE)),"not found",VLOOKUP($A807,'SIMD 2020v2 DZ lookup data'!$A:$AA,2,FALSE)))</f>
        <v> </v>
      </c>
      <c r="C807" s="36" t="str">
        <f>IF($A807="Enter data zone code", " ",IF(ISNA(VLOOKUP($A807,'SIMD 2020v2 DZ lookup data'!$A:$AA,21,FALSE)),"not found",VLOOKUP($A807,'SIMD 2020v2 DZ lookup data'!$A:$AA,21,FALSE)))</f>
        <v> </v>
      </c>
      <c r="D807" s="29" t="str">
        <f>IF($A807="Enter data zone code", " ",IF(ISNA(VLOOKUP($A807,'SIMD 2020v2 DZ lookup data'!$A:$AA,3,FALSE)),"not found",VLOOKUP($A807,'SIMD 2020v2 DZ lookup data'!$A:$AA,3,FALSE)))</f>
        <v> </v>
      </c>
      <c r="E807" s="29" t="str">
        <f>IF($A807="Enter data zone code", " ",IF(ISNA(VLOOKUP($A807,'SIMD 2020v2 DZ lookup data'!$A:$AA,4,FALSE)),"not found",VLOOKUP($A807,'SIMD 2020v2 DZ lookup data'!$A:$AA,4,FALSE)))</f>
        <v> </v>
      </c>
      <c r="F807" s="29" t="str">
        <f>IF($A807="Enter data zone code", " ",IF(ISNA(VLOOKUP($A807,'SIMD 2020v2 DZ lookup data'!$A:$AA,5,FALSE)),"not found",VLOOKUP($A807,'SIMD 2020v2 DZ lookup data'!$A:$AA,5,FALSE)))</f>
        <v> </v>
      </c>
      <c r="G807" s="29" t="str">
        <f>IF($A807="Enter data zone code", " ",IF(ISNA(VLOOKUP($A807,'SIMD 2020v2 DZ lookup data'!$A:$AA,6,FALSE)),"not found",VLOOKUP($A807,'SIMD 2020v2 DZ lookup data'!$A:$AA,6,FALSE)))</f>
        <v> </v>
      </c>
      <c r="H807" s="30" t="str">
        <f>IF($A807="Enter data zone code", " ",IF(ISNA(VLOOKUP($A807,'SIMD 2020v2 DZ lookup data'!$A:$AA,8,FALSE)),"not found",VLOOKUP($A807,'SIMD 2020v2 DZ lookup data'!$A:$AA,7,FALSE)))</f>
        <v> </v>
      </c>
      <c r="I807" s="30" t="str">
        <f>IF($A807="Enter data zone code", " ",IF(ISNA(VLOOKUP($A807,'SIMD 2020v2 DZ lookup data'!$A:$AA,7,FALSE)),"not found",VLOOKUP($A807,'SIMD 2020v2 DZ lookup data'!$A:$AA,8,FALSE)))</f>
        <v> </v>
      </c>
      <c r="J807" s="30" t="str">
        <f>IF($A807="Enter data zone code", " ",IF(ISNA(VLOOKUP($A807,'SIMD 2020v2 DZ lookup data'!$A:$AA,9,FALSE)),"not found",VLOOKUP($A807,'SIMD 2020v2 DZ lookup data'!$A:$AA,9,FALSE)))</f>
        <v> </v>
      </c>
      <c r="K807" s="30" t="str">
        <f>IF($A807="Enter data zone code", " ",IF(ISNA(VLOOKUP($A807,'SIMD 2020v2 DZ lookup data'!$A:$AA,10,FALSE)),"not found",VLOOKUP($A807,'SIMD 2020v2 DZ lookup data'!$A:$AA,10,FALSE)))</f>
        <v> </v>
      </c>
      <c r="L807" s="30" t="str">
        <f>IF($A807="Enter data zone code", " ",IF(ISNA(VLOOKUP($A807,'SIMD 2020v2 DZ lookup data'!$A:$AA,11,FALSE)),"not found",VLOOKUP($A807,'SIMD 2020v2 DZ lookup data'!$A:$AA,11,FALSE)))</f>
        <v> </v>
      </c>
      <c r="M807" s="30" t="str">
        <f>IF($A807="Enter data zone code", " ",IF(ISNA(VLOOKUP($A807,'SIMD 2020v2 DZ lookup data'!$A:$AA,12,FALSE)),"not found",VLOOKUP($A807,'SIMD 2020v2 DZ lookup data'!$A:$AA,12,FALSE)))</f>
        <v> </v>
      </c>
      <c r="N807" s="30" t="str">
        <f>IF($A807="Enter data zone code", " ",IF(ISNA(VLOOKUP($A807,'SIMD 2020v2 DZ lookup data'!$A:$AA,13,FALSE)),"not found",VLOOKUP($A807,'SIMD 2020v2 DZ lookup data'!$A:$AA,13,FALSE)))</f>
        <v> </v>
      </c>
      <c r="O807" s="31" t="str">
        <f>IF($A807="Enter data zone code", " ",IF(ISNA(VLOOKUP($A807,'SIMD 2020v2 DZ lookup data'!$A:$AA,14,FALSE)),"not found",VLOOKUP($A807,'SIMD 2020v2 DZ lookup data'!$A:$AA,14,FALSE)))</f>
        <v> </v>
      </c>
      <c r="P807" s="31" t="str">
        <f>IF($A807="Enter data zone code", " ",IF(ISNA(VLOOKUP($A807,'SIMD 2020v2 DZ lookup data'!$A:$AA,15,FALSE)),"not found",VLOOKUP($A807,'SIMD 2020v2 DZ lookup data'!$A:$AA,15,FALSE)))</f>
        <v> </v>
      </c>
      <c r="Q807" s="37" t="str">
        <f>IF($A807="Enter data zone code", " ",IF(ISNA(VLOOKUP($A807,'SIMD 2020v2 DZ lookup data'!$A:$AA,17,FALSE)),"not found",VLOOKUP($A807,'SIMD 2020v2 DZ lookup data'!$A:$AA,17,FALSE)))</f>
        <v> </v>
      </c>
      <c r="R807" s="36" t="str">
        <f>IF($A807="Enter data zone code", " ",IF(ISNA(VLOOKUP($A807,'SIMD 2020v2 DZ lookup data'!$A:$AA,19,FALSE)),"not found",VLOOKUP($A807,'SIMD 2020v2 DZ lookup data'!$A:$AA,19,FALSE)))</f>
        <v> </v>
      </c>
      <c r="S807" s="36" t="str">
        <f>IF($A807="Enter data zone code", " ",IF(ISNA(VLOOKUP($A807,'SIMD 2020v2 DZ lookup data'!$A:$AA,23,FALSE)),"not found",VLOOKUP($A807,'SIMD 2020v2 DZ lookup data'!$A:$AA,23,FALSE)))</f>
        <v> </v>
      </c>
      <c r="T807" s="36" t="str">
        <f>IF($A807="Enter data zone code", " ",IF(ISNA(VLOOKUP($A807,'SIMD 2020v2 DZ lookup data'!$A:$AA,25,FALSE)),"not found",VLOOKUP($A807,'SIMD 2020v2 DZ lookup data'!$A:$AA,25,FALSE)))</f>
        <v> </v>
      </c>
      <c r="U807" s="38" t="str">
        <f>IF($A807="Enter data zone code", " ",IF(ISNA(VLOOKUP($A807,'SIMD 2020v2 DZ lookup data'!$A:$AA,27,FALSE)),"not found",VLOOKUP($A807,'SIMD 2020v2 DZ lookup data'!$A:$AA,27,FALSE)))</f>
        <v> </v>
      </c>
    </row>
    <row r="808" ht="15.75" customHeight="1">
      <c r="A808" s="35" t="s">
        <v>89</v>
      </c>
      <c r="B808" s="36" t="str">
        <f>IF($A808="Enter data zone code", " ",IF(ISNA(VLOOKUP($A808,'SIMD 2020v2 DZ lookup data'!$A:$AA,2,FALSE)),"not found",VLOOKUP($A808,'SIMD 2020v2 DZ lookup data'!$A:$AA,2,FALSE)))</f>
        <v> </v>
      </c>
      <c r="C808" s="36" t="str">
        <f>IF($A808="Enter data zone code", " ",IF(ISNA(VLOOKUP($A808,'SIMD 2020v2 DZ lookup data'!$A:$AA,21,FALSE)),"not found",VLOOKUP($A808,'SIMD 2020v2 DZ lookup data'!$A:$AA,21,FALSE)))</f>
        <v> </v>
      </c>
      <c r="D808" s="29" t="str">
        <f>IF($A808="Enter data zone code", " ",IF(ISNA(VLOOKUP($A808,'SIMD 2020v2 DZ lookup data'!$A:$AA,3,FALSE)),"not found",VLOOKUP($A808,'SIMD 2020v2 DZ lookup data'!$A:$AA,3,FALSE)))</f>
        <v> </v>
      </c>
      <c r="E808" s="29" t="str">
        <f>IF($A808="Enter data zone code", " ",IF(ISNA(VLOOKUP($A808,'SIMD 2020v2 DZ lookup data'!$A:$AA,4,FALSE)),"not found",VLOOKUP($A808,'SIMD 2020v2 DZ lookup data'!$A:$AA,4,FALSE)))</f>
        <v> </v>
      </c>
      <c r="F808" s="29" t="str">
        <f>IF($A808="Enter data zone code", " ",IF(ISNA(VLOOKUP($A808,'SIMD 2020v2 DZ lookup data'!$A:$AA,5,FALSE)),"not found",VLOOKUP($A808,'SIMD 2020v2 DZ lookup data'!$A:$AA,5,FALSE)))</f>
        <v> </v>
      </c>
      <c r="G808" s="29" t="str">
        <f>IF($A808="Enter data zone code", " ",IF(ISNA(VLOOKUP($A808,'SIMD 2020v2 DZ lookup data'!$A:$AA,6,FALSE)),"not found",VLOOKUP($A808,'SIMD 2020v2 DZ lookup data'!$A:$AA,6,FALSE)))</f>
        <v> </v>
      </c>
      <c r="H808" s="30" t="str">
        <f>IF($A808="Enter data zone code", " ",IF(ISNA(VLOOKUP($A808,'SIMD 2020v2 DZ lookup data'!$A:$AA,8,FALSE)),"not found",VLOOKUP($A808,'SIMD 2020v2 DZ lookup data'!$A:$AA,7,FALSE)))</f>
        <v> </v>
      </c>
      <c r="I808" s="30" t="str">
        <f>IF($A808="Enter data zone code", " ",IF(ISNA(VLOOKUP($A808,'SIMD 2020v2 DZ lookup data'!$A:$AA,7,FALSE)),"not found",VLOOKUP($A808,'SIMD 2020v2 DZ lookup data'!$A:$AA,8,FALSE)))</f>
        <v> </v>
      </c>
      <c r="J808" s="30" t="str">
        <f>IF($A808="Enter data zone code", " ",IF(ISNA(VLOOKUP($A808,'SIMD 2020v2 DZ lookup data'!$A:$AA,9,FALSE)),"not found",VLOOKUP($A808,'SIMD 2020v2 DZ lookup data'!$A:$AA,9,FALSE)))</f>
        <v> </v>
      </c>
      <c r="K808" s="30" t="str">
        <f>IF($A808="Enter data zone code", " ",IF(ISNA(VLOOKUP($A808,'SIMD 2020v2 DZ lookup data'!$A:$AA,10,FALSE)),"not found",VLOOKUP($A808,'SIMD 2020v2 DZ lookup data'!$A:$AA,10,FALSE)))</f>
        <v> </v>
      </c>
      <c r="L808" s="30" t="str">
        <f>IF($A808="Enter data zone code", " ",IF(ISNA(VLOOKUP($A808,'SIMD 2020v2 DZ lookup data'!$A:$AA,11,FALSE)),"not found",VLOOKUP($A808,'SIMD 2020v2 DZ lookup data'!$A:$AA,11,FALSE)))</f>
        <v> </v>
      </c>
      <c r="M808" s="30" t="str">
        <f>IF($A808="Enter data zone code", " ",IF(ISNA(VLOOKUP($A808,'SIMD 2020v2 DZ lookup data'!$A:$AA,12,FALSE)),"not found",VLOOKUP($A808,'SIMD 2020v2 DZ lookup data'!$A:$AA,12,FALSE)))</f>
        <v> </v>
      </c>
      <c r="N808" s="30" t="str">
        <f>IF($A808="Enter data zone code", " ",IF(ISNA(VLOOKUP($A808,'SIMD 2020v2 DZ lookup data'!$A:$AA,13,FALSE)),"not found",VLOOKUP($A808,'SIMD 2020v2 DZ lookup data'!$A:$AA,13,FALSE)))</f>
        <v> </v>
      </c>
      <c r="O808" s="31" t="str">
        <f>IF($A808="Enter data zone code", " ",IF(ISNA(VLOOKUP($A808,'SIMD 2020v2 DZ lookup data'!$A:$AA,14,FALSE)),"not found",VLOOKUP($A808,'SIMD 2020v2 DZ lookup data'!$A:$AA,14,FALSE)))</f>
        <v> </v>
      </c>
      <c r="P808" s="31" t="str">
        <f>IF($A808="Enter data zone code", " ",IF(ISNA(VLOOKUP($A808,'SIMD 2020v2 DZ lookup data'!$A:$AA,15,FALSE)),"not found",VLOOKUP($A808,'SIMD 2020v2 DZ lookup data'!$A:$AA,15,FALSE)))</f>
        <v> </v>
      </c>
      <c r="Q808" s="37" t="str">
        <f>IF($A808="Enter data zone code", " ",IF(ISNA(VLOOKUP($A808,'SIMD 2020v2 DZ lookup data'!$A:$AA,17,FALSE)),"not found",VLOOKUP($A808,'SIMD 2020v2 DZ lookup data'!$A:$AA,17,FALSE)))</f>
        <v> </v>
      </c>
      <c r="R808" s="36" t="str">
        <f>IF($A808="Enter data zone code", " ",IF(ISNA(VLOOKUP($A808,'SIMD 2020v2 DZ lookup data'!$A:$AA,19,FALSE)),"not found",VLOOKUP($A808,'SIMD 2020v2 DZ lookup data'!$A:$AA,19,FALSE)))</f>
        <v> </v>
      </c>
      <c r="S808" s="36" t="str">
        <f>IF($A808="Enter data zone code", " ",IF(ISNA(VLOOKUP($A808,'SIMD 2020v2 DZ lookup data'!$A:$AA,23,FALSE)),"not found",VLOOKUP($A808,'SIMD 2020v2 DZ lookup data'!$A:$AA,23,FALSE)))</f>
        <v> </v>
      </c>
      <c r="T808" s="36" t="str">
        <f>IF($A808="Enter data zone code", " ",IF(ISNA(VLOOKUP($A808,'SIMD 2020v2 DZ lookup data'!$A:$AA,25,FALSE)),"not found",VLOOKUP($A808,'SIMD 2020v2 DZ lookup data'!$A:$AA,25,FALSE)))</f>
        <v> </v>
      </c>
      <c r="U808" s="38" t="str">
        <f>IF($A808="Enter data zone code", " ",IF(ISNA(VLOOKUP($A808,'SIMD 2020v2 DZ lookup data'!$A:$AA,27,FALSE)),"not found",VLOOKUP($A808,'SIMD 2020v2 DZ lookup data'!$A:$AA,27,FALSE)))</f>
        <v> </v>
      </c>
    </row>
    <row r="809" ht="15.75" customHeight="1">
      <c r="A809" s="35" t="s">
        <v>89</v>
      </c>
      <c r="B809" s="36" t="str">
        <f>IF($A809="Enter data zone code", " ",IF(ISNA(VLOOKUP($A809,'SIMD 2020v2 DZ lookup data'!$A:$AA,2,FALSE)),"not found",VLOOKUP($A809,'SIMD 2020v2 DZ lookup data'!$A:$AA,2,FALSE)))</f>
        <v> </v>
      </c>
      <c r="C809" s="36" t="str">
        <f>IF($A809="Enter data zone code", " ",IF(ISNA(VLOOKUP($A809,'SIMD 2020v2 DZ lookup data'!$A:$AA,21,FALSE)),"not found",VLOOKUP($A809,'SIMD 2020v2 DZ lookup data'!$A:$AA,21,FALSE)))</f>
        <v> </v>
      </c>
      <c r="D809" s="29" t="str">
        <f>IF($A809="Enter data zone code", " ",IF(ISNA(VLOOKUP($A809,'SIMD 2020v2 DZ lookup data'!$A:$AA,3,FALSE)),"not found",VLOOKUP($A809,'SIMD 2020v2 DZ lookup data'!$A:$AA,3,FALSE)))</f>
        <v> </v>
      </c>
      <c r="E809" s="29" t="str">
        <f>IF($A809="Enter data zone code", " ",IF(ISNA(VLOOKUP($A809,'SIMD 2020v2 DZ lookup data'!$A:$AA,4,FALSE)),"not found",VLOOKUP($A809,'SIMD 2020v2 DZ lookup data'!$A:$AA,4,FALSE)))</f>
        <v> </v>
      </c>
      <c r="F809" s="29" t="str">
        <f>IF($A809="Enter data zone code", " ",IF(ISNA(VLOOKUP($A809,'SIMD 2020v2 DZ lookup data'!$A:$AA,5,FALSE)),"not found",VLOOKUP($A809,'SIMD 2020v2 DZ lookup data'!$A:$AA,5,FALSE)))</f>
        <v> </v>
      </c>
      <c r="G809" s="29" t="str">
        <f>IF($A809="Enter data zone code", " ",IF(ISNA(VLOOKUP($A809,'SIMD 2020v2 DZ lookup data'!$A:$AA,6,FALSE)),"not found",VLOOKUP($A809,'SIMD 2020v2 DZ lookup data'!$A:$AA,6,FALSE)))</f>
        <v> </v>
      </c>
      <c r="H809" s="30" t="str">
        <f>IF($A809="Enter data zone code", " ",IF(ISNA(VLOOKUP($A809,'SIMD 2020v2 DZ lookup data'!$A:$AA,8,FALSE)),"not found",VLOOKUP($A809,'SIMD 2020v2 DZ lookup data'!$A:$AA,7,FALSE)))</f>
        <v> </v>
      </c>
      <c r="I809" s="30" t="str">
        <f>IF($A809="Enter data zone code", " ",IF(ISNA(VLOOKUP($A809,'SIMD 2020v2 DZ lookup data'!$A:$AA,7,FALSE)),"not found",VLOOKUP($A809,'SIMD 2020v2 DZ lookup data'!$A:$AA,8,FALSE)))</f>
        <v> </v>
      </c>
      <c r="J809" s="30" t="str">
        <f>IF($A809="Enter data zone code", " ",IF(ISNA(VLOOKUP($A809,'SIMD 2020v2 DZ lookup data'!$A:$AA,9,FALSE)),"not found",VLOOKUP($A809,'SIMD 2020v2 DZ lookup data'!$A:$AA,9,FALSE)))</f>
        <v> </v>
      </c>
      <c r="K809" s="30" t="str">
        <f>IF($A809="Enter data zone code", " ",IF(ISNA(VLOOKUP($A809,'SIMD 2020v2 DZ lookup data'!$A:$AA,10,FALSE)),"not found",VLOOKUP($A809,'SIMD 2020v2 DZ lookup data'!$A:$AA,10,FALSE)))</f>
        <v> </v>
      </c>
      <c r="L809" s="30" t="str">
        <f>IF($A809="Enter data zone code", " ",IF(ISNA(VLOOKUP($A809,'SIMD 2020v2 DZ lookup data'!$A:$AA,11,FALSE)),"not found",VLOOKUP($A809,'SIMD 2020v2 DZ lookup data'!$A:$AA,11,FALSE)))</f>
        <v> </v>
      </c>
      <c r="M809" s="30" t="str">
        <f>IF($A809="Enter data zone code", " ",IF(ISNA(VLOOKUP($A809,'SIMD 2020v2 DZ lookup data'!$A:$AA,12,FALSE)),"not found",VLOOKUP($A809,'SIMD 2020v2 DZ lookup data'!$A:$AA,12,FALSE)))</f>
        <v> </v>
      </c>
      <c r="N809" s="30" t="str">
        <f>IF($A809="Enter data zone code", " ",IF(ISNA(VLOOKUP($A809,'SIMD 2020v2 DZ lookup data'!$A:$AA,13,FALSE)),"not found",VLOOKUP($A809,'SIMD 2020v2 DZ lookup data'!$A:$AA,13,FALSE)))</f>
        <v> </v>
      </c>
      <c r="O809" s="31" t="str">
        <f>IF($A809="Enter data zone code", " ",IF(ISNA(VLOOKUP($A809,'SIMD 2020v2 DZ lookup data'!$A:$AA,14,FALSE)),"not found",VLOOKUP($A809,'SIMD 2020v2 DZ lookup data'!$A:$AA,14,FALSE)))</f>
        <v> </v>
      </c>
      <c r="P809" s="31" t="str">
        <f>IF($A809="Enter data zone code", " ",IF(ISNA(VLOOKUP($A809,'SIMD 2020v2 DZ lookup data'!$A:$AA,15,FALSE)),"not found",VLOOKUP($A809,'SIMD 2020v2 DZ lookup data'!$A:$AA,15,FALSE)))</f>
        <v> </v>
      </c>
      <c r="Q809" s="37" t="str">
        <f>IF($A809="Enter data zone code", " ",IF(ISNA(VLOOKUP($A809,'SIMD 2020v2 DZ lookup data'!$A:$AA,17,FALSE)),"not found",VLOOKUP($A809,'SIMD 2020v2 DZ lookup data'!$A:$AA,17,FALSE)))</f>
        <v> </v>
      </c>
      <c r="R809" s="36" t="str">
        <f>IF($A809="Enter data zone code", " ",IF(ISNA(VLOOKUP($A809,'SIMD 2020v2 DZ lookup data'!$A:$AA,19,FALSE)),"not found",VLOOKUP($A809,'SIMD 2020v2 DZ lookup data'!$A:$AA,19,FALSE)))</f>
        <v> </v>
      </c>
      <c r="S809" s="36" t="str">
        <f>IF($A809="Enter data zone code", " ",IF(ISNA(VLOOKUP($A809,'SIMD 2020v2 DZ lookup data'!$A:$AA,23,FALSE)),"not found",VLOOKUP($A809,'SIMD 2020v2 DZ lookup data'!$A:$AA,23,FALSE)))</f>
        <v> </v>
      </c>
      <c r="T809" s="36" t="str">
        <f>IF($A809="Enter data zone code", " ",IF(ISNA(VLOOKUP($A809,'SIMD 2020v2 DZ lookup data'!$A:$AA,25,FALSE)),"not found",VLOOKUP($A809,'SIMD 2020v2 DZ lookup data'!$A:$AA,25,FALSE)))</f>
        <v> </v>
      </c>
      <c r="U809" s="38" t="str">
        <f>IF($A809="Enter data zone code", " ",IF(ISNA(VLOOKUP($A809,'SIMD 2020v2 DZ lookup data'!$A:$AA,27,FALSE)),"not found",VLOOKUP($A809,'SIMD 2020v2 DZ lookup data'!$A:$AA,27,FALSE)))</f>
        <v> </v>
      </c>
    </row>
    <row r="810" ht="15.75" customHeight="1">
      <c r="A810" s="35" t="s">
        <v>89</v>
      </c>
      <c r="B810" s="36" t="str">
        <f>IF($A810="Enter data zone code", " ",IF(ISNA(VLOOKUP($A810,'SIMD 2020v2 DZ lookup data'!$A:$AA,2,FALSE)),"not found",VLOOKUP($A810,'SIMD 2020v2 DZ lookup data'!$A:$AA,2,FALSE)))</f>
        <v> </v>
      </c>
      <c r="C810" s="36" t="str">
        <f>IF($A810="Enter data zone code", " ",IF(ISNA(VLOOKUP($A810,'SIMD 2020v2 DZ lookup data'!$A:$AA,21,FALSE)),"not found",VLOOKUP($A810,'SIMD 2020v2 DZ lookup data'!$A:$AA,21,FALSE)))</f>
        <v> </v>
      </c>
      <c r="D810" s="29" t="str">
        <f>IF($A810="Enter data zone code", " ",IF(ISNA(VLOOKUP($A810,'SIMD 2020v2 DZ lookup data'!$A:$AA,3,FALSE)),"not found",VLOOKUP($A810,'SIMD 2020v2 DZ lookup data'!$A:$AA,3,FALSE)))</f>
        <v> </v>
      </c>
      <c r="E810" s="29" t="str">
        <f>IF($A810="Enter data zone code", " ",IF(ISNA(VLOOKUP($A810,'SIMD 2020v2 DZ lookup data'!$A:$AA,4,FALSE)),"not found",VLOOKUP($A810,'SIMD 2020v2 DZ lookup data'!$A:$AA,4,FALSE)))</f>
        <v> </v>
      </c>
      <c r="F810" s="29" t="str">
        <f>IF($A810="Enter data zone code", " ",IF(ISNA(VLOOKUP($A810,'SIMD 2020v2 DZ lookup data'!$A:$AA,5,FALSE)),"not found",VLOOKUP($A810,'SIMD 2020v2 DZ lookup data'!$A:$AA,5,FALSE)))</f>
        <v> </v>
      </c>
      <c r="G810" s="29" t="str">
        <f>IF($A810="Enter data zone code", " ",IF(ISNA(VLOOKUP($A810,'SIMD 2020v2 DZ lookup data'!$A:$AA,6,FALSE)),"not found",VLOOKUP($A810,'SIMD 2020v2 DZ lookup data'!$A:$AA,6,FALSE)))</f>
        <v> </v>
      </c>
      <c r="H810" s="30" t="str">
        <f>IF($A810="Enter data zone code", " ",IF(ISNA(VLOOKUP($A810,'SIMD 2020v2 DZ lookup data'!$A:$AA,8,FALSE)),"not found",VLOOKUP($A810,'SIMD 2020v2 DZ lookup data'!$A:$AA,7,FALSE)))</f>
        <v> </v>
      </c>
      <c r="I810" s="30" t="str">
        <f>IF($A810="Enter data zone code", " ",IF(ISNA(VLOOKUP($A810,'SIMD 2020v2 DZ lookup data'!$A:$AA,7,FALSE)),"not found",VLOOKUP($A810,'SIMD 2020v2 DZ lookup data'!$A:$AA,8,FALSE)))</f>
        <v> </v>
      </c>
      <c r="J810" s="30" t="str">
        <f>IF($A810="Enter data zone code", " ",IF(ISNA(VLOOKUP($A810,'SIMD 2020v2 DZ lookup data'!$A:$AA,9,FALSE)),"not found",VLOOKUP($A810,'SIMD 2020v2 DZ lookup data'!$A:$AA,9,FALSE)))</f>
        <v> </v>
      </c>
      <c r="K810" s="30" t="str">
        <f>IF($A810="Enter data zone code", " ",IF(ISNA(VLOOKUP($A810,'SIMD 2020v2 DZ lookup data'!$A:$AA,10,FALSE)),"not found",VLOOKUP($A810,'SIMD 2020v2 DZ lookup data'!$A:$AA,10,FALSE)))</f>
        <v> </v>
      </c>
      <c r="L810" s="30" t="str">
        <f>IF($A810="Enter data zone code", " ",IF(ISNA(VLOOKUP($A810,'SIMD 2020v2 DZ lookup data'!$A:$AA,11,FALSE)),"not found",VLOOKUP($A810,'SIMD 2020v2 DZ lookup data'!$A:$AA,11,FALSE)))</f>
        <v> </v>
      </c>
      <c r="M810" s="30" t="str">
        <f>IF($A810="Enter data zone code", " ",IF(ISNA(VLOOKUP($A810,'SIMD 2020v2 DZ lookup data'!$A:$AA,12,FALSE)),"not found",VLOOKUP($A810,'SIMD 2020v2 DZ lookup data'!$A:$AA,12,FALSE)))</f>
        <v> </v>
      </c>
      <c r="N810" s="30" t="str">
        <f>IF($A810="Enter data zone code", " ",IF(ISNA(VLOOKUP($A810,'SIMD 2020v2 DZ lookup data'!$A:$AA,13,FALSE)),"not found",VLOOKUP($A810,'SIMD 2020v2 DZ lookup data'!$A:$AA,13,FALSE)))</f>
        <v> </v>
      </c>
      <c r="O810" s="31" t="str">
        <f>IF($A810="Enter data zone code", " ",IF(ISNA(VLOOKUP($A810,'SIMD 2020v2 DZ lookup data'!$A:$AA,14,FALSE)),"not found",VLOOKUP($A810,'SIMD 2020v2 DZ lookup data'!$A:$AA,14,FALSE)))</f>
        <v> </v>
      </c>
      <c r="P810" s="31" t="str">
        <f>IF($A810="Enter data zone code", " ",IF(ISNA(VLOOKUP($A810,'SIMD 2020v2 DZ lookup data'!$A:$AA,15,FALSE)),"not found",VLOOKUP($A810,'SIMD 2020v2 DZ lookup data'!$A:$AA,15,FALSE)))</f>
        <v> </v>
      </c>
      <c r="Q810" s="37" t="str">
        <f>IF($A810="Enter data zone code", " ",IF(ISNA(VLOOKUP($A810,'SIMD 2020v2 DZ lookup data'!$A:$AA,17,FALSE)),"not found",VLOOKUP($A810,'SIMD 2020v2 DZ lookup data'!$A:$AA,17,FALSE)))</f>
        <v> </v>
      </c>
      <c r="R810" s="36" t="str">
        <f>IF($A810="Enter data zone code", " ",IF(ISNA(VLOOKUP($A810,'SIMD 2020v2 DZ lookup data'!$A:$AA,19,FALSE)),"not found",VLOOKUP($A810,'SIMD 2020v2 DZ lookup data'!$A:$AA,19,FALSE)))</f>
        <v> </v>
      </c>
      <c r="S810" s="36" t="str">
        <f>IF($A810="Enter data zone code", " ",IF(ISNA(VLOOKUP($A810,'SIMD 2020v2 DZ lookup data'!$A:$AA,23,FALSE)),"not found",VLOOKUP($A810,'SIMD 2020v2 DZ lookup data'!$A:$AA,23,FALSE)))</f>
        <v> </v>
      </c>
      <c r="T810" s="36" t="str">
        <f>IF($A810="Enter data zone code", " ",IF(ISNA(VLOOKUP($A810,'SIMD 2020v2 DZ lookup data'!$A:$AA,25,FALSE)),"not found",VLOOKUP($A810,'SIMD 2020v2 DZ lookup data'!$A:$AA,25,FALSE)))</f>
        <v> </v>
      </c>
      <c r="U810" s="38" t="str">
        <f>IF($A810="Enter data zone code", " ",IF(ISNA(VLOOKUP($A810,'SIMD 2020v2 DZ lookup data'!$A:$AA,27,FALSE)),"not found",VLOOKUP($A810,'SIMD 2020v2 DZ lookup data'!$A:$AA,27,FALSE)))</f>
        <v> </v>
      </c>
    </row>
    <row r="811" ht="15.75" customHeight="1">
      <c r="A811" s="35" t="s">
        <v>89</v>
      </c>
      <c r="B811" s="36" t="str">
        <f>IF($A811="Enter data zone code", " ",IF(ISNA(VLOOKUP($A811,'SIMD 2020v2 DZ lookup data'!$A:$AA,2,FALSE)),"not found",VLOOKUP($A811,'SIMD 2020v2 DZ lookup data'!$A:$AA,2,FALSE)))</f>
        <v> </v>
      </c>
      <c r="C811" s="36" t="str">
        <f>IF($A811="Enter data zone code", " ",IF(ISNA(VLOOKUP($A811,'SIMD 2020v2 DZ lookup data'!$A:$AA,21,FALSE)),"not found",VLOOKUP($A811,'SIMD 2020v2 DZ lookup data'!$A:$AA,21,FALSE)))</f>
        <v> </v>
      </c>
      <c r="D811" s="29" t="str">
        <f>IF($A811="Enter data zone code", " ",IF(ISNA(VLOOKUP($A811,'SIMD 2020v2 DZ lookup data'!$A:$AA,3,FALSE)),"not found",VLOOKUP($A811,'SIMD 2020v2 DZ lookup data'!$A:$AA,3,FALSE)))</f>
        <v> </v>
      </c>
      <c r="E811" s="29" t="str">
        <f>IF($A811="Enter data zone code", " ",IF(ISNA(VLOOKUP($A811,'SIMD 2020v2 DZ lookup data'!$A:$AA,4,FALSE)),"not found",VLOOKUP($A811,'SIMD 2020v2 DZ lookup data'!$A:$AA,4,FALSE)))</f>
        <v> </v>
      </c>
      <c r="F811" s="29" t="str">
        <f>IF($A811="Enter data zone code", " ",IF(ISNA(VLOOKUP($A811,'SIMD 2020v2 DZ lookup data'!$A:$AA,5,FALSE)),"not found",VLOOKUP($A811,'SIMD 2020v2 DZ lookup data'!$A:$AA,5,FALSE)))</f>
        <v> </v>
      </c>
      <c r="G811" s="29" t="str">
        <f>IF($A811="Enter data zone code", " ",IF(ISNA(VLOOKUP($A811,'SIMD 2020v2 DZ lookup data'!$A:$AA,6,FALSE)),"not found",VLOOKUP($A811,'SIMD 2020v2 DZ lookup data'!$A:$AA,6,FALSE)))</f>
        <v> </v>
      </c>
      <c r="H811" s="30" t="str">
        <f>IF($A811="Enter data zone code", " ",IF(ISNA(VLOOKUP($A811,'SIMD 2020v2 DZ lookup data'!$A:$AA,8,FALSE)),"not found",VLOOKUP($A811,'SIMD 2020v2 DZ lookup data'!$A:$AA,7,FALSE)))</f>
        <v> </v>
      </c>
      <c r="I811" s="30" t="str">
        <f>IF($A811="Enter data zone code", " ",IF(ISNA(VLOOKUP($A811,'SIMD 2020v2 DZ lookup data'!$A:$AA,7,FALSE)),"not found",VLOOKUP($A811,'SIMD 2020v2 DZ lookup data'!$A:$AA,8,FALSE)))</f>
        <v> </v>
      </c>
      <c r="J811" s="30" t="str">
        <f>IF($A811="Enter data zone code", " ",IF(ISNA(VLOOKUP($A811,'SIMD 2020v2 DZ lookup data'!$A:$AA,9,FALSE)),"not found",VLOOKUP($A811,'SIMD 2020v2 DZ lookup data'!$A:$AA,9,FALSE)))</f>
        <v> </v>
      </c>
      <c r="K811" s="30" t="str">
        <f>IF($A811="Enter data zone code", " ",IF(ISNA(VLOOKUP($A811,'SIMD 2020v2 DZ lookup data'!$A:$AA,10,FALSE)),"not found",VLOOKUP($A811,'SIMD 2020v2 DZ lookup data'!$A:$AA,10,FALSE)))</f>
        <v> </v>
      </c>
      <c r="L811" s="30" t="str">
        <f>IF($A811="Enter data zone code", " ",IF(ISNA(VLOOKUP($A811,'SIMD 2020v2 DZ lookup data'!$A:$AA,11,FALSE)),"not found",VLOOKUP($A811,'SIMD 2020v2 DZ lookup data'!$A:$AA,11,FALSE)))</f>
        <v> </v>
      </c>
      <c r="M811" s="30" t="str">
        <f>IF($A811="Enter data zone code", " ",IF(ISNA(VLOOKUP($A811,'SIMD 2020v2 DZ lookup data'!$A:$AA,12,FALSE)),"not found",VLOOKUP($A811,'SIMD 2020v2 DZ lookup data'!$A:$AA,12,FALSE)))</f>
        <v> </v>
      </c>
      <c r="N811" s="30" t="str">
        <f>IF($A811="Enter data zone code", " ",IF(ISNA(VLOOKUP($A811,'SIMD 2020v2 DZ lookup data'!$A:$AA,13,FALSE)),"not found",VLOOKUP($A811,'SIMD 2020v2 DZ lookup data'!$A:$AA,13,FALSE)))</f>
        <v> </v>
      </c>
      <c r="O811" s="31" t="str">
        <f>IF($A811="Enter data zone code", " ",IF(ISNA(VLOOKUP($A811,'SIMD 2020v2 DZ lookup data'!$A:$AA,14,FALSE)),"not found",VLOOKUP($A811,'SIMD 2020v2 DZ lookup data'!$A:$AA,14,FALSE)))</f>
        <v> </v>
      </c>
      <c r="P811" s="31" t="str">
        <f>IF($A811="Enter data zone code", " ",IF(ISNA(VLOOKUP($A811,'SIMD 2020v2 DZ lookup data'!$A:$AA,15,FALSE)),"not found",VLOOKUP($A811,'SIMD 2020v2 DZ lookup data'!$A:$AA,15,FALSE)))</f>
        <v> </v>
      </c>
      <c r="Q811" s="37" t="str">
        <f>IF($A811="Enter data zone code", " ",IF(ISNA(VLOOKUP($A811,'SIMD 2020v2 DZ lookup data'!$A:$AA,17,FALSE)),"not found",VLOOKUP($A811,'SIMD 2020v2 DZ lookup data'!$A:$AA,17,FALSE)))</f>
        <v> </v>
      </c>
      <c r="R811" s="36" t="str">
        <f>IF($A811="Enter data zone code", " ",IF(ISNA(VLOOKUP($A811,'SIMD 2020v2 DZ lookup data'!$A:$AA,19,FALSE)),"not found",VLOOKUP($A811,'SIMD 2020v2 DZ lookup data'!$A:$AA,19,FALSE)))</f>
        <v> </v>
      </c>
      <c r="S811" s="36" t="str">
        <f>IF($A811="Enter data zone code", " ",IF(ISNA(VLOOKUP($A811,'SIMD 2020v2 DZ lookup data'!$A:$AA,23,FALSE)),"not found",VLOOKUP($A811,'SIMD 2020v2 DZ lookup data'!$A:$AA,23,FALSE)))</f>
        <v> </v>
      </c>
      <c r="T811" s="36" t="str">
        <f>IF($A811="Enter data zone code", " ",IF(ISNA(VLOOKUP($A811,'SIMD 2020v2 DZ lookup data'!$A:$AA,25,FALSE)),"not found",VLOOKUP($A811,'SIMD 2020v2 DZ lookup data'!$A:$AA,25,FALSE)))</f>
        <v> </v>
      </c>
      <c r="U811" s="38" t="str">
        <f>IF($A811="Enter data zone code", " ",IF(ISNA(VLOOKUP($A811,'SIMD 2020v2 DZ lookup data'!$A:$AA,27,FALSE)),"not found",VLOOKUP($A811,'SIMD 2020v2 DZ lookup data'!$A:$AA,27,FALSE)))</f>
        <v> </v>
      </c>
    </row>
    <row r="812" ht="15.75" customHeight="1">
      <c r="A812" s="35" t="s">
        <v>89</v>
      </c>
      <c r="B812" s="36" t="str">
        <f>IF($A812="Enter data zone code", " ",IF(ISNA(VLOOKUP($A812,'SIMD 2020v2 DZ lookup data'!$A:$AA,2,FALSE)),"not found",VLOOKUP($A812,'SIMD 2020v2 DZ lookup data'!$A:$AA,2,FALSE)))</f>
        <v> </v>
      </c>
      <c r="C812" s="36" t="str">
        <f>IF($A812="Enter data zone code", " ",IF(ISNA(VLOOKUP($A812,'SIMD 2020v2 DZ lookup data'!$A:$AA,21,FALSE)),"not found",VLOOKUP($A812,'SIMD 2020v2 DZ lookup data'!$A:$AA,21,FALSE)))</f>
        <v> </v>
      </c>
      <c r="D812" s="29" t="str">
        <f>IF($A812="Enter data zone code", " ",IF(ISNA(VLOOKUP($A812,'SIMD 2020v2 DZ lookup data'!$A:$AA,3,FALSE)),"not found",VLOOKUP($A812,'SIMD 2020v2 DZ lookup data'!$A:$AA,3,FALSE)))</f>
        <v> </v>
      </c>
      <c r="E812" s="29" t="str">
        <f>IF($A812="Enter data zone code", " ",IF(ISNA(VLOOKUP($A812,'SIMD 2020v2 DZ lookup data'!$A:$AA,4,FALSE)),"not found",VLOOKUP($A812,'SIMD 2020v2 DZ lookup data'!$A:$AA,4,FALSE)))</f>
        <v> </v>
      </c>
      <c r="F812" s="29" t="str">
        <f>IF($A812="Enter data zone code", " ",IF(ISNA(VLOOKUP($A812,'SIMD 2020v2 DZ lookup data'!$A:$AA,5,FALSE)),"not found",VLOOKUP($A812,'SIMD 2020v2 DZ lookup data'!$A:$AA,5,FALSE)))</f>
        <v> </v>
      </c>
      <c r="G812" s="29" t="str">
        <f>IF($A812="Enter data zone code", " ",IF(ISNA(VLOOKUP($A812,'SIMD 2020v2 DZ lookup data'!$A:$AA,6,FALSE)),"not found",VLOOKUP($A812,'SIMD 2020v2 DZ lookup data'!$A:$AA,6,FALSE)))</f>
        <v> </v>
      </c>
      <c r="H812" s="30" t="str">
        <f>IF($A812="Enter data zone code", " ",IF(ISNA(VLOOKUP($A812,'SIMD 2020v2 DZ lookup data'!$A:$AA,8,FALSE)),"not found",VLOOKUP($A812,'SIMD 2020v2 DZ lookup data'!$A:$AA,7,FALSE)))</f>
        <v> </v>
      </c>
      <c r="I812" s="30" t="str">
        <f>IF($A812="Enter data zone code", " ",IF(ISNA(VLOOKUP($A812,'SIMD 2020v2 DZ lookup data'!$A:$AA,7,FALSE)),"not found",VLOOKUP($A812,'SIMD 2020v2 DZ lookup data'!$A:$AA,8,FALSE)))</f>
        <v> </v>
      </c>
      <c r="J812" s="30" t="str">
        <f>IF($A812="Enter data zone code", " ",IF(ISNA(VLOOKUP($A812,'SIMD 2020v2 DZ lookup data'!$A:$AA,9,FALSE)),"not found",VLOOKUP($A812,'SIMD 2020v2 DZ lookup data'!$A:$AA,9,FALSE)))</f>
        <v> </v>
      </c>
      <c r="K812" s="30" t="str">
        <f>IF($A812="Enter data zone code", " ",IF(ISNA(VLOOKUP($A812,'SIMD 2020v2 DZ lookup data'!$A:$AA,10,FALSE)),"not found",VLOOKUP($A812,'SIMD 2020v2 DZ lookup data'!$A:$AA,10,FALSE)))</f>
        <v> </v>
      </c>
      <c r="L812" s="30" t="str">
        <f>IF($A812="Enter data zone code", " ",IF(ISNA(VLOOKUP($A812,'SIMD 2020v2 DZ lookup data'!$A:$AA,11,FALSE)),"not found",VLOOKUP($A812,'SIMD 2020v2 DZ lookup data'!$A:$AA,11,FALSE)))</f>
        <v> </v>
      </c>
      <c r="M812" s="30" t="str">
        <f>IF($A812="Enter data zone code", " ",IF(ISNA(VLOOKUP($A812,'SIMD 2020v2 DZ lookup data'!$A:$AA,12,FALSE)),"not found",VLOOKUP($A812,'SIMD 2020v2 DZ lookup data'!$A:$AA,12,FALSE)))</f>
        <v> </v>
      </c>
      <c r="N812" s="30" t="str">
        <f>IF($A812="Enter data zone code", " ",IF(ISNA(VLOOKUP($A812,'SIMD 2020v2 DZ lookup data'!$A:$AA,13,FALSE)),"not found",VLOOKUP($A812,'SIMD 2020v2 DZ lookup data'!$A:$AA,13,FALSE)))</f>
        <v> </v>
      </c>
      <c r="O812" s="31" t="str">
        <f>IF($A812="Enter data zone code", " ",IF(ISNA(VLOOKUP($A812,'SIMD 2020v2 DZ lookup data'!$A:$AA,14,FALSE)),"not found",VLOOKUP($A812,'SIMD 2020v2 DZ lookup data'!$A:$AA,14,FALSE)))</f>
        <v> </v>
      </c>
      <c r="P812" s="31" t="str">
        <f>IF($A812="Enter data zone code", " ",IF(ISNA(VLOOKUP($A812,'SIMD 2020v2 DZ lookup data'!$A:$AA,15,FALSE)),"not found",VLOOKUP($A812,'SIMD 2020v2 DZ lookup data'!$A:$AA,15,FALSE)))</f>
        <v> </v>
      </c>
      <c r="Q812" s="37" t="str">
        <f>IF($A812="Enter data zone code", " ",IF(ISNA(VLOOKUP($A812,'SIMD 2020v2 DZ lookup data'!$A:$AA,17,FALSE)),"not found",VLOOKUP($A812,'SIMD 2020v2 DZ lookup data'!$A:$AA,17,FALSE)))</f>
        <v> </v>
      </c>
      <c r="R812" s="36" t="str">
        <f>IF($A812="Enter data zone code", " ",IF(ISNA(VLOOKUP($A812,'SIMD 2020v2 DZ lookup data'!$A:$AA,19,FALSE)),"not found",VLOOKUP($A812,'SIMD 2020v2 DZ lookup data'!$A:$AA,19,FALSE)))</f>
        <v> </v>
      </c>
      <c r="S812" s="36" t="str">
        <f>IF($A812="Enter data zone code", " ",IF(ISNA(VLOOKUP($A812,'SIMD 2020v2 DZ lookup data'!$A:$AA,23,FALSE)),"not found",VLOOKUP($A812,'SIMD 2020v2 DZ lookup data'!$A:$AA,23,FALSE)))</f>
        <v> </v>
      </c>
      <c r="T812" s="36" t="str">
        <f>IF($A812="Enter data zone code", " ",IF(ISNA(VLOOKUP($A812,'SIMD 2020v2 DZ lookup data'!$A:$AA,25,FALSE)),"not found",VLOOKUP($A812,'SIMD 2020v2 DZ lookup data'!$A:$AA,25,FALSE)))</f>
        <v> </v>
      </c>
      <c r="U812" s="38" t="str">
        <f>IF($A812="Enter data zone code", " ",IF(ISNA(VLOOKUP($A812,'SIMD 2020v2 DZ lookup data'!$A:$AA,27,FALSE)),"not found",VLOOKUP($A812,'SIMD 2020v2 DZ lookup data'!$A:$AA,27,FALSE)))</f>
        <v> </v>
      </c>
    </row>
    <row r="813" ht="15.75" customHeight="1">
      <c r="A813" s="35" t="s">
        <v>89</v>
      </c>
      <c r="B813" s="36" t="str">
        <f>IF($A813="Enter data zone code", " ",IF(ISNA(VLOOKUP($A813,'SIMD 2020v2 DZ lookup data'!$A:$AA,2,FALSE)),"not found",VLOOKUP($A813,'SIMD 2020v2 DZ lookup data'!$A:$AA,2,FALSE)))</f>
        <v> </v>
      </c>
      <c r="C813" s="36" t="str">
        <f>IF($A813="Enter data zone code", " ",IF(ISNA(VLOOKUP($A813,'SIMD 2020v2 DZ lookup data'!$A:$AA,21,FALSE)),"not found",VLOOKUP($A813,'SIMD 2020v2 DZ lookup data'!$A:$AA,21,FALSE)))</f>
        <v> </v>
      </c>
      <c r="D813" s="29" t="str">
        <f>IF($A813="Enter data zone code", " ",IF(ISNA(VLOOKUP($A813,'SIMD 2020v2 DZ lookup data'!$A:$AA,3,FALSE)),"not found",VLOOKUP($A813,'SIMD 2020v2 DZ lookup data'!$A:$AA,3,FALSE)))</f>
        <v> </v>
      </c>
      <c r="E813" s="29" t="str">
        <f>IF($A813="Enter data zone code", " ",IF(ISNA(VLOOKUP($A813,'SIMD 2020v2 DZ lookup data'!$A:$AA,4,FALSE)),"not found",VLOOKUP($A813,'SIMD 2020v2 DZ lookup data'!$A:$AA,4,FALSE)))</f>
        <v> </v>
      </c>
      <c r="F813" s="29" t="str">
        <f>IF($A813="Enter data zone code", " ",IF(ISNA(VLOOKUP($A813,'SIMD 2020v2 DZ lookup data'!$A:$AA,5,FALSE)),"not found",VLOOKUP($A813,'SIMD 2020v2 DZ lookup data'!$A:$AA,5,FALSE)))</f>
        <v> </v>
      </c>
      <c r="G813" s="29" t="str">
        <f>IF($A813="Enter data zone code", " ",IF(ISNA(VLOOKUP($A813,'SIMD 2020v2 DZ lookup data'!$A:$AA,6,FALSE)),"not found",VLOOKUP($A813,'SIMD 2020v2 DZ lookup data'!$A:$AA,6,FALSE)))</f>
        <v> </v>
      </c>
      <c r="H813" s="30" t="str">
        <f>IF($A813="Enter data zone code", " ",IF(ISNA(VLOOKUP($A813,'SIMD 2020v2 DZ lookup data'!$A:$AA,8,FALSE)),"not found",VLOOKUP($A813,'SIMD 2020v2 DZ lookup data'!$A:$AA,7,FALSE)))</f>
        <v> </v>
      </c>
      <c r="I813" s="30" t="str">
        <f>IF($A813="Enter data zone code", " ",IF(ISNA(VLOOKUP($A813,'SIMD 2020v2 DZ lookup data'!$A:$AA,7,FALSE)),"not found",VLOOKUP($A813,'SIMD 2020v2 DZ lookup data'!$A:$AA,8,FALSE)))</f>
        <v> </v>
      </c>
      <c r="J813" s="30" t="str">
        <f>IF($A813="Enter data zone code", " ",IF(ISNA(VLOOKUP($A813,'SIMD 2020v2 DZ lookup data'!$A:$AA,9,FALSE)),"not found",VLOOKUP($A813,'SIMD 2020v2 DZ lookup data'!$A:$AA,9,FALSE)))</f>
        <v> </v>
      </c>
      <c r="K813" s="30" t="str">
        <f>IF($A813="Enter data zone code", " ",IF(ISNA(VLOOKUP($A813,'SIMD 2020v2 DZ lookup data'!$A:$AA,10,FALSE)),"not found",VLOOKUP($A813,'SIMD 2020v2 DZ lookup data'!$A:$AA,10,FALSE)))</f>
        <v> </v>
      </c>
      <c r="L813" s="30" t="str">
        <f>IF($A813="Enter data zone code", " ",IF(ISNA(VLOOKUP($A813,'SIMD 2020v2 DZ lookup data'!$A:$AA,11,FALSE)),"not found",VLOOKUP($A813,'SIMD 2020v2 DZ lookup data'!$A:$AA,11,FALSE)))</f>
        <v> </v>
      </c>
      <c r="M813" s="30" t="str">
        <f>IF($A813="Enter data zone code", " ",IF(ISNA(VLOOKUP($A813,'SIMD 2020v2 DZ lookup data'!$A:$AA,12,FALSE)),"not found",VLOOKUP($A813,'SIMD 2020v2 DZ lookup data'!$A:$AA,12,FALSE)))</f>
        <v> </v>
      </c>
      <c r="N813" s="30" t="str">
        <f>IF($A813="Enter data zone code", " ",IF(ISNA(VLOOKUP($A813,'SIMD 2020v2 DZ lookup data'!$A:$AA,13,FALSE)),"not found",VLOOKUP($A813,'SIMD 2020v2 DZ lookup data'!$A:$AA,13,FALSE)))</f>
        <v> </v>
      </c>
      <c r="O813" s="31" t="str">
        <f>IF($A813="Enter data zone code", " ",IF(ISNA(VLOOKUP($A813,'SIMD 2020v2 DZ lookup data'!$A:$AA,14,FALSE)),"not found",VLOOKUP($A813,'SIMD 2020v2 DZ lookup data'!$A:$AA,14,FALSE)))</f>
        <v> </v>
      </c>
      <c r="P813" s="31" t="str">
        <f>IF($A813="Enter data zone code", " ",IF(ISNA(VLOOKUP($A813,'SIMD 2020v2 DZ lookup data'!$A:$AA,15,FALSE)),"not found",VLOOKUP($A813,'SIMD 2020v2 DZ lookup data'!$A:$AA,15,FALSE)))</f>
        <v> </v>
      </c>
      <c r="Q813" s="37" t="str">
        <f>IF($A813="Enter data zone code", " ",IF(ISNA(VLOOKUP($A813,'SIMD 2020v2 DZ lookup data'!$A:$AA,17,FALSE)),"not found",VLOOKUP($A813,'SIMD 2020v2 DZ lookup data'!$A:$AA,17,FALSE)))</f>
        <v> </v>
      </c>
      <c r="R813" s="36" t="str">
        <f>IF($A813="Enter data zone code", " ",IF(ISNA(VLOOKUP($A813,'SIMD 2020v2 DZ lookup data'!$A:$AA,19,FALSE)),"not found",VLOOKUP($A813,'SIMD 2020v2 DZ lookup data'!$A:$AA,19,FALSE)))</f>
        <v> </v>
      </c>
      <c r="S813" s="36" t="str">
        <f>IF($A813="Enter data zone code", " ",IF(ISNA(VLOOKUP($A813,'SIMD 2020v2 DZ lookup data'!$A:$AA,23,FALSE)),"not found",VLOOKUP($A813,'SIMD 2020v2 DZ lookup data'!$A:$AA,23,FALSE)))</f>
        <v> </v>
      </c>
      <c r="T813" s="36" t="str">
        <f>IF($A813="Enter data zone code", " ",IF(ISNA(VLOOKUP($A813,'SIMD 2020v2 DZ lookup data'!$A:$AA,25,FALSE)),"not found",VLOOKUP($A813,'SIMD 2020v2 DZ lookup data'!$A:$AA,25,FALSE)))</f>
        <v> </v>
      </c>
      <c r="U813" s="38" t="str">
        <f>IF($A813="Enter data zone code", " ",IF(ISNA(VLOOKUP($A813,'SIMD 2020v2 DZ lookup data'!$A:$AA,27,FALSE)),"not found",VLOOKUP($A813,'SIMD 2020v2 DZ lookup data'!$A:$AA,27,FALSE)))</f>
        <v> </v>
      </c>
    </row>
    <row r="814" ht="15.75" customHeight="1">
      <c r="A814" s="35" t="s">
        <v>89</v>
      </c>
      <c r="B814" s="36" t="str">
        <f>IF($A814="Enter data zone code", " ",IF(ISNA(VLOOKUP($A814,'SIMD 2020v2 DZ lookup data'!$A:$AA,2,FALSE)),"not found",VLOOKUP($A814,'SIMD 2020v2 DZ lookup data'!$A:$AA,2,FALSE)))</f>
        <v> </v>
      </c>
      <c r="C814" s="36" t="str">
        <f>IF($A814="Enter data zone code", " ",IF(ISNA(VLOOKUP($A814,'SIMD 2020v2 DZ lookup data'!$A:$AA,21,FALSE)),"not found",VLOOKUP($A814,'SIMD 2020v2 DZ lookup data'!$A:$AA,21,FALSE)))</f>
        <v> </v>
      </c>
      <c r="D814" s="29" t="str">
        <f>IF($A814="Enter data zone code", " ",IF(ISNA(VLOOKUP($A814,'SIMD 2020v2 DZ lookup data'!$A:$AA,3,FALSE)),"not found",VLOOKUP($A814,'SIMD 2020v2 DZ lookup data'!$A:$AA,3,FALSE)))</f>
        <v> </v>
      </c>
      <c r="E814" s="29" t="str">
        <f>IF($A814="Enter data zone code", " ",IF(ISNA(VLOOKUP($A814,'SIMD 2020v2 DZ lookup data'!$A:$AA,4,FALSE)),"not found",VLOOKUP($A814,'SIMD 2020v2 DZ lookup data'!$A:$AA,4,FALSE)))</f>
        <v> </v>
      </c>
      <c r="F814" s="29" t="str">
        <f>IF($A814="Enter data zone code", " ",IF(ISNA(VLOOKUP($A814,'SIMD 2020v2 DZ lookup data'!$A:$AA,5,FALSE)),"not found",VLOOKUP($A814,'SIMD 2020v2 DZ lookup data'!$A:$AA,5,FALSE)))</f>
        <v> </v>
      </c>
      <c r="G814" s="29" t="str">
        <f>IF($A814="Enter data zone code", " ",IF(ISNA(VLOOKUP($A814,'SIMD 2020v2 DZ lookup data'!$A:$AA,6,FALSE)),"not found",VLOOKUP($A814,'SIMD 2020v2 DZ lookup data'!$A:$AA,6,FALSE)))</f>
        <v> </v>
      </c>
      <c r="H814" s="30" t="str">
        <f>IF($A814="Enter data zone code", " ",IF(ISNA(VLOOKUP($A814,'SIMD 2020v2 DZ lookup data'!$A:$AA,8,FALSE)),"not found",VLOOKUP($A814,'SIMD 2020v2 DZ lookup data'!$A:$AA,7,FALSE)))</f>
        <v> </v>
      </c>
      <c r="I814" s="30" t="str">
        <f>IF($A814="Enter data zone code", " ",IF(ISNA(VLOOKUP($A814,'SIMD 2020v2 DZ lookup data'!$A:$AA,7,FALSE)),"not found",VLOOKUP($A814,'SIMD 2020v2 DZ lookup data'!$A:$AA,8,FALSE)))</f>
        <v> </v>
      </c>
      <c r="J814" s="30" t="str">
        <f>IF($A814="Enter data zone code", " ",IF(ISNA(VLOOKUP($A814,'SIMD 2020v2 DZ lookup data'!$A:$AA,9,FALSE)),"not found",VLOOKUP($A814,'SIMD 2020v2 DZ lookup data'!$A:$AA,9,FALSE)))</f>
        <v> </v>
      </c>
      <c r="K814" s="30" t="str">
        <f>IF($A814="Enter data zone code", " ",IF(ISNA(VLOOKUP($A814,'SIMD 2020v2 DZ lookup data'!$A:$AA,10,FALSE)),"not found",VLOOKUP($A814,'SIMD 2020v2 DZ lookup data'!$A:$AA,10,FALSE)))</f>
        <v> </v>
      </c>
      <c r="L814" s="30" t="str">
        <f>IF($A814="Enter data zone code", " ",IF(ISNA(VLOOKUP($A814,'SIMD 2020v2 DZ lookup data'!$A:$AA,11,FALSE)),"not found",VLOOKUP($A814,'SIMD 2020v2 DZ lookup data'!$A:$AA,11,FALSE)))</f>
        <v> </v>
      </c>
      <c r="M814" s="30" t="str">
        <f>IF($A814="Enter data zone code", " ",IF(ISNA(VLOOKUP($A814,'SIMD 2020v2 DZ lookup data'!$A:$AA,12,FALSE)),"not found",VLOOKUP($A814,'SIMD 2020v2 DZ lookup data'!$A:$AA,12,FALSE)))</f>
        <v> </v>
      </c>
      <c r="N814" s="30" t="str">
        <f>IF($A814="Enter data zone code", " ",IF(ISNA(VLOOKUP($A814,'SIMD 2020v2 DZ lookup data'!$A:$AA,13,FALSE)),"not found",VLOOKUP($A814,'SIMD 2020v2 DZ lookup data'!$A:$AA,13,FALSE)))</f>
        <v> </v>
      </c>
      <c r="O814" s="31" t="str">
        <f>IF($A814="Enter data zone code", " ",IF(ISNA(VLOOKUP($A814,'SIMD 2020v2 DZ lookup data'!$A:$AA,14,FALSE)),"not found",VLOOKUP($A814,'SIMD 2020v2 DZ lookup data'!$A:$AA,14,FALSE)))</f>
        <v> </v>
      </c>
      <c r="P814" s="31" t="str">
        <f>IF($A814="Enter data zone code", " ",IF(ISNA(VLOOKUP($A814,'SIMD 2020v2 DZ lookup data'!$A:$AA,15,FALSE)),"not found",VLOOKUP($A814,'SIMD 2020v2 DZ lookup data'!$A:$AA,15,FALSE)))</f>
        <v> </v>
      </c>
      <c r="Q814" s="37" t="str">
        <f>IF($A814="Enter data zone code", " ",IF(ISNA(VLOOKUP($A814,'SIMD 2020v2 DZ lookup data'!$A:$AA,17,FALSE)),"not found",VLOOKUP($A814,'SIMD 2020v2 DZ lookup data'!$A:$AA,17,FALSE)))</f>
        <v> </v>
      </c>
      <c r="R814" s="36" t="str">
        <f>IF($A814="Enter data zone code", " ",IF(ISNA(VLOOKUP($A814,'SIMD 2020v2 DZ lookup data'!$A:$AA,19,FALSE)),"not found",VLOOKUP($A814,'SIMD 2020v2 DZ lookup data'!$A:$AA,19,FALSE)))</f>
        <v> </v>
      </c>
      <c r="S814" s="36" t="str">
        <f>IF($A814="Enter data zone code", " ",IF(ISNA(VLOOKUP($A814,'SIMD 2020v2 DZ lookup data'!$A:$AA,23,FALSE)),"not found",VLOOKUP($A814,'SIMD 2020v2 DZ lookup data'!$A:$AA,23,FALSE)))</f>
        <v> </v>
      </c>
      <c r="T814" s="36" t="str">
        <f>IF($A814="Enter data zone code", " ",IF(ISNA(VLOOKUP($A814,'SIMD 2020v2 DZ lookup data'!$A:$AA,25,FALSE)),"not found",VLOOKUP($A814,'SIMD 2020v2 DZ lookup data'!$A:$AA,25,FALSE)))</f>
        <v> </v>
      </c>
      <c r="U814" s="38" t="str">
        <f>IF($A814="Enter data zone code", " ",IF(ISNA(VLOOKUP($A814,'SIMD 2020v2 DZ lookup data'!$A:$AA,27,FALSE)),"not found",VLOOKUP($A814,'SIMD 2020v2 DZ lookup data'!$A:$AA,27,FALSE)))</f>
        <v> </v>
      </c>
    </row>
    <row r="815" ht="15.75" customHeight="1">
      <c r="A815" s="35" t="s">
        <v>89</v>
      </c>
      <c r="B815" s="36" t="str">
        <f>IF($A815="Enter data zone code", " ",IF(ISNA(VLOOKUP($A815,'SIMD 2020v2 DZ lookup data'!$A:$AA,2,FALSE)),"not found",VLOOKUP($A815,'SIMD 2020v2 DZ lookup data'!$A:$AA,2,FALSE)))</f>
        <v> </v>
      </c>
      <c r="C815" s="36" t="str">
        <f>IF($A815="Enter data zone code", " ",IF(ISNA(VLOOKUP($A815,'SIMD 2020v2 DZ lookup data'!$A:$AA,21,FALSE)),"not found",VLOOKUP($A815,'SIMD 2020v2 DZ lookup data'!$A:$AA,21,FALSE)))</f>
        <v> </v>
      </c>
      <c r="D815" s="29" t="str">
        <f>IF($A815="Enter data zone code", " ",IF(ISNA(VLOOKUP($A815,'SIMD 2020v2 DZ lookup data'!$A:$AA,3,FALSE)),"not found",VLOOKUP($A815,'SIMD 2020v2 DZ lookup data'!$A:$AA,3,FALSE)))</f>
        <v> </v>
      </c>
      <c r="E815" s="29" t="str">
        <f>IF($A815="Enter data zone code", " ",IF(ISNA(VLOOKUP($A815,'SIMD 2020v2 DZ lookup data'!$A:$AA,4,FALSE)),"not found",VLOOKUP($A815,'SIMD 2020v2 DZ lookup data'!$A:$AA,4,FALSE)))</f>
        <v> </v>
      </c>
      <c r="F815" s="29" t="str">
        <f>IF($A815="Enter data zone code", " ",IF(ISNA(VLOOKUP($A815,'SIMD 2020v2 DZ lookup data'!$A:$AA,5,FALSE)),"not found",VLOOKUP($A815,'SIMD 2020v2 DZ lookup data'!$A:$AA,5,FALSE)))</f>
        <v> </v>
      </c>
      <c r="G815" s="29" t="str">
        <f>IF($A815="Enter data zone code", " ",IF(ISNA(VLOOKUP($A815,'SIMD 2020v2 DZ lookup data'!$A:$AA,6,FALSE)),"not found",VLOOKUP($A815,'SIMD 2020v2 DZ lookup data'!$A:$AA,6,FALSE)))</f>
        <v> </v>
      </c>
      <c r="H815" s="30" t="str">
        <f>IF($A815="Enter data zone code", " ",IF(ISNA(VLOOKUP($A815,'SIMD 2020v2 DZ lookup data'!$A:$AA,8,FALSE)),"not found",VLOOKUP($A815,'SIMD 2020v2 DZ lookup data'!$A:$AA,7,FALSE)))</f>
        <v> </v>
      </c>
      <c r="I815" s="30" t="str">
        <f>IF($A815="Enter data zone code", " ",IF(ISNA(VLOOKUP($A815,'SIMD 2020v2 DZ lookup data'!$A:$AA,7,FALSE)),"not found",VLOOKUP($A815,'SIMD 2020v2 DZ lookup data'!$A:$AA,8,FALSE)))</f>
        <v> </v>
      </c>
      <c r="J815" s="30" t="str">
        <f>IF($A815="Enter data zone code", " ",IF(ISNA(VLOOKUP($A815,'SIMD 2020v2 DZ lookup data'!$A:$AA,9,FALSE)),"not found",VLOOKUP($A815,'SIMD 2020v2 DZ lookup data'!$A:$AA,9,FALSE)))</f>
        <v> </v>
      </c>
      <c r="K815" s="30" t="str">
        <f>IF($A815="Enter data zone code", " ",IF(ISNA(VLOOKUP($A815,'SIMD 2020v2 DZ lookup data'!$A:$AA,10,FALSE)),"not found",VLOOKUP($A815,'SIMD 2020v2 DZ lookup data'!$A:$AA,10,FALSE)))</f>
        <v> </v>
      </c>
      <c r="L815" s="30" t="str">
        <f>IF($A815="Enter data zone code", " ",IF(ISNA(VLOOKUP($A815,'SIMD 2020v2 DZ lookup data'!$A:$AA,11,FALSE)),"not found",VLOOKUP($A815,'SIMD 2020v2 DZ lookup data'!$A:$AA,11,FALSE)))</f>
        <v> </v>
      </c>
      <c r="M815" s="30" t="str">
        <f>IF($A815="Enter data zone code", " ",IF(ISNA(VLOOKUP($A815,'SIMD 2020v2 DZ lookup data'!$A:$AA,12,FALSE)),"not found",VLOOKUP($A815,'SIMD 2020v2 DZ lookup data'!$A:$AA,12,FALSE)))</f>
        <v> </v>
      </c>
      <c r="N815" s="30" t="str">
        <f>IF($A815="Enter data zone code", " ",IF(ISNA(VLOOKUP($A815,'SIMD 2020v2 DZ lookup data'!$A:$AA,13,FALSE)),"not found",VLOOKUP($A815,'SIMD 2020v2 DZ lookup data'!$A:$AA,13,FALSE)))</f>
        <v> </v>
      </c>
      <c r="O815" s="31" t="str">
        <f>IF($A815="Enter data zone code", " ",IF(ISNA(VLOOKUP($A815,'SIMD 2020v2 DZ lookup data'!$A:$AA,14,FALSE)),"not found",VLOOKUP($A815,'SIMD 2020v2 DZ lookup data'!$A:$AA,14,FALSE)))</f>
        <v> </v>
      </c>
      <c r="P815" s="31" t="str">
        <f>IF($A815="Enter data zone code", " ",IF(ISNA(VLOOKUP($A815,'SIMD 2020v2 DZ lookup data'!$A:$AA,15,FALSE)),"not found",VLOOKUP($A815,'SIMD 2020v2 DZ lookup data'!$A:$AA,15,FALSE)))</f>
        <v> </v>
      </c>
      <c r="Q815" s="37" t="str">
        <f>IF($A815="Enter data zone code", " ",IF(ISNA(VLOOKUP($A815,'SIMD 2020v2 DZ lookup data'!$A:$AA,17,FALSE)),"not found",VLOOKUP($A815,'SIMD 2020v2 DZ lookup data'!$A:$AA,17,FALSE)))</f>
        <v> </v>
      </c>
      <c r="R815" s="36" t="str">
        <f>IF($A815="Enter data zone code", " ",IF(ISNA(VLOOKUP($A815,'SIMD 2020v2 DZ lookup data'!$A:$AA,19,FALSE)),"not found",VLOOKUP($A815,'SIMD 2020v2 DZ lookup data'!$A:$AA,19,FALSE)))</f>
        <v> </v>
      </c>
      <c r="S815" s="36" t="str">
        <f>IF($A815="Enter data zone code", " ",IF(ISNA(VLOOKUP($A815,'SIMD 2020v2 DZ lookup data'!$A:$AA,23,FALSE)),"not found",VLOOKUP($A815,'SIMD 2020v2 DZ lookup data'!$A:$AA,23,FALSE)))</f>
        <v> </v>
      </c>
      <c r="T815" s="36" t="str">
        <f>IF($A815="Enter data zone code", " ",IF(ISNA(VLOOKUP($A815,'SIMD 2020v2 DZ lookup data'!$A:$AA,25,FALSE)),"not found",VLOOKUP($A815,'SIMD 2020v2 DZ lookup data'!$A:$AA,25,FALSE)))</f>
        <v> </v>
      </c>
      <c r="U815" s="38" t="str">
        <f>IF($A815="Enter data zone code", " ",IF(ISNA(VLOOKUP($A815,'SIMD 2020v2 DZ lookup data'!$A:$AA,27,FALSE)),"not found",VLOOKUP($A815,'SIMD 2020v2 DZ lookup data'!$A:$AA,27,FALSE)))</f>
        <v> </v>
      </c>
    </row>
    <row r="816" ht="15.75" customHeight="1">
      <c r="A816" s="35" t="s">
        <v>89</v>
      </c>
      <c r="B816" s="36" t="str">
        <f>IF($A816="Enter data zone code", " ",IF(ISNA(VLOOKUP($A816,'SIMD 2020v2 DZ lookup data'!$A:$AA,2,FALSE)),"not found",VLOOKUP($A816,'SIMD 2020v2 DZ lookup data'!$A:$AA,2,FALSE)))</f>
        <v> </v>
      </c>
      <c r="C816" s="36" t="str">
        <f>IF($A816="Enter data zone code", " ",IF(ISNA(VLOOKUP($A816,'SIMD 2020v2 DZ lookup data'!$A:$AA,21,FALSE)),"not found",VLOOKUP($A816,'SIMD 2020v2 DZ lookup data'!$A:$AA,21,FALSE)))</f>
        <v> </v>
      </c>
      <c r="D816" s="29" t="str">
        <f>IF($A816="Enter data zone code", " ",IF(ISNA(VLOOKUP($A816,'SIMD 2020v2 DZ lookup data'!$A:$AA,3,FALSE)),"not found",VLOOKUP($A816,'SIMD 2020v2 DZ lookup data'!$A:$AA,3,FALSE)))</f>
        <v> </v>
      </c>
      <c r="E816" s="29" t="str">
        <f>IF($A816="Enter data zone code", " ",IF(ISNA(VLOOKUP($A816,'SIMD 2020v2 DZ lookup data'!$A:$AA,4,FALSE)),"not found",VLOOKUP($A816,'SIMD 2020v2 DZ lookup data'!$A:$AA,4,FALSE)))</f>
        <v> </v>
      </c>
      <c r="F816" s="29" t="str">
        <f>IF($A816="Enter data zone code", " ",IF(ISNA(VLOOKUP($A816,'SIMD 2020v2 DZ lookup data'!$A:$AA,5,FALSE)),"not found",VLOOKUP($A816,'SIMD 2020v2 DZ lookup data'!$A:$AA,5,FALSE)))</f>
        <v> </v>
      </c>
      <c r="G816" s="29" t="str">
        <f>IF($A816="Enter data zone code", " ",IF(ISNA(VLOOKUP($A816,'SIMD 2020v2 DZ lookup data'!$A:$AA,6,FALSE)),"not found",VLOOKUP($A816,'SIMD 2020v2 DZ lookup data'!$A:$AA,6,FALSE)))</f>
        <v> </v>
      </c>
      <c r="H816" s="30" t="str">
        <f>IF($A816="Enter data zone code", " ",IF(ISNA(VLOOKUP($A816,'SIMD 2020v2 DZ lookup data'!$A:$AA,8,FALSE)),"not found",VLOOKUP($A816,'SIMD 2020v2 DZ lookup data'!$A:$AA,7,FALSE)))</f>
        <v> </v>
      </c>
      <c r="I816" s="30" t="str">
        <f>IF($A816="Enter data zone code", " ",IF(ISNA(VLOOKUP($A816,'SIMD 2020v2 DZ lookup data'!$A:$AA,7,FALSE)),"not found",VLOOKUP($A816,'SIMD 2020v2 DZ lookup data'!$A:$AA,8,FALSE)))</f>
        <v> </v>
      </c>
      <c r="J816" s="30" t="str">
        <f>IF($A816="Enter data zone code", " ",IF(ISNA(VLOOKUP($A816,'SIMD 2020v2 DZ lookup data'!$A:$AA,9,FALSE)),"not found",VLOOKUP($A816,'SIMD 2020v2 DZ lookup data'!$A:$AA,9,FALSE)))</f>
        <v> </v>
      </c>
      <c r="K816" s="30" t="str">
        <f>IF($A816="Enter data zone code", " ",IF(ISNA(VLOOKUP($A816,'SIMD 2020v2 DZ lookup data'!$A:$AA,10,FALSE)),"not found",VLOOKUP($A816,'SIMD 2020v2 DZ lookup data'!$A:$AA,10,FALSE)))</f>
        <v> </v>
      </c>
      <c r="L816" s="30" t="str">
        <f>IF($A816="Enter data zone code", " ",IF(ISNA(VLOOKUP($A816,'SIMD 2020v2 DZ lookup data'!$A:$AA,11,FALSE)),"not found",VLOOKUP($A816,'SIMD 2020v2 DZ lookup data'!$A:$AA,11,FALSE)))</f>
        <v> </v>
      </c>
      <c r="M816" s="30" t="str">
        <f>IF($A816="Enter data zone code", " ",IF(ISNA(VLOOKUP($A816,'SIMD 2020v2 DZ lookup data'!$A:$AA,12,FALSE)),"not found",VLOOKUP($A816,'SIMD 2020v2 DZ lookup data'!$A:$AA,12,FALSE)))</f>
        <v> </v>
      </c>
      <c r="N816" s="30" t="str">
        <f>IF($A816="Enter data zone code", " ",IF(ISNA(VLOOKUP($A816,'SIMD 2020v2 DZ lookup data'!$A:$AA,13,FALSE)),"not found",VLOOKUP($A816,'SIMD 2020v2 DZ lookup data'!$A:$AA,13,FALSE)))</f>
        <v> </v>
      </c>
      <c r="O816" s="31" t="str">
        <f>IF($A816="Enter data zone code", " ",IF(ISNA(VLOOKUP($A816,'SIMD 2020v2 DZ lookup data'!$A:$AA,14,FALSE)),"not found",VLOOKUP($A816,'SIMD 2020v2 DZ lookup data'!$A:$AA,14,FALSE)))</f>
        <v> </v>
      </c>
      <c r="P816" s="31" t="str">
        <f>IF($A816="Enter data zone code", " ",IF(ISNA(VLOOKUP($A816,'SIMD 2020v2 DZ lookup data'!$A:$AA,15,FALSE)),"not found",VLOOKUP($A816,'SIMD 2020v2 DZ lookup data'!$A:$AA,15,FALSE)))</f>
        <v> </v>
      </c>
      <c r="Q816" s="37" t="str">
        <f>IF($A816="Enter data zone code", " ",IF(ISNA(VLOOKUP($A816,'SIMD 2020v2 DZ lookup data'!$A:$AA,17,FALSE)),"not found",VLOOKUP($A816,'SIMD 2020v2 DZ lookup data'!$A:$AA,17,FALSE)))</f>
        <v> </v>
      </c>
      <c r="R816" s="36" t="str">
        <f>IF($A816="Enter data zone code", " ",IF(ISNA(VLOOKUP($A816,'SIMD 2020v2 DZ lookup data'!$A:$AA,19,FALSE)),"not found",VLOOKUP($A816,'SIMD 2020v2 DZ lookup data'!$A:$AA,19,FALSE)))</f>
        <v> </v>
      </c>
      <c r="S816" s="36" t="str">
        <f>IF($A816="Enter data zone code", " ",IF(ISNA(VLOOKUP($A816,'SIMD 2020v2 DZ lookup data'!$A:$AA,23,FALSE)),"not found",VLOOKUP($A816,'SIMD 2020v2 DZ lookup data'!$A:$AA,23,FALSE)))</f>
        <v> </v>
      </c>
      <c r="T816" s="36" t="str">
        <f>IF($A816="Enter data zone code", " ",IF(ISNA(VLOOKUP($A816,'SIMD 2020v2 DZ lookup data'!$A:$AA,25,FALSE)),"not found",VLOOKUP($A816,'SIMD 2020v2 DZ lookup data'!$A:$AA,25,FALSE)))</f>
        <v> </v>
      </c>
      <c r="U816" s="38" t="str">
        <f>IF($A816="Enter data zone code", " ",IF(ISNA(VLOOKUP($A816,'SIMD 2020v2 DZ lookup data'!$A:$AA,27,FALSE)),"not found",VLOOKUP($A816,'SIMD 2020v2 DZ lookup data'!$A:$AA,27,FALSE)))</f>
        <v> </v>
      </c>
    </row>
    <row r="817" ht="15.75" customHeight="1">
      <c r="A817" s="35" t="s">
        <v>89</v>
      </c>
      <c r="B817" s="36" t="str">
        <f>IF($A817="Enter data zone code", " ",IF(ISNA(VLOOKUP($A817,'SIMD 2020v2 DZ lookup data'!$A:$AA,2,FALSE)),"not found",VLOOKUP($A817,'SIMD 2020v2 DZ lookup data'!$A:$AA,2,FALSE)))</f>
        <v> </v>
      </c>
      <c r="C817" s="36" t="str">
        <f>IF($A817="Enter data zone code", " ",IF(ISNA(VLOOKUP($A817,'SIMD 2020v2 DZ lookup data'!$A:$AA,21,FALSE)),"not found",VLOOKUP($A817,'SIMD 2020v2 DZ lookup data'!$A:$AA,21,FALSE)))</f>
        <v> </v>
      </c>
      <c r="D817" s="29" t="str">
        <f>IF($A817="Enter data zone code", " ",IF(ISNA(VLOOKUP($A817,'SIMD 2020v2 DZ lookup data'!$A:$AA,3,FALSE)),"not found",VLOOKUP($A817,'SIMD 2020v2 DZ lookup data'!$A:$AA,3,FALSE)))</f>
        <v> </v>
      </c>
      <c r="E817" s="29" t="str">
        <f>IF($A817="Enter data zone code", " ",IF(ISNA(VLOOKUP($A817,'SIMD 2020v2 DZ lookup data'!$A:$AA,4,FALSE)),"not found",VLOOKUP($A817,'SIMD 2020v2 DZ lookup data'!$A:$AA,4,FALSE)))</f>
        <v> </v>
      </c>
      <c r="F817" s="29" t="str">
        <f>IF($A817="Enter data zone code", " ",IF(ISNA(VLOOKUP($A817,'SIMD 2020v2 DZ lookup data'!$A:$AA,5,FALSE)),"not found",VLOOKUP($A817,'SIMD 2020v2 DZ lookup data'!$A:$AA,5,FALSE)))</f>
        <v> </v>
      </c>
      <c r="G817" s="29" t="str">
        <f>IF($A817="Enter data zone code", " ",IF(ISNA(VLOOKUP($A817,'SIMD 2020v2 DZ lookup data'!$A:$AA,6,FALSE)),"not found",VLOOKUP($A817,'SIMD 2020v2 DZ lookup data'!$A:$AA,6,FALSE)))</f>
        <v> </v>
      </c>
      <c r="H817" s="30" t="str">
        <f>IF($A817="Enter data zone code", " ",IF(ISNA(VLOOKUP($A817,'SIMD 2020v2 DZ lookup data'!$A:$AA,8,FALSE)),"not found",VLOOKUP($A817,'SIMD 2020v2 DZ lookup data'!$A:$AA,7,FALSE)))</f>
        <v> </v>
      </c>
      <c r="I817" s="30" t="str">
        <f>IF($A817="Enter data zone code", " ",IF(ISNA(VLOOKUP($A817,'SIMD 2020v2 DZ lookup data'!$A:$AA,7,FALSE)),"not found",VLOOKUP($A817,'SIMD 2020v2 DZ lookup data'!$A:$AA,8,FALSE)))</f>
        <v> </v>
      </c>
      <c r="J817" s="30" t="str">
        <f>IF($A817="Enter data zone code", " ",IF(ISNA(VLOOKUP($A817,'SIMD 2020v2 DZ lookup data'!$A:$AA,9,FALSE)),"not found",VLOOKUP($A817,'SIMD 2020v2 DZ lookup data'!$A:$AA,9,FALSE)))</f>
        <v> </v>
      </c>
      <c r="K817" s="30" t="str">
        <f>IF($A817="Enter data zone code", " ",IF(ISNA(VLOOKUP($A817,'SIMD 2020v2 DZ lookup data'!$A:$AA,10,FALSE)),"not found",VLOOKUP($A817,'SIMD 2020v2 DZ lookup data'!$A:$AA,10,FALSE)))</f>
        <v> </v>
      </c>
      <c r="L817" s="30" t="str">
        <f>IF($A817="Enter data zone code", " ",IF(ISNA(VLOOKUP($A817,'SIMD 2020v2 DZ lookup data'!$A:$AA,11,FALSE)),"not found",VLOOKUP($A817,'SIMD 2020v2 DZ lookup data'!$A:$AA,11,FALSE)))</f>
        <v> </v>
      </c>
      <c r="M817" s="30" t="str">
        <f>IF($A817="Enter data zone code", " ",IF(ISNA(VLOOKUP($A817,'SIMD 2020v2 DZ lookup data'!$A:$AA,12,FALSE)),"not found",VLOOKUP($A817,'SIMD 2020v2 DZ lookup data'!$A:$AA,12,FALSE)))</f>
        <v> </v>
      </c>
      <c r="N817" s="30" t="str">
        <f>IF($A817="Enter data zone code", " ",IF(ISNA(VLOOKUP($A817,'SIMD 2020v2 DZ lookup data'!$A:$AA,13,FALSE)),"not found",VLOOKUP($A817,'SIMD 2020v2 DZ lookup data'!$A:$AA,13,FALSE)))</f>
        <v> </v>
      </c>
      <c r="O817" s="31" t="str">
        <f>IF($A817="Enter data zone code", " ",IF(ISNA(VLOOKUP($A817,'SIMD 2020v2 DZ lookup data'!$A:$AA,14,FALSE)),"not found",VLOOKUP($A817,'SIMD 2020v2 DZ lookup data'!$A:$AA,14,FALSE)))</f>
        <v> </v>
      </c>
      <c r="P817" s="31" t="str">
        <f>IF($A817="Enter data zone code", " ",IF(ISNA(VLOOKUP($A817,'SIMD 2020v2 DZ lookup data'!$A:$AA,15,FALSE)),"not found",VLOOKUP($A817,'SIMD 2020v2 DZ lookup data'!$A:$AA,15,FALSE)))</f>
        <v> </v>
      </c>
      <c r="Q817" s="37" t="str">
        <f>IF($A817="Enter data zone code", " ",IF(ISNA(VLOOKUP($A817,'SIMD 2020v2 DZ lookup data'!$A:$AA,17,FALSE)),"not found",VLOOKUP($A817,'SIMD 2020v2 DZ lookup data'!$A:$AA,17,FALSE)))</f>
        <v> </v>
      </c>
      <c r="R817" s="36" t="str">
        <f>IF($A817="Enter data zone code", " ",IF(ISNA(VLOOKUP($A817,'SIMD 2020v2 DZ lookup data'!$A:$AA,19,FALSE)),"not found",VLOOKUP($A817,'SIMD 2020v2 DZ lookup data'!$A:$AA,19,FALSE)))</f>
        <v> </v>
      </c>
      <c r="S817" s="36" t="str">
        <f>IF($A817="Enter data zone code", " ",IF(ISNA(VLOOKUP($A817,'SIMD 2020v2 DZ lookup data'!$A:$AA,23,FALSE)),"not found",VLOOKUP($A817,'SIMD 2020v2 DZ lookup data'!$A:$AA,23,FALSE)))</f>
        <v> </v>
      </c>
      <c r="T817" s="36" t="str">
        <f>IF($A817="Enter data zone code", " ",IF(ISNA(VLOOKUP($A817,'SIMD 2020v2 DZ lookup data'!$A:$AA,25,FALSE)),"not found",VLOOKUP($A817,'SIMD 2020v2 DZ lookup data'!$A:$AA,25,FALSE)))</f>
        <v> </v>
      </c>
      <c r="U817" s="38" t="str">
        <f>IF($A817="Enter data zone code", " ",IF(ISNA(VLOOKUP($A817,'SIMD 2020v2 DZ lookup data'!$A:$AA,27,FALSE)),"not found",VLOOKUP($A817,'SIMD 2020v2 DZ lookup data'!$A:$AA,27,FALSE)))</f>
        <v> </v>
      </c>
    </row>
    <row r="818" ht="15.75" customHeight="1">
      <c r="A818" s="35" t="s">
        <v>89</v>
      </c>
      <c r="B818" s="36" t="str">
        <f>IF($A818="Enter data zone code", " ",IF(ISNA(VLOOKUP($A818,'SIMD 2020v2 DZ lookup data'!$A:$AA,2,FALSE)),"not found",VLOOKUP($A818,'SIMD 2020v2 DZ lookup data'!$A:$AA,2,FALSE)))</f>
        <v> </v>
      </c>
      <c r="C818" s="36" t="str">
        <f>IF($A818="Enter data zone code", " ",IF(ISNA(VLOOKUP($A818,'SIMD 2020v2 DZ lookup data'!$A:$AA,21,FALSE)),"not found",VLOOKUP($A818,'SIMD 2020v2 DZ lookup data'!$A:$AA,21,FALSE)))</f>
        <v> </v>
      </c>
      <c r="D818" s="29" t="str">
        <f>IF($A818="Enter data zone code", " ",IF(ISNA(VLOOKUP($A818,'SIMD 2020v2 DZ lookup data'!$A:$AA,3,FALSE)),"not found",VLOOKUP($A818,'SIMD 2020v2 DZ lookup data'!$A:$AA,3,FALSE)))</f>
        <v> </v>
      </c>
      <c r="E818" s="29" t="str">
        <f>IF($A818="Enter data zone code", " ",IF(ISNA(VLOOKUP($A818,'SIMD 2020v2 DZ lookup data'!$A:$AA,4,FALSE)),"not found",VLOOKUP($A818,'SIMD 2020v2 DZ lookup data'!$A:$AA,4,FALSE)))</f>
        <v> </v>
      </c>
      <c r="F818" s="29" t="str">
        <f>IF($A818="Enter data zone code", " ",IF(ISNA(VLOOKUP($A818,'SIMD 2020v2 DZ lookup data'!$A:$AA,5,FALSE)),"not found",VLOOKUP($A818,'SIMD 2020v2 DZ lookup data'!$A:$AA,5,FALSE)))</f>
        <v> </v>
      </c>
      <c r="G818" s="29" t="str">
        <f>IF($A818="Enter data zone code", " ",IF(ISNA(VLOOKUP($A818,'SIMD 2020v2 DZ lookup data'!$A:$AA,6,FALSE)),"not found",VLOOKUP($A818,'SIMD 2020v2 DZ lookup data'!$A:$AA,6,FALSE)))</f>
        <v> </v>
      </c>
      <c r="H818" s="30" t="str">
        <f>IF($A818="Enter data zone code", " ",IF(ISNA(VLOOKUP($A818,'SIMD 2020v2 DZ lookup data'!$A:$AA,8,FALSE)),"not found",VLOOKUP($A818,'SIMD 2020v2 DZ lookup data'!$A:$AA,7,FALSE)))</f>
        <v> </v>
      </c>
      <c r="I818" s="30" t="str">
        <f>IF($A818="Enter data zone code", " ",IF(ISNA(VLOOKUP($A818,'SIMD 2020v2 DZ lookup data'!$A:$AA,7,FALSE)),"not found",VLOOKUP($A818,'SIMD 2020v2 DZ lookup data'!$A:$AA,8,FALSE)))</f>
        <v> </v>
      </c>
      <c r="J818" s="30" t="str">
        <f>IF($A818="Enter data zone code", " ",IF(ISNA(VLOOKUP($A818,'SIMD 2020v2 DZ lookup data'!$A:$AA,9,FALSE)),"not found",VLOOKUP($A818,'SIMD 2020v2 DZ lookup data'!$A:$AA,9,FALSE)))</f>
        <v> </v>
      </c>
      <c r="K818" s="30" t="str">
        <f>IF($A818="Enter data zone code", " ",IF(ISNA(VLOOKUP($A818,'SIMD 2020v2 DZ lookup data'!$A:$AA,10,FALSE)),"not found",VLOOKUP($A818,'SIMD 2020v2 DZ lookup data'!$A:$AA,10,FALSE)))</f>
        <v> </v>
      </c>
      <c r="L818" s="30" t="str">
        <f>IF($A818="Enter data zone code", " ",IF(ISNA(VLOOKUP($A818,'SIMD 2020v2 DZ lookup data'!$A:$AA,11,FALSE)),"not found",VLOOKUP($A818,'SIMD 2020v2 DZ lookup data'!$A:$AA,11,FALSE)))</f>
        <v> </v>
      </c>
      <c r="M818" s="30" t="str">
        <f>IF($A818="Enter data zone code", " ",IF(ISNA(VLOOKUP($A818,'SIMD 2020v2 DZ lookup data'!$A:$AA,12,FALSE)),"not found",VLOOKUP($A818,'SIMD 2020v2 DZ lookup data'!$A:$AA,12,FALSE)))</f>
        <v> </v>
      </c>
      <c r="N818" s="30" t="str">
        <f>IF($A818="Enter data zone code", " ",IF(ISNA(VLOOKUP($A818,'SIMD 2020v2 DZ lookup data'!$A:$AA,13,FALSE)),"not found",VLOOKUP($A818,'SIMD 2020v2 DZ lookup data'!$A:$AA,13,FALSE)))</f>
        <v> </v>
      </c>
      <c r="O818" s="31" t="str">
        <f>IF($A818="Enter data zone code", " ",IF(ISNA(VLOOKUP($A818,'SIMD 2020v2 DZ lookup data'!$A:$AA,14,FALSE)),"not found",VLOOKUP($A818,'SIMD 2020v2 DZ lookup data'!$A:$AA,14,FALSE)))</f>
        <v> </v>
      </c>
      <c r="P818" s="31" t="str">
        <f>IF($A818="Enter data zone code", " ",IF(ISNA(VLOOKUP($A818,'SIMD 2020v2 DZ lookup data'!$A:$AA,15,FALSE)),"not found",VLOOKUP($A818,'SIMD 2020v2 DZ lookup data'!$A:$AA,15,FALSE)))</f>
        <v> </v>
      </c>
      <c r="Q818" s="37" t="str">
        <f>IF($A818="Enter data zone code", " ",IF(ISNA(VLOOKUP($A818,'SIMD 2020v2 DZ lookup data'!$A:$AA,17,FALSE)),"not found",VLOOKUP($A818,'SIMD 2020v2 DZ lookup data'!$A:$AA,17,FALSE)))</f>
        <v> </v>
      </c>
      <c r="R818" s="36" t="str">
        <f>IF($A818="Enter data zone code", " ",IF(ISNA(VLOOKUP($A818,'SIMD 2020v2 DZ lookup data'!$A:$AA,19,FALSE)),"not found",VLOOKUP($A818,'SIMD 2020v2 DZ lookup data'!$A:$AA,19,FALSE)))</f>
        <v> </v>
      </c>
      <c r="S818" s="36" t="str">
        <f>IF($A818="Enter data zone code", " ",IF(ISNA(VLOOKUP($A818,'SIMD 2020v2 DZ lookup data'!$A:$AA,23,FALSE)),"not found",VLOOKUP($A818,'SIMD 2020v2 DZ lookup data'!$A:$AA,23,FALSE)))</f>
        <v> </v>
      </c>
      <c r="T818" s="36" t="str">
        <f>IF($A818="Enter data zone code", " ",IF(ISNA(VLOOKUP($A818,'SIMD 2020v2 DZ lookup data'!$A:$AA,25,FALSE)),"not found",VLOOKUP($A818,'SIMD 2020v2 DZ lookup data'!$A:$AA,25,FALSE)))</f>
        <v> </v>
      </c>
      <c r="U818" s="38" t="str">
        <f>IF($A818="Enter data zone code", " ",IF(ISNA(VLOOKUP($A818,'SIMD 2020v2 DZ lookup data'!$A:$AA,27,FALSE)),"not found",VLOOKUP($A818,'SIMD 2020v2 DZ lookup data'!$A:$AA,27,FALSE)))</f>
        <v> </v>
      </c>
    </row>
    <row r="819" ht="15.75" customHeight="1">
      <c r="A819" s="35" t="s">
        <v>89</v>
      </c>
      <c r="B819" s="36" t="str">
        <f>IF($A819="Enter data zone code", " ",IF(ISNA(VLOOKUP($A819,'SIMD 2020v2 DZ lookup data'!$A:$AA,2,FALSE)),"not found",VLOOKUP($A819,'SIMD 2020v2 DZ lookup data'!$A:$AA,2,FALSE)))</f>
        <v> </v>
      </c>
      <c r="C819" s="36" t="str">
        <f>IF($A819="Enter data zone code", " ",IF(ISNA(VLOOKUP($A819,'SIMD 2020v2 DZ lookup data'!$A:$AA,21,FALSE)),"not found",VLOOKUP($A819,'SIMD 2020v2 DZ lookup data'!$A:$AA,21,FALSE)))</f>
        <v> </v>
      </c>
      <c r="D819" s="29" t="str">
        <f>IF($A819="Enter data zone code", " ",IF(ISNA(VLOOKUP($A819,'SIMD 2020v2 DZ lookup data'!$A:$AA,3,FALSE)),"not found",VLOOKUP($A819,'SIMD 2020v2 DZ lookup data'!$A:$AA,3,FALSE)))</f>
        <v> </v>
      </c>
      <c r="E819" s="29" t="str">
        <f>IF($A819="Enter data zone code", " ",IF(ISNA(VLOOKUP($A819,'SIMD 2020v2 DZ lookup data'!$A:$AA,4,FALSE)),"not found",VLOOKUP($A819,'SIMD 2020v2 DZ lookup data'!$A:$AA,4,FALSE)))</f>
        <v> </v>
      </c>
      <c r="F819" s="29" t="str">
        <f>IF($A819="Enter data zone code", " ",IF(ISNA(VLOOKUP($A819,'SIMD 2020v2 DZ lookup data'!$A:$AA,5,FALSE)),"not found",VLOOKUP($A819,'SIMD 2020v2 DZ lookup data'!$A:$AA,5,FALSE)))</f>
        <v> </v>
      </c>
      <c r="G819" s="29" t="str">
        <f>IF($A819="Enter data zone code", " ",IF(ISNA(VLOOKUP($A819,'SIMD 2020v2 DZ lookup data'!$A:$AA,6,FALSE)),"not found",VLOOKUP($A819,'SIMD 2020v2 DZ lookup data'!$A:$AA,6,FALSE)))</f>
        <v> </v>
      </c>
      <c r="H819" s="30" t="str">
        <f>IF($A819="Enter data zone code", " ",IF(ISNA(VLOOKUP($A819,'SIMD 2020v2 DZ lookup data'!$A:$AA,8,FALSE)),"not found",VLOOKUP($A819,'SIMD 2020v2 DZ lookup data'!$A:$AA,7,FALSE)))</f>
        <v> </v>
      </c>
      <c r="I819" s="30" t="str">
        <f>IF($A819="Enter data zone code", " ",IF(ISNA(VLOOKUP($A819,'SIMD 2020v2 DZ lookup data'!$A:$AA,7,FALSE)),"not found",VLOOKUP($A819,'SIMD 2020v2 DZ lookup data'!$A:$AA,8,FALSE)))</f>
        <v> </v>
      </c>
      <c r="J819" s="30" t="str">
        <f>IF($A819="Enter data zone code", " ",IF(ISNA(VLOOKUP($A819,'SIMD 2020v2 DZ lookup data'!$A:$AA,9,FALSE)),"not found",VLOOKUP($A819,'SIMD 2020v2 DZ lookup data'!$A:$AA,9,FALSE)))</f>
        <v> </v>
      </c>
      <c r="K819" s="30" t="str">
        <f>IF($A819="Enter data zone code", " ",IF(ISNA(VLOOKUP($A819,'SIMD 2020v2 DZ lookup data'!$A:$AA,10,FALSE)),"not found",VLOOKUP($A819,'SIMD 2020v2 DZ lookup data'!$A:$AA,10,FALSE)))</f>
        <v> </v>
      </c>
      <c r="L819" s="30" t="str">
        <f>IF($A819="Enter data zone code", " ",IF(ISNA(VLOOKUP($A819,'SIMD 2020v2 DZ lookup data'!$A:$AA,11,FALSE)),"not found",VLOOKUP($A819,'SIMD 2020v2 DZ lookup data'!$A:$AA,11,FALSE)))</f>
        <v> </v>
      </c>
      <c r="M819" s="30" t="str">
        <f>IF($A819="Enter data zone code", " ",IF(ISNA(VLOOKUP($A819,'SIMD 2020v2 DZ lookup data'!$A:$AA,12,FALSE)),"not found",VLOOKUP($A819,'SIMD 2020v2 DZ lookup data'!$A:$AA,12,FALSE)))</f>
        <v> </v>
      </c>
      <c r="N819" s="30" t="str">
        <f>IF($A819="Enter data zone code", " ",IF(ISNA(VLOOKUP($A819,'SIMD 2020v2 DZ lookup data'!$A:$AA,13,FALSE)),"not found",VLOOKUP($A819,'SIMD 2020v2 DZ lookup data'!$A:$AA,13,FALSE)))</f>
        <v> </v>
      </c>
      <c r="O819" s="31" t="str">
        <f>IF($A819="Enter data zone code", " ",IF(ISNA(VLOOKUP($A819,'SIMD 2020v2 DZ lookup data'!$A:$AA,14,FALSE)),"not found",VLOOKUP($A819,'SIMD 2020v2 DZ lookup data'!$A:$AA,14,FALSE)))</f>
        <v> </v>
      </c>
      <c r="P819" s="31" t="str">
        <f>IF($A819="Enter data zone code", " ",IF(ISNA(VLOOKUP($A819,'SIMD 2020v2 DZ lookup data'!$A:$AA,15,FALSE)),"not found",VLOOKUP($A819,'SIMD 2020v2 DZ lookup data'!$A:$AA,15,FALSE)))</f>
        <v> </v>
      </c>
      <c r="Q819" s="37" t="str">
        <f>IF($A819="Enter data zone code", " ",IF(ISNA(VLOOKUP($A819,'SIMD 2020v2 DZ lookup data'!$A:$AA,17,FALSE)),"not found",VLOOKUP($A819,'SIMD 2020v2 DZ lookup data'!$A:$AA,17,FALSE)))</f>
        <v> </v>
      </c>
      <c r="R819" s="36" t="str">
        <f>IF($A819="Enter data zone code", " ",IF(ISNA(VLOOKUP($A819,'SIMD 2020v2 DZ lookup data'!$A:$AA,19,FALSE)),"not found",VLOOKUP($A819,'SIMD 2020v2 DZ lookup data'!$A:$AA,19,FALSE)))</f>
        <v> </v>
      </c>
      <c r="S819" s="36" t="str">
        <f>IF($A819="Enter data zone code", " ",IF(ISNA(VLOOKUP($A819,'SIMD 2020v2 DZ lookup data'!$A:$AA,23,FALSE)),"not found",VLOOKUP($A819,'SIMD 2020v2 DZ lookup data'!$A:$AA,23,FALSE)))</f>
        <v> </v>
      </c>
      <c r="T819" s="36" t="str">
        <f>IF($A819="Enter data zone code", " ",IF(ISNA(VLOOKUP($A819,'SIMD 2020v2 DZ lookup data'!$A:$AA,25,FALSE)),"not found",VLOOKUP($A819,'SIMD 2020v2 DZ lookup data'!$A:$AA,25,FALSE)))</f>
        <v> </v>
      </c>
      <c r="U819" s="38" t="str">
        <f>IF($A819="Enter data zone code", " ",IF(ISNA(VLOOKUP($A819,'SIMD 2020v2 DZ lookup data'!$A:$AA,27,FALSE)),"not found",VLOOKUP($A819,'SIMD 2020v2 DZ lookup data'!$A:$AA,27,FALSE)))</f>
        <v> </v>
      </c>
    </row>
    <row r="820" ht="15.75" customHeight="1">
      <c r="A820" s="35" t="s">
        <v>89</v>
      </c>
      <c r="B820" s="36" t="str">
        <f>IF($A820="Enter data zone code", " ",IF(ISNA(VLOOKUP($A820,'SIMD 2020v2 DZ lookup data'!$A:$AA,2,FALSE)),"not found",VLOOKUP($A820,'SIMD 2020v2 DZ lookup data'!$A:$AA,2,FALSE)))</f>
        <v> </v>
      </c>
      <c r="C820" s="36" t="str">
        <f>IF($A820="Enter data zone code", " ",IF(ISNA(VLOOKUP($A820,'SIMD 2020v2 DZ lookup data'!$A:$AA,21,FALSE)),"not found",VLOOKUP($A820,'SIMD 2020v2 DZ lookup data'!$A:$AA,21,FALSE)))</f>
        <v> </v>
      </c>
      <c r="D820" s="29" t="str">
        <f>IF($A820="Enter data zone code", " ",IF(ISNA(VLOOKUP($A820,'SIMD 2020v2 DZ lookup data'!$A:$AA,3,FALSE)),"not found",VLOOKUP($A820,'SIMD 2020v2 DZ lookup data'!$A:$AA,3,FALSE)))</f>
        <v> </v>
      </c>
      <c r="E820" s="29" t="str">
        <f>IF($A820="Enter data zone code", " ",IF(ISNA(VLOOKUP($A820,'SIMD 2020v2 DZ lookup data'!$A:$AA,4,FALSE)),"not found",VLOOKUP($A820,'SIMD 2020v2 DZ lookup data'!$A:$AA,4,FALSE)))</f>
        <v> </v>
      </c>
      <c r="F820" s="29" t="str">
        <f>IF($A820="Enter data zone code", " ",IF(ISNA(VLOOKUP($A820,'SIMD 2020v2 DZ lookup data'!$A:$AA,5,FALSE)),"not found",VLOOKUP($A820,'SIMD 2020v2 DZ lookup data'!$A:$AA,5,FALSE)))</f>
        <v> </v>
      </c>
      <c r="G820" s="29" t="str">
        <f>IF($A820="Enter data zone code", " ",IF(ISNA(VLOOKUP($A820,'SIMD 2020v2 DZ lookup data'!$A:$AA,6,FALSE)),"not found",VLOOKUP($A820,'SIMD 2020v2 DZ lookup data'!$A:$AA,6,FALSE)))</f>
        <v> </v>
      </c>
      <c r="H820" s="30" t="str">
        <f>IF($A820="Enter data zone code", " ",IF(ISNA(VLOOKUP($A820,'SIMD 2020v2 DZ lookup data'!$A:$AA,8,FALSE)),"not found",VLOOKUP($A820,'SIMD 2020v2 DZ lookup data'!$A:$AA,7,FALSE)))</f>
        <v> </v>
      </c>
      <c r="I820" s="30" t="str">
        <f>IF($A820="Enter data zone code", " ",IF(ISNA(VLOOKUP($A820,'SIMD 2020v2 DZ lookup data'!$A:$AA,7,FALSE)),"not found",VLOOKUP($A820,'SIMD 2020v2 DZ lookup data'!$A:$AA,8,FALSE)))</f>
        <v> </v>
      </c>
      <c r="J820" s="30" t="str">
        <f>IF($A820="Enter data zone code", " ",IF(ISNA(VLOOKUP($A820,'SIMD 2020v2 DZ lookup data'!$A:$AA,9,FALSE)),"not found",VLOOKUP($A820,'SIMD 2020v2 DZ lookup data'!$A:$AA,9,FALSE)))</f>
        <v> </v>
      </c>
      <c r="K820" s="30" t="str">
        <f>IF($A820="Enter data zone code", " ",IF(ISNA(VLOOKUP($A820,'SIMD 2020v2 DZ lookup data'!$A:$AA,10,FALSE)),"not found",VLOOKUP($A820,'SIMD 2020v2 DZ lookup data'!$A:$AA,10,FALSE)))</f>
        <v> </v>
      </c>
      <c r="L820" s="30" t="str">
        <f>IF($A820="Enter data zone code", " ",IF(ISNA(VLOOKUP($A820,'SIMD 2020v2 DZ lookup data'!$A:$AA,11,FALSE)),"not found",VLOOKUP($A820,'SIMD 2020v2 DZ lookup data'!$A:$AA,11,FALSE)))</f>
        <v> </v>
      </c>
      <c r="M820" s="30" t="str">
        <f>IF($A820="Enter data zone code", " ",IF(ISNA(VLOOKUP($A820,'SIMD 2020v2 DZ lookup data'!$A:$AA,12,FALSE)),"not found",VLOOKUP($A820,'SIMD 2020v2 DZ lookup data'!$A:$AA,12,FALSE)))</f>
        <v> </v>
      </c>
      <c r="N820" s="30" t="str">
        <f>IF($A820="Enter data zone code", " ",IF(ISNA(VLOOKUP($A820,'SIMD 2020v2 DZ lookup data'!$A:$AA,13,FALSE)),"not found",VLOOKUP($A820,'SIMD 2020v2 DZ lookup data'!$A:$AA,13,FALSE)))</f>
        <v> </v>
      </c>
      <c r="O820" s="31" t="str">
        <f>IF($A820="Enter data zone code", " ",IF(ISNA(VLOOKUP($A820,'SIMD 2020v2 DZ lookup data'!$A:$AA,14,FALSE)),"not found",VLOOKUP($A820,'SIMD 2020v2 DZ lookup data'!$A:$AA,14,FALSE)))</f>
        <v> </v>
      </c>
      <c r="P820" s="31" t="str">
        <f>IF($A820="Enter data zone code", " ",IF(ISNA(VLOOKUP($A820,'SIMD 2020v2 DZ lookup data'!$A:$AA,15,FALSE)),"not found",VLOOKUP($A820,'SIMD 2020v2 DZ lookup data'!$A:$AA,15,FALSE)))</f>
        <v> </v>
      </c>
      <c r="Q820" s="37" t="str">
        <f>IF($A820="Enter data zone code", " ",IF(ISNA(VLOOKUP($A820,'SIMD 2020v2 DZ lookup data'!$A:$AA,17,FALSE)),"not found",VLOOKUP($A820,'SIMD 2020v2 DZ lookup data'!$A:$AA,17,FALSE)))</f>
        <v> </v>
      </c>
      <c r="R820" s="36" t="str">
        <f>IF($A820="Enter data zone code", " ",IF(ISNA(VLOOKUP($A820,'SIMD 2020v2 DZ lookup data'!$A:$AA,19,FALSE)),"not found",VLOOKUP($A820,'SIMD 2020v2 DZ lookup data'!$A:$AA,19,FALSE)))</f>
        <v> </v>
      </c>
      <c r="S820" s="36" t="str">
        <f>IF($A820="Enter data zone code", " ",IF(ISNA(VLOOKUP($A820,'SIMD 2020v2 DZ lookup data'!$A:$AA,23,FALSE)),"not found",VLOOKUP($A820,'SIMD 2020v2 DZ lookup data'!$A:$AA,23,FALSE)))</f>
        <v> </v>
      </c>
      <c r="T820" s="36" t="str">
        <f>IF($A820="Enter data zone code", " ",IF(ISNA(VLOOKUP($A820,'SIMD 2020v2 DZ lookup data'!$A:$AA,25,FALSE)),"not found",VLOOKUP($A820,'SIMD 2020v2 DZ lookup data'!$A:$AA,25,FALSE)))</f>
        <v> </v>
      </c>
      <c r="U820" s="38" t="str">
        <f>IF($A820="Enter data zone code", " ",IF(ISNA(VLOOKUP($A820,'SIMD 2020v2 DZ lookup data'!$A:$AA,27,FALSE)),"not found",VLOOKUP($A820,'SIMD 2020v2 DZ lookup data'!$A:$AA,27,FALSE)))</f>
        <v> </v>
      </c>
    </row>
    <row r="821" ht="15.75" customHeight="1">
      <c r="A821" s="35" t="s">
        <v>89</v>
      </c>
      <c r="B821" s="36" t="str">
        <f>IF($A821="Enter data zone code", " ",IF(ISNA(VLOOKUP($A821,'SIMD 2020v2 DZ lookup data'!$A:$AA,2,FALSE)),"not found",VLOOKUP($A821,'SIMD 2020v2 DZ lookup data'!$A:$AA,2,FALSE)))</f>
        <v> </v>
      </c>
      <c r="C821" s="36" t="str">
        <f>IF($A821="Enter data zone code", " ",IF(ISNA(VLOOKUP($A821,'SIMD 2020v2 DZ lookup data'!$A:$AA,21,FALSE)),"not found",VLOOKUP($A821,'SIMD 2020v2 DZ lookup data'!$A:$AA,21,FALSE)))</f>
        <v> </v>
      </c>
      <c r="D821" s="29" t="str">
        <f>IF($A821="Enter data zone code", " ",IF(ISNA(VLOOKUP($A821,'SIMD 2020v2 DZ lookup data'!$A:$AA,3,FALSE)),"not found",VLOOKUP($A821,'SIMD 2020v2 DZ lookup data'!$A:$AA,3,FALSE)))</f>
        <v> </v>
      </c>
      <c r="E821" s="29" t="str">
        <f>IF($A821="Enter data zone code", " ",IF(ISNA(VLOOKUP($A821,'SIMD 2020v2 DZ lookup data'!$A:$AA,4,FALSE)),"not found",VLOOKUP($A821,'SIMD 2020v2 DZ lookup data'!$A:$AA,4,FALSE)))</f>
        <v> </v>
      </c>
      <c r="F821" s="29" t="str">
        <f>IF($A821="Enter data zone code", " ",IF(ISNA(VLOOKUP($A821,'SIMD 2020v2 DZ lookup data'!$A:$AA,5,FALSE)),"not found",VLOOKUP($A821,'SIMD 2020v2 DZ lookup data'!$A:$AA,5,FALSE)))</f>
        <v> </v>
      </c>
      <c r="G821" s="29" t="str">
        <f>IF($A821="Enter data zone code", " ",IF(ISNA(VLOOKUP($A821,'SIMD 2020v2 DZ lookup data'!$A:$AA,6,FALSE)),"not found",VLOOKUP($A821,'SIMD 2020v2 DZ lookup data'!$A:$AA,6,FALSE)))</f>
        <v> </v>
      </c>
      <c r="H821" s="30" t="str">
        <f>IF($A821="Enter data zone code", " ",IF(ISNA(VLOOKUP($A821,'SIMD 2020v2 DZ lookup data'!$A:$AA,8,FALSE)),"not found",VLOOKUP($A821,'SIMD 2020v2 DZ lookup data'!$A:$AA,7,FALSE)))</f>
        <v> </v>
      </c>
      <c r="I821" s="30" t="str">
        <f>IF($A821="Enter data zone code", " ",IF(ISNA(VLOOKUP($A821,'SIMD 2020v2 DZ lookup data'!$A:$AA,7,FALSE)),"not found",VLOOKUP($A821,'SIMD 2020v2 DZ lookup data'!$A:$AA,8,FALSE)))</f>
        <v> </v>
      </c>
      <c r="J821" s="30" t="str">
        <f>IF($A821="Enter data zone code", " ",IF(ISNA(VLOOKUP($A821,'SIMD 2020v2 DZ lookup data'!$A:$AA,9,FALSE)),"not found",VLOOKUP($A821,'SIMD 2020v2 DZ lookup data'!$A:$AA,9,FALSE)))</f>
        <v> </v>
      </c>
      <c r="K821" s="30" t="str">
        <f>IF($A821="Enter data zone code", " ",IF(ISNA(VLOOKUP($A821,'SIMD 2020v2 DZ lookup data'!$A:$AA,10,FALSE)),"not found",VLOOKUP($A821,'SIMD 2020v2 DZ lookup data'!$A:$AA,10,FALSE)))</f>
        <v> </v>
      </c>
      <c r="L821" s="30" t="str">
        <f>IF($A821="Enter data zone code", " ",IF(ISNA(VLOOKUP($A821,'SIMD 2020v2 DZ lookup data'!$A:$AA,11,FALSE)),"not found",VLOOKUP($A821,'SIMD 2020v2 DZ lookup data'!$A:$AA,11,FALSE)))</f>
        <v> </v>
      </c>
      <c r="M821" s="30" t="str">
        <f>IF($A821="Enter data zone code", " ",IF(ISNA(VLOOKUP($A821,'SIMD 2020v2 DZ lookup data'!$A:$AA,12,FALSE)),"not found",VLOOKUP($A821,'SIMD 2020v2 DZ lookup data'!$A:$AA,12,FALSE)))</f>
        <v> </v>
      </c>
      <c r="N821" s="30" t="str">
        <f>IF($A821="Enter data zone code", " ",IF(ISNA(VLOOKUP($A821,'SIMD 2020v2 DZ lookup data'!$A:$AA,13,FALSE)),"not found",VLOOKUP($A821,'SIMD 2020v2 DZ lookup data'!$A:$AA,13,FALSE)))</f>
        <v> </v>
      </c>
      <c r="O821" s="31" t="str">
        <f>IF($A821="Enter data zone code", " ",IF(ISNA(VLOOKUP($A821,'SIMD 2020v2 DZ lookup data'!$A:$AA,14,FALSE)),"not found",VLOOKUP($A821,'SIMD 2020v2 DZ lookup data'!$A:$AA,14,FALSE)))</f>
        <v> </v>
      </c>
      <c r="P821" s="31" t="str">
        <f>IF($A821="Enter data zone code", " ",IF(ISNA(VLOOKUP($A821,'SIMD 2020v2 DZ lookup data'!$A:$AA,15,FALSE)),"not found",VLOOKUP($A821,'SIMD 2020v2 DZ lookup data'!$A:$AA,15,FALSE)))</f>
        <v> </v>
      </c>
      <c r="Q821" s="37" t="str">
        <f>IF($A821="Enter data zone code", " ",IF(ISNA(VLOOKUP($A821,'SIMD 2020v2 DZ lookup data'!$A:$AA,17,FALSE)),"not found",VLOOKUP($A821,'SIMD 2020v2 DZ lookup data'!$A:$AA,17,FALSE)))</f>
        <v> </v>
      </c>
      <c r="R821" s="36" t="str">
        <f>IF($A821="Enter data zone code", " ",IF(ISNA(VLOOKUP($A821,'SIMD 2020v2 DZ lookup data'!$A:$AA,19,FALSE)),"not found",VLOOKUP($A821,'SIMD 2020v2 DZ lookup data'!$A:$AA,19,FALSE)))</f>
        <v> </v>
      </c>
      <c r="S821" s="36" t="str">
        <f>IF($A821="Enter data zone code", " ",IF(ISNA(VLOOKUP($A821,'SIMD 2020v2 DZ lookup data'!$A:$AA,23,FALSE)),"not found",VLOOKUP($A821,'SIMD 2020v2 DZ lookup data'!$A:$AA,23,FALSE)))</f>
        <v> </v>
      </c>
      <c r="T821" s="36" t="str">
        <f>IF($A821="Enter data zone code", " ",IF(ISNA(VLOOKUP($A821,'SIMD 2020v2 DZ lookup data'!$A:$AA,25,FALSE)),"not found",VLOOKUP($A821,'SIMD 2020v2 DZ lookup data'!$A:$AA,25,FALSE)))</f>
        <v> </v>
      </c>
      <c r="U821" s="38" t="str">
        <f>IF($A821="Enter data zone code", " ",IF(ISNA(VLOOKUP($A821,'SIMD 2020v2 DZ lookup data'!$A:$AA,27,FALSE)),"not found",VLOOKUP($A821,'SIMD 2020v2 DZ lookup data'!$A:$AA,27,FALSE)))</f>
        <v> </v>
      </c>
    </row>
    <row r="822" ht="15.75" customHeight="1">
      <c r="A822" s="35" t="s">
        <v>89</v>
      </c>
      <c r="B822" s="36" t="str">
        <f>IF($A822="Enter data zone code", " ",IF(ISNA(VLOOKUP($A822,'SIMD 2020v2 DZ lookup data'!$A:$AA,2,FALSE)),"not found",VLOOKUP($A822,'SIMD 2020v2 DZ lookup data'!$A:$AA,2,FALSE)))</f>
        <v> </v>
      </c>
      <c r="C822" s="36" t="str">
        <f>IF($A822="Enter data zone code", " ",IF(ISNA(VLOOKUP($A822,'SIMD 2020v2 DZ lookup data'!$A:$AA,21,FALSE)),"not found",VLOOKUP($A822,'SIMD 2020v2 DZ lookup data'!$A:$AA,21,FALSE)))</f>
        <v> </v>
      </c>
      <c r="D822" s="29" t="str">
        <f>IF($A822="Enter data zone code", " ",IF(ISNA(VLOOKUP($A822,'SIMD 2020v2 DZ lookup data'!$A:$AA,3,FALSE)),"not found",VLOOKUP($A822,'SIMD 2020v2 DZ lookup data'!$A:$AA,3,FALSE)))</f>
        <v> </v>
      </c>
      <c r="E822" s="29" t="str">
        <f>IF($A822="Enter data zone code", " ",IF(ISNA(VLOOKUP($A822,'SIMD 2020v2 DZ lookup data'!$A:$AA,4,FALSE)),"not found",VLOOKUP($A822,'SIMD 2020v2 DZ lookup data'!$A:$AA,4,FALSE)))</f>
        <v> </v>
      </c>
      <c r="F822" s="29" t="str">
        <f>IF($A822="Enter data zone code", " ",IF(ISNA(VLOOKUP($A822,'SIMD 2020v2 DZ lookup data'!$A:$AA,5,FALSE)),"not found",VLOOKUP($A822,'SIMD 2020v2 DZ lookup data'!$A:$AA,5,FALSE)))</f>
        <v> </v>
      </c>
      <c r="G822" s="29" t="str">
        <f>IF($A822="Enter data zone code", " ",IF(ISNA(VLOOKUP($A822,'SIMD 2020v2 DZ lookup data'!$A:$AA,6,FALSE)),"not found",VLOOKUP($A822,'SIMD 2020v2 DZ lookup data'!$A:$AA,6,FALSE)))</f>
        <v> </v>
      </c>
      <c r="H822" s="30" t="str">
        <f>IF($A822="Enter data zone code", " ",IF(ISNA(VLOOKUP($A822,'SIMD 2020v2 DZ lookup data'!$A:$AA,8,FALSE)),"not found",VLOOKUP($A822,'SIMD 2020v2 DZ lookup data'!$A:$AA,7,FALSE)))</f>
        <v> </v>
      </c>
      <c r="I822" s="30" t="str">
        <f>IF($A822="Enter data zone code", " ",IF(ISNA(VLOOKUP($A822,'SIMD 2020v2 DZ lookup data'!$A:$AA,7,FALSE)),"not found",VLOOKUP($A822,'SIMD 2020v2 DZ lookup data'!$A:$AA,8,FALSE)))</f>
        <v> </v>
      </c>
      <c r="J822" s="30" t="str">
        <f>IF($A822="Enter data zone code", " ",IF(ISNA(VLOOKUP($A822,'SIMD 2020v2 DZ lookup data'!$A:$AA,9,FALSE)),"not found",VLOOKUP($A822,'SIMD 2020v2 DZ lookup data'!$A:$AA,9,FALSE)))</f>
        <v> </v>
      </c>
      <c r="K822" s="30" t="str">
        <f>IF($A822="Enter data zone code", " ",IF(ISNA(VLOOKUP($A822,'SIMD 2020v2 DZ lookup data'!$A:$AA,10,FALSE)),"not found",VLOOKUP($A822,'SIMD 2020v2 DZ lookup data'!$A:$AA,10,FALSE)))</f>
        <v> </v>
      </c>
      <c r="L822" s="30" t="str">
        <f>IF($A822="Enter data zone code", " ",IF(ISNA(VLOOKUP($A822,'SIMD 2020v2 DZ lookup data'!$A:$AA,11,FALSE)),"not found",VLOOKUP($A822,'SIMD 2020v2 DZ lookup data'!$A:$AA,11,FALSE)))</f>
        <v> </v>
      </c>
      <c r="M822" s="30" t="str">
        <f>IF($A822="Enter data zone code", " ",IF(ISNA(VLOOKUP($A822,'SIMD 2020v2 DZ lookup data'!$A:$AA,12,FALSE)),"not found",VLOOKUP($A822,'SIMD 2020v2 DZ lookup data'!$A:$AA,12,FALSE)))</f>
        <v> </v>
      </c>
      <c r="N822" s="30" t="str">
        <f>IF($A822="Enter data zone code", " ",IF(ISNA(VLOOKUP($A822,'SIMD 2020v2 DZ lookup data'!$A:$AA,13,FALSE)),"not found",VLOOKUP($A822,'SIMD 2020v2 DZ lookup data'!$A:$AA,13,FALSE)))</f>
        <v> </v>
      </c>
      <c r="O822" s="31" t="str">
        <f>IF($A822="Enter data zone code", " ",IF(ISNA(VLOOKUP($A822,'SIMD 2020v2 DZ lookup data'!$A:$AA,14,FALSE)),"not found",VLOOKUP($A822,'SIMD 2020v2 DZ lookup data'!$A:$AA,14,FALSE)))</f>
        <v> </v>
      </c>
      <c r="P822" s="31" t="str">
        <f>IF($A822="Enter data zone code", " ",IF(ISNA(VLOOKUP($A822,'SIMD 2020v2 DZ lookup data'!$A:$AA,15,FALSE)),"not found",VLOOKUP($A822,'SIMD 2020v2 DZ lookup data'!$A:$AA,15,FALSE)))</f>
        <v> </v>
      </c>
      <c r="Q822" s="37" t="str">
        <f>IF($A822="Enter data zone code", " ",IF(ISNA(VLOOKUP($A822,'SIMD 2020v2 DZ lookup data'!$A:$AA,17,FALSE)),"not found",VLOOKUP($A822,'SIMD 2020v2 DZ lookup data'!$A:$AA,17,FALSE)))</f>
        <v> </v>
      </c>
      <c r="R822" s="36" t="str">
        <f>IF($A822="Enter data zone code", " ",IF(ISNA(VLOOKUP($A822,'SIMD 2020v2 DZ lookup data'!$A:$AA,19,FALSE)),"not found",VLOOKUP($A822,'SIMD 2020v2 DZ lookup data'!$A:$AA,19,FALSE)))</f>
        <v> </v>
      </c>
      <c r="S822" s="36" t="str">
        <f>IF($A822="Enter data zone code", " ",IF(ISNA(VLOOKUP($A822,'SIMD 2020v2 DZ lookup data'!$A:$AA,23,FALSE)),"not found",VLOOKUP($A822,'SIMD 2020v2 DZ lookup data'!$A:$AA,23,FALSE)))</f>
        <v> </v>
      </c>
      <c r="T822" s="36" t="str">
        <f>IF($A822="Enter data zone code", " ",IF(ISNA(VLOOKUP($A822,'SIMD 2020v2 DZ lookup data'!$A:$AA,25,FALSE)),"not found",VLOOKUP($A822,'SIMD 2020v2 DZ lookup data'!$A:$AA,25,FALSE)))</f>
        <v> </v>
      </c>
      <c r="U822" s="38" t="str">
        <f>IF($A822="Enter data zone code", " ",IF(ISNA(VLOOKUP($A822,'SIMD 2020v2 DZ lookup data'!$A:$AA,27,FALSE)),"not found",VLOOKUP($A822,'SIMD 2020v2 DZ lookup data'!$A:$AA,27,FALSE)))</f>
        <v> </v>
      </c>
    </row>
    <row r="823" ht="15.75" customHeight="1">
      <c r="A823" s="35" t="s">
        <v>89</v>
      </c>
      <c r="B823" s="36" t="str">
        <f>IF($A823="Enter data zone code", " ",IF(ISNA(VLOOKUP($A823,'SIMD 2020v2 DZ lookup data'!$A:$AA,2,FALSE)),"not found",VLOOKUP($A823,'SIMD 2020v2 DZ lookup data'!$A:$AA,2,FALSE)))</f>
        <v> </v>
      </c>
      <c r="C823" s="36" t="str">
        <f>IF($A823="Enter data zone code", " ",IF(ISNA(VLOOKUP($A823,'SIMD 2020v2 DZ lookup data'!$A:$AA,21,FALSE)),"not found",VLOOKUP($A823,'SIMD 2020v2 DZ lookup data'!$A:$AA,21,FALSE)))</f>
        <v> </v>
      </c>
      <c r="D823" s="29" t="str">
        <f>IF($A823="Enter data zone code", " ",IF(ISNA(VLOOKUP($A823,'SIMD 2020v2 DZ lookup data'!$A:$AA,3,FALSE)),"not found",VLOOKUP($A823,'SIMD 2020v2 DZ lookup data'!$A:$AA,3,FALSE)))</f>
        <v> </v>
      </c>
      <c r="E823" s="29" t="str">
        <f>IF($A823="Enter data zone code", " ",IF(ISNA(VLOOKUP($A823,'SIMD 2020v2 DZ lookup data'!$A:$AA,4,FALSE)),"not found",VLOOKUP($A823,'SIMD 2020v2 DZ lookup data'!$A:$AA,4,FALSE)))</f>
        <v> </v>
      </c>
      <c r="F823" s="29" t="str">
        <f>IF($A823="Enter data zone code", " ",IF(ISNA(VLOOKUP($A823,'SIMD 2020v2 DZ lookup data'!$A:$AA,5,FALSE)),"not found",VLOOKUP($A823,'SIMD 2020v2 DZ lookup data'!$A:$AA,5,FALSE)))</f>
        <v> </v>
      </c>
      <c r="G823" s="29" t="str">
        <f>IF($A823="Enter data zone code", " ",IF(ISNA(VLOOKUP($A823,'SIMD 2020v2 DZ lookup data'!$A:$AA,6,FALSE)),"not found",VLOOKUP($A823,'SIMD 2020v2 DZ lookup data'!$A:$AA,6,FALSE)))</f>
        <v> </v>
      </c>
      <c r="H823" s="30" t="str">
        <f>IF($A823="Enter data zone code", " ",IF(ISNA(VLOOKUP($A823,'SIMD 2020v2 DZ lookup data'!$A:$AA,8,FALSE)),"not found",VLOOKUP($A823,'SIMD 2020v2 DZ lookup data'!$A:$AA,7,FALSE)))</f>
        <v> </v>
      </c>
      <c r="I823" s="30" t="str">
        <f>IF($A823="Enter data zone code", " ",IF(ISNA(VLOOKUP($A823,'SIMD 2020v2 DZ lookup data'!$A:$AA,7,FALSE)),"not found",VLOOKUP($A823,'SIMD 2020v2 DZ lookup data'!$A:$AA,8,FALSE)))</f>
        <v> </v>
      </c>
      <c r="J823" s="30" t="str">
        <f>IF($A823="Enter data zone code", " ",IF(ISNA(VLOOKUP($A823,'SIMD 2020v2 DZ lookup data'!$A:$AA,9,FALSE)),"not found",VLOOKUP($A823,'SIMD 2020v2 DZ lookup data'!$A:$AA,9,FALSE)))</f>
        <v> </v>
      </c>
      <c r="K823" s="30" t="str">
        <f>IF($A823="Enter data zone code", " ",IF(ISNA(VLOOKUP($A823,'SIMD 2020v2 DZ lookup data'!$A:$AA,10,FALSE)),"not found",VLOOKUP($A823,'SIMD 2020v2 DZ lookup data'!$A:$AA,10,FALSE)))</f>
        <v> </v>
      </c>
      <c r="L823" s="30" t="str">
        <f>IF($A823="Enter data zone code", " ",IF(ISNA(VLOOKUP($A823,'SIMD 2020v2 DZ lookup data'!$A:$AA,11,FALSE)),"not found",VLOOKUP($A823,'SIMD 2020v2 DZ lookup data'!$A:$AA,11,FALSE)))</f>
        <v> </v>
      </c>
      <c r="M823" s="30" t="str">
        <f>IF($A823="Enter data zone code", " ",IF(ISNA(VLOOKUP($A823,'SIMD 2020v2 DZ lookup data'!$A:$AA,12,FALSE)),"not found",VLOOKUP($A823,'SIMD 2020v2 DZ lookup data'!$A:$AA,12,FALSE)))</f>
        <v> </v>
      </c>
      <c r="N823" s="30" t="str">
        <f>IF($A823="Enter data zone code", " ",IF(ISNA(VLOOKUP($A823,'SIMD 2020v2 DZ lookup data'!$A:$AA,13,FALSE)),"not found",VLOOKUP($A823,'SIMD 2020v2 DZ lookup data'!$A:$AA,13,FALSE)))</f>
        <v> </v>
      </c>
      <c r="O823" s="31" t="str">
        <f>IF($A823="Enter data zone code", " ",IF(ISNA(VLOOKUP($A823,'SIMD 2020v2 DZ lookup data'!$A:$AA,14,FALSE)),"not found",VLOOKUP($A823,'SIMD 2020v2 DZ lookup data'!$A:$AA,14,FALSE)))</f>
        <v> </v>
      </c>
      <c r="P823" s="31" t="str">
        <f>IF($A823="Enter data zone code", " ",IF(ISNA(VLOOKUP($A823,'SIMD 2020v2 DZ lookup data'!$A:$AA,15,FALSE)),"not found",VLOOKUP($A823,'SIMD 2020v2 DZ lookup data'!$A:$AA,15,FALSE)))</f>
        <v> </v>
      </c>
      <c r="Q823" s="37" t="str">
        <f>IF($A823="Enter data zone code", " ",IF(ISNA(VLOOKUP($A823,'SIMD 2020v2 DZ lookup data'!$A:$AA,17,FALSE)),"not found",VLOOKUP($A823,'SIMD 2020v2 DZ lookup data'!$A:$AA,17,FALSE)))</f>
        <v> </v>
      </c>
      <c r="R823" s="36" t="str">
        <f>IF($A823="Enter data zone code", " ",IF(ISNA(VLOOKUP($A823,'SIMD 2020v2 DZ lookup data'!$A:$AA,19,FALSE)),"not found",VLOOKUP($A823,'SIMD 2020v2 DZ lookup data'!$A:$AA,19,FALSE)))</f>
        <v> </v>
      </c>
      <c r="S823" s="36" t="str">
        <f>IF($A823="Enter data zone code", " ",IF(ISNA(VLOOKUP($A823,'SIMD 2020v2 DZ lookup data'!$A:$AA,23,FALSE)),"not found",VLOOKUP($A823,'SIMD 2020v2 DZ lookup data'!$A:$AA,23,FALSE)))</f>
        <v> </v>
      </c>
      <c r="T823" s="36" t="str">
        <f>IF($A823="Enter data zone code", " ",IF(ISNA(VLOOKUP($A823,'SIMD 2020v2 DZ lookup data'!$A:$AA,25,FALSE)),"not found",VLOOKUP($A823,'SIMD 2020v2 DZ lookup data'!$A:$AA,25,FALSE)))</f>
        <v> </v>
      </c>
      <c r="U823" s="38" t="str">
        <f>IF($A823="Enter data zone code", " ",IF(ISNA(VLOOKUP($A823,'SIMD 2020v2 DZ lookup data'!$A:$AA,27,FALSE)),"not found",VLOOKUP($A823,'SIMD 2020v2 DZ lookup data'!$A:$AA,27,FALSE)))</f>
        <v> </v>
      </c>
    </row>
    <row r="824" ht="15.75" customHeight="1">
      <c r="A824" s="35" t="s">
        <v>89</v>
      </c>
      <c r="B824" s="36" t="str">
        <f>IF($A824="Enter data zone code", " ",IF(ISNA(VLOOKUP($A824,'SIMD 2020v2 DZ lookup data'!$A:$AA,2,FALSE)),"not found",VLOOKUP($A824,'SIMD 2020v2 DZ lookup data'!$A:$AA,2,FALSE)))</f>
        <v> </v>
      </c>
      <c r="C824" s="36" t="str">
        <f>IF($A824="Enter data zone code", " ",IF(ISNA(VLOOKUP($A824,'SIMD 2020v2 DZ lookup data'!$A:$AA,21,FALSE)),"not found",VLOOKUP($A824,'SIMD 2020v2 DZ lookup data'!$A:$AA,21,FALSE)))</f>
        <v> </v>
      </c>
      <c r="D824" s="29" t="str">
        <f>IF($A824="Enter data zone code", " ",IF(ISNA(VLOOKUP($A824,'SIMD 2020v2 DZ lookup data'!$A:$AA,3,FALSE)),"not found",VLOOKUP($A824,'SIMD 2020v2 DZ lookup data'!$A:$AA,3,FALSE)))</f>
        <v> </v>
      </c>
      <c r="E824" s="29" t="str">
        <f>IF($A824="Enter data zone code", " ",IF(ISNA(VLOOKUP($A824,'SIMD 2020v2 DZ lookup data'!$A:$AA,4,FALSE)),"not found",VLOOKUP($A824,'SIMD 2020v2 DZ lookup data'!$A:$AA,4,FALSE)))</f>
        <v> </v>
      </c>
      <c r="F824" s="29" t="str">
        <f>IF($A824="Enter data zone code", " ",IF(ISNA(VLOOKUP($A824,'SIMD 2020v2 DZ lookup data'!$A:$AA,5,FALSE)),"not found",VLOOKUP($A824,'SIMD 2020v2 DZ lookup data'!$A:$AA,5,FALSE)))</f>
        <v> </v>
      </c>
      <c r="G824" s="29" t="str">
        <f>IF($A824="Enter data zone code", " ",IF(ISNA(VLOOKUP($A824,'SIMD 2020v2 DZ lookup data'!$A:$AA,6,FALSE)),"not found",VLOOKUP($A824,'SIMD 2020v2 DZ lookup data'!$A:$AA,6,FALSE)))</f>
        <v> </v>
      </c>
      <c r="H824" s="30" t="str">
        <f>IF($A824="Enter data zone code", " ",IF(ISNA(VLOOKUP($A824,'SIMD 2020v2 DZ lookup data'!$A:$AA,8,FALSE)),"not found",VLOOKUP($A824,'SIMD 2020v2 DZ lookup data'!$A:$AA,7,FALSE)))</f>
        <v> </v>
      </c>
      <c r="I824" s="30" t="str">
        <f>IF($A824="Enter data zone code", " ",IF(ISNA(VLOOKUP($A824,'SIMD 2020v2 DZ lookup data'!$A:$AA,7,FALSE)),"not found",VLOOKUP($A824,'SIMD 2020v2 DZ lookup data'!$A:$AA,8,FALSE)))</f>
        <v> </v>
      </c>
      <c r="J824" s="30" t="str">
        <f>IF($A824="Enter data zone code", " ",IF(ISNA(VLOOKUP($A824,'SIMD 2020v2 DZ lookup data'!$A:$AA,9,FALSE)),"not found",VLOOKUP($A824,'SIMD 2020v2 DZ lookup data'!$A:$AA,9,FALSE)))</f>
        <v> </v>
      </c>
      <c r="K824" s="30" t="str">
        <f>IF($A824="Enter data zone code", " ",IF(ISNA(VLOOKUP($A824,'SIMD 2020v2 DZ lookup data'!$A:$AA,10,FALSE)),"not found",VLOOKUP($A824,'SIMD 2020v2 DZ lookup data'!$A:$AA,10,FALSE)))</f>
        <v> </v>
      </c>
      <c r="L824" s="30" t="str">
        <f>IF($A824="Enter data zone code", " ",IF(ISNA(VLOOKUP($A824,'SIMD 2020v2 DZ lookup data'!$A:$AA,11,FALSE)),"not found",VLOOKUP($A824,'SIMD 2020v2 DZ lookup data'!$A:$AA,11,FALSE)))</f>
        <v> </v>
      </c>
      <c r="M824" s="30" t="str">
        <f>IF($A824="Enter data zone code", " ",IF(ISNA(VLOOKUP($A824,'SIMD 2020v2 DZ lookup data'!$A:$AA,12,FALSE)),"not found",VLOOKUP($A824,'SIMD 2020v2 DZ lookup data'!$A:$AA,12,FALSE)))</f>
        <v> </v>
      </c>
      <c r="N824" s="30" t="str">
        <f>IF($A824="Enter data zone code", " ",IF(ISNA(VLOOKUP($A824,'SIMD 2020v2 DZ lookup data'!$A:$AA,13,FALSE)),"not found",VLOOKUP($A824,'SIMD 2020v2 DZ lookup data'!$A:$AA,13,FALSE)))</f>
        <v> </v>
      </c>
      <c r="O824" s="31" t="str">
        <f>IF($A824="Enter data zone code", " ",IF(ISNA(VLOOKUP($A824,'SIMD 2020v2 DZ lookup data'!$A:$AA,14,FALSE)),"not found",VLOOKUP($A824,'SIMD 2020v2 DZ lookup data'!$A:$AA,14,FALSE)))</f>
        <v> </v>
      </c>
      <c r="P824" s="31" t="str">
        <f>IF($A824="Enter data zone code", " ",IF(ISNA(VLOOKUP($A824,'SIMD 2020v2 DZ lookup data'!$A:$AA,15,FALSE)),"not found",VLOOKUP($A824,'SIMD 2020v2 DZ lookup data'!$A:$AA,15,FALSE)))</f>
        <v> </v>
      </c>
      <c r="Q824" s="37" t="str">
        <f>IF($A824="Enter data zone code", " ",IF(ISNA(VLOOKUP($A824,'SIMD 2020v2 DZ lookup data'!$A:$AA,17,FALSE)),"not found",VLOOKUP($A824,'SIMD 2020v2 DZ lookup data'!$A:$AA,17,FALSE)))</f>
        <v> </v>
      </c>
      <c r="R824" s="36" t="str">
        <f>IF($A824="Enter data zone code", " ",IF(ISNA(VLOOKUP($A824,'SIMD 2020v2 DZ lookup data'!$A:$AA,19,FALSE)),"not found",VLOOKUP($A824,'SIMD 2020v2 DZ lookup data'!$A:$AA,19,FALSE)))</f>
        <v> </v>
      </c>
      <c r="S824" s="36" t="str">
        <f>IF($A824="Enter data zone code", " ",IF(ISNA(VLOOKUP($A824,'SIMD 2020v2 DZ lookup data'!$A:$AA,23,FALSE)),"not found",VLOOKUP($A824,'SIMD 2020v2 DZ lookup data'!$A:$AA,23,FALSE)))</f>
        <v> </v>
      </c>
      <c r="T824" s="36" t="str">
        <f>IF($A824="Enter data zone code", " ",IF(ISNA(VLOOKUP($A824,'SIMD 2020v2 DZ lookup data'!$A:$AA,25,FALSE)),"not found",VLOOKUP($A824,'SIMD 2020v2 DZ lookup data'!$A:$AA,25,FALSE)))</f>
        <v> </v>
      </c>
      <c r="U824" s="38" t="str">
        <f>IF($A824="Enter data zone code", " ",IF(ISNA(VLOOKUP($A824,'SIMD 2020v2 DZ lookup data'!$A:$AA,27,FALSE)),"not found",VLOOKUP($A824,'SIMD 2020v2 DZ lookup data'!$A:$AA,27,FALSE)))</f>
        <v> </v>
      </c>
    </row>
    <row r="825" ht="15.75" customHeight="1">
      <c r="A825" s="35" t="s">
        <v>89</v>
      </c>
      <c r="B825" s="36" t="str">
        <f>IF($A825="Enter data zone code", " ",IF(ISNA(VLOOKUP($A825,'SIMD 2020v2 DZ lookup data'!$A:$AA,2,FALSE)),"not found",VLOOKUP($A825,'SIMD 2020v2 DZ lookup data'!$A:$AA,2,FALSE)))</f>
        <v> </v>
      </c>
      <c r="C825" s="36" t="str">
        <f>IF($A825="Enter data zone code", " ",IF(ISNA(VLOOKUP($A825,'SIMD 2020v2 DZ lookup data'!$A:$AA,21,FALSE)),"not found",VLOOKUP($A825,'SIMD 2020v2 DZ lookup data'!$A:$AA,21,FALSE)))</f>
        <v> </v>
      </c>
      <c r="D825" s="29" t="str">
        <f>IF($A825="Enter data zone code", " ",IF(ISNA(VLOOKUP($A825,'SIMD 2020v2 DZ lookup data'!$A:$AA,3,FALSE)),"not found",VLOOKUP($A825,'SIMD 2020v2 DZ lookup data'!$A:$AA,3,FALSE)))</f>
        <v> </v>
      </c>
      <c r="E825" s="29" t="str">
        <f>IF($A825="Enter data zone code", " ",IF(ISNA(VLOOKUP($A825,'SIMD 2020v2 DZ lookup data'!$A:$AA,4,FALSE)),"not found",VLOOKUP($A825,'SIMD 2020v2 DZ lookup data'!$A:$AA,4,FALSE)))</f>
        <v> </v>
      </c>
      <c r="F825" s="29" t="str">
        <f>IF($A825="Enter data zone code", " ",IF(ISNA(VLOOKUP($A825,'SIMD 2020v2 DZ lookup data'!$A:$AA,5,FALSE)),"not found",VLOOKUP($A825,'SIMD 2020v2 DZ lookup data'!$A:$AA,5,FALSE)))</f>
        <v> </v>
      </c>
      <c r="G825" s="29" t="str">
        <f>IF($A825="Enter data zone code", " ",IF(ISNA(VLOOKUP($A825,'SIMD 2020v2 DZ lookup data'!$A:$AA,6,FALSE)),"not found",VLOOKUP($A825,'SIMD 2020v2 DZ lookup data'!$A:$AA,6,FALSE)))</f>
        <v> </v>
      </c>
      <c r="H825" s="30" t="str">
        <f>IF($A825="Enter data zone code", " ",IF(ISNA(VLOOKUP($A825,'SIMD 2020v2 DZ lookup data'!$A:$AA,8,FALSE)),"not found",VLOOKUP($A825,'SIMD 2020v2 DZ lookup data'!$A:$AA,7,FALSE)))</f>
        <v> </v>
      </c>
      <c r="I825" s="30" t="str">
        <f>IF($A825="Enter data zone code", " ",IF(ISNA(VLOOKUP($A825,'SIMD 2020v2 DZ lookup data'!$A:$AA,7,FALSE)),"not found",VLOOKUP($A825,'SIMD 2020v2 DZ lookup data'!$A:$AA,8,FALSE)))</f>
        <v> </v>
      </c>
      <c r="J825" s="30" t="str">
        <f>IF($A825="Enter data zone code", " ",IF(ISNA(VLOOKUP($A825,'SIMD 2020v2 DZ lookup data'!$A:$AA,9,FALSE)),"not found",VLOOKUP($A825,'SIMD 2020v2 DZ lookup data'!$A:$AA,9,FALSE)))</f>
        <v> </v>
      </c>
      <c r="K825" s="30" t="str">
        <f>IF($A825="Enter data zone code", " ",IF(ISNA(VLOOKUP($A825,'SIMD 2020v2 DZ lookup data'!$A:$AA,10,FALSE)),"not found",VLOOKUP($A825,'SIMD 2020v2 DZ lookup data'!$A:$AA,10,FALSE)))</f>
        <v> </v>
      </c>
      <c r="L825" s="30" t="str">
        <f>IF($A825="Enter data zone code", " ",IF(ISNA(VLOOKUP($A825,'SIMD 2020v2 DZ lookup data'!$A:$AA,11,FALSE)),"not found",VLOOKUP($A825,'SIMD 2020v2 DZ lookup data'!$A:$AA,11,FALSE)))</f>
        <v> </v>
      </c>
      <c r="M825" s="30" t="str">
        <f>IF($A825="Enter data zone code", " ",IF(ISNA(VLOOKUP($A825,'SIMD 2020v2 DZ lookup data'!$A:$AA,12,FALSE)),"not found",VLOOKUP($A825,'SIMD 2020v2 DZ lookup data'!$A:$AA,12,FALSE)))</f>
        <v> </v>
      </c>
      <c r="N825" s="30" t="str">
        <f>IF($A825="Enter data zone code", " ",IF(ISNA(VLOOKUP($A825,'SIMD 2020v2 DZ lookup data'!$A:$AA,13,FALSE)),"not found",VLOOKUP($A825,'SIMD 2020v2 DZ lookup data'!$A:$AA,13,FALSE)))</f>
        <v> </v>
      </c>
      <c r="O825" s="31" t="str">
        <f>IF($A825="Enter data zone code", " ",IF(ISNA(VLOOKUP($A825,'SIMD 2020v2 DZ lookup data'!$A:$AA,14,FALSE)),"not found",VLOOKUP($A825,'SIMD 2020v2 DZ lookup data'!$A:$AA,14,FALSE)))</f>
        <v> </v>
      </c>
      <c r="P825" s="31" t="str">
        <f>IF($A825="Enter data zone code", " ",IF(ISNA(VLOOKUP($A825,'SIMD 2020v2 DZ lookup data'!$A:$AA,15,FALSE)),"not found",VLOOKUP($A825,'SIMD 2020v2 DZ lookup data'!$A:$AA,15,FALSE)))</f>
        <v> </v>
      </c>
      <c r="Q825" s="37" t="str">
        <f>IF($A825="Enter data zone code", " ",IF(ISNA(VLOOKUP($A825,'SIMD 2020v2 DZ lookup data'!$A:$AA,17,FALSE)),"not found",VLOOKUP($A825,'SIMD 2020v2 DZ lookup data'!$A:$AA,17,FALSE)))</f>
        <v> </v>
      </c>
      <c r="R825" s="36" t="str">
        <f>IF($A825="Enter data zone code", " ",IF(ISNA(VLOOKUP($A825,'SIMD 2020v2 DZ lookup data'!$A:$AA,19,FALSE)),"not found",VLOOKUP($A825,'SIMD 2020v2 DZ lookup data'!$A:$AA,19,FALSE)))</f>
        <v> </v>
      </c>
      <c r="S825" s="36" t="str">
        <f>IF($A825="Enter data zone code", " ",IF(ISNA(VLOOKUP($A825,'SIMD 2020v2 DZ lookup data'!$A:$AA,23,FALSE)),"not found",VLOOKUP($A825,'SIMD 2020v2 DZ lookup data'!$A:$AA,23,FALSE)))</f>
        <v> </v>
      </c>
      <c r="T825" s="36" t="str">
        <f>IF($A825="Enter data zone code", " ",IF(ISNA(VLOOKUP($A825,'SIMD 2020v2 DZ lookup data'!$A:$AA,25,FALSE)),"not found",VLOOKUP($A825,'SIMD 2020v2 DZ lookup data'!$A:$AA,25,FALSE)))</f>
        <v> </v>
      </c>
      <c r="U825" s="38" t="str">
        <f>IF($A825="Enter data zone code", " ",IF(ISNA(VLOOKUP($A825,'SIMD 2020v2 DZ lookup data'!$A:$AA,27,FALSE)),"not found",VLOOKUP($A825,'SIMD 2020v2 DZ lookup data'!$A:$AA,27,FALSE)))</f>
        <v> </v>
      </c>
    </row>
    <row r="826" ht="15.75" customHeight="1">
      <c r="A826" s="35" t="s">
        <v>89</v>
      </c>
      <c r="B826" s="36" t="str">
        <f>IF($A826="Enter data zone code", " ",IF(ISNA(VLOOKUP($A826,'SIMD 2020v2 DZ lookup data'!$A:$AA,2,FALSE)),"not found",VLOOKUP($A826,'SIMD 2020v2 DZ lookup data'!$A:$AA,2,FALSE)))</f>
        <v> </v>
      </c>
      <c r="C826" s="36" t="str">
        <f>IF($A826="Enter data zone code", " ",IF(ISNA(VLOOKUP($A826,'SIMD 2020v2 DZ lookup data'!$A:$AA,21,FALSE)),"not found",VLOOKUP($A826,'SIMD 2020v2 DZ lookup data'!$A:$AA,21,FALSE)))</f>
        <v> </v>
      </c>
      <c r="D826" s="29" t="str">
        <f>IF($A826="Enter data zone code", " ",IF(ISNA(VLOOKUP($A826,'SIMD 2020v2 DZ lookup data'!$A:$AA,3,FALSE)),"not found",VLOOKUP($A826,'SIMD 2020v2 DZ lookup data'!$A:$AA,3,FALSE)))</f>
        <v> </v>
      </c>
      <c r="E826" s="29" t="str">
        <f>IF($A826="Enter data zone code", " ",IF(ISNA(VLOOKUP($A826,'SIMD 2020v2 DZ lookup data'!$A:$AA,4,FALSE)),"not found",VLOOKUP($A826,'SIMD 2020v2 DZ lookup data'!$A:$AA,4,FALSE)))</f>
        <v> </v>
      </c>
      <c r="F826" s="29" t="str">
        <f>IF($A826="Enter data zone code", " ",IF(ISNA(VLOOKUP($A826,'SIMD 2020v2 DZ lookup data'!$A:$AA,5,FALSE)),"not found",VLOOKUP($A826,'SIMD 2020v2 DZ lookup data'!$A:$AA,5,FALSE)))</f>
        <v> </v>
      </c>
      <c r="G826" s="29" t="str">
        <f>IF($A826="Enter data zone code", " ",IF(ISNA(VLOOKUP($A826,'SIMD 2020v2 DZ lookup data'!$A:$AA,6,FALSE)),"not found",VLOOKUP($A826,'SIMD 2020v2 DZ lookup data'!$A:$AA,6,FALSE)))</f>
        <v> </v>
      </c>
      <c r="H826" s="30" t="str">
        <f>IF($A826="Enter data zone code", " ",IF(ISNA(VLOOKUP($A826,'SIMD 2020v2 DZ lookup data'!$A:$AA,8,FALSE)),"not found",VLOOKUP($A826,'SIMD 2020v2 DZ lookup data'!$A:$AA,7,FALSE)))</f>
        <v> </v>
      </c>
      <c r="I826" s="30" t="str">
        <f>IF($A826="Enter data zone code", " ",IF(ISNA(VLOOKUP($A826,'SIMD 2020v2 DZ lookup data'!$A:$AA,7,FALSE)),"not found",VLOOKUP($A826,'SIMD 2020v2 DZ lookup data'!$A:$AA,8,FALSE)))</f>
        <v> </v>
      </c>
      <c r="J826" s="30" t="str">
        <f>IF($A826="Enter data zone code", " ",IF(ISNA(VLOOKUP($A826,'SIMD 2020v2 DZ lookup data'!$A:$AA,9,FALSE)),"not found",VLOOKUP($A826,'SIMD 2020v2 DZ lookup data'!$A:$AA,9,FALSE)))</f>
        <v> </v>
      </c>
      <c r="K826" s="30" t="str">
        <f>IF($A826="Enter data zone code", " ",IF(ISNA(VLOOKUP($A826,'SIMD 2020v2 DZ lookup data'!$A:$AA,10,FALSE)),"not found",VLOOKUP($A826,'SIMD 2020v2 DZ lookup data'!$A:$AA,10,FALSE)))</f>
        <v> </v>
      </c>
      <c r="L826" s="30" t="str">
        <f>IF($A826="Enter data zone code", " ",IF(ISNA(VLOOKUP($A826,'SIMD 2020v2 DZ lookup data'!$A:$AA,11,FALSE)),"not found",VLOOKUP($A826,'SIMD 2020v2 DZ lookup data'!$A:$AA,11,FALSE)))</f>
        <v> </v>
      </c>
      <c r="M826" s="30" t="str">
        <f>IF($A826="Enter data zone code", " ",IF(ISNA(VLOOKUP($A826,'SIMD 2020v2 DZ lookup data'!$A:$AA,12,FALSE)),"not found",VLOOKUP($A826,'SIMD 2020v2 DZ lookup data'!$A:$AA,12,FALSE)))</f>
        <v> </v>
      </c>
      <c r="N826" s="30" t="str">
        <f>IF($A826="Enter data zone code", " ",IF(ISNA(VLOOKUP($A826,'SIMD 2020v2 DZ lookup data'!$A:$AA,13,FALSE)),"not found",VLOOKUP($A826,'SIMD 2020v2 DZ lookup data'!$A:$AA,13,FALSE)))</f>
        <v> </v>
      </c>
      <c r="O826" s="31" t="str">
        <f>IF($A826="Enter data zone code", " ",IF(ISNA(VLOOKUP($A826,'SIMD 2020v2 DZ lookup data'!$A:$AA,14,FALSE)),"not found",VLOOKUP($A826,'SIMD 2020v2 DZ lookup data'!$A:$AA,14,FALSE)))</f>
        <v> </v>
      </c>
      <c r="P826" s="31" t="str">
        <f>IF($A826="Enter data zone code", " ",IF(ISNA(VLOOKUP($A826,'SIMD 2020v2 DZ lookup data'!$A:$AA,15,FALSE)),"not found",VLOOKUP($A826,'SIMD 2020v2 DZ lookup data'!$A:$AA,15,FALSE)))</f>
        <v> </v>
      </c>
      <c r="Q826" s="37" t="str">
        <f>IF($A826="Enter data zone code", " ",IF(ISNA(VLOOKUP($A826,'SIMD 2020v2 DZ lookup data'!$A:$AA,17,FALSE)),"not found",VLOOKUP($A826,'SIMD 2020v2 DZ lookup data'!$A:$AA,17,FALSE)))</f>
        <v> </v>
      </c>
      <c r="R826" s="36" t="str">
        <f>IF($A826="Enter data zone code", " ",IF(ISNA(VLOOKUP($A826,'SIMD 2020v2 DZ lookup data'!$A:$AA,19,FALSE)),"not found",VLOOKUP($A826,'SIMD 2020v2 DZ lookup data'!$A:$AA,19,FALSE)))</f>
        <v> </v>
      </c>
      <c r="S826" s="36" t="str">
        <f>IF($A826="Enter data zone code", " ",IF(ISNA(VLOOKUP($A826,'SIMD 2020v2 DZ lookup data'!$A:$AA,23,FALSE)),"not found",VLOOKUP($A826,'SIMD 2020v2 DZ lookup data'!$A:$AA,23,FALSE)))</f>
        <v> </v>
      </c>
      <c r="T826" s="36" t="str">
        <f>IF($A826="Enter data zone code", " ",IF(ISNA(VLOOKUP($A826,'SIMD 2020v2 DZ lookup data'!$A:$AA,25,FALSE)),"not found",VLOOKUP($A826,'SIMD 2020v2 DZ lookup data'!$A:$AA,25,FALSE)))</f>
        <v> </v>
      </c>
      <c r="U826" s="38" t="str">
        <f>IF($A826="Enter data zone code", " ",IF(ISNA(VLOOKUP($A826,'SIMD 2020v2 DZ lookup data'!$A:$AA,27,FALSE)),"not found",VLOOKUP($A826,'SIMD 2020v2 DZ lookup data'!$A:$AA,27,FALSE)))</f>
        <v> </v>
      </c>
    </row>
    <row r="827" ht="15.75" customHeight="1">
      <c r="A827" s="35" t="s">
        <v>89</v>
      </c>
      <c r="B827" s="36" t="str">
        <f>IF($A827="Enter data zone code", " ",IF(ISNA(VLOOKUP($A827,'SIMD 2020v2 DZ lookup data'!$A:$AA,2,FALSE)),"not found",VLOOKUP($A827,'SIMD 2020v2 DZ lookup data'!$A:$AA,2,FALSE)))</f>
        <v> </v>
      </c>
      <c r="C827" s="36" t="str">
        <f>IF($A827="Enter data zone code", " ",IF(ISNA(VLOOKUP($A827,'SIMD 2020v2 DZ lookup data'!$A:$AA,21,FALSE)),"not found",VLOOKUP($A827,'SIMD 2020v2 DZ lookup data'!$A:$AA,21,FALSE)))</f>
        <v> </v>
      </c>
      <c r="D827" s="29" t="str">
        <f>IF($A827="Enter data zone code", " ",IF(ISNA(VLOOKUP($A827,'SIMD 2020v2 DZ lookup data'!$A:$AA,3,FALSE)),"not found",VLOOKUP($A827,'SIMD 2020v2 DZ lookup data'!$A:$AA,3,FALSE)))</f>
        <v> </v>
      </c>
      <c r="E827" s="29" t="str">
        <f>IF($A827="Enter data zone code", " ",IF(ISNA(VLOOKUP($A827,'SIMD 2020v2 DZ lookup data'!$A:$AA,4,FALSE)),"not found",VLOOKUP($A827,'SIMD 2020v2 DZ lookup data'!$A:$AA,4,FALSE)))</f>
        <v> </v>
      </c>
      <c r="F827" s="29" t="str">
        <f>IF($A827="Enter data zone code", " ",IF(ISNA(VLOOKUP($A827,'SIMD 2020v2 DZ lookup data'!$A:$AA,5,FALSE)),"not found",VLOOKUP($A827,'SIMD 2020v2 DZ lookup data'!$A:$AA,5,FALSE)))</f>
        <v> </v>
      </c>
      <c r="G827" s="29" t="str">
        <f>IF($A827="Enter data zone code", " ",IF(ISNA(VLOOKUP($A827,'SIMD 2020v2 DZ lookup data'!$A:$AA,6,FALSE)),"not found",VLOOKUP($A827,'SIMD 2020v2 DZ lookup data'!$A:$AA,6,FALSE)))</f>
        <v> </v>
      </c>
      <c r="H827" s="30" t="str">
        <f>IF($A827="Enter data zone code", " ",IF(ISNA(VLOOKUP($A827,'SIMD 2020v2 DZ lookup data'!$A:$AA,8,FALSE)),"not found",VLOOKUP($A827,'SIMD 2020v2 DZ lookup data'!$A:$AA,7,FALSE)))</f>
        <v> </v>
      </c>
      <c r="I827" s="30" t="str">
        <f>IF($A827="Enter data zone code", " ",IF(ISNA(VLOOKUP($A827,'SIMD 2020v2 DZ lookup data'!$A:$AA,7,FALSE)),"not found",VLOOKUP($A827,'SIMD 2020v2 DZ lookup data'!$A:$AA,8,FALSE)))</f>
        <v> </v>
      </c>
      <c r="J827" s="30" t="str">
        <f>IF($A827="Enter data zone code", " ",IF(ISNA(VLOOKUP($A827,'SIMD 2020v2 DZ lookup data'!$A:$AA,9,FALSE)),"not found",VLOOKUP($A827,'SIMD 2020v2 DZ lookup data'!$A:$AA,9,FALSE)))</f>
        <v> </v>
      </c>
      <c r="K827" s="30" t="str">
        <f>IF($A827="Enter data zone code", " ",IF(ISNA(VLOOKUP($A827,'SIMD 2020v2 DZ lookup data'!$A:$AA,10,FALSE)),"not found",VLOOKUP($A827,'SIMD 2020v2 DZ lookup data'!$A:$AA,10,FALSE)))</f>
        <v> </v>
      </c>
      <c r="L827" s="30" t="str">
        <f>IF($A827="Enter data zone code", " ",IF(ISNA(VLOOKUP($A827,'SIMD 2020v2 DZ lookup data'!$A:$AA,11,FALSE)),"not found",VLOOKUP($A827,'SIMD 2020v2 DZ lookup data'!$A:$AA,11,FALSE)))</f>
        <v> </v>
      </c>
      <c r="M827" s="30" t="str">
        <f>IF($A827="Enter data zone code", " ",IF(ISNA(VLOOKUP($A827,'SIMD 2020v2 DZ lookup data'!$A:$AA,12,FALSE)),"not found",VLOOKUP($A827,'SIMD 2020v2 DZ lookup data'!$A:$AA,12,FALSE)))</f>
        <v> </v>
      </c>
      <c r="N827" s="30" t="str">
        <f>IF($A827="Enter data zone code", " ",IF(ISNA(VLOOKUP($A827,'SIMD 2020v2 DZ lookup data'!$A:$AA,13,FALSE)),"not found",VLOOKUP($A827,'SIMD 2020v2 DZ lookup data'!$A:$AA,13,FALSE)))</f>
        <v> </v>
      </c>
      <c r="O827" s="31" t="str">
        <f>IF($A827="Enter data zone code", " ",IF(ISNA(VLOOKUP($A827,'SIMD 2020v2 DZ lookup data'!$A:$AA,14,FALSE)),"not found",VLOOKUP($A827,'SIMD 2020v2 DZ lookup data'!$A:$AA,14,FALSE)))</f>
        <v> </v>
      </c>
      <c r="P827" s="31" t="str">
        <f>IF($A827="Enter data zone code", " ",IF(ISNA(VLOOKUP($A827,'SIMD 2020v2 DZ lookup data'!$A:$AA,15,FALSE)),"not found",VLOOKUP($A827,'SIMD 2020v2 DZ lookup data'!$A:$AA,15,FALSE)))</f>
        <v> </v>
      </c>
      <c r="Q827" s="37" t="str">
        <f>IF($A827="Enter data zone code", " ",IF(ISNA(VLOOKUP($A827,'SIMD 2020v2 DZ lookup data'!$A:$AA,17,FALSE)),"not found",VLOOKUP($A827,'SIMD 2020v2 DZ lookup data'!$A:$AA,17,FALSE)))</f>
        <v> </v>
      </c>
      <c r="R827" s="36" t="str">
        <f>IF($A827="Enter data zone code", " ",IF(ISNA(VLOOKUP($A827,'SIMD 2020v2 DZ lookup data'!$A:$AA,19,FALSE)),"not found",VLOOKUP($A827,'SIMD 2020v2 DZ lookup data'!$A:$AA,19,FALSE)))</f>
        <v> </v>
      </c>
      <c r="S827" s="36" t="str">
        <f>IF($A827="Enter data zone code", " ",IF(ISNA(VLOOKUP($A827,'SIMD 2020v2 DZ lookup data'!$A:$AA,23,FALSE)),"not found",VLOOKUP($A827,'SIMD 2020v2 DZ lookup data'!$A:$AA,23,FALSE)))</f>
        <v> </v>
      </c>
      <c r="T827" s="36" t="str">
        <f>IF($A827="Enter data zone code", " ",IF(ISNA(VLOOKUP($A827,'SIMD 2020v2 DZ lookup data'!$A:$AA,25,FALSE)),"not found",VLOOKUP($A827,'SIMD 2020v2 DZ lookup data'!$A:$AA,25,FALSE)))</f>
        <v> </v>
      </c>
      <c r="U827" s="38" t="str">
        <f>IF($A827="Enter data zone code", " ",IF(ISNA(VLOOKUP($A827,'SIMD 2020v2 DZ lookup data'!$A:$AA,27,FALSE)),"not found",VLOOKUP($A827,'SIMD 2020v2 DZ lookup data'!$A:$AA,27,FALSE)))</f>
        <v> </v>
      </c>
    </row>
    <row r="828" ht="15.75" customHeight="1">
      <c r="A828" s="35" t="s">
        <v>89</v>
      </c>
      <c r="B828" s="36" t="str">
        <f>IF($A828="Enter data zone code", " ",IF(ISNA(VLOOKUP($A828,'SIMD 2020v2 DZ lookup data'!$A:$AA,2,FALSE)),"not found",VLOOKUP($A828,'SIMD 2020v2 DZ lookup data'!$A:$AA,2,FALSE)))</f>
        <v> </v>
      </c>
      <c r="C828" s="36" t="str">
        <f>IF($A828="Enter data zone code", " ",IF(ISNA(VLOOKUP($A828,'SIMD 2020v2 DZ lookup data'!$A:$AA,21,FALSE)),"not found",VLOOKUP($A828,'SIMD 2020v2 DZ lookup data'!$A:$AA,21,FALSE)))</f>
        <v> </v>
      </c>
      <c r="D828" s="29" t="str">
        <f>IF($A828="Enter data zone code", " ",IF(ISNA(VLOOKUP($A828,'SIMD 2020v2 DZ lookup data'!$A:$AA,3,FALSE)),"not found",VLOOKUP($A828,'SIMD 2020v2 DZ lookup data'!$A:$AA,3,FALSE)))</f>
        <v> </v>
      </c>
      <c r="E828" s="29" t="str">
        <f>IF($A828="Enter data zone code", " ",IF(ISNA(VLOOKUP($A828,'SIMD 2020v2 DZ lookup data'!$A:$AA,4,FALSE)),"not found",VLOOKUP($A828,'SIMD 2020v2 DZ lookup data'!$A:$AA,4,FALSE)))</f>
        <v> </v>
      </c>
      <c r="F828" s="29" t="str">
        <f>IF($A828="Enter data zone code", " ",IF(ISNA(VLOOKUP($A828,'SIMD 2020v2 DZ lookup data'!$A:$AA,5,FALSE)),"not found",VLOOKUP($A828,'SIMD 2020v2 DZ lookup data'!$A:$AA,5,FALSE)))</f>
        <v> </v>
      </c>
      <c r="G828" s="29" t="str">
        <f>IF($A828="Enter data zone code", " ",IF(ISNA(VLOOKUP($A828,'SIMD 2020v2 DZ lookup data'!$A:$AA,6,FALSE)),"not found",VLOOKUP($A828,'SIMD 2020v2 DZ lookup data'!$A:$AA,6,FALSE)))</f>
        <v> </v>
      </c>
      <c r="H828" s="30" t="str">
        <f>IF($A828="Enter data zone code", " ",IF(ISNA(VLOOKUP($A828,'SIMD 2020v2 DZ lookup data'!$A:$AA,8,FALSE)),"not found",VLOOKUP($A828,'SIMD 2020v2 DZ lookup data'!$A:$AA,7,FALSE)))</f>
        <v> </v>
      </c>
      <c r="I828" s="30" t="str">
        <f>IF($A828="Enter data zone code", " ",IF(ISNA(VLOOKUP($A828,'SIMD 2020v2 DZ lookup data'!$A:$AA,7,FALSE)),"not found",VLOOKUP($A828,'SIMD 2020v2 DZ lookup data'!$A:$AA,8,FALSE)))</f>
        <v> </v>
      </c>
      <c r="J828" s="30" t="str">
        <f>IF($A828="Enter data zone code", " ",IF(ISNA(VLOOKUP($A828,'SIMD 2020v2 DZ lookup data'!$A:$AA,9,FALSE)),"not found",VLOOKUP($A828,'SIMD 2020v2 DZ lookup data'!$A:$AA,9,FALSE)))</f>
        <v> </v>
      </c>
      <c r="K828" s="30" t="str">
        <f>IF($A828="Enter data zone code", " ",IF(ISNA(VLOOKUP($A828,'SIMD 2020v2 DZ lookup data'!$A:$AA,10,FALSE)),"not found",VLOOKUP($A828,'SIMD 2020v2 DZ lookup data'!$A:$AA,10,FALSE)))</f>
        <v> </v>
      </c>
      <c r="L828" s="30" t="str">
        <f>IF($A828="Enter data zone code", " ",IF(ISNA(VLOOKUP($A828,'SIMD 2020v2 DZ lookup data'!$A:$AA,11,FALSE)),"not found",VLOOKUP($A828,'SIMD 2020v2 DZ lookup data'!$A:$AA,11,FALSE)))</f>
        <v> </v>
      </c>
      <c r="M828" s="30" t="str">
        <f>IF($A828="Enter data zone code", " ",IF(ISNA(VLOOKUP($A828,'SIMD 2020v2 DZ lookup data'!$A:$AA,12,FALSE)),"not found",VLOOKUP($A828,'SIMD 2020v2 DZ lookup data'!$A:$AA,12,FALSE)))</f>
        <v> </v>
      </c>
      <c r="N828" s="30" t="str">
        <f>IF($A828="Enter data zone code", " ",IF(ISNA(VLOOKUP($A828,'SIMD 2020v2 DZ lookup data'!$A:$AA,13,FALSE)),"not found",VLOOKUP($A828,'SIMD 2020v2 DZ lookup data'!$A:$AA,13,FALSE)))</f>
        <v> </v>
      </c>
      <c r="O828" s="31" t="str">
        <f>IF($A828="Enter data zone code", " ",IF(ISNA(VLOOKUP($A828,'SIMD 2020v2 DZ lookup data'!$A:$AA,14,FALSE)),"not found",VLOOKUP($A828,'SIMD 2020v2 DZ lookup data'!$A:$AA,14,FALSE)))</f>
        <v> </v>
      </c>
      <c r="P828" s="31" t="str">
        <f>IF($A828="Enter data zone code", " ",IF(ISNA(VLOOKUP($A828,'SIMD 2020v2 DZ lookup data'!$A:$AA,15,FALSE)),"not found",VLOOKUP($A828,'SIMD 2020v2 DZ lookup data'!$A:$AA,15,FALSE)))</f>
        <v> </v>
      </c>
      <c r="Q828" s="37" t="str">
        <f>IF($A828="Enter data zone code", " ",IF(ISNA(VLOOKUP($A828,'SIMD 2020v2 DZ lookup data'!$A:$AA,17,FALSE)),"not found",VLOOKUP($A828,'SIMD 2020v2 DZ lookup data'!$A:$AA,17,FALSE)))</f>
        <v> </v>
      </c>
      <c r="R828" s="36" t="str">
        <f>IF($A828="Enter data zone code", " ",IF(ISNA(VLOOKUP($A828,'SIMD 2020v2 DZ lookup data'!$A:$AA,19,FALSE)),"not found",VLOOKUP($A828,'SIMD 2020v2 DZ lookup data'!$A:$AA,19,FALSE)))</f>
        <v> </v>
      </c>
      <c r="S828" s="36" t="str">
        <f>IF($A828="Enter data zone code", " ",IF(ISNA(VLOOKUP($A828,'SIMD 2020v2 DZ lookup data'!$A:$AA,23,FALSE)),"not found",VLOOKUP($A828,'SIMD 2020v2 DZ lookup data'!$A:$AA,23,FALSE)))</f>
        <v> </v>
      </c>
      <c r="T828" s="36" t="str">
        <f>IF($A828="Enter data zone code", " ",IF(ISNA(VLOOKUP($A828,'SIMD 2020v2 DZ lookup data'!$A:$AA,25,FALSE)),"not found",VLOOKUP($A828,'SIMD 2020v2 DZ lookup data'!$A:$AA,25,FALSE)))</f>
        <v> </v>
      </c>
      <c r="U828" s="38" t="str">
        <f>IF($A828="Enter data zone code", " ",IF(ISNA(VLOOKUP($A828,'SIMD 2020v2 DZ lookup data'!$A:$AA,27,FALSE)),"not found",VLOOKUP($A828,'SIMD 2020v2 DZ lookup data'!$A:$AA,27,FALSE)))</f>
        <v> </v>
      </c>
    </row>
    <row r="829" ht="15.75" customHeight="1">
      <c r="A829" s="35" t="s">
        <v>89</v>
      </c>
      <c r="B829" s="36" t="str">
        <f>IF($A829="Enter data zone code", " ",IF(ISNA(VLOOKUP($A829,'SIMD 2020v2 DZ lookup data'!$A:$AA,2,FALSE)),"not found",VLOOKUP($A829,'SIMD 2020v2 DZ lookup data'!$A:$AA,2,FALSE)))</f>
        <v> </v>
      </c>
      <c r="C829" s="36" t="str">
        <f>IF($A829="Enter data zone code", " ",IF(ISNA(VLOOKUP($A829,'SIMD 2020v2 DZ lookup data'!$A:$AA,21,FALSE)),"not found",VLOOKUP($A829,'SIMD 2020v2 DZ lookup data'!$A:$AA,21,FALSE)))</f>
        <v> </v>
      </c>
      <c r="D829" s="29" t="str">
        <f>IF($A829="Enter data zone code", " ",IF(ISNA(VLOOKUP($A829,'SIMD 2020v2 DZ lookup data'!$A:$AA,3,FALSE)),"not found",VLOOKUP($A829,'SIMD 2020v2 DZ lookup data'!$A:$AA,3,FALSE)))</f>
        <v> </v>
      </c>
      <c r="E829" s="29" t="str">
        <f>IF($A829="Enter data zone code", " ",IF(ISNA(VLOOKUP($A829,'SIMD 2020v2 DZ lookup data'!$A:$AA,4,FALSE)),"not found",VLOOKUP($A829,'SIMD 2020v2 DZ lookup data'!$A:$AA,4,FALSE)))</f>
        <v> </v>
      </c>
      <c r="F829" s="29" t="str">
        <f>IF($A829="Enter data zone code", " ",IF(ISNA(VLOOKUP($A829,'SIMD 2020v2 DZ lookup data'!$A:$AA,5,FALSE)),"not found",VLOOKUP($A829,'SIMD 2020v2 DZ lookup data'!$A:$AA,5,FALSE)))</f>
        <v> </v>
      </c>
      <c r="G829" s="29" t="str">
        <f>IF($A829="Enter data zone code", " ",IF(ISNA(VLOOKUP($A829,'SIMD 2020v2 DZ lookup data'!$A:$AA,6,FALSE)),"not found",VLOOKUP($A829,'SIMD 2020v2 DZ lookup data'!$A:$AA,6,FALSE)))</f>
        <v> </v>
      </c>
      <c r="H829" s="30" t="str">
        <f>IF($A829="Enter data zone code", " ",IF(ISNA(VLOOKUP($A829,'SIMD 2020v2 DZ lookup data'!$A:$AA,8,FALSE)),"not found",VLOOKUP($A829,'SIMD 2020v2 DZ lookup data'!$A:$AA,7,FALSE)))</f>
        <v> </v>
      </c>
      <c r="I829" s="30" t="str">
        <f>IF($A829="Enter data zone code", " ",IF(ISNA(VLOOKUP($A829,'SIMD 2020v2 DZ lookup data'!$A:$AA,7,FALSE)),"not found",VLOOKUP($A829,'SIMD 2020v2 DZ lookup data'!$A:$AA,8,FALSE)))</f>
        <v> </v>
      </c>
      <c r="J829" s="30" t="str">
        <f>IF($A829="Enter data zone code", " ",IF(ISNA(VLOOKUP($A829,'SIMD 2020v2 DZ lookup data'!$A:$AA,9,FALSE)),"not found",VLOOKUP($A829,'SIMD 2020v2 DZ lookup data'!$A:$AA,9,FALSE)))</f>
        <v> </v>
      </c>
      <c r="K829" s="30" t="str">
        <f>IF($A829="Enter data zone code", " ",IF(ISNA(VLOOKUP($A829,'SIMD 2020v2 DZ lookup data'!$A:$AA,10,FALSE)),"not found",VLOOKUP($A829,'SIMD 2020v2 DZ lookup data'!$A:$AA,10,FALSE)))</f>
        <v> </v>
      </c>
      <c r="L829" s="30" t="str">
        <f>IF($A829="Enter data zone code", " ",IF(ISNA(VLOOKUP($A829,'SIMD 2020v2 DZ lookup data'!$A:$AA,11,FALSE)),"not found",VLOOKUP($A829,'SIMD 2020v2 DZ lookup data'!$A:$AA,11,FALSE)))</f>
        <v> </v>
      </c>
      <c r="M829" s="30" t="str">
        <f>IF($A829="Enter data zone code", " ",IF(ISNA(VLOOKUP($A829,'SIMD 2020v2 DZ lookup data'!$A:$AA,12,FALSE)),"not found",VLOOKUP($A829,'SIMD 2020v2 DZ lookup data'!$A:$AA,12,FALSE)))</f>
        <v> </v>
      </c>
      <c r="N829" s="30" t="str">
        <f>IF($A829="Enter data zone code", " ",IF(ISNA(VLOOKUP($A829,'SIMD 2020v2 DZ lookup data'!$A:$AA,13,FALSE)),"not found",VLOOKUP($A829,'SIMD 2020v2 DZ lookup data'!$A:$AA,13,FALSE)))</f>
        <v> </v>
      </c>
      <c r="O829" s="31" t="str">
        <f>IF($A829="Enter data zone code", " ",IF(ISNA(VLOOKUP($A829,'SIMD 2020v2 DZ lookup data'!$A:$AA,14,FALSE)),"not found",VLOOKUP($A829,'SIMD 2020v2 DZ lookup data'!$A:$AA,14,FALSE)))</f>
        <v> </v>
      </c>
      <c r="P829" s="31" t="str">
        <f>IF($A829="Enter data zone code", " ",IF(ISNA(VLOOKUP($A829,'SIMD 2020v2 DZ lookup data'!$A:$AA,15,FALSE)),"not found",VLOOKUP($A829,'SIMD 2020v2 DZ lookup data'!$A:$AA,15,FALSE)))</f>
        <v> </v>
      </c>
      <c r="Q829" s="37" t="str">
        <f>IF($A829="Enter data zone code", " ",IF(ISNA(VLOOKUP($A829,'SIMD 2020v2 DZ lookup data'!$A:$AA,17,FALSE)),"not found",VLOOKUP($A829,'SIMD 2020v2 DZ lookup data'!$A:$AA,17,FALSE)))</f>
        <v> </v>
      </c>
      <c r="R829" s="36" t="str">
        <f>IF($A829="Enter data zone code", " ",IF(ISNA(VLOOKUP($A829,'SIMD 2020v2 DZ lookup data'!$A:$AA,19,FALSE)),"not found",VLOOKUP($A829,'SIMD 2020v2 DZ lookup data'!$A:$AA,19,FALSE)))</f>
        <v> </v>
      </c>
      <c r="S829" s="36" t="str">
        <f>IF($A829="Enter data zone code", " ",IF(ISNA(VLOOKUP($A829,'SIMD 2020v2 DZ lookup data'!$A:$AA,23,FALSE)),"not found",VLOOKUP($A829,'SIMD 2020v2 DZ lookup data'!$A:$AA,23,FALSE)))</f>
        <v> </v>
      </c>
      <c r="T829" s="36" t="str">
        <f>IF($A829="Enter data zone code", " ",IF(ISNA(VLOOKUP($A829,'SIMD 2020v2 DZ lookup data'!$A:$AA,25,FALSE)),"not found",VLOOKUP($A829,'SIMD 2020v2 DZ lookup data'!$A:$AA,25,FALSE)))</f>
        <v> </v>
      </c>
      <c r="U829" s="38" t="str">
        <f>IF($A829="Enter data zone code", " ",IF(ISNA(VLOOKUP($A829,'SIMD 2020v2 DZ lookup data'!$A:$AA,27,FALSE)),"not found",VLOOKUP($A829,'SIMD 2020v2 DZ lookup data'!$A:$AA,27,FALSE)))</f>
        <v> </v>
      </c>
    </row>
    <row r="830" ht="15.75" customHeight="1">
      <c r="A830" s="35" t="s">
        <v>89</v>
      </c>
      <c r="B830" s="36" t="str">
        <f>IF($A830="Enter data zone code", " ",IF(ISNA(VLOOKUP($A830,'SIMD 2020v2 DZ lookup data'!$A:$AA,2,FALSE)),"not found",VLOOKUP($A830,'SIMD 2020v2 DZ lookup data'!$A:$AA,2,FALSE)))</f>
        <v> </v>
      </c>
      <c r="C830" s="36" t="str">
        <f>IF($A830="Enter data zone code", " ",IF(ISNA(VLOOKUP($A830,'SIMD 2020v2 DZ lookup data'!$A:$AA,21,FALSE)),"not found",VLOOKUP($A830,'SIMD 2020v2 DZ lookup data'!$A:$AA,21,FALSE)))</f>
        <v> </v>
      </c>
      <c r="D830" s="29" t="str">
        <f>IF($A830="Enter data zone code", " ",IF(ISNA(VLOOKUP($A830,'SIMD 2020v2 DZ lookup data'!$A:$AA,3,FALSE)),"not found",VLOOKUP($A830,'SIMD 2020v2 DZ lookup data'!$A:$AA,3,FALSE)))</f>
        <v> </v>
      </c>
      <c r="E830" s="29" t="str">
        <f>IF($A830="Enter data zone code", " ",IF(ISNA(VLOOKUP($A830,'SIMD 2020v2 DZ lookup data'!$A:$AA,4,FALSE)),"not found",VLOOKUP($A830,'SIMD 2020v2 DZ lookup data'!$A:$AA,4,FALSE)))</f>
        <v> </v>
      </c>
      <c r="F830" s="29" t="str">
        <f>IF($A830="Enter data zone code", " ",IF(ISNA(VLOOKUP($A830,'SIMD 2020v2 DZ lookup data'!$A:$AA,5,FALSE)),"not found",VLOOKUP($A830,'SIMD 2020v2 DZ lookup data'!$A:$AA,5,FALSE)))</f>
        <v> </v>
      </c>
      <c r="G830" s="29" t="str">
        <f>IF($A830="Enter data zone code", " ",IF(ISNA(VLOOKUP($A830,'SIMD 2020v2 DZ lookup data'!$A:$AA,6,FALSE)),"not found",VLOOKUP($A830,'SIMD 2020v2 DZ lookup data'!$A:$AA,6,FALSE)))</f>
        <v> </v>
      </c>
      <c r="H830" s="30" t="str">
        <f>IF($A830="Enter data zone code", " ",IF(ISNA(VLOOKUP($A830,'SIMD 2020v2 DZ lookup data'!$A:$AA,8,FALSE)),"not found",VLOOKUP($A830,'SIMD 2020v2 DZ lookup data'!$A:$AA,7,FALSE)))</f>
        <v> </v>
      </c>
      <c r="I830" s="30" t="str">
        <f>IF($A830="Enter data zone code", " ",IF(ISNA(VLOOKUP($A830,'SIMD 2020v2 DZ lookup data'!$A:$AA,7,FALSE)),"not found",VLOOKUP($A830,'SIMD 2020v2 DZ lookup data'!$A:$AA,8,FALSE)))</f>
        <v> </v>
      </c>
      <c r="J830" s="30" t="str">
        <f>IF($A830="Enter data zone code", " ",IF(ISNA(VLOOKUP($A830,'SIMD 2020v2 DZ lookup data'!$A:$AA,9,FALSE)),"not found",VLOOKUP($A830,'SIMD 2020v2 DZ lookup data'!$A:$AA,9,FALSE)))</f>
        <v> </v>
      </c>
      <c r="K830" s="30" t="str">
        <f>IF($A830="Enter data zone code", " ",IF(ISNA(VLOOKUP($A830,'SIMD 2020v2 DZ lookup data'!$A:$AA,10,FALSE)),"not found",VLOOKUP($A830,'SIMD 2020v2 DZ lookup data'!$A:$AA,10,FALSE)))</f>
        <v> </v>
      </c>
      <c r="L830" s="30" t="str">
        <f>IF($A830="Enter data zone code", " ",IF(ISNA(VLOOKUP($A830,'SIMD 2020v2 DZ lookup data'!$A:$AA,11,FALSE)),"not found",VLOOKUP($A830,'SIMD 2020v2 DZ lookup data'!$A:$AA,11,FALSE)))</f>
        <v> </v>
      </c>
      <c r="M830" s="30" t="str">
        <f>IF($A830="Enter data zone code", " ",IF(ISNA(VLOOKUP($A830,'SIMD 2020v2 DZ lookup data'!$A:$AA,12,FALSE)),"not found",VLOOKUP($A830,'SIMD 2020v2 DZ lookup data'!$A:$AA,12,FALSE)))</f>
        <v> </v>
      </c>
      <c r="N830" s="30" t="str">
        <f>IF($A830="Enter data zone code", " ",IF(ISNA(VLOOKUP($A830,'SIMD 2020v2 DZ lookup data'!$A:$AA,13,FALSE)),"not found",VLOOKUP($A830,'SIMD 2020v2 DZ lookup data'!$A:$AA,13,FALSE)))</f>
        <v> </v>
      </c>
      <c r="O830" s="31" t="str">
        <f>IF($A830="Enter data zone code", " ",IF(ISNA(VLOOKUP($A830,'SIMD 2020v2 DZ lookup data'!$A:$AA,14,FALSE)),"not found",VLOOKUP($A830,'SIMD 2020v2 DZ lookup data'!$A:$AA,14,FALSE)))</f>
        <v> </v>
      </c>
      <c r="P830" s="31" t="str">
        <f>IF($A830="Enter data zone code", " ",IF(ISNA(VLOOKUP($A830,'SIMD 2020v2 DZ lookup data'!$A:$AA,15,FALSE)),"not found",VLOOKUP($A830,'SIMD 2020v2 DZ lookup data'!$A:$AA,15,FALSE)))</f>
        <v> </v>
      </c>
      <c r="Q830" s="37" t="str">
        <f>IF($A830="Enter data zone code", " ",IF(ISNA(VLOOKUP($A830,'SIMD 2020v2 DZ lookup data'!$A:$AA,17,FALSE)),"not found",VLOOKUP($A830,'SIMD 2020v2 DZ lookup data'!$A:$AA,17,FALSE)))</f>
        <v> </v>
      </c>
      <c r="R830" s="36" t="str">
        <f>IF($A830="Enter data zone code", " ",IF(ISNA(VLOOKUP($A830,'SIMD 2020v2 DZ lookup data'!$A:$AA,19,FALSE)),"not found",VLOOKUP($A830,'SIMD 2020v2 DZ lookup data'!$A:$AA,19,FALSE)))</f>
        <v> </v>
      </c>
      <c r="S830" s="36" t="str">
        <f>IF($A830="Enter data zone code", " ",IF(ISNA(VLOOKUP($A830,'SIMD 2020v2 DZ lookup data'!$A:$AA,23,FALSE)),"not found",VLOOKUP($A830,'SIMD 2020v2 DZ lookup data'!$A:$AA,23,FALSE)))</f>
        <v> </v>
      </c>
      <c r="T830" s="36" t="str">
        <f>IF($A830="Enter data zone code", " ",IF(ISNA(VLOOKUP($A830,'SIMD 2020v2 DZ lookup data'!$A:$AA,25,FALSE)),"not found",VLOOKUP($A830,'SIMD 2020v2 DZ lookup data'!$A:$AA,25,FALSE)))</f>
        <v> </v>
      </c>
      <c r="U830" s="38" t="str">
        <f>IF($A830="Enter data zone code", " ",IF(ISNA(VLOOKUP($A830,'SIMD 2020v2 DZ lookup data'!$A:$AA,27,FALSE)),"not found",VLOOKUP($A830,'SIMD 2020v2 DZ lookup data'!$A:$AA,27,FALSE)))</f>
        <v> </v>
      </c>
    </row>
    <row r="831" ht="15.75" customHeight="1">
      <c r="A831" s="35" t="s">
        <v>89</v>
      </c>
      <c r="B831" s="36" t="str">
        <f>IF($A831="Enter data zone code", " ",IF(ISNA(VLOOKUP($A831,'SIMD 2020v2 DZ lookup data'!$A:$AA,2,FALSE)),"not found",VLOOKUP($A831,'SIMD 2020v2 DZ lookup data'!$A:$AA,2,FALSE)))</f>
        <v> </v>
      </c>
      <c r="C831" s="36" t="str">
        <f>IF($A831="Enter data zone code", " ",IF(ISNA(VLOOKUP($A831,'SIMD 2020v2 DZ lookup data'!$A:$AA,21,FALSE)),"not found",VLOOKUP($A831,'SIMD 2020v2 DZ lookup data'!$A:$AA,21,FALSE)))</f>
        <v> </v>
      </c>
      <c r="D831" s="29" t="str">
        <f>IF($A831="Enter data zone code", " ",IF(ISNA(VLOOKUP($A831,'SIMD 2020v2 DZ lookup data'!$A:$AA,3,FALSE)),"not found",VLOOKUP($A831,'SIMD 2020v2 DZ lookup data'!$A:$AA,3,FALSE)))</f>
        <v> </v>
      </c>
      <c r="E831" s="29" t="str">
        <f>IF($A831="Enter data zone code", " ",IF(ISNA(VLOOKUP($A831,'SIMD 2020v2 DZ lookup data'!$A:$AA,4,FALSE)),"not found",VLOOKUP($A831,'SIMD 2020v2 DZ lookup data'!$A:$AA,4,FALSE)))</f>
        <v> </v>
      </c>
      <c r="F831" s="29" t="str">
        <f>IF($A831="Enter data zone code", " ",IF(ISNA(VLOOKUP($A831,'SIMD 2020v2 DZ lookup data'!$A:$AA,5,FALSE)),"not found",VLOOKUP($A831,'SIMD 2020v2 DZ lookup data'!$A:$AA,5,FALSE)))</f>
        <v> </v>
      </c>
      <c r="G831" s="29" t="str">
        <f>IF($A831="Enter data zone code", " ",IF(ISNA(VLOOKUP($A831,'SIMD 2020v2 DZ lookup data'!$A:$AA,6,FALSE)),"not found",VLOOKUP($A831,'SIMD 2020v2 DZ lookup data'!$A:$AA,6,FALSE)))</f>
        <v> </v>
      </c>
      <c r="H831" s="30" t="str">
        <f>IF($A831="Enter data zone code", " ",IF(ISNA(VLOOKUP($A831,'SIMD 2020v2 DZ lookup data'!$A:$AA,8,FALSE)),"not found",VLOOKUP($A831,'SIMD 2020v2 DZ lookup data'!$A:$AA,7,FALSE)))</f>
        <v> </v>
      </c>
      <c r="I831" s="30" t="str">
        <f>IF($A831="Enter data zone code", " ",IF(ISNA(VLOOKUP($A831,'SIMD 2020v2 DZ lookup data'!$A:$AA,7,FALSE)),"not found",VLOOKUP($A831,'SIMD 2020v2 DZ lookup data'!$A:$AA,8,FALSE)))</f>
        <v> </v>
      </c>
      <c r="J831" s="30" t="str">
        <f>IF($A831="Enter data zone code", " ",IF(ISNA(VLOOKUP($A831,'SIMD 2020v2 DZ lookup data'!$A:$AA,9,FALSE)),"not found",VLOOKUP($A831,'SIMD 2020v2 DZ lookup data'!$A:$AA,9,FALSE)))</f>
        <v> </v>
      </c>
      <c r="K831" s="30" t="str">
        <f>IF($A831="Enter data zone code", " ",IF(ISNA(VLOOKUP($A831,'SIMD 2020v2 DZ lookup data'!$A:$AA,10,FALSE)),"not found",VLOOKUP($A831,'SIMD 2020v2 DZ lookup data'!$A:$AA,10,FALSE)))</f>
        <v> </v>
      </c>
      <c r="L831" s="30" t="str">
        <f>IF($A831="Enter data zone code", " ",IF(ISNA(VLOOKUP($A831,'SIMD 2020v2 DZ lookup data'!$A:$AA,11,FALSE)),"not found",VLOOKUP($A831,'SIMD 2020v2 DZ lookup data'!$A:$AA,11,FALSE)))</f>
        <v> </v>
      </c>
      <c r="M831" s="30" t="str">
        <f>IF($A831="Enter data zone code", " ",IF(ISNA(VLOOKUP($A831,'SIMD 2020v2 DZ lookup data'!$A:$AA,12,FALSE)),"not found",VLOOKUP($A831,'SIMD 2020v2 DZ lookup data'!$A:$AA,12,FALSE)))</f>
        <v> </v>
      </c>
      <c r="N831" s="30" t="str">
        <f>IF($A831="Enter data zone code", " ",IF(ISNA(VLOOKUP($A831,'SIMD 2020v2 DZ lookup data'!$A:$AA,13,FALSE)),"not found",VLOOKUP($A831,'SIMD 2020v2 DZ lookup data'!$A:$AA,13,FALSE)))</f>
        <v> </v>
      </c>
      <c r="O831" s="31" t="str">
        <f>IF($A831="Enter data zone code", " ",IF(ISNA(VLOOKUP($A831,'SIMD 2020v2 DZ lookup data'!$A:$AA,14,FALSE)),"not found",VLOOKUP($A831,'SIMD 2020v2 DZ lookup data'!$A:$AA,14,FALSE)))</f>
        <v> </v>
      </c>
      <c r="P831" s="31" t="str">
        <f>IF($A831="Enter data zone code", " ",IF(ISNA(VLOOKUP($A831,'SIMD 2020v2 DZ lookup data'!$A:$AA,15,FALSE)),"not found",VLOOKUP($A831,'SIMD 2020v2 DZ lookup data'!$A:$AA,15,FALSE)))</f>
        <v> </v>
      </c>
      <c r="Q831" s="37" t="str">
        <f>IF($A831="Enter data zone code", " ",IF(ISNA(VLOOKUP($A831,'SIMD 2020v2 DZ lookup data'!$A:$AA,17,FALSE)),"not found",VLOOKUP($A831,'SIMD 2020v2 DZ lookup data'!$A:$AA,17,FALSE)))</f>
        <v> </v>
      </c>
      <c r="R831" s="36" t="str">
        <f>IF($A831="Enter data zone code", " ",IF(ISNA(VLOOKUP($A831,'SIMD 2020v2 DZ lookup data'!$A:$AA,19,FALSE)),"not found",VLOOKUP($A831,'SIMD 2020v2 DZ lookup data'!$A:$AA,19,FALSE)))</f>
        <v> </v>
      </c>
      <c r="S831" s="36" t="str">
        <f>IF($A831="Enter data zone code", " ",IF(ISNA(VLOOKUP($A831,'SIMD 2020v2 DZ lookup data'!$A:$AA,23,FALSE)),"not found",VLOOKUP($A831,'SIMD 2020v2 DZ lookup data'!$A:$AA,23,FALSE)))</f>
        <v> </v>
      </c>
      <c r="T831" s="36" t="str">
        <f>IF($A831="Enter data zone code", " ",IF(ISNA(VLOOKUP($A831,'SIMD 2020v2 DZ lookup data'!$A:$AA,25,FALSE)),"not found",VLOOKUP($A831,'SIMD 2020v2 DZ lookup data'!$A:$AA,25,FALSE)))</f>
        <v> </v>
      </c>
      <c r="U831" s="38" t="str">
        <f>IF($A831="Enter data zone code", " ",IF(ISNA(VLOOKUP($A831,'SIMD 2020v2 DZ lookup data'!$A:$AA,27,FALSE)),"not found",VLOOKUP($A831,'SIMD 2020v2 DZ lookup data'!$A:$AA,27,FALSE)))</f>
        <v> </v>
      </c>
    </row>
    <row r="832" ht="15.75" customHeight="1">
      <c r="A832" s="35" t="s">
        <v>89</v>
      </c>
      <c r="B832" s="36" t="str">
        <f>IF($A832="Enter data zone code", " ",IF(ISNA(VLOOKUP($A832,'SIMD 2020v2 DZ lookup data'!$A:$AA,2,FALSE)),"not found",VLOOKUP($A832,'SIMD 2020v2 DZ lookup data'!$A:$AA,2,FALSE)))</f>
        <v> </v>
      </c>
      <c r="C832" s="36" t="str">
        <f>IF($A832="Enter data zone code", " ",IF(ISNA(VLOOKUP($A832,'SIMD 2020v2 DZ lookup data'!$A:$AA,21,FALSE)),"not found",VLOOKUP($A832,'SIMD 2020v2 DZ lookup data'!$A:$AA,21,FALSE)))</f>
        <v> </v>
      </c>
      <c r="D832" s="29" t="str">
        <f>IF($A832="Enter data zone code", " ",IF(ISNA(VLOOKUP($A832,'SIMD 2020v2 DZ lookup data'!$A:$AA,3,FALSE)),"not found",VLOOKUP($A832,'SIMD 2020v2 DZ lookup data'!$A:$AA,3,FALSE)))</f>
        <v> </v>
      </c>
      <c r="E832" s="29" t="str">
        <f>IF($A832="Enter data zone code", " ",IF(ISNA(VLOOKUP($A832,'SIMD 2020v2 DZ lookup data'!$A:$AA,4,FALSE)),"not found",VLOOKUP($A832,'SIMD 2020v2 DZ lookup data'!$A:$AA,4,FALSE)))</f>
        <v> </v>
      </c>
      <c r="F832" s="29" t="str">
        <f>IF($A832="Enter data zone code", " ",IF(ISNA(VLOOKUP($A832,'SIMD 2020v2 DZ lookup data'!$A:$AA,5,FALSE)),"not found",VLOOKUP($A832,'SIMD 2020v2 DZ lookup data'!$A:$AA,5,FALSE)))</f>
        <v> </v>
      </c>
      <c r="G832" s="29" t="str">
        <f>IF($A832="Enter data zone code", " ",IF(ISNA(VLOOKUP($A832,'SIMD 2020v2 DZ lookup data'!$A:$AA,6,FALSE)),"not found",VLOOKUP($A832,'SIMD 2020v2 DZ lookup data'!$A:$AA,6,FALSE)))</f>
        <v> </v>
      </c>
      <c r="H832" s="30" t="str">
        <f>IF($A832="Enter data zone code", " ",IF(ISNA(VLOOKUP($A832,'SIMD 2020v2 DZ lookup data'!$A:$AA,8,FALSE)),"not found",VLOOKUP($A832,'SIMD 2020v2 DZ lookup data'!$A:$AA,7,FALSE)))</f>
        <v> </v>
      </c>
      <c r="I832" s="30" t="str">
        <f>IF($A832="Enter data zone code", " ",IF(ISNA(VLOOKUP($A832,'SIMD 2020v2 DZ lookup data'!$A:$AA,7,FALSE)),"not found",VLOOKUP($A832,'SIMD 2020v2 DZ lookup data'!$A:$AA,8,FALSE)))</f>
        <v> </v>
      </c>
      <c r="J832" s="30" t="str">
        <f>IF($A832="Enter data zone code", " ",IF(ISNA(VLOOKUP($A832,'SIMD 2020v2 DZ lookup data'!$A:$AA,9,FALSE)),"not found",VLOOKUP($A832,'SIMD 2020v2 DZ lookup data'!$A:$AA,9,FALSE)))</f>
        <v> </v>
      </c>
      <c r="K832" s="30" t="str">
        <f>IF($A832="Enter data zone code", " ",IF(ISNA(VLOOKUP($A832,'SIMD 2020v2 DZ lookup data'!$A:$AA,10,FALSE)),"not found",VLOOKUP($A832,'SIMD 2020v2 DZ lookup data'!$A:$AA,10,FALSE)))</f>
        <v> </v>
      </c>
      <c r="L832" s="30" t="str">
        <f>IF($A832="Enter data zone code", " ",IF(ISNA(VLOOKUP($A832,'SIMD 2020v2 DZ lookup data'!$A:$AA,11,FALSE)),"not found",VLOOKUP($A832,'SIMD 2020v2 DZ lookup data'!$A:$AA,11,FALSE)))</f>
        <v> </v>
      </c>
      <c r="M832" s="30" t="str">
        <f>IF($A832="Enter data zone code", " ",IF(ISNA(VLOOKUP($A832,'SIMD 2020v2 DZ lookup data'!$A:$AA,12,FALSE)),"not found",VLOOKUP($A832,'SIMD 2020v2 DZ lookup data'!$A:$AA,12,FALSE)))</f>
        <v> </v>
      </c>
      <c r="N832" s="30" t="str">
        <f>IF($A832="Enter data zone code", " ",IF(ISNA(VLOOKUP($A832,'SIMD 2020v2 DZ lookup data'!$A:$AA,13,FALSE)),"not found",VLOOKUP($A832,'SIMD 2020v2 DZ lookup data'!$A:$AA,13,FALSE)))</f>
        <v> </v>
      </c>
      <c r="O832" s="31" t="str">
        <f>IF($A832="Enter data zone code", " ",IF(ISNA(VLOOKUP($A832,'SIMD 2020v2 DZ lookup data'!$A:$AA,14,FALSE)),"not found",VLOOKUP($A832,'SIMD 2020v2 DZ lookup data'!$A:$AA,14,FALSE)))</f>
        <v> </v>
      </c>
      <c r="P832" s="31" t="str">
        <f>IF($A832="Enter data zone code", " ",IF(ISNA(VLOOKUP($A832,'SIMD 2020v2 DZ lookup data'!$A:$AA,15,FALSE)),"not found",VLOOKUP($A832,'SIMD 2020v2 DZ lookup data'!$A:$AA,15,FALSE)))</f>
        <v> </v>
      </c>
      <c r="Q832" s="37" t="str">
        <f>IF($A832="Enter data zone code", " ",IF(ISNA(VLOOKUP($A832,'SIMD 2020v2 DZ lookup data'!$A:$AA,17,FALSE)),"not found",VLOOKUP($A832,'SIMD 2020v2 DZ lookup data'!$A:$AA,17,FALSE)))</f>
        <v> </v>
      </c>
      <c r="R832" s="36" t="str">
        <f>IF($A832="Enter data zone code", " ",IF(ISNA(VLOOKUP($A832,'SIMD 2020v2 DZ lookup data'!$A:$AA,19,FALSE)),"not found",VLOOKUP($A832,'SIMD 2020v2 DZ lookup data'!$A:$AA,19,FALSE)))</f>
        <v> </v>
      </c>
      <c r="S832" s="36" t="str">
        <f>IF($A832="Enter data zone code", " ",IF(ISNA(VLOOKUP($A832,'SIMD 2020v2 DZ lookup data'!$A:$AA,23,FALSE)),"not found",VLOOKUP($A832,'SIMD 2020v2 DZ lookup data'!$A:$AA,23,FALSE)))</f>
        <v> </v>
      </c>
      <c r="T832" s="36" t="str">
        <f>IF($A832="Enter data zone code", " ",IF(ISNA(VLOOKUP($A832,'SIMD 2020v2 DZ lookup data'!$A:$AA,25,FALSE)),"not found",VLOOKUP($A832,'SIMD 2020v2 DZ lookup data'!$A:$AA,25,FALSE)))</f>
        <v> </v>
      </c>
      <c r="U832" s="38" t="str">
        <f>IF($A832="Enter data zone code", " ",IF(ISNA(VLOOKUP($A832,'SIMD 2020v2 DZ lookup data'!$A:$AA,27,FALSE)),"not found",VLOOKUP($A832,'SIMD 2020v2 DZ lookup data'!$A:$AA,27,FALSE)))</f>
        <v> </v>
      </c>
    </row>
    <row r="833" ht="15.75" customHeight="1">
      <c r="A833" s="35" t="s">
        <v>89</v>
      </c>
      <c r="B833" s="36" t="str">
        <f>IF($A833="Enter data zone code", " ",IF(ISNA(VLOOKUP($A833,'SIMD 2020v2 DZ lookup data'!$A:$AA,2,FALSE)),"not found",VLOOKUP($A833,'SIMD 2020v2 DZ lookup data'!$A:$AA,2,FALSE)))</f>
        <v> </v>
      </c>
      <c r="C833" s="36" t="str">
        <f>IF($A833="Enter data zone code", " ",IF(ISNA(VLOOKUP($A833,'SIMD 2020v2 DZ lookup data'!$A:$AA,21,FALSE)),"not found",VLOOKUP($A833,'SIMD 2020v2 DZ lookup data'!$A:$AA,21,FALSE)))</f>
        <v> </v>
      </c>
      <c r="D833" s="29" t="str">
        <f>IF($A833="Enter data zone code", " ",IF(ISNA(VLOOKUP($A833,'SIMD 2020v2 DZ lookup data'!$A:$AA,3,FALSE)),"not found",VLOOKUP($A833,'SIMD 2020v2 DZ lookup data'!$A:$AA,3,FALSE)))</f>
        <v> </v>
      </c>
      <c r="E833" s="29" t="str">
        <f>IF($A833="Enter data zone code", " ",IF(ISNA(VLOOKUP($A833,'SIMD 2020v2 DZ lookup data'!$A:$AA,4,FALSE)),"not found",VLOOKUP($A833,'SIMD 2020v2 DZ lookup data'!$A:$AA,4,FALSE)))</f>
        <v> </v>
      </c>
      <c r="F833" s="29" t="str">
        <f>IF($A833="Enter data zone code", " ",IF(ISNA(VLOOKUP($A833,'SIMD 2020v2 DZ lookup data'!$A:$AA,5,FALSE)),"not found",VLOOKUP($A833,'SIMD 2020v2 DZ lookup data'!$A:$AA,5,FALSE)))</f>
        <v> </v>
      </c>
      <c r="G833" s="29" t="str">
        <f>IF($A833="Enter data zone code", " ",IF(ISNA(VLOOKUP($A833,'SIMD 2020v2 DZ lookup data'!$A:$AA,6,FALSE)),"not found",VLOOKUP($A833,'SIMD 2020v2 DZ lookup data'!$A:$AA,6,FALSE)))</f>
        <v> </v>
      </c>
      <c r="H833" s="30" t="str">
        <f>IF($A833="Enter data zone code", " ",IF(ISNA(VLOOKUP($A833,'SIMD 2020v2 DZ lookup data'!$A:$AA,8,FALSE)),"not found",VLOOKUP($A833,'SIMD 2020v2 DZ lookup data'!$A:$AA,7,FALSE)))</f>
        <v> </v>
      </c>
      <c r="I833" s="30" t="str">
        <f>IF($A833="Enter data zone code", " ",IF(ISNA(VLOOKUP($A833,'SIMD 2020v2 DZ lookup data'!$A:$AA,7,FALSE)),"not found",VLOOKUP($A833,'SIMD 2020v2 DZ lookup data'!$A:$AA,8,FALSE)))</f>
        <v> </v>
      </c>
      <c r="J833" s="30" t="str">
        <f>IF($A833="Enter data zone code", " ",IF(ISNA(VLOOKUP($A833,'SIMD 2020v2 DZ lookup data'!$A:$AA,9,FALSE)),"not found",VLOOKUP($A833,'SIMD 2020v2 DZ lookup data'!$A:$AA,9,FALSE)))</f>
        <v> </v>
      </c>
      <c r="K833" s="30" t="str">
        <f>IF($A833="Enter data zone code", " ",IF(ISNA(VLOOKUP($A833,'SIMD 2020v2 DZ lookup data'!$A:$AA,10,FALSE)),"not found",VLOOKUP($A833,'SIMD 2020v2 DZ lookup data'!$A:$AA,10,FALSE)))</f>
        <v> </v>
      </c>
      <c r="L833" s="30" t="str">
        <f>IF($A833="Enter data zone code", " ",IF(ISNA(VLOOKUP($A833,'SIMD 2020v2 DZ lookup data'!$A:$AA,11,FALSE)),"not found",VLOOKUP($A833,'SIMD 2020v2 DZ lookup data'!$A:$AA,11,FALSE)))</f>
        <v> </v>
      </c>
      <c r="M833" s="30" t="str">
        <f>IF($A833="Enter data zone code", " ",IF(ISNA(VLOOKUP($A833,'SIMD 2020v2 DZ lookup data'!$A:$AA,12,FALSE)),"not found",VLOOKUP($A833,'SIMD 2020v2 DZ lookup data'!$A:$AA,12,FALSE)))</f>
        <v> </v>
      </c>
      <c r="N833" s="30" t="str">
        <f>IF($A833="Enter data zone code", " ",IF(ISNA(VLOOKUP($A833,'SIMD 2020v2 DZ lookup data'!$A:$AA,13,FALSE)),"not found",VLOOKUP($A833,'SIMD 2020v2 DZ lookup data'!$A:$AA,13,FALSE)))</f>
        <v> </v>
      </c>
      <c r="O833" s="31" t="str">
        <f>IF($A833="Enter data zone code", " ",IF(ISNA(VLOOKUP($A833,'SIMD 2020v2 DZ lookup data'!$A:$AA,14,FALSE)),"not found",VLOOKUP($A833,'SIMD 2020v2 DZ lookup data'!$A:$AA,14,FALSE)))</f>
        <v> </v>
      </c>
      <c r="P833" s="31" t="str">
        <f>IF($A833="Enter data zone code", " ",IF(ISNA(VLOOKUP($A833,'SIMD 2020v2 DZ lookup data'!$A:$AA,15,FALSE)),"not found",VLOOKUP($A833,'SIMD 2020v2 DZ lookup data'!$A:$AA,15,FALSE)))</f>
        <v> </v>
      </c>
      <c r="Q833" s="37" t="str">
        <f>IF($A833="Enter data zone code", " ",IF(ISNA(VLOOKUP($A833,'SIMD 2020v2 DZ lookup data'!$A:$AA,17,FALSE)),"not found",VLOOKUP($A833,'SIMD 2020v2 DZ lookup data'!$A:$AA,17,FALSE)))</f>
        <v> </v>
      </c>
      <c r="R833" s="36" t="str">
        <f>IF($A833="Enter data zone code", " ",IF(ISNA(VLOOKUP($A833,'SIMD 2020v2 DZ lookup data'!$A:$AA,19,FALSE)),"not found",VLOOKUP($A833,'SIMD 2020v2 DZ lookup data'!$A:$AA,19,FALSE)))</f>
        <v> </v>
      </c>
      <c r="S833" s="36" t="str">
        <f>IF($A833="Enter data zone code", " ",IF(ISNA(VLOOKUP($A833,'SIMD 2020v2 DZ lookup data'!$A:$AA,23,FALSE)),"not found",VLOOKUP($A833,'SIMD 2020v2 DZ lookup data'!$A:$AA,23,FALSE)))</f>
        <v> </v>
      </c>
      <c r="T833" s="36" t="str">
        <f>IF($A833="Enter data zone code", " ",IF(ISNA(VLOOKUP($A833,'SIMD 2020v2 DZ lookup data'!$A:$AA,25,FALSE)),"not found",VLOOKUP($A833,'SIMD 2020v2 DZ lookup data'!$A:$AA,25,FALSE)))</f>
        <v> </v>
      </c>
      <c r="U833" s="38" t="str">
        <f>IF($A833="Enter data zone code", " ",IF(ISNA(VLOOKUP($A833,'SIMD 2020v2 DZ lookup data'!$A:$AA,27,FALSE)),"not found",VLOOKUP($A833,'SIMD 2020v2 DZ lookup data'!$A:$AA,27,FALSE)))</f>
        <v> </v>
      </c>
    </row>
    <row r="834" ht="15.75" customHeight="1">
      <c r="A834" s="35" t="s">
        <v>89</v>
      </c>
      <c r="B834" s="36" t="str">
        <f>IF($A834="Enter data zone code", " ",IF(ISNA(VLOOKUP($A834,'SIMD 2020v2 DZ lookup data'!$A:$AA,2,FALSE)),"not found",VLOOKUP($A834,'SIMD 2020v2 DZ lookup data'!$A:$AA,2,FALSE)))</f>
        <v> </v>
      </c>
      <c r="C834" s="36" t="str">
        <f>IF($A834="Enter data zone code", " ",IF(ISNA(VLOOKUP($A834,'SIMD 2020v2 DZ lookup data'!$A:$AA,21,FALSE)),"not found",VLOOKUP($A834,'SIMD 2020v2 DZ lookup data'!$A:$AA,21,FALSE)))</f>
        <v> </v>
      </c>
      <c r="D834" s="29" t="str">
        <f>IF($A834="Enter data zone code", " ",IF(ISNA(VLOOKUP($A834,'SIMD 2020v2 DZ lookup data'!$A:$AA,3,FALSE)),"not found",VLOOKUP($A834,'SIMD 2020v2 DZ lookup data'!$A:$AA,3,FALSE)))</f>
        <v> </v>
      </c>
      <c r="E834" s="29" t="str">
        <f>IF($A834="Enter data zone code", " ",IF(ISNA(VLOOKUP($A834,'SIMD 2020v2 DZ lookup data'!$A:$AA,4,FALSE)),"not found",VLOOKUP($A834,'SIMD 2020v2 DZ lookup data'!$A:$AA,4,FALSE)))</f>
        <v> </v>
      </c>
      <c r="F834" s="29" t="str">
        <f>IF($A834="Enter data zone code", " ",IF(ISNA(VLOOKUP($A834,'SIMD 2020v2 DZ lookup data'!$A:$AA,5,FALSE)),"not found",VLOOKUP($A834,'SIMD 2020v2 DZ lookup data'!$A:$AA,5,FALSE)))</f>
        <v> </v>
      </c>
      <c r="G834" s="29" t="str">
        <f>IF($A834="Enter data zone code", " ",IF(ISNA(VLOOKUP($A834,'SIMD 2020v2 DZ lookup data'!$A:$AA,6,FALSE)),"not found",VLOOKUP($A834,'SIMD 2020v2 DZ lookup data'!$A:$AA,6,FALSE)))</f>
        <v> </v>
      </c>
      <c r="H834" s="30" t="str">
        <f>IF($A834="Enter data zone code", " ",IF(ISNA(VLOOKUP($A834,'SIMD 2020v2 DZ lookup data'!$A:$AA,8,FALSE)),"not found",VLOOKUP($A834,'SIMD 2020v2 DZ lookup data'!$A:$AA,7,FALSE)))</f>
        <v> </v>
      </c>
      <c r="I834" s="30" t="str">
        <f>IF($A834="Enter data zone code", " ",IF(ISNA(VLOOKUP($A834,'SIMD 2020v2 DZ lookup data'!$A:$AA,7,FALSE)),"not found",VLOOKUP($A834,'SIMD 2020v2 DZ lookup data'!$A:$AA,8,FALSE)))</f>
        <v> </v>
      </c>
      <c r="J834" s="30" t="str">
        <f>IF($A834="Enter data zone code", " ",IF(ISNA(VLOOKUP($A834,'SIMD 2020v2 DZ lookup data'!$A:$AA,9,FALSE)),"not found",VLOOKUP($A834,'SIMD 2020v2 DZ lookup data'!$A:$AA,9,FALSE)))</f>
        <v> </v>
      </c>
      <c r="K834" s="30" t="str">
        <f>IF($A834="Enter data zone code", " ",IF(ISNA(VLOOKUP($A834,'SIMD 2020v2 DZ lookup data'!$A:$AA,10,FALSE)),"not found",VLOOKUP($A834,'SIMD 2020v2 DZ lookup data'!$A:$AA,10,FALSE)))</f>
        <v> </v>
      </c>
      <c r="L834" s="30" t="str">
        <f>IF($A834="Enter data zone code", " ",IF(ISNA(VLOOKUP($A834,'SIMD 2020v2 DZ lookup data'!$A:$AA,11,FALSE)),"not found",VLOOKUP($A834,'SIMD 2020v2 DZ lookup data'!$A:$AA,11,FALSE)))</f>
        <v> </v>
      </c>
      <c r="M834" s="30" t="str">
        <f>IF($A834="Enter data zone code", " ",IF(ISNA(VLOOKUP($A834,'SIMD 2020v2 DZ lookup data'!$A:$AA,12,FALSE)),"not found",VLOOKUP($A834,'SIMD 2020v2 DZ lookup data'!$A:$AA,12,FALSE)))</f>
        <v> </v>
      </c>
      <c r="N834" s="30" t="str">
        <f>IF($A834="Enter data zone code", " ",IF(ISNA(VLOOKUP($A834,'SIMD 2020v2 DZ lookup data'!$A:$AA,13,FALSE)),"not found",VLOOKUP($A834,'SIMD 2020v2 DZ lookup data'!$A:$AA,13,FALSE)))</f>
        <v> </v>
      </c>
      <c r="O834" s="31" t="str">
        <f>IF($A834="Enter data zone code", " ",IF(ISNA(VLOOKUP($A834,'SIMD 2020v2 DZ lookup data'!$A:$AA,14,FALSE)),"not found",VLOOKUP($A834,'SIMD 2020v2 DZ lookup data'!$A:$AA,14,FALSE)))</f>
        <v> </v>
      </c>
      <c r="P834" s="31" t="str">
        <f>IF($A834="Enter data zone code", " ",IF(ISNA(VLOOKUP($A834,'SIMD 2020v2 DZ lookup data'!$A:$AA,15,FALSE)),"not found",VLOOKUP($A834,'SIMD 2020v2 DZ lookup data'!$A:$AA,15,FALSE)))</f>
        <v> </v>
      </c>
      <c r="Q834" s="37" t="str">
        <f>IF($A834="Enter data zone code", " ",IF(ISNA(VLOOKUP($A834,'SIMD 2020v2 DZ lookup data'!$A:$AA,17,FALSE)),"not found",VLOOKUP($A834,'SIMD 2020v2 DZ lookup data'!$A:$AA,17,FALSE)))</f>
        <v> </v>
      </c>
      <c r="R834" s="36" t="str">
        <f>IF($A834="Enter data zone code", " ",IF(ISNA(VLOOKUP($A834,'SIMD 2020v2 DZ lookup data'!$A:$AA,19,FALSE)),"not found",VLOOKUP($A834,'SIMD 2020v2 DZ lookup data'!$A:$AA,19,FALSE)))</f>
        <v> </v>
      </c>
      <c r="S834" s="36" t="str">
        <f>IF($A834="Enter data zone code", " ",IF(ISNA(VLOOKUP($A834,'SIMD 2020v2 DZ lookup data'!$A:$AA,23,FALSE)),"not found",VLOOKUP($A834,'SIMD 2020v2 DZ lookup data'!$A:$AA,23,FALSE)))</f>
        <v> </v>
      </c>
      <c r="T834" s="36" t="str">
        <f>IF($A834="Enter data zone code", " ",IF(ISNA(VLOOKUP($A834,'SIMD 2020v2 DZ lookup data'!$A:$AA,25,FALSE)),"not found",VLOOKUP($A834,'SIMD 2020v2 DZ lookup data'!$A:$AA,25,FALSE)))</f>
        <v> </v>
      </c>
      <c r="U834" s="38" t="str">
        <f>IF($A834="Enter data zone code", " ",IF(ISNA(VLOOKUP($A834,'SIMD 2020v2 DZ lookup data'!$A:$AA,27,FALSE)),"not found",VLOOKUP($A834,'SIMD 2020v2 DZ lookup data'!$A:$AA,27,FALSE)))</f>
        <v> </v>
      </c>
    </row>
    <row r="835" ht="15.75" customHeight="1">
      <c r="A835" s="35" t="s">
        <v>89</v>
      </c>
      <c r="B835" s="36" t="str">
        <f>IF($A835="Enter data zone code", " ",IF(ISNA(VLOOKUP($A835,'SIMD 2020v2 DZ lookup data'!$A:$AA,2,FALSE)),"not found",VLOOKUP($A835,'SIMD 2020v2 DZ lookup data'!$A:$AA,2,FALSE)))</f>
        <v> </v>
      </c>
      <c r="C835" s="36" t="str">
        <f>IF($A835="Enter data zone code", " ",IF(ISNA(VLOOKUP($A835,'SIMD 2020v2 DZ lookup data'!$A:$AA,21,FALSE)),"not found",VLOOKUP($A835,'SIMD 2020v2 DZ lookup data'!$A:$AA,21,FALSE)))</f>
        <v> </v>
      </c>
      <c r="D835" s="29" t="str">
        <f>IF($A835="Enter data zone code", " ",IF(ISNA(VLOOKUP($A835,'SIMD 2020v2 DZ lookup data'!$A:$AA,3,FALSE)),"not found",VLOOKUP($A835,'SIMD 2020v2 DZ lookup data'!$A:$AA,3,FALSE)))</f>
        <v> </v>
      </c>
      <c r="E835" s="29" t="str">
        <f>IF($A835="Enter data zone code", " ",IF(ISNA(VLOOKUP($A835,'SIMD 2020v2 DZ lookup data'!$A:$AA,4,FALSE)),"not found",VLOOKUP($A835,'SIMD 2020v2 DZ lookup data'!$A:$AA,4,FALSE)))</f>
        <v> </v>
      </c>
      <c r="F835" s="29" t="str">
        <f>IF($A835="Enter data zone code", " ",IF(ISNA(VLOOKUP($A835,'SIMD 2020v2 DZ lookup data'!$A:$AA,5,FALSE)),"not found",VLOOKUP($A835,'SIMD 2020v2 DZ lookup data'!$A:$AA,5,FALSE)))</f>
        <v> </v>
      </c>
      <c r="G835" s="29" t="str">
        <f>IF($A835="Enter data zone code", " ",IF(ISNA(VLOOKUP($A835,'SIMD 2020v2 DZ lookup data'!$A:$AA,6,FALSE)),"not found",VLOOKUP($A835,'SIMD 2020v2 DZ lookup data'!$A:$AA,6,FALSE)))</f>
        <v> </v>
      </c>
      <c r="H835" s="30" t="str">
        <f>IF($A835="Enter data zone code", " ",IF(ISNA(VLOOKUP($A835,'SIMD 2020v2 DZ lookup data'!$A:$AA,8,FALSE)),"not found",VLOOKUP($A835,'SIMD 2020v2 DZ lookup data'!$A:$AA,7,FALSE)))</f>
        <v> </v>
      </c>
      <c r="I835" s="30" t="str">
        <f>IF($A835="Enter data zone code", " ",IF(ISNA(VLOOKUP($A835,'SIMD 2020v2 DZ lookup data'!$A:$AA,7,FALSE)),"not found",VLOOKUP($A835,'SIMD 2020v2 DZ lookup data'!$A:$AA,8,FALSE)))</f>
        <v> </v>
      </c>
      <c r="J835" s="30" t="str">
        <f>IF($A835="Enter data zone code", " ",IF(ISNA(VLOOKUP($A835,'SIMD 2020v2 DZ lookup data'!$A:$AA,9,FALSE)),"not found",VLOOKUP($A835,'SIMD 2020v2 DZ lookup data'!$A:$AA,9,FALSE)))</f>
        <v> </v>
      </c>
      <c r="K835" s="30" t="str">
        <f>IF($A835="Enter data zone code", " ",IF(ISNA(VLOOKUP($A835,'SIMD 2020v2 DZ lookup data'!$A:$AA,10,FALSE)),"not found",VLOOKUP($A835,'SIMD 2020v2 DZ lookup data'!$A:$AA,10,FALSE)))</f>
        <v> </v>
      </c>
      <c r="L835" s="30" t="str">
        <f>IF($A835="Enter data zone code", " ",IF(ISNA(VLOOKUP($A835,'SIMD 2020v2 DZ lookup data'!$A:$AA,11,FALSE)),"not found",VLOOKUP($A835,'SIMD 2020v2 DZ lookup data'!$A:$AA,11,FALSE)))</f>
        <v> </v>
      </c>
      <c r="M835" s="30" t="str">
        <f>IF($A835="Enter data zone code", " ",IF(ISNA(VLOOKUP($A835,'SIMD 2020v2 DZ lookup data'!$A:$AA,12,FALSE)),"not found",VLOOKUP($A835,'SIMD 2020v2 DZ lookup data'!$A:$AA,12,FALSE)))</f>
        <v> </v>
      </c>
      <c r="N835" s="30" t="str">
        <f>IF($A835="Enter data zone code", " ",IF(ISNA(VLOOKUP($A835,'SIMD 2020v2 DZ lookup data'!$A:$AA,13,FALSE)),"not found",VLOOKUP($A835,'SIMD 2020v2 DZ lookup data'!$A:$AA,13,FALSE)))</f>
        <v> </v>
      </c>
      <c r="O835" s="31" t="str">
        <f>IF($A835="Enter data zone code", " ",IF(ISNA(VLOOKUP($A835,'SIMD 2020v2 DZ lookup data'!$A:$AA,14,FALSE)),"not found",VLOOKUP($A835,'SIMD 2020v2 DZ lookup data'!$A:$AA,14,FALSE)))</f>
        <v> </v>
      </c>
      <c r="P835" s="31" t="str">
        <f>IF($A835="Enter data zone code", " ",IF(ISNA(VLOOKUP($A835,'SIMD 2020v2 DZ lookup data'!$A:$AA,15,FALSE)),"not found",VLOOKUP($A835,'SIMD 2020v2 DZ lookup data'!$A:$AA,15,FALSE)))</f>
        <v> </v>
      </c>
      <c r="Q835" s="37" t="str">
        <f>IF($A835="Enter data zone code", " ",IF(ISNA(VLOOKUP($A835,'SIMD 2020v2 DZ lookup data'!$A:$AA,17,FALSE)),"not found",VLOOKUP($A835,'SIMD 2020v2 DZ lookup data'!$A:$AA,17,FALSE)))</f>
        <v> </v>
      </c>
      <c r="R835" s="36" t="str">
        <f>IF($A835="Enter data zone code", " ",IF(ISNA(VLOOKUP($A835,'SIMD 2020v2 DZ lookup data'!$A:$AA,19,FALSE)),"not found",VLOOKUP($A835,'SIMD 2020v2 DZ lookup data'!$A:$AA,19,FALSE)))</f>
        <v> </v>
      </c>
      <c r="S835" s="36" t="str">
        <f>IF($A835="Enter data zone code", " ",IF(ISNA(VLOOKUP($A835,'SIMD 2020v2 DZ lookup data'!$A:$AA,23,FALSE)),"not found",VLOOKUP($A835,'SIMD 2020v2 DZ lookup data'!$A:$AA,23,FALSE)))</f>
        <v> </v>
      </c>
      <c r="T835" s="36" t="str">
        <f>IF($A835="Enter data zone code", " ",IF(ISNA(VLOOKUP($A835,'SIMD 2020v2 DZ lookup data'!$A:$AA,25,FALSE)),"not found",VLOOKUP($A835,'SIMD 2020v2 DZ lookup data'!$A:$AA,25,FALSE)))</f>
        <v> </v>
      </c>
      <c r="U835" s="38" t="str">
        <f>IF($A835="Enter data zone code", " ",IF(ISNA(VLOOKUP($A835,'SIMD 2020v2 DZ lookup data'!$A:$AA,27,FALSE)),"not found",VLOOKUP($A835,'SIMD 2020v2 DZ lookup data'!$A:$AA,27,FALSE)))</f>
        <v> </v>
      </c>
    </row>
    <row r="836" ht="15.75" customHeight="1">
      <c r="A836" s="35" t="s">
        <v>89</v>
      </c>
      <c r="B836" s="36" t="str">
        <f>IF($A836="Enter data zone code", " ",IF(ISNA(VLOOKUP($A836,'SIMD 2020v2 DZ lookup data'!$A:$AA,2,FALSE)),"not found",VLOOKUP($A836,'SIMD 2020v2 DZ lookup data'!$A:$AA,2,FALSE)))</f>
        <v> </v>
      </c>
      <c r="C836" s="36" t="str">
        <f>IF($A836="Enter data zone code", " ",IF(ISNA(VLOOKUP($A836,'SIMD 2020v2 DZ lookup data'!$A:$AA,21,FALSE)),"not found",VLOOKUP($A836,'SIMD 2020v2 DZ lookup data'!$A:$AA,21,FALSE)))</f>
        <v> </v>
      </c>
      <c r="D836" s="29" t="str">
        <f>IF($A836="Enter data zone code", " ",IF(ISNA(VLOOKUP($A836,'SIMD 2020v2 DZ lookup data'!$A:$AA,3,FALSE)),"not found",VLOOKUP($A836,'SIMD 2020v2 DZ lookup data'!$A:$AA,3,FALSE)))</f>
        <v> </v>
      </c>
      <c r="E836" s="29" t="str">
        <f>IF($A836="Enter data zone code", " ",IF(ISNA(VLOOKUP($A836,'SIMD 2020v2 DZ lookup data'!$A:$AA,4,FALSE)),"not found",VLOOKUP($A836,'SIMD 2020v2 DZ lookup data'!$A:$AA,4,FALSE)))</f>
        <v> </v>
      </c>
      <c r="F836" s="29" t="str">
        <f>IF($A836="Enter data zone code", " ",IF(ISNA(VLOOKUP($A836,'SIMD 2020v2 DZ lookup data'!$A:$AA,5,FALSE)),"not found",VLOOKUP($A836,'SIMD 2020v2 DZ lookup data'!$A:$AA,5,FALSE)))</f>
        <v> </v>
      </c>
      <c r="G836" s="29" t="str">
        <f>IF($A836="Enter data zone code", " ",IF(ISNA(VLOOKUP($A836,'SIMD 2020v2 DZ lookup data'!$A:$AA,6,FALSE)),"not found",VLOOKUP($A836,'SIMD 2020v2 DZ lookup data'!$A:$AA,6,FALSE)))</f>
        <v> </v>
      </c>
      <c r="H836" s="30" t="str">
        <f>IF($A836="Enter data zone code", " ",IF(ISNA(VLOOKUP($A836,'SIMD 2020v2 DZ lookup data'!$A:$AA,8,FALSE)),"not found",VLOOKUP($A836,'SIMD 2020v2 DZ lookup data'!$A:$AA,7,FALSE)))</f>
        <v> </v>
      </c>
      <c r="I836" s="30" t="str">
        <f>IF($A836="Enter data zone code", " ",IF(ISNA(VLOOKUP($A836,'SIMD 2020v2 DZ lookup data'!$A:$AA,7,FALSE)),"not found",VLOOKUP($A836,'SIMD 2020v2 DZ lookup data'!$A:$AA,8,FALSE)))</f>
        <v> </v>
      </c>
      <c r="J836" s="30" t="str">
        <f>IF($A836="Enter data zone code", " ",IF(ISNA(VLOOKUP($A836,'SIMD 2020v2 DZ lookup data'!$A:$AA,9,FALSE)),"not found",VLOOKUP($A836,'SIMD 2020v2 DZ lookup data'!$A:$AA,9,FALSE)))</f>
        <v> </v>
      </c>
      <c r="K836" s="30" t="str">
        <f>IF($A836="Enter data zone code", " ",IF(ISNA(VLOOKUP($A836,'SIMD 2020v2 DZ lookup data'!$A:$AA,10,FALSE)),"not found",VLOOKUP($A836,'SIMD 2020v2 DZ lookup data'!$A:$AA,10,FALSE)))</f>
        <v> </v>
      </c>
      <c r="L836" s="30" t="str">
        <f>IF($A836="Enter data zone code", " ",IF(ISNA(VLOOKUP($A836,'SIMD 2020v2 DZ lookup data'!$A:$AA,11,FALSE)),"not found",VLOOKUP($A836,'SIMD 2020v2 DZ lookup data'!$A:$AA,11,FALSE)))</f>
        <v> </v>
      </c>
      <c r="M836" s="30" t="str">
        <f>IF($A836="Enter data zone code", " ",IF(ISNA(VLOOKUP($A836,'SIMD 2020v2 DZ lookup data'!$A:$AA,12,FALSE)),"not found",VLOOKUP($A836,'SIMD 2020v2 DZ lookup data'!$A:$AA,12,FALSE)))</f>
        <v> </v>
      </c>
      <c r="N836" s="30" t="str">
        <f>IF($A836="Enter data zone code", " ",IF(ISNA(VLOOKUP($A836,'SIMD 2020v2 DZ lookup data'!$A:$AA,13,FALSE)),"not found",VLOOKUP($A836,'SIMD 2020v2 DZ lookup data'!$A:$AA,13,FALSE)))</f>
        <v> </v>
      </c>
      <c r="O836" s="31" t="str">
        <f>IF($A836="Enter data zone code", " ",IF(ISNA(VLOOKUP($A836,'SIMD 2020v2 DZ lookup data'!$A:$AA,14,FALSE)),"not found",VLOOKUP($A836,'SIMD 2020v2 DZ lookup data'!$A:$AA,14,FALSE)))</f>
        <v> </v>
      </c>
      <c r="P836" s="31" t="str">
        <f>IF($A836="Enter data zone code", " ",IF(ISNA(VLOOKUP($A836,'SIMD 2020v2 DZ lookup data'!$A:$AA,15,FALSE)),"not found",VLOOKUP($A836,'SIMD 2020v2 DZ lookup data'!$A:$AA,15,FALSE)))</f>
        <v> </v>
      </c>
      <c r="Q836" s="37" t="str">
        <f>IF($A836="Enter data zone code", " ",IF(ISNA(VLOOKUP($A836,'SIMD 2020v2 DZ lookup data'!$A:$AA,17,FALSE)),"not found",VLOOKUP($A836,'SIMD 2020v2 DZ lookup data'!$A:$AA,17,FALSE)))</f>
        <v> </v>
      </c>
      <c r="R836" s="36" t="str">
        <f>IF($A836="Enter data zone code", " ",IF(ISNA(VLOOKUP($A836,'SIMD 2020v2 DZ lookup data'!$A:$AA,19,FALSE)),"not found",VLOOKUP($A836,'SIMD 2020v2 DZ lookup data'!$A:$AA,19,FALSE)))</f>
        <v> </v>
      </c>
      <c r="S836" s="36" t="str">
        <f>IF($A836="Enter data zone code", " ",IF(ISNA(VLOOKUP($A836,'SIMD 2020v2 DZ lookup data'!$A:$AA,23,FALSE)),"not found",VLOOKUP($A836,'SIMD 2020v2 DZ lookup data'!$A:$AA,23,FALSE)))</f>
        <v> </v>
      </c>
      <c r="T836" s="36" t="str">
        <f>IF($A836="Enter data zone code", " ",IF(ISNA(VLOOKUP($A836,'SIMD 2020v2 DZ lookup data'!$A:$AA,25,FALSE)),"not found",VLOOKUP($A836,'SIMD 2020v2 DZ lookup data'!$A:$AA,25,FALSE)))</f>
        <v> </v>
      </c>
      <c r="U836" s="38" t="str">
        <f>IF($A836="Enter data zone code", " ",IF(ISNA(VLOOKUP($A836,'SIMD 2020v2 DZ lookup data'!$A:$AA,27,FALSE)),"not found",VLOOKUP($A836,'SIMD 2020v2 DZ lookup data'!$A:$AA,27,FALSE)))</f>
        <v> </v>
      </c>
    </row>
    <row r="837" ht="15.75" customHeight="1">
      <c r="A837" s="35" t="s">
        <v>89</v>
      </c>
      <c r="B837" s="36" t="str">
        <f>IF($A837="Enter data zone code", " ",IF(ISNA(VLOOKUP($A837,'SIMD 2020v2 DZ lookup data'!$A:$AA,2,FALSE)),"not found",VLOOKUP($A837,'SIMD 2020v2 DZ lookup data'!$A:$AA,2,FALSE)))</f>
        <v> </v>
      </c>
      <c r="C837" s="36" t="str">
        <f>IF($A837="Enter data zone code", " ",IF(ISNA(VLOOKUP($A837,'SIMD 2020v2 DZ lookup data'!$A:$AA,21,FALSE)),"not found",VLOOKUP($A837,'SIMD 2020v2 DZ lookup data'!$A:$AA,21,FALSE)))</f>
        <v> </v>
      </c>
      <c r="D837" s="29" t="str">
        <f>IF($A837="Enter data zone code", " ",IF(ISNA(VLOOKUP($A837,'SIMD 2020v2 DZ lookup data'!$A:$AA,3,FALSE)),"not found",VLOOKUP($A837,'SIMD 2020v2 DZ lookup data'!$A:$AA,3,FALSE)))</f>
        <v> </v>
      </c>
      <c r="E837" s="29" t="str">
        <f>IF($A837="Enter data zone code", " ",IF(ISNA(VLOOKUP($A837,'SIMD 2020v2 DZ lookup data'!$A:$AA,4,FALSE)),"not found",VLOOKUP($A837,'SIMD 2020v2 DZ lookup data'!$A:$AA,4,FALSE)))</f>
        <v> </v>
      </c>
      <c r="F837" s="29" t="str">
        <f>IF($A837="Enter data zone code", " ",IF(ISNA(VLOOKUP($A837,'SIMD 2020v2 DZ lookup data'!$A:$AA,5,FALSE)),"not found",VLOOKUP($A837,'SIMD 2020v2 DZ lookup data'!$A:$AA,5,FALSE)))</f>
        <v> </v>
      </c>
      <c r="G837" s="29" t="str">
        <f>IF($A837="Enter data zone code", " ",IF(ISNA(VLOOKUP($A837,'SIMD 2020v2 DZ lookup data'!$A:$AA,6,FALSE)),"not found",VLOOKUP($A837,'SIMD 2020v2 DZ lookup data'!$A:$AA,6,FALSE)))</f>
        <v> </v>
      </c>
      <c r="H837" s="30" t="str">
        <f>IF($A837="Enter data zone code", " ",IF(ISNA(VLOOKUP($A837,'SIMD 2020v2 DZ lookup data'!$A:$AA,8,FALSE)),"not found",VLOOKUP($A837,'SIMD 2020v2 DZ lookup data'!$A:$AA,7,FALSE)))</f>
        <v> </v>
      </c>
      <c r="I837" s="30" t="str">
        <f>IF($A837="Enter data zone code", " ",IF(ISNA(VLOOKUP($A837,'SIMD 2020v2 DZ lookup data'!$A:$AA,7,FALSE)),"not found",VLOOKUP($A837,'SIMD 2020v2 DZ lookup data'!$A:$AA,8,FALSE)))</f>
        <v> </v>
      </c>
      <c r="J837" s="30" t="str">
        <f>IF($A837="Enter data zone code", " ",IF(ISNA(VLOOKUP($A837,'SIMD 2020v2 DZ lookup data'!$A:$AA,9,FALSE)),"not found",VLOOKUP($A837,'SIMD 2020v2 DZ lookup data'!$A:$AA,9,FALSE)))</f>
        <v> </v>
      </c>
      <c r="K837" s="30" t="str">
        <f>IF($A837="Enter data zone code", " ",IF(ISNA(VLOOKUP($A837,'SIMD 2020v2 DZ lookup data'!$A:$AA,10,FALSE)),"not found",VLOOKUP($A837,'SIMD 2020v2 DZ lookup data'!$A:$AA,10,FALSE)))</f>
        <v> </v>
      </c>
      <c r="L837" s="30" t="str">
        <f>IF($A837="Enter data zone code", " ",IF(ISNA(VLOOKUP($A837,'SIMD 2020v2 DZ lookup data'!$A:$AA,11,FALSE)),"not found",VLOOKUP($A837,'SIMD 2020v2 DZ lookup data'!$A:$AA,11,FALSE)))</f>
        <v> </v>
      </c>
      <c r="M837" s="30" t="str">
        <f>IF($A837="Enter data zone code", " ",IF(ISNA(VLOOKUP($A837,'SIMD 2020v2 DZ lookup data'!$A:$AA,12,FALSE)),"not found",VLOOKUP($A837,'SIMD 2020v2 DZ lookup data'!$A:$AA,12,FALSE)))</f>
        <v> </v>
      </c>
      <c r="N837" s="30" t="str">
        <f>IF($A837="Enter data zone code", " ",IF(ISNA(VLOOKUP($A837,'SIMD 2020v2 DZ lookup data'!$A:$AA,13,FALSE)),"not found",VLOOKUP($A837,'SIMD 2020v2 DZ lookup data'!$A:$AA,13,FALSE)))</f>
        <v> </v>
      </c>
      <c r="O837" s="31" t="str">
        <f>IF($A837="Enter data zone code", " ",IF(ISNA(VLOOKUP($A837,'SIMD 2020v2 DZ lookup data'!$A:$AA,14,FALSE)),"not found",VLOOKUP($A837,'SIMD 2020v2 DZ lookup data'!$A:$AA,14,FALSE)))</f>
        <v> </v>
      </c>
      <c r="P837" s="31" t="str">
        <f>IF($A837="Enter data zone code", " ",IF(ISNA(VLOOKUP($A837,'SIMD 2020v2 DZ lookup data'!$A:$AA,15,FALSE)),"not found",VLOOKUP($A837,'SIMD 2020v2 DZ lookup data'!$A:$AA,15,FALSE)))</f>
        <v> </v>
      </c>
      <c r="Q837" s="37" t="str">
        <f>IF($A837="Enter data zone code", " ",IF(ISNA(VLOOKUP($A837,'SIMD 2020v2 DZ lookup data'!$A:$AA,17,FALSE)),"not found",VLOOKUP($A837,'SIMD 2020v2 DZ lookup data'!$A:$AA,17,FALSE)))</f>
        <v> </v>
      </c>
      <c r="R837" s="36" t="str">
        <f>IF($A837="Enter data zone code", " ",IF(ISNA(VLOOKUP($A837,'SIMD 2020v2 DZ lookup data'!$A:$AA,19,FALSE)),"not found",VLOOKUP($A837,'SIMD 2020v2 DZ lookup data'!$A:$AA,19,FALSE)))</f>
        <v> </v>
      </c>
      <c r="S837" s="36" t="str">
        <f>IF($A837="Enter data zone code", " ",IF(ISNA(VLOOKUP($A837,'SIMD 2020v2 DZ lookup data'!$A:$AA,23,FALSE)),"not found",VLOOKUP($A837,'SIMD 2020v2 DZ lookup data'!$A:$AA,23,FALSE)))</f>
        <v> </v>
      </c>
      <c r="T837" s="36" t="str">
        <f>IF($A837="Enter data zone code", " ",IF(ISNA(VLOOKUP($A837,'SIMD 2020v2 DZ lookup data'!$A:$AA,25,FALSE)),"not found",VLOOKUP($A837,'SIMD 2020v2 DZ lookup data'!$A:$AA,25,FALSE)))</f>
        <v> </v>
      </c>
      <c r="U837" s="38" t="str">
        <f>IF($A837="Enter data zone code", " ",IF(ISNA(VLOOKUP($A837,'SIMD 2020v2 DZ lookup data'!$A:$AA,27,FALSE)),"not found",VLOOKUP($A837,'SIMD 2020v2 DZ lookup data'!$A:$AA,27,FALSE)))</f>
        <v> </v>
      </c>
    </row>
    <row r="838" ht="15.75" customHeight="1">
      <c r="A838" s="35" t="s">
        <v>89</v>
      </c>
      <c r="B838" s="36" t="str">
        <f>IF($A838="Enter data zone code", " ",IF(ISNA(VLOOKUP($A838,'SIMD 2020v2 DZ lookup data'!$A:$AA,2,FALSE)),"not found",VLOOKUP($A838,'SIMD 2020v2 DZ lookup data'!$A:$AA,2,FALSE)))</f>
        <v> </v>
      </c>
      <c r="C838" s="36" t="str">
        <f>IF($A838="Enter data zone code", " ",IF(ISNA(VLOOKUP($A838,'SIMD 2020v2 DZ lookup data'!$A:$AA,21,FALSE)),"not found",VLOOKUP($A838,'SIMD 2020v2 DZ lookup data'!$A:$AA,21,FALSE)))</f>
        <v> </v>
      </c>
      <c r="D838" s="29" t="str">
        <f>IF($A838="Enter data zone code", " ",IF(ISNA(VLOOKUP($A838,'SIMD 2020v2 DZ lookup data'!$A:$AA,3,FALSE)),"not found",VLOOKUP($A838,'SIMD 2020v2 DZ lookup data'!$A:$AA,3,FALSE)))</f>
        <v> </v>
      </c>
      <c r="E838" s="29" t="str">
        <f>IF($A838="Enter data zone code", " ",IF(ISNA(VLOOKUP($A838,'SIMD 2020v2 DZ lookup data'!$A:$AA,4,FALSE)),"not found",VLOOKUP($A838,'SIMD 2020v2 DZ lookup data'!$A:$AA,4,FALSE)))</f>
        <v> </v>
      </c>
      <c r="F838" s="29" t="str">
        <f>IF($A838="Enter data zone code", " ",IF(ISNA(VLOOKUP($A838,'SIMD 2020v2 DZ lookup data'!$A:$AA,5,FALSE)),"not found",VLOOKUP($A838,'SIMD 2020v2 DZ lookup data'!$A:$AA,5,FALSE)))</f>
        <v> </v>
      </c>
      <c r="G838" s="29" t="str">
        <f>IF($A838="Enter data zone code", " ",IF(ISNA(VLOOKUP($A838,'SIMD 2020v2 DZ lookup data'!$A:$AA,6,FALSE)),"not found",VLOOKUP($A838,'SIMD 2020v2 DZ lookup data'!$A:$AA,6,FALSE)))</f>
        <v> </v>
      </c>
      <c r="H838" s="30" t="str">
        <f>IF($A838="Enter data zone code", " ",IF(ISNA(VLOOKUP($A838,'SIMD 2020v2 DZ lookup data'!$A:$AA,8,FALSE)),"not found",VLOOKUP($A838,'SIMD 2020v2 DZ lookup data'!$A:$AA,7,FALSE)))</f>
        <v> </v>
      </c>
      <c r="I838" s="30" t="str">
        <f>IF($A838="Enter data zone code", " ",IF(ISNA(VLOOKUP($A838,'SIMD 2020v2 DZ lookup data'!$A:$AA,7,FALSE)),"not found",VLOOKUP($A838,'SIMD 2020v2 DZ lookup data'!$A:$AA,8,FALSE)))</f>
        <v> </v>
      </c>
      <c r="J838" s="30" t="str">
        <f>IF($A838="Enter data zone code", " ",IF(ISNA(VLOOKUP($A838,'SIMD 2020v2 DZ lookup data'!$A:$AA,9,FALSE)),"not found",VLOOKUP($A838,'SIMD 2020v2 DZ lookup data'!$A:$AA,9,FALSE)))</f>
        <v> </v>
      </c>
      <c r="K838" s="30" t="str">
        <f>IF($A838="Enter data zone code", " ",IF(ISNA(VLOOKUP($A838,'SIMD 2020v2 DZ lookup data'!$A:$AA,10,FALSE)),"not found",VLOOKUP($A838,'SIMD 2020v2 DZ lookup data'!$A:$AA,10,FALSE)))</f>
        <v> </v>
      </c>
      <c r="L838" s="30" t="str">
        <f>IF($A838="Enter data zone code", " ",IF(ISNA(VLOOKUP($A838,'SIMD 2020v2 DZ lookup data'!$A:$AA,11,FALSE)),"not found",VLOOKUP($A838,'SIMD 2020v2 DZ lookup data'!$A:$AA,11,FALSE)))</f>
        <v> </v>
      </c>
      <c r="M838" s="30" t="str">
        <f>IF($A838="Enter data zone code", " ",IF(ISNA(VLOOKUP($A838,'SIMD 2020v2 DZ lookup data'!$A:$AA,12,FALSE)),"not found",VLOOKUP($A838,'SIMD 2020v2 DZ lookup data'!$A:$AA,12,FALSE)))</f>
        <v> </v>
      </c>
      <c r="N838" s="30" t="str">
        <f>IF($A838="Enter data zone code", " ",IF(ISNA(VLOOKUP($A838,'SIMD 2020v2 DZ lookup data'!$A:$AA,13,FALSE)),"not found",VLOOKUP($A838,'SIMD 2020v2 DZ lookup data'!$A:$AA,13,FALSE)))</f>
        <v> </v>
      </c>
      <c r="O838" s="31" t="str">
        <f>IF($A838="Enter data zone code", " ",IF(ISNA(VLOOKUP($A838,'SIMD 2020v2 DZ lookup data'!$A:$AA,14,FALSE)),"not found",VLOOKUP($A838,'SIMD 2020v2 DZ lookup data'!$A:$AA,14,FALSE)))</f>
        <v> </v>
      </c>
      <c r="P838" s="31" t="str">
        <f>IF($A838="Enter data zone code", " ",IF(ISNA(VLOOKUP($A838,'SIMD 2020v2 DZ lookup data'!$A:$AA,15,FALSE)),"not found",VLOOKUP($A838,'SIMD 2020v2 DZ lookup data'!$A:$AA,15,FALSE)))</f>
        <v> </v>
      </c>
      <c r="Q838" s="37" t="str">
        <f>IF($A838="Enter data zone code", " ",IF(ISNA(VLOOKUP($A838,'SIMD 2020v2 DZ lookup data'!$A:$AA,17,FALSE)),"not found",VLOOKUP($A838,'SIMD 2020v2 DZ lookup data'!$A:$AA,17,FALSE)))</f>
        <v> </v>
      </c>
      <c r="R838" s="36" t="str">
        <f>IF($A838="Enter data zone code", " ",IF(ISNA(VLOOKUP($A838,'SIMD 2020v2 DZ lookup data'!$A:$AA,19,FALSE)),"not found",VLOOKUP($A838,'SIMD 2020v2 DZ lookup data'!$A:$AA,19,FALSE)))</f>
        <v> </v>
      </c>
      <c r="S838" s="36" t="str">
        <f>IF($A838="Enter data zone code", " ",IF(ISNA(VLOOKUP($A838,'SIMD 2020v2 DZ lookup data'!$A:$AA,23,FALSE)),"not found",VLOOKUP($A838,'SIMD 2020v2 DZ lookup data'!$A:$AA,23,FALSE)))</f>
        <v> </v>
      </c>
      <c r="T838" s="36" t="str">
        <f>IF($A838="Enter data zone code", " ",IF(ISNA(VLOOKUP($A838,'SIMD 2020v2 DZ lookup data'!$A:$AA,25,FALSE)),"not found",VLOOKUP($A838,'SIMD 2020v2 DZ lookup data'!$A:$AA,25,FALSE)))</f>
        <v> </v>
      </c>
      <c r="U838" s="38" t="str">
        <f>IF($A838="Enter data zone code", " ",IF(ISNA(VLOOKUP($A838,'SIMD 2020v2 DZ lookup data'!$A:$AA,27,FALSE)),"not found",VLOOKUP($A838,'SIMD 2020v2 DZ lookup data'!$A:$AA,27,FALSE)))</f>
        <v> </v>
      </c>
    </row>
    <row r="839" ht="15.75" customHeight="1">
      <c r="A839" s="35" t="s">
        <v>89</v>
      </c>
      <c r="B839" s="36" t="str">
        <f>IF($A839="Enter data zone code", " ",IF(ISNA(VLOOKUP($A839,'SIMD 2020v2 DZ lookup data'!$A:$AA,2,FALSE)),"not found",VLOOKUP($A839,'SIMD 2020v2 DZ lookup data'!$A:$AA,2,FALSE)))</f>
        <v> </v>
      </c>
      <c r="C839" s="36" t="str">
        <f>IF($A839="Enter data zone code", " ",IF(ISNA(VLOOKUP($A839,'SIMD 2020v2 DZ lookup data'!$A:$AA,21,FALSE)),"not found",VLOOKUP($A839,'SIMD 2020v2 DZ lookup data'!$A:$AA,21,FALSE)))</f>
        <v> </v>
      </c>
      <c r="D839" s="29" t="str">
        <f>IF($A839="Enter data zone code", " ",IF(ISNA(VLOOKUP($A839,'SIMD 2020v2 DZ lookup data'!$A:$AA,3,FALSE)),"not found",VLOOKUP($A839,'SIMD 2020v2 DZ lookup data'!$A:$AA,3,FALSE)))</f>
        <v> </v>
      </c>
      <c r="E839" s="29" t="str">
        <f>IF($A839="Enter data zone code", " ",IF(ISNA(VLOOKUP($A839,'SIMD 2020v2 DZ lookup data'!$A:$AA,4,FALSE)),"not found",VLOOKUP($A839,'SIMD 2020v2 DZ lookup data'!$A:$AA,4,FALSE)))</f>
        <v> </v>
      </c>
      <c r="F839" s="29" t="str">
        <f>IF($A839="Enter data zone code", " ",IF(ISNA(VLOOKUP($A839,'SIMD 2020v2 DZ lookup data'!$A:$AA,5,FALSE)),"not found",VLOOKUP($A839,'SIMD 2020v2 DZ lookup data'!$A:$AA,5,FALSE)))</f>
        <v> </v>
      </c>
      <c r="G839" s="29" t="str">
        <f>IF($A839="Enter data zone code", " ",IF(ISNA(VLOOKUP($A839,'SIMD 2020v2 DZ lookup data'!$A:$AA,6,FALSE)),"not found",VLOOKUP($A839,'SIMD 2020v2 DZ lookup data'!$A:$AA,6,FALSE)))</f>
        <v> </v>
      </c>
      <c r="H839" s="30" t="str">
        <f>IF($A839="Enter data zone code", " ",IF(ISNA(VLOOKUP($A839,'SIMD 2020v2 DZ lookup data'!$A:$AA,8,FALSE)),"not found",VLOOKUP($A839,'SIMD 2020v2 DZ lookup data'!$A:$AA,7,FALSE)))</f>
        <v> </v>
      </c>
      <c r="I839" s="30" t="str">
        <f>IF($A839="Enter data zone code", " ",IF(ISNA(VLOOKUP($A839,'SIMD 2020v2 DZ lookup data'!$A:$AA,7,FALSE)),"not found",VLOOKUP($A839,'SIMD 2020v2 DZ lookup data'!$A:$AA,8,FALSE)))</f>
        <v> </v>
      </c>
      <c r="J839" s="30" t="str">
        <f>IF($A839="Enter data zone code", " ",IF(ISNA(VLOOKUP($A839,'SIMD 2020v2 DZ lookup data'!$A:$AA,9,FALSE)),"not found",VLOOKUP($A839,'SIMD 2020v2 DZ lookup data'!$A:$AA,9,FALSE)))</f>
        <v> </v>
      </c>
      <c r="K839" s="30" t="str">
        <f>IF($A839="Enter data zone code", " ",IF(ISNA(VLOOKUP($A839,'SIMD 2020v2 DZ lookup data'!$A:$AA,10,FALSE)),"not found",VLOOKUP($A839,'SIMD 2020v2 DZ lookup data'!$A:$AA,10,FALSE)))</f>
        <v> </v>
      </c>
      <c r="L839" s="30" t="str">
        <f>IF($A839="Enter data zone code", " ",IF(ISNA(VLOOKUP($A839,'SIMD 2020v2 DZ lookup data'!$A:$AA,11,FALSE)),"not found",VLOOKUP($A839,'SIMD 2020v2 DZ lookup data'!$A:$AA,11,FALSE)))</f>
        <v> </v>
      </c>
      <c r="M839" s="30" t="str">
        <f>IF($A839="Enter data zone code", " ",IF(ISNA(VLOOKUP($A839,'SIMD 2020v2 DZ lookup data'!$A:$AA,12,FALSE)),"not found",VLOOKUP($A839,'SIMD 2020v2 DZ lookup data'!$A:$AA,12,FALSE)))</f>
        <v> </v>
      </c>
      <c r="N839" s="30" t="str">
        <f>IF($A839="Enter data zone code", " ",IF(ISNA(VLOOKUP($A839,'SIMD 2020v2 DZ lookup data'!$A:$AA,13,FALSE)),"not found",VLOOKUP($A839,'SIMD 2020v2 DZ lookup data'!$A:$AA,13,FALSE)))</f>
        <v> </v>
      </c>
      <c r="O839" s="31" t="str">
        <f>IF($A839="Enter data zone code", " ",IF(ISNA(VLOOKUP($A839,'SIMD 2020v2 DZ lookup data'!$A:$AA,14,FALSE)),"not found",VLOOKUP($A839,'SIMD 2020v2 DZ lookup data'!$A:$AA,14,FALSE)))</f>
        <v> </v>
      </c>
      <c r="P839" s="31" t="str">
        <f>IF($A839="Enter data zone code", " ",IF(ISNA(VLOOKUP($A839,'SIMD 2020v2 DZ lookup data'!$A:$AA,15,FALSE)),"not found",VLOOKUP($A839,'SIMD 2020v2 DZ lookup data'!$A:$AA,15,FALSE)))</f>
        <v> </v>
      </c>
      <c r="Q839" s="37" t="str">
        <f>IF($A839="Enter data zone code", " ",IF(ISNA(VLOOKUP($A839,'SIMD 2020v2 DZ lookup data'!$A:$AA,17,FALSE)),"not found",VLOOKUP($A839,'SIMD 2020v2 DZ lookup data'!$A:$AA,17,FALSE)))</f>
        <v> </v>
      </c>
      <c r="R839" s="36" t="str">
        <f>IF($A839="Enter data zone code", " ",IF(ISNA(VLOOKUP($A839,'SIMD 2020v2 DZ lookup data'!$A:$AA,19,FALSE)),"not found",VLOOKUP($A839,'SIMD 2020v2 DZ lookup data'!$A:$AA,19,FALSE)))</f>
        <v> </v>
      </c>
      <c r="S839" s="36" t="str">
        <f>IF($A839="Enter data zone code", " ",IF(ISNA(VLOOKUP($A839,'SIMD 2020v2 DZ lookup data'!$A:$AA,23,FALSE)),"not found",VLOOKUP($A839,'SIMD 2020v2 DZ lookup data'!$A:$AA,23,FALSE)))</f>
        <v> </v>
      </c>
      <c r="T839" s="36" t="str">
        <f>IF($A839="Enter data zone code", " ",IF(ISNA(VLOOKUP($A839,'SIMD 2020v2 DZ lookup data'!$A:$AA,25,FALSE)),"not found",VLOOKUP($A839,'SIMD 2020v2 DZ lookup data'!$A:$AA,25,FALSE)))</f>
        <v> </v>
      </c>
      <c r="U839" s="38" t="str">
        <f>IF($A839="Enter data zone code", " ",IF(ISNA(VLOOKUP($A839,'SIMD 2020v2 DZ lookup data'!$A:$AA,27,FALSE)),"not found",VLOOKUP($A839,'SIMD 2020v2 DZ lookup data'!$A:$AA,27,FALSE)))</f>
        <v> </v>
      </c>
    </row>
    <row r="840" ht="15.75" customHeight="1">
      <c r="A840" s="35" t="s">
        <v>89</v>
      </c>
      <c r="B840" s="36" t="str">
        <f>IF($A840="Enter data zone code", " ",IF(ISNA(VLOOKUP($A840,'SIMD 2020v2 DZ lookup data'!$A:$AA,2,FALSE)),"not found",VLOOKUP($A840,'SIMD 2020v2 DZ lookup data'!$A:$AA,2,FALSE)))</f>
        <v> </v>
      </c>
      <c r="C840" s="36" t="str">
        <f>IF($A840="Enter data zone code", " ",IF(ISNA(VLOOKUP($A840,'SIMD 2020v2 DZ lookup data'!$A:$AA,21,FALSE)),"not found",VLOOKUP($A840,'SIMD 2020v2 DZ lookup data'!$A:$AA,21,FALSE)))</f>
        <v> </v>
      </c>
      <c r="D840" s="29" t="str">
        <f>IF($A840="Enter data zone code", " ",IF(ISNA(VLOOKUP($A840,'SIMD 2020v2 DZ lookup data'!$A:$AA,3,FALSE)),"not found",VLOOKUP($A840,'SIMD 2020v2 DZ lookup data'!$A:$AA,3,FALSE)))</f>
        <v> </v>
      </c>
      <c r="E840" s="29" t="str">
        <f>IF($A840="Enter data zone code", " ",IF(ISNA(VLOOKUP($A840,'SIMD 2020v2 DZ lookup data'!$A:$AA,4,FALSE)),"not found",VLOOKUP($A840,'SIMD 2020v2 DZ lookup data'!$A:$AA,4,FALSE)))</f>
        <v> </v>
      </c>
      <c r="F840" s="29" t="str">
        <f>IF($A840="Enter data zone code", " ",IF(ISNA(VLOOKUP($A840,'SIMD 2020v2 DZ lookup data'!$A:$AA,5,FALSE)),"not found",VLOOKUP($A840,'SIMD 2020v2 DZ lookup data'!$A:$AA,5,FALSE)))</f>
        <v> </v>
      </c>
      <c r="G840" s="29" t="str">
        <f>IF($A840="Enter data zone code", " ",IF(ISNA(VLOOKUP($A840,'SIMD 2020v2 DZ lookup data'!$A:$AA,6,FALSE)),"not found",VLOOKUP($A840,'SIMD 2020v2 DZ lookup data'!$A:$AA,6,FALSE)))</f>
        <v> </v>
      </c>
      <c r="H840" s="30" t="str">
        <f>IF($A840="Enter data zone code", " ",IF(ISNA(VLOOKUP($A840,'SIMD 2020v2 DZ lookup data'!$A:$AA,8,FALSE)),"not found",VLOOKUP($A840,'SIMD 2020v2 DZ lookup data'!$A:$AA,7,FALSE)))</f>
        <v> </v>
      </c>
      <c r="I840" s="30" t="str">
        <f>IF($A840="Enter data zone code", " ",IF(ISNA(VLOOKUP($A840,'SIMD 2020v2 DZ lookup data'!$A:$AA,7,FALSE)),"not found",VLOOKUP($A840,'SIMD 2020v2 DZ lookup data'!$A:$AA,8,FALSE)))</f>
        <v> </v>
      </c>
      <c r="J840" s="30" t="str">
        <f>IF($A840="Enter data zone code", " ",IF(ISNA(VLOOKUP($A840,'SIMD 2020v2 DZ lookup data'!$A:$AA,9,FALSE)),"not found",VLOOKUP($A840,'SIMD 2020v2 DZ lookup data'!$A:$AA,9,FALSE)))</f>
        <v> </v>
      </c>
      <c r="K840" s="30" t="str">
        <f>IF($A840="Enter data zone code", " ",IF(ISNA(VLOOKUP($A840,'SIMD 2020v2 DZ lookup data'!$A:$AA,10,FALSE)),"not found",VLOOKUP($A840,'SIMD 2020v2 DZ lookup data'!$A:$AA,10,FALSE)))</f>
        <v> </v>
      </c>
      <c r="L840" s="30" t="str">
        <f>IF($A840="Enter data zone code", " ",IF(ISNA(VLOOKUP($A840,'SIMD 2020v2 DZ lookup data'!$A:$AA,11,FALSE)),"not found",VLOOKUP($A840,'SIMD 2020v2 DZ lookup data'!$A:$AA,11,FALSE)))</f>
        <v> </v>
      </c>
      <c r="M840" s="30" t="str">
        <f>IF($A840="Enter data zone code", " ",IF(ISNA(VLOOKUP($A840,'SIMD 2020v2 DZ lookup data'!$A:$AA,12,FALSE)),"not found",VLOOKUP($A840,'SIMD 2020v2 DZ lookup data'!$A:$AA,12,FALSE)))</f>
        <v> </v>
      </c>
      <c r="N840" s="30" t="str">
        <f>IF($A840="Enter data zone code", " ",IF(ISNA(VLOOKUP($A840,'SIMD 2020v2 DZ lookup data'!$A:$AA,13,FALSE)),"not found",VLOOKUP($A840,'SIMD 2020v2 DZ lookup data'!$A:$AA,13,FALSE)))</f>
        <v> </v>
      </c>
      <c r="O840" s="31" t="str">
        <f>IF($A840="Enter data zone code", " ",IF(ISNA(VLOOKUP($A840,'SIMD 2020v2 DZ lookup data'!$A:$AA,14,FALSE)),"not found",VLOOKUP($A840,'SIMD 2020v2 DZ lookup data'!$A:$AA,14,FALSE)))</f>
        <v> </v>
      </c>
      <c r="P840" s="31" t="str">
        <f>IF($A840="Enter data zone code", " ",IF(ISNA(VLOOKUP($A840,'SIMD 2020v2 DZ lookup data'!$A:$AA,15,FALSE)),"not found",VLOOKUP($A840,'SIMD 2020v2 DZ lookup data'!$A:$AA,15,FALSE)))</f>
        <v> </v>
      </c>
      <c r="Q840" s="37" t="str">
        <f>IF($A840="Enter data zone code", " ",IF(ISNA(VLOOKUP($A840,'SIMD 2020v2 DZ lookup data'!$A:$AA,17,FALSE)),"not found",VLOOKUP($A840,'SIMD 2020v2 DZ lookup data'!$A:$AA,17,FALSE)))</f>
        <v> </v>
      </c>
      <c r="R840" s="36" t="str">
        <f>IF($A840="Enter data zone code", " ",IF(ISNA(VLOOKUP($A840,'SIMD 2020v2 DZ lookup data'!$A:$AA,19,FALSE)),"not found",VLOOKUP($A840,'SIMD 2020v2 DZ lookup data'!$A:$AA,19,FALSE)))</f>
        <v> </v>
      </c>
      <c r="S840" s="36" t="str">
        <f>IF($A840="Enter data zone code", " ",IF(ISNA(VLOOKUP($A840,'SIMD 2020v2 DZ lookup data'!$A:$AA,23,FALSE)),"not found",VLOOKUP($A840,'SIMD 2020v2 DZ lookup data'!$A:$AA,23,FALSE)))</f>
        <v> </v>
      </c>
      <c r="T840" s="36" t="str">
        <f>IF($A840="Enter data zone code", " ",IF(ISNA(VLOOKUP($A840,'SIMD 2020v2 DZ lookup data'!$A:$AA,25,FALSE)),"not found",VLOOKUP($A840,'SIMD 2020v2 DZ lookup data'!$A:$AA,25,FALSE)))</f>
        <v> </v>
      </c>
      <c r="U840" s="38" t="str">
        <f>IF($A840="Enter data zone code", " ",IF(ISNA(VLOOKUP($A840,'SIMD 2020v2 DZ lookup data'!$A:$AA,27,FALSE)),"not found",VLOOKUP($A840,'SIMD 2020v2 DZ lookup data'!$A:$AA,27,FALSE)))</f>
        <v> </v>
      </c>
    </row>
    <row r="841" ht="15.75" customHeight="1">
      <c r="A841" s="35" t="s">
        <v>89</v>
      </c>
      <c r="B841" s="36" t="str">
        <f>IF($A841="Enter data zone code", " ",IF(ISNA(VLOOKUP($A841,'SIMD 2020v2 DZ lookup data'!$A:$AA,2,FALSE)),"not found",VLOOKUP($A841,'SIMD 2020v2 DZ lookup data'!$A:$AA,2,FALSE)))</f>
        <v> </v>
      </c>
      <c r="C841" s="36" t="str">
        <f>IF($A841="Enter data zone code", " ",IF(ISNA(VLOOKUP($A841,'SIMD 2020v2 DZ lookup data'!$A:$AA,21,FALSE)),"not found",VLOOKUP($A841,'SIMD 2020v2 DZ lookup data'!$A:$AA,21,FALSE)))</f>
        <v> </v>
      </c>
      <c r="D841" s="29" t="str">
        <f>IF($A841="Enter data zone code", " ",IF(ISNA(VLOOKUP($A841,'SIMD 2020v2 DZ lookup data'!$A:$AA,3,FALSE)),"not found",VLOOKUP($A841,'SIMD 2020v2 DZ lookup data'!$A:$AA,3,FALSE)))</f>
        <v> </v>
      </c>
      <c r="E841" s="29" t="str">
        <f>IF($A841="Enter data zone code", " ",IF(ISNA(VLOOKUP($A841,'SIMD 2020v2 DZ lookup data'!$A:$AA,4,FALSE)),"not found",VLOOKUP($A841,'SIMD 2020v2 DZ lookup data'!$A:$AA,4,FALSE)))</f>
        <v> </v>
      </c>
      <c r="F841" s="29" t="str">
        <f>IF($A841="Enter data zone code", " ",IF(ISNA(VLOOKUP($A841,'SIMD 2020v2 DZ lookup data'!$A:$AA,5,FALSE)),"not found",VLOOKUP($A841,'SIMD 2020v2 DZ lookup data'!$A:$AA,5,FALSE)))</f>
        <v> </v>
      </c>
      <c r="G841" s="29" t="str">
        <f>IF($A841="Enter data zone code", " ",IF(ISNA(VLOOKUP($A841,'SIMD 2020v2 DZ lookup data'!$A:$AA,6,FALSE)),"not found",VLOOKUP($A841,'SIMD 2020v2 DZ lookup data'!$A:$AA,6,FALSE)))</f>
        <v> </v>
      </c>
      <c r="H841" s="30" t="str">
        <f>IF($A841="Enter data zone code", " ",IF(ISNA(VLOOKUP($A841,'SIMD 2020v2 DZ lookup data'!$A:$AA,8,FALSE)),"not found",VLOOKUP($A841,'SIMD 2020v2 DZ lookup data'!$A:$AA,7,FALSE)))</f>
        <v> </v>
      </c>
      <c r="I841" s="30" t="str">
        <f>IF($A841="Enter data zone code", " ",IF(ISNA(VLOOKUP($A841,'SIMD 2020v2 DZ lookup data'!$A:$AA,7,FALSE)),"not found",VLOOKUP($A841,'SIMD 2020v2 DZ lookup data'!$A:$AA,8,FALSE)))</f>
        <v> </v>
      </c>
      <c r="J841" s="30" t="str">
        <f>IF($A841="Enter data zone code", " ",IF(ISNA(VLOOKUP($A841,'SIMD 2020v2 DZ lookup data'!$A:$AA,9,FALSE)),"not found",VLOOKUP($A841,'SIMD 2020v2 DZ lookup data'!$A:$AA,9,FALSE)))</f>
        <v> </v>
      </c>
      <c r="K841" s="30" t="str">
        <f>IF($A841="Enter data zone code", " ",IF(ISNA(VLOOKUP($A841,'SIMD 2020v2 DZ lookup data'!$A:$AA,10,FALSE)),"not found",VLOOKUP($A841,'SIMD 2020v2 DZ lookup data'!$A:$AA,10,FALSE)))</f>
        <v> </v>
      </c>
      <c r="L841" s="30" t="str">
        <f>IF($A841="Enter data zone code", " ",IF(ISNA(VLOOKUP($A841,'SIMD 2020v2 DZ lookup data'!$A:$AA,11,FALSE)),"not found",VLOOKUP($A841,'SIMD 2020v2 DZ lookup data'!$A:$AA,11,FALSE)))</f>
        <v> </v>
      </c>
      <c r="M841" s="30" t="str">
        <f>IF($A841="Enter data zone code", " ",IF(ISNA(VLOOKUP($A841,'SIMD 2020v2 DZ lookup data'!$A:$AA,12,FALSE)),"not found",VLOOKUP($A841,'SIMD 2020v2 DZ lookup data'!$A:$AA,12,FALSE)))</f>
        <v> </v>
      </c>
      <c r="N841" s="30" t="str">
        <f>IF($A841="Enter data zone code", " ",IF(ISNA(VLOOKUP($A841,'SIMD 2020v2 DZ lookup data'!$A:$AA,13,FALSE)),"not found",VLOOKUP($A841,'SIMD 2020v2 DZ lookup data'!$A:$AA,13,FALSE)))</f>
        <v> </v>
      </c>
      <c r="O841" s="31" t="str">
        <f>IF($A841="Enter data zone code", " ",IF(ISNA(VLOOKUP($A841,'SIMD 2020v2 DZ lookup data'!$A:$AA,14,FALSE)),"not found",VLOOKUP($A841,'SIMD 2020v2 DZ lookup data'!$A:$AA,14,FALSE)))</f>
        <v> </v>
      </c>
      <c r="P841" s="31" t="str">
        <f>IF($A841="Enter data zone code", " ",IF(ISNA(VLOOKUP($A841,'SIMD 2020v2 DZ lookup data'!$A:$AA,15,FALSE)),"not found",VLOOKUP($A841,'SIMD 2020v2 DZ lookup data'!$A:$AA,15,FALSE)))</f>
        <v> </v>
      </c>
      <c r="Q841" s="37" t="str">
        <f>IF($A841="Enter data zone code", " ",IF(ISNA(VLOOKUP($A841,'SIMD 2020v2 DZ lookup data'!$A:$AA,17,FALSE)),"not found",VLOOKUP($A841,'SIMD 2020v2 DZ lookup data'!$A:$AA,17,FALSE)))</f>
        <v> </v>
      </c>
      <c r="R841" s="36" t="str">
        <f>IF($A841="Enter data zone code", " ",IF(ISNA(VLOOKUP($A841,'SIMD 2020v2 DZ lookup data'!$A:$AA,19,FALSE)),"not found",VLOOKUP($A841,'SIMD 2020v2 DZ lookup data'!$A:$AA,19,FALSE)))</f>
        <v> </v>
      </c>
      <c r="S841" s="36" t="str">
        <f>IF($A841="Enter data zone code", " ",IF(ISNA(VLOOKUP($A841,'SIMD 2020v2 DZ lookup data'!$A:$AA,23,FALSE)),"not found",VLOOKUP($A841,'SIMD 2020v2 DZ lookup data'!$A:$AA,23,FALSE)))</f>
        <v> </v>
      </c>
      <c r="T841" s="36" t="str">
        <f>IF($A841="Enter data zone code", " ",IF(ISNA(VLOOKUP($A841,'SIMD 2020v2 DZ lookup data'!$A:$AA,25,FALSE)),"not found",VLOOKUP($A841,'SIMD 2020v2 DZ lookup data'!$A:$AA,25,FALSE)))</f>
        <v> </v>
      </c>
      <c r="U841" s="38" t="str">
        <f>IF($A841="Enter data zone code", " ",IF(ISNA(VLOOKUP($A841,'SIMD 2020v2 DZ lookup data'!$A:$AA,27,FALSE)),"not found",VLOOKUP($A841,'SIMD 2020v2 DZ lookup data'!$A:$AA,27,FALSE)))</f>
        <v> </v>
      </c>
    </row>
    <row r="842" ht="15.75" customHeight="1">
      <c r="A842" s="35" t="s">
        <v>89</v>
      </c>
      <c r="B842" s="36" t="str">
        <f>IF($A842="Enter data zone code", " ",IF(ISNA(VLOOKUP($A842,'SIMD 2020v2 DZ lookup data'!$A:$AA,2,FALSE)),"not found",VLOOKUP($A842,'SIMD 2020v2 DZ lookup data'!$A:$AA,2,FALSE)))</f>
        <v> </v>
      </c>
      <c r="C842" s="36" t="str">
        <f>IF($A842="Enter data zone code", " ",IF(ISNA(VLOOKUP($A842,'SIMD 2020v2 DZ lookup data'!$A:$AA,21,FALSE)),"not found",VLOOKUP($A842,'SIMD 2020v2 DZ lookup data'!$A:$AA,21,FALSE)))</f>
        <v> </v>
      </c>
      <c r="D842" s="29" t="str">
        <f>IF($A842="Enter data zone code", " ",IF(ISNA(VLOOKUP($A842,'SIMD 2020v2 DZ lookup data'!$A:$AA,3,FALSE)),"not found",VLOOKUP($A842,'SIMD 2020v2 DZ lookup data'!$A:$AA,3,FALSE)))</f>
        <v> </v>
      </c>
      <c r="E842" s="29" t="str">
        <f>IF($A842="Enter data zone code", " ",IF(ISNA(VLOOKUP($A842,'SIMD 2020v2 DZ lookup data'!$A:$AA,4,FALSE)),"not found",VLOOKUP($A842,'SIMD 2020v2 DZ lookup data'!$A:$AA,4,FALSE)))</f>
        <v> </v>
      </c>
      <c r="F842" s="29" t="str">
        <f>IF($A842="Enter data zone code", " ",IF(ISNA(VLOOKUP($A842,'SIMD 2020v2 DZ lookup data'!$A:$AA,5,FALSE)),"not found",VLOOKUP($A842,'SIMD 2020v2 DZ lookup data'!$A:$AA,5,FALSE)))</f>
        <v> </v>
      </c>
      <c r="G842" s="29" t="str">
        <f>IF($A842="Enter data zone code", " ",IF(ISNA(VLOOKUP($A842,'SIMD 2020v2 DZ lookup data'!$A:$AA,6,FALSE)),"not found",VLOOKUP($A842,'SIMD 2020v2 DZ lookup data'!$A:$AA,6,FALSE)))</f>
        <v> </v>
      </c>
      <c r="H842" s="30" t="str">
        <f>IF($A842="Enter data zone code", " ",IF(ISNA(VLOOKUP($A842,'SIMD 2020v2 DZ lookup data'!$A:$AA,8,FALSE)),"not found",VLOOKUP($A842,'SIMD 2020v2 DZ lookup data'!$A:$AA,7,FALSE)))</f>
        <v> </v>
      </c>
      <c r="I842" s="30" t="str">
        <f>IF($A842="Enter data zone code", " ",IF(ISNA(VLOOKUP($A842,'SIMD 2020v2 DZ lookup data'!$A:$AA,7,FALSE)),"not found",VLOOKUP($A842,'SIMD 2020v2 DZ lookup data'!$A:$AA,8,FALSE)))</f>
        <v> </v>
      </c>
      <c r="J842" s="30" t="str">
        <f>IF($A842="Enter data zone code", " ",IF(ISNA(VLOOKUP($A842,'SIMD 2020v2 DZ lookup data'!$A:$AA,9,FALSE)),"not found",VLOOKUP($A842,'SIMD 2020v2 DZ lookup data'!$A:$AA,9,FALSE)))</f>
        <v> </v>
      </c>
      <c r="K842" s="30" t="str">
        <f>IF($A842="Enter data zone code", " ",IF(ISNA(VLOOKUP($A842,'SIMD 2020v2 DZ lookup data'!$A:$AA,10,FALSE)),"not found",VLOOKUP($A842,'SIMD 2020v2 DZ lookup data'!$A:$AA,10,FALSE)))</f>
        <v> </v>
      </c>
      <c r="L842" s="30" t="str">
        <f>IF($A842="Enter data zone code", " ",IF(ISNA(VLOOKUP($A842,'SIMD 2020v2 DZ lookup data'!$A:$AA,11,FALSE)),"not found",VLOOKUP($A842,'SIMD 2020v2 DZ lookup data'!$A:$AA,11,FALSE)))</f>
        <v> </v>
      </c>
      <c r="M842" s="30" t="str">
        <f>IF($A842="Enter data zone code", " ",IF(ISNA(VLOOKUP($A842,'SIMD 2020v2 DZ lookup data'!$A:$AA,12,FALSE)),"not found",VLOOKUP($A842,'SIMD 2020v2 DZ lookup data'!$A:$AA,12,FALSE)))</f>
        <v> </v>
      </c>
      <c r="N842" s="30" t="str">
        <f>IF($A842="Enter data zone code", " ",IF(ISNA(VLOOKUP($A842,'SIMD 2020v2 DZ lookup data'!$A:$AA,13,FALSE)),"not found",VLOOKUP($A842,'SIMD 2020v2 DZ lookup data'!$A:$AA,13,FALSE)))</f>
        <v> </v>
      </c>
      <c r="O842" s="31" t="str">
        <f>IF($A842="Enter data zone code", " ",IF(ISNA(VLOOKUP($A842,'SIMD 2020v2 DZ lookup data'!$A:$AA,14,FALSE)),"not found",VLOOKUP($A842,'SIMD 2020v2 DZ lookup data'!$A:$AA,14,FALSE)))</f>
        <v> </v>
      </c>
      <c r="P842" s="31" t="str">
        <f>IF($A842="Enter data zone code", " ",IF(ISNA(VLOOKUP($A842,'SIMD 2020v2 DZ lookup data'!$A:$AA,15,FALSE)),"not found",VLOOKUP($A842,'SIMD 2020v2 DZ lookup data'!$A:$AA,15,FALSE)))</f>
        <v> </v>
      </c>
      <c r="Q842" s="37" t="str">
        <f>IF($A842="Enter data zone code", " ",IF(ISNA(VLOOKUP($A842,'SIMD 2020v2 DZ lookup data'!$A:$AA,17,FALSE)),"not found",VLOOKUP($A842,'SIMD 2020v2 DZ lookup data'!$A:$AA,17,FALSE)))</f>
        <v> </v>
      </c>
      <c r="R842" s="36" t="str">
        <f>IF($A842="Enter data zone code", " ",IF(ISNA(VLOOKUP($A842,'SIMD 2020v2 DZ lookup data'!$A:$AA,19,FALSE)),"not found",VLOOKUP($A842,'SIMD 2020v2 DZ lookup data'!$A:$AA,19,FALSE)))</f>
        <v> </v>
      </c>
      <c r="S842" s="36" t="str">
        <f>IF($A842="Enter data zone code", " ",IF(ISNA(VLOOKUP($A842,'SIMD 2020v2 DZ lookup data'!$A:$AA,23,FALSE)),"not found",VLOOKUP($A842,'SIMD 2020v2 DZ lookup data'!$A:$AA,23,FALSE)))</f>
        <v> </v>
      </c>
      <c r="T842" s="36" t="str">
        <f>IF($A842="Enter data zone code", " ",IF(ISNA(VLOOKUP($A842,'SIMD 2020v2 DZ lookup data'!$A:$AA,25,FALSE)),"not found",VLOOKUP($A842,'SIMD 2020v2 DZ lookup data'!$A:$AA,25,FALSE)))</f>
        <v> </v>
      </c>
      <c r="U842" s="38" t="str">
        <f>IF($A842="Enter data zone code", " ",IF(ISNA(VLOOKUP($A842,'SIMD 2020v2 DZ lookup data'!$A:$AA,27,FALSE)),"not found",VLOOKUP($A842,'SIMD 2020v2 DZ lookup data'!$A:$AA,27,FALSE)))</f>
        <v> </v>
      </c>
    </row>
    <row r="843" ht="15.75" customHeight="1">
      <c r="A843" s="35" t="s">
        <v>89</v>
      </c>
      <c r="B843" s="36" t="str">
        <f>IF($A843="Enter data zone code", " ",IF(ISNA(VLOOKUP($A843,'SIMD 2020v2 DZ lookup data'!$A:$AA,2,FALSE)),"not found",VLOOKUP($A843,'SIMD 2020v2 DZ lookup data'!$A:$AA,2,FALSE)))</f>
        <v> </v>
      </c>
      <c r="C843" s="36" t="str">
        <f>IF($A843="Enter data zone code", " ",IF(ISNA(VLOOKUP($A843,'SIMD 2020v2 DZ lookup data'!$A:$AA,21,FALSE)),"not found",VLOOKUP($A843,'SIMD 2020v2 DZ lookup data'!$A:$AA,21,FALSE)))</f>
        <v> </v>
      </c>
      <c r="D843" s="29" t="str">
        <f>IF($A843="Enter data zone code", " ",IF(ISNA(VLOOKUP($A843,'SIMD 2020v2 DZ lookup data'!$A:$AA,3,FALSE)),"not found",VLOOKUP($A843,'SIMD 2020v2 DZ lookup data'!$A:$AA,3,FALSE)))</f>
        <v> </v>
      </c>
      <c r="E843" s="29" t="str">
        <f>IF($A843="Enter data zone code", " ",IF(ISNA(VLOOKUP($A843,'SIMD 2020v2 DZ lookup data'!$A:$AA,4,FALSE)),"not found",VLOOKUP($A843,'SIMD 2020v2 DZ lookup data'!$A:$AA,4,FALSE)))</f>
        <v> </v>
      </c>
      <c r="F843" s="29" t="str">
        <f>IF($A843="Enter data zone code", " ",IF(ISNA(VLOOKUP($A843,'SIMD 2020v2 DZ lookup data'!$A:$AA,5,FALSE)),"not found",VLOOKUP($A843,'SIMD 2020v2 DZ lookup data'!$A:$AA,5,FALSE)))</f>
        <v> </v>
      </c>
      <c r="G843" s="29" t="str">
        <f>IF($A843="Enter data zone code", " ",IF(ISNA(VLOOKUP($A843,'SIMD 2020v2 DZ lookup data'!$A:$AA,6,FALSE)),"not found",VLOOKUP($A843,'SIMD 2020v2 DZ lookup data'!$A:$AA,6,FALSE)))</f>
        <v> </v>
      </c>
      <c r="H843" s="30" t="str">
        <f>IF($A843="Enter data zone code", " ",IF(ISNA(VLOOKUP($A843,'SIMD 2020v2 DZ lookup data'!$A:$AA,8,FALSE)),"not found",VLOOKUP($A843,'SIMD 2020v2 DZ lookup data'!$A:$AA,7,FALSE)))</f>
        <v> </v>
      </c>
      <c r="I843" s="30" t="str">
        <f>IF($A843="Enter data zone code", " ",IF(ISNA(VLOOKUP($A843,'SIMD 2020v2 DZ lookup data'!$A:$AA,7,FALSE)),"not found",VLOOKUP($A843,'SIMD 2020v2 DZ lookup data'!$A:$AA,8,FALSE)))</f>
        <v> </v>
      </c>
      <c r="J843" s="30" t="str">
        <f>IF($A843="Enter data zone code", " ",IF(ISNA(VLOOKUP($A843,'SIMD 2020v2 DZ lookup data'!$A:$AA,9,FALSE)),"not found",VLOOKUP($A843,'SIMD 2020v2 DZ lookup data'!$A:$AA,9,FALSE)))</f>
        <v> </v>
      </c>
      <c r="K843" s="30" t="str">
        <f>IF($A843="Enter data zone code", " ",IF(ISNA(VLOOKUP($A843,'SIMD 2020v2 DZ lookup data'!$A:$AA,10,FALSE)),"not found",VLOOKUP($A843,'SIMD 2020v2 DZ lookup data'!$A:$AA,10,FALSE)))</f>
        <v> </v>
      </c>
      <c r="L843" s="30" t="str">
        <f>IF($A843="Enter data zone code", " ",IF(ISNA(VLOOKUP($A843,'SIMD 2020v2 DZ lookup data'!$A:$AA,11,FALSE)),"not found",VLOOKUP($A843,'SIMD 2020v2 DZ lookup data'!$A:$AA,11,FALSE)))</f>
        <v> </v>
      </c>
      <c r="M843" s="30" t="str">
        <f>IF($A843="Enter data zone code", " ",IF(ISNA(VLOOKUP($A843,'SIMD 2020v2 DZ lookup data'!$A:$AA,12,FALSE)),"not found",VLOOKUP($A843,'SIMD 2020v2 DZ lookup data'!$A:$AA,12,FALSE)))</f>
        <v> </v>
      </c>
      <c r="N843" s="30" t="str">
        <f>IF($A843="Enter data zone code", " ",IF(ISNA(VLOOKUP($A843,'SIMD 2020v2 DZ lookup data'!$A:$AA,13,FALSE)),"not found",VLOOKUP($A843,'SIMD 2020v2 DZ lookup data'!$A:$AA,13,FALSE)))</f>
        <v> </v>
      </c>
      <c r="O843" s="31" t="str">
        <f>IF($A843="Enter data zone code", " ",IF(ISNA(VLOOKUP($A843,'SIMD 2020v2 DZ lookup data'!$A:$AA,14,FALSE)),"not found",VLOOKUP($A843,'SIMD 2020v2 DZ lookup data'!$A:$AA,14,FALSE)))</f>
        <v> </v>
      </c>
      <c r="P843" s="31" t="str">
        <f>IF($A843="Enter data zone code", " ",IF(ISNA(VLOOKUP($A843,'SIMD 2020v2 DZ lookup data'!$A:$AA,15,FALSE)),"not found",VLOOKUP($A843,'SIMD 2020v2 DZ lookup data'!$A:$AA,15,FALSE)))</f>
        <v> </v>
      </c>
      <c r="Q843" s="37" t="str">
        <f>IF($A843="Enter data zone code", " ",IF(ISNA(VLOOKUP($A843,'SIMD 2020v2 DZ lookup data'!$A:$AA,17,FALSE)),"not found",VLOOKUP($A843,'SIMD 2020v2 DZ lookup data'!$A:$AA,17,FALSE)))</f>
        <v> </v>
      </c>
      <c r="R843" s="36" t="str">
        <f>IF($A843="Enter data zone code", " ",IF(ISNA(VLOOKUP($A843,'SIMD 2020v2 DZ lookup data'!$A:$AA,19,FALSE)),"not found",VLOOKUP($A843,'SIMD 2020v2 DZ lookup data'!$A:$AA,19,FALSE)))</f>
        <v> </v>
      </c>
      <c r="S843" s="36" t="str">
        <f>IF($A843="Enter data zone code", " ",IF(ISNA(VLOOKUP($A843,'SIMD 2020v2 DZ lookup data'!$A:$AA,23,FALSE)),"not found",VLOOKUP($A843,'SIMD 2020v2 DZ lookup data'!$A:$AA,23,FALSE)))</f>
        <v> </v>
      </c>
      <c r="T843" s="36" t="str">
        <f>IF($A843="Enter data zone code", " ",IF(ISNA(VLOOKUP($A843,'SIMD 2020v2 DZ lookup data'!$A:$AA,25,FALSE)),"not found",VLOOKUP($A843,'SIMD 2020v2 DZ lookup data'!$A:$AA,25,FALSE)))</f>
        <v> </v>
      </c>
      <c r="U843" s="38" t="str">
        <f>IF($A843="Enter data zone code", " ",IF(ISNA(VLOOKUP($A843,'SIMD 2020v2 DZ lookup data'!$A:$AA,27,FALSE)),"not found",VLOOKUP($A843,'SIMD 2020v2 DZ lookup data'!$A:$AA,27,FALSE)))</f>
        <v> </v>
      </c>
    </row>
    <row r="844" ht="15.75" customHeight="1">
      <c r="A844" s="35" t="s">
        <v>89</v>
      </c>
      <c r="B844" s="36" t="str">
        <f>IF($A844="Enter data zone code", " ",IF(ISNA(VLOOKUP($A844,'SIMD 2020v2 DZ lookup data'!$A:$AA,2,FALSE)),"not found",VLOOKUP($A844,'SIMD 2020v2 DZ lookup data'!$A:$AA,2,FALSE)))</f>
        <v> </v>
      </c>
      <c r="C844" s="36" t="str">
        <f>IF($A844="Enter data zone code", " ",IF(ISNA(VLOOKUP($A844,'SIMD 2020v2 DZ lookup data'!$A:$AA,21,FALSE)),"not found",VLOOKUP($A844,'SIMD 2020v2 DZ lookup data'!$A:$AA,21,FALSE)))</f>
        <v> </v>
      </c>
      <c r="D844" s="29" t="str">
        <f>IF($A844="Enter data zone code", " ",IF(ISNA(VLOOKUP($A844,'SIMD 2020v2 DZ lookup data'!$A:$AA,3,FALSE)),"not found",VLOOKUP($A844,'SIMD 2020v2 DZ lookup data'!$A:$AA,3,FALSE)))</f>
        <v> </v>
      </c>
      <c r="E844" s="29" t="str">
        <f>IF($A844="Enter data zone code", " ",IF(ISNA(VLOOKUP($A844,'SIMD 2020v2 DZ lookup data'!$A:$AA,4,FALSE)),"not found",VLOOKUP($A844,'SIMD 2020v2 DZ lookup data'!$A:$AA,4,FALSE)))</f>
        <v> </v>
      </c>
      <c r="F844" s="29" t="str">
        <f>IF($A844="Enter data zone code", " ",IF(ISNA(VLOOKUP($A844,'SIMD 2020v2 DZ lookup data'!$A:$AA,5,FALSE)),"not found",VLOOKUP($A844,'SIMD 2020v2 DZ lookup data'!$A:$AA,5,FALSE)))</f>
        <v> </v>
      </c>
      <c r="G844" s="29" t="str">
        <f>IF($A844="Enter data zone code", " ",IF(ISNA(VLOOKUP($A844,'SIMD 2020v2 DZ lookup data'!$A:$AA,6,FALSE)),"not found",VLOOKUP($A844,'SIMD 2020v2 DZ lookup data'!$A:$AA,6,FALSE)))</f>
        <v> </v>
      </c>
      <c r="H844" s="30" t="str">
        <f>IF($A844="Enter data zone code", " ",IF(ISNA(VLOOKUP($A844,'SIMD 2020v2 DZ lookup data'!$A:$AA,8,FALSE)),"not found",VLOOKUP($A844,'SIMD 2020v2 DZ lookup data'!$A:$AA,7,FALSE)))</f>
        <v> </v>
      </c>
      <c r="I844" s="30" t="str">
        <f>IF($A844="Enter data zone code", " ",IF(ISNA(VLOOKUP($A844,'SIMD 2020v2 DZ lookup data'!$A:$AA,7,FALSE)),"not found",VLOOKUP($A844,'SIMD 2020v2 DZ lookup data'!$A:$AA,8,FALSE)))</f>
        <v> </v>
      </c>
      <c r="J844" s="30" t="str">
        <f>IF($A844="Enter data zone code", " ",IF(ISNA(VLOOKUP($A844,'SIMD 2020v2 DZ lookup data'!$A:$AA,9,FALSE)),"not found",VLOOKUP($A844,'SIMD 2020v2 DZ lookup data'!$A:$AA,9,FALSE)))</f>
        <v> </v>
      </c>
      <c r="K844" s="30" t="str">
        <f>IF($A844="Enter data zone code", " ",IF(ISNA(VLOOKUP($A844,'SIMD 2020v2 DZ lookup data'!$A:$AA,10,FALSE)),"not found",VLOOKUP($A844,'SIMD 2020v2 DZ lookup data'!$A:$AA,10,FALSE)))</f>
        <v> </v>
      </c>
      <c r="L844" s="30" t="str">
        <f>IF($A844="Enter data zone code", " ",IF(ISNA(VLOOKUP($A844,'SIMD 2020v2 DZ lookup data'!$A:$AA,11,FALSE)),"not found",VLOOKUP($A844,'SIMD 2020v2 DZ lookup data'!$A:$AA,11,FALSE)))</f>
        <v> </v>
      </c>
      <c r="M844" s="30" t="str">
        <f>IF($A844="Enter data zone code", " ",IF(ISNA(VLOOKUP($A844,'SIMD 2020v2 DZ lookup data'!$A:$AA,12,FALSE)),"not found",VLOOKUP($A844,'SIMD 2020v2 DZ lookup data'!$A:$AA,12,FALSE)))</f>
        <v> </v>
      </c>
      <c r="N844" s="30" t="str">
        <f>IF($A844="Enter data zone code", " ",IF(ISNA(VLOOKUP($A844,'SIMD 2020v2 DZ lookup data'!$A:$AA,13,FALSE)),"not found",VLOOKUP($A844,'SIMD 2020v2 DZ lookup data'!$A:$AA,13,FALSE)))</f>
        <v> </v>
      </c>
      <c r="O844" s="31" t="str">
        <f>IF($A844="Enter data zone code", " ",IF(ISNA(VLOOKUP($A844,'SIMD 2020v2 DZ lookup data'!$A:$AA,14,FALSE)),"not found",VLOOKUP($A844,'SIMD 2020v2 DZ lookup data'!$A:$AA,14,FALSE)))</f>
        <v> </v>
      </c>
      <c r="P844" s="31" t="str">
        <f>IF($A844="Enter data zone code", " ",IF(ISNA(VLOOKUP($A844,'SIMD 2020v2 DZ lookup data'!$A:$AA,15,FALSE)),"not found",VLOOKUP($A844,'SIMD 2020v2 DZ lookup data'!$A:$AA,15,FALSE)))</f>
        <v> </v>
      </c>
      <c r="Q844" s="37" t="str">
        <f>IF($A844="Enter data zone code", " ",IF(ISNA(VLOOKUP($A844,'SIMD 2020v2 DZ lookup data'!$A:$AA,17,FALSE)),"not found",VLOOKUP($A844,'SIMD 2020v2 DZ lookup data'!$A:$AA,17,FALSE)))</f>
        <v> </v>
      </c>
      <c r="R844" s="36" t="str">
        <f>IF($A844="Enter data zone code", " ",IF(ISNA(VLOOKUP($A844,'SIMD 2020v2 DZ lookup data'!$A:$AA,19,FALSE)),"not found",VLOOKUP($A844,'SIMD 2020v2 DZ lookup data'!$A:$AA,19,FALSE)))</f>
        <v> </v>
      </c>
      <c r="S844" s="36" t="str">
        <f>IF($A844="Enter data zone code", " ",IF(ISNA(VLOOKUP($A844,'SIMD 2020v2 DZ lookup data'!$A:$AA,23,FALSE)),"not found",VLOOKUP($A844,'SIMD 2020v2 DZ lookup data'!$A:$AA,23,FALSE)))</f>
        <v> </v>
      </c>
      <c r="T844" s="36" t="str">
        <f>IF($A844="Enter data zone code", " ",IF(ISNA(VLOOKUP($A844,'SIMD 2020v2 DZ lookup data'!$A:$AA,25,FALSE)),"not found",VLOOKUP($A844,'SIMD 2020v2 DZ lookup data'!$A:$AA,25,FALSE)))</f>
        <v> </v>
      </c>
      <c r="U844" s="38" t="str">
        <f>IF($A844="Enter data zone code", " ",IF(ISNA(VLOOKUP($A844,'SIMD 2020v2 DZ lookup data'!$A:$AA,27,FALSE)),"not found",VLOOKUP($A844,'SIMD 2020v2 DZ lookup data'!$A:$AA,27,FALSE)))</f>
        <v> </v>
      </c>
    </row>
    <row r="845" ht="15.75" customHeight="1">
      <c r="A845" s="35" t="s">
        <v>89</v>
      </c>
      <c r="B845" s="36" t="str">
        <f>IF($A845="Enter data zone code", " ",IF(ISNA(VLOOKUP($A845,'SIMD 2020v2 DZ lookup data'!$A:$AA,2,FALSE)),"not found",VLOOKUP($A845,'SIMD 2020v2 DZ lookup data'!$A:$AA,2,FALSE)))</f>
        <v> </v>
      </c>
      <c r="C845" s="36" t="str">
        <f>IF($A845="Enter data zone code", " ",IF(ISNA(VLOOKUP($A845,'SIMD 2020v2 DZ lookup data'!$A:$AA,21,FALSE)),"not found",VLOOKUP($A845,'SIMD 2020v2 DZ lookup data'!$A:$AA,21,FALSE)))</f>
        <v> </v>
      </c>
      <c r="D845" s="29" t="str">
        <f>IF($A845="Enter data zone code", " ",IF(ISNA(VLOOKUP($A845,'SIMD 2020v2 DZ lookup data'!$A:$AA,3,FALSE)),"not found",VLOOKUP($A845,'SIMD 2020v2 DZ lookup data'!$A:$AA,3,FALSE)))</f>
        <v> </v>
      </c>
      <c r="E845" s="29" t="str">
        <f>IF($A845="Enter data zone code", " ",IF(ISNA(VLOOKUP($A845,'SIMD 2020v2 DZ lookup data'!$A:$AA,4,FALSE)),"not found",VLOOKUP($A845,'SIMD 2020v2 DZ lookup data'!$A:$AA,4,FALSE)))</f>
        <v> </v>
      </c>
      <c r="F845" s="29" t="str">
        <f>IF($A845="Enter data zone code", " ",IF(ISNA(VLOOKUP($A845,'SIMD 2020v2 DZ lookup data'!$A:$AA,5,FALSE)),"not found",VLOOKUP($A845,'SIMD 2020v2 DZ lookup data'!$A:$AA,5,FALSE)))</f>
        <v> </v>
      </c>
      <c r="G845" s="29" t="str">
        <f>IF($A845="Enter data zone code", " ",IF(ISNA(VLOOKUP($A845,'SIMD 2020v2 DZ lookup data'!$A:$AA,6,FALSE)),"not found",VLOOKUP($A845,'SIMD 2020v2 DZ lookup data'!$A:$AA,6,FALSE)))</f>
        <v> </v>
      </c>
      <c r="H845" s="30" t="str">
        <f>IF($A845="Enter data zone code", " ",IF(ISNA(VLOOKUP($A845,'SIMD 2020v2 DZ lookup data'!$A:$AA,8,FALSE)),"not found",VLOOKUP($A845,'SIMD 2020v2 DZ lookup data'!$A:$AA,7,FALSE)))</f>
        <v> </v>
      </c>
      <c r="I845" s="30" t="str">
        <f>IF($A845="Enter data zone code", " ",IF(ISNA(VLOOKUP($A845,'SIMD 2020v2 DZ lookup data'!$A:$AA,7,FALSE)),"not found",VLOOKUP($A845,'SIMD 2020v2 DZ lookup data'!$A:$AA,8,FALSE)))</f>
        <v> </v>
      </c>
      <c r="J845" s="30" t="str">
        <f>IF($A845="Enter data zone code", " ",IF(ISNA(VLOOKUP($A845,'SIMD 2020v2 DZ lookup data'!$A:$AA,9,FALSE)),"not found",VLOOKUP($A845,'SIMD 2020v2 DZ lookup data'!$A:$AA,9,FALSE)))</f>
        <v> </v>
      </c>
      <c r="K845" s="30" t="str">
        <f>IF($A845="Enter data zone code", " ",IF(ISNA(VLOOKUP($A845,'SIMD 2020v2 DZ lookup data'!$A:$AA,10,FALSE)),"not found",VLOOKUP($A845,'SIMD 2020v2 DZ lookup data'!$A:$AA,10,FALSE)))</f>
        <v> </v>
      </c>
      <c r="L845" s="30" t="str">
        <f>IF($A845="Enter data zone code", " ",IF(ISNA(VLOOKUP($A845,'SIMD 2020v2 DZ lookup data'!$A:$AA,11,FALSE)),"not found",VLOOKUP($A845,'SIMD 2020v2 DZ lookup data'!$A:$AA,11,FALSE)))</f>
        <v> </v>
      </c>
      <c r="M845" s="30" t="str">
        <f>IF($A845="Enter data zone code", " ",IF(ISNA(VLOOKUP($A845,'SIMD 2020v2 DZ lookup data'!$A:$AA,12,FALSE)),"not found",VLOOKUP($A845,'SIMD 2020v2 DZ lookup data'!$A:$AA,12,FALSE)))</f>
        <v> </v>
      </c>
      <c r="N845" s="30" t="str">
        <f>IF($A845="Enter data zone code", " ",IF(ISNA(VLOOKUP($A845,'SIMD 2020v2 DZ lookup data'!$A:$AA,13,FALSE)),"not found",VLOOKUP($A845,'SIMD 2020v2 DZ lookup data'!$A:$AA,13,FALSE)))</f>
        <v> </v>
      </c>
      <c r="O845" s="31" t="str">
        <f>IF($A845="Enter data zone code", " ",IF(ISNA(VLOOKUP($A845,'SIMD 2020v2 DZ lookup data'!$A:$AA,14,FALSE)),"not found",VLOOKUP($A845,'SIMD 2020v2 DZ lookup data'!$A:$AA,14,FALSE)))</f>
        <v> </v>
      </c>
      <c r="P845" s="31" t="str">
        <f>IF($A845="Enter data zone code", " ",IF(ISNA(VLOOKUP($A845,'SIMD 2020v2 DZ lookup data'!$A:$AA,15,FALSE)),"not found",VLOOKUP($A845,'SIMD 2020v2 DZ lookup data'!$A:$AA,15,FALSE)))</f>
        <v> </v>
      </c>
      <c r="Q845" s="37" t="str">
        <f>IF($A845="Enter data zone code", " ",IF(ISNA(VLOOKUP($A845,'SIMD 2020v2 DZ lookup data'!$A:$AA,17,FALSE)),"not found",VLOOKUP($A845,'SIMD 2020v2 DZ lookup data'!$A:$AA,17,FALSE)))</f>
        <v> </v>
      </c>
      <c r="R845" s="36" t="str">
        <f>IF($A845="Enter data zone code", " ",IF(ISNA(VLOOKUP($A845,'SIMD 2020v2 DZ lookup data'!$A:$AA,19,FALSE)),"not found",VLOOKUP($A845,'SIMD 2020v2 DZ lookup data'!$A:$AA,19,FALSE)))</f>
        <v> </v>
      </c>
      <c r="S845" s="36" t="str">
        <f>IF($A845="Enter data zone code", " ",IF(ISNA(VLOOKUP($A845,'SIMD 2020v2 DZ lookup data'!$A:$AA,23,FALSE)),"not found",VLOOKUP($A845,'SIMD 2020v2 DZ lookup data'!$A:$AA,23,FALSE)))</f>
        <v> </v>
      </c>
      <c r="T845" s="36" t="str">
        <f>IF($A845="Enter data zone code", " ",IF(ISNA(VLOOKUP($A845,'SIMD 2020v2 DZ lookup data'!$A:$AA,25,FALSE)),"not found",VLOOKUP($A845,'SIMD 2020v2 DZ lookup data'!$A:$AA,25,FALSE)))</f>
        <v> </v>
      </c>
      <c r="U845" s="38" t="str">
        <f>IF($A845="Enter data zone code", " ",IF(ISNA(VLOOKUP($A845,'SIMD 2020v2 DZ lookup data'!$A:$AA,27,FALSE)),"not found",VLOOKUP($A845,'SIMD 2020v2 DZ lookup data'!$A:$AA,27,FALSE)))</f>
        <v> </v>
      </c>
    </row>
    <row r="846" ht="15.75" customHeight="1">
      <c r="A846" s="35" t="s">
        <v>89</v>
      </c>
      <c r="B846" s="36" t="str">
        <f>IF($A846="Enter data zone code", " ",IF(ISNA(VLOOKUP($A846,'SIMD 2020v2 DZ lookup data'!$A:$AA,2,FALSE)),"not found",VLOOKUP($A846,'SIMD 2020v2 DZ lookup data'!$A:$AA,2,FALSE)))</f>
        <v> </v>
      </c>
      <c r="C846" s="36" t="str">
        <f>IF($A846="Enter data zone code", " ",IF(ISNA(VLOOKUP($A846,'SIMD 2020v2 DZ lookup data'!$A:$AA,21,FALSE)),"not found",VLOOKUP($A846,'SIMD 2020v2 DZ lookup data'!$A:$AA,21,FALSE)))</f>
        <v> </v>
      </c>
      <c r="D846" s="29" t="str">
        <f>IF($A846="Enter data zone code", " ",IF(ISNA(VLOOKUP($A846,'SIMD 2020v2 DZ lookup data'!$A:$AA,3,FALSE)),"not found",VLOOKUP($A846,'SIMD 2020v2 DZ lookup data'!$A:$AA,3,FALSE)))</f>
        <v> </v>
      </c>
      <c r="E846" s="29" t="str">
        <f>IF($A846="Enter data zone code", " ",IF(ISNA(VLOOKUP($A846,'SIMD 2020v2 DZ lookup data'!$A:$AA,4,FALSE)),"not found",VLOOKUP($A846,'SIMD 2020v2 DZ lookup data'!$A:$AA,4,FALSE)))</f>
        <v> </v>
      </c>
      <c r="F846" s="29" t="str">
        <f>IF($A846="Enter data zone code", " ",IF(ISNA(VLOOKUP($A846,'SIMD 2020v2 DZ lookup data'!$A:$AA,5,FALSE)),"not found",VLOOKUP($A846,'SIMD 2020v2 DZ lookup data'!$A:$AA,5,FALSE)))</f>
        <v> </v>
      </c>
      <c r="G846" s="29" t="str">
        <f>IF($A846="Enter data zone code", " ",IF(ISNA(VLOOKUP($A846,'SIMD 2020v2 DZ lookup data'!$A:$AA,6,FALSE)),"not found",VLOOKUP($A846,'SIMD 2020v2 DZ lookup data'!$A:$AA,6,FALSE)))</f>
        <v> </v>
      </c>
      <c r="H846" s="30" t="str">
        <f>IF($A846="Enter data zone code", " ",IF(ISNA(VLOOKUP($A846,'SIMD 2020v2 DZ lookup data'!$A:$AA,8,FALSE)),"not found",VLOOKUP($A846,'SIMD 2020v2 DZ lookup data'!$A:$AA,7,FALSE)))</f>
        <v> </v>
      </c>
      <c r="I846" s="30" t="str">
        <f>IF($A846="Enter data zone code", " ",IF(ISNA(VLOOKUP($A846,'SIMD 2020v2 DZ lookup data'!$A:$AA,7,FALSE)),"not found",VLOOKUP($A846,'SIMD 2020v2 DZ lookup data'!$A:$AA,8,FALSE)))</f>
        <v> </v>
      </c>
      <c r="J846" s="30" t="str">
        <f>IF($A846="Enter data zone code", " ",IF(ISNA(VLOOKUP($A846,'SIMD 2020v2 DZ lookup data'!$A:$AA,9,FALSE)),"not found",VLOOKUP($A846,'SIMD 2020v2 DZ lookup data'!$A:$AA,9,FALSE)))</f>
        <v> </v>
      </c>
      <c r="K846" s="30" t="str">
        <f>IF($A846="Enter data zone code", " ",IF(ISNA(VLOOKUP($A846,'SIMD 2020v2 DZ lookup data'!$A:$AA,10,FALSE)),"not found",VLOOKUP($A846,'SIMD 2020v2 DZ lookup data'!$A:$AA,10,FALSE)))</f>
        <v> </v>
      </c>
      <c r="L846" s="30" t="str">
        <f>IF($A846="Enter data zone code", " ",IF(ISNA(VLOOKUP($A846,'SIMD 2020v2 DZ lookup data'!$A:$AA,11,FALSE)),"not found",VLOOKUP($A846,'SIMD 2020v2 DZ lookup data'!$A:$AA,11,FALSE)))</f>
        <v> </v>
      </c>
      <c r="M846" s="30" t="str">
        <f>IF($A846="Enter data zone code", " ",IF(ISNA(VLOOKUP($A846,'SIMD 2020v2 DZ lookup data'!$A:$AA,12,FALSE)),"not found",VLOOKUP($A846,'SIMD 2020v2 DZ lookup data'!$A:$AA,12,FALSE)))</f>
        <v> </v>
      </c>
      <c r="N846" s="30" t="str">
        <f>IF($A846="Enter data zone code", " ",IF(ISNA(VLOOKUP($A846,'SIMD 2020v2 DZ lookup data'!$A:$AA,13,FALSE)),"not found",VLOOKUP($A846,'SIMD 2020v2 DZ lookup data'!$A:$AA,13,FALSE)))</f>
        <v> </v>
      </c>
      <c r="O846" s="31" t="str">
        <f>IF($A846="Enter data zone code", " ",IF(ISNA(VLOOKUP($A846,'SIMD 2020v2 DZ lookup data'!$A:$AA,14,FALSE)),"not found",VLOOKUP($A846,'SIMD 2020v2 DZ lookup data'!$A:$AA,14,FALSE)))</f>
        <v> </v>
      </c>
      <c r="P846" s="31" t="str">
        <f>IF($A846="Enter data zone code", " ",IF(ISNA(VLOOKUP($A846,'SIMD 2020v2 DZ lookup data'!$A:$AA,15,FALSE)),"not found",VLOOKUP($A846,'SIMD 2020v2 DZ lookup data'!$A:$AA,15,FALSE)))</f>
        <v> </v>
      </c>
      <c r="Q846" s="37" t="str">
        <f>IF($A846="Enter data zone code", " ",IF(ISNA(VLOOKUP($A846,'SIMD 2020v2 DZ lookup data'!$A:$AA,17,FALSE)),"not found",VLOOKUP($A846,'SIMD 2020v2 DZ lookup data'!$A:$AA,17,FALSE)))</f>
        <v> </v>
      </c>
      <c r="R846" s="36" t="str">
        <f>IF($A846="Enter data zone code", " ",IF(ISNA(VLOOKUP($A846,'SIMD 2020v2 DZ lookup data'!$A:$AA,19,FALSE)),"not found",VLOOKUP($A846,'SIMD 2020v2 DZ lookup data'!$A:$AA,19,FALSE)))</f>
        <v> </v>
      </c>
      <c r="S846" s="36" t="str">
        <f>IF($A846="Enter data zone code", " ",IF(ISNA(VLOOKUP($A846,'SIMD 2020v2 DZ lookup data'!$A:$AA,23,FALSE)),"not found",VLOOKUP($A846,'SIMD 2020v2 DZ lookup data'!$A:$AA,23,FALSE)))</f>
        <v> </v>
      </c>
      <c r="T846" s="36" t="str">
        <f>IF($A846="Enter data zone code", " ",IF(ISNA(VLOOKUP($A846,'SIMD 2020v2 DZ lookup data'!$A:$AA,25,FALSE)),"not found",VLOOKUP($A846,'SIMD 2020v2 DZ lookup data'!$A:$AA,25,FALSE)))</f>
        <v> </v>
      </c>
      <c r="U846" s="38" t="str">
        <f>IF($A846="Enter data zone code", " ",IF(ISNA(VLOOKUP($A846,'SIMD 2020v2 DZ lookup data'!$A:$AA,27,FALSE)),"not found",VLOOKUP($A846,'SIMD 2020v2 DZ lookup data'!$A:$AA,27,FALSE)))</f>
        <v> </v>
      </c>
    </row>
    <row r="847" ht="15.75" customHeight="1">
      <c r="A847" s="35" t="s">
        <v>89</v>
      </c>
      <c r="B847" s="36" t="str">
        <f>IF($A847="Enter data zone code", " ",IF(ISNA(VLOOKUP($A847,'SIMD 2020v2 DZ lookup data'!$A:$AA,2,FALSE)),"not found",VLOOKUP($A847,'SIMD 2020v2 DZ lookup data'!$A:$AA,2,FALSE)))</f>
        <v> </v>
      </c>
      <c r="C847" s="36" t="str">
        <f>IF($A847="Enter data zone code", " ",IF(ISNA(VLOOKUP($A847,'SIMD 2020v2 DZ lookup data'!$A:$AA,21,FALSE)),"not found",VLOOKUP($A847,'SIMD 2020v2 DZ lookup data'!$A:$AA,21,FALSE)))</f>
        <v> </v>
      </c>
      <c r="D847" s="29" t="str">
        <f>IF($A847="Enter data zone code", " ",IF(ISNA(VLOOKUP($A847,'SIMD 2020v2 DZ lookup data'!$A:$AA,3,FALSE)),"not found",VLOOKUP($A847,'SIMD 2020v2 DZ lookup data'!$A:$AA,3,FALSE)))</f>
        <v> </v>
      </c>
      <c r="E847" s="29" t="str">
        <f>IF($A847="Enter data zone code", " ",IF(ISNA(VLOOKUP($A847,'SIMD 2020v2 DZ lookup data'!$A:$AA,4,FALSE)),"not found",VLOOKUP($A847,'SIMD 2020v2 DZ lookup data'!$A:$AA,4,FALSE)))</f>
        <v> </v>
      </c>
      <c r="F847" s="29" t="str">
        <f>IF($A847="Enter data zone code", " ",IF(ISNA(VLOOKUP($A847,'SIMD 2020v2 DZ lookup data'!$A:$AA,5,FALSE)),"not found",VLOOKUP($A847,'SIMD 2020v2 DZ lookup data'!$A:$AA,5,FALSE)))</f>
        <v> </v>
      </c>
      <c r="G847" s="29" t="str">
        <f>IF($A847="Enter data zone code", " ",IF(ISNA(VLOOKUP($A847,'SIMD 2020v2 DZ lookup data'!$A:$AA,6,FALSE)),"not found",VLOOKUP($A847,'SIMD 2020v2 DZ lookup data'!$A:$AA,6,FALSE)))</f>
        <v> </v>
      </c>
      <c r="H847" s="30" t="str">
        <f>IF($A847="Enter data zone code", " ",IF(ISNA(VLOOKUP($A847,'SIMD 2020v2 DZ lookup data'!$A:$AA,8,FALSE)),"not found",VLOOKUP($A847,'SIMD 2020v2 DZ lookup data'!$A:$AA,7,FALSE)))</f>
        <v> </v>
      </c>
      <c r="I847" s="30" t="str">
        <f>IF($A847="Enter data zone code", " ",IF(ISNA(VLOOKUP($A847,'SIMD 2020v2 DZ lookup data'!$A:$AA,7,FALSE)),"not found",VLOOKUP($A847,'SIMD 2020v2 DZ lookup data'!$A:$AA,8,FALSE)))</f>
        <v> </v>
      </c>
      <c r="J847" s="30" t="str">
        <f>IF($A847="Enter data zone code", " ",IF(ISNA(VLOOKUP($A847,'SIMD 2020v2 DZ lookup data'!$A:$AA,9,FALSE)),"not found",VLOOKUP($A847,'SIMD 2020v2 DZ lookup data'!$A:$AA,9,FALSE)))</f>
        <v> </v>
      </c>
      <c r="K847" s="30" t="str">
        <f>IF($A847="Enter data zone code", " ",IF(ISNA(VLOOKUP($A847,'SIMD 2020v2 DZ lookup data'!$A:$AA,10,FALSE)),"not found",VLOOKUP($A847,'SIMD 2020v2 DZ lookup data'!$A:$AA,10,FALSE)))</f>
        <v> </v>
      </c>
      <c r="L847" s="30" t="str">
        <f>IF($A847="Enter data zone code", " ",IF(ISNA(VLOOKUP($A847,'SIMD 2020v2 DZ lookup data'!$A:$AA,11,FALSE)),"not found",VLOOKUP($A847,'SIMD 2020v2 DZ lookup data'!$A:$AA,11,FALSE)))</f>
        <v> </v>
      </c>
      <c r="M847" s="30" t="str">
        <f>IF($A847="Enter data zone code", " ",IF(ISNA(VLOOKUP($A847,'SIMD 2020v2 DZ lookup data'!$A:$AA,12,FALSE)),"not found",VLOOKUP($A847,'SIMD 2020v2 DZ lookup data'!$A:$AA,12,FALSE)))</f>
        <v> </v>
      </c>
      <c r="N847" s="30" t="str">
        <f>IF($A847="Enter data zone code", " ",IF(ISNA(VLOOKUP($A847,'SIMD 2020v2 DZ lookup data'!$A:$AA,13,FALSE)),"not found",VLOOKUP($A847,'SIMD 2020v2 DZ lookup data'!$A:$AA,13,FALSE)))</f>
        <v> </v>
      </c>
      <c r="O847" s="31" t="str">
        <f>IF($A847="Enter data zone code", " ",IF(ISNA(VLOOKUP($A847,'SIMD 2020v2 DZ lookup data'!$A:$AA,14,FALSE)),"not found",VLOOKUP($A847,'SIMD 2020v2 DZ lookup data'!$A:$AA,14,FALSE)))</f>
        <v> </v>
      </c>
      <c r="P847" s="31" t="str">
        <f>IF($A847="Enter data zone code", " ",IF(ISNA(VLOOKUP($A847,'SIMD 2020v2 DZ lookup data'!$A:$AA,15,FALSE)),"not found",VLOOKUP($A847,'SIMD 2020v2 DZ lookup data'!$A:$AA,15,FALSE)))</f>
        <v> </v>
      </c>
      <c r="Q847" s="37" t="str">
        <f>IF($A847="Enter data zone code", " ",IF(ISNA(VLOOKUP($A847,'SIMD 2020v2 DZ lookup data'!$A:$AA,17,FALSE)),"not found",VLOOKUP($A847,'SIMD 2020v2 DZ lookup data'!$A:$AA,17,FALSE)))</f>
        <v> </v>
      </c>
      <c r="R847" s="36" t="str">
        <f>IF($A847="Enter data zone code", " ",IF(ISNA(VLOOKUP($A847,'SIMD 2020v2 DZ lookup data'!$A:$AA,19,FALSE)),"not found",VLOOKUP($A847,'SIMD 2020v2 DZ lookup data'!$A:$AA,19,FALSE)))</f>
        <v> </v>
      </c>
      <c r="S847" s="36" t="str">
        <f>IF($A847="Enter data zone code", " ",IF(ISNA(VLOOKUP($A847,'SIMD 2020v2 DZ lookup data'!$A:$AA,23,FALSE)),"not found",VLOOKUP($A847,'SIMD 2020v2 DZ lookup data'!$A:$AA,23,FALSE)))</f>
        <v> </v>
      </c>
      <c r="T847" s="36" t="str">
        <f>IF($A847="Enter data zone code", " ",IF(ISNA(VLOOKUP($A847,'SIMD 2020v2 DZ lookup data'!$A:$AA,25,FALSE)),"not found",VLOOKUP($A847,'SIMD 2020v2 DZ lookup data'!$A:$AA,25,FALSE)))</f>
        <v> </v>
      </c>
      <c r="U847" s="38" t="str">
        <f>IF($A847="Enter data zone code", " ",IF(ISNA(VLOOKUP($A847,'SIMD 2020v2 DZ lookup data'!$A:$AA,27,FALSE)),"not found",VLOOKUP($A847,'SIMD 2020v2 DZ lookup data'!$A:$AA,27,FALSE)))</f>
        <v> </v>
      </c>
    </row>
    <row r="848" ht="15.75" customHeight="1">
      <c r="A848" s="35" t="s">
        <v>89</v>
      </c>
      <c r="B848" s="36" t="str">
        <f>IF($A848="Enter data zone code", " ",IF(ISNA(VLOOKUP($A848,'SIMD 2020v2 DZ lookup data'!$A:$AA,2,FALSE)),"not found",VLOOKUP($A848,'SIMD 2020v2 DZ lookup data'!$A:$AA,2,FALSE)))</f>
        <v> </v>
      </c>
      <c r="C848" s="36" t="str">
        <f>IF($A848="Enter data zone code", " ",IF(ISNA(VLOOKUP($A848,'SIMD 2020v2 DZ lookup data'!$A:$AA,21,FALSE)),"not found",VLOOKUP($A848,'SIMD 2020v2 DZ lookup data'!$A:$AA,21,FALSE)))</f>
        <v> </v>
      </c>
      <c r="D848" s="29" t="str">
        <f>IF($A848="Enter data zone code", " ",IF(ISNA(VLOOKUP($A848,'SIMD 2020v2 DZ lookup data'!$A:$AA,3,FALSE)),"not found",VLOOKUP($A848,'SIMD 2020v2 DZ lookup data'!$A:$AA,3,FALSE)))</f>
        <v> </v>
      </c>
      <c r="E848" s="29" t="str">
        <f>IF($A848="Enter data zone code", " ",IF(ISNA(VLOOKUP($A848,'SIMD 2020v2 DZ lookup data'!$A:$AA,4,FALSE)),"not found",VLOOKUP($A848,'SIMD 2020v2 DZ lookup data'!$A:$AA,4,FALSE)))</f>
        <v> </v>
      </c>
      <c r="F848" s="29" t="str">
        <f>IF($A848="Enter data zone code", " ",IF(ISNA(VLOOKUP($A848,'SIMD 2020v2 DZ lookup data'!$A:$AA,5,FALSE)),"not found",VLOOKUP($A848,'SIMD 2020v2 DZ lookup data'!$A:$AA,5,FALSE)))</f>
        <v> </v>
      </c>
      <c r="G848" s="29" t="str">
        <f>IF($A848="Enter data zone code", " ",IF(ISNA(VLOOKUP($A848,'SIMD 2020v2 DZ lookup data'!$A:$AA,6,FALSE)),"not found",VLOOKUP($A848,'SIMD 2020v2 DZ lookup data'!$A:$AA,6,FALSE)))</f>
        <v> </v>
      </c>
      <c r="H848" s="30" t="str">
        <f>IF($A848="Enter data zone code", " ",IF(ISNA(VLOOKUP($A848,'SIMD 2020v2 DZ lookup data'!$A:$AA,8,FALSE)),"not found",VLOOKUP($A848,'SIMD 2020v2 DZ lookup data'!$A:$AA,7,FALSE)))</f>
        <v> </v>
      </c>
      <c r="I848" s="30" t="str">
        <f>IF($A848="Enter data zone code", " ",IF(ISNA(VLOOKUP($A848,'SIMD 2020v2 DZ lookup data'!$A:$AA,7,FALSE)),"not found",VLOOKUP($A848,'SIMD 2020v2 DZ lookup data'!$A:$AA,8,FALSE)))</f>
        <v> </v>
      </c>
      <c r="J848" s="30" t="str">
        <f>IF($A848="Enter data zone code", " ",IF(ISNA(VLOOKUP($A848,'SIMD 2020v2 DZ lookup data'!$A:$AA,9,FALSE)),"not found",VLOOKUP($A848,'SIMD 2020v2 DZ lookup data'!$A:$AA,9,FALSE)))</f>
        <v> </v>
      </c>
      <c r="K848" s="30" t="str">
        <f>IF($A848="Enter data zone code", " ",IF(ISNA(VLOOKUP($A848,'SIMD 2020v2 DZ lookup data'!$A:$AA,10,FALSE)),"not found",VLOOKUP($A848,'SIMD 2020v2 DZ lookup data'!$A:$AA,10,FALSE)))</f>
        <v> </v>
      </c>
      <c r="L848" s="30" t="str">
        <f>IF($A848="Enter data zone code", " ",IF(ISNA(VLOOKUP($A848,'SIMD 2020v2 DZ lookup data'!$A:$AA,11,FALSE)),"not found",VLOOKUP($A848,'SIMD 2020v2 DZ lookup data'!$A:$AA,11,FALSE)))</f>
        <v> </v>
      </c>
      <c r="M848" s="30" t="str">
        <f>IF($A848="Enter data zone code", " ",IF(ISNA(VLOOKUP($A848,'SIMD 2020v2 DZ lookup data'!$A:$AA,12,FALSE)),"not found",VLOOKUP($A848,'SIMD 2020v2 DZ lookup data'!$A:$AA,12,FALSE)))</f>
        <v> </v>
      </c>
      <c r="N848" s="30" t="str">
        <f>IF($A848="Enter data zone code", " ",IF(ISNA(VLOOKUP($A848,'SIMD 2020v2 DZ lookup data'!$A:$AA,13,FALSE)),"not found",VLOOKUP($A848,'SIMD 2020v2 DZ lookup data'!$A:$AA,13,FALSE)))</f>
        <v> </v>
      </c>
      <c r="O848" s="31" t="str">
        <f>IF($A848="Enter data zone code", " ",IF(ISNA(VLOOKUP($A848,'SIMD 2020v2 DZ lookup data'!$A:$AA,14,FALSE)),"not found",VLOOKUP($A848,'SIMD 2020v2 DZ lookup data'!$A:$AA,14,FALSE)))</f>
        <v> </v>
      </c>
      <c r="P848" s="31" t="str">
        <f>IF($A848="Enter data zone code", " ",IF(ISNA(VLOOKUP($A848,'SIMD 2020v2 DZ lookup data'!$A:$AA,15,FALSE)),"not found",VLOOKUP($A848,'SIMD 2020v2 DZ lookup data'!$A:$AA,15,FALSE)))</f>
        <v> </v>
      </c>
      <c r="Q848" s="37" t="str">
        <f>IF($A848="Enter data zone code", " ",IF(ISNA(VLOOKUP($A848,'SIMD 2020v2 DZ lookup data'!$A:$AA,17,FALSE)),"not found",VLOOKUP($A848,'SIMD 2020v2 DZ lookup data'!$A:$AA,17,FALSE)))</f>
        <v> </v>
      </c>
      <c r="R848" s="36" t="str">
        <f>IF($A848="Enter data zone code", " ",IF(ISNA(VLOOKUP($A848,'SIMD 2020v2 DZ lookup data'!$A:$AA,19,FALSE)),"not found",VLOOKUP($A848,'SIMD 2020v2 DZ lookup data'!$A:$AA,19,FALSE)))</f>
        <v> </v>
      </c>
      <c r="S848" s="36" t="str">
        <f>IF($A848="Enter data zone code", " ",IF(ISNA(VLOOKUP($A848,'SIMD 2020v2 DZ lookup data'!$A:$AA,23,FALSE)),"not found",VLOOKUP($A848,'SIMD 2020v2 DZ lookup data'!$A:$AA,23,FALSE)))</f>
        <v> </v>
      </c>
      <c r="T848" s="36" t="str">
        <f>IF($A848="Enter data zone code", " ",IF(ISNA(VLOOKUP($A848,'SIMD 2020v2 DZ lookup data'!$A:$AA,25,FALSE)),"not found",VLOOKUP($A848,'SIMD 2020v2 DZ lookup data'!$A:$AA,25,FALSE)))</f>
        <v> </v>
      </c>
      <c r="U848" s="38" t="str">
        <f>IF($A848="Enter data zone code", " ",IF(ISNA(VLOOKUP($A848,'SIMD 2020v2 DZ lookup data'!$A:$AA,27,FALSE)),"not found",VLOOKUP($A848,'SIMD 2020v2 DZ lookup data'!$A:$AA,27,FALSE)))</f>
        <v> </v>
      </c>
    </row>
    <row r="849" ht="15.75" customHeight="1">
      <c r="A849" s="35" t="s">
        <v>89</v>
      </c>
      <c r="B849" s="36" t="str">
        <f>IF($A849="Enter data zone code", " ",IF(ISNA(VLOOKUP($A849,'SIMD 2020v2 DZ lookup data'!$A:$AA,2,FALSE)),"not found",VLOOKUP($A849,'SIMD 2020v2 DZ lookup data'!$A:$AA,2,FALSE)))</f>
        <v> </v>
      </c>
      <c r="C849" s="36" t="str">
        <f>IF($A849="Enter data zone code", " ",IF(ISNA(VLOOKUP($A849,'SIMD 2020v2 DZ lookup data'!$A:$AA,21,FALSE)),"not found",VLOOKUP($A849,'SIMD 2020v2 DZ lookup data'!$A:$AA,21,FALSE)))</f>
        <v> </v>
      </c>
      <c r="D849" s="29" t="str">
        <f>IF($A849="Enter data zone code", " ",IF(ISNA(VLOOKUP($A849,'SIMD 2020v2 DZ lookup data'!$A:$AA,3,FALSE)),"not found",VLOOKUP($A849,'SIMD 2020v2 DZ lookup data'!$A:$AA,3,FALSE)))</f>
        <v> </v>
      </c>
      <c r="E849" s="29" t="str">
        <f>IF($A849="Enter data zone code", " ",IF(ISNA(VLOOKUP($A849,'SIMD 2020v2 DZ lookup data'!$A:$AA,4,FALSE)),"not found",VLOOKUP($A849,'SIMD 2020v2 DZ lookup data'!$A:$AA,4,FALSE)))</f>
        <v> </v>
      </c>
      <c r="F849" s="29" t="str">
        <f>IF($A849="Enter data zone code", " ",IF(ISNA(VLOOKUP($A849,'SIMD 2020v2 DZ lookup data'!$A:$AA,5,FALSE)),"not found",VLOOKUP($A849,'SIMD 2020v2 DZ lookup data'!$A:$AA,5,FALSE)))</f>
        <v> </v>
      </c>
      <c r="G849" s="29" t="str">
        <f>IF($A849="Enter data zone code", " ",IF(ISNA(VLOOKUP($A849,'SIMD 2020v2 DZ lookup data'!$A:$AA,6,FALSE)),"not found",VLOOKUP($A849,'SIMD 2020v2 DZ lookup data'!$A:$AA,6,FALSE)))</f>
        <v> </v>
      </c>
      <c r="H849" s="30" t="str">
        <f>IF($A849="Enter data zone code", " ",IF(ISNA(VLOOKUP($A849,'SIMD 2020v2 DZ lookup data'!$A:$AA,8,FALSE)),"not found",VLOOKUP($A849,'SIMD 2020v2 DZ lookup data'!$A:$AA,7,FALSE)))</f>
        <v> </v>
      </c>
      <c r="I849" s="30" t="str">
        <f>IF($A849="Enter data zone code", " ",IF(ISNA(VLOOKUP($A849,'SIMD 2020v2 DZ lookup data'!$A:$AA,7,FALSE)),"not found",VLOOKUP($A849,'SIMD 2020v2 DZ lookup data'!$A:$AA,8,FALSE)))</f>
        <v> </v>
      </c>
      <c r="J849" s="30" t="str">
        <f>IF($A849="Enter data zone code", " ",IF(ISNA(VLOOKUP($A849,'SIMD 2020v2 DZ lookup data'!$A:$AA,9,FALSE)),"not found",VLOOKUP($A849,'SIMD 2020v2 DZ lookup data'!$A:$AA,9,FALSE)))</f>
        <v> </v>
      </c>
      <c r="K849" s="30" t="str">
        <f>IF($A849="Enter data zone code", " ",IF(ISNA(VLOOKUP($A849,'SIMD 2020v2 DZ lookup data'!$A:$AA,10,FALSE)),"not found",VLOOKUP($A849,'SIMD 2020v2 DZ lookup data'!$A:$AA,10,FALSE)))</f>
        <v> </v>
      </c>
      <c r="L849" s="30" t="str">
        <f>IF($A849="Enter data zone code", " ",IF(ISNA(VLOOKUP($A849,'SIMD 2020v2 DZ lookup data'!$A:$AA,11,FALSE)),"not found",VLOOKUP($A849,'SIMD 2020v2 DZ lookup data'!$A:$AA,11,FALSE)))</f>
        <v> </v>
      </c>
      <c r="M849" s="30" t="str">
        <f>IF($A849="Enter data zone code", " ",IF(ISNA(VLOOKUP($A849,'SIMD 2020v2 DZ lookup data'!$A:$AA,12,FALSE)),"not found",VLOOKUP($A849,'SIMD 2020v2 DZ lookup data'!$A:$AA,12,FALSE)))</f>
        <v> </v>
      </c>
      <c r="N849" s="30" t="str">
        <f>IF($A849="Enter data zone code", " ",IF(ISNA(VLOOKUP($A849,'SIMD 2020v2 DZ lookup data'!$A:$AA,13,FALSE)),"not found",VLOOKUP($A849,'SIMD 2020v2 DZ lookup data'!$A:$AA,13,FALSE)))</f>
        <v> </v>
      </c>
      <c r="O849" s="31" t="str">
        <f>IF($A849="Enter data zone code", " ",IF(ISNA(VLOOKUP($A849,'SIMD 2020v2 DZ lookup data'!$A:$AA,14,FALSE)),"not found",VLOOKUP($A849,'SIMD 2020v2 DZ lookup data'!$A:$AA,14,FALSE)))</f>
        <v> </v>
      </c>
      <c r="P849" s="31" t="str">
        <f>IF($A849="Enter data zone code", " ",IF(ISNA(VLOOKUP($A849,'SIMD 2020v2 DZ lookup data'!$A:$AA,15,FALSE)),"not found",VLOOKUP($A849,'SIMD 2020v2 DZ lookup data'!$A:$AA,15,FALSE)))</f>
        <v> </v>
      </c>
      <c r="Q849" s="37" t="str">
        <f>IF($A849="Enter data zone code", " ",IF(ISNA(VLOOKUP($A849,'SIMD 2020v2 DZ lookup data'!$A:$AA,17,FALSE)),"not found",VLOOKUP($A849,'SIMD 2020v2 DZ lookup data'!$A:$AA,17,FALSE)))</f>
        <v> </v>
      </c>
      <c r="R849" s="36" t="str">
        <f>IF($A849="Enter data zone code", " ",IF(ISNA(VLOOKUP($A849,'SIMD 2020v2 DZ lookup data'!$A:$AA,19,FALSE)),"not found",VLOOKUP($A849,'SIMD 2020v2 DZ lookup data'!$A:$AA,19,FALSE)))</f>
        <v> </v>
      </c>
      <c r="S849" s="36" t="str">
        <f>IF($A849="Enter data zone code", " ",IF(ISNA(VLOOKUP($A849,'SIMD 2020v2 DZ lookup data'!$A:$AA,23,FALSE)),"not found",VLOOKUP($A849,'SIMD 2020v2 DZ lookup data'!$A:$AA,23,FALSE)))</f>
        <v> </v>
      </c>
      <c r="T849" s="36" t="str">
        <f>IF($A849="Enter data zone code", " ",IF(ISNA(VLOOKUP($A849,'SIMD 2020v2 DZ lookup data'!$A:$AA,25,FALSE)),"not found",VLOOKUP($A849,'SIMD 2020v2 DZ lookup data'!$A:$AA,25,FALSE)))</f>
        <v> </v>
      </c>
      <c r="U849" s="38" t="str">
        <f>IF($A849="Enter data zone code", " ",IF(ISNA(VLOOKUP($A849,'SIMD 2020v2 DZ lookup data'!$A:$AA,27,FALSE)),"not found",VLOOKUP($A849,'SIMD 2020v2 DZ lookup data'!$A:$AA,27,FALSE)))</f>
        <v> </v>
      </c>
    </row>
    <row r="850" ht="15.75" customHeight="1">
      <c r="A850" s="35" t="s">
        <v>89</v>
      </c>
      <c r="B850" s="36" t="str">
        <f>IF($A850="Enter data zone code", " ",IF(ISNA(VLOOKUP($A850,'SIMD 2020v2 DZ lookup data'!$A:$AA,2,FALSE)),"not found",VLOOKUP($A850,'SIMD 2020v2 DZ lookup data'!$A:$AA,2,FALSE)))</f>
        <v> </v>
      </c>
      <c r="C850" s="36" t="str">
        <f>IF($A850="Enter data zone code", " ",IF(ISNA(VLOOKUP($A850,'SIMD 2020v2 DZ lookup data'!$A:$AA,21,FALSE)),"not found",VLOOKUP($A850,'SIMD 2020v2 DZ lookup data'!$A:$AA,21,FALSE)))</f>
        <v> </v>
      </c>
      <c r="D850" s="29" t="str">
        <f>IF($A850="Enter data zone code", " ",IF(ISNA(VLOOKUP($A850,'SIMD 2020v2 DZ lookup data'!$A:$AA,3,FALSE)),"not found",VLOOKUP($A850,'SIMD 2020v2 DZ lookup data'!$A:$AA,3,FALSE)))</f>
        <v> </v>
      </c>
      <c r="E850" s="29" t="str">
        <f>IF($A850="Enter data zone code", " ",IF(ISNA(VLOOKUP($A850,'SIMD 2020v2 DZ lookup data'!$A:$AA,4,FALSE)),"not found",VLOOKUP($A850,'SIMD 2020v2 DZ lookup data'!$A:$AA,4,FALSE)))</f>
        <v> </v>
      </c>
      <c r="F850" s="29" t="str">
        <f>IF($A850="Enter data zone code", " ",IF(ISNA(VLOOKUP($A850,'SIMD 2020v2 DZ lookup data'!$A:$AA,5,FALSE)),"not found",VLOOKUP($A850,'SIMD 2020v2 DZ lookup data'!$A:$AA,5,FALSE)))</f>
        <v> </v>
      </c>
      <c r="G850" s="29" t="str">
        <f>IF($A850="Enter data zone code", " ",IF(ISNA(VLOOKUP($A850,'SIMD 2020v2 DZ lookup data'!$A:$AA,6,FALSE)),"not found",VLOOKUP($A850,'SIMD 2020v2 DZ lookup data'!$A:$AA,6,FALSE)))</f>
        <v> </v>
      </c>
      <c r="H850" s="30" t="str">
        <f>IF($A850="Enter data zone code", " ",IF(ISNA(VLOOKUP($A850,'SIMD 2020v2 DZ lookup data'!$A:$AA,8,FALSE)),"not found",VLOOKUP($A850,'SIMD 2020v2 DZ lookup data'!$A:$AA,7,FALSE)))</f>
        <v> </v>
      </c>
      <c r="I850" s="30" t="str">
        <f>IF($A850="Enter data zone code", " ",IF(ISNA(VLOOKUP($A850,'SIMD 2020v2 DZ lookup data'!$A:$AA,7,FALSE)),"not found",VLOOKUP($A850,'SIMD 2020v2 DZ lookup data'!$A:$AA,8,FALSE)))</f>
        <v> </v>
      </c>
      <c r="J850" s="30" t="str">
        <f>IF($A850="Enter data zone code", " ",IF(ISNA(VLOOKUP($A850,'SIMD 2020v2 DZ lookup data'!$A:$AA,9,FALSE)),"not found",VLOOKUP($A850,'SIMD 2020v2 DZ lookup data'!$A:$AA,9,FALSE)))</f>
        <v> </v>
      </c>
      <c r="K850" s="30" t="str">
        <f>IF($A850="Enter data zone code", " ",IF(ISNA(VLOOKUP($A850,'SIMD 2020v2 DZ lookup data'!$A:$AA,10,FALSE)),"not found",VLOOKUP($A850,'SIMD 2020v2 DZ lookup data'!$A:$AA,10,FALSE)))</f>
        <v> </v>
      </c>
      <c r="L850" s="30" t="str">
        <f>IF($A850="Enter data zone code", " ",IF(ISNA(VLOOKUP($A850,'SIMD 2020v2 DZ lookup data'!$A:$AA,11,FALSE)),"not found",VLOOKUP($A850,'SIMD 2020v2 DZ lookup data'!$A:$AA,11,FALSE)))</f>
        <v> </v>
      </c>
      <c r="M850" s="30" t="str">
        <f>IF($A850="Enter data zone code", " ",IF(ISNA(VLOOKUP($A850,'SIMD 2020v2 DZ lookup data'!$A:$AA,12,FALSE)),"not found",VLOOKUP($A850,'SIMD 2020v2 DZ lookup data'!$A:$AA,12,FALSE)))</f>
        <v> </v>
      </c>
      <c r="N850" s="30" t="str">
        <f>IF($A850="Enter data zone code", " ",IF(ISNA(VLOOKUP($A850,'SIMD 2020v2 DZ lookup data'!$A:$AA,13,FALSE)),"not found",VLOOKUP($A850,'SIMD 2020v2 DZ lookup data'!$A:$AA,13,FALSE)))</f>
        <v> </v>
      </c>
      <c r="O850" s="31" t="str">
        <f>IF($A850="Enter data zone code", " ",IF(ISNA(VLOOKUP($A850,'SIMD 2020v2 DZ lookup data'!$A:$AA,14,FALSE)),"not found",VLOOKUP($A850,'SIMD 2020v2 DZ lookup data'!$A:$AA,14,FALSE)))</f>
        <v> </v>
      </c>
      <c r="P850" s="31" t="str">
        <f>IF($A850="Enter data zone code", " ",IF(ISNA(VLOOKUP($A850,'SIMD 2020v2 DZ lookup data'!$A:$AA,15,FALSE)),"not found",VLOOKUP($A850,'SIMD 2020v2 DZ lookup data'!$A:$AA,15,FALSE)))</f>
        <v> </v>
      </c>
      <c r="Q850" s="37" t="str">
        <f>IF($A850="Enter data zone code", " ",IF(ISNA(VLOOKUP($A850,'SIMD 2020v2 DZ lookup data'!$A:$AA,17,FALSE)),"not found",VLOOKUP($A850,'SIMD 2020v2 DZ lookup data'!$A:$AA,17,FALSE)))</f>
        <v> </v>
      </c>
      <c r="R850" s="36" t="str">
        <f>IF($A850="Enter data zone code", " ",IF(ISNA(VLOOKUP($A850,'SIMD 2020v2 DZ lookup data'!$A:$AA,19,FALSE)),"not found",VLOOKUP($A850,'SIMD 2020v2 DZ lookup data'!$A:$AA,19,FALSE)))</f>
        <v> </v>
      </c>
      <c r="S850" s="36" t="str">
        <f>IF($A850="Enter data zone code", " ",IF(ISNA(VLOOKUP($A850,'SIMD 2020v2 DZ lookup data'!$A:$AA,23,FALSE)),"not found",VLOOKUP($A850,'SIMD 2020v2 DZ lookup data'!$A:$AA,23,FALSE)))</f>
        <v> </v>
      </c>
      <c r="T850" s="36" t="str">
        <f>IF($A850="Enter data zone code", " ",IF(ISNA(VLOOKUP($A850,'SIMD 2020v2 DZ lookup data'!$A:$AA,25,FALSE)),"not found",VLOOKUP($A850,'SIMD 2020v2 DZ lookup data'!$A:$AA,25,FALSE)))</f>
        <v> </v>
      </c>
      <c r="U850" s="38" t="str">
        <f>IF($A850="Enter data zone code", " ",IF(ISNA(VLOOKUP($A850,'SIMD 2020v2 DZ lookup data'!$A:$AA,27,FALSE)),"not found",VLOOKUP($A850,'SIMD 2020v2 DZ lookup data'!$A:$AA,27,FALSE)))</f>
        <v> </v>
      </c>
    </row>
    <row r="851" ht="15.75" customHeight="1">
      <c r="A851" s="35" t="s">
        <v>89</v>
      </c>
      <c r="B851" s="36" t="str">
        <f>IF($A851="Enter data zone code", " ",IF(ISNA(VLOOKUP($A851,'SIMD 2020v2 DZ lookup data'!$A:$AA,2,FALSE)),"not found",VLOOKUP($A851,'SIMD 2020v2 DZ lookup data'!$A:$AA,2,FALSE)))</f>
        <v> </v>
      </c>
      <c r="C851" s="36" t="str">
        <f>IF($A851="Enter data zone code", " ",IF(ISNA(VLOOKUP($A851,'SIMD 2020v2 DZ lookup data'!$A:$AA,21,FALSE)),"not found",VLOOKUP($A851,'SIMD 2020v2 DZ lookup data'!$A:$AA,21,FALSE)))</f>
        <v> </v>
      </c>
      <c r="D851" s="29" t="str">
        <f>IF($A851="Enter data zone code", " ",IF(ISNA(VLOOKUP($A851,'SIMD 2020v2 DZ lookup data'!$A:$AA,3,FALSE)),"not found",VLOOKUP($A851,'SIMD 2020v2 DZ lookup data'!$A:$AA,3,FALSE)))</f>
        <v> </v>
      </c>
      <c r="E851" s="29" t="str">
        <f>IF($A851="Enter data zone code", " ",IF(ISNA(VLOOKUP($A851,'SIMD 2020v2 DZ lookup data'!$A:$AA,4,FALSE)),"not found",VLOOKUP($A851,'SIMD 2020v2 DZ lookup data'!$A:$AA,4,FALSE)))</f>
        <v> </v>
      </c>
      <c r="F851" s="29" t="str">
        <f>IF($A851="Enter data zone code", " ",IF(ISNA(VLOOKUP($A851,'SIMD 2020v2 DZ lookup data'!$A:$AA,5,FALSE)),"not found",VLOOKUP($A851,'SIMD 2020v2 DZ lookup data'!$A:$AA,5,FALSE)))</f>
        <v> </v>
      </c>
      <c r="G851" s="29" t="str">
        <f>IF($A851="Enter data zone code", " ",IF(ISNA(VLOOKUP($A851,'SIMD 2020v2 DZ lookup data'!$A:$AA,6,FALSE)),"not found",VLOOKUP($A851,'SIMD 2020v2 DZ lookup data'!$A:$AA,6,FALSE)))</f>
        <v> </v>
      </c>
      <c r="H851" s="30" t="str">
        <f>IF($A851="Enter data zone code", " ",IF(ISNA(VLOOKUP($A851,'SIMD 2020v2 DZ lookup data'!$A:$AA,8,FALSE)),"not found",VLOOKUP($A851,'SIMD 2020v2 DZ lookup data'!$A:$AA,7,FALSE)))</f>
        <v> </v>
      </c>
      <c r="I851" s="30" t="str">
        <f>IF($A851="Enter data zone code", " ",IF(ISNA(VLOOKUP($A851,'SIMD 2020v2 DZ lookup data'!$A:$AA,7,FALSE)),"not found",VLOOKUP($A851,'SIMD 2020v2 DZ lookup data'!$A:$AA,8,FALSE)))</f>
        <v> </v>
      </c>
      <c r="J851" s="30" t="str">
        <f>IF($A851="Enter data zone code", " ",IF(ISNA(VLOOKUP($A851,'SIMD 2020v2 DZ lookup data'!$A:$AA,9,FALSE)),"not found",VLOOKUP($A851,'SIMD 2020v2 DZ lookup data'!$A:$AA,9,FALSE)))</f>
        <v> </v>
      </c>
      <c r="K851" s="30" t="str">
        <f>IF($A851="Enter data zone code", " ",IF(ISNA(VLOOKUP($A851,'SIMD 2020v2 DZ lookup data'!$A:$AA,10,FALSE)),"not found",VLOOKUP($A851,'SIMD 2020v2 DZ lookup data'!$A:$AA,10,FALSE)))</f>
        <v> </v>
      </c>
      <c r="L851" s="30" t="str">
        <f>IF($A851="Enter data zone code", " ",IF(ISNA(VLOOKUP($A851,'SIMD 2020v2 DZ lookup data'!$A:$AA,11,FALSE)),"not found",VLOOKUP($A851,'SIMD 2020v2 DZ lookup data'!$A:$AA,11,FALSE)))</f>
        <v> </v>
      </c>
      <c r="M851" s="30" t="str">
        <f>IF($A851="Enter data zone code", " ",IF(ISNA(VLOOKUP($A851,'SIMD 2020v2 DZ lookup data'!$A:$AA,12,FALSE)),"not found",VLOOKUP($A851,'SIMD 2020v2 DZ lookup data'!$A:$AA,12,FALSE)))</f>
        <v> </v>
      </c>
      <c r="N851" s="30" t="str">
        <f>IF($A851="Enter data zone code", " ",IF(ISNA(VLOOKUP($A851,'SIMD 2020v2 DZ lookup data'!$A:$AA,13,FALSE)),"not found",VLOOKUP($A851,'SIMD 2020v2 DZ lookup data'!$A:$AA,13,FALSE)))</f>
        <v> </v>
      </c>
      <c r="O851" s="31" t="str">
        <f>IF($A851="Enter data zone code", " ",IF(ISNA(VLOOKUP($A851,'SIMD 2020v2 DZ lookup data'!$A:$AA,14,FALSE)),"not found",VLOOKUP($A851,'SIMD 2020v2 DZ lookup data'!$A:$AA,14,FALSE)))</f>
        <v> </v>
      </c>
      <c r="P851" s="31" t="str">
        <f>IF($A851="Enter data zone code", " ",IF(ISNA(VLOOKUP($A851,'SIMD 2020v2 DZ lookup data'!$A:$AA,15,FALSE)),"not found",VLOOKUP($A851,'SIMD 2020v2 DZ lookup data'!$A:$AA,15,FALSE)))</f>
        <v> </v>
      </c>
      <c r="Q851" s="37" t="str">
        <f>IF($A851="Enter data zone code", " ",IF(ISNA(VLOOKUP($A851,'SIMD 2020v2 DZ lookup data'!$A:$AA,17,FALSE)),"not found",VLOOKUP($A851,'SIMD 2020v2 DZ lookup data'!$A:$AA,17,FALSE)))</f>
        <v> </v>
      </c>
      <c r="R851" s="36" t="str">
        <f>IF($A851="Enter data zone code", " ",IF(ISNA(VLOOKUP($A851,'SIMD 2020v2 DZ lookup data'!$A:$AA,19,FALSE)),"not found",VLOOKUP($A851,'SIMD 2020v2 DZ lookup data'!$A:$AA,19,FALSE)))</f>
        <v> </v>
      </c>
      <c r="S851" s="36" t="str">
        <f>IF($A851="Enter data zone code", " ",IF(ISNA(VLOOKUP($A851,'SIMD 2020v2 DZ lookup data'!$A:$AA,23,FALSE)),"not found",VLOOKUP($A851,'SIMD 2020v2 DZ lookup data'!$A:$AA,23,FALSE)))</f>
        <v> </v>
      </c>
      <c r="T851" s="36" t="str">
        <f>IF($A851="Enter data zone code", " ",IF(ISNA(VLOOKUP($A851,'SIMD 2020v2 DZ lookup data'!$A:$AA,25,FALSE)),"not found",VLOOKUP($A851,'SIMD 2020v2 DZ lookup data'!$A:$AA,25,FALSE)))</f>
        <v> </v>
      </c>
      <c r="U851" s="38" t="str">
        <f>IF($A851="Enter data zone code", " ",IF(ISNA(VLOOKUP($A851,'SIMD 2020v2 DZ lookup data'!$A:$AA,27,FALSE)),"not found",VLOOKUP($A851,'SIMD 2020v2 DZ lookup data'!$A:$AA,27,FALSE)))</f>
        <v> </v>
      </c>
    </row>
    <row r="852" ht="15.75" customHeight="1">
      <c r="A852" s="35" t="s">
        <v>89</v>
      </c>
      <c r="B852" s="36" t="str">
        <f>IF($A852="Enter data zone code", " ",IF(ISNA(VLOOKUP($A852,'SIMD 2020v2 DZ lookup data'!$A:$AA,2,FALSE)),"not found",VLOOKUP($A852,'SIMD 2020v2 DZ lookup data'!$A:$AA,2,FALSE)))</f>
        <v> </v>
      </c>
      <c r="C852" s="36" t="str">
        <f>IF($A852="Enter data zone code", " ",IF(ISNA(VLOOKUP($A852,'SIMD 2020v2 DZ lookup data'!$A:$AA,21,FALSE)),"not found",VLOOKUP($A852,'SIMD 2020v2 DZ lookup data'!$A:$AA,21,FALSE)))</f>
        <v> </v>
      </c>
      <c r="D852" s="29" t="str">
        <f>IF($A852="Enter data zone code", " ",IF(ISNA(VLOOKUP($A852,'SIMD 2020v2 DZ lookup data'!$A:$AA,3,FALSE)),"not found",VLOOKUP($A852,'SIMD 2020v2 DZ lookup data'!$A:$AA,3,FALSE)))</f>
        <v> </v>
      </c>
      <c r="E852" s="29" t="str">
        <f>IF($A852="Enter data zone code", " ",IF(ISNA(VLOOKUP($A852,'SIMD 2020v2 DZ lookup data'!$A:$AA,4,FALSE)),"not found",VLOOKUP($A852,'SIMD 2020v2 DZ lookup data'!$A:$AA,4,FALSE)))</f>
        <v> </v>
      </c>
      <c r="F852" s="29" t="str">
        <f>IF($A852="Enter data zone code", " ",IF(ISNA(VLOOKUP($A852,'SIMD 2020v2 DZ lookup data'!$A:$AA,5,FALSE)),"not found",VLOOKUP($A852,'SIMD 2020v2 DZ lookup data'!$A:$AA,5,FALSE)))</f>
        <v> </v>
      </c>
      <c r="G852" s="29" t="str">
        <f>IF($A852="Enter data zone code", " ",IF(ISNA(VLOOKUP($A852,'SIMD 2020v2 DZ lookup data'!$A:$AA,6,FALSE)),"not found",VLOOKUP($A852,'SIMD 2020v2 DZ lookup data'!$A:$AA,6,FALSE)))</f>
        <v> </v>
      </c>
      <c r="H852" s="30" t="str">
        <f>IF($A852="Enter data zone code", " ",IF(ISNA(VLOOKUP($A852,'SIMD 2020v2 DZ lookup data'!$A:$AA,8,FALSE)),"not found",VLOOKUP($A852,'SIMD 2020v2 DZ lookup data'!$A:$AA,7,FALSE)))</f>
        <v> </v>
      </c>
      <c r="I852" s="30" t="str">
        <f>IF($A852="Enter data zone code", " ",IF(ISNA(VLOOKUP($A852,'SIMD 2020v2 DZ lookup data'!$A:$AA,7,FALSE)),"not found",VLOOKUP($A852,'SIMD 2020v2 DZ lookup data'!$A:$AA,8,FALSE)))</f>
        <v> </v>
      </c>
      <c r="J852" s="30" t="str">
        <f>IF($A852="Enter data zone code", " ",IF(ISNA(VLOOKUP($A852,'SIMD 2020v2 DZ lookup data'!$A:$AA,9,FALSE)),"not found",VLOOKUP($A852,'SIMD 2020v2 DZ lookup data'!$A:$AA,9,FALSE)))</f>
        <v> </v>
      </c>
      <c r="K852" s="30" t="str">
        <f>IF($A852="Enter data zone code", " ",IF(ISNA(VLOOKUP($A852,'SIMD 2020v2 DZ lookup data'!$A:$AA,10,FALSE)),"not found",VLOOKUP($A852,'SIMD 2020v2 DZ lookup data'!$A:$AA,10,FALSE)))</f>
        <v> </v>
      </c>
      <c r="L852" s="30" t="str">
        <f>IF($A852="Enter data zone code", " ",IF(ISNA(VLOOKUP($A852,'SIMD 2020v2 DZ lookup data'!$A:$AA,11,FALSE)),"not found",VLOOKUP($A852,'SIMD 2020v2 DZ lookup data'!$A:$AA,11,FALSE)))</f>
        <v> </v>
      </c>
      <c r="M852" s="30" t="str">
        <f>IF($A852="Enter data zone code", " ",IF(ISNA(VLOOKUP($A852,'SIMD 2020v2 DZ lookup data'!$A:$AA,12,FALSE)),"not found",VLOOKUP($A852,'SIMD 2020v2 DZ lookup data'!$A:$AA,12,FALSE)))</f>
        <v> </v>
      </c>
      <c r="N852" s="30" t="str">
        <f>IF($A852="Enter data zone code", " ",IF(ISNA(VLOOKUP($A852,'SIMD 2020v2 DZ lookup data'!$A:$AA,13,FALSE)),"not found",VLOOKUP($A852,'SIMD 2020v2 DZ lookup data'!$A:$AA,13,FALSE)))</f>
        <v> </v>
      </c>
      <c r="O852" s="31" t="str">
        <f>IF($A852="Enter data zone code", " ",IF(ISNA(VLOOKUP($A852,'SIMD 2020v2 DZ lookup data'!$A:$AA,14,FALSE)),"not found",VLOOKUP($A852,'SIMD 2020v2 DZ lookup data'!$A:$AA,14,FALSE)))</f>
        <v> </v>
      </c>
      <c r="P852" s="31" t="str">
        <f>IF($A852="Enter data zone code", " ",IF(ISNA(VLOOKUP($A852,'SIMD 2020v2 DZ lookup data'!$A:$AA,15,FALSE)),"not found",VLOOKUP($A852,'SIMD 2020v2 DZ lookup data'!$A:$AA,15,FALSE)))</f>
        <v> </v>
      </c>
      <c r="Q852" s="37" t="str">
        <f>IF($A852="Enter data zone code", " ",IF(ISNA(VLOOKUP($A852,'SIMD 2020v2 DZ lookup data'!$A:$AA,17,FALSE)),"not found",VLOOKUP($A852,'SIMD 2020v2 DZ lookup data'!$A:$AA,17,FALSE)))</f>
        <v> </v>
      </c>
      <c r="R852" s="36" t="str">
        <f>IF($A852="Enter data zone code", " ",IF(ISNA(VLOOKUP($A852,'SIMD 2020v2 DZ lookup data'!$A:$AA,19,FALSE)),"not found",VLOOKUP($A852,'SIMD 2020v2 DZ lookup data'!$A:$AA,19,FALSE)))</f>
        <v> </v>
      </c>
      <c r="S852" s="36" t="str">
        <f>IF($A852="Enter data zone code", " ",IF(ISNA(VLOOKUP($A852,'SIMD 2020v2 DZ lookup data'!$A:$AA,23,FALSE)),"not found",VLOOKUP($A852,'SIMD 2020v2 DZ lookup data'!$A:$AA,23,FALSE)))</f>
        <v> </v>
      </c>
      <c r="T852" s="36" t="str">
        <f>IF($A852="Enter data zone code", " ",IF(ISNA(VLOOKUP($A852,'SIMD 2020v2 DZ lookup data'!$A:$AA,25,FALSE)),"not found",VLOOKUP($A852,'SIMD 2020v2 DZ lookup data'!$A:$AA,25,FALSE)))</f>
        <v> </v>
      </c>
      <c r="U852" s="38" t="str">
        <f>IF($A852="Enter data zone code", " ",IF(ISNA(VLOOKUP($A852,'SIMD 2020v2 DZ lookup data'!$A:$AA,27,FALSE)),"not found",VLOOKUP($A852,'SIMD 2020v2 DZ lookup data'!$A:$AA,27,FALSE)))</f>
        <v> </v>
      </c>
    </row>
    <row r="853" ht="15.75" customHeight="1">
      <c r="A853" s="35" t="s">
        <v>89</v>
      </c>
      <c r="B853" s="36" t="str">
        <f>IF($A853="Enter data zone code", " ",IF(ISNA(VLOOKUP($A853,'SIMD 2020v2 DZ lookup data'!$A:$AA,2,FALSE)),"not found",VLOOKUP($A853,'SIMD 2020v2 DZ lookup data'!$A:$AA,2,FALSE)))</f>
        <v> </v>
      </c>
      <c r="C853" s="36" t="str">
        <f>IF($A853="Enter data zone code", " ",IF(ISNA(VLOOKUP($A853,'SIMD 2020v2 DZ lookup data'!$A:$AA,21,FALSE)),"not found",VLOOKUP($A853,'SIMD 2020v2 DZ lookup data'!$A:$AA,21,FALSE)))</f>
        <v> </v>
      </c>
      <c r="D853" s="29" t="str">
        <f>IF($A853="Enter data zone code", " ",IF(ISNA(VLOOKUP($A853,'SIMD 2020v2 DZ lookup data'!$A:$AA,3,FALSE)),"not found",VLOOKUP($A853,'SIMD 2020v2 DZ lookup data'!$A:$AA,3,FALSE)))</f>
        <v> </v>
      </c>
      <c r="E853" s="29" t="str">
        <f>IF($A853="Enter data zone code", " ",IF(ISNA(VLOOKUP($A853,'SIMD 2020v2 DZ lookup data'!$A:$AA,4,FALSE)),"not found",VLOOKUP($A853,'SIMD 2020v2 DZ lookup data'!$A:$AA,4,FALSE)))</f>
        <v> </v>
      </c>
      <c r="F853" s="29" t="str">
        <f>IF($A853="Enter data zone code", " ",IF(ISNA(VLOOKUP($A853,'SIMD 2020v2 DZ lookup data'!$A:$AA,5,FALSE)),"not found",VLOOKUP($A853,'SIMD 2020v2 DZ lookup data'!$A:$AA,5,FALSE)))</f>
        <v> </v>
      </c>
      <c r="G853" s="29" t="str">
        <f>IF($A853="Enter data zone code", " ",IF(ISNA(VLOOKUP($A853,'SIMD 2020v2 DZ lookup data'!$A:$AA,6,FALSE)),"not found",VLOOKUP($A853,'SIMD 2020v2 DZ lookup data'!$A:$AA,6,FALSE)))</f>
        <v> </v>
      </c>
      <c r="H853" s="30" t="str">
        <f>IF($A853="Enter data zone code", " ",IF(ISNA(VLOOKUP($A853,'SIMD 2020v2 DZ lookup data'!$A:$AA,8,FALSE)),"not found",VLOOKUP($A853,'SIMD 2020v2 DZ lookup data'!$A:$AA,7,FALSE)))</f>
        <v> </v>
      </c>
      <c r="I853" s="30" t="str">
        <f>IF($A853="Enter data zone code", " ",IF(ISNA(VLOOKUP($A853,'SIMD 2020v2 DZ lookup data'!$A:$AA,7,FALSE)),"not found",VLOOKUP($A853,'SIMD 2020v2 DZ lookup data'!$A:$AA,8,FALSE)))</f>
        <v> </v>
      </c>
      <c r="J853" s="30" t="str">
        <f>IF($A853="Enter data zone code", " ",IF(ISNA(VLOOKUP($A853,'SIMD 2020v2 DZ lookup data'!$A:$AA,9,FALSE)),"not found",VLOOKUP($A853,'SIMD 2020v2 DZ lookup data'!$A:$AA,9,FALSE)))</f>
        <v> </v>
      </c>
      <c r="K853" s="30" t="str">
        <f>IF($A853="Enter data zone code", " ",IF(ISNA(VLOOKUP($A853,'SIMD 2020v2 DZ lookup data'!$A:$AA,10,FALSE)),"not found",VLOOKUP($A853,'SIMD 2020v2 DZ lookup data'!$A:$AA,10,FALSE)))</f>
        <v> </v>
      </c>
      <c r="L853" s="30" t="str">
        <f>IF($A853="Enter data zone code", " ",IF(ISNA(VLOOKUP($A853,'SIMD 2020v2 DZ lookup data'!$A:$AA,11,FALSE)),"not found",VLOOKUP($A853,'SIMD 2020v2 DZ lookup data'!$A:$AA,11,FALSE)))</f>
        <v> </v>
      </c>
      <c r="M853" s="30" t="str">
        <f>IF($A853="Enter data zone code", " ",IF(ISNA(VLOOKUP($A853,'SIMD 2020v2 DZ lookup data'!$A:$AA,12,FALSE)),"not found",VLOOKUP($A853,'SIMD 2020v2 DZ lookup data'!$A:$AA,12,FALSE)))</f>
        <v> </v>
      </c>
      <c r="N853" s="30" t="str">
        <f>IF($A853="Enter data zone code", " ",IF(ISNA(VLOOKUP($A853,'SIMD 2020v2 DZ lookup data'!$A:$AA,13,FALSE)),"not found",VLOOKUP($A853,'SIMD 2020v2 DZ lookup data'!$A:$AA,13,FALSE)))</f>
        <v> </v>
      </c>
      <c r="O853" s="31" t="str">
        <f>IF($A853="Enter data zone code", " ",IF(ISNA(VLOOKUP($A853,'SIMD 2020v2 DZ lookup data'!$A:$AA,14,FALSE)),"not found",VLOOKUP($A853,'SIMD 2020v2 DZ lookup data'!$A:$AA,14,FALSE)))</f>
        <v> </v>
      </c>
      <c r="P853" s="31" t="str">
        <f>IF($A853="Enter data zone code", " ",IF(ISNA(VLOOKUP($A853,'SIMD 2020v2 DZ lookup data'!$A:$AA,15,FALSE)),"not found",VLOOKUP($A853,'SIMD 2020v2 DZ lookup data'!$A:$AA,15,FALSE)))</f>
        <v> </v>
      </c>
      <c r="Q853" s="37" t="str">
        <f>IF($A853="Enter data zone code", " ",IF(ISNA(VLOOKUP($A853,'SIMD 2020v2 DZ lookup data'!$A:$AA,17,FALSE)),"not found",VLOOKUP($A853,'SIMD 2020v2 DZ lookup data'!$A:$AA,17,FALSE)))</f>
        <v> </v>
      </c>
      <c r="R853" s="36" t="str">
        <f>IF($A853="Enter data zone code", " ",IF(ISNA(VLOOKUP($A853,'SIMD 2020v2 DZ lookup data'!$A:$AA,19,FALSE)),"not found",VLOOKUP($A853,'SIMD 2020v2 DZ lookup data'!$A:$AA,19,FALSE)))</f>
        <v> </v>
      </c>
      <c r="S853" s="36" t="str">
        <f>IF($A853="Enter data zone code", " ",IF(ISNA(VLOOKUP($A853,'SIMD 2020v2 DZ lookup data'!$A:$AA,23,FALSE)),"not found",VLOOKUP($A853,'SIMD 2020v2 DZ lookup data'!$A:$AA,23,FALSE)))</f>
        <v> </v>
      </c>
      <c r="T853" s="36" t="str">
        <f>IF($A853="Enter data zone code", " ",IF(ISNA(VLOOKUP($A853,'SIMD 2020v2 DZ lookup data'!$A:$AA,25,FALSE)),"not found",VLOOKUP($A853,'SIMD 2020v2 DZ lookup data'!$A:$AA,25,FALSE)))</f>
        <v> </v>
      </c>
      <c r="U853" s="38" t="str">
        <f>IF($A853="Enter data zone code", " ",IF(ISNA(VLOOKUP($A853,'SIMD 2020v2 DZ lookup data'!$A:$AA,27,FALSE)),"not found",VLOOKUP($A853,'SIMD 2020v2 DZ lookup data'!$A:$AA,27,FALSE)))</f>
        <v> </v>
      </c>
    </row>
    <row r="854" ht="15.75" customHeight="1">
      <c r="A854" s="35" t="s">
        <v>89</v>
      </c>
      <c r="B854" s="36" t="str">
        <f>IF($A854="Enter data zone code", " ",IF(ISNA(VLOOKUP($A854,'SIMD 2020v2 DZ lookup data'!$A:$AA,2,FALSE)),"not found",VLOOKUP($A854,'SIMD 2020v2 DZ lookup data'!$A:$AA,2,FALSE)))</f>
        <v> </v>
      </c>
      <c r="C854" s="36" t="str">
        <f>IF($A854="Enter data zone code", " ",IF(ISNA(VLOOKUP($A854,'SIMD 2020v2 DZ lookup data'!$A:$AA,21,FALSE)),"not found",VLOOKUP($A854,'SIMD 2020v2 DZ lookup data'!$A:$AA,21,FALSE)))</f>
        <v> </v>
      </c>
      <c r="D854" s="29" t="str">
        <f>IF($A854="Enter data zone code", " ",IF(ISNA(VLOOKUP($A854,'SIMD 2020v2 DZ lookup data'!$A:$AA,3,FALSE)),"not found",VLOOKUP($A854,'SIMD 2020v2 DZ lookup data'!$A:$AA,3,FALSE)))</f>
        <v> </v>
      </c>
      <c r="E854" s="29" t="str">
        <f>IF($A854="Enter data zone code", " ",IF(ISNA(VLOOKUP($A854,'SIMD 2020v2 DZ lookup data'!$A:$AA,4,FALSE)),"not found",VLOOKUP($A854,'SIMD 2020v2 DZ lookup data'!$A:$AA,4,FALSE)))</f>
        <v> </v>
      </c>
      <c r="F854" s="29" t="str">
        <f>IF($A854="Enter data zone code", " ",IF(ISNA(VLOOKUP($A854,'SIMD 2020v2 DZ lookup data'!$A:$AA,5,FALSE)),"not found",VLOOKUP($A854,'SIMD 2020v2 DZ lookup data'!$A:$AA,5,FALSE)))</f>
        <v> </v>
      </c>
      <c r="G854" s="29" t="str">
        <f>IF($A854="Enter data zone code", " ",IF(ISNA(VLOOKUP($A854,'SIMD 2020v2 DZ lookup data'!$A:$AA,6,FALSE)),"not found",VLOOKUP($A854,'SIMD 2020v2 DZ lookup data'!$A:$AA,6,FALSE)))</f>
        <v> </v>
      </c>
      <c r="H854" s="30" t="str">
        <f>IF($A854="Enter data zone code", " ",IF(ISNA(VLOOKUP($A854,'SIMD 2020v2 DZ lookup data'!$A:$AA,8,FALSE)),"not found",VLOOKUP($A854,'SIMD 2020v2 DZ lookup data'!$A:$AA,7,FALSE)))</f>
        <v> </v>
      </c>
      <c r="I854" s="30" t="str">
        <f>IF($A854="Enter data zone code", " ",IF(ISNA(VLOOKUP($A854,'SIMD 2020v2 DZ lookup data'!$A:$AA,7,FALSE)),"not found",VLOOKUP($A854,'SIMD 2020v2 DZ lookup data'!$A:$AA,8,FALSE)))</f>
        <v> </v>
      </c>
      <c r="J854" s="30" t="str">
        <f>IF($A854="Enter data zone code", " ",IF(ISNA(VLOOKUP($A854,'SIMD 2020v2 DZ lookup data'!$A:$AA,9,FALSE)),"not found",VLOOKUP($A854,'SIMD 2020v2 DZ lookup data'!$A:$AA,9,FALSE)))</f>
        <v> </v>
      </c>
      <c r="K854" s="30" t="str">
        <f>IF($A854="Enter data zone code", " ",IF(ISNA(VLOOKUP($A854,'SIMD 2020v2 DZ lookup data'!$A:$AA,10,FALSE)),"not found",VLOOKUP($A854,'SIMD 2020v2 DZ lookup data'!$A:$AA,10,FALSE)))</f>
        <v> </v>
      </c>
      <c r="L854" s="30" t="str">
        <f>IF($A854="Enter data zone code", " ",IF(ISNA(VLOOKUP($A854,'SIMD 2020v2 DZ lookup data'!$A:$AA,11,FALSE)),"not found",VLOOKUP($A854,'SIMD 2020v2 DZ lookup data'!$A:$AA,11,FALSE)))</f>
        <v> </v>
      </c>
      <c r="M854" s="30" t="str">
        <f>IF($A854="Enter data zone code", " ",IF(ISNA(VLOOKUP($A854,'SIMD 2020v2 DZ lookup data'!$A:$AA,12,FALSE)),"not found",VLOOKUP($A854,'SIMD 2020v2 DZ lookup data'!$A:$AA,12,FALSE)))</f>
        <v> </v>
      </c>
      <c r="N854" s="30" t="str">
        <f>IF($A854="Enter data zone code", " ",IF(ISNA(VLOOKUP($A854,'SIMD 2020v2 DZ lookup data'!$A:$AA,13,FALSE)),"not found",VLOOKUP($A854,'SIMD 2020v2 DZ lookup data'!$A:$AA,13,FALSE)))</f>
        <v> </v>
      </c>
      <c r="O854" s="31" t="str">
        <f>IF($A854="Enter data zone code", " ",IF(ISNA(VLOOKUP($A854,'SIMD 2020v2 DZ lookup data'!$A:$AA,14,FALSE)),"not found",VLOOKUP($A854,'SIMD 2020v2 DZ lookup data'!$A:$AA,14,FALSE)))</f>
        <v> </v>
      </c>
      <c r="P854" s="31" t="str">
        <f>IF($A854="Enter data zone code", " ",IF(ISNA(VLOOKUP($A854,'SIMD 2020v2 DZ lookup data'!$A:$AA,15,FALSE)),"not found",VLOOKUP($A854,'SIMD 2020v2 DZ lookup data'!$A:$AA,15,FALSE)))</f>
        <v> </v>
      </c>
      <c r="Q854" s="37" t="str">
        <f>IF($A854="Enter data zone code", " ",IF(ISNA(VLOOKUP($A854,'SIMD 2020v2 DZ lookup data'!$A:$AA,17,FALSE)),"not found",VLOOKUP($A854,'SIMD 2020v2 DZ lookup data'!$A:$AA,17,FALSE)))</f>
        <v> </v>
      </c>
      <c r="R854" s="36" t="str">
        <f>IF($A854="Enter data zone code", " ",IF(ISNA(VLOOKUP($A854,'SIMD 2020v2 DZ lookup data'!$A:$AA,19,FALSE)),"not found",VLOOKUP($A854,'SIMD 2020v2 DZ lookup data'!$A:$AA,19,FALSE)))</f>
        <v> </v>
      </c>
      <c r="S854" s="36" t="str">
        <f>IF($A854="Enter data zone code", " ",IF(ISNA(VLOOKUP($A854,'SIMD 2020v2 DZ lookup data'!$A:$AA,23,FALSE)),"not found",VLOOKUP($A854,'SIMD 2020v2 DZ lookup data'!$A:$AA,23,FALSE)))</f>
        <v> </v>
      </c>
      <c r="T854" s="36" t="str">
        <f>IF($A854="Enter data zone code", " ",IF(ISNA(VLOOKUP($A854,'SIMD 2020v2 DZ lookup data'!$A:$AA,25,FALSE)),"not found",VLOOKUP($A854,'SIMD 2020v2 DZ lookup data'!$A:$AA,25,FALSE)))</f>
        <v> </v>
      </c>
      <c r="U854" s="38" t="str">
        <f>IF($A854="Enter data zone code", " ",IF(ISNA(VLOOKUP($A854,'SIMD 2020v2 DZ lookup data'!$A:$AA,27,FALSE)),"not found",VLOOKUP($A854,'SIMD 2020v2 DZ lookup data'!$A:$AA,27,FALSE)))</f>
        <v> </v>
      </c>
    </row>
    <row r="855" ht="15.75" customHeight="1">
      <c r="A855" s="35" t="s">
        <v>89</v>
      </c>
      <c r="B855" s="36" t="str">
        <f>IF($A855="Enter data zone code", " ",IF(ISNA(VLOOKUP($A855,'SIMD 2020v2 DZ lookup data'!$A:$AA,2,FALSE)),"not found",VLOOKUP($A855,'SIMD 2020v2 DZ lookup data'!$A:$AA,2,FALSE)))</f>
        <v> </v>
      </c>
      <c r="C855" s="36" t="str">
        <f>IF($A855="Enter data zone code", " ",IF(ISNA(VLOOKUP($A855,'SIMD 2020v2 DZ lookup data'!$A:$AA,21,FALSE)),"not found",VLOOKUP($A855,'SIMD 2020v2 DZ lookup data'!$A:$AA,21,FALSE)))</f>
        <v> </v>
      </c>
      <c r="D855" s="29" t="str">
        <f>IF($A855="Enter data zone code", " ",IF(ISNA(VLOOKUP($A855,'SIMD 2020v2 DZ lookup data'!$A:$AA,3,FALSE)),"not found",VLOOKUP($A855,'SIMD 2020v2 DZ lookup data'!$A:$AA,3,FALSE)))</f>
        <v> </v>
      </c>
      <c r="E855" s="29" t="str">
        <f>IF($A855="Enter data zone code", " ",IF(ISNA(VLOOKUP($A855,'SIMD 2020v2 DZ lookup data'!$A:$AA,4,FALSE)),"not found",VLOOKUP($A855,'SIMD 2020v2 DZ lookup data'!$A:$AA,4,FALSE)))</f>
        <v> </v>
      </c>
      <c r="F855" s="29" t="str">
        <f>IF($A855="Enter data zone code", " ",IF(ISNA(VLOOKUP($A855,'SIMD 2020v2 DZ lookup data'!$A:$AA,5,FALSE)),"not found",VLOOKUP($A855,'SIMD 2020v2 DZ lookup data'!$A:$AA,5,FALSE)))</f>
        <v> </v>
      </c>
      <c r="G855" s="29" t="str">
        <f>IF($A855="Enter data zone code", " ",IF(ISNA(VLOOKUP($A855,'SIMD 2020v2 DZ lookup data'!$A:$AA,6,FALSE)),"not found",VLOOKUP($A855,'SIMD 2020v2 DZ lookup data'!$A:$AA,6,FALSE)))</f>
        <v> </v>
      </c>
      <c r="H855" s="30" t="str">
        <f>IF($A855="Enter data zone code", " ",IF(ISNA(VLOOKUP($A855,'SIMD 2020v2 DZ lookup data'!$A:$AA,8,FALSE)),"not found",VLOOKUP($A855,'SIMD 2020v2 DZ lookup data'!$A:$AA,7,FALSE)))</f>
        <v> </v>
      </c>
      <c r="I855" s="30" t="str">
        <f>IF($A855="Enter data zone code", " ",IF(ISNA(VLOOKUP($A855,'SIMD 2020v2 DZ lookup data'!$A:$AA,7,FALSE)),"not found",VLOOKUP($A855,'SIMD 2020v2 DZ lookup data'!$A:$AA,8,FALSE)))</f>
        <v> </v>
      </c>
      <c r="J855" s="30" t="str">
        <f>IF($A855="Enter data zone code", " ",IF(ISNA(VLOOKUP($A855,'SIMD 2020v2 DZ lookup data'!$A:$AA,9,FALSE)),"not found",VLOOKUP($A855,'SIMD 2020v2 DZ lookup data'!$A:$AA,9,FALSE)))</f>
        <v> </v>
      </c>
      <c r="K855" s="30" t="str">
        <f>IF($A855="Enter data zone code", " ",IF(ISNA(VLOOKUP($A855,'SIMD 2020v2 DZ lookup data'!$A:$AA,10,FALSE)),"not found",VLOOKUP($A855,'SIMD 2020v2 DZ lookup data'!$A:$AA,10,FALSE)))</f>
        <v> </v>
      </c>
      <c r="L855" s="30" t="str">
        <f>IF($A855="Enter data zone code", " ",IF(ISNA(VLOOKUP($A855,'SIMD 2020v2 DZ lookup data'!$A:$AA,11,FALSE)),"not found",VLOOKUP($A855,'SIMD 2020v2 DZ lookup data'!$A:$AA,11,FALSE)))</f>
        <v> </v>
      </c>
      <c r="M855" s="30" t="str">
        <f>IF($A855="Enter data zone code", " ",IF(ISNA(VLOOKUP($A855,'SIMD 2020v2 DZ lookup data'!$A:$AA,12,FALSE)),"not found",VLOOKUP($A855,'SIMD 2020v2 DZ lookup data'!$A:$AA,12,FALSE)))</f>
        <v> </v>
      </c>
      <c r="N855" s="30" t="str">
        <f>IF($A855="Enter data zone code", " ",IF(ISNA(VLOOKUP($A855,'SIMD 2020v2 DZ lookup data'!$A:$AA,13,FALSE)),"not found",VLOOKUP($A855,'SIMD 2020v2 DZ lookup data'!$A:$AA,13,FALSE)))</f>
        <v> </v>
      </c>
      <c r="O855" s="31" t="str">
        <f>IF($A855="Enter data zone code", " ",IF(ISNA(VLOOKUP($A855,'SIMD 2020v2 DZ lookup data'!$A:$AA,14,FALSE)),"not found",VLOOKUP($A855,'SIMD 2020v2 DZ lookup data'!$A:$AA,14,FALSE)))</f>
        <v> </v>
      </c>
      <c r="P855" s="31" t="str">
        <f>IF($A855="Enter data zone code", " ",IF(ISNA(VLOOKUP($A855,'SIMD 2020v2 DZ lookup data'!$A:$AA,15,FALSE)),"not found",VLOOKUP($A855,'SIMD 2020v2 DZ lookup data'!$A:$AA,15,FALSE)))</f>
        <v> </v>
      </c>
      <c r="Q855" s="37" t="str">
        <f>IF($A855="Enter data zone code", " ",IF(ISNA(VLOOKUP($A855,'SIMD 2020v2 DZ lookup data'!$A:$AA,17,FALSE)),"not found",VLOOKUP($A855,'SIMD 2020v2 DZ lookup data'!$A:$AA,17,FALSE)))</f>
        <v> </v>
      </c>
      <c r="R855" s="36" t="str">
        <f>IF($A855="Enter data zone code", " ",IF(ISNA(VLOOKUP($A855,'SIMD 2020v2 DZ lookup data'!$A:$AA,19,FALSE)),"not found",VLOOKUP($A855,'SIMD 2020v2 DZ lookup data'!$A:$AA,19,FALSE)))</f>
        <v> </v>
      </c>
      <c r="S855" s="36" t="str">
        <f>IF($A855="Enter data zone code", " ",IF(ISNA(VLOOKUP($A855,'SIMD 2020v2 DZ lookup data'!$A:$AA,23,FALSE)),"not found",VLOOKUP($A855,'SIMD 2020v2 DZ lookup data'!$A:$AA,23,FALSE)))</f>
        <v> </v>
      </c>
      <c r="T855" s="36" t="str">
        <f>IF($A855="Enter data zone code", " ",IF(ISNA(VLOOKUP($A855,'SIMD 2020v2 DZ lookup data'!$A:$AA,25,FALSE)),"not found",VLOOKUP($A855,'SIMD 2020v2 DZ lookup data'!$A:$AA,25,FALSE)))</f>
        <v> </v>
      </c>
      <c r="U855" s="38" t="str">
        <f>IF($A855="Enter data zone code", " ",IF(ISNA(VLOOKUP($A855,'SIMD 2020v2 DZ lookup data'!$A:$AA,27,FALSE)),"not found",VLOOKUP($A855,'SIMD 2020v2 DZ lookup data'!$A:$AA,27,FALSE)))</f>
        <v> </v>
      </c>
    </row>
    <row r="856" ht="15.75" customHeight="1">
      <c r="A856" s="35" t="s">
        <v>89</v>
      </c>
      <c r="B856" s="36" t="str">
        <f>IF($A856="Enter data zone code", " ",IF(ISNA(VLOOKUP($A856,'SIMD 2020v2 DZ lookup data'!$A:$AA,2,FALSE)),"not found",VLOOKUP($A856,'SIMD 2020v2 DZ lookup data'!$A:$AA,2,FALSE)))</f>
        <v> </v>
      </c>
      <c r="C856" s="36" t="str">
        <f>IF($A856="Enter data zone code", " ",IF(ISNA(VLOOKUP($A856,'SIMD 2020v2 DZ lookup data'!$A:$AA,21,FALSE)),"not found",VLOOKUP($A856,'SIMD 2020v2 DZ lookup data'!$A:$AA,21,FALSE)))</f>
        <v> </v>
      </c>
      <c r="D856" s="29" t="str">
        <f>IF($A856="Enter data zone code", " ",IF(ISNA(VLOOKUP($A856,'SIMD 2020v2 DZ lookup data'!$A:$AA,3,FALSE)),"not found",VLOOKUP($A856,'SIMD 2020v2 DZ lookup data'!$A:$AA,3,FALSE)))</f>
        <v> </v>
      </c>
      <c r="E856" s="29" t="str">
        <f>IF($A856="Enter data zone code", " ",IF(ISNA(VLOOKUP($A856,'SIMD 2020v2 DZ lookup data'!$A:$AA,4,FALSE)),"not found",VLOOKUP($A856,'SIMD 2020v2 DZ lookup data'!$A:$AA,4,FALSE)))</f>
        <v> </v>
      </c>
      <c r="F856" s="29" t="str">
        <f>IF($A856="Enter data zone code", " ",IF(ISNA(VLOOKUP($A856,'SIMD 2020v2 DZ lookup data'!$A:$AA,5,FALSE)),"not found",VLOOKUP($A856,'SIMD 2020v2 DZ lookup data'!$A:$AA,5,FALSE)))</f>
        <v> </v>
      </c>
      <c r="G856" s="29" t="str">
        <f>IF($A856="Enter data zone code", " ",IF(ISNA(VLOOKUP($A856,'SIMD 2020v2 DZ lookup data'!$A:$AA,6,FALSE)),"not found",VLOOKUP($A856,'SIMD 2020v2 DZ lookup data'!$A:$AA,6,FALSE)))</f>
        <v> </v>
      </c>
      <c r="H856" s="30" t="str">
        <f>IF($A856="Enter data zone code", " ",IF(ISNA(VLOOKUP($A856,'SIMD 2020v2 DZ lookup data'!$A:$AA,8,FALSE)),"not found",VLOOKUP($A856,'SIMD 2020v2 DZ lookup data'!$A:$AA,7,FALSE)))</f>
        <v> </v>
      </c>
      <c r="I856" s="30" t="str">
        <f>IF($A856="Enter data zone code", " ",IF(ISNA(VLOOKUP($A856,'SIMD 2020v2 DZ lookup data'!$A:$AA,7,FALSE)),"not found",VLOOKUP($A856,'SIMD 2020v2 DZ lookup data'!$A:$AA,8,FALSE)))</f>
        <v> </v>
      </c>
      <c r="J856" s="30" t="str">
        <f>IF($A856="Enter data zone code", " ",IF(ISNA(VLOOKUP($A856,'SIMD 2020v2 DZ lookup data'!$A:$AA,9,FALSE)),"not found",VLOOKUP($A856,'SIMD 2020v2 DZ lookup data'!$A:$AA,9,FALSE)))</f>
        <v> </v>
      </c>
      <c r="K856" s="30" t="str">
        <f>IF($A856="Enter data zone code", " ",IF(ISNA(VLOOKUP($A856,'SIMD 2020v2 DZ lookup data'!$A:$AA,10,FALSE)),"not found",VLOOKUP($A856,'SIMD 2020v2 DZ lookup data'!$A:$AA,10,FALSE)))</f>
        <v> </v>
      </c>
      <c r="L856" s="30" t="str">
        <f>IF($A856="Enter data zone code", " ",IF(ISNA(VLOOKUP($A856,'SIMD 2020v2 DZ lookup data'!$A:$AA,11,FALSE)),"not found",VLOOKUP($A856,'SIMD 2020v2 DZ lookup data'!$A:$AA,11,FALSE)))</f>
        <v> </v>
      </c>
      <c r="M856" s="30" t="str">
        <f>IF($A856="Enter data zone code", " ",IF(ISNA(VLOOKUP($A856,'SIMD 2020v2 DZ lookup data'!$A:$AA,12,FALSE)),"not found",VLOOKUP($A856,'SIMD 2020v2 DZ lookup data'!$A:$AA,12,FALSE)))</f>
        <v> </v>
      </c>
      <c r="N856" s="30" t="str">
        <f>IF($A856="Enter data zone code", " ",IF(ISNA(VLOOKUP($A856,'SIMD 2020v2 DZ lookup data'!$A:$AA,13,FALSE)),"not found",VLOOKUP($A856,'SIMD 2020v2 DZ lookup data'!$A:$AA,13,FALSE)))</f>
        <v> </v>
      </c>
      <c r="O856" s="31" t="str">
        <f>IF($A856="Enter data zone code", " ",IF(ISNA(VLOOKUP($A856,'SIMD 2020v2 DZ lookup data'!$A:$AA,14,FALSE)),"not found",VLOOKUP($A856,'SIMD 2020v2 DZ lookup data'!$A:$AA,14,FALSE)))</f>
        <v> </v>
      </c>
      <c r="P856" s="31" t="str">
        <f>IF($A856="Enter data zone code", " ",IF(ISNA(VLOOKUP($A856,'SIMD 2020v2 DZ lookup data'!$A:$AA,15,FALSE)),"not found",VLOOKUP($A856,'SIMD 2020v2 DZ lookup data'!$A:$AA,15,FALSE)))</f>
        <v> </v>
      </c>
      <c r="Q856" s="37" t="str">
        <f>IF($A856="Enter data zone code", " ",IF(ISNA(VLOOKUP($A856,'SIMD 2020v2 DZ lookup data'!$A:$AA,17,FALSE)),"not found",VLOOKUP($A856,'SIMD 2020v2 DZ lookup data'!$A:$AA,17,FALSE)))</f>
        <v> </v>
      </c>
      <c r="R856" s="36" t="str">
        <f>IF($A856="Enter data zone code", " ",IF(ISNA(VLOOKUP($A856,'SIMD 2020v2 DZ lookup data'!$A:$AA,19,FALSE)),"not found",VLOOKUP($A856,'SIMD 2020v2 DZ lookup data'!$A:$AA,19,FALSE)))</f>
        <v> </v>
      </c>
      <c r="S856" s="36" t="str">
        <f>IF($A856="Enter data zone code", " ",IF(ISNA(VLOOKUP($A856,'SIMD 2020v2 DZ lookup data'!$A:$AA,23,FALSE)),"not found",VLOOKUP($A856,'SIMD 2020v2 DZ lookup data'!$A:$AA,23,FALSE)))</f>
        <v> </v>
      </c>
      <c r="T856" s="36" t="str">
        <f>IF($A856="Enter data zone code", " ",IF(ISNA(VLOOKUP($A856,'SIMD 2020v2 DZ lookup data'!$A:$AA,25,FALSE)),"not found",VLOOKUP($A856,'SIMD 2020v2 DZ lookup data'!$A:$AA,25,FALSE)))</f>
        <v> </v>
      </c>
      <c r="U856" s="38" t="str">
        <f>IF($A856="Enter data zone code", " ",IF(ISNA(VLOOKUP($A856,'SIMD 2020v2 DZ lookup data'!$A:$AA,27,FALSE)),"not found",VLOOKUP($A856,'SIMD 2020v2 DZ lookup data'!$A:$AA,27,FALSE)))</f>
        <v> </v>
      </c>
    </row>
    <row r="857" ht="15.75" customHeight="1">
      <c r="A857" s="35" t="s">
        <v>89</v>
      </c>
      <c r="B857" s="36" t="str">
        <f>IF($A857="Enter data zone code", " ",IF(ISNA(VLOOKUP($A857,'SIMD 2020v2 DZ lookup data'!$A:$AA,2,FALSE)),"not found",VLOOKUP($A857,'SIMD 2020v2 DZ lookup data'!$A:$AA,2,FALSE)))</f>
        <v> </v>
      </c>
      <c r="C857" s="36" t="str">
        <f>IF($A857="Enter data zone code", " ",IF(ISNA(VLOOKUP($A857,'SIMD 2020v2 DZ lookup data'!$A:$AA,21,FALSE)),"not found",VLOOKUP($A857,'SIMD 2020v2 DZ lookup data'!$A:$AA,21,FALSE)))</f>
        <v> </v>
      </c>
      <c r="D857" s="29" t="str">
        <f>IF($A857="Enter data zone code", " ",IF(ISNA(VLOOKUP($A857,'SIMD 2020v2 DZ lookup data'!$A:$AA,3,FALSE)),"not found",VLOOKUP($A857,'SIMD 2020v2 DZ lookup data'!$A:$AA,3,FALSE)))</f>
        <v> </v>
      </c>
      <c r="E857" s="29" t="str">
        <f>IF($A857="Enter data zone code", " ",IF(ISNA(VLOOKUP($A857,'SIMD 2020v2 DZ lookup data'!$A:$AA,4,FALSE)),"not found",VLOOKUP($A857,'SIMD 2020v2 DZ lookup data'!$A:$AA,4,FALSE)))</f>
        <v> </v>
      </c>
      <c r="F857" s="29" t="str">
        <f>IF($A857="Enter data zone code", " ",IF(ISNA(VLOOKUP($A857,'SIMD 2020v2 DZ lookup data'!$A:$AA,5,FALSE)),"not found",VLOOKUP($A857,'SIMD 2020v2 DZ lookup data'!$A:$AA,5,FALSE)))</f>
        <v> </v>
      </c>
      <c r="G857" s="29" t="str">
        <f>IF($A857="Enter data zone code", " ",IF(ISNA(VLOOKUP($A857,'SIMD 2020v2 DZ lookup data'!$A:$AA,6,FALSE)),"not found",VLOOKUP($A857,'SIMD 2020v2 DZ lookup data'!$A:$AA,6,FALSE)))</f>
        <v> </v>
      </c>
      <c r="H857" s="30" t="str">
        <f>IF($A857="Enter data zone code", " ",IF(ISNA(VLOOKUP($A857,'SIMD 2020v2 DZ lookup data'!$A:$AA,8,FALSE)),"not found",VLOOKUP($A857,'SIMD 2020v2 DZ lookup data'!$A:$AA,7,FALSE)))</f>
        <v> </v>
      </c>
      <c r="I857" s="30" t="str">
        <f>IF($A857="Enter data zone code", " ",IF(ISNA(VLOOKUP($A857,'SIMD 2020v2 DZ lookup data'!$A:$AA,7,FALSE)),"not found",VLOOKUP($A857,'SIMD 2020v2 DZ lookup data'!$A:$AA,8,FALSE)))</f>
        <v> </v>
      </c>
      <c r="J857" s="30" t="str">
        <f>IF($A857="Enter data zone code", " ",IF(ISNA(VLOOKUP($A857,'SIMD 2020v2 DZ lookup data'!$A:$AA,9,FALSE)),"not found",VLOOKUP($A857,'SIMD 2020v2 DZ lookup data'!$A:$AA,9,FALSE)))</f>
        <v> </v>
      </c>
      <c r="K857" s="30" t="str">
        <f>IF($A857="Enter data zone code", " ",IF(ISNA(VLOOKUP($A857,'SIMD 2020v2 DZ lookup data'!$A:$AA,10,FALSE)),"not found",VLOOKUP($A857,'SIMD 2020v2 DZ lookup data'!$A:$AA,10,FALSE)))</f>
        <v> </v>
      </c>
      <c r="L857" s="30" t="str">
        <f>IF($A857="Enter data zone code", " ",IF(ISNA(VLOOKUP($A857,'SIMD 2020v2 DZ lookup data'!$A:$AA,11,FALSE)),"not found",VLOOKUP($A857,'SIMD 2020v2 DZ lookup data'!$A:$AA,11,FALSE)))</f>
        <v> </v>
      </c>
      <c r="M857" s="30" t="str">
        <f>IF($A857="Enter data zone code", " ",IF(ISNA(VLOOKUP($A857,'SIMD 2020v2 DZ lookup data'!$A:$AA,12,FALSE)),"not found",VLOOKUP($A857,'SIMD 2020v2 DZ lookup data'!$A:$AA,12,FALSE)))</f>
        <v> </v>
      </c>
      <c r="N857" s="30" t="str">
        <f>IF($A857="Enter data zone code", " ",IF(ISNA(VLOOKUP($A857,'SIMD 2020v2 DZ lookup data'!$A:$AA,13,FALSE)),"not found",VLOOKUP($A857,'SIMD 2020v2 DZ lookup data'!$A:$AA,13,FALSE)))</f>
        <v> </v>
      </c>
      <c r="O857" s="31" t="str">
        <f>IF($A857="Enter data zone code", " ",IF(ISNA(VLOOKUP($A857,'SIMD 2020v2 DZ lookup data'!$A:$AA,14,FALSE)),"not found",VLOOKUP($A857,'SIMD 2020v2 DZ lookup data'!$A:$AA,14,FALSE)))</f>
        <v> </v>
      </c>
      <c r="P857" s="31" t="str">
        <f>IF($A857="Enter data zone code", " ",IF(ISNA(VLOOKUP($A857,'SIMD 2020v2 DZ lookup data'!$A:$AA,15,FALSE)),"not found",VLOOKUP($A857,'SIMD 2020v2 DZ lookup data'!$A:$AA,15,FALSE)))</f>
        <v> </v>
      </c>
      <c r="Q857" s="37" t="str">
        <f>IF($A857="Enter data zone code", " ",IF(ISNA(VLOOKUP($A857,'SIMD 2020v2 DZ lookup data'!$A:$AA,17,FALSE)),"not found",VLOOKUP($A857,'SIMD 2020v2 DZ lookup data'!$A:$AA,17,FALSE)))</f>
        <v> </v>
      </c>
      <c r="R857" s="36" t="str">
        <f>IF($A857="Enter data zone code", " ",IF(ISNA(VLOOKUP($A857,'SIMD 2020v2 DZ lookup data'!$A:$AA,19,FALSE)),"not found",VLOOKUP($A857,'SIMD 2020v2 DZ lookup data'!$A:$AA,19,FALSE)))</f>
        <v> </v>
      </c>
      <c r="S857" s="36" t="str">
        <f>IF($A857="Enter data zone code", " ",IF(ISNA(VLOOKUP($A857,'SIMD 2020v2 DZ lookup data'!$A:$AA,23,FALSE)),"not found",VLOOKUP($A857,'SIMD 2020v2 DZ lookup data'!$A:$AA,23,FALSE)))</f>
        <v> </v>
      </c>
      <c r="T857" s="36" t="str">
        <f>IF($A857="Enter data zone code", " ",IF(ISNA(VLOOKUP($A857,'SIMD 2020v2 DZ lookup data'!$A:$AA,25,FALSE)),"not found",VLOOKUP($A857,'SIMD 2020v2 DZ lookup data'!$A:$AA,25,FALSE)))</f>
        <v> </v>
      </c>
      <c r="U857" s="38" t="str">
        <f>IF($A857="Enter data zone code", " ",IF(ISNA(VLOOKUP($A857,'SIMD 2020v2 DZ lookup data'!$A:$AA,27,FALSE)),"not found",VLOOKUP($A857,'SIMD 2020v2 DZ lookup data'!$A:$AA,27,FALSE)))</f>
        <v> </v>
      </c>
    </row>
    <row r="858" ht="15.75" customHeight="1">
      <c r="A858" s="35" t="s">
        <v>89</v>
      </c>
      <c r="B858" s="36" t="str">
        <f>IF($A858="Enter data zone code", " ",IF(ISNA(VLOOKUP($A858,'SIMD 2020v2 DZ lookup data'!$A:$AA,2,FALSE)),"not found",VLOOKUP($A858,'SIMD 2020v2 DZ lookup data'!$A:$AA,2,FALSE)))</f>
        <v> </v>
      </c>
      <c r="C858" s="36" t="str">
        <f>IF($A858="Enter data zone code", " ",IF(ISNA(VLOOKUP($A858,'SIMD 2020v2 DZ lookup data'!$A:$AA,21,FALSE)),"not found",VLOOKUP($A858,'SIMD 2020v2 DZ lookup data'!$A:$AA,21,FALSE)))</f>
        <v> </v>
      </c>
      <c r="D858" s="29" t="str">
        <f>IF($A858="Enter data zone code", " ",IF(ISNA(VLOOKUP($A858,'SIMD 2020v2 DZ lookup data'!$A:$AA,3,FALSE)),"not found",VLOOKUP($A858,'SIMD 2020v2 DZ lookup data'!$A:$AA,3,FALSE)))</f>
        <v> </v>
      </c>
      <c r="E858" s="29" t="str">
        <f>IF($A858="Enter data zone code", " ",IF(ISNA(VLOOKUP($A858,'SIMD 2020v2 DZ lookup data'!$A:$AA,4,FALSE)),"not found",VLOOKUP($A858,'SIMD 2020v2 DZ lookup data'!$A:$AA,4,FALSE)))</f>
        <v> </v>
      </c>
      <c r="F858" s="29" t="str">
        <f>IF($A858="Enter data zone code", " ",IF(ISNA(VLOOKUP($A858,'SIMD 2020v2 DZ lookup data'!$A:$AA,5,FALSE)),"not found",VLOOKUP($A858,'SIMD 2020v2 DZ lookup data'!$A:$AA,5,FALSE)))</f>
        <v> </v>
      </c>
      <c r="G858" s="29" t="str">
        <f>IF($A858="Enter data zone code", " ",IF(ISNA(VLOOKUP($A858,'SIMD 2020v2 DZ lookup data'!$A:$AA,6,FALSE)),"not found",VLOOKUP($A858,'SIMD 2020v2 DZ lookup data'!$A:$AA,6,FALSE)))</f>
        <v> </v>
      </c>
      <c r="H858" s="30" t="str">
        <f>IF($A858="Enter data zone code", " ",IF(ISNA(VLOOKUP($A858,'SIMD 2020v2 DZ lookup data'!$A:$AA,8,FALSE)),"not found",VLOOKUP($A858,'SIMD 2020v2 DZ lookup data'!$A:$AA,7,FALSE)))</f>
        <v> </v>
      </c>
      <c r="I858" s="30" t="str">
        <f>IF($A858="Enter data zone code", " ",IF(ISNA(VLOOKUP($A858,'SIMD 2020v2 DZ lookup data'!$A:$AA,7,FALSE)),"not found",VLOOKUP($A858,'SIMD 2020v2 DZ lookup data'!$A:$AA,8,FALSE)))</f>
        <v> </v>
      </c>
      <c r="J858" s="30" t="str">
        <f>IF($A858="Enter data zone code", " ",IF(ISNA(VLOOKUP($A858,'SIMD 2020v2 DZ lookup data'!$A:$AA,9,FALSE)),"not found",VLOOKUP($A858,'SIMD 2020v2 DZ lookup data'!$A:$AA,9,FALSE)))</f>
        <v> </v>
      </c>
      <c r="K858" s="30" t="str">
        <f>IF($A858="Enter data zone code", " ",IF(ISNA(VLOOKUP($A858,'SIMD 2020v2 DZ lookup data'!$A:$AA,10,FALSE)),"not found",VLOOKUP($A858,'SIMD 2020v2 DZ lookup data'!$A:$AA,10,FALSE)))</f>
        <v> </v>
      </c>
      <c r="L858" s="30" t="str">
        <f>IF($A858="Enter data zone code", " ",IF(ISNA(VLOOKUP($A858,'SIMD 2020v2 DZ lookup data'!$A:$AA,11,FALSE)),"not found",VLOOKUP($A858,'SIMD 2020v2 DZ lookup data'!$A:$AA,11,FALSE)))</f>
        <v> </v>
      </c>
      <c r="M858" s="30" t="str">
        <f>IF($A858="Enter data zone code", " ",IF(ISNA(VLOOKUP($A858,'SIMD 2020v2 DZ lookup data'!$A:$AA,12,FALSE)),"not found",VLOOKUP($A858,'SIMD 2020v2 DZ lookup data'!$A:$AA,12,FALSE)))</f>
        <v> </v>
      </c>
      <c r="N858" s="30" t="str">
        <f>IF($A858="Enter data zone code", " ",IF(ISNA(VLOOKUP($A858,'SIMD 2020v2 DZ lookup data'!$A:$AA,13,FALSE)),"not found",VLOOKUP($A858,'SIMD 2020v2 DZ lookup data'!$A:$AA,13,FALSE)))</f>
        <v> </v>
      </c>
      <c r="O858" s="31" t="str">
        <f>IF($A858="Enter data zone code", " ",IF(ISNA(VLOOKUP($A858,'SIMD 2020v2 DZ lookup data'!$A:$AA,14,FALSE)),"not found",VLOOKUP($A858,'SIMD 2020v2 DZ lookup data'!$A:$AA,14,FALSE)))</f>
        <v> </v>
      </c>
      <c r="P858" s="31" t="str">
        <f>IF($A858="Enter data zone code", " ",IF(ISNA(VLOOKUP($A858,'SIMD 2020v2 DZ lookup data'!$A:$AA,15,FALSE)),"not found",VLOOKUP($A858,'SIMD 2020v2 DZ lookup data'!$A:$AA,15,FALSE)))</f>
        <v> </v>
      </c>
      <c r="Q858" s="37" t="str">
        <f>IF($A858="Enter data zone code", " ",IF(ISNA(VLOOKUP($A858,'SIMD 2020v2 DZ lookup data'!$A:$AA,17,FALSE)),"not found",VLOOKUP($A858,'SIMD 2020v2 DZ lookup data'!$A:$AA,17,FALSE)))</f>
        <v> </v>
      </c>
      <c r="R858" s="36" t="str">
        <f>IF($A858="Enter data zone code", " ",IF(ISNA(VLOOKUP($A858,'SIMD 2020v2 DZ lookup data'!$A:$AA,19,FALSE)),"not found",VLOOKUP($A858,'SIMD 2020v2 DZ lookup data'!$A:$AA,19,FALSE)))</f>
        <v> </v>
      </c>
      <c r="S858" s="36" t="str">
        <f>IF($A858="Enter data zone code", " ",IF(ISNA(VLOOKUP($A858,'SIMD 2020v2 DZ lookup data'!$A:$AA,23,FALSE)),"not found",VLOOKUP($A858,'SIMD 2020v2 DZ lookup data'!$A:$AA,23,FALSE)))</f>
        <v> </v>
      </c>
      <c r="T858" s="36" t="str">
        <f>IF($A858="Enter data zone code", " ",IF(ISNA(VLOOKUP($A858,'SIMD 2020v2 DZ lookup data'!$A:$AA,25,FALSE)),"not found",VLOOKUP($A858,'SIMD 2020v2 DZ lookup data'!$A:$AA,25,FALSE)))</f>
        <v> </v>
      </c>
      <c r="U858" s="38" t="str">
        <f>IF($A858="Enter data zone code", " ",IF(ISNA(VLOOKUP($A858,'SIMD 2020v2 DZ lookup data'!$A:$AA,27,FALSE)),"not found",VLOOKUP($A858,'SIMD 2020v2 DZ lookup data'!$A:$AA,27,FALSE)))</f>
        <v> </v>
      </c>
    </row>
    <row r="859" ht="15.75" customHeight="1">
      <c r="A859" s="35" t="s">
        <v>89</v>
      </c>
      <c r="B859" s="36" t="str">
        <f>IF($A859="Enter data zone code", " ",IF(ISNA(VLOOKUP($A859,'SIMD 2020v2 DZ lookup data'!$A:$AA,2,FALSE)),"not found",VLOOKUP($A859,'SIMD 2020v2 DZ lookup data'!$A:$AA,2,FALSE)))</f>
        <v> </v>
      </c>
      <c r="C859" s="36" t="str">
        <f>IF($A859="Enter data zone code", " ",IF(ISNA(VLOOKUP($A859,'SIMD 2020v2 DZ lookup data'!$A:$AA,21,FALSE)),"not found",VLOOKUP($A859,'SIMD 2020v2 DZ lookup data'!$A:$AA,21,FALSE)))</f>
        <v> </v>
      </c>
      <c r="D859" s="29" t="str">
        <f>IF($A859="Enter data zone code", " ",IF(ISNA(VLOOKUP($A859,'SIMD 2020v2 DZ lookup data'!$A:$AA,3,FALSE)),"not found",VLOOKUP($A859,'SIMD 2020v2 DZ lookup data'!$A:$AA,3,FALSE)))</f>
        <v> </v>
      </c>
      <c r="E859" s="29" t="str">
        <f>IF($A859="Enter data zone code", " ",IF(ISNA(VLOOKUP($A859,'SIMD 2020v2 DZ lookup data'!$A:$AA,4,FALSE)),"not found",VLOOKUP($A859,'SIMD 2020v2 DZ lookup data'!$A:$AA,4,FALSE)))</f>
        <v> </v>
      </c>
      <c r="F859" s="29" t="str">
        <f>IF($A859="Enter data zone code", " ",IF(ISNA(VLOOKUP($A859,'SIMD 2020v2 DZ lookup data'!$A:$AA,5,FALSE)),"not found",VLOOKUP($A859,'SIMD 2020v2 DZ lookup data'!$A:$AA,5,FALSE)))</f>
        <v> </v>
      </c>
      <c r="G859" s="29" t="str">
        <f>IF($A859="Enter data zone code", " ",IF(ISNA(VLOOKUP($A859,'SIMD 2020v2 DZ lookup data'!$A:$AA,6,FALSE)),"not found",VLOOKUP($A859,'SIMD 2020v2 DZ lookup data'!$A:$AA,6,FALSE)))</f>
        <v> </v>
      </c>
      <c r="H859" s="30" t="str">
        <f>IF($A859="Enter data zone code", " ",IF(ISNA(VLOOKUP($A859,'SIMD 2020v2 DZ lookup data'!$A:$AA,8,FALSE)),"not found",VLOOKUP($A859,'SIMD 2020v2 DZ lookup data'!$A:$AA,7,FALSE)))</f>
        <v> </v>
      </c>
      <c r="I859" s="30" t="str">
        <f>IF($A859="Enter data zone code", " ",IF(ISNA(VLOOKUP($A859,'SIMD 2020v2 DZ lookup data'!$A:$AA,7,FALSE)),"not found",VLOOKUP($A859,'SIMD 2020v2 DZ lookup data'!$A:$AA,8,FALSE)))</f>
        <v> </v>
      </c>
      <c r="J859" s="30" t="str">
        <f>IF($A859="Enter data zone code", " ",IF(ISNA(VLOOKUP($A859,'SIMD 2020v2 DZ lookup data'!$A:$AA,9,FALSE)),"not found",VLOOKUP($A859,'SIMD 2020v2 DZ lookup data'!$A:$AA,9,FALSE)))</f>
        <v> </v>
      </c>
      <c r="K859" s="30" t="str">
        <f>IF($A859="Enter data zone code", " ",IF(ISNA(VLOOKUP($A859,'SIMD 2020v2 DZ lookup data'!$A:$AA,10,FALSE)),"not found",VLOOKUP($A859,'SIMD 2020v2 DZ lookup data'!$A:$AA,10,FALSE)))</f>
        <v> </v>
      </c>
      <c r="L859" s="30" t="str">
        <f>IF($A859="Enter data zone code", " ",IF(ISNA(VLOOKUP($A859,'SIMD 2020v2 DZ lookup data'!$A:$AA,11,FALSE)),"not found",VLOOKUP($A859,'SIMD 2020v2 DZ lookup data'!$A:$AA,11,FALSE)))</f>
        <v> </v>
      </c>
      <c r="M859" s="30" t="str">
        <f>IF($A859="Enter data zone code", " ",IF(ISNA(VLOOKUP($A859,'SIMD 2020v2 DZ lookup data'!$A:$AA,12,FALSE)),"not found",VLOOKUP($A859,'SIMD 2020v2 DZ lookup data'!$A:$AA,12,FALSE)))</f>
        <v> </v>
      </c>
      <c r="N859" s="30" t="str">
        <f>IF($A859="Enter data zone code", " ",IF(ISNA(VLOOKUP($A859,'SIMD 2020v2 DZ lookup data'!$A:$AA,13,FALSE)),"not found",VLOOKUP($A859,'SIMD 2020v2 DZ lookup data'!$A:$AA,13,FALSE)))</f>
        <v> </v>
      </c>
      <c r="O859" s="31" t="str">
        <f>IF($A859="Enter data zone code", " ",IF(ISNA(VLOOKUP($A859,'SIMD 2020v2 DZ lookup data'!$A:$AA,14,FALSE)),"not found",VLOOKUP($A859,'SIMD 2020v2 DZ lookup data'!$A:$AA,14,FALSE)))</f>
        <v> </v>
      </c>
      <c r="P859" s="31" t="str">
        <f>IF($A859="Enter data zone code", " ",IF(ISNA(VLOOKUP($A859,'SIMD 2020v2 DZ lookup data'!$A:$AA,15,FALSE)),"not found",VLOOKUP($A859,'SIMD 2020v2 DZ lookup data'!$A:$AA,15,FALSE)))</f>
        <v> </v>
      </c>
      <c r="Q859" s="37" t="str">
        <f>IF($A859="Enter data zone code", " ",IF(ISNA(VLOOKUP($A859,'SIMD 2020v2 DZ lookup data'!$A:$AA,17,FALSE)),"not found",VLOOKUP($A859,'SIMD 2020v2 DZ lookup data'!$A:$AA,17,FALSE)))</f>
        <v> </v>
      </c>
      <c r="R859" s="36" t="str">
        <f>IF($A859="Enter data zone code", " ",IF(ISNA(VLOOKUP($A859,'SIMD 2020v2 DZ lookup data'!$A:$AA,19,FALSE)),"not found",VLOOKUP($A859,'SIMD 2020v2 DZ lookup data'!$A:$AA,19,FALSE)))</f>
        <v> </v>
      </c>
      <c r="S859" s="36" t="str">
        <f>IF($A859="Enter data zone code", " ",IF(ISNA(VLOOKUP($A859,'SIMD 2020v2 DZ lookup data'!$A:$AA,23,FALSE)),"not found",VLOOKUP($A859,'SIMD 2020v2 DZ lookup data'!$A:$AA,23,FALSE)))</f>
        <v> </v>
      </c>
      <c r="T859" s="36" t="str">
        <f>IF($A859="Enter data zone code", " ",IF(ISNA(VLOOKUP($A859,'SIMD 2020v2 DZ lookup data'!$A:$AA,25,FALSE)),"not found",VLOOKUP($A859,'SIMD 2020v2 DZ lookup data'!$A:$AA,25,FALSE)))</f>
        <v> </v>
      </c>
      <c r="U859" s="38" t="str">
        <f>IF($A859="Enter data zone code", " ",IF(ISNA(VLOOKUP($A859,'SIMD 2020v2 DZ lookup data'!$A:$AA,27,FALSE)),"not found",VLOOKUP($A859,'SIMD 2020v2 DZ lookup data'!$A:$AA,27,FALSE)))</f>
        <v> </v>
      </c>
    </row>
    <row r="860" ht="15.75" customHeight="1">
      <c r="A860" s="35" t="s">
        <v>89</v>
      </c>
      <c r="B860" s="36" t="str">
        <f>IF($A860="Enter data zone code", " ",IF(ISNA(VLOOKUP($A860,'SIMD 2020v2 DZ lookup data'!$A:$AA,2,FALSE)),"not found",VLOOKUP($A860,'SIMD 2020v2 DZ lookup data'!$A:$AA,2,FALSE)))</f>
        <v> </v>
      </c>
      <c r="C860" s="36" t="str">
        <f>IF($A860="Enter data zone code", " ",IF(ISNA(VLOOKUP($A860,'SIMD 2020v2 DZ lookup data'!$A:$AA,21,FALSE)),"not found",VLOOKUP($A860,'SIMD 2020v2 DZ lookup data'!$A:$AA,21,FALSE)))</f>
        <v> </v>
      </c>
      <c r="D860" s="29" t="str">
        <f>IF($A860="Enter data zone code", " ",IF(ISNA(VLOOKUP($A860,'SIMD 2020v2 DZ lookup data'!$A:$AA,3,FALSE)),"not found",VLOOKUP($A860,'SIMD 2020v2 DZ lookup data'!$A:$AA,3,FALSE)))</f>
        <v> </v>
      </c>
      <c r="E860" s="29" t="str">
        <f>IF($A860="Enter data zone code", " ",IF(ISNA(VLOOKUP($A860,'SIMD 2020v2 DZ lookup data'!$A:$AA,4,FALSE)),"not found",VLOOKUP($A860,'SIMD 2020v2 DZ lookup data'!$A:$AA,4,FALSE)))</f>
        <v> </v>
      </c>
      <c r="F860" s="29" t="str">
        <f>IF($A860="Enter data zone code", " ",IF(ISNA(VLOOKUP($A860,'SIMD 2020v2 DZ lookup data'!$A:$AA,5,FALSE)),"not found",VLOOKUP($A860,'SIMD 2020v2 DZ lookup data'!$A:$AA,5,FALSE)))</f>
        <v> </v>
      </c>
      <c r="G860" s="29" t="str">
        <f>IF($A860="Enter data zone code", " ",IF(ISNA(VLOOKUP($A860,'SIMD 2020v2 DZ lookup data'!$A:$AA,6,FALSE)),"not found",VLOOKUP($A860,'SIMD 2020v2 DZ lookup data'!$A:$AA,6,FALSE)))</f>
        <v> </v>
      </c>
      <c r="H860" s="30" t="str">
        <f>IF($A860="Enter data zone code", " ",IF(ISNA(VLOOKUP($A860,'SIMD 2020v2 DZ lookup data'!$A:$AA,8,FALSE)),"not found",VLOOKUP($A860,'SIMD 2020v2 DZ lookup data'!$A:$AA,7,FALSE)))</f>
        <v> </v>
      </c>
      <c r="I860" s="30" t="str">
        <f>IF($A860="Enter data zone code", " ",IF(ISNA(VLOOKUP($A860,'SIMD 2020v2 DZ lookup data'!$A:$AA,7,FALSE)),"not found",VLOOKUP($A860,'SIMD 2020v2 DZ lookup data'!$A:$AA,8,FALSE)))</f>
        <v> </v>
      </c>
      <c r="J860" s="30" t="str">
        <f>IF($A860="Enter data zone code", " ",IF(ISNA(VLOOKUP($A860,'SIMD 2020v2 DZ lookup data'!$A:$AA,9,FALSE)),"not found",VLOOKUP($A860,'SIMD 2020v2 DZ lookup data'!$A:$AA,9,FALSE)))</f>
        <v> </v>
      </c>
      <c r="K860" s="30" t="str">
        <f>IF($A860="Enter data zone code", " ",IF(ISNA(VLOOKUP($A860,'SIMD 2020v2 DZ lookup data'!$A:$AA,10,FALSE)),"not found",VLOOKUP($A860,'SIMD 2020v2 DZ lookup data'!$A:$AA,10,FALSE)))</f>
        <v> </v>
      </c>
      <c r="L860" s="30" t="str">
        <f>IF($A860="Enter data zone code", " ",IF(ISNA(VLOOKUP($A860,'SIMD 2020v2 DZ lookup data'!$A:$AA,11,FALSE)),"not found",VLOOKUP($A860,'SIMD 2020v2 DZ lookup data'!$A:$AA,11,FALSE)))</f>
        <v> </v>
      </c>
      <c r="M860" s="30" t="str">
        <f>IF($A860="Enter data zone code", " ",IF(ISNA(VLOOKUP($A860,'SIMD 2020v2 DZ lookup data'!$A:$AA,12,FALSE)),"not found",VLOOKUP($A860,'SIMD 2020v2 DZ lookup data'!$A:$AA,12,FALSE)))</f>
        <v> </v>
      </c>
      <c r="N860" s="30" t="str">
        <f>IF($A860="Enter data zone code", " ",IF(ISNA(VLOOKUP($A860,'SIMD 2020v2 DZ lookup data'!$A:$AA,13,FALSE)),"not found",VLOOKUP($A860,'SIMD 2020v2 DZ lookup data'!$A:$AA,13,FALSE)))</f>
        <v> </v>
      </c>
      <c r="O860" s="31" t="str">
        <f>IF($A860="Enter data zone code", " ",IF(ISNA(VLOOKUP($A860,'SIMD 2020v2 DZ lookup data'!$A:$AA,14,FALSE)),"not found",VLOOKUP($A860,'SIMD 2020v2 DZ lookup data'!$A:$AA,14,FALSE)))</f>
        <v> </v>
      </c>
      <c r="P860" s="31" t="str">
        <f>IF($A860="Enter data zone code", " ",IF(ISNA(VLOOKUP($A860,'SIMD 2020v2 DZ lookup data'!$A:$AA,15,FALSE)),"not found",VLOOKUP($A860,'SIMD 2020v2 DZ lookup data'!$A:$AA,15,FALSE)))</f>
        <v> </v>
      </c>
      <c r="Q860" s="37" t="str">
        <f>IF($A860="Enter data zone code", " ",IF(ISNA(VLOOKUP($A860,'SIMD 2020v2 DZ lookup data'!$A:$AA,17,FALSE)),"not found",VLOOKUP($A860,'SIMD 2020v2 DZ lookup data'!$A:$AA,17,FALSE)))</f>
        <v> </v>
      </c>
      <c r="R860" s="36" t="str">
        <f>IF($A860="Enter data zone code", " ",IF(ISNA(VLOOKUP($A860,'SIMD 2020v2 DZ lookup data'!$A:$AA,19,FALSE)),"not found",VLOOKUP($A860,'SIMD 2020v2 DZ lookup data'!$A:$AA,19,FALSE)))</f>
        <v> </v>
      </c>
      <c r="S860" s="36" t="str">
        <f>IF($A860="Enter data zone code", " ",IF(ISNA(VLOOKUP($A860,'SIMD 2020v2 DZ lookup data'!$A:$AA,23,FALSE)),"not found",VLOOKUP($A860,'SIMD 2020v2 DZ lookup data'!$A:$AA,23,FALSE)))</f>
        <v> </v>
      </c>
      <c r="T860" s="36" t="str">
        <f>IF($A860="Enter data zone code", " ",IF(ISNA(VLOOKUP($A860,'SIMD 2020v2 DZ lookup data'!$A:$AA,25,FALSE)),"not found",VLOOKUP($A860,'SIMD 2020v2 DZ lookup data'!$A:$AA,25,FALSE)))</f>
        <v> </v>
      </c>
      <c r="U860" s="38" t="str">
        <f>IF($A860="Enter data zone code", " ",IF(ISNA(VLOOKUP($A860,'SIMD 2020v2 DZ lookup data'!$A:$AA,27,FALSE)),"not found",VLOOKUP($A860,'SIMD 2020v2 DZ lookup data'!$A:$AA,27,FALSE)))</f>
        <v> </v>
      </c>
    </row>
    <row r="861" ht="15.75" customHeight="1">
      <c r="A861" s="35" t="s">
        <v>89</v>
      </c>
      <c r="B861" s="36" t="str">
        <f>IF($A861="Enter data zone code", " ",IF(ISNA(VLOOKUP($A861,'SIMD 2020v2 DZ lookup data'!$A:$AA,2,FALSE)),"not found",VLOOKUP($A861,'SIMD 2020v2 DZ lookup data'!$A:$AA,2,FALSE)))</f>
        <v> </v>
      </c>
      <c r="C861" s="36" t="str">
        <f>IF($A861="Enter data zone code", " ",IF(ISNA(VLOOKUP($A861,'SIMD 2020v2 DZ lookup data'!$A:$AA,21,FALSE)),"not found",VLOOKUP($A861,'SIMD 2020v2 DZ lookup data'!$A:$AA,21,FALSE)))</f>
        <v> </v>
      </c>
      <c r="D861" s="29" t="str">
        <f>IF($A861="Enter data zone code", " ",IF(ISNA(VLOOKUP($A861,'SIMD 2020v2 DZ lookup data'!$A:$AA,3,FALSE)),"not found",VLOOKUP($A861,'SIMD 2020v2 DZ lookup data'!$A:$AA,3,FALSE)))</f>
        <v> </v>
      </c>
      <c r="E861" s="29" t="str">
        <f>IF($A861="Enter data zone code", " ",IF(ISNA(VLOOKUP($A861,'SIMD 2020v2 DZ lookup data'!$A:$AA,4,FALSE)),"not found",VLOOKUP($A861,'SIMD 2020v2 DZ lookup data'!$A:$AA,4,FALSE)))</f>
        <v> </v>
      </c>
      <c r="F861" s="29" t="str">
        <f>IF($A861="Enter data zone code", " ",IF(ISNA(VLOOKUP($A861,'SIMD 2020v2 DZ lookup data'!$A:$AA,5,FALSE)),"not found",VLOOKUP($A861,'SIMD 2020v2 DZ lookup data'!$A:$AA,5,FALSE)))</f>
        <v> </v>
      </c>
      <c r="G861" s="29" t="str">
        <f>IF($A861="Enter data zone code", " ",IF(ISNA(VLOOKUP($A861,'SIMD 2020v2 DZ lookup data'!$A:$AA,6,FALSE)),"not found",VLOOKUP($A861,'SIMD 2020v2 DZ lookup data'!$A:$AA,6,FALSE)))</f>
        <v> </v>
      </c>
      <c r="H861" s="30" t="str">
        <f>IF($A861="Enter data zone code", " ",IF(ISNA(VLOOKUP($A861,'SIMD 2020v2 DZ lookup data'!$A:$AA,8,FALSE)),"not found",VLOOKUP($A861,'SIMD 2020v2 DZ lookup data'!$A:$AA,7,FALSE)))</f>
        <v> </v>
      </c>
      <c r="I861" s="30" t="str">
        <f>IF($A861="Enter data zone code", " ",IF(ISNA(VLOOKUP($A861,'SIMD 2020v2 DZ lookup data'!$A:$AA,7,FALSE)),"not found",VLOOKUP($A861,'SIMD 2020v2 DZ lookup data'!$A:$AA,8,FALSE)))</f>
        <v> </v>
      </c>
      <c r="J861" s="30" t="str">
        <f>IF($A861="Enter data zone code", " ",IF(ISNA(VLOOKUP($A861,'SIMD 2020v2 DZ lookup data'!$A:$AA,9,FALSE)),"not found",VLOOKUP($A861,'SIMD 2020v2 DZ lookup data'!$A:$AA,9,FALSE)))</f>
        <v> </v>
      </c>
      <c r="K861" s="30" t="str">
        <f>IF($A861="Enter data zone code", " ",IF(ISNA(VLOOKUP($A861,'SIMD 2020v2 DZ lookup data'!$A:$AA,10,FALSE)),"not found",VLOOKUP($A861,'SIMD 2020v2 DZ lookup data'!$A:$AA,10,FALSE)))</f>
        <v> </v>
      </c>
      <c r="L861" s="30" t="str">
        <f>IF($A861="Enter data zone code", " ",IF(ISNA(VLOOKUP($A861,'SIMD 2020v2 DZ lookup data'!$A:$AA,11,FALSE)),"not found",VLOOKUP($A861,'SIMD 2020v2 DZ lookup data'!$A:$AA,11,FALSE)))</f>
        <v> </v>
      </c>
      <c r="M861" s="30" t="str">
        <f>IF($A861="Enter data zone code", " ",IF(ISNA(VLOOKUP($A861,'SIMD 2020v2 DZ lookup data'!$A:$AA,12,FALSE)),"not found",VLOOKUP($A861,'SIMD 2020v2 DZ lookup data'!$A:$AA,12,FALSE)))</f>
        <v> </v>
      </c>
      <c r="N861" s="30" t="str">
        <f>IF($A861="Enter data zone code", " ",IF(ISNA(VLOOKUP($A861,'SIMD 2020v2 DZ lookup data'!$A:$AA,13,FALSE)),"not found",VLOOKUP($A861,'SIMD 2020v2 DZ lookup data'!$A:$AA,13,FALSE)))</f>
        <v> </v>
      </c>
      <c r="O861" s="31" t="str">
        <f>IF($A861="Enter data zone code", " ",IF(ISNA(VLOOKUP($A861,'SIMD 2020v2 DZ lookup data'!$A:$AA,14,FALSE)),"not found",VLOOKUP($A861,'SIMD 2020v2 DZ lookup data'!$A:$AA,14,FALSE)))</f>
        <v> </v>
      </c>
      <c r="P861" s="31" t="str">
        <f>IF($A861="Enter data zone code", " ",IF(ISNA(VLOOKUP($A861,'SIMD 2020v2 DZ lookup data'!$A:$AA,15,FALSE)),"not found",VLOOKUP($A861,'SIMD 2020v2 DZ lookup data'!$A:$AA,15,FALSE)))</f>
        <v> </v>
      </c>
      <c r="Q861" s="37" t="str">
        <f>IF($A861="Enter data zone code", " ",IF(ISNA(VLOOKUP($A861,'SIMD 2020v2 DZ lookup data'!$A:$AA,17,FALSE)),"not found",VLOOKUP($A861,'SIMD 2020v2 DZ lookup data'!$A:$AA,17,FALSE)))</f>
        <v> </v>
      </c>
      <c r="R861" s="36" t="str">
        <f>IF($A861="Enter data zone code", " ",IF(ISNA(VLOOKUP($A861,'SIMD 2020v2 DZ lookup data'!$A:$AA,19,FALSE)),"not found",VLOOKUP($A861,'SIMD 2020v2 DZ lookup data'!$A:$AA,19,FALSE)))</f>
        <v> </v>
      </c>
      <c r="S861" s="36" t="str">
        <f>IF($A861="Enter data zone code", " ",IF(ISNA(VLOOKUP($A861,'SIMD 2020v2 DZ lookup data'!$A:$AA,23,FALSE)),"not found",VLOOKUP($A861,'SIMD 2020v2 DZ lookup data'!$A:$AA,23,FALSE)))</f>
        <v> </v>
      </c>
      <c r="T861" s="36" t="str">
        <f>IF($A861="Enter data zone code", " ",IF(ISNA(VLOOKUP($A861,'SIMD 2020v2 DZ lookup data'!$A:$AA,25,FALSE)),"not found",VLOOKUP($A861,'SIMD 2020v2 DZ lookup data'!$A:$AA,25,FALSE)))</f>
        <v> </v>
      </c>
      <c r="U861" s="38" t="str">
        <f>IF($A861="Enter data zone code", " ",IF(ISNA(VLOOKUP($A861,'SIMD 2020v2 DZ lookup data'!$A:$AA,27,FALSE)),"not found",VLOOKUP($A861,'SIMD 2020v2 DZ lookup data'!$A:$AA,27,FALSE)))</f>
        <v> </v>
      </c>
    </row>
    <row r="862" ht="15.75" customHeight="1">
      <c r="A862" s="35" t="s">
        <v>89</v>
      </c>
      <c r="B862" s="36" t="str">
        <f>IF($A862="Enter data zone code", " ",IF(ISNA(VLOOKUP($A862,'SIMD 2020v2 DZ lookup data'!$A:$AA,2,FALSE)),"not found",VLOOKUP($A862,'SIMD 2020v2 DZ lookup data'!$A:$AA,2,FALSE)))</f>
        <v> </v>
      </c>
      <c r="C862" s="36" t="str">
        <f>IF($A862="Enter data zone code", " ",IF(ISNA(VLOOKUP($A862,'SIMD 2020v2 DZ lookup data'!$A:$AA,21,FALSE)),"not found",VLOOKUP($A862,'SIMD 2020v2 DZ lookup data'!$A:$AA,21,FALSE)))</f>
        <v> </v>
      </c>
      <c r="D862" s="29" t="str">
        <f>IF($A862="Enter data zone code", " ",IF(ISNA(VLOOKUP($A862,'SIMD 2020v2 DZ lookup data'!$A:$AA,3,FALSE)),"not found",VLOOKUP($A862,'SIMD 2020v2 DZ lookup data'!$A:$AA,3,FALSE)))</f>
        <v> </v>
      </c>
      <c r="E862" s="29" t="str">
        <f>IF($A862="Enter data zone code", " ",IF(ISNA(VLOOKUP($A862,'SIMD 2020v2 DZ lookup data'!$A:$AA,4,FALSE)),"not found",VLOOKUP($A862,'SIMD 2020v2 DZ lookup data'!$A:$AA,4,FALSE)))</f>
        <v> </v>
      </c>
      <c r="F862" s="29" t="str">
        <f>IF($A862="Enter data zone code", " ",IF(ISNA(VLOOKUP($A862,'SIMD 2020v2 DZ lookup data'!$A:$AA,5,FALSE)),"not found",VLOOKUP($A862,'SIMD 2020v2 DZ lookup data'!$A:$AA,5,FALSE)))</f>
        <v> </v>
      </c>
      <c r="G862" s="29" t="str">
        <f>IF($A862="Enter data zone code", " ",IF(ISNA(VLOOKUP($A862,'SIMD 2020v2 DZ lookup data'!$A:$AA,6,FALSE)),"not found",VLOOKUP($A862,'SIMD 2020v2 DZ lookup data'!$A:$AA,6,FALSE)))</f>
        <v> </v>
      </c>
      <c r="H862" s="30" t="str">
        <f>IF($A862="Enter data zone code", " ",IF(ISNA(VLOOKUP($A862,'SIMD 2020v2 DZ lookup data'!$A:$AA,8,FALSE)),"not found",VLOOKUP($A862,'SIMD 2020v2 DZ lookup data'!$A:$AA,7,FALSE)))</f>
        <v> </v>
      </c>
      <c r="I862" s="30" t="str">
        <f>IF($A862="Enter data zone code", " ",IF(ISNA(VLOOKUP($A862,'SIMD 2020v2 DZ lookup data'!$A:$AA,7,FALSE)),"not found",VLOOKUP($A862,'SIMD 2020v2 DZ lookup data'!$A:$AA,8,FALSE)))</f>
        <v> </v>
      </c>
      <c r="J862" s="30" t="str">
        <f>IF($A862="Enter data zone code", " ",IF(ISNA(VLOOKUP($A862,'SIMD 2020v2 DZ lookup data'!$A:$AA,9,FALSE)),"not found",VLOOKUP($A862,'SIMD 2020v2 DZ lookup data'!$A:$AA,9,FALSE)))</f>
        <v> </v>
      </c>
      <c r="K862" s="30" t="str">
        <f>IF($A862="Enter data zone code", " ",IF(ISNA(VLOOKUP($A862,'SIMD 2020v2 DZ lookup data'!$A:$AA,10,FALSE)),"not found",VLOOKUP($A862,'SIMD 2020v2 DZ lookup data'!$A:$AA,10,FALSE)))</f>
        <v> </v>
      </c>
      <c r="L862" s="30" t="str">
        <f>IF($A862="Enter data zone code", " ",IF(ISNA(VLOOKUP($A862,'SIMD 2020v2 DZ lookup data'!$A:$AA,11,FALSE)),"not found",VLOOKUP($A862,'SIMD 2020v2 DZ lookup data'!$A:$AA,11,FALSE)))</f>
        <v> </v>
      </c>
      <c r="M862" s="30" t="str">
        <f>IF($A862="Enter data zone code", " ",IF(ISNA(VLOOKUP($A862,'SIMD 2020v2 DZ lookup data'!$A:$AA,12,FALSE)),"not found",VLOOKUP($A862,'SIMD 2020v2 DZ lookup data'!$A:$AA,12,FALSE)))</f>
        <v> </v>
      </c>
      <c r="N862" s="30" t="str">
        <f>IF($A862="Enter data zone code", " ",IF(ISNA(VLOOKUP($A862,'SIMD 2020v2 DZ lookup data'!$A:$AA,13,FALSE)),"not found",VLOOKUP($A862,'SIMD 2020v2 DZ lookup data'!$A:$AA,13,FALSE)))</f>
        <v> </v>
      </c>
      <c r="O862" s="31" t="str">
        <f>IF($A862="Enter data zone code", " ",IF(ISNA(VLOOKUP($A862,'SIMD 2020v2 DZ lookup data'!$A:$AA,14,FALSE)),"not found",VLOOKUP($A862,'SIMD 2020v2 DZ lookup data'!$A:$AA,14,FALSE)))</f>
        <v> </v>
      </c>
      <c r="P862" s="31" t="str">
        <f>IF($A862="Enter data zone code", " ",IF(ISNA(VLOOKUP($A862,'SIMD 2020v2 DZ lookup data'!$A:$AA,15,FALSE)),"not found",VLOOKUP($A862,'SIMD 2020v2 DZ lookup data'!$A:$AA,15,FALSE)))</f>
        <v> </v>
      </c>
      <c r="Q862" s="37" t="str">
        <f>IF($A862="Enter data zone code", " ",IF(ISNA(VLOOKUP($A862,'SIMD 2020v2 DZ lookup data'!$A:$AA,17,FALSE)),"not found",VLOOKUP($A862,'SIMD 2020v2 DZ lookup data'!$A:$AA,17,FALSE)))</f>
        <v> </v>
      </c>
      <c r="R862" s="36" t="str">
        <f>IF($A862="Enter data zone code", " ",IF(ISNA(VLOOKUP($A862,'SIMD 2020v2 DZ lookup data'!$A:$AA,19,FALSE)),"not found",VLOOKUP($A862,'SIMD 2020v2 DZ lookup data'!$A:$AA,19,FALSE)))</f>
        <v> </v>
      </c>
      <c r="S862" s="36" t="str">
        <f>IF($A862="Enter data zone code", " ",IF(ISNA(VLOOKUP($A862,'SIMD 2020v2 DZ lookup data'!$A:$AA,23,FALSE)),"not found",VLOOKUP($A862,'SIMD 2020v2 DZ lookup data'!$A:$AA,23,FALSE)))</f>
        <v> </v>
      </c>
      <c r="T862" s="36" t="str">
        <f>IF($A862="Enter data zone code", " ",IF(ISNA(VLOOKUP($A862,'SIMD 2020v2 DZ lookup data'!$A:$AA,25,FALSE)),"not found",VLOOKUP($A862,'SIMD 2020v2 DZ lookup data'!$A:$AA,25,FALSE)))</f>
        <v> </v>
      </c>
      <c r="U862" s="38" t="str">
        <f>IF($A862="Enter data zone code", " ",IF(ISNA(VLOOKUP($A862,'SIMD 2020v2 DZ lookup data'!$A:$AA,27,FALSE)),"not found",VLOOKUP($A862,'SIMD 2020v2 DZ lookup data'!$A:$AA,27,FALSE)))</f>
        <v> </v>
      </c>
    </row>
    <row r="863" ht="15.75" customHeight="1">
      <c r="A863" s="35" t="s">
        <v>89</v>
      </c>
      <c r="B863" s="36" t="str">
        <f>IF($A863="Enter data zone code", " ",IF(ISNA(VLOOKUP($A863,'SIMD 2020v2 DZ lookup data'!$A:$AA,2,FALSE)),"not found",VLOOKUP($A863,'SIMD 2020v2 DZ lookup data'!$A:$AA,2,FALSE)))</f>
        <v> </v>
      </c>
      <c r="C863" s="36" t="str">
        <f>IF($A863="Enter data zone code", " ",IF(ISNA(VLOOKUP($A863,'SIMD 2020v2 DZ lookup data'!$A:$AA,21,FALSE)),"not found",VLOOKUP($A863,'SIMD 2020v2 DZ lookup data'!$A:$AA,21,FALSE)))</f>
        <v> </v>
      </c>
      <c r="D863" s="29" t="str">
        <f>IF($A863="Enter data zone code", " ",IF(ISNA(VLOOKUP($A863,'SIMD 2020v2 DZ lookup data'!$A:$AA,3,FALSE)),"not found",VLOOKUP($A863,'SIMD 2020v2 DZ lookup data'!$A:$AA,3,FALSE)))</f>
        <v> </v>
      </c>
      <c r="E863" s="29" t="str">
        <f>IF($A863="Enter data zone code", " ",IF(ISNA(VLOOKUP($A863,'SIMD 2020v2 DZ lookup data'!$A:$AA,4,FALSE)),"not found",VLOOKUP($A863,'SIMD 2020v2 DZ lookup data'!$A:$AA,4,FALSE)))</f>
        <v> </v>
      </c>
      <c r="F863" s="29" t="str">
        <f>IF($A863="Enter data zone code", " ",IF(ISNA(VLOOKUP($A863,'SIMD 2020v2 DZ lookup data'!$A:$AA,5,FALSE)),"not found",VLOOKUP($A863,'SIMD 2020v2 DZ lookup data'!$A:$AA,5,FALSE)))</f>
        <v> </v>
      </c>
      <c r="G863" s="29" t="str">
        <f>IF($A863="Enter data zone code", " ",IF(ISNA(VLOOKUP($A863,'SIMD 2020v2 DZ lookup data'!$A:$AA,6,FALSE)),"not found",VLOOKUP($A863,'SIMD 2020v2 DZ lookup data'!$A:$AA,6,FALSE)))</f>
        <v> </v>
      </c>
      <c r="H863" s="30" t="str">
        <f>IF($A863="Enter data zone code", " ",IF(ISNA(VLOOKUP($A863,'SIMD 2020v2 DZ lookup data'!$A:$AA,8,FALSE)),"not found",VLOOKUP($A863,'SIMD 2020v2 DZ lookup data'!$A:$AA,7,FALSE)))</f>
        <v> </v>
      </c>
      <c r="I863" s="30" t="str">
        <f>IF($A863="Enter data zone code", " ",IF(ISNA(VLOOKUP($A863,'SIMD 2020v2 DZ lookup data'!$A:$AA,7,FALSE)),"not found",VLOOKUP($A863,'SIMD 2020v2 DZ lookup data'!$A:$AA,8,FALSE)))</f>
        <v> </v>
      </c>
      <c r="J863" s="30" t="str">
        <f>IF($A863="Enter data zone code", " ",IF(ISNA(VLOOKUP($A863,'SIMD 2020v2 DZ lookup data'!$A:$AA,9,FALSE)),"not found",VLOOKUP($A863,'SIMD 2020v2 DZ lookup data'!$A:$AA,9,FALSE)))</f>
        <v> </v>
      </c>
      <c r="K863" s="30" t="str">
        <f>IF($A863="Enter data zone code", " ",IF(ISNA(VLOOKUP($A863,'SIMD 2020v2 DZ lookup data'!$A:$AA,10,FALSE)),"not found",VLOOKUP($A863,'SIMD 2020v2 DZ lookup data'!$A:$AA,10,FALSE)))</f>
        <v> </v>
      </c>
      <c r="L863" s="30" t="str">
        <f>IF($A863="Enter data zone code", " ",IF(ISNA(VLOOKUP($A863,'SIMD 2020v2 DZ lookup data'!$A:$AA,11,FALSE)),"not found",VLOOKUP($A863,'SIMD 2020v2 DZ lookup data'!$A:$AA,11,FALSE)))</f>
        <v> </v>
      </c>
      <c r="M863" s="30" t="str">
        <f>IF($A863="Enter data zone code", " ",IF(ISNA(VLOOKUP($A863,'SIMD 2020v2 DZ lookup data'!$A:$AA,12,FALSE)),"not found",VLOOKUP($A863,'SIMD 2020v2 DZ lookup data'!$A:$AA,12,FALSE)))</f>
        <v> </v>
      </c>
      <c r="N863" s="30" t="str">
        <f>IF($A863="Enter data zone code", " ",IF(ISNA(VLOOKUP($A863,'SIMD 2020v2 DZ lookup data'!$A:$AA,13,FALSE)),"not found",VLOOKUP($A863,'SIMD 2020v2 DZ lookup data'!$A:$AA,13,FALSE)))</f>
        <v> </v>
      </c>
      <c r="O863" s="31" t="str">
        <f>IF($A863="Enter data zone code", " ",IF(ISNA(VLOOKUP($A863,'SIMD 2020v2 DZ lookup data'!$A:$AA,14,FALSE)),"not found",VLOOKUP($A863,'SIMD 2020v2 DZ lookup data'!$A:$AA,14,FALSE)))</f>
        <v> </v>
      </c>
      <c r="P863" s="31" t="str">
        <f>IF($A863="Enter data zone code", " ",IF(ISNA(VLOOKUP($A863,'SIMD 2020v2 DZ lookup data'!$A:$AA,15,FALSE)),"not found",VLOOKUP($A863,'SIMD 2020v2 DZ lookup data'!$A:$AA,15,FALSE)))</f>
        <v> </v>
      </c>
      <c r="Q863" s="37" t="str">
        <f>IF($A863="Enter data zone code", " ",IF(ISNA(VLOOKUP($A863,'SIMD 2020v2 DZ lookup data'!$A:$AA,17,FALSE)),"not found",VLOOKUP($A863,'SIMD 2020v2 DZ lookup data'!$A:$AA,17,FALSE)))</f>
        <v> </v>
      </c>
      <c r="R863" s="36" t="str">
        <f>IF($A863="Enter data zone code", " ",IF(ISNA(VLOOKUP($A863,'SIMD 2020v2 DZ lookup data'!$A:$AA,19,FALSE)),"not found",VLOOKUP($A863,'SIMD 2020v2 DZ lookup data'!$A:$AA,19,FALSE)))</f>
        <v> </v>
      </c>
      <c r="S863" s="36" t="str">
        <f>IF($A863="Enter data zone code", " ",IF(ISNA(VLOOKUP($A863,'SIMD 2020v2 DZ lookup data'!$A:$AA,23,FALSE)),"not found",VLOOKUP($A863,'SIMD 2020v2 DZ lookup data'!$A:$AA,23,FALSE)))</f>
        <v> </v>
      </c>
      <c r="T863" s="36" t="str">
        <f>IF($A863="Enter data zone code", " ",IF(ISNA(VLOOKUP($A863,'SIMD 2020v2 DZ lookup data'!$A:$AA,25,FALSE)),"not found",VLOOKUP($A863,'SIMD 2020v2 DZ lookup data'!$A:$AA,25,FALSE)))</f>
        <v> </v>
      </c>
      <c r="U863" s="38" t="str">
        <f>IF($A863="Enter data zone code", " ",IF(ISNA(VLOOKUP($A863,'SIMD 2020v2 DZ lookup data'!$A:$AA,27,FALSE)),"not found",VLOOKUP($A863,'SIMD 2020v2 DZ lookup data'!$A:$AA,27,FALSE)))</f>
        <v> </v>
      </c>
    </row>
    <row r="864" ht="15.75" customHeight="1">
      <c r="A864" s="35" t="s">
        <v>89</v>
      </c>
      <c r="B864" s="36" t="str">
        <f>IF($A864="Enter data zone code", " ",IF(ISNA(VLOOKUP($A864,'SIMD 2020v2 DZ lookup data'!$A:$AA,2,FALSE)),"not found",VLOOKUP($A864,'SIMD 2020v2 DZ lookup data'!$A:$AA,2,FALSE)))</f>
        <v> </v>
      </c>
      <c r="C864" s="36" t="str">
        <f>IF($A864="Enter data zone code", " ",IF(ISNA(VLOOKUP($A864,'SIMD 2020v2 DZ lookup data'!$A:$AA,21,FALSE)),"not found",VLOOKUP($A864,'SIMD 2020v2 DZ lookup data'!$A:$AA,21,FALSE)))</f>
        <v> </v>
      </c>
      <c r="D864" s="29" t="str">
        <f>IF($A864="Enter data zone code", " ",IF(ISNA(VLOOKUP($A864,'SIMD 2020v2 DZ lookup data'!$A:$AA,3,FALSE)),"not found",VLOOKUP($A864,'SIMD 2020v2 DZ lookup data'!$A:$AA,3,FALSE)))</f>
        <v> </v>
      </c>
      <c r="E864" s="29" t="str">
        <f>IF($A864="Enter data zone code", " ",IF(ISNA(VLOOKUP($A864,'SIMD 2020v2 DZ lookup data'!$A:$AA,4,FALSE)),"not found",VLOOKUP($A864,'SIMD 2020v2 DZ lookup data'!$A:$AA,4,FALSE)))</f>
        <v> </v>
      </c>
      <c r="F864" s="29" t="str">
        <f>IF($A864="Enter data zone code", " ",IF(ISNA(VLOOKUP($A864,'SIMD 2020v2 DZ lookup data'!$A:$AA,5,FALSE)),"not found",VLOOKUP($A864,'SIMD 2020v2 DZ lookup data'!$A:$AA,5,FALSE)))</f>
        <v> </v>
      </c>
      <c r="G864" s="29" t="str">
        <f>IF($A864="Enter data zone code", " ",IF(ISNA(VLOOKUP($A864,'SIMD 2020v2 DZ lookup data'!$A:$AA,6,FALSE)),"not found",VLOOKUP($A864,'SIMD 2020v2 DZ lookup data'!$A:$AA,6,FALSE)))</f>
        <v> </v>
      </c>
      <c r="H864" s="30" t="str">
        <f>IF($A864="Enter data zone code", " ",IF(ISNA(VLOOKUP($A864,'SIMD 2020v2 DZ lookup data'!$A:$AA,8,FALSE)),"not found",VLOOKUP($A864,'SIMD 2020v2 DZ lookup data'!$A:$AA,7,FALSE)))</f>
        <v> </v>
      </c>
      <c r="I864" s="30" t="str">
        <f>IF($A864="Enter data zone code", " ",IF(ISNA(VLOOKUP($A864,'SIMD 2020v2 DZ lookup data'!$A:$AA,7,FALSE)),"not found",VLOOKUP($A864,'SIMD 2020v2 DZ lookup data'!$A:$AA,8,FALSE)))</f>
        <v> </v>
      </c>
      <c r="J864" s="30" t="str">
        <f>IF($A864="Enter data zone code", " ",IF(ISNA(VLOOKUP($A864,'SIMD 2020v2 DZ lookup data'!$A:$AA,9,FALSE)),"not found",VLOOKUP($A864,'SIMD 2020v2 DZ lookup data'!$A:$AA,9,FALSE)))</f>
        <v> </v>
      </c>
      <c r="K864" s="30" t="str">
        <f>IF($A864="Enter data zone code", " ",IF(ISNA(VLOOKUP($A864,'SIMD 2020v2 DZ lookup data'!$A:$AA,10,FALSE)),"not found",VLOOKUP($A864,'SIMD 2020v2 DZ lookup data'!$A:$AA,10,FALSE)))</f>
        <v> </v>
      </c>
      <c r="L864" s="30" t="str">
        <f>IF($A864="Enter data zone code", " ",IF(ISNA(VLOOKUP($A864,'SIMD 2020v2 DZ lookup data'!$A:$AA,11,FALSE)),"not found",VLOOKUP($A864,'SIMD 2020v2 DZ lookup data'!$A:$AA,11,FALSE)))</f>
        <v> </v>
      </c>
      <c r="M864" s="30" t="str">
        <f>IF($A864="Enter data zone code", " ",IF(ISNA(VLOOKUP($A864,'SIMD 2020v2 DZ lookup data'!$A:$AA,12,FALSE)),"not found",VLOOKUP($A864,'SIMD 2020v2 DZ lookup data'!$A:$AA,12,FALSE)))</f>
        <v> </v>
      </c>
      <c r="N864" s="30" t="str">
        <f>IF($A864="Enter data zone code", " ",IF(ISNA(VLOOKUP($A864,'SIMD 2020v2 DZ lookup data'!$A:$AA,13,FALSE)),"not found",VLOOKUP($A864,'SIMD 2020v2 DZ lookup data'!$A:$AA,13,FALSE)))</f>
        <v> </v>
      </c>
      <c r="O864" s="31" t="str">
        <f>IF($A864="Enter data zone code", " ",IF(ISNA(VLOOKUP($A864,'SIMD 2020v2 DZ lookup data'!$A:$AA,14,FALSE)),"not found",VLOOKUP($A864,'SIMD 2020v2 DZ lookup data'!$A:$AA,14,FALSE)))</f>
        <v> </v>
      </c>
      <c r="P864" s="31" t="str">
        <f>IF($A864="Enter data zone code", " ",IF(ISNA(VLOOKUP($A864,'SIMD 2020v2 DZ lookup data'!$A:$AA,15,FALSE)),"not found",VLOOKUP($A864,'SIMD 2020v2 DZ lookup data'!$A:$AA,15,FALSE)))</f>
        <v> </v>
      </c>
      <c r="Q864" s="37" t="str">
        <f>IF($A864="Enter data zone code", " ",IF(ISNA(VLOOKUP($A864,'SIMD 2020v2 DZ lookup data'!$A:$AA,17,FALSE)),"not found",VLOOKUP($A864,'SIMD 2020v2 DZ lookup data'!$A:$AA,17,FALSE)))</f>
        <v> </v>
      </c>
      <c r="R864" s="36" t="str">
        <f>IF($A864="Enter data zone code", " ",IF(ISNA(VLOOKUP($A864,'SIMD 2020v2 DZ lookup data'!$A:$AA,19,FALSE)),"not found",VLOOKUP($A864,'SIMD 2020v2 DZ lookup data'!$A:$AA,19,FALSE)))</f>
        <v> </v>
      </c>
      <c r="S864" s="36" t="str">
        <f>IF($A864="Enter data zone code", " ",IF(ISNA(VLOOKUP($A864,'SIMD 2020v2 DZ lookup data'!$A:$AA,23,FALSE)),"not found",VLOOKUP($A864,'SIMD 2020v2 DZ lookup data'!$A:$AA,23,FALSE)))</f>
        <v> </v>
      </c>
      <c r="T864" s="36" t="str">
        <f>IF($A864="Enter data zone code", " ",IF(ISNA(VLOOKUP($A864,'SIMD 2020v2 DZ lookup data'!$A:$AA,25,FALSE)),"not found",VLOOKUP($A864,'SIMD 2020v2 DZ lookup data'!$A:$AA,25,FALSE)))</f>
        <v> </v>
      </c>
      <c r="U864" s="38" t="str">
        <f>IF($A864="Enter data zone code", " ",IF(ISNA(VLOOKUP($A864,'SIMD 2020v2 DZ lookup data'!$A:$AA,27,FALSE)),"not found",VLOOKUP($A864,'SIMD 2020v2 DZ lookup data'!$A:$AA,27,FALSE)))</f>
        <v> </v>
      </c>
    </row>
    <row r="865" ht="15.75" customHeight="1">
      <c r="A865" s="35" t="s">
        <v>89</v>
      </c>
      <c r="B865" s="36" t="str">
        <f>IF($A865="Enter data zone code", " ",IF(ISNA(VLOOKUP($A865,'SIMD 2020v2 DZ lookup data'!$A:$AA,2,FALSE)),"not found",VLOOKUP($A865,'SIMD 2020v2 DZ lookup data'!$A:$AA,2,FALSE)))</f>
        <v> </v>
      </c>
      <c r="C865" s="36" t="str">
        <f>IF($A865="Enter data zone code", " ",IF(ISNA(VLOOKUP($A865,'SIMD 2020v2 DZ lookup data'!$A:$AA,21,FALSE)),"not found",VLOOKUP($A865,'SIMD 2020v2 DZ lookup data'!$A:$AA,21,FALSE)))</f>
        <v> </v>
      </c>
      <c r="D865" s="29" t="str">
        <f>IF($A865="Enter data zone code", " ",IF(ISNA(VLOOKUP($A865,'SIMD 2020v2 DZ lookup data'!$A:$AA,3,FALSE)),"not found",VLOOKUP($A865,'SIMD 2020v2 DZ lookup data'!$A:$AA,3,FALSE)))</f>
        <v> </v>
      </c>
      <c r="E865" s="29" t="str">
        <f>IF($A865="Enter data zone code", " ",IF(ISNA(VLOOKUP($A865,'SIMD 2020v2 DZ lookup data'!$A:$AA,4,FALSE)),"not found",VLOOKUP($A865,'SIMD 2020v2 DZ lookup data'!$A:$AA,4,FALSE)))</f>
        <v> </v>
      </c>
      <c r="F865" s="29" t="str">
        <f>IF($A865="Enter data zone code", " ",IF(ISNA(VLOOKUP($A865,'SIMD 2020v2 DZ lookup data'!$A:$AA,5,FALSE)),"not found",VLOOKUP($A865,'SIMD 2020v2 DZ lookup data'!$A:$AA,5,FALSE)))</f>
        <v> </v>
      </c>
      <c r="G865" s="29" t="str">
        <f>IF($A865="Enter data zone code", " ",IF(ISNA(VLOOKUP($A865,'SIMD 2020v2 DZ lookup data'!$A:$AA,6,FALSE)),"not found",VLOOKUP($A865,'SIMD 2020v2 DZ lookup data'!$A:$AA,6,FALSE)))</f>
        <v> </v>
      </c>
      <c r="H865" s="30" t="str">
        <f>IF($A865="Enter data zone code", " ",IF(ISNA(VLOOKUP($A865,'SIMD 2020v2 DZ lookup data'!$A:$AA,8,FALSE)),"not found",VLOOKUP($A865,'SIMD 2020v2 DZ lookup data'!$A:$AA,7,FALSE)))</f>
        <v> </v>
      </c>
      <c r="I865" s="30" t="str">
        <f>IF($A865="Enter data zone code", " ",IF(ISNA(VLOOKUP($A865,'SIMD 2020v2 DZ lookup data'!$A:$AA,7,FALSE)),"not found",VLOOKUP($A865,'SIMD 2020v2 DZ lookup data'!$A:$AA,8,FALSE)))</f>
        <v> </v>
      </c>
      <c r="J865" s="30" t="str">
        <f>IF($A865="Enter data zone code", " ",IF(ISNA(VLOOKUP($A865,'SIMD 2020v2 DZ lookup data'!$A:$AA,9,FALSE)),"not found",VLOOKUP($A865,'SIMD 2020v2 DZ lookup data'!$A:$AA,9,FALSE)))</f>
        <v> </v>
      </c>
      <c r="K865" s="30" t="str">
        <f>IF($A865="Enter data zone code", " ",IF(ISNA(VLOOKUP($A865,'SIMD 2020v2 DZ lookup data'!$A:$AA,10,FALSE)),"not found",VLOOKUP($A865,'SIMD 2020v2 DZ lookup data'!$A:$AA,10,FALSE)))</f>
        <v> </v>
      </c>
      <c r="L865" s="30" t="str">
        <f>IF($A865="Enter data zone code", " ",IF(ISNA(VLOOKUP($A865,'SIMD 2020v2 DZ lookup data'!$A:$AA,11,FALSE)),"not found",VLOOKUP($A865,'SIMD 2020v2 DZ lookup data'!$A:$AA,11,FALSE)))</f>
        <v> </v>
      </c>
      <c r="M865" s="30" t="str">
        <f>IF($A865="Enter data zone code", " ",IF(ISNA(VLOOKUP($A865,'SIMD 2020v2 DZ lookup data'!$A:$AA,12,FALSE)),"not found",VLOOKUP($A865,'SIMD 2020v2 DZ lookup data'!$A:$AA,12,FALSE)))</f>
        <v> </v>
      </c>
      <c r="N865" s="30" t="str">
        <f>IF($A865="Enter data zone code", " ",IF(ISNA(VLOOKUP($A865,'SIMD 2020v2 DZ lookup data'!$A:$AA,13,FALSE)),"not found",VLOOKUP($A865,'SIMD 2020v2 DZ lookup data'!$A:$AA,13,FALSE)))</f>
        <v> </v>
      </c>
      <c r="O865" s="31" t="str">
        <f>IF($A865="Enter data zone code", " ",IF(ISNA(VLOOKUP($A865,'SIMD 2020v2 DZ lookup data'!$A:$AA,14,FALSE)),"not found",VLOOKUP($A865,'SIMD 2020v2 DZ lookup data'!$A:$AA,14,FALSE)))</f>
        <v> </v>
      </c>
      <c r="P865" s="31" t="str">
        <f>IF($A865="Enter data zone code", " ",IF(ISNA(VLOOKUP($A865,'SIMD 2020v2 DZ lookup data'!$A:$AA,15,FALSE)),"not found",VLOOKUP($A865,'SIMD 2020v2 DZ lookup data'!$A:$AA,15,FALSE)))</f>
        <v> </v>
      </c>
      <c r="Q865" s="37" t="str">
        <f>IF($A865="Enter data zone code", " ",IF(ISNA(VLOOKUP($A865,'SIMD 2020v2 DZ lookup data'!$A:$AA,17,FALSE)),"not found",VLOOKUP($A865,'SIMD 2020v2 DZ lookup data'!$A:$AA,17,FALSE)))</f>
        <v> </v>
      </c>
      <c r="R865" s="36" t="str">
        <f>IF($A865="Enter data zone code", " ",IF(ISNA(VLOOKUP($A865,'SIMD 2020v2 DZ lookup data'!$A:$AA,19,FALSE)),"not found",VLOOKUP($A865,'SIMD 2020v2 DZ lookup data'!$A:$AA,19,FALSE)))</f>
        <v> </v>
      </c>
      <c r="S865" s="36" t="str">
        <f>IF($A865="Enter data zone code", " ",IF(ISNA(VLOOKUP($A865,'SIMD 2020v2 DZ lookup data'!$A:$AA,23,FALSE)),"not found",VLOOKUP($A865,'SIMD 2020v2 DZ lookup data'!$A:$AA,23,FALSE)))</f>
        <v> </v>
      </c>
      <c r="T865" s="36" t="str">
        <f>IF($A865="Enter data zone code", " ",IF(ISNA(VLOOKUP($A865,'SIMD 2020v2 DZ lookup data'!$A:$AA,25,FALSE)),"not found",VLOOKUP($A865,'SIMD 2020v2 DZ lookup data'!$A:$AA,25,FALSE)))</f>
        <v> </v>
      </c>
      <c r="U865" s="38" t="str">
        <f>IF($A865="Enter data zone code", " ",IF(ISNA(VLOOKUP($A865,'SIMD 2020v2 DZ lookup data'!$A:$AA,27,FALSE)),"not found",VLOOKUP($A865,'SIMD 2020v2 DZ lookup data'!$A:$AA,27,FALSE)))</f>
        <v> </v>
      </c>
    </row>
    <row r="866" ht="15.75" customHeight="1">
      <c r="A866" s="35" t="s">
        <v>89</v>
      </c>
      <c r="B866" s="36" t="str">
        <f>IF($A866="Enter data zone code", " ",IF(ISNA(VLOOKUP($A866,'SIMD 2020v2 DZ lookup data'!$A:$AA,2,FALSE)),"not found",VLOOKUP($A866,'SIMD 2020v2 DZ lookup data'!$A:$AA,2,FALSE)))</f>
        <v> </v>
      </c>
      <c r="C866" s="36" t="str">
        <f>IF($A866="Enter data zone code", " ",IF(ISNA(VLOOKUP($A866,'SIMD 2020v2 DZ lookup data'!$A:$AA,21,FALSE)),"not found",VLOOKUP($A866,'SIMD 2020v2 DZ lookup data'!$A:$AA,21,FALSE)))</f>
        <v> </v>
      </c>
      <c r="D866" s="29" t="str">
        <f>IF($A866="Enter data zone code", " ",IF(ISNA(VLOOKUP($A866,'SIMD 2020v2 DZ lookup data'!$A:$AA,3,FALSE)),"not found",VLOOKUP($A866,'SIMD 2020v2 DZ lookup data'!$A:$AA,3,FALSE)))</f>
        <v> </v>
      </c>
      <c r="E866" s="29" t="str">
        <f>IF($A866="Enter data zone code", " ",IF(ISNA(VLOOKUP($A866,'SIMD 2020v2 DZ lookup data'!$A:$AA,4,FALSE)),"not found",VLOOKUP($A866,'SIMD 2020v2 DZ lookup data'!$A:$AA,4,FALSE)))</f>
        <v> </v>
      </c>
      <c r="F866" s="29" t="str">
        <f>IF($A866="Enter data zone code", " ",IF(ISNA(VLOOKUP($A866,'SIMD 2020v2 DZ lookup data'!$A:$AA,5,FALSE)),"not found",VLOOKUP($A866,'SIMD 2020v2 DZ lookup data'!$A:$AA,5,FALSE)))</f>
        <v> </v>
      </c>
      <c r="G866" s="29" t="str">
        <f>IF($A866="Enter data zone code", " ",IF(ISNA(VLOOKUP($A866,'SIMD 2020v2 DZ lookup data'!$A:$AA,6,FALSE)),"not found",VLOOKUP($A866,'SIMD 2020v2 DZ lookup data'!$A:$AA,6,FALSE)))</f>
        <v> </v>
      </c>
      <c r="H866" s="30" t="str">
        <f>IF($A866="Enter data zone code", " ",IF(ISNA(VLOOKUP($A866,'SIMD 2020v2 DZ lookup data'!$A:$AA,8,FALSE)),"not found",VLOOKUP($A866,'SIMD 2020v2 DZ lookup data'!$A:$AA,7,FALSE)))</f>
        <v> </v>
      </c>
      <c r="I866" s="30" t="str">
        <f>IF($A866="Enter data zone code", " ",IF(ISNA(VLOOKUP($A866,'SIMD 2020v2 DZ lookup data'!$A:$AA,7,FALSE)),"not found",VLOOKUP($A866,'SIMD 2020v2 DZ lookup data'!$A:$AA,8,FALSE)))</f>
        <v> </v>
      </c>
      <c r="J866" s="30" t="str">
        <f>IF($A866="Enter data zone code", " ",IF(ISNA(VLOOKUP($A866,'SIMD 2020v2 DZ lookup data'!$A:$AA,9,FALSE)),"not found",VLOOKUP($A866,'SIMD 2020v2 DZ lookup data'!$A:$AA,9,FALSE)))</f>
        <v> </v>
      </c>
      <c r="K866" s="30" t="str">
        <f>IF($A866="Enter data zone code", " ",IF(ISNA(VLOOKUP($A866,'SIMD 2020v2 DZ lookup data'!$A:$AA,10,FALSE)),"not found",VLOOKUP($A866,'SIMD 2020v2 DZ lookup data'!$A:$AA,10,FALSE)))</f>
        <v> </v>
      </c>
      <c r="L866" s="30" t="str">
        <f>IF($A866="Enter data zone code", " ",IF(ISNA(VLOOKUP($A866,'SIMD 2020v2 DZ lookup data'!$A:$AA,11,FALSE)),"not found",VLOOKUP($A866,'SIMD 2020v2 DZ lookup data'!$A:$AA,11,FALSE)))</f>
        <v> </v>
      </c>
      <c r="M866" s="30" t="str">
        <f>IF($A866="Enter data zone code", " ",IF(ISNA(VLOOKUP($A866,'SIMD 2020v2 DZ lookup data'!$A:$AA,12,FALSE)),"not found",VLOOKUP($A866,'SIMD 2020v2 DZ lookup data'!$A:$AA,12,FALSE)))</f>
        <v> </v>
      </c>
      <c r="N866" s="30" t="str">
        <f>IF($A866="Enter data zone code", " ",IF(ISNA(VLOOKUP($A866,'SIMD 2020v2 DZ lookup data'!$A:$AA,13,FALSE)),"not found",VLOOKUP($A866,'SIMD 2020v2 DZ lookup data'!$A:$AA,13,FALSE)))</f>
        <v> </v>
      </c>
      <c r="O866" s="31" t="str">
        <f>IF($A866="Enter data zone code", " ",IF(ISNA(VLOOKUP($A866,'SIMD 2020v2 DZ lookup data'!$A:$AA,14,FALSE)),"not found",VLOOKUP($A866,'SIMD 2020v2 DZ lookup data'!$A:$AA,14,FALSE)))</f>
        <v> </v>
      </c>
      <c r="P866" s="31" t="str">
        <f>IF($A866="Enter data zone code", " ",IF(ISNA(VLOOKUP($A866,'SIMD 2020v2 DZ lookup data'!$A:$AA,15,FALSE)),"not found",VLOOKUP($A866,'SIMD 2020v2 DZ lookup data'!$A:$AA,15,FALSE)))</f>
        <v> </v>
      </c>
      <c r="Q866" s="37" t="str">
        <f>IF($A866="Enter data zone code", " ",IF(ISNA(VLOOKUP($A866,'SIMD 2020v2 DZ lookup data'!$A:$AA,17,FALSE)),"not found",VLOOKUP($A866,'SIMD 2020v2 DZ lookup data'!$A:$AA,17,FALSE)))</f>
        <v> </v>
      </c>
      <c r="R866" s="36" t="str">
        <f>IF($A866="Enter data zone code", " ",IF(ISNA(VLOOKUP($A866,'SIMD 2020v2 DZ lookup data'!$A:$AA,19,FALSE)),"not found",VLOOKUP($A866,'SIMD 2020v2 DZ lookup data'!$A:$AA,19,FALSE)))</f>
        <v> </v>
      </c>
      <c r="S866" s="36" t="str">
        <f>IF($A866="Enter data zone code", " ",IF(ISNA(VLOOKUP($A866,'SIMD 2020v2 DZ lookup data'!$A:$AA,23,FALSE)),"not found",VLOOKUP($A866,'SIMD 2020v2 DZ lookup data'!$A:$AA,23,FALSE)))</f>
        <v> </v>
      </c>
      <c r="T866" s="36" t="str">
        <f>IF($A866="Enter data zone code", " ",IF(ISNA(VLOOKUP($A866,'SIMD 2020v2 DZ lookup data'!$A:$AA,25,FALSE)),"not found",VLOOKUP($A866,'SIMD 2020v2 DZ lookup data'!$A:$AA,25,FALSE)))</f>
        <v> </v>
      </c>
      <c r="U866" s="38" t="str">
        <f>IF($A866="Enter data zone code", " ",IF(ISNA(VLOOKUP($A866,'SIMD 2020v2 DZ lookup data'!$A:$AA,27,FALSE)),"not found",VLOOKUP($A866,'SIMD 2020v2 DZ lookup data'!$A:$AA,27,FALSE)))</f>
        <v> </v>
      </c>
    </row>
    <row r="867" ht="15.75" customHeight="1">
      <c r="A867" s="35" t="s">
        <v>89</v>
      </c>
      <c r="B867" s="36" t="str">
        <f>IF($A867="Enter data zone code", " ",IF(ISNA(VLOOKUP($A867,'SIMD 2020v2 DZ lookup data'!$A:$AA,2,FALSE)),"not found",VLOOKUP($A867,'SIMD 2020v2 DZ lookup data'!$A:$AA,2,FALSE)))</f>
        <v> </v>
      </c>
      <c r="C867" s="36" t="str">
        <f>IF($A867="Enter data zone code", " ",IF(ISNA(VLOOKUP($A867,'SIMD 2020v2 DZ lookup data'!$A:$AA,21,FALSE)),"not found",VLOOKUP($A867,'SIMD 2020v2 DZ lookup data'!$A:$AA,21,FALSE)))</f>
        <v> </v>
      </c>
      <c r="D867" s="29" t="str">
        <f>IF($A867="Enter data zone code", " ",IF(ISNA(VLOOKUP($A867,'SIMD 2020v2 DZ lookup data'!$A:$AA,3,FALSE)),"not found",VLOOKUP($A867,'SIMD 2020v2 DZ lookup data'!$A:$AA,3,FALSE)))</f>
        <v> </v>
      </c>
      <c r="E867" s="29" t="str">
        <f>IF($A867="Enter data zone code", " ",IF(ISNA(VLOOKUP($A867,'SIMD 2020v2 DZ lookup data'!$A:$AA,4,FALSE)),"not found",VLOOKUP($A867,'SIMD 2020v2 DZ lookup data'!$A:$AA,4,FALSE)))</f>
        <v> </v>
      </c>
      <c r="F867" s="29" t="str">
        <f>IF($A867="Enter data zone code", " ",IF(ISNA(VLOOKUP($A867,'SIMD 2020v2 DZ lookup data'!$A:$AA,5,FALSE)),"not found",VLOOKUP($A867,'SIMD 2020v2 DZ lookup data'!$A:$AA,5,FALSE)))</f>
        <v> </v>
      </c>
      <c r="G867" s="29" t="str">
        <f>IF($A867="Enter data zone code", " ",IF(ISNA(VLOOKUP($A867,'SIMD 2020v2 DZ lookup data'!$A:$AA,6,FALSE)),"not found",VLOOKUP($A867,'SIMD 2020v2 DZ lookup data'!$A:$AA,6,FALSE)))</f>
        <v> </v>
      </c>
      <c r="H867" s="30" t="str">
        <f>IF($A867="Enter data zone code", " ",IF(ISNA(VLOOKUP($A867,'SIMD 2020v2 DZ lookup data'!$A:$AA,8,FALSE)),"not found",VLOOKUP($A867,'SIMD 2020v2 DZ lookup data'!$A:$AA,7,FALSE)))</f>
        <v> </v>
      </c>
      <c r="I867" s="30" t="str">
        <f>IF($A867="Enter data zone code", " ",IF(ISNA(VLOOKUP($A867,'SIMD 2020v2 DZ lookup data'!$A:$AA,7,FALSE)),"not found",VLOOKUP($A867,'SIMD 2020v2 DZ lookup data'!$A:$AA,8,FALSE)))</f>
        <v> </v>
      </c>
      <c r="J867" s="30" t="str">
        <f>IF($A867="Enter data zone code", " ",IF(ISNA(VLOOKUP($A867,'SIMD 2020v2 DZ lookup data'!$A:$AA,9,FALSE)),"not found",VLOOKUP($A867,'SIMD 2020v2 DZ lookup data'!$A:$AA,9,FALSE)))</f>
        <v> </v>
      </c>
      <c r="K867" s="30" t="str">
        <f>IF($A867="Enter data zone code", " ",IF(ISNA(VLOOKUP($A867,'SIMD 2020v2 DZ lookup data'!$A:$AA,10,FALSE)),"not found",VLOOKUP($A867,'SIMD 2020v2 DZ lookup data'!$A:$AA,10,FALSE)))</f>
        <v> </v>
      </c>
      <c r="L867" s="30" t="str">
        <f>IF($A867="Enter data zone code", " ",IF(ISNA(VLOOKUP($A867,'SIMD 2020v2 DZ lookup data'!$A:$AA,11,FALSE)),"not found",VLOOKUP($A867,'SIMD 2020v2 DZ lookup data'!$A:$AA,11,FALSE)))</f>
        <v> </v>
      </c>
      <c r="M867" s="30" t="str">
        <f>IF($A867="Enter data zone code", " ",IF(ISNA(VLOOKUP($A867,'SIMD 2020v2 DZ lookup data'!$A:$AA,12,FALSE)),"not found",VLOOKUP($A867,'SIMD 2020v2 DZ lookup data'!$A:$AA,12,FALSE)))</f>
        <v> </v>
      </c>
      <c r="N867" s="30" t="str">
        <f>IF($A867="Enter data zone code", " ",IF(ISNA(VLOOKUP($A867,'SIMD 2020v2 DZ lookup data'!$A:$AA,13,FALSE)),"not found",VLOOKUP($A867,'SIMD 2020v2 DZ lookup data'!$A:$AA,13,FALSE)))</f>
        <v> </v>
      </c>
      <c r="O867" s="31" t="str">
        <f>IF($A867="Enter data zone code", " ",IF(ISNA(VLOOKUP($A867,'SIMD 2020v2 DZ lookup data'!$A:$AA,14,FALSE)),"not found",VLOOKUP($A867,'SIMD 2020v2 DZ lookup data'!$A:$AA,14,FALSE)))</f>
        <v> </v>
      </c>
      <c r="P867" s="31" t="str">
        <f>IF($A867="Enter data zone code", " ",IF(ISNA(VLOOKUP($A867,'SIMD 2020v2 DZ lookup data'!$A:$AA,15,FALSE)),"not found",VLOOKUP($A867,'SIMD 2020v2 DZ lookup data'!$A:$AA,15,FALSE)))</f>
        <v> </v>
      </c>
      <c r="Q867" s="37" t="str">
        <f>IF($A867="Enter data zone code", " ",IF(ISNA(VLOOKUP($A867,'SIMD 2020v2 DZ lookup data'!$A:$AA,17,FALSE)),"not found",VLOOKUP($A867,'SIMD 2020v2 DZ lookup data'!$A:$AA,17,FALSE)))</f>
        <v> </v>
      </c>
      <c r="R867" s="36" t="str">
        <f>IF($A867="Enter data zone code", " ",IF(ISNA(VLOOKUP($A867,'SIMD 2020v2 DZ lookup data'!$A:$AA,19,FALSE)),"not found",VLOOKUP($A867,'SIMD 2020v2 DZ lookup data'!$A:$AA,19,FALSE)))</f>
        <v> </v>
      </c>
      <c r="S867" s="36" t="str">
        <f>IF($A867="Enter data zone code", " ",IF(ISNA(VLOOKUP($A867,'SIMD 2020v2 DZ lookup data'!$A:$AA,23,FALSE)),"not found",VLOOKUP($A867,'SIMD 2020v2 DZ lookup data'!$A:$AA,23,FALSE)))</f>
        <v> </v>
      </c>
      <c r="T867" s="36" t="str">
        <f>IF($A867="Enter data zone code", " ",IF(ISNA(VLOOKUP($A867,'SIMD 2020v2 DZ lookup data'!$A:$AA,25,FALSE)),"not found",VLOOKUP($A867,'SIMD 2020v2 DZ lookup data'!$A:$AA,25,FALSE)))</f>
        <v> </v>
      </c>
      <c r="U867" s="38" t="str">
        <f>IF($A867="Enter data zone code", " ",IF(ISNA(VLOOKUP($A867,'SIMD 2020v2 DZ lookup data'!$A:$AA,27,FALSE)),"not found",VLOOKUP($A867,'SIMD 2020v2 DZ lookup data'!$A:$AA,27,FALSE)))</f>
        <v> </v>
      </c>
    </row>
    <row r="868" ht="15.75" customHeight="1">
      <c r="A868" s="35" t="s">
        <v>89</v>
      </c>
      <c r="B868" s="36" t="str">
        <f>IF($A868="Enter data zone code", " ",IF(ISNA(VLOOKUP($A868,'SIMD 2020v2 DZ lookup data'!$A:$AA,2,FALSE)),"not found",VLOOKUP($A868,'SIMD 2020v2 DZ lookup data'!$A:$AA,2,FALSE)))</f>
        <v> </v>
      </c>
      <c r="C868" s="36" t="str">
        <f>IF($A868="Enter data zone code", " ",IF(ISNA(VLOOKUP($A868,'SIMD 2020v2 DZ lookup data'!$A:$AA,21,FALSE)),"not found",VLOOKUP($A868,'SIMD 2020v2 DZ lookup data'!$A:$AA,21,FALSE)))</f>
        <v> </v>
      </c>
      <c r="D868" s="29" t="str">
        <f>IF($A868="Enter data zone code", " ",IF(ISNA(VLOOKUP($A868,'SIMD 2020v2 DZ lookup data'!$A:$AA,3,FALSE)),"not found",VLOOKUP($A868,'SIMD 2020v2 DZ lookup data'!$A:$AA,3,FALSE)))</f>
        <v> </v>
      </c>
      <c r="E868" s="29" t="str">
        <f>IF($A868="Enter data zone code", " ",IF(ISNA(VLOOKUP($A868,'SIMD 2020v2 DZ lookup data'!$A:$AA,4,FALSE)),"not found",VLOOKUP($A868,'SIMD 2020v2 DZ lookup data'!$A:$AA,4,FALSE)))</f>
        <v> </v>
      </c>
      <c r="F868" s="29" t="str">
        <f>IF($A868="Enter data zone code", " ",IF(ISNA(VLOOKUP($A868,'SIMD 2020v2 DZ lookup data'!$A:$AA,5,FALSE)),"not found",VLOOKUP($A868,'SIMD 2020v2 DZ lookup data'!$A:$AA,5,FALSE)))</f>
        <v> </v>
      </c>
      <c r="G868" s="29" t="str">
        <f>IF($A868="Enter data zone code", " ",IF(ISNA(VLOOKUP($A868,'SIMD 2020v2 DZ lookup data'!$A:$AA,6,FALSE)),"not found",VLOOKUP($A868,'SIMD 2020v2 DZ lookup data'!$A:$AA,6,FALSE)))</f>
        <v> </v>
      </c>
      <c r="H868" s="30" t="str">
        <f>IF($A868="Enter data zone code", " ",IF(ISNA(VLOOKUP($A868,'SIMD 2020v2 DZ lookup data'!$A:$AA,8,FALSE)),"not found",VLOOKUP($A868,'SIMD 2020v2 DZ lookup data'!$A:$AA,7,FALSE)))</f>
        <v> </v>
      </c>
      <c r="I868" s="30" t="str">
        <f>IF($A868="Enter data zone code", " ",IF(ISNA(VLOOKUP($A868,'SIMD 2020v2 DZ lookup data'!$A:$AA,7,FALSE)),"not found",VLOOKUP($A868,'SIMD 2020v2 DZ lookup data'!$A:$AA,8,FALSE)))</f>
        <v> </v>
      </c>
      <c r="J868" s="30" t="str">
        <f>IF($A868="Enter data zone code", " ",IF(ISNA(VLOOKUP($A868,'SIMD 2020v2 DZ lookup data'!$A:$AA,9,FALSE)),"not found",VLOOKUP($A868,'SIMD 2020v2 DZ lookup data'!$A:$AA,9,FALSE)))</f>
        <v> </v>
      </c>
      <c r="K868" s="30" t="str">
        <f>IF($A868="Enter data zone code", " ",IF(ISNA(VLOOKUP($A868,'SIMD 2020v2 DZ lookup data'!$A:$AA,10,FALSE)),"not found",VLOOKUP($A868,'SIMD 2020v2 DZ lookup data'!$A:$AA,10,FALSE)))</f>
        <v> </v>
      </c>
      <c r="L868" s="30" t="str">
        <f>IF($A868="Enter data zone code", " ",IF(ISNA(VLOOKUP($A868,'SIMD 2020v2 DZ lookup data'!$A:$AA,11,FALSE)),"not found",VLOOKUP($A868,'SIMD 2020v2 DZ lookup data'!$A:$AA,11,FALSE)))</f>
        <v> </v>
      </c>
      <c r="M868" s="30" t="str">
        <f>IF($A868="Enter data zone code", " ",IF(ISNA(VLOOKUP($A868,'SIMD 2020v2 DZ lookup data'!$A:$AA,12,FALSE)),"not found",VLOOKUP($A868,'SIMD 2020v2 DZ lookup data'!$A:$AA,12,FALSE)))</f>
        <v> </v>
      </c>
      <c r="N868" s="30" t="str">
        <f>IF($A868="Enter data zone code", " ",IF(ISNA(VLOOKUP($A868,'SIMD 2020v2 DZ lookup data'!$A:$AA,13,FALSE)),"not found",VLOOKUP($A868,'SIMD 2020v2 DZ lookup data'!$A:$AA,13,FALSE)))</f>
        <v> </v>
      </c>
      <c r="O868" s="31" t="str">
        <f>IF($A868="Enter data zone code", " ",IF(ISNA(VLOOKUP($A868,'SIMD 2020v2 DZ lookup data'!$A:$AA,14,FALSE)),"not found",VLOOKUP($A868,'SIMD 2020v2 DZ lookup data'!$A:$AA,14,FALSE)))</f>
        <v> </v>
      </c>
      <c r="P868" s="31" t="str">
        <f>IF($A868="Enter data zone code", " ",IF(ISNA(VLOOKUP($A868,'SIMD 2020v2 DZ lookup data'!$A:$AA,15,FALSE)),"not found",VLOOKUP($A868,'SIMD 2020v2 DZ lookup data'!$A:$AA,15,FALSE)))</f>
        <v> </v>
      </c>
      <c r="Q868" s="37" t="str">
        <f>IF($A868="Enter data zone code", " ",IF(ISNA(VLOOKUP($A868,'SIMD 2020v2 DZ lookup data'!$A:$AA,17,FALSE)),"not found",VLOOKUP($A868,'SIMD 2020v2 DZ lookup data'!$A:$AA,17,FALSE)))</f>
        <v> </v>
      </c>
      <c r="R868" s="36" t="str">
        <f>IF($A868="Enter data zone code", " ",IF(ISNA(VLOOKUP($A868,'SIMD 2020v2 DZ lookup data'!$A:$AA,19,FALSE)),"not found",VLOOKUP($A868,'SIMD 2020v2 DZ lookup data'!$A:$AA,19,FALSE)))</f>
        <v> </v>
      </c>
      <c r="S868" s="36" t="str">
        <f>IF($A868="Enter data zone code", " ",IF(ISNA(VLOOKUP($A868,'SIMD 2020v2 DZ lookup data'!$A:$AA,23,FALSE)),"not found",VLOOKUP($A868,'SIMD 2020v2 DZ lookup data'!$A:$AA,23,FALSE)))</f>
        <v> </v>
      </c>
      <c r="T868" s="36" t="str">
        <f>IF($A868="Enter data zone code", " ",IF(ISNA(VLOOKUP($A868,'SIMD 2020v2 DZ lookup data'!$A:$AA,25,FALSE)),"not found",VLOOKUP($A868,'SIMD 2020v2 DZ lookup data'!$A:$AA,25,FALSE)))</f>
        <v> </v>
      </c>
      <c r="U868" s="38" t="str">
        <f>IF($A868="Enter data zone code", " ",IF(ISNA(VLOOKUP($A868,'SIMD 2020v2 DZ lookup data'!$A:$AA,27,FALSE)),"not found",VLOOKUP($A868,'SIMD 2020v2 DZ lookup data'!$A:$AA,27,FALSE)))</f>
        <v> </v>
      </c>
    </row>
    <row r="869" ht="15.75" customHeight="1">
      <c r="A869" s="35" t="s">
        <v>89</v>
      </c>
      <c r="B869" s="36" t="str">
        <f>IF($A869="Enter data zone code", " ",IF(ISNA(VLOOKUP($A869,'SIMD 2020v2 DZ lookup data'!$A:$AA,2,FALSE)),"not found",VLOOKUP($A869,'SIMD 2020v2 DZ lookup data'!$A:$AA,2,FALSE)))</f>
        <v> </v>
      </c>
      <c r="C869" s="36" t="str">
        <f>IF($A869="Enter data zone code", " ",IF(ISNA(VLOOKUP($A869,'SIMD 2020v2 DZ lookup data'!$A:$AA,21,FALSE)),"not found",VLOOKUP($A869,'SIMD 2020v2 DZ lookup data'!$A:$AA,21,FALSE)))</f>
        <v> </v>
      </c>
      <c r="D869" s="29" t="str">
        <f>IF($A869="Enter data zone code", " ",IF(ISNA(VLOOKUP($A869,'SIMD 2020v2 DZ lookup data'!$A:$AA,3,FALSE)),"not found",VLOOKUP($A869,'SIMD 2020v2 DZ lookup data'!$A:$AA,3,FALSE)))</f>
        <v> </v>
      </c>
      <c r="E869" s="29" t="str">
        <f>IF($A869="Enter data zone code", " ",IF(ISNA(VLOOKUP($A869,'SIMD 2020v2 DZ lookup data'!$A:$AA,4,FALSE)),"not found",VLOOKUP($A869,'SIMD 2020v2 DZ lookup data'!$A:$AA,4,FALSE)))</f>
        <v> </v>
      </c>
      <c r="F869" s="29" t="str">
        <f>IF($A869="Enter data zone code", " ",IF(ISNA(VLOOKUP($A869,'SIMD 2020v2 DZ lookup data'!$A:$AA,5,FALSE)),"not found",VLOOKUP($A869,'SIMD 2020v2 DZ lookup data'!$A:$AA,5,FALSE)))</f>
        <v> </v>
      </c>
      <c r="G869" s="29" t="str">
        <f>IF($A869="Enter data zone code", " ",IF(ISNA(VLOOKUP($A869,'SIMD 2020v2 DZ lookup data'!$A:$AA,6,FALSE)),"not found",VLOOKUP($A869,'SIMD 2020v2 DZ lookup data'!$A:$AA,6,FALSE)))</f>
        <v> </v>
      </c>
      <c r="H869" s="30" t="str">
        <f>IF($A869="Enter data zone code", " ",IF(ISNA(VLOOKUP($A869,'SIMD 2020v2 DZ lookup data'!$A:$AA,8,FALSE)),"not found",VLOOKUP($A869,'SIMD 2020v2 DZ lookup data'!$A:$AA,7,FALSE)))</f>
        <v> </v>
      </c>
      <c r="I869" s="30" t="str">
        <f>IF($A869="Enter data zone code", " ",IF(ISNA(VLOOKUP($A869,'SIMD 2020v2 DZ lookup data'!$A:$AA,7,FALSE)),"not found",VLOOKUP($A869,'SIMD 2020v2 DZ lookup data'!$A:$AA,8,FALSE)))</f>
        <v> </v>
      </c>
      <c r="J869" s="30" t="str">
        <f>IF($A869="Enter data zone code", " ",IF(ISNA(VLOOKUP($A869,'SIMD 2020v2 DZ lookup data'!$A:$AA,9,FALSE)),"not found",VLOOKUP($A869,'SIMD 2020v2 DZ lookup data'!$A:$AA,9,FALSE)))</f>
        <v> </v>
      </c>
      <c r="K869" s="30" t="str">
        <f>IF($A869="Enter data zone code", " ",IF(ISNA(VLOOKUP($A869,'SIMD 2020v2 DZ lookup data'!$A:$AA,10,FALSE)),"not found",VLOOKUP($A869,'SIMD 2020v2 DZ lookup data'!$A:$AA,10,FALSE)))</f>
        <v> </v>
      </c>
      <c r="L869" s="30" t="str">
        <f>IF($A869="Enter data zone code", " ",IF(ISNA(VLOOKUP($A869,'SIMD 2020v2 DZ lookup data'!$A:$AA,11,FALSE)),"not found",VLOOKUP($A869,'SIMD 2020v2 DZ lookup data'!$A:$AA,11,FALSE)))</f>
        <v> </v>
      </c>
      <c r="M869" s="30" t="str">
        <f>IF($A869="Enter data zone code", " ",IF(ISNA(VLOOKUP($A869,'SIMD 2020v2 DZ lookup data'!$A:$AA,12,FALSE)),"not found",VLOOKUP($A869,'SIMD 2020v2 DZ lookup data'!$A:$AA,12,FALSE)))</f>
        <v> </v>
      </c>
      <c r="N869" s="30" t="str">
        <f>IF($A869="Enter data zone code", " ",IF(ISNA(VLOOKUP($A869,'SIMD 2020v2 DZ lookup data'!$A:$AA,13,FALSE)),"not found",VLOOKUP($A869,'SIMD 2020v2 DZ lookup data'!$A:$AA,13,FALSE)))</f>
        <v> </v>
      </c>
      <c r="O869" s="31" t="str">
        <f>IF($A869="Enter data zone code", " ",IF(ISNA(VLOOKUP($A869,'SIMD 2020v2 DZ lookup data'!$A:$AA,14,FALSE)),"not found",VLOOKUP($A869,'SIMD 2020v2 DZ lookup data'!$A:$AA,14,FALSE)))</f>
        <v> </v>
      </c>
      <c r="P869" s="31" t="str">
        <f>IF($A869="Enter data zone code", " ",IF(ISNA(VLOOKUP($A869,'SIMD 2020v2 DZ lookup data'!$A:$AA,15,FALSE)),"not found",VLOOKUP($A869,'SIMD 2020v2 DZ lookup data'!$A:$AA,15,FALSE)))</f>
        <v> </v>
      </c>
      <c r="Q869" s="37" t="str">
        <f>IF($A869="Enter data zone code", " ",IF(ISNA(VLOOKUP($A869,'SIMD 2020v2 DZ lookup data'!$A:$AA,17,FALSE)),"not found",VLOOKUP($A869,'SIMD 2020v2 DZ lookup data'!$A:$AA,17,FALSE)))</f>
        <v> </v>
      </c>
      <c r="R869" s="36" t="str">
        <f>IF($A869="Enter data zone code", " ",IF(ISNA(VLOOKUP($A869,'SIMD 2020v2 DZ lookup data'!$A:$AA,19,FALSE)),"not found",VLOOKUP($A869,'SIMD 2020v2 DZ lookup data'!$A:$AA,19,FALSE)))</f>
        <v> </v>
      </c>
      <c r="S869" s="36" t="str">
        <f>IF($A869="Enter data zone code", " ",IF(ISNA(VLOOKUP($A869,'SIMD 2020v2 DZ lookup data'!$A:$AA,23,FALSE)),"not found",VLOOKUP($A869,'SIMD 2020v2 DZ lookup data'!$A:$AA,23,FALSE)))</f>
        <v> </v>
      </c>
      <c r="T869" s="36" t="str">
        <f>IF($A869="Enter data zone code", " ",IF(ISNA(VLOOKUP($A869,'SIMD 2020v2 DZ lookup data'!$A:$AA,25,FALSE)),"not found",VLOOKUP($A869,'SIMD 2020v2 DZ lookup data'!$A:$AA,25,FALSE)))</f>
        <v> </v>
      </c>
      <c r="U869" s="38" t="str">
        <f>IF($A869="Enter data zone code", " ",IF(ISNA(VLOOKUP($A869,'SIMD 2020v2 DZ lookup data'!$A:$AA,27,FALSE)),"not found",VLOOKUP($A869,'SIMD 2020v2 DZ lookup data'!$A:$AA,27,FALSE)))</f>
        <v> </v>
      </c>
    </row>
    <row r="870" ht="15.75" customHeight="1">
      <c r="A870" s="35" t="s">
        <v>89</v>
      </c>
      <c r="B870" s="36" t="str">
        <f>IF($A870="Enter data zone code", " ",IF(ISNA(VLOOKUP($A870,'SIMD 2020v2 DZ lookup data'!$A:$AA,2,FALSE)),"not found",VLOOKUP($A870,'SIMD 2020v2 DZ lookup data'!$A:$AA,2,FALSE)))</f>
        <v> </v>
      </c>
      <c r="C870" s="36" t="str">
        <f>IF($A870="Enter data zone code", " ",IF(ISNA(VLOOKUP($A870,'SIMD 2020v2 DZ lookup data'!$A:$AA,21,FALSE)),"not found",VLOOKUP($A870,'SIMD 2020v2 DZ lookup data'!$A:$AA,21,FALSE)))</f>
        <v> </v>
      </c>
      <c r="D870" s="29" t="str">
        <f>IF($A870="Enter data zone code", " ",IF(ISNA(VLOOKUP($A870,'SIMD 2020v2 DZ lookup data'!$A:$AA,3,FALSE)),"not found",VLOOKUP($A870,'SIMD 2020v2 DZ lookup data'!$A:$AA,3,FALSE)))</f>
        <v> </v>
      </c>
      <c r="E870" s="29" t="str">
        <f>IF($A870="Enter data zone code", " ",IF(ISNA(VLOOKUP($A870,'SIMD 2020v2 DZ lookup data'!$A:$AA,4,FALSE)),"not found",VLOOKUP($A870,'SIMD 2020v2 DZ lookup data'!$A:$AA,4,FALSE)))</f>
        <v> </v>
      </c>
      <c r="F870" s="29" t="str">
        <f>IF($A870="Enter data zone code", " ",IF(ISNA(VLOOKUP($A870,'SIMD 2020v2 DZ lookup data'!$A:$AA,5,FALSE)),"not found",VLOOKUP($A870,'SIMD 2020v2 DZ lookup data'!$A:$AA,5,FALSE)))</f>
        <v> </v>
      </c>
      <c r="G870" s="29" t="str">
        <f>IF($A870="Enter data zone code", " ",IF(ISNA(VLOOKUP($A870,'SIMD 2020v2 DZ lookup data'!$A:$AA,6,FALSE)),"not found",VLOOKUP($A870,'SIMD 2020v2 DZ lookup data'!$A:$AA,6,FALSE)))</f>
        <v> </v>
      </c>
      <c r="H870" s="30" t="str">
        <f>IF($A870="Enter data zone code", " ",IF(ISNA(VLOOKUP($A870,'SIMD 2020v2 DZ lookup data'!$A:$AA,8,FALSE)),"not found",VLOOKUP($A870,'SIMD 2020v2 DZ lookup data'!$A:$AA,7,FALSE)))</f>
        <v> </v>
      </c>
      <c r="I870" s="30" t="str">
        <f>IF($A870="Enter data zone code", " ",IF(ISNA(VLOOKUP($A870,'SIMD 2020v2 DZ lookup data'!$A:$AA,7,FALSE)),"not found",VLOOKUP($A870,'SIMD 2020v2 DZ lookup data'!$A:$AA,8,FALSE)))</f>
        <v> </v>
      </c>
      <c r="J870" s="30" t="str">
        <f>IF($A870="Enter data zone code", " ",IF(ISNA(VLOOKUP($A870,'SIMD 2020v2 DZ lookup data'!$A:$AA,9,FALSE)),"not found",VLOOKUP($A870,'SIMD 2020v2 DZ lookup data'!$A:$AA,9,FALSE)))</f>
        <v> </v>
      </c>
      <c r="K870" s="30" t="str">
        <f>IF($A870="Enter data zone code", " ",IF(ISNA(VLOOKUP($A870,'SIMD 2020v2 DZ lookup data'!$A:$AA,10,FALSE)),"not found",VLOOKUP($A870,'SIMD 2020v2 DZ lookup data'!$A:$AA,10,FALSE)))</f>
        <v> </v>
      </c>
      <c r="L870" s="30" t="str">
        <f>IF($A870="Enter data zone code", " ",IF(ISNA(VLOOKUP($A870,'SIMD 2020v2 DZ lookup data'!$A:$AA,11,FALSE)),"not found",VLOOKUP($A870,'SIMD 2020v2 DZ lookup data'!$A:$AA,11,FALSE)))</f>
        <v> </v>
      </c>
      <c r="M870" s="30" t="str">
        <f>IF($A870="Enter data zone code", " ",IF(ISNA(VLOOKUP($A870,'SIMD 2020v2 DZ lookup data'!$A:$AA,12,FALSE)),"not found",VLOOKUP($A870,'SIMD 2020v2 DZ lookup data'!$A:$AA,12,FALSE)))</f>
        <v> </v>
      </c>
      <c r="N870" s="30" t="str">
        <f>IF($A870="Enter data zone code", " ",IF(ISNA(VLOOKUP($A870,'SIMD 2020v2 DZ lookup data'!$A:$AA,13,FALSE)),"not found",VLOOKUP($A870,'SIMD 2020v2 DZ lookup data'!$A:$AA,13,FALSE)))</f>
        <v> </v>
      </c>
      <c r="O870" s="31" t="str">
        <f>IF($A870="Enter data zone code", " ",IF(ISNA(VLOOKUP($A870,'SIMD 2020v2 DZ lookup data'!$A:$AA,14,FALSE)),"not found",VLOOKUP($A870,'SIMD 2020v2 DZ lookup data'!$A:$AA,14,FALSE)))</f>
        <v> </v>
      </c>
      <c r="P870" s="31" t="str">
        <f>IF($A870="Enter data zone code", " ",IF(ISNA(VLOOKUP($A870,'SIMD 2020v2 DZ lookup data'!$A:$AA,15,FALSE)),"not found",VLOOKUP($A870,'SIMD 2020v2 DZ lookup data'!$A:$AA,15,FALSE)))</f>
        <v> </v>
      </c>
      <c r="Q870" s="37" t="str">
        <f>IF($A870="Enter data zone code", " ",IF(ISNA(VLOOKUP($A870,'SIMD 2020v2 DZ lookup data'!$A:$AA,17,FALSE)),"not found",VLOOKUP($A870,'SIMD 2020v2 DZ lookup data'!$A:$AA,17,FALSE)))</f>
        <v> </v>
      </c>
      <c r="R870" s="36" t="str">
        <f>IF($A870="Enter data zone code", " ",IF(ISNA(VLOOKUP($A870,'SIMD 2020v2 DZ lookup data'!$A:$AA,19,FALSE)),"not found",VLOOKUP($A870,'SIMD 2020v2 DZ lookup data'!$A:$AA,19,FALSE)))</f>
        <v> </v>
      </c>
      <c r="S870" s="36" t="str">
        <f>IF($A870="Enter data zone code", " ",IF(ISNA(VLOOKUP($A870,'SIMD 2020v2 DZ lookup data'!$A:$AA,23,FALSE)),"not found",VLOOKUP($A870,'SIMD 2020v2 DZ lookup data'!$A:$AA,23,FALSE)))</f>
        <v> </v>
      </c>
      <c r="T870" s="36" t="str">
        <f>IF($A870="Enter data zone code", " ",IF(ISNA(VLOOKUP($A870,'SIMD 2020v2 DZ lookup data'!$A:$AA,25,FALSE)),"not found",VLOOKUP($A870,'SIMD 2020v2 DZ lookup data'!$A:$AA,25,FALSE)))</f>
        <v> </v>
      </c>
      <c r="U870" s="38" t="str">
        <f>IF($A870="Enter data zone code", " ",IF(ISNA(VLOOKUP($A870,'SIMD 2020v2 DZ lookup data'!$A:$AA,27,FALSE)),"not found",VLOOKUP($A870,'SIMD 2020v2 DZ lookup data'!$A:$AA,27,FALSE)))</f>
        <v> </v>
      </c>
    </row>
    <row r="871" ht="15.75" customHeight="1">
      <c r="A871" s="35" t="s">
        <v>89</v>
      </c>
      <c r="B871" s="36" t="str">
        <f>IF($A871="Enter data zone code", " ",IF(ISNA(VLOOKUP($A871,'SIMD 2020v2 DZ lookup data'!$A:$AA,2,FALSE)),"not found",VLOOKUP($A871,'SIMD 2020v2 DZ lookup data'!$A:$AA,2,FALSE)))</f>
        <v> </v>
      </c>
      <c r="C871" s="36" t="str">
        <f>IF($A871="Enter data zone code", " ",IF(ISNA(VLOOKUP($A871,'SIMD 2020v2 DZ lookup data'!$A:$AA,21,FALSE)),"not found",VLOOKUP($A871,'SIMD 2020v2 DZ lookup data'!$A:$AA,21,FALSE)))</f>
        <v> </v>
      </c>
      <c r="D871" s="29" t="str">
        <f>IF($A871="Enter data zone code", " ",IF(ISNA(VLOOKUP($A871,'SIMD 2020v2 DZ lookup data'!$A:$AA,3,FALSE)),"not found",VLOOKUP($A871,'SIMD 2020v2 DZ lookup data'!$A:$AA,3,FALSE)))</f>
        <v> </v>
      </c>
      <c r="E871" s="29" t="str">
        <f>IF($A871="Enter data zone code", " ",IF(ISNA(VLOOKUP($A871,'SIMD 2020v2 DZ lookup data'!$A:$AA,4,FALSE)),"not found",VLOOKUP($A871,'SIMD 2020v2 DZ lookup data'!$A:$AA,4,FALSE)))</f>
        <v> </v>
      </c>
      <c r="F871" s="29" t="str">
        <f>IF($A871="Enter data zone code", " ",IF(ISNA(VLOOKUP($A871,'SIMD 2020v2 DZ lookup data'!$A:$AA,5,FALSE)),"not found",VLOOKUP($A871,'SIMD 2020v2 DZ lookup data'!$A:$AA,5,FALSE)))</f>
        <v> </v>
      </c>
      <c r="G871" s="29" t="str">
        <f>IF($A871="Enter data zone code", " ",IF(ISNA(VLOOKUP($A871,'SIMD 2020v2 DZ lookup data'!$A:$AA,6,FALSE)),"not found",VLOOKUP($A871,'SIMD 2020v2 DZ lookup data'!$A:$AA,6,FALSE)))</f>
        <v> </v>
      </c>
      <c r="H871" s="30" t="str">
        <f>IF($A871="Enter data zone code", " ",IF(ISNA(VLOOKUP($A871,'SIMD 2020v2 DZ lookup data'!$A:$AA,8,FALSE)),"not found",VLOOKUP($A871,'SIMD 2020v2 DZ lookup data'!$A:$AA,7,FALSE)))</f>
        <v> </v>
      </c>
      <c r="I871" s="30" t="str">
        <f>IF($A871="Enter data zone code", " ",IF(ISNA(VLOOKUP($A871,'SIMD 2020v2 DZ lookup data'!$A:$AA,7,FALSE)),"not found",VLOOKUP($A871,'SIMD 2020v2 DZ lookup data'!$A:$AA,8,FALSE)))</f>
        <v> </v>
      </c>
      <c r="J871" s="30" t="str">
        <f>IF($A871="Enter data zone code", " ",IF(ISNA(VLOOKUP($A871,'SIMD 2020v2 DZ lookup data'!$A:$AA,9,FALSE)),"not found",VLOOKUP($A871,'SIMD 2020v2 DZ lookup data'!$A:$AA,9,FALSE)))</f>
        <v> </v>
      </c>
      <c r="K871" s="30" t="str">
        <f>IF($A871="Enter data zone code", " ",IF(ISNA(VLOOKUP($A871,'SIMD 2020v2 DZ lookup data'!$A:$AA,10,FALSE)),"not found",VLOOKUP($A871,'SIMD 2020v2 DZ lookup data'!$A:$AA,10,FALSE)))</f>
        <v> </v>
      </c>
      <c r="L871" s="30" t="str">
        <f>IF($A871="Enter data zone code", " ",IF(ISNA(VLOOKUP($A871,'SIMD 2020v2 DZ lookup data'!$A:$AA,11,FALSE)),"not found",VLOOKUP($A871,'SIMD 2020v2 DZ lookup data'!$A:$AA,11,FALSE)))</f>
        <v> </v>
      </c>
      <c r="M871" s="30" t="str">
        <f>IF($A871="Enter data zone code", " ",IF(ISNA(VLOOKUP($A871,'SIMD 2020v2 DZ lookup data'!$A:$AA,12,FALSE)),"not found",VLOOKUP($A871,'SIMD 2020v2 DZ lookup data'!$A:$AA,12,FALSE)))</f>
        <v> </v>
      </c>
      <c r="N871" s="30" t="str">
        <f>IF($A871="Enter data zone code", " ",IF(ISNA(VLOOKUP($A871,'SIMD 2020v2 DZ lookup data'!$A:$AA,13,FALSE)),"not found",VLOOKUP($A871,'SIMD 2020v2 DZ lookup data'!$A:$AA,13,FALSE)))</f>
        <v> </v>
      </c>
      <c r="O871" s="31" t="str">
        <f>IF($A871="Enter data zone code", " ",IF(ISNA(VLOOKUP($A871,'SIMD 2020v2 DZ lookup data'!$A:$AA,14,FALSE)),"not found",VLOOKUP($A871,'SIMD 2020v2 DZ lookup data'!$A:$AA,14,FALSE)))</f>
        <v> </v>
      </c>
      <c r="P871" s="31" t="str">
        <f>IF($A871="Enter data zone code", " ",IF(ISNA(VLOOKUP($A871,'SIMD 2020v2 DZ lookup data'!$A:$AA,15,FALSE)),"not found",VLOOKUP($A871,'SIMD 2020v2 DZ lookup data'!$A:$AA,15,FALSE)))</f>
        <v> </v>
      </c>
      <c r="Q871" s="37" t="str">
        <f>IF($A871="Enter data zone code", " ",IF(ISNA(VLOOKUP($A871,'SIMD 2020v2 DZ lookup data'!$A:$AA,17,FALSE)),"not found",VLOOKUP($A871,'SIMD 2020v2 DZ lookup data'!$A:$AA,17,FALSE)))</f>
        <v> </v>
      </c>
      <c r="R871" s="36" t="str">
        <f>IF($A871="Enter data zone code", " ",IF(ISNA(VLOOKUP($A871,'SIMD 2020v2 DZ lookup data'!$A:$AA,19,FALSE)),"not found",VLOOKUP($A871,'SIMD 2020v2 DZ lookup data'!$A:$AA,19,FALSE)))</f>
        <v> </v>
      </c>
      <c r="S871" s="36" t="str">
        <f>IF($A871="Enter data zone code", " ",IF(ISNA(VLOOKUP($A871,'SIMD 2020v2 DZ lookup data'!$A:$AA,23,FALSE)),"not found",VLOOKUP($A871,'SIMD 2020v2 DZ lookup data'!$A:$AA,23,FALSE)))</f>
        <v> </v>
      </c>
      <c r="T871" s="36" t="str">
        <f>IF($A871="Enter data zone code", " ",IF(ISNA(VLOOKUP($A871,'SIMD 2020v2 DZ lookup data'!$A:$AA,25,FALSE)),"not found",VLOOKUP($A871,'SIMD 2020v2 DZ lookup data'!$A:$AA,25,FALSE)))</f>
        <v> </v>
      </c>
      <c r="U871" s="38" t="str">
        <f>IF($A871="Enter data zone code", " ",IF(ISNA(VLOOKUP($A871,'SIMD 2020v2 DZ lookup data'!$A:$AA,27,FALSE)),"not found",VLOOKUP($A871,'SIMD 2020v2 DZ lookup data'!$A:$AA,27,FALSE)))</f>
        <v> </v>
      </c>
    </row>
    <row r="872" ht="15.75" customHeight="1">
      <c r="A872" s="35" t="s">
        <v>89</v>
      </c>
      <c r="B872" s="36" t="str">
        <f>IF($A872="Enter data zone code", " ",IF(ISNA(VLOOKUP($A872,'SIMD 2020v2 DZ lookup data'!$A:$AA,2,FALSE)),"not found",VLOOKUP($A872,'SIMD 2020v2 DZ lookup data'!$A:$AA,2,FALSE)))</f>
        <v> </v>
      </c>
      <c r="C872" s="36" t="str">
        <f>IF($A872="Enter data zone code", " ",IF(ISNA(VLOOKUP($A872,'SIMD 2020v2 DZ lookup data'!$A:$AA,21,FALSE)),"not found",VLOOKUP($A872,'SIMD 2020v2 DZ lookup data'!$A:$AA,21,FALSE)))</f>
        <v> </v>
      </c>
      <c r="D872" s="29" t="str">
        <f>IF($A872="Enter data zone code", " ",IF(ISNA(VLOOKUP($A872,'SIMD 2020v2 DZ lookup data'!$A:$AA,3,FALSE)),"not found",VLOOKUP($A872,'SIMD 2020v2 DZ lookup data'!$A:$AA,3,FALSE)))</f>
        <v> </v>
      </c>
      <c r="E872" s="29" t="str">
        <f>IF($A872="Enter data zone code", " ",IF(ISNA(VLOOKUP($A872,'SIMD 2020v2 DZ lookup data'!$A:$AA,4,FALSE)),"not found",VLOOKUP($A872,'SIMD 2020v2 DZ lookup data'!$A:$AA,4,FALSE)))</f>
        <v> </v>
      </c>
      <c r="F872" s="29" t="str">
        <f>IF($A872="Enter data zone code", " ",IF(ISNA(VLOOKUP($A872,'SIMD 2020v2 DZ lookup data'!$A:$AA,5,FALSE)),"not found",VLOOKUP($A872,'SIMD 2020v2 DZ lookup data'!$A:$AA,5,FALSE)))</f>
        <v> </v>
      </c>
      <c r="G872" s="29" t="str">
        <f>IF($A872="Enter data zone code", " ",IF(ISNA(VLOOKUP($A872,'SIMD 2020v2 DZ lookup data'!$A:$AA,6,FALSE)),"not found",VLOOKUP($A872,'SIMD 2020v2 DZ lookup data'!$A:$AA,6,FALSE)))</f>
        <v> </v>
      </c>
      <c r="H872" s="30" t="str">
        <f>IF($A872="Enter data zone code", " ",IF(ISNA(VLOOKUP($A872,'SIMD 2020v2 DZ lookup data'!$A:$AA,8,FALSE)),"not found",VLOOKUP($A872,'SIMD 2020v2 DZ lookup data'!$A:$AA,7,FALSE)))</f>
        <v> </v>
      </c>
      <c r="I872" s="30" t="str">
        <f>IF($A872="Enter data zone code", " ",IF(ISNA(VLOOKUP($A872,'SIMD 2020v2 DZ lookup data'!$A:$AA,7,FALSE)),"not found",VLOOKUP($A872,'SIMD 2020v2 DZ lookup data'!$A:$AA,8,FALSE)))</f>
        <v> </v>
      </c>
      <c r="J872" s="30" t="str">
        <f>IF($A872="Enter data zone code", " ",IF(ISNA(VLOOKUP($A872,'SIMD 2020v2 DZ lookup data'!$A:$AA,9,FALSE)),"not found",VLOOKUP($A872,'SIMD 2020v2 DZ lookup data'!$A:$AA,9,FALSE)))</f>
        <v> </v>
      </c>
      <c r="K872" s="30" t="str">
        <f>IF($A872="Enter data zone code", " ",IF(ISNA(VLOOKUP($A872,'SIMD 2020v2 DZ lookup data'!$A:$AA,10,FALSE)),"not found",VLOOKUP($A872,'SIMD 2020v2 DZ lookup data'!$A:$AA,10,FALSE)))</f>
        <v> </v>
      </c>
      <c r="L872" s="30" t="str">
        <f>IF($A872="Enter data zone code", " ",IF(ISNA(VLOOKUP($A872,'SIMD 2020v2 DZ lookup data'!$A:$AA,11,FALSE)),"not found",VLOOKUP($A872,'SIMD 2020v2 DZ lookup data'!$A:$AA,11,FALSE)))</f>
        <v> </v>
      </c>
      <c r="M872" s="30" t="str">
        <f>IF($A872="Enter data zone code", " ",IF(ISNA(VLOOKUP($A872,'SIMD 2020v2 DZ lookup data'!$A:$AA,12,FALSE)),"not found",VLOOKUP($A872,'SIMD 2020v2 DZ lookup data'!$A:$AA,12,FALSE)))</f>
        <v> </v>
      </c>
      <c r="N872" s="30" t="str">
        <f>IF($A872="Enter data zone code", " ",IF(ISNA(VLOOKUP($A872,'SIMD 2020v2 DZ lookup data'!$A:$AA,13,FALSE)),"not found",VLOOKUP($A872,'SIMD 2020v2 DZ lookup data'!$A:$AA,13,FALSE)))</f>
        <v> </v>
      </c>
      <c r="O872" s="31" t="str">
        <f>IF($A872="Enter data zone code", " ",IF(ISNA(VLOOKUP($A872,'SIMD 2020v2 DZ lookup data'!$A:$AA,14,FALSE)),"not found",VLOOKUP($A872,'SIMD 2020v2 DZ lookup data'!$A:$AA,14,FALSE)))</f>
        <v> </v>
      </c>
      <c r="P872" s="31" t="str">
        <f>IF($A872="Enter data zone code", " ",IF(ISNA(VLOOKUP($A872,'SIMD 2020v2 DZ lookup data'!$A:$AA,15,FALSE)),"not found",VLOOKUP($A872,'SIMD 2020v2 DZ lookup data'!$A:$AA,15,FALSE)))</f>
        <v> </v>
      </c>
      <c r="Q872" s="37" t="str">
        <f>IF($A872="Enter data zone code", " ",IF(ISNA(VLOOKUP($A872,'SIMD 2020v2 DZ lookup data'!$A:$AA,17,FALSE)),"not found",VLOOKUP($A872,'SIMD 2020v2 DZ lookup data'!$A:$AA,17,FALSE)))</f>
        <v> </v>
      </c>
      <c r="R872" s="36" t="str">
        <f>IF($A872="Enter data zone code", " ",IF(ISNA(VLOOKUP($A872,'SIMD 2020v2 DZ lookup data'!$A:$AA,19,FALSE)),"not found",VLOOKUP($A872,'SIMD 2020v2 DZ lookup data'!$A:$AA,19,FALSE)))</f>
        <v> </v>
      </c>
      <c r="S872" s="36" t="str">
        <f>IF($A872="Enter data zone code", " ",IF(ISNA(VLOOKUP($A872,'SIMD 2020v2 DZ lookup data'!$A:$AA,23,FALSE)),"not found",VLOOKUP($A872,'SIMD 2020v2 DZ lookup data'!$A:$AA,23,FALSE)))</f>
        <v> </v>
      </c>
      <c r="T872" s="36" t="str">
        <f>IF($A872="Enter data zone code", " ",IF(ISNA(VLOOKUP($A872,'SIMD 2020v2 DZ lookup data'!$A:$AA,25,FALSE)),"not found",VLOOKUP($A872,'SIMD 2020v2 DZ lookup data'!$A:$AA,25,FALSE)))</f>
        <v> </v>
      </c>
      <c r="U872" s="38" t="str">
        <f>IF($A872="Enter data zone code", " ",IF(ISNA(VLOOKUP($A872,'SIMD 2020v2 DZ lookup data'!$A:$AA,27,FALSE)),"not found",VLOOKUP($A872,'SIMD 2020v2 DZ lookup data'!$A:$AA,27,FALSE)))</f>
        <v> </v>
      </c>
    </row>
    <row r="873" ht="15.75" customHeight="1">
      <c r="A873" s="35" t="s">
        <v>89</v>
      </c>
      <c r="B873" s="36" t="str">
        <f>IF($A873="Enter data zone code", " ",IF(ISNA(VLOOKUP($A873,'SIMD 2020v2 DZ lookup data'!$A:$AA,2,FALSE)),"not found",VLOOKUP($A873,'SIMD 2020v2 DZ lookup data'!$A:$AA,2,FALSE)))</f>
        <v> </v>
      </c>
      <c r="C873" s="36" t="str">
        <f>IF($A873="Enter data zone code", " ",IF(ISNA(VLOOKUP($A873,'SIMD 2020v2 DZ lookup data'!$A:$AA,21,FALSE)),"not found",VLOOKUP($A873,'SIMD 2020v2 DZ lookup data'!$A:$AA,21,FALSE)))</f>
        <v> </v>
      </c>
      <c r="D873" s="29" t="str">
        <f>IF($A873="Enter data zone code", " ",IF(ISNA(VLOOKUP($A873,'SIMD 2020v2 DZ lookup data'!$A:$AA,3,FALSE)),"not found",VLOOKUP($A873,'SIMD 2020v2 DZ lookup data'!$A:$AA,3,FALSE)))</f>
        <v> </v>
      </c>
      <c r="E873" s="29" t="str">
        <f>IF($A873="Enter data zone code", " ",IF(ISNA(VLOOKUP($A873,'SIMD 2020v2 DZ lookup data'!$A:$AA,4,FALSE)),"not found",VLOOKUP($A873,'SIMD 2020v2 DZ lookup data'!$A:$AA,4,FALSE)))</f>
        <v> </v>
      </c>
      <c r="F873" s="29" t="str">
        <f>IF($A873="Enter data zone code", " ",IF(ISNA(VLOOKUP($A873,'SIMD 2020v2 DZ lookup data'!$A:$AA,5,FALSE)),"not found",VLOOKUP($A873,'SIMD 2020v2 DZ lookup data'!$A:$AA,5,FALSE)))</f>
        <v> </v>
      </c>
      <c r="G873" s="29" t="str">
        <f>IF($A873="Enter data zone code", " ",IF(ISNA(VLOOKUP($A873,'SIMD 2020v2 DZ lookup data'!$A:$AA,6,FALSE)),"not found",VLOOKUP($A873,'SIMD 2020v2 DZ lookup data'!$A:$AA,6,FALSE)))</f>
        <v> </v>
      </c>
      <c r="H873" s="30" t="str">
        <f>IF($A873="Enter data zone code", " ",IF(ISNA(VLOOKUP($A873,'SIMD 2020v2 DZ lookup data'!$A:$AA,8,FALSE)),"not found",VLOOKUP($A873,'SIMD 2020v2 DZ lookup data'!$A:$AA,7,FALSE)))</f>
        <v> </v>
      </c>
      <c r="I873" s="30" t="str">
        <f>IF($A873="Enter data zone code", " ",IF(ISNA(VLOOKUP($A873,'SIMD 2020v2 DZ lookup data'!$A:$AA,7,FALSE)),"not found",VLOOKUP($A873,'SIMD 2020v2 DZ lookup data'!$A:$AA,8,FALSE)))</f>
        <v> </v>
      </c>
      <c r="J873" s="30" t="str">
        <f>IF($A873="Enter data zone code", " ",IF(ISNA(VLOOKUP($A873,'SIMD 2020v2 DZ lookup data'!$A:$AA,9,FALSE)),"not found",VLOOKUP($A873,'SIMD 2020v2 DZ lookup data'!$A:$AA,9,FALSE)))</f>
        <v> </v>
      </c>
      <c r="K873" s="30" t="str">
        <f>IF($A873="Enter data zone code", " ",IF(ISNA(VLOOKUP($A873,'SIMD 2020v2 DZ lookup data'!$A:$AA,10,FALSE)),"not found",VLOOKUP($A873,'SIMD 2020v2 DZ lookup data'!$A:$AA,10,FALSE)))</f>
        <v> </v>
      </c>
      <c r="L873" s="30" t="str">
        <f>IF($A873="Enter data zone code", " ",IF(ISNA(VLOOKUP($A873,'SIMD 2020v2 DZ lookup data'!$A:$AA,11,FALSE)),"not found",VLOOKUP($A873,'SIMD 2020v2 DZ lookup data'!$A:$AA,11,FALSE)))</f>
        <v> </v>
      </c>
      <c r="M873" s="30" t="str">
        <f>IF($A873="Enter data zone code", " ",IF(ISNA(VLOOKUP($A873,'SIMD 2020v2 DZ lookup data'!$A:$AA,12,FALSE)),"not found",VLOOKUP($A873,'SIMD 2020v2 DZ lookup data'!$A:$AA,12,FALSE)))</f>
        <v> </v>
      </c>
      <c r="N873" s="30" t="str">
        <f>IF($A873="Enter data zone code", " ",IF(ISNA(VLOOKUP($A873,'SIMD 2020v2 DZ lookup data'!$A:$AA,13,FALSE)),"not found",VLOOKUP($A873,'SIMD 2020v2 DZ lookup data'!$A:$AA,13,FALSE)))</f>
        <v> </v>
      </c>
      <c r="O873" s="31" t="str">
        <f>IF($A873="Enter data zone code", " ",IF(ISNA(VLOOKUP($A873,'SIMD 2020v2 DZ lookup data'!$A:$AA,14,FALSE)),"not found",VLOOKUP($A873,'SIMD 2020v2 DZ lookup data'!$A:$AA,14,FALSE)))</f>
        <v> </v>
      </c>
      <c r="P873" s="31" t="str">
        <f>IF($A873="Enter data zone code", " ",IF(ISNA(VLOOKUP($A873,'SIMD 2020v2 DZ lookup data'!$A:$AA,15,FALSE)),"not found",VLOOKUP($A873,'SIMD 2020v2 DZ lookup data'!$A:$AA,15,FALSE)))</f>
        <v> </v>
      </c>
      <c r="Q873" s="37" t="str">
        <f>IF($A873="Enter data zone code", " ",IF(ISNA(VLOOKUP($A873,'SIMD 2020v2 DZ lookup data'!$A:$AA,17,FALSE)),"not found",VLOOKUP($A873,'SIMD 2020v2 DZ lookup data'!$A:$AA,17,FALSE)))</f>
        <v> </v>
      </c>
      <c r="R873" s="36" t="str">
        <f>IF($A873="Enter data zone code", " ",IF(ISNA(VLOOKUP($A873,'SIMD 2020v2 DZ lookup data'!$A:$AA,19,FALSE)),"not found",VLOOKUP($A873,'SIMD 2020v2 DZ lookup data'!$A:$AA,19,FALSE)))</f>
        <v> </v>
      </c>
      <c r="S873" s="36" t="str">
        <f>IF($A873="Enter data zone code", " ",IF(ISNA(VLOOKUP($A873,'SIMD 2020v2 DZ lookup data'!$A:$AA,23,FALSE)),"not found",VLOOKUP($A873,'SIMD 2020v2 DZ lookup data'!$A:$AA,23,FALSE)))</f>
        <v> </v>
      </c>
      <c r="T873" s="36" t="str">
        <f>IF($A873="Enter data zone code", " ",IF(ISNA(VLOOKUP($A873,'SIMD 2020v2 DZ lookup data'!$A:$AA,25,FALSE)),"not found",VLOOKUP($A873,'SIMD 2020v2 DZ lookup data'!$A:$AA,25,FALSE)))</f>
        <v> </v>
      </c>
      <c r="U873" s="38" t="str">
        <f>IF($A873="Enter data zone code", " ",IF(ISNA(VLOOKUP($A873,'SIMD 2020v2 DZ lookup data'!$A:$AA,27,FALSE)),"not found",VLOOKUP($A873,'SIMD 2020v2 DZ lookup data'!$A:$AA,27,FALSE)))</f>
        <v> </v>
      </c>
    </row>
    <row r="874" ht="15.75" customHeight="1">
      <c r="A874" s="35" t="s">
        <v>89</v>
      </c>
      <c r="B874" s="36" t="str">
        <f>IF($A874="Enter data zone code", " ",IF(ISNA(VLOOKUP($A874,'SIMD 2020v2 DZ lookup data'!$A:$AA,2,FALSE)),"not found",VLOOKUP($A874,'SIMD 2020v2 DZ lookup data'!$A:$AA,2,FALSE)))</f>
        <v> </v>
      </c>
      <c r="C874" s="36" t="str">
        <f>IF($A874="Enter data zone code", " ",IF(ISNA(VLOOKUP($A874,'SIMD 2020v2 DZ lookup data'!$A:$AA,21,FALSE)),"not found",VLOOKUP($A874,'SIMD 2020v2 DZ lookup data'!$A:$AA,21,FALSE)))</f>
        <v> </v>
      </c>
      <c r="D874" s="29" t="str">
        <f>IF($A874="Enter data zone code", " ",IF(ISNA(VLOOKUP($A874,'SIMD 2020v2 DZ lookup data'!$A:$AA,3,FALSE)),"not found",VLOOKUP($A874,'SIMD 2020v2 DZ lookup data'!$A:$AA,3,FALSE)))</f>
        <v> </v>
      </c>
      <c r="E874" s="29" t="str">
        <f>IF($A874="Enter data zone code", " ",IF(ISNA(VLOOKUP($A874,'SIMD 2020v2 DZ lookup data'!$A:$AA,4,FALSE)),"not found",VLOOKUP($A874,'SIMD 2020v2 DZ lookup data'!$A:$AA,4,FALSE)))</f>
        <v> </v>
      </c>
      <c r="F874" s="29" t="str">
        <f>IF($A874="Enter data zone code", " ",IF(ISNA(VLOOKUP($A874,'SIMD 2020v2 DZ lookup data'!$A:$AA,5,FALSE)),"not found",VLOOKUP($A874,'SIMD 2020v2 DZ lookup data'!$A:$AA,5,FALSE)))</f>
        <v> </v>
      </c>
      <c r="G874" s="29" t="str">
        <f>IF($A874="Enter data zone code", " ",IF(ISNA(VLOOKUP($A874,'SIMD 2020v2 DZ lookup data'!$A:$AA,6,FALSE)),"not found",VLOOKUP($A874,'SIMD 2020v2 DZ lookup data'!$A:$AA,6,FALSE)))</f>
        <v> </v>
      </c>
      <c r="H874" s="30" t="str">
        <f>IF($A874="Enter data zone code", " ",IF(ISNA(VLOOKUP($A874,'SIMD 2020v2 DZ lookup data'!$A:$AA,8,FALSE)),"not found",VLOOKUP($A874,'SIMD 2020v2 DZ lookup data'!$A:$AA,7,FALSE)))</f>
        <v> </v>
      </c>
      <c r="I874" s="30" t="str">
        <f>IF($A874="Enter data zone code", " ",IF(ISNA(VLOOKUP($A874,'SIMD 2020v2 DZ lookup data'!$A:$AA,7,FALSE)),"not found",VLOOKUP($A874,'SIMD 2020v2 DZ lookup data'!$A:$AA,8,FALSE)))</f>
        <v> </v>
      </c>
      <c r="J874" s="30" t="str">
        <f>IF($A874="Enter data zone code", " ",IF(ISNA(VLOOKUP($A874,'SIMD 2020v2 DZ lookup data'!$A:$AA,9,FALSE)),"not found",VLOOKUP($A874,'SIMD 2020v2 DZ lookup data'!$A:$AA,9,FALSE)))</f>
        <v> </v>
      </c>
      <c r="K874" s="30" t="str">
        <f>IF($A874="Enter data zone code", " ",IF(ISNA(VLOOKUP($A874,'SIMD 2020v2 DZ lookup data'!$A:$AA,10,FALSE)),"not found",VLOOKUP($A874,'SIMD 2020v2 DZ lookup data'!$A:$AA,10,FALSE)))</f>
        <v> </v>
      </c>
      <c r="L874" s="30" t="str">
        <f>IF($A874="Enter data zone code", " ",IF(ISNA(VLOOKUP($A874,'SIMD 2020v2 DZ lookup data'!$A:$AA,11,FALSE)),"not found",VLOOKUP($A874,'SIMD 2020v2 DZ lookup data'!$A:$AA,11,FALSE)))</f>
        <v> </v>
      </c>
      <c r="M874" s="30" t="str">
        <f>IF($A874="Enter data zone code", " ",IF(ISNA(VLOOKUP($A874,'SIMD 2020v2 DZ lookup data'!$A:$AA,12,FALSE)),"not found",VLOOKUP($A874,'SIMD 2020v2 DZ lookup data'!$A:$AA,12,FALSE)))</f>
        <v> </v>
      </c>
      <c r="N874" s="30" t="str">
        <f>IF($A874="Enter data zone code", " ",IF(ISNA(VLOOKUP($A874,'SIMD 2020v2 DZ lookup data'!$A:$AA,13,FALSE)),"not found",VLOOKUP($A874,'SIMD 2020v2 DZ lookup data'!$A:$AA,13,FALSE)))</f>
        <v> </v>
      </c>
      <c r="O874" s="31" t="str">
        <f>IF($A874="Enter data zone code", " ",IF(ISNA(VLOOKUP($A874,'SIMD 2020v2 DZ lookup data'!$A:$AA,14,FALSE)),"not found",VLOOKUP($A874,'SIMD 2020v2 DZ lookup data'!$A:$AA,14,FALSE)))</f>
        <v> </v>
      </c>
      <c r="P874" s="31" t="str">
        <f>IF($A874="Enter data zone code", " ",IF(ISNA(VLOOKUP($A874,'SIMD 2020v2 DZ lookup data'!$A:$AA,15,FALSE)),"not found",VLOOKUP($A874,'SIMD 2020v2 DZ lookup data'!$A:$AA,15,FALSE)))</f>
        <v> </v>
      </c>
      <c r="Q874" s="37" t="str">
        <f>IF($A874="Enter data zone code", " ",IF(ISNA(VLOOKUP($A874,'SIMD 2020v2 DZ lookup data'!$A:$AA,17,FALSE)),"not found",VLOOKUP($A874,'SIMD 2020v2 DZ lookup data'!$A:$AA,17,FALSE)))</f>
        <v> </v>
      </c>
      <c r="R874" s="36" t="str">
        <f>IF($A874="Enter data zone code", " ",IF(ISNA(VLOOKUP($A874,'SIMD 2020v2 DZ lookup data'!$A:$AA,19,FALSE)),"not found",VLOOKUP($A874,'SIMD 2020v2 DZ lookup data'!$A:$AA,19,FALSE)))</f>
        <v> </v>
      </c>
      <c r="S874" s="36" t="str">
        <f>IF($A874="Enter data zone code", " ",IF(ISNA(VLOOKUP($A874,'SIMD 2020v2 DZ lookup data'!$A:$AA,23,FALSE)),"not found",VLOOKUP($A874,'SIMD 2020v2 DZ lookup data'!$A:$AA,23,FALSE)))</f>
        <v> </v>
      </c>
      <c r="T874" s="36" t="str">
        <f>IF($A874="Enter data zone code", " ",IF(ISNA(VLOOKUP($A874,'SIMD 2020v2 DZ lookup data'!$A:$AA,25,FALSE)),"not found",VLOOKUP($A874,'SIMD 2020v2 DZ lookup data'!$A:$AA,25,FALSE)))</f>
        <v> </v>
      </c>
      <c r="U874" s="38" t="str">
        <f>IF($A874="Enter data zone code", " ",IF(ISNA(VLOOKUP($A874,'SIMD 2020v2 DZ lookup data'!$A:$AA,27,FALSE)),"not found",VLOOKUP($A874,'SIMD 2020v2 DZ lookup data'!$A:$AA,27,FALSE)))</f>
        <v> </v>
      </c>
    </row>
    <row r="875" ht="15.75" customHeight="1">
      <c r="A875" s="35" t="s">
        <v>89</v>
      </c>
      <c r="B875" s="36" t="str">
        <f>IF($A875="Enter data zone code", " ",IF(ISNA(VLOOKUP($A875,'SIMD 2020v2 DZ lookup data'!$A:$AA,2,FALSE)),"not found",VLOOKUP($A875,'SIMD 2020v2 DZ lookup data'!$A:$AA,2,FALSE)))</f>
        <v> </v>
      </c>
      <c r="C875" s="36" t="str">
        <f>IF($A875="Enter data zone code", " ",IF(ISNA(VLOOKUP($A875,'SIMD 2020v2 DZ lookup data'!$A:$AA,21,FALSE)),"not found",VLOOKUP($A875,'SIMD 2020v2 DZ lookup data'!$A:$AA,21,FALSE)))</f>
        <v> </v>
      </c>
      <c r="D875" s="29" t="str">
        <f>IF($A875="Enter data zone code", " ",IF(ISNA(VLOOKUP($A875,'SIMD 2020v2 DZ lookup data'!$A:$AA,3,FALSE)),"not found",VLOOKUP($A875,'SIMD 2020v2 DZ lookup data'!$A:$AA,3,FALSE)))</f>
        <v> </v>
      </c>
      <c r="E875" s="29" t="str">
        <f>IF($A875="Enter data zone code", " ",IF(ISNA(VLOOKUP($A875,'SIMD 2020v2 DZ lookup data'!$A:$AA,4,FALSE)),"not found",VLOOKUP($A875,'SIMD 2020v2 DZ lookup data'!$A:$AA,4,FALSE)))</f>
        <v> </v>
      </c>
      <c r="F875" s="29" t="str">
        <f>IF($A875="Enter data zone code", " ",IF(ISNA(VLOOKUP($A875,'SIMD 2020v2 DZ lookup data'!$A:$AA,5,FALSE)),"not found",VLOOKUP($A875,'SIMD 2020v2 DZ lookup data'!$A:$AA,5,FALSE)))</f>
        <v> </v>
      </c>
      <c r="G875" s="29" t="str">
        <f>IF($A875="Enter data zone code", " ",IF(ISNA(VLOOKUP($A875,'SIMD 2020v2 DZ lookup data'!$A:$AA,6,FALSE)),"not found",VLOOKUP($A875,'SIMD 2020v2 DZ lookup data'!$A:$AA,6,FALSE)))</f>
        <v> </v>
      </c>
      <c r="H875" s="30" t="str">
        <f>IF($A875="Enter data zone code", " ",IF(ISNA(VLOOKUP($A875,'SIMD 2020v2 DZ lookup data'!$A:$AA,8,FALSE)),"not found",VLOOKUP($A875,'SIMD 2020v2 DZ lookup data'!$A:$AA,7,FALSE)))</f>
        <v> </v>
      </c>
      <c r="I875" s="30" t="str">
        <f>IF($A875="Enter data zone code", " ",IF(ISNA(VLOOKUP($A875,'SIMD 2020v2 DZ lookup data'!$A:$AA,7,FALSE)),"not found",VLOOKUP($A875,'SIMD 2020v2 DZ lookup data'!$A:$AA,8,FALSE)))</f>
        <v> </v>
      </c>
      <c r="J875" s="30" t="str">
        <f>IF($A875="Enter data zone code", " ",IF(ISNA(VLOOKUP($A875,'SIMD 2020v2 DZ lookup data'!$A:$AA,9,FALSE)),"not found",VLOOKUP($A875,'SIMD 2020v2 DZ lookup data'!$A:$AA,9,FALSE)))</f>
        <v> </v>
      </c>
      <c r="K875" s="30" t="str">
        <f>IF($A875="Enter data zone code", " ",IF(ISNA(VLOOKUP($A875,'SIMD 2020v2 DZ lookup data'!$A:$AA,10,FALSE)),"not found",VLOOKUP($A875,'SIMD 2020v2 DZ lookup data'!$A:$AA,10,FALSE)))</f>
        <v> </v>
      </c>
      <c r="L875" s="30" t="str">
        <f>IF($A875="Enter data zone code", " ",IF(ISNA(VLOOKUP($A875,'SIMD 2020v2 DZ lookup data'!$A:$AA,11,FALSE)),"not found",VLOOKUP($A875,'SIMD 2020v2 DZ lookup data'!$A:$AA,11,FALSE)))</f>
        <v> </v>
      </c>
      <c r="M875" s="30" t="str">
        <f>IF($A875="Enter data zone code", " ",IF(ISNA(VLOOKUP($A875,'SIMD 2020v2 DZ lookup data'!$A:$AA,12,FALSE)),"not found",VLOOKUP($A875,'SIMD 2020v2 DZ lookup data'!$A:$AA,12,FALSE)))</f>
        <v> </v>
      </c>
      <c r="N875" s="30" t="str">
        <f>IF($A875="Enter data zone code", " ",IF(ISNA(VLOOKUP($A875,'SIMD 2020v2 DZ lookup data'!$A:$AA,13,FALSE)),"not found",VLOOKUP($A875,'SIMD 2020v2 DZ lookup data'!$A:$AA,13,FALSE)))</f>
        <v> </v>
      </c>
      <c r="O875" s="31" t="str">
        <f>IF($A875="Enter data zone code", " ",IF(ISNA(VLOOKUP($A875,'SIMD 2020v2 DZ lookup data'!$A:$AA,14,FALSE)),"not found",VLOOKUP($A875,'SIMD 2020v2 DZ lookup data'!$A:$AA,14,FALSE)))</f>
        <v> </v>
      </c>
      <c r="P875" s="31" t="str">
        <f>IF($A875="Enter data zone code", " ",IF(ISNA(VLOOKUP($A875,'SIMD 2020v2 DZ lookup data'!$A:$AA,15,FALSE)),"not found",VLOOKUP($A875,'SIMD 2020v2 DZ lookup data'!$A:$AA,15,FALSE)))</f>
        <v> </v>
      </c>
      <c r="Q875" s="37" t="str">
        <f>IF($A875="Enter data zone code", " ",IF(ISNA(VLOOKUP($A875,'SIMD 2020v2 DZ lookup data'!$A:$AA,17,FALSE)),"not found",VLOOKUP($A875,'SIMD 2020v2 DZ lookup data'!$A:$AA,17,FALSE)))</f>
        <v> </v>
      </c>
      <c r="R875" s="36" t="str">
        <f>IF($A875="Enter data zone code", " ",IF(ISNA(VLOOKUP($A875,'SIMD 2020v2 DZ lookup data'!$A:$AA,19,FALSE)),"not found",VLOOKUP($A875,'SIMD 2020v2 DZ lookup data'!$A:$AA,19,FALSE)))</f>
        <v> </v>
      </c>
      <c r="S875" s="36" t="str">
        <f>IF($A875="Enter data zone code", " ",IF(ISNA(VLOOKUP($A875,'SIMD 2020v2 DZ lookup data'!$A:$AA,23,FALSE)),"not found",VLOOKUP($A875,'SIMD 2020v2 DZ lookup data'!$A:$AA,23,FALSE)))</f>
        <v> </v>
      </c>
      <c r="T875" s="36" t="str">
        <f>IF($A875="Enter data zone code", " ",IF(ISNA(VLOOKUP($A875,'SIMD 2020v2 DZ lookup data'!$A:$AA,25,FALSE)),"not found",VLOOKUP($A875,'SIMD 2020v2 DZ lookup data'!$A:$AA,25,FALSE)))</f>
        <v> </v>
      </c>
      <c r="U875" s="38" t="str">
        <f>IF($A875="Enter data zone code", " ",IF(ISNA(VLOOKUP($A875,'SIMD 2020v2 DZ lookup data'!$A:$AA,27,FALSE)),"not found",VLOOKUP($A875,'SIMD 2020v2 DZ lookup data'!$A:$AA,27,FALSE)))</f>
        <v> </v>
      </c>
    </row>
    <row r="876" ht="15.75" customHeight="1">
      <c r="A876" s="35" t="s">
        <v>89</v>
      </c>
      <c r="B876" s="36" t="str">
        <f>IF($A876="Enter data zone code", " ",IF(ISNA(VLOOKUP($A876,'SIMD 2020v2 DZ lookup data'!$A:$AA,2,FALSE)),"not found",VLOOKUP($A876,'SIMD 2020v2 DZ lookup data'!$A:$AA,2,FALSE)))</f>
        <v> </v>
      </c>
      <c r="C876" s="36" t="str">
        <f>IF($A876="Enter data zone code", " ",IF(ISNA(VLOOKUP($A876,'SIMD 2020v2 DZ lookup data'!$A:$AA,21,FALSE)),"not found",VLOOKUP($A876,'SIMD 2020v2 DZ lookup data'!$A:$AA,21,FALSE)))</f>
        <v> </v>
      </c>
      <c r="D876" s="29" t="str">
        <f>IF($A876="Enter data zone code", " ",IF(ISNA(VLOOKUP($A876,'SIMD 2020v2 DZ lookup data'!$A:$AA,3,FALSE)),"not found",VLOOKUP($A876,'SIMD 2020v2 DZ lookup data'!$A:$AA,3,FALSE)))</f>
        <v> </v>
      </c>
      <c r="E876" s="29" t="str">
        <f>IF($A876="Enter data zone code", " ",IF(ISNA(VLOOKUP($A876,'SIMD 2020v2 DZ lookup data'!$A:$AA,4,FALSE)),"not found",VLOOKUP($A876,'SIMD 2020v2 DZ lookup data'!$A:$AA,4,FALSE)))</f>
        <v> </v>
      </c>
      <c r="F876" s="29" t="str">
        <f>IF($A876="Enter data zone code", " ",IF(ISNA(VLOOKUP($A876,'SIMD 2020v2 DZ lookup data'!$A:$AA,5,FALSE)),"not found",VLOOKUP($A876,'SIMD 2020v2 DZ lookup data'!$A:$AA,5,FALSE)))</f>
        <v> </v>
      </c>
      <c r="G876" s="29" t="str">
        <f>IF($A876="Enter data zone code", " ",IF(ISNA(VLOOKUP($A876,'SIMD 2020v2 DZ lookup data'!$A:$AA,6,FALSE)),"not found",VLOOKUP($A876,'SIMD 2020v2 DZ lookup data'!$A:$AA,6,FALSE)))</f>
        <v> </v>
      </c>
      <c r="H876" s="30" t="str">
        <f>IF($A876="Enter data zone code", " ",IF(ISNA(VLOOKUP($A876,'SIMD 2020v2 DZ lookup data'!$A:$AA,8,FALSE)),"not found",VLOOKUP($A876,'SIMD 2020v2 DZ lookup data'!$A:$AA,7,FALSE)))</f>
        <v> </v>
      </c>
      <c r="I876" s="30" t="str">
        <f>IF($A876="Enter data zone code", " ",IF(ISNA(VLOOKUP($A876,'SIMD 2020v2 DZ lookup data'!$A:$AA,7,FALSE)),"not found",VLOOKUP($A876,'SIMD 2020v2 DZ lookup data'!$A:$AA,8,FALSE)))</f>
        <v> </v>
      </c>
      <c r="J876" s="30" t="str">
        <f>IF($A876="Enter data zone code", " ",IF(ISNA(VLOOKUP($A876,'SIMD 2020v2 DZ lookup data'!$A:$AA,9,FALSE)),"not found",VLOOKUP($A876,'SIMD 2020v2 DZ lookup data'!$A:$AA,9,FALSE)))</f>
        <v> </v>
      </c>
      <c r="K876" s="30" t="str">
        <f>IF($A876="Enter data zone code", " ",IF(ISNA(VLOOKUP($A876,'SIMD 2020v2 DZ lookup data'!$A:$AA,10,FALSE)),"not found",VLOOKUP($A876,'SIMD 2020v2 DZ lookup data'!$A:$AA,10,FALSE)))</f>
        <v> </v>
      </c>
      <c r="L876" s="30" t="str">
        <f>IF($A876="Enter data zone code", " ",IF(ISNA(VLOOKUP($A876,'SIMD 2020v2 DZ lookup data'!$A:$AA,11,FALSE)),"not found",VLOOKUP($A876,'SIMD 2020v2 DZ lookup data'!$A:$AA,11,FALSE)))</f>
        <v> </v>
      </c>
      <c r="M876" s="30" t="str">
        <f>IF($A876="Enter data zone code", " ",IF(ISNA(VLOOKUP($A876,'SIMD 2020v2 DZ lookup data'!$A:$AA,12,FALSE)),"not found",VLOOKUP($A876,'SIMD 2020v2 DZ lookup data'!$A:$AA,12,FALSE)))</f>
        <v> </v>
      </c>
      <c r="N876" s="30" t="str">
        <f>IF($A876="Enter data zone code", " ",IF(ISNA(VLOOKUP($A876,'SIMD 2020v2 DZ lookup data'!$A:$AA,13,FALSE)),"not found",VLOOKUP($A876,'SIMD 2020v2 DZ lookup data'!$A:$AA,13,FALSE)))</f>
        <v> </v>
      </c>
      <c r="O876" s="31" t="str">
        <f>IF($A876="Enter data zone code", " ",IF(ISNA(VLOOKUP($A876,'SIMD 2020v2 DZ lookup data'!$A:$AA,14,FALSE)),"not found",VLOOKUP($A876,'SIMD 2020v2 DZ lookup data'!$A:$AA,14,FALSE)))</f>
        <v> </v>
      </c>
      <c r="P876" s="31" t="str">
        <f>IF($A876="Enter data zone code", " ",IF(ISNA(VLOOKUP($A876,'SIMD 2020v2 DZ lookup data'!$A:$AA,15,FALSE)),"not found",VLOOKUP($A876,'SIMD 2020v2 DZ lookup data'!$A:$AA,15,FALSE)))</f>
        <v> </v>
      </c>
      <c r="Q876" s="37" t="str">
        <f>IF($A876="Enter data zone code", " ",IF(ISNA(VLOOKUP($A876,'SIMD 2020v2 DZ lookup data'!$A:$AA,17,FALSE)),"not found",VLOOKUP($A876,'SIMD 2020v2 DZ lookup data'!$A:$AA,17,FALSE)))</f>
        <v> </v>
      </c>
      <c r="R876" s="36" t="str">
        <f>IF($A876="Enter data zone code", " ",IF(ISNA(VLOOKUP($A876,'SIMD 2020v2 DZ lookup data'!$A:$AA,19,FALSE)),"not found",VLOOKUP($A876,'SIMD 2020v2 DZ lookup data'!$A:$AA,19,FALSE)))</f>
        <v> </v>
      </c>
      <c r="S876" s="36" t="str">
        <f>IF($A876="Enter data zone code", " ",IF(ISNA(VLOOKUP($A876,'SIMD 2020v2 DZ lookup data'!$A:$AA,23,FALSE)),"not found",VLOOKUP($A876,'SIMD 2020v2 DZ lookup data'!$A:$AA,23,FALSE)))</f>
        <v> </v>
      </c>
      <c r="T876" s="36" t="str">
        <f>IF($A876="Enter data zone code", " ",IF(ISNA(VLOOKUP($A876,'SIMD 2020v2 DZ lookup data'!$A:$AA,25,FALSE)),"not found",VLOOKUP($A876,'SIMD 2020v2 DZ lookup data'!$A:$AA,25,FALSE)))</f>
        <v> </v>
      </c>
      <c r="U876" s="38" t="str">
        <f>IF($A876="Enter data zone code", " ",IF(ISNA(VLOOKUP($A876,'SIMD 2020v2 DZ lookup data'!$A:$AA,27,FALSE)),"not found",VLOOKUP($A876,'SIMD 2020v2 DZ lookup data'!$A:$AA,27,FALSE)))</f>
        <v> </v>
      </c>
    </row>
    <row r="877" ht="15.75" customHeight="1">
      <c r="A877" s="35" t="s">
        <v>89</v>
      </c>
      <c r="B877" s="36" t="str">
        <f>IF($A877="Enter data zone code", " ",IF(ISNA(VLOOKUP($A877,'SIMD 2020v2 DZ lookup data'!$A:$AA,2,FALSE)),"not found",VLOOKUP($A877,'SIMD 2020v2 DZ lookup data'!$A:$AA,2,FALSE)))</f>
        <v> </v>
      </c>
      <c r="C877" s="36" t="str">
        <f>IF($A877="Enter data zone code", " ",IF(ISNA(VLOOKUP($A877,'SIMD 2020v2 DZ lookup data'!$A:$AA,21,FALSE)),"not found",VLOOKUP($A877,'SIMD 2020v2 DZ lookup data'!$A:$AA,21,FALSE)))</f>
        <v> </v>
      </c>
      <c r="D877" s="29" t="str">
        <f>IF($A877="Enter data zone code", " ",IF(ISNA(VLOOKUP($A877,'SIMD 2020v2 DZ lookup data'!$A:$AA,3,FALSE)),"not found",VLOOKUP($A877,'SIMD 2020v2 DZ lookup data'!$A:$AA,3,FALSE)))</f>
        <v> </v>
      </c>
      <c r="E877" s="29" t="str">
        <f>IF($A877="Enter data zone code", " ",IF(ISNA(VLOOKUP($A877,'SIMD 2020v2 DZ lookup data'!$A:$AA,4,FALSE)),"not found",VLOOKUP($A877,'SIMD 2020v2 DZ lookup data'!$A:$AA,4,FALSE)))</f>
        <v> </v>
      </c>
      <c r="F877" s="29" t="str">
        <f>IF($A877="Enter data zone code", " ",IF(ISNA(VLOOKUP($A877,'SIMD 2020v2 DZ lookup data'!$A:$AA,5,FALSE)),"not found",VLOOKUP($A877,'SIMD 2020v2 DZ lookup data'!$A:$AA,5,FALSE)))</f>
        <v> </v>
      </c>
      <c r="G877" s="29" t="str">
        <f>IF($A877="Enter data zone code", " ",IF(ISNA(VLOOKUP($A877,'SIMD 2020v2 DZ lookup data'!$A:$AA,6,FALSE)),"not found",VLOOKUP($A877,'SIMD 2020v2 DZ lookup data'!$A:$AA,6,FALSE)))</f>
        <v> </v>
      </c>
      <c r="H877" s="30" t="str">
        <f>IF($A877="Enter data zone code", " ",IF(ISNA(VLOOKUP($A877,'SIMD 2020v2 DZ lookup data'!$A:$AA,8,FALSE)),"not found",VLOOKUP($A877,'SIMD 2020v2 DZ lookup data'!$A:$AA,7,FALSE)))</f>
        <v> </v>
      </c>
      <c r="I877" s="30" t="str">
        <f>IF($A877="Enter data zone code", " ",IF(ISNA(VLOOKUP($A877,'SIMD 2020v2 DZ lookup data'!$A:$AA,7,FALSE)),"not found",VLOOKUP($A877,'SIMD 2020v2 DZ lookup data'!$A:$AA,8,FALSE)))</f>
        <v> </v>
      </c>
      <c r="J877" s="30" t="str">
        <f>IF($A877="Enter data zone code", " ",IF(ISNA(VLOOKUP($A877,'SIMD 2020v2 DZ lookup data'!$A:$AA,9,FALSE)),"not found",VLOOKUP($A877,'SIMD 2020v2 DZ lookup data'!$A:$AA,9,FALSE)))</f>
        <v> </v>
      </c>
      <c r="K877" s="30" t="str">
        <f>IF($A877="Enter data zone code", " ",IF(ISNA(VLOOKUP($A877,'SIMD 2020v2 DZ lookup data'!$A:$AA,10,FALSE)),"not found",VLOOKUP($A877,'SIMD 2020v2 DZ lookup data'!$A:$AA,10,FALSE)))</f>
        <v> </v>
      </c>
      <c r="L877" s="30" t="str">
        <f>IF($A877="Enter data zone code", " ",IF(ISNA(VLOOKUP($A877,'SIMD 2020v2 DZ lookup data'!$A:$AA,11,FALSE)),"not found",VLOOKUP($A877,'SIMD 2020v2 DZ lookup data'!$A:$AA,11,FALSE)))</f>
        <v> </v>
      </c>
      <c r="M877" s="30" t="str">
        <f>IF($A877="Enter data zone code", " ",IF(ISNA(VLOOKUP($A877,'SIMD 2020v2 DZ lookup data'!$A:$AA,12,FALSE)),"not found",VLOOKUP($A877,'SIMD 2020v2 DZ lookup data'!$A:$AA,12,FALSE)))</f>
        <v> </v>
      </c>
      <c r="N877" s="30" t="str">
        <f>IF($A877="Enter data zone code", " ",IF(ISNA(VLOOKUP($A877,'SIMD 2020v2 DZ lookup data'!$A:$AA,13,FALSE)),"not found",VLOOKUP($A877,'SIMD 2020v2 DZ lookup data'!$A:$AA,13,FALSE)))</f>
        <v> </v>
      </c>
      <c r="O877" s="31" t="str">
        <f>IF($A877="Enter data zone code", " ",IF(ISNA(VLOOKUP($A877,'SIMD 2020v2 DZ lookup data'!$A:$AA,14,FALSE)),"not found",VLOOKUP($A877,'SIMD 2020v2 DZ lookup data'!$A:$AA,14,FALSE)))</f>
        <v> </v>
      </c>
      <c r="P877" s="31" t="str">
        <f>IF($A877="Enter data zone code", " ",IF(ISNA(VLOOKUP($A877,'SIMD 2020v2 DZ lookup data'!$A:$AA,15,FALSE)),"not found",VLOOKUP($A877,'SIMD 2020v2 DZ lookup data'!$A:$AA,15,FALSE)))</f>
        <v> </v>
      </c>
      <c r="Q877" s="37" t="str">
        <f>IF($A877="Enter data zone code", " ",IF(ISNA(VLOOKUP($A877,'SIMD 2020v2 DZ lookup data'!$A:$AA,17,FALSE)),"not found",VLOOKUP($A877,'SIMD 2020v2 DZ lookup data'!$A:$AA,17,FALSE)))</f>
        <v> </v>
      </c>
      <c r="R877" s="36" t="str">
        <f>IF($A877="Enter data zone code", " ",IF(ISNA(VLOOKUP($A877,'SIMD 2020v2 DZ lookup data'!$A:$AA,19,FALSE)),"not found",VLOOKUP($A877,'SIMD 2020v2 DZ lookup data'!$A:$AA,19,FALSE)))</f>
        <v> </v>
      </c>
      <c r="S877" s="36" t="str">
        <f>IF($A877="Enter data zone code", " ",IF(ISNA(VLOOKUP($A877,'SIMD 2020v2 DZ lookup data'!$A:$AA,23,FALSE)),"not found",VLOOKUP($A877,'SIMD 2020v2 DZ lookup data'!$A:$AA,23,FALSE)))</f>
        <v> </v>
      </c>
      <c r="T877" s="36" t="str">
        <f>IF($A877="Enter data zone code", " ",IF(ISNA(VLOOKUP($A877,'SIMD 2020v2 DZ lookup data'!$A:$AA,25,FALSE)),"not found",VLOOKUP($A877,'SIMD 2020v2 DZ lookup data'!$A:$AA,25,FALSE)))</f>
        <v> </v>
      </c>
      <c r="U877" s="38" t="str">
        <f>IF($A877="Enter data zone code", " ",IF(ISNA(VLOOKUP($A877,'SIMD 2020v2 DZ lookup data'!$A:$AA,27,FALSE)),"not found",VLOOKUP($A877,'SIMD 2020v2 DZ lookup data'!$A:$AA,27,FALSE)))</f>
        <v> </v>
      </c>
    </row>
    <row r="878" ht="15.75" customHeight="1">
      <c r="A878" s="35" t="s">
        <v>89</v>
      </c>
      <c r="B878" s="36" t="str">
        <f>IF($A878="Enter data zone code", " ",IF(ISNA(VLOOKUP($A878,'SIMD 2020v2 DZ lookup data'!$A:$AA,2,FALSE)),"not found",VLOOKUP($A878,'SIMD 2020v2 DZ lookup data'!$A:$AA,2,FALSE)))</f>
        <v> </v>
      </c>
      <c r="C878" s="36" t="str">
        <f>IF($A878="Enter data zone code", " ",IF(ISNA(VLOOKUP($A878,'SIMD 2020v2 DZ lookup data'!$A:$AA,21,FALSE)),"not found",VLOOKUP($A878,'SIMD 2020v2 DZ lookup data'!$A:$AA,21,FALSE)))</f>
        <v> </v>
      </c>
      <c r="D878" s="29" t="str">
        <f>IF($A878="Enter data zone code", " ",IF(ISNA(VLOOKUP($A878,'SIMD 2020v2 DZ lookup data'!$A:$AA,3,FALSE)),"not found",VLOOKUP($A878,'SIMD 2020v2 DZ lookup data'!$A:$AA,3,FALSE)))</f>
        <v> </v>
      </c>
      <c r="E878" s="29" t="str">
        <f>IF($A878="Enter data zone code", " ",IF(ISNA(VLOOKUP($A878,'SIMD 2020v2 DZ lookup data'!$A:$AA,4,FALSE)),"not found",VLOOKUP($A878,'SIMD 2020v2 DZ lookup data'!$A:$AA,4,FALSE)))</f>
        <v> </v>
      </c>
      <c r="F878" s="29" t="str">
        <f>IF($A878="Enter data zone code", " ",IF(ISNA(VLOOKUP($A878,'SIMD 2020v2 DZ lookup data'!$A:$AA,5,FALSE)),"not found",VLOOKUP($A878,'SIMD 2020v2 DZ lookup data'!$A:$AA,5,FALSE)))</f>
        <v> </v>
      </c>
      <c r="G878" s="29" t="str">
        <f>IF($A878="Enter data zone code", " ",IF(ISNA(VLOOKUP($A878,'SIMD 2020v2 DZ lookup data'!$A:$AA,6,FALSE)),"not found",VLOOKUP($A878,'SIMD 2020v2 DZ lookup data'!$A:$AA,6,FALSE)))</f>
        <v> </v>
      </c>
      <c r="H878" s="30" t="str">
        <f>IF($A878="Enter data zone code", " ",IF(ISNA(VLOOKUP($A878,'SIMD 2020v2 DZ lookup data'!$A:$AA,8,FALSE)),"not found",VLOOKUP($A878,'SIMD 2020v2 DZ lookup data'!$A:$AA,7,FALSE)))</f>
        <v> </v>
      </c>
      <c r="I878" s="30" t="str">
        <f>IF($A878="Enter data zone code", " ",IF(ISNA(VLOOKUP($A878,'SIMD 2020v2 DZ lookup data'!$A:$AA,7,FALSE)),"not found",VLOOKUP($A878,'SIMD 2020v2 DZ lookup data'!$A:$AA,8,FALSE)))</f>
        <v> </v>
      </c>
      <c r="J878" s="30" t="str">
        <f>IF($A878="Enter data zone code", " ",IF(ISNA(VLOOKUP($A878,'SIMD 2020v2 DZ lookup data'!$A:$AA,9,FALSE)),"not found",VLOOKUP($A878,'SIMD 2020v2 DZ lookup data'!$A:$AA,9,FALSE)))</f>
        <v> </v>
      </c>
      <c r="K878" s="30" t="str">
        <f>IF($A878="Enter data zone code", " ",IF(ISNA(VLOOKUP($A878,'SIMD 2020v2 DZ lookup data'!$A:$AA,10,FALSE)),"not found",VLOOKUP($A878,'SIMD 2020v2 DZ lookup data'!$A:$AA,10,FALSE)))</f>
        <v> </v>
      </c>
      <c r="L878" s="30" t="str">
        <f>IF($A878="Enter data zone code", " ",IF(ISNA(VLOOKUP($A878,'SIMD 2020v2 DZ lookup data'!$A:$AA,11,FALSE)),"not found",VLOOKUP($A878,'SIMD 2020v2 DZ lookup data'!$A:$AA,11,FALSE)))</f>
        <v> </v>
      </c>
      <c r="M878" s="30" t="str">
        <f>IF($A878="Enter data zone code", " ",IF(ISNA(VLOOKUP($A878,'SIMD 2020v2 DZ lookup data'!$A:$AA,12,FALSE)),"not found",VLOOKUP($A878,'SIMD 2020v2 DZ lookup data'!$A:$AA,12,FALSE)))</f>
        <v> </v>
      </c>
      <c r="N878" s="30" t="str">
        <f>IF($A878="Enter data zone code", " ",IF(ISNA(VLOOKUP($A878,'SIMD 2020v2 DZ lookup data'!$A:$AA,13,FALSE)),"not found",VLOOKUP($A878,'SIMD 2020v2 DZ lookup data'!$A:$AA,13,FALSE)))</f>
        <v> </v>
      </c>
      <c r="O878" s="31" t="str">
        <f>IF($A878="Enter data zone code", " ",IF(ISNA(VLOOKUP($A878,'SIMD 2020v2 DZ lookup data'!$A:$AA,14,FALSE)),"not found",VLOOKUP($A878,'SIMD 2020v2 DZ lookup data'!$A:$AA,14,FALSE)))</f>
        <v> </v>
      </c>
      <c r="P878" s="31" t="str">
        <f>IF($A878="Enter data zone code", " ",IF(ISNA(VLOOKUP($A878,'SIMD 2020v2 DZ lookup data'!$A:$AA,15,FALSE)),"not found",VLOOKUP($A878,'SIMD 2020v2 DZ lookup data'!$A:$AA,15,FALSE)))</f>
        <v> </v>
      </c>
      <c r="Q878" s="37" t="str">
        <f>IF($A878="Enter data zone code", " ",IF(ISNA(VLOOKUP($A878,'SIMD 2020v2 DZ lookup data'!$A:$AA,17,FALSE)),"not found",VLOOKUP($A878,'SIMD 2020v2 DZ lookup data'!$A:$AA,17,FALSE)))</f>
        <v> </v>
      </c>
      <c r="R878" s="36" t="str">
        <f>IF($A878="Enter data zone code", " ",IF(ISNA(VLOOKUP($A878,'SIMD 2020v2 DZ lookup data'!$A:$AA,19,FALSE)),"not found",VLOOKUP($A878,'SIMD 2020v2 DZ lookup data'!$A:$AA,19,FALSE)))</f>
        <v> </v>
      </c>
      <c r="S878" s="36" t="str">
        <f>IF($A878="Enter data zone code", " ",IF(ISNA(VLOOKUP($A878,'SIMD 2020v2 DZ lookup data'!$A:$AA,23,FALSE)),"not found",VLOOKUP($A878,'SIMD 2020v2 DZ lookup data'!$A:$AA,23,FALSE)))</f>
        <v> </v>
      </c>
      <c r="T878" s="36" t="str">
        <f>IF($A878="Enter data zone code", " ",IF(ISNA(VLOOKUP($A878,'SIMD 2020v2 DZ lookup data'!$A:$AA,25,FALSE)),"not found",VLOOKUP($A878,'SIMD 2020v2 DZ lookup data'!$A:$AA,25,FALSE)))</f>
        <v> </v>
      </c>
      <c r="U878" s="38" t="str">
        <f>IF($A878="Enter data zone code", " ",IF(ISNA(VLOOKUP($A878,'SIMD 2020v2 DZ lookup data'!$A:$AA,27,FALSE)),"not found",VLOOKUP($A878,'SIMD 2020v2 DZ lookup data'!$A:$AA,27,FALSE)))</f>
        <v> </v>
      </c>
    </row>
    <row r="879" ht="15.75" customHeight="1">
      <c r="A879" s="35" t="s">
        <v>89</v>
      </c>
      <c r="B879" s="36" t="str">
        <f>IF($A879="Enter data zone code", " ",IF(ISNA(VLOOKUP($A879,'SIMD 2020v2 DZ lookup data'!$A:$AA,2,FALSE)),"not found",VLOOKUP($A879,'SIMD 2020v2 DZ lookup data'!$A:$AA,2,FALSE)))</f>
        <v> </v>
      </c>
      <c r="C879" s="36" t="str">
        <f>IF($A879="Enter data zone code", " ",IF(ISNA(VLOOKUP($A879,'SIMD 2020v2 DZ lookup data'!$A:$AA,21,FALSE)),"not found",VLOOKUP($A879,'SIMD 2020v2 DZ lookup data'!$A:$AA,21,FALSE)))</f>
        <v> </v>
      </c>
      <c r="D879" s="29" t="str">
        <f>IF($A879="Enter data zone code", " ",IF(ISNA(VLOOKUP($A879,'SIMD 2020v2 DZ lookup data'!$A:$AA,3,FALSE)),"not found",VLOOKUP($A879,'SIMD 2020v2 DZ lookup data'!$A:$AA,3,FALSE)))</f>
        <v> </v>
      </c>
      <c r="E879" s="29" t="str">
        <f>IF($A879="Enter data zone code", " ",IF(ISNA(VLOOKUP($A879,'SIMD 2020v2 DZ lookup data'!$A:$AA,4,FALSE)),"not found",VLOOKUP($A879,'SIMD 2020v2 DZ lookup data'!$A:$AA,4,FALSE)))</f>
        <v> </v>
      </c>
      <c r="F879" s="29" t="str">
        <f>IF($A879="Enter data zone code", " ",IF(ISNA(VLOOKUP($A879,'SIMD 2020v2 DZ lookup data'!$A:$AA,5,FALSE)),"not found",VLOOKUP($A879,'SIMD 2020v2 DZ lookup data'!$A:$AA,5,FALSE)))</f>
        <v> </v>
      </c>
      <c r="G879" s="29" t="str">
        <f>IF($A879="Enter data zone code", " ",IF(ISNA(VLOOKUP($A879,'SIMD 2020v2 DZ lookup data'!$A:$AA,6,FALSE)),"not found",VLOOKUP($A879,'SIMD 2020v2 DZ lookup data'!$A:$AA,6,FALSE)))</f>
        <v> </v>
      </c>
      <c r="H879" s="30" t="str">
        <f>IF($A879="Enter data zone code", " ",IF(ISNA(VLOOKUP($A879,'SIMD 2020v2 DZ lookup data'!$A:$AA,8,FALSE)),"not found",VLOOKUP($A879,'SIMD 2020v2 DZ lookup data'!$A:$AA,7,FALSE)))</f>
        <v> </v>
      </c>
      <c r="I879" s="30" t="str">
        <f>IF($A879="Enter data zone code", " ",IF(ISNA(VLOOKUP($A879,'SIMD 2020v2 DZ lookup data'!$A:$AA,7,FALSE)),"not found",VLOOKUP($A879,'SIMD 2020v2 DZ lookup data'!$A:$AA,8,FALSE)))</f>
        <v> </v>
      </c>
      <c r="J879" s="30" t="str">
        <f>IF($A879="Enter data zone code", " ",IF(ISNA(VLOOKUP($A879,'SIMD 2020v2 DZ lookup data'!$A:$AA,9,FALSE)),"not found",VLOOKUP($A879,'SIMD 2020v2 DZ lookup data'!$A:$AA,9,FALSE)))</f>
        <v> </v>
      </c>
      <c r="K879" s="30" t="str">
        <f>IF($A879="Enter data zone code", " ",IF(ISNA(VLOOKUP($A879,'SIMD 2020v2 DZ lookup data'!$A:$AA,10,FALSE)),"not found",VLOOKUP($A879,'SIMD 2020v2 DZ lookup data'!$A:$AA,10,FALSE)))</f>
        <v> </v>
      </c>
      <c r="L879" s="30" t="str">
        <f>IF($A879="Enter data zone code", " ",IF(ISNA(VLOOKUP($A879,'SIMD 2020v2 DZ lookup data'!$A:$AA,11,FALSE)),"not found",VLOOKUP($A879,'SIMD 2020v2 DZ lookup data'!$A:$AA,11,FALSE)))</f>
        <v> </v>
      </c>
      <c r="M879" s="30" t="str">
        <f>IF($A879="Enter data zone code", " ",IF(ISNA(VLOOKUP($A879,'SIMD 2020v2 DZ lookup data'!$A:$AA,12,FALSE)),"not found",VLOOKUP($A879,'SIMD 2020v2 DZ lookup data'!$A:$AA,12,FALSE)))</f>
        <v> </v>
      </c>
      <c r="N879" s="30" t="str">
        <f>IF($A879="Enter data zone code", " ",IF(ISNA(VLOOKUP($A879,'SIMD 2020v2 DZ lookup data'!$A:$AA,13,FALSE)),"not found",VLOOKUP($A879,'SIMD 2020v2 DZ lookup data'!$A:$AA,13,FALSE)))</f>
        <v> </v>
      </c>
      <c r="O879" s="31" t="str">
        <f>IF($A879="Enter data zone code", " ",IF(ISNA(VLOOKUP($A879,'SIMD 2020v2 DZ lookup data'!$A:$AA,14,FALSE)),"not found",VLOOKUP($A879,'SIMD 2020v2 DZ lookup data'!$A:$AA,14,FALSE)))</f>
        <v> </v>
      </c>
      <c r="P879" s="31" t="str">
        <f>IF($A879="Enter data zone code", " ",IF(ISNA(VLOOKUP($A879,'SIMD 2020v2 DZ lookup data'!$A:$AA,15,FALSE)),"not found",VLOOKUP($A879,'SIMD 2020v2 DZ lookup data'!$A:$AA,15,FALSE)))</f>
        <v> </v>
      </c>
      <c r="Q879" s="37" t="str">
        <f>IF($A879="Enter data zone code", " ",IF(ISNA(VLOOKUP($A879,'SIMD 2020v2 DZ lookup data'!$A:$AA,17,FALSE)),"not found",VLOOKUP($A879,'SIMD 2020v2 DZ lookup data'!$A:$AA,17,FALSE)))</f>
        <v> </v>
      </c>
      <c r="R879" s="36" t="str">
        <f>IF($A879="Enter data zone code", " ",IF(ISNA(VLOOKUP($A879,'SIMD 2020v2 DZ lookup data'!$A:$AA,19,FALSE)),"not found",VLOOKUP($A879,'SIMD 2020v2 DZ lookup data'!$A:$AA,19,FALSE)))</f>
        <v> </v>
      </c>
      <c r="S879" s="36" t="str">
        <f>IF($A879="Enter data zone code", " ",IF(ISNA(VLOOKUP($A879,'SIMD 2020v2 DZ lookup data'!$A:$AA,23,FALSE)),"not found",VLOOKUP($A879,'SIMD 2020v2 DZ lookup data'!$A:$AA,23,FALSE)))</f>
        <v> </v>
      </c>
      <c r="T879" s="36" t="str">
        <f>IF($A879="Enter data zone code", " ",IF(ISNA(VLOOKUP($A879,'SIMD 2020v2 DZ lookup data'!$A:$AA,25,FALSE)),"not found",VLOOKUP($A879,'SIMD 2020v2 DZ lookup data'!$A:$AA,25,FALSE)))</f>
        <v> </v>
      </c>
      <c r="U879" s="38" t="str">
        <f>IF($A879="Enter data zone code", " ",IF(ISNA(VLOOKUP($A879,'SIMD 2020v2 DZ lookup data'!$A:$AA,27,FALSE)),"not found",VLOOKUP($A879,'SIMD 2020v2 DZ lookup data'!$A:$AA,27,FALSE)))</f>
        <v> </v>
      </c>
    </row>
    <row r="880" ht="15.75" customHeight="1">
      <c r="A880" s="35" t="s">
        <v>89</v>
      </c>
      <c r="B880" s="36" t="str">
        <f>IF($A880="Enter data zone code", " ",IF(ISNA(VLOOKUP($A880,'SIMD 2020v2 DZ lookup data'!$A:$AA,2,FALSE)),"not found",VLOOKUP($A880,'SIMD 2020v2 DZ lookup data'!$A:$AA,2,FALSE)))</f>
        <v> </v>
      </c>
      <c r="C880" s="36" t="str">
        <f>IF($A880="Enter data zone code", " ",IF(ISNA(VLOOKUP($A880,'SIMD 2020v2 DZ lookup data'!$A:$AA,21,FALSE)),"not found",VLOOKUP($A880,'SIMD 2020v2 DZ lookup data'!$A:$AA,21,FALSE)))</f>
        <v> </v>
      </c>
      <c r="D880" s="29" t="str">
        <f>IF($A880="Enter data zone code", " ",IF(ISNA(VLOOKUP($A880,'SIMD 2020v2 DZ lookup data'!$A:$AA,3,FALSE)),"not found",VLOOKUP($A880,'SIMD 2020v2 DZ lookup data'!$A:$AA,3,FALSE)))</f>
        <v> </v>
      </c>
      <c r="E880" s="29" t="str">
        <f>IF($A880="Enter data zone code", " ",IF(ISNA(VLOOKUP($A880,'SIMD 2020v2 DZ lookup data'!$A:$AA,4,FALSE)),"not found",VLOOKUP($A880,'SIMD 2020v2 DZ lookup data'!$A:$AA,4,FALSE)))</f>
        <v> </v>
      </c>
      <c r="F880" s="29" t="str">
        <f>IF($A880="Enter data zone code", " ",IF(ISNA(VLOOKUP($A880,'SIMD 2020v2 DZ lookup data'!$A:$AA,5,FALSE)),"not found",VLOOKUP($A880,'SIMD 2020v2 DZ lookup data'!$A:$AA,5,FALSE)))</f>
        <v> </v>
      </c>
      <c r="G880" s="29" t="str">
        <f>IF($A880="Enter data zone code", " ",IF(ISNA(VLOOKUP($A880,'SIMD 2020v2 DZ lookup data'!$A:$AA,6,FALSE)),"not found",VLOOKUP($A880,'SIMD 2020v2 DZ lookup data'!$A:$AA,6,FALSE)))</f>
        <v> </v>
      </c>
      <c r="H880" s="30" t="str">
        <f>IF($A880="Enter data zone code", " ",IF(ISNA(VLOOKUP($A880,'SIMD 2020v2 DZ lookup data'!$A:$AA,8,FALSE)),"not found",VLOOKUP($A880,'SIMD 2020v2 DZ lookup data'!$A:$AA,7,FALSE)))</f>
        <v> </v>
      </c>
      <c r="I880" s="30" t="str">
        <f>IF($A880="Enter data zone code", " ",IF(ISNA(VLOOKUP($A880,'SIMD 2020v2 DZ lookup data'!$A:$AA,7,FALSE)),"not found",VLOOKUP($A880,'SIMD 2020v2 DZ lookup data'!$A:$AA,8,FALSE)))</f>
        <v> </v>
      </c>
      <c r="J880" s="30" t="str">
        <f>IF($A880="Enter data zone code", " ",IF(ISNA(VLOOKUP($A880,'SIMD 2020v2 DZ lookup data'!$A:$AA,9,FALSE)),"not found",VLOOKUP($A880,'SIMD 2020v2 DZ lookup data'!$A:$AA,9,FALSE)))</f>
        <v> </v>
      </c>
      <c r="K880" s="30" t="str">
        <f>IF($A880="Enter data zone code", " ",IF(ISNA(VLOOKUP($A880,'SIMD 2020v2 DZ lookup data'!$A:$AA,10,FALSE)),"not found",VLOOKUP($A880,'SIMD 2020v2 DZ lookup data'!$A:$AA,10,FALSE)))</f>
        <v> </v>
      </c>
      <c r="L880" s="30" t="str">
        <f>IF($A880="Enter data zone code", " ",IF(ISNA(VLOOKUP($A880,'SIMD 2020v2 DZ lookup data'!$A:$AA,11,FALSE)),"not found",VLOOKUP($A880,'SIMD 2020v2 DZ lookup data'!$A:$AA,11,FALSE)))</f>
        <v> </v>
      </c>
      <c r="M880" s="30" t="str">
        <f>IF($A880="Enter data zone code", " ",IF(ISNA(VLOOKUP($A880,'SIMD 2020v2 DZ lookup data'!$A:$AA,12,FALSE)),"not found",VLOOKUP($A880,'SIMD 2020v2 DZ lookup data'!$A:$AA,12,FALSE)))</f>
        <v> </v>
      </c>
      <c r="N880" s="30" t="str">
        <f>IF($A880="Enter data zone code", " ",IF(ISNA(VLOOKUP($A880,'SIMD 2020v2 DZ lookup data'!$A:$AA,13,FALSE)),"not found",VLOOKUP($A880,'SIMD 2020v2 DZ lookup data'!$A:$AA,13,FALSE)))</f>
        <v> </v>
      </c>
      <c r="O880" s="31" t="str">
        <f>IF($A880="Enter data zone code", " ",IF(ISNA(VLOOKUP($A880,'SIMD 2020v2 DZ lookup data'!$A:$AA,14,FALSE)),"not found",VLOOKUP($A880,'SIMD 2020v2 DZ lookup data'!$A:$AA,14,FALSE)))</f>
        <v> </v>
      </c>
      <c r="P880" s="31" t="str">
        <f>IF($A880="Enter data zone code", " ",IF(ISNA(VLOOKUP($A880,'SIMD 2020v2 DZ lookup data'!$A:$AA,15,FALSE)),"not found",VLOOKUP($A880,'SIMD 2020v2 DZ lookup data'!$A:$AA,15,FALSE)))</f>
        <v> </v>
      </c>
      <c r="Q880" s="37" t="str">
        <f>IF($A880="Enter data zone code", " ",IF(ISNA(VLOOKUP($A880,'SIMD 2020v2 DZ lookup data'!$A:$AA,17,FALSE)),"not found",VLOOKUP($A880,'SIMD 2020v2 DZ lookup data'!$A:$AA,17,FALSE)))</f>
        <v> </v>
      </c>
      <c r="R880" s="36" t="str">
        <f>IF($A880="Enter data zone code", " ",IF(ISNA(VLOOKUP($A880,'SIMD 2020v2 DZ lookup data'!$A:$AA,19,FALSE)),"not found",VLOOKUP($A880,'SIMD 2020v2 DZ lookup data'!$A:$AA,19,FALSE)))</f>
        <v> </v>
      </c>
      <c r="S880" s="36" t="str">
        <f>IF($A880="Enter data zone code", " ",IF(ISNA(VLOOKUP($A880,'SIMD 2020v2 DZ lookup data'!$A:$AA,23,FALSE)),"not found",VLOOKUP($A880,'SIMD 2020v2 DZ lookup data'!$A:$AA,23,FALSE)))</f>
        <v> </v>
      </c>
      <c r="T880" s="36" t="str">
        <f>IF($A880="Enter data zone code", " ",IF(ISNA(VLOOKUP($A880,'SIMD 2020v2 DZ lookup data'!$A:$AA,25,FALSE)),"not found",VLOOKUP($A880,'SIMD 2020v2 DZ lookup data'!$A:$AA,25,FALSE)))</f>
        <v> </v>
      </c>
      <c r="U880" s="38" t="str">
        <f>IF($A880="Enter data zone code", " ",IF(ISNA(VLOOKUP($A880,'SIMD 2020v2 DZ lookup data'!$A:$AA,27,FALSE)),"not found",VLOOKUP($A880,'SIMD 2020v2 DZ lookup data'!$A:$AA,27,FALSE)))</f>
        <v> </v>
      </c>
    </row>
    <row r="881" ht="15.75" customHeight="1">
      <c r="A881" s="35" t="s">
        <v>89</v>
      </c>
      <c r="B881" s="36" t="str">
        <f>IF($A881="Enter data zone code", " ",IF(ISNA(VLOOKUP($A881,'SIMD 2020v2 DZ lookup data'!$A:$AA,2,FALSE)),"not found",VLOOKUP($A881,'SIMD 2020v2 DZ lookup data'!$A:$AA,2,FALSE)))</f>
        <v> </v>
      </c>
      <c r="C881" s="36" t="str">
        <f>IF($A881="Enter data zone code", " ",IF(ISNA(VLOOKUP($A881,'SIMD 2020v2 DZ lookup data'!$A:$AA,21,FALSE)),"not found",VLOOKUP($A881,'SIMD 2020v2 DZ lookup data'!$A:$AA,21,FALSE)))</f>
        <v> </v>
      </c>
      <c r="D881" s="29" t="str">
        <f>IF($A881="Enter data zone code", " ",IF(ISNA(VLOOKUP($A881,'SIMD 2020v2 DZ lookup data'!$A:$AA,3,FALSE)),"not found",VLOOKUP($A881,'SIMD 2020v2 DZ lookup data'!$A:$AA,3,FALSE)))</f>
        <v> </v>
      </c>
      <c r="E881" s="29" t="str">
        <f>IF($A881="Enter data zone code", " ",IF(ISNA(VLOOKUP($A881,'SIMD 2020v2 DZ lookup data'!$A:$AA,4,FALSE)),"not found",VLOOKUP($A881,'SIMD 2020v2 DZ lookup data'!$A:$AA,4,FALSE)))</f>
        <v> </v>
      </c>
      <c r="F881" s="29" t="str">
        <f>IF($A881="Enter data zone code", " ",IF(ISNA(VLOOKUP($A881,'SIMD 2020v2 DZ lookup data'!$A:$AA,5,FALSE)),"not found",VLOOKUP($A881,'SIMD 2020v2 DZ lookup data'!$A:$AA,5,FALSE)))</f>
        <v> </v>
      </c>
      <c r="G881" s="29" t="str">
        <f>IF($A881="Enter data zone code", " ",IF(ISNA(VLOOKUP($A881,'SIMD 2020v2 DZ lookup data'!$A:$AA,6,FALSE)),"not found",VLOOKUP($A881,'SIMD 2020v2 DZ lookup data'!$A:$AA,6,FALSE)))</f>
        <v> </v>
      </c>
      <c r="H881" s="30" t="str">
        <f>IF($A881="Enter data zone code", " ",IF(ISNA(VLOOKUP($A881,'SIMD 2020v2 DZ lookup data'!$A:$AA,8,FALSE)),"not found",VLOOKUP($A881,'SIMD 2020v2 DZ lookup data'!$A:$AA,7,FALSE)))</f>
        <v> </v>
      </c>
      <c r="I881" s="30" t="str">
        <f>IF($A881="Enter data zone code", " ",IF(ISNA(VLOOKUP($A881,'SIMD 2020v2 DZ lookup data'!$A:$AA,7,FALSE)),"not found",VLOOKUP($A881,'SIMD 2020v2 DZ lookup data'!$A:$AA,8,FALSE)))</f>
        <v> </v>
      </c>
      <c r="J881" s="30" t="str">
        <f>IF($A881="Enter data zone code", " ",IF(ISNA(VLOOKUP($A881,'SIMD 2020v2 DZ lookup data'!$A:$AA,9,FALSE)),"not found",VLOOKUP($A881,'SIMD 2020v2 DZ lookup data'!$A:$AA,9,FALSE)))</f>
        <v> </v>
      </c>
      <c r="K881" s="30" t="str">
        <f>IF($A881="Enter data zone code", " ",IF(ISNA(VLOOKUP($A881,'SIMD 2020v2 DZ lookup data'!$A:$AA,10,FALSE)),"not found",VLOOKUP($A881,'SIMD 2020v2 DZ lookup data'!$A:$AA,10,FALSE)))</f>
        <v> </v>
      </c>
      <c r="L881" s="30" t="str">
        <f>IF($A881="Enter data zone code", " ",IF(ISNA(VLOOKUP($A881,'SIMD 2020v2 DZ lookup data'!$A:$AA,11,FALSE)),"not found",VLOOKUP($A881,'SIMD 2020v2 DZ lookup data'!$A:$AA,11,FALSE)))</f>
        <v> </v>
      </c>
      <c r="M881" s="30" t="str">
        <f>IF($A881="Enter data zone code", " ",IF(ISNA(VLOOKUP($A881,'SIMD 2020v2 DZ lookup data'!$A:$AA,12,FALSE)),"not found",VLOOKUP($A881,'SIMD 2020v2 DZ lookup data'!$A:$AA,12,FALSE)))</f>
        <v> </v>
      </c>
      <c r="N881" s="30" t="str">
        <f>IF($A881="Enter data zone code", " ",IF(ISNA(VLOOKUP($A881,'SIMD 2020v2 DZ lookup data'!$A:$AA,13,FALSE)),"not found",VLOOKUP($A881,'SIMD 2020v2 DZ lookup data'!$A:$AA,13,FALSE)))</f>
        <v> </v>
      </c>
      <c r="O881" s="31" t="str">
        <f>IF($A881="Enter data zone code", " ",IF(ISNA(VLOOKUP($A881,'SIMD 2020v2 DZ lookup data'!$A:$AA,14,FALSE)),"not found",VLOOKUP($A881,'SIMD 2020v2 DZ lookup data'!$A:$AA,14,FALSE)))</f>
        <v> </v>
      </c>
      <c r="P881" s="31" t="str">
        <f>IF($A881="Enter data zone code", " ",IF(ISNA(VLOOKUP($A881,'SIMD 2020v2 DZ lookup data'!$A:$AA,15,FALSE)),"not found",VLOOKUP($A881,'SIMD 2020v2 DZ lookup data'!$A:$AA,15,FALSE)))</f>
        <v> </v>
      </c>
      <c r="Q881" s="37" t="str">
        <f>IF($A881="Enter data zone code", " ",IF(ISNA(VLOOKUP($A881,'SIMD 2020v2 DZ lookup data'!$A:$AA,17,FALSE)),"not found",VLOOKUP($A881,'SIMD 2020v2 DZ lookup data'!$A:$AA,17,FALSE)))</f>
        <v> </v>
      </c>
      <c r="R881" s="36" t="str">
        <f>IF($A881="Enter data zone code", " ",IF(ISNA(VLOOKUP($A881,'SIMD 2020v2 DZ lookup data'!$A:$AA,19,FALSE)),"not found",VLOOKUP($A881,'SIMD 2020v2 DZ lookup data'!$A:$AA,19,FALSE)))</f>
        <v> </v>
      </c>
      <c r="S881" s="36" t="str">
        <f>IF($A881="Enter data zone code", " ",IF(ISNA(VLOOKUP($A881,'SIMD 2020v2 DZ lookup data'!$A:$AA,23,FALSE)),"not found",VLOOKUP($A881,'SIMD 2020v2 DZ lookup data'!$A:$AA,23,FALSE)))</f>
        <v> </v>
      </c>
      <c r="T881" s="36" t="str">
        <f>IF($A881="Enter data zone code", " ",IF(ISNA(VLOOKUP($A881,'SIMD 2020v2 DZ lookup data'!$A:$AA,25,FALSE)),"not found",VLOOKUP($A881,'SIMD 2020v2 DZ lookup data'!$A:$AA,25,FALSE)))</f>
        <v> </v>
      </c>
      <c r="U881" s="38" t="str">
        <f>IF($A881="Enter data zone code", " ",IF(ISNA(VLOOKUP($A881,'SIMD 2020v2 DZ lookup data'!$A:$AA,27,FALSE)),"not found",VLOOKUP($A881,'SIMD 2020v2 DZ lookup data'!$A:$AA,27,FALSE)))</f>
        <v> </v>
      </c>
    </row>
    <row r="882" ht="15.75" customHeight="1">
      <c r="A882" s="35" t="s">
        <v>89</v>
      </c>
      <c r="B882" s="36" t="str">
        <f>IF($A882="Enter data zone code", " ",IF(ISNA(VLOOKUP($A882,'SIMD 2020v2 DZ lookup data'!$A:$AA,2,FALSE)),"not found",VLOOKUP($A882,'SIMD 2020v2 DZ lookup data'!$A:$AA,2,FALSE)))</f>
        <v> </v>
      </c>
      <c r="C882" s="36" t="str">
        <f>IF($A882="Enter data zone code", " ",IF(ISNA(VLOOKUP($A882,'SIMD 2020v2 DZ lookup data'!$A:$AA,21,FALSE)),"not found",VLOOKUP($A882,'SIMD 2020v2 DZ lookup data'!$A:$AA,21,FALSE)))</f>
        <v> </v>
      </c>
      <c r="D882" s="29" t="str">
        <f>IF($A882="Enter data zone code", " ",IF(ISNA(VLOOKUP($A882,'SIMD 2020v2 DZ lookup data'!$A:$AA,3,FALSE)),"not found",VLOOKUP($A882,'SIMD 2020v2 DZ lookup data'!$A:$AA,3,FALSE)))</f>
        <v> </v>
      </c>
      <c r="E882" s="29" t="str">
        <f>IF($A882="Enter data zone code", " ",IF(ISNA(VLOOKUP($A882,'SIMD 2020v2 DZ lookup data'!$A:$AA,4,FALSE)),"not found",VLOOKUP($A882,'SIMD 2020v2 DZ lookup data'!$A:$AA,4,FALSE)))</f>
        <v> </v>
      </c>
      <c r="F882" s="29" t="str">
        <f>IF($A882="Enter data zone code", " ",IF(ISNA(VLOOKUP($A882,'SIMD 2020v2 DZ lookup data'!$A:$AA,5,FALSE)),"not found",VLOOKUP($A882,'SIMD 2020v2 DZ lookup data'!$A:$AA,5,FALSE)))</f>
        <v> </v>
      </c>
      <c r="G882" s="29" t="str">
        <f>IF($A882="Enter data zone code", " ",IF(ISNA(VLOOKUP($A882,'SIMD 2020v2 DZ lookup data'!$A:$AA,6,FALSE)),"not found",VLOOKUP($A882,'SIMD 2020v2 DZ lookup data'!$A:$AA,6,FALSE)))</f>
        <v> </v>
      </c>
      <c r="H882" s="30" t="str">
        <f>IF($A882="Enter data zone code", " ",IF(ISNA(VLOOKUP($A882,'SIMD 2020v2 DZ lookup data'!$A:$AA,8,FALSE)),"not found",VLOOKUP($A882,'SIMD 2020v2 DZ lookup data'!$A:$AA,7,FALSE)))</f>
        <v> </v>
      </c>
      <c r="I882" s="30" t="str">
        <f>IF($A882="Enter data zone code", " ",IF(ISNA(VLOOKUP($A882,'SIMD 2020v2 DZ lookup data'!$A:$AA,7,FALSE)),"not found",VLOOKUP($A882,'SIMD 2020v2 DZ lookup data'!$A:$AA,8,FALSE)))</f>
        <v> </v>
      </c>
      <c r="J882" s="30" t="str">
        <f>IF($A882="Enter data zone code", " ",IF(ISNA(VLOOKUP($A882,'SIMD 2020v2 DZ lookup data'!$A:$AA,9,FALSE)),"not found",VLOOKUP($A882,'SIMD 2020v2 DZ lookup data'!$A:$AA,9,FALSE)))</f>
        <v> </v>
      </c>
      <c r="K882" s="30" t="str">
        <f>IF($A882="Enter data zone code", " ",IF(ISNA(VLOOKUP($A882,'SIMD 2020v2 DZ lookup data'!$A:$AA,10,FALSE)),"not found",VLOOKUP($A882,'SIMD 2020v2 DZ lookup data'!$A:$AA,10,FALSE)))</f>
        <v> </v>
      </c>
      <c r="L882" s="30" t="str">
        <f>IF($A882="Enter data zone code", " ",IF(ISNA(VLOOKUP($A882,'SIMD 2020v2 DZ lookup data'!$A:$AA,11,FALSE)),"not found",VLOOKUP($A882,'SIMD 2020v2 DZ lookup data'!$A:$AA,11,FALSE)))</f>
        <v> </v>
      </c>
      <c r="M882" s="30" t="str">
        <f>IF($A882="Enter data zone code", " ",IF(ISNA(VLOOKUP($A882,'SIMD 2020v2 DZ lookup data'!$A:$AA,12,FALSE)),"not found",VLOOKUP($A882,'SIMD 2020v2 DZ lookup data'!$A:$AA,12,FALSE)))</f>
        <v> </v>
      </c>
      <c r="N882" s="30" t="str">
        <f>IF($A882="Enter data zone code", " ",IF(ISNA(VLOOKUP($A882,'SIMD 2020v2 DZ lookup data'!$A:$AA,13,FALSE)),"not found",VLOOKUP($A882,'SIMD 2020v2 DZ lookup data'!$A:$AA,13,FALSE)))</f>
        <v> </v>
      </c>
      <c r="O882" s="31" t="str">
        <f>IF($A882="Enter data zone code", " ",IF(ISNA(VLOOKUP($A882,'SIMD 2020v2 DZ lookup data'!$A:$AA,14,FALSE)),"not found",VLOOKUP($A882,'SIMD 2020v2 DZ lookup data'!$A:$AA,14,FALSE)))</f>
        <v> </v>
      </c>
      <c r="P882" s="31" t="str">
        <f>IF($A882="Enter data zone code", " ",IF(ISNA(VLOOKUP($A882,'SIMD 2020v2 DZ lookup data'!$A:$AA,15,FALSE)),"not found",VLOOKUP($A882,'SIMD 2020v2 DZ lookup data'!$A:$AA,15,FALSE)))</f>
        <v> </v>
      </c>
      <c r="Q882" s="37" t="str">
        <f>IF($A882="Enter data zone code", " ",IF(ISNA(VLOOKUP($A882,'SIMD 2020v2 DZ lookup data'!$A:$AA,17,FALSE)),"not found",VLOOKUP($A882,'SIMD 2020v2 DZ lookup data'!$A:$AA,17,FALSE)))</f>
        <v> </v>
      </c>
      <c r="R882" s="36" t="str">
        <f>IF($A882="Enter data zone code", " ",IF(ISNA(VLOOKUP($A882,'SIMD 2020v2 DZ lookup data'!$A:$AA,19,FALSE)),"not found",VLOOKUP($A882,'SIMD 2020v2 DZ lookup data'!$A:$AA,19,FALSE)))</f>
        <v> </v>
      </c>
      <c r="S882" s="36" t="str">
        <f>IF($A882="Enter data zone code", " ",IF(ISNA(VLOOKUP($A882,'SIMD 2020v2 DZ lookup data'!$A:$AA,23,FALSE)),"not found",VLOOKUP($A882,'SIMD 2020v2 DZ lookup data'!$A:$AA,23,FALSE)))</f>
        <v> </v>
      </c>
      <c r="T882" s="36" t="str">
        <f>IF($A882="Enter data zone code", " ",IF(ISNA(VLOOKUP($A882,'SIMD 2020v2 DZ lookup data'!$A:$AA,25,FALSE)),"not found",VLOOKUP($A882,'SIMD 2020v2 DZ lookup data'!$A:$AA,25,FALSE)))</f>
        <v> </v>
      </c>
      <c r="U882" s="38" t="str">
        <f>IF($A882="Enter data zone code", " ",IF(ISNA(VLOOKUP($A882,'SIMD 2020v2 DZ lookup data'!$A:$AA,27,FALSE)),"not found",VLOOKUP($A882,'SIMD 2020v2 DZ lookup data'!$A:$AA,27,FALSE)))</f>
        <v> </v>
      </c>
    </row>
    <row r="883" ht="15.75" customHeight="1">
      <c r="A883" s="35" t="s">
        <v>89</v>
      </c>
      <c r="B883" s="36" t="str">
        <f>IF($A883="Enter data zone code", " ",IF(ISNA(VLOOKUP($A883,'SIMD 2020v2 DZ lookup data'!$A:$AA,2,FALSE)),"not found",VLOOKUP($A883,'SIMD 2020v2 DZ lookup data'!$A:$AA,2,FALSE)))</f>
        <v> </v>
      </c>
      <c r="C883" s="36" t="str">
        <f>IF($A883="Enter data zone code", " ",IF(ISNA(VLOOKUP($A883,'SIMD 2020v2 DZ lookup data'!$A:$AA,21,FALSE)),"not found",VLOOKUP($A883,'SIMD 2020v2 DZ lookup data'!$A:$AA,21,FALSE)))</f>
        <v> </v>
      </c>
      <c r="D883" s="29" t="str">
        <f>IF($A883="Enter data zone code", " ",IF(ISNA(VLOOKUP($A883,'SIMD 2020v2 DZ lookup data'!$A:$AA,3,FALSE)),"not found",VLOOKUP($A883,'SIMD 2020v2 DZ lookup data'!$A:$AA,3,FALSE)))</f>
        <v> </v>
      </c>
      <c r="E883" s="29" t="str">
        <f>IF($A883="Enter data zone code", " ",IF(ISNA(VLOOKUP($A883,'SIMD 2020v2 DZ lookup data'!$A:$AA,4,FALSE)),"not found",VLOOKUP($A883,'SIMD 2020v2 DZ lookup data'!$A:$AA,4,FALSE)))</f>
        <v> </v>
      </c>
      <c r="F883" s="29" t="str">
        <f>IF($A883="Enter data zone code", " ",IF(ISNA(VLOOKUP($A883,'SIMD 2020v2 DZ lookup data'!$A:$AA,5,FALSE)),"not found",VLOOKUP($A883,'SIMD 2020v2 DZ lookup data'!$A:$AA,5,FALSE)))</f>
        <v> </v>
      </c>
      <c r="G883" s="29" t="str">
        <f>IF($A883="Enter data zone code", " ",IF(ISNA(VLOOKUP($A883,'SIMD 2020v2 DZ lookup data'!$A:$AA,6,FALSE)),"not found",VLOOKUP($A883,'SIMD 2020v2 DZ lookup data'!$A:$AA,6,FALSE)))</f>
        <v> </v>
      </c>
      <c r="H883" s="30" t="str">
        <f>IF($A883="Enter data zone code", " ",IF(ISNA(VLOOKUP($A883,'SIMD 2020v2 DZ lookup data'!$A:$AA,8,FALSE)),"not found",VLOOKUP($A883,'SIMD 2020v2 DZ lookup data'!$A:$AA,7,FALSE)))</f>
        <v> </v>
      </c>
      <c r="I883" s="30" t="str">
        <f>IF($A883="Enter data zone code", " ",IF(ISNA(VLOOKUP($A883,'SIMD 2020v2 DZ lookup data'!$A:$AA,7,FALSE)),"not found",VLOOKUP($A883,'SIMD 2020v2 DZ lookup data'!$A:$AA,8,FALSE)))</f>
        <v> </v>
      </c>
      <c r="J883" s="30" t="str">
        <f>IF($A883="Enter data zone code", " ",IF(ISNA(VLOOKUP($A883,'SIMD 2020v2 DZ lookup data'!$A:$AA,9,FALSE)),"not found",VLOOKUP($A883,'SIMD 2020v2 DZ lookup data'!$A:$AA,9,FALSE)))</f>
        <v> </v>
      </c>
      <c r="K883" s="30" t="str">
        <f>IF($A883="Enter data zone code", " ",IF(ISNA(VLOOKUP($A883,'SIMD 2020v2 DZ lookup data'!$A:$AA,10,FALSE)),"not found",VLOOKUP($A883,'SIMD 2020v2 DZ lookup data'!$A:$AA,10,FALSE)))</f>
        <v> </v>
      </c>
      <c r="L883" s="30" t="str">
        <f>IF($A883="Enter data zone code", " ",IF(ISNA(VLOOKUP($A883,'SIMD 2020v2 DZ lookup data'!$A:$AA,11,FALSE)),"not found",VLOOKUP($A883,'SIMD 2020v2 DZ lookup data'!$A:$AA,11,FALSE)))</f>
        <v> </v>
      </c>
      <c r="M883" s="30" t="str">
        <f>IF($A883="Enter data zone code", " ",IF(ISNA(VLOOKUP($A883,'SIMD 2020v2 DZ lookup data'!$A:$AA,12,FALSE)),"not found",VLOOKUP($A883,'SIMD 2020v2 DZ lookup data'!$A:$AA,12,FALSE)))</f>
        <v> </v>
      </c>
      <c r="N883" s="30" t="str">
        <f>IF($A883="Enter data zone code", " ",IF(ISNA(VLOOKUP($A883,'SIMD 2020v2 DZ lookup data'!$A:$AA,13,FALSE)),"not found",VLOOKUP($A883,'SIMD 2020v2 DZ lookup data'!$A:$AA,13,FALSE)))</f>
        <v> </v>
      </c>
      <c r="O883" s="31" t="str">
        <f>IF($A883="Enter data zone code", " ",IF(ISNA(VLOOKUP($A883,'SIMD 2020v2 DZ lookup data'!$A:$AA,14,FALSE)),"not found",VLOOKUP($A883,'SIMD 2020v2 DZ lookup data'!$A:$AA,14,FALSE)))</f>
        <v> </v>
      </c>
      <c r="P883" s="31" t="str">
        <f>IF($A883="Enter data zone code", " ",IF(ISNA(VLOOKUP($A883,'SIMD 2020v2 DZ lookup data'!$A:$AA,15,FALSE)),"not found",VLOOKUP($A883,'SIMD 2020v2 DZ lookup data'!$A:$AA,15,FALSE)))</f>
        <v> </v>
      </c>
      <c r="Q883" s="37" t="str">
        <f>IF($A883="Enter data zone code", " ",IF(ISNA(VLOOKUP($A883,'SIMD 2020v2 DZ lookup data'!$A:$AA,17,FALSE)),"not found",VLOOKUP($A883,'SIMD 2020v2 DZ lookup data'!$A:$AA,17,FALSE)))</f>
        <v> </v>
      </c>
      <c r="R883" s="36" t="str">
        <f>IF($A883="Enter data zone code", " ",IF(ISNA(VLOOKUP($A883,'SIMD 2020v2 DZ lookup data'!$A:$AA,19,FALSE)),"not found",VLOOKUP($A883,'SIMD 2020v2 DZ lookup data'!$A:$AA,19,FALSE)))</f>
        <v> </v>
      </c>
      <c r="S883" s="36" t="str">
        <f>IF($A883="Enter data zone code", " ",IF(ISNA(VLOOKUP($A883,'SIMD 2020v2 DZ lookup data'!$A:$AA,23,FALSE)),"not found",VLOOKUP($A883,'SIMD 2020v2 DZ lookup data'!$A:$AA,23,FALSE)))</f>
        <v> </v>
      </c>
      <c r="T883" s="36" t="str">
        <f>IF($A883="Enter data zone code", " ",IF(ISNA(VLOOKUP($A883,'SIMD 2020v2 DZ lookup data'!$A:$AA,25,FALSE)),"not found",VLOOKUP($A883,'SIMD 2020v2 DZ lookup data'!$A:$AA,25,FALSE)))</f>
        <v> </v>
      </c>
      <c r="U883" s="38" t="str">
        <f>IF($A883="Enter data zone code", " ",IF(ISNA(VLOOKUP($A883,'SIMD 2020v2 DZ lookup data'!$A:$AA,27,FALSE)),"not found",VLOOKUP($A883,'SIMD 2020v2 DZ lookup data'!$A:$AA,27,FALSE)))</f>
        <v> </v>
      </c>
    </row>
    <row r="884" ht="15.75" customHeight="1">
      <c r="A884" s="35" t="s">
        <v>89</v>
      </c>
      <c r="B884" s="36" t="str">
        <f>IF($A884="Enter data zone code", " ",IF(ISNA(VLOOKUP($A884,'SIMD 2020v2 DZ lookup data'!$A:$AA,2,FALSE)),"not found",VLOOKUP($A884,'SIMD 2020v2 DZ lookup data'!$A:$AA,2,FALSE)))</f>
        <v> </v>
      </c>
      <c r="C884" s="36" t="str">
        <f>IF($A884="Enter data zone code", " ",IF(ISNA(VLOOKUP($A884,'SIMD 2020v2 DZ lookup data'!$A:$AA,21,FALSE)),"not found",VLOOKUP($A884,'SIMD 2020v2 DZ lookup data'!$A:$AA,21,FALSE)))</f>
        <v> </v>
      </c>
      <c r="D884" s="29" t="str">
        <f>IF($A884="Enter data zone code", " ",IF(ISNA(VLOOKUP($A884,'SIMD 2020v2 DZ lookup data'!$A:$AA,3,FALSE)),"not found",VLOOKUP($A884,'SIMD 2020v2 DZ lookup data'!$A:$AA,3,FALSE)))</f>
        <v> </v>
      </c>
      <c r="E884" s="29" t="str">
        <f>IF($A884="Enter data zone code", " ",IF(ISNA(VLOOKUP($A884,'SIMD 2020v2 DZ lookup data'!$A:$AA,4,FALSE)),"not found",VLOOKUP($A884,'SIMD 2020v2 DZ lookup data'!$A:$AA,4,FALSE)))</f>
        <v> </v>
      </c>
      <c r="F884" s="29" t="str">
        <f>IF($A884="Enter data zone code", " ",IF(ISNA(VLOOKUP($A884,'SIMD 2020v2 DZ lookup data'!$A:$AA,5,FALSE)),"not found",VLOOKUP($A884,'SIMD 2020v2 DZ lookup data'!$A:$AA,5,FALSE)))</f>
        <v> </v>
      </c>
      <c r="G884" s="29" t="str">
        <f>IF($A884="Enter data zone code", " ",IF(ISNA(VLOOKUP($A884,'SIMD 2020v2 DZ lookup data'!$A:$AA,6,FALSE)),"not found",VLOOKUP($A884,'SIMD 2020v2 DZ lookup data'!$A:$AA,6,FALSE)))</f>
        <v> </v>
      </c>
      <c r="H884" s="30" t="str">
        <f>IF($A884="Enter data zone code", " ",IF(ISNA(VLOOKUP($A884,'SIMD 2020v2 DZ lookup data'!$A:$AA,8,FALSE)),"not found",VLOOKUP($A884,'SIMD 2020v2 DZ lookup data'!$A:$AA,7,FALSE)))</f>
        <v> </v>
      </c>
      <c r="I884" s="30" t="str">
        <f>IF($A884="Enter data zone code", " ",IF(ISNA(VLOOKUP($A884,'SIMD 2020v2 DZ lookup data'!$A:$AA,7,FALSE)),"not found",VLOOKUP($A884,'SIMD 2020v2 DZ lookup data'!$A:$AA,8,FALSE)))</f>
        <v> </v>
      </c>
      <c r="J884" s="30" t="str">
        <f>IF($A884="Enter data zone code", " ",IF(ISNA(VLOOKUP($A884,'SIMD 2020v2 DZ lookup data'!$A:$AA,9,FALSE)),"not found",VLOOKUP($A884,'SIMD 2020v2 DZ lookup data'!$A:$AA,9,FALSE)))</f>
        <v> </v>
      </c>
      <c r="K884" s="30" t="str">
        <f>IF($A884="Enter data zone code", " ",IF(ISNA(VLOOKUP($A884,'SIMD 2020v2 DZ lookup data'!$A:$AA,10,FALSE)),"not found",VLOOKUP($A884,'SIMD 2020v2 DZ lookup data'!$A:$AA,10,FALSE)))</f>
        <v> </v>
      </c>
      <c r="L884" s="30" t="str">
        <f>IF($A884="Enter data zone code", " ",IF(ISNA(VLOOKUP($A884,'SIMD 2020v2 DZ lookup data'!$A:$AA,11,FALSE)),"not found",VLOOKUP($A884,'SIMD 2020v2 DZ lookup data'!$A:$AA,11,FALSE)))</f>
        <v> </v>
      </c>
      <c r="M884" s="30" t="str">
        <f>IF($A884="Enter data zone code", " ",IF(ISNA(VLOOKUP($A884,'SIMD 2020v2 DZ lookup data'!$A:$AA,12,FALSE)),"not found",VLOOKUP($A884,'SIMD 2020v2 DZ lookup data'!$A:$AA,12,FALSE)))</f>
        <v> </v>
      </c>
      <c r="N884" s="30" t="str">
        <f>IF($A884="Enter data zone code", " ",IF(ISNA(VLOOKUP($A884,'SIMD 2020v2 DZ lookup data'!$A:$AA,13,FALSE)),"not found",VLOOKUP($A884,'SIMD 2020v2 DZ lookup data'!$A:$AA,13,FALSE)))</f>
        <v> </v>
      </c>
      <c r="O884" s="31" t="str">
        <f>IF($A884="Enter data zone code", " ",IF(ISNA(VLOOKUP($A884,'SIMD 2020v2 DZ lookup data'!$A:$AA,14,FALSE)),"not found",VLOOKUP($A884,'SIMD 2020v2 DZ lookup data'!$A:$AA,14,FALSE)))</f>
        <v> </v>
      </c>
      <c r="P884" s="31" t="str">
        <f>IF($A884="Enter data zone code", " ",IF(ISNA(VLOOKUP($A884,'SIMD 2020v2 DZ lookup data'!$A:$AA,15,FALSE)),"not found",VLOOKUP($A884,'SIMD 2020v2 DZ lookup data'!$A:$AA,15,FALSE)))</f>
        <v> </v>
      </c>
      <c r="Q884" s="37" t="str">
        <f>IF($A884="Enter data zone code", " ",IF(ISNA(VLOOKUP($A884,'SIMD 2020v2 DZ lookup data'!$A:$AA,17,FALSE)),"not found",VLOOKUP($A884,'SIMD 2020v2 DZ lookup data'!$A:$AA,17,FALSE)))</f>
        <v> </v>
      </c>
      <c r="R884" s="36" t="str">
        <f>IF($A884="Enter data zone code", " ",IF(ISNA(VLOOKUP($A884,'SIMD 2020v2 DZ lookup data'!$A:$AA,19,FALSE)),"not found",VLOOKUP($A884,'SIMD 2020v2 DZ lookup data'!$A:$AA,19,FALSE)))</f>
        <v> </v>
      </c>
      <c r="S884" s="36" t="str">
        <f>IF($A884="Enter data zone code", " ",IF(ISNA(VLOOKUP($A884,'SIMD 2020v2 DZ lookup data'!$A:$AA,23,FALSE)),"not found",VLOOKUP($A884,'SIMD 2020v2 DZ lookup data'!$A:$AA,23,FALSE)))</f>
        <v> </v>
      </c>
      <c r="T884" s="36" t="str">
        <f>IF($A884="Enter data zone code", " ",IF(ISNA(VLOOKUP($A884,'SIMD 2020v2 DZ lookup data'!$A:$AA,25,FALSE)),"not found",VLOOKUP($A884,'SIMD 2020v2 DZ lookup data'!$A:$AA,25,FALSE)))</f>
        <v> </v>
      </c>
      <c r="U884" s="38" t="str">
        <f>IF($A884="Enter data zone code", " ",IF(ISNA(VLOOKUP($A884,'SIMD 2020v2 DZ lookup data'!$A:$AA,27,FALSE)),"not found",VLOOKUP($A884,'SIMD 2020v2 DZ lookup data'!$A:$AA,27,FALSE)))</f>
        <v> </v>
      </c>
    </row>
    <row r="885" ht="15.75" customHeight="1">
      <c r="A885" s="35" t="s">
        <v>89</v>
      </c>
      <c r="B885" s="36" t="str">
        <f>IF($A885="Enter data zone code", " ",IF(ISNA(VLOOKUP($A885,'SIMD 2020v2 DZ lookup data'!$A:$AA,2,FALSE)),"not found",VLOOKUP($A885,'SIMD 2020v2 DZ lookup data'!$A:$AA,2,FALSE)))</f>
        <v> </v>
      </c>
      <c r="C885" s="36" t="str">
        <f>IF($A885="Enter data zone code", " ",IF(ISNA(VLOOKUP($A885,'SIMD 2020v2 DZ lookup data'!$A:$AA,21,FALSE)),"not found",VLOOKUP($A885,'SIMD 2020v2 DZ lookup data'!$A:$AA,21,FALSE)))</f>
        <v> </v>
      </c>
      <c r="D885" s="29" t="str">
        <f>IF($A885="Enter data zone code", " ",IF(ISNA(VLOOKUP($A885,'SIMD 2020v2 DZ lookup data'!$A:$AA,3,FALSE)),"not found",VLOOKUP($A885,'SIMD 2020v2 DZ lookup data'!$A:$AA,3,FALSE)))</f>
        <v> </v>
      </c>
      <c r="E885" s="29" t="str">
        <f>IF($A885="Enter data zone code", " ",IF(ISNA(VLOOKUP($A885,'SIMD 2020v2 DZ lookup data'!$A:$AA,4,FALSE)),"not found",VLOOKUP($A885,'SIMD 2020v2 DZ lookup data'!$A:$AA,4,FALSE)))</f>
        <v> </v>
      </c>
      <c r="F885" s="29" t="str">
        <f>IF($A885="Enter data zone code", " ",IF(ISNA(VLOOKUP($A885,'SIMD 2020v2 DZ lookup data'!$A:$AA,5,FALSE)),"not found",VLOOKUP($A885,'SIMD 2020v2 DZ lookup data'!$A:$AA,5,FALSE)))</f>
        <v> </v>
      </c>
      <c r="G885" s="29" t="str">
        <f>IF($A885="Enter data zone code", " ",IF(ISNA(VLOOKUP($A885,'SIMD 2020v2 DZ lookup data'!$A:$AA,6,FALSE)),"not found",VLOOKUP($A885,'SIMD 2020v2 DZ lookup data'!$A:$AA,6,FALSE)))</f>
        <v> </v>
      </c>
      <c r="H885" s="30" t="str">
        <f>IF($A885="Enter data zone code", " ",IF(ISNA(VLOOKUP($A885,'SIMD 2020v2 DZ lookup data'!$A:$AA,8,FALSE)),"not found",VLOOKUP($A885,'SIMD 2020v2 DZ lookup data'!$A:$AA,7,FALSE)))</f>
        <v> </v>
      </c>
      <c r="I885" s="30" t="str">
        <f>IF($A885="Enter data zone code", " ",IF(ISNA(VLOOKUP($A885,'SIMD 2020v2 DZ lookup data'!$A:$AA,7,FALSE)),"not found",VLOOKUP($A885,'SIMD 2020v2 DZ lookup data'!$A:$AA,8,FALSE)))</f>
        <v> </v>
      </c>
      <c r="J885" s="30" t="str">
        <f>IF($A885="Enter data zone code", " ",IF(ISNA(VLOOKUP($A885,'SIMD 2020v2 DZ lookup data'!$A:$AA,9,FALSE)),"not found",VLOOKUP($A885,'SIMD 2020v2 DZ lookup data'!$A:$AA,9,FALSE)))</f>
        <v> </v>
      </c>
      <c r="K885" s="30" t="str">
        <f>IF($A885="Enter data zone code", " ",IF(ISNA(VLOOKUP($A885,'SIMD 2020v2 DZ lookup data'!$A:$AA,10,FALSE)),"not found",VLOOKUP($A885,'SIMD 2020v2 DZ lookup data'!$A:$AA,10,FALSE)))</f>
        <v> </v>
      </c>
      <c r="L885" s="30" t="str">
        <f>IF($A885="Enter data zone code", " ",IF(ISNA(VLOOKUP($A885,'SIMD 2020v2 DZ lookup data'!$A:$AA,11,FALSE)),"not found",VLOOKUP($A885,'SIMD 2020v2 DZ lookup data'!$A:$AA,11,FALSE)))</f>
        <v> </v>
      </c>
      <c r="M885" s="30" t="str">
        <f>IF($A885="Enter data zone code", " ",IF(ISNA(VLOOKUP($A885,'SIMD 2020v2 DZ lookup data'!$A:$AA,12,FALSE)),"not found",VLOOKUP($A885,'SIMD 2020v2 DZ lookup data'!$A:$AA,12,FALSE)))</f>
        <v> </v>
      </c>
      <c r="N885" s="30" t="str">
        <f>IF($A885="Enter data zone code", " ",IF(ISNA(VLOOKUP($A885,'SIMD 2020v2 DZ lookup data'!$A:$AA,13,FALSE)),"not found",VLOOKUP($A885,'SIMD 2020v2 DZ lookup data'!$A:$AA,13,FALSE)))</f>
        <v> </v>
      </c>
      <c r="O885" s="31" t="str">
        <f>IF($A885="Enter data zone code", " ",IF(ISNA(VLOOKUP($A885,'SIMD 2020v2 DZ lookup data'!$A:$AA,14,FALSE)),"not found",VLOOKUP($A885,'SIMD 2020v2 DZ lookup data'!$A:$AA,14,FALSE)))</f>
        <v> </v>
      </c>
      <c r="P885" s="31" t="str">
        <f>IF($A885="Enter data zone code", " ",IF(ISNA(VLOOKUP($A885,'SIMD 2020v2 DZ lookup data'!$A:$AA,15,FALSE)),"not found",VLOOKUP($A885,'SIMD 2020v2 DZ lookup data'!$A:$AA,15,FALSE)))</f>
        <v> </v>
      </c>
      <c r="Q885" s="37" t="str">
        <f>IF($A885="Enter data zone code", " ",IF(ISNA(VLOOKUP($A885,'SIMD 2020v2 DZ lookup data'!$A:$AA,17,FALSE)),"not found",VLOOKUP($A885,'SIMD 2020v2 DZ lookup data'!$A:$AA,17,FALSE)))</f>
        <v> </v>
      </c>
      <c r="R885" s="36" t="str">
        <f>IF($A885="Enter data zone code", " ",IF(ISNA(VLOOKUP($A885,'SIMD 2020v2 DZ lookup data'!$A:$AA,19,FALSE)),"not found",VLOOKUP($A885,'SIMD 2020v2 DZ lookup data'!$A:$AA,19,FALSE)))</f>
        <v> </v>
      </c>
      <c r="S885" s="36" t="str">
        <f>IF($A885="Enter data zone code", " ",IF(ISNA(VLOOKUP($A885,'SIMD 2020v2 DZ lookup data'!$A:$AA,23,FALSE)),"not found",VLOOKUP($A885,'SIMD 2020v2 DZ lookup data'!$A:$AA,23,FALSE)))</f>
        <v> </v>
      </c>
      <c r="T885" s="36" t="str">
        <f>IF($A885="Enter data zone code", " ",IF(ISNA(VLOOKUP($A885,'SIMD 2020v2 DZ lookup data'!$A:$AA,25,FALSE)),"not found",VLOOKUP($A885,'SIMD 2020v2 DZ lookup data'!$A:$AA,25,FALSE)))</f>
        <v> </v>
      </c>
      <c r="U885" s="38" t="str">
        <f>IF($A885="Enter data zone code", " ",IF(ISNA(VLOOKUP($A885,'SIMD 2020v2 DZ lookup data'!$A:$AA,27,FALSE)),"not found",VLOOKUP($A885,'SIMD 2020v2 DZ lookup data'!$A:$AA,27,FALSE)))</f>
        <v> </v>
      </c>
    </row>
    <row r="886" ht="15.75" customHeight="1">
      <c r="A886" s="35" t="s">
        <v>89</v>
      </c>
      <c r="B886" s="36" t="str">
        <f>IF($A886="Enter data zone code", " ",IF(ISNA(VLOOKUP($A886,'SIMD 2020v2 DZ lookup data'!$A:$AA,2,FALSE)),"not found",VLOOKUP($A886,'SIMD 2020v2 DZ lookup data'!$A:$AA,2,FALSE)))</f>
        <v> </v>
      </c>
      <c r="C886" s="36" t="str">
        <f>IF($A886="Enter data zone code", " ",IF(ISNA(VLOOKUP($A886,'SIMD 2020v2 DZ lookup data'!$A:$AA,21,FALSE)),"not found",VLOOKUP($A886,'SIMD 2020v2 DZ lookup data'!$A:$AA,21,FALSE)))</f>
        <v> </v>
      </c>
      <c r="D886" s="29" t="str">
        <f>IF($A886="Enter data zone code", " ",IF(ISNA(VLOOKUP($A886,'SIMD 2020v2 DZ lookup data'!$A:$AA,3,FALSE)),"not found",VLOOKUP($A886,'SIMD 2020v2 DZ lookup data'!$A:$AA,3,FALSE)))</f>
        <v> </v>
      </c>
      <c r="E886" s="29" t="str">
        <f>IF($A886="Enter data zone code", " ",IF(ISNA(VLOOKUP($A886,'SIMD 2020v2 DZ lookup data'!$A:$AA,4,FALSE)),"not found",VLOOKUP($A886,'SIMD 2020v2 DZ lookup data'!$A:$AA,4,FALSE)))</f>
        <v> </v>
      </c>
      <c r="F886" s="29" t="str">
        <f>IF($A886="Enter data zone code", " ",IF(ISNA(VLOOKUP($A886,'SIMD 2020v2 DZ lookup data'!$A:$AA,5,FALSE)),"not found",VLOOKUP($A886,'SIMD 2020v2 DZ lookup data'!$A:$AA,5,FALSE)))</f>
        <v> </v>
      </c>
      <c r="G886" s="29" t="str">
        <f>IF($A886="Enter data zone code", " ",IF(ISNA(VLOOKUP($A886,'SIMD 2020v2 DZ lookup data'!$A:$AA,6,FALSE)),"not found",VLOOKUP($A886,'SIMD 2020v2 DZ lookup data'!$A:$AA,6,FALSE)))</f>
        <v> </v>
      </c>
      <c r="H886" s="30" t="str">
        <f>IF($A886="Enter data zone code", " ",IF(ISNA(VLOOKUP($A886,'SIMD 2020v2 DZ lookup data'!$A:$AA,8,FALSE)),"not found",VLOOKUP($A886,'SIMD 2020v2 DZ lookup data'!$A:$AA,7,FALSE)))</f>
        <v> </v>
      </c>
      <c r="I886" s="30" t="str">
        <f>IF($A886="Enter data zone code", " ",IF(ISNA(VLOOKUP($A886,'SIMD 2020v2 DZ lookup data'!$A:$AA,7,FALSE)),"not found",VLOOKUP($A886,'SIMD 2020v2 DZ lookup data'!$A:$AA,8,FALSE)))</f>
        <v> </v>
      </c>
      <c r="J886" s="30" t="str">
        <f>IF($A886="Enter data zone code", " ",IF(ISNA(VLOOKUP($A886,'SIMD 2020v2 DZ lookup data'!$A:$AA,9,FALSE)),"not found",VLOOKUP($A886,'SIMD 2020v2 DZ lookup data'!$A:$AA,9,FALSE)))</f>
        <v> </v>
      </c>
      <c r="K886" s="30" t="str">
        <f>IF($A886="Enter data zone code", " ",IF(ISNA(VLOOKUP($A886,'SIMD 2020v2 DZ lookup data'!$A:$AA,10,FALSE)),"not found",VLOOKUP($A886,'SIMD 2020v2 DZ lookup data'!$A:$AA,10,FALSE)))</f>
        <v> </v>
      </c>
      <c r="L886" s="30" t="str">
        <f>IF($A886="Enter data zone code", " ",IF(ISNA(VLOOKUP($A886,'SIMD 2020v2 DZ lookup data'!$A:$AA,11,FALSE)),"not found",VLOOKUP($A886,'SIMD 2020v2 DZ lookup data'!$A:$AA,11,FALSE)))</f>
        <v> </v>
      </c>
      <c r="M886" s="30" t="str">
        <f>IF($A886="Enter data zone code", " ",IF(ISNA(VLOOKUP($A886,'SIMD 2020v2 DZ lookup data'!$A:$AA,12,FALSE)),"not found",VLOOKUP($A886,'SIMD 2020v2 DZ lookup data'!$A:$AA,12,FALSE)))</f>
        <v> </v>
      </c>
      <c r="N886" s="30" t="str">
        <f>IF($A886="Enter data zone code", " ",IF(ISNA(VLOOKUP($A886,'SIMD 2020v2 DZ lookup data'!$A:$AA,13,FALSE)),"not found",VLOOKUP($A886,'SIMD 2020v2 DZ lookup data'!$A:$AA,13,FALSE)))</f>
        <v> </v>
      </c>
      <c r="O886" s="31" t="str">
        <f>IF($A886="Enter data zone code", " ",IF(ISNA(VLOOKUP($A886,'SIMD 2020v2 DZ lookup data'!$A:$AA,14,FALSE)),"not found",VLOOKUP($A886,'SIMD 2020v2 DZ lookup data'!$A:$AA,14,FALSE)))</f>
        <v> </v>
      </c>
      <c r="P886" s="31" t="str">
        <f>IF($A886="Enter data zone code", " ",IF(ISNA(VLOOKUP($A886,'SIMD 2020v2 DZ lookup data'!$A:$AA,15,FALSE)),"not found",VLOOKUP($A886,'SIMD 2020v2 DZ lookup data'!$A:$AA,15,FALSE)))</f>
        <v> </v>
      </c>
      <c r="Q886" s="37" t="str">
        <f>IF($A886="Enter data zone code", " ",IF(ISNA(VLOOKUP($A886,'SIMD 2020v2 DZ lookup data'!$A:$AA,17,FALSE)),"not found",VLOOKUP($A886,'SIMD 2020v2 DZ lookup data'!$A:$AA,17,FALSE)))</f>
        <v> </v>
      </c>
      <c r="R886" s="36" t="str">
        <f>IF($A886="Enter data zone code", " ",IF(ISNA(VLOOKUP($A886,'SIMD 2020v2 DZ lookup data'!$A:$AA,19,FALSE)),"not found",VLOOKUP($A886,'SIMD 2020v2 DZ lookup data'!$A:$AA,19,FALSE)))</f>
        <v> </v>
      </c>
      <c r="S886" s="36" t="str">
        <f>IF($A886="Enter data zone code", " ",IF(ISNA(VLOOKUP($A886,'SIMD 2020v2 DZ lookup data'!$A:$AA,23,FALSE)),"not found",VLOOKUP($A886,'SIMD 2020v2 DZ lookup data'!$A:$AA,23,FALSE)))</f>
        <v> </v>
      </c>
      <c r="T886" s="36" t="str">
        <f>IF($A886="Enter data zone code", " ",IF(ISNA(VLOOKUP($A886,'SIMD 2020v2 DZ lookup data'!$A:$AA,25,FALSE)),"not found",VLOOKUP($A886,'SIMD 2020v2 DZ lookup data'!$A:$AA,25,FALSE)))</f>
        <v> </v>
      </c>
      <c r="U886" s="38" t="str">
        <f>IF($A886="Enter data zone code", " ",IF(ISNA(VLOOKUP($A886,'SIMD 2020v2 DZ lookup data'!$A:$AA,27,FALSE)),"not found",VLOOKUP($A886,'SIMD 2020v2 DZ lookup data'!$A:$AA,27,FALSE)))</f>
        <v> </v>
      </c>
    </row>
    <row r="887" ht="15.75" customHeight="1">
      <c r="A887" s="35" t="s">
        <v>89</v>
      </c>
      <c r="B887" s="36" t="str">
        <f>IF($A887="Enter data zone code", " ",IF(ISNA(VLOOKUP($A887,'SIMD 2020v2 DZ lookup data'!$A:$AA,2,FALSE)),"not found",VLOOKUP($A887,'SIMD 2020v2 DZ lookup data'!$A:$AA,2,FALSE)))</f>
        <v> </v>
      </c>
      <c r="C887" s="36" t="str">
        <f>IF($A887="Enter data zone code", " ",IF(ISNA(VLOOKUP($A887,'SIMD 2020v2 DZ lookup data'!$A:$AA,21,FALSE)),"not found",VLOOKUP($A887,'SIMD 2020v2 DZ lookup data'!$A:$AA,21,FALSE)))</f>
        <v> </v>
      </c>
      <c r="D887" s="29" t="str">
        <f>IF($A887="Enter data zone code", " ",IF(ISNA(VLOOKUP($A887,'SIMD 2020v2 DZ lookup data'!$A:$AA,3,FALSE)),"not found",VLOOKUP($A887,'SIMD 2020v2 DZ lookup data'!$A:$AA,3,FALSE)))</f>
        <v> </v>
      </c>
      <c r="E887" s="29" t="str">
        <f>IF($A887="Enter data zone code", " ",IF(ISNA(VLOOKUP($A887,'SIMD 2020v2 DZ lookup data'!$A:$AA,4,FALSE)),"not found",VLOOKUP($A887,'SIMD 2020v2 DZ lookup data'!$A:$AA,4,FALSE)))</f>
        <v> </v>
      </c>
      <c r="F887" s="29" t="str">
        <f>IF($A887="Enter data zone code", " ",IF(ISNA(VLOOKUP($A887,'SIMD 2020v2 DZ lookup data'!$A:$AA,5,FALSE)),"not found",VLOOKUP($A887,'SIMD 2020v2 DZ lookup data'!$A:$AA,5,FALSE)))</f>
        <v> </v>
      </c>
      <c r="G887" s="29" t="str">
        <f>IF($A887="Enter data zone code", " ",IF(ISNA(VLOOKUP($A887,'SIMD 2020v2 DZ lookup data'!$A:$AA,6,FALSE)),"not found",VLOOKUP($A887,'SIMD 2020v2 DZ lookup data'!$A:$AA,6,FALSE)))</f>
        <v> </v>
      </c>
      <c r="H887" s="30" t="str">
        <f>IF($A887="Enter data zone code", " ",IF(ISNA(VLOOKUP($A887,'SIMD 2020v2 DZ lookup data'!$A:$AA,8,FALSE)),"not found",VLOOKUP($A887,'SIMD 2020v2 DZ lookup data'!$A:$AA,7,FALSE)))</f>
        <v> </v>
      </c>
      <c r="I887" s="30" t="str">
        <f>IF($A887="Enter data zone code", " ",IF(ISNA(VLOOKUP($A887,'SIMD 2020v2 DZ lookup data'!$A:$AA,7,FALSE)),"not found",VLOOKUP($A887,'SIMD 2020v2 DZ lookup data'!$A:$AA,8,FALSE)))</f>
        <v> </v>
      </c>
      <c r="J887" s="30" t="str">
        <f>IF($A887="Enter data zone code", " ",IF(ISNA(VLOOKUP($A887,'SIMD 2020v2 DZ lookup data'!$A:$AA,9,FALSE)),"not found",VLOOKUP($A887,'SIMD 2020v2 DZ lookup data'!$A:$AA,9,FALSE)))</f>
        <v> </v>
      </c>
      <c r="K887" s="30" t="str">
        <f>IF($A887="Enter data zone code", " ",IF(ISNA(VLOOKUP($A887,'SIMD 2020v2 DZ lookup data'!$A:$AA,10,FALSE)),"not found",VLOOKUP($A887,'SIMD 2020v2 DZ lookup data'!$A:$AA,10,FALSE)))</f>
        <v> </v>
      </c>
      <c r="L887" s="30" t="str">
        <f>IF($A887="Enter data zone code", " ",IF(ISNA(VLOOKUP($A887,'SIMD 2020v2 DZ lookup data'!$A:$AA,11,FALSE)),"not found",VLOOKUP($A887,'SIMD 2020v2 DZ lookup data'!$A:$AA,11,FALSE)))</f>
        <v> </v>
      </c>
      <c r="M887" s="30" t="str">
        <f>IF($A887="Enter data zone code", " ",IF(ISNA(VLOOKUP($A887,'SIMD 2020v2 DZ lookup data'!$A:$AA,12,FALSE)),"not found",VLOOKUP($A887,'SIMD 2020v2 DZ lookup data'!$A:$AA,12,FALSE)))</f>
        <v> </v>
      </c>
      <c r="N887" s="30" t="str">
        <f>IF($A887="Enter data zone code", " ",IF(ISNA(VLOOKUP($A887,'SIMD 2020v2 DZ lookup data'!$A:$AA,13,FALSE)),"not found",VLOOKUP($A887,'SIMD 2020v2 DZ lookup data'!$A:$AA,13,FALSE)))</f>
        <v> </v>
      </c>
      <c r="O887" s="31" t="str">
        <f>IF($A887="Enter data zone code", " ",IF(ISNA(VLOOKUP($A887,'SIMD 2020v2 DZ lookup data'!$A:$AA,14,FALSE)),"not found",VLOOKUP($A887,'SIMD 2020v2 DZ lookup data'!$A:$AA,14,FALSE)))</f>
        <v> </v>
      </c>
      <c r="P887" s="31" t="str">
        <f>IF($A887="Enter data zone code", " ",IF(ISNA(VLOOKUP($A887,'SIMD 2020v2 DZ lookup data'!$A:$AA,15,FALSE)),"not found",VLOOKUP($A887,'SIMD 2020v2 DZ lookup data'!$A:$AA,15,FALSE)))</f>
        <v> </v>
      </c>
      <c r="Q887" s="37" t="str">
        <f>IF($A887="Enter data zone code", " ",IF(ISNA(VLOOKUP($A887,'SIMD 2020v2 DZ lookup data'!$A:$AA,17,FALSE)),"not found",VLOOKUP($A887,'SIMD 2020v2 DZ lookup data'!$A:$AA,17,FALSE)))</f>
        <v> </v>
      </c>
      <c r="R887" s="36" t="str">
        <f>IF($A887="Enter data zone code", " ",IF(ISNA(VLOOKUP($A887,'SIMD 2020v2 DZ lookup data'!$A:$AA,19,FALSE)),"not found",VLOOKUP($A887,'SIMD 2020v2 DZ lookup data'!$A:$AA,19,FALSE)))</f>
        <v> </v>
      </c>
      <c r="S887" s="36" t="str">
        <f>IF($A887="Enter data zone code", " ",IF(ISNA(VLOOKUP($A887,'SIMD 2020v2 DZ lookup data'!$A:$AA,23,FALSE)),"not found",VLOOKUP($A887,'SIMD 2020v2 DZ lookup data'!$A:$AA,23,FALSE)))</f>
        <v> </v>
      </c>
      <c r="T887" s="36" t="str">
        <f>IF($A887="Enter data zone code", " ",IF(ISNA(VLOOKUP($A887,'SIMD 2020v2 DZ lookup data'!$A:$AA,25,FALSE)),"not found",VLOOKUP($A887,'SIMD 2020v2 DZ lookup data'!$A:$AA,25,FALSE)))</f>
        <v> </v>
      </c>
      <c r="U887" s="38" t="str">
        <f>IF($A887="Enter data zone code", " ",IF(ISNA(VLOOKUP($A887,'SIMD 2020v2 DZ lookup data'!$A:$AA,27,FALSE)),"not found",VLOOKUP($A887,'SIMD 2020v2 DZ lookup data'!$A:$AA,27,FALSE)))</f>
        <v> </v>
      </c>
    </row>
    <row r="888" ht="15.75" customHeight="1">
      <c r="A888" s="35" t="s">
        <v>89</v>
      </c>
      <c r="B888" s="36" t="str">
        <f>IF($A888="Enter data zone code", " ",IF(ISNA(VLOOKUP($A888,'SIMD 2020v2 DZ lookup data'!$A:$AA,2,FALSE)),"not found",VLOOKUP($A888,'SIMD 2020v2 DZ lookup data'!$A:$AA,2,FALSE)))</f>
        <v> </v>
      </c>
      <c r="C888" s="36" t="str">
        <f>IF($A888="Enter data zone code", " ",IF(ISNA(VLOOKUP($A888,'SIMD 2020v2 DZ lookup data'!$A:$AA,21,FALSE)),"not found",VLOOKUP($A888,'SIMD 2020v2 DZ lookup data'!$A:$AA,21,FALSE)))</f>
        <v> </v>
      </c>
      <c r="D888" s="29" t="str">
        <f>IF($A888="Enter data zone code", " ",IF(ISNA(VLOOKUP($A888,'SIMD 2020v2 DZ lookup data'!$A:$AA,3,FALSE)),"not found",VLOOKUP($A888,'SIMD 2020v2 DZ lookup data'!$A:$AA,3,FALSE)))</f>
        <v> </v>
      </c>
      <c r="E888" s="29" t="str">
        <f>IF($A888="Enter data zone code", " ",IF(ISNA(VLOOKUP($A888,'SIMD 2020v2 DZ lookup data'!$A:$AA,4,FALSE)),"not found",VLOOKUP($A888,'SIMD 2020v2 DZ lookup data'!$A:$AA,4,FALSE)))</f>
        <v> </v>
      </c>
      <c r="F888" s="29" t="str">
        <f>IF($A888="Enter data zone code", " ",IF(ISNA(VLOOKUP($A888,'SIMD 2020v2 DZ lookup data'!$A:$AA,5,FALSE)),"not found",VLOOKUP($A888,'SIMD 2020v2 DZ lookup data'!$A:$AA,5,FALSE)))</f>
        <v> </v>
      </c>
      <c r="G888" s="29" t="str">
        <f>IF($A888="Enter data zone code", " ",IF(ISNA(VLOOKUP($A888,'SIMD 2020v2 DZ lookup data'!$A:$AA,6,FALSE)),"not found",VLOOKUP($A888,'SIMD 2020v2 DZ lookup data'!$A:$AA,6,FALSE)))</f>
        <v> </v>
      </c>
      <c r="H888" s="30" t="str">
        <f>IF($A888="Enter data zone code", " ",IF(ISNA(VLOOKUP($A888,'SIMD 2020v2 DZ lookup data'!$A:$AA,8,FALSE)),"not found",VLOOKUP($A888,'SIMD 2020v2 DZ lookup data'!$A:$AA,7,FALSE)))</f>
        <v> </v>
      </c>
      <c r="I888" s="30" t="str">
        <f>IF($A888="Enter data zone code", " ",IF(ISNA(VLOOKUP($A888,'SIMD 2020v2 DZ lookup data'!$A:$AA,7,FALSE)),"not found",VLOOKUP($A888,'SIMD 2020v2 DZ lookup data'!$A:$AA,8,FALSE)))</f>
        <v> </v>
      </c>
      <c r="J888" s="30" t="str">
        <f>IF($A888="Enter data zone code", " ",IF(ISNA(VLOOKUP($A888,'SIMD 2020v2 DZ lookup data'!$A:$AA,9,FALSE)),"not found",VLOOKUP($A888,'SIMD 2020v2 DZ lookup data'!$A:$AA,9,FALSE)))</f>
        <v> </v>
      </c>
      <c r="K888" s="30" t="str">
        <f>IF($A888="Enter data zone code", " ",IF(ISNA(VLOOKUP($A888,'SIMD 2020v2 DZ lookup data'!$A:$AA,10,FALSE)),"not found",VLOOKUP($A888,'SIMD 2020v2 DZ lookup data'!$A:$AA,10,FALSE)))</f>
        <v> </v>
      </c>
      <c r="L888" s="30" t="str">
        <f>IF($A888="Enter data zone code", " ",IF(ISNA(VLOOKUP($A888,'SIMD 2020v2 DZ lookup data'!$A:$AA,11,FALSE)),"not found",VLOOKUP($A888,'SIMD 2020v2 DZ lookup data'!$A:$AA,11,FALSE)))</f>
        <v> </v>
      </c>
      <c r="M888" s="30" t="str">
        <f>IF($A888="Enter data zone code", " ",IF(ISNA(VLOOKUP($A888,'SIMD 2020v2 DZ lookup data'!$A:$AA,12,FALSE)),"not found",VLOOKUP($A888,'SIMD 2020v2 DZ lookup data'!$A:$AA,12,FALSE)))</f>
        <v> </v>
      </c>
      <c r="N888" s="30" t="str">
        <f>IF($A888="Enter data zone code", " ",IF(ISNA(VLOOKUP($A888,'SIMD 2020v2 DZ lookup data'!$A:$AA,13,FALSE)),"not found",VLOOKUP($A888,'SIMD 2020v2 DZ lookup data'!$A:$AA,13,FALSE)))</f>
        <v> </v>
      </c>
      <c r="O888" s="31" t="str">
        <f>IF($A888="Enter data zone code", " ",IF(ISNA(VLOOKUP($A888,'SIMD 2020v2 DZ lookup data'!$A:$AA,14,FALSE)),"not found",VLOOKUP($A888,'SIMD 2020v2 DZ lookup data'!$A:$AA,14,FALSE)))</f>
        <v> </v>
      </c>
      <c r="P888" s="31" t="str">
        <f>IF($A888="Enter data zone code", " ",IF(ISNA(VLOOKUP($A888,'SIMD 2020v2 DZ lookup data'!$A:$AA,15,FALSE)),"not found",VLOOKUP($A888,'SIMD 2020v2 DZ lookup data'!$A:$AA,15,FALSE)))</f>
        <v> </v>
      </c>
      <c r="Q888" s="37" t="str">
        <f>IF($A888="Enter data zone code", " ",IF(ISNA(VLOOKUP($A888,'SIMD 2020v2 DZ lookup data'!$A:$AA,17,FALSE)),"not found",VLOOKUP($A888,'SIMD 2020v2 DZ lookup data'!$A:$AA,17,FALSE)))</f>
        <v> </v>
      </c>
      <c r="R888" s="36" t="str">
        <f>IF($A888="Enter data zone code", " ",IF(ISNA(VLOOKUP($A888,'SIMD 2020v2 DZ lookup data'!$A:$AA,19,FALSE)),"not found",VLOOKUP($A888,'SIMD 2020v2 DZ lookup data'!$A:$AA,19,FALSE)))</f>
        <v> </v>
      </c>
      <c r="S888" s="36" t="str">
        <f>IF($A888="Enter data zone code", " ",IF(ISNA(VLOOKUP($A888,'SIMD 2020v2 DZ lookup data'!$A:$AA,23,FALSE)),"not found",VLOOKUP($A888,'SIMD 2020v2 DZ lookup data'!$A:$AA,23,FALSE)))</f>
        <v> </v>
      </c>
      <c r="T888" s="36" t="str">
        <f>IF($A888="Enter data zone code", " ",IF(ISNA(VLOOKUP($A888,'SIMD 2020v2 DZ lookup data'!$A:$AA,25,FALSE)),"not found",VLOOKUP($A888,'SIMD 2020v2 DZ lookup data'!$A:$AA,25,FALSE)))</f>
        <v> </v>
      </c>
      <c r="U888" s="38" t="str">
        <f>IF($A888="Enter data zone code", " ",IF(ISNA(VLOOKUP($A888,'SIMD 2020v2 DZ lookup data'!$A:$AA,27,FALSE)),"not found",VLOOKUP($A888,'SIMD 2020v2 DZ lookup data'!$A:$AA,27,FALSE)))</f>
        <v> </v>
      </c>
    </row>
    <row r="889" ht="15.75" customHeight="1">
      <c r="A889" s="35" t="s">
        <v>89</v>
      </c>
      <c r="B889" s="36" t="str">
        <f>IF($A889="Enter data zone code", " ",IF(ISNA(VLOOKUP($A889,'SIMD 2020v2 DZ lookup data'!$A:$AA,2,FALSE)),"not found",VLOOKUP($A889,'SIMD 2020v2 DZ lookup data'!$A:$AA,2,FALSE)))</f>
        <v> </v>
      </c>
      <c r="C889" s="36" t="str">
        <f>IF($A889="Enter data zone code", " ",IF(ISNA(VLOOKUP($A889,'SIMD 2020v2 DZ lookup data'!$A:$AA,21,FALSE)),"not found",VLOOKUP($A889,'SIMD 2020v2 DZ lookup data'!$A:$AA,21,FALSE)))</f>
        <v> </v>
      </c>
      <c r="D889" s="29" t="str">
        <f>IF($A889="Enter data zone code", " ",IF(ISNA(VLOOKUP($A889,'SIMD 2020v2 DZ lookup data'!$A:$AA,3,FALSE)),"not found",VLOOKUP($A889,'SIMD 2020v2 DZ lookup data'!$A:$AA,3,FALSE)))</f>
        <v> </v>
      </c>
      <c r="E889" s="29" t="str">
        <f>IF($A889="Enter data zone code", " ",IF(ISNA(VLOOKUP($A889,'SIMD 2020v2 DZ lookup data'!$A:$AA,4,FALSE)),"not found",VLOOKUP($A889,'SIMD 2020v2 DZ lookup data'!$A:$AA,4,FALSE)))</f>
        <v> </v>
      </c>
      <c r="F889" s="29" t="str">
        <f>IF($A889="Enter data zone code", " ",IF(ISNA(VLOOKUP($A889,'SIMD 2020v2 DZ lookup data'!$A:$AA,5,FALSE)),"not found",VLOOKUP($A889,'SIMD 2020v2 DZ lookup data'!$A:$AA,5,FALSE)))</f>
        <v> </v>
      </c>
      <c r="G889" s="29" t="str">
        <f>IF($A889="Enter data zone code", " ",IF(ISNA(VLOOKUP($A889,'SIMD 2020v2 DZ lookup data'!$A:$AA,6,FALSE)),"not found",VLOOKUP($A889,'SIMD 2020v2 DZ lookup data'!$A:$AA,6,FALSE)))</f>
        <v> </v>
      </c>
      <c r="H889" s="30" t="str">
        <f>IF($A889="Enter data zone code", " ",IF(ISNA(VLOOKUP($A889,'SIMD 2020v2 DZ lookup data'!$A:$AA,8,FALSE)),"not found",VLOOKUP($A889,'SIMD 2020v2 DZ lookup data'!$A:$AA,7,FALSE)))</f>
        <v> </v>
      </c>
      <c r="I889" s="30" t="str">
        <f>IF($A889="Enter data zone code", " ",IF(ISNA(VLOOKUP($A889,'SIMD 2020v2 DZ lookup data'!$A:$AA,7,FALSE)),"not found",VLOOKUP($A889,'SIMD 2020v2 DZ lookup data'!$A:$AA,8,FALSE)))</f>
        <v> </v>
      </c>
      <c r="J889" s="30" t="str">
        <f>IF($A889="Enter data zone code", " ",IF(ISNA(VLOOKUP($A889,'SIMD 2020v2 DZ lookup data'!$A:$AA,9,FALSE)),"not found",VLOOKUP($A889,'SIMD 2020v2 DZ lookup data'!$A:$AA,9,FALSE)))</f>
        <v> </v>
      </c>
      <c r="K889" s="30" t="str">
        <f>IF($A889="Enter data zone code", " ",IF(ISNA(VLOOKUP($A889,'SIMD 2020v2 DZ lookup data'!$A:$AA,10,FALSE)),"not found",VLOOKUP($A889,'SIMD 2020v2 DZ lookup data'!$A:$AA,10,FALSE)))</f>
        <v> </v>
      </c>
      <c r="L889" s="30" t="str">
        <f>IF($A889="Enter data zone code", " ",IF(ISNA(VLOOKUP($A889,'SIMD 2020v2 DZ lookup data'!$A:$AA,11,FALSE)),"not found",VLOOKUP($A889,'SIMD 2020v2 DZ lookup data'!$A:$AA,11,FALSE)))</f>
        <v> </v>
      </c>
      <c r="M889" s="30" t="str">
        <f>IF($A889="Enter data zone code", " ",IF(ISNA(VLOOKUP($A889,'SIMD 2020v2 DZ lookup data'!$A:$AA,12,FALSE)),"not found",VLOOKUP($A889,'SIMD 2020v2 DZ lookup data'!$A:$AA,12,FALSE)))</f>
        <v> </v>
      </c>
      <c r="N889" s="30" t="str">
        <f>IF($A889="Enter data zone code", " ",IF(ISNA(VLOOKUP($A889,'SIMD 2020v2 DZ lookup data'!$A:$AA,13,FALSE)),"not found",VLOOKUP($A889,'SIMD 2020v2 DZ lookup data'!$A:$AA,13,FALSE)))</f>
        <v> </v>
      </c>
      <c r="O889" s="31" t="str">
        <f>IF($A889="Enter data zone code", " ",IF(ISNA(VLOOKUP($A889,'SIMD 2020v2 DZ lookup data'!$A:$AA,14,FALSE)),"not found",VLOOKUP($A889,'SIMD 2020v2 DZ lookup data'!$A:$AA,14,FALSE)))</f>
        <v> </v>
      </c>
      <c r="P889" s="31" t="str">
        <f>IF($A889="Enter data zone code", " ",IF(ISNA(VLOOKUP($A889,'SIMD 2020v2 DZ lookup data'!$A:$AA,15,FALSE)),"not found",VLOOKUP($A889,'SIMD 2020v2 DZ lookup data'!$A:$AA,15,FALSE)))</f>
        <v> </v>
      </c>
      <c r="Q889" s="37" t="str">
        <f>IF($A889="Enter data zone code", " ",IF(ISNA(VLOOKUP($A889,'SIMD 2020v2 DZ lookup data'!$A:$AA,17,FALSE)),"not found",VLOOKUP($A889,'SIMD 2020v2 DZ lookup data'!$A:$AA,17,FALSE)))</f>
        <v> </v>
      </c>
      <c r="R889" s="36" t="str">
        <f>IF($A889="Enter data zone code", " ",IF(ISNA(VLOOKUP($A889,'SIMD 2020v2 DZ lookup data'!$A:$AA,19,FALSE)),"not found",VLOOKUP($A889,'SIMD 2020v2 DZ lookup data'!$A:$AA,19,FALSE)))</f>
        <v> </v>
      </c>
      <c r="S889" s="36" t="str">
        <f>IF($A889="Enter data zone code", " ",IF(ISNA(VLOOKUP($A889,'SIMD 2020v2 DZ lookup data'!$A:$AA,23,FALSE)),"not found",VLOOKUP($A889,'SIMD 2020v2 DZ lookup data'!$A:$AA,23,FALSE)))</f>
        <v> </v>
      </c>
      <c r="T889" s="36" t="str">
        <f>IF($A889="Enter data zone code", " ",IF(ISNA(VLOOKUP($A889,'SIMD 2020v2 DZ lookup data'!$A:$AA,25,FALSE)),"not found",VLOOKUP($A889,'SIMD 2020v2 DZ lookup data'!$A:$AA,25,FALSE)))</f>
        <v> </v>
      </c>
      <c r="U889" s="38" t="str">
        <f>IF($A889="Enter data zone code", " ",IF(ISNA(VLOOKUP($A889,'SIMD 2020v2 DZ lookup data'!$A:$AA,27,FALSE)),"not found",VLOOKUP($A889,'SIMD 2020v2 DZ lookup data'!$A:$AA,27,FALSE)))</f>
        <v> </v>
      </c>
    </row>
    <row r="890" ht="15.75" customHeight="1">
      <c r="A890" s="35" t="s">
        <v>89</v>
      </c>
      <c r="B890" s="36" t="str">
        <f>IF($A890="Enter data zone code", " ",IF(ISNA(VLOOKUP($A890,'SIMD 2020v2 DZ lookup data'!$A:$AA,2,FALSE)),"not found",VLOOKUP($A890,'SIMD 2020v2 DZ lookup data'!$A:$AA,2,FALSE)))</f>
        <v> </v>
      </c>
      <c r="C890" s="36" t="str">
        <f>IF($A890="Enter data zone code", " ",IF(ISNA(VLOOKUP($A890,'SIMD 2020v2 DZ lookup data'!$A:$AA,21,FALSE)),"not found",VLOOKUP($A890,'SIMD 2020v2 DZ lookup data'!$A:$AA,21,FALSE)))</f>
        <v> </v>
      </c>
      <c r="D890" s="29" t="str">
        <f>IF($A890="Enter data zone code", " ",IF(ISNA(VLOOKUP($A890,'SIMD 2020v2 DZ lookup data'!$A:$AA,3,FALSE)),"not found",VLOOKUP($A890,'SIMD 2020v2 DZ lookup data'!$A:$AA,3,FALSE)))</f>
        <v> </v>
      </c>
      <c r="E890" s="29" t="str">
        <f>IF($A890="Enter data zone code", " ",IF(ISNA(VLOOKUP($A890,'SIMD 2020v2 DZ lookup data'!$A:$AA,4,FALSE)),"not found",VLOOKUP($A890,'SIMD 2020v2 DZ lookup data'!$A:$AA,4,FALSE)))</f>
        <v> </v>
      </c>
      <c r="F890" s="29" t="str">
        <f>IF($A890="Enter data zone code", " ",IF(ISNA(VLOOKUP($A890,'SIMD 2020v2 DZ lookup data'!$A:$AA,5,FALSE)),"not found",VLOOKUP($A890,'SIMD 2020v2 DZ lookup data'!$A:$AA,5,FALSE)))</f>
        <v> </v>
      </c>
      <c r="G890" s="29" t="str">
        <f>IF($A890="Enter data zone code", " ",IF(ISNA(VLOOKUP($A890,'SIMD 2020v2 DZ lookup data'!$A:$AA,6,FALSE)),"not found",VLOOKUP($A890,'SIMD 2020v2 DZ lookup data'!$A:$AA,6,FALSE)))</f>
        <v> </v>
      </c>
      <c r="H890" s="30" t="str">
        <f>IF($A890="Enter data zone code", " ",IF(ISNA(VLOOKUP($A890,'SIMD 2020v2 DZ lookup data'!$A:$AA,8,FALSE)),"not found",VLOOKUP($A890,'SIMD 2020v2 DZ lookup data'!$A:$AA,7,FALSE)))</f>
        <v> </v>
      </c>
      <c r="I890" s="30" t="str">
        <f>IF($A890="Enter data zone code", " ",IF(ISNA(VLOOKUP($A890,'SIMD 2020v2 DZ lookup data'!$A:$AA,7,FALSE)),"not found",VLOOKUP($A890,'SIMD 2020v2 DZ lookup data'!$A:$AA,8,FALSE)))</f>
        <v> </v>
      </c>
      <c r="J890" s="30" t="str">
        <f>IF($A890="Enter data zone code", " ",IF(ISNA(VLOOKUP($A890,'SIMD 2020v2 DZ lookup data'!$A:$AA,9,FALSE)),"not found",VLOOKUP($A890,'SIMD 2020v2 DZ lookup data'!$A:$AA,9,FALSE)))</f>
        <v> </v>
      </c>
      <c r="K890" s="30" t="str">
        <f>IF($A890="Enter data zone code", " ",IF(ISNA(VLOOKUP($A890,'SIMD 2020v2 DZ lookup data'!$A:$AA,10,FALSE)),"not found",VLOOKUP($A890,'SIMD 2020v2 DZ lookup data'!$A:$AA,10,FALSE)))</f>
        <v> </v>
      </c>
      <c r="L890" s="30" t="str">
        <f>IF($A890="Enter data zone code", " ",IF(ISNA(VLOOKUP($A890,'SIMD 2020v2 DZ lookup data'!$A:$AA,11,FALSE)),"not found",VLOOKUP($A890,'SIMD 2020v2 DZ lookup data'!$A:$AA,11,FALSE)))</f>
        <v> </v>
      </c>
      <c r="M890" s="30" t="str">
        <f>IF($A890="Enter data zone code", " ",IF(ISNA(VLOOKUP($A890,'SIMD 2020v2 DZ lookup data'!$A:$AA,12,FALSE)),"not found",VLOOKUP($A890,'SIMD 2020v2 DZ lookup data'!$A:$AA,12,FALSE)))</f>
        <v> </v>
      </c>
      <c r="N890" s="30" t="str">
        <f>IF($A890="Enter data zone code", " ",IF(ISNA(VLOOKUP($A890,'SIMD 2020v2 DZ lookup data'!$A:$AA,13,FALSE)),"not found",VLOOKUP($A890,'SIMD 2020v2 DZ lookup data'!$A:$AA,13,FALSE)))</f>
        <v> </v>
      </c>
      <c r="O890" s="31" t="str">
        <f>IF($A890="Enter data zone code", " ",IF(ISNA(VLOOKUP($A890,'SIMD 2020v2 DZ lookup data'!$A:$AA,14,FALSE)),"not found",VLOOKUP($A890,'SIMD 2020v2 DZ lookup data'!$A:$AA,14,FALSE)))</f>
        <v> </v>
      </c>
      <c r="P890" s="31" t="str">
        <f>IF($A890="Enter data zone code", " ",IF(ISNA(VLOOKUP($A890,'SIMD 2020v2 DZ lookup data'!$A:$AA,15,FALSE)),"not found",VLOOKUP($A890,'SIMD 2020v2 DZ lookup data'!$A:$AA,15,FALSE)))</f>
        <v> </v>
      </c>
      <c r="Q890" s="37" t="str">
        <f>IF($A890="Enter data zone code", " ",IF(ISNA(VLOOKUP($A890,'SIMD 2020v2 DZ lookup data'!$A:$AA,17,FALSE)),"not found",VLOOKUP($A890,'SIMD 2020v2 DZ lookup data'!$A:$AA,17,FALSE)))</f>
        <v> </v>
      </c>
      <c r="R890" s="36" t="str">
        <f>IF($A890="Enter data zone code", " ",IF(ISNA(VLOOKUP($A890,'SIMD 2020v2 DZ lookup data'!$A:$AA,19,FALSE)),"not found",VLOOKUP($A890,'SIMD 2020v2 DZ lookup data'!$A:$AA,19,FALSE)))</f>
        <v> </v>
      </c>
      <c r="S890" s="36" t="str">
        <f>IF($A890="Enter data zone code", " ",IF(ISNA(VLOOKUP($A890,'SIMD 2020v2 DZ lookup data'!$A:$AA,23,FALSE)),"not found",VLOOKUP($A890,'SIMD 2020v2 DZ lookup data'!$A:$AA,23,FALSE)))</f>
        <v> </v>
      </c>
      <c r="T890" s="36" t="str">
        <f>IF($A890="Enter data zone code", " ",IF(ISNA(VLOOKUP($A890,'SIMD 2020v2 DZ lookup data'!$A:$AA,25,FALSE)),"not found",VLOOKUP($A890,'SIMD 2020v2 DZ lookup data'!$A:$AA,25,FALSE)))</f>
        <v> </v>
      </c>
      <c r="U890" s="38" t="str">
        <f>IF($A890="Enter data zone code", " ",IF(ISNA(VLOOKUP($A890,'SIMD 2020v2 DZ lookup data'!$A:$AA,27,FALSE)),"not found",VLOOKUP($A890,'SIMD 2020v2 DZ lookup data'!$A:$AA,27,FALSE)))</f>
        <v> </v>
      </c>
    </row>
    <row r="891" ht="15.75" customHeight="1">
      <c r="A891" s="35" t="s">
        <v>89</v>
      </c>
      <c r="B891" s="36" t="str">
        <f>IF($A891="Enter data zone code", " ",IF(ISNA(VLOOKUP($A891,'SIMD 2020v2 DZ lookup data'!$A:$AA,2,FALSE)),"not found",VLOOKUP($A891,'SIMD 2020v2 DZ lookup data'!$A:$AA,2,FALSE)))</f>
        <v> </v>
      </c>
      <c r="C891" s="36" t="str">
        <f>IF($A891="Enter data zone code", " ",IF(ISNA(VLOOKUP($A891,'SIMD 2020v2 DZ lookup data'!$A:$AA,21,FALSE)),"not found",VLOOKUP($A891,'SIMD 2020v2 DZ lookup data'!$A:$AA,21,FALSE)))</f>
        <v> </v>
      </c>
      <c r="D891" s="29" t="str">
        <f>IF($A891="Enter data zone code", " ",IF(ISNA(VLOOKUP($A891,'SIMD 2020v2 DZ lookup data'!$A:$AA,3,FALSE)),"not found",VLOOKUP($A891,'SIMD 2020v2 DZ lookup data'!$A:$AA,3,FALSE)))</f>
        <v> </v>
      </c>
      <c r="E891" s="29" t="str">
        <f>IF($A891="Enter data zone code", " ",IF(ISNA(VLOOKUP($A891,'SIMD 2020v2 DZ lookup data'!$A:$AA,4,FALSE)),"not found",VLOOKUP($A891,'SIMD 2020v2 DZ lookup data'!$A:$AA,4,FALSE)))</f>
        <v> </v>
      </c>
      <c r="F891" s="29" t="str">
        <f>IF($A891="Enter data zone code", " ",IF(ISNA(VLOOKUP($A891,'SIMD 2020v2 DZ lookup data'!$A:$AA,5,FALSE)),"not found",VLOOKUP($A891,'SIMD 2020v2 DZ lookup data'!$A:$AA,5,FALSE)))</f>
        <v> </v>
      </c>
      <c r="G891" s="29" t="str">
        <f>IF($A891="Enter data zone code", " ",IF(ISNA(VLOOKUP($A891,'SIMD 2020v2 DZ lookup data'!$A:$AA,6,FALSE)),"not found",VLOOKUP($A891,'SIMD 2020v2 DZ lookup data'!$A:$AA,6,FALSE)))</f>
        <v> </v>
      </c>
      <c r="H891" s="30" t="str">
        <f>IF($A891="Enter data zone code", " ",IF(ISNA(VLOOKUP($A891,'SIMD 2020v2 DZ lookup data'!$A:$AA,8,FALSE)),"not found",VLOOKUP($A891,'SIMD 2020v2 DZ lookup data'!$A:$AA,7,FALSE)))</f>
        <v> </v>
      </c>
      <c r="I891" s="30" t="str">
        <f>IF($A891="Enter data zone code", " ",IF(ISNA(VLOOKUP($A891,'SIMD 2020v2 DZ lookup data'!$A:$AA,7,FALSE)),"not found",VLOOKUP($A891,'SIMD 2020v2 DZ lookup data'!$A:$AA,8,FALSE)))</f>
        <v> </v>
      </c>
      <c r="J891" s="30" t="str">
        <f>IF($A891="Enter data zone code", " ",IF(ISNA(VLOOKUP($A891,'SIMD 2020v2 DZ lookup data'!$A:$AA,9,FALSE)),"not found",VLOOKUP($A891,'SIMD 2020v2 DZ lookup data'!$A:$AA,9,FALSE)))</f>
        <v> </v>
      </c>
      <c r="K891" s="30" t="str">
        <f>IF($A891="Enter data zone code", " ",IF(ISNA(VLOOKUP($A891,'SIMD 2020v2 DZ lookup data'!$A:$AA,10,FALSE)),"not found",VLOOKUP($A891,'SIMD 2020v2 DZ lookup data'!$A:$AA,10,FALSE)))</f>
        <v> </v>
      </c>
      <c r="L891" s="30" t="str">
        <f>IF($A891="Enter data zone code", " ",IF(ISNA(VLOOKUP($A891,'SIMD 2020v2 DZ lookup data'!$A:$AA,11,FALSE)),"not found",VLOOKUP($A891,'SIMD 2020v2 DZ lookup data'!$A:$AA,11,FALSE)))</f>
        <v> </v>
      </c>
      <c r="M891" s="30" t="str">
        <f>IF($A891="Enter data zone code", " ",IF(ISNA(VLOOKUP($A891,'SIMD 2020v2 DZ lookup data'!$A:$AA,12,FALSE)),"not found",VLOOKUP($A891,'SIMD 2020v2 DZ lookup data'!$A:$AA,12,FALSE)))</f>
        <v> </v>
      </c>
      <c r="N891" s="30" t="str">
        <f>IF($A891="Enter data zone code", " ",IF(ISNA(VLOOKUP($A891,'SIMD 2020v2 DZ lookup data'!$A:$AA,13,FALSE)),"not found",VLOOKUP($A891,'SIMD 2020v2 DZ lookup data'!$A:$AA,13,FALSE)))</f>
        <v> </v>
      </c>
      <c r="O891" s="31" t="str">
        <f>IF($A891="Enter data zone code", " ",IF(ISNA(VLOOKUP($A891,'SIMD 2020v2 DZ lookup data'!$A:$AA,14,FALSE)),"not found",VLOOKUP($A891,'SIMD 2020v2 DZ lookup data'!$A:$AA,14,FALSE)))</f>
        <v> </v>
      </c>
      <c r="P891" s="31" t="str">
        <f>IF($A891="Enter data zone code", " ",IF(ISNA(VLOOKUP($A891,'SIMD 2020v2 DZ lookup data'!$A:$AA,15,FALSE)),"not found",VLOOKUP($A891,'SIMD 2020v2 DZ lookup data'!$A:$AA,15,FALSE)))</f>
        <v> </v>
      </c>
      <c r="Q891" s="37" t="str">
        <f>IF($A891="Enter data zone code", " ",IF(ISNA(VLOOKUP($A891,'SIMD 2020v2 DZ lookup data'!$A:$AA,17,FALSE)),"not found",VLOOKUP($A891,'SIMD 2020v2 DZ lookup data'!$A:$AA,17,FALSE)))</f>
        <v> </v>
      </c>
      <c r="R891" s="36" t="str">
        <f>IF($A891="Enter data zone code", " ",IF(ISNA(VLOOKUP($A891,'SIMD 2020v2 DZ lookup data'!$A:$AA,19,FALSE)),"not found",VLOOKUP($A891,'SIMD 2020v2 DZ lookup data'!$A:$AA,19,FALSE)))</f>
        <v> </v>
      </c>
      <c r="S891" s="36" t="str">
        <f>IF($A891="Enter data zone code", " ",IF(ISNA(VLOOKUP($A891,'SIMD 2020v2 DZ lookup data'!$A:$AA,23,FALSE)),"not found",VLOOKUP($A891,'SIMD 2020v2 DZ lookup data'!$A:$AA,23,FALSE)))</f>
        <v> </v>
      </c>
      <c r="T891" s="36" t="str">
        <f>IF($A891="Enter data zone code", " ",IF(ISNA(VLOOKUP($A891,'SIMD 2020v2 DZ lookup data'!$A:$AA,25,FALSE)),"not found",VLOOKUP($A891,'SIMD 2020v2 DZ lookup data'!$A:$AA,25,FALSE)))</f>
        <v> </v>
      </c>
      <c r="U891" s="38" t="str">
        <f>IF($A891="Enter data zone code", " ",IF(ISNA(VLOOKUP($A891,'SIMD 2020v2 DZ lookup data'!$A:$AA,27,FALSE)),"not found",VLOOKUP($A891,'SIMD 2020v2 DZ lookup data'!$A:$AA,27,FALSE)))</f>
        <v> </v>
      </c>
    </row>
    <row r="892" ht="15.75" customHeight="1">
      <c r="A892" s="35" t="s">
        <v>89</v>
      </c>
      <c r="B892" s="36" t="str">
        <f>IF($A892="Enter data zone code", " ",IF(ISNA(VLOOKUP($A892,'SIMD 2020v2 DZ lookup data'!$A:$AA,2,FALSE)),"not found",VLOOKUP($A892,'SIMD 2020v2 DZ lookup data'!$A:$AA,2,FALSE)))</f>
        <v> </v>
      </c>
      <c r="C892" s="36" t="str">
        <f>IF($A892="Enter data zone code", " ",IF(ISNA(VLOOKUP($A892,'SIMD 2020v2 DZ lookup data'!$A:$AA,21,FALSE)),"not found",VLOOKUP($A892,'SIMD 2020v2 DZ lookup data'!$A:$AA,21,FALSE)))</f>
        <v> </v>
      </c>
      <c r="D892" s="29" t="str">
        <f>IF($A892="Enter data zone code", " ",IF(ISNA(VLOOKUP($A892,'SIMD 2020v2 DZ lookup data'!$A:$AA,3,FALSE)),"not found",VLOOKUP($A892,'SIMD 2020v2 DZ lookup data'!$A:$AA,3,FALSE)))</f>
        <v> </v>
      </c>
      <c r="E892" s="29" t="str">
        <f>IF($A892="Enter data zone code", " ",IF(ISNA(VLOOKUP($A892,'SIMD 2020v2 DZ lookup data'!$A:$AA,4,FALSE)),"not found",VLOOKUP($A892,'SIMD 2020v2 DZ lookup data'!$A:$AA,4,FALSE)))</f>
        <v> </v>
      </c>
      <c r="F892" s="29" t="str">
        <f>IF($A892="Enter data zone code", " ",IF(ISNA(VLOOKUP($A892,'SIMD 2020v2 DZ lookup data'!$A:$AA,5,FALSE)),"not found",VLOOKUP($A892,'SIMD 2020v2 DZ lookup data'!$A:$AA,5,FALSE)))</f>
        <v> </v>
      </c>
      <c r="G892" s="29" t="str">
        <f>IF($A892="Enter data zone code", " ",IF(ISNA(VLOOKUP($A892,'SIMD 2020v2 DZ lookup data'!$A:$AA,6,FALSE)),"not found",VLOOKUP($A892,'SIMD 2020v2 DZ lookup data'!$A:$AA,6,FALSE)))</f>
        <v> </v>
      </c>
      <c r="H892" s="30" t="str">
        <f>IF($A892="Enter data zone code", " ",IF(ISNA(VLOOKUP($A892,'SIMD 2020v2 DZ lookup data'!$A:$AA,8,FALSE)),"not found",VLOOKUP($A892,'SIMD 2020v2 DZ lookup data'!$A:$AA,7,FALSE)))</f>
        <v> </v>
      </c>
      <c r="I892" s="30" t="str">
        <f>IF($A892="Enter data zone code", " ",IF(ISNA(VLOOKUP($A892,'SIMD 2020v2 DZ lookup data'!$A:$AA,7,FALSE)),"not found",VLOOKUP($A892,'SIMD 2020v2 DZ lookup data'!$A:$AA,8,FALSE)))</f>
        <v> </v>
      </c>
      <c r="J892" s="30" t="str">
        <f>IF($A892="Enter data zone code", " ",IF(ISNA(VLOOKUP($A892,'SIMD 2020v2 DZ lookup data'!$A:$AA,9,FALSE)),"not found",VLOOKUP($A892,'SIMD 2020v2 DZ lookup data'!$A:$AA,9,FALSE)))</f>
        <v> </v>
      </c>
      <c r="K892" s="30" t="str">
        <f>IF($A892="Enter data zone code", " ",IF(ISNA(VLOOKUP($A892,'SIMD 2020v2 DZ lookup data'!$A:$AA,10,FALSE)),"not found",VLOOKUP($A892,'SIMD 2020v2 DZ lookup data'!$A:$AA,10,FALSE)))</f>
        <v> </v>
      </c>
      <c r="L892" s="30" t="str">
        <f>IF($A892="Enter data zone code", " ",IF(ISNA(VLOOKUP($A892,'SIMD 2020v2 DZ lookup data'!$A:$AA,11,FALSE)),"not found",VLOOKUP($A892,'SIMD 2020v2 DZ lookup data'!$A:$AA,11,FALSE)))</f>
        <v> </v>
      </c>
      <c r="M892" s="30" t="str">
        <f>IF($A892="Enter data zone code", " ",IF(ISNA(VLOOKUP($A892,'SIMD 2020v2 DZ lookup data'!$A:$AA,12,FALSE)),"not found",VLOOKUP($A892,'SIMD 2020v2 DZ lookup data'!$A:$AA,12,FALSE)))</f>
        <v> </v>
      </c>
      <c r="N892" s="30" t="str">
        <f>IF($A892="Enter data zone code", " ",IF(ISNA(VLOOKUP($A892,'SIMD 2020v2 DZ lookup data'!$A:$AA,13,FALSE)),"not found",VLOOKUP($A892,'SIMD 2020v2 DZ lookup data'!$A:$AA,13,FALSE)))</f>
        <v> </v>
      </c>
      <c r="O892" s="31" t="str">
        <f>IF($A892="Enter data zone code", " ",IF(ISNA(VLOOKUP($A892,'SIMD 2020v2 DZ lookup data'!$A:$AA,14,FALSE)),"not found",VLOOKUP($A892,'SIMD 2020v2 DZ lookup data'!$A:$AA,14,FALSE)))</f>
        <v> </v>
      </c>
      <c r="P892" s="31" t="str">
        <f>IF($A892="Enter data zone code", " ",IF(ISNA(VLOOKUP($A892,'SIMD 2020v2 DZ lookup data'!$A:$AA,15,FALSE)),"not found",VLOOKUP($A892,'SIMD 2020v2 DZ lookup data'!$A:$AA,15,FALSE)))</f>
        <v> </v>
      </c>
      <c r="Q892" s="37" t="str">
        <f>IF($A892="Enter data zone code", " ",IF(ISNA(VLOOKUP($A892,'SIMD 2020v2 DZ lookup data'!$A:$AA,17,FALSE)),"not found",VLOOKUP($A892,'SIMD 2020v2 DZ lookup data'!$A:$AA,17,FALSE)))</f>
        <v> </v>
      </c>
      <c r="R892" s="36" t="str">
        <f>IF($A892="Enter data zone code", " ",IF(ISNA(VLOOKUP($A892,'SIMD 2020v2 DZ lookup data'!$A:$AA,19,FALSE)),"not found",VLOOKUP($A892,'SIMD 2020v2 DZ lookup data'!$A:$AA,19,FALSE)))</f>
        <v> </v>
      </c>
      <c r="S892" s="36" t="str">
        <f>IF($A892="Enter data zone code", " ",IF(ISNA(VLOOKUP($A892,'SIMD 2020v2 DZ lookup data'!$A:$AA,23,FALSE)),"not found",VLOOKUP($A892,'SIMD 2020v2 DZ lookup data'!$A:$AA,23,FALSE)))</f>
        <v> </v>
      </c>
      <c r="T892" s="36" t="str">
        <f>IF($A892="Enter data zone code", " ",IF(ISNA(VLOOKUP($A892,'SIMD 2020v2 DZ lookup data'!$A:$AA,25,FALSE)),"not found",VLOOKUP($A892,'SIMD 2020v2 DZ lookup data'!$A:$AA,25,FALSE)))</f>
        <v> </v>
      </c>
      <c r="U892" s="38" t="str">
        <f>IF($A892="Enter data zone code", " ",IF(ISNA(VLOOKUP($A892,'SIMD 2020v2 DZ lookup data'!$A:$AA,27,FALSE)),"not found",VLOOKUP($A892,'SIMD 2020v2 DZ lookup data'!$A:$AA,27,FALSE)))</f>
        <v> </v>
      </c>
    </row>
    <row r="893" ht="15.75" customHeight="1">
      <c r="A893" s="35" t="s">
        <v>89</v>
      </c>
      <c r="B893" s="36" t="str">
        <f>IF($A893="Enter data zone code", " ",IF(ISNA(VLOOKUP($A893,'SIMD 2020v2 DZ lookup data'!$A:$AA,2,FALSE)),"not found",VLOOKUP($A893,'SIMD 2020v2 DZ lookup data'!$A:$AA,2,FALSE)))</f>
        <v> </v>
      </c>
      <c r="C893" s="36" t="str">
        <f>IF($A893="Enter data zone code", " ",IF(ISNA(VLOOKUP($A893,'SIMD 2020v2 DZ lookup data'!$A:$AA,21,FALSE)),"not found",VLOOKUP($A893,'SIMD 2020v2 DZ lookup data'!$A:$AA,21,FALSE)))</f>
        <v> </v>
      </c>
      <c r="D893" s="29" t="str">
        <f>IF($A893="Enter data zone code", " ",IF(ISNA(VLOOKUP($A893,'SIMD 2020v2 DZ lookup data'!$A:$AA,3,FALSE)),"not found",VLOOKUP($A893,'SIMD 2020v2 DZ lookup data'!$A:$AA,3,FALSE)))</f>
        <v> </v>
      </c>
      <c r="E893" s="29" t="str">
        <f>IF($A893="Enter data zone code", " ",IF(ISNA(VLOOKUP($A893,'SIMD 2020v2 DZ lookup data'!$A:$AA,4,FALSE)),"not found",VLOOKUP($A893,'SIMD 2020v2 DZ lookup data'!$A:$AA,4,FALSE)))</f>
        <v> </v>
      </c>
      <c r="F893" s="29" t="str">
        <f>IF($A893="Enter data zone code", " ",IF(ISNA(VLOOKUP($A893,'SIMD 2020v2 DZ lookup data'!$A:$AA,5,FALSE)),"not found",VLOOKUP($A893,'SIMD 2020v2 DZ lookup data'!$A:$AA,5,FALSE)))</f>
        <v> </v>
      </c>
      <c r="G893" s="29" t="str">
        <f>IF($A893="Enter data zone code", " ",IF(ISNA(VLOOKUP($A893,'SIMD 2020v2 DZ lookup data'!$A:$AA,6,FALSE)),"not found",VLOOKUP($A893,'SIMD 2020v2 DZ lookup data'!$A:$AA,6,FALSE)))</f>
        <v> </v>
      </c>
      <c r="H893" s="30" t="str">
        <f>IF($A893="Enter data zone code", " ",IF(ISNA(VLOOKUP($A893,'SIMD 2020v2 DZ lookup data'!$A:$AA,8,FALSE)),"not found",VLOOKUP($A893,'SIMD 2020v2 DZ lookup data'!$A:$AA,7,FALSE)))</f>
        <v> </v>
      </c>
      <c r="I893" s="30" t="str">
        <f>IF($A893="Enter data zone code", " ",IF(ISNA(VLOOKUP($A893,'SIMD 2020v2 DZ lookup data'!$A:$AA,7,FALSE)),"not found",VLOOKUP($A893,'SIMD 2020v2 DZ lookup data'!$A:$AA,8,FALSE)))</f>
        <v> </v>
      </c>
      <c r="J893" s="30" t="str">
        <f>IF($A893="Enter data zone code", " ",IF(ISNA(VLOOKUP($A893,'SIMD 2020v2 DZ lookup data'!$A:$AA,9,FALSE)),"not found",VLOOKUP($A893,'SIMD 2020v2 DZ lookup data'!$A:$AA,9,FALSE)))</f>
        <v> </v>
      </c>
      <c r="K893" s="30" t="str">
        <f>IF($A893="Enter data zone code", " ",IF(ISNA(VLOOKUP($A893,'SIMD 2020v2 DZ lookup data'!$A:$AA,10,FALSE)),"not found",VLOOKUP($A893,'SIMD 2020v2 DZ lookup data'!$A:$AA,10,FALSE)))</f>
        <v> </v>
      </c>
      <c r="L893" s="30" t="str">
        <f>IF($A893="Enter data zone code", " ",IF(ISNA(VLOOKUP($A893,'SIMD 2020v2 DZ lookup data'!$A:$AA,11,FALSE)),"not found",VLOOKUP($A893,'SIMD 2020v2 DZ lookup data'!$A:$AA,11,FALSE)))</f>
        <v> </v>
      </c>
      <c r="M893" s="30" t="str">
        <f>IF($A893="Enter data zone code", " ",IF(ISNA(VLOOKUP($A893,'SIMD 2020v2 DZ lookup data'!$A:$AA,12,FALSE)),"not found",VLOOKUP($A893,'SIMD 2020v2 DZ lookup data'!$A:$AA,12,FALSE)))</f>
        <v> </v>
      </c>
      <c r="N893" s="30" t="str">
        <f>IF($A893="Enter data zone code", " ",IF(ISNA(VLOOKUP($A893,'SIMD 2020v2 DZ lookup data'!$A:$AA,13,FALSE)),"not found",VLOOKUP($A893,'SIMD 2020v2 DZ lookup data'!$A:$AA,13,FALSE)))</f>
        <v> </v>
      </c>
      <c r="O893" s="31" t="str">
        <f>IF($A893="Enter data zone code", " ",IF(ISNA(VLOOKUP($A893,'SIMD 2020v2 DZ lookup data'!$A:$AA,14,FALSE)),"not found",VLOOKUP($A893,'SIMD 2020v2 DZ lookup data'!$A:$AA,14,FALSE)))</f>
        <v> </v>
      </c>
      <c r="P893" s="31" t="str">
        <f>IF($A893="Enter data zone code", " ",IF(ISNA(VLOOKUP($A893,'SIMD 2020v2 DZ lookup data'!$A:$AA,15,FALSE)),"not found",VLOOKUP($A893,'SIMD 2020v2 DZ lookup data'!$A:$AA,15,FALSE)))</f>
        <v> </v>
      </c>
      <c r="Q893" s="37" t="str">
        <f>IF($A893="Enter data zone code", " ",IF(ISNA(VLOOKUP($A893,'SIMD 2020v2 DZ lookup data'!$A:$AA,17,FALSE)),"not found",VLOOKUP($A893,'SIMD 2020v2 DZ lookup data'!$A:$AA,17,FALSE)))</f>
        <v> </v>
      </c>
      <c r="R893" s="36" t="str">
        <f>IF($A893="Enter data zone code", " ",IF(ISNA(VLOOKUP($A893,'SIMD 2020v2 DZ lookup data'!$A:$AA,19,FALSE)),"not found",VLOOKUP($A893,'SIMD 2020v2 DZ lookup data'!$A:$AA,19,FALSE)))</f>
        <v> </v>
      </c>
      <c r="S893" s="36" t="str">
        <f>IF($A893="Enter data zone code", " ",IF(ISNA(VLOOKUP($A893,'SIMD 2020v2 DZ lookup data'!$A:$AA,23,FALSE)),"not found",VLOOKUP($A893,'SIMD 2020v2 DZ lookup data'!$A:$AA,23,FALSE)))</f>
        <v> </v>
      </c>
      <c r="T893" s="36" t="str">
        <f>IF($A893="Enter data zone code", " ",IF(ISNA(VLOOKUP($A893,'SIMD 2020v2 DZ lookup data'!$A:$AA,25,FALSE)),"not found",VLOOKUP($A893,'SIMD 2020v2 DZ lookup data'!$A:$AA,25,FALSE)))</f>
        <v> </v>
      </c>
      <c r="U893" s="38" t="str">
        <f>IF($A893="Enter data zone code", " ",IF(ISNA(VLOOKUP($A893,'SIMD 2020v2 DZ lookup data'!$A:$AA,27,FALSE)),"not found",VLOOKUP($A893,'SIMD 2020v2 DZ lookup data'!$A:$AA,27,FALSE)))</f>
        <v> </v>
      </c>
    </row>
    <row r="894" ht="15.75" customHeight="1">
      <c r="A894" s="35" t="s">
        <v>89</v>
      </c>
      <c r="B894" s="36" t="str">
        <f>IF($A894="Enter data zone code", " ",IF(ISNA(VLOOKUP($A894,'SIMD 2020v2 DZ lookup data'!$A:$AA,2,FALSE)),"not found",VLOOKUP($A894,'SIMD 2020v2 DZ lookup data'!$A:$AA,2,FALSE)))</f>
        <v> </v>
      </c>
      <c r="C894" s="36" t="str">
        <f>IF($A894="Enter data zone code", " ",IF(ISNA(VLOOKUP($A894,'SIMD 2020v2 DZ lookup data'!$A:$AA,21,FALSE)),"not found",VLOOKUP($A894,'SIMD 2020v2 DZ lookup data'!$A:$AA,21,FALSE)))</f>
        <v> </v>
      </c>
      <c r="D894" s="29" t="str">
        <f>IF($A894="Enter data zone code", " ",IF(ISNA(VLOOKUP($A894,'SIMD 2020v2 DZ lookup data'!$A:$AA,3,FALSE)),"not found",VLOOKUP($A894,'SIMD 2020v2 DZ lookup data'!$A:$AA,3,FALSE)))</f>
        <v> </v>
      </c>
      <c r="E894" s="29" t="str">
        <f>IF($A894="Enter data zone code", " ",IF(ISNA(VLOOKUP($A894,'SIMD 2020v2 DZ lookup data'!$A:$AA,4,FALSE)),"not found",VLOOKUP($A894,'SIMD 2020v2 DZ lookup data'!$A:$AA,4,FALSE)))</f>
        <v> </v>
      </c>
      <c r="F894" s="29" t="str">
        <f>IF($A894="Enter data zone code", " ",IF(ISNA(VLOOKUP($A894,'SIMD 2020v2 DZ lookup data'!$A:$AA,5,FALSE)),"not found",VLOOKUP($A894,'SIMD 2020v2 DZ lookup data'!$A:$AA,5,FALSE)))</f>
        <v> </v>
      </c>
      <c r="G894" s="29" t="str">
        <f>IF($A894="Enter data zone code", " ",IF(ISNA(VLOOKUP($A894,'SIMD 2020v2 DZ lookup data'!$A:$AA,6,FALSE)),"not found",VLOOKUP($A894,'SIMD 2020v2 DZ lookup data'!$A:$AA,6,FALSE)))</f>
        <v> </v>
      </c>
      <c r="H894" s="30" t="str">
        <f>IF($A894="Enter data zone code", " ",IF(ISNA(VLOOKUP($A894,'SIMD 2020v2 DZ lookup data'!$A:$AA,8,FALSE)),"not found",VLOOKUP($A894,'SIMD 2020v2 DZ lookup data'!$A:$AA,7,FALSE)))</f>
        <v> </v>
      </c>
      <c r="I894" s="30" t="str">
        <f>IF($A894="Enter data zone code", " ",IF(ISNA(VLOOKUP($A894,'SIMD 2020v2 DZ lookup data'!$A:$AA,7,FALSE)),"not found",VLOOKUP($A894,'SIMD 2020v2 DZ lookup data'!$A:$AA,8,FALSE)))</f>
        <v> </v>
      </c>
      <c r="J894" s="30" t="str">
        <f>IF($A894="Enter data zone code", " ",IF(ISNA(VLOOKUP($A894,'SIMD 2020v2 DZ lookup data'!$A:$AA,9,FALSE)),"not found",VLOOKUP($A894,'SIMD 2020v2 DZ lookup data'!$A:$AA,9,FALSE)))</f>
        <v> </v>
      </c>
      <c r="K894" s="30" t="str">
        <f>IF($A894="Enter data zone code", " ",IF(ISNA(VLOOKUP($A894,'SIMD 2020v2 DZ lookup data'!$A:$AA,10,FALSE)),"not found",VLOOKUP($A894,'SIMD 2020v2 DZ lookup data'!$A:$AA,10,FALSE)))</f>
        <v> </v>
      </c>
      <c r="L894" s="30" t="str">
        <f>IF($A894="Enter data zone code", " ",IF(ISNA(VLOOKUP($A894,'SIMD 2020v2 DZ lookup data'!$A:$AA,11,FALSE)),"not found",VLOOKUP($A894,'SIMD 2020v2 DZ lookup data'!$A:$AA,11,FALSE)))</f>
        <v> </v>
      </c>
      <c r="M894" s="30" t="str">
        <f>IF($A894="Enter data zone code", " ",IF(ISNA(VLOOKUP($A894,'SIMD 2020v2 DZ lookup data'!$A:$AA,12,FALSE)),"not found",VLOOKUP($A894,'SIMD 2020v2 DZ lookup data'!$A:$AA,12,FALSE)))</f>
        <v> </v>
      </c>
      <c r="N894" s="30" t="str">
        <f>IF($A894="Enter data zone code", " ",IF(ISNA(VLOOKUP($A894,'SIMD 2020v2 DZ lookup data'!$A:$AA,13,FALSE)),"not found",VLOOKUP($A894,'SIMD 2020v2 DZ lookup data'!$A:$AA,13,FALSE)))</f>
        <v> </v>
      </c>
      <c r="O894" s="31" t="str">
        <f>IF($A894="Enter data zone code", " ",IF(ISNA(VLOOKUP($A894,'SIMD 2020v2 DZ lookup data'!$A:$AA,14,FALSE)),"not found",VLOOKUP($A894,'SIMD 2020v2 DZ lookup data'!$A:$AA,14,FALSE)))</f>
        <v> </v>
      </c>
      <c r="P894" s="31" t="str">
        <f>IF($A894="Enter data zone code", " ",IF(ISNA(VLOOKUP($A894,'SIMD 2020v2 DZ lookup data'!$A:$AA,15,FALSE)),"not found",VLOOKUP($A894,'SIMD 2020v2 DZ lookup data'!$A:$AA,15,FALSE)))</f>
        <v> </v>
      </c>
      <c r="Q894" s="37" t="str">
        <f>IF($A894="Enter data zone code", " ",IF(ISNA(VLOOKUP($A894,'SIMD 2020v2 DZ lookup data'!$A:$AA,17,FALSE)),"not found",VLOOKUP($A894,'SIMD 2020v2 DZ lookup data'!$A:$AA,17,FALSE)))</f>
        <v> </v>
      </c>
      <c r="R894" s="36" t="str">
        <f>IF($A894="Enter data zone code", " ",IF(ISNA(VLOOKUP($A894,'SIMD 2020v2 DZ lookup data'!$A:$AA,19,FALSE)),"not found",VLOOKUP($A894,'SIMD 2020v2 DZ lookup data'!$A:$AA,19,FALSE)))</f>
        <v> </v>
      </c>
      <c r="S894" s="36" t="str">
        <f>IF($A894="Enter data zone code", " ",IF(ISNA(VLOOKUP($A894,'SIMD 2020v2 DZ lookup data'!$A:$AA,23,FALSE)),"not found",VLOOKUP($A894,'SIMD 2020v2 DZ lookup data'!$A:$AA,23,FALSE)))</f>
        <v> </v>
      </c>
      <c r="T894" s="36" t="str">
        <f>IF($A894="Enter data zone code", " ",IF(ISNA(VLOOKUP($A894,'SIMD 2020v2 DZ lookup data'!$A:$AA,25,FALSE)),"not found",VLOOKUP($A894,'SIMD 2020v2 DZ lookup data'!$A:$AA,25,FALSE)))</f>
        <v> </v>
      </c>
      <c r="U894" s="38" t="str">
        <f>IF($A894="Enter data zone code", " ",IF(ISNA(VLOOKUP($A894,'SIMD 2020v2 DZ lookup data'!$A:$AA,27,FALSE)),"not found",VLOOKUP($A894,'SIMD 2020v2 DZ lookup data'!$A:$AA,27,FALSE)))</f>
        <v> </v>
      </c>
    </row>
    <row r="895" ht="15.75" customHeight="1">
      <c r="A895" s="35" t="s">
        <v>89</v>
      </c>
      <c r="B895" s="36" t="str">
        <f>IF($A895="Enter data zone code", " ",IF(ISNA(VLOOKUP($A895,'SIMD 2020v2 DZ lookup data'!$A:$AA,2,FALSE)),"not found",VLOOKUP($A895,'SIMD 2020v2 DZ lookup data'!$A:$AA,2,FALSE)))</f>
        <v> </v>
      </c>
      <c r="C895" s="36" t="str">
        <f>IF($A895="Enter data zone code", " ",IF(ISNA(VLOOKUP($A895,'SIMD 2020v2 DZ lookup data'!$A:$AA,21,FALSE)),"not found",VLOOKUP($A895,'SIMD 2020v2 DZ lookup data'!$A:$AA,21,FALSE)))</f>
        <v> </v>
      </c>
      <c r="D895" s="29" t="str">
        <f>IF($A895="Enter data zone code", " ",IF(ISNA(VLOOKUP($A895,'SIMD 2020v2 DZ lookup data'!$A:$AA,3,FALSE)),"not found",VLOOKUP($A895,'SIMD 2020v2 DZ lookup data'!$A:$AA,3,FALSE)))</f>
        <v> </v>
      </c>
      <c r="E895" s="29" t="str">
        <f>IF($A895="Enter data zone code", " ",IF(ISNA(VLOOKUP($A895,'SIMD 2020v2 DZ lookup data'!$A:$AA,4,FALSE)),"not found",VLOOKUP($A895,'SIMD 2020v2 DZ lookup data'!$A:$AA,4,FALSE)))</f>
        <v> </v>
      </c>
      <c r="F895" s="29" t="str">
        <f>IF($A895="Enter data zone code", " ",IF(ISNA(VLOOKUP($A895,'SIMD 2020v2 DZ lookup data'!$A:$AA,5,FALSE)),"not found",VLOOKUP($A895,'SIMD 2020v2 DZ lookup data'!$A:$AA,5,FALSE)))</f>
        <v> </v>
      </c>
      <c r="G895" s="29" t="str">
        <f>IF($A895="Enter data zone code", " ",IF(ISNA(VLOOKUP($A895,'SIMD 2020v2 DZ lookup data'!$A:$AA,6,FALSE)),"not found",VLOOKUP($A895,'SIMD 2020v2 DZ lookup data'!$A:$AA,6,FALSE)))</f>
        <v> </v>
      </c>
      <c r="H895" s="30" t="str">
        <f>IF($A895="Enter data zone code", " ",IF(ISNA(VLOOKUP($A895,'SIMD 2020v2 DZ lookup data'!$A:$AA,8,FALSE)),"not found",VLOOKUP($A895,'SIMD 2020v2 DZ lookup data'!$A:$AA,7,FALSE)))</f>
        <v> </v>
      </c>
      <c r="I895" s="30" t="str">
        <f>IF($A895="Enter data zone code", " ",IF(ISNA(VLOOKUP($A895,'SIMD 2020v2 DZ lookup data'!$A:$AA,7,FALSE)),"not found",VLOOKUP($A895,'SIMD 2020v2 DZ lookup data'!$A:$AA,8,FALSE)))</f>
        <v> </v>
      </c>
      <c r="J895" s="30" t="str">
        <f>IF($A895="Enter data zone code", " ",IF(ISNA(VLOOKUP($A895,'SIMD 2020v2 DZ lookup data'!$A:$AA,9,FALSE)),"not found",VLOOKUP($A895,'SIMD 2020v2 DZ lookup data'!$A:$AA,9,FALSE)))</f>
        <v> </v>
      </c>
      <c r="K895" s="30" t="str">
        <f>IF($A895="Enter data zone code", " ",IF(ISNA(VLOOKUP($A895,'SIMD 2020v2 DZ lookup data'!$A:$AA,10,FALSE)),"not found",VLOOKUP($A895,'SIMD 2020v2 DZ lookup data'!$A:$AA,10,FALSE)))</f>
        <v> </v>
      </c>
      <c r="L895" s="30" t="str">
        <f>IF($A895="Enter data zone code", " ",IF(ISNA(VLOOKUP($A895,'SIMD 2020v2 DZ lookup data'!$A:$AA,11,FALSE)),"not found",VLOOKUP($A895,'SIMD 2020v2 DZ lookup data'!$A:$AA,11,FALSE)))</f>
        <v> </v>
      </c>
      <c r="M895" s="30" t="str">
        <f>IF($A895="Enter data zone code", " ",IF(ISNA(VLOOKUP($A895,'SIMD 2020v2 DZ lookup data'!$A:$AA,12,FALSE)),"not found",VLOOKUP($A895,'SIMD 2020v2 DZ lookup data'!$A:$AA,12,FALSE)))</f>
        <v> </v>
      </c>
      <c r="N895" s="30" t="str">
        <f>IF($A895="Enter data zone code", " ",IF(ISNA(VLOOKUP($A895,'SIMD 2020v2 DZ lookup data'!$A:$AA,13,FALSE)),"not found",VLOOKUP($A895,'SIMD 2020v2 DZ lookup data'!$A:$AA,13,FALSE)))</f>
        <v> </v>
      </c>
      <c r="O895" s="31" t="str">
        <f>IF($A895="Enter data zone code", " ",IF(ISNA(VLOOKUP($A895,'SIMD 2020v2 DZ lookup data'!$A:$AA,14,FALSE)),"not found",VLOOKUP($A895,'SIMD 2020v2 DZ lookup data'!$A:$AA,14,FALSE)))</f>
        <v> </v>
      </c>
      <c r="P895" s="31" t="str">
        <f>IF($A895="Enter data zone code", " ",IF(ISNA(VLOOKUP($A895,'SIMD 2020v2 DZ lookup data'!$A:$AA,15,FALSE)),"not found",VLOOKUP($A895,'SIMD 2020v2 DZ lookup data'!$A:$AA,15,FALSE)))</f>
        <v> </v>
      </c>
      <c r="Q895" s="37" t="str">
        <f>IF($A895="Enter data zone code", " ",IF(ISNA(VLOOKUP($A895,'SIMD 2020v2 DZ lookup data'!$A:$AA,17,FALSE)),"not found",VLOOKUP($A895,'SIMD 2020v2 DZ lookup data'!$A:$AA,17,FALSE)))</f>
        <v> </v>
      </c>
      <c r="R895" s="36" t="str">
        <f>IF($A895="Enter data zone code", " ",IF(ISNA(VLOOKUP($A895,'SIMD 2020v2 DZ lookup data'!$A:$AA,19,FALSE)),"not found",VLOOKUP($A895,'SIMD 2020v2 DZ lookup data'!$A:$AA,19,FALSE)))</f>
        <v> </v>
      </c>
      <c r="S895" s="36" t="str">
        <f>IF($A895="Enter data zone code", " ",IF(ISNA(VLOOKUP($A895,'SIMD 2020v2 DZ lookup data'!$A:$AA,23,FALSE)),"not found",VLOOKUP($A895,'SIMD 2020v2 DZ lookup data'!$A:$AA,23,FALSE)))</f>
        <v> </v>
      </c>
      <c r="T895" s="36" t="str">
        <f>IF($A895="Enter data zone code", " ",IF(ISNA(VLOOKUP($A895,'SIMD 2020v2 DZ lookup data'!$A:$AA,25,FALSE)),"not found",VLOOKUP($A895,'SIMD 2020v2 DZ lookup data'!$A:$AA,25,FALSE)))</f>
        <v> </v>
      </c>
      <c r="U895" s="38" t="str">
        <f>IF($A895="Enter data zone code", " ",IF(ISNA(VLOOKUP($A895,'SIMD 2020v2 DZ lookup data'!$A:$AA,27,FALSE)),"not found",VLOOKUP($A895,'SIMD 2020v2 DZ lookup data'!$A:$AA,27,FALSE)))</f>
        <v> </v>
      </c>
    </row>
    <row r="896" ht="15.75" customHeight="1">
      <c r="A896" s="35" t="s">
        <v>89</v>
      </c>
      <c r="B896" s="36" t="str">
        <f>IF($A896="Enter data zone code", " ",IF(ISNA(VLOOKUP($A896,'SIMD 2020v2 DZ lookup data'!$A:$AA,2,FALSE)),"not found",VLOOKUP($A896,'SIMD 2020v2 DZ lookup data'!$A:$AA,2,FALSE)))</f>
        <v> </v>
      </c>
      <c r="C896" s="36" t="str">
        <f>IF($A896="Enter data zone code", " ",IF(ISNA(VLOOKUP($A896,'SIMD 2020v2 DZ lookup data'!$A:$AA,21,FALSE)),"not found",VLOOKUP($A896,'SIMD 2020v2 DZ lookup data'!$A:$AA,21,FALSE)))</f>
        <v> </v>
      </c>
      <c r="D896" s="29" t="str">
        <f>IF($A896="Enter data zone code", " ",IF(ISNA(VLOOKUP($A896,'SIMD 2020v2 DZ lookup data'!$A:$AA,3,FALSE)),"not found",VLOOKUP($A896,'SIMD 2020v2 DZ lookup data'!$A:$AA,3,FALSE)))</f>
        <v> </v>
      </c>
      <c r="E896" s="29" t="str">
        <f>IF($A896="Enter data zone code", " ",IF(ISNA(VLOOKUP($A896,'SIMD 2020v2 DZ lookup data'!$A:$AA,4,FALSE)),"not found",VLOOKUP($A896,'SIMD 2020v2 DZ lookup data'!$A:$AA,4,FALSE)))</f>
        <v> </v>
      </c>
      <c r="F896" s="29" t="str">
        <f>IF($A896="Enter data zone code", " ",IF(ISNA(VLOOKUP($A896,'SIMD 2020v2 DZ lookup data'!$A:$AA,5,FALSE)),"not found",VLOOKUP($A896,'SIMD 2020v2 DZ lookup data'!$A:$AA,5,FALSE)))</f>
        <v> </v>
      </c>
      <c r="G896" s="29" t="str">
        <f>IF($A896="Enter data zone code", " ",IF(ISNA(VLOOKUP($A896,'SIMD 2020v2 DZ lookup data'!$A:$AA,6,FALSE)),"not found",VLOOKUP($A896,'SIMD 2020v2 DZ lookup data'!$A:$AA,6,FALSE)))</f>
        <v> </v>
      </c>
      <c r="H896" s="30" t="str">
        <f>IF($A896="Enter data zone code", " ",IF(ISNA(VLOOKUP($A896,'SIMD 2020v2 DZ lookup data'!$A:$AA,8,FALSE)),"not found",VLOOKUP($A896,'SIMD 2020v2 DZ lookup data'!$A:$AA,7,FALSE)))</f>
        <v> </v>
      </c>
      <c r="I896" s="30" t="str">
        <f>IF($A896="Enter data zone code", " ",IF(ISNA(VLOOKUP($A896,'SIMD 2020v2 DZ lookup data'!$A:$AA,7,FALSE)),"not found",VLOOKUP($A896,'SIMD 2020v2 DZ lookup data'!$A:$AA,8,FALSE)))</f>
        <v> </v>
      </c>
      <c r="J896" s="30" t="str">
        <f>IF($A896="Enter data zone code", " ",IF(ISNA(VLOOKUP($A896,'SIMD 2020v2 DZ lookup data'!$A:$AA,9,FALSE)),"not found",VLOOKUP($A896,'SIMD 2020v2 DZ lookup data'!$A:$AA,9,FALSE)))</f>
        <v> </v>
      </c>
      <c r="K896" s="30" t="str">
        <f>IF($A896="Enter data zone code", " ",IF(ISNA(VLOOKUP($A896,'SIMD 2020v2 DZ lookup data'!$A:$AA,10,FALSE)),"not found",VLOOKUP($A896,'SIMD 2020v2 DZ lookup data'!$A:$AA,10,FALSE)))</f>
        <v> </v>
      </c>
      <c r="L896" s="30" t="str">
        <f>IF($A896="Enter data zone code", " ",IF(ISNA(VLOOKUP($A896,'SIMD 2020v2 DZ lookup data'!$A:$AA,11,FALSE)),"not found",VLOOKUP($A896,'SIMD 2020v2 DZ lookup data'!$A:$AA,11,FALSE)))</f>
        <v> </v>
      </c>
      <c r="M896" s="30" t="str">
        <f>IF($A896="Enter data zone code", " ",IF(ISNA(VLOOKUP($A896,'SIMD 2020v2 DZ lookup data'!$A:$AA,12,FALSE)),"not found",VLOOKUP($A896,'SIMD 2020v2 DZ lookup data'!$A:$AA,12,FALSE)))</f>
        <v> </v>
      </c>
      <c r="N896" s="30" t="str">
        <f>IF($A896="Enter data zone code", " ",IF(ISNA(VLOOKUP($A896,'SIMD 2020v2 DZ lookup data'!$A:$AA,13,FALSE)),"not found",VLOOKUP($A896,'SIMD 2020v2 DZ lookup data'!$A:$AA,13,FALSE)))</f>
        <v> </v>
      </c>
      <c r="O896" s="31" t="str">
        <f>IF($A896="Enter data zone code", " ",IF(ISNA(VLOOKUP($A896,'SIMD 2020v2 DZ lookup data'!$A:$AA,14,FALSE)),"not found",VLOOKUP($A896,'SIMD 2020v2 DZ lookup data'!$A:$AA,14,FALSE)))</f>
        <v> </v>
      </c>
      <c r="P896" s="31" t="str">
        <f>IF($A896="Enter data zone code", " ",IF(ISNA(VLOOKUP($A896,'SIMD 2020v2 DZ lookup data'!$A:$AA,15,FALSE)),"not found",VLOOKUP($A896,'SIMD 2020v2 DZ lookup data'!$A:$AA,15,FALSE)))</f>
        <v> </v>
      </c>
      <c r="Q896" s="37" t="str">
        <f>IF($A896="Enter data zone code", " ",IF(ISNA(VLOOKUP($A896,'SIMD 2020v2 DZ lookup data'!$A:$AA,17,FALSE)),"not found",VLOOKUP($A896,'SIMD 2020v2 DZ lookup data'!$A:$AA,17,FALSE)))</f>
        <v> </v>
      </c>
      <c r="R896" s="36" t="str">
        <f>IF($A896="Enter data zone code", " ",IF(ISNA(VLOOKUP($A896,'SIMD 2020v2 DZ lookup data'!$A:$AA,19,FALSE)),"not found",VLOOKUP($A896,'SIMD 2020v2 DZ lookup data'!$A:$AA,19,FALSE)))</f>
        <v> </v>
      </c>
      <c r="S896" s="36" t="str">
        <f>IF($A896="Enter data zone code", " ",IF(ISNA(VLOOKUP($A896,'SIMD 2020v2 DZ lookup data'!$A:$AA,23,FALSE)),"not found",VLOOKUP($A896,'SIMD 2020v2 DZ lookup data'!$A:$AA,23,FALSE)))</f>
        <v> </v>
      </c>
      <c r="T896" s="36" t="str">
        <f>IF($A896="Enter data zone code", " ",IF(ISNA(VLOOKUP($A896,'SIMD 2020v2 DZ lookup data'!$A:$AA,25,FALSE)),"not found",VLOOKUP($A896,'SIMD 2020v2 DZ lookup data'!$A:$AA,25,FALSE)))</f>
        <v> </v>
      </c>
      <c r="U896" s="38" t="str">
        <f>IF($A896="Enter data zone code", " ",IF(ISNA(VLOOKUP($A896,'SIMD 2020v2 DZ lookup data'!$A:$AA,27,FALSE)),"not found",VLOOKUP($A896,'SIMD 2020v2 DZ lookup data'!$A:$AA,27,FALSE)))</f>
        <v> </v>
      </c>
    </row>
    <row r="897" ht="15.75" customHeight="1">
      <c r="A897" s="35" t="s">
        <v>89</v>
      </c>
      <c r="B897" s="36" t="str">
        <f>IF($A897="Enter data zone code", " ",IF(ISNA(VLOOKUP($A897,'SIMD 2020v2 DZ lookup data'!$A:$AA,2,FALSE)),"not found",VLOOKUP($A897,'SIMD 2020v2 DZ lookup data'!$A:$AA,2,FALSE)))</f>
        <v> </v>
      </c>
      <c r="C897" s="36" t="str">
        <f>IF($A897="Enter data zone code", " ",IF(ISNA(VLOOKUP($A897,'SIMD 2020v2 DZ lookup data'!$A:$AA,21,FALSE)),"not found",VLOOKUP($A897,'SIMD 2020v2 DZ lookup data'!$A:$AA,21,FALSE)))</f>
        <v> </v>
      </c>
      <c r="D897" s="29" t="str">
        <f>IF($A897="Enter data zone code", " ",IF(ISNA(VLOOKUP($A897,'SIMD 2020v2 DZ lookup data'!$A:$AA,3,FALSE)),"not found",VLOOKUP($A897,'SIMD 2020v2 DZ lookup data'!$A:$AA,3,FALSE)))</f>
        <v> </v>
      </c>
      <c r="E897" s="29" t="str">
        <f>IF($A897="Enter data zone code", " ",IF(ISNA(VLOOKUP($A897,'SIMD 2020v2 DZ lookup data'!$A:$AA,4,FALSE)),"not found",VLOOKUP($A897,'SIMD 2020v2 DZ lookup data'!$A:$AA,4,FALSE)))</f>
        <v> </v>
      </c>
      <c r="F897" s="29" t="str">
        <f>IF($A897="Enter data zone code", " ",IF(ISNA(VLOOKUP($A897,'SIMD 2020v2 DZ lookup data'!$A:$AA,5,FALSE)),"not found",VLOOKUP($A897,'SIMD 2020v2 DZ lookup data'!$A:$AA,5,FALSE)))</f>
        <v> </v>
      </c>
      <c r="G897" s="29" t="str">
        <f>IF($A897="Enter data zone code", " ",IF(ISNA(VLOOKUP($A897,'SIMD 2020v2 DZ lookup data'!$A:$AA,6,FALSE)),"not found",VLOOKUP($A897,'SIMD 2020v2 DZ lookup data'!$A:$AA,6,FALSE)))</f>
        <v> </v>
      </c>
      <c r="H897" s="30" t="str">
        <f>IF($A897="Enter data zone code", " ",IF(ISNA(VLOOKUP($A897,'SIMD 2020v2 DZ lookup data'!$A:$AA,8,FALSE)),"not found",VLOOKUP($A897,'SIMD 2020v2 DZ lookup data'!$A:$AA,7,FALSE)))</f>
        <v> </v>
      </c>
      <c r="I897" s="30" t="str">
        <f>IF($A897="Enter data zone code", " ",IF(ISNA(VLOOKUP($A897,'SIMD 2020v2 DZ lookup data'!$A:$AA,7,FALSE)),"not found",VLOOKUP($A897,'SIMD 2020v2 DZ lookup data'!$A:$AA,8,FALSE)))</f>
        <v> </v>
      </c>
      <c r="J897" s="30" t="str">
        <f>IF($A897="Enter data zone code", " ",IF(ISNA(VLOOKUP($A897,'SIMD 2020v2 DZ lookup data'!$A:$AA,9,FALSE)),"not found",VLOOKUP($A897,'SIMD 2020v2 DZ lookup data'!$A:$AA,9,FALSE)))</f>
        <v> </v>
      </c>
      <c r="K897" s="30" t="str">
        <f>IF($A897="Enter data zone code", " ",IF(ISNA(VLOOKUP($A897,'SIMD 2020v2 DZ lookup data'!$A:$AA,10,FALSE)),"not found",VLOOKUP($A897,'SIMD 2020v2 DZ lookup data'!$A:$AA,10,FALSE)))</f>
        <v> </v>
      </c>
      <c r="L897" s="30" t="str">
        <f>IF($A897="Enter data zone code", " ",IF(ISNA(VLOOKUP($A897,'SIMD 2020v2 DZ lookup data'!$A:$AA,11,FALSE)),"not found",VLOOKUP($A897,'SIMD 2020v2 DZ lookup data'!$A:$AA,11,FALSE)))</f>
        <v> </v>
      </c>
      <c r="M897" s="30" t="str">
        <f>IF($A897="Enter data zone code", " ",IF(ISNA(VLOOKUP($A897,'SIMD 2020v2 DZ lookup data'!$A:$AA,12,FALSE)),"not found",VLOOKUP($A897,'SIMD 2020v2 DZ lookup data'!$A:$AA,12,FALSE)))</f>
        <v> </v>
      </c>
      <c r="N897" s="30" t="str">
        <f>IF($A897="Enter data zone code", " ",IF(ISNA(VLOOKUP($A897,'SIMD 2020v2 DZ lookup data'!$A:$AA,13,FALSE)),"not found",VLOOKUP($A897,'SIMD 2020v2 DZ lookup data'!$A:$AA,13,FALSE)))</f>
        <v> </v>
      </c>
      <c r="O897" s="31" t="str">
        <f>IF($A897="Enter data zone code", " ",IF(ISNA(VLOOKUP($A897,'SIMD 2020v2 DZ lookup data'!$A:$AA,14,FALSE)),"not found",VLOOKUP($A897,'SIMD 2020v2 DZ lookup data'!$A:$AA,14,FALSE)))</f>
        <v> </v>
      </c>
      <c r="P897" s="31" t="str">
        <f>IF($A897="Enter data zone code", " ",IF(ISNA(VLOOKUP($A897,'SIMD 2020v2 DZ lookup data'!$A:$AA,15,FALSE)),"not found",VLOOKUP($A897,'SIMD 2020v2 DZ lookup data'!$A:$AA,15,FALSE)))</f>
        <v> </v>
      </c>
      <c r="Q897" s="37" t="str">
        <f>IF($A897="Enter data zone code", " ",IF(ISNA(VLOOKUP($A897,'SIMD 2020v2 DZ lookup data'!$A:$AA,17,FALSE)),"not found",VLOOKUP($A897,'SIMD 2020v2 DZ lookup data'!$A:$AA,17,FALSE)))</f>
        <v> </v>
      </c>
      <c r="R897" s="36" t="str">
        <f>IF($A897="Enter data zone code", " ",IF(ISNA(VLOOKUP($A897,'SIMD 2020v2 DZ lookup data'!$A:$AA,19,FALSE)),"not found",VLOOKUP($A897,'SIMD 2020v2 DZ lookup data'!$A:$AA,19,FALSE)))</f>
        <v> </v>
      </c>
      <c r="S897" s="36" t="str">
        <f>IF($A897="Enter data zone code", " ",IF(ISNA(VLOOKUP($A897,'SIMD 2020v2 DZ lookup data'!$A:$AA,23,FALSE)),"not found",VLOOKUP($A897,'SIMD 2020v2 DZ lookup data'!$A:$AA,23,FALSE)))</f>
        <v> </v>
      </c>
      <c r="T897" s="36" t="str">
        <f>IF($A897="Enter data zone code", " ",IF(ISNA(VLOOKUP($A897,'SIMD 2020v2 DZ lookup data'!$A:$AA,25,FALSE)),"not found",VLOOKUP($A897,'SIMD 2020v2 DZ lookup data'!$A:$AA,25,FALSE)))</f>
        <v> </v>
      </c>
      <c r="U897" s="38" t="str">
        <f>IF($A897="Enter data zone code", " ",IF(ISNA(VLOOKUP($A897,'SIMD 2020v2 DZ lookup data'!$A:$AA,27,FALSE)),"not found",VLOOKUP($A897,'SIMD 2020v2 DZ lookup data'!$A:$AA,27,FALSE)))</f>
        <v> </v>
      </c>
    </row>
    <row r="898" ht="15.75" customHeight="1">
      <c r="A898" s="35" t="s">
        <v>89</v>
      </c>
      <c r="B898" s="36" t="str">
        <f>IF($A898="Enter data zone code", " ",IF(ISNA(VLOOKUP($A898,'SIMD 2020v2 DZ lookup data'!$A:$AA,2,FALSE)),"not found",VLOOKUP($A898,'SIMD 2020v2 DZ lookup data'!$A:$AA,2,FALSE)))</f>
        <v> </v>
      </c>
      <c r="C898" s="36" t="str">
        <f>IF($A898="Enter data zone code", " ",IF(ISNA(VLOOKUP($A898,'SIMD 2020v2 DZ lookup data'!$A:$AA,21,FALSE)),"not found",VLOOKUP($A898,'SIMD 2020v2 DZ lookup data'!$A:$AA,21,FALSE)))</f>
        <v> </v>
      </c>
      <c r="D898" s="29" t="str">
        <f>IF($A898="Enter data zone code", " ",IF(ISNA(VLOOKUP($A898,'SIMD 2020v2 DZ lookup data'!$A:$AA,3,FALSE)),"not found",VLOOKUP($A898,'SIMD 2020v2 DZ lookup data'!$A:$AA,3,FALSE)))</f>
        <v> </v>
      </c>
      <c r="E898" s="29" t="str">
        <f>IF($A898="Enter data zone code", " ",IF(ISNA(VLOOKUP($A898,'SIMD 2020v2 DZ lookup data'!$A:$AA,4,FALSE)),"not found",VLOOKUP($A898,'SIMD 2020v2 DZ lookup data'!$A:$AA,4,FALSE)))</f>
        <v> </v>
      </c>
      <c r="F898" s="29" t="str">
        <f>IF($A898="Enter data zone code", " ",IF(ISNA(VLOOKUP($A898,'SIMD 2020v2 DZ lookup data'!$A:$AA,5,FALSE)),"not found",VLOOKUP($A898,'SIMD 2020v2 DZ lookup data'!$A:$AA,5,FALSE)))</f>
        <v> </v>
      </c>
      <c r="G898" s="29" t="str">
        <f>IF($A898="Enter data zone code", " ",IF(ISNA(VLOOKUP($A898,'SIMD 2020v2 DZ lookup data'!$A:$AA,6,FALSE)),"not found",VLOOKUP($A898,'SIMD 2020v2 DZ lookup data'!$A:$AA,6,FALSE)))</f>
        <v> </v>
      </c>
      <c r="H898" s="30" t="str">
        <f>IF($A898="Enter data zone code", " ",IF(ISNA(VLOOKUP($A898,'SIMD 2020v2 DZ lookup data'!$A:$AA,8,FALSE)),"not found",VLOOKUP($A898,'SIMD 2020v2 DZ lookup data'!$A:$AA,7,FALSE)))</f>
        <v> </v>
      </c>
      <c r="I898" s="30" t="str">
        <f>IF($A898="Enter data zone code", " ",IF(ISNA(VLOOKUP($A898,'SIMD 2020v2 DZ lookup data'!$A:$AA,7,FALSE)),"not found",VLOOKUP($A898,'SIMD 2020v2 DZ lookup data'!$A:$AA,8,FALSE)))</f>
        <v> </v>
      </c>
      <c r="J898" s="30" t="str">
        <f>IF($A898="Enter data zone code", " ",IF(ISNA(VLOOKUP($A898,'SIMD 2020v2 DZ lookup data'!$A:$AA,9,FALSE)),"not found",VLOOKUP($A898,'SIMD 2020v2 DZ lookup data'!$A:$AA,9,FALSE)))</f>
        <v> </v>
      </c>
      <c r="K898" s="30" t="str">
        <f>IF($A898="Enter data zone code", " ",IF(ISNA(VLOOKUP($A898,'SIMD 2020v2 DZ lookup data'!$A:$AA,10,FALSE)),"not found",VLOOKUP($A898,'SIMD 2020v2 DZ lookup data'!$A:$AA,10,FALSE)))</f>
        <v> </v>
      </c>
      <c r="L898" s="30" t="str">
        <f>IF($A898="Enter data zone code", " ",IF(ISNA(VLOOKUP($A898,'SIMD 2020v2 DZ lookup data'!$A:$AA,11,FALSE)),"not found",VLOOKUP($A898,'SIMD 2020v2 DZ lookup data'!$A:$AA,11,FALSE)))</f>
        <v> </v>
      </c>
      <c r="M898" s="30" t="str">
        <f>IF($A898="Enter data zone code", " ",IF(ISNA(VLOOKUP($A898,'SIMD 2020v2 DZ lookup data'!$A:$AA,12,FALSE)),"not found",VLOOKUP($A898,'SIMD 2020v2 DZ lookup data'!$A:$AA,12,FALSE)))</f>
        <v> </v>
      </c>
      <c r="N898" s="30" t="str">
        <f>IF($A898="Enter data zone code", " ",IF(ISNA(VLOOKUP($A898,'SIMD 2020v2 DZ lookup data'!$A:$AA,13,FALSE)),"not found",VLOOKUP($A898,'SIMD 2020v2 DZ lookup data'!$A:$AA,13,FALSE)))</f>
        <v> </v>
      </c>
      <c r="O898" s="31" t="str">
        <f>IF($A898="Enter data zone code", " ",IF(ISNA(VLOOKUP($A898,'SIMD 2020v2 DZ lookup data'!$A:$AA,14,FALSE)),"not found",VLOOKUP($A898,'SIMD 2020v2 DZ lookup data'!$A:$AA,14,FALSE)))</f>
        <v> </v>
      </c>
      <c r="P898" s="31" t="str">
        <f>IF($A898="Enter data zone code", " ",IF(ISNA(VLOOKUP($A898,'SIMD 2020v2 DZ lookup data'!$A:$AA,15,FALSE)),"not found",VLOOKUP($A898,'SIMD 2020v2 DZ lookup data'!$A:$AA,15,FALSE)))</f>
        <v> </v>
      </c>
      <c r="Q898" s="37" t="str">
        <f>IF($A898="Enter data zone code", " ",IF(ISNA(VLOOKUP($A898,'SIMD 2020v2 DZ lookup data'!$A:$AA,17,FALSE)),"not found",VLOOKUP($A898,'SIMD 2020v2 DZ lookup data'!$A:$AA,17,FALSE)))</f>
        <v> </v>
      </c>
      <c r="R898" s="36" t="str">
        <f>IF($A898="Enter data zone code", " ",IF(ISNA(VLOOKUP($A898,'SIMD 2020v2 DZ lookup data'!$A:$AA,19,FALSE)),"not found",VLOOKUP($A898,'SIMD 2020v2 DZ lookup data'!$A:$AA,19,FALSE)))</f>
        <v> </v>
      </c>
      <c r="S898" s="36" t="str">
        <f>IF($A898="Enter data zone code", " ",IF(ISNA(VLOOKUP($A898,'SIMD 2020v2 DZ lookup data'!$A:$AA,23,FALSE)),"not found",VLOOKUP($A898,'SIMD 2020v2 DZ lookup data'!$A:$AA,23,FALSE)))</f>
        <v> </v>
      </c>
      <c r="T898" s="36" t="str">
        <f>IF($A898="Enter data zone code", " ",IF(ISNA(VLOOKUP($A898,'SIMD 2020v2 DZ lookup data'!$A:$AA,25,FALSE)),"not found",VLOOKUP($A898,'SIMD 2020v2 DZ lookup data'!$A:$AA,25,FALSE)))</f>
        <v> </v>
      </c>
      <c r="U898" s="38" t="str">
        <f>IF($A898="Enter data zone code", " ",IF(ISNA(VLOOKUP($A898,'SIMD 2020v2 DZ lookup data'!$A:$AA,27,FALSE)),"not found",VLOOKUP($A898,'SIMD 2020v2 DZ lookup data'!$A:$AA,27,FALSE)))</f>
        <v> </v>
      </c>
    </row>
    <row r="899" ht="15.75" customHeight="1">
      <c r="A899" s="35" t="s">
        <v>89</v>
      </c>
      <c r="B899" s="36" t="str">
        <f>IF($A899="Enter data zone code", " ",IF(ISNA(VLOOKUP($A899,'SIMD 2020v2 DZ lookup data'!$A:$AA,2,FALSE)),"not found",VLOOKUP($A899,'SIMD 2020v2 DZ lookup data'!$A:$AA,2,FALSE)))</f>
        <v> </v>
      </c>
      <c r="C899" s="36" t="str">
        <f>IF($A899="Enter data zone code", " ",IF(ISNA(VLOOKUP($A899,'SIMD 2020v2 DZ lookup data'!$A:$AA,21,FALSE)),"not found",VLOOKUP($A899,'SIMD 2020v2 DZ lookup data'!$A:$AA,21,FALSE)))</f>
        <v> </v>
      </c>
      <c r="D899" s="29" t="str">
        <f>IF($A899="Enter data zone code", " ",IF(ISNA(VLOOKUP($A899,'SIMD 2020v2 DZ lookup data'!$A:$AA,3,FALSE)),"not found",VLOOKUP($A899,'SIMD 2020v2 DZ lookup data'!$A:$AA,3,FALSE)))</f>
        <v> </v>
      </c>
      <c r="E899" s="29" t="str">
        <f>IF($A899="Enter data zone code", " ",IF(ISNA(VLOOKUP($A899,'SIMD 2020v2 DZ lookup data'!$A:$AA,4,FALSE)),"not found",VLOOKUP($A899,'SIMD 2020v2 DZ lookup data'!$A:$AA,4,FALSE)))</f>
        <v> </v>
      </c>
      <c r="F899" s="29" t="str">
        <f>IF($A899="Enter data zone code", " ",IF(ISNA(VLOOKUP($A899,'SIMD 2020v2 DZ lookup data'!$A:$AA,5,FALSE)),"not found",VLOOKUP($A899,'SIMD 2020v2 DZ lookup data'!$A:$AA,5,FALSE)))</f>
        <v> </v>
      </c>
      <c r="G899" s="29" t="str">
        <f>IF($A899="Enter data zone code", " ",IF(ISNA(VLOOKUP($A899,'SIMD 2020v2 DZ lookup data'!$A:$AA,6,FALSE)),"not found",VLOOKUP($A899,'SIMD 2020v2 DZ lookup data'!$A:$AA,6,FALSE)))</f>
        <v> </v>
      </c>
      <c r="H899" s="30" t="str">
        <f>IF($A899="Enter data zone code", " ",IF(ISNA(VLOOKUP($A899,'SIMD 2020v2 DZ lookup data'!$A:$AA,8,FALSE)),"not found",VLOOKUP($A899,'SIMD 2020v2 DZ lookup data'!$A:$AA,7,FALSE)))</f>
        <v> </v>
      </c>
      <c r="I899" s="30" t="str">
        <f>IF($A899="Enter data zone code", " ",IF(ISNA(VLOOKUP($A899,'SIMD 2020v2 DZ lookup data'!$A:$AA,7,FALSE)),"not found",VLOOKUP($A899,'SIMD 2020v2 DZ lookup data'!$A:$AA,8,FALSE)))</f>
        <v> </v>
      </c>
      <c r="J899" s="30" t="str">
        <f>IF($A899="Enter data zone code", " ",IF(ISNA(VLOOKUP($A899,'SIMD 2020v2 DZ lookup data'!$A:$AA,9,FALSE)),"not found",VLOOKUP($A899,'SIMD 2020v2 DZ lookup data'!$A:$AA,9,FALSE)))</f>
        <v> </v>
      </c>
      <c r="K899" s="30" t="str">
        <f>IF($A899="Enter data zone code", " ",IF(ISNA(VLOOKUP($A899,'SIMD 2020v2 DZ lookup data'!$A:$AA,10,FALSE)),"not found",VLOOKUP($A899,'SIMD 2020v2 DZ lookup data'!$A:$AA,10,FALSE)))</f>
        <v> </v>
      </c>
      <c r="L899" s="30" t="str">
        <f>IF($A899="Enter data zone code", " ",IF(ISNA(VLOOKUP($A899,'SIMD 2020v2 DZ lookup data'!$A:$AA,11,FALSE)),"not found",VLOOKUP($A899,'SIMD 2020v2 DZ lookup data'!$A:$AA,11,FALSE)))</f>
        <v> </v>
      </c>
      <c r="M899" s="30" t="str">
        <f>IF($A899="Enter data zone code", " ",IF(ISNA(VLOOKUP($A899,'SIMD 2020v2 DZ lookup data'!$A:$AA,12,FALSE)),"not found",VLOOKUP($A899,'SIMD 2020v2 DZ lookup data'!$A:$AA,12,FALSE)))</f>
        <v> </v>
      </c>
      <c r="N899" s="30" t="str">
        <f>IF($A899="Enter data zone code", " ",IF(ISNA(VLOOKUP($A899,'SIMD 2020v2 DZ lookup data'!$A:$AA,13,FALSE)),"not found",VLOOKUP($A899,'SIMD 2020v2 DZ lookup data'!$A:$AA,13,FALSE)))</f>
        <v> </v>
      </c>
      <c r="O899" s="31" t="str">
        <f>IF($A899="Enter data zone code", " ",IF(ISNA(VLOOKUP($A899,'SIMD 2020v2 DZ lookup data'!$A:$AA,14,FALSE)),"not found",VLOOKUP($A899,'SIMD 2020v2 DZ lookup data'!$A:$AA,14,FALSE)))</f>
        <v> </v>
      </c>
      <c r="P899" s="31" t="str">
        <f>IF($A899="Enter data zone code", " ",IF(ISNA(VLOOKUP($A899,'SIMD 2020v2 DZ lookup data'!$A:$AA,15,FALSE)),"not found",VLOOKUP($A899,'SIMD 2020v2 DZ lookup data'!$A:$AA,15,FALSE)))</f>
        <v> </v>
      </c>
      <c r="Q899" s="37" t="str">
        <f>IF($A899="Enter data zone code", " ",IF(ISNA(VLOOKUP($A899,'SIMD 2020v2 DZ lookup data'!$A:$AA,17,FALSE)),"not found",VLOOKUP($A899,'SIMD 2020v2 DZ lookup data'!$A:$AA,17,FALSE)))</f>
        <v> </v>
      </c>
      <c r="R899" s="36" t="str">
        <f>IF($A899="Enter data zone code", " ",IF(ISNA(VLOOKUP($A899,'SIMD 2020v2 DZ lookup data'!$A:$AA,19,FALSE)),"not found",VLOOKUP($A899,'SIMD 2020v2 DZ lookup data'!$A:$AA,19,FALSE)))</f>
        <v> </v>
      </c>
      <c r="S899" s="36" t="str">
        <f>IF($A899="Enter data zone code", " ",IF(ISNA(VLOOKUP($A899,'SIMD 2020v2 DZ lookup data'!$A:$AA,23,FALSE)),"not found",VLOOKUP($A899,'SIMD 2020v2 DZ lookup data'!$A:$AA,23,FALSE)))</f>
        <v> </v>
      </c>
      <c r="T899" s="36" t="str">
        <f>IF($A899="Enter data zone code", " ",IF(ISNA(VLOOKUP($A899,'SIMD 2020v2 DZ lookup data'!$A:$AA,25,FALSE)),"not found",VLOOKUP($A899,'SIMD 2020v2 DZ lookup data'!$A:$AA,25,FALSE)))</f>
        <v> </v>
      </c>
      <c r="U899" s="38" t="str">
        <f>IF($A899="Enter data zone code", " ",IF(ISNA(VLOOKUP($A899,'SIMD 2020v2 DZ lookup data'!$A:$AA,27,FALSE)),"not found",VLOOKUP($A899,'SIMD 2020v2 DZ lookup data'!$A:$AA,27,FALSE)))</f>
        <v> </v>
      </c>
    </row>
    <row r="900" ht="15.75" customHeight="1">
      <c r="A900" s="35" t="s">
        <v>89</v>
      </c>
      <c r="B900" s="36" t="str">
        <f>IF($A900="Enter data zone code", " ",IF(ISNA(VLOOKUP($A900,'SIMD 2020v2 DZ lookup data'!$A:$AA,2,FALSE)),"not found",VLOOKUP($A900,'SIMD 2020v2 DZ lookup data'!$A:$AA,2,FALSE)))</f>
        <v> </v>
      </c>
      <c r="C900" s="36" t="str">
        <f>IF($A900="Enter data zone code", " ",IF(ISNA(VLOOKUP($A900,'SIMD 2020v2 DZ lookup data'!$A:$AA,21,FALSE)),"not found",VLOOKUP($A900,'SIMD 2020v2 DZ lookup data'!$A:$AA,21,FALSE)))</f>
        <v> </v>
      </c>
      <c r="D900" s="29" t="str">
        <f>IF($A900="Enter data zone code", " ",IF(ISNA(VLOOKUP($A900,'SIMD 2020v2 DZ lookup data'!$A:$AA,3,FALSE)),"not found",VLOOKUP($A900,'SIMD 2020v2 DZ lookup data'!$A:$AA,3,FALSE)))</f>
        <v> </v>
      </c>
      <c r="E900" s="29" t="str">
        <f>IF($A900="Enter data zone code", " ",IF(ISNA(VLOOKUP($A900,'SIMD 2020v2 DZ lookup data'!$A:$AA,4,FALSE)),"not found",VLOOKUP($A900,'SIMD 2020v2 DZ lookup data'!$A:$AA,4,FALSE)))</f>
        <v> </v>
      </c>
      <c r="F900" s="29" t="str">
        <f>IF($A900="Enter data zone code", " ",IF(ISNA(VLOOKUP($A900,'SIMD 2020v2 DZ lookup data'!$A:$AA,5,FALSE)),"not found",VLOOKUP($A900,'SIMD 2020v2 DZ lookup data'!$A:$AA,5,FALSE)))</f>
        <v> </v>
      </c>
      <c r="G900" s="29" t="str">
        <f>IF($A900="Enter data zone code", " ",IF(ISNA(VLOOKUP($A900,'SIMD 2020v2 DZ lookup data'!$A:$AA,6,FALSE)),"not found",VLOOKUP($A900,'SIMD 2020v2 DZ lookup data'!$A:$AA,6,FALSE)))</f>
        <v> </v>
      </c>
      <c r="H900" s="30" t="str">
        <f>IF($A900="Enter data zone code", " ",IF(ISNA(VLOOKUP($A900,'SIMD 2020v2 DZ lookup data'!$A:$AA,8,FALSE)),"not found",VLOOKUP($A900,'SIMD 2020v2 DZ lookup data'!$A:$AA,7,FALSE)))</f>
        <v> </v>
      </c>
      <c r="I900" s="30" t="str">
        <f>IF($A900="Enter data zone code", " ",IF(ISNA(VLOOKUP($A900,'SIMD 2020v2 DZ lookup data'!$A:$AA,7,FALSE)),"not found",VLOOKUP($A900,'SIMD 2020v2 DZ lookup data'!$A:$AA,8,FALSE)))</f>
        <v> </v>
      </c>
      <c r="J900" s="30" t="str">
        <f>IF($A900="Enter data zone code", " ",IF(ISNA(VLOOKUP($A900,'SIMD 2020v2 DZ lookup data'!$A:$AA,9,FALSE)),"not found",VLOOKUP($A900,'SIMD 2020v2 DZ lookup data'!$A:$AA,9,FALSE)))</f>
        <v> </v>
      </c>
      <c r="K900" s="30" t="str">
        <f>IF($A900="Enter data zone code", " ",IF(ISNA(VLOOKUP($A900,'SIMD 2020v2 DZ lookup data'!$A:$AA,10,FALSE)),"not found",VLOOKUP($A900,'SIMD 2020v2 DZ lookup data'!$A:$AA,10,FALSE)))</f>
        <v> </v>
      </c>
      <c r="L900" s="30" t="str">
        <f>IF($A900="Enter data zone code", " ",IF(ISNA(VLOOKUP($A900,'SIMD 2020v2 DZ lookup data'!$A:$AA,11,FALSE)),"not found",VLOOKUP($A900,'SIMD 2020v2 DZ lookup data'!$A:$AA,11,FALSE)))</f>
        <v> </v>
      </c>
      <c r="M900" s="30" t="str">
        <f>IF($A900="Enter data zone code", " ",IF(ISNA(VLOOKUP($A900,'SIMD 2020v2 DZ lookup data'!$A:$AA,12,FALSE)),"not found",VLOOKUP($A900,'SIMD 2020v2 DZ lookup data'!$A:$AA,12,FALSE)))</f>
        <v> </v>
      </c>
      <c r="N900" s="30" t="str">
        <f>IF($A900="Enter data zone code", " ",IF(ISNA(VLOOKUP($A900,'SIMD 2020v2 DZ lookup data'!$A:$AA,13,FALSE)),"not found",VLOOKUP($A900,'SIMD 2020v2 DZ lookup data'!$A:$AA,13,FALSE)))</f>
        <v> </v>
      </c>
      <c r="O900" s="31" t="str">
        <f>IF($A900="Enter data zone code", " ",IF(ISNA(VLOOKUP($A900,'SIMD 2020v2 DZ lookup data'!$A:$AA,14,FALSE)),"not found",VLOOKUP($A900,'SIMD 2020v2 DZ lookup data'!$A:$AA,14,FALSE)))</f>
        <v> </v>
      </c>
      <c r="P900" s="31" t="str">
        <f>IF($A900="Enter data zone code", " ",IF(ISNA(VLOOKUP($A900,'SIMD 2020v2 DZ lookup data'!$A:$AA,15,FALSE)),"not found",VLOOKUP($A900,'SIMD 2020v2 DZ lookup data'!$A:$AA,15,FALSE)))</f>
        <v> </v>
      </c>
      <c r="Q900" s="37" t="str">
        <f>IF($A900="Enter data zone code", " ",IF(ISNA(VLOOKUP($A900,'SIMD 2020v2 DZ lookup data'!$A:$AA,17,FALSE)),"not found",VLOOKUP($A900,'SIMD 2020v2 DZ lookup data'!$A:$AA,17,FALSE)))</f>
        <v> </v>
      </c>
      <c r="R900" s="36" t="str">
        <f>IF($A900="Enter data zone code", " ",IF(ISNA(VLOOKUP($A900,'SIMD 2020v2 DZ lookup data'!$A:$AA,19,FALSE)),"not found",VLOOKUP($A900,'SIMD 2020v2 DZ lookup data'!$A:$AA,19,FALSE)))</f>
        <v> </v>
      </c>
      <c r="S900" s="36" t="str">
        <f>IF($A900="Enter data zone code", " ",IF(ISNA(VLOOKUP($A900,'SIMD 2020v2 DZ lookup data'!$A:$AA,23,FALSE)),"not found",VLOOKUP($A900,'SIMD 2020v2 DZ lookup data'!$A:$AA,23,FALSE)))</f>
        <v> </v>
      </c>
      <c r="T900" s="36" t="str">
        <f>IF($A900="Enter data zone code", " ",IF(ISNA(VLOOKUP($A900,'SIMD 2020v2 DZ lookup data'!$A:$AA,25,FALSE)),"not found",VLOOKUP($A900,'SIMD 2020v2 DZ lookup data'!$A:$AA,25,FALSE)))</f>
        <v> </v>
      </c>
      <c r="U900" s="38" t="str">
        <f>IF($A900="Enter data zone code", " ",IF(ISNA(VLOOKUP($A900,'SIMD 2020v2 DZ lookup data'!$A:$AA,27,FALSE)),"not found",VLOOKUP($A900,'SIMD 2020v2 DZ lookup data'!$A:$AA,27,FALSE)))</f>
        <v> </v>
      </c>
    </row>
    <row r="901" ht="15.75" customHeight="1">
      <c r="A901" s="35" t="s">
        <v>89</v>
      </c>
      <c r="B901" s="36" t="str">
        <f>IF($A901="Enter data zone code", " ",IF(ISNA(VLOOKUP($A901,'SIMD 2020v2 DZ lookup data'!$A:$AA,2,FALSE)),"not found",VLOOKUP($A901,'SIMD 2020v2 DZ lookup data'!$A:$AA,2,FALSE)))</f>
        <v> </v>
      </c>
      <c r="C901" s="36" t="str">
        <f>IF($A901="Enter data zone code", " ",IF(ISNA(VLOOKUP($A901,'SIMD 2020v2 DZ lookup data'!$A:$AA,21,FALSE)),"not found",VLOOKUP($A901,'SIMD 2020v2 DZ lookup data'!$A:$AA,21,FALSE)))</f>
        <v> </v>
      </c>
      <c r="D901" s="29" t="str">
        <f>IF($A901="Enter data zone code", " ",IF(ISNA(VLOOKUP($A901,'SIMD 2020v2 DZ lookup data'!$A:$AA,3,FALSE)),"not found",VLOOKUP($A901,'SIMD 2020v2 DZ lookup data'!$A:$AA,3,FALSE)))</f>
        <v> </v>
      </c>
      <c r="E901" s="29" t="str">
        <f>IF($A901="Enter data zone code", " ",IF(ISNA(VLOOKUP($A901,'SIMD 2020v2 DZ lookup data'!$A:$AA,4,FALSE)),"not found",VLOOKUP($A901,'SIMD 2020v2 DZ lookup data'!$A:$AA,4,FALSE)))</f>
        <v> </v>
      </c>
      <c r="F901" s="29" t="str">
        <f>IF($A901="Enter data zone code", " ",IF(ISNA(VLOOKUP($A901,'SIMD 2020v2 DZ lookup data'!$A:$AA,5,FALSE)),"not found",VLOOKUP($A901,'SIMD 2020v2 DZ lookup data'!$A:$AA,5,FALSE)))</f>
        <v> </v>
      </c>
      <c r="G901" s="29" t="str">
        <f>IF($A901="Enter data zone code", " ",IF(ISNA(VLOOKUP($A901,'SIMD 2020v2 DZ lookup data'!$A:$AA,6,FALSE)),"not found",VLOOKUP($A901,'SIMD 2020v2 DZ lookup data'!$A:$AA,6,FALSE)))</f>
        <v> </v>
      </c>
      <c r="H901" s="30" t="str">
        <f>IF($A901="Enter data zone code", " ",IF(ISNA(VLOOKUP($A901,'SIMD 2020v2 DZ lookup data'!$A:$AA,8,FALSE)),"not found",VLOOKUP($A901,'SIMD 2020v2 DZ lookup data'!$A:$AA,7,FALSE)))</f>
        <v> </v>
      </c>
      <c r="I901" s="30" t="str">
        <f>IF($A901="Enter data zone code", " ",IF(ISNA(VLOOKUP($A901,'SIMD 2020v2 DZ lookup data'!$A:$AA,7,FALSE)),"not found",VLOOKUP($A901,'SIMD 2020v2 DZ lookup data'!$A:$AA,8,FALSE)))</f>
        <v> </v>
      </c>
      <c r="J901" s="30" t="str">
        <f>IF($A901="Enter data zone code", " ",IF(ISNA(VLOOKUP($A901,'SIMD 2020v2 DZ lookup data'!$A:$AA,9,FALSE)),"not found",VLOOKUP($A901,'SIMD 2020v2 DZ lookup data'!$A:$AA,9,FALSE)))</f>
        <v> </v>
      </c>
      <c r="K901" s="30" t="str">
        <f>IF($A901="Enter data zone code", " ",IF(ISNA(VLOOKUP($A901,'SIMD 2020v2 DZ lookup data'!$A:$AA,10,FALSE)),"not found",VLOOKUP($A901,'SIMD 2020v2 DZ lookup data'!$A:$AA,10,FALSE)))</f>
        <v> </v>
      </c>
      <c r="L901" s="30" t="str">
        <f>IF($A901="Enter data zone code", " ",IF(ISNA(VLOOKUP($A901,'SIMD 2020v2 DZ lookup data'!$A:$AA,11,FALSE)),"not found",VLOOKUP($A901,'SIMD 2020v2 DZ lookup data'!$A:$AA,11,FALSE)))</f>
        <v> </v>
      </c>
      <c r="M901" s="30" t="str">
        <f>IF($A901="Enter data zone code", " ",IF(ISNA(VLOOKUP($A901,'SIMD 2020v2 DZ lookup data'!$A:$AA,12,FALSE)),"not found",VLOOKUP($A901,'SIMD 2020v2 DZ lookup data'!$A:$AA,12,FALSE)))</f>
        <v> </v>
      </c>
      <c r="N901" s="30" t="str">
        <f>IF($A901="Enter data zone code", " ",IF(ISNA(VLOOKUP($A901,'SIMD 2020v2 DZ lookup data'!$A:$AA,13,FALSE)),"not found",VLOOKUP($A901,'SIMD 2020v2 DZ lookup data'!$A:$AA,13,FALSE)))</f>
        <v> </v>
      </c>
      <c r="O901" s="31" t="str">
        <f>IF($A901="Enter data zone code", " ",IF(ISNA(VLOOKUP($A901,'SIMD 2020v2 DZ lookup data'!$A:$AA,14,FALSE)),"not found",VLOOKUP($A901,'SIMD 2020v2 DZ lookup data'!$A:$AA,14,FALSE)))</f>
        <v> </v>
      </c>
      <c r="P901" s="31" t="str">
        <f>IF($A901="Enter data zone code", " ",IF(ISNA(VLOOKUP($A901,'SIMD 2020v2 DZ lookup data'!$A:$AA,15,FALSE)),"not found",VLOOKUP($A901,'SIMD 2020v2 DZ lookup data'!$A:$AA,15,FALSE)))</f>
        <v> </v>
      </c>
      <c r="Q901" s="37" t="str">
        <f>IF($A901="Enter data zone code", " ",IF(ISNA(VLOOKUP($A901,'SIMD 2020v2 DZ lookup data'!$A:$AA,17,FALSE)),"not found",VLOOKUP($A901,'SIMD 2020v2 DZ lookup data'!$A:$AA,17,FALSE)))</f>
        <v> </v>
      </c>
      <c r="R901" s="36" t="str">
        <f>IF($A901="Enter data zone code", " ",IF(ISNA(VLOOKUP($A901,'SIMD 2020v2 DZ lookup data'!$A:$AA,19,FALSE)),"not found",VLOOKUP($A901,'SIMD 2020v2 DZ lookup data'!$A:$AA,19,FALSE)))</f>
        <v> </v>
      </c>
      <c r="S901" s="36" t="str">
        <f>IF($A901="Enter data zone code", " ",IF(ISNA(VLOOKUP($A901,'SIMD 2020v2 DZ lookup data'!$A:$AA,23,FALSE)),"not found",VLOOKUP($A901,'SIMD 2020v2 DZ lookup data'!$A:$AA,23,FALSE)))</f>
        <v> </v>
      </c>
      <c r="T901" s="36" t="str">
        <f>IF($A901="Enter data zone code", " ",IF(ISNA(VLOOKUP($A901,'SIMD 2020v2 DZ lookup data'!$A:$AA,25,FALSE)),"not found",VLOOKUP($A901,'SIMD 2020v2 DZ lookup data'!$A:$AA,25,FALSE)))</f>
        <v> </v>
      </c>
      <c r="U901" s="38" t="str">
        <f>IF($A901="Enter data zone code", " ",IF(ISNA(VLOOKUP($A901,'SIMD 2020v2 DZ lookup data'!$A:$AA,27,FALSE)),"not found",VLOOKUP($A901,'SIMD 2020v2 DZ lookup data'!$A:$AA,27,FALSE)))</f>
        <v> </v>
      </c>
    </row>
    <row r="902" ht="15.75" customHeight="1">
      <c r="A902" s="35" t="s">
        <v>89</v>
      </c>
      <c r="B902" s="36" t="str">
        <f>IF($A902="Enter data zone code", " ",IF(ISNA(VLOOKUP($A902,'SIMD 2020v2 DZ lookup data'!$A:$AA,2,FALSE)),"not found",VLOOKUP($A902,'SIMD 2020v2 DZ lookup data'!$A:$AA,2,FALSE)))</f>
        <v> </v>
      </c>
      <c r="C902" s="36" t="str">
        <f>IF($A902="Enter data zone code", " ",IF(ISNA(VLOOKUP($A902,'SIMD 2020v2 DZ lookup data'!$A:$AA,21,FALSE)),"not found",VLOOKUP($A902,'SIMD 2020v2 DZ lookup data'!$A:$AA,21,FALSE)))</f>
        <v> </v>
      </c>
      <c r="D902" s="29" t="str">
        <f>IF($A902="Enter data zone code", " ",IF(ISNA(VLOOKUP($A902,'SIMD 2020v2 DZ lookup data'!$A:$AA,3,FALSE)),"not found",VLOOKUP($A902,'SIMD 2020v2 DZ lookup data'!$A:$AA,3,FALSE)))</f>
        <v> </v>
      </c>
      <c r="E902" s="29" t="str">
        <f>IF($A902="Enter data zone code", " ",IF(ISNA(VLOOKUP($A902,'SIMD 2020v2 DZ lookup data'!$A:$AA,4,FALSE)),"not found",VLOOKUP($A902,'SIMD 2020v2 DZ lookup data'!$A:$AA,4,FALSE)))</f>
        <v> </v>
      </c>
      <c r="F902" s="29" t="str">
        <f>IF($A902="Enter data zone code", " ",IF(ISNA(VLOOKUP($A902,'SIMD 2020v2 DZ lookup data'!$A:$AA,5,FALSE)),"not found",VLOOKUP($A902,'SIMD 2020v2 DZ lookup data'!$A:$AA,5,FALSE)))</f>
        <v> </v>
      </c>
      <c r="G902" s="29" t="str">
        <f>IF($A902="Enter data zone code", " ",IF(ISNA(VLOOKUP($A902,'SIMD 2020v2 DZ lookup data'!$A:$AA,6,FALSE)),"not found",VLOOKUP($A902,'SIMD 2020v2 DZ lookup data'!$A:$AA,6,FALSE)))</f>
        <v> </v>
      </c>
      <c r="H902" s="30" t="str">
        <f>IF($A902="Enter data zone code", " ",IF(ISNA(VLOOKUP($A902,'SIMD 2020v2 DZ lookup data'!$A:$AA,8,FALSE)),"not found",VLOOKUP($A902,'SIMD 2020v2 DZ lookup data'!$A:$AA,7,FALSE)))</f>
        <v> </v>
      </c>
      <c r="I902" s="30" t="str">
        <f>IF($A902="Enter data zone code", " ",IF(ISNA(VLOOKUP($A902,'SIMD 2020v2 DZ lookup data'!$A:$AA,7,FALSE)),"not found",VLOOKUP($A902,'SIMD 2020v2 DZ lookup data'!$A:$AA,8,FALSE)))</f>
        <v> </v>
      </c>
      <c r="J902" s="30" t="str">
        <f>IF($A902="Enter data zone code", " ",IF(ISNA(VLOOKUP($A902,'SIMD 2020v2 DZ lookup data'!$A:$AA,9,FALSE)),"not found",VLOOKUP($A902,'SIMD 2020v2 DZ lookup data'!$A:$AA,9,FALSE)))</f>
        <v> </v>
      </c>
      <c r="K902" s="30" t="str">
        <f>IF($A902="Enter data zone code", " ",IF(ISNA(VLOOKUP($A902,'SIMD 2020v2 DZ lookup data'!$A:$AA,10,FALSE)),"not found",VLOOKUP($A902,'SIMD 2020v2 DZ lookup data'!$A:$AA,10,FALSE)))</f>
        <v> </v>
      </c>
      <c r="L902" s="30" t="str">
        <f>IF($A902="Enter data zone code", " ",IF(ISNA(VLOOKUP($A902,'SIMD 2020v2 DZ lookup data'!$A:$AA,11,FALSE)),"not found",VLOOKUP($A902,'SIMD 2020v2 DZ lookup data'!$A:$AA,11,FALSE)))</f>
        <v> </v>
      </c>
      <c r="M902" s="30" t="str">
        <f>IF($A902="Enter data zone code", " ",IF(ISNA(VLOOKUP($A902,'SIMD 2020v2 DZ lookup data'!$A:$AA,12,FALSE)),"not found",VLOOKUP($A902,'SIMD 2020v2 DZ lookup data'!$A:$AA,12,FALSE)))</f>
        <v> </v>
      </c>
      <c r="N902" s="30" t="str">
        <f>IF($A902="Enter data zone code", " ",IF(ISNA(VLOOKUP($A902,'SIMD 2020v2 DZ lookup data'!$A:$AA,13,FALSE)),"not found",VLOOKUP($A902,'SIMD 2020v2 DZ lookup data'!$A:$AA,13,FALSE)))</f>
        <v> </v>
      </c>
      <c r="O902" s="31" t="str">
        <f>IF($A902="Enter data zone code", " ",IF(ISNA(VLOOKUP($A902,'SIMD 2020v2 DZ lookup data'!$A:$AA,14,FALSE)),"not found",VLOOKUP($A902,'SIMD 2020v2 DZ lookup data'!$A:$AA,14,FALSE)))</f>
        <v> </v>
      </c>
      <c r="P902" s="31" t="str">
        <f>IF($A902="Enter data zone code", " ",IF(ISNA(VLOOKUP($A902,'SIMD 2020v2 DZ lookup data'!$A:$AA,15,FALSE)),"not found",VLOOKUP($A902,'SIMD 2020v2 DZ lookup data'!$A:$AA,15,FALSE)))</f>
        <v> </v>
      </c>
      <c r="Q902" s="37" t="str">
        <f>IF($A902="Enter data zone code", " ",IF(ISNA(VLOOKUP($A902,'SIMD 2020v2 DZ lookup data'!$A:$AA,17,FALSE)),"not found",VLOOKUP($A902,'SIMD 2020v2 DZ lookup data'!$A:$AA,17,FALSE)))</f>
        <v> </v>
      </c>
      <c r="R902" s="36" t="str">
        <f>IF($A902="Enter data zone code", " ",IF(ISNA(VLOOKUP($A902,'SIMD 2020v2 DZ lookup data'!$A:$AA,19,FALSE)),"not found",VLOOKUP($A902,'SIMD 2020v2 DZ lookup data'!$A:$AA,19,FALSE)))</f>
        <v> </v>
      </c>
      <c r="S902" s="36" t="str">
        <f>IF($A902="Enter data zone code", " ",IF(ISNA(VLOOKUP($A902,'SIMD 2020v2 DZ lookup data'!$A:$AA,23,FALSE)),"not found",VLOOKUP($A902,'SIMD 2020v2 DZ lookup data'!$A:$AA,23,FALSE)))</f>
        <v> </v>
      </c>
      <c r="T902" s="36" t="str">
        <f>IF($A902="Enter data zone code", " ",IF(ISNA(VLOOKUP($A902,'SIMD 2020v2 DZ lookup data'!$A:$AA,25,FALSE)),"not found",VLOOKUP($A902,'SIMD 2020v2 DZ lookup data'!$A:$AA,25,FALSE)))</f>
        <v> </v>
      </c>
      <c r="U902" s="38" t="str">
        <f>IF($A902="Enter data zone code", " ",IF(ISNA(VLOOKUP($A902,'SIMD 2020v2 DZ lookup data'!$A:$AA,27,FALSE)),"not found",VLOOKUP($A902,'SIMD 2020v2 DZ lookup data'!$A:$AA,27,FALSE)))</f>
        <v> </v>
      </c>
    </row>
    <row r="903" ht="15.75" customHeight="1">
      <c r="A903" s="35" t="s">
        <v>89</v>
      </c>
      <c r="B903" s="36" t="str">
        <f>IF($A903="Enter data zone code", " ",IF(ISNA(VLOOKUP($A903,'SIMD 2020v2 DZ lookup data'!$A:$AA,2,FALSE)),"not found",VLOOKUP($A903,'SIMD 2020v2 DZ lookup data'!$A:$AA,2,FALSE)))</f>
        <v> </v>
      </c>
      <c r="C903" s="36" t="str">
        <f>IF($A903="Enter data zone code", " ",IF(ISNA(VLOOKUP($A903,'SIMD 2020v2 DZ lookup data'!$A:$AA,21,FALSE)),"not found",VLOOKUP($A903,'SIMD 2020v2 DZ lookup data'!$A:$AA,21,FALSE)))</f>
        <v> </v>
      </c>
      <c r="D903" s="29" t="str">
        <f>IF($A903="Enter data zone code", " ",IF(ISNA(VLOOKUP($A903,'SIMD 2020v2 DZ lookup data'!$A:$AA,3,FALSE)),"not found",VLOOKUP($A903,'SIMD 2020v2 DZ lookup data'!$A:$AA,3,FALSE)))</f>
        <v> </v>
      </c>
      <c r="E903" s="29" t="str">
        <f>IF($A903="Enter data zone code", " ",IF(ISNA(VLOOKUP($A903,'SIMD 2020v2 DZ lookup data'!$A:$AA,4,FALSE)),"not found",VLOOKUP($A903,'SIMD 2020v2 DZ lookup data'!$A:$AA,4,FALSE)))</f>
        <v> </v>
      </c>
      <c r="F903" s="29" t="str">
        <f>IF($A903="Enter data zone code", " ",IF(ISNA(VLOOKUP($A903,'SIMD 2020v2 DZ lookup data'!$A:$AA,5,FALSE)),"not found",VLOOKUP($A903,'SIMD 2020v2 DZ lookup data'!$A:$AA,5,FALSE)))</f>
        <v> </v>
      </c>
      <c r="G903" s="29" t="str">
        <f>IF($A903="Enter data zone code", " ",IF(ISNA(VLOOKUP($A903,'SIMD 2020v2 DZ lookup data'!$A:$AA,6,FALSE)),"not found",VLOOKUP($A903,'SIMD 2020v2 DZ lookup data'!$A:$AA,6,FALSE)))</f>
        <v> </v>
      </c>
      <c r="H903" s="30" t="str">
        <f>IF($A903="Enter data zone code", " ",IF(ISNA(VLOOKUP($A903,'SIMD 2020v2 DZ lookup data'!$A:$AA,8,FALSE)),"not found",VLOOKUP($A903,'SIMD 2020v2 DZ lookup data'!$A:$AA,7,FALSE)))</f>
        <v> </v>
      </c>
      <c r="I903" s="30" t="str">
        <f>IF($A903="Enter data zone code", " ",IF(ISNA(VLOOKUP($A903,'SIMD 2020v2 DZ lookup data'!$A:$AA,7,FALSE)),"not found",VLOOKUP($A903,'SIMD 2020v2 DZ lookup data'!$A:$AA,8,FALSE)))</f>
        <v> </v>
      </c>
      <c r="J903" s="30" t="str">
        <f>IF($A903="Enter data zone code", " ",IF(ISNA(VLOOKUP($A903,'SIMD 2020v2 DZ lookup data'!$A:$AA,9,FALSE)),"not found",VLOOKUP($A903,'SIMD 2020v2 DZ lookup data'!$A:$AA,9,FALSE)))</f>
        <v> </v>
      </c>
      <c r="K903" s="30" t="str">
        <f>IF($A903="Enter data zone code", " ",IF(ISNA(VLOOKUP($A903,'SIMD 2020v2 DZ lookup data'!$A:$AA,10,FALSE)),"not found",VLOOKUP($A903,'SIMD 2020v2 DZ lookup data'!$A:$AA,10,FALSE)))</f>
        <v> </v>
      </c>
      <c r="L903" s="30" t="str">
        <f>IF($A903="Enter data zone code", " ",IF(ISNA(VLOOKUP($A903,'SIMD 2020v2 DZ lookup data'!$A:$AA,11,FALSE)),"not found",VLOOKUP($A903,'SIMD 2020v2 DZ lookup data'!$A:$AA,11,FALSE)))</f>
        <v> </v>
      </c>
      <c r="M903" s="30" t="str">
        <f>IF($A903="Enter data zone code", " ",IF(ISNA(VLOOKUP($A903,'SIMD 2020v2 DZ lookup data'!$A:$AA,12,FALSE)),"not found",VLOOKUP($A903,'SIMD 2020v2 DZ lookup data'!$A:$AA,12,FALSE)))</f>
        <v> </v>
      </c>
      <c r="N903" s="30" t="str">
        <f>IF($A903="Enter data zone code", " ",IF(ISNA(VLOOKUP($A903,'SIMD 2020v2 DZ lookup data'!$A:$AA,13,FALSE)),"not found",VLOOKUP($A903,'SIMD 2020v2 DZ lookup data'!$A:$AA,13,FALSE)))</f>
        <v> </v>
      </c>
      <c r="O903" s="31" t="str">
        <f>IF($A903="Enter data zone code", " ",IF(ISNA(VLOOKUP($A903,'SIMD 2020v2 DZ lookup data'!$A:$AA,14,FALSE)),"not found",VLOOKUP($A903,'SIMD 2020v2 DZ lookup data'!$A:$AA,14,FALSE)))</f>
        <v> </v>
      </c>
      <c r="P903" s="31" t="str">
        <f>IF($A903="Enter data zone code", " ",IF(ISNA(VLOOKUP($A903,'SIMD 2020v2 DZ lookup data'!$A:$AA,15,FALSE)),"not found",VLOOKUP($A903,'SIMD 2020v2 DZ lookup data'!$A:$AA,15,FALSE)))</f>
        <v> </v>
      </c>
      <c r="Q903" s="37" t="str">
        <f>IF($A903="Enter data zone code", " ",IF(ISNA(VLOOKUP($A903,'SIMD 2020v2 DZ lookup data'!$A:$AA,17,FALSE)),"not found",VLOOKUP($A903,'SIMD 2020v2 DZ lookup data'!$A:$AA,17,FALSE)))</f>
        <v> </v>
      </c>
      <c r="R903" s="36" t="str">
        <f>IF($A903="Enter data zone code", " ",IF(ISNA(VLOOKUP($A903,'SIMD 2020v2 DZ lookup data'!$A:$AA,19,FALSE)),"not found",VLOOKUP($A903,'SIMD 2020v2 DZ lookup data'!$A:$AA,19,FALSE)))</f>
        <v> </v>
      </c>
      <c r="S903" s="36" t="str">
        <f>IF($A903="Enter data zone code", " ",IF(ISNA(VLOOKUP($A903,'SIMD 2020v2 DZ lookup data'!$A:$AA,23,FALSE)),"not found",VLOOKUP($A903,'SIMD 2020v2 DZ lookup data'!$A:$AA,23,FALSE)))</f>
        <v> </v>
      </c>
      <c r="T903" s="36" t="str">
        <f>IF($A903="Enter data zone code", " ",IF(ISNA(VLOOKUP($A903,'SIMD 2020v2 DZ lookup data'!$A:$AA,25,FALSE)),"not found",VLOOKUP($A903,'SIMD 2020v2 DZ lookup data'!$A:$AA,25,FALSE)))</f>
        <v> </v>
      </c>
      <c r="U903" s="38" t="str">
        <f>IF($A903="Enter data zone code", " ",IF(ISNA(VLOOKUP($A903,'SIMD 2020v2 DZ lookup data'!$A:$AA,27,FALSE)),"not found",VLOOKUP($A903,'SIMD 2020v2 DZ lookup data'!$A:$AA,27,FALSE)))</f>
        <v> </v>
      </c>
    </row>
    <row r="904" ht="15.75" customHeight="1">
      <c r="A904" s="35" t="s">
        <v>89</v>
      </c>
      <c r="B904" s="36" t="str">
        <f>IF($A904="Enter data zone code", " ",IF(ISNA(VLOOKUP($A904,'SIMD 2020v2 DZ lookup data'!$A:$AA,2,FALSE)),"not found",VLOOKUP($A904,'SIMD 2020v2 DZ lookup data'!$A:$AA,2,FALSE)))</f>
        <v> </v>
      </c>
      <c r="C904" s="36" t="str">
        <f>IF($A904="Enter data zone code", " ",IF(ISNA(VLOOKUP($A904,'SIMD 2020v2 DZ lookup data'!$A:$AA,21,FALSE)),"not found",VLOOKUP($A904,'SIMD 2020v2 DZ lookup data'!$A:$AA,21,FALSE)))</f>
        <v> </v>
      </c>
      <c r="D904" s="29" t="str">
        <f>IF($A904="Enter data zone code", " ",IF(ISNA(VLOOKUP($A904,'SIMD 2020v2 DZ lookup data'!$A:$AA,3,FALSE)),"not found",VLOOKUP($A904,'SIMD 2020v2 DZ lookup data'!$A:$AA,3,FALSE)))</f>
        <v> </v>
      </c>
      <c r="E904" s="29" t="str">
        <f>IF($A904="Enter data zone code", " ",IF(ISNA(VLOOKUP($A904,'SIMD 2020v2 DZ lookup data'!$A:$AA,4,FALSE)),"not found",VLOOKUP($A904,'SIMD 2020v2 DZ lookup data'!$A:$AA,4,FALSE)))</f>
        <v> </v>
      </c>
      <c r="F904" s="29" t="str">
        <f>IF($A904="Enter data zone code", " ",IF(ISNA(VLOOKUP($A904,'SIMD 2020v2 DZ lookup data'!$A:$AA,5,FALSE)),"not found",VLOOKUP($A904,'SIMD 2020v2 DZ lookup data'!$A:$AA,5,FALSE)))</f>
        <v> </v>
      </c>
      <c r="G904" s="29" t="str">
        <f>IF($A904="Enter data zone code", " ",IF(ISNA(VLOOKUP($A904,'SIMD 2020v2 DZ lookup data'!$A:$AA,6,FALSE)),"not found",VLOOKUP($A904,'SIMD 2020v2 DZ lookup data'!$A:$AA,6,FALSE)))</f>
        <v> </v>
      </c>
      <c r="H904" s="30" t="str">
        <f>IF($A904="Enter data zone code", " ",IF(ISNA(VLOOKUP($A904,'SIMD 2020v2 DZ lookup data'!$A:$AA,8,FALSE)),"not found",VLOOKUP($A904,'SIMD 2020v2 DZ lookup data'!$A:$AA,7,FALSE)))</f>
        <v> </v>
      </c>
      <c r="I904" s="30" t="str">
        <f>IF($A904="Enter data zone code", " ",IF(ISNA(VLOOKUP($A904,'SIMD 2020v2 DZ lookup data'!$A:$AA,7,FALSE)),"not found",VLOOKUP($A904,'SIMD 2020v2 DZ lookup data'!$A:$AA,8,FALSE)))</f>
        <v> </v>
      </c>
      <c r="J904" s="30" t="str">
        <f>IF($A904="Enter data zone code", " ",IF(ISNA(VLOOKUP($A904,'SIMD 2020v2 DZ lookup data'!$A:$AA,9,FALSE)),"not found",VLOOKUP($A904,'SIMD 2020v2 DZ lookup data'!$A:$AA,9,FALSE)))</f>
        <v> </v>
      </c>
      <c r="K904" s="30" t="str">
        <f>IF($A904="Enter data zone code", " ",IF(ISNA(VLOOKUP($A904,'SIMD 2020v2 DZ lookup data'!$A:$AA,10,FALSE)),"not found",VLOOKUP($A904,'SIMD 2020v2 DZ lookup data'!$A:$AA,10,FALSE)))</f>
        <v> </v>
      </c>
      <c r="L904" s="30" t="str">
        <f>IF($A904="Enter data zone code", " ",IF(ISNA(VLOOKUP($A904,'SIMD 2020v2 DZ lookup data'!$A:$AA,11,FALSE)),"not found",VLOOKUP($A904,'SIMD 2020v2 DZ lookup data'!$A:$AA,11,FALSE)))</f>
        <v> </v>
      </c>
      <c r="M904" s="30" t="str">
        <f>IF($A904="Enter data zone code", " ",IF(ISNA(VLOOKUP($A904,'SIMD 2020v2 DZ lookup data'!$A:$AA,12,FALSE)),"not found",VLOOKUP($A904,'SIMD 2020v2 DZ lookup data'!$A:$AA,12,FALSE)))</f>
        <v> </v>
      </c>
      <c r="N904" s="30" t="str">
        <f>IF($A904="Enter data zone code", " ",IF(ISNA(VLOOKUP($A904,'SIMD 2020v2 DZ lookup data'!$A:$AA,13,FALSE)),"not found",VLOOKUP($A904,'SIMD 2020v2 DZ lookup data'!$A:$AA,13,FALSE)))</f>
        <v> </v>
      </c>
      <c r="O904" s="31" t="str">
        <f>IF($A904="Enter data zone code", " ",IF(ISNA(VLOOKUP($A904,'SIMD 2020v2 DZ lookup data'!$A:$AA,14,FALSE)),"not found",VLOOKUP($A904,'SIMD 2020v2 DZ lookup data'!$A:$AA,14,FALSE)))</f>
        <v> </v>
      </c>
      <c r="P904" s="31" t="str">
        <f>IF($A904="Enter data zone code", " ",IF(ISNA(VLOOKUP($A904,'SIMD 2020v2 DZ lookup data'!$A:$AA,15,FALSE)),"not found",VLOOKUP($A904,'SIMD 2020v2 DZ lookup data'!$A:$AA,15,FALSE)))</f>
        <v> </v>
      </c>
      <c r="Q904" s="37" t="str">
        <f>IF($A904="Enter data zone code", " ",IF(ISNA(VLOOKUP($A904,'SIMD 2020v2 DZ lookup data'!$A:$AA,17,FALSE)),"not found",VLOOKUP($A904,'SIMD 2020v2 DZ lookup data'!$A:$AA,17,FALSE)))</f>
        <v> </v>
      </c>
      <c r="R904" s="36" t="str">
        <f>IF($A904="Enter data zone code", " ",IF(ISNA(VLOOKUP($A904,'SIMD 2020v2 DZ lookup data'!$A:$AA,19,FALSE)),"not found",VLOOKUP($A904,'SIMD 2020v2 DZ lookup data'!$A:$AA,19,FALSE)))</f>
        <v> </v>
      </c>
      <c r="S904" s="36" t="str">
        <f>IF($A904="Enter data zone code", " ",IF(ISNA(VLOOKUP($A904,'SIMD 2020v2 DZ lookup data'!$A:$AA,23,FALSE)),"not found",VLOOKUP($A904,'SIMD 2020v2 DZ lookup data'!$A:$AA,23,FALSE)))</f>
        <v> </v>
      </c>
      <c r="T904" s="36" t="str">
        <f>IF($A904="Enter data zone code", " ",IF(ISNA(VLOOKUP($A904,'SIMD 2020v2 DZ lookup data'!$A:$AA,25,FALSE)),"not found",VLOOKUP($A904,'SIMD 2020v2 DZ lookup data'!$A:$AA,25,FALSE)))</f>
        <v> </v>
      </c>
      <c r="U904" s="38" t="str">
        <f>IF($A904="Enter data zone code", " ",IF(ISNA(VLOOKUP($A904,'SIMD 2020v2 DZ lookup data'!$A:$AA,27,FALSE)),"not found",VLOOKUP($A904,'SIMD 2020v2 DZ lookup data'!$A:$AA,27,FALSE)))</f>
        <v> </v>
      </c>
    </row>
    <row r="905" ht="15.75" customHeight="1">
      <c r="A905" s="35" t="s">
        <v>89</v>
      </c>
      <c r="B905" s="36" t="str">
        <f>IF($A905="Enter data zone code", " ",IF(ISNA(VLOOKUP($A905,'SIMD 2020v2 DZ lookup data'!$A:$AA,2,FALSE)),"not found",VLOOKUP($A905,'SIMD 2020v2 DZ lookup data'!$A:$AA,2,FALSE)))</f>
        <v> </v>
      </c>
      <c r="C905" s="36" t="str">
        <f>IF($A905="Enter data zone code", " ",IF(ISNA(VLOOKUP($A905,'SIMD 2020v2 DZ lookup data'!$A:$AA,21,FALSE)),"not found",VLOOKUP($A905,'SIMD 2020v2 DZ lookup data'!$A:$AA,21,FALSE)))</f>
        <v> </v>
      </c>
      <c r="D905" s="29" t="str">
        <f>IF($A905="Enter data zone code", " ",IF(ISNA(VLOOKUP($A905,'SIMD 2020v2 DZ lookup data'!$A:$AA,3,FALSE)),"not found",VLOOKUP($A905,'SIMD 2020v2 DZ lookup data'!$A:$AA,3,FALSE)))</f>
        <v> </v>
      </c>
      <c r="E905" s="29" t="str">
        <f>IF($A905="Enter data zone code", " ",IF(ISNA(VLOOKUP($A905,'SIMD 2020v2 DZ lookup data'!$A:$AA,4,FALSE)),"not found",VLOOKUP($A905,'SIMD 2020v2 DZ lookup data'!$A:$AA,4,FALSE)))</f>
        <v> </v>
      </c>
      <c r="F905" s="29" t="str">
        <f>IF($A905="Enter data zone code", " ",IF(ISNA(VLOOKUP($A905,'SIMD 2020v2 DZ lookup data'!$A:$AA,5,FALSE)),"not found",VLOOKUP($A905,'SIMD 2020v2 DZ lookup data'!$A:$AA,5,FALSE)))</f>
        <v> </v>
      </c>
      <c r="G905" s="29" t="str">
        <f>IF($A905="Enter data zone code", " ",IF(ISNA(VLOOKUP($A905,'SIMD 2020v2 DZ lookup data'!$A:$AA,6,FALSE)),"not found",VLOOKUP($A905,'SIMD 2020v2 DZ lookup data'!$A:$AA,6,FALSE)))</f>
        <v> </v>
      </c>
      <c r="H905" s="30" t="str">
        <f>IF($A905="Enter data zone code", " ",IF(ISNA(VLOOKUP($A905,'SIMD 2020v2 DZ lookup data'!$A:$AA,8,FALSE)),"not found",VLOOKUP($A905,'SIMD 2020v2 DZ lookup data'!$A:$AA,7,FALSE)))</f>
        <v> </v>
      </c>
      <c r="I905" s="30" t="str">
        <f>IF($A905="Enter data zone code", " ",IF(ISNA(VLOOKUP($A905,'SIMD 2020v2 DZ lookup data'!$A:$AA,7,FALSE)),"not found",VLOOKUP($A905,'SIMD 2020v2 DZ lookup data'!$A:$AA,8,FALSE)))</f>
        <v> </v>
      </c>
      <c r="J905" s="30" t="str">
        <f>IF($A905="Enter data zone code", " ",IF(ISNA(VLOOKUP($A905,'SIMD 2020v2 DZ lookup data'!$A:$AA,9,FALSE)),"not found",VLOOKUP($A905,'SIMD 2020v2 DZ lookup data'!$A:$AA,9,FALSE)))</f>
        <v> </v>
      </c>
      <c r="K905" s="30" t="str">
        <f>IF($A905="Enter data zone code", " ",IF(ISNA(VLOOKUP($A905,'SIMD 2020v2 DZ lookup data'!$A:$AA,10,FALSE)),"not found",VLOOKUP($A905,'SIMD 2020v2 DZ lookup data'!$A:$AA,10,FALSE)))</f>
        <v> </v>
      </c>
      <c r="L905" s="30" t="str">
        <f>IF($A905="Enter data zone code", " ",IF(ISNA(VLOOKUP($A905,'SIMD 2020v2 DZ lookup data'!$A:$AA,11,FALSE)),"not found",VLOOKUP($A905,'SIMD 2020v2 DZ lookup data'!$A:$AA,11,FALSE)))</f>
        <v> </v>
      </c>
      <c r="M905" s="30" t="str">
        <f>IF($A905="Enter data zone code", " ",IF(ISNA(VLOOKUP($A905,'SIMD 2020v2 DZ lookup data'!$A:$AA,12,FALSE)),"not found",VLOOKUP($A905,'SIMD 2020v2 DZ lookup data'!$A:$AA,12,FALSE)))</f>
        <v> </v>
      </c>
      <c r="N905" s="30" t="str">
        <f>IF($A905="Enter data zone code", " ",IF(ISNA(VLOOKUP($A905,'SIMD 2020v2 DZ lookup data'!$A:$AA,13,FALSE)),"not found",VLOOKUP($A905,'SIMD 2020v2 DZ lookup data'!$A:$AA,13,FALSE)))</f>
        <v> </v>
      </c>
      <c r="O905" s="31" t="str">
        <f>IF($A905="Enter data zone code", " ",IF(ISNA(VLOOKUP($A905,'SIMD 2020v2 DZ lookup data'!$A:$AA,14,FALSE)),"not found",VLOOKUP($A905,'SIMD 2020v2 DZ lookup data'!$A:$AA,14,FALSE)))</f>
        <v> </v>
      </c>
      <c r="P905" s="31" t="str">
        <f>IF($A905="Enter data zone code", " ",IF(ISNA(VLOOKUP($A905,'SIMD 2020v2 DZ lookup data'!$A:$AA,15,FALSE)),"not found",VLOOKUP($A905,'SIMD 2020v2 DZ lookup data'!$A:$AA,15,FALSE)))</f>
        <v> </v>
      </c>
      <c r="Q905" s="37" t="str">
        <f>IF($A905="Enter data zone code", " ",IF(ISNA(VLOOKUP($A905,'SIMD 2020v2 DZ lookup data'!$A:$AA,17,FALSE)),"not found",VLOOKUP($A905,'SIMD 2020v2 DZ lookup data'!$A:$AA,17,FALSE)))</f>
        <v> </v>
      </c>
      <c r="R905" s="36" t="str">
        <f>IF($A905="Enter data zone code", " ",IF(ISNA(VLOOKUP($A905,'SIMD 2020v2 DZ lookup data'!$A:$AA,19,FALSE)),"not found",VLOOKUP($A905,'SIMD 2020v2 DZ lookup data'!$A:$AA,19,FALSE)))</f>
        <v> </v>
      </c>
      <c r="S905" s="36" t="str">
        <f>IF($A905="Enter data zone code", " ",IF(ISNA(VLOOKUP($A905,'SIMD 2020v2 DZ lookup data'!$A:$AA,23,FALSE)),"not found",VLOOKUP($A905,'SIMD 2020v2 DZ lookup data'!$A:$AA,23,FALSE)))</f>
        <v> </v>
      </c>
      <c r="T905" s="36" t="str">
        <f>IF($A905="Enter data zone code", " ",IF(ISNA(VLOOKUP($A905,'SIMD 2020v2 DZ lookup data'!$A:$AA,25,FALSE)),"not found",VLOOKUP($A905,'SIMD 2020v2 DZ lookup data'!$A:$AA,25,FALSE)))</f>
        <v> </v>
      </c>
      <c r="U905" s="38" t="str">
        <f>IF($A905="Enter data zone code", " ",IF(ISNA(VLOOKUP($A905,'SIMD 2020v2 DZ lookup data'!$A:$AA,27,FALSE)),"not found",VLOOKUP($A905,'SIMD 2020v2 DZ lookup data'!$A:$AA,27,FALSE)))</f>
        <v> </v>
      </c>
    </row>
    <row r="906" ht="15.75" customHeight="1">
      <c r="A906" s="35" t="s">
        <v>89</v>
      </c>
      <c r="B906" s="36" t="str">
        <f>IF($A906="Enter data zone code", " ",IF(ISNA(VLOOKUP($A906,'SIMD 2020v2 DZ lookup data'!$A:$AA,2,FALSE)),"not found",VLOOKUP($A906,'SIMD 2020v2 DZ lookup data'!$A:$AA,2,FALSE)))</f>
        <v> </v>
      </c>
      <c r="C906" s="36" t="str">
        <f>IF($A906="Enter data zone code", " ",IF(ISNA(VLOOKUP($A906,'SIMD 2020v2 DZ lookup data'!$A:$AA,21,FALSE)),"not found",VLOOKUP($A906,'SIMD 2020v2 DZ lookup data'!$A:$AA,21,FALSE)))</f>
        <v> </v>
      </c>
      <c r="D906" s="29" t="str">
        <f>IF($A906="Enter data zone code", " ",IF(ISNA(VLOOKUP($A906,'SIMD 2020v2 DZ lookup data'!$A:$AA,3,FALSE)),"not found",VLOOKUP($A906,'SIMD 2020v2 DZ lookup data'!$A:$AA,3,FALSE)))</f>
        <v> </v>
      </c>
      <c r="E906" s="29" t="str">
        <f>IF($A906="Enter data zone code", " ",IF(ISNA(VLOOKUP($A906,'SIMD 2020v2 DZ lookup data'!$A:$AA,4,FALSE)),"not found",VLOOKUP($A906,'SIMD 2020v2 DZ lookup data'!$A:$AA,4,FALSE)))</f>
        <v> </v>
      </c>
      <c r="F906" s="29" t="str">
        <f>IF($A906="Enter data zone code", " ",IF(ISNA(VLOOKUP($A906,'SIMD 2020v2 DZ lookup data'!$A:$AA,5,FALSE)),"not found",VLOOKUP($A906,'SIMD 2020v2 DZ lookup data'!$A:$AA,5,FALSE)))</f>
        <v> </v>
      </c>
      <c r="G906" s="29" t="str">
        <f>IF($A906="Enter data zone code", " ",IF(ISNA(VLOOKUP($A906,'SIMD 2020v2 DZ lookup data'!$A:$AA,6,FALSE)),"not found",VLOOKUP($A906,'SIMD 2020v2 DZ lookup data'!$A:$AA,6,FALSE)))</f>
        <v> </v>
      </c>
      <c r="H906" s="30" t="str">
        <f>IF($A906="Enter data zone code", " ",IF(ISNA(VLOOKUP($A906,'SIMD 2020v2 DZ lookup data'!$A:$AA,8,FALSE)),"not found",VLOOKUP($A906,'SIMD 2020v2 DZ lookup data'!$A:$AA,7,FALSE)))</f>
        <v> </v>
      </c>
      <c r="I906" s="30" t="str">
        <f>IF($A906="Enter data zone code", " ",IF(ISNA(VLOOKUP($A906,'SIMD 2020v2 DZ lookup data'!$A:$AA,7,FALSE)),"not found",VLOOKUP($A906,'SIMD 2020v2 DZ lookup data'!$A:$AA,8,FALSE)))</f>
        <v> </v>
      </c>
      <c r="J906" s="30" t="str">
        <f>IF($A906="Enter data zone code", " ",IF(ISNA(VLOOKUP($A906,'SIMD 2020v2 DZ lookup data'!$A:$AA,9,FALSE)),"not found",VLOOKUP($A906,'SIMD 2020v2 DZ lookup data'!$A:$AA,9,FALSE)))</f>
        <v> </v>
      </c>
      <c r="K906" s="30" t="str">
        <f>IF($A906="Enter data zone code", " ",IF(ISNA(VLOOKUP($A906,'SIMD 2020v2 DZ lookup data'!$A:$AA,10,FALSE)),"not found",VLOOKUP($A906,'SIMD 2020v2 DZ lookup data'!$A:$AA,10,FALSE)))</f>
        <v> </v>
      </c>
      <c r="L906" s="30" t="str">
        <f>IF($A906="Enter data zone code", " ",IF(ISNA(VLOOKUP($A906,'SIMD 2020v2 DZ lookup data'!$A:$AA,11,FALSE)),"not found",VLOOKUP($A906,'SIMD 2020v2 DZ lookup data'!$A:$AA,11,FALSE)))</f>
        <v> </v>
      </c>
      <c r="M906" s="30" t="str">
        <f>IF($A906="Enter data zone code", " ",IF(ISNA(VLOOKUP($A906,'SIMD 2020v2 DZ lookup data'!$A:$AA,12,FALSE)),"not found",VLOOKUP($A906,'SIMD 2020v2 DZ lookup data'!$A:$AA,12,FALSE)))</f>
        <v> </v>
      </c>
      <c r="N906" s="30" t="str">
        <f>IF($A906="Enter data zone code", " ",IF(ISNA(VLOOKUP($A906,'SIMD 2020v2 DZ lookup data'!$A:$AA,13,FALSE)),"not found",VLOOKUP($A906,'SIMD 2020v2 DZ lookup data'!$A:$AA,13,FALSE)))</f>
        <v> </v>
      </c>
      <c r="O906" s="31" t="str">
        <f>IF($A906="Enter data zone code", " ",IF(ISNA(VLOOKUP($A906,'SIMD 2020v2 DZ lookup data'!$A:$AA,14,FALSE)),"not found",VLOOKUP($A906,'SIMD 2020v2 DZ lookup data'!$A:$AA,14,FALSE)))</f>
        <v> </v>
      </c>
      <c r="P906" s="31" t="str">
        <f>IF($A906="Enter data zone code", " ",IF(ISNA(VLOOKUP($A906,'SIMD 2020v2 DZ lookup data'!$A:$AA,15,FALSE)),"not found",VLOOKUP($A906,'SIMD 2020v2 DZ lookup data'!$A:$AA,15,FALSE)))</f>
        <v> </v>
      </c>
      <c r="Q906" s="37" t="str">
        <f>IF($A906="Enter data zone code", " ",IF(ISNA(VLOOKUP($A906,'SIMD 2020v2 DZ lookup data'!$A:$AA,17,FALSE)),"not found",VLOOKUP($A906,'SIMD 2020v2 DZ lookup data'!$A:$AA,17,FALSE)))</f>
        <v> </v>
      </c>
      <c r="R906" s="36" t="str">
        <f>IF($A906="Enter data zone code", " ",IF(ISNA(VLOOKUP($A906,'SIMD 2020v2 DZ lookup data'!$A:$AA,19,FALSE)),"not found",VLOOKUP($A906,'SIMD 2020v2 DZ lookup data'!$A:$AA,19,FALSE)))</f>
        <v> </v>
      </c>
      <c r="S906" s="36" t="str">
        <f>IF($A906="Enter data zone code", " ",IF(ISNA(VLOOKUP($A906,'SIMD 2020v2 DZ lookup data'!$A:$AA,23,FALSE)),"not found",VLOOKUP($A906,'SIMD 2020v2 DZ lookup data'!$A:$AA,23,FALSE)))</f>
        <v> </v>
      </c>
      <c r="T906" s="36" t="str">
        <f>IF($A906="Enter data zone code", " ",IF(ISNA(VLOOKUP($A906,'SIMD 2020v2 DZ lookup data'!$A:$AA,25,FALSE)),"not found",VLOOKUP($A906,'SIMD 2020v2 DZ lookup data'!$A:$AA,25,FALSE)))</f>
        <v> </v>
      </c>
      <c r="U906" s="38" t="str">
        <f>IF($A906="Enter data zone code", " ",IF(ISNA(VLOOKUP($A906,'SIMD 2020v2 DZ lookup data'!$A:$AA,27,FALSE)),"not found",VLOOKUP($A906,'SIMD 2020v2 DZ lookup data'!$A:$AA,27,FALSE)))</f>
        <v> </v>
      </c>
    </row>
    <row r="907" ht="15.75" customHeight="1">
      <c r="A907" s="35" t="s">
        <v>89</v>
      </c>
      <c r="B907" s="36" t="str">
        <f>IF($A907="Enter data zone code", " ",IF(ISNA(VLOOKUP($A907,'SIMD 2020v2 DZ lookup data'!$A:$AA,2,FALSE)),"not found",VLOOKUP($A907,'SIMD 2020v2 DZ lookup data'!$A:$AA,2,FALSE)))</f>
        <v> </v>
      </c>
      <c r="C907" s="36" t="str">
        <f>IF($A907="Enter data zone code", " ",IF(ISNA(VLOOKUP($A907,'SIMD 2020v2 DZ lookup data'!$A:$AA,21,FALSE)),"not found",VLOOKUP($A907,'SIMD 2020v2 DZ lookup data'!$A:$AA,21,FALSE)))</f>
        <v> </v>
      </c>
      <c r="D907" s="29" t="str">
        <f>IF($A907="Enter data zone code", " ",IF(ISNA(VLOOKUP($A907,'SIMD 2020v2 DZ lookup data'!$A:$AA,3,FALSE)),"not found",VLOOKUP($A907,'SIMD 2020v2 DZ lookup data'!$A:$AA,3,FALSE)))</f>
        <v> </v>
      </c>
      <c r="E907" s="29" t="str">
        <f>IF($A907="Enter data zone code", " ",IF(ISNA(VLOOKUP($A907,'SIMD 2020v2 DZ lookup data'!$A:$AA,4,FALSE)),"not found",VLOOKUP($A907,'SIMD 2020v2 DZ lookup data'!$A:$AA,4,FALSE)))</f>
        <v> </v>
      </c>
      <c r="F907" s="29" t="str">
        <f>IF($A907="Enter data zone code", " ",IF(ISNA(VLOOKUP($A907,'SIMD 2020v2 DZ lookup data'!$A:$AA,5,FALSE)),"not found",VLOOKUP($A907,'SIMD 2020v2 DZ lookup data'!$A:$AA,5,FALSE)))</f>
        <v> </v>
      </c>
      <c r="G907" s="29" t="str">
        <f>IF($A907="Enter data zone code", " ",IF(ISNA(VLOOKUP($A907,'SIMD 2020v2 DZ lookup data'!$A:$AA,6,FALSE)),"not found",VLOOKUP($A907,'SIMD 2020v2 DZ lookup data'!$A:$AA,6,FALSE)))</f>
        <v> </v>
      </c>
      <c r="H907" s="30" t="str">
        <f>IF($A907="Enter data zone code", " ",IF(ISNA(VLOOKUP($A907,'SIMD 2020v2 DZ lookup data'!$A:$AA,8,FALSE)),"not found",VLOOKUP($A907,'SIMD 2020v2 DZ lookup data'!$A:$AA,7,FALSE)))</f>
        <v> </v>
      </c>
      <c r="I907" s="30" t="str">
        <f>IF($A907="Enter data zone code", " ",IF(ISNA(VLOOKUP($A907,'SIMD 2020v2 DZ lookup data'!$A:$AA,7,FALSE)),"not found",VLOOKUP($A907,'SIMD 2020v2 DZ lookup data'!$A:$AA,8,FALSE)))</f>
        <v> </v>
      </c>
      <c r="J907" s="30" t="str">
        <f>IF($A907="Enter data zone code", " ",IF(ISNA(VLOOKUP($A907,'SIMD 2020v2 DZ lookup data'!$A:$AA,9,FALSE)),"not found",VLOOKUP($A907,'SIMD 2020v2 DZ lookup data'!$A:$AA,9,FALSE)))</f>
        <v> </v>
      </c>
      <c r="K907" s="30" t="str">
        <f>IF($A907="Enter data zone code", " ",IF(ISNA(VLOOKUP($A907,'SIMD 2020v2 DZ lookup data'!$A:$AA,10,FALSE)),"not found",VLOOKUP($A907,'SIMD 2020v2 DZ lookup data'!$A:$AA,10,FALSE)))</f>
        <v> </v>
      </c>
      <c r="L907" s="30" t="str">
        <f>IF($A907="Enter data zone code", " ",IF(ISNA(VLOOKUP($A907,'SIMD 2020v2 DZ lookup data'!$A:$AA,11,FALSE)),"not found",VLOOKUP($A907,'SIMD 2020v2 DZ lookup data'!$A:$AA,11,FALSE)))</f>
        <v> </v>
      </c>
      <c r="M907" s="30" t="str">
        <f>IF($A907="Enter data zone code", " ",IF(ISNA(VLOOKUP($A907,'SIMD 2020v2 DZ lookup data'!$A:$AA,12,FALSE)),"not found",VLOOKUP($A907,'SIMD 2020v2 DZ lookup data'!$A:$AA,12,FALSE)))</f>
        <v> </v>
      </c>
      <c r="N907" s="30" t="str">
        <f>IF($A907="Enter data zone code", " ",IF(ISNA(VLOOKUP($A907,'SIMD 2020v2 DZ lookup data'!$A:$AA,13,FALSE)),"not found",VLOOKUP($A907,'SIMD 2020v2 DZ lookup data'!$A:$AA,13,FALSE)))</f>
        <v> </v>
      </c>
      <c r="O907" s="31" t="str">
        <f>IF($A907="Enter data zone code", " ",IF(ISNA(VLOOKUP($A907,'SIMD 2020v2 DZ lookup data'!$A:$AA,14,FALSE)),"not found",VLOOKUP($A907,'SIMD 2020v2 DZ lookup data'!$A:$AA,14,FALSE)))</f>
        <v> </v>
      </c>
      <c r="P907" s="31" t="str">
        <f>IF($A907="Enter data zone code", " ",IF(ISNA(VLOOKUP($A907,'SIMD 2020v2 DZ lookup data'!$A:$AA,15,FALSE)),"not found",VLOOKUP($A907,'SIMD 2020v2 DZ lookup data'!$A:$AA,15,FALSE)))</f>
        <v> </v>
      </c>
      <c r="Q907" s="37" t="str">
        <f>IF($A907="Enter data zone code", " ",IF(ISNA(VLOOKUP($A907,'SIMD 2020v2 DZ lookup data'!$A:$AA,17,FALSE)),"not found",VLOOKUP($A907,'SIMD 2020v2 DZ lookup data'!$A:$AA,17,FALSE)))</f>
        <v> </v>
      </c>
      <c r="R907" s="36" t="str">
        <f>IF($A907="Enter data zone code", " ",IF(ISNA(VLOOKUP($A907,'SIMD 2020v2 DZ lookup data'!$A:$AA,19,FALSE)),"not found",VLOOKUP($A907,'SIMD 2020v2 DZ lookup data'!$A:$AA,19,FALSE)))</f>
        <v> </v>
      </c>
      <c r="S907" s="36" t="str">
        <f>IF($A907="Enter data zone code", " ",IF(ISNA(VLOOKUP($A907,'SIMD 2020v2 DZ lookup data'!$A:$AA,23,FALSE)),"not found",VLOOKUP($A907,'SIMD 2020v2 DZ lookup data'!$A:$AA,23,FALSE)))</f>
        <v> </v>
      </c>
      <c r="T907" s="36" t="str">
        <f>IF($A907="Enter data zone code", " ",IF(ISNA(VLOOKUP($A907,'SIMD 2020v2 DZ lookup data'!$A:$AA,25,FALSE)),"not found",VLOOKUP($A907,'SIMD 2020v2 DZ lookup data'!$A:$AA,25,FALSE)))</f>
        <v> </v>
      </c>
      <c r="U907" s="38" t="str">
        <f>IF($A907="Enter data zone code", " ",IF(ISNA(VLOOKUP($A907,'SIMD 2020v2 DZ lookup data'!$A:$AA,27,FALSE)),"not found",VLOOKUP($A907,'SIMD 2020v2 DZ lookup data'!$A:$AA,27,FALSE)))</f>
        <v> </v>
      </c>
    </row>
    <row r="908" ht="15.75" customHeight="1">
      <c r="A908" s="35" t="s">
        <v>89</v>
      </c>
      <c r="B908" s="36" t="str">
        <f>IF($A908="Enter data zone code", " ",IF(ISNA(VLOOKUP($A908,'SIMD 2020v2 DZ lookup data'!$A:$AA,2,FALSE)),"not found",VLOOKUP($A908,'SIMD 2020v2 DZ lookup data'!$A:$AA,2,FALSE)))</f>
        <v> </v>
      </c>
      <c r="C908" s="36" t="str">
        <f>IF($A908="Enter data zone code", " ",IF(ISNA(VLOOKUP($A908,'SIMD 2020v2 DZ lookup data'!$A:$AA,21,FALSE)),"not found",VLOOKUP($A908,'SIMD 2020v2 DZ lookup data'!$A:$AA,21,FALSE)))</f>
        <v> </v>
      </c>
      <c r="D908" s="29" t="str">
        <f>IF($A908="Enter data zone code", " ",IF(ISNA(VLOOKUP($A908,'SIMD 2020v2 DZ lookup data'!$A:$AA,3,FALSE)),"not found",VLOOKUP($A908,'SIMD 2020v2 DZ lookup data'!$A:$AA,3,FALSE)))</f>
        <v> </v>
      </c>
      <c r="E908" s="29" t="str">
        <f>IF($A908="Enter data zone code", " ",IF(ISNA(VLOOKUP($A908,'SIMD 2020v2 DZ lookup data'!$A:$AA,4,FALSE)),"not found",VLOOKUP($A908,'SIMD 2020v2 DZ lookup data'!$A:$AA,4,FALSE)))</f>
        <v> </v>
      </c>
      <c r="F908" s="29" t="str">
        <f>IF($A908="Enter data zone code", " ",IF(ISNA(VLOOKUP($A908,'SIMD 2020v2 DZ lookup data'!$A:$AA,5,FALSE)),"not found",VLOOKUP($A908,'SIMD 2020v2 DZ lookup data'!$A:$AA,5,FALSE)))</f>
        <v> </v>
      </c>
      <c r="G908" s="29" t="str">
        <f>IF($A908="Enter data zone code", " ",IF(ISNA(VLOOKUP($A908,'SIMD 2020v2 DZ lookup data'!$A:$AA,6,FALSE)),"not found",VLOOKUP($A908,'SIMD 2020v2 DZ lookup data'!$A:$AA,6,FALSE)))</f>
        <v> </v>
      </c>
      <c r="H908" s="30" t="str">
        <f>IF($A908="Enter data zone code", " ",IF(ISNA(VLOOKUP($A908,'SIMD 2020v2 DZ lookup data'!$A:$AA,8,FALSE)),"not found",VLOOKUP($A908,'SIMD 2020v2 DZ lookup data'!$A:$AA,7,FALSE)))</f>
        <v> </v>
      </c>
      <c r="I908" s="30" t="str">
        <f>IF($A908="Enter data zone code", " ",IF(ISNA(VLOOKUP($A908,'SIMD 2020v2 DZ lookup data'!$A:$AA,7,FALSE)),"not found",VLOOKUP($A908,'SIMD 2020v2 DZ lookup data'!$A:$AA,8,FALSE)))</f>
        <v> </v>
      </c>
      <c r="J908" s="30" t="str">
        <f>IF($A908="Enter data zone code", " ",IF(ISNA(VLOOKUP($A908,'SIMD 2020v2 DZ lookup data'!$A:$AA,9,FALSE)),"not found",VLOOKUP($A908,'SIMD 2020v2 DZ lookup data'!$A:$AA,9,FALSE)))</f>
        <v> </v>
      </c>
      <c r="K908" s="30" t="str">
        <f>IF($A908="Enter data zone code", " ",IF(ISNA(VLOOKUP($A908,'SIMD 2020v2 DZ lookup data'!$A:$AA,10,FALSE)),"not found",VLOOKUP($A908,'SIMD 2020v2 DZ lookup data'!$A:$AA,10,FALSE)))</f>
        <v> </v>
      </c>
      <c r="L908" s="30" t="str">
        <f>IF($A908="Enter data zone code", " ",IF(ISNA(VLOOKUP($A908,'SIMD 2020v2 DZ lookup data'!$A:$AA,11,FALSE)),"not found",VLOOKUP($A908,'SIMD 2020v2 DZ lookup data'!$A:$AA,11,FALSE)))</f>
        <v> </v>
      </c>
      <c r="M908" s="30" t="str">
        <f>IF($A908="Enter data zone code", " ",IF(ISNA(VLOOKUP($A908,'SIMD 2020v2 DZ lookup data'!$A:$AA,12,FALSE)),"not found",VLOOKUP($A908,'SIMD 2020v2 DZ lookup data'!$A:$AA,12,FALSE)))</f>
        <v> </v>
      </c>
      <c r="N908" s="30" t="str">
        <f>IF($A908="Enter data zone code", " ",IF(ISNA(VLOOKUP($A908,'SIMD 2020v2 DZ lookup data'!$A:$AA,13,FALSE)),"not found",VLOOKUP($A908,'SIMD 2020v2 DZ lookup data'!$A:$AA,13,FALSE)))</f>
        <v> </v>
      </c>
      <c r="O908" s="31" t="str">
        <f>IF($A908="Enter data zone code", " ",IF(ISNA(VLOOKUP($A908,'SIMD 2020v2 DZ lookup data'!$A:$AA,14,FALSE)),"not found",VLOOKUP($A908,'SIMD 2020v2 DZ lookup data'!$A:$AA,14,FALSE)))</f>
        <v> </v>
      </c>
      <c r="P908" s="31" t="str">
        <f>IF($A908="Enter data zone code", " ",IF(ISNA(VLOOKUP($A908,'SIMD 2020v2 DZ lookup data'!$A:$AA,15,FALSE)),"not found",VLOOKUP($A908,'SIMD 2020v2 DZ lookup data'!$A:$AA,15,FALSE)))</f>
        <v> </v>
      </c>
      <c r="Q908" s="37" t="str">
        <f>IF($A908="Enter data zone code", " ",IF(ISNA(VLOOKUP($A908,'SIMD 2020v2 DZ lookup data'!$A:$AA,17,FALSE)),"not found",VLOOKUP($A908,'SIMD 2020v2 DZ lookup data'!$A:$AA,17,FALSE)))</f>
        <v> </v>
      </c>
      <c r="R908" s="36" t="str">
        <f>IF($A908="Enter data zone code", " ",IF(ISNA(VLOOKUP($A908,'SIMD 2020v2 DZ lookup data'!$A:$AA,19,FALSE)),"not found",VLOOKUP($A908,'SIMD 2020v2 DZ lookup data'!$A:$AA,19,FALSE)))</f>
        <v> </v>
      </c>
      <c r="S908" s="36" t="str">
        <f>IF($A908="Enter data zone code", " ",IF(ISNA(VLOOKUP($A908,'SIMD 2020v2 DZ lookup data'!$A:$AA,23,FALSE)),"not found",VLOOKUP($A908,'SIMD 2020v2 DZ lookup data'!$A:$AA,23,FALSE)))</f>
        <v> </v>
      </c>
      <c r="T908" s="36" t="str">
        <f>IF($A908="Enter data zone code", " ",IF(ISNA(VLOOKUP($A908,'SIMD 2020v2 DZ lookup data'!$A:$AA,25,FALSE)),"not found",VLOOKUP($A908,'SIMD 2020v2 DZ lookup data'!$A:$AA,25,FALSE)))</f>
        <v> </v>
      </c>
      <c r="U908" s="38" t="str">
        <f>IF($A908="Enter data zone code", " ",IF(ISNA(VLOOKUP($A908,'SIMD 2020v2 DZ lookup data'!$A:$AA,27,FALSE)),"not found",VLOOKUP($A908,'SIMD 2020v2 DZ lookup data'!$A:$AA,27,FALSE)))</f>
        <v> </v>
      </c>
    </row>
    <row r="909" ht="15.75" customHeight="1">
      <c r="A909" s="35" t="s">
        <v>89</v>
      </c>
      <c r="B909" s="36" t="str">
        <f>IF($A909="Enter data zone code", " ",IF(ISNA(VLOOKUP($A909,'SIMD 2020v2 DZ lookup data'!$A:$AA,2,FALSE)),"not found",VLOOKUP($A909,'SIMD 2020v2 DZ lookup data'!$A:$AA,2,FALSE)))</f>
        <v> </v>
      </c>
      <c r="C909" s="36" t="str">
        <f>IF($A909="Enter data zone code", " ",IF(ISNA(VLOOKUP($A909,'SIMD 2020v2 DZ lookup data'!$A:$AA,21,FALSE)),"not found",VLOOKUP($A909,'SIMD 2020v2 DZ lookup data'!$A:$AA,21,FALSE)))</f>
        <v> </v>
      </c>
      <c r="D909" s="29" t="str">
        <f>IF($A909="Enter data zone code", " ",IF(ISNA(VLOOKUP($A909,'SIMD 2020v2 DZ lookup data'!$A:$AA,3,FALSE)),"not found",VLOOKUP($A909,'SIMD 2020v2 DZ lookup data'!$A:$AA,3,FALSE)))</f>
        <v> </v>
      </c>
      <c r="E909" s="29" t="str">
        <f>IF($A909="Enter data zone code", " ",IF(ISNA(VLOOKUP($A909,'SIMD 2020v2 DZ lookup data'!$A:$AA,4,FALSE)),"not found",VLOOKUP($A909,'SIMD 2020v2 DZ lookup data'!$A:$AA,4,FALSE)))</f>
        <v> </v>
      </c>
      <c r="F909" s="29" t="str">
        <f>IF($A909="Enter data zone code", " ",IF(ISNA(VLOOKUP($A909,'SIMD 2020v2 DZ lookup data'!$A:$AA,5,FALSE)),"not found",VLOOKUP($A909,'SIMD 2020v2 DZ lookup data'!$A:$AA,5,FALSE)))</f>
        <v> </v>
      </c>
      <c r="G909" s="29" t="str">
        <f>IF($A909="Enter data zone code", " ",IF(ISNA(VLOOKUP($A909,'SIMD 2020v2 DZ lookup data'!$A:$AA,6,FALSE)),"not found",VLOOKUP($A909,'SIMD 2020v2 DZ lookup data'!$A:$AA,6,FALSE)))</f>
        <v> </v>
      </c>
      <c r="H909" s="30" t="str">
        <f>IF($A909="Enter data zone code", " ",IF(ISNA(VLOOKUP($A909,'SIMD 2020v2 DZ lookup data'!$A:$AA,8,FALSE)),"not found",VLOOKUP($A909,'SIMD 2020v2 DZ lookup data'!$A:$AA,7,FALSE)))</f>
        <v> </v>
      </c>
      <c r="I909" s="30" t="str">
        <f>IF($A909="Enter data zone code", " ",IF(ISNA(VLOOKUP($A909,'SIMD 2020v2 DZ lookup data'!$A:$AA,7,FALSE)),"not found",VLOOKUP($A909,'SIMD 2020v2 DZ lookup data'!$A:$AA,8,FALSE)))</f>
        <v> </v>
      </c>
      <c r="J909" s="30" t="str">
        <f>IF($A909="Enter data zone code", " ",IF(ISNA(VLOOKUP($A909,'SIMD 2020v2 DZ lookup data'!$A:$AA,9,FALSE)),"not found",VLOOKUP($A909,'SIMD 2020v2 DZ lookup data'!$A:$AA,9,FALSE)))</f>
        <v> </v>
      </c>
      <c r="K909" s="30" t="str">
        <f>IF($A909="Enter data zone code", " ",IF(ISNA(VLOOKUP($A909,'SIMD 2020v2 DZ lookup data'!$A:$AA,10,FALSE)),"not found",VLOOKUP($A909,'SIMD 2020v2 DZ lookup data'!$A:$AA,10,FALSE)))</f>
        <v> </v>
      </c>
      <c r="L909" s="30" t="str">
        <f>IF($A909="Enter data zone code", " ",IF(ISNA(VLOOKUP($A909,'SIMD 2020v2 DZ lookup data'!$A:$AA,11,FALSE)),"not found",VLOOKUP($A909,'SIMD 2020v2 DZ lookup data'!$A:$AA,11,FALSE)))</f>
        <v> </v>
      </c>
      <c r="M909" s="30" t="str">
        <f>IF($A909="Enter data zone code", " ",IF(ISNA(VLOOKUP($A909,'SIMD 2020v2 DZ lookup data'!$A:$AA,12,FALSE)),"not found",VLOOKUP($A909,'SIMD 2020v2 DZ lookup data'!$A:$AA,12,FALSE)))</f>
        <v> </v>
      </c>
      <c r="N909" s="30" t="str">
        <f>IF($A909="Enter data zone code", " ",IF(ISNA(VLOOKUP($A909,'SIMD 2020v2 DZ lookup data'!$A:$AA,13,FALSE)),"not found",VLOOKUP($A909,'SIMD 2020v2 DZ lookup data'!$A:$AA,13,FALSE)))</f>
        <v> </v>
      </c>
      <c r="O909" s="31" t="str">
        <f>IF($A909="Enter data zone code", " ",IF(ISNA(VLOOKUP($A909,'SIMD 2020v2 DZ lookup data'!$A:$AA,14,FALSE)),"not found",VLOOKUP($A909,'SIMD 2020v2 DZ lookup data'!$A:$AA,14,FALSE)))</f>
        <v> </v>
      </c>
      <c r="P909" s="31" t="str">
        <f>IF($A909="Enter data zone code", " ",IF(ISNA(VLOOKUP($A909,'SIMD 2020v2 DZ lookup data'!$A:$AA,15,FALSE)),"not found",VLOOKUP($A909,'SIMD 2020v2 DZ lookup data'!$A:$AA,15,FALSE)))</f>
        <v> </v>
      </c>
      <c r="Q909" s="37" t="str">
        <f>IF($A909="Enter data zone code", " ",IF(ISNA(VLOOKUP($A909,'SIMD 2020v2 DZ lookup data'!$A:$AA,17,FALSE)),"not found",VLOOKUP($A909,'SIMD 2020v2 DZ lookup data'!$A:$AA,17,FALSE)))</f>
        <v> </v>
      </c>
      <c r="R909" s="36" t="str">
        <f>IF($A909="Enter data zone code", " ",IF(ISNA(VLOOKUP($A909,'SIMD 2020v2 DZ lookup data'!$A:$AA,19,FALSE)),"not found",VLOOKUP($A909,'SIMD 2020v2 DZ lookup data'!$A:$AA,19,FALSE)))</f>
        <v> </v>
      </c>
      <c r="S909" s="36" t="str">
        <f>IF($A909="Enter data zone code", " ",IF(ISNA(VLOOKUP($A909,'SIMD 2020v2 DZ lookup data'!$A:$AA,23,FALSE)),"not found",VLOOKUP($A909,'SIMD 2020v2 DZ lookup data'!$A:$AA,23,FALSE)))</f>
        <v> </v>
      </c>
      <c r="T909" s="36" t="str">
        <f>IF($A909="Enter data zone code", " ",IF(ISNA(VLOOKUP($A909,'SIMD 2020v2 DZ lookup data'!$A:$AA,25,FALSE)),"not found",VLOOKUP($A909,'SIMD 2020v2 DZ lookup data'!$A:$AA,25,FALSE)))</f>
        <v> </v>
      </c>
      <c r="U909" s="38" t="str">
        <f>IF($A909="Enter data zone code", " ",IF(ISNA(VLOOKUP($A909,'SIMD 2020v2 DZ lookup data'!$A:$AA,27,FALSE)),"not found",VLOOKUP($A909,'SIMD 2020v2 DZ lookup data'!$A:$AA,27,FALSE)))</f>
        <v> </v>
      </c>
    </row>
    <row r="910" ht="15.75" customHeight="1">
      <c r="A910" s="35" t="s">
        <v>89</v>
      </c>
      <c r="B910" s="36" t="str">
        <f>IF($A910="Enter data zone code", " ",IF(ISNA(VLOOKUP($A910,'SIMD 2020v2 DZ lookup data'!$A:$AA,2,FALSE)),"not found",VLOOKUP($A910,'SIMD 2020v2 DZ lookup data'!$A:$AA,2,FALSE)))</f>
        <v> </v>
      </c>
      <c r="C910" s="36" t="str">
        <f>IF($A910="Enter data zone code", " ",IF(ISNA(VLOOKUP($A910,'SIMD 2020v2 DZ lookup data'!$A:$AA,21,FALSE)),"not found",VLOOKUP($A910,'SIMD 2020v2 DZ lookup data'!$A:$AA,21,FALSE)))</f>
        <v> </v>
      </c>
      <c r="D910" s="29" t="str">
        <f>IF($A910="Enter data zone code", " ",IF(ISNA(VLOOKUP($A910,'SIMD 2020v2 DZ lookup data'!$A:$AA,3,FALSE)),"not found",VLOOKUP($A910,'SIMD 2020v2 DZ lookup data'!$A:$AA,3,FALSE)))</f>
        <v> </v>
      </c>
      <c r="E910" s="29" t="str">
        <f>IF($A910="Enter data zone code", " ",IF(ISNA(VLOOKUP($A910,'SIMD 2020v2 DZ lookup data'!$A:$AA,4,FALSE)),"not found",VLOOKUP($A910,'SIMD 2020v2 DZ lookup data'!$A:$AA,4,FALSE)))</f>
        <v> </v>
      </c>
      <c r="F910" s="29" t="str">
        <f>IF($A910="Enter data zone code", " ",IF(ISNA(VLOOKUP($A910,'SIMD 2020v2 DZ lookup data'!$A:$AA,5,FALSE)),"not found",VLOOKUP($A910,'SIMD 2020v2 DZ lookup data'!$A:$AA,5,FALSE)))</f>
        <v> </v>
      </c>
      <c r="G910" s="29" t="str">
        <f>IF($A910="Enter data zone code", " ",IF(ISNA(VLOOKUP($A910,'SIMD 2020v2 DZ lookup data'!$A:$AA,6,FALSE)),"not found",VLOOKUP($A910,'SIMD 2020v2 DZ lookup data'!$A:$AA,6,FALSE)))</f>
        <v> </v>
      </c>
      <c r="H910" s="30" t="str">
        <f>IF($A910="Enter data zone code", " ",IF(ISNA(VLOOKUP($A910,'SIMD 2020v2 DZ lookup data'!$A:$AA,8,FALSE)),"not found",VLOOKUP($A910,'SIMD 2020v2 DZ lookup data'!$A:$AA,7,FALSE)))</f>
        <v> </v>
      </c>
      <c r="I910" s="30" t="str">
        <f>IF($A910="Enter data zone code", " ",IF(ISNA(VLOOKUP($A910,'SIMD 2020v2 DZ lookup data'!$A:$AA,7,FALSE)),"not found",VLOOKUP($A910,'SIMD 2020v2 DZ lookup data'!$A:$AA,8,FALSE)))</f>
        <v> </v>
      </c>
      <c r="J910" s="30" t="str">
        <f>IF($A910="Enter data zone code", " ",IF(ISNA(VLOOKUP($A910,'SIMD 2020v2 DZ lookup data'!$A:$AA,9,FALSE)),"not found",VLOOKUP($A910,'SIMD 2020v2 DZ lookup data'!$A:$AA,9,FALSE)))</f>
        <v> </v>
      </c>
      <c r="K910" s="30" t="str">
        <f>IF($A910="Enter data zone code", " ",IF(ISNA(VLOOKUP($A910,'SIMD 2020v2 DZ lookup data'!$A:$AA,10,FALSE)),"not found",VLOOKUP($A910,'SIMD 2020v2 DZ lookup data'!$A:$AA,10,FALSE)))</f>
        <v> </v>
      </c>
      <c r="L910" s="30" t="str">
        <f>IF($A910="Enter data zone code", " ",IF(ISNA(VLOOKUP($A910,'SIMD 2020v2 DZ lookup data'!$A:$AA,11,FALSE)),"not found",VLOOKUP($A910,'SIMD 2020v2 DZ lookup data'!$A:$AA,11,FALSE)))</f>
        <v> </v>
      </c>
      <c r="M910" s="30" t="str">
        <f>IF($A910="Enter data zone code", " ",IF(ISNA(VLOOKUP($A910,'SIMD 2020v2 DZ lookup data'!$A:$AA,12,FALSE)),"not found",VLOOKUP($A910,'SIMD 2020v2 DZ lookup data'!$A:$AA,12,FALSE)))</f>
        <v> </v>
      </c>
      <c r="N910" s="30" t="str">
        <f>IF($A910="Enter data zone code", " ",IF(ISNA(VLOOKUP($A910,'SIMD 2020v2 DZ lookup data'!$A:$AA,13,FALSE)),"not found",VLOOKUP($A910,'SIMD 2020v2 DZ lookup data'!$A:$AA,13,FALSE)))</f>
        <v> </v>
      </c>
      <c r="O910" s="31" t="str">
        <f>IF($A910="Enter data zone code", " ",IF(ISNA(VLOOKUP($A910,'SIMD 2020v2 DZ lookup data'!$A:$AA,14,FALSE)),"not found",VLOOKUP($A910,'SIMD 2020v2 DZ lookup data'!$A:$AA,14,FALSE)))</f>
        <v> </v>
      </c>
      <c r="P910" s="31" t="str">
        <f>IF($A910="Enter data zone code", " ",IF(ISNA(VLOOKUP($A910,'SIMD 2020v2 DZ lookup data'!$A:$AA,15,FALSE)),"not found",VLOOKUP($A910,'SIMD 2020v2 DZ lookup data'!$A:$AA,15,FALSE)))</f>
        <v> </v>
      </c>
      <c r="Q910" s="37" t="str">
        <f>IF($A910="Enter data zone code", " ",IF(ISNA(VLOOKUP($A910,'SIMD 2020v2 DZ lookup data'!$A:$AA,17,FALSE)),"not found",VLOOKUP($A910,'SIMD 2020v2 DZ lookup data'!$A:$AA,17,FALSE)))</f>
        <v> </v>
      </c>
      <c r="R910" s="36" t="str">
        <f>IF($A910="Enter data zone code", " ",IF(ISNA(VLOOKUP($A910,'SIMD 2020v2 DZ lookup data'!$A:$AA,19,FALSE)),"not found",VLOOKUP($A910,'SIMD 2020v2 DZ lookup data'!$A:$AA,19,FALSE)))</f>
        <v> </v>
      </c>
      <c r="S910" s="36" t="str">
        <f>IF($A910="Enter data zone code", " ",IF(ISNA(VLOOKUP($A910,'SIMD 2020v2 DZ lookup data'!$A:$AA,23,FALSE)),"not found",VLOOKUP($A910,'SIMD 2020v2 DZ lookup data'!$A:$AA,23,FALSE)))</f>
        <v> </v>
      </c>
      <c r="T910" s="36" t="str">
        <f>IF($A910="Enter data zone code", " ",IF(ISNA(VLOOKUP($A910,'SIMD 2020v2 DZ lookup data'!$A:$AA,25,FALSE)),"not found",VLOOKUP($A910,'SIMD 2020v2 DZ lookup data'!$A:$AA,25,FALSE)))</f>
        <v> </v>
      </c>
      <c r="U910" s="38" t="str">
        <f>IF($A910="Enter data zone code", " ",IF(ISNA(VLOOKUP($A910,'SIMD 2020v2 DZ lookup data'!$A:$AA,27,FALSE)),"not found",VLOOKUP($A910,'SIMD 2020v2 DZ lookup data'!$A:$AA,27,FALSE)))</f>
        <v> </v>
      </c>
    </row>
    <row r="911" ht="15.75" customHeight="1">
      <c r="A911" s="35" t="s">
        <v>89</v>
      </c>
      <c r="B911" s="36" t="str">
        <f>IF($A911="Enter data zone code", " ",IF(ISNA(VLOOKUP($A911,'SIMD 2020v2 DZ lookup data'!$A:$AA,2,FALSE)),"not found",VLOOKUP($A911,'SIMD 2020v2 DZ lookup data'!$A:$AA,2,FALSE)))</f>
        <v> </v>
      </c>
      <c r="C911" s="36" t="str">
        <f>IF($A911="Enter data zone code", " ",IF(ISNA(VLOOKUP($A911,'SIMD 2020v2 DZ lookup data'!$A:$AA,21,FALSE)),"not found",VLOOKUP($A911,'SIMD 2020v2 DZ lookup data'!$A:$AA,21,FALSE)))</f>
        <v> </v>
      </c>
      <c r="D911" s="29" t="str">
        <f>IF($A911="Enter data zone code", " ",IF(ISNA(VLOOKUP($A911,'SIMD 2020v2 DZ lookup data'!$A:$AA,3,FALSE)),"not found",VLOOKUP($A911,'SIMD 2020v2 DZ lookup data'!$A:$AA,3,FALSE)))</f>
        <v> </v>
      </c>
      <c r="E911" s="29" t="str">
        <f>IF($A911="Enter data zone code", " ",IF(ISNA(VLOOKUP($A911,'SIMD 2020v2 DZ lookup data'!$A:$AA,4,FALSE)),"not found",VLOOKUP($A911,'SIMD 2020v2 DZ lookup data'!$A:$AA,4,FALSE)))</f>
        <v> </v>
      </c>
      <c r="F911" s="29" t="str">
        <f>IF($A911="Enter data zone code", " ",IF(ISNA(VLOOKUP($A911,'SIMD 2020v2 DZ lookup data'!$A:$AA,5,FALSE)),"not found",VLOOKUP($A911,'SIMD 2020v2 DZ lookup data'!$A:$AA,5,FALSE)))</f>
        <v> </v>
      </c>
      <c r="G911" s="29" t="str">
        <f>IF($A911="Enter data zone code", " ",IF(ISNA(VLOOKUP($A911,'SIMD 2020v2 DZ lookup data'!$A:$AA,6,FALSE)),"not found",VLOOKUP($A911,'SIMD 2020v2 DZ lookup data'!$A:$AA,6,FALSE)))</f>
        <v> </v>
      </c>
      <c r="H911" s="30" t="str">
        <f>IF($A911="Enter data zone code", " ",IF(ISNA(VLOOKUP($A911,'SIMD 2020v2 DZ lookup data'!$A:$AA,8,FALSE)),"not found",VLOOKUP($A911,'SIMD 2020v2 DZ lookup data'!$A:$AA,7,FALSE)))</f>
        <v> </v>
      </c>
      <c r="I911" s="30" t="str">
        <f>IF($A911="Enter data zone code", " ",IF(ISNA(VLOOKUP($A911,'SIMD 2020v2 DZ lookup data'!$A:$AA,7,FALSE)),"not found",VLOOKUP($A911,'SIMD 2020v2 DZ lookup data'!$A:$AA,8,FALSE)))</f>
        <v> </v>
      </c>
      <c r="J911" s="30" t="str">
        <f>IF($A911="Enter data zone code", " ",IF(ISNA(VLOOKUP($A911,'SIMD 2020v2 DZ lookup data'!$A:$AA,9,FALSE)),"not found",VLOOKUP($A911,'SIMD 2020v2 DZ lookup data'!$A:$AA,9,FALSE)))</f>
        <v> </v>
      </c>
      <c r="K911" s="30" t="str">
        <f>IF($A911="Enter data zone code", " ",IF(ISNA(VLOOKUP($A911,'SIMD 2020v2 DZ lookup data'!$A:$AA,10,FALSE)),"not found",VLOOKUP($A911,'SIMD 2020v2 DZ lookup data'!$A:$AA,10,FALSE)))</f>
        <v> </v>
      </c>
      <c r="L911" s="30" t="str">
        <f>IF($A911="Enter data zone code", " ",IF(ISNA(VLOOKUP($A911,'SIMD 2020v2 DZ lookup data'!$A:$AA,11,FALSE)),"not found",VLOOKUP($A911,'SIMD 2020v2 DZ lookup data'!$A:$AA,11,FALSE)))</f>
        <v> </v>
      </c>
      <c r="M911" s="30" t="str">
        <f>IF($A911="Enter data zone code", " ",IF(ISNA(VLOOKUP($A911,'SIMD 2020v2 DZ lookup data'!$A:$AA,12,FALSE)),"not found",VLOOKUP($A911,'SIMD 2020v2 DZ lookup data'!$A:$AA,12,FALSE)))</f>
        <v> </v>
      </c>
      <c r="N911" s="30" t="str">
        <f>IF($A911="Enter data zone code", " ",IF(ISNA(VLOOKUP($A911,'SIMD 2020v2 DZ lookup data'!$A:$AA,13,FALSE)),"not found",VLOOKUP($A911,'SIMD 2020v2 DZ lookup data'!$A:$AA,13,FALSE)))</f>
        <v> </v>
      </c>
      <c r="O911" s="31" t="str">
        <f>IF($A911="Enter data zone code", " ",IF(ISNA(VLOOKUP($A911,'SIMD 2020v2 DZ lookup data'!$A:$AA,14,FALSE)),"not found",VLOOKUP($A911,'SIMD 2020v2 DZ lookup data'!$A:$AA,14,FALSE)))</f>
        <v> </v>
      </c>
      <c r="P911" s="31" t="str">
        <f>IF($A911="Enter data zone code", " ",IF(ISNA(VLOOKUP($A911,'SIMD 2020v2 DZ lookup data'!$A:$AA,15,FALSE)),"not found",VLOOKUP($A911,'SIMD 2020v2 DZ lookup data'!$A:$AA,15,FALSE)))</f>
        <v> </v>
      </c>
      <c r="Q911" s="37" t="str">
        <f>IF($A911="Enter data zone code", " ",IF(ISNA(VLOOKUP($A911,'SIMD 2020v2 DZ lookup data'!$A:$AA,17,FALSE)),"not found",VLOOKUP($A911,'SIMD 2020v2 DZ lookup data'!$A:$AA,17,FALSE)))</f>
        <v> </v>
      </c>
      <c r="R911" s="36" t="str">
        <f>IF($A911="Enter data zone code", " ",IF(ISNA(VLOOKUP($A911,'SIMD 2020v2 DZ lookup data'!$A:$AA,19,FALSE)),"not found",VLOOKUP($A911,'SIMD 2020v2 DZ lookup data'!$A:$AA,19,FALSE)))</f>
        <v> </v>
      </c>
      <c r="S911" s="36" t="str">
        <f>IF($A911="Enter data zone code", " ",IF(ISNA(VLOOKUP($A911,'SIMD 2020v2 DZ lookup data'!$A:$AA,23,FALSE)),"not found",VLOOKUP($A911,'SIMD 2020v2 DZ lookup data'!$A:$AA,23,FALSE)))</f>
        <v> </v>
      </c>
      <c r="T911" s="36" t="str">
        <f>IF($A911="Enter data zone code", " ",IF(ISNA(VLOOKUP($A911,'SIMD 2020v2 DZ lookup data'!$A:$AA,25,FALSE)),"not found",VLOOKUP($A911,'SIMD 2020v2 DZ lookup data'!$A:$AA,25,FALSE)))</f>
        <v> </v>
      </c>
      <c r="U911" s="38" t="str">
        <f>IF($A911="Enter data zone code", " ",IF(ISNA(VLOOKUP($A911,'SIMD 2020v2 DZ lookup data'!$A:$AA,27,FALSE)),"not found",VLOOKUP($A911,'SIMD 2020v2 DZ lookup data'!$A:$AA,27,FALSE)))</f>
        <v> </v>
      </c>
    </row>
    <row r="912" ht="15.75" customHeight="1">
      <c r="A912" s="35" t="s">
        <v>89</v>
      </c>
      <c r="B912" s="36" t="str">
        <f>IF($A912="Enter data zone code", " ",IF(ISNA(VLOOKUP($A912,'SIMD 2020v2 DZ lookup data'!$A:$AA,2,FALSE)),"not found",VLOOKUP($A912,'SIMD 2020v2 DZ lookup data'!$A:$AA,2,FALSE)))</f>
        <v> </v>
      </c>
      <c r="C912" s="36" t="str">
        <f>IF($A912="Enter data zone code", " ",IF(ISNA(VLOOKUP($A912,'SIMD 2020v2 DZ lookup data'!$A:$AA,21,FALSE)),"not found",VLOOKUP($A912,'SIMD 2020v2 DZ lookup data'!$A:$AA,21,FALSE)))</f>
        <v> </v>
      </c>
      <c r="D912" s="29" t="str">
        <f>IF($A912="Enter data zone code", " ",IF(ISNA(VLOOKUP($A912,'SIMD 2020v2 DZ lookup data'!$A:$AA,3,FALSE)),"not found",VLOOKUP($A912,'SIMD 2020v2 DZ lookup data'!$A:$AA,3,FALSE)))</f>
        <v> </v>
      </c>
      <c r="E912" s="29" t="str">
        <f>IF($A912="Enter data zone code", " ",IF(ISNA(VLOOKUP($A912,'SIMD 2020v2 DZ lookup data'!$A:$AA,4,FALSE)),"not found",VLOOKUP($A912,'SIMD 2020v2 DZ lookup data'!$A:$AA,4,FALSE)))</f>
        <v> </v>
      </c>
      <c r="F912" s="29" t="str">
        <f>IF($A912="Enter data zone code", " ",IF(ISNA(VLOOKUP($A912,'SIMD 2020v2 DZ lookup data'!$A:$AA,5,FALSE)),"not found",VLOOKUP($A912,'SIMD 2020v2 DZ lookup data'!$A:$AA,5,FALSE)))</f>
        <v> </v>
      </c>
      <c r="G912" s="29" t="str">
        <f>IF($A912="Enter data zone code", " ",IF(ISNA(VLOOKUP($A912,'SIMD 2020v2 DZ lookup data'!$A:$AA,6,FALSE)),"not found",VLOOKUP($A912,'SIMD 2020v2 DZ lookup data'!$A:$AA,6,FALSE)))</f>
        <v> </v>
      </c>
      <c r="H912" s="30" t="str">
        <f>IF($A912="Enter data zone code", " ",IF(ISNA(VLOOKUP($A912,'SIMD 2020v2 DZ lookup data'!$A:$AA,8,FALSE)),"not found",VLOOKUP($A912,'SIMD 2020v2 DZ lookup data'!$A:$AA,7,FALSE)))</f>
        <v> </v>
      </c>
      <c r="I912" s="30" t="str">
        <f>IF($A912="Enter data zone code", " ",IF(ISNA(VLOOKUP($A912,'SIMD 2020v2 DZ lookup data'!$A:$AA,7,FALSE)),"not found",VLOOKUP($A912,'SIMD 2020v2 DZ lookup data'!$A:$AA,8,FALSE)))</f>
        <v> </v>
      </c>
      <c r="J912" s="30" t="str">
        <f>IF($A912="Enter data zone code", " ",IF(ISNA(VLOOKUP($A912,'SIMD 2020v2 DZ lookup data'!$A:$AA,9,FALSE)),"not found",VLOOKUP($A912,'SIMD 2020v2 DZ lookup data'!$A:$AA,9,FALSE)))</f>
        <v> </v>
      </c>
      <c r="K912" s="30" t="str">
        <f>IF($A912="Enter data zone code", " ",IF(ISNA(VLOOKUP($A912,'SIMD 2020v2 DZ lookup data'!$A:$AA,10,FALSE)),"not found",VLOOKUP($A912,'SIMD 2020v2 DZ lookup data'!$A:$AA,10,FALSE)))</f>
        <v> </v>
      </c>
      <c r="L912" s="30" t="str">
        <f>IF($A912="Enter data zone code", " ",IF(ISNA(VLOOKUP($A912,'SIMD 2020v2 DZ lookup data'!$A:$AA,11,FALSE)),"not found",VLOOKUP($A912,'SIMD 2020v2 DZ lookup data'!$A:$AA,11,FALSE)))</f>
        <v> </v>
      </c>
      <c r="M912" s="30" t="str">
        <f>IF($A912="Enter data zone code", " ",IF(ISNA(VLOOKUP($A912,'SIMD 2020v2 DZ lookup data'!$A:$AA,12,FALSE)),"not found",VLOOKUP($A912,'SIMD 2020v2 DZ lookup data'!$A:$AA,12,FALSE)))</f>
        <v> </v>
      </c>
      <c r="N912" s="30" t="str">
        <f>IF($A912="Enter data zone code", " ",IF(ISNA(VLOOKUP($A912,'SIMD 2020v2 DZ lookup data'!$A:$AA,13,FALSE)),"not found",VLOOKUP($A912,'SIMD 2020v2 DZ lookup data'!$A:$AA,13,FALSE)))</f>
        <v> </v>
      </c>
      <c r="O912" s="31" t="str">
        <f>IF($A912="Enter data zone code", " ",IF(ISNA(VLOOKUP($A912,'SIMD 2020v2 DZ lookup data'!$A:$AA,14,FALSE)),"not found",VLOOKUP($A912,'SIMD 2020v2 DZ lookup data'!$A:$AA,14,FALSE)))</f>
        <v> </v>
      </c>
      <c r="P912" s="31" t="str">
        <f>IF($A912="Enter data zone code", " ",IF(ISNA(VLOOKUP($A912,'SIMD 2020v2 DZ lookup data'!$A:$AA,15,FALSE)),"not found",VLOOKUP($A912,'SIMD 2020v2 DZ lookup data'!$A:$AA,15,FALSE)))</f>
        <v> </v>
      </c>
      <c r="Q912" s="37" t="str">
        <f>IF($A912="Enter data zone code", " ",IF(ISNA(VLOOKUP($A912,'SIMD 2020v2 DZ lookup data'!$A:$AA,17,FALSE)),"not found",VLOOKUP($A912,'SIMD 2020v2 DZ lookup data'!$A:$AA,17,FALSE)))</f>
        <v> </v>
      </c>
      <c r="R912" s="36" t="str">
        <f>IF($A912="Enter data zone code", " ",IF(ISNA(VLOOKUP($A912,'SIMD 2020v2 DZ lookup data'!$A:$AA,19,FALSE)),"not found",VLOOKUP($A912,'SIMD 2020v2 DZ lookup data'!$A:$AA,19,FALSE)))</f>
        <v> </v>
      </c>
      <c r="S912" s="36" t="str">
        <f>IF($A912="Enter data zone code", " ",IF(ISNA(VLOOKUP($A912,'SIMD 2020v2 DZ lookup data'!$A:$AA,23,FALSE)),"not found",VLOOKUP($A912,'SIMD 2020v2 DZ lookup data'!$A:$AA,23,FALSE)))</f>
        <v> </v>
      </c>
      <c r="T912" s="36" t="str">
        <f>IF($A912="Enter data zone code", " ",IF(ISNA(VLOOKUP($A912,'SIMD 2020v2 DZ lookup data'!$A:$AA,25,FALSE)),"not found",VLOOKUP($A912,'SIMD 2020v2 DZ lookup data'!$A:$AA,25,FALSE)))</f>
        <v> </v>
      </c>
      <c r="U912" s="38" t="str">
        <f>IF($A912="Enter data zone code", " ",IF(ISNA(VLOOKUP($A912,'SIMD 2020v2 DZ lookup data'!$A:$AA,27,FALSE)),"not found",VLOOKUP($A912,'SIMD 2020v2 DZ lookup data'!$A:$AA,27,FALSE)))</f>
        <v> </v>
      </c>
    </row>
    <row r="913" ht="15.75" customHeight="1">
      <c r="A913" s="35" t="s">
        <v>89</v>
      </c>
      <c r="B913" s="36" t="str">
        <f>IF($A913="Enter data zone code", " ",IF(ISNA(VLOOKUP($A913,'SIMD 2020v2 DZ lookup data'!$A:$AA,2,FALSE)),"not found",VLOOKUP($A913,'SIMD 2020v2 DZ lookup data'!$A:$AA,2,FALSE)))</f>
        <v> </v>
      </c>
      <c r="C913" s="36" t="str">
        <f>IF($A913="Enter data zone code", " ",IF(ISNA(VLOOKUP($A913,'SIMD 2020v2 DZ lookup data'!$A:$AA,21,FALSE)),"not found",VLOOKUP($A913,'SIMD 2020v2 DZ lookup data'!$A:$AA,21,FALSE)))</f>
        <v> </v>
      </c>
      <c r="D913" s="29" t="str">
        <f>IF($A913="Enter data zone code", " ",IF(ISNA(VLOOKUP($A913,'SIMD 2020v2 DZ lookup data'!$A:$AA,3,FALSE)),"not found",VLOOKUP($A913,'SIMD 2020v2 DZ lookup data'!$A:$AA,3,FALSE)))</f>
        <v> </v>
      </c>
      <c r="E913" s="29" t="str">
        <f>IF($A913="Enter data zone code", " ",IF(ISNA(VLOOKUP($A913,'SIMD 2020v2 DZ lookup data'!$A:$AA,4,FALSE)),"not found",VLOOKUP($A913,'SIMD 2020v2 DZ lookup data'!$A:$AA,4,FALSE)))</f>
        <v> </v>
      </c>
      <c r="F913" s="29" t="str">
        <f>IF($A913="Enter data zone code", " ",IF(ISNA(VLOOKUP($A913,'SIMD 2020v2 DZ lookup data'!$A:$AA,5,FALSE)),"not found",VLOOKUP($A913,'SIMD 2020v2 DZ lookup data'!$A:$AA,5,FALSE)))</f>
        <v> </v>
      </c>
      <c r="G913" s="29" t="str">
        <f>IF($A913="Enter data zone code", " ",IF(ISNA(VLOOKUP($A913,'SIMD 2020v2 DZ lookup data'!$A:$AA,6,FALSE)),"not found",VLOOKUP($A913,'SIMD 2020v2 DZ lookup data'!$A:$AA,6,FALSE)))</f>
        <v> </v>
      </c>
      <c r="H913" s="30" t="str">
        <f>IF($A913="Enter data zone code", " ",IF(ISNA(VLOOKUP($A913,'SIMD 2020v2 DZ lookup data'!$A:$AA,8,FALSE)),"not found",VLOOKUP($A913,'SIMD 2020v2 DZ lookup data'!$A:$AA,7,FALSE)))</f>
        <v> </v>
      </c>
      <c r="I913" s="30" t="str">
        <f>IF($A913="Enter data zone code", " ",IF(ISNA(VLOOKUP($A913,'SIMD 2020v2 DZ lookup data'!$A:$AA,7,FALSE)),"not found",VLOOKUP($A913,'SIMD 2020v2 DZ lookup data'!$A:$AA,8,FALSE)))</f>
        <v> </v>
      </c>
      <c r="J913" s="30" t="str">
        <f>IF($A913="Enter data zone code", " ",IF(ISNA(VLOOKUP($A913,'SIMD 2020v2 DZ lookup data'!$A:$AA,9,FALSE)),"not found",VLOOKUP($A913,'SIMD 2020v2 DZ lookup data'!$A:$AA,9,FALSE)))</f>
        <v> </v>
      </c>
      <c r="K913" s="30" t="str">
        <f>IF($A913="Enter data zone code", " ",IF(ISNA(VLOOKUP($A913,'SIMD 2020v2 DZ lookup data'!$A:$AA,10,FALSE)),"not found",VLOOKUP($A913,'SIMD 2020v2 DZ lookup data'!$A:$AA,10,FALSE)))</f>
        <v> </v>
      </c>
      <c r="L913" s="30" t="str">
        <f>IF($A913="Enter data zone code", " ",IF(ISNA(VLOOKUP($A913,'SIMD 2020v2 DZ lookup data'!$A:$AA,11,FALSE)),"not found",VLOOKUP($A913,'SIMD 2020v2 DZ lookup data'!$A:$AA,11,FALSE)))</f>
        <v> </v>
      </c>
      <c r="M913" s="30" t="str">
        <f>IF($A913="Enter data zone code", " ",IF(ISNA(VLOOKUP($A913,'SIMD 2020v2 DZ lookup data'!$A:$AA,12,FALSE)),"not found",VLOOKUP($A913,'SIMD 2020v2 DZ lookup data'!$A:$AA,12,FALSE)))</f>
        <v> </v>
      </c>
      <c r="N913" s="30" t="str">
        <f>IF($A913="Enter data zone code", " ",IF(ISNA(VLOOKUP($A913,'SIMD 2020v2 DZ lookup data'!$A:$AA,13,FALSE)),"not found",VLOOKUP($A913,'SIMD 2020v2 DZ lookup data'!$A:$AA,13,FALSE)))</f>
        <v> </v>
      </c>
      <c r="O913" s="31" t="str">
        <f>IF($A913="Enter data zone code", " ",IF(ISNA(VLOOKUP($A913,'SIMD 2020v2 DZ lookup data'!$A:$AA,14,FALSE)),"not found",VLOOKUP($A913,'SIMD 2020v2 DZ lookup data'!$A:$AA,14,FALSE)))</f>
        <v> </v>
      </c>
      <c r="P913" s="31" t="str">
        <f>IF($A913="Enter data zone code", " ",IF(ISNA(VLOOKUP($A913,'SIMD 2020v2 DZ lookup data'!$A:$AA,15,FALSE)),"not found",VLOOKUP($A913,'SIMD 2020v2 DZ lookup data'!$A:$AA,15,FALSE)))</f>
        <v> </v>
      </c>
      <c r="Q913" s="37" t="str">
        <f>IF($A913="Enter data zone code", " ",IF(ISNA(VLOOKUP($A913,'SIMD 2020v2 DZ lookup data'!$A:$AA,17,FALSE)),"not found",VLOOKUP($A913,'SIMD 2020v2 DZ lookup data'!$A:$AA,17,FALSE)))</f>
        <v> </v>
      </c>
      <c r="R913" s="36" t="str">
        <f>IF($A913="Enter data zone code", " ",IF(ISNA(VLOOKUP($A913,'SIMD 2020v2 DZ lookup data'!$A:$AA,19,FALSE)),"not found",VLOOKUP($A913,'SIMD 2020v2 DZ lookup data'!$A:$AA,19,FALSE)))</f>
        <v> </v>
      </c>
      <c r="S913" s="36" t="str">
        <f>IF($A913="Enter data zone code", " ",IF(ISNA(VLOOKUP($A913,'SIMD 2020v2 DZ lookup data'!$A:$AA,23,FALSE)),"not found",VLOOKUP($A913,'SIMD 2020v2 DZ lookup data'!$A:$AA,23,FALSE)))</f>
        <v> </v>
      </c>
      <c r="T913" s="36" t="str">
        <f>IF($A913="Enter data zone code", " ",IF(ISNA(VLOOKUP($A913,'SIMD 2020v2 DZ lookup data'!$A:$AA,25,FALSE)),"not found",VLOOKUP($A913,'SIMD 2020v2 DZ lookup data'!$A:$AA,25,FALSE)))</f>
        <v> </v>
      </c>
      <c r="U913" s="38" t="str">
        <f>IF($A913="Enter data zone code", " ",IF(ISNA(VLOOKUP($A913,'SIMD 2020v2 DZ lookup data'!$A:$AA,27,FALSE)),"not found",VLOOKUP($A913,'SIMD 2020v2 DZ lookup data'!$A:$AA,27,FALSE)))</f>
        <v> </v>
      </c>
    </row>
    <row r="914" ht="15.75" customHeight="1">
      <c r="A914" s="35" t="s">
        <v>89</v>
      </c>
      <c r="B914" s="36" t="str">
        <f>IF($A914="Enter data zone code", " ",IF(ISNA(VLOOKUP($A914,'SIMD 2020v2 DZ lookup data'!$A:$AA,2,FALSE)),"not found",VLOOKUP($A914,'SIMD 2020v2 DZ lookup data'!$A:$AA,2,FALSE)))</f>
        <v> </v>
      </c>
      <c r="C914" s="36" t="str">
        <f>IF($A914="Enter data zone code", " ",IF(ISNA(VLOOKUP($A914,'SIMD 2020v2 DZ lookup data'!$A:$AA,21,FALSE)),"not found",VLOOKUP($A914,'SIMD 2020v2 DZ lookup data'!$A:$AA,21,FALSE)))</f>
        <v> </v>
      </c>
      <c r="D914" s="29" t="str">
        <f>IF($A914="Enter data zone code", " ",IF(ISNA(VLOOKUP($A914,'SIMD 2020v2 DZ lookup data'!$A:$AA,3,FALSE)),"not found",VLOOKUP($A914,'SIMD 2020v2 DZ lookup data'!$A:$AA,3,FALSE)))</f>
        <v> </v>
      </c>
      <c r="E914" s="29" t="str">
        <f>IF($A914="Enter data zone code", " ",IF(ISNA(VLOOKUP($A914,'SIMD 2020v2 DZ lookup data'!$A:$AA,4,FALSE)),"not found",VLOOKUP($A914,'SIMD 2020v2 DZ lookup data'!$A:$AA,4,FALSE)))</f>
        <v> </v>
      </c>
      <c r="F914" s="29" t="str">
        <f>IF($A914="Enter data zone code", " ",IF(ISNA(VLOOKUP($A914,'SIMD 2020v2 DZ lookup data'!$A:$AA,5,FALSE)),"not found",VLOOKUP($A914,'SIMD 2020v2 DZ lookup data'!$A:$AA,5,FALSE)))</f>
        <v> </v>
      </c>
      <c r="G914" s="29" t="str">
        <f>IF($A914="Enter data zone code", " ",IF(ISNA(VLOOKUP($A914,'SIMD 2020v2 DZ lookup data'!$A:$AA,6,FALSE)),"not found",VLOOKUP($A914,'SIMD 2020v2 DZ lookup data'!$A:$AA,6,FALSE)))</f>
        <v> </v>
      </c>
      <c r="H914" s="30" t="str">
        <f>IF($A914="Enter data zone code", " ",IF(ISNA(VLOOKUP($A914,'SIMD 2020v2 DZ lookup data'!$A:$AA,8,FALSE)),"not found",VLOOKUP($A914,'SIMD 2020v2 DZ lookup data'!$A:$AA,7,FALSE)))</f>
        <v> </v>
      </c>
      <c r="I914" s="30" t="str">
        <f>IF($A914="Enter data zone code", " ",IF(ISNA(VLOOKUP($A914,'SIMD 2020v2 DZ lookup data'!$A:$AA,7,FALSE)),"not found",VLOOKUP($A914,'SIMD 2020v2 DZ lookup data'!$A:$AA,8,FALSE)))</f>
        <v> </v>
      </c>
      <c r="J914" s="30" t="str">
        <f>IF($A914="Enter data zone code", " ",IF(ISNA(VLOOKUP($A914,'SIMD 2020v2 DZ lookup data'!$A:$AA,9,FALSE)),"not found",VLOOKUP($A914,'SIMD 2020v2 DZ lookup data'!$A:$AA,9,FALSE)))</f>
        <v> </v>
      </c>
      <c r="K914" s="30" t="str">
        <f>IF($A914="Enter data zone code", " ",IF(ISNA(VLOOKUP($A914,'SIMD 2020v2 DZ lookup data'!$A:$AA,10,FALSE)),"not found",VLOOKUP($A914,'SIMD 2020v2 DZ lookup data'!$A:$AA,10,FALSE)))</f>
        <v> </v>
      </c>
      <c r="L914" s="30" t="str">
        <f>IF($A914="Enter data zone code", " ",IF(ISNA(VLOOKUP($A914,'SIMD 2020v2 DZ lookup data'!$A:$AA,11,FALSE)),"not found",VLOOKUP($A914,'SIMD 2020v2 DZ lookup data'!$A:$AA,11,FALSE)))</f>
        <v> </v>
      </c>
      <c r="M914" s="30" t="str">
        <f>IF($A914="Enter data zone code", " ",IF(ISNA(VLOOKUP($A914,'SIMD 2020v2 DZ lookup data'!$A:$AA,12,FALSE)),"not found",VLOOKUP($A914,'SIMD 2020v2 DZ lookup data'!$A:$AA,12,FALSE)))</f>
        <v> </v>
      </c>
      <c r="N914" s="30" t="str">
        <f>IF($A914="Enter data zone code", " ",IF(ISNA(VLOOKUP($A914,'SIMD 2020v2 DZ lookup data'!$A:$AA,13,FALSE)),"not found",VLOOKUP($A914,'SIMD 2020v2 DZ lookup data'!$A:$AA,13,FALSE)))</f>
        <v> </v>
      </c>
      <c r="O914" s="31" t="str">
        <f>IF($A914="Enter data zone code", " ",IF(ISNA(VLOOKUP($A914,'SIMD 2020v2 DZ lookup data'!$A:$AA,14,FALSE)),"not found",VLOOKUP($A914,'SIMD 2020v2 DZ lookup data'!$A:$AA,14,FALSE)))</f>
        <v> </v>
      </c>
      <c r="P914" s="31" t="str">
        <f>IF($A914="Enter data zone code", " ",IF(ISNA(VLOOKUP($A914,'SIMD 2020v2 DZ lookup data'!$A:$AA,15,FALSE)),"not found",VLOOKUP($A914,'SIMD 2020v2 DZ lookup data'!$A:$AA,15,FALSE)))</f>
        <v> </v>
      </c>
      <c r="Q914" s="37" t="str">
        <f>IF($A914="Enter data zone code", " ",IF(ISNA(VLOOKUP($A914,'SIMD 2020v2 DZ lookup data'!$A:$AA,17,FALSE)),"not found",VLOOKUP($A914,'SIMD 2020v2 DZ lookup data'!$A:$AA,17,FALSE)))</f>
        <v> </v>
      </c>
      <c r="R914" s="36" t="str">
        <f>IF($A914="Enter data zone code", " ",IF(ISNA(VLOOKUP($A914,'SIMD 2020v2 DZ lookup data'!$A:$AA,19,FALSE)),"not found",VLOOKUP($A914,'SIMD 2020v2 DZ lookup data'!$A:$AA,19,FALSE)))</f>
        <v> </v>
      </c>
      <c r="S914" s="36" t="str">
        <f>IF($A914="Enter data zone code", " ",IF(ISNA(VLOOKUP($A914,'SIMD 2020v2 DZ lookup data'!$A:$AA,23,FALSE)),"not found",VLOOKUP($A914,'SIMD 2020v2 DZ lookup data'!$A:$AA,23,FALSE)))</f>
        <v> </v>
      </c>
      <c r="T914" s="36" t="str">
        <f>IF($A914="Enter data zone code", " ",IF(ISNA(VLOOKUP($A914,'SIMD 2020v2 DZ lookup data'!$A:$AA,25,FALSE)),"not found",VLOOKUP($A914,'SIMD 2020v2 DZ lookup data'!$A:$AA,25,FALSE)))</f>
        <v> </v>
      </c>
      <c r="U914" s="38" t="str">
        <f>IF($A914="Enter data zone code", " ",IF(ISNA(VLOOKUP($A914,'SIMD 2020v2 DZ lookup data'!$A:$AA,27,FALSE)),"not found",VLOOKUP($A914,'SIMD 2020v2 DZ lookup data'!$A:$AA,27,FALSE)))</f>
        <v> </v>
      </c>
    </row>
    <row r="915" ht="15.75" customHeight="1">
      <c r="A915" s="35" t="s">
        <v>89</v>
      </c>
      <c r="B915" s="36" t="str">
        <f>IF($A915="Enter data zone code", " ",IF(ISNA(VLOOKUP($A915,'SIMD 2020v2 DZ lookup data'!$A:$AA,2,FALSE)),"not found",VLOOKUP($A915,'SIMD 2020v2 DZ lookup data'!$A:$AA,2,FALSE)))</f>
        <v> </v>
      </c>
      <c r="C915" s="36" t="str">
        <f>IF($A915="Enter data zone code", " ",IF(ISNA(VLOOKUP($A915,'SIMD 2020v2 DZ lookup data'!$A:$AA,21,FALSE)),"not found",VLOOKUP($A915,'SIMD 2020v2 DZ lookup data'!$A:$AA,21,FALSE)))</f>
        <v> </v>
      </c>
      <c r="D915" s="29" t="str">
        <f>IF($A915="Enter data zone code", " ",IF(ISNA(VLOOKUP($A915,'SIMD 2020v2 DZ lookup data'!$A:$AA,3,FALSE)),"not found",VLOOKUP($A915,'SIMD 2020v2 DZ lookup data'!$A:$AA,3,FALSE)))</f>
        <v> </v>
      </c>
      <c r="E915" s="29" t="str">
        <f>IF($A915="Enter data zone code", " ",IF(ISNA(VLOOKUP($A915,'SIMD 2020v2 DZ lookup data'!$A:$AA,4,FALSE)),"not found",VLOOKUP($A915,'SIMD 2020v2 DZ lookup data'!$A:$AA,4,FALSE)))</f>
        <v> </v>
      </c>
      <c r="F915" s="29" t="str">
        <f>IF($A915="Enter data zone code", " ",IF(ISNA(VLOOKUP($A915,'SIMD 2020v2 DZ lookup data'!$A:$AA,5,FALSE)),"not found",VLOOKUP($A915,'SIMD 2020v2 DZ lookup data'!$A:$AA,5,FALSE)))</f>
        <v> </v>
      </c>
      <c r="G915" s="29" t="str">
        <f>IF($A915="Enter data zone code", " ",IF(ISNA(VLOOKUP($A915,'SIMD 2020v2 DZ lookup data'!$A:$AA,6,FALSE)),"not found",VLOOKUP($A915,'SIMD 2020v2 DZ lookup data'!$A:$AA,6,FALSE)))</f>
        <v> </v>
      </c>
      <c r="H915" s="30" t="str">
        <f>IF($A915="Enter data zone code", " ",IF(ISNA(VLOOKUP($A915,'SIMD 2020v2 DZ lookup data'!$A:$AA,8,FALSE)),"not found",VLOOKUP($A915,'SIMD 2020v2 DZ lookup data'!$A:$AA,7,FALSE)))</f>
        <v> </v>
      </c>
      <c r="I915" s="30" t="str">
        <f>IF($A915="Enter data zone code", " ",IF(ISNA(VLOOKUP($A915,'SIMD 2020v2 DZ lookup data'!$A:$AA,7,FALSE)),"not found",VLOOKUP($A915,'SIMD 2020v2 DZ lookup data'!$A:$AA,8,FALSE)))</f>
        <v> </v>
      </c>
      <c r="J915" s="30" t="str">
        <f>IF($A915="Enter data zone code", " ",IF(ISNA(VLOOKUP($A915,'SIMD 2020v2 DZ lookup data'!$A:$AA,9,FALSE)),"not found",VLOOKUP($A915,'SIMD 2020v2 DZ lookup data'!$A:$AA,9,FALSE)))</f>
        <v> </v>
      </c>
      <c r="K915" s="30" t="str">
        <f>IF($A915="Enter data zone code", " ",IF(ISNA(VLOOKUP($A915,'SIMD 2020v2 DZ lookup data'!$A:$AA,10,FALSE)),"not found",VLOOKUP($A915,'SIMD 2020v2 DZ lookup data'!$A:$AA,10,FALSE)))</f>
        <v> </v>
      </c>
      <c r="L915" s="30" t="str">
        <f>IF($A915="Enter data zone code", " ",IF(ISNA(VLOOKUP($A915,'SIMD 2020v2 DZ lookup data'!$A:$AA,11,FALSE)),"not found",VLOOKUP($A915,'SIMD 2020v2 DZ lookup data'!$A:$AA,11,FALSE)))</f>
        <v> </v>
      </c>
      <c r="M915" s="30" t="str">
        <f>IF($A915="Enter data zone code", " ",IF(ISNA(VLOOKUP($A915,'SIMD 2020v2 DZ lookup data'!$A:$AA,12,FALSE)),"not found",VLOOKUP($A915,'SIMD 2020v2 DZ lookup data'!$A:$AA,12,FALSE)))</f>
        <v> </v>
      </c>
      <c r="N915" s="30" t="str">
        <f>IF($A915="Enter data zone code", " ",IF(ISNA(VLOOKUP($A915,'SIMD 2020v2 DZ lookup data'!$A:$AA,13,FALSE)),"not found",VLOOKUP($A915,'SIMD 2020v2 DZ lookup data'!$A:$AA,13,FALSE)))</f>
        <v> </v>
      </c>
      <c r="O915" s="31" t="str">
        <f>IF($A915="Enter data zone code", " ",IF(ISNA(VLOOKUP($A915,'SIMD 2020v2 DZ lookup data'!$A:$AA,14,FALSE)),"not found",VLOOKUP($A915,'SIMD 2020v2 DZ lookup data'!$A:$AA,14,FALSE)))</f>
        <v> </v>
      </c>
      <c r="P915" s="31" t="str">
        <f>IF($A915="Enter data zone code", " ",IF(ISNA(VLOOKUP($A915,'SIMD 2020v2 DZ lookup data'!$A:$AA,15,FALSE)),"not found",VLOOKUP($A915,'SIMD 2020v2 DZ lookup data'!$A:$AA,15,FALSE)))</f>
        <v> </v>
      </c>
      <c r="Q915" s="37" t="str">
        <f>IF($A915="Enter data zone code", " ",IF(ISNA(VLOOKUP($A915,'SIMD 2020v2 DZ lookup data'!$A:$AA,17,FALSE)),"not found",VLOOKUP($A915,'SIMD 2020v2 DZ lookup data'!$A:$AA,17,FALSE)))</f>
        <v> </v>
      </c>
      <c r="R915" s="36" t="str">
        <f>IF($A915="Enter data zone code", " ",IF(ISNA(VLOOKUP($A915,'SIMD 2020v2 DZ lookup data'!$A:$AA,19,FALSE)),"not found",VLOOKUP($A915,'SIMD 2020v2 DZ lookup data'!$A:$AA,19,FALSE)))</f>
        <v> </v>
      </c>
      <c r="S915" s="36" t="str">
        <f>IF($A915="Enter data zone code", " ",IF(ISNA(VLOOKUP($A915,'SIMD 2020v2 DZ lookup data'!$A:$AA,23,FALSE)),"not found",VLOOKUP($A915,'SIMD 2020v2 DZ lookup data'!$A:$AA,23,FALSE)))</f>
        <v> </v>
      </c>
      <c r="T915" s="36" t="str">
        <f>IF($A915="Enter data zone code", " ",IF(ISNA(VLOOKUP($A915,'SIMD 2020v2 DZ lookup data'!$A:$AA,25,FALSE)),"not found",VLOOKUP($A915,'SIMD 2020v2 DZ lookup data'!$A:$AA,25,FALSE)))</f>
        <v> </v>
      </c>
      <c r="U915" s="38" t="str">
        <f>IF($A915="Enter data zone code", " ",IF(ISNA(VLOOKUP($A915,'SIMD 2020v2 DZ lookup data'!$A:$AA,27,FALSE)),"not found",VLOOKUP($A915,'SIMD 2020v2 DZ lookup data'!$A:$AA,27,FALSE)))</f>
        <v> </v>
      </c>
    </row>
    <row r="916" ht="15.75" customHeight="1">
      <c r="A916" s="35" t="s">
        <v>89</v>
      </c>
      <c r="B916" s="36" t="str">
        <f>IF($A916="Enter data zone code", " ",IF(ISNA(VLOOKUP($A916,'SIMD 2020v2 DZ lookup data'!$A:$AA,2,FALSE)),"not found",VLOOKUP($A916,'SIMD 2020v2 DZ lookup data'!$A:$AA,2,FALSE)))</f>
        <v> </v>
      </c>
      <c r="C916" s="36" t="str">
        <f>IF($A916="Enter data zone code", " ",IF(ISNA(VLOOKUP($A916,'SIMD 2020v2 DZ lookup data'!$A:$AA,21,FALSE)),"not found",VLOOKUP($A916,'SIMD 2020v2 DZ lookup data'!$A:$AA,21,FALSE)))</f>
        <v> </v>
      </c>
      <c r="D916" s="29" t="str">
        <f>IF($A916="Enter data zone code", " ",IF(ISNA(VLOOKUP($A916,'SIMD 2020v2 DZ lookup data'!$A:$AA,3,FALSE)),"not found",VLOOKUP($A916,'SIMD 2020v2 DZ lookup data'!$A:$AA,3,FALSE)))</f>
        <v> </v>
      </c>
      <c r="E916" s="29" t="str">
        <f>IF($A916="Enter data zone code", " ",IF(ISNA(VLOOKUP($A916,'SIMD 2020v2 DZ lookup data'!$A:$AA,4,FALSE)),"not found",VLOOKUP($A916,'SIMD 2020v2 DZ lookup data'!$A:$AA,4,FALSE)))</f>
        <v> </v>
      </c>
      <c r="F916" s="29" t="str">
        <f>IF($A916="Enter data zone code", " ",IF(ISNA(VLOOKUP($A916,'SIMD 2020v2 DZ lookup data'!$A:$AA,5,FALSE)),"not found",VLOOKUP($A916,'SIMD 2020v2 DZ lookup data'!$A:$AA,5,FALSE)))</f>
        <v> </v>
      </c>
      <c r="G916" s="29" t="str">
        <f>IF($A916="Enter data zone code", " ",IF(ISNA(VLOOKUP($A916,'SIMD 2020v2 DZ lookup data'!$A:$AA,6,FALSE)),"not found",VLOOKUP($A916,'SIMD 2020v2 DZ lookup data'!$A:$AA,6,FALSE)))</f>
        <v> </v>
      </c>
      <c r="H916" s="30" t="str">
        <f>IF($A916="Enter data zone code", " ",IF(ISNA(VLOOKUP($A916,'SIMD 2020v2 DZ lookup data'!$A:$AA,8,FALSE)),"not found",VLOOKUP($A916,'SIMD 2020v2 DZ lookup data'!$A:$AA,7,FALSE)))</f>
        <v> </v>
      </c>
      <c r="I916" s="30" t="str">
        <f>IF($A916="Enter data zone code", " ",IF(ISNA(VLOOKUP($A916,'SIMD 2020v2 DZ lookup data'!$A:$AA,7,FALSE)),"not found",VLOOKUP($A916,'SIMD 2020v2 DZ lookup data'!$A:$AA,8,FALSE)))</f>
        <v> </v>
      </c>
      <c r="J916" s="30" t="str">
        <f>IF($A916="Enter data zone code", " ",IF(ISNA(VLOOKUP($A916,'SIMD 2020v2 DZ lookup data'!$A:$AA,9,FALSE)),"not found",VLOOKUP($A916,'SIMD 2020v2 DZ lookup data'!$A:$AA,9,FALSE)))</f>
        <v> </v>
      </c>
      <c r="K916" s="30" t="str">
        <f>IF($A916="Enter data zone code", " ",IF(ISNA(VLOOKUP($A916,'SIMD 2020v2 DZ lookup data'!$A:$AA,10,FALSE)),"not found",VLOOKUP($A916,'SIMD 2020v2 DZ lookup data'!$A:$AA,10,FALSE)))</f>
        <v> </v>
      </c>
      <c r="L916" s="30" t="str">
        <f>IF($A916="Enter data zone code", " ",IF(ISNA(VLOOKUP($A916,'SIMD 2020v2 DZ lookup data'!$A:$AA,11,FALSE)),"not found",VLOOKUP($A916,'SIMD 2020v2 DZ lookup data'!$A:$AA,11,FALSE)))</f>
        <v> </v>
      </c>
      <c r="M916" s="30" t="str">
        <f>IF($A916="Enter data zone code", " ",IF(ISNA(VLOOKUP($A916,'SIMD 2020v2 DZ lookup data'!$A:$AA,12,FALSE)),"not found",VLOOKUP($A916,'SIMD 2020v2 DZ lookup data'!$A:$AA,12,FALSE)))</f>
        <v> </v>
      </c>
      <c r="N916" s="30" t="str">
        <f>IF($A916="Enter data zone code", " ",IF(ISNA(VLOOKUP($A916,'SIMD 2020v2 DZ lookup data'!$A:$AA,13,FALSE)),"not found",VLOOKUP($A916,'SIMD 2020v2 DZ lookup data'!$A:$AA,13,FALSE)))</f>
        <v> </v>
      </c>
      <c r="O916" s="31" t="str">
        <f>IF($A916="Enter data zone code", " ",IF(ISNA(VLOOKUP($A916,'SIMD 2020v2 DZ lookup data'!$A:$AA,14,FALSE)),"not found",VLOOKUP($A916,'SIMD 2020v2 DZ lookup data'!$A:$AA,14,FALSE)))</f>
        <v> </v>
      </c>
      <c r="P916" s="31" t="str">
        <f>IF($A916="Enter data zone code", " ",IF(ISNA(VLOOKUP($A916,'SIMD 2020v2 DZ lookup data'!$A:$AA,15,FALSE)),"not found",VLOOKUP($A916,'SIMD 2020v2 DZ lookup data'!$A:$AA,15,FALSE)))</f>
        <v> </v>
      </c>
      <c r="Q916" s="37" t="str">
        <f>IF($A916="Enter data zone code", " ",IF(ISNA(VLOOKUP($A916,'SIMD 2020v2 DZ lookup data'!$A:$AA,17,FALSE)),"not found",VLOOKUP($A916,'SIMD 2020v2 DZ lookup data'!$A:$AA,17,FALSE)))</f>
        <v> </v>
      </c>
      <c r="R916" s="36" t="str">
        <f>IF($A916="Enter data zone code", " ",IF(ISNA(VLOOKUP($A916,'SIMD 2020v2 DZ lookup data'!$A:$AA,19,FALSE)),"not found",VLOOKUP($A916,'SIMD 2020v2 DZ lookup data'!$A:$AA,19,FALSE)))</f>
        <v> </v>
      </c>
      <c r="S916" s="36" t="str">
        <f>IF($A916="Enter data zone code", " ",IF(ISNA(VLOOKUP($A916,'SIMD 2020v2 DZ lookup data'!$A:$AA,23,FALSE)),"not found",VLOOKUP($A916,'SIMD 2020v2 DZ lookup data'!$A:$AA,23,FALSE)))</f>
        <v> </v>
      </c>
      <c r="T916" s="36" t="str">
        <f>IF($A916="Enter data zone code", " ",IF(ISNA(VLOOKUP($A916,'SIMD 2020v2 DZ lookup data'!$A:$AA,25,FALSE)),"not found",VLOOKUP($A916,'SIMD 2020v2 DZ lookup data'!$A:$AA,25,FALSE)))</f>
        <v> </v>
      </c>
      <c r="U916" s="38" t="str">
        <f>IF($A916="Enter data zone code", " ",IF(ISNA(VLOOKUP($A916,'SIMD 2020v2 DZ lookup data'!$A:$AA,27,FALSE)),"not found",VLOOKUP($A916,'SIMD 2020v2 DZ lookup data'!$A:$AA,27,FALSE)))</f>
        <v> </v>
      </c>
    </row>
    <row r="917" ht="15.75" customHeight="1">
      <c r="A917" s="35" t="s">
        <v>89</v>
      </c>
      <c r="B917" s="36" t="str">
        <f>IF($A917="Enter data zone code", " ",IF(ISNA(VLOOKUP($A917,'SIMD 2020v2 DZ lookup data'!$A:$AA,2,FALSE)),"not found",VLOOKUP($A917,'SIMD 2020v2 DZ lookup data'!$A:$AA,2,FALSE)))</f>
        <v> </v>
      </c>
      <c r="C917" s="36" t="str">
        <f>IF($A917="Enter data zone code", " ",IF(ISNA(VLOOKUP($A917,'SIMD 2020v2 DZ lookup data'!$A:$AA,21,FALSE)),"not found",VLOOKUP($A917,'SIMD 2020v2 DZ lookup data'!$A:$AA,21,FALSE)))</f>
        <v> </v>
      </c>
      <c r="D917" s="29" t="str">
        <f>IF($A917="Enter data zone code", " ",IF(ISNA(VLOOKUP($A917,'SIMD 2020v2 DZ lookup data'!$A:$AA,3,FALSE)),"not found",VLOOKUP($A917,'SIMD 2020v2 DZ lookup data'!$A:$AA,3,FALSE)))</f>
        <v> </v>
      </c>
      <c r="E917" s="29" t="str">
        <f>IF($A917="Enter data zone code", " ",IF(ISNA(VLOOKUP($A917,'SIMD 2020v2 DZ lookup data'!$A:$AA,4,FALSE)),"not found",VLOOKUP($A917,'SIMD 2020v2 DZ lookup data'!$A:$AA,4,FALSE)))</f>
        <v> </v>
      </c>
      <c r="F917" s="29" t="str">
        <f>IF($A917="Enter data zone code", " ",IF(ISNA(VLOOKUP($A917,'SIMD 2020v2 DZ lookup data'!$A:$AA,5,FALSE)),"not found",VLOOKUP($A917,'SIMD 2020v2 DZ lookup data'!$A:$AA,5,FALSE)))</f>
        <v> </v>
      </c>
      <c r="G917" s="29" t="str">
        <f>IF($A917="Enter data zone code", " ",IF(ISNA(VLOOKUP($A917,'SIMD 2020v2 DZ lookup data'!$A:$AA,6,FALSE)),"not found",VLOOKUP($A917,'SIMD 2020v2 DZ lookup data'!$A:$AA,6,FALSE)))</f>
        <v> </v>
      </c>
      <c r="H917" s="30" t="str">
        <f>IF($A917="Enter data zone code", " ",IF(ISNA(VLOOKUP($A917,'SIMD 2020v2 DZ lookup data'!$A:$AA,8,FALSE)),"not found",VLOOKUP($A917,'SIMD 2020v2 DZ lookup data'!$A:$AA,7,FALSE)))</f>
        <v> </v>
      </c>
      <c r="I917" s="30" t="str">
        <f>IF($A917="Enter data zone code", " ",IF(ISNA(VLOOKUP($A917,'SIMD 2020v2 DZ lookup data'!$A:$AA,7,FALSE)),"not found",VLOOKUP($A917,'SIMD 2020v2 DZ lookup data'!$A:$AA,8,FALSE)))</f>
        <v> </v>
      </c>
      <c r="J917" s="30" t="str">
        <f>IF($A917="Enter data zone code", " ",IF(ISNA(VLOOKUP($A917,'SIMD 2020v2 DZ lookup data'!$A:$AA,9,FALSE)),"not found",VLOOKUP($A917,'SIMD 2020v2 DZ lookup data'!$A:$AA,9,FALSE)))</f>
        <v> </v>
      </c>
      <c r="K917" s="30" t="str">
        <f>IF($A917="Enter data zone code", " ",IF(ISNA(VLOOKUP($A917,'SIMD 2020v2 DZ lookup data'!$A:$AA,10,FALSE)),"not found",VLOOKUP($A917,'SIMD 2020v2 DZ lookup data'!$A:$AA,10,FALSE)))</f>
        <v> </v>
      </c>
      <c r="L917" s="30" t="str">
        <f>IF($A917="Enter data zone code", " ",IF(ISNA(VLOOKUP($A917,'SIMD 2020v2 DZ lookup data'!$A:$AA,11,FALSE)),"not found",VLOOKUP($A917,'SIMD 2020v2 DZ lookup data'!$A:$AA,11,FALSE)))</f>
        <v> </v>
      </c>
      <c r="M917" s="30" t="str">
        <f>IF($A917="Enter data zone code", " ",IF(ISNA(VLOOKUP($A917,'SIMD 2020v2 DZ lookup data'!$A:$AA,12,FALSE)),"not found",VLOOKUP($A917,'SIMD 2020v2 DZ lookup data'!$A:$AA,12,FALSE)))</f>
        <v> </v>
      </c>
      <c r="N917" s="30" t="str">
        <f>IF($A917="Enter data zone code", " ",IF(ISNA(VLOOKUP($A917,'SIMD 2020v2 DZ lookup data'!$A:$AA,13,FALSE)),"not found",VLOOKUP($A917,'SIMD 2020v2 DZ lookup data'!$A:$AA,13,FALSE)))</f>
        <v> </v>
      </c>
      <c r="O917" s="31" t="str">
        <f>IF($A917="Enter data zone code", " ",IF(ISNA(VLOOKUP($A917,'SIMD 2020v2 DZ lookup data'!$A:$AA,14,FALSE)),"not found",VLOOKUP($A917,'SIMD 2020v2 DZ lookup data'!$A:$AA,14,FALSE)))</f>
        <v> </v>
      </c>
      <c r="P917" s="31" t="str">
        <f>IF($A917="Enter data zone code", " ",IF(ISNA(VLOOKUP($A917,'SIMD 2020v2 DZ lookup data'!$A:$AA,15,FALSE)),"not found",VLOOKUP($A917,'SIMD 2020v2 DZ lookup data'!$A:$AA,15,FALSE)))</f>
        <v> </v>
      </c>
      <c r="Q917" s="37" t="str">
        <f>IF($A917="Enter data zone code", " ",IF(ISNA(VLOOKUP($A917,'SIMD 2020v2 DZ lookup data'!$A:$AA,17,FALSE)),"not found",VLOOKUP($A917,'SIMD 2020v2 DZ lookup data'!$A:$AA,17,FALSE)))</f>
        <v> </v>
      </c>
      <c r="R917" s="36" t="str">
        <f>IF($A917="Enter data zone code", " ",IF(ISNA(VLOOKUP($A917,'SIMD 2020v2 DZ lookup data'!$A:$AA,19,FALSE)),"not found",VLOOKUP($A917,'SIMD 2020v2 DZ lookup data'!$A:$AA,19,FALSE)))</f>
        <v> </v>
      </c>
      <c r="S917" s="36" t="str">
        <f>IF($A917="Enter data zone code", " ",IF(ISNA(VLOOKUP($A917,'SIMD 2020v2 DZ lookup data'!$A:$AA,23,FALSE)),"not found",VLOOKUP($A917,'SIMD 2020v2 DZ lookup data'!$A:$AA,23,FALSE)))</f>
        <v> </v>
      </c>
      <c r="T917" s="36" t="str">
        <f>IF($A917="Enter data zone code", " ",IF(ISNA(VLOOKUP($A917,'SIMD 2020v2 DZ lookup data'!$A:$AA,25,FALSE)),"not found",VLOOKUP($A917,'SIMD 2020v2 DZ lookup data'!$A:$AA,25,FALSE)))</f>
        <v> </v>
      </c>
      <c r="U917" s="38" t="str">
        <f>IF($A917="Enter data zone code", " ",IF(ISNA(VLOOKUP($A917,'SIMD 2020v2 DZ lookup data'!$A:$AA,27,FALSE)),"not found",VLOOKUP($A917,'SIMD 2020v2 DZ lookup data'!$A:$AA,27,FALSE)))</f>
        <v> </v>
      </c>
    </row>
    <row r="918" ht="15.75" customHeight="1">
      <c r="A918" s="35" t="s">
        <v>89</v>
      </c>
      <c r="B918" s="36" t="str">
        <f>IF($A918="Enter data zone code", " ",IF(ISNA(VLOOKUP($A918,'SIMD 2020v2 DZ lookup data'!$A:$AA,2,FALSE)),"not found",VLOOKUP($A918,'SIMD 2020v2 DZ lookup data'!$A:$AA,2,FALSE)))</f>
        <v> </v>
      </c>
      <c r="C918" s="36" t="str">
        <f>IF($A918="Enter data zone code", " ",IF(ISNA(VLOOKUP($A918,'SIMD 2020v2 DZ lookup data'!$A:$AA,21,FALSE)),"not found",VLOOKUP($A918,'SIMD 2020v2 DZ lookup data'!$A:$AA,21,FALSE)))</f>
        <v> </v>
      </c>
      <c r="D918" s="29" t="str">
        <f>IF($A918="Enter data zone code", " ",IF(ISNA(VLOOKUP($A918,'SIMD 2020v2 DZ lookup data'!$A:$AA,3,FALSE)),"not found",VLOOKUP($A918,'SIMD 2020v2 DZ lookup data'!$A:$AA,3,FALSE)))</f>
        <v> </v>
      </c>
      <c r="E918" s="29" t="str">
        <f>IF($A918="Enter data zone code", " ",IF(ISNA(VLOOKUP($A918,'SIMD 2020v2 DZ lookup data'!$A:$AA,4,FALSE)),"not found",VLOOKUP($A918,'SIMD 2020v2 DZ lookup data'!$A:$AA,4,FALSE)))</f>
        <v> </v>
      </c>
      <c r="F918" s="29" t="str">
        <f>IF($A918="Enter data zone code", " ",IF(ISNA(VLOOKUP($A918,'SIMD 2020v2 DZ lookup data'!$A:$AA,5,FALSE)),"not found",VLOOKUP($A918,'SIMD 2020v2 DZ lookup data'!$A:$AA,5,FALSE)))</f>
        <v> </v>
      </c>
      <c r="G918" s="29" t="str">
        <f>IF($A918="Enter data zone code", " ",IF(ISNA(VLOOKUP($A918,'SIMD 2020v2 DZ lookup data'!$A:$AA,6,FALSE)),"not found",VLOOKUP($A918,'SIMD 2020v2 DZ lookup data'!$A:$AA,6,FALSE)))</f>
        <v> </v>
      </c>
      <c r="H918" s="30" t="str">
        <f>IF($A918="Enter data zone code", " ",IF(ISNA(VLOOKUP($A918,'SIMD 2020v2 DZ lookup data'!$A:$AA,8,FALSE)),"not found",VLOOKUP($A918,'SIMD 2020v2 DZ lookup data'!$A:$AA,7,FALSE)))</f>
        <v> </v>
      </c>
      <c r="I918" s="30" t="str">
        <f>IF($A918="Enter data zone code", " ",IF(ISNA(VLOOKUP($A918,'SIMD 2020v2 DZ lookup data'!$A:$AA,7,FALSE)),"not found",VLOOKUP($A918,'SIMD 2020v2 DZ lookup data'!$A:$AA,8,FALSE)))</f>
        <v> </v>
      </c>
      <c r="J918" s="30" t="str">
        <f>IF($A918="Enter data zone code", " ",IF(ISNA(VLOOKUP($A918,'SIMD 2020v2 DZ lookup data'!$A:$AA,9,FALSE)),"not found",VLOOKUP($A918,'SIMD 2020v2 DZ lookup data'!$A:$AA,9,FALSE)))</f>
        <v> </v>
      </c>
      <c r="K918" s="30" t="str">
        <f>IF($A918="Enter data zone code", " ",IF(ISNA(VLOOKUP($A918,'SIMD 2020v2 DZ lookup data'!$A:$AA,10,FALSE)),"not found",VLOOKUP($A918,'SIMD 2020v2 DZ lookup data'!$A:$AA,10,FALSE)))</f>
        <v> </v>
      </c>
      <c r="L918" s="30" t="str">
        <f>IF($A918="Enter data zone code", " ",IF(ISNA(VLOOKUP($A918,'SIMD 2020v2 DZ lookup data'!$A:$AA,11,FALSE)),"not found",VLOOKUP($A918,'SIMD 2020v2 DZ lookup data'!$A:$AA,11,FALSE)))</f>
        <v> </v>
      </c>
      <c r="M918" s="30" t="str">
        <f>IF($A918="Enter data zone code", " ",IF(ISNA(VLOOKUP($A918,'SIMD 2020v2 DZ lookup data'!$A:$AA,12,FALSE)),"not found",VLOOKUP($A918,'SIMD 2020v2 DZ lookup data'!$A:$AA,12,FALSE)))</f>
        <v> </v>
      </c>
      <c r="N918" s="30" t="str">
        <f>IF($A918="Enter data zone code", " ",IF(ISNA(VLOOKUP($A918,'SIMD 2020v2 DZ lookup data'!$A:$AA,13,FALSE)),"not found",VLOOKUP($A918,'SIMD 2020v2 DZ lookup data'!$A:$AA,13,FALSE)))</f>
        <v> </v>
      </c>
      <c r="O918" s="31" t="str">
        <f>IF($A918="Enter data zone code", " ",IF(ISNA(VLOOKUP($A918,'SIMD 2020v2 DZ lookup data'!$A:$AA,14,FALSE)),"not found",VLOOKUP($A918,'SIMD 2020v2 DZ lookup data'!$A:$AA,14,FALSE)))</f>
        <v> </v>
      </c>
      <c r="P918" s="31" t="str">
        <f>IF($A918="Enter data zone code", " ",IF(ISNA(VLOOKUP($A918,'SIMD 2020v2 DZ lookup data'!$A:$AA,15,FALSE)),"not found",VLOOKUP($A918,'SIMD 2020v2 DZ lookup data'!$A:$AA,15,FALSE)))</f>
        <v> </v>
      </c>
      <c r="Q918" s="37" t="str">
        <f>IF($A918="Enter data zone code", " ",IF(ISNA(VLOOKUP($A918,'SIMD 2020v2 DZ lookup data'!$A:$AA,17,FALSE)),"not found",VLOOKUP($A918,'SIMD 2020v2 DZ lookup data'!$A:$AA,17,FALSE)))</f>
        <v> </v>
      </c>
      <c r="R918" s="36" t="str">
        <f>IF($A918="Enter data zone code", " ",IF(ISNA(VLOOKUP($A918,'SIMD 2020v2 DZ lookup data'!$A:$AA,19,FALSE)),"not found",VLOOKUP($A918,'SIMD 2020v2 DZ lookup data'!$A:$AA,19,FALSE)))</f>
        <v> </v>
      </c>
      <c r="S918" s="36" t="str">
        <f>IF($A918="Enter data zone code", " ",IF(ISNA(VLOOKUP($A918,'SIMD 2020v2 DZ lookup data'!$A:$AA,23,FALSE)),"not found",VLOOKUP($A918,'SIMD 2020v2 DZ lookup data'!$A:$AA,23,FALSE)))</f>
        <v> </v>
      </c>
      <c r="T918" s="36" t="str">
        <f>IF($A918="Enter data zone code", " ",IF(ISNA(VLOOKUP($A918,'SIMD 2020v2 DZ lookup data'!$A:$AA,25,FALSE)),"not found",VLOOKUP($A918,'SIMD 2020v2 DZ lookup data'!$A:$AA,25,FALSE)))</f>
        <v> </v>
      </c>
      <c r="U918" s="38" t="str">
        <f>IF($A918="Enter data zone code", " ",IF(ISNA(VLOOKUP($A918,'SIMD 2020v2 DZ lookup data'!$A:$AA,27,FALSE)),"not found",VLOOKUP($A918,'SIMD 2020v2 DZ lookup data'!$A:$AA,27,FALSE)))</f>
        <v> </v>
      </c>
    </row>
    <row r="919" ht="15.75" customHeight="1">
      <c r="A919" s="35" t="s">
        <v>89</v>
      </c>
      <c r="B919" s="36" t="str">
        <f>IF($A919="Enter data zone code", " ",IF(ISNA(VLOOKUP($A919,'SIMD 2020v2 DZ lookup data'!$A:$AA,2,FALSE)),"not found",VLOOKUP($A919,'SIMD 2020v2 DZ lookup data'!$A:$AA,2,FALSE)))</f>
        <v> </v>
      </c>
      <c r="C919" s="36" t="str">
        <f>IF($A919="Enter data zone code", " ",IF(ISNA(VLOOKUP($A919,'SIMD 2020v2 DZ lookup data'!$A:$AA,21,FALSE)),"not found",VLOOKUP($A919,'SIMD 2020v2 DZ lookup data'!$A:$AA,21,FALSE)))</f>
        <v> </v>
      </c>
      <c r="D919" s="29" t="str">
        <f>IF($A919="Enter data zone code", " ",IF(ISNA(VLOOKUP($A919,'SIMD 2020v2 DZ lookup data'!$A:$AA,3,FALSE)),"not found",VLOOKUP($A919,'SIMD 2020v2 DZ lookup data'!$A:$AA,3,FALSE)))</f>
        <v> </v>
      </c>
      <c r="E919" s="29" t="str">
        <f>IF($A919="Enter data zone code", " ",IF(ISNA(VLOOKUP($A919,'SIMD 2020v2 DZ lookup data'!$A:$AA,4,FALSE)),"not found",VLOOKUP($A919,'SIMD 2020v2 DZ lookup data'!$A:$AA,4,FALSE)))</f>
        <v> </v>
      </c>
      <c r="F919" s="29" t="str">
        <f>IF($A919="Enter data zone code", " ",IF(ISNA(VLOOKUP($A919,'SIMD 2020v2 DZ lookup data'!$A:$AA,5,FALSE)),"not found",VLOOKUP($A919,'SIMD 2020v2 DZ lookup data'!$A:$AA,5,FALSE)))</f>
        <v> </v>
      </c>
      <c r="G919" s="29" t="str">
        <f>IF($A919="Enter data zone code", " ",IF(ISNA(VLOOKUP($A919,'SIMD 2020v2 DZ lookup data'!$A:$AA,6,FALSE)),"not found",VLOOKUP($A919,'SIMD 2020v2 DZ lookup data'!$A:$AA,6,FALSE)))</f>
        <v> </v>
      </c>
      <c r="H919" s="30" t="str">
        <f>IF($A919="Enter data zone code", " ",IF(ISNA(VLOOKUP($A919,'SIMD 2020v2 DZ lookup data'!$A:$AA,8,FALSE)),"not found",VLOOKUP($A919,'SIMD 2020v2 DZ lookup data'!$A:$AA,7,FALSE)))</f>
        <v> </v>
      </c>
      <c r="I919" s="30" t="str">
        <f>IF($A919="Enter data zone code", " ",IF(ISNA(VLOOKUP($A919,'SIMD 2020v2 DZ lookup data'!$A:$AA,7,FALSE)),"not found",VLOOKUP($A919,'SIMD 2020v2 DZ lookup data'!$A:$AA,8,FALSE)))</f>
        <v> </v>
      </c>
      <c r="J919" s="30" t="str">
        <f>IF($A919="Enter data zone code", " ",IF(ISNA(VLOOKUP($A919,'SIMD 2020v2 DZ lookup data'!$A:$AA,9,FALSE)),"not found",VLOOKUP($A919,'SIMD 2020v2 DZ lookup data'!$A:$AA,9,FALSE)))</f>
        <v> </v>
      </c>
      <c r="K919" s="30" t="str">
        <f>IF($A919="Enter data zone code", " ",IF(ISNA(VLOOKUP($A919,'SIMD 2020v2 DZ lookup data'!$A:$AA,10,FALSE)),"not found",VLOOKUP($A919,'SIMD 2020v2 DZ lookup data'!$A:$AA,10,FALSE)))</f>
        <v> </v>
      </c>
      <c r="L919" s="30" t="str">
        <f>IF($A919="Enter data zone code", " ",IF(ISNA(VLOOKUP($A919,'SIMD 2020v2 DZ lookup data'!$A:$AA,11,FALSE)),"not found",VLOOKUP($A919,'SIMD 2020v2 DZ lookup data'!$A:$AA,11,FALSE)))</f>
        <v> </v>
      </c>
      <c r="M919" s="30" t="str">
        <f>IF($A919="Enter data zone code", " ",IF(ISNA(VLOOKUP($A919,'SIMD 2020v2 DZ lookup data'!$A:$AA,12,FALSE)),"not found",VLOOKUP($A919,'SIMD 2020v2 DZ lookup data'!$A:$AA,12,FALSE)))</f>
        <v> </v>
      </c>
      <c r="N919" s="30" t="str">
        <f>IF($A919="Enter data zone code", " ",IF(ISNA(VLOOKUP($A919,'SIMD 2020v2 DZ lookup data'!$A:$AA,13,FALSE)),"not found",VLOOKUP($A919,'SIMD 2020v2 DZ lookup data'!$A:$AA,13,FALSE)))</f>
        <v> </v>
      </c>
      <c r="O919" s="31" t="str">
        <f>IF($A919="Enter data zone code", " ",IF(ISNA(VLOOKUP($A919,'SIMD 2020v2 DZ lookup data'!$A:$AA,14,FALSE)),"not found",VLOOKUP($A919,'SIMD 2020v2 DZ lookup data'!$A:$AA,14,FALSE)))</f>
        <v> </v>
      </c>
      <c r="P919" s="31" t="str">
        <f>IF($A919="Enter data zone code", " ",IF(ISNA(VLOOKUP($A919,'SIMD 2020v2 DZ lookup data'!$A:$AA,15,FALSE)),"not found",VLOOKUP($A919,'SIMD 2020v2 DZ lookup data'!$A:$AA,15,FALSE)))</f>
        <v> </v>
      </c>
      <c r="Q919" s="37" t="str">
        <f>IF($A919="Enter data zone code", " ",IF(ISNA(VLOOKUP($A919,'SIMD 2020v2 DZ lookup data'!$A:$AA,17,FALSE)),"not found",VLOOKUP($A919,'SIMD 2020v2 DZ lookup data'!$A:$AA,17,FALSE)))</f>
        <v> </v>
      </c>
      <c r="R919" s="36" t="str">
        <f>IF($A919="Enter data zone code", " ",IF(ISNA(VLOOKUP($A919,'SIMD 2020v2 DZ lookup data'!$A:$AA,19,FALSE)),"not found",VLOOKUP($A919,'SIMD 2020v2 DZ lookup data'!$A:$AA,19,FALSE)))</f>
        <v> </v>
      </c>
      <c r="S919" s="36" t="str">
        <f>IF($A919="Enter data zone code", " ",IF(ISNA(VLOOKUP($A919,'SIMD 2020v2 DZ lookup data'!$A:$AA,23,FALSE)),"not found",VLOOKUP($A919,'SIMD 2020v2 DZ lookup data'!$A:$AA,23,FALSE)))</f>
        <v> </v>
      </c>
      <c r="T919" s="36" t="str">
        <f>IF($A919="Enter data zone code", " ",IF(ISNA(VLOOKUP($A919,'SIMD 2020v2 DZ lookup data'!$A:$AA,25,FALSE)),"not found",VLOOKUP($A919,'SIMD 2020v2 DZ lookup data'!$A:$AA,25,FALSE)))</f>
        <v> </v>
      </c>
      <c r="U919" s="38" t="str">
        <f>IF($A919="Enter data zone code", " ",IF(ISNA(VLOOKUP($A919,'SIMD 2020v2 DZ lookup data'!$A:$AA,27,FALSE)),"not found",VLOOKUP($A919,'SIMD 2020v2 DZ lookup data'!$A:$AA,27,FALSE)))</f>
        <v> </v>
      </c>
    </row>
    <row r="920" ht="15.75" customHeight="1">
      <c r="A920" s="35" t="s">
        <v>89</v>
      </c>
      <c r="B920" s="36" t="str">
        <f>IF($A920="Enter data zone code", " ",IF(ISNA(VLOOKUP($A920,'SIMD 2020v2 DZ lookup data'!$A:$AA,2,FALSE)),"not found",VLOOKUP($A920,'SIMD 2020v2 DZ lookup data'!$A:$AA,2,FALSE)))</f>
        <v> </v>
      </c>
      <c r="C920" s="36" t="str">
        <f>IF($A920="Enter data zone code", " ",IF(ISNA(VLOOKUP($A920,'SIMD 2020v2 DZ lookup data'!$A:$AA,21,FALSE)),"not found",VLOOKUP($A920,'SIMD 2020v2 DZ lookup data'!$A:$AA,21,FALSE)))</f>
        <v> </v>
      </c>
      <c r="D920" s="29" t="str">
        <f>IF($A920="Enter data zone code", " ",IF(ISNA(VLOOKUP($A920,'SIMD 2020v2 DZ lookup data'!$A:$AA,3,FALSE)),"not found",VLOOKUP($A920,'SIMD 2020v2 DZ lookup data'!$A:$AA,3,FALSE)))</f>
        <v> </v>
      </c>
      <c r="E920" s="29" t="str">
        <f>IF($A920="Enter data zone code", " ",IF(ISNA(VLOOKUP($A920,'SIMD 2020v2 DZ lookup data'!$A:$AA,4,FALSE)),"not found",VLOOKUP($A920,'SIMD 2020v2 DZ lookup data'!$A:$AA,4,FALSE)))</f>
        <v> </v>
      </c>
      <c r="F920" s="29" t="str">
        <f>IF($A920="Enter data zone code", " ",IF(ISNA(VLOOKUP($A920,'SIMD 2020v2 DZ lookup data'!$A:$AA,5,FALSE)),"not found",VLOOKUP($A920,'SIMD 2020v2 DZ lookup data'!$A:$AA,5,FALSE)))</f>
        <v> </v>
      </c>
      <c r="G920" s="29" t="str">
        <f>IF($A920="Enter data zone code", " ",IF(ISNA(VLOOKUP($A920,'SIMD 2020v2 DZ lookup data'!$A:$AA,6,FALSE)),"not found",VLOOKUP($A920,'SIMD 2020v2 DZ lookup data'!$A:$AA,6,FALSE)))</f>
        <v> </v>
      </c>
      <c r="H920" s="30" t="str">
        <f>IF($A920="Enter data zone code", " ",IF(ISNA(VLOOKUP($A920,'SIMD 2020v2 DZ lookup data'!$A:$AA,8,FALSE)),"not found",VLOOKUP($A920,'SIMD 2020v2 DZ lookup data'!$A:$AA,7,FALSE)))</f>
        <v> </v>
      </c>
      <c r="I920" s="30" t="str">
        <f>IF($A920="Enter data zone code", " ",IF(ISNA(VLOOKUP($A920,'SIMD 2020v2 DZ lookup data'!$A:$AA,7,FALSE)),"not found",VLOOKUP($A920,'SIMD 2020v2 DZ lookup data'!$A:$AA,8,FALSE)))</f>
        <v> </v>
      </c>
      <c r="J920" s="30" t="str">
        <f>IF($A920="Enter data zone code", " ",IF(ISNA(VLOOKUP($A920,'SIMD 2020v2 DZ lookup data'!$A:$AA,9,FALSE)),"not found",VLOOKUP($A920,'SIMD 2020v2 DZ lookup data'!$A:$AA,9,FALSE)))</f>
        <v> </v>
      </c>
      <c r="K920" s="30" t="str">
        <f>IF($A920="Enter data zone code", " ",IF(ISNA(VLOOKUP($A920,'SIMD 2020v2 DZ lookup data'!$A:$AA,10,FALSE)),"not found",VLOOKUP($A920,'SIMD 2020v2 DZ lookup data'!$A:$AA,10,FALSE)))</f>
        <v> </v>
      </c>
      <c r="L920" s="30" t="str">
        <f>IF($A920="Enter data zone code", " ",IF(ISNA(VLOOKUP($A920,'SIMD 2020v2 DZ lookup data'!$A:$AA,11,FALSE)),"not found",VLOOKUP($A920,'SIMD 2020v2 DZ lookup data'!$A:$AA,11,FALSE)))</f>
        <v> </v>
      </c>
      <c r="M920" s="30" t="str">
        <f>IF($A920="Enter data zone code", " ",IF(ISNA(VLOOKUP($A920,'SIMD 2020v2 DZ lookup data'!$A:$AA,12,FALSE)),"not found",VLOOKUP($A920,'SIMD 2020v2 DZ lookup data'!$A:$AA,12,FALSE)))</f>
        <v> </v>
      </c>
      <c r="N920" s="30" t="str">
        <f>IF($A920="Enter data zone code", " ",IF(ISNA(VLOOKUP($A920,'SIMD 2020v2 DZ lookup data'!$A:$AA,13,FALSE)),"not found",VLOOKUP($A920,'SIMD 2020v2 DZ lookup data'!$A:$AA,13,FALSE)))</f>
        <v> </v>
      </c>
      <c r="O920" s="31" t="str">
        <f>IF($A920="Enter data zone code", " ",IF(ISNA(VLOOKUP($A920,'SIMD 2020v2 DZ lookup data'!$A:$AA,14,FALSE)),"not found",VLOOKUP($A920,'SIMD 2020v2 DZ lookup data'!$A:$AA,14,FALSE)))</f>
        <v> </v>
      </c>
      <c r="P920" s="31" t="str">
        <f>IF($A920="Enter data zone code", " ",IF(ISNA(VLOOKUP($A920,'SIMD 2020v2 DZ lookup data'!$A:$AA,15,FALSE)),"not found",VLOOKUP($A920,'SIMD 2020v2 DZ lookup data'!$A:$AA,15,FALSE)))</f>
        <v> </v>
      </c>
      <c r="Q920" s="37" t="str">
        <f>IF($A920="Enter data zone code", " ",IF(ISNA(VLOOKUP($A920,'SIMD 2020v2 DZ lookup data'!$A:$AA,17,FALSE)),"not found",VLOOKUP($A920,'SIMD 2020v2 DZ lookup data'!$A:$AA,17,FALSE)))</f>
        <v> </v>
      </c>
      <c r="R920" s="36" t="str">
        <f>IF($A920="Enter data zone code", " ",IF(ISNA(VLOOKUP($A920,'SIMD 2020v2 DZ lookup data'!$A:$AA,19,FALSE)),"not found",VLOOKUP($A920,'SIMD 2020v2 DZ lookup data'!$A:$AA,19,FALSE)))</f>
        <v> </v>
      </c>
      <c r="S920" s="36" t="str">
        <f>IF($A920="Enter data zone code", " ",IF(ISNA(VLOOKUP($A920,'SIMD 2020v2 DZ lookup data'!$A:$AA,23,FALSE)),"not found",VLOOKUP($A920,'SIMD 2020v2 DZ lookup data'!$A:$AA,23,FALSE)))</f>
        <v> </v>
      </c>
      <c r="T920" s="36" t="str">
        <f>IF($A920="Enter data zone code", " ",IF(ISNA(VLOOKUP($A920,'SIMD 2020v2 DZ lookup data'!$A:$AA,25,FALSE)),"not found",VLOOKUP($A920,'SIMD 2020v2 DZ lookup data'!$A:$AA,25,FALSE)))</f>
        <v> </v>
      </c>
      <c r="U920" s="38" t="str">
        <f>IF($A920="Enter data zone code", " ",IF(ISNA(VLOOKUP($A920,'SIMD 2020v2 DZ lookup data'!$A:$AA,27,FALSE)),"not found",VLOOKUP($A920,'SIMD 2020v2 DZ lookup data'!$A:$AA,27,FALSE)))</f>
        <v> </v>
      </c>
    </row>
    <row r="921" ht="15.75" customHeight="1">
      <c r="A921" s="35" t="s">
        <v>89</v>
      </c>
      <c r="B921" s="36" t="str">
        <f>IF($A921="Enter data zone code", " ",IF(ISNA(VLOOKUP($A921,'SIMD 2020v2 DZ lookup data'!$A:$AA,2,FALSE)),"not found",VLOOKUP($A921,'SIMD 2020v2 DZ lookup data'!$A:$AA,2,FALSE)))</f>
        <v> </v>
      </c>
      <c r="C921" s="36" t="str">
        <f>IF($A921="Enter data zone code", " ",IF(ISNA(VLOOKUP($A921,'SIMD 2020v2 DZ lookup data'!$A:$AA,21,FALSE)),"not found",VLOOKUP($A921,'SIMD 2020v2 DZ lookup data'!$A:$AA,21,FALSE)))</f>
        <v> </v>
      </c>
      <c r="D921" s="29" t="str">
        <f>IF($A921="Enter data zone code", " ",IF(ISNA(VLOOKUP($A921,'SIMD 2020v2 DZ lookup data'!$A:$AA,3,FALSE)),"not found",VLOOKUP($A921,'SIMD 2020v2 DZ lookup data'!$A:$AA,3,FALSE)))</f>
        <v> </v>
      </c>
      <c r="E921" s="29" t="str">
        <f>IF($A921="Enter data zone code", " ",IF(ISNA(VLOOKUP($A921,'SIMD 2020v2 DZ lookup data'!$A:$AA,4,FALSE)),"not found",VLOOKUP($A921,'SIMD 2020v2 DZ lookup data'!$A:$AA,4,FALSE)))</f>
        <v> </v>
      </c>
      <c r="F921" s="29" t="str">
        <f>IF($A921="Enter data zone code", " ",IF(ISNA(VLOOKUP($A921,'SIMD 2020v2 DZ lookup data'!$A:$AA,5,FALSE)),"not found",VLOOKUP($A921,'SIMD 2020v2 DZ lookup data'!$A:$AA,5,FALSE)))</f>
        <v> </v>
      </c>
      <c r="G921" s="29" t="str">
        <f>IF($A921="Enter data zone code", " ",IF(ISNA(VLOOKUP($A921,'SIMD 2020v2 DZ lookup data'!$A:$AA,6,FALSE)),"not found",VLOOKUP($A921,'SIMD 2020v2 DZ lookup data'!$A:$AA,6,FALSE)))</f>
        <v> </v>
      </c>
      <c r="H921" s="30" t="str">
        <f>IF($A921="Enter data zone code", " ",IF(ISNA(VLOOKUP($A921,'SIMD 2020v2 DZ lookup data'!$A:$AA,8,FALSE)),"not found",VLOOKUP($A921,'SIMD 2020v2 DZ lookup data'!$A:$AA,7,FALSE)))</f>
        <v> </v>
      </c>
      <c r="I921" s="30" t="str">
        <f>IF($A921="Enter data zone code", " ",IF(ISNA(VLOOKUP($A921,'SIMD 2020v2 DZ lookup data'!$A:$AA,7,FALSE)),"not found",VLOOKUP($A921,'SIMD 2020v2 DZ lookup data'!$A:$AA,8,FALSE)))</f>
        <v> </v>
      </c>
      <c r="J921" s="30" t="str">
        <f>IF($A921="Enter data zone code", " ",IF(ISNA(VLOOKUP($A921,'SIMD 2020v2 DZ lookup data'!$A:$AA,9,FALSE)),"not found",VLOOKUP($A921,'SIMD 2020v2 DZ lookup data'!$A:$AA,9,FALSE)))</f>
        <v> </v>
      </c>
      <c r="K921" s="30" t="str">
        <f>IF($A921="Enter data zone code", " ",IF(ISNA(VLOOKUP($A921,'SIMD 2020v2 DZ lookup data'!$A:$AA,10,FALSE)),"not found",VLOOKUP($A921,'SIMD 2020v2 DZ lookup data'!$A:$AA,10,FALSE)))</f>
        <v> </v>
      </c>
      <c r="L921" s="30" t="str">
        <f>IF($A921="Enter data zone code", " ",IF(ISNA(VLOOKUP($A921,'SIMD 2020v2 DZ lookup data'!$A:$AA,11,FALSE)),"not found",VLOOKUP($A921,'SIMD 2020v2 DZ lookup data'!$A:$AA,11,FALSE)))</f>
        <v> </v>
      </c>
      <c r="M921" s="30" t="str">
        <f>IF($A921="Enter data zone code", " ",IF(ISNA(VLOOKUP($A921,'SIMD 2020v2 DZ lookup data'!$A:$AA,12,FALSE)),"not found",VLOOKUP($A921,'SIMD 2020v2 DZ lookup data'!$A:$AA,12,FALSE)))</f>
        <v> </v>
      </c>
      <c r="N921" s="30" t="str">
        <f>IF($A921="Enter data zone code", " ",IF(ISNA(VLOOKUP($A921,'SIMD 2020v2 DZ lookup data'!$A:$AA,13,FALSE)),"not found",VLOOKUP($A921,'SIMD 2020v2 DZ lookup data'!$A:$AA,13,FALSE)))</f>
        <v> </v>
      </c>
      <c r="O921" s="31" t="str">
        <f>IF($A921="Enter data zone code", " ",IF(ISNA(VLOOKUP($A921,'SIMD 2020v2 DZ lookup data'!$A:$AA,14,FALSE)),"not found",VLOOKUP($A921,'SIMD 2020v2 DZ lookup data'!$A:$AA,14,FALSE)))</f>
        <v> </v>
      </c>
      <c r="P921" s="31" t="str">
        <f>IF($A921="Enter data zone code", " ",IF(ISNA(VLOOKUP($A921,'SIMD 2020v2 DZ lookup data'!$A:$AA,15,FALSE)),"not found",VLOOKUP($A921,'SIMD 2020v2 DZ lookup data'!$A:$AA,15,FALSE)))</f>
        <v> </v>
      </c>
      <c r="Q921" s="37" t="str">
        <f>IF($A921="Enter data zone code", " ",IF(ISNA(VLOOKUP($A921,'SIMD 2020v2 DZ lookup data'!$A:$AA,17,FALSE)),"not found",VLOOKUP($A921,'SIMD 2020v2 DZ lookup data'!$A:$AA,17,FALSE)))</f>
        <v> </v>
      </c>
      <c r="R921" s="36" t="str">
        <f>IF($A921="Enter data zone code", " ",IF(ISNA(VLOOKUP($A921,'SIMD 2020v2 DZ lookup data'!$A:$AA,19,FALSE)),"not found",VLOOKUP($A921,'SIMD 2020v2 DZ lookup data'!$A:$AA,19,FALSE)))</f>
        <v> </v>
      </c>
      <c r="S921" s="36" t="str">
        <f>IF($A921="Enter data zone code", " ",IF(ISNA(VLOOKUP($A921,'SIMD 2020v2 DZ lookup data'!$A:$AA,23,FALSE)),"not found",VLOOKUP($A921,'SIMD 2020v2 DZ lookup data'!$A:$AA,23,FALSE)))</f>
        <v> </v>
      </c>
      <c r="T921" s="36" t="str">
        <f>IF($A921="Enter data zone code", " ",IF(ISNA(VLOOKUP($A921,'SIMD 2020v2 DZ lookup data'!$A:$AA,25,FALSE)),"not found",VLOOKUP($A921,'SIMD 2020v2 DZ lookup data'!$A:$AA,25,FALSE)))</f>
        <v> </v>
      </c>
      <c r="U921" s="38" t="str">
        <f>IF($A921="Enter data zone code", " ",IF(ISNA(VLOOKUP($A921,'SIMD 2020v2 DZ lookup data'!$A:$AA,27,FALSE)),"not found",VLOOKUP($A921,'SIMD 2020v2 DZ lookup data'!$A:$AA,27,FALSE)))</f>
        <v> </v>
      </c>
    </row>
    <row r="922" ht="15.75" customHeight="1">
      <c r="A922" s="35" t="s">
        <v>89</v>
      </c>
      <c r="B922" s="36" t="str">
        <f>IF($A922="Enter data zone code", " ",IF(ISNA(VLOOKUP($A922,'SIMD 2020v2 DZ lookup data'!$A:$AA,2,FALSE)),"not found",VLOOKUP($A922,'SIMD 2020v2 DZ lookup data'!$A:$AA,2,FALSE)))</f>
        <v> </v>
      </c>
      <c r="C922" s="36" t="str">
        <f>IF($A922="Enter data zone code", " ",IF(ISNA(VLOOKUP($A922,'SIMD 2020v2 DZ lookup data'!$A:$AA,21,FALSE)),"not found",VLOOKUP($A922,'SIMD 2020v2 DZ lookup data'!$A:$AA,21,FALSE)))</f>
        <v> </v>
      </c>
      <c r="D922" s="29" t="str">
        <f>IF($A922="Enter data zone code", " ",IF(ISNA(VLOOKUP($A922,'SIMD 2020v2 DZ lookup data'!$A:$AA,3,FALSE)),"not found",VLOOKUP($A922,'SIMD 2020v2 DZ lookup data'!$A:$AA,3,FALSE)))</f>
        <v> </v>
      </c>
      <c r="E922" s="29" t="str">
        <f>IF($A922="Enter data zone code", " ",IF(ISNA(VLOOKUP($A922,'SIMD 2020v2 DZ lookup data'!$A:$AA,4,FALSE)),"not found",VLOOKUP($A922,'SIMD 2020v2 DZ lookup data'!$A:$AA,4,FALSE)))</f>
        <v> </v>
      </c>
      <c r="F922" s="29" t="str">
        <f>IF($A922="Enter data zone code", " ",IF(ISNA(VLOOKUP($A922,'SIMD 2020v2 DZ lookup data'!$A:$AA,5,FALSE)),"not found",VLOOKUP($A922,'SIMD 2020v2 DZ lookup data'!$A:$AA,5,FALSE)))</f>
        <v> </v>
      </c>
      <c r="G922" s="29" t="str">
        <f>IF($A922="Enter data zone code", " ",IF(ISNA(VLOOKUP($A922,'SIMD 2020v2 DZ lookup data'!$A:$AA,6,FALSE)),"not found",VLOOKUP($A922,'SIMD 2020v2 DZ lookup data'!$A:$AA,6,FALSE)))</f>
        <v> </v>
      </c>
      <c r="H922" s="30" t="str">
        <f>IF($A922="Enter data zone code", " ",IF(ISNA(VLOOKUP($A922,'SIMD 2020v2 DZ lookup data'!$A:$AA,8,FALSE)),"not found",VLOOKUP($A922,'SIMD 2020v2 DZ lookup data'!$A:$AA,7,FALSE)))</f>
        <v> </v>
      </c>
      <c r="I922" s="30" t="str">
        <f>IF($A922="Enter data zone code", " ",IF(ISNA(VLOOKUP($A922,'SIMD 2020v2 DZ lookup data'!$A:$AA,7,FALSE)),"not found",VLOOKUP($A922,'SIMD 2020v2 DZ lookup data'!$A:$AA,8,FALSE)))</f>
        <v> </v>
      </c>
      <c r="J922" s="30" t="str">
        <f>IF($A922="Enter data zone code", " ",IF(ISNA(VLOOKUP($A922,'SIMD 2020v2 DZ lookup data'!$A:$AA,9,FALSE)),"not found",VLOOKUP($A922,'SIMD 2020v2 DZ lookup data'!$A:$AA,9,FALSE)))</f>
        <v> </v>
      </c>
      <c r="K922" s="30" t="str">
        <f>IF($A922="Enter data zone code", " ",IF(ISNA(VLOOKUP($A922,'SIMD 2020v2 DZ lookup data'!$A:$AA,10,FALSE)),"not found",VLOOKUP($A922,'SIMD 2020v2 DZ lookup data'!$A:$AA,10,FALSE)))</f>
        <v> </v>
      </c>
      <c r="L922" s="30" t="str">
        <f>IF($A922="Enter data zone code", " ",IF(ISNA(VLOOKUP($A922,'SIMD 2020v2 DZ lookup data'!$A:$AA,11,FALSE)),"not found",VLOOKUP($A922,'SIMD 2020v2 DZ lookup data'!$A:$AA,11,FALSE)))</f>
        <v> </v>
      </c>
      <c r="M922" s="30" t="str">
        <f>IF($A922="Enter data zone code", " ",IF(ISNA(VLOOKUP($A922,'SIMD 2020v2 DZ lookup data'!$A:$AA,12,FALSE)),"not found",VLOOKUP($A922,'SIMD 2020v2 DZ lookup data'!$A:$AA,12,FALSE)))</f>
        <v> </v>
      </c>
      <c r="N922" s="30" t="str">
        <f>IF($A922="Enter data zone code", " ",IF(ISNA(VLOOKUP($A922,'SIMD 2020v2 DZ lookup data'!$A:$AA,13,FALSE)),"not found",VLOOKUP($A922,'SIMD 2020v2 DZ lookup data'!$A:$AA,13,FALSE)))</f>
        <v> </v>
      </c>
      <c r="O922" s="31" t="str">
        <f>IF($A922="Enter data zone code", " ",IF(ISNA(VLOOKUP($A922,'SIMD 2020v2 DZ lookup data'!$A:$AA,14,FALSE)),"not found",VLOOKUP($A922,'SIMD 2020v2 DZ lookup data'!$A:$AA,14,FALSE)))</f>
        <v> </v>
      </c>
      <c r="P922" s="31" t="str">
        <f>IF($A922="Enter data zone code", " ",IF(ISNA(VLOOKUP($A922,'SIMD 2020v2 DZ lookup data'!$A:$AA,15,FALSE)),"not found",VLOOKUP($A922,'SIMD 2020v2 DZ lookup data'!$A:$AA,15,FALSE)))</f>
        <v> </v>
      </c>
      <c r="Q922" s="37" t="str">
        <f>IF($A922="Enter data zone code", " ",IF(ISNA(VLOOKUP($A922,'SIMD 2020v2 DZ lookup data'!$A:$AA,17,FALSE)),"not found",VLOOKUP($A922,'SIMD 2020v2 DZ lookup data'!$A:$AA,17,FALSE)))</f>
        <v> </v>
      </c>
      <c r="R922" s="36" t="str">
        <f>IF($A922="Enter data zone code", " ",IF(ISNA(VLOOKUP($A922,'SIMD 2020v2 DZ lookup data'!$A:$AA,19,FALSE)),"not found",VLOOKUP($A922,'SIMD 2020v2 DZ lookup data'!$A:$AA,19,FALSE)))</f>
        <v> </v>
      </c>
      <c r="S922" s="36" t="str">
        <f>IF($A922="Enter data zone code", " ",IF(ISNA(VLOOKUP($A922,'SIMD 2020v2 DZ lookup data'!$A:$AA,23,FALSE)),"not found",VLOOKUP($A922,'SIMD 2020v2 DZ lookup data'!$A:$AA,23,FALSE)))</f>
        <v> </v>
      </c>
      <c r="T922" s="36" t="str">
        <f>IF($A922="Enter data zone code", " ",IF(ISNA(VLOOKUP($A922,'SIMD 2020v2 DZ lookup data'!$A:$AA,25,FALSE)),"not found",VLOOKUP($A922,'SIMD 2020v2 DZ lookup data'!$A:$AA,25,FALSE)))</f>
        <v> </v>
      </c>
      <c r="U922" s="38" t="str">
        <f>IF($A922="Enter data zone code", " ",IF(ISNA(VLOOKUP($A922,'SIMD 2020v2 DZ lookup data'!$A:$AA,27,FALSE)),"not found",VLOOKUP($A922,'SIMD 2020v2 DZ lookup data'!$A:$AA,27,FALSE)))</f>
        <v> </v>
      </c>
    </row>
    <row r="923" ht="15.75" customHeight="1">
      <c r="A923" s="35" t="s">
        <v>89</v>
      </c>
      <c r="B923" s="36" t="str">
        <f>IF($A923="Enter data zone code", " ",IF(ISNA(VLOOKUP($A923,'SIMD 2020v2 DZ lookup data'!$A:$AA,2,FALSE)),"not found",VLOOKUP($A923,'SIMD 2020v2 DZ lookup data'!$A:$AA,2,FALSE)))</f>
        <v> </v>
      </c>
      <c r="C923" s="36" t="str">
        <f>IF($A923="Enter data zone code", " ",IF(ISNA(VLOOKUP($A923,'SIMD 2020v2 DZ lookup data'!$A:$AA,21,FALSE)),"not found",VLOOKUP($A923,'SIMD 2020v2 DZ lookup data'!$A:$AA,21,FALSE)))</f>
        <v> </v>
      </c>
      <c r="D923" s="29" t="str">
        <f>IF($A923="Enter data zone code", " ",IF(ISNA(VLOOKUP($A923,'SIMD 2020v2 DZ lookup data'!$A:$AA,3,FALSE)),"not found",VLOOKUP($A923,'SIMD 2020v2 DZ lookup data'!$A:$AA,3,FALSE)))</f>
        <v> </v>
      </c>
      <c r="E923" s="29" t="str">
        <f>IF($A923="Enter data zone code", " ",IF(ISNA(VLOOKUP($A923,'SIMD 2020v2 DZ lookup data'!$A:$AA,4,FALSE)),"not found",VLOOKUP($A923,'SIMD 2020v2 DZ lookup data'!$A:$AA,4,FALSE)))</f>
        <v> </v>
      </c>
      <c r="F923" s="29" t="str">
        <f>IF($A923="Enter data zone code", " ",IF(ISNA(VLOOKUP($A923,'SIMD 2020v2 DZ lookup data'!$A:$AA,5,FALSE)),"not found",VLOOKUP($A923,'SIMD 2020v2 DZ lookup data'!$A:$AA,5,FALSE)))</f>
        <v> </v>
      </c>
      <c r="G923" s="29" t="str">
        <f>IF($A923="Enter data zone code", " ",IF(ISNA(VLOOKUP($A923,'SIMD 2020v2 DZ lookup data'!$A:$AA,6,FALSE)),"not found",VLOOKUP($A923,'SIMD 2020v2 DZ lookup data'!$A:$AA,6,FALSE)))</f>
        <v> </v>
      </c>
      <c r="H923" s="30" t="str">
        <f>IF($A923="Enter data zone code", " ",IF(ISNA(VLOOKUP($A923,'SIMD 2020v2 DZ lookup data'!$A:$AA,8,FALSE)),"not found",VLOOKUP($A923,'SIMD 2020v2 DZ lookup data'!$A:$AA,7,FALSE)))</f>
        <v> </v>
      </c>
      <c r="I923" s="30" t="str">
        <f>IF($A923="Enter data zone code", " ",IF(ISNA(VLOOKUP($A923,'SIMD 2020v2 DZ lookup data'!$A:$AA,7,FALSE)),"not found",VLOOKUP($A923,'SIMD 2020v2 DZ lookup data'!$A:$AA,8,FALSE)))</f>
        <v> </v>
      </c>
      <c r="J923" s="30" t="str">
        <f>IF($A923="Enter data zone code", " ",IF(ISNA(VLOOKUP($A923,'SIMD 2020v2 DZ lookup data'!$A:$AA,9,FALSE)),"not found",VLOOKUP($A923,'SIMD 2020v2 DZ lookup data'!$A:$AA,9,FALSE)))</f>
        <v> </v>
      </c>
      <c r="K923" s="30" t="str">
        <f>IF($A923="Enter data zone code", " ",IF(ISNA(VLOOKUP($A923,'SIMD 2020v2 DZ lookup data'!$A:$AA,10,FALSE)),"not found",VLOOKUP($A923,'SIMD 2020v2 DZ lookup data'!$A:$AA,10,FALSE)))</f>
        <v> </v>
      </c>
      <c r="L923" s="30" t="str">
        <f>IF($A923="Enter data zone code", " ",IF(ISNA(VLOOKUP($A923,'SIMD 2020v2 DZ lookup data'!$A:$AA,11,FALSE)),"not found",VLOOKUP($A923,'SIMD 2020v2 DZ lookup data'!$A:$AA,11,FALSE)))</f>
        <v> </v>
      </c>
      <c r="M923" s="30" t="str">
        <f>IF($A923="Enter data zone code", " ",IF(ISNA(VLOOKUP($A923,'SIMD 2020v2 DZ lookup data'!$A:$AA,12,FALSE)),"not found",VLOOKUP($A923,'SIMD 2020v2 DZ lookup data'!$A:$AA,12,FALSE)))</f>
        <v> </v>
      </c>
      <c r="N923" s="30" t="str">
        <f>IF($A923="Enter data zone code", " ",IF(ISNA(VLOOKUP($A923,'SIMD 2020v2 DZ lookup data'!$A:$AA,13,FALSE)),"not found",VLOOKUP($A923,'SIMD 2020v2 DZ lookup data'!$A:$AA,13,FALSE)))</f>
        <v> </v>
      </c>
      <c r="O923" s="31" t="str">
        <f>IF($A923="Enter data zone code", " ",IF(ISNA(VLOOKUP($A923,'SIMD 2020v2 DZ lookup data'!$A:$AA,14,FALSE)),"not found",VLOOKUP($A923,'SIMD 2020v2 DZ lookup data'!$A:$AA,14,FALSE)))</f>
        <v> </v>
      </c>
      <c r="P923" s="31" t="str">
        <f>IF($A923="Enter data zone code", " ",IF(ISNA(VLOOKUP($A923,'SIMD 2020v2 DZ lookup data'!$A:$AA,15,FALSE)),"not found",VLOOKUP($A923,'SIMD 2020v2 DZ lookup data'!$A:$AA,15,FALSE)))</f>
        <v> </v>
      </c>
      <c r="Q923" s="37" t="str">
        <f>IF($A923="Enter data zone code", " ",IF(ISNA(VLOOKUP($A923,'SIMD 2020v2 DZ lookup data'!$A:$AA,17,FALSE)),"not found",VLOOKUP($A923,'SIMD 2020v2 DZ lookup data'!$A:$AA,17,FALSE)))</f>
        <v> </v>
      </c>
      <c r="R923" s="36" t="str">
        <f>IF($A923="Enter data zone code", " ",IF(ISNA(VLOOKUP($A923,'SIMD 2020v2 DZ lookup data'!$A:$AA,19,FALSE)),"not found",VLOOKUP($A923,'SIMD 2020v2 DZ lookup data'!$A:$AA,19,FALSE)))</f>
        <v> </v>
      </c>
      <c r="S923" s="36" t="str">
        <f>IF($A923="Enter data zone code", " ",IF(ISNA(VLOOKUP($A923,'SIMD 2020v2 DZ lookup data'!$A:$AA,23,FALSE)),"not found",VLOOKUP($A923,'SIMD 2020v2 DZ lookup data'!$A:$AA,23,FALSE)))</f>
        <v> </v>
      </c>
      <c r="T923" s="36" t="str">
        <f>IF($A923="Enter data zone code", " ",IF(ISNA(VLOOKUP($A923,'SIMD 2020v2 DZ lookup data'!$A:$AA,25,FALSE)),"not found",VLOOKUP($A923,'SIMD 2020v2 DZ lookup data'!$A:$AA,25,FALSE)))</f>
        <v> </v>
      </c>
      <c r="U923" s="38" t="str">
        <f>IF($A923="Enter data zone code", " ",IF(ISNA(VLOOKUP($A923,'SIMD 2020v2 DZ lookup data'!$A:$AA,27,FALSE)),"not found",VLOOKUP($A923,'SIMD 2020v2 DZ lookup data'!$A:$AA,27,FALSE)))</f>
        <v> </v>
      </c>
    </row>
    <row r="924" ht="15.75" customHeight="1">
      <c r="A924" s="35" t="s">
        <v>89</v>
      </c>
      <c r="B924" s="36" t="str">
        <f>IF($A924="Enter data zone code", " ",IF(ISNA(VLOOKUP($A924,'SIMD 2020v2 DZ lookup data'!$A:$AA,2,FALSE)),"not found",VLOOKUP($A924,'SIMD 2020v2 DZ lookup data'!$A:$AA,2,FALSE)))</f>
        <v> </v>
      </c>
      <c r="C924" s="36" t="str">
        <f>IF($A924="Enter data zone code", " ",IF(ISNA(VLOOKUP($A924,'SIMD 2020v2 DZ lookup data'!$A:$AA,21,FALSE)),"not found",VLOOKUP($A924,'SIMD 2020v2 DZ lookup data'!$A:$AA,21,FALSE)))</f>
        <v> </v>
      </c>
      <c r="D924" s="29" t="str">
        <f>IF($A924="Enter data zone code", " ",IF(ISNA(VLOOKUP($A924,'SIMD 2020v2 DZ lookup data'!$A:$AA,3,FALSE)),"not found",VLOOKUP($A924,'SIMD 2020v2 DZ lookup data'!$A:$AA,3,FALSE)))</f>
        <v> </v>
      </c>
      <c r="E924" s="29" t="str">
        <f>IF($A924="Enter data zone code", " ",IF(ISNA(VLOOKUP($A924,'SIMD 2020v2 DZ lookup data'!$A:$AA,4,FALSE)),"not found",VLOOKUP($A924,'SIMD 2020v2 DZ lookup data'!$A:$AA,4,FALSE)))</f>
        <v> </v>
      </c>
      <c r="F924" s="29" t="str">
        <f>IF($A924="Enter data zone code", " ",IF(ISNA(VLOOKUP($A924,'SIMD 2020v2 DZ lookup data'!$A:$AA,5,FALSE)),"not found",VLOOKUP($A924,'SIMD 2020v2 DZ lookup data'!$A:$AA,5,FALSE)))</f>
        <v> </v>
      </c>
      <c r="G924" s="29" t="str">
        <f>IF($A924="Enter data zone code", " ",IF(ISNA(VLOOKUP($A924,'SIMD 2020v2 DZ lookup data'!$A:$AA,6,FALSE)),"not found",VLOOKUP($A924,'SIMD 2020v2 DZ lookup data'!$A:$AA,6,FALSE)))</f>
        <v> </v>
      </c>
      <c r="H924" s="30" t="str">
        <f>IF($A924="Enter data zone code", " ",IF(ISNA(VLOOKUP($A924,'SIMD 2020v2 DZ lookup data'!$A:$AA,8,FALSE)),"not found",VLOOKUP($A924,'SIMD 2020v2 DZ lookup data'!$A:$AA,7,FALSE)))</f>
        <v> </v>
      </c>
      <c r="I924" s="30" t="str">
        <f>IF($A924="Enter data zone code", " ",IF(ISNA(VLOOKUP($A924,'SIMD 2020v2 DZ lookup data'!$A:$AA,7,FALSE)),"not found",VLOOKUP($A924,'SIMD 2020v2 DZ lookup data'!$A:$AA,8,FALSE)))</f>
        <v> </v>
      </c>
      <c r="J924" s="30" t="str">
        <f>IF($A924="Enter data zone code", " ",IF(ISNA(VLOOKUP($A924,'SIMD 2020v2 DZ lookup data'!$A:$AA,9,FALSE)),"not found",VLOOKUP($A924,'SIMD 2020v2 DZ lookup data'!$A:$AA,9,FALSE)))</f>
        <v> </v>
      </c>
      <c r="K924" s="30" t="str">
        <f>IF($A924="Enter data zone code", " ",IF(ISNA(VLOOKUP($A924,'SIMD 2020v2 DZ lookup data'!$A:$AA,10,FALSE)),"not found",VLOOKUP($A924,'SIMD 2020v2 DZ lookup data'!$A:$AA,10,FALSE)))</f>
        <v> </v>
      </c>
      <c r="L924" s="30" t="str">
        <f>IF($A924="Enter data zone code", " ",IF(ISNA(VLOOKUP($A924,'SIMD 2020v2 DZ lookup data'!$A:$AA,11,FALSE)),"not found",VLOOKUP($A924,'SIMD 2020v2 DZ lookup data'!$A:$AA,11,FALSE)))</f>
        <v> </v>
      </c>
      <c r="M924" s="30" t="str">
        <f>IF($A924="Enter data zone code", " ",IF(ISNA(VLOOKUP($A924,'SIMD 2020v2 DZ lookup data'!$A:$AA,12,FALSE)),"not found",VLOOKUP($A924,'SIMD 2020v2 DZ lookup data'!$A:$AA,12,FALSE)))</f>
        <v> </v>
      </c>
      <c r="N924" s="30" t="str">
        <f>IF($A924="Enter data zone code", " ",IF(ISNA(VLOOKUP($A924,'SIMD 2020v2 DZ lookup data'!$A:$AA,13,FALSE)),"not found",VLOOKUP($A924,'SIMD 2020v2 DZ lookup data'!$A:$AA,13,FALSE)))</f>
        <v> </v>
      </c>
      <c r="O924" s="31" t="str">
        <f>IF($A924="Enter data zone code", " ",IF(ISNA(VLOOKUP($A924,'SIMD 2020v2 DZ lookup data'!$A:$AA,14,FALSE)),"not found",VLOOKUP($A924,'SIMD 2020v2 DZ lookup data'!$A:$AA,14,FALSE)))</f>
        <v> </v>
      </c>
      <c r="P924" s="31" t="str">
        <f>IF($A924="Enter data zone code", " ",IF(ISNA(VLOOKUP($A924,'SIMD 2020v2 DZ lookup data'!$A:$AA,15,FALSE)),"not found",VLOOKUP($A924,'SIMD 2020v2 DZ lookup data'!$A:$AA,15,FALSE)))</f>
        <v> </v>
      </c>
      <c r="Q924" s="37" t="str">
        <f>IF($A924="Enter data zone code", " ",IF(ISNA(VLOOKUP($A924,'SIMD 2020v2 DZ lookup data'!$A:$AA,17,FALSE)),"not found",VLOOKUP($A924,'SIMD 2020v2 DZ lookup data'!$A:$AA,17,FALSE)))</f>
        <v> </v>
      </c>
      <c r="R924" s="36" t="str">
        <f>IF($A924="Enter data zone code", " ",IF(ISNA(VLOOKUP($A924,'SIMD 2020v2 DZ lookup data'!$A:$AA,19,FALSE)),"not found",VLOOKUP($A924,'SIMD 2020v2 DZ lookup data'!$A:$AA,19,FALSE)))</f>
        <v> </v>
      </c>
      <c r="S924" s="36" t="str">
        <f>IF($A924="Enter data zone code", " ",IF(ISNA(VLOOKUP($A924,'SIMD 2020v2 DZ lookup data'!$A:$AA,23,FALSE)),"not found",VLOOKUP($A924,'SIMD 2020v2 DZ lookup data'!$A:$AA,23,FALSE)))</f>
        <v> </v>
      </c>
      <c r="T924" s="36" t="str">
        <f>IF($A924="Enter data zone code", " ",IF(ISNA(VLOOKUP($A924,'SIMD 2020v2 DZ lookup data'!$A:$AA,25,FALSE)),"not found",VLOOKUP($A924,'SIMD 2020v2 DZ lookup data'!$A:$AA,25,FALSE)))</f>
        <v> </v>
      </c>
      <c r="U924" s="38" t="str">
        <f>IF($A924="Enter data zone code", " ",IF(ISNA(VLOOKUP($A924,'SIMD 2020v2 DZ lookup data'!$A:$AA,27,FALSE)),"not found",VLOOKUP($A924,'SIMD 2020v2 DZ lookup data'!$A:$AA,27,FALSE)))</f>
        <v> </v>
      </c>
    </row>
    <row r="925" ht="15.75" customHeight="1">
      <c r="A925" s="35" t="s">
        <v>89</v>
      </c>
      <c r="B925" s="36" t="str">
        <f>IF($A925="Enter data zone code", " ",IF(ISNA(VLOOKUP($A925,'SIMD 2020v2 DZ lookup data'!$A:$AA,2,FALSE)),"not found",VLOOKUP($A925,'SIMD 2020v2 DZ lookup data'!$A:$AA,2,FALSE)))</f>
        <v> </v>
      </c>
      <c r="C925" s="36" t="str">
        <f>IF($A925="Enter data zone code", " ",IF(ISNA(VLOOKUP($A925,'SIMD 2020v2 DZ lookup data'!$A:$AA,21,FALSE)),"not found",VLOOKUP($A925,'SIMD 2020v2 DZ lookup data'!$A:$AA,21,FALSE)))</f>
        <v> </v>
      </c>
      <c r="D925" s="29" t="str">
        <f>IF($A925="Enter data zone code", " ",IF(ISNA(VLOOKUP($A925,'SIMD 2020v2 DZ lookup data'!$A:$AA,3,FALSE)),"not found",VLOOKUP($A925,'SIMD 2020v2 DZ lookup data'!$A:$AA,3,FALSE)))</f>
        <v> </v>
      </c>
      <c r="E925" s="29" t="str">
        <f>IF($A925="Enter data zone code", " ",IF(ISNA(VLOOKUP($A925,'SIMD 2020v2 DZ lookup data'!$A:$AA,4,FALSE)),"not found",VLOOKUP($A925,'SIMD 2020v2 DZ lookup data'!$A:$AA,4,FALSE)))</f>
        <v> </v>
      </c>
      <c r="F925" s="29" t="str">
        <f>IF($A925="Enter data zone code", " ",IF(ISNA(VLOOKUP($A925,'SIMD 2020v2 DZ lookup data'!$A:$AA,5,FALSE)),"not found",VLOOKUP($A925,'SIMD 2020v2 DZ lookup data'!$A:$AA,5,FALSE)))</f>
        <v> </v>
      </c>
      <c r="G925" s="29" t="str">
        <f>IF($A925="Enter data zone code", " ",IF(ISNA(VLOOKUP($A925,'SIMD 2020v2 DZ lookup data'!$A:$AA,6,FALSE)),"not found",VLOOKUP($A925,'SIMD 2020v2 DZ lookup data'!$A:$AA,6,FALSE)))</f>
        <v> </v>
      </c>
      <c r="H925" s="30" t="str">
        <f>IF($A925="Enter data zone code", " ",IF(ISNA(VLOOKUP($A925,'SIMD 2020v2 DZ lookup data'!$A:$AA,8,FALSE)),"not found",VLOOKUP($A925,'SIMD 2020v2 DZ lookup data'!$A:$AA,7,FALSE)))</f>
        <v> </v>
      </c>
      <c r="I925" s="30" t="str">
        <f>IF($A925="Enter data zone code", " ",IF(ISNA(VLOOKUP($A925,'SIMD 2020v2 DZ lookup data'!$A:$AA,7,FALSE)),"not found",VLOOKUP($A925,'SIMD 2020v2 DZ lookup data'!$A:$AA,8,FALSE)))</f>
        <v> </v>
      </c>
      <c r="J925" s="30" t="str">
        <f>IF($A925="Enter data zone code", " ",IF(ISNA(VLOOKUP($A925,'SIMD 2020v2 DZ lookup data'!$A:$AA,9,FALSE)),"not found",VLOOKUP($A925,'SIMD 2020v2 DZ lookup data'!$A:$AA,9,FALSE)))</f>
        <v> </v>
      </c>
      <c r="K925" s="30" t="str">
        <f>IF($A925="Enter data zone code", " ",IF(ISNA(VLOOKUP($A925,'SIMD 2020v2 DZ lookup data'!$A:$AA,10,FALSE)),"not found",VLOOKUP($A925,'SIMD 2020v2 DZ lookup data'!$A:$AA,10,FALSE)))</f>
        <v> </v>
      </c>
      <c r="L925" s="30" t="str">
        <f>IF($A925="Enter data zone code", " ",IF(ISNA(VLOOKUP($A925,'SIMD 2020v2 DZ lookup data'!$A:$AA,11,FALSE)),"not found",VLOOKUP($A925,'SIMD 2020v2 DZ lookup data'!$A:$AA,11,FALSE)))</f>
        <v> </v>
      </c>
      <c r="M925" s="30" t="str">
        <f>IF($A925="Enter data zone code", " ",IF(ISNA(VLOOKUP($A925,'SIMD 2020v2 DZ lookup data'!$A:$AA,12,FALSE)),"not found",VLOOKUP($A925,'SIMD 2020v2 DZ lookup data'!$A:$AA,12,FALSE)))</f>
        <v> </v>
      </c>
      <c r="N925" s="30" t="str">
        <f>IF($A925="Enter data zone code", " ",IF(ISNA(VLOOKUP($A925,'SIMD 2020v2 DZ lookup data'!$A:$AA,13,FALSE)),"not found",VLOOKUP($A925,'SIMD 2020v2 DZ lookup data'!$A:$AA,13,FALSE)))</f>
        <v> </v>
      </c>
      <c r="O925" s="31" t="str">
        <f>IF($A925="Enter data zone code", " ",IF(ISNA(VLOOKUP($A925,'SIMD 2020v2 DZ lookup data'!$A:$AA,14,FALSE)),"not found",VLOOKUP($A925,'SIMD 2020v2 DZ lookup data'!$A:$AA,14,FALSE)))</f>
        <v> </v>
      </c>
      <c r="P925" s="31" t="str">
        <f>IF($A925="Enter data zone code", " ",IF(ISNA(VLOOKUP($A925,'SIMD 2020v2 DZ lookup data'!$A:$AA,15,FALSE)),"not found",VLOOKUP($A925,'SIMD 2020v2 DZ lookup data'!$A:$AA,15,FALSE)))</f>
        <v> </v>
      </c>
      <c r="Q925" s="37" t="str">
        <f>IF($A925="Enter data zone code", " ",IF(ISNA(VLOOKUP($A925,'SIMD 2020v2 DZ lookup data'!$A:$AA,17,FALSE)),"not found",VLOOKUP($A925,'SIMD 2020v2 DZ lookup data'!$A:$AA,17,FALSE)))</f>
        <v> </v>
      </c>
      <c r="R925" s="36" t="str">
        <f>IF($A925="Enter data zone code", " ",IF(ISNA(VLOOKUP($A925,'SIMD 2020v2 DZ lookup data'!$A:$AA,19,FALSE)),"not found",VLOOKUP($A925,'SIMD 2020v2 DZ lookup data'!$A:$AA,19,FALSE)))</f>
        <v> </v>
      </c>
      <c r="S925" s="36" t="str">
        <f>IF($A925="Enter data zone code", " ",IF(ISNA(VLOOKUP($A925,'SIMD 2020v2 DZ lookup data'!$A:$AA,23,FALSE)),"not found",VLOOKUP($A925,'SIMD 2020v2 DZ lookup data'!$A:$AA,23,FALSE)))</f>
        <v> </v>
      </c>
      <c r="T925" s="36" t="str">
        <f>IF($A925="Enter data zone code", " ",IF(ISNA(VLOOKUP($A925,'SIMD 2020v2 DZ lookup data'!$A:$AA,25,FALSE)),"not found",VLOOKUP($A925,'SIMD 2020v2 DZ lookup data'!$A:$AA,25,FALSE)))</f>
        <v> </v>
      </c>
      <c r="U925" s="38" t="str">
        <f>IF($A925="Enter data zone code", " ",IF(ISNA(VLOOKUP($A925,'SIMD 2020v2 DZ lookup data'!$A:$AA,27,FALSE)),"not found",VLOOKUP($A925,'SIMD 2020v2 DZ lookup data'!$A:$AA,27,FALSE)))</f>
        <v> </v>
      </c>
    </row>
    <row r="926" ht="15.75" customHeight="1">
      <c r="A926" s="35" t="s">
        <v>89</v>
      </c>
      <c r="B926" s="36" t="str">
        <f>IF($A926="Enter data zone code", " ",IF(ISNA(VLOOKUP($A926,'SIMD 2020v2 DZ lookup data'!$A:$AA,2,FALSE)),"not found",VLOOKUP($A926,'SIMD 2020v2 DZ lookup data'!$A:$AA,2,FALSE)))</f>
        <v> </v>
      </c>
      <c r="C926" s="36" t="str">
        <f>IF($A926="Enter data zone code", " ",IF(ISNA(VLOOKUP($A926,'SIMD 2020v2 DZ lookup data'!$A:$AA,21,FALSE)),"not found",VLOOKUP($A926,'SIMD 2020v2 DZ lookup data'!$A:$AA,21,FALSE)))</f>
        <v> </v>
      </c>
      <c r="D926" s="29" t="str">
        <f>IF($A926="Enter data zone code", " ",IF(ISNA(VLOOKUP($A926,'SIMD 2020v2 DZ lookup data'!$A:$AA,3,FALSE)),"not found",VLOOKUP($A926,'SIMD 2020v2 DZ lookup data'!$A:$AA,3,FALSE)))</f>
        <v> </v>
      </c>
      <c r="E926" s="29" t="str">
        <f>IF($A926="Enter data zone code", " ",IF(ISNA(VLOOKUP($A926,'SIMD 2020v2 DZ lookup data'!$A:$AA,4,FALSE)),"not found",VLOOKUP($A926,'SIMD 2020v2 DZ lookup data'!$A:$AA,4,FALSE)))</f>
        <v> </v>
      </c>
      <c r="F926" s="29" t="str">
        <f>IF($A926="Enter data zone code", " ",IF(ISNA(VLOOKUP($A926,'SIMD 2020v2 DZ lookup data'!$A:$AA,5,FALSE)),"not found",VLOOKUP($A926,'SIMD 2020v2 DZ lookup data'!$A:$AA,5,FALSE)))</f>
        <v> </v>
      </c>
      <c r="G926" s="29" t="str">
        <f>IF($A926="Enter data zone code", " ",IF(ISNA(VLOOKUP($A926,'SIMD 2020v2 DZ lookup data'!$A:$AA,6,FALSE)),"not found",VLOOKUP($A926,'SIMD 2020v2 DZ lookup data'!$A:$AA,6,FALSE)))</f>
        <v> </v>
      </c>
      <c r="H926" s="30" t="str">
        <f>IF($A926="Enter data zone code", " ",IF(ISNA(VLOOKUP($A926,'SIMD 2020v2 DZ lookup data'!$A:$AA,8,FALSE)),"not found",VLOOKUP($A926,'SIMD 2020v2 DZ lookup data'!$A:$AA,7,FALSE)))</f>
        <v> </v>
      </c>
      <c r="I926" s="30" t="str">
        <f>IF($A926="Enter data zone code", " ",IF(ISNA(VLOOKUP($A926,'SIMD 2020v2 DZ lookup data'!$A:$AA,7,FALSE)),"not found",VLOOKUP($A926,'SIMD 2020v2 DZ lookup data'!$A:$AA,8,FALSE)))</f>
        <v> </v>
      </c>
      <c r="J926" s="30" t="str">
        <f>IF($A926="Enter data zone code", " ",IF(ISNA(VLOOKUP($A926,'SIMD 2020v2 DZ lookup data'!$A:$AA,9,FALSE)),"not found",VLOOKUP($A926,'SIMD 2020v2 DZ lookup data'!$A:$AA,9,FALSE)))</f>
        <v> </v>
      </c>
      <c r="K926" s="30" t="str">
        <f>IF($A926="Enter data zone code", " ",IF(ISNA(VLOOKUP($A926,'SIMD 2020v2 DZ lookup data'!$A:$AA,10,FALSE)),"not found",VLOOKUP($A926,'SIMD 2020v2 DZ lookup data'!$A:$AA,10,FALSE)))</f>
        <v> </v>
      </c>
      <c r="L926" s="30" t="str">
        <f>IF($A926="Enter data zone code", " ",IF(ISNA(VLOOKUP($A926,'SIMD 2020v2 DZ lookup data'!$A:$AA,11,FALSE)),"not found",VLOOKUP($A926,'SIMD 2020v2 DZ lookup data'!$A:$AA,11,FALSE)))</f>
        <v> </v>
      </c>
      <c r="M926" s="30" t="str">
        <f>IF($A926="Enter data zone code", " ",IF(ISNA(VLOOKUP($A926,'SIMD 2020v2 DZ lookup data'!$A:$AA,12,FALSE)),"not found",VLOOKUP($A926,'SIMD 2020v2 DZ lookup data'!$A:$AA,12,FALSE)))</f>
        <v> </v>
      </c>
      <c r="N926" s="30" t="str">
        <f>IF($A926="Enter data zone code", " ",IF(ISNA(VLOOKUP($A926,'SIMD 2020v2 DZ lookup data'!$A:$AA,13,FALSE)),"not found",VLOOKUP($A926,'SIMD 2020v2 DZ lookup data'!$A:$AA,13,FALSE)))</f>
        <v> </v>
      </c>
      <c r="O926" s="31" t="str">
        <f>IF($A926="Enter data zone code", " ",IF(ISNA(VLOOKUP($A926,'SIMD 2020v2 DZ lookup data'!$A:$AA,14,FALSE)),"not found",VLOOKUP($A926,'SIMD 2020v2 DZ lookup data'!$A:$AA,14,FALSE)))</f>
        <v> </v>
      </c>
      <c r="P926" s="31" t="str">
        <f>IF($A926="Enter data zone code", " ",IF(ISNA(VLOOKUP($A926,'SIMD 2020v2 DZ lookup data'!$A:$AA,15,FALSE)),"not found",VLOOKUP($A926,'SIMD 2020v2 DZ lookup data'!$A:$AA,15,FALSE)))</f>
        <v> </v>
      </c>
      <c r="Q926" s="37" t="str">
        <f>IF($A926="Enter data zone code", " ",IF(ISNA(VLOOKUP($A926,'SIMD 2020v2 DZ lookup data'!$A:$AA,17,FALSE)),"not found",VLOOKUP($A926,'SIMD 2020v2 DZ lookup data'!$A:$AA,17,FALSE)))</f>
        <v> </v>
      </c>
      <c r="R926" s="36" t="str">
        <f>IF($A926="Enter data zone code", " ",IF(ISNA(VLOOKUP($A926,'SIMD 2020v2 DZ lookup data'!$A:$AA,19,FALSE)),"not found",VLOOKUP($A926,'SIMD 2020v2 DZ lookup data'!$A:$AA,19,FALSE)))</f>
        <v> </v>
      </c>
      <c r="S926" s="36" t="str">
        <f>IF($A926="Enter data zone code", " ",IF(ISNA(VLOOKUP($A926,'SIMD 2020v2 DZ lookup data'!$A:$AA,23,FALSE)),"not found",VLOOKUP($A926,'SIMD 2020v2 DZ lookup data'!$A:$AA,23,FALSE)))</f>
        <v> </v>
      </c>
      <c r="T926" s="36" t="str">
        <f>IF($A926="Enter data zone code", " ",IF(ISNA(VLOOKUP($A926,'SIMD 2020v2 DZ lookup data'!$A:$AA,25,FALSE)),"not found",VLOOKUP($A926,'SIMD 2020v2 DZ lookup data'!$A:$AA,25,FALSE)))</f>
        <v> </v>
      </c>
      <c r="U926" s="38" t="str">
        <f>IF($A926="Enter data zone code", " ",IF(ISNA(VLOOKUP($A926,'SIMD 2020v2 DZ lookup data'!$A:$AA,27,FALSE)),"not found",VLOOKUP($A926,'SIMD 2020v2 DZ lookup data'!$A:$AA,27,FALSE)))</f>
        <v> </v>
      </c>
    </row>
    <row r="927" ht="15.75" customHeight="1">
      <c r="A927" s="35" t="s">
        <v>89</v>
      </c>
      <c r="B927" s="36" t="str">
        <f>IF($A927="Enter data zone code", " ",IF(ISNA(VLOOKUP($A927,'SIMD 2020v2 DZ lookup data'!$A:$AA,2,FALSE)),"not found",VLOOKUP($A927,'SIMD 2020v2 DZ lookup data'!$A:$AA,2,FALSE)))</f>
        <v> </v>
      </c>
      <c r="C927" s="36" t="str">
        <f>IF($A927="Enter data zone code", " ",IF(ISNA(VLOOKUP($A927,'SIMD 2020v2 DZ lookup data'!$A:$AA,21,FALSE)),"not found",VLOOKUP($A927,'SIMD 2020v2 DZ lookup data'!$A:$AA,21,FALSE)))</f>
        <v> </v>
      </c>
      <c r="D927" s="29" t="str">
        <f>IF($A927="Enter data zone code", " ",IF(ISNA(VLOOKUP($A927,'SIMD 2020v2 DZ lookup data'!$A:$AA,3,FALSE)),"not found",VLOOKUP($A927,'SIMD 2020v2 DZ lookup data'!$A:$AA,3,FALSE)))</f>
        <v> </v>
      </c>
      <c r="E927" s="29" t="str">
        <f>IF($A927="Enter data zone code", " ",IF(ISNA(VLOOKUP($A927,'SIMD 2020v2 DZ lookup data'!$A:$AA,4,FALSE)),"not found",VLOOKUP($A927,'SIMD 2020v2 DZ lookup data'!$A:$AA,4,FALSE)))</f>
        <v> </v>
      </c>
      <c r="F927" s="29" t="str">
        <f>IF($A927="Enter data zone code", " ",IF(ISNA(VLOOKUP($A927,'SIMD 2020v2 DZ lookup data'!$A:$AA,5,FALSE)),"not found",VLOOKUP($A927,'SIMD 2020v2 DZ lookup data'!$A:$AA,5,FALSE)))</f>
        <v> </v>
      </c>
      <c r="G927" s="29" t="str">
        <f>IF($A927="Enter data zone code", " ",IF(ISNA(VLOOKUP($A927,'SIMD 2020v2 DZ lookup data'!$A:$AA,6,FALSE)),"not found",VLOOKUP($A927,'SIMD 2020v2 DZ lookup data'!$A:$AA,6,FALSE)))</f>
        <v> </v>
      </c>
      <c r="H927" s="30" t="str">
        <f>IF($A927="Enter data zone code", " ",IF(ISNA(VLOOKUP($A927,'SIMD 2020v2 DZ lookup data'!$A:$AA,8,FALSE)),"not found",VLOOKUP($A927,'SIMD 2020v2 DZ lookup data'!$A:$AA,7,FALSE)))</f>
        <v> </v>
      </c>
      <c r="I927" s="30" t="str">
        <f>IF($A927="Enter data zone code", " ",IF(ISNA(VLOOKUP($A927,'SIMD 2020v2 DZ lookup data'!$A:$AA,7,FALSE)),"not found",VLOOKUP($A927,'SIMD 2020v2 DZ lookup data'!$A:$AA,8,FALSE)))</f>
        <v> </v>
      </c>
      <c r="J927" s="30" t="str">
        <f>IF($A927="Enter data zone code", " ",IF(ISNA(VLOOKUP($A927,'SIMD 2020v2 DZ lookup data'!$A:$AA,9,FALSE)),"not found",VLOOKUP($A927,'SIMD 2020v2 DZ lookup data'!$A:$AA,9,FALSE)))</f>
        <v> </v>
      </c>
      <c r="K927" s="30" t="str">
        <f>IF($A927="Enter data zone code", " ",IF(ISNA(VLOOKUP($A927,'SIMD 2020v2 DZ lookup data'!$A:$AA,10,FALSE)),"not found",VLOOKUP($A927,'SIMD 2020v2 DZ lookup data'!$A:$AA,10,FALSE)))</f>
        <v> </v>
      </c>
      <c r="L927" s="30" t="str">
        <f>IF($A927="Enter data zone code", " ",IF(ISNA(VLOOKUP($A927,'SIMD 2020v2 DZ lookup data'!$A:$AA,11,FALSE)),"not found",VLOOKUP($A927,'SIMD 2020v2 DZ lookup data'!$A:$AA,11,FALSE)))</f>
        <v> </v>
      </c>
      <c r="M927" s="30" t="str">
        <f>IF($A927="Enter data zone code", " ",IF(ISNA(VLOOKUP($A927,'SIMD 2020v2 DZ lookup data'!$A:$AA,12,FALSE)),"not found",VLOOKUP($A927,'SIMD 2020v2 DZ lookup data'!$A:$AA,12,FALSE)))</f>
        <v> </v>
      </c>
      <c r="N927" s="30" t="str">
        <f>IF($A927="Enter data zone code", " ",IF(ISNA(VLOOKUP($A927,'SIMD 2020v2 DZ lookup data'!$A:$AA,13,FALSE)),"not found",VLOOKUP($A927,'SIMD 2020v2 DZ lookup data'!$A:$AA,13,FALSE)))</f>
        <v> </v>
      </c>
      <c r="O927" s="31" t="str">
        <f>IF($A927="Enter data zone code", " ",IF(ISNA(VLOOKUP($A927,'SIMD 2020v2 DZ lookup data'!$A:$AA,14,FALSE)),"not found",VLOOKUP($A927,'SIMD 2020v2 DZ lookup data'!$A:$AA,14,FALSE)))</f>
        <v> </v>
      </c>
      <c r="P927" s="31" t="str">
        <f>IF($A927="Enter data zone code", " ",IF(ISNA(VLOOKUP($A927,'SIMD 2020v2 DZ lookup data'!$A:$AA,15,FALSE)),"not found",VLOOKUP($A927,'SIMD 2020v2 DZ lookup data'!$A:$AA,15,FALSE)))</f>
        <v> </v>
      </c>
      <c r="Q927" s="37" t="str">
        <f>IF($A927="Enter data zone code", " ",IF(ISNA(VLOOKUP($A927,'SIMD 2020v2 DZ lookup data'!$A:$AA,17,FALSE)),"not found",VLOOKUP($A927,'SIMD 2020v2 DZ lookup data'!$A:$AA,17,FALSE)))</f>
        <v> </v>
      </c>
      <c r="R927" s="36" t="str">
        <f>IF($A927="Enter data zone code", " ",IF(ISNA(VLOOKUP($A927,'SIMD 2020v2 DZ lookup data'!$A:$AA,19,FALSE)),"not found",VLOOKUP($A927,'SIMD 2020v2 DZ lookup data'!$A:$AA,19,FALSE)))</f>
        <v> </v>
      </c>
      <c r="S927" s="36" t="str">
        <f>IF($A927="Enter data zone code", " ",IF(ISNA(VLOOKUP($A927,'SIMD 2020v2 DZ lookup data'!$A:$AA,23,FALSE)),"not found",VLOOKUP($A927,'SIMD 2020v2 DZ lookup data'!$A:$AA,23,FALSE)))</f>
        <v> </v>
      </c>
      <c r="T927" s="36" t="str">
        <f>IF($A927="Enter data zone code", " ",IF(ISNA(VLOOKUP($A927,'SIMD 2020v2 DZ lookup data'!$A:$AA,25,FALSE)),"not found",VLOOKUP($A927,'SIMD 2020v2 DZ lookup data'!$A:$AA,25,FALSE)))</f>
        <v> </v>
      </c>
      <c r="U927" s="38" t="str">
        <f>IF($A927="Enter data zone code", " ",IF(ISNA(VLOOKUP($A927,'SIMD 2020v2 DZ lookup data'!$A:$AA,27,FALSE)),"not found",VLOOKUP($A927,'SIMD 2020v2 DZ lookup data'!$A:$AA,27,FALSE)))</f>
        <v> </v>
      </c>
    </row>
    <row r="928" ht="15.75" customHeight="1">
      <c r="A928" s="35" t="s">
        <v>89</v>
      </c>
      <c r="B928" s="36" t="str">
        <f>IF($A928="Enter data zone code", " ",IF(ISNA(VLOOKUP($A928,'SIMD 2020v2 DZ lookup data'!$A:$AA,2,FALSE)),"not found",VLOOKUP($A928,'SIMD 2020v2 DZ lookup data'!$A:$AA,2,FALSE)))</f>
        <v> </v>
      </c>
      <c r="C928" s="36" t="str">
        <f>IF($A928="Enter data zone code", " ",IF(ISNA(VLOOKUP($A928,'SIMD 2020v2 DZ lookup data'!$A:$AA,21,FALSE)),"not found",VLOOKUP($A928,'SIMD 2020v2 DZ lookup data'!$A:$AA,21,FALSE)))</f>
        <v> </v>
      </c>
      <c r="D928" s="29" t="str">
        <f>IF($A928="Enter data zone code", " ",IF(ISNA(VLOOKUP($A928,'SIMD 2020v2 DZ lookup data'!$A:$AA,3,FALSE)),"not found",VLOOKUP($A928,'SIMD 2020v2 DZ lookup data'!$A:$AA,3,FALSE)))</f>
        <v> </v>
      </c>
      <c r="E928" s="29" t="str">
        <f>IF($A928="Enter data zone code", " ",IF(ISNA(VLOOKUP($A928,'SIMD 2020v2 DZ lookup data'!$A:$AA,4,FALSE)),"not found",VLOOKUP($A928,'SIMD 2020v2 DZ lookup data'!$A:$AA,4,FALSE)))</f>
        <v> </v>
      </c>
      <c r="F928" s="29" t="str">
        <f>IF($A928="Enter data zone code", " ",IF(ISNA(VLOOKUP($A928,'SIMD 2020v2 DZ lookup data'!$A:$AA,5,FALSE)),"not found",VLOOKUP($A928,'SIMD 2020v2 DZ lookup data'!$A:$AA,5,FALSE)))</f>
        <v> </v>
      </c>
      <c r="G928" s="29" t="str">
        <f>IF($A928="Enter data zone code", " ",IF(ISNA(VLOOKUP($A928,'SIMD 2020v2 DZ lookup data'!$A:$AA,6,FALSE)),"not found",VLOOKUP($A928,'SIMD 2020v2 DZ lookup data'!$A:$AA,6,FALSE)))</f>
        <v> </v>
      </c>
      <c r="H928" s="30" t="str">
        <f>IF($A928="Enter data zone code", " ",IF(ISNA(VLOOKUP($A928,'SIMD 2020v2 DZ lookup data'!$A:$AA,8,FALSE)),"not found",VLOOKUP($A928,'SIMD 2020v2 DZ lookup data'!$A:$AA,7,FALSE)))</f>
        <v> </v>
      </c>
      <c r="I928" s="30" t="str">
        <f>IF($A928="Enter data zone code", " ",IF(ISNA(VLOOKUP($A928,'SIMD 2020v2 DZ lookup data'!$A:$AA,7,FALSE)),"not found",VLOOKUP($A928,'SIMD 2020v2 DZ lookup data'!$A:$AA,8,FALSE)))</f>
        <v> </v>
      </c>
      <c r="J928" s="30" t="str">
        <f>IF($A928="Enter data zone code", " ",IF(ISNA(VLOOKUP($A928,'SIMD 2020v2 DZ lookup data'!$A:$AA,9,FALSE)),"not found",VLOOKUP($A928,'SIMD 2020v2 DZ lookup data'!$A:$AA,9,FALSE)))</f>
        <v> </v>
      </c>
      <c r="K928" s="30" t="str">
        <f>IF($A928="Enter data zone code", " ",IF(ISNA(VLOOKUP($A928,'SIMD 2020v2 DZ lookup data'!$A:$AA,10,FALSE)),"not found",VLOOKUP($A928,'SIMD 2020v2 DZ lookup data'!$A:$AA,10,FALSE)))</f>
        <v> </v>
      </c>
      <c r="L928" s="30" t="str">
        <f>IF($A928="Enter data zone code", " ",IF(ISNA(VLOOKUP($A928,'SIMD 2020v2 DZ lookup data'!$A:$AA,11,FALSE)),"not found",VLOOKUP($A928,'SIMD 2020v2 DZ lookup data'!$A:$AA,11,FALSE)))</f>
        <v> </v>
      </c>
      <c r="M928" s="30" t="str">
        <f>IF($A928="Enter data zone code", " ",IF(ISNA(VLOOKUP($A928,'SIMD 2020v2 DZ lookup data'!$A:$AA,12,FALSE)),"not found",VLOOKUP($A928,'SIMD 2020v2 DZ lookup data'!$A:$AA,12,FALSE)))</f>
        <v> </v>
      </c>
      <c r="N928" s="30" t="str">
        <f>IF($A928="Enter data zone code", " ",IF(ISNA(VLOOKUP($A928,'SIMD 2020v2 DZ lookup data'!$A:$AA,13,FALSE)),"not found",VLOOKUP($A928,'SIMD 2020v2 DZ lookup data'!$A:$AA,13,FALSE)))</f>
        <v> </v>
      </c>
      <c r="O928" s="31" t="str">
        <f>IF($A928="Enter data zone code", " ",IF(ISNA(VLOOKUP($A928,'SIMD 2020v2 DZ lookup data'!$A:$AA,14,FALSE)),"not found",VLOOKUP($A928,'SIMD 2020v2 DZ lookup data'!$A:$AA,14,FALSE)))</f>
        <v> </v>
      </c>
      <c r="P928" s="31" t="str">
        <f>IF($A928="Enter data zone code", " ",IF(ISNA(VLOOKUP($A928,'SIMD 2020v2 DZ lookup data'!$A:$AA,15,FALSE)),"not found",VLOOKUP($A928,'SIMD 2020v2 DZ lookup data'!$A:$AA,15,FALSE)))</f>
        <v> </v>
      </c>
      <c r="Q928" s="37" t="str">
        <f>IF($A928="Enter data zone code", " ",IF(ISNA(VLOOKUP($A928,'SIMD 2020v2 DZ lookup data'!$A:$AA,17,FALSE)),"not found",VLOOKUP($A928,'SIMD 2020v2 DZ lookup data'!$A:$AA,17,FALSE)))</f>
        <v> </v>
      </c>
      <c r="R928" s="36" t="str">
        <f>IF($A928="Enter data zone code", " ",IF(ISNA(VLOOKUP($A928,'SIMD 2020v2 DZ lookup data'!$A:$AA,19,FALSE)),"not found",VLOOKUP($A928,'SIMD 2020v2 DZ lookup data'!$A:$AA,19,FALSE)))</f>
        <v> </v>
      </c>
      <c r="S928" s="36" t="str">
        <f>IF($A928="Enter data zone code", " ",IF(ISNA(VLOOKUP($A928,'SIMD 2020v2 DZ lookup data'!$A:$AA,23,FALSE)),"not found",VLOOKUP($A928,'SIMD 2020v2 DZ lookup data'!$A:$AA,23,FALSE)))</f>
        <v> </v>
      </c>
      <c r="T928" s="36" t="str">
        <f>IF($A928="Enter data zone code", " ",IF(ISNA(VLOOKUP($A928,'SIMD 2020v2 DZ lookup data'!$A:$AA,25,FALSE)),"not found",VLOOKUP($A928,'SIMD 2020v2 DZ lookup data'!$A:$AA,25,FALSE)))</f>
        <v> </v>
      </c>
      <c r="U928" s="38" t="str">
        <f>IF($A928="Enter data zone code", " ",IF(ISNA(VLOOKUP($A928,'SIMD 2020v2 DZ lookup data'!$A:$AA,27,FALSE)),"not found",VLOOKUP($A928,'SIMD 2020v2 DZ lookup data'!$A:$AA,27,FALSE)))</f>
        <v> </v>
      </c>
    </row>
    <row r="929" ht="15.75" customHeight="1">
      <c r="A929" s="35" t="s">
        <v>89</v>
      </c>
      <c r="B929" s="36" t="str">
        <f>IF($A929="Enter data zone code", " ",IF(ISNA(VLOOKUP($A929,'SIMD 2020v2 DZ lookup data'!$A:$AA,2,FALSE)),"not found",VLOOKUP($A929,'SIMD 2020v2 DZ lookup data'!$A:$AA,2,FALSE)))</f>
        <v> </v>
      </c>
      <c r="C929" s="36" t="str">
        <f>IF($A929="Enter data zone code", " ",IF(ISNA(VLOOKUP($A929,'SIMD 2020v2 DZ lookup data'!$A:$AA,21,FALSE)),"not found",VLOOKUP($A929,'SIMD 2020v2 DZ lookup data'!$A:$AA,21,FALSE)))</f>
        <v> </v>
      </c>
      <c r="D929" s="29" t="str">
        <f>IF($A929="Enter data zone code", " ",IF(ISNA(VLOOKUP($A929,'SIMD 2020v2 DZ lookup data'!$A:$AA,3,FALSE)),"not found",VLOOKUP($A929,'SIMD 2020v2 DZ lookup data'!$A:$AA,3,FALSE)))</f>
        <v> </v>
      </c>
      <c r="E929" s="29" t="str">
        <f>IF($A929="Enter data zone code", " ",IF(ISNA(VLOOKUP($A929,'SIMD 2020v2 DZ lookup data'!$A:$AA,4,FALSE)),"not found",VLOOKUP($A929,'SIMD 2020v2 DZ lookup data'!$A:$AA,4,FALSE)))</f>
        <v> </v>
      </c>
      <c r="F929" s="29" t="str">
        <f>IF($A929="Enter data zone code", " ",IF(ISNA(VLOOKUP($A929,'SIMD 2020v2 DZ lookup data'!$A:$AA,5,FALSE)),"not found",VLOOKUP($A929,'SIMD 2020v2 DZ lookup data'!$A:$AA,5,FALSE)))</f>
        <v> </v>
      </c>
      <c r="G929" s="29" t="str">
        <f>IF($A929="Enter data zone code", " ",IF(ISNA(VLOOKUP($A929,'SIMD 2020v2 DZ lookup data'!$A:$AA,6,FALSE)),"not found",VLOOKUP($A929,'SIMD 2020v2 DZ lookup data'!$A:$AA,6,FALSE)))</f>
        <v> </v>
      </c>
      <c r="H929" s="30" t="str">
        <f>IF($A929="Enter data zone code", " ",IF(ISNA(VLOOKUP($A929,'SIMD 2020v2 DZ lookup data'!$A:$AA,8,FALSE)),"not found",VLOOKUP($A929,'SIMD 2020v2 DZ lookup data'!$A:$AA,7,FALSE)))</f>
        <v> </v>
      </c>
      <c r="I929" s="30" t="str">
        <f>IF($A929="Enter data zone code", " ",IF(ISNA(VLOOKUP($A929,'SIMD 2020v2 DZ lookup data'!$A:$AA,7,FALSE)),"not found",VLOOKUP($A929,'SIMD 2020v2 DZ lookup data'!$A:$AA,8,FALSE)))</f>
        <v> </v>
      </c>
      <c r="J929" s="30" t="str">
        <f>IF($A929="Enter data zone code", " ",IF(ISNA(VLOOKUP($A929,'SIMD 2020v2 DZ lookup data'!$A:$AA,9,FALSE)),"not found",VLOOKUP($A929,'SIMD 2020v2 DZ lookup data'!$A:$AA,9,FALSE)))</f>
        <v> </v>
      </c>
      <c r="K929" s="30" t="str">
        <f>IF($A929="Enter data zone code", " ",IF(ISNA(VLOOKUP($A929,'SIMD 2020v2 DZ lookup data'!$A:$AA,10,FALSE)),"not found",VLOOKUP($A929,'SIMD 2020v2 DZ lookup data'!$A:$AA,10,FALSE)))</f>
        <v> </v>
      </c>
      <c r="L929" s="30" t="str">
        <f>IF($A929="Enter data zone code", " ",IF(ISNA(VLOOKUP($A929,'SIMD 2020v2 DZ lookup data'!$A:$AA,11,FALSE)),"not found",VLOOKUP($A929,'SIMD 2020v2 DZ lookup data'!$A:$AA,11,FALSE)))</f>
        <v> </v>
      </c>
      <c r="M929" s="30" t="str">
        <f>IF($A929="Enter data zone code", " ",IF(ISNA(VLOOKUP($A929,'SIMD 2020v2 DZ lookup data'!$A:$AA,12,FALSE)),"not found",VLOOKUP($A929,'SIMD 2020v2 DZ lookup data'!$A:$AA,12,FALSE)))</f>
        <v> </v>
      </c>
      <c r="N929" s="30" t="str">
        <f>IF($A929="Enter data zone code", " ",IF(ISNA(VLOOKUP($A929,'SIMD 2020v2 DZ lookup data'!$A:$AA,13,FALSE)),"not found",VLOOKUP($A929,'SIMD 2020v2 DZ lookup data'!$A:$AA,13,FALSE)))</f>
        <v> </v>
      </c>
      <c r="O929" s="31" t="str">
        <f>IF($A929="Enter data zone code", " ",IF(ISNA(VLOOKUP($A929,'SIMD 2020v2 DZ lookup data'!$A:$AA,14,FALSE)),"not found",VLOOKUP($A929,'SIMD 2020v2 DZ lookup data'!$A:$AA,14,FALSE)))</f>
        <v> </v>
      </c>
      <c r="P929" s="31" t="str">
        <f>IF($A929="Enter data zone code", " ",IF(ISNA(VLOOKUP($A929,'SIMD 2020v2 DZ lookup data'!$A:$AA,15,FALSE)),"not found",VLOOKUP($A929,'SIMD 2020v2 DZ lookup data'!$A:$AA,15,FALSE)))</f>
        <v> </v>
      </c>
      <c r="Q929" s="37" t="str">
        <f>IF($A929="Enter data zone code", " ",IF(ISNA(VLOOKUP($A929,'SIMD 2020v2 DZ lookup data'!$A:$AA,17,FALSE)),"not found",VLOOKUP($A929,'SIMD 2020v2 DZ lookup data'!$A:$AA,17,FALSE)))</f>
        <v> </v>
      </c>
      <c r="R929" s="36" t="str">
        <f>IF($A929="Enter data zone code", " ",IF(ISNA(VLOOKUP($A929,'SIMD 2020v2 DZ lookup data'!$A:$AA,19,FALSE)),"not found",VLOOKUP($A929,'SIMD 2020v2 DZ lookup data'!$A:$AA,19,FALSE)))</f>
        <v> </v>
      </c>
      <c r="S929" s="36" t="str">
        <f>IF($A929="Enter data zone code", " ",IF(ISNA(VLOOKUP($A929,'SIMD 2020v2 DZ lookup data'!$A:$AA,23,FALSE)),"not found",VLOOKUP($A929,'SIMD 2020v2 DZ lookup data'!$A:$AA,23,FALSE)))</f>
        <v> </v>
      </c>
      <c r="T929" s="36" t="str">
        <f>IF($A929="Enter data zone code", " ",IF(ISNA(VLOOKUP($A929,'SIMD 2020v2 DZ lookup data'!$A:$AA,25,FALSE)),"not found",VLOOKUP($A929,'SIMD 2020v2 DZ lookup data'!$A:$AA,25,FALSE)))</f>
        <v> </v>
      </c>
      <c r="U929" s="38" t="str">
        <f>IF($A929="Enter data zone code", " ",IF(ISNA(VLOOKUP($A929,'SIMD 2020v2 DZ lookup data'!$A:$AA,27,FALSE)),"not found",VLOOKUP($A929,'SIMD 2020v2 DZ lookup data'!$A:$AA,27,FALSE)))</f>
        <v> </v>
      </c>
    </row>
    <row r="930" ht="15.75" customHeight="1">
      <c r="A930" s="35" t="s">
        <v>89</v>
      </c>
      <c r="B930" s="36" t="str">
        <f>IF($A930="Enter data zone code", " ",IF(ISNA(VLOOKUP($A930,'SIMD 2020v2 DZ lookup data'!$A:$AA,2,FALSE)),"not found",VLOOKUP($A930,'SIMD 2020v2 DZ lookup data'!$A:$AA,2,FALSE)))</f>
        <v> </v>
      </c>
      <c r="C930" s="36" t="str">
        <f>IF($A930="Enter data zone code", " ",IF(ISNA(VLOOKUP($A930,'SIMD 2020v2 DZ lookup data'!$A:$AA,21,FALSE)),"not found",VLOOKUP($A930,'SIMD 2020v2 DZ lookup data'!$A:$AA,21,FALSE)))</f>
        <v> </v>
      </c>
      <c r="D930" s="29" t="str">
        <f>IF($A930="Enter data zone code", " ",IF(ISNA(VLOOKUP($A930,'SIMD 2020v2 DZ lookup data'!$A:$AA,3,FALSE)),"not found",VLOOKUP($A930,'SIMD 2020v2 DZ lookup data'!$A:$AA,3,FALSE)))</f>
        <v> </v>
      </c>
      <c r="E930" s="29" t="str">
        <f>IF($A930="Enter data zone code", " ",IF(ISNA(VLOOKUP($A930,'SIMD 2020v2 DZ lookup data'!$A:$AA,4,FALSE)),"not found",VLOOKUP($A930,'SIMD 2020v2 DZ lookup data'!$A:$AA,4,FALSE)))</f>
        <v> </v>
      </c>
      <c r="F930" s="29" t="str">
        <f>IF($A930="Enter data zone code", " ",IF(ISNA(VLOOKUP($A930,'SIMD 2020v2 DZ lookup data'!$A:$AA,5,FALSE)),"not found",VLOOKUP($A930,'SIMD 2020v2 DZ lookup data'!$A:$AA,5,FALSE)))</f>
        <v> </v>
      </c>
      <c r="G930" s="29" t="str">
        <f>IF($A930="Enter data zone code", " ",IF(ISNA(VLOOKUP($A930,'SIMD 2020v2 DZ lookup data'!$A:$AA,6,FALSE)),"not found",VLOOKUP($A930,'SIMD 2020v2 DZ lookup data'!$A:$AA,6,FALSE)))</f>
        <v> </v>
      </c>
      <c r="H930" s="30" t="str">
        <f>IF($A930="Enter data zone code", " ",IF(ISNA(VLOOKUP($A930,'SIMD 2020v2 DZ lookup data'!$A:$AA,8,FALSE)),"not found",VLOOKUP($A930,'SIMD 2020v2 DZ lookup data'!$A:$AA,7,FALSE)))</f>
        <v> </v>
      </c>
      <c r="I930" s="30" t="str">
        <f>IF($A930="Enter data zone code", " ",IF(ISNA(VLOOKUP($A930,'SIMD 2020v2 DZ lookup data'!$A:$AA,7,FALSE)),"not found",VLOOKUP($A930,'SIMD 2020v2 DZ lookup data'!$A:$AA,8,FALSE)))</f>
        <v> </v>
      </c>
      <c r="J930" s="30" t="str">
        <f>IF($A930="Enter data zone code", " ",IF(ISNA(VLOOKUP($A930,'SIMD 2020v2 DZ lookup data'!$A:$AA,9,FALSE)),"not found",VLOOKUP($A930,'SIMD 2020v2 DZ lookup data'!$A:$AA,9,FALSE)))</f>
        <v> </v>
      </c>
      <c r="K930" s="30" t="str">
        <f>IF($A930="Enter data zone code", " ",IF(ISNA(VLOOKUP($A930,'SIMD 2020v2 DZ lookup data'!$A:$AA,10,FALSE)),"not found",VLOOKUP($A930,'SIMD 2020v2 DZ lookup data'!$A:$AA,10,FALSE)))</f>
        <v> </v>
      </c>
      <c r="L930" s="30" t="str">
        <f>IF($A930="Enter data zone code", " ",IF(ISNA(VLOOKUP($A930,'SIMD 2020v2 DZ lookup data'!$A:$AA,11,FALSE)),"not found",VLOOKUP($A930,'SIMD 2020v2 DZ lookup data'!$A:$AA,11,FALSE)))</f>
        <v> </v>
      </c>
      <c r="M930" s="30" t="str">
        <f>IF($A930="Enter data zone code", " ",IF(ISNA(VLOOKUP($A930,'SIMD 2020v2 DZ lookup data'!$A:$AA,12,FALSE)),"not found",VLOOKUP($A930,'SIMD 2020v2 DZ lookup data'!$A:$AA,12,FALSE)))</f>
        <v> </v>
      </c>
      <c r="N930" s="30" t="str">
        <f>IF($A930="Enter data zone code", " ",IF(ISNA(VLOOKUP($A930,'SIMD 2020v2 DZ lookup data'!$A:$AA,13,FALSE)),"not found",VLOOKUP($A930,'SIMD 2020v2 DZ lookup data'!$A:$AA,13,FALSE)))</f>
        <v> </v>
      </c>
      <c r="O930" s="31" t="str">
        <f>IF($A930="Enter data zone code", " ",IF(ISNA(VLOOKUP($A930,'SIMD 2020v2 DZ lookup data'!$A:$AA,14,FALSE)),"not found",VLOOKUP($A930,'SIMD 2020v2 DZ lookup data'!$A:$AA,14,FALSE)))</f>
        <v> </v>
      </c>
      <c r="P930" s="31" t="str">
        <f>IF($A930="Enter data zone code", " ",IF(ISNA(VLOOKUP($A930,'SIMD 2020v2 DZ lookup data'!$A:$AA,15,FALSE)),"not found",VLOOKUP($A930,'SIMD 2020v2 DZ lookup data'!$A:$AA,15,FALSE)))</f>
        <v> </v>
      </c>
      <c r="Q930" s="37" t="str">
        <f>IF($A930="Enter data zone code", " ",IF(ISNA(VLOOKUP($A930,'SIMD 2020v2 DZ lookup data'!$A:$AA,17,FALSE)),"not found",VLOOKUP($A930,'SIMD 2020v2 DZ lookup data'!$A:$AA,17,FALSE)))</f>
        <v> </v>
      </c>
      <c r="R930" s="36" t="str">
        <f>IF($A930="Enter data zone code", " ",IF(ISNA(VLOOKUP($A930,'SIMD 2020v2 DZ lookup data'!$A:$AA,19,FALSE)),"not found",VLOOKUP($A930,'SIMD 2020v2 DZ lookup data'!$A:$AA,19,FALSE)))</f>
        <v> </v>
      </c>
      <c r="S930" s="36" t="str">
        <f>IF($A930="Enter data zone code", " ",IF(ISNA(VLOOKUP($A930,'SIMD 2020v2 DZ lookup data'!$A:$AA,23,FALSE)),"not found",VLOOKUP($A930,'SIMD 2020v2 DZ lookup data'!$A:$AA,23,FALSE)))</f>
        <v> </v>
      </c>
      <c r="T930" s="36" t="str">
        <f>IF($A930="Enter data zone code", " ",IF(ISNA(VLOOKUP($A930,'SIMD 2020v2 DZ lookup data'!$A:$AA,25,FALSE)),"not found",VLOOKUP($A930,'SIMD 2020v2 DZ lookup data'!$A:$AA,25,FALSE)))</f>
        <v> </v>
      </c>
      <c r="U930" s="38" t="str">
        <f>IF($A930="Enter data zone code", " ",IF(ISNA(VLOOKUP($A930,'SIMD 2020v2 DZ lookup data'!$A:$AA,27,FALSE)),"not found",VLOOKUP($A930,'SIMD 2020v2 DZ lookup data'!$A:$AA,27,FALSE)))</f>
        <v> </v>
      </c>
    </row>
    <row r="931" ht="15.75" customHeight="1">
      <c r="A931" s="35" t="s">
        <v>89</v>
      </c>
      <c r="B931" s="36" t="str">
        <f>IF($A931="Enter data zone code", " ",IF(ISNA(VLOOKUP($A931,'SIMD 2020v2 DZ lookup data'!$A:$AA,2,FALSE)),"not found",VLOOKUP($A931,'SIMD 2020v2 DZ lookup data'!$A:$AA,2,FALSE)))</f>
        <v> </v>
      </c>
      <c r="C931" s="36" t="str">
        <f>IF($A931="Enter data zone code", " ",IF(ISNA(VLOOKUP($A931,'SIMD 2020v2 DZ lookup data'!$A:$AA,21,FALSE)),"not found",VLOOKUP($A931,'SIMD 2020v2 DZ lookup data'!$A:$AA,21,FALSE)))</f>
        <v> </v>
      </c>
      <c r="D931" s="29" t="str">
        <f>IF($A931="Enter data zone code", " ",IF(ISNA(VLOOKUP($A931,'SIMD 2020v2 DZ lookup data'!$A:$AA,3,FALSE)),"not found",VLOOKUP($A931,'SIMD 2020v2 DZ lookup data'!$A:$AA,3,FALSE)))</f>
        <v> </v>
      </c>
      <c r="E931" s="29" t="str">
        <f>IF($A931="Enter data zone code", " ",IF(ISNA(VLOOKUP($A931,'SIMD 2020v2 DZ lookup data'!$A:$AA,4,FALSE)),"not found",VLOOKUP($A931,'SIMD 2020v2 DZ lookup data'!$A:$AA,4,FALSE)))</f>
        <v> </v>
      </c>
      <c r="F931" s="29" t="str">
        <f>IF($A931="Enter data zone code", " ",IF(ISNA(VLOOKUP($A931,'SIMD 2020v2 DZ lookup data'!$A:$AA,5,FALSE)),"not found",VLOOKUP($A931,'SIMD 2020v2 DZ lookup data'!$A:$AA,5,FALSE)))</f>
        <v> </v>
      </c>
      <c r="G931" s="29" t="str">
        <f>IF($A931="Enter data zone code", " ",IF(ISNA(VLOOKUP($A931,'SIMD 2020v2 DZ lookup data'!$A:$AA,6,FALSE)),"not found",VLOOKUP($A931,'SIMD 2020v2 DZ lookup data'!$A:$AA,6,FALSE)))</f>
        <v> </v>
      </c>
      <c r="H931" s="30" t="str">
        <f>IF($A931="Enter data zone code", " ",IF(ISNA(VLOOKUP($A931,'SIMD 2020v2 DZ lookup data'!$A:$AA,8,FALSE)),"not found",VLOOKUP($A931,'SIMD 2020v2 DZ lookup data'!$A:$AA,7,FALSE)))</f>
        <v> </v>
      </c>
      <c r="I931" s="30" t="str">
        <f>IF($A931="Enter data zone code", " ",IF(ISNA(VLOOKUP($A931,'SIMD 2020v2 DZ lookup data'!$A:$AA,7,FALSE)),"not found",VLOOKUP($A931,'SIMD 2020v2 DZ lookup data'!$A:$AA,8,FALSE)))</f>
        <v> </v>
      </c>
      <c r="J931" s="30" t="str">
        <f>IF($A931="Enter data zone code", " ",IF(ISNA(VLOOKUP($A931,'SIMD 2020v2 DZ lookup data'!$A:$AA,9,FALSE)),"not found",VLOOKUP($A931,'SIMD 2020v2 DZ lookup data'!$A:$AA,9,FALSE)))</f>
        <v> </v>
      </c>
      <c r="K931" s="30" t="str">
        <f>IF($A931="Enter data zone code", " ",IF(ISNA(VLOOKUP($A931,'SIMD 2020v2 DZ lookup data'!$A:$AA,10,FALSE)),"not found",VLOOKUP($A931,'SIMD 2020v2 DZ lookup data'!$A:$AA,10,FALSE)))</f>
        <v> </v>
      </c>
      <c r="L931" s="30" t="str">
        <f>IF($A931="Enter data zone code", " ",IF(ISNA(VLOOKUP($A931,'SIMD 2020v2 DZ lookup data'!$A:$AA,11,FALSE)),"not found",VLOOKUP($A931,'SIMD 2020v2 DZ lookup data'!$A:$AA,11,FALSE)))</f>
        <v> </v>
      </c>
      <c r="M931" s="30" t="str">
        <f>IF($A931="Enter data zone code", " ",IF(ISNA(VLOOKUP($A931,'SIMD 2020v2 DZ lookup data'!$A:$AA,12,FALSE)),"not found",VLOOKUP($A931,'SIMD 2020v2 DZ lookup data'!$A:$AA,12,FALSE)))</f>
        <v> </v>
      </c>
      <c r="N931" s="30" t="str">
        <f>IF($A931="Enter data zone code", " ",IF(ISNA(VLOOKUP($A931,'SIMD 2020v2 DZ lookup data'!$A:$AA,13,FALSE)),"not found",VLOOKUP($A931,'SIMD 2020v2 DZ lookup data'!$A:$AA,13,FALSE)))</f>
        <v> </v>
      </c>
      <c r="O931" s="31" t="str">
        <f>IF($A931="Enter data zone code", " ",IF(ISNA(VLOOKUP($A931,'SIMD 2020v2 DZ lookup data'!$A:$AA,14,FALSE)),"not found",VLOOKUP($A931,'SIMD 2020v2 DZ lookup data'!$A:$AA,14,FALSE)))</f>
        <v> </v>
      </c>
      <c r="P931" s="31" t="str">
        <f>IF($A931="Enter data zone code", " ",IF(ISNA(VLOOKUP($A931,'SIMD 2020v2 DZ lookup data'!$A:$AA,15,FALSE)),"not found",VLOOKUP($A931,'SIMD 2020v2 DZ lookup data'!$A:$AA,15,FALSE)))</f>
        <v> </v>
      </c>
      <c r="Q931" s="37" t="str">
        <f>IF($A931="Enter data zone code", " ",IF(ISNA(VLOOKUP($A931,'SIMD 2020v2 DZ lookup data'!$A:$AA,17,FALSE)),"not found",VLOOKUP($A931,'SIMD 2020v2 DZ lookup data'!$A:$AA,17,FALSE)))</f>
        <v> </v>
      </c>
      <c r="R931" s="36" t="str">
        <f>IF($A931="Enter data zone code", " ",IF(ISNA(VLOOKUP($A931,'SIMD 2020v2 DZ lookup data'!$A:$AA,19,FALSE)),"not found",VLOOKUP($A931,'SIMD 2020v2 DZ lookup data'!$A:$AA,19,FALSE)))</f>
        <v> </v>
      </c>
      <c r="S931" s="36" t="str">
        <f>IF($A931="Enter data zone code", " ",IF(ISNA(VLOOKUP($A931,'SIMD 2020v2 DZ lookup data'!$A:$AA,23,FALSE)),"not found",VLOOKUP($A931,'SIMD 2020v2 DZ lookup data'!$A:$AA,23,FALSE)))</f>
        <v> </v>
      </c>
      <c r="T931" s="36" t="str">
        <f>IF($A931="Enter data zone code", " ",IF(ISNA(VLOOKUP($A931,'SIMD 2020v2 DZ lookup data'!$A:$AA,25,FALSE)),"not found",VLOOKUP($A931,'SIMD 2020v2 DZ lookup data'!$A:$AA,25,FALSE)))</f>
        <v> </v>
      </c>
      <c r="U931" s="38" t="str">
        <f>IF($A931="Enter data zone code", " ",IF(ISNA(VLOOKUP($A931,'SIMD 2020v2 DZ lookup data'!$A:$AA,27,FALSE)),"not found",VLOOKUP($A931,'SIMD 2020v2 DZ lookup data'!$A:$AA,27,FALSE)))</f>
        <v> </v>
      </c>
    </row>
    <row r="932" ht="15.75" customHeight="1">
      <c r="A932" s="35" t="s">
        <v>89</v>
      </c>
      <c r="B932" s="36" t="str">
        <f>IF($A932="Enter data zone code", " ",IF(ISNA(VLOOKUP($A932,'SIMD 2020v2 DZ lookup data'!$A:$AA,2,FALSE)),"not found",VLOOKUP($A932,'SIMD 2020v2 DZ lookup data'!$A:$AA,2,FALSE)))</f>
        <v> </v>
      </c>
      <c r="C932" s="36" t="str">
        <f>IF($A932="Enter data zone code", " ",IF(ISNA(VLOOKUP($A932,'SIMD 2020v2 DZ lookup data'!$A:$AA,21,FALSE)),"not found",VLOOKUP($A932,'SIMD 2020v2 DZ lookup data'!$A:$AA,21,FALSE)))</f>
        <v> </v>
      </c>
      <c r="D932" s="29" t="str">
        <f>IF($A932="Enter data zone code", " ",IF(ISNA(VLOOKUP($A932,'SIMD 2020v2 DZ lookup data'!$A:$AA,3,FALSE)),"not found",VLOOKUP($A932,'SIMD 2020v2 DZ lookup data'!$A:$AA,3,FALSE)))</f>
        <v> </v>
      </c>
      <c r="E932" s="29" t="str">
        <f>IF($A932="Enter data zone code", " ",IF(ISNA(VLOOKUP($A932,'SIMD 2020v2 DZ lookup data'!$A:$AA,4,FALSE)),"not found",VLOOKUP($A932,'SIMD 2020v2 DZ lookup data'!$A:$AA,4,FALSE)))</f>
        <v> </v>
      </c>
      <c r="F932" s="29" t="str">
        <f>IF($A932="Enter data zone code", " ",IF(ISNA(VLOOKUP($A932,'SIMD 2020v2 DZ lookup data'!$A:$AA,5,FALSE)),"not found",VLOOKUP($A932,'SIMD 2020v2 DZ lookup data'!$A:$AA,5,FALSE)))</f>
        <v> </v>
      </c>
      <c r="G932" s="29" t="str">
        <f>IF($A932="Enter data zone code", " ",IF(ISNA(VLOOKUP($A932,'SIMD 2020v2 DZ lookup data'!$A:$AA,6,FALSE)),"not found",VLOOKUP($A932,'SIMD 2020v2 DZ lookup data'!$A:$AA,6,FALSE)))</f>
        <v> </v>
      </c>
      <c r="H932" s="30" t="str">
        <f>IF($A932="Enter data zone code", " ",IF(ISNA(VLOOKUP($A932,'SIMD 2020v2 DZ lookup data'!$A:$AA,8,FALSE)),"not found",VLOOKUP($A932,'SIMD 2020v2 DZ lookup data'!$A:$AA,7,FALSE)))</f>
        <v> </v>
      </c>
      <c r="I932" s="30" t="str">
        <f>IF($A932="Enter data zone code", " ",IF(ISNA(VLOOKUP($A932,'SIMD 2020v2 DZ lookup data'!$A:$AA,7,FALSE)),"not found",VLOOKUP($A932,'SIMD 2020v2 DZ lookup data'!$A:$AA,8,FALSE)))</f>
        <v> </v>
      </c>
      <c r="J932" s="30" t="str">
        <f>IF($A932="Enter data zone code", " ",IF(ISNA(VLOOKUP($A932,'SIMD 2020v2 DZ lookup data'!$A:$AA,9,FALSE)),"not found",VLOOKUP($A932,'SIMD 2020v2 DZ lookup data'!$A:$AA,9,FALSE)))</f>
        <v> </v>
      </c>
      <c r="K932" s="30" t="str">
        <f>IF($A932="Enter data zone code", " ",IF(ISNA(VLOOKUP($A932,'SIMD 2020v2 DZ lookup data'!$A:$AA,10,FALSE)),"not found",VLOOKUP($A932,'SIMD 2020v2 DZ lookup data'!$A:$AA,10,FALSE)))</f>
        <v> </v>
      </c>
      <c r="L932" s="30" t="str">
        <f>IF($A932="Enter data zone code", " ",IF(ISNA(VLOOKUP($A932,'SIMD 2020v2 DZ lookup data'!$A:$AA,11,FALSE)),"not found",VLOOKUP($A932,'SIMD 2020v2 DZ lookup data'!$A:$AA,11,FALSE)))</f>
        <v> </v>
      </c>
      <c r="M932" s="30" t="str">
        <f>IF($A932="Enter data zone code", " ",IF(ISNA(VLOOKUP($A932,'SIMD 2020v2 DZ lookup data'!$A:$AA,12,FALSE)),"not found",VLOOKUP($A932,'SIMD 2020v2 DZ lookup data'!$A:$AA,12,FALSE)))</f>
        <v> </v>
      </c>
      <c r="N932" s="30" t="str">
        <f>IF($A932="Enter data zone code", " ",IF(ISNA(VLOOKUP($A932,'SIMD 2020v2 DZ lookup data'!$A:$AA,13,FALSE)),"not found",VLOOKUP($A932,'SIMD 2020v2 DZ lookup data'!$A:$AA,13,FALSE)))</f>
        <v> </v>
      </c>
      <c r="O932" s="31" t="str">
        <f>IF($A932="Enter data zone code", " ",IF(ISNA(VLOOKUP($A932,'SIMD 2020v2 DZ lookup data'!$A:$AA,14,FALSE)),"not found",VLOOKUP($A932,'SIMD 2020v2 DZ lookup data'!$A:$AA,14,FALSE)))</f>
        <v> </v>
      </c>
      <c r="P932" s="31" t="str">
        <f>IF($A932="Enter data zone code", " ",IF(ISNA(VLOOKUP($A932,'SIMD 2020v2 DZ lookup data'!$A:$AA,15,FALSE)),"not found",VLOOKUP($A932,'SIMD 2020v2 DZ lookup data'!$A:$AA,15,FALSE)))</f>
        <v> </v>
      </c>
      <c r="Q932" s="37" t="str">
        <f>IF($A932="Enter data zone code", " ",IF(ISNA(VLOOKUP($A932,'SIMD 2020v2 DZ lookup data'!$A:$AA,17,FALSE)),"not found",VLOOKUP($A932,'SIMD 2020v2 DZ lookup data'!$A:$AA,17,FALSE)))</f>
        <v> </v>
      </c>
      <c r="R932" s="36" t="str">
        <f>IF($A932="Enter data zone code", " ",IF(ISNA(VLOOKUP($A932,'SIMD 2020v2 DZ lookup data'!$A:$AA,19,FALSE)),"not found",VLOOKUP($A932,'SIMD 2020v2 DZ lookup data'!$A:$AA,19,FALSE)))</f>
        <v> </v>
      </c>
      <c r="S932" s="36" t="str">
        <f>IF($A932="Enter data zone code", " ",IF(ISNA(VLOOKUP($A932,'SIMD 2020v2 DZ lookup data'!$A:$AA,23,FALSE)),"not found",VLOOKUP($A932,'SIMD 2020v2 DZ lookup data'!$A:$AA,23,FALSE)))</f>
        <v> </v>
      </c>
      <c r="T932" s="36" t="str">
        <f>IF($A932="Enter data zone code", " ",IF(ISNA(VLOOKUP($A932,'SIMD 2020v2 DZ lookup data'!$A:$AA,25,FALSE)),"not found",VLOOKUP($A932,'SIMD 2020v2 DZ lookup data'!$A:$AA,25,FALSE)))</f>
        <v> </v>
      </c>
      <c r="U932" s="38" t="str">
        <f>IF($A932="Enter data zone code", " ",IF(ISNA(VLOOKUP($A932,'SIMD 2020v2 DZ lookup data'!$A:$AA,27,FALSE)),"not found",VLOOKUP($A932,'SIMD 2020v2 DZ lookup data'!$A:$AA,27,FALSE)))</f>
        <v> </v>
      </c>
    </row>
    <row r="933" ht="15.75" customHeight="1">
      <c r="A933" s="35" t="s">
        <v>89</v>
      </c>
      <c r="B933" s="36" t="str">
        <f>IF($A933="Enter data zone code", " ",IF(ISNA(VLOOKUP($A933,'SIMD 2020v2 DZ lookup data'!$A:$AA,2,FALSE)),"not found",VLOOKUP($A933,'SIMD 2020v2 DZ lookup data'!$A:$AA,2,FALSE)))</f>
        <v> </v>
      </c>
      <c r="C933" s="36" t="str">
        <f>IF($A933="Enter data zone code", " ",IF(ISNA(VLOOKUP($A933,'SIMD 2020v2 DZ lookup data'!$A:$AA,21,FALSE)),"not found",VLOOKUP($A933,'SIMD 2020v2 DZ lookup data'!$A:$AA,21,FALSE)))</f>
        <v> </v>
      </c>
      <c r="D933" s="29" t="str">
        <f>IF($A933="Enter data zone code", " ",IF(ISNA(VLOOKUP($A933,'SIMD 2020v2 DZ lookup data'!$A:$AA,3,FALSE)),"not found",VLOOKUP($A933,'SIMD 2020v2 DZ lookup data'!$A:$AA,3,FALSE)))</f>
        <v> </v>
      </c>
      <c r="E933" s="29" t="str">
        <f>IF($A933="Enter data zone code", " ",IF(ISNA(VLOOKUP($A933,'SIMD 2020v2 DZ lookup data'!$A:$AA,4,FALSE)),"not found",VLOOKUP($A933,'SIMD 2020v2 DZ lookup data'!$A:$AA,4,FALSE)))</f>
        <v> </v>
      </c>
      <c r="F933" s="29" t="str">
        <f>IF($A933="Enter data zone code", " ",IF(ISNA(VLOOKUP($A933,'SIMD 2020v2 DZ lookup data'!$A:$AA,5,FALSE)),"not found",VLOOKUP($A933,'SIMD 2020v2 DZ lookup data'!$A:$AA,5,FALSE)))</f>
        <v> </v>
      </c>
      <c r="G933" s="29" t="str">
        <f>IF($A933="Enter data zone code", " ",IF(ISNA(VLOOKUP($A933,'SIMD 2020v2 DZ lookup data'!$A:$AA,6,FALSE)),"not found",VLOOKUP($A933,'SIMD 2020v2 DZ lookup data'!$A:$AA,6,FALSE)))</f>
        <v> </v>
      </c>
      <c r="H933" s="30" t="str">
        <f>IF($A933="Enter data zone code", " ",IF(ISNA(VLOOKUP($A933,'SIMD 2020v2 DZ lookup data'!$A:$AA,8,FALSE)),"not found",VLOOKUP($A933,'SIMD 2020v2 DZ lookup data'!$A:$AA,7,FALSE)))</f>
        <v> </v>
      </c>
      <c r="I933" s="30" t="str">
        <f>IF($A933="Enter data zone code", " ",IF(ISNA(VLOOKUP($A933,'SIMD 2020v2 DZ lookup data'!$A:$AA,7,FALSE)),"not found",VLOOKUP($A933,'SIMD 2020v2 DZ lookup data'!$A:$AA,8,FALSE)))</f>
        <v> </v>
      </c>
      <c r="J933" s="30" t="str">
        <f>IF($A933="Enter data zone code", " ",IF(ISNA(VLOOKUP($A933,'SIMD 2020v2 DZ lookup data'!$A:$AA,9,FALSE)),"not found",VLOOKUP($A933,'SIMD 2020v2 DZ lookup data'!$A:$AA,9,FALSE)))</f>
        <v> </v>
      </c>
      <c r="K933" s="30" t="str">
        <f>IF($A933="Enter data zone code", " ",IF(ISNA(VLOOKUP($A933,'SIMD 2020v2 DZ lookup data'!$A:$AA,10,FALSE)),"not found",VLOOKUP($A933,'SIMD 2020v2 DZ lookup data'!$A:$AA,10,FALSE)))</f>
        <v> </v>
      </c>
      <c r="L933" s="30" t="str">
        <f>IF($A933="Enter data zone code", " ",IF(ISNA(VLOOKUP($A933,'SIMD 2020v2 DZ lookup data'!$A:$AA,11,FALSE)),"not found",VLOOKUP($A933,'SIMD 2020v2 DZ lookup data'!$A:$AA,11,FALSE)))</f>
        <v> </v>
      </c>
      <c r="M933" s="30" t="str">
        <f>IF($A933="Enter data zone code", " ",IF(ISNA(VLOOKUP($A933,'SIMD 2020v2 DZ lookup data'!$A:$AA,12,FALSE)),"not found",VLOOKUP($A933,'SIMD 2020v2 DZ lookup data'!$A:$AA,12,FALSE)))</f>
        <v> </v>
      </c>
      <c r="N933" s="30" t="str">
        <f>IF($A933="Enter data zone code", " ",IF(ISNA(VLOOKUP($A933,'SIMD 2020v2 DZ lookup data'!$A:$AA,13,FALSE)),"not found",VLOOKUP($A933,'SIMD 2020v2 DZ lookup data'!$A:$AA,13,FALSE)))</f>
        <v> </v>
      </c>
      <c r="O933" s="31" t="str">
        <f>IF($A933="Enter data zone code", " ",IF(ISNA(VLOOKUP($A933,'SIMD 2020v2 DZ lookup data'!$A:$AA,14,FALSE)),"not found",VLOOKUP($A933,'SIMD 2020v2 DZ lookup data'!$A:$AA,14,FALSE)))</f>
        <v> </v>
      </c>
      <c r="P933" s="31" t="str">
        <f>IF($A933="Enter data zone code", " ",IF(ISNA(VLOOKUP($A933,'SIMD 2020v2 DZ lookup data'!$A:$AA,15,FALSE)),"not found",VLOOKUP($A933,'SIMD 2020v2 DZ lookup data'!$A:$AA,15,FALSE)))</f>
        <v> </v>
      </c>
      <c r="Q933" s="37" t="str">
        <f>IF($A933="Enter data zone code", " ",IF(ISNA(VLOOKUP($A933,'SIMD 2020v2 DZ lookup data'!$A:$AA,17,FALSE)),"not found",VLOOKUP($A933,'SIMD 2020v2 DZ lookup data'!$A:$AA,17,FALSE)))</f>
        <v> </v>
      </c>
      <c r="R933" s="36" t="str">
        <f>IF($A933="Enter data zone code", " ",IF(ISNA(VLOOKUP($A933,'SIMD 2020v2 DZ lookup data'!$A:$AA,19,FALSE)),"not found",VLOOKUP($A933,'SIMD 2020v2 DZ lookup data'!$A:$AA,19,FALSE)))</f>
        <v> </v>
      </c>
      <c r="S933" s="36" t="str">
        <f>IF($A933="Enter data zone code", " ",IF(ISNA(VLOOKUP($A933,'SIMD 2020v2 DZ lookup data'!$A:$AA,23,FALSE)),"not found",VLOOKUP($A933,'SIMD 2020v2 DZ lookup data'!$A:$AA,23,FALSE)))</f>
        <v> </v>
      </c>
      <c r="T933" s="36" t="str">
        <f>IF($A933="Enter data zone code", " ",IF(ISNA(VLOOKUP($A933,'SIMD 2020v2 DZ lookup data'!$A:$AA,25,FALSE)),"not found",VLOOKUP($A933,'SIMD 2020v2 DZ lookup data'!$A:$AA,25,FALSE)))</f>
        <v> </v>
      </c>
      <c r="U933" s="38" t="str">
        <f>IF($A933="Enter data zone code", " ",IF(ISNA(VLOOKUP($A933,'SIMD 2020v2 DZ lookup data'!$A:$AA,27,FALSE)),"not found",VLOOKUP($A933,'SIMD 2020v2 DZ lookup data'!$A:$AA,27,FALSE)))</f>
        <v> </v>
      </c>
    </row>
    <row r="934" ht="15.75" customHeight="1">
      <c r="A934" s="35" t="s">
        <v>89</v>
      </c>
      <c r="B934" s="36" t="str">
        <f>IF($A934="Enter data zone code", " ",IF(ISNA(VLOOKUP($A934,'SIMD 2020v2 DZ lookup data'!$A:$AA,2,FALSE)),"not found",VLOOKUP($A934,'SIMD 2020v2 DZ lookup data'!$A:$AA,2,FALSE)))</f>
        <v> </v>
      </c>
      <c r="C934" s="36" t="str">
        <f>IF($A934="Enter data zone code", " ",IF(ISNA(VLOOKUP($A934,'SIMD 2020v2 DZ lookup data'!$A:$AA,21,FALSE)),"not found",VLOOKUP($A934,'SIMD 2020v2 DZ lookup data'!$A:$AA,21,FALSE)))</f>
        <v> </v>
      </c>
      <c r="D934" s="29" t="str">
        <f>IF($A934="Enter data zone code", " ",IF(ISNA(VLOOKUP($A934,'SIMD 2020v2 DZ lookup data'!$A:$AA,3,FALSE)),"not found",VLOOKUP($A934,'SIMD 2020v2 DZ lookup data'!$A:$AA,3,FALSE)))</f>
        <v> </v>
      </c>
      <c r="E934" s="29" t="str">
        <f>IF($A934="Enter data zone code", " ",IF(ISNA(VLOOKUP($A934,'SIMD 2020v2 DZ lookup data'!$A:$AA,4,FALSE)),"not found",VLOOKUP($A934,'SIMD 2020v2 DZ lookup data'!$A:$AA,4,FALSE)))</f>
        <v> </v>
      </c>
      <c r="F934" s="29" t="str">
        <f>IF($A934="Enter data zone code", " ",IF(ISNA(VLOOKUP($A934,'SIMD 2020v2 DZ lookup data'!$A:$AA,5,FALSE)),"not found",VLOOKUP($A934,'SIMD 2020v2 DZ lookup data'!$A:$AA,5,FALSE)))</f>
        <v> </v>
      </c>
      <c r="G934" s="29" t="str">
        <f>IF($A934="Enter data zone code", " ",IF(ISNA(VLOOKUP($A934,'SIMD 2020v2 DZ lookup data'!$A:$AA,6,FALSE)),"not found",VLOOKUP($A934,'SIMD 2020v2 DZ lookup data'!$A:$AA,6,FALSE)))</f>
        <v> </v>
      </c>
      <c r="H934" s="30" t="str">
        <f>IF($A934="Enter data zone code", " ",IF(ISNA(VLOOKUP($A934,'SIMD 2020v2 DZ lookup data'!$A:$AA,8,FALSE)),"not found",VLOOKUP($A934,'SIMD 2020v2 DZ lookup data'!$A:$AA,7,FALSE)))</f>
        <v> </v>
      </c>
      <c r="I934" s="30" t="str">
        <f>IF($A934="Enter data zone code", " ",IF(ISNA(VLOOKUP($A934,'SIMD 2020v2 DZ lookup data'!$A:$AA,7,FALSE)),"not found",VLOOKUP($A934,'SIMD 2020v2 DZ lookup data'!$A:$AA,8,FALSE)))</f>
        <v> </v>
      </c>
      <c r="J934" s="30" t="str">
        <f>IF($A934="Enter data zone code", " ",IF(ISNA(VLOOKUP($A934,'SIMD 2020v2 DZ lookup data'!$A:$AA,9,FALSE)),"not found",VLOOKUP($A934,'SIMD 2020v2 DZ lookup data'!$A:$AA,9,FALSE)))</f>
        <v> </v>
      </c>
      <c r="K934" s="30" t="str">
        <f>IF($A934="Enter data zone code", " ",IF(ISNA(VLOOKUP($A934,'SIMD 2020v2 DZ lookup data'!$A:$AA,10,FALSE)),"not found",VLOOKUP($A934,'SIMD 2020v2 DZ lookup data'!$A:$AA,10,FALSE)))</f>
        <v> </v>
      </c>
      <c r="L934" s="30" t="str">
        <f>IF($A934="Enter data zone code", " ",IF(ISNA(VLOOKUP($A934,'SIMD 2020v2 DZ lookup data'!$A:$AA,11,FALSE)),"not found",VLOOKUP($A934,'SIMD 2020v2 DZ lookup data'!$A:$AA,11,FALSE)))</f>
        <v> </v>
      </c>
      <c r="M934" s="30" t="str">
        <f>IF($A934="Enter data zone code", " ",IF(ISNA(VLOOKUP($A934,'SIMD 2020v2 DZ lookup data'!$A:$AA,12,FALSE)),"not found",VLOOKUP($A934,'SIMD 2020v2 DZ lookup data'!$A:$AA,12,FALSE)))</f>
        <v> </v>
      </c>
      <c r="N934" s="30" t="str">
        <f>IF($A934="Enter data zone code", " ",IF(ISNA(VLOOKUP($A934,'SIMD 2020v2 DZ lookup data'!$A:$AA,13,FALSE)),"not found",VLOOKUP($A934,'SIMD 2020v2 DZ lookup data'!$A:$AA,13,FALSE)))</f>
        <v> </v>
      </c>
      <c r="O934" s="31" t="str">
        <f>IF($A934="Enter data zone code", " ",IF(ISNA(VLOOKUP($A934,'SIMD 2020v2 DZ lookup data'!$A:$AA,14,FALSE)),"not found",VLOOKUP($A934,'SIMD 2020v2 DZ lookup data'!$A:$AA,14,FALSE)))</f>
        <v> </v>
      </c>
      <c r="P934" s="31" t="str">
        <f>IF($A934="Enter data zone code", " ",IF(ISNA(VLOOKUP($A934,'SIMD 2020v2 DZ lookup data'!$A:$AA,15,FALSE)),"not found",VLOOKUP($A934,'SIMD 2020v2 DZ lookup data'!$A:$AA,15,FALSE)))</f>
        <v> </v>
      </c>
      <c r="Q934" s="37" t="str">
        <f>IF($A934="Enter data zone code", " ",IF(ISNA(VLOOKUP($A934,'SIMD 2020v2 DZ lookup data'!$A:$AA,17,FALSE)),"not found",VLOOKUP($A934,'SIMD 2020v2 DZ lookup data'!$A:$AA,17,FALSE)))</f>
        <v> </v>
      </c>
      <c r="R934" s="36" t="str">
        <f>IF($A934="Enter data zone code", " ",IF(ISNA(VLOOKUP($A934,'SIMD 2020v2 DZ lookup data'!$A:$AA,19,FALSE)),"not found",VLOOKUP($A934,'SIMD 2020v2 DZ lookup data'!$A:$AA,19,FALSE)))</f>
        <v> </v>
      </c>
      <c r="S934" s="36" t="str">
        <f>IF($A934="Enter data zone code", " ",IF(ISNA(VLOOKUP($A934,'SIMD 2020v2 DZ lookup data'!$A:$AA,23,FALSE)),"not found",VLOOKUP($A934,'SIMD 2020v2 DZ lookup data'!$A:$AA,23,FALSE)))</f>
        <v> </v>
      </c>
      <c r="T934" s="36" t="str">
        <f>IF($A934="Enter data zone code", " ",IF(ISNA(VLOOKUP($A934,'SIMD 2020v2 DZ lookup data'!$A:$AA,25,FALSE)),"not found",VLOOKUP($A934,'SIMD 2020v2 DZ lookup data'!$A:$AA,25,FALSE)))</f>
        <v> </v>
      </c>
      <c r="U934" s="38" t="str">
        <f>IF($A934="Enter data zone code", " ",IF(ISNA(VLOOKUP($A934,'SIMD 2020v2 DZ lookup data'!$A:$AA,27,FALSE)),"not found",VLOOKUP($A934,'SIMD 2020v2 DZ lookup data'!$A:$AA,27,FALSE)))</f>
        <v> </v>
      </c>
    </row>
    <row r="935" ht="15.75" customHeight="1">
      <c r="A935" s="35" t="s">
        <v>89</v>
      </c>
      <c r="B935" s="36" t="str">
        <f>IF($A935="Enter data zone code", " ",IF(ISNA(VLOOKUP($A935,'SIMD 2020v2 DZ lookup data'!$A:$AA,2,FALSE)),"not found",VLOOKUP($A935,'SIMD 2020v2 DZ lookup data'!$A:$AA,2,FALSE)))</f>
        <v> </v>
      </c>
      <c r="C935" s="36" t="str">
        <f>IF($A935="Enter data zone code", " ",IF(ISNA(VLOOKUP($A935,'SIMD 2020v2 DZ lookup data'!$A:$AA,21,FALSE)),"not found",VLOOKUP($A935,'SIMD 2020v2 DZ lookup data'!$A:$AA,21,FALSE)))</f>
        <v> </v>
      </c>
      <c r="D935" s="29" t="str">
        <f>IF($A935="Enter data zone code", " ",IF(ISNA(VLOOKUP($A935,'SIMD 2020v2 DZ lookup data'!$A:$AA,3,FALSE)),"not found",VLOOKUP($A935,'SIMD 2020v2 DZ lookup data'!$A:$AA,3,FALSE)))</f>
        <v> </v>
      </c>
      <c r="E935" s="29" t="str">
        <f>IF($A935="Enter data zone code", " ",IF(ISNA(VLOOKUP($A935,'SIMD 2020v2 DZ lookup data'!$A:$AA,4,FALSE)),"not found",VLOOKUP($A935,'SIMD 2020v2 DZ lookup data'!$A:$AA,4,FALSE)))</f>
        <v> </v>
      </c>
      <c r="F935" s="29" t="str">
        <f>IF($A935="Enter data zone code", " ",IF(ISNA(VLOOKUP($A935,'SIMD 2020v2 DZ lookup data'!$A:$AA,5,FALSE)),"not found",VLOOKUP($A935,'SIMD 2020v2 DZ lookup data'!$A:$AA,5,FALSE)))</f>
        <v> </v>
      </c>
      <c r="G935" s="29" t="str">
        <f>IF($A935="Enter data zone code", " ",IF(ISNA(VLOOKUP($A935,'SIMD 2020v2 DZ lookup data'!$A:$AA,6,FALSE)),"not found",VLOOKUP($A935,'SIMD 2020v2 DZ lookup data'!$A:$AA,6,FALSE)))</f>
        <v> </v>
      </c>
      <c r="H935" s="30" t="str">
        <f>IF($A935="Enter data zone code", " ",IF(ISNA(VLOOKUP($A935,'SIMD 2020v2 DZ lookup data'!$A:$AA,8,FALSE)),"not found",VLOOKUP($A935,'SIMD 2020v2 DZ lookup data'!$A:$AA,7,FALSE)))</f>
        <v> </v>
      </c>
      <c r="I935" s="30" t="str">
        <f>IF($A935="Enter data zone code", " ",IF(ISNA(VLOOKUP($A935,'SIMD 2020v2 DZ lookup data'!$A:$AA,7,FALSE)),"not found",VLOOKUP($A935,'SIMD 2020v2 DZ lookup data'!$A:$AA,8,FALSE)))</f>
        <v> </v>
      </c>
      <c r="J935" s="30" t="str">
        <f>IF($A935="Enter data zone code", " ",IF(ISNA(VLOOKUP($A935,'SIMD 2020v2 DZ lookup data'!$A:$AA,9,FALSE)),"not found",VLOOKUP($A935,'SIMD 2020v2 DZ lookup data'!$A:$AA,9,FALSE)))</f>
        <v> </v>
      </c>
      <c r="K935" s="30" t="str">
        <f>IF($A935="Enter data zone code", " ",IF(ISNA(VLOOKUP($A935,'SIMD 2020v2 DZ lookup data'!$A:$AA,10,FALSE)),"not found",VLOOKUP($A935,'SIMD 2020v2 DZ lookup data'!$A:$AA,10,FALSE)))</f>
        <v> </v>
      </c>
      <c r="L935" s="30" t="str">
        <f>IF($A935="Enter data zone code", " ",IF(ISNA(VLOOKUP($A935,'SIMD 2020v2 DZ lookup data'!$A:$AA,11,FALSE)),"not found",VLOOKUP($A935,'SIMD 2020v2 DZ lookup data'!$A:$AA,11,FALSE)))</f>
        <v> </v>
      </c>
      <c r="M935" s="30" t="str">
        <f>IF($A935="Enter data zone code", " ",IF(ISNA(VLOOKUP($A935,'SIMD 2020v2 DZ lookup data'!$A:$AA,12,FALSE)),"not found",VLOOKUP($A935,'SIMD 2020v2 DZ lookup data'!$A:$AA,12,FALSE)))</f>
        <v> </v>
      </c>
      <c r="N935" s="30" t="str">
        <f>IF($A935="Enter data zone code", " ",IF(ISNA(VLOOKUP($A935,'SIMD 2020v2 DZ lookup data'!$A:$AA,13,FALSE)),"not found",VLOOKUP($A935,'SIMD 2020v2 DZ lookup data'!$A:$AA,13,FALSE)))</f>
        <v> </v>
      </c>
      <c r="O935" s="31" t="str">
        <f>IF($A935="Enter data zone code", " ",IF(ISNA(VLOOKUP($A935,'SIMD 2020v2 DZ lookup data'!$A:$AA,14,FALSE)),"not found",VLOOKUP($A935,'SIMD 2020v2 DZ lookup data'!$A:$AA,14,FALSE)))</f>
        <v> </v>
      </c>
      <c r="P935" s="31" t="str">
        <f>IF($A935="Enter data zone code", " ",IF(ISNA(VLOOKUP($A935,'SIMD 2020v2 DZ lookup data'!$A:$AA,15,FALSE)),"not found",VLOOKUP($A935,'SIMD 2020v2 DZ lookup data'!$A:$AA,15,FALSE)))</f>
        <v> </v>
      </c>
      <c r="Q935" s="37" t="str">
        <f>IF($A935="Enter data zone code", " ",IF(ISNA(VLOOKUP($A935,'SIMD 2020v2 DZ lookup data'!$A:$AA,17,FALSE)),"not found",VLOOKUP($A935,'SIMD 2020v2 DZ lookup data'!$A:$AA,17,FALSE)))</f>
        <v> </v>
      </c>
      <c r="R935" s="36" t="str">
        <f>IF($A935="Enter data zone code", " ",IF(ISNA(VLOOKUP($A935,'SIMD 2020v2 DZ lookup data'!$A:$AA,19,FALSE)),"not found",VLOOKUP($A935,'SIMD 2020v2 DZ lookup data'!$A:$AA,19,FALSE)))</f>
        <v> </v>
      </c>
      <c r="S935" s="36" t="str">
        <f>IF($A935="Enter data zone code", " ",IF(ISNA(VLOOKUP($A935,'SIMD 2020v2 DZ lookup data'!$A:$AA,23,FALSE)),"not found",VLOOKUP($A935,'SIMD 2020v2 DZ lookup data'!$A:$AA,23,FALSE)))</f>
        <v> </v>
      </c>
      <c r="T935" s="36" t="str">
        <f>IF($A935="Enter data zone code", " ",IF(ISNA(VLOOKUP($A935,'SIMD 2020v2 DZ lookup data'!$A:$AA,25,FALSE)),"not found",VLOOKUP($A935,'SIMD 2020v2 DZ lookup data'!$A:$AA,25,FALSE)))</f>
        <v> </v>
      </c>
      <c r="U935" s="38" t="str">
        <f>IF($A935="Enter data zone code", " ",IF(ISNA(VLOOKUP($A935,'SIMD 2020v2 DZ lookup data'!$A:$AA,27,FALSE)),"not found",VLOOKUP($A935,'SIMD 2020v2 DZ lookup data'!$A:$AA,27,FALSE)))</f>
        <v> </v>
      </c>
    </row>
    <row r="936" ht="15.75" customHeight="1">
      <c r="A936" s="35" t="s">
        <v>89</v>
      </c>
      <c r="B936" s="36" t="str">
        <f>IF($A936="Enter data zone code", " ",IF(ISNA(VLOOKUP($A936,'SIMD 2020v2 DZ lookup data'!$A:$AA,2,FALSE)),"not found",VLOOKUP($A936,'SIMD 2020v2 DZ lookup data'!$A:$AA,2,FALSE)))</f>
        <v> </v>
      </c>
      <c r="C936" s="36" t="str">
        <f>IF($A936="Enter data zone code", " ",IF(ISNA(VLOOKUP($A936,'SIMD 2020v2 DZ lookup data'!$A:$AA,21,FALSE)),"not found",VLOOKUP($A936,'SIMD 2020v2 DZ lookup data'!$A:$AA,21,FALSE)))</f>
        <v> </v>
      </c>
      <c r="D936" s="29" t="str">
        <f>IF($A936="Enter data zone code", " ",IF(ISNA(VLOOKUP($A936,'SIMD 2020v2 DZ lookup data'!$A:$AA,3,FALSE)),"not found",VLOOKUP($A936,'SIMD 2020v2 DZ lookup data'!$A:$AA,3,FALSE)))</f>
        <v> </v>
      </c>
      <c r="E936" s="29" t="str">
        <f>IF($A936="Enter data zone code", " ",IF(ISNA(VLOOKUP($A936,'SIMD 2020v2 DZ lookup data'!$A:$AA,4,FALSE)),"not found",VLOOKUP($A936,'SIMD 2020v2 DZ lookup data'!$A:$AA,4,FALSE)))</f>
        <v> </v>
      </c>
      <c r="F936" s="29" t="str">
        <f>IF($A936="Enter data zone code", " ",IF(ISNA(VLOOKUP($A936,'SIMD 2020v2 DZ lookup data'!$A:$AA,5,FALSE)),"not found",VLOOKUP($A936,'SIMD 2020v2 DZ lookup data'!$A:$AA,5,FALSE)))</f>
        <v> </v>
      </c>
      <c r="G936" s="29" t="str">
        <f>IF($A936="Enter data zone code", " ",IF(ISNA(VLOOKUP($A936,'SIMD 2020v2 DZ lookup data'!$A:$AA,6,FALSE)),"not found",VLOOKUP($A936,'SIMD 2020v2 DZ lookup data'!$A:$AA,6,FALSE)))</f>
        <v> </v>
      </c>
      <c r="H936" s="30" t="str">
        <f>IF($A936="Enter data zone code", " ",IF(ISNA(VLOOKUP($A936,'SIMD 2020v2 DZ lookup data'!$A:$AA,8,FALSE)),"not found",VLOOKUP($A936,'SIMD 2020v2 DZ lookup data'!$A:$AA,7,FALSE)))</f>
        <v> </v>
      </c>
      <c r="I936" s="30" t="str">
        <f>IF($A936="Enter data zone code", " ",IF(ISNA(VLOOKUP($A936,'SIMD 2020v2 DZ lookup data'!$A:$AA,7,FALSE)),"not found",VLOOKUP($A936,'SIMD 2020v2 DZ lookup data'!$A:$AA,8,FALSE)))</f>
        <v> </v>
      </c>
      <c r="J936" s="30" t="str">
        <f>IF($A936="Enter data zone code", " ",IF(ISNA(VLOOKUP($A936,'SIMD 2020v2 DZ lookup data'!$A:$AA,9,FALSE)),"not found",VLOOKUP($A936,'SIMD 2020v2 DZ lookup data'!$A:$AA,9,FALSE)))</f>
        <v> </v>
      </c>
      <c r="K936" s="30" t="str">
        <f>IF($A936="Enter data zone code", " ",IF(ISNA(VLOOKUP($A936,'SIMD 2020v2 DZ lookup data'!$A:$AA,10,FALSE)),"not found",VLOOKUP($A936,'SIMD 2020v2 DZ lookup data'!$A:$AA,10,FALSE)))</f>
        <v> </v>
      </c>
      <c r="L936" s="30" t="str">
        <f>IF($A936="Enter data zone code", " ",IF(ISNA(VLOOKUP($A936,'SIMD 2020v2 DZ lookup data'!$A:$AA,11,FALSE)),"not found",VLOOKUP($A936,'SIMD 2020v2 DZ lookup data'!$A:$AA,11,FALSE)))</f>
        <v> </v>
      </c>
      <c r="M936" s="30" t="str">
        <f>IF($A936="Enter data zone code", " ",IF(ISNA(VLOOKUP($A936,'SIMD 2020v2 DZ lookup data'!$A:$AA,12,FALSE)),"not found",VLOOKUP($A936,'SIMD 2020v2 DZ lookup data'!$A:$AA,12,FALSE)))</f>
        <v> </v>
      </c>
      <c r="N936" s="30" t="str">
        <f>IF($A936="Enter data zone code", " ",IF(ISNA(VLOOKUP($A936,'SIMD 2020v2 DZ lookup data'!$A:$AA,13,FALSE)),"not found",VLOOKUP($A936,'SIMD 2020v2 DZ lookup data'!$A:$AA,13,FALSE)))</f>
        <v> </v>
      </c>
      <c r="O936" s="31" t="str">
        <f>IF($A936="Enter data zone code", " ",IF(ISNA(VLOOKUP($A936,'SIMD 2020v2 DZ lookup data'!$A:$AA,14,FALSE)),"not found",VLOOKUP($A936,'SIMD 2020v2 DZ lookup data'!$A:$AA,14,FALSE)))</f>
        <v> </v>
      </c>
      <c r="P936" s="31" t="str">
        <f>IF($A936="Enter data zone code", " ",IF(ISNA(VLOOKUP($A936,'SIMD 2020v2 DZ lookup data'!$A:$AA,15,FALSE)),"not found",VLOOKUP($A936,'SIMD 2020v2 DZ lookup data'!$A:$AA,15,FALSE)))</f>
        <v> </v>
      </c>
      <c r="Q936" s="37" t="str">
        <f>IF($A936="Enter data zone code", " ",IF(ISNA(VLOOKUP($A936,'SIMD 2020v2 DZ lookup data'!$A:$AA,17,FALSE)),"not found",VLOOKUP($A936,'SIMD 2020v2 DZ lookup data'!$A:$AA,17,FALSE)))</f>
        <v> </v>
      </c>
      <c r="R936" s="36" t="str">
        <f>IF($A936="Enter data zone code", " ",IF(ISNA(VLOOKUP($A936,'SIMD 2020v2 DZ lookup data'!$A:$AA,19,FALSE)),"not found",VLOOKUP($A936,'SIMD 2020v2 DZ lookup data'!$A:$AA,19,FALSE)))</f>
        <v> </v>
      </c>
      <c r="S936" s="36" t="str">
        <f>IF($A936="Enter data zone code", " ",IF(ISNA(VLOOKUP($A936,'SIMD 2020v2 DZ lookup data'!$A:$AA,23,FALSE)),"not found",VLOOKUP($A936,'SIMD 2020v2 DZ lookup data'!$A:$AA,23,FALSE)))</f>
        <v> </v>
      </c>
      <c r="T936" s="36" t="str">
        <f>IF($A936="Enter data zone code", " ",IF(ISNA(VLOOKUP($A936,'SIMD 2020v2 DZ lookup data'!$A:$AA,25,FALSE)),"not found",VLOOKUP($A936,'SIMD 2020v2 DZ lookup data'!$A:$AA,25,FALSE)))</f>
        <v> </v>
      </c>
      <c r="U936" s="38" t="str">
        <f>IF($A936="Enter data zone code", " ",IF(ISNA(VLOOKUP($A936,'SIMD 2020v2 DZ lookup data'!$A:$AA,27,FALSE)),"not found",VLOOKUP($A936,'SIMD 2020v2 DZ lookup data'!$A:$AA,27,FALSE)))</f>
        <v> </v>
      </c>
    </row>
    <row r="937" ht="15.75" customHeight="1">
      <c r="A937" s="35" t="s">
        <v>89</v>
      </c>
      <c r="B937" s="36" t="str">
        <f>IF($A937="Enter data zone code", " ",IF(ISNA(VLOOKUP($A937,'SIMD 2020v2 DZ lookup data'!$A:$AA,2,FALSE)),"not found",VLOOKUP($A937,'SIMD 2020v2 DZ lookup data'!$A:$AA,2,FALSE)))</f>
        <v> </v>
      </c>
      <c r="C937" s="36" t="str">
        <f>IF($A937="Enter data zone code", " ",IF(ISNA(VLOOKUP($A937,'SIMD 2020v2 DZ lookup data'!$A:$AA,21,FALSE)),"not found",VLOOKUP($A937,'SIMD 2020v2 DZ lookup data'!$A:$AA,21,FALSE)))</f>
        <v> </v>
      </c>
      <c r="D937" s="29" t="str">
        <f>IF($A937="Enter data zone code", " ",IF(ISNA(VLOOKUP($A937,'SIMD 2020v2 DZ lookup data'!$A:$AA,3,FALSE)),"not found",VLOOKUP($A937,'SIMD 2020v2 DZ lookup data'!$A:$AA,3,FALSE)))</f>
        <v> </v>
      </c>
      <c r="E937" s="29" t="str">
        <f>IF($A937="Enter data zone code", " ",IF(ISNA(VLOOKUP($A937,'SIMD 2020v2 DZ lookup data'!$A:$AA,4,FALSE)),"not found",VLOOKUP($A937,'SIMD 2020v2 DZ lookup data'!$A:$AA,4,FALSE)))</f>
        <v> </v>
      </c>
      <c r="F937" s="29" t="str">
        <f>IF($A937="Enter data zone code", " ",IF(ISNA(VLOOKUP($A937,'SIMD 2020v2 DZ lookup data'!$A:$AA,5,FALSE)),"not found",VLOOKUP($A937,'SIMD 2020v2 DZ lookup data'!$A:$AA,5,FALSE)))</f>
        <v> </v>
      </c>
      <c r="G937" s="29" t="str">
        <f>IF($A937="Enter data zone code", " ",IF(ISNA(VLOOKUP($A937,'SIMD 2020v2 DZ lookup data'!$A:$AA,6,FALSE)),"not found",VLOOKUP($A937,'SIMD 2020v2 DZ lookup data'!$A:$AA,6,FALSE)))</f>
        <v> </v>
      </c>
      <c r="H937" s="30" t="str">
        <f>IF($A937="Enter data zone code", " ",IF(ISNA(VLOOKUP($A937,'SIMD 2020v2 DZ lookup data'!$A:$AA,8,FALSE)),"not found",VLOOKUP($A937,'SIMD 2020v2 DZ lookup data'!$A:$AA,7,FALSE)))</f>
        <v> </v>
      </c>
      <c r="I937" s="30" t="str">
        <f>IF($A937="Enter data zone code", " ",IF(ISNA(VLOOKUP($A937,'SIMD 2020v2 DZ lookup data'!$A:$AA,7,FALSE)),"not found",VLOOKUP($A937,'SIMD 2020v2 DZ lookup data'!$A:$AA,8,FALSE)))</f>
        <v> </v>
      </c>
      <c r="J937" s="30" t="str">
        <f>IF($A937="Enter data zone code", " ",IF(ISNA(VLOOKUP($A937,'SIMD 2020v2 DZ lookup data'!$A:$AA,9,FALSE)),"not found",VLOOKUP($A937,'SIMD 2020v2 DZ lookup data'!$A:$AA,9,FALSE)))</f>
        <v> </v>
      </c>
      <c r="K937" s="30" t="str">
        <f>IF($A937="Enter data zone code", " ",IF(ISNA(VLOOKUP($A937,'SIMD 2020v2 DZ lookup data'!$A:$AA,10,FALSE)),"not found",VLOOKUP($A937,'SIMD 2020v2 DZ lookup data'!$A:$AA,10,FALSE)))</f>
        <v> </v>
      </c>
      <c r="L937" s="30" t="str">
        <f>IF($A937="Enter data zone code", " ",IF(ISNA(VLOOKUP($A937,'SIMD 2020v2 DZ lookup data'!$A:$AA,11,FALSE)),"not found",VLOOKUP($A937,'SIMD 2020v2 DZ lookup data'!$A:$AA,11,FALSE)))</f>
        <v> </v>
      </c>
      <c r="M937" s="30" t="str">
        <f>IF($A937="Enter data zone code", " ",IF(ISNA(VLOOKUP($A937,'SIMD 2020v2 DZ lookup data'!$A:$AA,12,FALSE)),"not found",VLOOKUP($A937,'SIMD 2020v2 DZ lookup data'!$A:$AA,12,FALSE)))</f>
        <v> </v>
      </c>
      <c r="N937" s="30" t="str">
        <f>IF($A937="Enter data zone code", " ",IF(ISNA(VLOOKUP($A937,'SIMD 2020v2 DZ lookup data'!$A:$AA,13,FALSE)),"not found",VLOOKUP($A937,'SIMD 2020v2 DZ lookup data'!$A:$AA,13,FALSE)))</f>
        <v> </v>
      </c>
      <c r="O937" s="31" t="str">
        <f>IF($A937="Enter data zone code", " ",IF(ISNA(VLOOKUP($A937,'SIMD 2020v2 DZ lookup data'!$A:$AA,14,FALSE)),"not found",VLOOKUP($A937,'SIMD 2020v2 DZ lookup data'!$A:$AA,14,FALSE)))</f>
        <v> </v>
      </c>
      <c r="P937" s="31" t="str">
        <f>IF($A937="Enter data zone code", " ",IF(ISNA(VLOOKUP($A937,'SIMD 2020v2 DZ lookup data'!$A:$AA,15,FALSE)),"not found",VLOOKUP($A937,'SIMD 2020v2 DZ lookup data'!$A:$AA,15,FALSE)))</f>
        <v> </v>
      </c>
      <c r="Q937" s="37" t="str">
        <f>IF($A937="Enter data zone code", " ",IF(ISNA(VLOOKUP($A937,'SIMD 2020v2 DZ lookup data'!$A:$AA,17,FALSE)),"not found",VLOOKUP($A937,'SIMD 2020v2 DZ lookup data'!$A:$AA,17,FALSE)))</f>
        <v> </v>
      </c>
      <c r="R937" s="36" t="str">
        <f>IF($A937="Enter data zone code", " ",IF(ISNA(VLOOKUP($A937,'SIMD 2020v2 DZ lookup data'!$A:$AA,19,FALSE)),"not found",VLOOKUP($A937,'SIMD 2020v2 DZ lookup data'!$A:$AA,19,FALSE)))</f>
        <v> </v>
      </c>
      <c r="S937" s="36" t="str">
        <f>IF($A937="Enter data zone code", " ",IF(ISNA(VLOOKUP($A937,'SIMD 2020v2 DZ lookup data'!$A:$AA,23,FALSE)),"not found",VLOOKUP($A937,'SIMD 2020v2 DZ lookup data'!$A:$AA,23,FALSE)))</f>
        <v> </v>
      </c>
      <c r="T937" s="36" t="str">
        <f>IF($A937="Enter data zone code", " ",IF(ISNA(VLOOKUP($A937,'SIMD 2020v2 DZ lookup data'!$A:$AA,25,FALSE)),"not found",VLOOKUP($A937,'SIMD 2020v2 DZ lookup data'!$A:$AA,25,FALSE)))</f>
        <v> </v>
      </c>
      <c r="U937" s="38" t="str">
        <f>IF($A937="Enter data zone code", " ",IF(ISNA(VLOOKUP($A937,'SIMD 2020v2 DZ lookup data'!$A:$AA,27,FALSE)),"not found",VLOOKUP($A937,'SIMD 2020v2 DZ lookup data'!$A:$AA,27,FALSE)))</f>
        <v> </v>
      </c>
    </row>
    <row r="938" ht="15.75" customHeight="1">
      <c r="A938" s="35" t="s">
        <v>89</v>
      </c>
      <c r="B938" s="36" t="str">
        <f>IF($A938="Enter data zone code", " ",IF(ISNA(VLOOKUP($A938,'SIMD 2020v2 DZ lookup data'!$A:$AA,2,FALSE)),"not found",VLOOKUP($A938,'SIMD 2020v2 DZ lookup data'!$A:$AA,2,FALSE)))</f>
        <v> </v>
      </c>
      <c r="C938" s="36" t="str">
        <f>IF($A938="Enter data zone code", " ",IF(ISNA(VLOOKUP($A938,'SIMD 2020v2 DZ lookup data'!$A:$AA,21,FALSE)),"not found",VLOOKUP($A938,'SIMD 2020v2 DZ lookup data'!$A:$AA,21,FALSE)))</f>
        <v> </v>
      </c>
      <c r="D938" s="29" t="str">
        <f>IF($A938="Enter data zone code", " ",IF(ISNA(VLOOKUP($A938,'SIMD 2020v2 DZ lookup data'!$A:$AA,3,FALSE)),"not found",VLOOKUP($A938,'SIMD 2020v2 DZ lookup data'!$A:$AA,3,FALSE)))</f>
        <v> </v>
      </c>
      <c r="E938" s="29" t="str">
        <f>IF($A938="Enter data zone code", " ",IF(ISNA(VLOOKUP($A938,'SIMD 2020v2 DZ lookup data'!$A:$AA,4,FALSE)),"not found",VLOOKUP($A938,'SIMD 2020v2 DZ lookup data'!$A:$AA,4,FALSE)))</f>
        <v> </v>
      </c>
      <c r="F938" s="29" t="str">
        <f>IF($A938="Enter data zone code", " ",IF(ISNA(VLOOKUP($A938,'SIMD 2020v2 DZ lookup data'!$A:$AA,5,FALSE)),"not found",VLOOKUP($A938,'SIMD 2020v2 DZ lookup data'!$A:$AA,5,FALSE)))</f>
        <v> </v>
      </c>
      <c r="G938" s="29" t="str">
        <f>IF($A938="Enter data zone code", " ",IF(ISNA(VLOOKUP($A938,'SIMD 2020v2 DZ lookup data'!$A:$AA,6,FALSE)),"not found",VLOOKUP($A938,'SIMD 2020v2 DZ lookup data'!$A:$AA,6,FALSE)))</f>
        <v> </v>
      </c>
      <c r="H938" s="30" t="str">
        <f>IF($A938="Enter data zone code", " ",IF(ISNA(VLOOKUP($A938,'SIMD 2020v2 DZ lookup data'!$A:$AA,8,FALSE)),"not found",VLOOKUP($A938,'SIMD 2020v2 DZ lookup data'!$A:$AA,7,FALSE)))</f>
        <v> </v>
      </c>
      <c r="I938" s="30" t="str">
        <f>IF($A938="Enter data zone code", " ",IF(ISNA(VLOOKUP($A938,'SIMD 2020v2 DZ lookup data'!$A:$AA,7,FALSE)),"not found",VLOOKUP($A938,'SIMD 2020v2 DZ lookup data'!$A:$AA,8,FALSE)))</f>
        <v> </v>
      </c>
      <c r="J938" s="30" t="str">
        <f>IF($A938="Enter data zone code", " ",IF(ISNA(VLOOKUP($A938,'SIMD 2020v2 DZ lookup data'!$A:$AA,9,FALSE)),"not found",VLOOKUP($A938,'SIMD 2020v2 DZ lookup data'!$A:$AA,9,FALSE)))</f>
        <v> </v>
      </c>
      <c r="K938" s="30" t="str">
        <f>IF($A938="Enter data zone code", " ",IF(ISNA(VLOOKUP($A938,'SIMD 2020v2 DZ lookup data'!$A:$AA,10,FALSE)),"not found",VLOOKUP($A938,'SIMD 2020v2 DZ lookup data'!$A:$AA,10,FALSE)))</f>
        <v> </v>
      </c>
      <c r="L938" s="30" t="str">
        <f>IF($A938="Enter data zone code", " ",IF(ISNA(VLOOKUP($A938,'SIMD 2020v2 DZ lookup data'!$A:$AA,11,FALSE)),"not found",VLOOKUP($A938,'SIMD 2020v2 DZ lookup data'!$A:$AA,11,FALSE)))</f>
        <v> </v>
      </c>
      <c r="M938" s="30" t="str">
        <f>IF($A938="Enter data zone code", " ",IF(ISNA(VLOOKUP($A938,'SIMD 2020v2 DZ lookup data'!$A:$AA,12,FALSE)),"not found",VLOOKUP($A938,'SIMD 2020v2 DZ lookup data'!$A:$AA,12,FALSE)))</f>
        <v> </v>
      </c>
      <c r="N938" s="30" t="str">
        <f>IF($A938="Enter data zone code", " ",IF(ISNA(VLOOKUP($A938,'SIMD 2020v2 DZ lookup data'!$A:$AA,13,FALSE)),"not found",VLOOKUP($A938,'SIMD 2020v2 DZ lookup data'!$A:$AA,13,FALSE)))</f>
        <v> </v>
      </c>
      <c r="O938" s="31" t="str">
        <f>IF($A938="Enter data zone code", " ",IF(ISNA(VLOOKUP($A938,'SIMD 2020v2 DZ lookup data'!$A:$AA,14,FALSE)),"not found",VLOOKUP($A938,'SIMD 2020v2 DZ lookup data'!$A:$AA,14,FALSE)))</f>
        <v> </v>
      </c>
      <c r="P938" s="31" t="str">
        <f>IF($A938="Enter data zone code", " ",IF(ISNA(VLOOKUP($A938,'SIMD 2020v2 DZ lookup data'!$A:$AA,15,FALSE)),"not found",VLOOKUP($A938,'SIMD 2020v2 DZ lookup data'!$A:$AA,15,FALSE)))</f>
        <v> </v>
      </c>
      <c r="Q938" s="37" t="str">
        <f>IF($A938="Enter data zone code", " ",IF(ISNA(VLOOKUP($A938,'SIMD 2020v2 DZ lookup data'!$A:$AA,17,FALSE)),"not found",VLOOKUP($A938,'SIMD 2020v2 DZ lookup data'!$A:$AA,17,FALSE)))</f>
        <v> </v>
      </c>
      <c r="R938" s="36" t="str">
        <f>IF($A938="Enter data zone code", " ",IF(ISNA(VLOOKUP($A938,'SIMD 2020v2 DZ lookup data'!$A:$AA,19,FALSE)),"not found",VLOOKUP($A938,'SIMD 2020v2 DZ lookup data'!$A:$AA,19,FALSE)))</f>
        <v> </v>
      </c>
      <c r="S938" s="36" t="str">
        <f>IF($A938="Enter data zone code", " ",IF(ISNA(VLOOKUP($A938,'SIMD 2020v2 DZ lookup data'!$A:$AA,23,FALSE)),"not found",VLOOKUP($A938,'SIMD 2020v2 DZ lookup data'!$A:$AA,23,FALSE)))</f>
        <v> </v>
      </c>
      <c r="T938" s="36" t="str">
        <f>IF($A938="Enter data zone code", " ",IF(ISNA(VLOOKUP($A938,'SIMD 2020v2 DZ lookup data'!$A:$AA,25,FALSE)),"not found",VLOOKUP($A938,'SIMD 2020v2 DZ lookup data'!$A:$AA,25,FALSE)))</f>
        <v> </v>
      </c>
      <c r="U938" s="38" t="str">
        <f>IF($A938="Enter data zone code", " ",IF(ISNA(VLOOKUP($A938,'SIMD 2020v2 DZ lookup data'!$A:$AA,27,FALSE)),"not found",VLOOKUP($A938,'SIMD 2020v2 DZ lookup data'!$A:$AA,27,FALSE)))</f>
        <v> </v>
      </c>
    </row>
    <row r="939" ht="15.75" customHeight="1">
      <c r="A939" s="35" t="s">
        <v>89</v>
      </c>
      <c r="B939" s="36" t="str">
        <f>IF($A939="Enter data zone code", " ",IF(ISNA(VLOOKUP($A939,'SIMD 2020v2 DZ lookup data'!$A:$AA,2,FALSE)),"not found",VLOOKUP($A939,'SIMD 2020v2 DZ lookup data'!$A:$AA,2,FALSE)))</f>
        <v> </v>
      </c>
      <c r="C939" s="36" t="str">
        <f>IF($A939="Enter data zone code", " ",IF(ISNA(VLOOKUP($A939,'SIMD 2020v2 DZ lookup data'!$A:$AA,21,FALSE)),"not found",VLOOKUP($A939,'SIMD 2020v2 DZ lookup data'!$A:$AA,21,FALSE)))</f>
        <v> </v>
      </c>
      <c r="D939" s="29" t="str">
        <f>IF($A939="Enter data zone code", " ",IF(ISNA(VLOOKUP($A939,'SIMD 2020v2 DZ lookup data'!$A:$AA,3,FALSE)),"not found",VLOOKUP($A939,'SIMD 2020v2 DZ lookup data'!$A:$AA,3,FALSE)))</f>
        <v> </v>
      </c>
      <c r="E939" s="29" t="str">
        <f>IF($A939="Enter data zone code", " ",IF(ISNA(VLOOKUP($A939,'SIMD 2020v2 DZ lookup data'!$A:$AA,4,FALSE)),"not found",VLOOKUP($A939,'SIMD 2020v2 DZ lookup data'!$A:$AA,4,FALSE)))</f>
        <v> </v>
      </c>
      <c r="F939" s="29" t="str">
        <f>IF($A939="Enter data zone code", " ",IF(ISNA(VLOOKUP($A939,'SIMD 2020v2 DZ lookup data'!$A:$AA,5,FALSE)),"not found",VLOOKUP($A939,'SIMD 2020v2 DZ lookup data'!$A:$AA,5,FALSE)))</f>
        <v> </v>
      </c>
      <c r="G939" s="29" t="str">
        <f>IF($A939="Enter data zone code", " ",IF(ISNA(VLOOKUP($A939,'SIMD 2020v2 DZ lookup data'!$A:$AA,6,FALSE)),"not found",VLOOKUP($A939,'SIMD 2020v2 DZ lookup data'!$A:$AA,6,FALSE)))</f>
        <v> </v>
      </c>
      <c r="H939" s="30" t="str">
        <f>IF($A939="Enter data zone code", " ",IF(ISNA(VLOOKUP($A939,'SIMD 2020v2 DZ lookup data'!$A:$AA,8,FALSE)),"not found",VLOOKUP($A939,'SIMD 2020v2 DZ lookup data'!$A:$AA,7,FALSE)))</f>
        <v> </v>
      </c>
      <c r="I939" s="30" t="str">
        <f>IF($A939="Enter data zone code", " ",IF(ISNA(VLOOKUP($A939,'SIMD 2020v2 DZ lookup data'!$A:$AA,7,FALSE)),"not found",VLOOKUP($A939,'SIMD 2020v2 DZ lookup data'!$A:$AA,8,FALSE)))</f>
        <v> </v>
      </c>
      <c r="J939" s="30" t="str">
        <f>IF($A939="Enter data zone code", " ",IF(ISNA(VLOOKUP($A939,'SIMD 2020v2 DZ lookup data'!$A:$AA,9,FALSE)),"not found",VLOOKUP($A939,'SIMD 2020v2 DZ lookup data'!$A:$AA,9,FALSE)))</f>
        <v> </v>
      </c>
      <c r="K939" s="30" t="str">
        <f>IF($A939="Enter data zone code", " ",IF(ISNA(VLOOKUP($A939,'SIMD 2020v2 DZ lookup data'!$A:$AA,10,FALSE)),"not found",VLOOKUP($A939,'SIMD 2020v2 DZ lookup data'!$A:$AA,10,FALSE)))</f>
        <v> </v>
      </c>
      <c r="L939" s="30" t="str">
        <f>IF($A939="Enter data zone code", " ",IF(ISNA(VLOOKUP($A939,'SIMD 2020v2 DZ lookup data'!$A:$AA,11,FALSE)),"not found",VLOOKUP($A939,'SIMD 2020v2 DZ lookup data'!$A:$AA,11,FALSE)))</f>
        <v> </v>
      </c>
      <c r="M939" s="30" t="str">
        <f>IF($A939="Enter data zone code", " ",IF(ISNA(VLOOKUP($A939,'SIMD 2020v2 DZ lookup data'!$A:$AA,12,FALSE)),"not found",VLOOKUP($A939,'SIMD 2020v2 DZ lookup data'!$A:$AA,12,FALSE)))</f>
        <v> </v>
      </c>
      <c r="N939" s="30" t="str">
        <f>IF($A939="Enter data zone code", " ",IF(ISNA(VLOOKUP($A939,'SIMD 2020v2 DZ lookup data'!$A:$AA,13,FALSE)),"not found",VLOOKUP($A939,'SIMD 2020v2 DZ lookup data'!$A:$AA,13,FALSE)))</f>
        <v> </v>
      </c>
      <c r="O939" s="31" t="str">
        <f>IF($A939="Enter data zone code", " ",IF(ISNA(VLOOKUP($A939,'SIMD 2020v2 DZ lookup data'!$A:$AA,14,FALSE)),"not found",VLOOKUP($A939,'SIMD 2020v2 DZ lookup data'!$A:$AA,14,FALSE)))</f>
        <v> </v>
      </c>
      <c r="P939" s="31" t="str">
        <f>IF($A939="Enter data zone code", " ",IF(ISNA(VLOOKUP($A939,'SIMD 2020v2 DZ lookup data'!$A:$AA,15,FALSE)),"not found",VLOOKUP($A939,'SIMD 2020v2 DZ lookup data'!$A:$AA,15,FALSE)))</f>
        <v> </v>
      </c>
      <c r="Q939" s="37" t="str">
        <f>IF($A939="Enter data zone code", " ",IF(ISNA(VLOOKUP($A939,'SIMD 2020v2 DZ lookup data'!$A:$AA,17,FALSE)),"not found",VLOOKUP($A939,'SIMD 2020v2 DZ lookup data'!$A:$AA,17,FALSE)))</f>
        <v> </v>
      </c>
      <c r="R939" s="36" t="str">
        <f>IF($A939="Enter data zone code", " ",IF(ISNA(VLOOKUP($A939,'SIMD 2020v2 DZ lookup data'!$A:$AA,19,FALSE)),"not found",VLOOKUP($A939,'SIMD 2020v2 DZ lookup data'!$A:$AA,19,FALSE)))</f>
        <v> </v>
      </c>
      <c r="S939" s="36" t="str">
        <f>IF($A939="Enter data zone code", " ",IF(ISNA(VLOOKUP($A939,'SIMD 2020v2 DZ lookup data'!$A:$AA,23,FALSE)),"not found",VLOOKUP($A939,'SIMD 2020v2 DZ lookup data'!$A:$AA,23,FALSE)))</f>
        <v> </v>
      </c>
      <c r="T939" s="36" t="str">
        <f>IF($A939="Enter data zone code", " ",IF(ISNA(VLOOKUP($A939,'SIMD 2020v2 DZ lookup data'!$A:$AA,25,FALSE)),"not found",VLOOKUP($A939,'SIMD 2020v2 DZ lookup data'!$A:$AA,25,FALSE)))</f>
        <v> </v>
      </c>
      <c r="U939" s="38" t="str">
        <f>IF($A939="Enter data zone code", " ",IF(ISNA(VLOOKUP($A939,'SIMD 2020v2 DZ lookup data'!$A:$AA,27,FALSE)),"not found",VLOOKUP($A939,'SIMD 2020v2 DZ lookup data'!$A:$AA,27,FALSE)))</f>
        <v> </v>
      </c>
    </row>
    <row r="940" ht="15.75" customHeight="1">
      <c r="A940" s="35" t="s">
        <v>89</v>
      </c>
      <c r="B940" s="36" t="str">
        <f>IF($A940="Enter data zone code", " ",IF(ISNA(VLOOKUP($A940,'SIMD 2020v2 DZ lookup data'!$A:$AA,2,FALSE)),"not found",VLOOKUP($A940,'SIMD 2020v2 DZ lookup data'!$A:$AA,2,FALSE)))</f>
        <v> </v>
      </c>
      <c r="C940" s="36" t="str">
        <f>IF($A940="Enter data zone code", " ",IF(ISNA(VLOOKUP($A940,'SIMD 2020v2 DZ lookup data'!$A:$AA,21,FALSE)),"not found",VLOOKUP($A940,'SIMD 2020v2 DZ lookup data'!$A:$AA,21,FALSE)))</f>
        <v> </v>
      </c>
      <c r="D940" s="29" t="str">
        <f>IF($A940="Enter data zone code", " ",IF(ISNA(VLOOKUP($A940,'SIMD 2020v2 DZ lookup data'!$A:$AA,3,FALSE)),"not found",VLOOKUP($A940,'SIMD 2020v2 DZ lookup data'!$A:$AA,3,FALSE)))</f>
        <v> </v>
      </c>
      <c r="E940" s="29" t="str">
        <f>IF($A940="Enter data zone code", " ",IF(ISNA(VLOOKUP($A940,'SIMD 2020v2 DZ lookup data'!$A:$AA,4,FALSE)),"not found",VLOOKUP($A940,'SIMD 2020v2 DZ lookup data'!$A:$AA,4,FALSE)))</f>
        <v> </v>
      </c>
      <c r="F940" s="29" t="str">
        <f>IF($A940="Enter data zone code", " ",IF(ISNA(VLOOKUP($A940,'SIMD 2020v2 DZ lookup data'!$A:$AA,5,FALSE)),"not found",VLOOKUP($A940,'SIMD 2020v2 DZ lookup data'!$A:$AA,5,FALSE)))</f>
        <v> </v>
      </c>
      <c r="G940" s="29" t="str">
        <f>IF($A940="Enter data zone code", " ",IF(ISNA(VLOOKUP($A940,'SIMD 2020v2 DZ lookup data'!$A:$AA,6,FALSE)),"not found",VLOOKUP($A940,'SIMD 2020v2 DZ lookup data'!$A:$AA,6,FALSE)))</f>
        <v> </v>
      </c>
      <c r="H940" s="30" t="str">
        <f>IF($A940="Enter data zone code", " ",IF(ISNA(VLOOKUP($A940,'SIMD 2020v2 DZ lookup data'!$A:$AA,8,FALSE)),"not found",VLOOKUP($A940,'SIMD 2020v2 DZ lookup data'!$A:$AA,7,FALSE)))</f>
        <v> </v>
      </c>
      <c r="I940" s="30" t="str">
        <f>IF($A940="Enter data zone code", " ",IF(ISNA(VLOOKUP($A940,'SIMD 2020v2 DZ lookup data'!$A:$AA,7,FALSE)),"not found",VLOOKUP($A940,'SIMD 2020v2 DZ lookup data'!$A:$AA,8,FALSE)))</f>
        <v> </v>
      </c>
      <c r="J940" s="30" t="str">
        <f>IF($A940="Enter data zone code", " ",IF(ISNA(VLOOKUP($A940,'SIMD 2020v2 DZ lookup data'!$A:$AA,9,FALSE)),"not found",VLOOKUP($A940,'SIMD 2020v2 DZ lookup data'!$A:$AA,9,FALSE)))</f>
        <v> </v>
      </c>
      <c r="K940" s="30" t="str">
        <f>IF($A940="Enter data zone code", " ",IF(ISNA(VLOOKUP($A940,'SIMD 2020v2 DZ lookup data'!$A:$AA,10,FALSE)),"not found",VLOOKUP($A940,'SIMD 2020v2 DZ lookup data'!$A:$AA,10,FALSE)))</f>
        <v> </v>
      </c>
      <c r="L940" s="30" t="str">
        <f>IF($A940="Enter data zone code", " ",IF(ISNA(VLOOKUP($A940,'SIMD 2020v2 DZ lookup data'!$A:$AA,11,FALSE)),"not found",VLOOKUP($A940,'SIMD 2020v2 DZ lookup data'!$A:$AA,11,FALSE)))</f>
        <v> </v>
      </c>
      <c r="M940" s="30" t="str">
        <f>IF($A940="Enter data zone code", " ",IF(ISNA(VLOOKUP($A940,'SIMD 2020v2 DZ lookup data'!$A:$AA,12,FALSE)),"not found",VLOOKUP($A940,'SIMD 2020v2 DZ lookup data'!$A:$AA,12,FALSE)))</f>
        <v> </v>
      </c>
      <c r="N940" s="30" t="str">
        <f>IF($A940="Enter data zone code", " ",IF(ISNA(VLOOKUP($A940,'SIMD 2020v2 DZ lookup data'!$A:$AA,13,FALSE)),"not found",VLOOKUP($A940,'SIMD 2020v2 DZ lookup data'!$A:$AA,13,FALSE)))</f>
        <v> </v>
      </c>
      <c r="O940" s="31" t="str">
        <f>IF($A940="Enter data zone code", " ",IF(ISNA(VLOOKUP($A940,'SIMD 2020v2 DZ lookup data'!$A:$AA,14,FALSE)),"not found",VLOOKUP($A940,'SIMD 2020v2 DZ lookup data'!$A:$AA,14,FALSE)))</f>
        <v> </v>
      </c>
      <c r="P940" s="31" t="str">
        <f>IF($A940="Enter data zone code", " ",IF(ISNA(VLOOKUP($A940,'SIMD 2020v2 DZ lookup data'!$A:$AA,15,FALSE)),"not found",VLOOKUP($A940,'SIMD 2020v2 DZ lookup data'!$A:$AA,15,FALSE)))</f>
        <v> </v>
      </c>
      <c r="Q940" s="37" t="str">
        <f>IF($A940="Enter data zone code", " ",IF(ISNA(VLOOKUP($A940,'SIMD 2020v2 DZ lookup data'!$A:$AA,17,FALSE)),"not found",VLOOKUP($A940,'SIMD 2020v2 DZ lookup data'!$A:$AA,17,FALSE)))</f>
        <v> </v>
      </c>
      <c r="R940" s="36" t="str">
        <f>IF($A940="Enter data zone code", " ",IF(ISNA(VLOOKUP($A940,'SIMD 2020v2 DZ lookup data'!$A:$AA,19,FALSE)),"not found",VLOOKUP($A940,'SIMD 2020v2 DZ lookup data'!$A:$AA,19,FALSE)))</f>
        <v> </v>
      </c>
      <c r="S940" s="36" t="str">
        <f>IF($A940="Enter data zone code", " ",IF(ISNA(VLOOKUP($A940,'SIMD 2020v2 DZ lookup data'!$A:$AA,23,FALSE)),"not found",VLOOKUP($A940,'SIMD 2020v2 DZ lookup data'!$A:$AA,23,FALSE)))</f>
        <v> </v>
      </c>
      <c r="T940" s="36" t="str">
        <f>IF($A940="Enter data zone code", " ",IF(ISNA(VLOOKUP($A940,'SIMD 2020v2 DZ lookup data'!$A:$AA,25,FALSE)),"not found",VLOOKUP($A940,'SIMD 2020v2 DZ lookup data'!$A:$AA,25,FALSE)))</f>
        <v> </v>
      </c>
      <c r="U940" s="38" t="str">
        <f>IF($A940="Enter data zone code", " ",IF(ISNA(VLOOKUP($A940,'SIMD 2020v2 DZ lookup data'!$A:$AA,27,FALSE)),"not found",VLOOKUP($A940,'SIMD 2020v2 DZ lookup data'!$A:$AA,27,FALSE)))</f>
        <v> </v>
      </c>
    </row>
    <row r="941" ht="15.75" customHeight="1">
      <c r="A941" s="35" t="s">
        <v>89</v>
      </c>
      <c r="B941" s="36" t="str">
        <f>IF($A941="Enter data zone code", " ",IF(ISNA(VLOOKUP($A941,'SIMD 2020v2 DZ lookup data'!$A:$AA,2,FALSE)),"not found",VLOOKUP($A941,'SIMD 2020v2 DZ lookup data'!$A:$AA,2,FALSE)))</f>
        <v> </v>
      </c>
      <c r="C941" s="36" t="str">
        <f>IF($A941="Enter data zone code", " ",IF(ISNA(VLOOKUP($A941,'SIMD 2020v2 DZ lookup data'!$A:$AA,21,FALSE)),"not found",VLOOKUP($A941,'SIMD 2020v2 DZ lookup data'!$A:$AA,21,FALSE)))</f>
        <v> </v>
      </c>
      <c r="D941" s="29" t="str">
        <f>IF($A941="Enter data zone code", " ",IF(ISNA(VLOOKUP($A941,'SIMD 2020v2 DZ lookup data'!$A:$AA,3,FALSE)),"not found",VLOOKUP($A941,'SIMD 2020v2 DZ lookup data'!$A:$AA,3,FALSE)))</f>
        <v> </v>
      </c>
      <c r="E941" s="29" t="str">
        <f>IF($A941="Enter data zone code", " ",IF(ISNA(VLOOKUP($A941,'SIMD 2020v2 DZ lookup data'!$A:$AA,4,FALSE)),"not found",VLOOKUP($A941,'SIMD 2020v2 DZ lookup data'!$A:$AA,4,FALSE)))</f>
        <v> </v>
      </c>
      <c r="F941" s="29" t="str">
        <f>IF($A941="Enter data zone code", " ",IF(ISNA(VLOOKUP($A941,'SIMD 2020v2 DZ lookup data'!$A:$AA,5,FALSE)),"not found",VLOOKUP($A941,'SIMD 2020v2 DZ lookup data'!$A:$AA,5,FALSE)))</f>
        <v> </v>
      </c>
      <c r="G941" s="29" t="str">
        <f>IF($A941="Enter data zone code", " ",IF(ISNA(VLOOKUP($A941,'SIMD 2020v2 DZ lookup data'!$A:$AA,6,FALSE)),"not found",VLOOKUP($A941,'SIMD 2020v2 DZ lookup data'!$A:$AA,6,FALSE)))</f>
        <v> </v>
      </c>
      <c r="H941" s="30" t="str">
        <f>IF($A941="Enter data zone code", " ",IF(ISNA(VLOOKUP($A941,'SIMD 2020v2 DZ lookup data'!$A:$AA,8,FALSE)),"not found",VLOOKUP($A941,'SIMD 2020v2 DZ lookup data'!$A:$AA,7,FALSE)))</f>
        <v> </v>
      </c>
      <c r="I941" s="30" t="str">
        <f>IF($A941="Enter data zone code", " ",IF(ISNA(VLOOKUP($A941,'SIMD 2020v2 DZ lookup data'!$A:$AA,7,FALSE)),"not found",VLOOKUP($A941,'SIMD 2020v2 DZ lookup data'!$A:$AA,8,FALSE)))</f>
        <v> </v>
      </c>
      <c r="J941" s="30" t="str">
        <f>IF($A941="Enter data zone code", " ",IF(ISNA(VLOOKUP($A941,'SIMD 2020v2 DZ lookup data'!$A:$AA,9,FALSE)),"not found",VLOOKUP($A941,'SIMD 2020v2 DZ lookup data'!$A:$AA,9,FALSE)))</f>
        <v> </v>
      </c>
      <c r="K941" s="30" t="str">
        <f>IF($A941="Enter data zone code", " ",IF(ISNA(VLOOKUP($A941,'SIMD 2020v2 DZ lookup data'!$A:$AA,10,FALSE)),"not found",VLOOKUP($A941,'SIMD 2020v2 DZ lookup data'!$A:$AA,10,FALSE)))</f>
        <v> </v>
      </c>
      <c r="L941" s="30" t="str">
        <f>IF($A941="Enter data zone code", " ",IF(ISNA(VLOOKUP($A941,'SIMD 2020v2 DZ lookup data'!$A:$AA,11,FALSE)),"not found",VLOOKUP($A941,'SIMD 2020v2 DZ lookup data'!$A:$AA,11,FALSE)))</f>
        <v> </v>
      </c>
      <c r="M941" s="30" t="str">
        <f>IF($A941="Enter data zone code", " ",IF(ISNA(VLOOKUP($A941,'SIMD 2020v2 DZ lookup data'!$A:$AA,12,FALSE)),"not found",VLOOKUP($A941,'SIMD 2020v2 DZ lookup data'!$A:$AA,12,FALSE)))</f>
        <v> </v>
      </c>
      <c r="N941" s="30" t="str">
        <f>IF($A941="Enter data zone code", " ",IF(ISNA(VLOOKUP($A941,'SIMD 2020v2 DZ lookup data'!$A:$AA,13,FALSE)),"not found",VLOOKUP($A941,'SIMD 2020v2 DZ lookup data'!$A:$AA,13,FALSE)))</f>
        <v> </v>
      </c>
      <c r="O941" s="31" t="str">
        <f>IF($A941="Enter data zone code", " ",IF(ISNA(VLOOKUP($A941,'SIMD 2020v2 DZ lookup data'!$A:$AA,14,FALSE)),"not found",VLOOKUP($A941,'SIMD 2020v2 DZ lookup data'!$A:$AA,14,FALSE)))</f>
        <v> </v>
      </c>
      <c r="P941" s="31" t="str">
        <f>IF($A941="Enter data zone code", " ",IF(ISNA(VLOOKUP($A941,'SIMD 2020v2 DZ lookup data'!$A:$AA,15,FALSE)),"not found",VLOOKUP($A941,'SIMD 2020v2 DZ lookup data'!$A:$AA,15,FALSE)))</f>
        <v> </v>
      </c>
      <c r="Q941" s="37" t="str">
        <f>IF($A941="Enter data zone code", " ",IF(ISNA(VLOOKUP($A941,'SIMD 2020v2 DZ lookup data'!$A:$AA,17,FALSE)),"not found",VLOOKUP($A941,'SIMD 2020v2 DZ lookup data'!$A:$AA,17,FALSE)))</f>
        <v> </v>
      </c>
      <c r="R941" s="36" t="str">
        <f>IF($A941="Enter data zone code", " ",IF(ISNA(VLOOKUP($A941,'SIMD 2020v2 DZ lookup data'!$A:$AA,19,FALSE)),"not found",VLOOKUP($A941,'SIMD 2020v2 DZ lookup data'!$A:$AA,19,FALSE)))</f>
        <v> </v>
      </c>
      <c r="S941" s="36" t="str">
        <f>IF($A941="Enter data zone code", " ",IF(ISNA(VLOOKUP($A941,'SIMD 2020v2 DZ lookup data'!$A:$AA,23,FALSE)),"not found",VLOOKUP($A941,'SIMD 2020v2 DZ lookup data'!$A:$AA,23,FALSE)))</f>
        <v> </v>
      </c>
      <c r="T941" s="36" t="str">
        <f>IF($A941="Enter data zone code", " ",IF(ISNA(VLOOKUP($A941,'SIMD 2020v2 DZ lookup data'!$A:$AA,25,FALSE)),"not found",VLOOKUP($A941,'SIMD 2020v2 DZ lookup data'!$A:$AA,25,FALSE)))</f>
        <v> </v>
      </c>
      <c r="U941" s="38" t="str">
        <f>IF($A941="Enter data zone code", " ",IF(ISNA(VLOOKUP($A941,'SIMD 2020v2 DZ lookup data'!$A:$AA,27,FALSE)),"not found",VLOOKUP($A941,'SIMD 2020v2 DZ lookup data'!$A:$AA,27,FALSE)))</f>
        <v> </v>
      </c>
    </row>
    <row r="942" ht="15.75" customHeight="1">
      <c r="A942" s="35" t="s">
        <v>89</v>
      </c>
      <c r="B942" s="36" t="str">
        <f>IF($A942="Enter data zone code", " ",IF(ISNA(VLOOKUP($A942,'SIMD 2020v2 DZ lookup data'!$A:$AA,2,FALSE)),"not found",VLOOKUP($A942,'SIMD 2020v2 DZ lookup data'!$A:$AA,2,FALSE)))</f>
        <v> </v>
      </c>
      <c r="C942" s="36" t="str">
        <f>IF($A942="Enter data zone code", " ",IF(ISNA(VLOOKUP($A942,'SIMD 2020v2 DZ lookup data'!$A:$AA,21,FALSE)),"not found",VLOOKUP($A942,'SIMD 2020v2 DZ lookup data'!$A:$AA,21,FALSE)))</f>
        <v> </v>
      </c>
      <c r="D942" s="29" t="str">
        <f>IF($A942="Enter data zone code", " ",IF(ISNA(VLOOKUP($A942,'SIMD 2020v2 DZ lookup data'!$A:$AA,3,FALSE)),"not found",VLOOKUP($A942,'SIMD 2020v2 DZ lookup data'!$A:$AA,3,FALSE)))</f>
        <v> </v>
      </c>
      <c r="E942" s="29" t="str">
        <f>IF($A942="Enter data zone code", " ",IF(ISNA(VLOOKUP($A942,'SIMD 2020v2 DZ lookup data'!$A:$AA,4,FALSE)),"not found",VLOOKUP($A942,'SIMD 2020v2 DZ lookup data'!$A:$AA,4,FALSE)))</f>
        <v> </v>
      </c>
      <c r="F942" s="29" t="str">
        <f>IF($A942="Enter data zone code", " ",IF(ISNA(VLOOKUP($A942,'SIMD 2020v2 DZ lookup data'!$A:$AA,5,FALSE)),"not found",VLOOKUP($A942,'SIMD 2020v2 DZ lookup data'!$A:$AA,5,FALSE)))</f>
        <v> </v>
      </c>
      <c r="G942" s="29" t="str">
        <f>IF($A942="Enter data zone code", " ",IF(ISNA(VLOOKUP($A942,'SIMD 2020v2 DZ lookup data'!$A:$AA,6,FALSE)),"not found",VLOOKUP($A942,'SIMD 2020v2 DZ lookup data'!$A:$AA,6,FALSE)))</f>
        <v> </v>
      </c>
      <c r="H942" s="30" t="str">
        <f>IF($A942="Enter data zone code", " ",IF(ISNA(VLOOKUP($A942,'SIMD 2020v2 DZ lookup data'!$A:$AA,8,FALSE)),"not found",VLOOKUP($A942,'SIMD 2020v2 DZ lookup data'!$A:$AA,7,FALSE)))</f>
        <v> </v>
      </c>
      <c r="I942" s="30" t="str">
        <f>IF($A942="Enter data zone code", " ",IF(ISNA(VLOOKUP($A942,'SIMD 2020v2 DZ lookup data'!$A:$AA,7,FALSE)),"not found",VLOOKUP($A942,'SIMD 2020v2 DZ lookup data'!$A:$AA,8,FALSE)))</f>
        <v> </v>
      </c>
      <c r="J942" s="30" t="str">
        <f>IF($A942="Enter data zone code", " ",IF(ISNA(VLOOKUP($A942,'SIMD 2020v2 DZ lookup data'!$A:$AA,9,FALSE)),"not found",VLOOKUP($A942,'SIMD 2020v2 DZ lookup data'!$A:$AA,9,FALSE)))</f>
        <v> </v>
      </c>
      <c r="K942" s="30" t="str">
        <f>IF($A942="Enter data zone code", " ",IF(ISNA(VLOOKUP($A942,'SIMD 2020v2 DZ lookup data'!$A:$AA,10,FALSE)),"not found",VLOOKUP($A942,'SIMD 2020v2 DZ lookup data'!$A:$AA,10,FALSE)))</f>
        <v> </v>
      </c>
      <c r="L942" s="30" t="str">
        <f>IF($A942="Enter data zone code", " ",IF(ISNA(VLOOKUP($A942,'SIMD 2020v2 DZ lookup data'!$A:$AA,11,FALSE)),"not found",VLOOKUP($A942,'SIMD 2020v2 DZ lookup data'!$A:$AA,11,FALSE)))</f>
        <v> </v>
      </c>
      <c r="M942" s="30" t="str">
        <f>IF($A942="Enter data zone code", " ",IF(ISNA(VLOOKUP($A942,'SIMD 2020v2 DZ lookup data'!$A:$AA,12,FALSE)),"not found",VLOOKUP($A942,'SIMD 2020v2 DZ lookup data'!$A:$AA,12,FALSE)))</f>
        <v> </v>
      </c>
      <c r="N942" s="30" t="str">
        <f>IF($A942="Enter data zone code", " ",IF(ISNA(VLOOKUP($A942,'SIMD 2020v2 DZ lookup data'!$A:$AA,13,FALSE)),"not found",VLOOKUP($A942,'SIMD 2020v2 DZ lookup data'!$A:$AA,13,FALSE)))</f>
        <v> </v>
      </c>
      <c r="O942" s="31" t="str">
        <f>IF($A942="Enter data zone code", " ",IF(ISNA(VLOOKUP($A942,'SIMD 2020v2 DZ lookup data'!$A:$AA,14,FALSE)),"not found",VLOOKUP($A942,'SIMD 2020v2 DZ lookup data'!$A:$AA,14,FALSE)))</f>
        <v> </v>
      </c>
      <c r="P942" s="31" t="str">
        <f>IF($A942="Enter data zone code", " ",IF(ISNA(VLOOKUP($A942,'SIMD 2020v2 DZ lookup data'!$A:$AA,15,FALSE)),"not found",VLOOKUP($A942,'SIMD 2020v2 DZ lookup data'!$A:$AA,15,FALSE)))</f>
        <v> </v>
      </c>
      <c r="Q942" s="37" t="str">
        <f>IF($A942="Enter data zone code", " ",IF(ISNA(VLOOKUP($A942,'SIMD 2020v2 DZ lookup data'!$A:$AA,17,FALSE)),"not found",VLOOKUP($A942,'SIMD 2020v2 DZ lookup data'!$A:$AA,17,FALSE)))</f>
        <v> </v>
      </c>
      <c r="R942" s="36" t="str">
        <f>IF($A942="Enter data zone code", " ",IF(ISNA(VLOOKUP($A942,'SIMD 2020v2 DZ lookup data'!$A:$AA,19,FALSE)),"not found",VLOOKUP($A942,'SIMD 2020v2 DZ lookup data'!$A:$AA,19,FALSE)))</f>
        <v> </v>
      </c>
      <c r="S942" s="36" t="str">
        <f>IF($A942="Enter data zone code", " ",IF(ISNA(VLOOKUP($A942,'SIMD 2020v2 DZ lookup data'!$A:$AA,23,FALSE)),"not found",VLOOKUP($A942,'SIMD 2020v2 DZ lookup data'!$A:$AA,23,FALSE)))</f>
        <v> </v>
      </c>
      <c r="T942" s="36" t="str">
        <f>IF($A942="Enter data zone code", " ",IF(ISNA(VLOOKUP($A942,'SIMD 2020v2 DZ lookup data'!$A:$AA,25,FALSE)),"not found",VLOOKUP($A942,'SIMD 2020v2 DZ lookup data'!$A:$AA,25,FALSE)))</f>
        <v> </v>
      </c>
      <c r="U942" s="38" t="str">
        <f>IF($A942="Enter data zone code", " ",IF(ISNA(VLOOKUP($A942,'SIMD 2020v2 DZ lookup data'!$A:$AA,27,FALSE)),"not found",VLOOKUP($A942,'SIMD 2020v2 DZ lookup data'!$A:$AA,27,FALSE)))</f>
        <v> </v>
      </c>
    </row>
    <row r="943" ht="15.75" customHeight="1">
      <c r="A943" s="35" t="s">
        <v>89</v>
      </c>
      <c r="B943" s="36" t="str">
        <f>IF($A943="Enter data zone code", " ",IF(ISNA(VLOOKUP($A943,'SIMD 2020v2 DZ lookup data'!$A:$AA,2,FALSE)),"not found",VLOOKUP($A943,'SIMD 2020v2 DZ lookup data'!$A:$AA,2,FALSE)))</f>
        <v> </v>
      </c>
      <c r="C943" s="36" t="str">
        <f>IF($A943="Enter data zone code", " ",IF(ISNA(VLOOKUP($A943,'SIMD 2020v2 DZ lookup data'!$A:$AA,21,FALSE)),"not found",VLOOKUP($A943,'SIMD 2020v2 DZ lookup data'!$A:$AA,21,FALSE)))</f>
        <v> </v>
      </c>
      <c r="D943" s="29" t="str">
        <f>IF($A943="Enter data zone code", " ",IF(ISNA(VLOOKUP($A943,'SIMD 2020v2 DZ lookup data'!$A:$AA,3,FALSE)),"not found",VLOOKUP($A943,'SIMD 2020v2 DZ lookup data'!$A:$AA,3,FALSE)))</f>
        <v> </v>
      </c>
      <c r="E943" s="29" t="str">
        <f>IF($A943="Enter data zone code", " ",IF(ISNA(VLOOKUP($A943,'SIMD 2020v2 DZ lookup data'!$A:$AA,4,FALSE)),"not found",VLOOKUP($A943,'SIMD 2020v2 DZ lookup data'!$A:$AA,4,FALSE)))</f>
        <v> </v>
      </c>
      <c r="F943" s="29" t="str">
        <f>IF($A943="Enter data zone code", " ",IF(ISNA(VLOOKUP($A943,'SIMD 2020v2 DZ lookup data'!$A:$AA,5,FALSE)),"not found",VLOOKUP($A943,'SIMD 2020v2 DZ lookup data'!$A:$AA,5,FALSE)))</f>
        <v> </v>
      </c>
      <c r="G943" s="29" t="str">
        <f>IF($A943="Enter data zone code", " ",IF(ISNA(VLOOKUP($A943,'SIMD 2020v2 DZ lookup data'!$A:$AA,6,FALSE)),"not found",VLOOKUP($A943,'SIMD 2020v2 DZ lookup data'!$A:$AA,6,FALSE)))</f>
        <v> </v>
      </c>
      <c r="H943" s="30" t="str">
        <f>IF($A943="Enter data zone code", " ",IF(ISNA(VLOOKUP($A943,'SIMD 2020v2 DZ lookup data'!$A:$AA,8,FALSE)),"not found",VLOOKUP($A943,'SIMD 2020v2 DZ lookup data'!$A:$AA,7,FALSE)))</f>
        <v> </v>
      </c>
      <c r="I943" s="30" t="str">
        <f>IF($A943="Enter data zone code", " ",IF(ISNA(VLOOKUP($A943,'SIMD 2020v2 DZ lookup data'!$A:$AA,7,FALSE)),"not found",VLOOKUP($A943,'SIMD 2020v2 DZ lookup data'!$A:$AA,8,FALSE)))</f>
        <v> </v>
      </c>
      <c r="J943" s="30" t="str">
        <f>IF($A943="Enter data zone code", " ",IF(ISNA(VLOOKUP($A943,'SIMD 2020v2 DZ lookup data'!$A:$AA,9,FALSE)),"not found",VLOOKUP($A943,'SIMD 2020v2 DZ lookup data'!$A:$AA,9,FALSE)))</f>
        <v> </v>
      </c>
      <c r="K943" s="30" t="str">
        <f>IF($A943="Enter data zone code", " ",IF(ISNA(VLOOKUP($A943,'SIMD 2020v2 DZ lookup data'!$A:$AA,10,FALSE)),"not found",VLOOKUP($A943,'SIMD 2020v2 DZ lookup data'!$A:$AA,10,FALSE)))</f>
        <v> </v>
      </c>
      <c r="L943" s="30" t="str">
        <f>IF($A943="Enter data zone code", " ",IF(ISNA(VLOOKUP($A943,'SIMD 2020v2 DZ lookup data'!$A:$AA,11,FALSE)),"not found",VLOOKUP($A943,'SIMD 2020v2 DZ lookup data'!$A:$AA,11,FALSE)))</f>
        <v> </v>
      </c>
      <c r="M943" s="30" t="str">
        <f>IF($A943="Enter data zone code", " ",IF(ISNA(VLOOKUP($A943,'SIMD 2020v2 DZ lookup data'!$A:$AA,12,FALSE)),"not found",VLOOKUP($A943,'SIMD 2020v2 DZ lookup data'!$A:$AA,12,FALSE)))</f>
        <v> </v>
      </c>
      <c r="N943" s="30" t="str">
        <f>IF($A943="Enter data zone code", " ",IF(ISNA(VLOOKUP($A943,'SIMD 2020v2 DZ lookup data'!$A:$AA,13,FALSE)),"not found",VLOOKUP($A943,'SIMD 2020v2 DZ lookup data'!$A:$AA,13,FALSE)))</f>
        <v> </v>
      </c>
      <c r="O943" s="31" t="str">
        <f>IF($A943="Enter data zone code", " ",IF(ISNA(VLOOKUP($A943,'SIMD 2020v2 DZ lookup data'!$A:$AA,14,FALSE)),"not found",VLOOKUP($A943,'SIMD 2020v2 DZ lookup data'!$A:$AA,14,FALSE)))</f>
        <v> </v>
      </c>
      <c r="P943" s="31" t="str">
        <f>IF($A943="Enter data zone code", " ",IF(ISNA(VLOOKUP($A943,'SIMD 2020v2 DZ lookup data'!$A:$AA,15,FALSE)),"not found",VLOOKUP($A943,'SIMD 2020v2 DZ lookup data'!$A:$AA,15,FALSE)))</f>
        <v> </v>
      </c>
      <c r="Q943" s="37" t="str">
        <f>IF($A943="Enter data zone code", " ",IF(ISNA(VLOOKUP($A943,'SIMD 2020v2 DZ lookup data'!$A:$AA,17,FALSE)),"not found",VLOOKUP($A943,'SIMD 2020v2 DZ lookup data'!$A:$AA,17,FALSE)))</f>
        <v> </v>
      </c>
      <c r="R943" s="36" t="str">
        <f>IF($A943="Enter data zone code", " ",IF(ISNA(VLOOKUP($A943,'SIMD 2020v2 DZ lookup data'!$A:$AA,19,FALSE)),"not found",VLOOKUP($A943,'SIMD 2020v2 DZ lookup data'!$A:$AA,19,FALSE)))</f>
        <v> </v>
      </c>
      <c r="S943" s="36" t="str">
        <f>IF($A943="Enter data zone code", " ",IF(ISNA(VLOOKUP($A943,'SIMD 2020v2 DZ lookup data'!$A:$AA,23,FALSE)),"not found",VLOOKUP($A943,'SIMD 2020v2 DZ lookup data'!$A:$AA,23,FALSE)))</f>
        <v> </v>
      </c>
      <c r="T943" s="36" t="str">
        <f>IF($A943="Enter data zone code", " ",IF(ISNA(VLOOKUP($A943,'SIMD 2020v2 DZ lookup data'!$A:$AA,25,FALSE)),"not found",VLOOKUP($A943,'SIMD 2020v2 DZ lookup data'!$A:$AA,25,FALSE)))</f>
        <v> </v>
      </c>
      <c r="U943" s="38" t="str">
        <f>IF($A943="Enter data zone code", " ",IF(ISNA(VLOOKUP($A943,'SIMD 2020v2 DZ lookup data'!$A:$AA,27,FALSE)),"not found",VLOOKUP($A943,'SIMD 2020v2 DZ lookup data'!$A:$AA,27,FALSE)))</f>
        <v> </v>
      </c>
    </row>
    <row r="944" ht="15.75" customHeight="1">
      <c r="A944" s="35" t="s">
        <v>89</v>
      </c>
      <c r="B944" s="36" t="str">
        <f>IF($A944="Enter data zone code", " ",IF(ISNA(VLOOKUP($A944,'SIMD 2020v2 DZ lookup data'!$A:$AA,2,FALSE)),"not found",VLOOKUP($A944,'SIMD 2020v2 DZ lookup data'!$A:$AA,2,FALSE)))</f>
        <v> </v>
      </c>
      <c r="C944" s="36" t="str">
        <f>IF($A944="Enter data zone code", " ",IF(ISNA(VLOOKUP($A944,'SIMD 2020v2 DZ lookup data'!$A:$AA,21,FALSE)),"not found",VLOOKUP($A944,'SIMD 2020v2 DZ lookup data'!$A:$AA,21,FALSE)))</f>
        <v> </v>
      </c>
      <c r="D944" s="29" t="str">
        <f>IF($A944="Enter data zone code", " ",IF(ISNA(VLOOKUP($A944,'SIMD 2020v2 DZ lookup data'!$A:$AA,3,FALSE)),"not found",VLOOKUP($A944,'SIMD 2020v2 DZ lookup data'!$A:$AA,3,FALSE)))</f>
        <v> </v>
      </c>
      <c r="E944" s="29" t="str">
        <f>IF($A944="Enter data zone code", " ",IF(ISNA(VLOOKUP($A944,'SIMD 2020v2 DZ lookup data'!$A:$AA,4,FALSE)),"not found",VLOOKUP($A944,'SIMD 2020v2 DZ lookup data'!$A:$AA,4,FALSE)))</f>
        <v> </v>
      </c>
      <c r="F944" s="29" t="str">
        <f>IF($A944="Enter data zone code", " ",IF(ISNA(VLOOKUP($A944,'SIMD 2020v2 DZ lookup data'!$A:$AA,5,FALSE)),"not found",VLOOKUP($A944,'SIMD 2020v2 DZ lookup data'!$A:$AA,5,FALSE)))</f>
        <v> </v>
      </c>
      <c r="G944" s="29" t="str">
        <f>IF($A944="Enter data zone code", " ",IF(ISNA(VLOOKUP($A944,'SIMD 2020v2 DZ lookup data'!$A:$AA,6,FALSE)),"not found",VLOOKUP($A944,'SIMD 2020v2 DZ lookup data'!$A:$AA,6,FALSE)))</f>
        <v> </v>
      </c>
      <c r="H944" s="30" t="str">
        <f>IF($A944="Enter data zone code", " ",IF(ISNA(VLOOKUP($A944,'SIMD 2020v2 DZ lookup data'!$A:$AA,8,FALSE)),"not found",VLOOKUP($A944,'SIMD 2020v2 DZ lookup data'!$A:$AA,7,FALSE)))</f>
        <v> </v>
      </c>
      <c r="I944" s="30" t="str">
        <f>IF($A944="Enter data zone code", " ",IF(ISNA(VLOOKUP($A944,'SIMD 2020v2 DZ lookup data'!$A:$AA,7,FALSE)),"not found",VLOOKUP($A944,'SIMD 2020v2 DZ lookup data'!$A:$AA,8,FALSE)))</f>
        <v> </v>
      </c>
      <c r="J944" s="30" t="str">
        <f>IF($A944="Enter data zone code", " ",IF(ISNA(VLOOKUP($A944,'SIMD 2020v2 DZ lookup data'!$A:$AA,9,FALSE)),"not found",VLOOKUP($A944,'SIMD 2020v2 DZ lookup data'!$A:$AA,9,FALSE)))</f>
        <v> </v>
      </c>
      <c r="K944" s="30" t="str">
        <f>IF($A944="Enter data zone code", " ",IF(ISNA(VLOOKUP($A944,'SIMD 2020v2 DZ lookup data'!$A:$AA,10,FALSE)),"not found",VLOOKUP($A944,'SIMD 2020v2 DZ lookup data'!$A:$AA,10,FALSE)))</f>
        <v> </v>
      </c>
      <c r="L944" s="30" t="str">
        <f>IF($A944="Enter data zone code", " ",IF(ISNA(VLOOKUP($A944,'SIMD 2020v2 DZ lookup data'!$A:$AA,11,FALSE)),"not found",VLOOKUP($A944,'SIMD 2020v2 DZ lookup data'!$A:$AA,11,FALSE)))</f>
        <v> </v>
      </c>
      <c r="M944" s="30" t="str">
        <f>IF($A944="Enter data zone code", " ",IF(ISNA(VLOOKUP($A944,'SIMD 2020v2 DZ lookup data'!$A:$AA,12,FALSE)),"not found",VLOOKUP($A944,'SIMD 2020v2 DZ lookup data'!$A:$AA,12,FALSE)))</f>
        <v> </v>
      </c>
      <c r="N944" s="30" t="str">
        <f>IF($A944="Enter data zone code", " ",IF(ISNA(VLOOKUP($A944,'SIMD 2020v2 DZ lookup data'!$A:$AA,13,FALSE)),"not found",VLOOKUP($A944,'SIMD 2020v2 DZ lookup data'!$A:$AA,13,FALSE)))</f>
        <v> </v>
      </c>
      <c r="O944" s="31" t="str">
        <f>IF($A944="Enter data zone code", " ",IF(ISNA(VLOOKUP($A944,'SIMD 2020v2 DZ lookup data'!$A:$AA,14,FALSE)),"not found",VLOOKUP($A944,'SIMD 2020v2 DZ lookup data'!$A:$AA,14,FALSE)))</f>
        <v> </v>
      </c>
      <c r="P944" s="31" t="str">
        <f>IF($A944="Enter data zone code", " ",IF(ISNA(VLOOKUP($A944,'SIMD 2020v2 DZ lookup data'!$A:$AA,15,FALSE)),"not found",VLOOKUP($A944,'SIMD 2020v2 DZ lookup data'!$A:$AA,15,FALSE)))</f>
        <v> </v>
      </c>
      <c r="Q944" s="37" t="str">
        <f>IF($A944="Enter data zone code", " ",IF(ISNA(VLOOKUP($A944,'SIMD 2020v2 DZ lookup data'!$A:$AA,17,FALSE)),"not found",VLOOKUP($A944,'SIMD 2020v2 DZ lookup data'!$A:$AA,17,FALSE)))</f>
        <v> </v>
      </c>
      <c r="R944" s="36" t="str">
        <f>IF($A944="Enter data zone code", " ",IF(ISNA(VLOOKUP($A944,'SIMD 2020v2 DZ lookup data'!$A:$AA,19,FALSE)),"not found",VLOOKUP($A944,'SIMD 2020v2 DZ lookup data'!$A:$AA,19,FALSE)))</f>
        <v> </v>
      </c>
      <c r="S944" s="36" t="str">
        <f>IF($A944="Enter data zone code", " ",IF(ISNA(VLOOKUP($A944,'SIMD 2020v2 DZ lookup data'!$A:$AA,23,FALSE)),"not found",VLOOKUP($A944,'SIMD 2020v2 DZ lookup data'!$A:$AA,23,FALSE)))</f>
        <v> </v>
      </c>
      <c r="T944" s="36" t="str">
        <f>IF($A944="Enter data zone code", " ",IF(ISNA(VLOOKUP($A944,'SIMD 2020v2 DZ lookup data'!$A:$AA,25,FALSE)),"not found",VLOOKUP($A944,'SIMD 2020v2 DZ lookup data'!$A:$AA,25,FALSE)))</f>
        <v> </v>
      </c>
      <c r="U944" s="38" t="str">
        <f>IF($A944="Enter data zone code", " ",IF(ISNA(VLOOKUP($A944,'SIMD 2020v2 DZ lookup data'!$A:$AA,27,FALSE)),"not found",VLOOKUP($A944,'SIMD 2020v2 DZ lookup data'!$A:$AA,27,FALSE)))</f>
        <v> </v>
      </c>
    </row>
    <row r="945" ht="15.75" customHeight="1">
      <c r="A945" s="35" t="s">
        <v>89</v>
      </c>
      <c r="B945" s="36" t="str">
        <f>IF($A945="Enter data zone code", " ",IF(ISNA(VLOOKUP($A945,'SIMD 2020v2 DZ lookup data'!$A:$AA,2,FALSE)),"not found",VLOOKUP($A945,'SIMD 2020v2 DZ lookup data'!$A:$AA,2,FALSE)))</f>
        <v> </v>
      </c>
      <c r="C945" s="36" t="str">
        <f>IF($A945="Enter data zone code", " ",IF(ISNA(VLOOKUP($A945,'SIMD 2020v2 DZ lookup data'!$A:$AA,21,FALSE)),"not found",VLOOKUP($A945,'SIMD 2020v2 DZ lookup data'!$A:$AA,21,FALSE)))</f>
        <v> </v>
      </c>
      <c r="D945" s="29" t="str">
        <f>IF($A945="Enter data zone code", " ",IF(ISNA(VLOOKUP($A945,'SIMD 2020v2 DZ lookup data'!$A:$AA,3,FALSE)),"not found",VLOOKUP($A945,'SIMD 2020v2 DZ lookup data'!$A:$AA,3,FALSE)))</f>
        <v> </v>
      </c>
      <c r="E945" s="29" t="str">
        <f>IF($A945="Enter data zone code", " ",IF(ISNA(VLOOKUP($A945,'SIMD 2020v2 DZ lookup data'!$A:$AA,4,FALSE)),"not found",VLOOKUP($A945,'SIMD 2020v2 DZ lookup data'!$A:$AA,4,FALSE)))</f>
        <v> </v>
      </c>
      <c r="F945" s="29" t="str">
        <f>IF($A945="Enter data zone code", " ",IF(ISNA(VLOOKUP($A945,'SIMD 2020v2 DZ lookup data'!$A:$AA,5,FALSE)),"not found",VLOOKUP($A945,'SIMD 2020v2 DZ lookup data'!$A:$AA,5,FALSE)))</f>
        <v> </v>
      </c>
      <c r="G945" s="29" t="str">
        <f>IF($A945="Enter data zone code", " ",IF(ISNA(VLOOKUP($A945,'SIMD 2020v2 DZ lookup data'!$A:$AA,6,FALSE)),"not found",VLOOKUP($A945,'SIMD 2020v2 DZ lookup data'!$A:$AA,6,FALSE)))</f>
        <v> </v>
      </c>
      <c r="H945" s="30" t="str">
        <f>IF($A945="Enter data zone code", " ",IF(ISNA(VLOOKUP($A945,'SIMD 2020v2 DZ lookup data'!$A:$AA,8,FALSE)),"not found",VLOOKUP($A945,'SIMD 2020v2 DZ lookup data'!$A:$AA,7,FALSE)))</f>
        <v> </v>
      </c>
      <c r="I945" s="30" t="str">
        <f>IF($A945="Enter data zone code", " ",IF(ISNA(VLOOKUP($A945,'SIMD 2020v2 DZ lookup data'!$A:$AA,7,FALSE)),"not found",VLOOKUP($A945,'SIMD 2020v2 DZ lookup data'!$A:$AA,8,FALSE)))</f>
        <v> </v>
      </c>
      <c r="J945" s="30" t="str">
        <f>IF($A945="Enter data zone code", " ",IF(ISNA(VLOOKUP($A945,'SIMD 2020v2 DZ lookup data'!$A:$AA,9,FALSE)),"not found",VLOOKUP($A945,'SIMD 2020v2 DZ lookup data'!$A:$AA,9,FALSE)))</f>
        <v> </v>
      </c>
      <c r="K945" s="30" t="str">
        <f>IF($A945="Enter data zone code", " ",IF(ISNA(VLOOKUP($A945,'SIMD 2020v2 DZ lookup data'!$A:$AA,10,FALSE)),"not found",VLOOKUP($A945,'SIMD 2020v2 DZ lookup data'!$A:$AA,10,FALSE)))</f>
        <v> </v>
      </c>
      <c r="L945" s="30" t="str">
        <f>IF($A945="Enter data zone code", " ",IF(ISNA(VLOOKUP($A945,'SIMD 2020v2 DZ lookup data'!$A:$AA,11,FALSE)),"not found",VLOOKUP($A945,'SIMD 2020v2 DZ lookup data'!$A:$AA,11,FALSE)))</f>
        <v> </v>
      </c>
      <c r="M945" s="30" t="str">
        <f>IF($A945="Enter data zone code", " ",IF(ISNA(VLOOKUP($A945,'SIMD 2020v2 DZ lookup data'!$A:$AA,12,FALSE)),"not found",VLOOKUP($A945,'SIMD 2020v2 DZ lookup data'!$A:$AA,12,FALSE)))</f>
        <v> </v>
      </c>
      <c r="N945" s="30" t="str">
        <f>IF($A945="Enter data zone code", " ",IF(ISNA(VLOOKUP($A945,'SIMD 2020v2 DZ lookup data'!$A:$AA,13,FALSE)),"not found",VLOOKUP($A945,'SIMD 2020v2 DZ lookup data'!$A:$AA,13,FALSE)))</f>
        <v> </v>
      </c>
      <c r="O945" s="31" t="str">
        <f>IF($A945="Enter data zone code", " ",IF(ISNA(VLOOKUP($A945,'SIMD 2020v2 DZ lookup data'!$A:$AA,14,FALSE)),"not found",VLOOKUP($A945,'SIMD 2020v2 DZ lookup data'!$A:$AA,14,FALSE)))</f>
        <v> </v>
      </c>
      <c r="P945" s="31" t="str">
        <f>IF($A945="Enter data zone code", " ",IF(ISNA(VLOOKUP($A945,'SIMD 2020v2 DZ lookup data'!$A:$AA,15,FALSE)),"not found",VLOOKUP($A945,'SIMD 2020v2 DZ lookup data'!$A:$AA,15,FALSE)))</f>
        <v> </v>
      </c>
      <c r="Q945" s="37" t="str">
        <f>IF($A945="Enter data zone code", " ",IF(ISNA(VLOOKUP($A945,'SIMD 2020v2 DZ lookup data'!$A:$AA,17,FALSE)),"not found",VLOOKUP($A945,'SIMD 2020v2 DZ lookup data'!$A:$AA,17,FALSE)))</f>
        <v> </v>
      </c>
      <c r="R945" s="36" t="str">
        <f>IF($A945="Enter data zone code", " ",IF(ISNA(VLOOKUP($A945,'SIMD 2020v2 DZ lookup data'!$A:$AA,19,FALSE)),"not found",VLOOKUP($A945,'SIMD 2020v2 DZ lookup data'!$A:$AA,19,FALSE)))</f>
        <v> </v>
      </c>
      <c r="S945" s="36" t="str">
        <f>IF($A945="Enter data zone code", " ",IF(ISNA(VLOOKUP($A945,'SIMD 2020v2 DZ lookup data'!$A:$AA,23,FALSE)),"not found",VLOOKUP($A945,'SIMD 2020v2 DZ lookup data'!$A:$AA,23,FALSE)))</f>
        <v> </v>
      </c>
      <c r="T945" s="36" t="str">
        <f>IF($A945="Enter data zone code", " ",IF(ISNA(VLOOKUP($A945,'SIMD 2020v2 DZ lookup data'!$A:$AA,25,FALSE)),"not found",VLOOKUP($A945,'SIMD 2020v2 DZ lookup data'!$A:$AA,25,FALSE)))</f>
        <v> </v>
      </c>
      <c r="U945" s="38" t="str">
        <f>IF($A945="Enter data zone code", " ",IF(ISNA(VLOOKUP($A945,'SIMD 2020v2 DZ lookup data'!$A:$AA,27,FALSE)),"not found",VLOOKUP($A945,'SIMD 2020v2 DZ lookup data'!$A:$AA,27,FALSE)))</f>
        <v> </v>
      </c>
    </row>
    <row r="946" ht="15.75" customHeight="1">
      <c r="A946" s="35" t="s">
        <v>89</v>
      </c>
      <c r="B946" s="36" t="str">
        <f>IF($A946="Enter data zone code", " ",IF(ISNA(VLOOKUP($A946,'SIMD 2020v2 DZ lookup data'!$A:$AA,2,FALSE)),"not found",VLOOKUP($A946,'SIMD 2020v2 DZ lookup data'!$A:$AA,2,FALSE)))</f>
        <v> </v>
      </c>
      <c r="C946" s="36" t="str">
        <f>IF($A946="Enter data zone code", " ",IF(ISNA(VLOOKUP($A946,'SIMD 2020v2 DZ lookup data'!$A:$AA,21,FALSE)),"not found",VLOOKUP($A946,'SIMD 2020v2 DZ lookup data'!$A:$AA,21,FALSE)))</f>
        <v> </v>
      </c>
      <c r="D946" s="29" t="str">
        <f>IF($A946="Enter data zone code", " ",IF(ISNA(VLOOKUP($A946,'SIMD 2020v2 DZ lookup data'!$A:$AA,3,FALSE)),"not found",VLOOKUP($A946,'SIMD 2020v2 DZ lookup data'!$A:$AA,3,FALSE)))</f>
        <v> </v>
      </c>
      <c r="E946" s="29" t="str">
        <f>IF($A946="Enter data zone code", " ",IF(ISNA(VLOOKUP($A946,'SIMD 2020v2 DZ lookup data'!$A:$AA,4,FALSE)),"not found",VLOOKUP($A946,'SIMD 2020v2 DZ lookup data'!$A:$AA,4,FALSE)))</f>
        <v> </v>
      </c>
      <c r="F946" s="29" t="str">
        <f>IF($A946="Enter data zone code", " ",IF(ISNA(VLOOKUP($A946,'SIMD 2020v2 DZ lookup data'!$A:$AA,5,FALSE)),"not found",VLOOKUP($A946,'SIMD 2020v2 DZ lookup data'!$A:$AA,5,FALSE)))</f>
        <v> </v>
      </c>
      <c r="G946" s="29" t="str">
        <f>IF($A946="Enter data zone code", " ",IF(ISNA(VLOOKUP($A946,'SIMD 2020v2 DZ lookup data'!$A:$AA,6,FALSE)),"not found",VLOOKUP($A946,'SIMD 2020v2 DZ lookup data'!$A:$AA,6,FALSE)))</f>
        <v> </v>
      </c>
      <c r="H946" s="30" t="str">
        <f>IF($A946="Enter data zone code", " ",IF(ISNA(VLOOKUP($A946,'SIMD 2020v2 DZ lookup data'!$A:$AA,8,FALSE)),"not found",VLOOKUP($A946,'SIMD 2020v2 DZ lookup data'!$A:$AA,7,FALSE)))</f>
        <v> </v>
      </c>
      <c r="I946" s="30" t="str">
        <f>IF($A946="Enter data zone code", " ",IF(ISNA(VLOOKUP($A946,'SIMD 2020v2 DZ lookup data'!$A:$AA,7,FALSE)),"not found",VLOOKUP($A946,'SIMD 2020v2 DZ lookup data'!$A:$AA,8,FALSE)))</f>
        <v> </v>
      </c>
      <c r="J946" s="30" t="str">
        <f>IF($A946="Enter data zone code", " ",IF(ISNA(VLOOKUP($A946,'SIMD 2020v2 DZ lookup data'!$A:$AA,9,FALSE)),"not found",VLOOKUP($A946,'SIMD 2020v2 DZ lookup data'!$A:$AA,9,FALSE)))</f>
        <v> </v>
      </c>
      <c r="K946" s="30" t="str">
        <f>IF($A946="Enter data zone code", " ",IF(ISNA(VLOOKUP($A946,'SIMD 2020v2 DZ lookup data'!$A:$AA,10,FALSE)),"not found",VLOOKUP($A946,'SIMD 2020v2 DZ lookup data'!$A:$AA,10,FALSE)))</f>
        <v> </v>
      </c>
      <c r="L946" s="30" t="str">
        <f>IF($A946="Enter data zone code", " ",IF(ISNA(VLOOKUP($A946,'SIMD 2020v2 DZ lookup data'!$A:$AA,11,FALSE)),"not found",VLOOKUP($A946,'SIMD 2020v2 DZ lookup data'!$A:$AA,11,FALSE)))</f>
        <v> </v>
      </c>
      <c r="M946" s="30" t="str">
        <f>IF($A946="Enter data zone code", " ",IF(ISNA(VLOOKUP($A946,'SIMD 2020v2 DZ lookup data'!$A:$AA,12,FALSE)),"not found",VLOOKUP($A946,'SIMD 2020v2 DZ lookup data'!$A:$AA,12,FALSE)))</f>
        <v> </v>
      </c>
      <c r="N946" s="30" t="str">
        <f>IF($A946="Enter data zone code", " ",IF(ISNA(VLOOKUP($A946,'SIMD 2020v2 DZ lookup data'!$A:$AA,13,FALSE)),"not found",VLOOKUP($A946,'SIMD 2020v2 DZ lookup data'!$A:$AA,13,FALSE)))</f>
        <v> </v>
      </c>
      <c r="O946" s="31" t="str">
        <f>IF($A946="Enter data zone code", " ",IF(ISNA(VLOOKUP($A946,'SIMD 2020v2 DZ lookup data'!$A:$AA,14,FALSE)),"not found",VLOOKUP($A946,'SIMD 2020v2 DZ lookup data'!$A:$AA,14,FALSE)))</f>
        <v> </v>
      </c>
      <c r="P946" s="31" t="str">
        <f>IF($A946="Enter data zone code", " ",IF(ISNA(VLOOKUP($A946,'SIMD 2020v2 DZ lookup data'!$A:$AA,15,FALSE)),"not found",VLOOKUP($A946,'SIMD 2020v2 DZ lookup data'!$A:$AA,15,FALSE)))</f>
        <v> </v>
      </c>
      <c r="Q946" s="37" t="str">
        <f>IF($A946="Enter data zone code", " ",IF(ISNA(VLOOKUP($A946,'SIMD 2020v2 DZ lookup data'!$A:$AA,17,FALSE)),"not found",VLOOKUP($A946,'SIMD 2020v2 DZ lookup data'!$A:$AA,17,FALSE)))</f>
        <v> </v>
      </c>
      <c r="R946" s="36" t="str">
        <f>IF($A946="Enter data zone code", " ",IF(ISNA(VLOOKUP($A946,'SIMD 2020v2 DZ lookup data'!$A:$AA,19,FALSE)),"not found",VLOOKUP($A946,'SIMD 2020v2 DZ lookup data'!$A:$AA,19,FALSE)))</f>
        <v> </v>
      </c>
      <c r="S946" s="36" t="str">
        <f>IF($A946="Enter data zone code", " ",IF(ISNA(VLOOKUP($A946,'SIMD 2020v2 DZ lookup data'!$A:$AA,23,FALSE)),"not found",VLOOKUP($A946,'SIMD 2020v2 DZ lookup data'!$A:$AA,23,FALSE)))</f>
        <v> </v>
      </c>
      <c r="T946" s="36" t="str">
        <f>IF($A946="Enter data zone code", " ",IF(ISNA(VLOOKUP($A946,'SIMD 2020v2 DZ lookup data'!$A:$AA,25,FALSE)),"not found",VLOOKUP($A946,'SIMD 2020v2 DZ lookup data'!$A:$AA,25,FALSE)))</f>
        <v> </v>
      </c>
      <c r="U946" s="38" t="str">
        <f>IF($A946="Enter data zone code", " ",IF(ISNA(VLOOKUP($A946,'SIMD 2020v2 DZ lookup data'!$A:$AA,27,FALSE)),"not found",VLOOKUP($A946,'SIMD 2020v2 DZ lookup data'!$A:$AA,27,FALSE)))</f>
        <v> </v>
      </c>
    </row>
    <row r="947" ht="15.75" customHeight="1">
      <c r="A947" s="35" t="s">
        <v>89</v>
      </c>
      <c r="B947" s="36" t="str">
        <f>IF($A947="Enter data zone code", " ",IF(ISNA(VLOOKUP($A947,'SIMD 2020v2 DZ lookup data'!$A:$AA,2,FALSE)),"not found",VLOOKUP($A947,'SIMD 2020v2 DZ lookup data'!$A:$AA,2,FALSE)))</f>
        <v> </v>
      </c>
      <c r="C947" s="36" t="str">
        <f>IF($A947="Enter data zone code", " ",IF(ISNA(VLOOKUP($A947,'SIMD 2020v2 DZ lookup data'!$A:$AA,21,FALSE)),"not found",VLOOKUP($A947,'SIMD 2020v2 DZ lookup data'!$A:$AA,21,FALSE)))</f>
        <v> </v>
      </c>
      <c r="D947" s="29" t="str">
        <f>IF($A947="Enter data zone code", " ",IF(ISNA(VLOOKUP($A947,'SIMD 2020v2 DZ lookup data'!$A:$AA,3,FALSE)),"not found",VLOOKUP($A947,'SIMD 2020v2 DZ lookup data'!$A:$AA,3,FALSE)))</f>
        <v> </v>
      </c>
      <c r="E947" s="29" t="str">
        <f>IF($A947="Enter data zone code", " ",IF(ISNA(VLOOKUP($A947,'SIMD 2020v2 DZ lookup data'!$A:$AA,4,FALSE)),"not found",VLOOKUP($A947,'SIMD 2020v2 DZ lookup data'!$A:$AA,4,FALSE)))</f>
        <v> </v>
      </c>
      <c r="F947" s="29" t="str">
        <f>IF($A947="Enter data zone code", " ",IF(ISNA(VLOOKUP($A947,'SIMD 2020v2 DZ lookup data'!$A:$AA,5,FALSE)),"not found",VLOOKUP($A947,'SIMD 2020v2 DZ lookup data'!$A:$AA,5,FALSE)))</f>
        <v> </v>
      </c>
      <c r="G947" s="29" t="str">
        <f>IF($A947="Enter data zone code", " ",IF(ISNA(VLOOKUP($A947,'SIMD 2020v2 DZ lookup data'!$A:$AA,6,FALSE)),"not found",VLOOKUP($A947,'SIMD 2020v2 DZ lookup data'!$A:$AA,6,FALSE)))</f>
        <v> </v>
      </c>
      <c r="H947" s="30" t="str">
        <f>IF($A947="Enter data zone code", " ",IF(ISNA(VLOOKUP($A947,'SIMD 2020v2 DZ lookup data'!$A:$AA,8,FALSE)),"not found",VLOOKUP($A947,'SIMD 2020v2 DZ lookup data'!$A:$AA,7,FALSE)))</f>
        <v> </v>
      </c>
      <c r="I947" s="30" t="str">
        <f>IF($A947="Enter data zone code", " ",IF(ISNA(VLOOKUP($A947,'SIMD 2020v2 DZ lookup data'!$A:$AA,7,FALSE)),"not found",VLOOKUP($A947,'SIMD 2020v2 DZ lookup data'!$A:$AA,8,FALSE)))</f>
        <v> </v>
      </c>
      <c r="J947" s="30" t="str">
        <f>IF($A947="Enter data zone code", " ",IF(ISNA(VLOOKUP($A947,'SIMD 2020v2 DZ lookup data'!$A:$AA,9,FALSE)),"not found",VLOOKUP($A947,'SIMD 2020v2 DZ lookup data'!$A:$AA,9,FALSE)))</f>
        <v> </v>
      </c>
      <c r="K947" s="30" t="str">
        <f>IF($A947="Enter data zone code", " ",IF(ISNA(VLOOKUP($A947,'SIMD 2020v2 DZ lookup data'!$A:$AA,10,FALSE)),"not found",VLOOKUP($A947,'SIMD 2020v2 DZ lookup data'!$A:$AA,10,FALSE)))</f>
        <v> </v>
      </c>
      <c r="L947" s="30" t="str">
        <f>IF($A947="Enter data zone code", " ",IF(ISNA(VLOOKUP($A947,'SIMD 2020v2 DZ lookup data'!$A:$AA,11,FALSE)),"not found",VLOOKUP($A947,'SIMD 2020v2 DZ lookup data'!$A:$AA,11,FALSE)))</f>
        <v> </v>
      </c>
      <c r="M947" s="30" t="str">
        <f>IF($A947="Enter data zone code", " ",IF(ISNA(VLOOKUP($A947,'SIMD 2020v2 DZ lookup data'!$A:$AA,12,FALSE)),"not found",VLOOKUP($A947,'SIMD 2020v2 DZ lookup data'!$A:$AA,12,FALSE)))</f>
        <v> </v>
      </c>
      <c r="N947" s="30" t="str">
        <f>IF($A947="Enter data zone code", " ",IF(ISNA(VLOOKUP($A947,'SIMD 2020v2 DZ lookup data'!$A:$AA,13,FALSE)),"not found",VLOOKUP($A947,'SIMD 2020v2 DZ lookup data'!$A:$AA,13,FALSE)))</f>
        <v> </v>
      </c>
      <c r="O947" s="31" t="str">
        <f>IF($A947="Enter data zone code", " ",IF(ISNA(VLOOKUP($A947,'SIMD 2020v2 DZ lookup data'!$A:$AA,14,FALSE)),"not found",VLOOKUP($A947,'SIMD 2020v2 DZ lookup data'!$A:$AA,14,FALSE)))</f>
        <v> </v>
      </c>
      <c r="P947" s="31" t="str">
        <f>IF($A947="Enter data zone code", " ",IF(ISNA(VLOOKUP($A947,'SIMD 2020v2 DZ lookup data'!$A:$AA,15,FALSE)),"not found",VLOOKUP($A947,'SIMD 2020v2 DZ lookup data'!$A:$AA,15,FALSE)))</f>
        <v> </v>
      </c>
      <c r="Q947" s="37" t="str">
        <f>IF($A947="Enter data zone code", " ",IF(ISNA(VLOOKUP($A947,'SIMD 2020v2 DZ lookup data'!$A:$AA,17,FALSE)),"not found",VLOOKUP($A947,'SIMD 2020v2 DZ lookup data'!$A:$AA,17,FALSE)))</f>
        <v> </v>
      </c>
      <c r="R947" s="36" t="str">
        <f>IF($A947="Enter data zone code", " ",IF(ISNA(VLOOKUP($A947,'SIMD 2020v2 DZ lookup data'!$A:$AA,19,FALSE)),"not found",VLOOKUP($A947,'SIMD 2020v2 DZ lookup data'!$A:$AA,19,FALSE)))</f>
        <v> </v>
      </c>
      <c r="S947" s="36" t="str">
        <f>IF($A947="Enter data zone code", " ",IF(ISNA(VLOOKUP($A947,'SIMD 2020v2 DZ lookup data'!$A:$AA,23,FALSE)),"not found",VLOOKUP($A947,'SIMD 2020v2 DZ lookup data'!$A:$AA,23,FALSE)))</f>
        <v> </v>
      </c>
      <c r="T947" s="36" t="str">
        <f>IF($A947="Enter data zone code", " ",IF(ISNA(VLOOKUP($A947,'SIMD 2020v2 DZ lookup data'!$A:$AA,25,FALSE)),"not found",VLOOKUP($A947,'SIMD 2020v2 DZ lookup data'!$A:$AA,25,FALSE)))</f>
        <v> </v>
      </c>
      <c r="U947" s="38" t="str">
        <f>IF($A947="Enter data zone code", " ",IF(ISNA(VLOOKUP($A947,'SIMD 2020v2 DZ lookup data'!$A:$AA,27,FALSE)),"not found",VLOOKUP($A947,'SIMD 2020v2 DZ lookup data'!$A:$AA,27,FALSE)))</f>
        <v> </v>
      </c>
    </row>
    <row r="948" ht="15.75" customHeight="1">
      <c r="A948" s="35" t="s">
        <v>89</v>
      </c>
      <c r="B948" s="36" t="str">
        <f>IF($A948="Enter data zone code", " ",IF(ISNA(VLOOKUP($A948,'SIMD 2020v2 DZ lookup data'!$A:$AA,2,FALSE)),"not found",VLOOKUP($A948,'SIMD 2020v2 DZ lookup data'!$A:$AA,2,FALSE)))</f>
        <v> </v>
      </c>
      <c r="C948" s="36" t="str">
        <f>IF($A948="Enter data zone code", " ",IF(ISNA(VLOOKUP($A948,'SIMD 2020v2 DZ lookup data'!$A:$AA,21,FALSE)),"not found",VLOOKUP($A948,'SIMD 2020v2 DZ lookup data'!$A:$AA,21,FALSE)))</f>
        <v> </v>
      </c>
      <c r="D948" s="29" t="str">
        <f>IF($A948="Enter data zone code", " ",IF(ISNA(VLOOKUP($A948,'SIMD 2020v2 DZ lookup data'!$A:$AA,3,FALSE)),"not found",VLOOKUP($A948,'SIMD 2020v2 DZ lookup data'!$A:$AA,3,FALSE)))</f>
        <v> </v>
      </c>
      <c r="E948" s="29" t="str">
        <f>IF($A948="Enter data zone code", " ",IF(ISNA(VLOOKUP($A948,'SIMD 2020v2 DZ lookup data'!$A:$AA,4,FALSE)),"not found",VLOOKUP($A948,'SIMD 2020v2 DZ lookup data'!$A:$AA,4,FALSE)))</f>
        <v> </v>
      </c>
      <c r="F948" s="29" t="str">
        <f>IF($A948="Enter data zone code", " ",IF(ISNA(VLOOKUP($A948,'SIMD 2020v2 DZ lookup data'!$A:$AA,5,FALSE)),"not found",VLOOKUP($A948,'SIMD 2020v2 DZ lookup data'!$A:$AA,5,FALSE)))</f>
        <v> </v>
      </c>
      <c r="G948" s="29" t="str">
        <f>IF($A948="Enter data zone code", " ",IF(ISNA(VLOOKUP($A948,'SIMD 2020v2 DZ lookup data'!$A:$AA,6,FALSE)),"not found",VLOOKUP($A948,'SIMD 2020v2 DZ lookup data'!$A:$AA,6,FALSE)))</f>
        <v> </v>
      </c>
      <c r="H948" s="30" t="str">
        <f>IF($A948="Enter data zone code", " ",IF(ISNA(VLOOKUP($A948,'SIMD 2020v2 DZ lookup data'!$A:$AA,8,FALSE)),"not found",VLOOKUP($A948,'SIMD 2020v2 DZ lookup data'!$A:$AA,7,FALSE)))</f>
        <v> </v>
      </c>
      <c r="I948" s="30" t="str">
        <f>IF($A948="Enter data zone code", " ",IF(ISNA(VLOOKUP($A948,'SIMD 2020v2 DZ lookup data'!$A:$AA,7,FALSE)),"not found",VLOOKUP($A948,'SIMD 2020v2 DZ lookup data'!$A:$AA,8,FALSE)))</f>
        <v> </v>
      </c>
      <c r="J948" s="30" t="str">
        <f>IF($A948="Enter data zone code", " ",IF(ISNA(VLOOKUP($A948,'SIMD 2020v2 DZ lookup data'!$A:$AA,9,FALSE)),"not found",VLOOKUP($A948,'SIMD 2020v2 DZ lookup data'!$A:$AA,9,FALSE)))</f>
        <v> </v>
      </c>
      <c r="K948" s="30" t="str">
        <f>IF($A948="Enter data zone code", " ",IF(ISNA(VLOOKUP($A948,'SIMD 2020v2 DZ lookup data'!$A:$AA,10,FALSE)),"not found",VLOOKUP($A948,'SIMD 2020v2 DZ lookup data'!$A:$AA,10,FALSE)))</f>
        <v> </v>
      </c>
      <c r="L948" s="30" t="str">
        <f>IF($A948="Enter data zone code", " ",IF(ISNA(VLOOKUP($A948,'SIMD 2020v2 DZ lookup data'!$A:$AA,11,FALSE)),"not found",VLOOKUP($A948,'SIMD 2020v2 DZ lookup data'!$A:$AA,11,FALSE)))</f>
        <v> </v>
      </c>
      <c r="M948" s="30" t="str">
        <f>IF($A948="Enter data zone code", " ",IF(ISNA(VLOOKUP($A948,'SIMD 2020v2 DZ lookup data'!$A:$AA,12,FALSE)),"not found",VLOOKUP($A948,'SIMD 2020v2 DZ lookup data'!$A:$AA,12,FALSE)))</f>
        <v> </v>
      </c>
      <c r="N948" s="30" t="str">
        <f>IF($A948="Enter data zone code", " ",IF(ISNA(VLOOKUP($A948,'SIMD 2020v2 DZ lookup data'!$A:$AA,13,FALSE)),"not found",VLOOKUP($A948,'SIMD 2020v2 DZ lookup data'!$A:$AA,13,FALSE)))</f>
        <v> </v>
      </c>
      <c r="O948" s="31" t="str">
        <f>IF($A948="Enter data zone code", " ",IF(ISNA(VLOOKUP($A948,'SIMD 2020v2 DZ lookup data'!$A:$AA,14,FALSE)),"not found",VLOOKUP($A948,'SIMD 2020v2 DZ lookup data'!$A:$AA,14,FALSE)))</f>
        <v> </v>
      </c>
      <c r="P948" s="31" t="str">
        <f>IF($A948="Enter data zone code", " ",IF(ISNA(VLOOKUP($A948,'SIMD 2020v2 DZ lookup data'!$A:$AA,15,FALSE)),"not found",VLOOKUP($A948,'SIMD 2020v2 DZ lookup data'!$A:$AA,15,FALSE)))</f>
        <v> </v>
      </c>
      <c r="Q948" s="37" t="str">
        <f>IF($A948="Enter data zone code", " ",IF(ISNA(VLOOKUP($A948,'SIMD 2020v2 DZ lookup data'!$A:$AA,17,FALSE)),"not found",VLOOKUP($A948,'SIMD 2020v2 DZ lookup data'!$A:$AA,17,FALSE)))</f>
        <v> </v>
      </c>
      <c r="R948" s="36" t="str">
        <f>IF($A948="Enter data zone code", " ",IF(ISNA(VLOOKUP($A948,'SIMD 2020v2 DZ lookup data'!$A:$AA,19,FALSE)),"not found",VLOOKUP($A948,'SIMD 2020v2 DZ lookup data'!$A:$AA,19,FALSE)))</f>
        <v> </v>
      </c>
      <c r="S948" s="36" t="str">
        <f>IF($A948="Enter data zone code", " ",IF(ISNA(VLOOKUP($A948,'SIMD 2020v2 DZ lookup data'!$A:$AA,23,FALSE)),"not found",VLOOKUP($A948,'SIMD 2020v2 DZ lookup data'!$A:$AA,23,FALSE)))</f>
        <v> </v>
      </c>
      <c r="T948" s="36" t="str">
        <f>IF($A948="Enter data zone code", " ",IF(ISNA(VLOOKUP($A948,'SIMD 2020v2 DZ lookup data'!$A:$AA,25,FALSE)),"not found",VLOOKUP($A948,'SIMD 2020v2 DZ lookup data'!$A:$AA,25,FALSE)))</f>
        <v> </v>
      </c>
      <c r="U948" s="38" t="str">
        <f>IF($A948="Enter data zone code", " ",IF(ISNA(VLOOKUP($A948,'SIMD 2020v2 DZ lookup data'!$A:$AA,27,FALSE)),"not found",VLOOKUP($A948,'SIMD 2020v2 DZ lookup data'!$A:$AA,27,FALSE)))</f>
        <v> </v>
      </c>
    </row>
    <row r="949" ht="15.75" customHeight="1">
      <c r="A949" s="35" t="s">
        <v>89</v>
      </c>
      <c r="B949" s="36" t="str">
        <f>IF($A949="Enter data zone code", " ",IF(ISNA(VLOOKUP($A949,'SIMD 2020v2 DZ lookup data'!$A:$AA,2,FALSE)),"not found",VLOOKUP($A949,'SIMD 2020v2 DZ lookup data'!$A:$AA,2,FALSE)))</f>
        <v> </v>
      </c>
      <c r="C949" s="36" t="str">
        <f>IF($A949="Enter data zone code", " ",IF(ISNA(VLOOKUP($A949,'SIMD 2020v2 DZ lookup data'!$A:$AA,21,FALSE)),"not found",VLOOKUP($A949,'SIMD 2020v2 DZ lookup data'!$A:$AA,21,FALSE)))</f>
        <v> </v>
      </c>
      <c r="D949" s="29" t="str">
        <f>IF($A949="Enter data zone code", " ",IF(ISNA(VLOOKUP($A949,'SIMD 2020v2 DZ lookup data'!$A:$AA,3,FALSE)),"not found",VLOOKUP($A949,'SIMD 2020v2 DZ lookup data'!$A:$AA,3,FALSE)))</f>
        <v> </v>
      </c>
      <c r="E949" s="29" t="str">
        <f>IF($A949="Enter data zone code", " ",IF(ISNA(VLOOKUP($A949,'SIMD 2020v2 DZ lookup data'!$A:$AA,4,FALSE)),"not found",VLOOKUP($A949,'SIMD 2020v2 DZ lookup data'!$A:$AA,4,FALSE)))</f>
        <v> </v>
      </c>
      <c r="F949" s="29" t="str">
        <f>IF($A949="Enter data zone code", " ",IF(ISNA(VLOOKUP($A949,'SIMD 2020v2 DZ lookup data'!$A:$AA,5,FALSE)),"not found",VLOOKUP($A949,'SIMD 2020v2 DZ lookup data'!$A:$AA,5,FALSE)))</f>
        <v> </v>
      </c>
      <c r="G949" s="29" t="str">
        <f>IF($A949="Enter data zone code", " ",IF(ISNA(VLOOKUP($A949,'SIMD 2020v2 DZ lookup data'!$A:$AA,6,FALSE)),"not found",VLOOKUP($A949,'SIMD 2020v2 DZ lookup data'!$A:$AA,6,FALSE)))</f>
        <v> </v>
      </c>
      <c r="H949" s="30" t="str">
        <f>IF($A949="Enter data zone code", " ",IF(ISNA(VLOOKUP($A949,'SIMD 2020v2 DZ lookup data'!$A:$AA,8,FALSE)),"not found",VLOOKUP($A949,'SIMD 2020v2 DZ lookup data'!$A:$AA,7,FALSE)))</f>
        <v> </v>
      </c>
      <c r="I949" s="30" t="str">
        <f>IF($A949="Enter data zone code", " ",IF(ISNA(VLOOKUP($A949,'SIMD 2020v2 DZ lookup data'!$A:$AA,7,FALSE)),"not found",VLOOKUP($A949,'SIMD 2020v2 DZ lookup data'!$A:$AA,8,FALSE)))</f>
        <v> </v>
      </c>
      <c r="J949" s="30" t="str">
        <f>IF($A949="Enter data zone code", " ",IF(ISNA(VLOOKUP($A949,'SIMD 2020v2 DZ lookup data'!$A:$AA,9,FALSE)),"not found",VLOOKUP($A949,'SIMD 2020v2 DZ lookup data'!$A:$AA,9,FALSE)))</f>
        <v> </v>
      </c>
      <c r="K949" s="30" t="str">
        <f>IF($A949="Enter data zone code", " ",IF(ISNA(VLOOKUP($A949,'SIMD 2020v2 DZ lookup data'!$A:$AA,10,FALSE)),"not found",VLOOKUP($A949,'SIMD 2020v2 DZ lookup data'!$A:$AA,10,FALSE)))</f>
        <v> </v>
      </c>
      <c r="L949" s="30" t="str">
        <f>IF($A949="Enter data zone code", " ",IF(ISNA(VLOOKUP($A949,'SIMD 2020v2 DZ lookup data'!$A:$AA,11,FALSE)),"not found",VLOOKUP($A949,'SIMD 2020v2 DZ lookup data'!$A:$AA,11,FALSE)))</f>
        <v> </v>
      </c>
      <c r="M949" s="30" t="str">
        <f>IF($A949="Enter data zone code", " ",IF(ISNA(VLOOKUP($A949,'SIMD 2020v2 DZ lookup data'!$A:$AA,12,FALSE)),"not found",VLOOKUP($A949,'SIMD 2020v2 DZ lookup data'!$A:$AA,12,FALSE)))</f>
        <v> </v>
      </c>
      <c r="N949" s="30" t="str">
        <f>IF($A949="Enter data zone code", " ",IF(ISNA(VLOOKUP($A949,'SIMD 2020v2 DZ lookup data'!$A:$AA,13,FALSE)),"not found",VLOOKUP($A949,'SIMD 2020v2 DZ lookup data'!$A:$AA,13,FALSE)))</f>
        <v> </v>
      </c>
      <c r="O949" s="31" t="str">
        <f>IF($A949="Enter data zone code", " ",IF(ISNA(VLOOKUP($A949,'SIMD 2020v2 DZ lookup data'!$A:$AA,14,FALSE)),"not found",VLOOKUP($A949,'SIMD 2020v2 DZ lookup data'!$A:$AA,14,FALSE)))</f>
        <v> </v>
      </c>
      <c r="P949" s="31" t="str">
        <f>IF($A949="Enter data zone code", " ",IF(ISNA(VLOOKUP($A949,'SIMD 2020v2 DZ lookup data'!$A:$AA,15,FALSE)),"not found",VLOOKUP($A949,'SIMD 2020v2 DZ lookup data'!$A:$AA,15,FALSE)))</f>
        <v> </v>
      </c>
      <c r="Q949" s="37" t="str">
        <f>IF($A949="Enter data zone code", " ",IF(ISNA(VLOOKUP($A949,'SIMD 2020v2 DZ lookup data'!$A:$AA,17,FALSE)),"not found",VLOOKUP($A949,'SIMD 2020v2 DZ lookup data'!$A:$AA,17,FALSE)))</f>
        <v> </v>
      </c>
      <c r="R949" s="36" t="str">
        <f>IF($A949="Enter data zone code", " ",IF(ISNA(VLOOKUP($A949,'SIMD 2020v2 DZ lookup data'!$A:$AA,19,FALSE)),"not found",VLOOKUP($A949,'SIMD 2020v2 DZ lookup data'!$A:$AA,19,FALSE)))</f>
        <v> </v>
      </c>
      <c r="S949" s="36" t="str">
        <f>IF($A949="Enter data zone code", " ",IF(ISNA(VLOOKUP($A949,'SIMD 2020v2 DZ lookup data'!$A:$AA,23,FALSE)),"not found",VLOOKUP($A949,'SIMD 2020v2 DZ lookup data'!$A:$AA,23,FALSE)))</f>
        <v> </v>
      </c>
      <c r="T949" s="36" t="str">
        <f>IF($A949="Enter data zone code", " ",IF(ISNA(VLOOKUP($A949,'SIMD 2020v2 DZ lookup data'!$A:$AA,25,FALSE)),"not found",VLOOKUP($A949,'SIMD 2020v2 DZ lookup data'!$A:$AA,25,FALSE)))</f>
        <v> </v>
      </c>
      <c r="U949" s="38" t="str">
        <f>IF($A949="Enter data zone code", " ",IF(ISNA(VLOOKUP($A949,'SIMD 2020v2 DZ lookup data'!$A:$AA,27,FALSE)),"not found",VLOOKUP($A949,'SIMD 2020v2 DZ lookup data'!$A:$AA,27,FALSE)))</f>
        <v> </v>
      </c>
    </row>
    <row r="950" ht="15.75" customHeight="1">
      <c r="A950" s="35" t="s">
        <v>89</v>
      </c>
      <c r="B950" s="36" t="str">
        <f>IF($A950="Enter data zone code", " ",IF(ISNA(VLOOKUP($A950,'SIMD 2020v2 DZ lookup data'!$A:$AA,2,FALSE)),"not found",VLOOKUP($A950,'SIMD 2020v2 DZ lookup data'!$A:$AA,2,FALSE)))</f>
        <v> </v>
      </c>
      <c r="C950" s="36" t="str">
        <f>IF($A950="Enter data zone code", " ",IF(ISNA(VLOOKUP($A950,'SIMD 2020v2 DZ lookup data'!$A:$AA,21,FALSE)),"not found",VLOOKUP($A950,'SIMD 2020v2 DZ lookup data'!$A:$AA,21,FALSE)))</f>
        <v> </v>
      </c>
      <c r="D950" s="29" t="str">
        <f>IF($A950="Enter data zone code", " ",IF(ISNA(VLOOKUP($A950,'SIMD 2020v2 DZ lookup data'!$A:$AA,3,FALSE)),"not found",VLOOKUP($A950,'SIMD 2020v2 DZ lookup data'!$A:$AA,3,FALSE)))</f>
        <v> </v>
      </c>
      <c r="E950" s="29" t="str">
        <f>IF($A950="Enter data zone code", " ",IF(ISNA(VLOOKUP($A950,'SIMD 2020v2 DZ lookup data'!$A:$AA,4,FALSE)),"not found",VLOOKUP($A950,'SIMD 2020v2 DZ lookup data'!$A:$AA,4,FALSE)))</f>
        <v> </v>
      </c>
      <c r="F950" s="29" t="str">
        <f>IF($A950="Enter data zone code", " ",IF(ISNA(VLOOKUP($A950,'SIMD 2020v2 DZ lookup data'!$A:$AA,5,FALSE)),"not found",VLOOKUP($A950,'SIMD 2020v2 DZ lookup data'!$A:$AA,5,FALSE)))</f>
        <v> </v>
      </c>
      <c r="G950" s="29" t="str">
        <f>IF($A950="Enter data zone code", " ",IF(ISNA(VLOOKUP($A950,'SIMD 2020v2 DZ lookup data'!$A:$AA,6,FALSE)),"not found",VLOOKUP($A950,'SIMD 2020v2 DZ lookup data'!$A:$AA,6,FALSE)))</f>
        <v> </v>
      </c>
      <c r="H950" s="30" t="str">
        <f>IF($A950="Enter data zone code", " ",IF(ISNA(VLOOKUP($A950,'SIMD 2020v2 DZ lookup data'!$A:$AA,8,FALSE)),"not found",VLOOKUP($A950,'SIMD 2020v2 DZ lookup data'!$A:$AA,7,FALSE)))</f>
        <v> </v>
      </c>
      <c r="I950" s="30" t="str">
        <f>IF($A950="Enter data zone code", " ",IF(ISNA(VLOOKUP($A950,'SIMD 2020v2 DZ lookup data'!$A:$AA,7,FALSE)),"not found",VLOOKUP($A950,'SIMD 2020v2 DZ lookup data'!$A:$AA,8,FALSE)))</f>
        <v> </v>
      </c>
      <c r="J950" s="30" t="str">
        <f>IF($A950="Enter data zone code", " ",IF(ISNA(VLOOKUP($A950,'SIMD 2020v2 DZ lookup data'!$A:$AA,9,FALSE)),"not found",VLOOKUP($A950,'SIMD 2020v2 DZ lookup data'!$A:$AA,9,FALSE)))</f>
        <v> </v>
      </c>
      <c r="K950" s="30" t="str">
        <f>IF($A950="Enter data zone code", " ",IF(ISNA(VLOOKUP($A950,'SIMD 2020v2 DZ lookup data'!$A:$AA,10,FALSE)),"not found",VLOOKUP($A950,'SIMD 2020v2 DZ lookup data'!$A:$AA,10,FALSE)))</f>
        <v> </v>
      </c>
      <c r="L950" s="30" t="str">
        <f>IF($A950="Enter data zone code", " ",IF(ISNA(VLOOKUP($A950,'SIMD 2020v2 DZ lookup data'!$A:$AA,11,FALSE)),"not found",VLOOKUP($A950,'SIMD 2020v2 DZ lookup data'!$A:$AA,11,FALSE)))</f>
        <v> </v>
      </c>
      <c r="M950" s="30" t="str">
        <f>IF($A950="Enter data zone code", " ",IF(ISNA(VLOOKUP($A950,'SIMD 2020v2 DZ lookup data'!$A:$AA,12,FALSE)),"not found",VLOOKUP($A950,'SIMD 2020v2 DZ lookup data'!$A:$AA,12,FALSE)))</f>
        <v> </v>
      </c>
      <c r="N950" s="30" t="str">
        <f>IF($A950="Enter data zone code", " ",IF(ISNA(VLOOKUP($A950,'SIMD 2020v2 DZ lookup data'!$A:$AA,13,FALSE)),"not found",VLOOKUP($A950,'SIMD 2020v2 DZ lookup data'!$A:$AA,13,FALSE)))</f>
        <v> </v>
      </c>
      <c r="O950" s="31" t="str">
        <f>IF($A950="Enter data zone code", " ",IF(ISNA(VLOOKUP($A950,'SIMD 2020v2 DZ lookup data'!$A:$AA,14,FALSE)),"not found",VLOOKUP($A950,'SIMD 2020v2 DZ lookup data'!$A:$AA,14,FALSE)))</f>
        <v> </v>
      </c>
      <c r="P950" s="31" t="str">
        <f>IF($A950="Enter data zone code", " ",IF(ISNA(VLOOKUP($A950,'SIMD 2020v2 DZ lookup data'!$A:$AA,15,FALSE)),"not found",VLOOKUP($A950,'SIMD 2020v2 DZ lookup data'!$A:$AA,15,FALSE)))</f>
        <v> </v>
      </c>
      <c r="Q950" s="37" t="str">
        <f>IF($A950="Enter data zone code", " ",IF(ISNA(VLOOKUP($A950,'SIMD 2020v2 DZ lookup data'!$A:$AA,17,FALSE)),"not found",VLOOKUP($A950,'SIMD 2020v2 DZ lookup data'!$A:$AA,17,FALSE)))</f>
        <v> </v>
      </c>
      <c r="R950" s="36" t="str">
        <f>IF($A950="Enter data zone code", " ",IF(ISNA(VLOOKUP($A950,'SIMD 2020v2 DZ lookup data'!$A:$AA,19,FALSE)),"not found",VLOOKUP($A950,'SIMD 2020v2 DZ lookup data'!$A:$AA,19,FALSE)))</f>
        <v> </v>
      </c>
      <c r="S950" s="36" t="str">
        <f>IF($A950="Enter data zone code", " ",IF(ISNA(VLOOKUP($A950,'SIMD 2020v2 DZ lookup data'!$A:$AA,23,FALSE)),"not found",VLOOKUP($A950,'SIMD 2020v2 DZ lookup data'!$A:$AA,23,FALSE)))</f>
        <v> </v>
      </c>
      <c r="T950" s="36" t="str">
        <f>IF($A950="Enter data zone code", " ",IF(ISNA(VLOOKUP($A950,'SIMD 2020v2 DZ lookup data'!$A:$AA,25,FALSE)),"not found",VLOOKUP($A950,'SIMD 2020v2 DZ lookup data'!$A:$AA,25,FALSE)))</f>
        <v> </v>
      </c>
      <c r="U950" s="38" t="str">
        <f>IF($A950="Enter data zone code", " ",IF(ISNA(VLOOKUP($A950,'SIMD 2020v2 DZ lookup data'!$A:$AA,27,FALSE)),"not found",VLOOKUP($A950,'SIMD 2020v2 DZ lookup data'!$A:$AA,27,FALSE)))</f>
        <v> </v>
      </c>
    </row>
    <row r="951" ht="15.75" customHeight="1">
      <c r="A951" s="35" t="s">
        <v>89</v>
      </c>
      <c r="B951" s="36" t="str">
        <f>IF($A951="Enter data zone code", " ",IF(ISNA(VLOOKUP($A951,'SIMD 2020v2 DZ lookup data'!$A:$AA,2,FALSE)),"not found",VLOOKUP($A951,'SIMD 2020v2 DZ lookup data'!$A:$AA,2,FALSE)))</f>
        <v> </v>
      </c>
      <c r="C951" s="36" t="str">
        <f>IF($A951="Enter data zone code", " ",IF(ISNA(VLOOKUP($A951,'SIMD 2020v2 DZ lookup data'!$A:$AA,21,FALSE)),"not found",VLOOKUP($A951,'SIMD 2020v2 DZ lookup data'!$A:$AA,21,FALSE)))</f>
        <v> </v>
      </c>
      <c r="D951" s="29" t="str">
        <f>IF($A951="Enter data zone code", " ",IF(ISNA(VLOOKUP($A951,'SIMD 2020v2 DZ lookup data'!$A:$AA,3,FALSE)),"not found",VLOOKUP($A951,'SIMD 2020v2 DZ lookup data'!$A:$AA,3,FALSE)))</f>
        <v> </v>
      </c>
      <c r="E951" s="29" t="str">
        <f>IF($A951="Enter data zone code", " ",IF(ISNA(VLOOKUP($A951,'SIMD 2020v2 DZ lookup data'!$A:$AA,4,FALSE)),"not found",VLOOKUP($A951,'SIMD 2020v2 DZ lookup data'!$A:$AA,4,FALSE)))</f>
        <v> </v>
      </c>
      <c r="F951" s="29" t="str">
        <f>IF($A951="Enter data zone code", " ",IF(ISNA(VLOOKUP($A951,'SIMD 2020v2 DZ lookup data'!$A:$AA,5,FALSE)),"not found",VLOOKUP($A951,'SIMD 2020v2 DZ lookup data'!$A:$AA,5,FALSE)))</f>
        <v> </v>
      </c>
      <c r="G951" s="29" t="str">
        <f>IF($A951="Enter data zone code", " ",IF(ISNA(VLOOKUP($A951,'SIMD 2020v2 DZ lookup data'!$A:$AA,6,FALSE)),"not found",VLOOKUP($A951,'SIMD 2020v2 DZ lookup data'!$A:$AA,6,FALSE)))</f>
        <v> </v>
      </c>
      <c r="H951" s="30" t="str">
        <f>IF($A951="Enter data zone code", " ",IF(ISNA(VLOOKUP($A951,'SIMD 2020v2 DZ lookup data'!$A:$AA,8,FALSE)),"not found",VLOOKUP($A951,'SIMD 2020v2 DZ lookup data'!$A:$AA,7,FALSE)))</f>
        <v> </v>
      </c>
      <c r="I951" s="30" t="str">
        <f>IF($A951="Enter data zone code", " ",IF(ISNA(VLOOKUP($A951,'SIMD 2020v2 DZ lookup data'!$A:$AA,7,FALSE)),"not found",VLOOKUP($A951,'SIMD 2020v2 DZ lookup data'!$A:$AA,8,FALSE)))</f>
        <v> </v>
      </c>
      <c r="J951" s="30" t="str">
        <f>IF($A951="Enter data zone code", " ",IF(ISNA(VLOOKUP($A951,'SIMD 2020v2 DZ lookup data'!$A:$AA,9,FALSE)),"not found",VLOOKUP($A951,'SIMD 2020v2 DZ lookup data'!$A:$AA,9,FALSE)))</f>
        <v> </v>
      </c>
      <c r="K951" s="30" t="str">
        <f>IF($A951="Enter data zone code", " ",IF(ISNA(VLOOKUP($A951,'SIMD 2020v2 DZ lookup data'!$A:$AA,10,FALSE)),"not found",VLOOKUP($A951,'SIMD 2020v2 DZ lookup data'!$A:$AA,10,FALSE)))</f>
        <v> </v>
      </c>
      <c r="L951" s="30" t="str">
        <f>IF($A951="Enter data zone code", " ",IF(ISNA(VLOOKUP($A951,'SIMD 2020v2 DZ lookup data'!$A:$AA,11,FALSE)),"not found",VLOOKUP($A951,'SIMD 2020v2 DZ lookup data'!$A:$AA,11,FALSE)))</f>
        <v> </v>
      </c>
      <c r="M951" s="30" t="str">
        <f>IF($A951="Enter data zone code", " ",IF(ISNA(VLOOKUP($A951,'SIMD 2020v2 DZ lookup data'!$A:$AA,12,FALSE)),"not found",VLOOKUP($A951,'SIMD 2020v2 DZ lookup data'!$A:$AA,12,FALSE)))</f>
        <v> </v>
      </c>
      <c r="N951" s="30" t="str">
        <f>IF($A951="Enter data zone code", " ",IF(ISNA(VLOOKUP($A951,'SIMD 2020v2 DZ lookup data'!$A:$AA,13,FALSE)),"not found",VLOOKUP($A951,'SIMD 2020v2 DZ lookup data'!$A:$AA,13,FALSE)))</f>
        <v> </v>
      </c>
      <c r="O951" s="31" t="str">
        <f>IF($A951="Enter data zone code", " ",IF(ISNA(VLOOKUP($A951,'SIMD 2020v2 DZ lookup data'!$A:$AA,14,FALSE)),"not found",VLOOKUP($A951,'SIMD 2020v2 DZ lookup data'!$A:$AA,14,FALSE)))</f>
        <v> </v>
      </c>
      <c r="P951" s="31" t="str">
        <f>IF($A951="Enter data zone code", " ",IF(ISNA(VLOOKUP($A951,'SIMD 2020v2 DZ lookup data'!$A:$AA,15,FALSE)),"not found",VLOOKUP($A951,'SIMD 2020v2 DZ lookup data'!$A:$AA,15,FALSE)))</f>
        <v> </v>
      </c>
      <c r="Q951" s="37" t="str">
        <f>IF($A951="Enter data zone code", " ",IF(ISNA(VLOOKUP($A951,'SIMD 2020v2 DZ lookup data'!$A:$AA,17,FALSE)),"not found",VLOOKUP($A951,'SIMD 2020v2 DZ lookup data'!$A:$AA,17,FALSE)))</f>
        <v> </v>
      </c>
      <c r="R951" s="36" t="str">
        <f>IF($A951="Enter data zone code", " ",IF(ISNA(VLOOKUP($A951,'SIMD 2020v2 DZ lookup data'!$A:$AA,19,FALSE)),"not found",VLOOKUP($A951,'SIMD 2020v2 DZ lookup data'!$A:$AA,19,FALSE)))</f>
        <v> </v>
      </c>
      <c r="S951" s="36" t="str">
        <f>IF($A951="Enter data zone code", " ",IF(ISNA(VLOOKUP($A951,'SIMD 2020v2 DZ lookup data'!$A:$AA,23,FALSE)),"not found",VLOOKUP($A951,'SIMD 2020v2 DZ lookup data'!$A:$AA,23,FALSE)))</f>
        <v> </v>
      </c>
      <c r="T951" s="36" t="str">
        <f>IF($A951="Enter data zone code", " ",IF(ISNA(VLOOKUP($A951,'SIMD 2020v2 DZ lookup data'!$A:$AA,25,FALSE)),"not found",VLOOKUP($A951,'SIMD 2020v2 DZ lookup data'!$A:$AA,25,FALSE)))</f>
        <v> </v>
      </c>
      <c r="U951" s="38" t="str">
        <f>IF($A951="Enter data zone code", " ",IF(ISNA(VLOOKUP($A951,'SIMD 2020v2 DZ lookup data'!$A:$AA,27,FALSE)),"not found",VLOOKUP($A951,'SIMD 2020v2 DZ lookup data'!$A:$AA,27,FALSE)))</f>
        <v> </v>
      </c>
    </row>
    <row r="952" ht="15.75" customHeight="1">
      <c r="A952" s="35" t="s">
        <v>89</v>
      </c>
      <c r="B952" s="36" t="str">
        <f>IF($A952="Enter data zone code", " ",IF(ISNA(VLOOKUP($A952,'SIMD 2020v2 DZ lookup data'!$A:$AA,2,FALSE)),"not found",VLOOKUP($A952,'SIMD 2020v2 DZ lookup data'!$A:$AA,2,FALSE)))</f>
        <v> </v>
      </c>
      <c r="C952" s="36" t="str">
        <f>IF($A952="Enter data zone code", " ",IF(ISNA(VLOOKUP($A952,'SIMD 2020v2 DZ lookup data'!$A:$AA,21,FALSE)),"not found",VLOOKUP($A952,'SIMD 2020v2 DZ lookup data'!$A:$AA,21,FALSE)))</f>
        <v> </v>
      </c>
      <c r="D952" s="29" t="str">
        <f>IF($A952="Enter data zone code", " ",IF(ISNA(VLOOKUP($A952,'SIMD 2020v2 DZ lookup data'!$A:$AA,3,FALSE)),"not found",VLOOKUP($A952,'SIMD 2020v2 DZ lookup data'!$A:$AA,3,FALSE)))</f>
        <v> </v>
      </c>
      <c r="E952" s="29" t="str">
        <f>IF($A952="Enter data zone code", " ",IF(ISNA(VLOOKUP($A952,'SIMD 2020v2 DZ lookup data'!$A:$AA,4,FALSE)),"not found",VLOOKUP($A952,'SIMD 2020v2 DZ lookup data'!$A:$AA,4,FALSE)))</f>
        <v> </v>
      </c>
      <c r="F952" s="29" t="str">
        <f>IF($A952="Enter data zone code", " ",IF(ISNA(VLOOKUP($A952,'SIMD 2020v2 DZ lookup data'!$A:$AA,5,FALSE)),"not found",VLOOKUP($A952,'SIMD 2020v2 DZ lookup data'!$A:$AA,5,FALSE)))</f>
        <v> </v>
      </c>
      <c r="G952" s="29" t="str">
        <f>IF($A952="Enter data zone code", " ",IF(ISNA(VLOOKUP($A952,'SIMD 2020v2 DZ lookup data'!$A:$AA,6,FALSE)),"not found",VLOOKUP($A952,'SIMD 2020v2 DZ lookup data'!$A:$AA,6,FALSE)))</f>
        <v> </v>
      </c>
      <c r="H952" s="30" t="str">
        <f>IF($A952="Enter data zone code", " ",IF(ISNA(VLOOKUP($A952,'SIMD 2020v2 DZ lookup data'!$A:$AA,8,FALSE)),"not found",VLOOKUP($A952,'SIMD 2020v2 DZ lookup data'!$A:$AA,7,FALSE)))</f>
        <v> </v>
      </c>
      <c r="I952" s="30" t="str">
        <f>IF($A952="Enter data zone code", " ",IF(ISNA(VLOOKUP($A952,'SIMD 2020v2 DZ lookup data'!$A:$AA,7,FALSE)),"not found",VLOOKUP($A952,'SIMD 2020v2 DZ lookup data'!$A:$AA,8,FALSE)))</f>
        <v> </v>
      </c>
      <c r="J952" s="30" t="str">
        <f>IF($A952="Enter data zone code", " ",IF(ISNA(VLOOKUP($A952,'SIMD 2020v2 DZ lookup data'!$A:$AA,9,FALSE)),"not found",VLOOKUP($A952,'SIMD 2020v2 DZ lookup data'!$A:$AA,9,FALSE)))</f>
        <v> </v>
      </c>
      <c r="K952" s="30" t="str">
        <f>IF($A952="Enter data zone code", " ",IF(ISNA(VLOOKUP($A952,'SIMD 2020v2 DZ lookup data'!$A:$AA,10,FALSE)),"not found",VLOOKUP($A952,'SIMD 2020v2 DZ lookup data'!$A:$AA,10,FALSE)))</f>
        <v> </v>
      </c>
      <c r="L952" s="30" t="str">
        <f>IF($A952="Enter data zone code", " ",IF(ISNA(VLOOKUP($A952,'SIMD 2020v2 DZ lookup data'!$A:$AA,11,FALSE)),"not found",VLOOKUP($A952,'SIMD 2020v2 DZ lookup data'!$A:$AA,11,FALSE)))</f>
        <v> </v>
      </c>
      <c r="M952" s="30" t="str">
        <f>IF($A952="Enter data zone code", " ",IF(ISNA(VLOOKUP($A952,'SIMD 2020v2 DZ lookup data'!$A:$AA,12,FALSE)),"not found",VLOOKUP($A952,'SIMD 2020v2 DZ lookup data'!$A:$AA,12,FALSE)))</f>
        <v> </v>
      </c>
      <c r="N952" s="30" t="str">
        <f>IF($A952="Enter data zone code", " ",IF(ISNA(VLOOKUP($A952,'SIMD 2020v2 DZ lookup data'!$A:$AA,13,FALSE)),"not found",VLOOKUP($A952,'SIMD 2020v2 DZ lookup data'!$A:$AA,13,FALSE)))</f>
        <v> </v>
      </c>
      <c r="O952" s="31" t="str">
        <f>IF($A952="Enter data zone code", " ",IF(ISNA(VLOOKUP($A952,'SIMD 2020v2 DZ lookup data'!$A:$AA,14,FALSE)),"not found",VLOOKUP($A952,'SIMD 2020v2 DZ lookup data'!$A:$AA,14,FALSE)))</f>
        <v> </v>
      </c>
      <c r="P952" s="31" t="str">
        <f>IF($A952="Enter data zone code", " ",IF(ISNA(VLOOKUP($A952,'SIMD 2020v2 DZ lookup data'!$A:$AA,15,FALSE)),"not found",VLOOKUP($A952,'SIMD 2020v2 DZ lookup data'!$A:$AA,15,FALSE)))</f>
        <v> </v>
      </c>
      <c r="Q952" s="37" t="str">
        <f>IF($A952="Enter data zone code", " ",IF(ISNA(VLOOKUP($A952,'SIMD 2020v2 DZ lookup data'!$A:$AA,17,FALSE)),"not found",VLOOKUP($A952,'SIMD 2020v2 DZ lookup data'!$A:$AA,17,FALSE)))</f>
        <v> </v>
      </c>
      <c r="R952" s="36" t="str">
        <f>IF($A952="Enter data zone code", " ",IF(ISNA(VLOOKUP($A952,'SIMD 2020v2 DZ lookup data'!$A:$AA,19,FALSE)),"not found",VLOOKUP($A952,'SIMD 2020v2 DZ lookup data'!$A:$AA,19,FALSE)))</f>
        <v> </v>
      </c>
      <c r="S952" s="36" t="str">
        <f>IF($A952="Enter data zone code", " ",IF(ISNA(VLOOKUP($A952,'SIMD 2020v2 DZ lookup data'!$A:$AA,23,FALSE)),"not found",VLOOKUP($A952,'SIMD 2020v2 DZ lookup data'!$A:$AA,23,FALSE)))</f>
        <v> </v>
      </c>
      <c r="T952" s="36" t="str">
        <f>IF($A952="Enter data zone code", " ",IF(ISNA(VLOOKUP($A952,'SIMD 2020v2 DZ lookup data'!$A:$AA,25,FALSE)),"not found",VLOOKUP($A952,'SIMD 2020v2 DZ lookup data'!$A:$AA,25,FALSE)))</f>
        <v> </v>
      </c>
      <c r="U952" s="38" t="str">
        <f>IF($A952="Enter data zone code", " ",IF(ISNA(VLOOKUP($A952,'SIMD 2020v2 DZ lookup data'!$A:$AA,27,FALSE)),"not found",VLOOKUP($A952,'SIMD 2020v2 DZ lookup data'!$A:$AA,27,FALSE)))</f>
        <v> </v>
      </c>
    </row>
    <row r="953" ht="15.75" customHeight="1">
      <c r="A953" s="35" t="s">
        <v>89</v>
      </c>
      <c r="B953" s="36" t="str">
        <f>IF($A953="Enter data zone code", " ",IF(ISNA(VLOOKUP($A953,'SIMD 2020v2 DZ lookup data'!$A:$AA,2,FALSE)),"not found",VLOOKUP($A953,'SIMD 2020v2 DZ lookup data'!$A:$AA,2,FALSE)))</f>
        <v> </v>
      </c>
      <c r="C953" s="36" t="str">
        <f>IF($A953="Enter data zone code", " ",IF(ISNA(VLOOKUP($A953,'SIMD 2020v2 DZ lookup data'!$A:$AA,21,FALSE)),"not found",VLOOKUP($A953,'SIMD 2020v2 DZ lookup data'!$A:$AA,21,FALSE)))</f>
        <v> </v>
      </c>
      <c r="D953" s="29" t="str">
        <f>IF($A953="Enter data zone code", " ",IF(ISNA(VLOOKUP($A953,'SIMD 2020v2 DZ lookup data'!$A:$AA,3,FALSE)),"not found",VLOOKUP($A953,'SIMD 2020v2 DZ lookup data'!$A:$AA,3,FALSE)))</f>
        <v> </v>
      </c>
      <c r="E953" s="29" t="str">
        <f>IF($A953="Enter data zone code", " ",IF(ISNA(VLOOKUP($A953,'SIMD 2020v2 DZ lookup data'!$A:$AA,4,FALSE)),"not found",VLOOKUP($A953,'SIMD 2020v2 DZ lookup data'!$A:$AA,4,FALSE)))</f>
        <v> </v>
      </c>
      <c r="F953" s="29" t="str">
        <f>IF($A953="Enter data zone code", " ",IF(ISNA(VLOOKUP($A953,'SIMD 2020v2 DZ lookup data'!$A:$AA,5,FALSE)),"not found",VLOOKUP($A953,'SIMD 2020v2 DZ lookup data'!$A:$AA,5,FALSE)))</f>
        <v> </v>
      </c>
      <c r="G953" s="29" t="str">
        <f>IF($A953="Enter data zone code", " ",IF(ISNA(VLOOKUP($A953,'SIMD 2020v2 DZ lookup data'!$A:$AA,6,FALSE)),"not found",VLOOKUP($A953,'SIMD 2020v2 DZ lookup data'!$A:$AA,6,FALSE)))</f>
        <v> </v>
      </c>
      <c r="H953" s="30" t="str">
        <f>IF($A953="Enter data zone code", " ",IF(ISNA(VLOOKUP($A953,'SIMD 2020v2 DZ lookup data'!$A:$AA,8,FALSE)),"not found",VLOOKUP($A953,'SIMD 2020v2 DZ lookup data'!$A:$AA,7,FALSE)))</f>
        <v> </v>
      </c>
      <c r="I953" s="30" t="str">
        <f>IF($A953="Enter data zone code", " ",IF(ISNA(VLOOKUP($A953,'SIMD 2020v2 DZ lookup data'!$A:$AA,7,FALSE)),"not found",VLOOKUP($A953,'SIMD 2020v2 DZ lookup data'!$A:$AA,8,FALSE)))</f>
        <v> </v>
      </c>
      <c r="J953" s="30" t="str">
        <f>IF($A953="Enter data zone code", " ",IF(ISNA(VLOOKUP($A953,'SIMD 2020v2 DZ lookup data'!$A:$AA,9,FALSE)),"not found",VLOOKUP($A953,'SIMD 2020v2 DZ lookup data'!$A:$AA,9,FALSE)))</f>
        <v> </v>
      </c>
      <c r="K953" s="30" t="str">
        <f>IF($A953="Enter data zone code", " ",IF(ISNA(VLOOKUP($A953,'SIMD 2020v2 DZ lookup data'!$A:$AA,10,FALSE)),"not found",VLOOKUP($A953,'SIMD 2020v2 DZ lookup data'!$A:$AA,10,FALSE)))</f>
        <v> </v>
      </c>
      <c r="L953" s="30" t="str">
        <f>IF($A953="Enter data zone code", " ",IF(ISNA(VLOOKUP($A953,'SIMD 2020v2 DZ lookup data'!$A:$AA,11,FALSE)),"not found",VLOOKUP($A953,'SIMD 2020v2 DZ lookup data'!$A:$AA,11,FALSE)))</f>
        <v> </v>
      </c>
      <c r="M953" s="30" t="str">
        <f>IF($A953="Enter data zone code", " ",IF(ISNA(VLOOKUP($A953,'SIMD 2020v2 DZ lookup data'!$A:$AA,12,FALSE)),"not found",VLOOKUP($A953,'SIMD 2020v2 DZ lookup data'!$A:$AA,12,FALSE)))</f>
        <v> </v>
      </c>
      <c r="N953" s="30" t="str">
        <f>IF($A953="Enter data zone code", " ",IF(ISNA(VLOOKUP($A953,'SIMD 2020v2 DZ lookup data'!$A:$AA,13,FALSE)),"not found",VLOOKUP($A953,'SIMD 2020v2 DZ lookup data'!$A:$AA,13,FALSE)))</f>
        <v> </v>
      </c>
      <c r="O953" s="31" t="str">
        <f>IF($A953="Enter data zone code", " ",IF(ISNA(VLOOKUP($A953,'SIMD 2020v2 DZ lookup data'!$A:$AA,14,FALSE)),"not found",VLOOKUP($A953,'SIMD 2020v2 DZ lookup data'!$A:$AA,14,FALSE)))</f>
        <v> </v>
      </c>
      <c r="P953" s="31" t="str">
        <f>IF($A953="Enter data zone code", " ",IF(ISNA(VLOOKUP($A953,'SIMD 2020v2 DZ lookup data'!$A:$AA,15,FALSE)),"not found",VLOOKUP($A953,'SIMD 2020v2 DZ lookup data'!$A:$AA,15,FALSE)))</f>
        <v> </v>
      </c>
      <c r="Q953" s="37" t="str">
        <f>IF($A953="Enter data zone code", " ",IF(ISNA(VLOOKUP($A953,'SIMD 2020v2 DZ lookup data'!$A:$AA,17,FALSE)),"not found",VLOOKUP($A953,'SIMD 2020v2 DZ lookup data'!$A:$AA,17,FALSE)))</f>
        <v> </v>
      </c>
      <c r="R953" s="36" t="str">
        <f>IF($A953="Enter data zone code", " ",IF(ISNA(VLOOKUP($A953,'SIMD 2020v2 DZ lookup data'!$A:$AA,19,FALSE)),"not found",VLOOKUP($A953,'SIMD 2020v2 DZ lookup data'!$A:$AA,19,FALSE)))</f>
        <v> </v>
      </c>
      <c r="S953" s="36" t="str">
        <f>IF($A953="Enter data zone code", " ",IF(ISNA(VLOOKUP($A953,'SIMD 2020v2 DZ lookup data'!$A:$AA,23,FALSE)),"not found",VLOOKUP($A953,'SIMD 2020v2 DZ lookup data'!$A:$AA,23,FALSE)))</f>
        <v> </v>
      </c>
      <c r="T953" s="36" t="str">
        <f>IF($A953="Enter data zone code", " ",IF(ISNA(VLOOKUP($A953,'SIMD 2020v2 DZ lookup data'!$A:$AA,25,FALSE)),"not found",VLOOKUP($A953,'SIMD 2020v2 DZ lookup data'!$A:$AA,25,FALSE)))</f>
        <v> </v>
      </c>
      <c r="U953" s="38" t="str">
        <f>IF($A953="Enter data zone code", " ",IF(ISNA(VLOOKUP($A953,'SIMD 2020v2 DZ lookup data'!$A:$AA,27,FALSE)),"not found",VLOOKUP($A953,'SIMD 2020v2 DZ lookup data'!$A:$AA,27,FALSE)))</f>
        <v> </v>
      </c>
    </row>
    <row r="954" ht="15.75" customHeight="1">
      <c r="A954" s="35" t="s">
        <v>89</v>
      </c>
      <c r="B954" s="36" t="str">
        <f>IF($A954="Enter data zone code", " ",IF(ISNA(VLOOKUP($A954,'SIMD 2020v2 DZ lookup data'!$A:$AA,2,FALSE)),"not found",VLOOKUP($A954,'SIMD 2020v2 DZ lookup data'!$A:$AA,2,FALSE)))</f>
        <v> </v>
      </c>
      <c r="C954" s="36" t="str">
        <f>IF($A954="Enter data zone code", " ",IF(ISNA(VLOOKUP($A954,'SIMD 2020v2 DZ lookup data'!$A:$AA,21,FALSE)),"not found",VLOOKUP($A954,'SIMD 2020v2 DZ lookup data'!$A:$AA,21,FALSE)))</f>
        <v> </v>
      </c>
      <c r="D954" s="29" t="str">
        <f>IF($A954="Enter data zone code", " ",IF(ISNA(VLOOKUP($A954,'SIMD 2020v2 DZ lookup data'!$A:$AA,3,FALSE)),"not found",VLOOKUP($A954,'SIMD 2020v2 DZ lookup data'!$A:$AA,3,FALSE)))</f>
        <v> </v>
      </c>
      <c r="E954" s="29" t="str">
        <f>IF($A954="Enter data zone code", " ",IF(ISNA(VLOOKUP($A954,'SIMD 2020v2 DZ lookup data'!$A:$AA,4,FALSE)),"not found",VLOOKUP($A954,'SIMD 2020v2 DZ lookup data'!$A:$AA,4,FALSE)))</f>
        <v> </v>
      </c>
      <c r="F954" s="29" t="str">
        <f>IF($A954="Enter data zone code", " ",IF(ISNA(VLOOKUP($A954,'SIMD 2020v2 DZ lookup data'!$A:$AA,5,FALSE)),"not found",VLOOKUP($A954,'SIMD 2020v2 DZ lookup data'!$A:$AA,5,FALSE)))</f>
        <v> </v>
      </c>
      <c r="G954" s="29" t="str">
        <f>IF($A954="Enter data zone code", " ",IF(ISNA(VLOOKUP($A954,'SIMD 2020v2 DZ lookup data'!$A:$AA,6,FALSE)),"not found",VLOOKUP($A954,'SIMD 2020v2 DZ lookup data'!$A:$AA,6,FALSE)))</f>
        <v> </v>
      </c>
      <c r="H954" s="30" t="str">
        <f>IF($A954="Enter data zone code", " ",IF(ISNA(VLOOKUP($A954,'SIMD 2020v2 DZ lookup data'!$A:$AA,8,FALSE)),"not found",VLOOKUP($A954,'SIMD 2020v2 DZ lookup data'!$A:$AA,7,FALSE)))</f>
        <v> </v>
      </c>
      <c r="I954" s="30" t="str">
        <f>IF($A954="Enter data zone code", " ",IF(ISNA(VLOOKUP($A954,'SIMD 2020v2 DZ lookup data'!$A:$AA,7,FALSE)),"not found",VLOOKUP($A954,'SIMD 2020v2 DZ lookup data'!$A:$AA,8,FALSE)))</f>
        <v> </v>
      </c>
      <c r="J954" s="30" t="str">
        <f>IF($A954="Enter data zone code", " ",IF(ISNA(VLOOKUP($A954,'SIMD 2020v2 DZ lookup data'!$A:$AA,9,FALSE)),"not found",VLOOKUP($A954,'SIMD 2020v2 DZ lookup data'!$A:$AA,9,FALSE)))</f>
        <v> </v>
      </c>
      <c r="K954" s="30" t="str">
        <f>IF($A954="Enter data zone code", " ",IF(ISNA(VLOOKUP($A954,'SIMD 2020v2 DZ lookup data'!$A:$AA,10,FALSE)),"not found",VLOOKUP($A954,'SIMD 2020v2 DZ lookup data'!$A:$AA,10,FALSE)))</f>
        <v> </v>
      </c>
      <c r="L954" s="30" t="str">
        <f>IF($A954="Enter data zone code", " ",IF(ISNA(VLOOKUP($A954,'SIMD 2020v2 DZ lookup data'!$A:$AA,11,FALSE)),"not found",VLOOKUP($A954,'SIMD 2020v2 DZ lookup data'!$A:$AA,11,FALSE)))</f>
        <v> </v>
      </c>
      <c r="M954" s="30" t="str">
        <f>IF($A954="Enter data zone code", " ",IF(ISNA(VLOOKUP($A954,'SIMD 2020v2 DZ lookup data'!$A:$AA,12,FALSE)),"not found",VLOOKUP($A954,'SIMD 2020v2 DZ lookup data'!$A:$AA,12,FALSE)))</f>
        <v> </v>
      </c>
      <c r="N954" s="30" t="str">
        <f>IF($A954="Enter data zone code", " ",IF(ISNA(VLOOKUP($A954,'SIMD 2020v2 DZ lookup data'!$A:$AA,13,FALSE)),"not found",VLOOKUP($A954,'SIMD 2020v2 DZ lookup data'!$A:$AA,13,FALSE)))</f>
        <v> </v>
      </c>
      <c r="O954" s="31" t="str">
        <f>IF($A954="Enter data zone code", " ",IF(ISNA(VLOOKUP($A954,'SIMD 2020v2 DZ lookup data'!$A:$AA,14,FALSE)),"not found",VLOOKUP($A954,'SIMD 2020v2 DZ lookup data'!$A:$AA,14,FALSE)))</f>
        <v> </v>
      </c>
      <c r="P954" s="31" t="str">
        <f>IF($A954="Enter data zone code", " ",IF(ISNA(VLOOKUP($A954,'SIMD 2020v2 DZ lookup data'!$A:$AA,15,FALSE)),"not found",VLOOKUP($A954,'SIMD 2020v2 DZ lookup data'!$A:$AA,15,FALSE)))</f>
        <v> </v>
      </c>
      <c r="Q954" s="37" t="str">
        <f>IF($A954="Enter data zone code", " ",IF(ISNA(VLOOKUP($A954,'SIMD 2020v2 DZ lookup data'!$A:$AA,17,FALSE)),"not found",VLOOKUP($A954,'SIMD 2020v2 DZ lookup data'!$A:$AA,17,FALSE)))</f>
        <v> </v>
      </c>
      <c r="R954" s="36" t="str">
        <f>IF($A954="Enter data zone code", " ",IF(ISNA(VLOOKUP($A954,'SIMD 2020v2 DZ lookup data'!$A:$AA,19,FALSE)),"not found",VLOOKUP($A954,'SIMD 2020v2 DZ lookup data'!$A:$AA,19,FALSE)))</f>
        <v> </v>
      </c>
      <c r="S954" s="36" t="str">
        <f>IF($A954="Enter data zone code", " ",IF(ISNA(VLOOKUP($A954,'SIMD 2020v2 DZ lookup data'!$A:$AA,23,FALSE)),"not found",VLOOKUP($A954,'SIMD 2020v2 DZ lookup data'!$A:$AA,23,FALSE)))</f>
        <v> </v>
      </c>
      <c r="T954" s="36" t="str">
        <f>IF($A954="Enter data zone code", " ",IF(ISNA(VLOOKUP($A954,'SIMD 2020v2 DZ lookup data'!$A:$AA,25,FALSE)),"not found",VLOOKUP($A954,'SIMD 2020v2 DZ lookup data'!$A:$AA,25,FALSE)))</f>
        <v> </v>
      </c>
      <c r="U954" s="38" t="str">
        <f>IF($A954="Enter data zone code", " ",IF(ISNA(VLOOKUP($A954,'SIMD 2020v2 DZ lookup data'!$A:$AA,27,FALSE)),"not found",VLOOKUP($A954,'SIMD 2020v2 DZ lookup data'!$A:$AA,27,FALSE)))</f>
        <v> </v>
      </c>
    </row>
    <row r="955" ht="15.75" customHeight="1">
      <c r="A955" s="35" t="s">
        <v>89</v>
      </c>
      <c r="B955" s="36" t="str">
        <f>IF($A955="Enter data zone code", " ",IF(ISNA(VLOOKUP($A955,'SIMD 2020v2 DZ lookup data'!$A:$AA,2,FALSE)),"not found",VLOOKUP($A955,'SIMD 2020v2 DZ lookup data'!$A:$AA,2,FALSE)))</f>
        <v> </v>
      </c>
      <c r="C955" s="36" t="str">
        <f>IF($A955="Enter data zone code", " ",IF(ISNA(VLOOKUP($A955,'SIMD 2020v2 DZ lookup data'!$A:$AA,21,FALSE)),"not found",VLOOKUP($A955,'SIMD 2020v2 DZ lookup data'!$A:$AA,21,FALSE)))</f>
        <v> </v>
      </c>
      <c r="D955" s="29" t="str">
        <f>IF($A955="Enter data zone code", " ",IF(ISNA(VLOOKUP($A955,'SIMD 2020v2 DZ lookup data'!$A:$AA,3,FALSE)),"not found",VLOOKUP($A955,'SIMD 2020v2 DZ lookup data'!$A:$AA,3,FALSE)))</f>
        <v> </v>
      </c>
      <c r="E955" s="29" t="str">
        <f>IF($A955="Enter data zone code", " ",IF(ISNA(VLOOKUP($A955,'SIMD 2020v2 DZ lookup data'!$A:$AA,4,FALSE)),"not found",VLOOKUP($A955,'SIMD 2020v2 DZ lookup data'!$A:$AA,4,FALSE)))</f>
        <v> </v>
      </c>
      <c r="F955" s="29" t="str">
        <f>IF($A955="Enter data zone code", " ",IF(ISNA(VLOOKUP($A955,'SIMD 2020v2 DZ lookup data'!$A:$AA,5,FALSE)),"not found",VLOOKUP($A955,'SIMD 2020v2 DZ lookup data'!$A:$AA,5,FALSE)))</f>
        <v> </v>
      </c>
      <c r="G955" s="29" t="str">
        <f>IF($A955="Enter data zone code", " ",IF(ISNA(VLOOKUP($A955,'SIMD 2020v2 DZ lookup data'!$A:$AA,6,FALSE)),"not found",VLOOKUP($A955,'SIMD 2020v2 DZ lookup data'!$A:$AA,6,FALSE)))</f>
        <v> </v>
      </c>
      <c r="H955" s="30" t="str">
        <f>IF($A955="Enter data zone code", " ",IF(ISNA(VLOOKUP($A955,'SIMD 2020v2 DZ lookup data'!$A:$AA,8,FALSE)),"not found",VLOOKUP($A955,'SIMD 2020v2 DZ lookup data'!$A:$AA,7,FALSE)))</f>
        <v> </v>
      </c>
      <c r="I955" s="30" t="str">
        <f>IF($A955="Enter data zone code", " ",IF(ISNA(VLOOKUP($A955,'SIMD 2020v2 DZ lookup data'!$A:$AA,7,FALSE)),"not found",VLOOKUP($A955,'SIMD 2020v2 DZ lookup data'!$A:$AA,8,FALSE)))</f>
        <v> </v>
      </c>
      <c r="J955" s="30" t="str">
        <f>IF($A955="Enter data zone code", " ",IF(ISNA(VLOOKUP($A955,'SIMD 2020v2 DZ lookup data'!$A:$AA,9,FALSE)),"not found",VLOOKUP($A955,'SIMD 2020v2 DZ lookup data'!$A:$AA,9,FALSE)))</f>
        <v> </v>
      </c>
      <c r="K955" s="30" t="str">
        <f>IF($A955="Enter data zone code", " ",IF(ISNA(VLOOKUP($A955,'SIMD 2020v2 DZ lookup data'!$A:$AA,10,FALSE)),"not found",VLOOKUP($A955,'SIMD 2020v2 DZ lookup data'!$A:$AA,10,FALSE)))</f>
        <v> </v>
      </c>
      <c r="L955" s="30" t="str">
        <f>IF($A955="Enter data zone code", " ",IF(ISNA(VLOOKUP($A955,'SIMD 2020v2 DZ lookup data'!$A:$AA,11,FALSE)),"not found",VLOOKUP($A955,'SIMD 2020v2 DZ lookup data'!$A:$AA,11,FALSE)))</f>
        <v> </v>
      </c>
      <c r="M955" s="30" t="str">
        <f>IF($A955="Enter data zone code", " ",IF(ISNA(VLOOKUP($A955,'SIMD 2020v2 DZ lookup data'!$A:$AA,12,FALSE)),"not found",VLOOKUP($A955,'SIMD 2020v2 DZ lookup data'!$A:$AA,12,FALSE)))</f>
        <v> </v>
      </c>
      <c r="N955" s="30" t="str">
        <f>IF($A955="Enter data zone code", " ",IF(ISNA(VLOOKUP($A955,'SIMD 2020v2 DZ lookup data'!$A:$AA,13,FALSE)),"not found",VLOOKUP($A955,'SIMD 2020v2 DZ lookup data'!$A:$AA,13,FALSE)))</f>
        <v> </v>
      </c>
      <c r="O955" s="31" t="str">
        <f>IF($A955="Enter data zone code", " ",IF(ISNA(VLOOKUP($A955,'SIMD 2020v2 DZ lookup data'!$A:$AA,14,FALSE)),"not found",VLOOKUP($A955,'SIMD 2020v2 DZ lookup data'!$A:$AA,14,FALSE)))</f>
        <v> </v>
      </c>
      <c r="P955" s="31" t="str">
        <f>IF($A955="Enter data zone code", " ",IF(ISNA(VLOOKUP($A955,'SIMD 2020v2 DZ lookup data'!$A:$AA,15,FALSE)),"not found",VLOOKUP($A955,'SIMD 2020v2 DZ lookup data'!$A:$AA,15,FALSE)))</f>
        <v> </v>
      </c>
      <c r="Q955" s="37" t="str">
        <f>IF($A955="Enter data zone code", " ",IF(ISNA(VLOOKUP($A955,'SIMD 2020v2 DZ lookup data'!$A:$AA,17,FALSE)),"not found",VLOOKUP($A955,'SIMD 2020v2 DZ lookup data'!$A:$AA,17,FALSE)))</f>
        <v> </v>
      </c>
      <c r="R955" s="36" t="str">
        <f>IF($A955="Enter data zone code", " ",IF(ISNA(VLOOKUP($A955,'SIMD 2020v2 DZ lookup data'!$A:$AA,19,FALSE)),"not found",VLOOKUP($A955,'SIMD 2020v2 DZ lookup data'!$A:$AA,19,FALSE)))</f>
        <v> </v>
      </c>
      <c r="S955" s="36" t="str">
        <f>IF($A955="Enter data zone code", " ",IF(ISNA(VLOOKUP($A955,'SIMD 2020v2 DZ lookup data'!$A:$AA,23,FALSE)),"not found",VLOOKUP($A955,'SIMD 2020v2 DZ lookup data'!$A:$AA,23,FALSE)))</f>
        <v> </v>
      </c>
      <c r="T955" s="36" t="str">
        <f>IF($A955="Enter data zone code", " ",IF(ISNA(VLOOKUP($A955,'SIMD 2020v2 DZ lookup data'!$A:$AA,25,FALSE)),"not found",VLOOKUP($A955,'SIMD 2020v2 DZ lookup data'!$A:$AA,25,FALSE)))</f>
        <v> </v>
      </c>
      <c r="U955" s="38" t="str">
        <f>IF($A955="Enter data zone code", " ",IF(ISNA(VLOOKUP($A955,'SIMD 2020v2 DZ lookup data'!$A:$AA,27,FALSE)),"not found",VLOOKUP($A955,'SIMD 2020v2 DZ lookup data'!$A:$AA,27,FALSE)))</f>
        <v> </v>
      </c>
    </row>
    <row r="956" ht="15.75" customHeight="1">
      <c r="A956" s="35" t="s">
        <v>89</v>
      </c>
      <c r="B956" s="36" t="str">
        <f>IF($A956="Enter data zone code", " ",IF(ISNA(VLOOKUP($A956,'SIMD 2020v2 DZ lookup data'!$A:$AA,2,FALSE)),"not found",VLOOKUP($A956,'SIMD 2020v2 DZ lookup data'!$A:$AA,2,FALSE)))</f>
        <v> </v>
      </c>
      <c r="C956" s="36" t="str">
        <f>IF($A956="Enter data zone code", " ",IF(ISNA(VLOOKUP($A956,'SIMD 2020v2 DZ lookup data'!$A:$AA,21,FALSE)),"not found",VLOOKUP($A956,'SIMD 2020v2 DZ lookup data'!$A:$AA,21,FALSE)))</f>
        <v> </v>
      </c>
      <c r="D956" s="29" t="str">
        <f>IF($A956="Enter data zone code", " ",IF(ISNA(VLOOKUP($A956,'SIMD 2020v2 DZ lookup data'!$A:$AA,3,FALSE)),"not found",VLOOKUP($A956,'SIMD 2020v2 DZ lookup data'!$A:$AA,3,FALSE)))</f>
        <v> </v>
      </c>
      <c r="E956" s="29" t="str">
        <f>IF($A956="Enter data zone code", " ",IF(ISNA(VLOOKUP($A956,'SIMD 2020v2 DZ lookup data'!$A:$AA,4,FALSE)),"not found",VLOOKUP($A956,'SIMD 2020v2 DZ lookup data'!$A:$AA,4,FALSE)))</f>
        <v> </v>
      </c>
      <c r="F956" s="29" t="str">
        <f>IF($A956="Enter data zone code", " ",IF(ISNA(VLOOKUP($A956,'SIMD 2020v2 DZ lookup data'!$A:$AA,5,FALSE)),"not found",VLOOKUP($A956,'SIMD 2020v2 DZ lookup data'!$A:$AA,5,FALSE)))</f>
        <v> </v>
      </c>
      <c r="G956" s="29" t="str">
        <f>IF($A956="Enter data zone code", " ",IF(ISNA(VLOOKUP($A956,'SIMD 2020v2 DZ lookup data'!$A:$AA,6,FALSE)),"not found",VLOOKUP($A956,'SIMD 2020v2 DZ lookup data'!$A:$AA,6,FALSE)))</f>
        <v> </v>
      </c>
      <c r="H956" s="30" t="str">
        <f>IF($A956="Enter data zone code", " ",IF(ISNA(VLOOKUP($A956,'SIMD 2020v2 DZ lookup data'!$A:$AA,8,FALSE)),"not found",VLOOKUP($A956,'SIMD 2020v2 DZ lookup data'!$A:$AA,7,FALSE)))</f>
        <v> </v>
      </c>
      <c r="I956" s="30" t="str">
        <f>IF($A956="Enter data zone code", " ",IF(ISNA(VLOOKUP($A956,'SIMD 2020v2 DZ lookup data'!$A:$AA,7,FALSE)),"not found",VLOOKUP($A956,'SIMD 2020v2 DZ lookup data'!$A:$AA,8,FALSE)))</f>
        <v> </v>
      </c>
      <c r="J956" s="30" t="str">
        <f>IF($A956="Enter data zone code", " ",IF(ISNA(VLOOKUP($A956,'SIMD 2020v2 DZ lookup data'!$A:$AA,9,FALSE)),"not found",VLOOKUP($A956,'SIMD 2020v2 DZ lookup data'!$A:$AA,9,FALSE)))</f>
        <v> </v>
      </c>
      <c r="K956" s="30" t="str">
        <f>IF($A956="Enter data zone code", " ",IF(ISNA(VLOOKUP($A956,'SIMD 2020v2 DZ lookup data'!$A:$AA,10,FALSE)),"not found",VLOOKUP($A956,'SIMD 2020v2 DZ lookup data'!$A:$AA,10,FALSE)))</f>
        <v> </v>
      </c>
      <c r="L956" s="30" t="str">
        <f>IF($A956="Enter data zone code", " ",IF(ISNA(VLOOKUP($A956,'SIMD 2020v2 DZ lookup data'!$A:$AA,11,FALSE)),"not found",VLOOKUP($A956,'SIMD 2020v2 DZ lookup data'!$A:$AA,11,FALSE)))</f>
        <v> </v>
      </c>
      <c r="M956" s="30" t="str">
        <f>IF($A956="Enter data zone code", " ",IF(ISNA(VLOOKUP($A956,'SIMD 2020v2 DZ lookup data'!$A:$AA,12,FALSE)),"not found",VLOOKUP($A956,'SIMD 2020v2 DZ lookup data'!$A:$AA,12,FALSE)))</f>
        <v> </v>
      </c>
      <c r="N956" s="30" t="str">
        <f>IF($A956="Enter data zone code", " ",IF(ISNA(VLOOKUP($A956,'SIMD 2020v2 DZ lookup data'!$A:$AA,13,FALSE)),"not found",VLOOKUP($A956,'SIMD 2020v2 DZ lookup data'!$A:$AA,13,FALSE)))</f>
        <v> </v>
      </c>
      <c r="O956" s="31" t="str">
        <f>IF($A956="Enter data zone code", " ",IF(ISNA(VLOOKUP($A956,'SIMD 2020v2 DZ lookup data'!$A:$AA,14,FALSE)),"not found",VLOOKUP($A956,'SIMD 2020v2 DZ lookup data'!$A:$AA,14,FALSE)))</f>
        <v> </v>
      </c>
      <c r="P956" s="31" t="str">
        <f>IF($A956="Enter data zone code", " ",IF(ISNA(VLOOKUP($A956,'SIMD 2020v2 DZ lookup data'!$A:$AA,15,FALSE)),"not found",VLOOKUP($A956,'SIMD 2020v2 DZ lookup data'!$A:$AA,15,FALSE)))</f>
        <v> </v>
      </c>
      <c r="Q956" s="37" t="str">
        <f>IF($A956="Enter data zone code", " ",IF(ISNA(VLOOKUP($A956,'SIMD 2020v2 DZ lookup data'!$A:$AA,17,FALSE)),"not found",VLOOKUP($A956,'SIMD 2020v2 DZ lookup data'!$A:$AA,17,FALSE)))</f>
        <v> </v>
      </c>
      <c r="R956" s="36" t="str">
        <f>IF($A956="Enter data zone code", " ",IF(ISNA(VLOOKUP($A956,'SIMD 2020v2 DZ lookup data'!$A:$AA,19,FALSE)),"not found",VLOOKUP($A956,'SIMD 2020v2 DZ lookup data'!$A:$AA,19,FALSE)))</f>
        <v> </v>
      </c>
      <c r="S956" s="36" t="str">
        <f>IF($A956="Enter data zone code", " ",IF(ISNA(VLOOKUP($A956,'SIMD 2020v2 DZ lookup data'!$A:$AA,23,FALSE)),"not found",VLOOKUP($A956,'SIMD 2020v2 DZ lookup data'!$A:$AA,23,FALSE)))</f>
        <v> </v>
      </c>
      <c r="T956" s="36" t="str">
        <f>IF($A956="Enter data zone code", " ",IF(ISNA(VLOOKUP($A956,'SIMD 2020v2 DZ lookup data'!$A:$AA,25,FALSE)),"not found",VLOOKUP($A956,'SIMD 2020v2 DZ lookup data'!$A:$AA,25,FALSE)))</f>
        <v> </v>
      </c>
      <c r="U956" s="38" t="str">
        <f>IF($A956="Enter data zone code", " ",IF(ISNA(VLOOKUP($A956,'SIMD 2020v2 DZ lookup data'!$A:$AA,27,FALSE)),"not found",VLOOKUP($A956,'SIMD 2020v2 DZ lookup data'!$A:$AA,27,FALSE)))</f>
        <v> </v>
      </c>
    </row>
    <row r="957" ht="15.75" customHeight="1">
      <c r="A957" s="35" t="s">
        <v>89</v>
      </c>
      <c r="B957" s="36" t="str">
        <f>IF($A957="Enter data zone code", " ",IF(ISNA(VLOOKUP($A957,'SIMD 2020v2 DZ lookup data'!$A:$AA,2,FALSE)),"not found",VLOOKUP($A957,'SIMD 2020v2 DZ lookup data'!$A:$AA,2,FALSE)))</f>
        <v> </v>
      </c>
      <c r="C957" s="36" t="str">
        <f>IF($A957="Enter data zone code", " ",IF(ISNA(VLOOKUP($A957,'SIMD 2020v2 DZ lookup data'!$A:$AA,21,FALSE)),"not found",VLOOKUP($A957,'SIMD 2020v2 DZ lookup data'!$A:$AA,21,FALSE)))</f>
        <v> </v>
      </c>
      <c r="D957" s="29" t="str">
        <f>IF($A957="Enter data zone code", " ",IF(ISNA(VLOOKUP($A957,'SIMD 2020v2 DZ lookup data'!$A:$AA,3,FALSE)),"not found",VLOOKUP($A957,'SIMD 2020v2 DZ lookup data'!$A:$AA,3,FALSE)))</f>
        <v> </v>
      </c>
      <c r="E957" s="29" t="str">
        <f>IF($A957="Enter data zone code", " ",IF(ISNA(VLOOKUP($A957,'SIMD 2020v2 DZ lookup data'!$A:$AA,4,FALSE)),"not found",VLOOKUP($A957,'SIMD 2020v2 DZ lookup data'!$A:$AA,4,FALSE)))</f>
        <v> </v>
      </c>
      <c r="F957" s="29" t="str">
        <f>IF($A957="Enter data zone code", " ",IF(ISNA(VLOOKUP($A957,'SIMD 2020v2 DZ lookup data'!$A:$AA,5,FALSE)),"not found",VLOOKUP($A957,'SIMD 2020v2 DZ lookup data'!$A:$AA,5,FALSE)))</f>
        <v> </v>
      </c>
      <c r="G957" s="29" t="str">
        <f>IF($A957="Enter data zone code", " ",IF(ISNA(VLOOKUP($A957,'SIMD 2020v2 DZ lookup data'!$A:$AA,6,FALSE)),"not found",VLOOKUP($A957,'SIMD 2020v2 DZ lookup data'!$A:$AA,6,FALSE)))</f>
        <v> </v>
      </c>
      <c r="H957" s="30" t="str">
        <f>IF($A957="Enter data zone code", " ",IF(ISNA(VLOOKUP($A957,'SIMD 2020v2 DZ lookup data'!$A:$AA,8,FALSE)),"not found",VLOOKUP($A957,'SIMD 2020v2 DZ lookup data'!$A:$AA,7,FALSE)))</f>
        <v> </v>
      </c>
      <c r="I957" s="30" t="str">
        <f>IF($A957="Enter data zone code", " ",IF(ISNA(VLOOKUP($A957,'SIMD 2020v2 DZ lookup data'!$A:$AA,7,FALSE)),"not found",VLOOKUP($A957,'SIMD 2020v2 DZ lookup data'!$A:$AA,8,FALSE)))</f>
        <v> </v>
      </c>
      <c r="J957" s="30" t="str">
        <f>IF($A957="Enter data zone code", " ",IF(ISNA(VLOOKUP($A957,'SIMD 2020v2 DZ lookup data'!$A:$AA,9,FALSE)),"not found",VLOOKUP($A957,'SIMD 2020v2 DZ lookup data'!$A:$AA,9,FALSE)))</f>
        <v> </v>
      </c>
      <c r="K957" s="30" t="str">
        <f>IF($A957="Enter data zone code", " ",IF(ISNA(VLOOKUP($A957,'SIMD 2020v2 DZ lookup data'!$A:$AA,10,FALSE)),"not found",VLOOKUP($A957,'SIMD 2020v2 DZ lookup data'!$A:$AA,10,FALSE)))</f>
        <v> </v>
      </c>
      <c r="L957" s="30" t="str">
        <f>IF($A957="Enter data zone code", " ",IF(ISNA(VLOOKUP($A957,'SIMD 2020v2 DZ lookup data'!$A:$AA,11,FALSE)),"not found",VLOOKUP($A957,'SIMD 2020v2 DZ lookup data'!$A:$AA,11,FALSE)))</f>
        <v> </v>
      </c>
      <c r="M957" s="30" t="str">
        <f>IF($A957="Enter data zone code", " ",IF(ISNA(VLOOKUP($A957,'SIMD 2020v2 DZ lookup data'!$A:$AA,12,FALSE)),"not found",VLOOKUP($A957,'SIMD 2020v2 DZ lookup data'!$A:$AA,12,FALSE)))</f>
        <v> </v>
      </c>
      <c r="N957" s="30" t="str">
        <f>IF($A957="Enter data zone code", " ",IF(ISNA(VLOOKUP($A957,'SIMD 2020v2 DZ lookup data'!$A:$AA,13,FALSE)),"not found",VLOOKUP($A957,'SIMD 2020v2 DZ lookup data'!$A:$AA,13,FALSE)))</f>
        <v> </v>
      </c>
      <c r="O957" s="31" t="str">
        <f>IF($A957="Enter data zone code", " ",IF(ISNA(VLOOKUP($A957,'SIMD 2020v2 DZ lookup data'!$A:$AA,14,FALSE)),"not found",VLOOKUP($A957,'SIMD 2020v2 DZ lookup data'!$A:$AA,14,FALSE)))</f>
        <v> </v>
      </c>
      <c r="P957" s="31" t="str">
        <f>IF($A957="Enter data zone code", " ",IF(ISNA(VLOOKUP($A957,'SIMD 2020v2 DZ lookup data'!$A:$AA,15,FALSE)),"not found",VLOOKUP($A957,'SIMD 2020v2 DZ lookup data'!$A:$AA,15,FALSE)))</f>
        <v> </v>
      </c>
      <c r="Q957" s="37" t="str">
        <f>IF($A957="Enter data zone code", " ",IF(ISNA(VLOOKUP($A957,'SIMD 2020v2 DZ lookup data'!$A:$AA,17,FALSE)),"not found",VLOOKUP($A957,'SIMD 2020v2 DZ lookup data'!$A:$AA,17,FALSE)))</f>
        <v> </v>
      </c>
      <c r="R957" s="36" t="str">
        <f>IF($A957="Enter data zone code", " ",IF(ISNA(VLOOKUP($A957,'SIMD 2020v2 DZ lookup data'!$A:$AA,19,FALSE)),"not found",VLOOKUP($A957,'SIMD 2020v2 DZ lookup data'!$A:$AA,19,FALSE)))</f>
        <v> </v>
      </c>
      <c r="S957" s="36" t="str">
        <f>IF($A957="Enter data zone code", " ",IF(ISNA(VLOOKUP($A957,'SIMD 2020v2 DZ lookup data'!$A:$AA,23,FALSE)),"not found",VLOOKUP($A957,'SIMD 2020v2 DZ lookup data'!$A:$AA,23,FALSE)))</f>
        <v> </v>
      </c>
      <c r="T957" s="36" t="str">
        <f>IF($A957="Enter data zone code", " ",IF(ISNA(VLOOKUP($A957,'SIMD 2020v2 DZ lookup data'!$A:$AA,25,FALSE)),"not found",VLOOKUP($A957,'SIMD 2020v2 DZ lookup data'!$A:$AA,25,FALSE)))</f>
        <v> </v>
      </c>
      <c r="U957" s="38" t="str">
        <f>IF($A957="Enter data zone code", " ",IF(ISNA(VLOOKUP($A957,'SIMD 2020v2 DZ lookup data'!$A:$AA,27,FALSE)),"not found",VLOOKUP($A957,'SIMD 2020v2 DZ lookup data'!$A:$AA,27,FALSE)))</f>
        <v> </v>
      </c>
    </row>
    <row r="958" ht="15.75" customHeight="1">
      <c r="A958" s="35" t="s">
        <v>89</v>
      </c>
      <c r="B958" s="36" t="str">
        <f>IF($A958="Enter data zone code", " ",IF(ISNA(VLOOKUP($A958,'SIMD 2020v2 DZ lookup data'!$A:$AA,2,FALSE)),"not found",VLOOKUP($A958,'SIMD 2020v2 DZ lookup data'!$A:$AA,2,FALSE)))</f>
        <v> </v>
      </c>
      <c r="C958" s="36" t="str">
        <f>IF($A958="Enter data zone code", " ",IF(ISNA(VLOOKUP($A958,'SIMD 2020v2 DZ lookup data'!$A:$AA,21,FALSE)),"not found",VLOOKUP($A958,'SIMD 2020v2 DZ lookup data'!$A:$AA,21,FALSE)))</f>
        <v> </v>
      </c>
      <c r="D958" s="29" t="str">
        <f>IF($A958="Enter data zone code", " ",IF(ISNA(VLOOKUP($A958,'SIMD 2020v2 DZ lookup data'!$A:$AA,3,FALSE)),"not found",VLOOKUP($A958,'SIMD 2020v2 DZ lookup data'!$A:$AA,3,FALSE)))</f>
        <v> </v>
      </c>
      <c r="E958" s="29" t="str">
        <f>IF($A958="Enter data zone code", " ",IF(ISNA(VLOOKUP($A958,'SIMD 2020v2 DZ lookup data'!$A:$AA,4,FALSE)),"not found",VLOOKUP($A958,'SIMD 2020v2 DZ lookup data'!$A:$AA,4,FALSE)))</f>
        <v> </v>
      </c>
      <c r="F958" s="29" t="str">
        <f>IF($A958="Enter data zone code", " ",IF(ISNA(VLOOKUP($A958,'SIMD 2020v2 DZ lookup data'!$A:$AA,5,FALSE)),"not found",VLOOKUP($A958,'SIMD 2020v2 DZ lookup data'!$A:$AA,5,FALSE)))</f>
        <v> </v>
      </c>
      <c r="G958" s="29" t="str">
        <f>IF($A958="Enter data zone code", " ",IF(ISNA(VLOOKUP($A958,'SIMD 2020v2 DZ lookup data'!$A:$AA,6,FALSE)),"not found",VLOOKUP($A958,'SIMD 2020v2 DZ lookup data'!$A:$AA,6,FALSE)))</f>
        <v> </v>
      </c>
      <c r="H958" s="30" t="str">
        <f>IF($A958="Enter data zone code", " ",IF(ISNA(VLOOKUP($A958,'SIMD 2020v2 DZ lookup data'!$A:$AA,8,FALSE)),"not found",VLOOKUP($A958,'SIMD 2020v2 DZ lookup data'!$A:$AA,7,FALSE)))</f>
        <v> </v>
      </c>
      <c r="I958" s="30" t="str">
        <f>IF($A958="Enter data zone code", " ",IF(ISNA(VLOOKUP($A958,'SIMD 2020v2 DZ lookup data'!$A:$AA,7,FALSE)),"not found",VLOOKUP($A958,'SIMD 2020v2 DZ lookup data'!$A:$AA,8,FALSE)))</f>
        <v> </v>
      </c>
      <c r="J958" s="30" t="str">
        <f>IF($A958="Enter data zone code", " ",IF(ISNA(VLOOKUP($A958,'SIMD 2020v2 DZ lookup data'!$A:$AA,9,FALSE)),"not found",VLOOKUP($A958,'SIMD 2020v2 DZ lookup data'!$A:$AA,9,FALSE)))</f>
        <v> </v>
      </c>
      <c r="K958" s="30" t="str">
        <f>IF($A958="Enter data zone code", " ",IF(ISNA(VLOOKUP($A958,'SIMD 2020v2 DZ lookup data'!$A:$AA,10,FALSE)),"not found",VLOOKUP($A958,'SIMD 2020v2 DZ lookup data'!$A:$AA,10,FALSE)))</f>
        <v> </v>
      </c>
      <c r="L958" s="30" t="str">
        <f>IF($A958="Enter data zone code", " ",IF(ISNA(VLOOKUP($A958,'SIMD 2020v2 DZ lookup data'!$A:$AA,11,FALSE)),"not found",VLOOKUP($A958,'SIMD 2020v2 DZ lookup data'!$A:$AA,11,FALSE)))</f>
        <v> </v>
      </c>
      <c r="M958" s="30" t="str">
        <f>IF($A958="Enter data zone code", " ",IF(ISNA(VLOOKUP($A958,'SIMD 2020v2 DZ lookup data'!$A:$AA,12,FALSE)),"not found",VLOOKUP($A958,'SIMD 2020v2 DZ lookup data'!$A:$AA,12,FALSE)))</f>
        <v> </v>
      </c>
      <c r="N958" s="30" t="str">
        <f>IF($A958="Enter data zone code", " ",IF(ISNA(VLOOKUP($A958,'SIMD 2020v2 DZ lookup data'!$A:$AA,13,FALSE)),"not found",VLOOKUP($A958,'SIMD 2020v2 DZ lookup data'!$A:$AA,13,FALSE)))</f>
        <v> </v>
      </c>
      <c r="O958" s="31" t="str">
        <f>IF($A958="Enter data zone code", " ",IF(ISNA(VLOOKUP($A958,'SIMD 2020v2 DZ lookup data'!$A:$AA,14,FALSE)),"not found",VLOOKUP($A958,'SIMD 2020v2 DZ lookup data'!$A:$AA,14,FALSE)))</f>
        <v> </v>
      </c>
      <c r="P958" s="31" t="str">
        <f>IF($A958="Enter data zone code", " ",IF(ISNA(VLOOKUP($A958,'SIMD 2020v2 DZ lookup data'!$A:$AA,15,FALSE)),"not found",VLOOKUP($A958,'SIMD 2020v2 DZ lookup data'!$A:$AA,15,FALSE)))</f>
        <v> </v>
      </c>
      <c r="Q958" s="37" t="str">
        <f>IF($A958="Enter data zone code", " ",IF(ISNA(VLOOKUP($A958,'SIMD 2020v2 DZ lookup data'!$A:$AA,17,FALSE)),"not found",VLOOKUP($A958,'SIMD 2020v2 DZ lookup data'!$A:$AA,17,FALSE)))</f>
        <v> </v>
      </c>
      <c r="R958" s="36" t="str">
        <f>IF($A958="Enter data zone code", " ",IF(ISNA(VLOOKUP($A958,'SIMD 2020v2 DZ lookup data'!$A:$AA,19,FALSE)),"not found",VLOOKUP($A958,'SIMD 2020v2 DZ lookup data'!$A:$AA,19,FALSE)))</f>
        <v> </v>
      </c>
      <c r="S958" s="36" t="str">
        <f>IF($A958="Enter data zone code", " ",IF(ISNA(VLOOKUP($A958,'SIMD 2020v2 DZ lookup data'!$A:$AA,23,FALSE)),"not found",VLOOKUP($A958,'SIMD 2020v2 DZ lookup data'!$A:$AA,23,FALSE)))</f>
        <v> </v>
      </c>
      <c r="T958" s="36" t="str">
        <f>IF($A958="Enter data zone code", " ",IF(ISNA(VLOOKUP($A958,'SIMD 2020v2 DZ lookup data'!$A:$AA,25,FALSE)),"not found",VLOOKUP($A958,'SIMD 2020v2 DZ lookup data'!$A:$AA,25,FALSE)))</f>
        <v> </v>
      </c>
      <c r="U958" s="38" t="str">
        <f>IF($A958="Enter data zone code", " ",IF(ISNA(VLOOKUP($A958,'SIMD 2020v2 DZ lookup data'!$A:$AA,27,FALSE)),"not found",VLOOKUP($A958,'SIMD 2020v2 DZ lookup data'!$A:$AA,27,FALSE)))</f>
        <v> </v>
      </c>
    </row>
    <row r="959" ht="15.75" customHeight="1">
      <c r="A959" s="35" t="s">
        <v>89</v>
      </c>
      <c r="B959" s="36" t="str">
        <f>IF($A959="Enter data zone code", " ",IF(ISNA(VLOOKUP($A959,'SIMD 2020v2 DZ lookup data'!$A:$AA,2,FALSE)),"not found",VLOOKUP($A959,'SIMD 2020v2 DZ lookup data'!$A:$AA,2,FALSE)))</f>
        <v> </v>
      </c>
      <c r="C959" s="36" t="str">
        <f>IF($A959="Enter data zone code", " ",IF(ISNA(VLOOKUP($A959,'SIMD 2020v2 DZ lookup data'!$A:$AA,21,FALSE)),"not found",VLOOKUP($A959,'SIMD 2020v2 DZ lookup data'!$A:$AA,21,FALSE)))</f>
        <v> </v>
      </c>
      <c r="D959" s="29" t="str">
        <f>IF($A959="Enter data zone code", " ",IF(ISNA(VLOOKUP($A959,'SIMD 2020v2 DZ lookup data'!$A:$AA,3,FALSE)),"not found",VLOOKUP($A959,'SIMD 2020v2 DZ lookup data'!$A:$AA,3,FALSE)))</f>
        <v> </v>
      </c>
      <c r="E959" s="29" t="str">
        <f>IF($A959="Enter data zone code", " ",IF(ISNA(VLOOKUP($A959,'SIMD 2020v2 DZ lookup data'!$A:$AA,4,FALSE)),"not found",VLOOKUP($A959,'SIMD 2020v2 DZ lookup data'!$A:$AA,4,FALSE)))</f>
        <v> </v>
      </c>
      <c r="F959" s="29" t="str">
        <f>IF($A959="Enter data zone code", " ",IF(ISNA(VLOOKUP($A959,'SIMD 2020v2 DZ lookup data'!$A:$AA,5,FALSE)),"not found",VLOOKUP($A959,'SIMD 2020v2 DZ lookup data'!$A:$AA,5,FALSE)))</f>
        <v> </v>
      </c>
      <c r="G959" s="29" t="str">
        <f>IF($A959="Enter data zone code", " ",IF(ISNA(VLOOKUP($A959,'SIMD 2020v2 DZ lookup data'!$A:$AA,6,FALSE)),"not found",VLOOKUP($A959,'SIMD 2020v2 DZ lookup data'!$A:$AA,6,FALSE)))</f>
        <v> </v>
      </c>
      <c r="H959" s="30" t="str">
        <f>IF($A959="Enter data zone code", " ",IF(ISNA(VLOOKUP($A959,'SIMD 2020v2 DZ lookup data'!$A:$AA,8,FALSE)),"not found",VLOOKUP($A959,'SIMD 2020v2 DZ lookup data'!$A:$AA,7,FALSE)))</f>
        <v> </v>
      </c>
      <c r="I959" s="30" t="str">
        <f>IF($A959="Enter data zone code", " ",IF(ISNA(VLOOKUP($A959,'SIMD 2020v2 DZ lookup data'!$A:$AA,7,FALSE)),"not found",VLOOKUP($A959,'SIMD 2020v2 DZ lookup data'!$A:$AA,8,FALSE)))</f>
        <v> </v>
      </c>
      <c r="J959" s="30" t="str">
        <f>IF($A959="Enter data zone code", " ",IF(ISNA(VLOOKUP($A959,'SIMD 2020v2 DZ lookup data'!$A:$AA,9,FALSE)),"not found",VLOOKUP($A959,'SIMD 2020v2 DZ lookup data'!$A:$AA,9,FALSE)))</f>
        <v> </v>
      </c>
      <c r="K959" s="30" t="str">
        <f>IF($A959="Enter data zone code", " ",IF(ISNA(VLOOKUP($A959,'SIMD 2020v2 DZ lookup data'!$A:$AA,10,FALSE)),"not found",VLOOKUP($A959,'SIMD 2020v2 DZ lookup data'!$A:$AA,10,FALSE)))</f>
        <v> </v>
      </c>
      <c r="L959" s="30" t="str">
        <f>IF($A959="Enter data zone code", " ",IF(ISNA(VLOOKUP($A959,'SIMD 2020v2 DZ lookup data'!$A:$AA,11,FALSE)),"not found",VLOOKUP($A959,'SIMD 2020v2 DZ lookup data'!$A:$AA,11,FALSE)))</f>
        <v> </v>
      </c>
      <c r="M959" s="30" t="str">
        <f>IF($A959="Enter data zone code", " ",IF(ISNA(VLOOKUP($A959,'SIMD 2020v2 DZ lookup data'!$A:$AA,12,FALSE)),"not found",VLOOKUP($A959,'SIMD 2020v2 DZ lookup data'!$A:$AA,12,FALSE)))</f>
        <v> </v>
      </c>
      <c r="N959" s="30" t="str">
        <f>IF($A959="Enter data zone code", " ",IF(ISNA(VLOOKUP($A959,'SIMD 2020v2 DZ lookup data'!$A:$AA,13,FALSE)),"not found",VLOOKUP($A959,'SIMD 2020v2 DZ lookup data'!$A:$AA,13,FALSE)))</f>
        <v> </v>
      </c>
      <c r="O959" s="31" t="str">
        <f>IF($A959="Enter data zone code", " ",IF(ISNA(VLOOKUP($A959,'SIMD 2020v2 DZ lookup data'!$A:$AA,14,FALSE)),"not found",VLOOKUP($A959,'SIMD 2020v2 DZ lookup data'!$A:$AA,14,FALSE)))</f>
        <v> </v>
      </c>
      <c r="P959" s="31" t="str">
        <f>IF($A959="Enter data zone code", " ",IF(ISNA(VLOOKUP($A959,'SIMD 2020v2 DZ lookup data'!$A:$AA,15,FALSE)),"not found",VLOOKUP($A959,'SIMD 2020v2 DZ lookup data'!$A:$AA,15,FALSE)))</f>
        <v> </v>
      </c>
      <c r="Q959" s="37" t="str">
        <f>IF($A959="Enter data zone code", " ",IF(ISNA(VLOOKUP($A959,'SIMD 2020v2 DZ lookup data'!$A:$AA,17,FALSE)),"not found",VLOOKUP($A959,'SIMD 2020v2 DZ lookup data'!$A:$AA,17,FALSE)))</f>
        <v> </v>
      </c>
      <c r="R959" s="36" t="str">
        <f>IF($A959="Enter data zone code", " ",IF(ISNA(VLOOKUP($A959,'SIMD 2020v2 DZ lookup data'!$A:$AA,19,FALSE)),"not found",VLOOKUP($A959,'SIMD 2020v2 DZ lookup data'!$A:$AA,19,FALSE)))</f>
        <v> </v>
      </c>
      <c r="S959" s="36" t="str">
        <f>IF($A959="Enter data zone code", " ",IF(ISNA(VLOOKUP($A959,'SIMD 2020v2 DZ lookup data'!$A:$AA,23,FALSE)),"not found",VLOOKUP($A959,'SIMD 2020v2 DZ lookup data'!$A:$AA,23,FALSE)))</f>
        <v> </v>
      </c>
      <c r="T959" s="36" t="str">
        <f>IF($A959="Enter data zone code", " ",IF(ISNA(VLOOKUP($A959,'SIMD 2020v2 DZ lookup data'!$A:$AA,25,FALSE)),"not found",VLOOKUP($A959,'SIMD 2020v2 DZ lookup data'!$A:$AA,25,FALSE)))</f>
        <v> </v>
      </c>
      <c r="U959" s="38" t="str">
        <f>IF($A959="Enter data zone code", " ",IF(ISNA(VLOOKUP($A959,'SIMD 2020v2 DZ lookup data'!$A:$AA,27,FALSE)),"not found",VLOOKUP($A959,'SIMD 2020v2 DZ lookup data'!$A:$AA,27,FALSE)))</f>
        <v> </v>
      </c>
    </row>
    <row r="960" ht="15.75" customHeight="1">
      <c r="A960" s="35" t="s">
        <v>89</v>
      </c>
      <c r="B960" s="36" t="str">
        <f>IF($A960="Enter data zone code", " ",IF(ISNA(VLOOKUP($A960,'SIMD 2020v2 DZ lookup data'!$A:$AA,2,FALSE)),"not found",VLOOKUP($A960,'SIMD 2020v2 DZ lookup data'!$A:$AA,2,FALSE)))</f>
        <v> </v>
      </c>
      <c r="C960" s="36" t="str">
        <f>IF($A960="Enter data zone code", " ",IF(ISNA(VLOOKUP($A960,'SIMD 2020v2 DZ lookup data'!$A:$AA,21,FALSE)),"not found",VLOOKUP($A960,'SIMD 2020v2 DZ lookup data'!$A:$AA,21,FALSE)))</f>
        <v> </v>
      </c>
      <c r="D960" s="29" t="str">
        <f>IF($A960="Enter data zone code", " ",IF(ISNA(VLOOKUP($A960,'SIMD 2020v2 DZ lookup data'!$A:$AA,3,FALSE)),"not found",VLOOKUP($A960,'SIMD 2020v2 DZ lookup data'!$A:$AA,3,FALSE)))</f>
        <v> </v>
      </c>
      <c r="E960" s="29" t="str">
        <f>IF($A960="Enter data zone code", " ",IF(ISNA(VLOOKUP($A960,'SIMD 2020v2 DZ lookup data'!$A:$AA,4,FALSE)),"not found",VLOOKUP($A960,'SIMD 2020v2 DZ lookup data'!$A:$AA,4,FALSE)))</f>
        <v> </v>
      </c>
      <c r="F960" s="29" t="str">
        <f>IF($A960="Enter data zone code", " ",IF(ISNA(VLOOKUP($A960,'SIMD 2020v2 DZ lookup data'!$A:$AA,5,FALSE)),"not found",VLOOKUP($A960,'SIMD 2020v2 DZ lookup data'!$A:$AA,5,FALSE)))</f>
        <v> </v>
      </c>
      <c r="G960" s="29" t="str">
        <f>IF($A960="Enter data zone code", " ",IF(ISNA(VLOOKUP($A960,'SIMD 2020v2 DZ lookup data'!$A:$AA,6,FALSE)),"not found",VLOOKUP($A960,'SIMD 2020v2 DZ lookup data'!$A:$AA,6,FALSE)))</f>
        <v> </v>
      </c>
      <c r="H960" s="30" t="str">
        <f>IF($A960="Enter data zone code", " ",IF(ISNA(VLOOKUP($A960,'SIMD 2020v2 DZ lookup data'!$A:$AA,8,FALSE)),"not found",VLOOKUP($A960,'SIMD 2020v2 DZ lookup data'!$A:$AA,7,FALSE)))</f>
        <v> </v>
      </c>
      <c r="I960" s="30" t="str">
        <f>IF($A960="Enter data zone code", " ",IF(ISNA(VLOOKUP($A960,'SIMD 2020v2 DZ lookup data'!$A:$AA,7,FALSE)),"not found",VLOOKUP($A960,'SIMD 2020v2 DZ lookup data'!$A:$AA,8,FALSE)))</f>
        <v> </v>
      </c>
      <c r="J960" s="30" t="str">
        <f>IF($A960="Enter data zone code", " ",IF(ISNA(VLOOKUP($A960,'SIMD 2020v2 DZ lookup data'!$A:$AA,9,FALSE)),"not found",VLOOKUP($A960,'SIMD 2020v2 DZ lookup data'!$A:$AA,9,FALSE)))</f>
        <v> </v>
      </c>
      <c r="K960" s="30" t="str">
        <f>IF($A960="Enter data zone code", " ",IF(ISNA(VLOOKUP($A960,'SIMD 2020v2 DZ lookup data'!$A:$AA,10,FALSE)),"not found",VLOOKUP($A960,'SIMD 2020v2 DZ lookup data'!$A:$AA,10,FALSE)))</f>
        <v> </v>
      </c>
      <c r="L960" s="30" t="str">
        <f>IF($A960="Enter data zone code", " ",IF(ISNA(VLOOKUP($A960,'SIMD 2020v2 DZ lookup data'!$A:$AA,11,FALSE)),"not found",VLOOKUP($A960,'SIMD 2020v2 DZ lookup data'!$A:$AA,11,FALSE)))</f>
        <v> </v>
      </c>
      <c r="M960" s="30" t="str">
        <f>IF($A960="Enter data zone code", " ",IF(ISNA(VLOOKUP($A960,'SIMD 2020v2 DZ lookup data'!$A:$AA,12,FALSE)),"not found",VLOOKUP($A960,'SIMD 2020v2 DZ lookup data'!$A:$AA,12,FALSE)))</f>
        <v> </v>
      </c>
      <c r="N960" s="30" t="str">
        <f>IF($A960="Enter data zone code", " ",IF(ISNA(VLOOKUP($A960,'SIMD 2020v2 DZ lookup data'!$A:$AA,13,FALSE)),"not found",VLOOKUP($A960,'SIMD 2020v2 DZ lookup data'!$A:$AA,13,FALSE)))</f>
        <v> </v>
      </c>
      <c r="O960" s="31" t="str">
        <f>IF($A960="Enter data zone code", " ",IF(ISNA(VLOOKUP($A960,'SIMD 2020v2 DZ lookup data'!$A:$AA,14,FALSE)),"not found",VLOOKUP($A960,'SIMD 2020v2 DZ lookup data'!$A:$AA,14,FALSE)))</f>
        <v> </v>
      </c>
      <c r="P960" s="31" t="str">
        <f>IF($A960="Enter data zone code", " ",IF(ISNA(VLOOKUP($A960,'SIMD 2020v2 DZ lookup data'!$A:$AA,15,FALSE)),"not found",VLOOKUP($A960,'SIMD 2020v2 DZ lookup data'!$A:$AA,15,FALSE)))</f>
        <v> </v>
      </c>
      <c r="Q960" s="37" t="str">
        <f>IF($A960="Enter data zone code", " ",IF(ISNA(VLOOKUP($A960,'SIMD 2020v2 DZ lookup data'!$A:$AA,17,FALSE)),"not found",VLOOKUP($A960,'SIMD 2020v2 DZ lookup data'!$A:$AA,17,FALSE)))</f>
        <v> </v>
      </c>
      <c r="R960" s="36" t="str">
        <f>IF($A960="Enter data zone code", " ",IF(ISNA(VLOOKUP($A960,'SIMD 2020v2 DZ lookup data'!$A:$AA,19,FALSE)),"not found",VLOOKUP($A960,'SIMD 2020v2 DZ lookup data'!$A:$AA,19,FALSE)))</f>
        <v> </v>
      </c>
      <c r="S960" s="36" t="str">
        <f>IF($A960="Enter data zone code", " ",IF(ISNA(VLOOKUP($A960,'SIMD 2020v2 DZ lookup data'!$A:$AA,23,FALSE)),"not found",VLOOKUP($A960,'SIMD 2020v2 DZ lookup data'!$A:$AA,23,FALSE)))</f>
        <v> </v>
      </c>
      <c r="T960" s="36" t="str">
        <f>IF($A960="Enter data zone code", " ",IF(ISNA(VLOOKUP($A960,'SIMD 2020v2 DZ lookup data'!$A:$AA,25,FALSE)),"not found",VLOOKUP($A960,'SIMD 2020v2 DZ lookup data'!$A:$AA,25,FALSE)))</f>
        <v> </v>
      </c>
      <c r="U960" s="38" t="str">
        <f>IF($A960="Enter data zone code", " ",IF(ISNA(VLOOKUP($A960,'SIMD 2020v2 DZ lookup data'!$A:$AA,27,FALSE)),"not found",VLOOKUP($A960,'SIMD 2020v2 DZ lookup data'!$A:$AA,27,FALSE)))</f>
        <v> </v>
      </c>
    </row>
    <row r="961" ht="15.75" customHeight="1">
      <c r="A961" s="35" t="s">
        <v>89</v>
      </c>
      <c r="B961" s="36" t="str">
        <f>IF($A961="Enter data zone code", " ",IF(ISNA(VLOOKUP($A961,'SIMD 2020v2 DZ lookup data'!$A:$AA,2,FALSE)),"not found",VLOOKUP($A961,'SIMD 2020v2 DZ lookup data'!$A:$AA,2,FALSE)))</f>
        <v> </v>
      </c>
      <c r="C961" s="36" t="str">
        <f>IF($A961="Enter data zone code", " ",IF(ISNA(VLOOKUP($A961,'SIMD 2020v2 DZ lookup data'!$A:$AA,21,FALSE)),"not found",VLOOKUP($A961,'SIMD 2020v2 DZ lookup data'!$A:$AA,21,FALSE)))</f>
        <v> </v>
      </c>
      <c r="D961" s="29" t="str">
        <f>IF($A961="Enter data zone code", " ",IF(ISNA(VLOOKUP($A961,'SIMD 2020v2 DZ lookup data'!$A:$AA,3,FALSE)),"not found",VLOOKUP($A961,'SIMD 2020v2 DZ lookup data'!$A:$AA,3,FALSE)))</f>
        <v> </v>
      </c>
      <c r="E961" s="29" t="str">
        <f>IF($A961="Enter data zone code", " ",IF(ISNA(VLOOKUP($A961,'SIMD 2020v2 DZ lookup data'!$A:$AA,4,FALSE)),"not found",VLOOKUP($A961,'SIMD 2020v2 DZ lookup data'!$A:$AA,4,FALSE)))</f>
        <v> </v>
      </c>
      <c r="F961" s="29" t="str">
        <f>IF($A961="Enter data zone code", " ",IF(ISNA(VLOOKUP($A961,'SIMD 2020v2 DZ lookup data'!$A:$AA,5,FALSE)),"not found",VLOOKUP($A961,'SIMD 2020v2 DZ lookup data'!$A:$AA,5,FALSE)))</f>
        <v> </v>
      </c>
      <c r="G961" s="29" t="str">
        <f>IF($A961="Enter data zone code", " ",IF(ISNA(VLOOKUP($A961,'SIMD 2020v2 DZ lookup data'!$A:$AA,6,FALSE)),"not found",VLOOKUP($A961,'SIMD 2020v2 DZ lookup data'!$A:$AA,6,FALSE)))</f>
        <v> </v>
      </c>
      <c r="H961" s="30" t="str">
        <f>IF($A961="Enter data zone code", " ",IF(ISNA(VLOOKUP($A961,'SIMD 2020v2 DZ lookup data'!$A:$AA,8,FALSE)),"not found",VLOOKUP($A961,'SIMD 2020v2 DZ lookup data'!$A:$AA,7,FALSE)))</f>
        <v> </v>
      </c>
      <c r="I961" s="30" t="str">
        <f>IF($A961="Enter data zone code", " ",IF(ISNA(VLOOKUP($A961,'SIMD 2020v2 DZ lookup data'!$A:$AA,7,FALSE)),"not found",VLOOKUP($A961,'SIMD 2020v2 DZ lookup data'!$A:$AA,8,FALSE)))</f>
        <v> </v>
      </c>
      <c r="J961" s="30" t="str">
        <f>IF($A961="Enter data zone code", " ",IF(ISNA(VLOOKUP($A961,'SIMD 2020v2 DZ lookup data'!$A:$AA,9,FALSE)),"not found",VLOOKUP($A961,'SIMD 2020v2 DZ lookup data'!$A:$AA,9,FALSE)))</f>
        <v> </v>
      </c>
      <c r="K961" s="30" t="str">
        <f>IF($A961="Enter data zone code", " ",IF(ISNA(VLOOKUP($A961,'SIMD 2020v2 DZ lookup data'!$A:$AA,10,FALSE)),"not found",VLOOKUP($A961,'SIMD 2020v2 DZ lookup data'!$A:$AA,10,FALSE)))</f>
        <v> </v>
      </c>
      <c r="L961" s="30" t="str">
        <f>IF($A961="Enter data zone code", " ",IF(ISNA(VLOOKUP($A961,'SIMD 2020v2 DZ lookup data'!$A:$AA,11,FALSE)),"not found",VLOOKUP($A961,'SIMD 2020v2 DZ lookup data'!$A:$AA,11,FALSE)))</f>
        <v> </v>
      </c>
      <c r="M961" s="30" t="str">
        <f>IF($A961="Enter data zone code", " ",IF(ISNA(VLOOKUP($A961,'SIMD 2020v2 DZ lookup data'!$A:$AA,12,FALSE)),"not found",VLOOKUP($A961,'SIMD 2020v2 DZ lookup data'!$A:$AA,12,FALSE)))</f>
        <v> </v>
      </c>
      <c r="N961" s="30" t="str">
        <f>IF($A961="Enter data zone code", " ",IF(ISNA(VLOOKUP($A961,'SIMD 2020v2 DZ lookup data'!$A:$AA,13,FALSE)),"not found",VLOOKUP($A961,'SIMD 2020v2 DZ lookup data'!$A:$AA,13,FALSE)))</f>
        <v> </v>
      </c>
      <c r="O961" s="31" t="str">
        <f>IF($A961="Enter data zone code", " ",IF(ISNA(VLOOKUP($A961,'SIMD 2020v2 DZ lookup data'!$A:$AA,14,FALSE)),"not found",VLOOKUP($A961,'SIMD 2020v2 DZ lookup data'!$A:$AA,14,FALSE)))</f>
        <v> </v>
      </c>
      <c r="P961" s="31" t="str">
        <f>IF($A961="Enter data zone code", " ",IF(ISNA(VLOOKUP($A961,'SIMD 2020v2 DZ lookup data'!$A:$AA,15,FALSE)),"not found",VLOOKUP($A961,'SIMD 2020v2 DZ lookup data'!$A:$AA,15,FALSE)))</f>
        <v> </v>
      </c>
      <c r="Q961" s="37" t="str">
        <f>IF($A961="Enter data zone code", " ",IF(ISNA(VLOOKUP($A961,'SIMD 2020v2 DZ lookup data'!$A:$AA,17,FALSE)),"not found",VLOOKUP($A961,'SIMD 2020v2 DZ lookup data'!$A:$AA,17,FALSE)))</f>
        <v> </v>
      </c>
      <c r="R961" s="36" t="str">
        <f>IF($A961="Enter data zone code", " ",IF(ISNA(VLOOKUP($A961,'SIMD 2020v2 DZ lookup data'!$A:$AA,19,FALSE)),"not found",VLOOKUP($A961,'SIMD 2020v2 DZ lookup data'!$A:$AA,19,FALSE)))</f>
        <v> </v>
      </c>
      <c r="S961" s="36" t="str">
        <f>IF($A961="Enter data zone code", " ",IF(ISNA(VLOOKUP($A961,'SIMD 2020v2 DZ lookup data'!$A:$AA,23,FALSE)),"not found",VLOOKUP($A961,'SIMD 2020v2 DZ lookup data'!$A:$AA,23,FALSE)))</f>
        <v> </v>
      </c>
      <c r="T961" s="36" t="str">
        <f>IF($A961="Enter data zone code", " ",IF(ISNA(VLOOKUP($A961,'SIMD 2020v2 DZ lookup data'!$A:$AA,25,FALSE)),"not found",VLOOKUP($A961,'SIMD 2020v2 DZ lookup data'!$A:$AA,25,FALSE)))</f>
        <v> </v>
      </c>
      <c r="U961" s="38" t="str">
        <f>IF($A961="Enter data zone code", " ",IF(ISNA(VLOOKUP($A961,'SIMD 2020v2 DZ lookup data'!$A:$AA,27,FALSE)),"not found",VLOOKUP($A961,'SIMD 2020v2 DZ lookup data'!$A:$AA,27,FALSE)))</f>
        <v> </v>
      </c>
    </row>
    <row r="962" ht="15.75" customHeight="1">
      <c r="A962" s="35" t="s">
        <v>89</v>
      </c>
      <c r="B962" s="36" t="str">
        <f>IF($A962="Enter data zone code", " ",IF(ISNA(VLOOKUP($A962,'SIMD 2020v2 DZ lookup data'!$A:$AA,2,FALSE)),"not found",VLOOKUP($A962,'SIMD 2020v2 DZ lookup data'!$A:$AA,2,FALSE)))</f>
        <v> </v>
      </c>
      <c r="C962" s="36" t="str">
        <f>IF($A962="Enter data zone code", " ",IF(ISNA(VLOOKUP($A962,'SIMD 2020v2 DZ lookup data'!$A:$AA,21,FALSE)),"not found",VLOOKUP($A962,'SIMD 2020v2 DZ lookup data'!$A:$AA,21,FALSE)))</f>
        <v> </v>
      </c>
      <c r="D962" s="29" t="str">
        <f>IF($A962="Enter data zone code", " ",IF(ISNA(VLOOKUP($A962,'SIMD 2020v2 DZ lookup data'!$A:$AA,3,FALSE)),"not found",VLOOKUP($A962,'SIMD 2020v2 DZ lookup data'!$A:$AA,3,FALSE)))</f>
        <v> </v>
      </c>
      <c r="E962" s="29" t="str">
        <f>IF($A962="Enter data zone code", " ",IF(ISNA(VLOOKUP($A962,'SIMD 2020v2 DZ lookup data'!$A:$AA,4,FALSE)),"not found",VLOOKUP($A962,'SIMD 2020v2 DZ lookup data'!$A:$AA,4,FALSE)))</f>
        <v> </v>
      </c>
      <c r="F962" s="29" t="str">
        <f>IF($A962="Enter data zone code", " ",IF(ISNA(VLOOKUP($A962,'SIMD 2020v2 DZ lookup data'!$A:$AA,5,FALSE)),"not found",VLOOKUP($A962,'SIMD 2020v2 DZ lookup data'!$A:$AA,5,FALSE)))</f>
        <v> </v>
      </c>
      <c r="G962" s="29" t="str">
        <f>IF($A962="Enter data zone code", " ",IF(ISNA(VLOOKUP($A962,'SIMD 2020v2 DZ lookup data'!$A:$AA,6,FALSE)),"not found",VLOOKUP($A962,'SIMD 2020v2 DZ lookup data'!$A:$AA,6,FALSE)))</f>
        <v> </v>
      </c>
      <c r="H962" s="30" t="str">
        <f>IF($A962="Enter data zone code", " ",IF(ISNA(VLOOKUP($A962,'SIMD 2020v2 DZ lookup data'!$A:$AA,8,FALSE)),"not found",VLOOKUP($A962,'SIMD 2020v2 DZ lookup data'!$A:$AA,7,FALSE)))</f>
        <v> </v>
      </c>
      <c r="I962" s="30" t="str">
        <f>IF($A962="Enter data zone code", " ",IF(ISNA(VLOOKUP($A962,'SIMD 2020v2 DZ lookup data'!$A:$AA,7,FALSE)),"not found",VLOOKUP($A962,'SIMD 2020v2 DZ lookup data'!$A:$AA,8,FALSE)))</f>
        <v> </v>
      </c>
      <c r="J962" s="30" t="str">
        <f>IF($A962="Enter data zone code", " ",IF(ISNA(VLOOKUP($A962,'SIMD 2020v2 DZ lookup data'!$A:$AA,9,FALSE)),"not found",VLOOKUP($A962,'SIMD 2020v2 DZ lookup data'!$A:$AA,9,FALSE)))</f>
        <v> </v>
      </c>
      <c r="K962" s="30" t="str">
        <f>IF($A962="Enter data zone code", " ",IF(ISNA(VLOOKUP($A962,'SIMD 2020v2 DZ lookup data'!$A:$AA,10,FALSE)),"not found",VLOOKUP($A962,'SIMD 2020v2 DZ lookup data'!$A:$AA,10,FALSE)))</f>
        <v> </v>
      </c>
      <c r="L962" s="30" t="str">
        <f>IF($A962="Enter data zone code", " ",IF(ISNA(VLOOKUP($A962,'SIMD 2020v2 DZ lookup data'!$A:$AA,11,FALSE)),"not found",VLOOKUP($A962,'SIMD 2020v2 DZ lookup data'!$A:$AA,11,FALSE)))</f>
        <v> </v>
      </c>
      <c r="M962" s="30" t="str">
        <f>IF($A962="Enter data zone code", " ",IF(ISNA(VLOOKUP($A962,'SIMD 2020v2 DZ lookup data'!$A:$AA,12,FALSE)),"not found",VLOOKUP($A962,'SIMD 2020v2 DZ lookup data'!$A:$AA,12,FALSE)))</f>
        <v> </v>
      </c>
      <c r="N962" s="30" t="str">
        <f>IF($A962="Enter data zone code", " ",IF(ISNA(VLOOKUP($A962,'SIMD 2020v2 DZ lookup data'!$A:$AA,13,FALSE)),"not found",VLOOKUP($A962,'SIMD 2020v2 DZ lookup data'!$A:$AA,13,FALSE)))</f>
        <v> </v>
      </c>
      <c r="O962" s="31" t="str">
        <f>IF($A962="Enter data zone code", " ",IF(ISNA(VLOOKUP($A962,'SIMD 2020v2 DZ lookup data'!$A:$AA,14,FALSE)),"not found",VLOOKUP($A962,'SIMD 2020v2 DZ lookup data'!$A:$AA,14,FALSE)))</f>
        <v> </v>
      </c>
      <c r="P962" s="31" t="str">
        <f>IF($A962="Enter data zone code", " ",IF(ISNA(VLOOKUP($A962,'SIMD 2020v2 DZ lookup data'!$A:$AA,15,FALSE)),"not found",VLOOKUP($A962,'SIMD 2020v2 DZ lookup data'!$A:$AA,15,FALSE)))</f>
        <v> </v>
      </c>
      <c r="Q962" s="37" t="str">
        <f>IF($A962="Enter data zone code", " ",IF(ISNA(VLOOKUP($A962,'SIMD 2020v2 DZ lookup data'!$A:$AA,17,FALSE)),"not found",VLOOKUP($A962,'SIMD 2020v2 DZ lookup data'!$A:$AA,17,FALSE)))</f>
        <v> </v>
      </c>
      <c r="R962" s="36" t="str">
        <f>IF($A962="Enter data zone code", " ",IF(ISNA(VLOOKUP($A962,'SIMD 2020v2 DZ lookup data'!$A:$AA,19,FALSE)),"not found",VLOOKUP($A962,'SIMD 2020v2 DZ lookup data'!$A:$AA,19,FALSE)))</f>
        <v> </v>
      </c>
      <c r="S962" s="36" t="str">
        <f>IF($A962="Enter data zone code", " ",IF(ISNA(VLOOKUP($A962,'SIMD 2020v2 DZ lookup data'!$A:$AA,23,FALSE)),"not found",VLOOKUP($A962,'SIMD 2020v2 DZ lookup data'!$A:$AA,23,FALSE)))</f>
        <v> </v>
      </c>
      <c r="T962" s="36" t="str">
        <f>IF($A962="Enter data zone code", " ",IF(ISNA(VLOOKUP($A962,'SIMD 2020v2 DZ lookup data'!$A:$AA,25,FALSE)),"not found",VLOOKUP($A962,'SIMD 2020v2 DZ lookup data'!$A:$AA,25,FALSE)))</f>
        <v> </v>
      </c>
      <c r="U962" s="38" t="str">
        <f>IF($A962="Enter data zone code", " ",IF(ISNA(VLOOKUP($A962,'SIMD 2020v2 DZ lookup data'!$A:$AA,27,FALSE)),"not found",VLOOKUP($A962,'SIMD 2020v2 DZ lookup data'!$A:$AA,27,FALSE)))</f>
        <v> </v>
      </c>
    </row>
    <row r="963" ht="15.75" customHeight="1">
      <c r="A963" s="35" t="s">
        <v>89</v>
      </c>
      <c r="B963" s="36" t="str">
        <f>IF($A963="Enter data zone code", " ",IF(ISNA(VLOOKUP($A963,'SIMD 2020v2 DZ lookup data'!$A:$AA,2,FALSE)),"not found",VLOOKUP($A963,'SIMD 2020v2 DZ lookup data'!$A:$AA,2,FALSE)))</f>
        <v> </v>
      </c>
      <c r="C963" s="36" t="str">
        <f>IF($A963="Enter data zone code", " ",IF(ISNA(VLOOKUP($A963,'SIMD 2020v2 DZ lookup data'!$A:$AA,21,FALSE)),"not found",VLOOKUP($A963,'SIMD 2020v2 DZ lookup data'!$A:$AA,21,FALSE)))</f>
        <v> </v>
      </c>
      <c r="D963" s="29" t="str">
        <f>IF($A963="Enter data zone code", " ",IF(ISNA(VLOOKUP($A963,'SIMD 2020v2 DZ lookup data'!$A:$AA,3,FALSE)),"not found",VLOOKUP($A963,'SIMD 2020v2 DZ lookup data'!$A:$AA,3,FALSE)))</f>
        <v> </v>
      </c>
      <c r="E963" s="29" t="str">
        <f>IF($A963="Enter data zone code", " ",IF(ISNA(VLOOKUP($A963,'SIMD 2020v2 DZ lookup data'!$A:$AA,4,FALSE)),"not found",VLOOKUP($A963,'SIMD 2020v2 DZ lookup data'!$A:$AA,4,FALSE)))</f>
        <v> </v>
      </c>
      <c r="F963" s="29" t="str">
        <f>IF($A963="Enter data zone code", " ",IF(ISNA(VLOOKUP($A963,'SIMD 2020v2 DZ lookup data'!$A:$AA,5,FALSE)),"not found",VLOOKUP($A963,'SIMD 2020v2 DZ lookup data'!$A:$AA,5,FALSE)))</f>
        <v> </v>
      </c>
      <c r="G963" s="29" t="str">
        <f>IF($A963="Enter data zone code", " ",IF(ISNA(VLOOKUP($A963,'SIMD 2020v2 DZ lookup data'!$A:$AA,6,FALSE)),"not found",VLOOKUP($A963,'SIMD 2020v2 DZ lookup data'!$A:$AA,6,FALSE)))</f>
        <v> </v>
      </c>
      <c r="H963" s="30" t="str">
        <f>IF($A963="Enter data zone code", " ",IF(ISNA(VLOOKUP($A963,'SIMD 2020v2 DZ lookup data'!$A:$AA,8,FALSE)),"not found",VLOOKUP($A963,'SIMD 2020v2 DZ lookup data'!$A:$AA,7,FALSE)))</f>
        <v> </v>
      </c>
      <c r="I963" s="30" t="str">
        <f>IF($A963="Enter data zone code", " ",IF(ISNA(VLOOKUP($A963,'SIMD 2020v2 DZ lookup data'!$A:$AA,7,FALSE)),"not found",VLOOKUP($A963,'SIMD 2020v2 DZ lookup data'!$A:$AA,8,FALSE)))</f>
        <v> </v>
      </c>
      <c r="J963" s="30" t="str">
        <f>IF($A963="Enter data zone code", " ",IF(ISNA(VLOOKUP($A963,'SIMD 2020v2 DZ lookup data'!$A:$AA,9,FALSE)),"not found",VLOOKUP($A963,'SIMD 2020v2 DZ lookup data'!$A:$AA,9,FALSE)))</f>
        <v> </v>
      </c>
      <c r="K963" s="30" t="str">
        <f>IF($A963="Enter data zone code", " ",IF(ISNA(VLOOKUP($A963,'SIMD 2020v2 DZ lookup data'!$A:$AA,10,FALSE)),"not found",VLOOKUP($A963,'SIMD 2020v2 DZ lookup data'!$A:$AA,10,FALSE)))</f>
        <v> </v>
      </c>
      <c r="L963" s="30" t="str">
        <f>IF($A963="Enter data zone code", " ",IF(ISNA(VLOOKUP($A963,'SIMD 2020v2 DZ lookup data'!$A:$AA,11,FALSE)),"not found",VLOOKUP($A963,'SIMD 2020v2 DZ lookup data'!$A:$AA,11,FALSE)))</f>
        <v> </v>
      </c>
      <c r="M963" s="30" t="str">
        <f>IF($A963="Enter data zone code", " ",IF(ISNA(VLOOKUP($A963,'SIMD 2020v2 DZ lookup data'!$A:$AA,12,FALSE)),"not found",VLOOKUP($A963,'SIMD 2020v2 DZ lookup data'!$A:$AA,12,FALSE)))</f>
        <v> </v>
      </c>
      <c r="N963" s="30" t="str">
        <f>IF($A963="Enter data zone code", " ",IF(ISNA(VLOOKUP($A963,'SIMD 2020v2 DZ lookup data'!$A:$AA,13,FALSE)),"not found",VLOOKUP($A963,'SIMD 2020v2 DZ lookup data'!$A:$AA,13,FALSE)))</f>
        <v> </v>
      </c>
      <c r="O963" s="31" t="str">
        <f>IF($A963="Enter data zone code", " ",IF(ISNA(VLOOKUP($A963,'SIMD 2020v2 DZ lookup data'!$A:$AA,14,FALSE)),"not found",VLOOKUP($A963,'SIMD 2020v2 DZ lookup data'!$A:$AA,14,FALSE)))</f>
        <v> </v>
      </c>
      <c r="P963" s="31" t="str">
        <f>IF($A963="Enter data zone code", " ",IF(ISNA(VLOOKUP($A963,'SIMD 2020v2 DZ lookup data'!$A:$AA,15,FALSE)),"not found",VLOOKUP($A963,'SIMD 2020v2 DZ lookup data'!$A:$AA,15,FALSE)))</f>
        <v> </v>
      </c>
      <c r="Q963" s="37" t="str">
        <f>IF($A963="Enter data zone code", " ",IF(ISNA(VLOOKUP($A963,'SIMD 2020v2 DZ lookup data'!$A:$AA,17,FALSE)),"not found",VLOOKUP($A963,'SIMD 2020v2 DZ lookup data'!$A:$AA,17,FALSE)))</f>
        <v> </v>
      </c>
      <c r="R963" s="36" t="str">
        <f>IF($A963="Enter data zone code", " ",IF(ISNA(VLOOKUP($A963,'SIMD 2020v2 DZ lookup data'!$A:$AA,19,FALSE)),"not found",VLOOKUP($A963,'SIMD 2020v2 DZ lookup data'!$A:$AA,19,FALSE)))</f>
        <v> </v>
      </c>
      <c r="S963" s="36" t="str">
        <f>IF($A963="Enter data zone code", " ",IF(ISNA(VLOOKUP($A963,'SIMD 2020v2 DZ lookup data'!$A:$AA,23,FALSE)),"not found",VLOOKUP($A963,'SIMD 2020v2 DZ lookup data'!$A:$AA,23,FALSE)))</f>
        <v> </v>
      </c>
      <c r="T963" s="36" t="str">
        <f>IF($A963="Enter data zone code", " ",IF(ISNA(VLOOKUP($A963,'SIMD 2020v2 DZ lookup data'!$A:$AA,25,FALSE)),"not found",VLOOKUP($A963,'SIMD 2020v2 DZ lookup data'!$A:$AA,25,FALSE)))</f>
        <v> </v>
      </c>
      <c r="U963" s="38" t="str">
        <f>IF($A963="Enter data zone code", " ",IF(ISNA(VLOOKUP($A963,'SIMD 2020v2 DZ lookup data'!$A:$AA,27,FALSE)),"not found",VLOOKUP($A963,'SIMD 2020v2 DZ lookup data'!$A:$AA,27,FALSE)))</f>
        <v> </v>
      </c>
    </row>
    <row r="964" ht="15.75" customHeight="1">
      <c r="A964" s="35" t="s">
        <v>89</v>
      </c>
      <c r="B964" s="36" t="str">
        <f>IF($A964="Enter data zone code", " ",IF(ISNA(VLOOKUP($A964,'SIMD 2020v2 DZ lookup data'!$A:$AA,2,FALSE)),"not found",VLOOKUP($A964,'SIMD 2020v2 DZ lookup data'!$A:$AA,2,FALSE)))</f>
        <v> </v>
      </c>
      <c r="C964" s="36" t="str">
        <f>IF($A964="Enter data zone code", " ",IF(ISNA(VLOOKUP($A964,'SIMD 2020v2 DZ lookup data'!$A:$AA,21,FALSE)),"not found",VLOOKUP($A964,'SIMD 2020v2 DZ lookup data'!$A:$AA,21,FALSE)))</f>
        <v> </v>
      </c>
      <c r="D964" s="29" t="str">
        <f>IF($A964="Enter data zone code", " ",IF(ISNA(VLOOKUP($A964,'SIMD 2020v2 DZ lookup data'!$A:$AA,3,FALSE)),"not found",VLOOKUP($A964,'SIMD 2020v2 DZ lookup data'!$A:$AA,3,FALSE)))</f>
        <v> </v>
      </c>
      <c r="E964" s="29" t="str">
        <f>IF($A964="Enter data zone code", " ",IF(ISNA(VLOOKUP($A964,'SIMD 2020v2 DZ lookup data'!$A:$AA,4,FALSE)),"not found",VLOOKUP($A964,'SIMD 2020v2 DZ lookup data'!$A:$AA,4,FALSE)))</f>
        <v> </v>
      </c>
      <c r="F964" s="29" t="str">
        <f>IF($A964="Enter data zone code", " ",IF(ISNA(VLOOKUP($A964,'SIMD 2020v2 DZ lookup data'!$A:$AA,5,FALSE)),"not found",VLOOKUP($A964,'SIMD 2020v2 DZ lookup data'!$A:$AA,5,FALSE)))</f>
        <v> </v>
      </c>
      <c r="G964" s="29" t="str">
        <f>IF($A964="Enter data zone code", " ",IF(ISNA(VLOOKUP($A964,'SIMD 2020v2 DZ lookup data'!$A:$AA,6,FALSE)),"not found",VLOOKUP($A964,'SIMD 2020v2 DZ lookup data'!$A:$AA,6,FALSE)))</f>
        <v> </v>
      </c>
      <c r="H964" s="30" t="str">
        <f>IF($A964="Enter data zone code", " ",IF(ISNA(VLOOKUP($A964,'SIMD 2020v2 DZ lookup data'!$A:$AA,8,FALSE)),"not found",VLOOKUP($A964,'SIMD 2020v2 DZ lookup data'!$A:$AA,7,FALSE)))</f>
        <v> </v>
      </c>
      <c r="I964" s="30" t="str">
        <f>IF($A964="Enter data zone code", " ",IF(ISNA(VLOOKUP($A964,'SIMD 2020v2 DZ lookup data'!$A:$AA,7,FALSE)),"not found",VLOOKUP($A964,'SIMD 2020v2 DZ lookup data'!$A:$AA,8,FALSE)))</f>
        <v> </v>
      </c>
      <c r="J964" s="30" t="str">
        <f>IF($A964="Enter data zone code", " ",IF(ISNA(VLOOKUP($A964,'SIMD 2020v2 DZ lookup data'!$A:$AA,9,FALSE)),"not found",VLOOKUP($A964,'SIMD 2020v2 DZ lookup data'!$A:$AA,9,FALSE)))</f>
        <v> </v>
      </c>
      <c r="K964" s="30" t="str">
        <f>IF($A964="Enter data zone code", " ",IF(ISNA(VLOOKUP($A964,'SIMD 2020v2 DZ lookup data'!$A:$AA,10,FALSE)),"not found",VLOOKUP($A964,'SIMD 2020v2 DZ lookup data'!$A:$AA,10,FALSE)))</f>
        <v> </v>
      </c>
      <c r="L964" s="30" t="str">
        <f>IF($A964="Enter data zone code", " ",IF(ISNA(VLOOKUP($A964,'SIMD 2020v2 DZ lookup data'!$A:$AA,11,FALSE)),"not found",VLOOKUP($A964,'SIMD 2020v2 DZ lookup data'!$A:$AA,11,FALSE)))</f>
        <v> </v>
      </c>
      <c r="M964" s="30" t="str">
        <f>IF($A964="Enter data zone code", " ",IF(ISNA(VLOOKUP($A964,'SIMD 2020v2 DZ lookup data'!$A:$AA,12,FALSE)),"not found",VLOOKUP($A964,'SIMD 2020v2 DZ lookup data'!$A:$AA,12,FALSE)))</f>
        <v> </v>
      </c>
      <c r="N964" s="30" t="str">
        <f>IF($A964="Enter data zone code", " ",IF(ISNA(VLOOKUP($A964,'SIMD 2020v2 DZ lookup data'!$A:$AA,13,FALSE)),"not found",VLOOKUP($A964,'SIMD 2020v2 DZ lookup data'!$A:$AA,13,FALSE)))</f>
        <v> </v>
      </c>
      <c r="O964" s="31" t="str">
        <f>IF($A964="Enter data zone code", " ",IF(ISNA(VLOOKUP($A964,'SIMD 2020v2 DZ lookup data'!$A:$AA,14,FALSE)),"not found",VLOOKUP($A964,'SIMD 2020v2 DZ lookup data'!$A:$AA,14,FALSE)))</f>
        <v> </v>
      </c>
      <c r="P964" s="31" t="str">
        <f>IF($A964="Enter data zone code", " ",IF(ISNA(VLOOKUP($A964,'SIMD 2020v2 DZ lookup data'!$A:$AA,15,FALSE)),"not found",VLOOKUP($A964,'SIMD 2020v2 DZ lookup data'!$A:$AA,15,FALSE)))</f>
        <v> </v>
      </c>
      <c r="Q964" s="37" t="str">
        <f>IF($A964="Enter data zone code", " ",IF(ISNA(VLOOKUP($A964,'SIMD 2020v2 DZ lookup data'!$A:$AA,17,FALSE)),"not found",VLOOKUP($A964,'SIMD 2020v2 DZ lookup data'!$A:$AA,17,FALSE)))</f>
        <v> </v>
      </c>
      <c r="R964" s="36" t="str">
        <f>IF($A964="Enter data zone code", " ",IF(ISNA(VLOOKUP($A964,'SIMD 2020v2 DZ lookup data'!$A:$AA,19,FALSE)),"not found",VLOOKUP($A964,'SIMD 2020v2 DZ lookup data'!$A:$AA,19,FALSE)))</f>
        <v> </v>
      </c>
      <c r="S964" s="36" t="str">
        <f>IF($A964="Enter data zone code", " ",IF(ISNA(VLOOKUP($A964,'SIMD 2020v2 DZ lookup data'!$A:$AA,23,FALSE)),"not found",VLOOKUP($A964,'SIMD 2020v2 DZ lookup data'!$A:$AA,23,FALSE)))</f>
        <v> </v>
      </c>
      <c r="T964" s="36" t="str">
        <f>IF($A964="Enter data zone code", " ",IF(ISNA(VLOOKUP($A964,'SIMD 2020v2 DZ lookup data'!$A:$AA,25,FALSE)),"not found",VLOOKUP($A964,'SIMD 2020v2 DZ lookup data'!$A:$AA,25,FALSE)))</f>
        <v> </v>
      </c>
      <c r="U964" s="38" t="str">
        <f>IF($A964="Enter data zone code", " ",IF(ISNA(VLOOKUP($A964,'SIMD 2020v2 DZ lookup data'!$A:$AA,27,FALSE)),"not found",VLOOKUP($A964,'SIMD 2020v2 DZ lookup data'!$A:$AA,27,FALSE)))</f>
        <v> </v>
      </c>
    </row>
    <row r="965" ht="15.75" customHeight="1">
      <c r="A965" s="35" t="s">
        <v>89</v>
      </c>
      <c r="B965" s="36" t="str">
        <f>IF($A965="Enter data zone code", " ",IF(ISNA(VLOOKUP($A965,'SIMD 2020v2 DZ lookup data'!$A:$AA,2,FALSE)),"not found",VLOOKUP($A965,'SIMD 2020v2 DZ lookup data'!$A:$AA,2,FALSE)))</f>
        <v> </v>
      </c>
      <c r="C965" s="36" t="str">
        <f>IF($A965="Enter data zone code", " ",IF(ISNA(VLOOKUP($A965,'SIMD 2020v2 DZ lookup data'!$A:$AA,21,FALSE)),"not found",VLOOKUP($A965,'SIMD 2020v2 DZ lookup data'!$A:$AA,21,FALSE)))</f>
        <v> </v>
      </c>
      <c r="D965" s="29" t="str">
        <f>IF($A965="Enter data zone code", " ",IF(ISNA(VLOOKUP($A965,'SIMD 2020v2 DZ lookup data'!$A:$AA,3,FALSE)),"not found",VLOOKUP($A965,'SIMD 2020v2 DZ lookup data'!$A:$AA,3,FALSE)))</f>
        <v> </v>
      </c>
      <c r="E965" s="29" t="str">
        <f>IF($A965="Enter data zone code", " ",IF(ISNA(VLOOKUP($A965,'SIMD 2020v2 DZ lookup data'!$A:$AA,4,FALSE)),"not found",VLOOKUP($A965,'SIMD 2020v2 DZ lookup data'!$A:$AA,4,FALSE)))</f>
        <v> </v>
      </c>
      <c r="F965" s="29" t="str">
        <f>IF($A965="Enter data zone code", " ",IF(ISNA(VLOOKUP($A965,'SIMD 2020v2 DZ lookup data'!$A:$AA,5,FALSE)),"not found",VLOOKUP($A965,'SIMD 2020v2 DZ lookup data'!$A:$AA,5,FALSE)))</f>
        <v> </v>
      </c>
      <c r="G965" s="29" t="str">
        <f>IF($A965="Enter data zone code", " ",IF(ISNA(VLOOKUP($A965,'SIMD 2020v2 DZ lookup data'!$A:$AA,6,FALSE)),"not found",VLOOKUP($A965,'SIMD 2020v2 DZ lookup data'!$A:$AA,6,FALSE)))</f>
        <v> </v>
      </c>
      <c r="H965" s="30" t="str">
        <f>IF($A965="Enter data zone code", " ",IF(ISNA(VLOOKUP($A965,'SIMD 2020v2 DZ lookup data'!$A:$AA,8,FALSE)),"not found",VLOOKUP($A965,'SIMD 2020v2 DZ lookup data'!$A:$AA,7,FALSE)))</f>
        <v> </v>
      </c>
      <c r="I965" s="30" t="str">
        <f>IF($A965="Enter data zone code", " ",IF(ISNA(VLOOKUP($A965,'SIMD 2020v2 DZ lookup data'!$A:$AA,7,FALSE)),"not found",VLOOKUP($A965,'SIMD 2020v2 DZ lookup data'!$A:$AA,8,FALSE)))</f>
        <v> </v>
      </c>
      <c r="J965" s="30" t="str">
        <f>IF($A965="Enter data zone code", " ",IF(ISNA(VLOOKUP($A965,'SIMD 2020v2 DZ lookup data'!$A:$AA,9,FALSE)),"not found",VLOOKUP($A965,'SIMD 2020v2 DZ lookup data'!$A:$AA,9,FALSE)))</f>
        <v> </v>
      </c>
      <c r="K965" s="30" t="str">
        <f>IF($A965="Enter data zone code", " ",IF(ISNA(VLOOKUP($A965,'SIMD 2020v2 DZ lookup data'!$A:$AA,10,FALSE)),"not found",VLOOKUP($A965,'SIMD 2020v2 DZ lookup data'!$A:$AA,10,FALSE)))</f>
        <v> </v>
      </c>
      <c r="L965" s="30" t="str">
        <f>IF($A965="Enter data zone code", " ",IF(ISNA(VLOOKUP($A965,'SIMD 2020v2 DZ lookup data'!$A:$AA,11,FALSE)),"not found",VLOOKUP($A965,'SIMD 2020v2 DZ lookup data'!$A:$AA,11,FALSE)))</f>
        <v> </v>
      </c>
      <c r="M965" s="30" t="str">
        <f>IF($A965="Enter data zone code", " ",IF(ISNA(VLOOKUP($A965,'SIMD 2020v2 DZ lookup data'!$A:$AA,12,FALSE)),"not found",VLOOKUP($A965,'SIMD 2020v2 DZ lookup data'!$A:$AA,12,FALSE)))</f>
        <v> </v>
      </c>
      <c r="N965" s="30" t="str">
        <f>IF($A965="Enter data zone code", " ",IF(ISNA(VLOOKUP($A965,'SIMD 2020v2 DZ lookup data'!$A:$AA,13,FALSE)),"not found",VLOOKUP($A965,'SIMD 2020v2 DZ lookup data'!$A:$AA,13,FALSE)))</f>
        <v> </v>
      </c>
      <c r="O965" s="31" t="str">
        <f>IF($A965="Enter data zone code", " ",IF(ISNA(VLOOKUP($A965,'SIMD 2020v2 DZ lookup data'!$A:$AA,14,FALSE)),"not found",VLOOKUP($A965,'SIMD 2020v2 DZ lookup data'!$A:$AA,14,FALSE)))</f>
        <v> </v>
      </c>
      <c r="P965" s="31" t="str">
        <f>IF($A965="Enter data zone code", " ",IF(ISNA(VLOOKUP($A965,'SIMD 2020v2 DZ lookup data'!$A:$AA,15,FALSE)),"not found",VLOOKUP($A965,'SIMD 2020v2 DZ lookup data'!$A:$AA,15,FALSE)))</f>
        <v> </v>
      </c>
      <c r="Q965" s="37" t="str">
        <f>IF($A965="Enter data zone code", " ",IF(ISNA(VLOOKUP($A965,'SIMD 2020v2 DZ lookup data'!$A:$AA,17,FALSE)),"not found",VLOOKUP($A965,'SIMD 2020v2 DZ lookup data'!$A:$AA,17,FALSE)))</f>
        <v> </v>
      </c>
      <c r="R965" s="36" t="str">
        <f>IF($A965="Enter data zone code", " ",IF(ISNA(VLOOKUP($A965,'SIMD 2020v2 DZ lookup data'!$A:$AA,19,FALSE)),"not found",VLOOKUP($A965,'SIMD 2020v2 DZ lookup data'!$A:$AA,19,FALSE)))</f>
        <v> </v>
      </c>
      <c r="S965" s="36" t="str">
        <f>IF($A965="Enter data zone code", " ",IF(ISNA(VLOOKUP($A965,'SIMD 2020v2 DZ lookup data'!$A:$AA,23,FALSE)),"not found",VLOOKUP($A965,'SIMD 2020v2 DZ lookup data'!$A:$AA,23,FALSE)))</f>
        <v> </v>
      </c>
      <c r="T965" s="36" t="str">
        <f>IF($A965="Enter data zone code", " ",IF(ISNA(VLOOKUP($A965,'SIMD 2020v2 DZ lookup data'!$A:$AA,25,FALSE)),"not found",VLOOKUP($A965,'SIMD 2020v2 DZ lookup data'!$A:$AA,25,FALSE)))</f>
        <v> </v>
      </c>
      <c r="U965" s="38" t="str">
        <f>IF($A965="Enter data zone code", " ",IF(ISNA(VLOOKUP($A965,'SIMD 2020v2 DZ lookup data'!$A:$AA,27,FALSE)),"not found",VLOOKUP($A965,'SIMD 2020v2 DZ lookup data'!$A:$AA,27,FALSE)))</f>
        <v> </v>
      </c>
    </row>
    <row r="966" ht="15.75" customHeight="1">
      <c r="A966" s="35" t="s">
        <v>89</v>
      </c>
      <c r="B966" s="36" t="str">
        <f>IF($A966="Enter data zone code", " ",IF(ISNA(VLOOKUP($A966,'SIMD 2020v2 DZ lookup data'!$A:$AA,2,FALSE)),"not found",VLOOKUP($A966,'SIMD 2020v2 DZ lookup data'!$A:$AA,2,FALSE)))</f>
        <v> </v>
      </c>
      <c r="C966" s="36" t="str">
        <f>IF($A966="Enter data zone code", " ",IF(ISNA(VLOOKUP($A966,'SIMD 2020v2 DZ lookup data'!$A:$AA,21,FALSE)),"not found",VLOOKUP($A966,'SIMD 2020v2 DZ lookup data'!$A:$AA,21,FALSE)))</f>
        <v> </v>
      </c>
      <c r="D966" s="29" t="str">
        <f>IF($A966="Enter data zone code", " ",IF(ISNA(VLOOKUP($A966,'SIMD 2020v2 DZ lookup data'!$A:$AA,3,FALSE)),"not found",VLOOKUP($A966,'SIMD 2020v2 DZ lookup data'!$A:$AA,3,FALSE)))</f>
        <v> </v>
      </c>
      <c r="E966" s="29" t="str">
        <f>IF($A966="Enter data zone code", " ",IF(ISNA(VLOOKUP($A966,'SIMD 2020v2 DZ lookup data'!$A:$AA,4,FALSE)),"not found",VLOOKUP($A966,'SIMD 2020v2 DZ lookup data'!$A:$AA,4,FALSE)))</f>
        <v> </v>
      </c>
      <c r="F966" s="29" t="str">
        <f>IF($A966="Enter data zone code", " ",IF(ISNA(VLOOKUP($A966,'SIMD 2020v2 DZ lookup data'!$A:$AA,5,FALSE)),"not found",VLOOKUP($A966,'SIMD 2020v2 DZ lookup data'!$A:$AA,5,FALSE)))</f>
        <v> </v>
      </c>
      <c r="G966" s="29" t="str">
        <f>IF($A966="Enter data zone code", " ",IF(ISNA(VLOOKUP($A966,'SIMD 2020v2 DZ lookup data'!$A:$AA,6,FALSE)),"not found",VLOOKUP($A966,'SIMD 2020v2 DZ lookup data'!$A:$AA,6,FALSE)))</f>
        <v> </v>
      </c>
      <c r="H966" s="30" t="str">
        <f>IF($A966="Enter data zone code", " ",IF(ISNA(VLOOKUP($A966,'SIMD 2020v2 DZ lookup data'!$A:$AA,8,FALSE)),"not found",VLOOKUP($A966,'SIMD 2020v2 DZ lookup data'!$A:$AA,7,FALSE)))</f>
        <v> </v>
      </c>
      <c r="I966" s="30" t="str">
        <f>IF($A966="Enter data zone code", " ",IF(ISNA(VLOOKUP($A966,'SIMD 2020v2 DZ lookup data'!$A:$AA,7,FALSE)),"not found",VLOOKUP($A966,'SIMD 2020v2 DZ lookup data'!$A:$AA,8,FALSE)))</f>
        <v> </v>
      </c>
      <c r="J966" s="30" t="str">
        <f>IF($A966="Enter data zone code", " ",IF(ISNA(VLOOKUP($A966,'SIMD 2020v2 DZ lookup data'!$A:$AA,9,FALSE)),"not found",VLOOKUP($A966,'SIMD 2020v2 DZ lookup data'!$A:$AA,9,FALSE)))</f>
        <v> </v>
      </c>
      <c r="K966" s="30" t="str">
        <f>IF($A966="Enter data zone code", " ",IF(ISNA(VLOOKUP($A966,'SIMD 2020v2 DZ lookup data'!$A:$AA,10,FALSE)),"not found",VLOOKUP($A966,'SIMD 2020v2 DZ lookup data'!$A:$AA,10,FALSE)))</f>
        <v> </v>
      </c>
      <c r="L966" s="30" t="str">
        <f>IF($A966="Enter data zone code", " ",IF(ISNA(VLOOKUP($A966,'SIMD 2020v2 DZ lookup data'!$A:$AA,11,FALSE)),"not found",VLOOKUP($A966,'SIMD 2020v2 DZ lookup data'!$A:$AA,11,FALSE)))</f>
        <v> </v>
      </c>
      <c r="M966" s="30" t="str">
        <f>IF($A966="Enter data zone code", " ",IF(ISNA(VLOOKUP($A966,'SIMD 2020v2 DZ lookup data'!$A:$AA,12,FALSE)),"not found",VLOOKUP($A966,'SIMD 2020v2 DZ lookup data'!$A:$AA,12,FALSE)))</f>
        <v> </v>
      </c>
      <c r="N966" s="30" t="str">
        <f>IF($A966="Enter data zone code", " ",IF(ISNA(VLOOKUP($A966,'SIMD 2020v2 DZ lookup data'!$A:$AA,13,FALSE)),"not found",VLOOKUP($A966,'SIMD 2020v2 DZ lookup data'!$A:$AA,13,FALSE)))</f>
        <v> </v>
      </c>
      <c r="O966" s="31" t="str">
        <f>IF($A966="Enter data zone code", " ",IF(ISNA(VLOOKUP($A966,'SIMD 2020v2 DZ lookup data'!$A:$AA,14,FALSE)),"not found",VLOOKUP($A966,'SIMD 2020v2 DZ lookup data'!$A:$AA,14,FALSE)))</f>
        <v> </v>
      </c>
      <c r="P966" s="31" t="str">
        <f>IF($A966="Enter data zone code", " ",IF(ISNA(VLOOKUP($A966,'SIMD 2020v2 DZ lookup data'!$A:$AA,15,FALSE)),"not found",VLOOKUP($A966,'SIMD 2020v2 DZ lookup data'!$A:$AA,15,FALSE)))</f>
        <v> </v>
      </c>
      <c r="Q966" s="37" t="str">
        <f>IF($A966="Enter data zone code", " ",IF(ISNA(VLOOKUP($A966,'SIMD 2020v2 DZ lookup data'!$A:$AA,17,FALSE)),"not found",VLOOKUP($A966,'SIMD 2020v2 DZ lookup data'!$A:$AA,17,FALSE)))</f>
        <v> </v>
      </c>
      <c r="R966" s="36" t="str">
        <f>IF($A966="Enter data zone code", " ",IF(ISNA(VLOOKUP($A966,'SIMD 2020v2 DZ lookup data'!$A:$AA,19,FALSE)),"not found",VLOOKUP($A966,'SIMD 2020v2 DZ lookup data'!$A:$AA,19,FALSE)))</f>
        <v> </v>
      </c>
      <c r="S966" s="36" t="str">
        <f>IF($A966="Enter data zone code", " ",IF(ISNA(VLOOKUP($A966,'SIMD 2020v2 DZ lookup data'!$A:$AA,23,FALSE)),"not found",VLOOKUP($A966,'SIMD 2020v2 DZ lookup data'!$A:$AA,23,FALSE)))</f>
        <v> </v>
      </c>
      <c r="T966" s="36" t="str">
        <f>IF($A966="Enter data zone code", " ",IF(ISNA(VLOOKUP($A966,'SIMD 2020v2 DZ lookup data'!$A:$AA,25,FALSE)),"not found",VLOOKUP($A966,'SIMD 2020v2 DZ lookup data'!$A:$AA,25,FALSE)))</f>
        <v> </v>
      </c>
      <c r="U966" s="38" t="str">
        <f>IF($A966="Enter data zone code", " ",IF(ISNA(VLOOKUP($A966,'SIMD 2020v2 DZ lookup data'!$A:$AA,27,FALSE)),"not found",VLOOKUP($A966,'SIMD 2020v2 DZ lookup data'!$A:$AA,27,FALSE)))</f>
        <v> </v>
      </c>
    </row>
    <row r="967" ht="15.75" customHeight="1">
      <c r="A967" s="35" t="s">
        <v>89</v>
      </c>
      <c r="B967" s="36" t="str">
        <f>IF($A967="Enter data zone code", " ",IF(ISNA(VLOOKUP($A967,'SIMD 2020v2 DZ lookup data'!$A:$AA,2,FALSE)),"not found",VLOOKUP($A967,'SIMD 2020v2 DZ lookup data'!$A:$AA,2,FALSE)))</f>
        <v> </v>
      </c>
      <c r="C967" s="36" t="str">
        <f>IF($A967="Enter data zone code", " ",IF(ISNA(VLOOKUP($A967,'SIMD 2020v2 DZ lookup data'!$A:$AA,21,FALSE)),"not found",VLOOKUP($A967,'SIMD 2020v2 DZ lookup data'!$A:$AA,21,FALSE)))</f>
        <v> </v>
      </c>
      <c r="D967" s="29" t="str">
        <f>IF($A967="Enter data zone code", " ",IF(ISNA(VLOOKUP($A967,'SIMD 2020v2 DZ lookup data'!$A:$AA,3,FALSE)),"not found",VLOOKUP($A967,'SIMD 2020v2 DZ lookup data'!$A:$AA,3,FALSE)))</f>
        <v> </v>
      </c>
      <c r="E967" s="29" t="str">
        <f>IF($A967="Enter data zone code", " ",IF(ISNA(VLOOKUP($A967,'SIMD 2020v2 DZ lookup data'!$A:$AA,4,FALSE)),"not found",VLOOKUP($A967,'SIMD 2020v2 DZ lookup data'!$A:$AA,4,FALSE)))</f>
        <v> </v>
      </c>
      <c r="F967" s="29" t="str">
        <f>IF($A967="Enter data zone code", " ",IF(ISNA(VLOOKUP($A967,'SIMD 2020v2 DZ lookup data'!$A:$AA,5,FALSE)),"not found",VLOOKUP($A967,'SIMD 2020v2 DZ lookup data'!$A:$AA,5,FALSE)))</f>
        <v> </v>
      </c>
      <c r="G967" s="29" t="str">
        <f>IF($A967="Enter data zone code", " ",IF(ISNA(VLOOKUP($A967,'SIMD 2020v2 DZ lookup data'!$A:$AA,6,FALSE)),"not found",VLOOKUP($A967,'SIMD 2020v2 DZ lookup data'!$A:$AA,6,FALSE)))</f>
        <v> </v>
      </c>
      <c r="H967" s="30" t="str">
        <f>IF($A967="Enter data zone code", " ",IF(ISNA(VLOOKUP($A967,'SIMD 2020v2 DZ lookup data'!$A:$AA,8,FALSE)),"not found",VLOOKUP($A967,'SIMD 2020v2 DZ lookup data'!$A:$AA,7,FALSE)))</f>
        <v> </v>
      </c>
      <c r="I967" s="30" t="str">
        <f>IF($A967="Enter data zone code", " ",IF(ISNA(VLOOKUP($A967,'SIMD 2020v2 DZ lookup data'!$A:$AA,7,FALSE)),"not found",VLOOKUP($A967,'SIMD 2020v2 DZ lookup data'!$A:$AA,8,FALSE)))</f>
        <v> </v>
      </c>
      <c r="J967" s="30" t="str">
        <f>IF($A967="Enter data zone code", " ",IF(ISNA(VLOOKUP($A967,'SIMD 2020v2 DZ lookup data'!$A:$AA,9,FALSE)),"not found",VLOOKUP($A967,'SIMD 2020v2 DZ lookup data'!$A:$AA,9,FALSE)))</f>
        <v> </v>
      </c>
      <c r="K967" s="30" t="str">
        <f>IF($A967="Enter data zone code", " ",IF(ISNA(VLOOKUP($A967,'SIMD 2020v2 DZ lookup data'!$A:$AA,10,FALSE)),"not found",VLOOKUP($A967,'SIMD 2020v2 DZ lookup data'!$A:$AA,10,FALSE)))</f>
        <v> </v>
      </c>
      <c r="L967" s="30" t="str">
        <f>IF($A967="Enter data zone code", " ",IF(ISNA(VLOOKUP($A967,'SIMD 2020v2 DZ lookup data'!$A:$AA,11,FALSE)),"not found",VLOOKUP($A967,'SIMD 2020v2 DZ lookup data'!$A:$AA,11,FALSE)))</f>
        <v> </v>
      </c>
      <c r="M967" s="30" t="str">
        <f>IF($A967="Enter data zone code", " ",IF(ISNA(VLOOKUP($A967,'SIMD 2020v2 DZ lookup data'!$A:$AA,12,FALSE)),"not found",VLOOKUP($A967,'SIMD 2020v2 DZ lookup data'!$A:$AA,12,FALSE)))</f>
        <v> </v>
      </c>
      <c r="N967" s="30" t="str">
        <f>IF($A967="Enter data zone code", " ",IF(ISNA(VLOOKUP($A967,'SIMD 2020v2 DZ lookup data'!$A:$AA,13,FALSE)),"not found",VLOOKUP($A967,'SIMD 2020v2 DZ lookup data'!$A:$AA,13,FALSE)))</f>
        <v> </v>
      </c>
      <c r="O967" s="31" t="str">
        <f>IF($A967="Enter data zone code", " ",IF(ISNA(VLOOKUP($A967,'SIMD 2020v2 DZ lookup data'!$A:$AA,14,FALSE)),"not found",VLOOKUP($A967,'SIMD 2020v2 DZ lookup data'!$A:$AA,14,FALSE)))</f>
        <v> </v>
      </c>
      <c r="P967" s="31" t="str">
        <f>IF($A967="Enter data zone code", " ",IF(ISNA(VLOOKUP($A967,'SIMD 2020v2 DZ lookup data'!$A:$AA,15,FALSE)),"not found",VLOOKUP($A967,'SIMD 2020v2 DZ lookup data'!$A:$AA,15,FALSE)))</f>
        <v> </v>
      </c>
      <c r="Q967" s="37" t="str">
        <f>IF($A967="Enter data zone code", " ",IF(ISNA(VLOOKUP($A967,'SIMD 2020v2 DZ lookup data'!$A:$AA,17,FALSE)),"not found",VLOOKUP($A967,'SIMD 2020v2 DZ lookup data'!$A:$AA,17,FALSE)))</f>
        <v> </v>
      </c>
      <c r="R967" s="36" t="str">
        <f>IF($A967="Enter data zone code", " ",IF(ISNA(VLOOKUP($A967,'SIMD 2020v2 DZ lookup data'!$A:$AA,19,FALSE)),"not found",VLOOKUP($A967,'SIMD 2020v2 DZ lookup data'!$A:$AA,19,FALSE)))</f>
        <v> </v>
      </c>
      <c r="S967" s="36" t="str">
        <f>IF($A967="Enter data zone code", " ",IF(ISNA(VLOOKUP($A967,'SIMD 2020v2 DZ lookup data'!$A:$AA,23,FALSE)),"not found",VLOOKUP($A967,'SIMD 2020v2 DZ lookup data'!$A:$AA,23,FALSE)))</f>
        <v> </v>
      </c>
      <c r="T967" s="36" t="str">
        <f>IF($A967="Enter data zone code", " ",IF(ISNA(VLOOKUP($A967,'SIMD 2020v2 DZ lookup data'!$A:$AA,25,FALSE)),"not found",VLOOKUP($A967,'SIMD 2020v2 DZ lookup data'!$A:$AA,25,FALSE)))</f>
        <v> </v>
      </c>
      <c r="U967" s="38" t="str">
        <f>IF($A967="Enter data zone code", " ",IF(ISNA(VLOOKUP($A967,'SIMD 2020v2 DZ lookup data'!$A:$AA,27,FALSE)),"not found",VLOOKUP($A967,'SIMD 2020v2 DZ lookup data'!$A:$AA,27,FALSE)))</f>
        <v> </v>
      </c>
    </row>
    <row r="968" ht="15.75" customHeight="1">
      <c r="A968" s="35" t="s">
        <v>89</v>
      </c>
      <c r="B968" s="36" t="str">
        <f>IF($A968="Enter data zone code", " ",IF(ISNA(VLOOKUP($A968,'SIMD 2020v2 DZ lookup data'!$A:$AA,2,FALSE)),"not found",VLOOKUP($A968,'SIMD 2020v2 DZ lookup data'!$A:$AA,2,FALSE)))</f>
        <v> </v>
      </c>
      <c r="C968" s="36" t="str">
        <f>IF($A968="Enter data zone code", " ",IF(ISNA(VLOOKUP($A968,'SIMD 2020v2 DZ lookup data'!$A:$AA,21,FALSE)),"not found",VLOOKUP($A968,'SIMD 2020v2 DZ lookup data'!$A:$AA,21,FALSE)))</f>
        <v> </v>
      </c>
      <c r="D968" s="29" t="str">
        <f>IF($A968="Enter data zone code", " ",IF(ISNA(VLOOKUP($A968,'SIMD 2020v2 DZ lookup data'!$A:$AA,3,FALSE)),"not found",VLOOKUP($A968,'SIMD 2020v2 DZ lookup data'!$A:$AA,3,FALSE)))</f>
        <v> </v>
      </c>
      <c r="E968" s="29" t="str">
        <f>IF($A968="Enter data zone code", " ",IF(ISNA(VLOOKUP($A968,'SIMD 2020v2 DZ lookup data'!$A:$AA,4,FALSE)),"not found",VLOOKUP($A968,'SIMD 2020v2 DZ lookup data'!$A:$AA,4,FALSE)))</f>
        <v> </v>
      </c>
      <c r="F968" s="29" t="str">
        <f>IF($A968="Enter data zone code", " ",IF(ISNA(VLOOKUP($A968,'SIMD 2020v2 DZ lookup data'!$A:$AA,5,FALSE)),"not found",VLOOKUP($A968,'SIMD 2020v2 DZ lookup data'!$A:$AA,5,FALSE)))</f>
        <v> </v>
      </c>
      <c r="G968" s="29" t="str">
        <f>IF($A968="Enter data zone code", " ",IF(ISNA(VLOOKUP($A968,'SIMD 2020v2 DZ lookup data'!$A:$AA,6,FALSE)),"not found",VLOOKUP($A968,'SIMD 2020v2 DZ lookup data'!$A:$AA,6,FALSE)))</f>
        <v> </v>
      </c>
      <c r="H968" s="30" t="str">
        <f>IF($A968="Enter data zone code", " ",IF(ISNA(VLOOKUP($A968,'SIMD 2020v2 DZ lookup data'!$A:$AA,8,FALSE)),"not found",VLOOKUP($A968,'SIMD 2020v2 DZ lookup data'!$A:$AA,7,FALSE)))</f>
        <v> </v>
      </c>
      <c r="I968" s="30" t="str">
        <f>IF($A968="Enter data zone code", " ",IF(ISNA(VLOOKUP($A968,'SIMD 2020v2 DZ lookup data'!$A:$AA,7,FALSE)),"not found",VLOOKUP($A968,'SIMD 2020v2 DZ lookup data'!$A:$AA,8,FALSE)))</f>
        <v> </v>
      </c>
      <c r="J968" s="30" t="str">
        <f>IF($A968="Enter data zone code", " ",IF(ISNA(VLOOKUP($A968,'SIMD 2020v2 DZ lookup data'!$A:$AA,9,FALSE)),"not found",VLOOKUP($A968,'SIMD 2020v2 DZ lookup data'!$A:$AA,9,FALSE)))</f>
        <v> </v>
      </c>
      <c r="K968" s="30" t="str">
        <f>IF($A968="Enter data zone code", " ",IF(ISNA(VLOOKUP($A968,'SIMD 2020v2 DZ lookup data'!$A:$AA,10,FALSE)),"not found",VLOOKUP($A968,'SIMD 2020v2 DZ lookup data'!$A:$AA,10,FALSE)))</f>
        <v> </v>
      </c>
      <c r="L968" s="30" t="str">
        <f>IF($A968="Enter data zone code", " ",IF(ISNA(VLOOKUP($A968,'SIMD 2020v2 DZ lookup data'!$A:$AA,11,FALSE)),"not found",VLOOKUP($A968,'SIMD 2020v2 DZ lookup data'!$A:$AA,11,FALSE)))</f>
        <v> </v>
      </c>
      <c r="M968" s="30" t="str">
        <f>IF($A968="Enter data zone code", " ",IF(ISNA(VLOOKUP($A968,'SIMD 2020v2 DZ lookup data'!$A:$AA,12,FALSE)),"not found",VLOOKUP($A968,'SIMD 2020v2 DZ lookup data'!$A:$AA,12,FALSE)))</f>
        <v> </v>
      </c>
      <c r="N968" s="30" t="str">
        <f>IF($A968="Enter data zone code", " ",IF(ISNA(VLOOKUP($A968,'SIMD 2020v2 DZ lookup data'!$A:$AA,13,FALSE)),"not found",VLOOKUP($A968,'SIMD 2020v2 DZ lookup data'!$A:$AA,13,FALSE)))</f>
        <v> </v>
      </c>
      <c r="O968" s="31" t="str">
        <f>IF($A968="Enter data zone code", " ",IF(ISNA(VLOOKUP($A968,'SIMD 2020v2 DZ lookup data'!$A:$AA,14,FALSE)),"not found",VLOOKUP($A968,'SIMD 2020v2 DZ lookup data'!$A:$AA,14,FALSE)))</f>
        <v> </v>
      </c>
      <c r="P968" s="31" t="str">
        <f>IF($A968="Enter data zone code", " ",IF(ISNA(VLOOKUP($A968,'SIMD 2020v2 DZ lookup data'!$A:$AA,15,FALSE)),"not found",VLOOKUP($A968,'SIMD 2020v2 DZ lookup data'!$A:$AA,15,FALSE)))</f>
        <v> </v>
      </c>
      <c r="Q968" s="37" t="str">
        <f>IF($A968="Enter data zone code", " ",IF(ISNA(VLOOKUP($A968,'SIMD 2020v2 DZ lookup data'!$A:$AA,17,FALSE)),"not found",VLOOKUP($A968,'SIMD 2020v2 DZ lookup data'!$A:$AA,17,FALSE)))</f>
        <v> </v>
      </c>
      <c r="R968" s="36" t="str">
        <f>IF($A968="Enter data zone code", " ",IF(ISNA(VLOOKUP($A968,'SIMD 2020v2 DZ lookup data'!$A:$AA,19,FALSE)),"not found",VLOOKUP($A968,'SIMD 2020v2 DZ lookup data'!$A:$AA,19,FALSE)))</f>
        <v> </v>
      </c>
      <c r="S968" s="36" t="str">
        <f>IF($A968="Enter data zone code", " ",IF(ISNA(VLOOKUP($A968,'SIMD 2020v2 DZ lookup data'!$A:$AA,23,FALSE)),"not found",VLOOKUP($A968,'SIMD 2020v2 DZ lookup data'!$A:$AA,23,FALSE)))</f>
        <v> </v>
      </c>
      <c r="T968" s="36" t="str">
        <f>IF($A968="Enter data zone code", " ",IF(ISNA(VLOOKUP($A968,'SIMD 2020v2 DZ lookup data'!$A:$AA,25,FALSE)),"not found",VLOOKUP($A968,'SIMD 2020v2 DZ lookup data'!$A:$AA,25,FALSE)))</f>
        <v> </v>
      </c>
      <c r="U968" s="38" t="str">
        <f>IF($A968="Enter data zone code", " ",IF(ISNA(VLOOKUP($A968,'SIMD 2020v2 DZ lookup data'!$A:$AA,27,FALSE)),"not found",VLOOKUP($A968,'SIMD 2020v2 DZ lookup data'!$A:$AA,27,FALSE)))</f>
        <v> </v>
      </c>
    </row>
    <row r="969" ht="15.75" customHeight="1">
      <c r="A969" s="35" t="s">
        <v>89</v>
      </c>
      <c r="B969" s="36" t="str">
        <f>IF($A969="Enter data zone code", " ",IF(ISNA(VLOOKUP($A969,'SIMD 2020v2 DZ lookup data'!$A:$AA,2,FALSE)),"not found",VLOOKUP($A969,'SIMD 2020v2 DZ lookup data'!$A:$AA,2,FALSE)))</f>
        <v> </v>
      </c>
      <c r="C969" s="36" t="str">
        <f>IF($A969="Enter data zone code", " ",IF(ISNA(VLOOKUP($A969,'SIMD 2020v2 DZ lookup data'!$A:$AA,21,FALSE)),"not found",VLOOKUP($A969,'SIMD 2020v2 DZ lookup data'!$A:$AA,21,FALSE)))</f>
        <v> </v>
      </c>
      <c r="D969" s="29" t="str">
        <f>IF($A969="Enter data zone code", " ",IF(ISNA(VLOOKUP($A969,'SIMD 2020v2 DZ lookup data'!$A:$AA,3,FALSE)),"not found",VLOOKUP($A969,'SIMD 2020v2 DZ lookup data'!$A:$AA,3,FALSE)))</f>
        <v> </v>
      </c>
      <c r="E969" s="29" t="str">
        <f>IF($A969="Enter data zone code", " ",IF(ISNA(VLOOKUP($A969,'SIMD 2020v2 DZ lookup data'!$A:$AA,4,FALSE)),"not found",VLOOKUP($A969,'SIMD 2020v2 DZ lookup data'!$A:$AA,4,FALSE)))</f>
        <v> </v>
      </c>
      <c r="F969" s="29" t="str">
        <f>IF($A969="Enter data zone code", " ",IF(ISNA(VLOOKUP($A969,'SIMD 2020v2 DZ lookup data'!$A:$AA,5,FALSE)),"not found",VLOOKUP($A969,'SIMD 2020v2 DZ lookup data'!$A:$AA,5,FALSE)))</f>
        <v> </v>
      </c>
      <c r="G969" s="29" t="str">
        <f>IF($A969="Enter data zone code", " ",IF(ISNA(VLOOKUP($A969,'SIMD 2020v2 DZ lookup data'!$A:$AA,6,FALSE)),"not found",VLOOKUP($A969,'SIMD 2020v2 DZ lookup data'!$A:$AA,6,FALSE)))</f>
        <v> </v>
      </c>
      <c r="H969" s="30" t="str">
        <f>IF($A969="Enter data zone code", " ",IF(ISNA(VLOOKUP($A969,'SIMD 2020v2 DZ lookup data'!$A:$AA,8,FALSE)),"not found",VLOOKUP($A969,'SIMD 2020v2 DZ lookup data'!$A:$AA,7,FALSE)))</f>
        <v> </v>
      </c>
      <c r="I969" s="30" t="str">
        <f>IF($A969="Enter data zone code", " ",IF(ISNA(VLOOKUP($A969,'SIMD 2020v2 DZ lookup data'!$A:$AA,7,FALSE)),"not found",VLOOKUP($A969,'SIMD 2020v2 DZ lookup data'!$A:$AA,8,FALSE)))</f>
        <v> </v>
      </c>
      <c r="J969" s="30" t="str">
        <f>IF($A969="Enter data zone code", " ",IF(ISNA(VLOOKUP($A969,'SIMD 2020v2 DZ lookup data'!$A:$AA,9,FALSE)),"not found",VLOOKUP($A969,'SIMD 2020v2 DZ lookup data'!$A:$AA,9,FALSE)))</f>
        <v> </v>
      </c>
      <c r="K969" s="30" t="str">
        <f>IF($A969="Enter data zone code", " ",IF(ISNA(VLOOKUP($A969,'SIMD 2020v2 DZ lookup data'!$A:$AA,10,FALSE)),"not found",VLOOKUP($A969,'SIMD 2020v2 DZ lookup data'!$A:$AA,10,FALSE)))</f>
        <v> </v>
      </c>
      <c r="L969" s="30" t="str">
        <f>IF($A969="Enter data zone code", " ",IF(ISNA(VLOOKUP($A969,'SIMD 2020v2 DZ lookup data'!$A:$AA,11,FALSE)),"not found",VLOOKUP($A969,'SIMD 2020v2 DZ lookup data'!$A:$AA,11,FALSE)))</f>
        <v> </v>
      </c>
      <c r="M969" s="30" t="str">
        <f>IF($A969="Enter data zone code", " ",IF(ISNA(VLOOKUP($A969,'SIMD 2020v2 DZ lookup data'!$A:$AA,12,FALSE)),"not found",VLOOKUP($A969,'SIMD 2020v2 DZ lookup data'!$A:$AA,12,FALSE)))</f>
        <v> </v>
      </c>
      <c r="N969" s="30" t="str">
        <f>IF($A969="Enter data zone code", " ",IF(ISNA(VLOOKUP($A969,'SIMD 2020v2 DZ lookup data'!$A:$AA,13,FALSE)),"not found",VLOOKUP($A969,'SIMD 2020v2 DZ lookup data'!$A:$AA,13,FALSE)))</f>
        <v> </v>
      </c>
      <c r="O969" s="31" t="str">
        <f>IF($A969="Enter data zone code", " ",IF(ISNA(VLOOKUP($A969,'SIMD 2020v2 DZ lookup data'!$A:$AA,14,FALSE)),"not found",VLOOKUP($A969,'SIMD 2020v2 DZ lookup data'!$A:$AA,14,FALSE)))</f>
        <v> </v>
      </c>
      <c r="P969" s="31" t="str">
        <f>IF($A969="Enter data zone code", " ",IF(ISNA(VLOOKUP($A969,'SIMD 2020v2 DZ lookup data'!$A:$AA,15,FALSE)),"not found",VLOOKUP($A969,'SIMD 2020v2 DZ lookup data'!$A:$AA,15,FALSE)))</f>
        <v> </v>
      </c>
      <c r="Q969" s="37" t="str">
        <f>IF($A969="Enter data zone code", " ",IF(ISNA(VLOOKUP($A969,'SIMD 2020v2 DZ lookup data'!$A:$AA,17,FALSE)),"not found",VLOOKUP($A969,'SIMD 2020v2 DZ lookup data'!$A:$AA,17,FALSE)))</f>
        <v> </v>
      </c>
      <c r="R969" s="36" t="str">
        <f>IF($A969="Enter data zone code", " ",IF(ISNA(VLOOKUP($A969,'SIMD 2020v2 DZ lookup data'!$A:$AA,19,FALSE)),"not found",VLOOKUP($A969,'SIMD 2020v2 DZ lookup data'!$A:$AA,19,FALSE)))</f>
        <v> </v>
      </c>
      <c r="S969" s="36" t="str">
        <f>IF($A969="Enter data zone code", " ",IF(ISNA(VLOOKUP($A969,'SIMD 2020v2 DZ lookup data'!$A:$AA,23,FALSE)),"not found",VLOOKUP($A969,'SIMD 2020v2 DZ lookup data'!$A:$AA,23,FALSE)))</f>
        <v> </v>
      </c>
      <c r="T969" s="36" t="str">
        <f>IF($A969="Enter data zone code", " ",IF(ISNA(VLOOKUP($A969,'SIMD 2020v2 DZ lookup data'!$A:$AA,25,FALSE)),"not found",VLOOKUP($A969,'SIMD 2020v2 DZ lookup data'!$A:$AA,25,FALSE)))</f>
        <v> </v>
      </c>
      <c r="U969" s="38" t="str">
        <f>IF($A969="Enter data zone code", " ",IF(ISNA(VLOOKUP($A969,'SIMD 2020v2 DZ lookup data'!$A:$AA,27,FALSE)),"not found",VLOOKUP($A969,'SIMD 2020v2 DZ lookup data'!$A:$AA,27,FALSE)))</f>
        <v> </v>
      </c>
    </row>
    <row r="970" ht="15.75" customHeight="1">
      <c r="A970" s="35" t="s">
        <v>89</v>
      </c>
      <c r="B970" s="36" t="str">
        <f>IF($A970="Enter data zone code", " ",IF(ISNA(VLOOKUP($A970,'SIMD 2020v2 DZ lookup data'!$A:$AA,2,FALSE)),"not found",VLOOKUP($A970,'SIMD 2020v2 DZ lookup data'!$A:$AA,2,FALSE)))</f>
        <v> </v>
      </c>
      <c r="C970" s="36" t="str">
        <f>IF($A970="Enter data zone code", " ",IF(ISNA(VLOOKUP($A970,'SIMD 2020v2 DZ lookup data'!$A:$AA,21,FALSE)),"not found",VLOOKUP($A970,'SIMD 2020v2 DZ lookup data'!$A:$AA,21,FALSE)))</f>
        <v> </v>
      </c>
      <c r="D970" s="29" t="str">
        <f>IF($A970="Enter data zone code", " ",IF(ISNA(VLOOKUP($A970,'SIMD 2020v2 DZ lookup data'!$A:$AA,3,FALSE)),"not found",VLOOKUP($A970,'SIMD 2020v2 DZ lookup data'!$A:$AA,3,FALSE)))</f>
        <v> </v>
      </c>
      <c r="E970" s="29" t="str">
        <f>IF($A970="Enter data zone code", " ",IF(ISNA(VLOOKUP($A970,'SIMD 2020v2 DZ lookup data'!$A:$AA,4,FALSE)),"not found",VLOOKUP($A970,'SIMD 2020v2 DZ lookup data'!$A:$AA,4,FALSE)))</f>
        <v> </v>
      </c>
      <c r="F970" s="29" t="str">
        <f>IF($A970="Enter data zone code", " ",IF(ISNA(VLOOKUP($A970,'SIMD 2020v2 DZ lookup data'!$A:$AA,5,FALSE)),"not found",VLOOKUP($A970,'SIMD 2020v2 DZ lookup data'!$A:$AA,5,FALSE)))</f>
        <v> </v>
      </c>
      <c r="G970" s="29" t="str">
        <f>IF($A970="Enter data zone code", " ",IF(ISNA(VLOOKUP($A970,'SIMD 2020v2 DZ lookup data'!$A:$AA,6,FALSE)),"not found",VLOOKUP($A970,'SIMD 2020v2 DZ lookup data'!$A:$AA,6,FALSE)))</f>
        <v> </v>
      </c>
      <c r="H970" s="30" t="str">
        <f>IF($A970="Enter data zone code", " ",IF(ISNA(VLOOKUP($A970,'SIMD 2020v2 DZ lookup data'!$A:$AA,8,FALSE)),"not found",VLOOKUP($A970,'SIMD 2020v2 DZ lookup data'!$A:$AA,7,FALSE)))</f>
        <v> </v>
      </c>
      <c r="I970" s="30" t="str">
        <f>IF($A970="Enter data zone code", " ",IF(ISNA(VLOOKUP($A970,'SIMD 2020v2 DZ lookup data'!$A:$AA,7,FALSE)),"not found",VLOOKUP($A970,'SIMD 2020v2 DZ lookup data'!$A:$AA,8,FALSE)))</f>
        <v> </v>
      </c>
      <c r="J970" s="30" t="str">
        <f>IF($A970="Enter data zone code", " ",IF(ISNA(VLOOKUP($A970,'SIMD 2020v2 DZ lookup data'!$A:$AA,9,FALSE)),"not found",VLOOKUP($A970,'SIMD 2020v2 DZ lookup data'!$A:$AA,9,FALSE)))</f>
        <v> </v>
      </c>
      <c r="K970" s="30" t="str">
        <f>IF($A970="Enter data zone code", " ",IF(ISNA(VLOOKUP($A970,'SIMD 2020v2 DZ lookup data'!$A:$AA,10,FALSE)),"not found",VLOOKUP($A970,'SIMD 2020v2 DZ lookup data'!$A:$AA,10,FALSE)))</f>
        <v> </v>
      </c>
      <c r="L970" s="30" t="str">
        <f>IF($A970="Enter data zone code", " ",IF(ISNA(VLOOKUP($A970,'SIMD 2020v2 DZ lookup data'!$A:$AA,11,FALSE)),"not found",VLOOKUP($A970,'SIMD 2020v2 DZ lookup data'!$A:$AA,11,FALSE)))</f>
        <v> </v>
      </c>
      <c r="M970" s="30" t="str">
        <f>IF($A970="Enter data zone code", " ",IF(ISNA(VLOOKUP($A970,'SIMD 2020v2 DZ lookup data'!$A:$AA,12,FALSE)),"not found",VLOOKUP($A970,'SIMD 2020v2 DZ lookup data'!$A:$AA,12,FALSE)))</f>
        <v> </v>
      </c>
      <c r="N970" s="30" t="str">
        <f>IF($A970="Enter data zone code", " ",IF(ISNA(VLOOKUP($A970,'SIMD 2020v2 DZ lookup data'!$A:$AA,13,FALSE)),"not found",VLOOKUP($A970,'SIMD 2020v2 DZ lookup data'!$A:$AA,13,FALSE)))</f>
        <v> </v>
      </c>
      <c r="O970" s="31" t="str">
        <f>IF($A970="Enter data zone code", " ",IF(ISNA(VLOOKUP($A970,'SIMD 2020v2 DZ lookup data'!$A:$AA,14,FALSE)),"not found",VLOOKUP($A970,'SIMD 2020v2 DZ lookup data'!$A:$AA,14,FALSE)))</f>
        <v> </v>
      </c>
      <c r="P970" s="31" t="str">
        <f>IF($A970="Enter data zone code", " ",IF(ISNA(VLOOKUP($A970,'SIMD 2020v2 DZ lookup data'!$A:$AA,15,FALSE)),"not found",VLOOKUP($A970,'SIMD 2020v2 DZ lookup data'!$A:$AA,15,FALSE)))</f>
        <v> </v>
      </c>
      <c r="Q970" s="37" t="str">
        <f>IF($A970="Enter data zone code", " ",IF(ISNA(VLOOKUP($A970,'SIMD 2020v2 DZ lookup data'!$A:$AA,17,FALSE)),"not found",VLOOKUP($A970,'SIMD 2020v2 DZ lookup data'!$A:$AA,17,FALSE)))</f>
        <v> </v>
      </c>
      <c r="R970" s="36" t="str">
        <f>IF($A970="Enter data zone code", " ",IF(ISNA(VLOOKUP($A970,'SIMD 2020v2 DZ lookup data'!$A:$AA,19,FALSE)),"not found",VLOOKUP($A970,'SIMD 2020v2 DZ lookup data'!$A:$AA,19,FALSE)))</f>
        <v> </v>
      </c>
      <c r="S970" s="36" t="str">
        <f>IF($A970="Enter data zone code", " ",IF(ISNA(VLOOKUP($A970,'SIMD 2020v2 DZ lookup data'!$A:$AA,23,FALSE)),"not found",VLOOKUP($A970,'SIMD 2020v2 DZ lookup data'!$A:$AA,23,FALSE)))</f>
        <v> </v>
      </c>
      <c r="T970" s="36" t="str">
        <f>IF($A970="Enter data zone code", " ",IF(ISNA(VLOOKUP($A970,'SIMD 2020v2 DZ lookup data'!$A:$AA,25,FALSE)),"not found",VLOOKUP($A970,'SIMD 2020v2 DZ lookup data'!$A:$AA,25,FALSE)))</f>
        <v> </v>
      </c>
      <c r="U970" s="38" t="str">
        <f>IF($A970="Enter data zone code", " ",IF(ISNA(VLOOKUP($A970,'SIMD 2020v2 DZ lookup data'!$A:$AA,27,FALSE)),"not found",VLOOKUP($A970,'SIMD 2020v2 DZ lookup data'!$A:$AA,27,FALSE)))</f>
        <v> </v>
      </c>
    </row>
    <row r="971" ht="15.75" customHeight="1">
      <c r="A971" s="35" t="s">
        <v>89</v>
      </c>
      <c r="B971" s="36" t="str">
        <f>IF($A971="Enter data zone code", " ",IF(ISNA(VLOOKUP($A971,'SIMD 2020v2 DZ lookup data'!$A:$AA,2,FALSE)),"not found",VLOOKUP($A971,'SIMD 2020v2 DZ lookup data'!$A:$AA,2,FALSE)))</f>
        <v> </v>
      </c>
      <c r="C971" s="36" t="str">
        <f>IF($A971="Enter data zone code", " ",IF(ISNA(VLOOKUP($A971,'SIMD 2020v2 DZ lookup data'!$A:$AA,21,FALSE)),"not found",VLOOKUP($A971,'SIMD 2020v2 DZ lookup data'!$A:$AA,21,FALSE)))</f>
        <v> </v>
      </c>
      <c r="D971" s="29" t="str">
        <f>IF($A971="Enter data zone code", " ",IF(ISNA(VLOOKUP($A971,'SIMD 2020v2 DZ lookup data'!$A:$AA,3,FALSE)),"not found",VLOOKUP($A971,'SIMD 2020v2 DZ lookup data'!$A:$AA,3,FALSE)))</f>
        <v> </v>
      </c>
      <c r="E971" s="29" t="str">
        <f>IF($A971="Enter data zone code", " ",IF(ISNA(VLOOKUP($A971,'SIMD 2020v2 DZ lookup data'!$A:$AA,4,FALSE)),"not found",VLOOKUP($A971,'SIMD 2020v2 DZ lookup data'!$A:$AA,4,FALSE)))</f>
        <v> </v>
      </c>
      <c r="F971" s="29" t="str">
        <f>IF($A971="Enter data zone code", " ",IF(ISNA(VLOOKUP($A971,'SIMD 2020v2 DZ lookup data'!$A:$AA,5,FALSE)),"not found",VLOOKUP($A971,'SIMD 2020v2 DZ lookup data'!$A:$AA,5,FALSE)))</f>
        <v> </v>
      </c>
      <c r="G971" s="29" t="str">
        <f>IF($A971="Enter data zone code", " ",IF(ISNA(VLOOKUP($A971,'SIMD 2020v2 DZ lookup data'!$A:$AA,6,FALSE)),"not found",VLOOKUP($A971,'SIMD 2020v2 DZ lookup data'!$A:$AA,6,FALSE)))</f>
        <v> </v>
      </c>
      <c r="H971" s="30" t="str">
        <f>IF($A971="Enter data zone code", " ",IF(ISNA(VLOOKUP($A971,'SIMD 2020v2 DZ lookup data'!$A:$AA,8,FALSE)),"not found",VLOOKUP($A971,'SIMD 2020v2 DZ lookup data'!$A:$AA,7,FALSE)))</f>
        <v> </v>
      </c>
      <c r="I971" s="30" t="str">
        <f>IF($A971="Enter data zone code", " ",IF(ISNA(VLOOKUP($A971,'SIMD 2020v2 DZ lookup data'!$A:$AA,7,FALSE)),"not found",VLOOKUP($A971,'SIMD 2020v2 DZ lookup data'!$A:$AA,8,FALSE)))</f>
        <v> </v>
      </c>
      <c r="J971" s="30" t="str">
        <f>IF($A971="Enter data zone code", " ",IF(ISNA(VLOOKUP($A971,'SIMD 2020v2 DZ lookup data'!$A:$AA,9,FALSE)),"not found",VLOOKUP($A971,'SIMD 2020v2 DZ lookup data'!$A:$AA,9,FALSE)))</f>
        <v> </v>
      </c>
      <c r="K971" s="30" t="str">
        <f>IF($A971="Enter data zone code", " ",IF(ISNA(VLOOKUP($A971,'SIMD 2020v2 DZ lookup data'!$A:$AA,10,FALSE)),"not found",VLOOKUP($A971,'SIMD 2020v2 DZ lookup data'!$A:$AA,10,FALSE)))</f>
        <v> </v>
      </c>
      <c r="L971" s="30" t="str">
        <f>IF($A971="Enter data zone code", " ",IF(ISNA(VLOOKUP($A971,'SIMD 2020v2 DZ lookup data'!$A:$AA,11,FALSE)),"not found",VLOOKUP($A971,'SIMD 2020v2 DZ lookup data'!$A:$AA,11,FALSE)))</f>
        <v> </v>
      </c>
      <c r="M971" s="30" t="str">
        <f>IF($A971="Enter data zone code", " ",IF(ISNA(VLOOKUP($A971,'SIMD 2020v2 DZ lookup data'!$A:$AA,12,FALSE)),"not found",VLOOKUP($A971,'SIMD 2020v2 DZ lookup data'!$A:$AA,12,FALSE)))</f>
        <v> </v>
      </c>
      <c r="N971" s="30" t="str">
        <f>IF($A971="Enter data zone code", " ",IF(ISNA(VLOOKUP($A971,'SIMD 2020v2 DZ lookup data'!$A:$AA,13,FALSE)),"not found",VLOOKUP($A971,'SIMD 2020v2 DZ lookup data'!$A:$AA,13,FALSE)))</f>
        <v> </v>
      </c>
      <c r="O971" s="31" t="str">
        <f>IF($A971="Enter data zone code", " ",IF(ISNA(VLOOKUP($A971,'SIMD 2020v2 DZ lookup data'!$A:$AA,14,FALSE)),"not found",VLOOKUP($A971,'SIMD 2020v2 DZ lookup data'!$A:$AA,14,FALSE)))</f>
        <v> </v>
      </c>
      <c r="P971" s="31" t="str">
        <f>IF($A971="Enter data zone code", " ",IF(ISNA(VLOOKUP($A971,'SIMD 2020v2 DZ lookup data'!$A:$AA,15,FALSE)),"not found",VLOOKUP($A971,'SIMD 2020v2 DZ lookup data'!$A:$AA,15,FALSE)))</f>
        <v> </v>
      </c>
      <c r="Q971" s="37" t="str">
        <f>IF($A971="Enter data zone code", " ",IF(ISNA(VLOOKUP($A971,'SIMD 2020v2 DZ lookup data'!$A:$AA,17,FALSE)),"not found",VLOOKUP($A971,'SIMD 2020v2 DZ lookup data'!$A:$AA,17,FALSE)))</f>
        <v> </v>
      </c>
      <c r="R971" s="36" t="str">
        <f>IF($A971="Enter data zone code", " ",IF(ISNA(VLOOKUP($A971,'SIMD 2020v2 DZ lookup data'!$A:$AA,19,FALSE)),"not found",VLOOKUP($A971,'SIMD 2020v2 DZ lookup data'!$A:$AA,19,FALSE)))</f>
        <v> </v>
      </c>
      <c r="S971" s="36" t="str">
        <f>IF($A971="Enter data zone code", " ",IF(ISNA(VLOOKUP($A971,'SIMD 2020v2 DZ lookup data'!$A:$AA,23,FALSE)),"not found",VLOOKUP($A971,'SIMD 2020v2 DZ lookup data'!$A:$AA,23,FALSE)))</f>
        <v> </v>
      </c>
      <c r="T971" s="36" t="str">
        <f>IF($A971="Enter data zone code", " ",IF(ISNA(VLOOKUP($A971,'SIMD 2020v2 DZ lookup data'!$A:$AA,25,FALSE)),"not found",VLOOKUP($A971,'SIMD 2020v2 DZ lookup data'!$A:$AA,25,FALSE)))</f>
        <v> </v>
      </c>
      <c r="U971" s="38" t="str">
        <f>IF($A971="Enter data zone code", " ",IF(ISNA(VLOOKUP($A971,'SIMD 2020v2 DZ lookup data'!$A:$AA,27,FALSE)),"not found",VLOOKUP($A971,'SIMD 2020v2 DZ lookup data'!$A:$AA,27,FALSE)))</f>
        <v> </v>
      </c>
    </row>
    <row r="972" ht="15.75" customHeight="1">
      <c r="A972" s="35" t="s">
        <v>89</v>
      </c>
      <c r="B972" s="36" t="str">
        <f>IF($A972="Enter data zone code", " ",IF(ISNA(VLOOKUP($A972,'SIMD 2020v2 DZ lookup data'!$A:$AA,2,FALSE)),"not found",VLOOKUP($A972,'SIMD 2020v2 DZ lookup data'!$A:$AA,2,FALSE)))</f>
        <v> </v>
      </c>
      <c r="C972" s="36" t="str">
        <f>IF($A972="Enter data zone code", " ",IF(ISNA(VLOOKUP($A972,'SIMD 2020v2 DZ lookup data'!$A:$AA,21,FALSE)),"not found",VLOOKUP($A972,'SIMD 2020v2 DZ lookup data'!$A:$AA,21,FALSE)))</f>
        <v> </v>
      </c>
      <c r="D972" s="29" t="str">
        <f>IF($A972="Enter data zone code", " ",IF(ISNA(VLOOKUP($A972,'SIMD 2020v2 DZ lookup data'!$A:$AA,3,FALSE)),"not found",VLOOKUP($A972,'SIMD 2020v2 DZ lookup data'!$A:$AA,3,FALSE)))</f>
        <v> </v>
      </c>
      <c r="E972" s="29" t="str">
        <f>IF($A972="Enter data zone code", " ",IF(ISNA(VLOOKUP($A972,'SIMD 2020v2 DZ lookup data'!$A:$AA,4,FALSE)),"not found",VLOOKUP($A972,'SIMD 2020v2 DZ lookup data'!$A:$AA,4,FALSE)))</f>
        <v> </v>
      </c>
      <c r="F972" s="29" t="str">
        <f>IF($A972="Enter data zone code", " ",IF(ISNA(VLOOKUP($A972,'SIMD 2020v2 DZ lookup data'!$A:$AA,5,FALSE)),"not found",VLOOKUP($A972,'SIMD 2020v2 DZ lookup data'!$A:$AA,5,FALSE)))</f>
        <v> </v>
      </c>
      <c r="G972" s="29" t="str">
        <f>IF($A972="Enter data zone code", " ",IF(ISNA(VLOOKUP($A972,'SIMD 2020v2 DZ lookup data'!$A:$AA,6,FALSE)),"not found",VLOOKUP($A972,'SIMD 2020v2 DZ lookup data'!$A:$AA,6,FALSE)))</f>
        <v> </v>
      </c>
      <c r="H972" s="30" t="str">
        <f>IF($A972="Enter data zone code", " ",IF(ISNA(VLOOKUP($A972,'SIMD 2020v2 DZ lookup data'!$A:$AA,8,FALSE)),"not found",VLOOKUP($A972,'SIMD 2020v2 DZ lookup data'!$A:$AA,7,FALSE)))</f>
        <v> </v>
      </c>
      <c r="I972" s="30" t="str">
        <f>IF($A972="Enter data zone code", " ",IF(ISNA(VLOOKUP($A972,'SIMD 2020v2 DZ lookup data'!$A:$AA,7,FALSE)),"not found",VLOOKUP($A972,'SIMD 2020v2 DZ lookup data'!$A:$AA,8,FALSE)))</f>
        <v> </v>
      </c>
      <c r="J972" s="30" t="str">
        <f>IF($A972="Enter data zone code", " ",IF(ISNA(VLOOKUP($A972,'SIMD 2020v2 DZ lookup data'!$A:$AA,9,FALSE)),"not found",VLOOKUP($A972,'SIMD 2020v2 DZ lookup data'!$A:$AA,9,FALSE)))</f>
        <v> </v>
      </c>
      <c r="K972" s="30" t="str">
        <f>IF($A972="Enter data zone code", " ",IF(ISNA(VLOOKUP($A972,'SIMD 2020v2 DZ lookup data'!$A:$AA,10,FALSE)),"not found",VLOOKUP($A972,'SIMD 2020v2 DZ lookup data'!$A:$AA,10,FALSE)))</f>
        <v> </v>
      </c>
      <c r="L972" s="30" t="str">
        <f>IF($A972="Enter data zone code", " ",IF(ISNA(VLOOKUP($A972,'SIMD 2020v2 DZ lookup data'!$A:$AA,11,FALSE)),"not found",VLOOKUP($A972,'SIMD 2020v2 DZ lookup data'!$A:$AA,11,FALSE)))</f>
        <v> </v>
      </c>
      <c r="M972" s="30" t="str">
        <f>IF($A972="Enter data zone code", " ",IF(ISNA(VLOOKUP($A972,'SIMD 2020v2 DZ lookup data'!$A:$AA,12,FALSE)),"not found",VLOOKUP($A972,'SIMD 2020v2 DZ lookup data'!$A:$AA,12,FALSE)))</f>
        <v> </v>
      </c>
      <c r="N972" s="30" t="str">
        <f>IF($A972="Enter data zone code", " ",IF(ISNA(VLOOKUP($A972,'SIMD 2020v2 DZ lookup data'!$A:$AA,13,FALSE)),"not found",VLOOKUP($A972,'SIMD 2020v2 DZ lookup data'!$A:$AA,13,FALSE)))</f>
        <v> </v>
      </c>
      <c r="O972" s="31" t="str">
        <f>IF($A972="Enter data zone code", " ",IF(ISNA(VLOOKUP($A972,'SIMD 2020v2 DZ lookup data'!$A:$AA,14,FALSE)),"not found",VLOOKUP($A972,'SIMD 2020v2 DZ lookup data'!$A:$AA,14,FALSE)))</f>
        <v> </v>
      </c>
      <c r="P972" s="31" t="str">
        <f>IF($A972="Enter data zone code", " ",IF(ISNA(VLOOKUP($A972,'SIMD 2020v2 DZ lookup data'!$A:$AA,15,FALSE)),"not found",VLOOKUP($A972,'SIMD 2020v2 DZ lookup data'!$A:$AA,15,FALSE)))</f>
        <v> </v>
      </c>
      <c r="Q972" s="37" t="str">
        <f>IF($A972="Enter data zone code", " ",IF(ISNA(VLOOKUP($A972,'SIMD 2020v2 DZ lookup data'!$A:$AA,17,FALSE)),"not found",VLOOKUP($A972,'SIMD 2020v2 DZ lookup data'!$A:$AA,17,FALSE)))</f>
        <v> </v>
      </c>
      <c r="R972" s="36" t="str">
        <f>IF($A972="Enter data zone code", " ",IF(ISNA(VLOOKUP($A972,'SIMD 2020v2 DZ lookup data'!$A:$AA,19,FALSE)),"not found",VLOOKUP($A972,'SIMD 2020v2 DZ lookup data'!$A:$AA,19,FALSE)))</f>
        <v> </v>
      </c>
      <c r="S972" s="36" t="str">
        <f>IF($A972="Enter data zone code", " ",IF(ISNA(VLOOKUP($A972,'SIMD 2020v2 DZ lookup data'!$A:$AA,23,FALSE)),"not found",VLOOKUP($A972,'SIMD 2020v2 DZ lookup data'!$A:$AA,23,FALSE)))</f>
        <v> </v>
      </c>
      <c r="T972" s="36" t="str">
        <f>IF($A972="Enter data zone code", " ",IF(ISNA(VLOOKUP($A972,'SIMD 2020v2 DZ lookup data'!$A:$AA,25,FALSE)),"not found",VLOOKUP($A972,'SIMD 2020v2 DZ lookup data'!$A:$AA,25,FALSE)))</f>
        <v> </v>
      </c>
      <c r="U972" s="38" t="str">
        <f>IF($A972="Enter data zone code", " ",IF(ISNA(VLOOKUP($A972,'SIMD 2020v2 DZ lookup data'!$A:$AA,27,FALSE)),"not found",VLOOKUP($A972,'SIMD 2020v2 DZ lookup data'!$A:$AA,27,FALSE)))</f>
        <v> </v>
      </c>
    </row>
    <row r="973" ht="15.75" customHeight="1">
      <c r="A973" s="35" t="s">
        <v>89</v>
      </c>
      <c r="B973" s="36" t="str">
        <f>IF($A973="Enter data zone code", " ",IF(ISNA(VLOOKUP($A973,'SIMD 2020v2 DZ lookup data'!$A:$AA,2,FALSE)),"not found",VLOOKUP($A973,'SIMD 2020v2 DZ lookup data'!$A:$AA,2,FALSE)))</f>
        <v> </v>
      </c>
      <c r="C973" s="36" t="str">
        <f>IF($A973="Enter data zone code", " ",IF(ISNA(VLOOKUP($A973,'SIMD 2020v2 DZ lookup data'!$A:$AA,21,FALSE)),"not found",VLOOKUP($A973,'SIMD 2020v2 DZ lookup data'!$A:$AA,21,FALSE)))</f>
        <v> </v>
      </c>
      <c r="D973" s="29" t="str">
        <f>IF($A973="Enter data zone code", " ",IF(ISNA(VLOOKUP($A973,'SIMD 2020v2 DZ lookup data'!$A:$AA,3,FALSE)),"not found",VLOOKUP($A973,'SIMD 2020v2 DZ lookup data'!$A:$AA,3,FALSE)))</f>
        <v> </v>
      </c>
      <c r="E973" s="29" t="str">
        <f>IF($A973="Enter data zone code", " ",IF(ISNA(VLOOKUP($A973,'SIMD 2020v2 DZ lookup data'!$A:$AA,4,FALSE)),"not found",VLOOKUP($A973,'SIMD 2020v2 DZ lookup data'!$A:$AA,4,FALSE)))</f>
        <v> </v>
      </c>
      <c r="F973" s="29" t="str">
        <f>IF($A973="Enter data zone code", " ",IF(ISNA(VLOOKUP($A973,'SIMD 2020v2 DZ lookup data'!$A:$AA,5,FALSE)),"not found",VLOOKUP($A973,'SIMD 2020v2 DZ lookup data'!$A:$AA,5,FALSE)))</f>
        <v> </v>
      </c>
      <c r="G973" s="29" t="str">
        <f>IF($A973="Enter data zone code", " ",IF(ISNA(VLOOKUP($A973,'SIMD 2020v2 DZ lookup data'!$A:$AA,6,FALSE)),"not found",VLOOKUP($A973,'SIMD 2020v2 DZ lookup data'!$A:$AA,6,FALSE)))</f>
        <v> </v>
      </c>
      <c r="H973" s="30" t="str">
        <f>IF($A973="Enter data zone code", " ",IF(ISNA(VLOOKUP($A973,'SIMD 2020v2 DZ lookup data'!$A:$AA,8,FALSE)),"not found",VLOOKUP($A973,'SIMD 2020v2 DZ lookup data'!$A:$AA,7,FALSE)))</f>
        <v> </v>
      </c>
      <c r="I973" s="30" t="str">
        <f>IF($A973="Enter data zone code", " ",IF(ISNA(VLOOKUP($A973,'SIMD 2020v2 DZ lookup data'!$A:$AA,7,FALSE)),"not found",VLOOKUP($A973,'SIMD 2020v2 DZ lookup data'!$A:$AA,8,FALSE)))</f>
        <v> </v>
      </c>
      <c r="J973" s="30" t="str">
        <f>IF($A973="Enter data zone code", " ",IF(ISNA(VLOOKUP($A973,'SIMD 2020v2 DZ lookup data'!$A:$AA,9,FALSE)),"not found",VLOOKUP($A973,'SIMD 2020v2 DZ lookup data'!$A:$AA,9,FALSE)))</f>
        <v> </v>
      </c>
      <c r="K973" s="30" t="str">
        <f>IF($A973="Enter data zone code", " ",IF(ISNA(VLOOKUP($A973,'SIMD 2020v2 DZ lookup data'!$A:$AA,10,FALSE)),"not found",VLOOKUP($A973,'SIMD 2020v2 DZ lookup data'!$A:$AA,10,FALSE)))</f>
        <v> </v>
      </c>
      <c r="L973" s="30" t="str">
        <f>IF($A973="Enter data zone code", " ",IF(ISNA(VLOOKUP($A973,'SIMD 2020v2 DZ lookup data'!$A:$AA,11,FALSE)),"not found",VLOOKUP($A973,'SIMD 2020v2 DZ lookup data'!$A:$AA,11,FALSE)))</f>
        <v> </v>
      </c>
      <c r="M973" s="30" t="str">
        <f>IF($A973="Enter data zone code", " ",IF(ISNA(VLOOKUP($A973,'SIMD 2020v2 DZ lookup data'!$A:$AA,12,FALSE)),"not found",VLOOKUP($A973,'SIMD 2020v2 DZ lookup data'!$A:$AA,12,FALSE)))</f>
        <v> </v>
      </c>
      <c r="N973" s="30" t="str">
        <f>IF($A973="Enter data zone code", " ",IF(ISNA(VLOOKUP($A973,'SIMD 2020v2 DZ lookup data'!$A:$AA,13,FALSE)),"not found",VLOOKUP($A973,'SIMD 2020v2 DZ lookup data'!$A:$AA,13,FALSE)))</f>
        <v> </v>
      </c>
      <c r="O973" s="31" t="str">
        <f>IF($A973="Enter data zone code", " ",IF(ISNA(VLOOKUP($A973,'SIMD 2020v2 DZ lookup data'!$A:$AA,14,FALSE)),"not found",VLOOKUP($A973,'SIMD 2020v2 DZ lookup data'!$A:$AA,14,FALSE)))</f>
        <v> </v>
      </c>
      <c r="P973" s="31" t="str">
        <f>IF($A973="Enter data zone code", " ",IF(ISNA(VLOOKUP($A973,'SIMD 2020v2 DZ lookup data'!$A:$AA,15,FALSE)),"not found",VLOOKUP($A973,'SIMD 2020v2 DZ lookup data'!$A:$AA,15,FALSE)))</f>
        <v> </v>
      </c>
      <c r="Q973" s="37" t="str">
        <f>IF($A973="Enter data zone code", " ",IF(ISNA(VLOOKUP($A973,'SIMD 2020v2 DZ lookup data'!$A:$AA,17,FALSE)),"not found",VLOOKUP($A973,'SIMD 2020v2 DZ lookup data'!$A:$AA,17,FALSE)))</f>
        <v> </v>
      </c>
      <c r="R973" s="36" t="str">
        <f>IF($A973="Enter data zone code", " ",IF(ISNA(VLOOKUP($A973,'SIMD 2020v2 DZ lookup data'!$A:$AA,19,FALSE)),"not found",VLOOKUP($A973,'SIMD 2020v2 DZ lookup data'!$A:$AA,19,FALSE)))</f>
        <v> </v>
      </c>
      <c r="S973" s="36" t="str">
        <f>IF($A973="Enter data zone code", " ",IF(ISNA(VLOOKUP($A973,'SIMD 2020v2 DZ lookup data'!$A:$AA,23,FALSE)),"not found",VLOOKUP($A973,'SIMD 2020v2 DZ lookup data'!$A:$AA,23,FALSE)))</f>
        <v> </v>
      </c>
      <c r="T973" s="36" t="str">
        <f>IF($A973="Enter data zone code", " ",IF(ISNA(VLOOKUP($A973,'SIMD 2020v2 DZ lookup data'!$A:$AA,25,FALSE)),"not found",VLOOKUP($A973,'SIMD 2020v2 DZ lookup data'!$A:$AA,25,FALSE)))</f>
        <v> </v>
      </c>
      <c r="U973" s="38" t="str">
        <f>IF($A973="Enter data zone code", " ",IF(ISNA(VLOOKUP($A973,'SIMD 2020v2 DZ lookup data'!$A:$AA,27,FALSE)),"not found",VLOOKUP($A973,'SIMD 2020v2 DZ lookup data'!$A:$AA,27,FALSE)))</f>
        <v> </v>
      </c>
    </row>
    <row r="974" ht="15.75" customHeight="1">
      <c r="A974" s="35" t="s">
        <v>89</v>
      </c>
      <c r="B974" s="36" t="str">
        <f>IF($A974="Enter data zone code", " ",IF(ISNA(VLOOKUP($A974,'SIMD 2020v2 DZ lookup data'!$A:$AA,2,FALSE)),"not found",VLOOKUP($A974,'SIMD 2020v2 DZ lookup data'!$A:$AA,2,FALSE)))</f>
        <v> </v>
      </c>
      <c r="C974" s="36" t="str">
        <f>IF($A974="Enter data zone code", " ",IF(ISNA(VLOOKUP($A974,'SIMD 2020v2 DZ lookup data'!$A:$AA,21,FALSE)),"not found",VLOOKUP($A974,'SIMD 2020v2 DZ lookup data'!$A:$AA,21,FALSE)))</f>
        <v> </v>
      </c>
      <c r="D974" s="29" t="str">
        <f>IF($A974="Enter data zone code", " ",IF(ISNA(VLOOKUP($A974,'SIMD 2020v2 DZ lookup data'!$A:$AA,3,FALSE)),"not found",VLOOKUP($A974,'SIMD 2020v2 DZ lookup data'!$A:$AA,3,FALSE)))</f>
        <v> </v>
      </c>
      <c r="E974" s="29" t="str">
        <f>IF($A974="Enter data zone code", " ",IF(ISNA(VLOOKUP($A974,'SIMD 2020v2 DZ lookup data'!$A:$AA,4,FALSE)),"not found",VLOOKUP($A974,'SIMD 2020v2 DZ lookup data'!$A:$AA,4,FALSE)))</f>
        <v> </v>
      </c>
      <c r="F974" s="29" t="str">
        <f>IF($A974="Enter data zone code", " ",IF(ISNA(VLOOKUP($A974,'SIMD 2020v2 DZ lookup data'!$A:$AA,5,FALSE)),"not found",VLOOKUP($A974,'SIMD 2020v2 DZ lookup data'!$A:$AA,5,FALSE)))</f>
        <v> </v>
      </c>
      <c r="G974" s="29" t="str">
        <f>IF($A974="Enter data zone code", " ",IF(ISNA(VLOOKUP($A974,'SIMD 2020v2 DZ lookup data'!$A:$AA,6,FALSE)),"not found",VLOOKUP($A974,'SIMD 2020v2 DZ lookup data'!$A:$AA,6,FALSE)))</f>
        <v> </v>
      </c>
      <c r="H974" s="30" t="str">
        <f>IF($A974="Enter data zone code", " ",IF(ISNA(VLOOKUP($A974,'SIMD 2020v2 DZ lookup data'!$A:$AA,8,FALSE)),"not found",VLOOKUP($A974,'SIMD 2020v2 DZ lookup data'!$A:$AA,7,FALSE)))</f>
        <v> </v>
      </c>
      <c r="I974" s="30" t="str">
        <f>IF($A974="Enter data zone code", " ",IF(ISNA(VLOOKUP($A974,'SIMD 2020v2 DZ lookup data'!$A:$AA,7,FALSE)),"not found",VLOOKUP($A974,'SIMD 2020v2 DZ lookup data'!$A:$AA,8,FALSE)))</f>
        <v> </v>
      </c>
      <c r="J974" s="30" t="str">
        <f>IF($A974="Enter data zone code", " ",IF(ISNA(VLOOKUP($A974,'SIMD 2020v2 DZ lookup data'!$A:$AA,9,FALSE)),"not found",VLOOKUP($A974,'SIMD 2020v2 DZ lookup data'!$A:$AA,9,FALSE)))</f>
        <v> </v>
      </c>
      <c r="K974" s="30" t="str">
        <f>IF($A974="Enter data zone code", " ",IF(ISNA(VLOOKUP($A974,'SIMD 2020v2 DZ lookup data'!$A:$AA,10,FALSE)),"not found",VLOOKUP($A974,'SIMD 2020v2 DZ lookup data'!$A:$AA,10,FALSE)))</f>
        <v> </v>
      </c>
      <c r="L974" s="30" t="str">
        <f>IF($A974="Enter data zone code", " ",IF(ISNA(VLOOKUP($A974,'SIMD 2020v2 DZ lookup data'!$A:$AA,11,FALSE)),"not found",VLOOKUP($A974,'SIMD 2020v2 DZ lookup data'!$A:$AA,11,FALSE)))</f>
        <v> </v>
      </c>
      <c r="M974" s="30" t="str">
        <f>IF($A974="Enter data zone code", " ",IF(ISNA(VLOOKUP($A974,'SIMD 2020v2 DZ lookup data'!$A:$AA,12,FALSE)),"not found",VLOOKUP($A974,'SIMD 2020v2 DZ lookup data'!$A:$AA,12,FALSE)))</f>
        <v> </v>
      </c>
      <c r="N974" s="30" t="str">
        <f>IF($A974="Enter data zone code", " ",IF(ISNA(VLOOKUP($A974,'SIMD 2020v2 DZ lookup data'!$A:$AA,13,FALSE)),"not found",VLOOKUP($A974,'SIMD 2020v2 DZ lookup data'!$A:$AA,13,FALSE)))</f>
        <v> </v>
      </c>
      <c r="O974" s="31" t="str">
        <f>IF($A974="Enter data zone code", " ",IF(ISNA(VLOOKUP($A974,'SIMD 2020v2 DZ lookup data'!$A:$AA,14,FALSE)),"not found",VLOOKUP($A974,'SIMD 2020v2 DZ lookup data'!$A:$AA,14,FALSE)))</f>
        <v> </v>
      </c>
      <c r="P974" s="31" t="str">
        <f>IF($A974="Enter data zone code", " ",IF(ISNA(VLOOKUP($A974,'SIMD 2020v2 DZ lookup data'!$A:$AA,15,FALSE)),"not found",VLOOKUP($A974,'SIMD 2020v2 DZ lookup data'!$A:$AA,15,FALSE)))</f>
        <v> </v>
      </c>
      <c r="Q974" s="37" t="str">
        <f>IF($A974="Enter data zone code", " ",IF(ISNA(VLOOKUP($A974,'SIMD 2020v2 DZ lookup data'!$A:$AA,17,FALSE)),"not found",VLOOKUP($A974,'SIMD 2020v2 DZ lookup data'!$A:$AA,17,FALSE)))</f>
        <v> </v>
      </c>
      <c r="R974" s="36" t="str">
        <f>IF($A974="Enter data zone code", " ",IF(ISNA(VLOOKUP($A974,'SIMD 2020v2 DZ lookup data'!$A:$AA,19,FALSE)),"not found",VLOOKUP($A974,'SIMD 2020v2 DZ lookup data'!$A:$AA,19,FALSE)))</f>
        <v> </v>
      </c>
      <c r="S974" s="36" t="str">
        <f>IF($A974="Enter data zone code", " ",IF(ISNA(VLOOKUP($A974,'SIMD 2020v2 DZ lookup data'!$A:$AA,23,FALSE)),"not found",VLOOKUP($A974,'SIMD 2020v2 DZ lookup data'!$A:$AA,23,FALSE)))</f>
        <v> </v>
      </c>
      <c r="T974" s="36" t="str">
        <f>IF($A974="Enter data zone code", " ",IF(ISNA(VLOOKUP($A974,'SIMD 2020v2 DZ lookup data'!$A:$AA,25,FALSE)),"not found",VLOOKUP($A974,'SIMD 2020v2 DZ lookup data'!$A:$AA,25,FALSE)))</f>
        <v> </v>
      </c>
      <c r="U974" s="38" t="str">
        <f>IF($A974="Enter data zone code", " ",IF(ISNA(VLOOKUP($A974,'SIMD 2020v2 DZ lookup data'!$A:$AA,27,FALSE)),"not found",VLOOKUP($A974,'SIMD 2020v2 DZ lookup data'!$A:$AA,27,FALSE)))</f>
        <v> </v>
      </c>
    </row>
    <row r="975" ht="15.75" customHeight="1">
      <c r="A975" s="35" t="s">
        <v>89</v>
      </c>
      <c r="B975" s="36" t="str">
        <f>IF($A975="Enter data zone code", " ",IF(ISNA(VLOOKUP($A975,'SIMD 2020v2 DZ lookup data'!$A:$AA,2,FALSE)),"not found",VLOOKUP($A975,'SIMD 2020v2 DZ lookup data'!$A:$AA,2,FALSE)))</f>
        <v> </v>
      </c>
      <c r="C975" s="36" t="str">
        <f>IF($A975="Enter data zone code", " ",IF(ISNA(VLOOKUP($A975,'SIMD 2020v2 DZ lookup data'!$A:$AA,21,FALSE)),"not found",VLOOKUP($A975,'SIMD 2020v2 DZ lookup data'!$A:$AA,21,FALSE)))</f>
        <v> </v>
      </c>
      <c r="D975" s="29" t="str">
        <f>IF($A975="Enter data zone code", " ",IF(ISNA(VLOOKUP($A975,'SIMD 2020v2 DZ lookup data'!$A:$AA,3,FALSE)),"not found",VLOOKUP($A975,'SIMD 2020v2 DZ lookup data'!$A:$AA,3,FALSE)))</f>
        <v> </v>
      </c>
      <c r="E975" s="29" t="str">
        <f>IF($A975="Enter data zone code", " ",IF(ISNA(VLOOKUP($A975,'SIMD 2020v2 DZ lookup data'!$A:$AA,4,FALSE)),"not found",VLOOKUP($A975,'SIMD 2020v2 DZ lookup data'!$A:$AA,4,FALSE)))</f>
        <v> </v>
      </c>
      <c r="F975" s="29" t="str">
        <f>IF($A975="Enter data zone code", " ",IF(ISNA(VLOOKUP($A975,'SIMD 2020v2 DZ lookup data'!$A:$AA,5,FALSE)),"not found",VLOOKUP($A975,'SIMD 2020v2 DZ lookup data'!$A:$AA,5,FALSE)))</f>
        <v> </v>
      </c>
      <c r="G975" s="29" t="str">
        <f>IF($A975="Enter data zone code", " ",IF(ISNA(VLOOKUP($A975,'SIMD 2020v2 DZ lookup data'!$A:$AA,6,FALSE)),"not found",VLOOKUP($A975,'SIMD 2020v2 DZ lookup data'!$A:$AA,6,FALSE)))</f>
        <v> </v>
      </c>
      <c r="H975" s="30" t="str">
        <f>IF($A975="Enter data zone code", " ",IF(ISNA(VLOOKUP($A975,'SIMD 2020v2 DZ lookup data'!$A:$AA,8,FALSE)),"not found",VLOOKUP($A975,'SIMD 2020v2 DZ lookup data'!$A:$AA,7,FALSE)))</f>
        <v> </v>
      </c>
      <c r="I975" s="30" t="str">
        <f>IF($A975="Enter data zone code", " ",IF(ISNA(VLOOKUP($A975,'SIMD 2020v2 DZ lookup data'!$A:$AA,7,FALSE)),"not found",VLOOKUP($A975,'SIMD 2020v2 DZ lookup data'!$A:$AA,8,FALSE)))</f>
        <v> </v>
      </c>
      <c r="J975" s="30" t="str">
        <f>IF($A975="Enter data zone code", " ",IF(ISNA(VLOOKUP($A975,'SIMD 2020v2 DZ lookup data'!$A:$AA,9,FALSE)),"not found",VLOOKUP($A975,'SIMD 2020v2 DZ lookup data'!$A:$AA,9,FALSE)))</f>
        <v> </v>
      </c>
      <c r="K975" s="30" t="str">
        <f>IF($A975="Enter data zone code", " ",IF(ISNA(VLOOKUP($A975,'SIMD 2020v2 DZ lookup data'!$A:$AA,10,FALSE)),"not found",VLOOKUP($A975,'SIMD 2020v2 DZ lookup data'!$A:$AA,10,FALSE)))</f>
        <v> </v>
      </c>
      <c r="L975" s="30" t="str">
        <f>IF($A975="Enter data zone code", " ",IF(ISNA(VLOOKUP($A975,'SIMD 2020v2 DZ lookup data'!$A:$AA,11,FALSE)),"not found",VLOOKUP($A975,'SIMD 2020v2 DZ lookup data'!$A:$AA,11,FALSE)))</f>
        <v> </v>
      </c>
      <c r="M975" s="30" t="str">
        <f>IF($A975="Enter data zone code", " ",IF(ISNA(VLOOKUP($A975,'SIMD 2020v2 DZ lookup data'!$A:$AA,12,FALSE)),"not found",VLOOKUP($A975,'SIMD 2020v2 DZ lookup data'!$A:$AA,12,FALSE)))</f>
        <v> </v>
      </c>
      <c r="N975" s="30" t="str">
        <f>IF($A975="Enter data zone code", " ",IF(ISNA(VLOOKUP($A975,'SIMD 2020v2 DZ lookup data'!$A:$AA,13,FALSE)),"not found",VLOOKUP($A975,'SIMD 2020v2 DZ lookup data'!$A:$AA,13,FALSE)))</f>
        <v> </v>
      </c>
      <c r="O975" s="31" t="str">
        <f>IF($A975="Enter data zone code", " ",IF(ISNA(VLOOKUP($A975,'SIMD 2020v2 DZ lookup data'!$A:$AA,14,FALSE)),"not found",VLOOKUP($A975,'SIMD 2020v2 DZ lookup data'!$A:$AA,14,FALSE)))</f>
        <v> </v>
      </c>
      <c r="P975" s="31" t="str">
        <f>IF($A975="Enter data zone code", " ",IF(ISNA(VLOOKUP($A975,'SIMD 2020v2 DZ lookup data'!$A:$AA,15,FALSE)),"not found",VLOOKUP($A975,'SIMD 2020v2 DZ lookup data'!$A:$AA,15,FALSE)))</f>
        <v> </v>
      </c>
      <c r="Q975" s="37" t="str">
        <f>IF($A975="Enter data zone code", " ",IF(ISNA(VLOOKUP($A975,'SIMD 2020v2 DZ lookup data'!$A:$AA,17,FALSE)),"not found",VLOOKUP($A975,'SIMD 2020v2 DZ lookup data'!$A:$AA,17,FALSE)))</f>
        <v> </v>
      </c>
      <c r="R975" s="36" t="str">
        <f>IF($A975="Enter data zone code", " ",IF(ISNA(VLOOKUP($A975,'SIMD 2020v2 DZ lookup data'!$A:$AA,19,FALSE)),"not found",VLOOKUP($A975,'SIMD 2020v2 DZ lookup data'!$A:$AA,19,FALSE)))</f>
        <v> </v>
      </c>
      <c r="S975" s="36" t="str">
        <f>IF($A975="Enter data zone code", " ",IF(ISNA(VLOOKUP($A975,'SIMD 2020v2 DZ lookup data'!$A:$AA,23,FALSE)),"not found",VLOOKUP($A975,'SIMD 2020v2 DZ lookup data'!$A:$AA,23,FALSE)))</f>
        <v> </v>
      </c>
      <c r="T975" s="36" t="str">
        <f>IF($A975="Enter data zone code", " ",IF(ISNA(VLOOKUP($A975,'SIMD 2020v2 DZ lookup data'!$A:$AA,25,FALSE)),"not found",VLOOKUP($A975,'SIMD 2020v2 DZ lookup data'!$A:$AA,25,FALSE)))</f>
        <v> </v>
      </c>
      <c r="U975" s="38" t="str">
        <f>IF($A975="Enter data zone code", " ",IF(ISNA(VLOOKUP($A975,'SIMD 2020v2 DZ lookup data'!$A:$AA,27,FALSE)),"not found",VLOOKUP($A975,'SIMD 2020v2 DZ lookup data'!$A:$AA,27,FALSE)))</f>
        <v> </v>
      </c>
    </row>
    <row r="976" ht="15.75" customHeight="1">
      <c r="A976" s="35" t="s">
        <v>89</v>
      </c>
      <c r="B976" s="36" t="str">
        <f>IF($A976="Enter data zone code", " ",IF(ISNA(VLOOKUP($A976,'SIMD 2020v2 DZ lookup data'!$A:$AA,2,FALSE)),"not found",VLOOKUP($A976,'SIMD 2020v2 DZ lookup data'!$A:$AA,2,FALSE)))</f>
        <v> </v>
      </c>
      <c r="C976" s="36" t="str">
        <f>IF($A976="Enter data zone code", " ",IF(ISNA(VLOOKUP($A976,'SIMD 2020v2 DZ lookup data'!$A:$AA,21,FALSE)),"not found",VLOOKUP($A976,'SIMD 2020v2 DZ lookup data'!$A:$AA,21,FALSE)))</f>
        <v> </v>
      </c>
      <c r="D976" s="29" t="str">
        <f>IF($A976="Enter data zone code", " ",IF(ISNA(VLOOKUP($A976,'SIMD 2020v2 DZ lookup data'!$A:$AA,3,FALSE)),"not found",VLOOKUP($A976,'SIMD 2020v2 DZ lookup data'!$A:$AA,3,FALSE)))</f>
        <v> </v>
      </c>
      <c r="E976" s="29" t="str">
        <f>IF($A976="Enter data zone code", " ",IF(ISNA(VLOOKUP($A976,'SIMD 2020v2 DZ lookup data'!$A:$AA,4,FALSE)),"not found",VLOOKUP($A976,'SIMD 2020v2 DZ lookup data'!$A:$AA,4,FALSE)))</f>
        <v> </v>
      </c>
      <c r="F976" s="29" t="str">
        <f>IF($A976="Enter data zone code", " ",IF(ISNA(VLOOKUP($A976,'SIMD 2020v2 DZ lookup data'!$A:$AA,5,FALSE)),"not found",VLOOKUP($A976,'SIMD 2020v2 DZ lookup data'!$A:$AA,5,FALSE)))</f>
        <v> </v>
      </c>
      <c r="G976" s="29" t="str">
        <f>IF($A976="Enter data zone code", " ",IF(ISNA(VLOOKUP($A976,'SIMD 2020v2 DZ lookup data'!$A:$AA,6,FALSE)),"not found",VLOOKUP($A976,'SIMD 2020v2 DZ lookup data'!$A:$AA,6,FALSE)))</f>
        <v> </v>
      </c>
      <c r="H976" s="30" t="str">
        <f>IF($A976="Enter data zone code", " ",IF(ISNA(VLOOKUP($A976,'SIMD 2020v2 DZ lookup data'!$A:$AA,8,FALSE)),"not found",VLOOKUP($A976,'SIMD 2020v2 DZ lookup data'!$A:$AA,7,FALSE)))</f>
        <v> </v>
      </c>
      <c r="I976" s="30" t="str">
        <f>IF($A976="Enter data zone code", " ",IF(ISNA(VLOOKUP($A976,'SIMD 2020v2 DZ lookup data'!$A:$AA,7,FALSE)),"not found",VLOOKUP($A976,'SIMD 2020v2 DZ lookup data'!$A:$AA,8,FALSE)))</f>
        <v> </v>
      </c>
      <c r="J976" s="30" t="str">
        <f>IF($A976="Enter data zone code", " ",IF(ISNA(VLOOKUP($A976,'SIMD 2020v2 DZ lookup data'!$A:$AA,9,FALSE)),"not found",VLOOKUP($A976,'SIMD 2020v2 DZ lookup data'!$A:$AA,9,FALSE)))</f>
        <v> </v>
      </c>
      <c r="K976" s="30" t="str">
        <f>IF($A976="Enter data zone code", " ",IF(ISNA(VLOOKUP($A976,'SIMD 2020v2 DZ lookup data'!$A:$AA,10,FALSE)),"not found",VLOOKUP($A976,'SIMD 2020v2 DZ lookup data'!$A:$AA,10,FALSE)))</f>
        <v> </v>
      </c>
      <c r="L976" s="30" t="str">
        <f>IF($A976="Enter data zone code", " ",IF(ISNA(VLOOKUP($A976,'SIMD 2020v2 DZ lookup data'!$A:$AA,11,FALSE)),"not found",VLOOKUP($A976,'SIMD 2020v2 DZ lookup data'!$A:$AA,11,FALSE)))</f>
        <v> </v>
      </c>
      <c r="M976" s="30" t="str">
        <f>IF($A976="Enter data zone code", " ",IF(ISNA(VLOOKUP($A976,'SIMD 2020v2 DZ lookup data'!$A:$AA,12,FALSE)),"not found",VLOOKUP($A976,'SIMD 2020v2 DZ lookup data'!$A:$AA,12,FALSE)))</f>
        <v> </v>
      </c>
      <c r="N976" s="30" t="str">
        <f>IF($A976="Enter data zone code", " ",IF(ISNA(VLOOKUP($A976,'SIMD 2020v2 DZ lookup data'!$A:$AA,13,FALSE)),"not found",VLOOKUP($A976,'SIMD 2020v2 DZ lookup data'!$A:$AA,13,FALSE)))</f>
        <v> </v>
      </c>
      <c r="O976" s="31" t="str">
        <f>IF($A976="Enter data zone code", " ",IF(ISNA(VLOOKUP($A976,'SIMD 2020v2 DZ lookup data'!$A:$AA,14,FALSE)),"not found",VLOOKUP($A976,'SIMD 2020v2 DZ lookup data'!$A:$AA,14,FALSE)))</f>
        <v> </v>
      </c>
      <c r="P976" s="31" t="str">
        <f>IF($A976="Enter data zone code", " ",IF(ISNA(VLOOKUP($A976,'SIMD 2020v2 DZ lookup data'!$A:$AA,15,FALSE)),"not found",VLOOKUP($A976,'SIMD 2020v2 DZ lookup data'!$A:$AA,15,FALSE)))</f>
        <v> </v>
      </c>
      <c r="Q976" s="37" t="str">
        <f>IF($A976="Enter data zone code", " ",IF(ISNA(VLOOKUP($A976,'SIMD 2020v2 DZ lookup data'!$A:$AA,17,FALSE)),"not found",VLOOKUP($A976,'SIMD 2020v2 DZ lookup data'!$A:$AA,17,FALSE)))</f>
        <v> </v>
      </c>
      <c r="R976" s="36" t="str">
        <f>IF($A976="Enter data zone code", " ",IF(ISNA(VLOOKUP($A976,'SIMD 2020v2 DZ lookup data'!$A:$AA,19,FALSE)),"not found",VLOOKUP($A976,'SIMD 2020v2 DZ lookup data'!$A:$AA,19,FALSE)))</f>
        <v> </v>
      </c>
      <c r="S976" s="36" t="str">
        <f>IF($A976="Enter data zone code", " ",IF(ISNA(VLOOKUP($A976,'SIMD 2020v2 DZ lookup data'!$A:$AA,23,FALSE)),"not found",VLOOKUP($A976,'SIMD 2020v2 DZ lookup data'!$A:$AA,23,FALSE)))</f>
        <v> </v>
      </c>
      <c r="T976" s="36" t="str">
        <f>IF($A976="Enter data zone code", " ",IF(ISNA(VLOOKUP($A976,'SIMD 2020v2 DZ lookup data'!$A:$AA,25,FALSE)),"not found",VLOOKUP($A976,'SIMD 2020v2 DZ lookup data'!$A:$AA,25,FALSE)))</f>
        <v> </v>
      </c>
      <c r="U976" s="38" t="str">
        <f>IF($A976="Enter data zone code", " ",IF(ISNA(VLOOKUP($A976,'SIMD 2020v2 DZ lookup data'!$A:$AA,27,FALSE)),"not found",VLOOKUP($A976,'SIMD 2020v2 DZ lookup data'!$A:$AA,27,FALSE)))</f>
        <v> </v>
      </c>
    </row>
    <row r="977" ht="15.75" customHeight="1">
      <c r="A977" s="35" t="s">
        <v>89</v>
      </c>
      <c r="B977" s="36" t="str">
        <f>IF($A977="Enter data zone code", " ",IF(ISNA(VLOOKUP($A977,'SIMD 2020v2 DZ lookup data'!$A:$AA,2,FALSE)),"not found",VLOOKUP($A977,'SIMD 2020v2 DZ lookup data'!$A:$AA,2,FALSE)))</f>
        <v> </v>
      </c>
      <c r="C977" s="36" t="str">
        <f>IF($A977="Enter data zone code", " ",IF(ISNA(VLOOKUP($A977,'SIMD 2020v2 DZ lookup data'!$A:$AA,21,FALSE)),"not found",VLOOKUP($A977,'SIMD 2020v2 DZ lookup data'!$A:$AA,21,FALSE)))</f>
        <v> </v>
      </c>
      <c r="D977" s="29" t="str">
        <f>IF($A977="Enter data zone code", " ",IF(ISNA(VLOOKUP($A977,'SIMD 2020v2 DZ lookup data'!$A:$AA,3,FALSE)),"not found",VLOOKUP($A977,'SIMD 2020v2 DZ lookup data'!$A:$AA,3,FALSE)))</f>
        <v> </v>
      </c>
      <c r="E977" s="29" t="str">
        <f>IF($A977="Enter data zone code", " ",IF(ISNA(VLOOKUP($A977,'SIMD 2020v2 DZ lookup data'!$A:$AA,4,FALSE)),"not found",VLOOKUP($A977,'SIMD 2020v2 DZ lookup data'!$A:$AA,4,FALSE)))</f>
        <v> </v>
      </c>
      <c r="F977" s="29" t="str">
        <f>IF($A977="Enter data zone code", " ",IF(ISNA(VLOOKUP($A977,'SIMD 2020v2 DZ lookup data'!$A:$AA,5,FALSE)),"not found",VLOOKUP($A977,'SIMD 2020v2 DZ lookup data'!$A:$AA,5,FALSE)))</f>
        <v> </v>
      </c>
      <c r="G977" s="29" t="str">
        <f>IF($A977="Enter data zone code", " ",IF(ISNA(VLOOKUP($A977,'SIMD 2020v2 DZ lookup data'!$A:$AA,6,FALSE)),"not found",VLOOKUP($A977,'SIMD 2020v2 DZ lookup data'!$A:$AA,6,FALSE)))</f>
        <v> </v>
      </c>
      <c r="H977" s="30" t="str">
        <f>IF($A977="Enter data zone code", " ",IF(ISNA(VLOOKUP($A977,'SIMD 2020v2 DZ lookup data'!$A:$AA,8,FALSE)),"not found",VLOOKUP($A977,'SIMD 2020v2 DZ lookup data'!$A:$AA,7,FALSE)))</f>
        <v> </v>
      </c>
      <c r="I977" s="30" t="str">
        <f>IF($A977="Enter data zone code", " ",IF(ISNA(VLOOKUP($A977,'SIMD 2020v2 DZ lookup data'!$A:$AA,7,FALSE)),"not found",VLOOKUP($A977,'SIMD 2020v2 DZ lookup data'!$A:$AA,8,FALSE)))</f>
        <v> </v>
      </c>
      <c r="J977" s="30" t="str">
        <f>IF($A977="Enter data zone code", " ",IF(ISNA(VLOOKUP($A977,'SIMD 2020v2 DZ lookup data'!$A:$AA,9,FALSE)),"not found",VLOOKUP($A977,'SIMD 2020v2 DZ lookup data'!$A:$AA,9,FALSE)))</f>
        <v> </v>
      </c>
      <c r="K977" s="30" t="str">
        <f>IF($A977="Enter data zone code", " ",IF(ISNA(VLOOKUP($A977,'SIMD 2020v2 DZ lookup data'!$A:$AA,10,FALSE)),"not found",VLOOKUP($A977,'SIMD 2020v2 DZ lookup data'!$A:$AA,10,FALSE)))</f>
        <v> </v>
      </c>
      <c r="L977" s="30" t="str">
        <f>IF($A977="Enter data zone code", " ",IF(ISNA(VLOOKUP($A977,'SIMD 2020v2 DZ lookup data'!$A:$AA,11,FALSE)),"not found",VLOOKUP($A977,'SIMD 2020v2 DZ lookup data'!$A:$AA,11,FALSE)))</f>
        <v> </v>
      </c>
      <c r="M977" s="30" t="str">
        <f>IF($A977="Enter data zone code", " ",IF(ISNA(VLOOKUP($A977,'SIMD 2020v2 DZ lookup data'!$A:$AA,12,FALSE)),"not found",VLOOKUP($A977,'SIMD 2020v2 DZ lookup data'!$A:$AA,12,FALSE)))</f>
        <v> </v>
      </c>
      <c r="N977" s="30" t="str">
        <f>IF($A977="Enter data zone code", " ",IF(ISNA(VLOOKUP($A977,'SIMD 2020v2 DZ lookup data'!$A:$AA,13,FALSE)),"not found",VLOOKUP($A977,'SIMD 2020v2 DZ lookup data'!$A:$AA,13,FALSE)))</f>
        <v> </v>
      </c>
      <c r="O977" s="31" t="str">
        <f>IF($A977="Enter data zone code", " ",IF(ISNA(VLOOKUP($A977,'SIMD 2020v2 DZ lookup data'!$A:$AA,14,FALSE)),"not found",VLOOKUP($A977,'SIMD 2020v2 DZ lookup data'!$A:$AA,14,FALSE)))</f>
        <v> </v>
      </c>
      <c r="P977" s="31" t="str">
        <f>IF($A977="Enter data zone code", " ",IF(ISNA(VLOOKUP($A977,'SIMD 2020v2 DZ lookup data'!$A:$AA,15,FALSE)),"not found",VLOOKUP($A977,'SIMD 2020v2 DZ lookup data'!$A:$AA,15,FALSE)))</f>
        <v> </v>
      </c>
      <c r="Q977" s="37" t="str">
        <f>IF($A977="Enter data zone code", " ",IF(ISNA(VLOOKUP($A977,'SIMD 2020v2 DZ lookup data'!$A:$AA,17,FALSE)),"not found",VLOOKUP($A977,'SIMD 2020v2 DZ lookup data'!$A:$AA,17,FALSE)))</f>
        <v> </v>
      </c>
      <c r="R977" s="36" t="str">
        <f>IF($A977="Enter data zone code", " ",IF(ISNA(VLOOKUP($A977,'SIMD 2020v2 DZ lookup data'!$A:$AA,19,FALSE)),"not found",VLOOKUP($A977,'SIMD 2020v2 DZ lookup data'!$A:$AA,19,FALSE)))</f>
        <v> </v>
      </c>
      <c r="S977" s="36" t="str">
        <f>IF($A977="Enter data zone code", " ",IF(ISNA(VLOOKUP($A977,'SIMD 2020v2 DZ lookup data'!$A:$AA,23,FALSE)),"not found",VLOOKUP($A977,'SIMD 2020v2 DZ lookup data'!$A:$AA,23,FALSE)))</f>
        <v> </v>
      </c>
      <c r="T977" s="36" t="str">
        <f>IF($A977="Enter data zone code", " ",IF(ISNA(VLOOKUP($A977,'SIMD 2020v2 DZ lookup data'!$A:$AA,25,FALSE)),"not found",VLOOKUP($A977,'SIMD 2020v2 DZ lookup data'!$A:$AA,25,FALSE)))</f>
        <v> </v>
      </c>
      <c r="U977" s="38" t="str">
        <f>IF($A977="Enter data zone code", " ",IF(ISNA(VLOOKUP($A977,'SIMD 2020v2 DZ lookup data'!$A:$AA,27,FALSE)),"not found",VLOOKUP($A977,'SIMD 2020v2 DZ lookup data'!$A:$AA,27,FALSE)))</f>
        <v> </v>
      </c>
    </row>
    <row r="978" ht="15.75" customHeight="1">
      <c r="A978" s="35" t="s">
        <v>89</v>
      </c>
      <c r="B978" s="36" t="str">
        <f>IF($A978="Enter data zone code", " ",IF(ISNA(VLOOKUP($A978,'SIMD 2020v2 DZ lookup data'!$A:$AA,2,FALSE)),"not found",VLOOKUP($A978,'SIMD 2020v2 DZ lookup data'!$A:$AA,2,FALSE)))</f>
        <v> </v>
      </c>
      <c r="C978" s="36" t="str">
        <f>IF($A978="Enter data zone code", " ",IF(ISNA(VLOOKUP($A978,'SIMD 2020v2 DZ lookup data'!$A:$AA,21,FALSE)),"not found",VLOOKUP($A978,'SIMD 2020v2 DZ lookup data'!$A:$AA,21,FALSE)))</f>
        <v> </v>
      </c>
      <c r="D978" s="29" t="str">
        <f>IF($A978="Enter data zone code", " ",IF(ISNA(VLOOKUP($A978,'SIMD 2020v2 DZ lookup data'!$A:$AA,3,FALSE)),"not found",VLOOKUP($A978,'SIMD 2020v2 DZ lookup data'!$A:$AA,3,FALSE)))</f>
        <v> </v>
      </c>
      <c r="E978" s="29" t="str">
        <f>IF($A978="Enter data zone code", " ",IF(ISNA(VLOOKUP($A978,'SIMD 2020v2 DZ lookup data'!$A:$AA,4,FALSE)),"not found",VLOOKUP($A978,'SIMD 2020v2 DZ lookup data'!$A:$AA,4,FALSE)))</f>
        <v> </v>
      </c>
      <c r="F978" s="29" t="str">
        <f>IF($A978="Enter data zone code", " ",IF(ISNA(VLOOKUP($A978,'SIMD 2020v2 DZ lookup data'!$A:$AA,5,FALSE)),"not found",VLOOKUP($A978,'SIMD 2020v2 DZ lookup data'!$A:$AA,5,FALSE)))</f>
        <v> </v>
      </c>
      <c r="G978" s="29" t="str">
        <f>IF($A978="Enter data zone code", " ",IF(ISNA(VLOOKUP($A978,'SIMD 2020v2 DZ lookup data'!$A:$AA,6,FALSE)),"not found",VLOOKUP($A978,'SIMD 2020v2 DZ lookup data'!$A:$AA,6,FALSE)))</f>
        <v> </v>
      </c>
      <c r="H978" s="30" t="str">
        <f>IF($A978="Enter data zone code", " ",IF(ISNA(VLOOKUP($A978,'SIMD 2020v2 DZ lookup data'!$A:$AA,8,FALSE)),"not found",VLOOKUP($A978,'SIMD 2020v2 DZ lookup data'!$A:$AA,7,FALSE)))</f>
        <v> </v>
      </c>
      <c r="I978" s="30" t="str">
        <f>IF($A978="Enter data zone code", " ",IF(ISNA(VLOOKUP($A978,'SIMD 2020v2 DZ lookup data'!$A:$AA,7,FALSE)),"not found",VLOOKUP($A978,'SIMD 2020v2 DZ lookup data'!$A:$AA,8,FALSE)))</f>
        <v> </v>
      </c>
      <c r="J978" s="30" t="str">
        <f>IF($A978="Enter data zone code", " ",IF(ISNA(VLOOKUP($A978,'SIMD 2020v2 DZ lookup data'!$A:$AA,9,FALSE)),"not found",VLOOKUP($A978,'SIMD 2020v2 DZ lookup data'!$A:$AA,9,FALSE)))</f>
        <v> </v>
      </c>
      <c r="K978" s="30" t="str">
        <f>IF($A978="Enter data zone code", " ",IF(ISNA(VLOOKUP($A978,'SIMD 2020v2 DZ lookup data'!$A:$AA,10,FALSE)),"not found",VLOOKUP($A978,'SIMD 2020v2 DZ lookup data'!$A:$AA,10,FALSE)))</f>
        <v> </v>
      </c>
      <c r="L978" s="30" t="str">
        <f>IF($A978="Enter data zone code", " ",IF(ISNA(VLOOKUP($A978,'SIMD 2020v2 DZ lookup data'!$A:$AA,11,FALSE)),"not found",VLOOKUP($A978,'SIMD 2020v2 DZ lookup data'!$A:$AA,11,FALSE)))</f>
        <v> </v>
      </c>
      <c r="M978" s="30" t="str">
        <f>IF($A978="Enter data zone code", " ",IF(ISNA(VLOOKUP($A978,'SIMD 2020v2 DZ lookup data'!$A:$AA,12,FALSE)),"not found",VLOOKUP($A978,'SIMD 2020v2 DZ lookup data'!$A:$AA,12,FALSE)))</f>
        <v> </v>
      </c>
      <c r="N978" s="30" t="str">
        <f>IF($A978="Enter data zone code", " ",IF(ISNA(VLOOKUP($A978,'SIMD 2020v2 DZ lookup data'!$A:$AA,13,FALSE)),"not found",VLOOKUP($A978,'SIMD 2020v2 DZ lookup data'!$A:$AA,13,FALSE)))</f>
        <v> </v>
      </c>
      <c r="O978" s="31" t="str">
        <f>IF($A978="Enter data zone code", " ",IF(ISNA(VLOOKUP($A978,'SIMD 2020v2 DZ lookup data'!$A:$AA,14,FALSE)),"not found",VLOOKUP($A978,'SIMD 2020v2 DZ lookup data'!$A:$AA,14,FALSE)))</f>
        <v> </v>
      </c>
      <c r="P978" s="31" t="str">
        <f>IF($A978="Enter data zone code", " ",IF(ISNA(VLOOKUP($A978,'SIMD 2020v2 DZ lookup data'!$A:$AA,15,FALSE)),"not found",VLOOKUP($A978,'SIMD 2020v2 DZ lookup data'!$A:$AA,15,FALSE)))</f>
        <v> </v>
      </c>
      <c r="Q978" s="37" t="str">
        <f>IF($A978="Enter data zone code", " ",IF(ISNA(VLOOKUP($A978,'SIMD 2020v2 DZ lookup data'!$A:$AA,17,FALSE)),"not found",VLOOKUP($A978,'SIMD 2020v2 DZ lookup data'!$A:$AA,17,FALSE)))</f>
        <v> </v>
      </c>
      <c r="R978" s="36" t="str">
        <f>IF($A978="Enter data zone code", " ",IF(ISNA(VLOOKUP($A978,'SIMD 2020v2 DZ lookup data'!$A:$AA,19,FALSE)),"not found",VLOOKUP($A978,'SIMD 2020v2 DZ lookup data'!$A:$AA,19,FALSE)))</f>
        <v> </v>
      </c>
      <c r="S978" s="36" t="str">
        <f>IF($A978="Enter data zone code", " ",IF(ISNA(VLOOKUP($A978,'SIMD 2020v2 DZ lookup data'!$A:$AA,23,FALSE)),"not found",VLOOKUP($A978,'SIMD 2020v2 DZ lookup data'!$A:$AA,23,FALSE)))</f>
        <v> </v>
      </c>
      <c r="T978" s="36" t="str">
        <f>IF($A978="Enter data zone code", " ",IF(ISNA(VLOOKUP($A978,'SIMD 2020v2 DZ lookup data'!$A:$AA,25,FALSE)),"not found",VLOOKUP($A978,'SIMD 2020v2 DZ lookup data'!$A:$AA,25,FALSE)))</f>
        <v> </v>
      </c>
      <c r="U978" s="38" t="str">
        <f>IF($A978="Enter data zone code", " ",IF(ISNA(VLOOKUP($A978,'SIMD 2020v2 DZ lookup data'!$A:$AA,27,FALSE)),"not found",VLOOKUP($A978,'SIMD 2020v2 DZ lookup data'!$A:$AA,27,FALSE)))</f>
        <v> </v>
      </c>
    </row>
    <row r="979" ht="15.75" customHeight="1">
      <c r="A979" s="35" t="s">
        <v>89</v>
      </c>
      <c r="B979" s="36" t="str">
        <f>IF($A979="Enter data zone code", " ",IF(ISNA(VLOOKUP($A979,'SIMD 2020v2 DZ lookup data'!$A:$AA,2,FALSE)),"not found",VLOOKUP($A979,'SIMD 2020v2 DZ lookup data'!$A:$AA,2,FALSE)))</f>
        <v> </v>
      </c>
      <c r="C979" s="36" t="str">
        <f>IF($A979="Enter data zone code", " ",IF(ISNA(VLOOKUP($A979,'SIMD 2020v2 DZ lookup data'!$A:$AA,21,FALSE)),"not found",VLOOKUP($A979,'SIMD 2020v2 DZ lookup data'!$A:$AA,21,FALSE)))</f>
        <v> </v>
      </c>
      <c r="D979" s="29" t="str">
        <f>IF($A979="Enter data zone code", " ",IF(ISNA(VLOOKUP($A979,'SIMD 2020v2 DZ lookup data'!$A:$AA,3,FALSE)),"not found",VLOOKUP($A979,'SIMD 2020v2 DZ lookup data'!$A:$AA,3,FALSE)))</f>
        <v> </v>
      </c>
      <c r="E979" s="29" t="str">
        <f>IF($A979="Enter data zone code", " ",IF(ISNA(VLOOKUP($A979,'SIMD 2020v2 DZ lookup data'!$A:$AA,4,FALSE)),"not found",VLOOKUP($A979,'SIMD 2020v2 DZ lookup data'!$A:$AA,4,FALSE)))</f>
        <v> </v>
      </c>
      <c r="F979" s="29" t="str">
        <f>IF($A979="Enter data zone code", " ",IF(ISNA(VLOOKUP($A979,'SIMD 2020v2 DZ lookup data'!$A:$AA,5,FALSE)),"not found",VLOOKUP($A979,'SIMD 2020v2 DZ lookup data'!$A:$AA,5,FALSE)))</f>
        <v> </v>
      </c>
      <c r="G979" s="29" t="str">
        <f>IF($A979="Enter data zone code", " ",IF(ISNA(VLOOKUP($A979,'SIMD 2020v2 DZ lookup data'!$A:$AA,6,FALSE)),"not found",VLOOKUP($A979,'SIMD 2020v2 DZ lookup data'!$A:$AA,6,FALSE)))</f>
        <v> </v>
      </c>
      <c r="H979" s="30" t="str">
        <f>IF($A979="Enter data zone code", " ",IF(ISNA(VLOOKUP($A979,'SIMD 2020v2 DZ lookup data'!$A:$AA,8,FALSE)),"not found",VLOOKUP($A979,'SIMD 2020v2 DZ lookup data'!$A:$AA,7,FALSE)))</f>
        <v> </v>
      </c>
      <c r="I979" s="30" t="str">
        <f>IF($A979="Enter data zone code", " ",IF(ISNA(VLOOKUP($A979,'SIMD 2020v2 DZ lookup data'!$A:$AA,7,FALSE)),"not found",VLOOKUP($A979,'SIMD 2020v2 DZ lookup data'!$A:$AA,8,FALSE)))</f>
        <v> </v>
      </c>
      <c r="J979" s="30" t="str">
        <f>IF($A979="Enter data zone code", " ",IF(ISNA(VLOOKUP($A979,'SIMD 2020v2 DZ lookup data'!$A:$AA,9,FALSE)),"not found",VLOOKUP($A979,'SIMD 2020v2 DZ lookup data'!$A:$AA,9,FALSE)))</f>
        <v> </v>
      </c>
      <c r="K979" s="30" t="str">
        <f>IF($A979="Enter data zone code", " ",IF(ISNA(VLOOKUP($A979,'SIMD 2020v2 DZ lookup data'!$A:$AA,10,FALSE)),"not found",VLOOKUP($A979,'SIMD 2020v2 DZ lookup data'!$A:$AA,10,FALSE)))</f>
        <v> </v>
      </c>
      <c r="L979" s="30" t="str">
        <f>IF($A979="Enter data zone code", " ",IF(ISNA(VLOOKUP($A979,'SIMD 2020v2 DZ lookup data'!$A:$AA,11,FALSE)),"not found",VLOOKUP($A979,'SIMD 2020v2 DZ lookup data'!$A:$AA,11,FALSE)))</f>
        <v> </v>
      </c>
      <c r="M979" s="30" t="str">
        <f>IF($A979="Enter data zone code", " ",IF(ISNA(VLOOKUP($A979,'SIMD 2020v2 DZ lookup data'!$A:$AA,12,FALSE)),"not found",VLOOKUP($A979,'SIMD 2020v2 DZ lookup data'!$A:$AA,12,FALSE)))</f>
        <v> </v>
      </c>
      <c r="N979" s="30" t="str">
        <f>IF($A979="Enter data zone code", " ",IF(ISNA(VLOOKUP($A979,'SIMD 2020v2 DZ lookup data'!$A:$AA,13,FALSE)),"not found",VLOOKUP($A979,'SIMD 2020v2 DZ lookup data'!$A:$AA,13,FALSE)))</f>
        <v> </v>
      </c>
      <c r="O979" s="31" t="str">
        <f>IF($A979="Enter data zone code", " ",IF(ISNA(VLOOKUP($A979,'SIMD 2020v2 DZ lookup data'!$A:$AA,14,FALSE)),"not found",VLOOKUP($A979,'SIMD 2020v2 DZ lookup data'!$A:$AA,14,FALSE)))</f>
        <v> </v>
      </c>
      <c r="P979" s="31" t="str">
        <f>IF($A979="Enter data zone code", " ",IF(ISNA(VLOOKUP($A979,'SIMD 2020v2 DZ lookup data'!$A:$AA,15,FALSE)),"not found",VLOOKUP($A979,'SIMD 2020v2 DZ lookup data'!$A:$AA,15,FALSE)))</f>
        <v> </v>
      </c>
      <c r="Q979" s="37" t="str">
        <f>IF($A979="Enter data zone code", " ",IF(ISNA(VLOOKUP($A979,'SIMD 2020v2 DZ lookup data'!$A:$AA,17,FALSE)),"not found",VLOOKUP($A979,'SIMD 2020v2 DZ lookup data'!$A:$AA,17,FALSE)))</f>
        <v> </v>
      </c>
      <c r="R979" s="36" t="str">
        <f>IF($A979="Enter data zone code", " ",IF(ISNA(VLOOKUP($A979,'SIMD 2020v2 DZ lookup data'!$A:$AA,19,FALSE)),"not found",VLOOKUP($A979,'SIMD 2020v2 DZ lookup data'!$A:$AA,19,FALSE)))</f>
        <v> </v>
      </c>
      <c r="S979" s="36" t="str">
        <f>IF($A979="Enter data zone code", " ",IF(ISNA(VLOOKUP($A979,'SIMD 2020v2 DZ lookup data'!$A:$AA,23,FALSE)),"not found",VLOOKUP($A979,'SIMD 2020v2 DZ lookup data'!$A:$AA,23,FALSE)))</f>
        <v> </v>
      </c>
      <c r="T979" s="36" t="str">
        <f>IF($A979="Enter data zone code", " ",IF(ISNA(VLOOKUP($A979,'SIMD 2020v2 DZ lookup data'!$A:$AA,25,FALSE)),"not found",VLOOKUP($A979,'SIMD 2020v2 DZ lookup data'!$A:$AA,25,FALSE)))</f>
        <v> </v>
      </c>
      <c r="U979" s="38" t="str">
        <f>IF($A979="Enter data zone code", " ",IF(ISNA(VLOOKUP($A979,'SIMD 2020v2 DZ lookup data'!$A:$AA,27,FALSE)),"not found",VLOOKUP($A979,'SIMD 2020v2 DZ lookup data'!$A:$AA,27,FALSE)))</f>
        <v> </v>
      </c>
    </row>
    <row r="980" ht="15.75" customHeight="1">
      <c r="A980" s="35" t="s">
        <v>89</v>
      </c>
      <c r="B980" s="36" t="str">
        <f>IF($A980="Enter data zone code", " ",IF(ISNA(VLOOKUP($A980,'SIMD 2020v2 DZ lookup data'!$A:$AA,2,FALSE)),"not found",VLOOKUP($A980,'SIMD 2020v2 DZ lookup data'!$A:$AA,2,FALSE)))</f>
        <v> </v>
      </c>
      <c r="C980" s="36" t="str">
        <f>IF($A980="Enter data zone code", " ",IF(ISNA(VLOOKUP($A980,'SIMD 2020v2 DZ lookup data'!$A:$AA,21,FALSE)),"not found",VLOOKUP($A980,'SIMD 2020v2 DZ lookup data'!$A:$AA,21,FALSE)))</f>
        <v> </v>
      </c>
      <c r="D980" s="29" t="str">
        <f>IF($A980="Enter data zone code", " ",IF(ISNA(VLOOKUP($A980,'SIMD 2020v2 DZ lookup data'!$A:$AA,3,FALSE)),"not found",VLOOKUP($A980,'SIMD 2020v2 DZ lookup data'!$A:$AA,3,FALSE)))</f>
        <v> </v>
      </c>
      <c r="E980" s="29" t="str">
        <f>IF($A980="Enter data zone code", " ",IF(ISNA(VLOOKUP($A980,'SIMD 2020v2 DZ lookup data'!$A:$AA,4,FALSE)),"not found",VLOOKUP($A980,'SIMD 2020v2 DZ lookup data'!$A:$AA,4,FALSE)))</f>
        <v> </v>
      </c>
      <c r="F980" s="29" t="str">
        <f>IF($A980="Enter data zone code", " ",IF(ISNA(VLOOKUP($A980,'SIMD 2020v2 DZ lookup data'!$A:$AA,5,FALSE)),"not found",VLOOKUP($A980,'SIMD 2020v2 DZ lookup data'!$A:$AA,5,FALSE)))</f>
        <v> </v>
      </c>
      <c r="G980" s="29" t="str">
        <f>IF($A980="Enter data zone code", " ",IF(ISNA(VLOOKUP($A980,'SIMD 2020v2 DZ lookup data'!$A:$AA,6,FALSE)),"not found",VLOOKUP($A980,'SIMD 2020v2 DZ lookup data'!$A:$AA,6,FALSE)))</f>
        <v> </v>
      </c>
      <c r="H980" s="30" t="str">
        <f>IF($A980="Enter data zone code", " ",IF(ISNA(VLOOKUP($A980,'SIMD 2020v2 DZ lookup data'!$A:$AA,8,FALSE)),"not found",VLOOKUP($A980,'SIMD 2020v2 DZ lookup data'!$A:$AA,7,FALSE)))</f>
        <v> </v>
      </c>
      <c r="I980" s="30" t="str">
        <f>IF($A980="Enter data zone code", " ",IF(ISNA(VLOOKUP($A980,'SIMD 2020v2 DZ lookup data'!$A:$AA,7,FALSE)),"not found",VLOOKUP($A980,'SIMD 2020v2 DZ lookup data'!$A:$AA,8,FALSE)))</f>
        <v> </v>
      </c>
      <c r="J980" s="30" t="str">
        <f>IF($A980="Enter data zone code", " ",IF(ISNA(VLOOKUP($A980,'SIMD 2020v2 DZ lookup data'!$A:$AA,9,FALSE)),"not found",VLOOKUP($A980,'SIMD 2020v2 DZ lookup data'!$A:$AA,9,FALSE)))</f>
        <v> </v>
      </c>
      <c r="K980" s="30" t="str">
        <f>IF($A980="Enter data zone code", " ",IF(ISNA(VLOOKUP($A980,'SIMD 2020v2 DZ lookup data'!$A:$AA,10,FALSE)),"not found",VLOOKUP($A980,'SIMD 2020v2 DZ lookup data'!$A:$AA,10,FALSE)))</f>
        <v> </v>
      </c>
      <c r="L980" s="30" t="str">
        <f>IF($A980="Enter data zone code", " ",IF(ISNA(VLOOKUP($A980,'SIMD 2020v2 DZ lookup data'!$A:$AA,11,FALSE)),"not found",VLOOKUP($A980,'SIMD 2020v2 DZ lookup data'!$A:$AA,11,FALSE)))</f>
        <v> </v>
      </c>
      <c r="M980" s="30" t="str">
        <f>IF($A980="Enter data zone code", " ",IF(ISNA(VLOOKUP($A980,'SIMD 2020v2 DZ lookup data'!$A:$AA,12,FALSE)),"not found",VLOOKUP($A980,'SIMD 2020v2 DZ lookup data'!$A:$AA,12,FALSE)))</f>
        <v> </v>
      </c>
      <c r="N980" s="30" t="str">
        <f>IF($A980="Enter data zone code", " ",IF(ISNA(VLOOKUP($A980,'SIMD 2020v2 DZ lookup data'!$A:$AA,13,FALSE)),"not found",VLOOKUP($A980,'SIMD 2020v2 DZ lookup data'!$A:$AA,13,FALSE)))</f>
        <v> </v>
      </c>
      <c r="O980" s="31" t="str">
        <f>IF($A980="Enter data zone code", " ",IF(ISNA(VLOOKUP($A980,'SIMD 2020v2 DZ lookup data'!$A:$AA,14,FALSE)),"not found",VLOOKUP($A980,'SIMD 2020v2 DZ lookup data'!$A:$AA,14,FALSE)))</f>
        <v> </v>
      </c>
      <c r="P980" s="31" t="str">
        <f>IF($A980="Enter data zone code", " ",IF(ISNA(VLOOKUP($A980,'SIMD 2020v2 DZ lookup data'!$A:$AA,15,FALSE)),"not found",VLOOKUP($A980,'SIMD 2020v2 DZ lookup data'!$A:$AA,15,FALSE)))</f>
        <v> </v>
      </c>
      <c r="Q980" s="37" t="str">
        <f>IF($A980="Enter data zone code", " ",IF(ISNA(VLOOKUP($A980,'SIMD 2020v2 DZ lookup data'!$A:$AA,17,FALSE)),"not found",VLOOKUP($A980,'SIMD 2020v2 DZ lookup data'!$A:$AA,17,FALSE)))</f>
        <v> </v>
      </c>
      <c r="R980" s="36" t="str">
        <f>IF($A980="Enter data zone code", " ",IF(ISNA(VLOOKUP($A980,'SIMD 2020v2 DZ lookup data'!$A:$AA,19,FALSE)),"not found",VLOOKUP($A980,'SIMD 2020v2 DZ lookup data'!$A:$AA,19,FALSE)))</f>
        <v> </v>
      </c>
      <c r="S980" s="36" t="str">
        <f>IF($A980="Enter data zone code", " ",IF(ISNA(VLOOKUP($A980,'SIMD 2020v2 DZ lookup data'!$A:$AA,23,FALSE)),"not found",VLOOKUP($A980,'SIMD 2020v2 DZ lookup data'!$A:$AA,23,FALSE)))</f>
        <v> </v>
      </c>
      <c r="T980" s="36" t="str">
        <f>IF($A980="Enter data zone code", " ",IF(ISNA(VLOOKUP($A980,'SIMD 2020v2 DZ lookup data'!$A:$AA,25,FALSE)),"not found",VLOOKUP($A980,'SIMD 2020v2 DZ lookup data'!$A:$AA,25,FALSE)))</f>
        <v> </v>
      </c>
      <c r="U980" s="38" t="str">
        <f>IF($A980="Enter data zone code", " ",IF(ISNA(VLOOKUP($A980,'SIMD 2020v2 DZ lookup data'!$A:$AA,27,FALSE)),"not found",VLOOKUP($A980,'SIMD 2020v2 DZ lookup data'!$A:$AA,27,FALSE)))</f>
        <v> </v>
      </c>
    </row>
    <row r="981" ht="15.75" customHeight="1">
      <c r="A981" s="35" t="s">
        <v>89</v>
      </c>
      <c r="B981" s="36" t="str">
        <f>IF($A981="Enter data zone code", " ",IF(ISNA(VLOOKUP($A981,'SIMD 2020v2 DZ lookup data'!$A:$AA,2,FALSE)),"not found",VLOOKUP($A981,'SIMD 2020v2 DZ lookup data'!$A:$AA,2,FALSE)))</f>
        <v> </v>
      </c>
      <c r="C981" s="36" t="str">
        <f>IF($A981="Enter data zone code", " ",IF(ISNA(VLOOKUP($A981,'SIMD 2020v2 DZ lookup data'!$A:$AA,21,FALSE)),"not found",VLOOKUP($A981,'SIMD 2020v2 DZ lookup data'!$A:$AA,21,FALSE)))</f>
        <v> </v>
      </c>
      <c r="D981" s="29" t="str">
        <f>IF($A981="Enter data zone code", " ",IF(ISNA(VLOOKUP($A981,'SIMD 2020v2 DZ lookup data'!$A:$AA,3,FALSE)),"not found",VLOOKUP($A981,'SIMD 2020v2 DZ lookup data'!$A:$AA,3,FALSE)))</f>
        <v> </v>
      </c>
      <c r="E981" s="29" t="str">
        <f>IF($A981="Enter data zone code", " ",IF(ISNA(VLOOKUP($A981,'SIMD 2020v2 DZ lookup data'!$A:$AA,4,FALSE)),"not found",VLOOKUP($A981,'SIMD 2020v2 DZ lookup data'!$A:$AA,4,FALSE)))</f>
        <v> </v>
      </c>
      <c r="F981" s="29" t="str">
        <f>IF($A981="Enter data zone code", " ",IF(ISNA(VLOOKUP($A981,'SIMD 2020v2 DZ lookup data'!$A:$AA,5,FALSE)),"not found",VLOOKUP($A981,'SIMD 2020v2 DZ lookup data'!$A:$AA,5,FALSE)))</f>
        <v> </v>
      </c>
      <c r="G981" s="29" t="str">
        <f>IF($A981="Enter data zone code", " ",IF(ISNA(VLOOKUP($A981,'SIMD 2020v2 DZ lookup data'!$A:$AA,6,FALSE)),"not found",VLOOKUP($A981,'SIMD 2020v2 DZ lookup data'!$A:$AA,6,FALSE)))</f>
        <v> </v>
      </c>
      <c r="H981" s="30" t="str">
        <f>IF($A981="Enter data zone code", " ",IF(ISNA(VLOOKUP($A981,'SIMD 2020v2 DZ lookup data'!$A:$AA,8,FALSE)),"not found",VLOOKUP($A981,'SIMD 2020v2 DZ lookup data'!$A:$AA,7,FALSE)))</f>
        <v> </v>
      </c>
      <c r="I981" s="30" t="str">
        <f>IF($A981="Enter data zone code", " ",IF(ISNA(VLOOKUP($A981,'SIMD 2020v2 DZ lookup data'!$A:$AA,7,FALSE)),"not found",VLOOKUP($A981,'SIMD 2020v2 DZ lookup data'!$A:$AA,8,FALSE)))</f>
        <v> </v>
      </c>
      <c r="J981" s="30" t="str">
        <f>IF($A981="Enter data zone code", " ",IF(ISNA(VLOOKUP($A981,'SIMD 2020v2 DZ lookup data'!$A:$AA,9,FALSE)),"not found",VLOOKUP($A981,'SIMD 2020v2 DZ lookup data'!$A:$AA,9,FALSE)))</f>
        <v> </v>
      </c>
      <c r="K981" s="30" t="str">
        <f>IF($A981="Enter data zone code", " ",IF(ISNA(VLOOKUP($A981,'SIMD 2020v2 DZ lookup data'!$A:$AA,10,FALSE)),"not found",VLOOKUP($A981,'SIMD 2020v2 DZ lookup data'!$A:$AA,10,FALSE)))</f>
        <v> </v>
      </c>
      <c r="L981" s="30" t="str">
        <f>IF($A981="Enter data zone code", " ",IF(ISNA(VLOOKUP($A981,'SIMD 2020v2 DZ lookup data'!$A:$AA,11,FALSE)),"not found",VLOOKUP($A981,'SIMD 2020v2 DZ lookup data'!$A:$AA,11,FALSE)))</f>
        <v> </v>
      </c>
      <c r="M981" s="30" t="str">
        <f>IF($A981="Enter data zone code", " ",IF(ISNA(VLOOKUP($A981,'SIMD 2020v2 DZ lookup data'!$A:$AA,12,FALSE)),"not found",VLOOKUP($A981,'SIMD 2020v2 DZ lookup data'!$A:$AA,12,FALSE)))</f>
        <v> </v>
      </c>
      <c r="N981" s="30" t="str">
        <f>IF($A981="Enter data zone code", " ",IF(ISNA(VLOOKUP($A981,'SIMD 2020v2 DZ lookup data'!$A:$AA,13,FALSE)),"not found",VLOOKUP($A981,'SIMD 2020v2 DZ lookup data'!$A:$AA,13,FALSE)))</f>
        <v> </v>
      </c>
      <c r="O981" s="31" t="str">
        <f>IF($A981="Enter data zone code", " ",IF(ISNA(VLOOKUP($A981,'SIMD 2020v2 DZ lookup data'!$A:$AA,14,FALSE)),"not found",VLOOKUP($A981,'SIMD 2020v2 DZ lookup data'!$A:$AA,14,FALSE)))</f>
        <v> </v>
      </c>
      <c r="P981" s="31" t="str">
        <f>IF($A981="Enter data zone code", " ",IF(ISNA(VLOOKUP($A981,'SIMD 2020v2 DZ lookup data'!$A:$AA,15,FALSE)),"not found",VLOOKUP($A981,'SIMD 2020v2 DZ lookup data'!$A:$AA,15,FALSE)))</f>
        <v> </v>
      </c>
      <c r="Q981" s="37" t="str">
        <f>IF($A981="Enter data zone code", " ",IF(ISNA(VLOOKUP($A981,'SIMD 2020v2 DZ lookup data'!$A:$AA,17,FALSE)),"not found",VLOOKUP($A981,'SIMD 2020v2 DZ lookup data'!$A:$AA,17,FALSE)))</f>
        <v> </v>
      </c>
      <c r="R981" s="36" t="str">
        <f>IF($A981="Enter data zone code", " ",IF(ISNA(VLOOKUP($A981,'SIMD 2020v2 DZ lookup data'!$A:$AA,19,FALSE)),"not found",VLOOKUP($A981,'SIMD 2020v2 DZ lookup data'!$A:$AA,19,FALSE)))</f>
        <v> </v>
      </c>
      <c r="S981" s="36" t="str">
        <f>IF($A981="Enter data zone code", " ",IF(ISNA(VLOOKUP($A981,'SIMD 2020v2 DZ lookup data'!$A:$AA,23,FALSE)),"not found",VLOOKUP($A981,'SIMD 2020v2 DZ lookup data'!$A:$AA,23,FALSE)))</f>
        <v> </v>
      </c>
      <c r="T981" s="36" t="str">
        <f>IF($A981="Enter data zone code", " ",IF(ISNA(VLOOKUP($A981,'SIMD 2020v2 DZ lookup data'!$A:$AA,25,FALSE)),"not found",VLOOKUP($A981,'SIMD 2020v2 DZ lookup data'!$A:$AA,25,FALSE)))</f>
        <v> </v>
      </c>
      <c r="U981" s="38" t="str">
        <f>IF($A981="Enter data zone code", " ",IF(ISNA(VLOOKUP($A981,'SIMD 2020v2 DZ lookup data'!$A:$AA,27,FALSE)),"not found",VLOOKUP($A981,'SIMD 2020v2 DZ lookup data'!$A:$AA,27,FALSE)))</f>
        <v> </v>
      </c>
    </row>
    <row r="982" ht="15.75" customHeight="1">
      <c r="A982" s="35" t="s">
        <v>89</v>
      </c>
      <c r="B982" s="36" t="str">
        <f>IF($A982="Enter data zone code", " ",IF(ISNA(VLOOKUP($A982,'SIMD 2020v2 DZ lookup data'!$A:$AA,2,FALSE)),"not found",VLOOKUP($A982,'SIMD 2020v2 DZ lookup data'!$A:$AA,2,FALSE)))</f>
        <v> </v>
      </c>
      <c r="C982" s="36" t="str">
        <f>IF($A982="Enter data zone code", " ",IF(ISNA(VLOOKUP($A982,'SIMD 2020v2 DZ lookup data'!$A:$AA,21,FALSE)),"not found",VLOOKUP($A982,'SIMD 2020v2 DZ lookup data'!$A:$AA,21,FALSE)))</f>
        <v> </v>
      </c>
      <c r="D982" s="29" t="str">
        <f>IF($A982="Enter data zone code", " ",IF(ISNA(VLOOKUP($A982,'SIMD 2020v2 DZ lookup data'!$A:$AA,3,FALSE)),"not found",VLOOKUP($A982,'SIMD 2020v2 DZ lookup data'!$A:$AA,3,FALSE)))</f>
        <v> </v>
      </c>
      <c r="E982" s="29" t="str">
        <f>IF($A982="Enter data zone code", " ",IF(ISNA(VLOOKUP($A982,'SIMD 2020v2 DZ lookup data'!$A:$AA,4,FALSE)),"not found",VLOOKUP($A982,'SIMD 2020v2 DZ lookup data'!$A:$AA,4,FALSE)))</f>
        <v> </v>
      </c>
      <c r="F982" s="29" t="str">
        <f>IF($A982="Enter data zone code", " ",IF(ISNA(VLOOKUP($A982,'SIMD 2020v2 DZ lookup data'!$A:$AA,5,FALSE)),"not found",VLOOKUP($A982,'SIMD 2020v2 DZ lookup data'!$A:$AA,5,FALSE)))</f>
        <v> </v>
      </c>
      <c r="G982" s="29" t="str">
        <f>IF($A982="Enter data zone code", " ",IF(ISNA(VLOOKUP($A982,'SIMD 2020v2 DZ lookup data'!$A:$AA,6,FALSE)),"not found",VLOOKUP($A982,'SIMD 2020v2 DZ lookup data'!$A:$AA,6,FALSE)))</f>
        <v> </v>
      </c>
      <c r="H982" s="30" t="str">
        <f>IF($A982="Enter data zone code", " ",IF(ISNA(VLOOKUP($A982,'SIMD 2020v2 DZ lookup data'!$A:$AA,8,FALSE)),"not found",VLOOKUP($A982,'SIMD 2020v2 DZ lookup data'!$A:$AA,7,FALSE)))</f>
        <v> </v>
      </c>
      <c r="I982" s="30" t="str">
        <f>IF($A982="Enter data zone code", " ",IF(ISNA(VLOOKUP($A982,'SIMD 2020v2 DZ lookup data'!$A:$AA,7,FALSE)),"not found",VLOOKUP($A982,'SIMD 2020v2 DZ lookup data'!$A:$AA,8,FALSE)))</f>
        <v> </v>
      </c>
      <c r="J982" s="30" t="str">
        <f>IF($A982="Enter data zone code", " ",IF(ISNA(VLOOKUP($A982,'SIMD 2020v2 DZ lookup data'!$A:$AA,9,FALSE)),"not found",VLOOKUP($A982,'SIMD 2020v2 DZ lookup data'!$A:$AA,9,FALSE)))</f>
        <v> </v>
      </c>
      <c r="K982" s="30" t="str">
        <f>IF($A982="Enter data zone code", " ",IF(ISNA(VLOOKUP($A982,'SIMD 2020v2 DZ lookup data'!$A:$AA,10,FALSE)),"not found",VLOOKUP($A982,'SIMD 2020v2 DZ lookup data'!$A:$AA,10,FALSE)))</f>
        <v> </v>
      </c>
      <c r="L982" s="30" t="str">
        <f>IF($A982="Enter data zone code", " ",IF(ISNA(VLOOKUP($A982,'SIMD 2020v2 DZ lookup data'!$A:$AA,11,FALSE)),"not found",VLOOKUP($A982,'SIMD 2020v2 DZ lookup data'!$A:$AA,11,FALSE)))</f>
        <v> </v>
      </c>
      <c r="M982" s="30" t="str">
        <f>IF($A982="Enter data zone code", " ",IF(ISNA(VLOOKUP($A982,'SIMD 2020v2 DZ lookup data'!$A:$AA,12,FALSE)),"not found",VLOOKUP($A982,'SIMD 2020v2 DZ lookup data'!$A:$AA,12,FALSE)))</f>
        <v> </v>
      </c>
      <c r="N982" s="30" t="str">
        <f>IF($A982="Enter data zone code", " ",IF(ISNA(VLOOKUP($A982,'SIMD 2020v2 DZ lookup data'!$A:$AA,13,FALSE)),"not found",VLOOKUP($A982,'SIMD 2020v2 DZ lookup data'!$A:$AA,13,FALSE)))</f>
        <v> </v>
      </c>
      <c r="O982" s="31" t="str">
        <f>IF($A982="Enter data zone code", " ",IF(ISNA(VLOOKUP($A982,'SIMD 2020v2 DZ lookup data'!$A:$AA,14,FALSE)),"not found",VLOOKUP($A982,'SIMD 2020v2 DZ lookup data'!$A:$AA,14,FALSE)))</f>
        <v> </v>
      </c>
      <c r="P982" s="31" t="str">
        <f>IF($A982="Enter data zone code", " ",IF(ISNA(VLOOKUP($A982,'SIMD 2020v2 DZ lookup data'!$A:$AA,15,FALSE)),"not found",VLOOKUP($A982,'SIMD 2020v2 DZ lookup data'!$A:$AA,15,FALSE)))</f>
        <v> </v>
      </c>
      <c r="Q982" s="37" t="str">
        <f>IF($A982="Enter data zone code", " ",IF(ISNA(VLOOKUP($A982,'SIMD 2020v2 DZ lookup data'!$A:$AA,17,FALSE)),"not found",VLOOKUP($A982,'SIMD 2020v2 DZ lookup data'!$A:$AA,17,FALSE)))</f>
        <v> </v>
      </c>
      <c r="R982" s="36" t="str">
        <f>IF($A982="Enter data zone code", " ",IF(ISNA(VLOOKUP($A982,'SIMD 2020v2 DZ lookup data'!$A:$AA,19,FALSE)),"not found",VLOOKUP($A982,'SIMD 2020v2 DZ lookup data'!$A:$AA,19,FALSE)))</f>
        <v> </v>
      </c>
      <c r="S982" s="36" t="str">
        <f>IF($A982="Enter data zone code", " ",IF(ISNA(VLOOKUP($A982,'SIMD 2020v2 DZ lookup data'!$A:$AA,23,FALSE)),"not found",VLOOKUP($A982,'SIMD 2020v2 DZ lookup data'!$A:$AA,23,FALSE)))</f>
        <v> </v>
      </c>
      <c r="T982" s="36" t="str">
        <f>IF($A982="Enter data zone code", " ",IF(ISNA(VLOOKUP($A982,'SIMD 2020v2 DZ lookup data'!$A:$AA,25,FALSE)),"not found",VLOOKUP($A982,'SIMD 2020v2 DZ lookup data'!$A:$AA,25,FALSE)))</f>
        <v> </v>
      </c>
      <c r="U982" s="38" t="str">
        <f>IF($A982="Enter data zone code", " ",IF(ISNA(VLOOKUP($A982,'SIMD 2020v2 DZ lookup data'!$A:$AA,27,FALSE)),"not found",VLOOKUP($A982,'SIMD 2020v2 DZ lookup data'!$A:$AA,27,FALSE)))</f>
        <v> </v>
      </c>
    </row>
    <row r="983" ht="15.75" customHeight="1">
      <c r="A983" s="35" t="s">
        <v>89</v>
      </c>
      <c r="B983" s="36" t="str">
        <f>IF($A983="Enter data zone code", " ",IF(ISNA(VLOOKUP($A983,'SIMD 2020v2 DZ lookup data'!$A:$AA,2,FALSE)),"not found",VLOOKUP($A983,'SIMD 2020v2 DZ lookup data'!$A:$AA,2,FALSE)))</f>
        <v> </v>
      </c>
      <c r="C983" s="36" t="str">
        <f>IF($A983="Enter data zone code", " ",IF(ISNA(VLOOKUP($A983,'SIMD 2020v2 DZ lookup data'!$A:$AA,21,FALSE)),"not found",VLOOKUP($A983,'SIMD 2020v2 DZ lookup data'!$A:$AA,21,FALSE)))</f>
        <v> </v>
      </c>
      <c r="D983" s="29" t="str">
        <f>IF($A983="Enter data zone code", " ",IF(ISNA(VLOOKUP($A983,'SIMD 2020v2 DZ lookup data'!$A:$AA,3,FALSE)),"not found",VLOOKUP($A983,'SIMD 2020v2 DZ lookup data'!$A:$AA,3,FALSE)))</f>
        <v> </v>
      </c>
      <c r="E983" s="29" t="str">
        <f>IF($A983="Enter data zone code", " ",IF(ISNA(VLOOKUP($A983,'SIMD 2020v2 DZ lookup data'!$A:$AA,4,FALSE)),"not found",VLOOKUP($A983,'SIMD 2020v2 DZ lookup data'!$A:$AA,4,FALSE)))</f>
        <v> </v>
      </c>
      <c r="F983" s="29" t="str">
        <f>IF($A983="Enter data zone code", " ",IF(ISNA(VLOOKUP($A983,'SIMD 2020v2 DZ lookup data'!$A:$AA,5,FALSE)),"not found",VLOOKUP($A983,'SIMD 2020v2 DZ lookup data'!$A:$AA,5,FALSE)))</f>
        <v> </v>
      </c>
      <c r="G983" s="29" t="str">
        <f>IF($A983="Enter data zone code", " ",IF(ISNA(VLOOKUP($A983,'SIMD 2020v2 DZ lookup data'!$A:$AA,6,FALSE)),"not found",VLOOKUP($A983,'SIMD 2020v2 DZ lookup data'!$A:$AA,6,FALSE)))</f>
        <v> </v>
      </c>
      <c r="H983" s="30" t="str">
        <f>IF($A983="Enter data zone code", " ",IF(ISNA(VLOOKUP($A983,'SIMD 2020v2 DZ lookup data'!$A:$AA,8,FALSE)),"not found",VLOOKUP($A983,'SIMD 2020v2 DZ lookup data'!$A:$AA,7,FALSE)))</f>
        <v> </v>
      </c>
      <c r="I983" s="30" t="str">
        <f>IF($A983="Enter data zone code", " ",IF(ISNA(VLOOKUP($A983,'SIMD 2020v2 DZ lookup data'!$A:$AA,7,FALSE)),"not found",VLOOKUP($A983,'SIMD 2020v2 DZ lookup data'!$A:$AA,8,FALSE)))</f>
        <v> </v>
      </c>
      <c r="J983" s="30" t="str">
        <f>IF($A983="Enter data zone code", " ",IF(ISNA(VLOOKUP($A983,'SIMD 2020v2 DZ lookup data'!$A:$AA,9,FALSE)),"not found",VLOOKUP($A983,'SIMD 2020v2 DZ lookup data'!$A:$AA,9,FALSE)))</f>
        <v> </v>
      </c>
      <c r="K983" s="30" t="str">
        <f>IF($A983="Enter data zone code", " ",IF(ISNA(VLOOKUP($A983,'SIMD 2020v2 DZ lookup data'!$A:$AA,10,FALSE)),"not found",VLOOKUP($A983,'SIMD 2020v2 DZ lookup data'!$A:$AA,10,FALSE)))</f>
        <v> </v>
      </c>
      <c r="L983" s="30" t="str">
        <f>IF($A983="Enter data zone code", " ",IF(ISNA(VLOOKUP($A983,'SIMD 2020v2 DZ lookup data'!$A:$AA,11,FALSE)),"not found",VLOOKUP($A983,'SIMD 2020v2 DZ lookup data'!$A:$AA,11,FALSE)))</f>
        <v> </v>
      </c>
      <c r="M983" s="30" t="str">
        <f>IF($A983="Enter data zone code", " ",IF(ISNA(VLOOKUP($A983,'SIMD 2020v2 DZ lookup data'!$A:$AA,12,FALSE)),"not found",VLOOKUP($A983,'SIMD 2020v2 DZ lookup data'!$A:$AA,12,FALSE)))</f>
        <v> </v>
      </c>
      <c r="N983" s="30" t="str">
        <f>IF($A983="Enter data zone code", " ",IF(ISNA(VLOOKUP($A983,'SIMD 2020v2 DZ lookup data'!$A:$AA,13,FALSE)),"not found",VLOOKUP($A983,'SIMD 2020v2 DZ lookup data'!$A:$AA,13,FALSE)))</f>
        <v> </v>
      </c>
      <c r="O983" s="31" t="str">
        <f>IF($A983="Enter data zone code", " ",IF(ISNA(VLOOKUP($A983,'SIMD 2020v2 DZ lookup data'!$A:$AA,14,FALSE)),"not found",VLOOKUP($A983,'SIMD 2020v2 DZ lookup data'!$A:$AA,14,FALSE)))</f>
        <v> </v>
      </c>
      <c r="P983" s="31" t="str">
        <f>IF($A983="Enter data zone code", " ",IF(ISNA(VLOOKUP($A983,'SIMD 2020v2 DZ lookup data'!$A:$AA,15,FALSE)),"not found",VLOOKUP($A983,'SIMD 2020v2 DZ lookup data'!$A:$AA,15,FALSE)))</f>
        <v> </v>
      </c>
      <c r="Q983" s="37" t="str">
        <f>IF($A983="Enter data zone code", " ",IF(ISNA(VLOOKUP($A983,'SIMD 2020v2 DZ lookup data'!$A:$AA,17,FALSE)),"not found",VLOOKUP($A983,'SIMD 2020v2 DZ lookup data'!$A:$AA,17,FALSE)))</f>
        <v> </v>
      </c>
      <c r="R983" s="36" t="str">
        <f>IF($A983="Enter data zone code", " ",IF(ISNA(VLOOKUP($A983,'SIMD 2020v2 DZ lookup data'!$A:$AA,19,FALSE)),"not found",VLOOKUP($A983,'SIMD 2020v2 DZ lookup data'!$A:$AA,19,FALSE)))</f>
        <v> </v>
      </c>
      <c r="S983" s="36" t="str">
        <f>IF($A983="Enter data zone code", " ",IF(ISNA(VLOOKUP($A983,'SIMD 2020v2 DZ lookup data'!$A:$AA,23,FALSE)),"not found",VLOOKUP($A983,'SIMD 2020v2 DZ lookup data'!$A:$AA,23,FALSE)))</f>
        <v> </v>
      </c>
      <c r="T983" s="36" t="str">
        <f>IF($A983="Enter data zone code", " ",IF(ISNA(VLOOKUP($A983,'SIMD 2020v2 DZ lookup data'!$A:$AA,25,FALSE)),"not found",VLOOKUP($A983,'SIMD 2020v2 DZ lookup data'!$A:$AA,25,FALSE)))</f>
        <v> </v>
      </c>
      <c r="U983" s="38" t="str">
        <f>IF($A983="Enter data zone code", " ",IF(ISNA(VLOOKUP($A983,'SIMD 2020v2 DZ lookup data'!$A:$AA,27,FALSE)),"not found",VLOOKUP($A983,'SIMD 2020v2 DZ lookup data'!$A:$AA,27,FALSE)))</f>
        <v> </v>
      </c>
    </row>
    <row r="984" ht="15.75" customHeight="1">
      <c r="A984" s="35" t="s">
        <v>89</v>
      </c>
      <c r="B984" s="36" t="str">
        <f>IF($A984="Enter data zone code", " ",IF(ISNA(VLOOKUP($A984,'SIMD 2020v2 DZ lookup data'!$A:$AA,2,FALSE)),"not found",VLOOKUP($A984,'SIMD 2020v2 DZ lookup data'!$A:$AA,2,FALSE)))</f>
        <v> </v>
      </c>
      <c r="C984" s="36" t="str">
        <f>IF($A984="Enter data zone code", " ",IF(ISNA(VLOOKUP($A984,'SIMD 2020v2 DZ lookup data'!$A:$AA,21,FALSE)),"not found",VLOOKUP($A984,'SIMD 2020v2 DZ lookup data'!$A:$AA,21,FALSE)))</f>
        <v> </v>
      </c>
      <c r="D984" s="29" t="str">
        <f>IF($A984="Enter data zone code", " ",IF(ISNA(VLOOKUP($A984,'SIMD 2020v2 DZ lookup data'!$A:$AA,3,FALSE)),"not found",VLOOKUP($A984,'SIMD 2020v2 DZ lookup data'!$A:$AA,3,FALSE)))</f>
        <v> </v>
      </c>
      <c r="E984" s="29" t="str">
        <f>IF($A984="Enter data zone code", " ",IF(ISNA(VLOOKUP($A984,'SIMD 2020v2 DZ lookup data'!$A:$AA,4,FALSE)),"not found",VLOOKUP($A984,'SIMD 2020v2 DZ lookup data'!$A:$AA,4,FALSE)))</f>
        <v> </v>
      </c>
      <c r="F984" s="29" t="str">
        <f>IF($A984="Enter data zone code", " ",IF(ISNA(VLOOKUP($A984,'SIMD 2020v2 DZ lookup data'!$A:$AA,5,FALSE)),"not found",VLOOKUP($A984,'SIMD 2020v2 DZ lookup data'!$A:$AA,5,FALSE)))</f>
        <v> </v>
      </c>
      <c r="G984" s="29" t="str">
        <f>IF($A984="Enter data zone code", " ",IF(ISNA(VLOOKUP($A984,'SIMD 2020v2 DZ lookup data'!$A:$AA,6,FALSE)),"not found",VLOOKUP($A984,'SIMD 2020v2 DZ lookup data'!$A:$AA,6,FALSE)))</f>
        <v> </v>
      </c>
      <c r="H984" s="30" t="str">
        <f>IF($A984="Enter data zone code", " ",IF(ISNA(VLOOKUP($A984,'SIMD 2020v2 DZ lookup data'!$A:$AA,8,FALSE)),"not found",VLOOKUP($A984,'SIMD 2020v2 DZ lookup data'!$A:$AA,7,FALSE)))</f>
        <v> </v>
      </c>
      <c r="I984" s="30" t="str">
        <f>IF($A984="Enter data zone code", " ",IF(ISNA(VLOOKUP($A984,'SIMD 2020v2 DZ lookup data'!$A:$AA,7,FALSE)),"not found",VLOOKUP($A984,'SIMD 2020v2 DZ lookup data'!$A:$AA,8,FALSE)))</f>
        <v> </v>
      </c>
      <c r="J984" s="30" t="str">
        <f>IF($A984="Enter data zone code", " ",IF(ISNA(VLOOKUP($A984,'SIMD 2020v2 DZ lookup data'!$A:$AA,9,FALSE)),"not found",VLOOKUP($A984,'SIMD 2020v2 DZ lookup data'!$A:$AA,9,FALSE)))</f>
        <v> </v>
      </c>
      <c r="K984" s="30" t="str">
        <f>IF($A984="Enter data zone code", " ",IF(ISNA(VLOOKUP($A984,'SIMD 2020v2 DZ lookup data'!$A:$AA,10,FALSE)),"not found",VLOOKUP($A984,'SIMD 2020v2 DZ lookup data'!$A:$AA,10,FALSE)))</f>
        <v> </v>
      </c>
      <c r="L984" s="30" t="str">
        <f>IF($A984="Enter data zone code", " ",IF(ISNA(VLOOKUP($A984,'SIMD 2020v2 DZ lookup data'!$A:$AA,11,FALSE)),"not found",VLOOKUP($A984,'SIMD 2020v2 DZ lookup data'!$A:$AA,11,FALSE)))</f>
        <v> </v>
      </c>
      <c r="M984" s="30" t="str">
        <f>IF($A984="Enter data zone code", " ",IF(ISNA(VLOOKUP($A984,'SIMD 2020v2 DZ lookup data'!$A:$AA,12,FALSE)),"not found",VLOOKUP($A984,'SIMD 2020v2 DZ lookup data'!$A:$AA,12,FALSE)))</f>
        <v> </v>
      </c>
      <c r="N984" s="30" t="str">
        <f>IF($A984="Enter data zone code", " ",IF(ISNA(VLOOKUP($A984,'SIMD 2020v2 DZ lookup data'!$A:$AA,13,FALSE)),"not found",VLOOKUP($A984,'SIMD 2020v2 DZ lookup data'!$A:$AA,13,FALSE)))</f>
        <v> </v>
      </c>
      <c r="O984" s="31" t="str">
        <f>IF($A984="Enter data zone code", " ",IF(ISNA(VLOOKUP($A984,'SIMD 2020v2 DZ lookup data'!$A:$AA,14,FALSE)),"not found",VLOOKUP($A984,'SIMD 2020v2 DZ lookup data'!$A:$AA,14,FALSE)))</f>
        <v> </v>
      </c>
      <c r="P984" s="31" t="str">
        <f>IF($A984="Enter data zone code", " ",IF(ISNA(VLOOKUP($A984,'SIMD 2020v2 DZ lookup data'!$A:$AA,15,FALSE)),"not found",VLOOKUP($A984,'SIMD 2020v2 DZ lookup data'!$A:$AA,15,FALSE)))</f>
        <v> </v>
      </c>
      <c r="Q984" s="37" t="str">
        <f>IF($A984="Enter data zone code", " ",IF(ISNA(VLOOKUP($A984,'SIMD 2020v2 DZ lookup data'!$A:$AA,17,FALSE)),"not found",VLOOKUP($A984,'SIMD 2020v2 DZ lookup data'!$A:$AA,17,FALSE)))</f>
        <v> </v>
      </c>
      <c r="R984" s="36" t="str">
        <f>IF($A984="Enter data zone code", " ",IF(ISNA(VLOOKUP($A984,'SIMD 2020v2 DZ lookup data'!$A:$AA,19,FALSE)),"not found",VLOOKUP($A984,'SIMD 2020v2 DZ lookup data'!$A:$AA,19,FALSE)))</f>
        <v> </v>
      </c>
      <c r="S984" s="36" t="str">
        <f>IF($A984="Enter data zone code", " ",IF(ISNA(VLOOKUP($A984,'SIMD 2020v2 DZ lookup data'!$A:$AA,23,FALSE)),"not found",VLOOKUP($A984,'SIMD 2020v2 DZ lookup data'!$A:$AA,23,FALSE)))</f>
        <v> </v>
      </c>
      <c r="T984" s="36" t="str">
        <f>IF($A984="Enter data zone code", " ",IF(ISNA(VLOOKUP($A984,'SIMD 2020v2 DZ lookup data'!$A:$AA,25,FALSE)),"not found",VLOOKUP($A984,'SIMD 2020v2 DZ lookup data'!$A:$AA,25,FALSE)))</f>
        <v> </v>
      </c>
      <c r="U984" s="38" t="str">
        <f>IF($A984="Enter data zone code", " ",IF(ISNA(VLOOKUP($A984,'SIMD 2020v2 DZ lookup data'!$A:$AA,27,FALSE)),"not found",VLOOKUP($A984,'SIMD 2020v2 DZ lookup data'!$A:$AA,27,FALSE)))</f>
        <v> </v>
      </c>
    </row>
    <row r="985" ht="15.75" customHeight="1">
      <c r="A985" s="35" t="s">
        <v>89</v>
      </c>
      <c r="B985" s="36" t="str">
        <f>IF($A985="Enter data zone code", " ",IF(ISNA(VLOOKUP($A985,'SIMD 2020v2 DZ lookup data'!$A:$AA,2,FALSE)),"not found",VLOOKUP($A985,'SIMD 2020v2 DZ lookup data'!$A:$AA,2,FALSE)))</f>
        <v> </v>
      </c>
      <c r="C985" s="36" t="str">
        <f>IF($A985="Enter data zone code", " ",IF(ISNA(VLOOKUP($A985,'SIMD 2020v2 DZ lookup data'!$A:$AA,21,FALSE)),"not found",VLOOKUP($A985,'SIMD 2020v2 DZ lookup data'!$A:$AA,21,FALSE)))</f>
        <v> </v>
      </c>
      <c r="D985" s="29" t="str">
        <f>IF($A985="Enter data zone code", " ",IF(ISNA(VLOOKUP($A985,'SIMD 2020v2 DZ lookup data'!$A:$AA,3,FALSE)),"not found",VLOOKUP($A985,'SIMD 2020v2 DZ lookup data'!$A:$AA,3,FALSE)))</f>
        <v> </v>
      </c>
      <c r="E985" s="29" t="str">
        <f>IF($A985="Enter data zone code", " ",IF(ISNA(VLOOKUP($A985,'SIMD 2020v2 DZ lookup data'!$A:$AA,4,FALSE)),"not found",VLOOKUP($A985,'SIMD 2020v2 DZ lookup data'!$A:$AA,4,FALSE)))</f>
        <v> </v>
      </c>
      <c r="F985" s="29" t="str">
        <f>IF($A985="Enter data zone code", " ",IF(ISNA(VLOOKUP($A985,'SIMD 2020v2 DZ lookup data'!$A:$AA,5,FALSE)),"not found",VLOOKUP($A985,'SIMD 2020v2 DZ lookup data'!$A:$AA,5,FALSE)))</f>
        <v> </v>
      </c>
      <c r="G985" s="29" t="str">
        <f>IF($A985="Enter data zone code", " ",IF(ISNA(VLOOKUP($A985,'SIMD 2020v2 DZ lookup data'!$A:$AA,6,FALSE)),"not found",VLOOKUP($A985,'SIMD 2020v2 DZ lookup data'!$A:$AA,6,FALSE)))</f>
        <v> </v>
      </c>
      <c r="H985" s="30" t="str">
        <f>IF($A985="Enter data zone code", " ",IF(ISNA(VLOOKUP($A985,'SIMD 2020v2 DZ lookup data'!$A:$AA,8,FALSE)),"not found",VLOOKUP($A985,'SIMD 2020v2 DZ lookup data'!$A:$AA,7,FALSE)))</f>
        <v> </v>
      </c>
      <c r="I985" s="30" t="str">
        <f>IF($A985="Enter data zone code", " ",IF(ISNA(VLOOKUP($A985,'SIMD 2020v2 DZ lookup data'!$A:$AA,7,FALSE)),"not found",VLOOKUP($A985,'SIMD 2020v2 DZ lookup data'!$A:$AA,8,FALSE)))</f>
        <v> </v>
      </c>
      <c r="J985" s="30" t="str">
        <f>IF($A985="Enter data zone code", " ",IF(ISNA(VLOOKUP($A985,'SIMD 2020v2 DZ lookup data'!$A:$AA,9,FALSE)),"not found",VLOOKUP($A985,'SIMD 2020v2 DZ lookup data'!$A:$AA,9,FALSE)))</f>
        <v> </v>
      </c>
      <c r="K985" s="30" t="str">
        <f>IF($A985="Enter data zone code", " ",IF(ISNA(VLOOKUP($A985,'SIMD 2020v2 DZ lookup data'!$A:$AA,10,FALSE)),"not found",VLOOKUP($A985,'SIMD 2020v2 DZ lookup data'!$A:$AA,10,FALSE)))</f>
        <v> </v>
      </c>
      <c r="L985" s="30" t="str">
        <f>IF($A985="Enter data zone code", " ",IF(ISNA(VLOOKUP($A985,'SIMD 2020v2 DZ lookup data'!$A:$AA,11,FALSE)),"not found",VLOOKUP($A985,'SIMD 2020v2 DZ lookup data'!$A:$AA,11,FALSE)))</f>
        <v> </v>
      </c>
      <c r="M985" s="30" t="str">
        <f>IF($A985="Enter data zone code", " ",IF(ISNA(VLOOKUP($A985,'SIMD 2020v2 DZ lookup data'!$A:$AA,12,FALSE)),"not found",VLOOKUP($A985,'SIMD 2020v2 DZ lookup data'!$A:$AA,12,FALSE)))</f>
        <v> </v>
      </c>
      <c r="N985" s="30" t="str">
        <f>IF($A985="Enter data zone code", " ",IF(ISNA(VLOOKUP($A985,'SIMD 2020v2 DZ lookup data'!$A:$AA,13,FALSE)),"not found",VLOOKUP($A985,'SIMD 2020v2 DZ lookup data'!$A:$AA,13,FALSE)))</f>
        <v> </v>
      </c>
      <c r="O985" s="31" t="str">
        <f>IF($A985="Enter data zone code", " ",IF(ISNA(VLOOKUP($A985,'SIMD 2020v2 DZ lookup data'!$A:$AA,14,FALSE)),"not found",VLOOKUP($A985,'SIMD 2020v2 DZ lookup data'!$A:$AA,14,FALSE)))</f>
        <v> </v>
      </c>
      <c r="P985" s="31" t="str">
        <f>IF($A985="Enter data zone code", " ",IF(ISNA(VLOOKUP($A985,'SIMD 2020v2 DZ lookup data'!$A:$AA,15,FALSE)),"not found",VLOOKUP($A985,'SIMD 2020v2 DZ lookup data'!$A:$AA,15,FALSE)))</f>
        <v> </v>
      </c>
      <c r="Q985" s="37" t="str">
        <f>IF($A985="Enter data zone code", " ",IF(ISNA(VLOOKUP($A985,'SIMD 2020v2 DZ lookup data'!$A:$AA,17,FALSE)),"not found",VLOOKUP($A985,'SIMD 2020v2 DZ lookup data'!$A:$AA,17,FALSE)))</f>
        <v> </v>
      </c>
      <c r="R985" s="36" t="str">
        <f>IF($A985="Enter data zone code", " ",IF(ISNA(VLOOKUP($A985,'SIMD 2020v2 DZ lookup data'!$A:$AA,19,FALSE)),"not found",VLOOKUP($A985,'SIMD 2020v2 DZ lookup data'!$A:$AA,19,FALSE)))</f>
        <v> </v>
      </c>
      <c r="S985" s="36" t="str">
        <f>IF($A985="Enter data zone code", " ",IF(ISNA(VLOOKUP($A985,'SIMD 2020v2 DZ lookup data'!$A:$AA,23,FALSE)),"not found",VLOOKUP($A985,'SIMD 2020v2 DZ lookup data'!$A:$AA,23,FALSE)))</f>
        <v> </v>
      </c>
      <c r="T985" s="36" t="str">
        <f>IF($A985="Enter data zone code", " ",IF(ISNA(VLOOKUP($A985,'SIMD 2020v2 DZ lookup data'!$A:$AA,25,FALSE)),"not found",VLOOKUP($A985,'SIMD 2020v2 DZ lookup data'!$A:$AA,25,FALSE)))</f>
        <v> </v>
      </c>
      <c r="U985" s="38" t="str">
        <f>IF($A985="Enter data zone code", " ",IF(ISNA(VLOOKUP($A985,'SIMD 2020v2 DZ lookup data'!$A:$AA,27,FALSE)),"not found",VLOOKUP($A985,'SIMD 2020v2 DZ lookup data'!$A:$AA,27,FALSE)))</f>
        <v> </v>
      </c>
    </row>
    <row r="986" ht="15.75" customHeight="1">
      <c r="A986" s="35" t="s">
        <v>89</v>
      </c>
      <c r="B986" s="36" t="str">
        <f>IF($A986="Enter data zone code", " ",IF(ISNA(VLOOKUP($A986,'SIMD 2020v2 DZ lookup data'!$A:$AA,2,FALSE)),"not found",VLOOKUP($A986,'SIMD 2020v2 DZ lookup data'!$A:$AA,2,FALSE)))</f>
        <v> </v>
      </c>
      <c r="C986" s="36" t="str">
        <f>IF($A986="Enter data zone code", " ",IF(ISNA(VLOOKUP($A986,'SIMD 2020v2 DZ lookup data'!$A:$AA,21,FALSE)),"not found",VLOOKUP($A986,'SIMD 2020v2 DZ lookup data'!$A:$AA,21,FALSE)))</f>
        <v> </v>
      </c>
      <c r="D986" s="29" t="str">
        <f>IF($A986="Enter data zone code", " ",IF(ISNA(VLOOKUP($A986,'SIMD 2020v2 DZ lookup data'!$A:$AA,3,FALSE)),"not found",VLOOKUP($A986,'SIMD 2020v2 DZ lookup data'!$A:$AA,3,FALSE)))</f>
        <v> </v>
      </c>
      <c r="E986" s="29" t="str">
        <f>IF($A986="Enter data zone code", " ",IF(ISNA(VLOOKUP($A986,'SIMD 2020v2 DZ lookup data'!$A:$AA,4,FALSE)),"not found",VLOOKUP($A986,'SIMD 2020v2 DZ lookup data'!$A:$AA,4,FALSE)))</f>
        <v> </v>
      </c>
      <c r="F986" s="29" t="str">
        <f>IF($A986="Enter data zone code", " ",IF(ISNA(VLOOKUP($A986,'SIMD 2020v2 DZ lookup data'!$A:$AA,5,FALSE)),"not found",VLOOKUP($A986,'SIMD 2020v2 DZ lookup data'!$A:$AA,5,FALSE)))</f>
        <v> </v>
      </c>
      <c r="G986" s="29" t="str">
        <f>IF($A986="Enter data zone code", " ",IF(ISNA(VLOOKUP($A986,'SIMD 2020v2 DZ lookup data'!$A:$AA,6,FALSE)),"not found",VLOOKUP($A986,'SIMD 2020v2 DZ lookup data'!$A:$AA,6,FALSE)))</f>
        <v> </v>
      </c>
      <c r="H986" s="30" t="str">
        <f>IF($A986="Enter data zone code", " ",IF(ISNA(VLOOKUP($A986,'SIMD 2020v2 DZ lookup data'!$A:$AA,8,FALSE)),"not found",VLOOKUP($A986,'SIMD 2020v2 DZ lookup data'!$A:$AA,7,FALSE)))</f>
        <v> </v>
      </c>
      <c r="I986" s="30" t="str">
        <f>IF($A986="Enter data zone code", " ",IF(ISNA(VLOOKUP($A986,'SIMD 2020v2 DZ lookup data'!$A:$AA,7,FALSE)),"not found",VLOOKUP($A986,'SIMD 2020v2 DZ lookup data'!$A:$AA,8,FALSE)))</f>
        <v> </v>
      </c>
      <c r="J986" s="30" t="str">
        <f>IF($A986="Enter data zone code", " ",IF(ISNA(VLOOKUP($A986,'SIMD 2020v2 DZ lookup data'!$A:$AA,9,FALSE)),"not found",VLOOKUP($A986,'SIMD 2020v2 DZ lookup data'!$A:$AA,9,FALSE)))</f>
        <v> </v>
      </c>
      <c r="K986" s="30" t="str">
        <f>IF($A986="Enter data zone code", " ",IF(ISNA(VLOOKUP($A986,'SIMD 2020v2 DZ lookup data'!$A:$AA,10,FALSE)),"not found",VLOOKUP($A986,'SIMD 2020v2 DZ lookup data'!$A:$AA,10,FALSE)))</f>
        <v> </v>
      </c>
      <c r="L986" s="30" t="str">
        <f>IF($A986="Enter data zone code", " ",IF(ISNA(VLOOKUP($A986,'SIMD 2020v2 DZ lookup data'!$A:$AA,11,FALSE)),"not found",VLOOKUP($A986,'SIMD 2020v2 DZ lookup data'!$A:$AA,11,FALSE)))</f>
        <v> </v>
      </c>
      <c r="M986" s="30" t="str">
        <f>IF($A986="Enter data zone code", " ",IF(ISNA(VLOOKUP($A986,'SIMD 2020v2 DZ lookup data'!$A:$AA,12,FALSE)),"not found",VLOOKUP($A986,'SIMD 2020v2 DZ lookup data'!$A:$AA,12,FALSE)))</f>
        <v> </v>
      </c>
      <c r="N986" s="30" t="str">
        <f>IF($A986="Enter data zone code", " ",IF(ISNA(VLOOKUP($A986,'SIMD 2020v2 DZ lookup data'!$A:$AA,13,FALSE)),"not found",VLOOKUP($A986,'SIMD 2020v2 DZ lookup data'!$A:$AA,13,FALSE)))</f>
        <v> </v>
      </c>
      <c r="O986" s="31" t="str">
        <f>IF($A986="Enter data zone code", " ",IF(ISNA(VLOOKUP($A986,'SIMD 2020v2 DZ lookup data'!$A:$AA,14,FALSE)),"not found",VLOOKUP($A986,'SIMD 2020v2 DZ lookup data'!$A:$AA,14,FALSE)))</f>
        <v> </v>
      </c>
      <c r="P986" s="31" t="str">
        <f>IF($A986="Enter data zone code", " ",IF(ISNA(VLOOKUP($A986,'SIMD 2020v2 DZ lookup data'!$A:$AA,15,FALSE)),"not found",VLOOKUP($A986,'SIMD 2020v2 DZ lookup data'!$A:$AA,15,FALSE)))</f>
        <v> </v>
      </c>
      <c r="Q986" s="37" t="str">
        <f>IF($A986="Enter data zone code", " ",IF(ISNA(VLOOKUP($A986,'SIMD 2020v2 DZ lookup data'!$A:$AA,17,FALSE)),"not found",VLOOKUP($A986,'SIMD 2020v2 DZ lookup data'!$A:$AA,17,FALSE)))</f>
        <v> </v>
      </c>
      <c r="R986" s="36" t="str">
        <f>IF($A986="Enter data zone code", " ",IF(ISNA(VLOOKUP($A986,'SIMD 2020v2 DZ lookup data'!$A:$AA,19,FALSE)),"not found",VLOOKUP($A986,'SIMD 2020v2 DZ lookup data'!$A:$AA,19,FALSE)))</f>
        <v> </v>
      </c>
      <c r="S986" s="36" t="str">
        <f>IF($A986="Enter data zone code", " ",IF(ISNA(VLOOKUP($A986,'SIMD 2020v2 DZ lookup data'!$A:$AA,23,FALSE)),"not found",VLOOKUP($A986,'SIMD 2020v2 DZ lookup data'!$A:$AA,23,FALSE)))</f>
        <v> </v>
      </c>
      <c r="T986" s="36" t="str">
        <f>IF($A986="Enter data zone code", " ",IF(ISNA(VLOOKUP($A986,'SIMD 2020v2 DZ lookup data'!$A:$AA,25,FALSE)),"not found",VLOOKUP($A986,'SIMD 2020v2 DZ lookup data'!$A:$AA,25,FALSE)))</f>
        <v> </v>
      </c>
      <c r="U986" s="38" t="str">
        <f>IF($A986="Enter data zone code", " ",IF(ISNA(VLOOKUP($A986,'SIMD 2020v2 DZ lookup data'!$A:$AA,27,FALSE)),"not found",VLOOKUP($A986,'SIMD 2020v2 DZ lookup data'!$A:$AA,27,FALSE)))</f>
        <v> </v>
      </c>
    </row>
    <row r="987" ht="15.75" customHeight="1">
      <c r="A987" s="35" t="s">
        <v>89</v>
      </c>
      <c r="B987" s="36" t="str">
        <f>IF($A987="Enter data zone code", " ",IF(ISNA(VLOOKUP($A987,'SIMD 2020v2 DZ lookup data'!$A:$AA,2,FALSE)),"not found",VLOOKUP($A987,'SIMD 2020v2 DZ lookup data'!$A:$AA,2,FALSE)))</f>
        <v> </v>
      </c>
      <c r="C987" s="36" t="str">
        <f>IF($A987="Enter data zone code", " ",IF(ISNA(VLOOKUP($A987,'SIMD 2020v2 DZ lookup data'!$A:$AA,21,FALSE)),"not found",VLOOKUP($A987,'SIMD 2020v2 DZ lookup data'!$A:$AA,21,FALSE)))</f>
        <v> </v>
      </c>
      <c r="D987" s="29" t="str">
        <f>IF($A987="Enter data zone code", " ",IF(ISNA(VLOOKUP($A987,'SIMD 2020v2 DZ lookup data'!$A:$AA,3,FALSE)),"not found",VLOOKUP($A987,'SIMD 2020v2 DZ lookup data'!$A:$AA,3,FALSE)))</f>
        <v> </v>
      </c>
      <c r="E987" s="29" t="str">
        <f>IF($A987="Enter data zone code", " ",IF(ISNA(VLOOKUP($A987,'SIMD 2020v2 DZ lookup data'!$A:$AA,4,FALSE)),"not found",VLOOKUP($A987,'SIMD 2020v2 DZ lookup data'!$A:$AA,4,FALSE)))</f>
        <v> </v>
      </c>
      <c r="F987" s="29" t="str">
        <f>IF($A987="Enter data zone code", " ",IF(ISNA(VLOOKUP($A987,'SIMD 2020v2 DZ lookup data'!$A:$AA,5,FALSE)),"not found",VLOOKUP($A987,'SIMD 2020v2 DZ lookup data'!$A:$AA,5,FALSE)))</f>
        <v> </v>
      </c>
      <c r="G987" s="29" t="str">
        <f>IF($A987="Enter data zone code", " ",IF(ISNA(VLOOKUP($A987,'SIMD 2020v2 DZ lookup data'!$A:$AA,6,FALSE)),"not found",VLOOKUP($A987,'SIMD 2020v2 DZ lookup data'!$A:$AA,6,FALSE)))</f>
        <v> </v>
      </c>
      <c r="H987" s="30" t="str">
        <f>IF($A987="Enter data zone code", " ",IF(ISNA(VLOOKUP($A987,'SIMD 2020v2 DZ lookup data'!$A:$AA,8,FALSE)),"not found",VLOOKUP($A987,'SIMD 2020v2 DZ lookup data'!$A:$AA,7,FALSE)))</f>
        <v> </v>
      </c>
      <c r="I987" s="30" t="str">
        <f>IF($A987="Enter data zone code", " ",IF(ISNA(VLOOKUP($A987,'SIMD 2020v2 DZ lookup data'!$A:$AA,7,FALSE)),"not found",VLOOKUP($A987,'SIMD 2020v2 DZ lookup data'!$A:$AA,8,FALSE)))</f>
        <v> </v>
      </c>
      <c r="J987" s="30" t="str">
        <f>IF($A987="Enter data zone code", " ",IF(ISNA(VLOOKUP($A987,'SIMD 2020v2 DZ lookup data'!$A:$AA,9,FALSE)),"not found",VLOOKUP($A987,'SIMD 2020v2 DZ lookup data'!$A:$AA,9,FALSE)))</f>
        <v> </v>
      </c>
      <c r="K987" s="30" t="str">
        <f>IF($A987="Enter data zone code", " ",IF(ISNA(VLOOKUP($A987,'SIMD 2020v2 DZ lookup data'!$A:$AA,10,FALSE)),"not found",VLOOKUP($A987,'SIMD 2020v2 DZ lookup data'!$A:$AA,10,FALSE)))</f>
        <v> </v>
      </c>
      <c r="L987" s="30" t="str">
        <f>IF($A987="Enter data zone code", " ",IF(ISNA(VLOOKUP($A987,'SIMD 2020v2 DZ lookup data'!$A:$AA,11,FALSE)),"not found",VLOOKUP($A987,'SIMD 2020v2 DZ lookup data'!$A:$AA,11,FALSE)))</f>
        <v> </v>
      </c>
      <c r="M987" s="30" t="str">
        <f>IF($A987="Enter data zone code", " ",IF(ISNA(VLOOKUP($A987,'SIMD 2020v2 DZ lookup data'!$A:$AA,12,FALSE)),"not found",VLOOKUP($A987,'SIMD 2020v2 DZ lookup data'!$A:$AA,12,FALSE)))</f>
        <v> </v>
      </c>
      <c r="N987" s="30" t="str">
        <f>IF($A987="Enter data zone code", " ",IF(ISNA(VLOOKUP($A987,'SIMD 2020v2 DZ lookup data'!$A:$AA,13,FALSE)),"not found",VLOOKUP($A987,'SIMD 2020v2 DZ lookup data'!$A:$AA,13,FALSE)))</f>
        <v> </v>
      </c>
      <c r="O987" s="31" t="str">
        <f>IF($A987="Enter data zone code", " ",IF(ISNA(VLOOKUP($A987,'SIMD 2020v2 DZ lookup data'!$A:$AA,14,FALSE)),"not found",VLOOKUP($A987,'SIMD 2020v2 DZ lookup data'!$A:$AA,14,FALSE)))</f>
        <v> </v>
      </c>
      <c r="P987" s="31" t="str">
        <f>IF($A987="Enter data zone code", " ",IF(ISNA(VLOOKUP($A987,'SIMD 2020v2 DZ lookup data'!$A:$AA,15,FALSE)),"not found",VLOOKUP($A987,'SIMD 2020v2 DZ lookup data'!$A:$AA,15,FALSE)))</f>
        <v> </v>
      </c>
      <c r="Q987" s="37" t="str">
        <f>IF($A987="Enter data zone code", " ",IF(ISNA(VLOOKUP($A987,'SIMD 2020v2 DZ lookup data'!$A:$AA,17,FALSE)),"not found",VLOOKUP($A987,'SIMD 2020v2 DZ lookup data'!$A:$AA,17,FALSE)))</f>
        <v> </v>
      </c>
      <c r="R987" s="36" t="str">
        <f>IF($A987="Enter data zone code", " ",IF(ISNA(VLOOKUP($A987,'SIMD 2020v2 DZ lookup data'!$A:$AA,19,FALSE)),"not found",VLOOKUP($A987,'SIMD 2020v2 DZ lookup data'!$A:$AA,19,FALSE)))</f>
        <v> </v>
      </c>
      <c r="S987" s="36" t="str">
        <f>IF($A987="Enter data zone code", " ",IF(ISNA(VLOOKUP($A987,'SIMD 2020v2 DZ lookup data'!$A:$AA,23,FALSE)),"not found",VLOOKUP($A987,'SIMD 2020v2 DZ lookup data'!$A:$AA,23,FALSE)))</f>
        <v> </v>
      </c>
      <c r="T987" s="36" t="str">
        <f>IF($A987="Enter data zone code", " ",IF(ISNA(VLOOKUP($A987,'SIMD 2020v2 DZ lookup data'!$A:$AA,25,FALSE)),"not found",VLOOKUP($A987,'SIMD 2020v2 DZ lookup data'!$A:$AA,25,FALSE)))</f>
        <v> </v>
      </c>
      <c r="U987" s="38" t="str">
        <f>IF($A987="Enter data zone code", " ",IF(ISNA(VLOOKUP($A987,'SIMD 2020v2 DZ lookup data'!$A:$AA,27,FALSE)),"not found",VLOOKUP($A987,'SIMD 2020v2 DZ lookup data'!$A:$AA,27,FALSE)))</f>
        <v> </v>
      </c>
    </row>
    <row r="988" ht="15.75" customHeight="1">
      <c r="A988" s="35" t="s">
        <v>89</v>
      </c>
      <c r="B988" s="36" t="str">
        <f>IF($A988="Enter data zone code", " ",IF(ISNA(VLOOKUP($A988,'SIMD 2020v2 DZ lookup data'!$A:$AA,2,FALSE)),"not found",VLOOKUP($A988,'SIMD 2020v2 DZ lookup data'!$A:$AA,2,FALSE)))</f>
        <v> </v>
      </c>
      <c r="C988" s="36" t="str">
        <f>IF($A988="Enter data zone code", " ",IF(ISNA(VLOOKUP($A988,'SIMD 2020v2 DZ lookup data'!$A:$AA,21,FALSE)),"not found",VLOOKUP($A988,'SIMD 2020v2 DZ lookup data'!$A:$AA,21,FALSE)))</f>
        <v> </v>
      </c>
      <c r="D988" s="29" t="str">
        <f>IF($A988="Enter data zone code", " ",IF(ISNA(VLOOKUP($A988,'SIMD 2020v2 DZ lookup data'!$A:$AA,3,FALSE)),"not found",VLOOKUP($A988,'SIMD 2020v2 DZ lookup data'!$A:$AA,3,FALSE)))</f>
        <v> </v>
      </c>
      <c r="E988" s="29" t="str">
        <f>IF($A988="Enter data zone code", " ",IF(ISNA(VLOOKUP($A988,'SIMD 2020v2 DZ lookup data'!$A:$AA,4,FALSE)),"not found",VLOOKUP($A988,'SIMD 2020v2 DZ lookup data'!$A:$AA,4,FALSE)))</f>
        <v> </v>
      </c>
      <c r="F988" s="29" t="str">
        <f>IF($A988="Enter data zone code", " ",IF(ISNA(VLOOKUP($A988,'SIMD 2020v2 DZ lookup data'!$A:$AA,5,FALSE)),"not found",VLOOKUP($A988,'SIMD 2020v2 DZ lookup data'!$A:$AA,5,FALSE)))</f>
        <v> </v>
      </c>
      <c r="G988" s="29" t="str">
        <f>IF($A988="Enter data zone code", " ",IF(ISNA(VLOOKUP($A988,'SIMD 2020v2 DZ lookup data'!$A:$AA,6,FALSE)),"not found",VLOOKUP($A988,'SIMD 2020v2 DZ lookup data'!$A:$AA,6,FALSE)))</f>
        <v> </v>
      </c>
      <c r="H988" s="30" t="str">
        <f>IF($A988="Enter data zone code", " ",IF(ISNA(VLOOKUP($A988,'SIMD 2020v2 DZ lookup data'!$A:$AA,8,FALSE)),"not found",VLOOKUP($A988,'SIMD 2020v2 DZ lookup data'!$A:$AA,7,FALSE)))</f>
        <v> </v>
      </c>
      <c r="I988" s="30" t="str">
        <f>IF($A988="Enter data zone code", " ",IF(ISNA(VLOOKUP($A988,'SIMD 2020v2 DZ lookup data'!$A:$AA,7,FALSE)),"not found",VLOOKUP($A988,'SIMD 2020v2 DZ lookup data'!$A:$AA,8,FALSE)))</f>
        <v> </v>
      </c>
      <c r="J988" s="30" t="str">
        <f>IF($A988="Enter data zone code", " ",IF(ISNA(VLOOKUP($A988,'SIMD 2020v2 DZ lookup data'!$A:$AA,9,FALSE)),"not found",VLOOKUP($A988,'SIMD 2020v2 DZ lookup data'!$A:$AA,9,FALSE)))</f>
        <v> </v>
      </c>
      <c r="K988" s="30" t="str">
        <f>IF($A988="Enter data zone code", " ",IF(ISNA(VLOOKUP($A988,'SIMD 2020v2 DZ lookup data'!$A:$AA,10,FALSE)),"not found",VLOOKUP($A988,'SIMD 2020v2 DZ lookup data'!$A:$AA,10,FALSE)))</f>
        <v> </v>
      </c>
      <c r="L988" s="30" t="str">
        <f>IF($A988="Enter data zone code", " ",IF(ISNA(VLOOKUP($A988,'SIMD 2020v2 DZ lookup data'!$A:$AA,11,FALSE)),"not found",VLOOKUP($A988,'SIMD 2020v2 DZ lookup data'!$A:$AA,11,FALSE)))</f>
        <v> </v>
      </c>
      <c r="M988" s="30" t="str">
        <f>IF($A988="Enter data zone code", " ",IF(ISNA(VLOOKUP($A988,'SIMD 2020v2 DZ lookup data'!$A:$AA,12,FALSE)),"not found",VLOOKUP($A988,'SIMD 2020v2 DZ lookup data'!$A:$AA,12,FALSE)))</f>
        <v> </v>
      </c>
      <c r="N988" s="30" t="str">
        <f>IF($A988="Enter data zone code", " ",IF(ISNA(VLOOKUP($A988,'SIMD 2020v2 DZ lookup data'!$A:$AA,13,FALSE)),"not found",VLOOKUP($A988,'SIMD 2020v2 DZ lookup data'!$A:$AA,13,FALSE)))</f>
        <v> </v>
      </c>
      <c r="O988" s="31" t="str">
        <f>IF($A988="Enter data zone code", " ",IF(ISNA(VLOOKUP($A988,'SIMD 2020v2 DZ lookup data'!$A:$AA,14,FALSE)),"not found",VLOOKUP($A988,'SIMD 2020v2 DZ lookup data'!$A:$AA,14,FALSE)))</f>
        <v> </v>
      </c>
      <c r="P988" s="31" t="str">
        <f>IF($A988="Enter data zone code", " ",IF(ISNA(VLOOKUP($A988,'SIMD 2020v2 DZ lookup data'!$A:$AA,15,FALSE)),"not found",VLOOKUP($A988,'SIMD 2020v2 DZ lookup data'!$A:$AA,15,FALSE)))</f>
        <v> </v>
      </c>
      <c r="Q988" s="37" t="str">
        <f>IF($A988="Enter data zone code", " ",IF(ISNA(VLOOKUP($A988,'SIMD 2020v2 DZ lookup data'!$A:$AA,17,FALSE)),"not found",VLOOKUP($A988,'SIMD 2020v2 DZ lookup data'!$A:$AA,17,FALSE)))</f>
        <v> </v>
      </c>
      <c r="R988" s="36" t="str">
        <f>IF($A988="Enter data zone code", " ",IF(ISNA(VLOOKUP($A988,'SIMD 2020v2 DZ lookup data'!$A:$AA,19,FALSE)),"not found",VLOOKUP($A988,'SIMD 2020v2 DZ lookup data'!$A:$AA,19,FALSE)))</f>
        <v> </v>
      </c>
      <c r="S988" s="36" t="str">
        <f>IF($A988="Enter data zone code", " ",IF(ISNA(VLOOKUP($A988,'SIMD 2020v2 DZ lookup data'!$A:$AA,23,FALSE)),"not found",VLOOKUP($A988,'SIMD 2020v2 DZ lookup data'!$A:$AA,23,FALSE)))</f>
        <v> </v>
      </c>
      <c r="T988" s="36" t="str">
        <f>IF($A988="Enter data zone code", " ",IF(ISNA(VLOOKUP($A988,'SIMD 2020v2 DZ lookup data'!$A:$AA,25,FALSE)),"not found",VLOOKUP($A988,'SIMD 2020v2 DZ lookup data'!$A:$AA,25,FALSE)))</f>
        <v> </v>
      </c>
      <c r="U988" s="38" t="str">
        <f>IF($A988="Enter data zone code", " ",IF(ISNA(VLOOKUP($A988,'SIMD 2020v2 DZ lookup data'!$A:$AA,27,FALSE)),"not found",VLOOKUP($A988,'SIMD 2020v2 DZ lookup data'!$A:$AA,27,FALSE)))</f>
        <v> </v>
      </c>
    </row>
    <row r="989" ht="15.75" customHeight="1">
      <c r="A989" s="35" t="s">
        <v>89</v>
      </c>
      <c r="B989" s="36" t="str">
        <f>IF($A989="Enter data zone code", " ",IF(ISNA(VLOOKUP($A989,'SIMD 2020v2 DZ lookup data'!$A:$AA,2,FALSE)),"not found",VLOOKUP($A989,'SIMD 2020v2 DZ lookup data'!$A:$AA,2,FALSE)))</f>
        <v> </v>
      </c>
      <c r="C989" s="36" t="str">
        <f>IF($A989="Enter data zone code", " ",IF(ISNA(VLOOKUP($A989,'SIMD 2020v2 DZ lookup data'!$A:$AA,21,FALSE)),"not found",VLOOKUP($A989,'SIMD 2020v2 DZ lookup data'!$A:$AA,21,FALSE)))</f>
        <v> </v>
      </c>
      <c r="D989" s="29" t="str">
        <f>IF($A989="Enter data zone code", " ",IF(ISNA(VLOOKUP($A989,'SIMD 2020v2 DZ lookup data'!$A:$AA,3,FALSE)),"not found",VLOOKUP($A989,'SIMD 2020v2 DZ lookup data'!$A:$AA,3,FALSE)))</f>
        <v> </v>
      </c>
      <c r="E989" s="29" t="str">
        <f>IF($A989="Enter data zone code", " ",IF(ISNA(VLOOKUP($A989,'SIMD 2020v2 DZ lookup data'!$A:$AA,4,FALSE)),"not found",VLOOKUP($A989,'SIMD 2020v2 DZ lookup data'!$A:$AA,4,FALSE)))</f>
        <v> </v>
      </c>
      <c r="F989" s="29" t="str">
        <f>IF($A989="Enter data zone code", " ",IF(ISNA(VLOOKUP($A989,'SIMD 2020v2 DZ lookup data'!$A:$AA,5,FALSE)),"not found",VLOOKUP($A989,'SIMD 2020v2 DZ lookup data'!$A:$AA,5,FALSE)))</f>
        <v> </v>
      </c>
      <c r="G989" s="29" t="str">
        <f>IF($A989="Enter data zone code", " ",IF(ISNA(VLOOKUP($A989,'SIMD 2020v2 DZ lookup data'!$A:$AA,6,FALSE)),"not found",VLOOKUP($A989,'SIMD 2020v2 DZ lookup data'!$A:$AA,6,FALSE)))</f>
        <v> </v>
      </c>
      <c r="H989" s="30" t="str">
        <f>IF($A989="Enter data zone code", " ",IF(ISNA(VLOOKUP($A989,'SIMD 2020v2 DZ lookup data'!$A:$AA,8,FALSE)),"not found",VLOOKUP($A989,'SIMD 2020v2 DZ lookup data'!$A:$AA,7,FALSE)))</f>
        <v> </v>
      </c>
      <c r="I989" s="30" t="str">
        <f>IF($A989="Enter data zone code", " ",IF(ISNA(VLOOKUP($A989,'SIMD 2020v2 DZ lookup data'!$A:$AA,7,FALSE)),"not found",VLOOKUP($A989,'SIMD 2020v2 DZ lookup data'!$A:$AA,8,FALSE)))</f>
        <v> </v>
      </c>
      <c r="J989" s="30" t="str">
        <f>IF($A989="Enter data zone code", " ",IF(ISNA(VLOOKUP($A989,'SIMD 2020v2 DZ lookup data'!$A:$AA,9,FALSE)),"not found",VLOOKUP($A989,'SIMD 2020v2 DZ lookup data'!$A:$AA,9,FALSE)))</f>
        <v> </v>
      </c>
      <c r="K989" s="30" t="str">
        <f>IF($A989="Enter data zone code", " ",IF(ISNA(VLOOKUP($A989,'SIMD 2020v2 DZ lookup data'!$A:$AA,10,FALSE)),"not found",VLOOKUP($A989,'SIMD 2020v2 DZ lookup data'!$A:$AA,10,FALSE)))</f>
        <v> </v>
      </c>
      <c r="L989" s="30" t="str">
        <f>IF($A989="Enter data zone code", " ",IF(ISNA(VLOOKUP($A989,'SIMD 2020v2 DZ lookup data'!$A:$AA,11,FALSE)),"not found",VLOOKUP($A989,'SIMD 2020v2 DZ lookup data'!$A:$AA,11,FALSE)))</f>
        <v> </v>
      </c>
      <c r="M989" s="30" t="str">
        <f>IF($A989="Enter data zone code", " ",IF(ISNA(VLOOKUP($A989,'SIMD 2020v2 DZ lookup data'!$A:$AA,12,FALSE)),"not found",VLOOKUP($A989,'SIMD 2020v2 DZ lookup data'!$A:$AA,12,FALSE)))</f>
        <v> </v>
      </c>
      <c r="N989" s="30" t="str">
        <f>IF($A989="Enter data zone code", " ",IF(ISNA(VLOOKUP($A989,'SIMD 2020v2 DZ lookup data'!$A:$AA,13,FALSE)),"not found",VLOOKUP($A989,'SIMD 2020v2 DZ lookup data'!$A:$AA,13,FALSE)))</f>
        <v> </v>
      </c>
      <c r="O989" s="31" t="str">
        <f>IF($A989="Enter data zone code", " ",IF(ISNA(VLOOKUP($A989,'SIMD 2020v2 DZ lookup data'!$A:$AA,14,FALSE)),"not found",VLOOKUP($A989,'SIMD 2020v2 DZ lookup data'!$A:$AA,14,FALSE)))</f>
        <v> </v>
      </c>
      <c r="P989" s="31" t="str">
        <f>IF($A989="Enter data zone code", " ",IF(ISNA(VLOOKUP($A989,'SIMD 2020v2 DZ lookup data'!$A:$AA,15,FALSE)),"not found",VLOOKUP($A989,'SIMD 2020v2 DZ lookup data'!$A:$AA,15,FALSE)))</f>
        <v> </v>
      </c>
      <c r="Q989" s="37" t="str">
        <f>IF($A989="Enter data zone code", " ",IF(ISNA(VLOOKUP($A989,'SIMD 2020v2 DZ lookup data'!$A:$AA,17,FALSE)),"not found",VLOOKUP($A989,'SIMD 2020v2 DZ lookup data'!$A:$AA,17,FALSE)))</f>
        <v> </v>
      </c>
      <c r="R989" s="36" t="str">
        <f>IF($A989="Enter data zone code", " ",IF(ISNA(VLOOKUP($A989,'SIMD 2020v2 DZ lookup data'!$A:$AA,19,FALSE)),"not found",VLOOKUP($A989,'SIMD 2020v2 DZ lookup data'!$A:$AA,19,FALSE)))</f>
        <v> </v>
      </c>
      <c r="S989" s="36" t="str">
        <f>IF($A989="Enter data zone code", " ",IF(ISNA(VLOOKUP($A989,'SIMD 2020v2 DZ lookup data'!$A:$AA,23,FALSE)),"not found",VLOOKUP($A989,'SIMD 2020v2 DZ lookup data'!$A:$AA,23,FALSE)))</f>
        <v> </v>
      </c>
      <c r="T989" s="36" t="str">
        <f>IF($A989="Enter data zone code", " ",IF(ISNA(VLOOKUP($A989,'SIMD 2020v2 DZ lookup data'!$A:$AA,25,FALSE)),"not found",VLOOKUP($A989,'SIMD 2020v2 DZ lookup data'!$A:$AA,25,FALSE)))</f>
        <v> </v>
      </c>
      <c r="U989" s="38" t="str">
        <f>IF($A989="Enter data zone code", " ",IF(ISNA(VLOOKUP($A989,'SIMD 2020v2 DZ lookup data'!$A:$AA,27,FALSE)),"not found",VLOOKUP($A989,'SIMD 2020v2 DZ lookup data'!$A:$AA,27,FALSE)))</f>
        <v> </v>
      </c>
    </row>
    <row r="990" ht="15.75" customHeight="1">
      <c r="A990" s="35" t="s">
        <v>89</v>
      </c>
      <c r="B990" s="36" t="str">
        <f>IF($A990="Enter data zone code", " ",IF(ISNA(VLOOKUP($A990,'SIMD 2020v2 DZ lookup data'!$A:$AA,2,FALSE)),"not found",VLOOKUP($A990,'SIMD 2020v2 DZ lookup data'!$A:$AA,2,FALSE)))</f>
        <v> </v>
      </c>
      <c r="C990" s="36" t="str">
        <f>IF($A990="Enter data zone code", " ",IF(ISNA(VLOOKUP($A990,'SIMD 2020v2 DZ lookup data'!$A:$AA,21,FALSE)),"not found",VLOOKUP($A990,'SIMD 2020v2 DZ lookup data'!$A:$AA,21,FALSE)))</f>
        <v> </v>
      </c>
      <c r="D990" s="29" t="str">
        <f>IF($A990="Enter data zone code", " ",IF(ISNA(VLOOKUP($A990,'SIMD 2020v2 DZ lookup data'!$A:$AA,3,FALSE)),"not found",VLOOKUP($A990,'SIMD 2020v2 DZ lookup data'!$A:$AA,3,FALSE)))</f>
        <v> </v>
      </c>
      <c r="E990" s="29" t="str">
        <f>IF($A990="Enter data zone code", " ",IF(ISNA(VLOOKUP($A990,'SIMD 2020v2 DZ lookup data'!$A:$AA,4,FALSE)),"not found",VLOOKUP($A990,'SIMD 2020v2 DZ lookup data'!$A:$AA,4,FALSE)))</f>
        <v> </v>
      </c>
      <c r="F990" s="29" t="str">
        <f>IF($A990="Enter data zone code", " ",IF(ISNA(VLOOKUP($A990,'SIMD 2020v2 DZ lookup data'!$A:$AA,5,FALSE)),"not found",VLOOKUP($A990,'SIMD 2020v2 DZ lookup data'!$A:$AA,5,FALSE)))</f>
        <v> </v>
      </c>
      <c r="G990" s="29" t="str">
        <f>IF($A990="Enter data zone code", " ",IF(ISNA(VLOOKUP($A990,'SIMD 2020v2 DZ lookup data'!$A:$AA,6,FALSE)),"not found",VLOOKUP($A990,'SIMD 2020v2 DZ lookup data'!$A:$AA,6,FALSE)))</f>
        <v> </v>
      </c>
      <c r="H990" s="30" t="str">
        <f>IF($A990="Enter data zone code", " ",IF(ISNA(VLOOKUP($A990,'SIMD 2020v2 DZ lookup data'!$A:$AA,8,FALSE)),"not found",VLOOKUP($A990,'SIMD 2020v2 DZ lookup data'!$A:$AA,7,FALSE)))</f>
        <v> </v>
      </c>
      <c r="I990" s="30" t="str">
        <f>IF($A990="Enter data zone code", " ",IF(ISNA(VLOOKUP($A990,'SIMD 2020v2 DZ lookup data'!$A:$AA,7,FALSE)),"not found",VLOOKUP($A990,'SIMD 2020v2 DZ lookup data'!$A:$AA,8,FALSE)))</f>
        <v> </v>
      </c>
      <c r="J990" s="30" t="str">
        <f>IF($A990="Enter data zone code", " ",IF(ISNA(VLOOKUP($A990,'SIMD 2020v2 DZ lookup data'!$A:$AA,9,FALSE)),"not found",VLOOKUP($A990,'SIMD 2020v2 DZ lookup data'!$A:$AA,9,FALSE)))</f>
        <v> </v>
      </c>
      <c r="K990" s="30" t="str">
        <f>IF($A990="Enter data zone code", " ",IF(ISNA(VLOOKUP($A990,'SIMD 2020v2 DZ lookup data'!$A:$AA,10,FALSE)),"not found",VLOOKUP($A990,'SIMD 2020v2 DZ lookup data'!$A:$AA,10,FALSE)))</f>
        <v> </v>
      </c>
      <c r="L990" s="30" t="str">
        <f>IF($A990="Enter data zone code", " ",IF(ISNA(VLOOKUP($A990,'SIMD 2020v2 DZ lookup data'!$A:$AA,11,FALSE)),"not found",VLOOKUP($A990,'SIMD 2020v2 DZ lookup data'!$A:$AA,11,FALSE)))</f>
        <v> </v>
      </c>
      <c r="M990" s="30" t="str">
        <f>IF($A990="Enter data zone code", " ",IF(ISNA(VLOOKUP($A990,'SIMD 2020v2 DZ lookup data'!$A:$AA,12,FALSE)),"not found",VLOOKUP($A990,'SIMD 2020v2 DZ lookup data'!$A:$AA,12,FALSE)))</f>
        <v> </v>
      </c>
      <c r="N990" s="30" t="str">
        <f>IF($A990="Enter data zone code", " ",IF(ISNA(VLOOKUP($A990,'SIMD 2020v2 DZ lookup data'!$A:$AA,13,FALSE)),"not found",VLOOKUP($A990,'SIMD 2020v2 DZ lookup data'!$A:$AA,13,FALSE)))</f>
        <v> </v>
      </c>
      <c r="O990" s="31" t="str">
        <f>IF($A990="Enter data zone code", " ",IF(ISNA(VLOOKUP($A990,'SIMD 2020v2 DZ lookup data'!$A:$AA,14,FALSE)),"not found",VLOOKUP($A990,'SIMD 2020v2 DZ lookup data'!$A:$AA,14,FALSE)))</f>
        <v> </v>
      </c>
      <c r="P990" s="31" t="str">
        <f>IF($A990="Enter data zone code", " ",IF(ISNA(VLOOKUP($A990,'SIMD 2020v2 DZ lookup data'!$A:$AA,15,FALSE)),"not found",VLOOKUP($A990,'SIMD 2020v2 DZ lookup data'!$A:$AA,15,FALSE)))</f>
        <v> </v>
      </c>
      <c r="Q990" s="37" t="str">
        <f>IF($A990="Enter data zone code", " ",IF(ISNA(VLOOKUP($A990,'SIMD 2020v2 DZ lookup data'!$A:$AA,17,FALSE)),"not found",VLOOKUP($A990,'SIMD 2020v2 DZ lookup data'!$A:$AA,17,FALSE)))</f>
        <v> </v>
      </c>
      <c r="R990" s="36" t="str">
        <f>IF($A990="Enter data zone code", " ",IF(ISNA(VLOOKUP($A990,'SIMD 2020v2 DZ lookup data'!$A:$AA,19,FALSE)),"not found",VLOOKUP($A990,'SIMD 2020v2 DZ lookup data'!$A:$AA,19,FALSE)))</f>
        <v> </v>
      </c>
      <c r="S990" s="36" t="str">
        <f>IF($A990="Enter data zone code", " ",IF(ISNA(VLOOKUP($A990,'SIMD 2020v2 DZ lookup data'!$A:$AA,23,FALSE)),"not found",VLOOKUP($A990,'SIMD 2020v2 DZ lookup data'!$A:$AA,23,FALSE)))</f>
        <v> </v>
      </c>
      <c r="T990" s="36" t="str">
        <f>IF($A990="Enter data zone code", " ",IF(ISNA(VLOOKUP($A990,'SIMD 2020v2 DZ lookup data'!$A:$AA,25,FALSE)),"not found",VLOOKUP($A990,'SIMD 2020v2 DZ lookup data'!$A:$AA,25,FALSE)))</f>
        <v> </v>
      </c>
      <c r="U990" s="38" t="str">
        <f>IF($A990="Enter data zone code", " ",IF(ISNA(VLOOKUP($A990,'SIMD 2020v2 DZ lookup data'!$A:$AA,27,FALSE)),"not found",VLOOKUP($A990,'SIMD 2020v2 DZ lookup data'!$A:$AA,27,FALSE)))</f>
        <v> </v>
      </c>
    </row>
    <row r="991" ht="15.75" customHeight="1">
      <c r="A991" s="35" t="s">
        <v>89</v>
      </c>
      <c r="B991" s="36" t="str">
        <f>IF($A991="Enter data zone code", " ",IF(ISNA(VLOOKUP($A991,'SIMD 2020v2 DZ lookup data'!$A:$AA,2,FALSE)),"not found",VLOOKUP($A991,'SIMD 2020v2 DZ lookup data'!$A:$AA,2,FALSE)))</f>
        <v> </v>
      </c>
      <c r="C991" s="36" t="str">
        <f>IF($A991="Enter data zone code", " ",IF(ISNA(VLOOKUP($A991,'SIMD 2020v2 DZ lookup data'!$A:$AA,21,FALSE)),"not found",VLOOKUP($A991,'SIMD 2020v2 DZ lookup data'!$A:$AA,21,FALSE)))</f>
        <v> </v>
      </c>
      <c r="D991" s="29" t="str">
        <f>IF($A991="Enter data zone code", " ",IF(ISNA(VLOOKUP($A991,'SIMD 2020v2 DZ lookup data'!$A:$AA,3,FALSE)),"not found",VLOOKUP($A991,'SIMD 2020v2 DZ lookup data'!$A:$AA,3,FALSE)))</f>
        <v> </v>
      </c>
      <c r="E991" s="29" t="str">
        <f>IF($A991="Enter data zone code", " ",IF(ISNA(VLOOKUP($A991,'SIMD 2020v2 DZ lookup data'!$A:$AA,4,FALSE)),"not found",VLOOKUP($A991,'SIMD 2020v2 DZ lookup data'!$A:$AA,4,FALSE)))</f>
        <v> </v>
      </c>
      <c r="F991" s="29" t="str">
        <f>IF($A991="Enter data zone code", " ",IF(ISNA(VLOOKUP($A991,'SIMD 2020v2 DZ lookup data'!$A:$AA,5,FALSE)),"not found",VLOOKUP($A991,'SIMD 2020v2 DZ lookup data'!$A:$AA,5,FALSE)))</f>
        <v> </v>
      </c>
      <c r="G991" s="29" t="str">
        <f>IF($A991="Enter data zone code", " ",IF(ISNA(VLOOKUP($A991,'SIMD 2020v2 DZ lookup data'!$A:$AA,6,FALSE)),"not found",VLOOKUP($A991,'SIMD 2020v2 DZ lookup data'!$A:$AA,6,FALSE)))</f>
        <v> </v>
      </c>
      <c r="H991" s="30" t="str">
        <f>IF($A991="Enter data zone code", " ",IF(ISNA(VLOOKUP($A991,'SIMD 2020v2 DZ lookup data'!$A:$AA,8,FALSE)),"not found",VLOOKUP($A991,'SIMD 2020v2 DZ lookup data'!$A:$AA,7,FALSE)))</f>
        <v> </v>
      </c>
      <c r="I991" s="30" t="str">
        <f>IF($A991="Enter data zone code", " ",IF(ISNA(VLOOKUP($A991,'SIMD 2020v2 DZ lookup data'!$A:$AA,7,FALSE)),"not found",VLOOKUP($A991,'SIMD 2020v2 DZ lookup data'!$A:$AA,8,FALSE)))</f>
        <v> </v>
      </c>
      <c r="J991" s="30" t="str">
        <f>IF($A991="Enter data zone code", " ",IF(ISNA(VLOOKUP($A991,'SIMD 2020v2 DZ lookup data'!$A:$AA,9,FALSE)),"not found",VLOOKUP($A991,'SIMD 2020v2 DZ lookup data'!$A:$AA,9,FALSE)))</f>
        <v> </v>
      </c>
      <c r="K991" s="30" t="str">
        <f>IF($A991="Enter data zone code", " ",IF(ISNA(VLOOKUP($A991,'SIMD 2020v2 DZ lookup data'!$A:$AA,10,FALSE)),"not found",VLOOKUP($A991,'SIMD 2020v2 DZ lookup data'!$A:$AA,10,FALSE)))</f>
        <v> </v>
      </c>
      <c r="L991" s="30" t="str">
        <f>IF($A991="Enter data zone code", " ",IF(ISNA(VLOOKUP($A991,'SIMD 2020v2 DZ lookup data'!$A:$AA,11,FALSE)),"not found",VLOOKUP($A991,'SIMD 2020v2 DZ lookup data'!$A:$AA,11,FALSE)))</f>
        <v> </v>
      </c>
      <c r="M991" s="30" t="str">
        <f>IF($A991="Enter data zone code", " ",IF(ISNA(VLOOKUP($A991,'SIMD 2020v2 DZ lookup data'!$A:$AA,12,FALSE)),"not found",VLOOKUP($A991,'SIMD 2020v2 DZ lookup data'!$A:$AA,12,FALSE)))</f>
        <v> </v>
      </c>
      <c r="N991" s="30" t="str">
        <f>IF($A991="Enter data zone code", " ",IF(ISNA(VLOOKUP($A991,'SIMD 2020v2 DZ lookup data'!$A:$AA,13,FALSE)),"not found",VLOOKUP($A991,'SIMD 2020v2 DZ lookup data'!$A:$AA,13,FALSE)))</f>
        <v> </v>
      </c>
      <c r="O991" s="31" t="str">
        <f>IF($A991="Enter data zone code", " ",IF(ISNA(VLOOKUP($A991,'SIMD 2020v2 DZ lookup data'!$A:$AA,14,FALSE)),"not found",VLOOKUP($A991,'SIMD 2020v2 DZ lookup data'!$A:$AA,14,FALSE)))</f>
        <v> </v>
      </c>
      <c r="P991" s="31" t="str">
        <f>IF($A991="Enter data zone code", " ",IF(ISNA(VLOOKUP($A991,'SIMD 2020v2 DZ lookup data'!$A:$AA,15,FALSE)),"not found",VLOOKUP($A991,'SIMD 2020v2 DZ lookup data'!$A:$AA,15,FALSE)))</f>
        <v> </v>
      </c>
      <c r="Q991" s="37" t="str">
        <f>IF($A991="Enter data zone code", " ",IF(ISNA(VLOOKUP($A991,'SIMD 2020v2 DZ lookup data'!$A:$AA,17,FALSE)),"not found",VLOOKUP($A991,'SIMD 2020v2 DZ lookup data'!$A:$AA,17,FALSE)))</f>
        <v> </v>
      </c>
      <c r="R991" s="36" t="str">
        <f>IF($A991="Enter data zone code", " ",IF(ISNA(VLOOKUP($A991,'SIMD 2020v2 DZ lookup data'!$A:$AA,19,FALSE)),"not found",VLOOKUP($A991,'SIMD 2020v2 DZ lookup data'!$A:$AA,19,FALSE)))</f>
        <v> </v>
      </c>
      <c r="S991" s="36" t="str">
        <f>IF($A991="Enter data zone code", " ",IF(ISNA(VLOOKUP($A991,'SIMD 2020v2 DZ lookup data'!$A:$AA,23,FALSE)),"not found",VLOOKUP($A991,'SIMD 2020v2 DZ lookup data'!$A:$AA,23,FALSE)))</f>
        <v> </v>
      </c>
      <c r="T991" s="36" t="str">
        <f>IF($A991="Enter data zone code", " ",IF(ISNA(VLOOKUP($A991,'SIMD 2020v2 DZ lookup data'!$A:$AA,25,FALSE)),"not found",VLOOKUP($A991,'SIMD 2020v2 DZ lookup data'!$A:$AA,25,FALSE)))</f>
        <v> </v>
      </c>
      <c r="U991" s="38" t="str">
        <f>IF($A991="Enter data zone code", " ",IF(ISNA(VLOOKUP($A991,'SIMD 2020v2 DZ lookup data'!$A:$AA,27,FALSE)),"not found",VLOOKUP($A991,'SIMD 2020v2 DZ lookup data'!$A:$AA,27,FALSE)))</f>
        <v> </v>
      </c>
    </row>
    <row r="992" ht="15.75" customHeight="1">
      <c r="A992" s="35" t="s">
        <v>89</v>
      </c>
      <c r="B992" s="36" t="str">
        <f>IF($A992="Enter data zone code", " ",IF(ISNA(VLOOKUP($A992,'SIMD 2020v2 DZ lookup data'!$A:$AA,2,FALSE)),"not found",VLOOKUP($A992,'SIMD 2020v2 DZ lookup data'!$A:$AA,2,FALSE)))</f>
        <v> </v>
      </c>
      <c r="C992" s="36" t="str">
        <f>IF($A992="Enter data zone code", " ",IF(ISNA(VLOOKUP($A992,'SIMD 2020v2 DZ lookup data'!$A:$AA,21,FALSE)),"not found",VLOOKUP($A992,'SIMD 2020v2 DZ lookup data'!$A:$AA,21,FALSE)))</f>
        <v> </v>
      </c>
      <c r="D992" s="29" t="str">
        <f>IF($A992="Enter data zone code", " ",IF(ISNA(VLOOKUP($A992,'SIMD 2020v2 DZ lookup data'!$A:$AA,3,FALSE)),"not found",VLOOKUP($A992,'SIMD 2020v2 DZ lookup data'!$A:$AA,3,FALSE)))</f>
        <v> </v>
      </c>
      <c r="E992" s="29" t="str">
        <f>IF($A992="Enter data zone code", " ",IF(ISNA(VLOOKUP($A992,'SIMD 2020v2 DZ lookup data'!$A:$AA,4,FALSE)),"not found",VLOOKUP($A992,'SIMD 2020v2 DZ lookup data'!$A:$AA,4,FALSE)))</f>
        <v> </v>
      </c>
      <c r="F992" s="29" t="str">
        <f>IF($A992="Enter data zone code", " ",IF(ISNA(VLOOKUP($A992,'SIMD 2020v2 DZ lookup data'!$A:$AA,5,FALSE)),"not found",VLOOKUP($A992,'SIMD 2020v2 DZ lookup data'!$A:$AA,5,FALSE)))</f>
        <v> </v>
      </c>
      <c r="G992" s="29" t="str">
        <f>IF($A992="Enter data zone code", " ",IF(ISNA(VLOOKUP($A992,'SIMD 2020v2 DZ lookup data'!$A:$AA,6,FALSE)),"not found",VLOOKUP($A992,'SIMD 2020v2 DZ lookup data'!$A:$AA,6,FALSE)))</f>
        <v> </v>
      </c>
      <c r="H992" s="30" t="str">
        <f>IF($A992="Enter data zone code", " ",IF(ISNA(VLOOKUP($A992,'SIMD 2020v2 DZ lookup data'!$A:$AA,8,FALSE)),"not found",VLOOKUP($A992,'SIMD 2020v2 DZ lookup data'!$A:$AA,7,FALSE)))</f>
        <v> </v>
      </c>
      <c r="I992" s="30" t="str">
        <f>IF($A992="Enter data zone code", " ",IF(ISNA(VLOOKUP($A992,'SIMD 2020v2 DZ lookup data'!$A:$AA,7,FALSE)),"not found",VLOOKUP($A992,'SIMD 2020v2 DZ lookup data'!$A:$AA,8,FALSE)))</f>
        <v> </v>
      </c>
      <c r="J992" s="30" t="str">
        <f>IF($A992="Enter data zone code", " ",IF(ISNA(VLOOKUP($A992,'SIMD 2020v2 DZ lookup data'!$A:$AA,9,FALSE)),"not found",VLOOKUP($A992,'SIMD 2020v2 DZ lookup data'!$A:$AA,9,FALSE)))</f>
        <v> </v>
      </c>
      <c r="K992" s="30" t="str">
        <f>IF($A992="Enter data zone code", " ",IF(ISNA(VLOOKUP($A992,'SIMD 2020v2 DZ lookup data'!$A:$AA,10,FALSE)),"not found",VLOOKUP($A992,'SIMD 2020v2 DZ lookup data'!$A:$AA,10,FALSE)))</f>
        <v> </v>
      </c>
      <c r="L992" s="30" t="str">
        <f>IF($A992="Enter data zone code", " ",IF(ISNA(VLOOKUP($A992,'SIMD 2020v2 DZ lookup data'!$A:$AA,11,FALSE)),"not found",VLOOKUP($A992,'SIMD 2020v2 DZ lookup data'!$A:$AA,11,FALSE)))</f>
        <v> </v>
      </c>
      <c r="M992" s="30" t="str">
        <f>IF($A992="Enter data zone code", " ",IF(ISNA(VLOOKUP($A992,'SIMD 2020v2 DZ lookup data'!$A:$AA,12,FALSE)),"not found",VLOOKUP($A992,'SIMD 2020v2 DZ lookup data'!$A:$AA,12,FALSE)))</f>
        <v> </v>
      </c>
      <c r="N992" s="30" t="str">
        <f>IF($A992="Enter data zone code", " ",IF(ISNA(VLOOKUP($A992,'SIMD 2020v2 DZ lookup data'!$A:$AA,13,FALSE)),"not found",VLOOKUP($A992,'SIMD 2020v2 DZ lookup data'!$A:$AA,13,FALSE)))</f>
        <v> </v>
      </c>
      <c r="O992" s="31" t="str">
        <f>IF($A992="Enter data zone code", " ",IF(ISNA(VLOOKUP($A992,'SIMD 2020v2 DZ lookup data'!$A:$AA,14,FALSE)),"not found",VLOOKUP($A992,'SIMD 2020v2 DZ lookup data'!$A:$AA,14,FALSE)))</f>
        <v> </v>
      </c>
      <c r="P992" s="31" t="str">
        <f>IF($A992="Enter data zone code", " ",IF(ISNA(VLOOKUP($A992,'SIMD 2020v2 DZ lookup data'!$A:$AA,15,FALSE)),"not found",VLOOKUP($A992,'SIMD 2020v2 DZ lookup data'!$A:$AA,15,FALSE)))</f>
        <v> </v>
      </c>
      <c r="Q992" s="37" t="str">
        <f>IF($A992="Enter data zone code", " ",IF(ISNA(VLOOKUP($A992,'SIMD 2020v2 DZ lookup data'!$A:$AA,17,FALSE)),"not found",VLOOKUP($A992,'SIMD 2020v2 DZ lookup data'!$A:$AA,17,FALSE)))</f>
        <v> </v>
      </c>
      <c r="R992" s="36" t="str">
        <f>IF($A992="Enter data zone code", " ",IF(ISNA(VLOOKUP($A992,'SIMD 2020v2 DZ lookup data'!$A:$AA,19,FALSE)),"not found",VLOOKUP($A992,'SIMD 2020v2 DZ lookup data'!$A:$AA,19,FALSE)))</f>
        <v> </v>
      </c>
      <c r="S992" s="36" t="str">
        <f>IF($A992="Enter data zone code", " ",IF(ISNA(VLOOKUP($A992,'SIMD 2020v2 DZ lookup data'!$A:$AA,23,FALSE)),"not found",VLOOKUP($A992,'SIMD 2020v2 DZ lookup data'!$A:$AA,23,FALSE)))</f>
        <v> </v>
      </c>
      <c r="T992" s="36" t="str">
        <f>IF($A992="Enter data zone code", " ",IF(ISNA(VLOOKUP($A992,'SIMD 2020v2 DZ lookup data'!$A:$AA,25,FALSE)),"not found",VLOOKUP($A992,'SIMD 2020v2 DZ lookup data'!$A:$AA,25,FALSE)))</f>
        <v> </v>
      </c>
      <c r="U992" s="38" t="str">
        <f>IF($A992="Enter data zone code", " ",IF(ISNA(VLOOKUP($A992,'SIMD 2020v2 DZ lookup data'!$A:$AA,27,FALSE)),"not found",VLOOKUP($A992,'SIMD 2020v2 DZ lookup data'!$A:$AA,27,FALSE)))</f>
        <v> </v>
      </c>
    </row>
    <row r="993" ht="15.75" customHeight="1">
      <c r="A993" s="35" t="s">
        <v>89</v>
      </c>
      <c r="B993" s="36" t="str">
        <f>IF($A993="Enter data zone code", " ",IF(ISNA(VLOOKUP($A993,'SIMD 2020v2 DZ lookup data'!$A:$AA,2,FALSE)),"not found",VLOOKUP($A993,'SIMD 2020v2 DZ lookup data'!$A:$AA,2,FALSE)))</f>
        <v> </v>
      </c>
      <c r="C993" s="36" t="str">
        <f>IF($A993="Enter data zone code", " ",IF(ISNA(VLOOKUP($A993,'SIMD 2020v2 DZ lookup data'!$A:$AA,21,FALSE)),"not found",VLOOKUP($A993,'SIMD 2020v2 DZ lookup data'!$A:$AA,21,FALSE)))</f>
        <v> </v>
      </c>
      <c r="D993" s="29" t="str">
        <f>IF($A993="Enter data zone code", " ",IF(ISNA(VLOOKUP($A993,'SIMD 2020v2 DZ lookup data'!$A:$AA,3,FALSE)),"not found",VLOOKUP($A993,'SIMD 2020v2 DZ lookup data'!$A:$AA,3,FALSE)))</f>
        <v> </v>
      </c>
      <c r="E993" s="29" t="str">
        <f>IF($A993="Enter data zone code", " ",IF(ISNA(VLOOKUP($A993,'SIMD 2020v2 DZ lookup data'!$A:$AA,4,FALSE)),"not found",VLOOKUP($A993,'SIMD 2020v2 DZ lookup data'!$A:$AA,4,FALSE)))</f>
        <v> </v>
      </c>
      <c r="F993" s="29" t="str">
        <f>IF($A993="Enter data zone code", " ",IF(ISNA(VLOOKUP($A993,'SIMD 2020v2 DZ lookup data'!$A:$AA,5,FALSE)),"not found",VLOOKUP($A993,'SIMD 2020v2 DZ lookup data'!$A:$AA,5,FALSE)))</f>
        <v> </v>
      </c>
      <c r="G993" s="29" t="str">
        <f>IF($A993="Enter data zone code", " ",IF(ISNA(VLOOKUP($A993,'SIMD 2020v2 DZ lookup data'!$A:$AA,6,FALSE)),"not found",VLOOKUP($A993,'SIMD 2020v2 DZ lookup data'!$A:$AA,6,FALSE)))</f>
        <v> </v>
      </c>
      <c r="H993" s="30" t="str">
        <f>IF($A993="Enter data zone code", " ",IF(ISNA(VLOOKUP($A993,'SIMD 2020v2 DZ lookup data'!$A:$AA,8,FALSE)),"not found",VLOOKUP($A993,'SIMD 2020v2 DZ lookup data'!$A:$AA,7,FALSE)))</f>
        <v> </v>
      </c>
      <c r="I993" s="30" t="str">
        <f>IF($A993="Enter data zone code", " ",IF(ISNA(VLOOKUP($A993,'SIMD 2020v2 DZ lookup data'!$A:$AA,7,FALSE)),"not found",VLOOKUP($A993,'SIMD 2020v2 DZ lookup data'!$A:$AA,8,FALSE)))</f>
        <v> </v>
      </c>
      <c r="J993" s="30" t="str">
        <f>IF($A993="Enter data zone code", " ",IF(ISNA(VLOOKUP($A993,'SIMD 2020v2 DZ lookup data'!$A:$AA,9,FALSE)),"not found",VLOOKUP($A993,'SIMD 2020v2 DZ lookup data'!$A:$AA,9,FALSE)))</f>
        <v> </v>
      </c>
      <c r="K993" s="30" t="str">
        <f>IF($A993="Enter data zone code", " ",IF(ISNA(VLOOKUP($A993,'SIMD 2020v2 DZ lookup data'!$A:$AA,10,FALSE)),"not found",VLOOKUP($A993,'SIMD 2020v2 DZ lookup data'!$A:$AA,10,FALSE)))</f>
        <v> </v>
      </c>
      <c r="L993" s="30" t="str">
        <f>IF($A993="Enter data zone code", " ",IF(ISNA(VLOOKUP($A993,'SIMD 2020v2 DZ lookup data'!$A:$AA,11,FALSE)),"not found",VLOOKUP($A993,'SIMD 2020v2 DZ lookup data'!$A:$AA,11,FALSE)))</f>
        <v> </v>
      </c>
      <c r="M993" s="30" t="str">
        <f>IF($A993="Enter data zone code", " ",IF(ISNA(VLOOKUP($A993,'SIMD 2020v2 DZ lookup data'!$A:$AA,12,FALSE)),"not found",VLOOKUP($A993,'SIMD 2020v2 DZ lookup data'!$A:$AA,12,FALSE)))</f>
        <v> </v>
      </c>
      <c r="N993" s="30" t="str">
        <f>IF($A993="Enter data zone code", " ",IF(ISNA(VLOOKUP($A993,'SIMD 2020v2 DZ lookup data'!$A:$AA,13,FALSE)),"not found",VLOOKUP($A993,'SIMD 2020v2 DZ lookup data'!$A:$AA,13,FALSE)))</f>
        <v> </v>
      </c>
      <c r="O993" s="31" t="str">
        <f>IF($A993="Enter data zone code", " ",IF(ISNA(VLOOKUP($A993,'SIMD 2020v2 DZ lookup data'!$A:$AA,14,FALSE)),"not found",VLOOKUP($A993,'SIMD 2020v2 DZ lookup data'!$A:$AA,14,FALSE)))</f>
        <v> </v>
      </c>
      <c r="P993" s="31" t="str">
        <f>IF($A993="Enter data zone code", " ",IF(ISNA(VLOOKUP($A993,'SIMD 2020v2 DZ lookup data'!$A:$AA,15,FALSE)),"not found",VLOOKUP($A993,'SIMD 2020v2 DZ lookup data'!$A:$AA,15,FALSE)))</f>
        <v> </v>
      </c>
      <c r="Q993" s="37" t="str">
        <f>IF($A993="Enter data zone code", " ",IF(ISNA(VLOOKUP($A993,'SIMD 2020v2 DZ lookup data'!$A:$AA,17,FALSE)),"not found",VLOOKUP($A993,'SIMD 2020v2 DZ lookup data'!$A:$AA,17,FALSE)))</f>
        <v> </v>
      </c>
      <c r="R993" s="36" t="str">
        <f>IF($A993="Enter data zone code", " ",IF(ISNA(VLOOKUP($A993,'SIMD 2020v2 DZ lookup data'!$A:$AA,19,FALSE)),"not found",VLOOKUP($A993,'SIMD 2020v2 DZ lookup data'!$A:$AA,19,FALSE)))</f>
        <v> </v>
      </c>
      <c r="S993" s="36" t="str">
        <f>IF($A993="Enter data zone code", " ",IF(ISNA(VLOOKUP($A993,'SIMD 2020v2 DZ lookup data'!$A:$AA,23,FALSE)),"not found",VLOOKUP($A993,'SIMD 2020v2 DZ lookup data'!$A:$AA,23,FALSE)))</f>
        <v> </v>
      </c>
      <c r="T993" s="36" t="str">
        <f>IF($A993="Enter data zone code", " ",IF(ISNA(VLOOKUP($A993,'SIMD 2020v2 DZ lookup data'!$A:$AA,25,FALSE)),"not found",VLOOKUP($A993,'SIMD 2020v2 DZ lookup data'!$A:$AA,25,FALSE)))</f>
        <v> </v>
      </c>
      <c r="U993" s="38" t="str">
        <f>IF($A993="Enter data zone code", " ",IF(ISNA(VLOOKUP($A993,'SIMD 2020v2 DZ lookup data'!$A:$AA,27,FALSE)),"not found",VLOOKUP($A993,'SIMD 2020v2 DZ lookup data'!$A:$AA,27,FALSE)))</f>
        <v> </v>
      </c>
    </row>
    <row r="994" ht="15.75" customHeight="1">
      <c r="A994" s="35" t="s">
        <v>89</v>
      </c>
      <c r="B994" s="36" t="str">
        <f>IF($A994="Enter data zone code", " ",IF(ISNA(VLOOKUP($A994,'SIMD 2020v2 DZ lookup data'!$A:$AA,2,FALSE)),"not found",VLOOKUP($A994,'SIMD 2020v2 DZ lookup data'!$A:$AA,2,FALSE)))</f>
        <v> </v>
      </c>
      <c r="C994" s="36" t="str">
        <f>IF($A994="Enter data zone code", " ",IF(ISNA(VLOOKUP($A994,'SIMD 2020v2 DZ lookup data'!$A:$AA,21,FALSE)),"not found",VLOOKUP($A994,'SIMD 2020v2 DZ lookup data'!$A:$AA,21,FALSE)))</f>
        <v> </v>
      </c>
      <c r="D994" s="29" t="str">
        <f>IF($A994="Enter data zone code", " ",IF(ISNA(VLOOKUP($A994,'SIMD 2020v2 DZ lookup data'!$A:$AA,3,FALSE)),"not found",VLOOKUP($A994,'SIMD 2020v2 DZ lookup data'!$A:$AA,3,FALSE)))</f>
        <v> </v>
      </c>
      <c r="E994" s="29" t="str">
        <f>IF($A994="Enter data zone code", " ",IF(ISNA(VLOOKUP($A994,'SIMD 2020v2 DZ lookup data'!$A:$AA,4,FALSE)),"not found",VLOOKUP($A994,'SIMD 2020v2 DZ lookup data'!$A:$AA,4,FALSE)))</f>
        <v> </v>
      </c>
      <c r="F994" s="29" t="str">
        <f>IF($A994="Enter data zone code", " ",IF(ISNA(VLOOKUP($A994,'SIMD 2020v2 DZ lookup data'!$A:$AA,5,FALSE)),"not found",VLOOKUP($A994,'SIMD 2020v2 DZ lookup data'!$A:$AA,5,FALSE)))</f>
        <v> </v>
      </c>
      <c r="G994" s="29" t="str">
        <f>IF($A994="Enter data zone code", " ",IF(ISNA(VLOOKUP($A994,'SIMD 2020v2 DZ lookup data'!$A:$AA,6,FALSE)),"not found",VLOOKUP($A994,'SIMD 2020v2 DZ lookup data'!$A:$AA,6,FALSE)))</f>
        <v> </v>
      </c>
      <c r="H994" s="30" t="str">
        <f>IF($A994="Enter data zone code", " ",IF(ISNA(VLOOKUP($A994,'SIMD 2020v2 DZ lookup data'!$A:$AA,8,FALSE)),"not found",VLOOKUP($A994,'SIMD 2020v2 DZ lookup data'!$A:$AA,7,FALSE)))</f>
        <v> </v>
      </c>
      <c r="I994" s="30" t="str">
        <f>IF($A994="Enter data zone code", " ",IF(ISNA(VLOOKUP($A994,'SIMD 2020v2 DZ lookup data'!$A:$AA,7,FALSE)),"not found",VLOOKUP($A994,'SIMD 2020v2 DZ lookup data'!$A:$AA,8,FALSE)))</f>
        <v> </v>
      </c>
      <c r="J994" s="30" t="str">
        <f>IF($A994="Enter data zone code", " ",IF(ISNA(VLOOKUP($A994,'SIMD 2020v2 DZ lookup data'!$A:$AA,9,FALSE)),"not found",VLOOKUP($A994,'SIMD 2020v2 DZ lookup data'!$A:$AA,9,FALSE)))</f>
        <v> </v>
      </c>
      <c r="K994" s="30" t="str">
        <f>IF($A994="Enter data zone code", " ",IF(ISNA(VLOOKUP($A994,'SIMD 2020v2 DZ lookup data'!$A:$AA,10,FALSE)),"not found",VLOOKUP($A994,'SIMD 2020v2 DZ lookup data'!$A:$AA,10,FALSE)))</f>
        <v> </v>
      </c>
      <c r="L994" s="30" t="str">
        <f>IF($A994="Enter data zone code", " ",IF(ISNA(VLOOKUP($A994,'SIMD 2020v2 DZ lookup data'!$A:$AA,11,FALSE)),"not found",VLOOKUP($A994,'SIMD 2020v2 DZ lookup data'!$A:$AA,11,FALSE)))</f>
        <v> </v>
      </c>
      <c r="M994" s="30" t="str">
        <f>IF($A994="Enter data zone code", " ",IF(ISNA(VLOOKUP($A994,'SIMD 2020v2 DZ lookup data'!$A:$AA,12,FALSE)),"not found",VLOOKUP($A994,'SIMD 2020v2 DZ lookup data'!$A:$AA,12,FALSE)))</f>
        <v> </v>
      </c>
      <c r="N994" s="30" t="str">
        <f>IF($A994="Enter data zone code", " ",IF(ISNA(VLOOKUP($A994,'SIMD 2020v2 DZ lookup data'!$A:$AA,13,FALSE)),"not found",VLOOKUP($A994,'SIMD 2020v2 DZ lookup data'!$A:$AA,13,FALSE)))</f>
        <v> </v>
      </c>
      <c r="O994" s="31" t="str">
        <f>IF($A994="Enter data zone code", " ",IF(ISNA(VLOOKUP($A994,'SIMD 2020v2 DZ lookup data'!$A:$AA,14,FALSE)),"not found",VLOOKUP($A994,'SIMD 2020v2 DZ lookup data'!$A:$AA,14,FALSE)))</f>
        <v> </v>
      </c>
      <c r="P994" s="31" t="str">
        <f>IF($A994="Enter data zone code", " ",IF(ISNA(VLOOKUP($A994,'SIMD 2020v2 DZ lookup data'!$A:$AA,15,FALSE)),"not found",VLOOKUP($A994,'SIMD 2020v2 DZ lookup data'!$A:$AA,15,FALSE)))</f>
        <v> </v>
      </c>
      <c r="Q994" s="37" t="str">
        <f>IF($A994="Enter data zone code", " ",IF(ISNA(VLOOKUP($A994,'SIMD 2020v2 DZ lookup data'!$A:$AA,17,FALSE)),"not found",VLOOKUP($A994,'SIMD 2020v2 DZ lookup data'!$A:$AA,17,FALSE)))</f>
        <v> </v>
      </c>
      <c r="R994" s="36" t="str">
        <f>IF($A994="Enter data zone code", " ",IF(ISNA(VLOOKUP($A994,'SIMD 2020v2 DZ lookup data'!$A:$AA,19,FALSE)),"not found",VLOOKUP($A994,'SIMD 2020v2 DZ lookup data'!$A:$AA,19,FALSE)))</f>
        <v> </v>
      </c>
      <c r="S994" s="36" t="str">
        <f>IF($A994="Enter data zone code", " ",IF(ISNA(VLOOKUP($A994,'SIMD 2020v2 DZ lookup data'!$A:$AA,23,FALSE)),"not found",VLOOKUP($A994,'SIMD 2020v2 DZ lookup data'!$A:$AA,23,FALSE)))</f>
        <v> </v>
      </c>
      <c r="T994" s="36" t="str">
        <f>IF($A994="Enter data zone code", " ",IF(ISNA(VLOOKUP($A994,'SIMD 2020v2 DZ lookup data'!$A:$AA,25,FALSE)),"not found",VLOOKUP($A994,'SIMD 2020v2 DZ lookup data'!$A:$AA,25,FALSE)))</f>
        <v> </v>
      </c>
      <c r="U994" s="38" t="str">
        <f>IF($A994="Enter data zone code", " ",IF(ISNA(VLOOKUP($A994,'SIMD 2020v2 DZ lookup data'!$A:$AA,27,FALSE)),"not found",VLOOKUP($A994,'SIMD 2020v2 DZ lookup data'!$A:$AA,27,FALSE)))</f>
        <v> </v>
      </c>
    </row>
    <row r="995" ht="15.75" customHeight="1">
      <c r="A995" s="35" t="s">
        <v>89</v>
      </c>
      <c r="B995" s="36" t="str">
        <f>IF($A995="Enter data zone code", " ",IF(ISNA(VLOOKUP($A995,'SIMD 2020v2 DZ lookup data'!$A:$AA,2,FALSE)),"not found",VLOOKUP($A995,'SIMD 2020v2 DZ lookup data'!$A:$AA,2,FALSE)))</f>
        <v> </v>
      </c>
      <c r="C995" s="36" t="str">
        <f>IF($A995="Enter data zone code", " ",IF(ISNA(VLOOKUP($A995,'SIMD 2020v2 DZ lookup data'!$A:$AA,21,FALSE)),"not found",VLOOKUP($A995,'SIMD 2020v2 DZ lookup data'!$A:$AA,21,FALSE)))</f>
        <v> </v>
      </c>
      <c r="D995" s="29" t="str">
        <f>IF($A995="Enter data zone code", " ",IF(ISNA(VLOOKUP($A995,'SIMD 2020v2 DZ lookup data'!$A:$AA,3,FALSE)),"not found",VLOOKUP($A995,'SIMD 2020v2 DZ lookup data'!$A:$AA,3,FALSE)))</f>
        <v> </v>
      </c>
      <c r="E995" s="29" t="str">
        <f>IF($A995="Enter data zone code", " ",IF(ISNA(VLOOKUP($A995,'SIMD 2020v2 DZ lookup data'!$A:$AA,4,FALSE)),"not found",VLOOKUP($A995,'SIMD 2020v2 DZ lookup data'!$A:$AA,4,FALSE)))</f>
        <v> </v>
      </c>
      <c r="F995" s="29" t="str">
        <f>IF($A995="Enter data zone code", " ",IF(ISNA(VLOOKUP($A995,'SIMD 2020v2 DZ lookup data'!$A:$AA,5,FALSE)),"not found",VLOOKUP($A995,'SIMD 2020v2 DZ lookup data'!$A:$AA,5,FALSE)))</f>
        <v> </v>
      </c>
      <c r="G995" s="29" t="str">
        <f>IF($A995="Enter data zone code", " ",IF(ISNA(VLOOKUP($A995,'SIMD 2020v2 DZ lookup data'!$A:$AA,6,FALSE)),"not found",VLOOKUP($A995,'SIMD 2020v2 DZ lookup data'!$A:$AA,6,FALSE)))</f>
        <v> </v>
      </c>
      <c r="H995" s="30" t="str">
        <f>IF($A995="Enter data zone code", " ",IF(ISNA(VLOOKUP($A995,'SIMD 2020v2 DZ lookup data'!$A:$AA,8,FALSE)),"not found",VLOOKUP($A995,'SIMD 2020v2 DZ lookup data'!$A:$AA,7,FALSE)))</f>
        <v> </v>
      </c>
      <c r="I995" s="30" t="str">
        <f>IF($A995="Enter data zone code", " ",IF(ISNA(VLOOKUP($A995,'SIMD 2020v2 DZ lookup data'!$A:$AA,7,FALSE)),"not found",VLOOKUP($A995,'SIMD 2020v2 DZ lookup data'!$A:$AA,8,FALSE)))</f>
        <v> </v>
      </c>
      <c r="J995" s="30" t="str">
        <f>IF($A995="Enter data zone code", " ",IF(ISNA(VLOOKUP($A995,'SIMD 2020v2 DZ lookup data'!$A:$AA,9,FALSE)),"not found",VLOOKUP($A995,'SIMD 2020v2 DZ lookup data'!$A:$AA,9,FALSE)))</f>
        <v> </v>
      </c>
      <c r="K995" s="30" t="str">
        <f>IF($A995="Enter data zone code", " ",IF(ISNA(VLOOKUP($A995,'SIMD 2020v2 DZ lookup data'!$A:$AA,10,FALSE)),"not found",VLOOKUP($A995,'SIMD 2020v2 DZ lookup data'!$A:$AA,10,FALSE)))</f>
        <v> </v>
      </c>
      <c r="L995" s="30" t="str">
        <f>IF($A995="Enter data zone code", " ",IF(ISNA(VLOOKUP($A995,'SIMD 2020v2 DZ lookup data'!$A:$AA,11,FALSE)),"not found",VLOOKUP($A995,'SIMD 2020v2 DZ lookup data'!$A:$AA,11,FALSE)))</f>
        <v> </v>
      </c>
      <c r="M995" s="30" t="str">
        <f>IF($A995="Enter data zone code", " ",IF(ISNA(VLOOKUP($A995,'SIMD 2020v2 DZ lookup data'!$A:$AA,12,FALSE)),"not found",VLOOKUP($A995,'SIMD 2020v2 DZ lookup data'!$A:$AA,12,FALSE)))</f>
        <v> </v>
      </c>
      <c r="N995" s="30" t="str">
        <f>IF($A995="Enter data zone code", " ",IF(ISNA(VLOOKUP($A995,'SIMD 2020v2 DZ lookup data'!$A:$AA,13,FALSE)),"not found",VLOOKUP($A995,'SIMD 2020v2 DZ lookup data'!$A:$AA,13,FALSE)))</f>
        <v> </v>
      </c>
      <c r="O995" s="31" t="str">
        <f>IF($A995="Enter data zone code", " ",IF(ISNA(VLOOKUP($A995,'SIMD 2020v2 DZ lookup data'!$A:$AA,14,FALSE)),"not found",VLOOKUP($A995,'SIMD 2020v2 DZ lookup data'!$A:$AA,14,FALSE)))</f>
        <v> </v>
      </c>
      <c r="P995" s="31" t="str">
        <f>IF($A995="Enter data zone code", " ",IF(ISNA(VLOOKUP($A995,'SIMD 2020v2 DZ lookup data'!$A:$AA,15,FALSE)),"not found",VLOOKUP($A995,'SIMD 2020v2 DZ lookup data'!$A:$AA,15,FALSE)))</f>
        <v> </v>
      </c>
      <c r="Q995" s="37" t="str">
        <f>IF($A995="Enter data zone code", " ",IF(ISNA(VLOOKUP($A995,'SIMD 2020v2 DZ lookup data'!$A:$AA,17,FALSE)),"not found",VLOOKUP($A995,'SIMD 2020v2 DZ lookup data'!$A:$AA,17,FALSE)))</f>
        <v> </v>
      </c>
      <c r="R995" s="36" t="str">
        <f>IF($A995="Enter data zone code", " ",IF(ISNA(VLOOKUP($A995,'SIMD 2020v2 DZ lookup data'!$A:$AA,19,FALSE)),"not found",VLOOKUP($A995,'SIMD 2020v2 DZ lookup data'!$A:$AA,19,FALSE)))</f>
        <v> </v>
      </c>
      <c r="S995" s="36" t="str">
        <f>IF($A995="Enter data zone code", " ",IF(ISNA(VLOOKUP($A995,'SIMD 2020v2 DZ lookup data'!$A:$AA,23,FALSE)),"not found",VLOOKUP($A995,'SIMD 2020v2 DZ lookup data'!$A:$AA,23,FALSE)))</f>
        <v> </v>
      </c>
      <c r="T995" s="36" t="str">
        <f>IF($A995="Enter data zone code", " ",IF(ISNA(VLOOKUP($A995,'SIMD 2020v2 DZ lookup data'!$A:$AA,25,FALSE)),"not found",VLOOKUP($A995,'SIMD 2020v2 DZ lookup data'!$A:$AA,25,FALSE)))</f>
        <v> </v>
      </c>
      <c r="U995" s="38" t="str">
        <f>IF($A995="Enter data zone code", " ",IF(ISNA(VLOOKUP($A995,'SIMD 2020v2 DZ lookup data'!$A:$AA,27,FALSE)),"not found",VLOOKUP($A995,'SIMD 2020v2 DZ lookup data'!$A:$AA,27,FALSE)))</f>
        <v> </v>
      </c>
    </row>
    <row r="996" ht="15.75" customHeight="1">
      <c r="A996" s="35" t="s">
        <v>89</v>
      </c>
      <c r="B996" s="36" t="str">
        <f>IF($A996="Enter data zone code", " ",IF(ISNA(VLOOKUP($A996,'SIMD 2020v2 DZ lookup data'!$A:$AA,2,FALSE)),"not found",VLOOKUP($A996,'SIMD 2020v2 DZ lookup data'!$A:$AA,2,FALSE)))</f>
        <v> </v>
      </c>
      <c r="C996" s="36" t="str">
        <f>IF($A996="Enter data zone code", " ",IF(ISNA(VLOOKUP($A996,'SIMD 2020v2 DZ lookup data'!$A:$AA,21,FALSE)),"not found",VLOOKUP($A996,'SIMD 2020v2 DZ lookup data'!$A:$AA,21,FALSE)))</f>
        <v> </v>
      </c>
      <c r="D996" s="29" t="str">
        <f>IF($A996="Enter data zone code", " ",IF(ISNA(VLOOKUP($A996,'SIMD 2020v2 DZ lookup data'!$A:$AA,3,FALSE)),"not found",VLOOKUP($A996,'SIMD 2020v2 DZ lookup data'!$A:$AA,3,FALSE)))</f>
        <v> </v>
      </c>
      <c r="E996" s="29" t="str">
        <f>IF($A996="Enter data zone code", " ",IF(ISNA(VLOOKUP($A996,'SIMD 2020v2 DZ lookup data'!$A:$AA,4,FALSE)),"not found",VLOOKUP($A996,'SIMD 2020v2 DZ lookup data'!$A:$AA,4,FALSE)))</f>
        <v> </v>
      </c>
      <c r="F996" s="29" t="str">
        <f>IF($A996="Enter data zone code", " ",IF(ISNA(VLOOKUP($A996,'SIMD 2020v2 DZ lookup data'!$A:$AA,5,FALSE)),"not found",VLOOKUP($A996,'SIMD 2020v2 DZ lookup data'!$A:$AA,5,FALSE)))</f>
        <v> </v>
      </c>
      <c r="G996" s="29" t="str">
        <f>IF($A996="Enter data zone code", " ",IF(ISNA(VLOOKUP($A996,'SIMD 2020v2 DZ lookup data'!$A:$AA,6,FALSE)),"not found",VLOOKUP($A996,'SIMD 2020v2 DZ lookup data'!$A:$AA,6,FALSE)))</f>
        <v> </v>
      </c>
      <c r="H996" s="30" t="str">
        <f>IF($A996="Enter data zone code", " ",IF(ISNA(VLOOKUP($A996,'SIMD 2020v2 DZ lookup data'!$A:$AA,8,FALSE)),"not found",VLOOKUP($A996,'SIMD 2020v2 DZ lookup data'!$A:$AA,7,FALSE)))</f>
        <v> </v>
      </c>
      <c r="I996" s="30" t="str">
        <f>IF($A996="Enter data zone code", " ",IF(ISNA(VLOOKUP($A996,'SIMD 2020v2 DZ lookup data'!$A:$AA,7,FALSE)),"not found",VLOOKUP($A996,'SIMD 2020v2 DZ lookup data'!$A:$AA,8,FALSE)))</f>
        <v> </v>
      </c>
      <c r="J996" s="30" t="str">
        <f>IF($A996="Enter data zone code", " ",IF(ISNA(VLOOKUP($A996,'SIMD 2020v2 DZ lookup data'!$A:$AA,9,FALSE)),"not found",VLOOKUP($A996,'SIMD 2020v2 DZ lookup data'!$A:$AA,9,FALSE)))</f>
        <v> </v>
      </c>
      <c r="K996" s="30" t="str">
        <f>IF($A996="Enter data zone code", " ",IF(ISNA(VLOOKUP($A996,'SIMD 2020v2 DZ lookup data'!$A:$AA,10,FALSE)),"not found",VLOOKUP($A996,'SIMD 2020v2 DZ lookup data'!$A:$AA,10,FALSE)))</f>
        <v> </v>
      </c>
      <c r="L996" s="30" t="str">
        <f>IF($A996="Enter data zone code", " ",IF(ISNA(VLOOKUP($A996,'SIMD 2020v2 DZ lookup data'!$A:$AA,11,FALSE)),"not found",VLOOKUP($A996,'SIMD 2020v2 DZ lookup data'!$A:$AA,11,FALSE)))</f>
        <v> </v>
      </c>
      <c r="M996" s="30" t="str">
        <f>IF($A996="Enter data zone code", " ",IF(ISNA(VLOOKUP($A996,'SIMD 2020v2 DZ lookup data'!$A:$AA,12,FALSE)),"not found",VLOOKUP($A996,'SIMD 2020v2 DZ lookup data'!$A:$AA,12,FALSE)))</f>
        <v> </v>
      </c>
      <c r="N996" s="30" t="str">
        <f>IF($A996="Enter data zone code", " ",IF(ISNA(VLOOKUP($A996,'SIMD 2020v2 DZ lookup data'!$A:$AA,13,FALSE)),"not found",VLOOKUP($A996,'SIMD 2020v2 DZ lookup data'!$A:$AA,13,FALSE)))</f>
        <v> </v>
      </c>
      <c r="O996" s="31" t="str">
        <f>IF($A996="Enter data zone code", " ",IF(ISNA(VLOOKUP($A996,'SIMD 2020v2 DZ lookup data'!$A:$AA,14,FALSE)),"not found",VLOOKUP($A996,'SIMD 2020v2 DZ lookup data'!$A:$AA,14,FALSE)))</f>
        <v> </v>
      </c>
      <c r="P996" s="31" t="str">
        <f>IF($A996="Enter data zone code", " ",IF(ISNA(VLOOKUP($A996,'SIMD 2020v2 DZ lookup data'!$A:$AA,15,FALSE)),"not found",VLOOKUP($A996,'SIMD 2020v2 DZ lookup data'!$A:$AA,15,FALSE)))</f>
        <v> </v>
      </c>
      <c r="Q996" s="37" t="str">
        <f>IF($A996="Enter data zone code", " ",IF(ISNA(VLOOKUP($A996,'SIMD 2020v2 DZ lookup data'!$A:$AA,17,FALSE)),"not found",VLOOKUP($A996,'SIMD 2020v2 DZ lookup data'!$A:$AA,17,FALSE)))</f>
        <v> </v>
      </c>
      <c r="R996" s="36" t="str">
        <f>IF($A996="Enter data zone code", " ",IF(ISNA(VLOOKUP($A996,'SIMD 2020v2 DZ lookup data'!$A:$AA,19,FALSE)),"not found",VLOOKUP($A996,'SIMD 2020v2 DZ lookup data'!$A:$AA,19,FALSE)))</f>
        <v> </v>
      </c>
      <c r="S996" s="36" t="str">
        <f>IF($A996="Enter data zone code", " ",IF(ISNA(VLOOKUP($A996,'SIMD 2020v2 DZ lookup data'!$A:$AA,23,FALSE)),"not found",VLOOKUP($A996,'SIMD 2020v2 DZ lookup data'!$A:$AA,23,FALSE)))</f>
        <v> </v>
      </c>
      <c r="T996" s="36" t="str">
        <f>IF($A996="Enter data zone code", " ",IF(ISNA(VLOOKUP($A996,'SIMD 2020v2 DZ lookup data'!$A:$AA,25,FALSE)),"not found",VLOOKUP($A996,'SIMD 2020v2 DZ lookup data'!$A:$AA,25,FALSE)))</f>
        <v> </v>
      </c>
      <c r="U996" s="38" t="str">
        <f>IF($A996="Enter data zone code", " ",IF(ISNA(VLOOKUP($A996,'SIMD 2020v2 DZ lookup data'!$A:$AA,27,FALSE)),"not found",VLOOKUP($A996,'SIMD 2020v2 DZ lookup data'!$A:$AA,27,FALSE)))</f>
        <v> </v>
      </c>
    </row>
    <row r="997" ht="15.75" customHeight="1">
      <c r="A997" s="35" t="s">
        <v>89</v>
      </c>
      <c r="B997" s="36" t="str">
        <f>IF($A997="Enter data zone code", " ",IF(ISNA(VLOOKUP($A997,'SIMD 2020v2 DZ lookup data'!$A:$AA,2,FALSE)),"not found",VLOOKUP($A997,'SIMD 2020v2 DZ lookup data'!$A:$AA,2,FALSE)))</f>
        <v> </v>
      </c>
      <c r="C997" s="36" t="str">
        <f>IF($A997="Enter data zone code", " ",IF(ISNA(VLOOKUP($A997,'SIMD 2020v2 DZ lookup data'!$A:$AA,21,FALSE)),"not found",VLOOKUP($A997,'SIMD 2020v2 DZ lookup data'!$A:$AA,21,FALSE)))</f>
        <v> </v>
      </c>
      <c r="D997" s="29" t="str">
        <f>IF($A997="Enter data zone code", " ",IF(ISNA(VLOOKUP($A997,'SIMD 2020v2 DZ lookup data'!$A:$AA,3,FALSE)),"not found",VLOOKUP($A997,'SIMD 2020v2 DZ lookup data'!$A:$AA,3,FALSE)))</f>
        <v> </v>
      </c>
      <c r="E997" s="29" t="str">
        <f>IF($A997="Enter data zone code", " ",IF(ISNA(VLOOKUP($A997,'SIMD 2020v2 DZ lookup data'!$A:$AA,4,FALSE)),"not found",VLOOKUP($A997,'SIMD 2020v2 DZ lookup data'!$A:$AA,4,FALSE)))</f>
        <v> </v>
      </c>
      <c r="F997" s="29" t="str">
        <f>IF($A997="Enter data zone code", " ",IF(ISNA(VLOOKUP($A997,'SIMD 2020v2 DZ lookup data'!$A:$AA,5,FALSE)),"not found",VLOOKUP($A997,'SIMD 2020v2 DZ lookup data'!$A:$AA,5,FALSE)))</f>
        <v> </v>
      </c>
      <c r="G997" s="29" t="str">
        <f>IF($A997="Enter data zone code", " ",IF(ISNA(VLOOKUP($A997,'SIMD 2020v2 DZ lookup data'!$A:$AA,6,FALSE)),"not found",VLOOKUP($A997,'SIMD 2020v2 DZ lookup data'!$A:$AA,6,FALSE)))</f>
        <v> </v>
      </c>
      <c r="H997" s="30" t="str">
        <f>IF($A997="Enter data zone code", " ",IF(ISNA(VLOOKUP($A997,'SIMD 2020v2 DZ lookup data'!$A:$AA,8,FALSE)),"not found",VLOOKUP($A997,'SIMD 2020v2 DZ lookup data'!$A:$AA,7,FALSE)))</f>
        <v> </v>
      </c>
      <c r="I997" s="30" t="str">
        <f>IF($A997="Enter data zone code", " ",IF(ISNA(VLOOKUP($A997,'SIMD 2020v2 DZ lookup data'!$A:$AA,7,FALSE)),"not found",VLOOKUP($A997,'SIMD 2020v2 DZ lookup data'!$A:$AA,8,FALSE)))</f>
        <v> </v>
      </c>
      <c r="J997" s="30" t="str">
        <f>IF($A997="Enter data zone code", " ",IF(ISNA(VLOOKUP($A997,'SIMD 2020v2 DZ lookup data'!$A:$AA,9,FALSE)),"not found",VLOOKUP($A997,'SIMD 2020v2 DZ lookup data'!$A:$AA,9,FALSE)))</f>
        <v> </v>
      </c>
      <c r="K997" s="30" t="str">
        <f>IF($A997="Enter data zone code", " ",IF(ISNA(VLOOKUP($A997,'SIMD 2020v2 DZ lookup data'!$A:$AA,10,FALSE)),"not found",VLOOKUP($A997,'SIMD 2020v2 DZ lookup data'!$A:$AA,10,FALSE)))</f>
        <v> </v>
      </c>
      <c r="L997" s="30" t="str">
        <f>IF($A997="Enter data zone code", " ",IF(ISNA(VLOOKUP($A997,'SIMD 2020v2 DZ lookup data'!$A:$AA,11,FALSE)),"not found",VLOOKUP($A997,'SIMD 2020v2 DZ lookup data'!$A:$AA,11,FALSE)))</f>
        <v> </v>
      </c>
      <c r="M997" s="30" t="str">
        <f>IF($A997="Enter data zone code", " ",IF(ISNA(VLOOKUP($A997,'SIMD 2020v2 DZ lookup data'!$A:$AA,12,FALSE)),"not found",VLOOKUP($A997,'SIMD 2020v2 DZ lookup data'!$A:$AA,12,FALSE)))</f>
        <v> </v>
      </c>
      <c r="N997" s="30" t="str">
        <f>IF($A997="Enter data zone code", " ",IF(ISNA(VLOOKUP($A997,'SIMD 2020v2 DZ lookup data'!$A:$AA,13,FALSE)),"not found",VLOOKUP($A997,'SIMD 2020v2 DZ lookup data'!$A:$AA,13,FALSE)))</f>
        <v> </v>
      </c>
      <c r="O997" s="31" t="str">
        <f>IF($A997="Enter data zone code", " ",IF(ISNA(VLOOKUP($A997,'SIMD 2020v2 DZ lookup data'!$A:$AA,14,FALSE)),"not found",VLOOKUP($A997,'SIMD 2020v2 DZ lookup data'!$A:$AA,14,FALSE)))</f>
        <v> </v>
      </c>
      <c r="P997" s="31" t="str">
        <f>IF($A997="Enter data zone code", " ",IF(ISNA(VLOOKUP($A997,'SIMD 2020v2 DZ lookup data'!$A:$AA,15,FALSE)),"not found",VLOOKUP($A997,'SIMD 2020v2 DZ lookup data'!$A:$AA,15,FALSE)))</f>
        <v> </v>
      </c>
      <c r="Q997" s="37" t="str">
        <f>IF($A997="Enter data zone code", " ",IF(ISNA(VLOOKUP($A997,'SIMD 2020v2 DZ lookup data'!$A:$AA,17,FALSE)),"not found",VLOOKUP($A997,'SIMD 2020v2 DZ lookup data'!$A:$AA,17,FALSE)))</f>
        <v> </v>
      </c>
      <c r="R997" s="36" t="str">
        <f>IF($A997="Enter data zone code", " ",IF(ISNA(VLOOKUP($A997,'SIMD 2020v2 DZ lookup data'!$A:$AA,19,FALSE)),"not found",VLOOKUP($A997,'SIMD 2020v2 DZ lookup data'!$A:$AA,19,FALSE)))</f>
        <v> </v>
      </c>
      <c r="S997" s="36" t="str">
        <f>IF($A997="Enter data zone code", " ",IF(ISNA(VLOOKUP($A997,'SIMD 2020v2 DZ lookup data'!$A:$AA,23,FALSE)),"not found",VLOOKUP($A997,'SIMD 2020v2 DZ lookup data'!$A:$AA,23,FALSE)))</f>
        <v> </v>
      </c>
      <c r="T997" s="36" t="str">
        <f>IF($A997="Enter data zone code", " ",IF(ISNA(VLOOKUP($A997,'SIMD 2020v2 DZ lookup data'!$A:$AA,25,FALSE)),"not found",VLOOKUP($A997,'SIMD 2020v2 DZ lookup data'!$A:$AA,25,FALSE)))</f>
        <v> </v>
      </c>
      <c r="U997" s="38" t="str">
        <f>IF($A997="Enter data zone code", " ",IF(ISNA(VLOOKUP($A997,'SIMD 2020v2 DZ lookup data'!$A:$AA,27,FALSE)),"not found",VLOOKUP($A997,'SIMD 2020v2 DZ lookup data'!$A:$AA,27,FALSE)))</f>
        <v> </v>
      </c>
    </row>
    <row r="998" ht="15.75" customHeight="1">
      <c r="A998" s="35" t="s">
        <v>89</v>
      </c>
      <c r="B998" s="36" t="str">
        <f>IF($A998="Enter data zone code", " ",IF(ISNA(VLOOKUP($A998,'SIMD 2020v2 DZ lookup data'!$A:$AA,2,FALSE)),"not found",VLOOKUP($A998,'SIMD 2020v2 DZ lookup data'!$A:$AA,2,FALSE)))</f>
        <v> </v>
      </c>
      <c r="C998" s="36" t="str">
        <f>IF($A998="Enter data zone code", " ",IF(ISNA(VLOOKUP($A998,'SIMD 2020v2 DZ lookup data'!$A:$AA,21,FALSE)),"not found",VLOOKUP($A998,'SIMD 2020v2 DZ lookup data'!$A:$AA,21,FALSE)))</f>
        <v> </v>
      </c>
      <c r="D998" s="29" t="str">
        <f>IF($A998="Enter data zone code", " ",IF(ISNA(VLOOKUP($A998,'SIMD 2020v2 DZ lookup data'!$A:$AA,3,FALSE)),"not found",VLOOKUP($A998,'SIMD 2020v2 DZ lookup data'!$A:$AA,3,FALSE)))</f>
        <v> </v>
      </c>
      <c r="E998" s="29" t="str">
        <f>IF($A998="Enter data zone code", " ",IF(ISNA(VLOOKUP($A998,'SIMD 2020v2 DZ lookup data'!$A:$AA,4,FALSE)),"not found",VLOOKUP($A998,'SIMD 2020v2 DZ lookup data'!$A:$AA,4,FALSE)))</f>
        <v> </v>
      </c>
      <c r="F998" s="29" t="str">
        <f>IF($A998="Enter data zone code", " ",IF(ISNA(VLOOKUP($A998,'SIMD 2020v2 DZ lookup data'!$A:$AA,5,FALSE)),"not found",VLOOKUP($A998,'SIMD 2020v2 DZ lookup data'!$A:$AA,5,FALSE)))</f>
        <v> </v>
      </c>
      <c r="G998" s="29" t="str">
        <f>IF($A998="Enter data zone code", " ",IF(ISNA(VLOOKUP($A998,'SIMD 2020v2 DZ lookup data'!$A:$AA,6,FALSE)),"not found",VLOOKUP($A998,'SIMD 2020v2 DZ lookup data'!$A:$AA,6,FALSE)))</f>
        <v> </v>
      </c>
      <c r="H998" s="30" t="str">
        <f>IF($A998="Enter data zone code", " ",IF(ISNA(VLOOKUP($A998,'SIMD 2020v2 DZ lookup data'!$A:$AA,8,FALSE)),"not found",VLOOKUP($A998,'SIMD 2020v2 DZ lookup data'!$A:$AA,7,FALSE)))</f>
        <v> </v>
      </c>
      <c r="I998" s="30" t="str">
        <f>IF($A998="Enter data zone code", " ",IF(ISNA(VLOOKUP($A998,'SIMD 2020v2 DZ lookup data'!$A:$AA,7,FALSE)),"not found",VLOOKUP($A998,'SIMD 2020v2 DZ lookup data'!$A:$AA,8,FALSE)))</f>
        <v> </v>
      </c>
      <c r="J998" s="30" t="str">
        <f>IF($A998="Enter data zone code", " ",IF(ISNA(VLOOKUP($A998,'SIMD 2020v2 DZ lookup data'!$A:$AA,9,FALSE)),"not found",VLOOKUP($A998,'SIMD 2020v2 DZ lookup data'!$A:$AA,9,FALSE)))</f>
        <v> </v>
      </c>
      <c r="K998" s="30" t="str">
        <f>IF($A998="Enter data zone code", " ",IF(ISNA(VLOOKUP($A998,'SIMD 2020v2 DZ lookup data'!$A:$AA,10,FALSE)),"not found",VLOOKUP($A998,'SIMD 2020v2 DZ lookup data'!$A:$AA,10,FALSE)))</f>
        <v> </v>
      </c>
      <c r="L998" s="30" t="str">
        <f>IF($A998="Enter data zone code", " ",IF(ISNA(VLOOKUP($A998,'SIMD 2020v2 DZ lookup data'!$A:$AA,11,FALSE)),"not found",VLOOKUP($A998,'SIMD 2020v2 DZ lookup data'!$A:$AA,11,FALSE)))</f>
        <v> </v>
      </c>
      <c r="M998" s="30" t="str">
        <f>IF($A998="Enter data zone code", " ",IF(ISNA(VLOOKUP($A998,'SIMD 2020v2 DZ lookup data'!$A:$AA,12,FALSE)),"not found",VLOOKUP($A998,'SIMD 2020v2 DZ lookup data'!$A:$AA,12,FALSE)))</f>
        <v> </v>
      </c>
      <c r="N998" s="30" t="str">
        <f>IF($A998="Enter data zone code", " ",IF(ISNA(VLOOKUP($A998,'SIMD 2020v2 DZ lookup data'!$A:$AA,13,FALSE)),"not found",VLOOKUP($A998,'SIMD 2020v2 DZ lookup data'!$A:$AA,13,FALSE)))</f>
        <v> </v>
      </c>
      <c r="O998" s="31" t="str">
        <f>IF($A998="Enter data zone code", " ",IF(ISNA(VLOOKUP($A998,'SIMD 2020v2 DZ lookup data'!$A:$AA,14,FALSE)),"not found",VLOOKUP($A998,'SIMD 2020v2 DZ lookup data'!$A:$AA,14,FALSE)))</f>
        <v> </v>
      </c>
      <c r="P998" s="31" t="str">
        <f>IF($A998="Enter data zone code", " ",IF(ISNA(VLOOKUP($A998,'SIMD 2020v2 DZ lookup data'!$A:$AA,15,FALSE)),"not found",VLOOKUP($A998,'SIMD 2020v2 DZ lookup data'!$A:$AA,15,FALSE)))</f>
        <v> </v>
      </c>
      <c r="Q998" s="37" t="str">
        <f>IF($A998="Enter data zone code", " ",IF(ISNA(VLOOKUP($A998,'SIMD 2020v2 DZ lookup data'!$A:$AA,17,FALSE)),"not found",VLOOKUP($A998,'SIMD 2020v2 DZ lookup data'!$A:$AA,17,FALSE)))</f>
        <v> </v>
      </c>
      <c r="R998" s="36" t="str">
        <f>IF($A998="Enter data zone code", " ",IF(ISNA(VLOOKUP($A998,'SIMD 2020v2 DZ lookup data'!$A:$AA,19,FALSE)),"not found",VLOOKUP($A998,'SIMD 2020v2 DZ lookup data'!$A:$AA,19,FALSE)))</f>
        <v> </v>
      </c>
      <c r="S998" s="36" t="str">
        <f>IF($A998="Enter data zone code", " ",IF(ISNA(VLOOKUP($A998,'SIMD 2020v2 DZ lookup data'!$A:$AA,23,FALSE)),"not found",VLOOKUP($A998,'SIMD 2020v2 DZ lookup data'!$A:$AA,23,FALSE)))</f>
        <v> </v>
      </c>
      <c r="T998" s="36" t="str">
        <f>IF($A998="Enter data zone code", " ",IF(ISNA(VLOOKUP($A998,'SIMD 2020v2 DZ lookup data'!$A:$AA,25,FALSE)),"not found",VLOOKUP($A998,'SIMD 2020v2 DZ lookup data'!$A:$AA,25,FALSE)))</f>
        <v> </v>
      </c>
      <c r="U998" s="38" t="str">
        <f>IF($A998="Enter data zone code", " ",IF(ISNA(VLOOKUP($A998,'SIMD 2020v2 DZ lookup data'!$A:$AA,27,FALSE)),"not found",VLOOKUP($A998,'SIMD 2020v2 DZ lookup data'!$A:$AA,27,FALSE)))</f>
        <v> </v>
      </c>
    </row>
    <row r="999" ht="15.75" customHeight="1">
      <c r="A999" s="35" t="s">
        <v>89</v>
      </c>
      <c r="B999" s="36" t="str">
        <f>IF($A999="Enter data zone code", " ",IF(ISNA(VLOOKUP($A999,'SIMD 2020v2 DZ lookup data'!$A:$AA,2,FALSE)),"not found",VLOOKUP($A999,'SIMD 2020v2 DZ lookup data'!$A:$AA,2,FALSE)))</f>
        <v> </v>
      </c>
      <c r="C999" s="36" t="str">
        <f>IF($A999="Enter data zone code", " ",IF(ISNA(VLOOKUP($A999,'SIMD 2020v2 DZ lookup data'!$A:$AA,21,FALSE)),"not found",VLOOKUP($A999,'SIMD 2020v2 DZ lookup data'!$A:$AA,21,FALSE)))</f>
        <v> </v>
      </c>
      <c r="D999" s="29" t="str">
        <f>IF($A999="Enter data zone code", " ",IF(ISNA(VLOOKUP($A999,'SIMD 2020v2 DZ lookup data'!$A:$AA,3,FALSE)),"not found",VLOOKUP($A999,'SIMD 2020v2 DZ lookup data'!$A:$AA,3,FALSE)))</f>
        <v> </v>
      </c>
      <c r="E999" s="29" t="str">
        <f>IF($A999="Enter data zone code", " ",IF(ISNA(VLOOKUP($A999,'SIMD 2020v2 DZ lookup data'!$A:$AA,4,FALSE)),"not found",VLOOKUP($A999,'SIMD 2020v2 DZ lookup data'!$A:$AA,4,FALSE)))</f>
        <v> </v>
      </c>
      <c r="F999" s="29" t="str">
        <f>IF($A999="Enter data zone code", " ",IF(ISNA(VLOOKUP($A999,'SIMD 2020v2 DZ lookup data'!$A:$AA,5,FALSE)),"not found",VLOOKUP($A999,'SIMD 2020v2 DZ lookup data'!$A:$AA,5,FALSE)))</f>
        <v> </v>
      </c>
      <c r="G999" s="29" t="str">
        <f>IF($A999="Enter data zone code", " ",IF(ISNA(VLOOKUP($A999,'SIMD 2020v2 DZ lookup data'!$A:$AA,6,FALSE)),"not found",VLOOKUP($A999,'SIMD 2020v2 DZ lookup data'!$A:$AA,6,FALSE)))</f>
        <v> </v>
      </c>
      <c r="H999" s="30" t="str">
        <f>IF($A999="Enter data zone code", " ",IF(ISNA(VLOOKUP($A999,'SIMD 2020v2 DZ lookup data'!$A:$AA,8,FALSE)),"not found",VLOOKUP($A999,'SIMD 2020v2 DZ lookup data'!$A:$AA,7,FALSE)))</f>
        <v> </v>
      </c>
      <c r="I999" s="30" t="str">
        <f>IF($A999="Enter data zone code", " ",IF(ISNA(VLOOKUP($A999,'SIMD 2020v2 DZ lookup data'!$A:$AA,7,FALSE)),"not found",VLOOKUP($A999,'SIMD 2020v2 DZ lookup data'!$A:$AA,8,FALSE)))</f>
        <v> </v>
      </c>
      <c r="J999" s="30" t="str">
        <f>IF($A999="Enter data zone code", " ",IF(ISNA(VLOOKUP($A999,'SIMD 2020v2 DZ lookup data'!$A:$AA,9,FALSE)),"not found",VLOOKUP($A999,'SIMD 2020v2 DZ lookup data'!$A:$AA,9,FALSE)))</f>
        <v> </v>
      </c>
      <c r="K999" s="30" t="str">
        <f>IF($A999="Enter data zone code", " ",IF(ISNA(VLOOKUP($A999,'SIMD 2020v2 DZ lookup data'!$A:$AA,10,FALSE)),"not found",VLOOKUP($A999,'SIMD 2020v2 DZ lookup data'!$A:$AA,10,FALSE)))</f>
        <v> </v>
      </c>
      <c r="L999" s="30" t="str">
        <f>IF($A999="Enter data zone code", " ",IF(ISNA(VLOOKUP($A999,'SIMD 2020v2 DZ lookup data'!$A:$AA,11,FALSE)),"not found",VLOOKUP($A999,'SIMD 2020v2 DZ lookup data'!$A:$AA,11,FALSE)))</f>
        <v> </v>
      </c>
      <c r="M999" s="30" t="str">
        <f>IF($A999="Enter data zone code", " ",IF(ISNA(VLOOKUP($A999,'SIMD 2020v2 DZ lookup data'!$A:$AA,12,FALSE)),"not found",VLOOKUP($A999,'SIMD 2020v2 DZ lookup data'!$A:$AA,12,FALSE)))</f>
        <v> </v>
      </c>
      <c r="N999" s="30" t="str">
        <f>IF($A999="Enter data zone code", " ",IF(ISNA(VLOOKUP($A999,'SIMD 2020v2 DZ lookup data'!$A:$AA,13,FALSE)),"not found",VLOOKUP($A999,'SIMD 2020v2 DZ lookup data'!$A:$AA,13,FALSE)))</f>
        <v> </v>
      </c>
      <c r="O999" s="31" t="str">
        <f>IF($A999="Enter data zone code", " ",IF(ISNA(VLOOKUP($A999,'SIMD 2020v2 DZ lookup data'!$A:$AA,14,FALSE)),"not found",VLOOKUP($A999,'SIMD 2020v2 DZ lookup data'!$A:$AA,14,FALSE)))</f>
        <v> </v>
      </c>
      <c r="P999" s="31" t="str">
        <f>IF($A999="Enter data zone code", " ",IF(ISNA(VLOOKUP($A999,'SIMD 2020v2 DZ lookup data'!$A:$AA,15,FALSE)),"not found",VLOOKUP($A999,'SIMD 2020v2 DZ lookup data'!$A:$AA,15,FALSE)))</f>
        <v> </v>
      </c>
      <c r="Q999" s="37" t="str">
        <f>IF($A999="Enter data zone code", " ",IF(ISNA(VLOOKUP($A999,'SIMD 2020v2 DZ lookup data'!$A:$AA,17,FALSE)),"not found",VLOOKUP($A999,'SIMD 2020v2 DZ lookup data'!$A:$AA,17,FALSE)))</f>
        <v> </v>
      </c>
      <c r="R999" s="36" t="str">
        <f>IF($A999="Enter data zone code", " ",IF(ISNA(VLOOKUP($A999,'SIMD 2020v2 DZ lookup data'!$A:$AA,19,FALSE)),"not found",VLOOKUP($A999,'SIMD 2020v2 DZ lookup data'!$A:$AA,19,FALSE)))</f>
        <v> </v>
      </c>
      <c r="S999" s="36" t="str">
        <f>IF($A999="Enter data zone code", " ",IF(ISNA(VLOOKUP($A999,'SIMD 2020v2 DZ lookup data'!$A:$AA,23,FALSE)),"not found",VLOOKUP($A999,'SIMD 2020v2 DZ lookup data'!$A:$AA,23,FALSE)))</f>
        <v> </v>
      </c>
      <c r="T999" s="36" t="str">
        <f>IF($A999="Enter data zone code", " ",IF(ISNA(VLOOKUP($A999,'SIMD 2020v2 DZ lookup data'!$A:$AA,25,FALSE)),"not found",VLOOKUP($A999,'SIMD 2020v2 DZ lookup data'!$A:$AA,25,FALSE)))</f>
        <v> </v>
      </c>
      <c r="U999" s="38" t="str">
        <f>IF($A999="Enter data zone code", " ",IF(ISNA(VLOOKUP($A999,'SIMD 2020v2 DZ lookup data'!$A:$AA,27,FALSE)),"not found",VLOOKUP($A999,'SIMD 2020v2 DZ lookup data'!$A:$AA,27,FALSE)))</f>
        <v> </v>
      </c>
    </row>
    <row r="1000" ht="15.75" customHeight="1">
      <c r="A1000" s="35" t="s">
        <v>89</v>
      </c>
      <c r="B1000" s="36" t="str">
        <f>IF($A1000="Enter data zone code", " ",IF(ISNA(VLOOKUP($A1000,'SIMD 2020v2 DZ lookup data'!$A:$AA,2,FALSE)),"not found",VLOOKUP($A1000,'SIMD 2020v2 DZ lookup data'!$A:$AA,2,FALSE)))</f>
        <v> </v>
      </c>
      <c r="C1000" s="36" t="str">
        <f>IF($A1000="Enter data zone code", " ",IF(ISNA(VLOOKUP($A1000,'SIMD 2020v2 DZ lookup data'!$A:$AA,21,FALSE)),"not found",VLOOKUP($A1000,'SIMD 2020v2 DZ lookup data'!$A:$AA,21,FALSE)))</f>
        <v> </v>
      </c>
      <c r="D1000" s="29" t="str">
        <f>IF($A1000="Enter data zone code", " ",IF(ISNA(VLOOKUP($A1000,'SIMD 2020v2 DZ lookup data'!$A:$AA,3,FALSE)),"not found",VLOOKUP($A1000,'SIMD 2020v2 DZ lookup data'!$A:$AA,3,FALSE)))</f>
        <v> </v>
      </c>
      <c r="E1000" s="29" t="str">
        <f>IF($A1000="Enter data zone code", " ",IF(ISNA(VLOOKUP($A1000,'SIMD 2020v2 DZ lookup data'!$A:$AA,4,FALSE)),"not found",VLOOKUP($A1000,'SIMD 2020v2 DZ lookup data'!$A:$AA,4,FALSE)))</f>
        <v> </v>
      </c>
      <c r="F1000" s="29" t="str">
        <f>IF($A1000="Enter data zone code", " ",IF(ISNA(VLOOKUP($A1000,'SIMD 2020v2 DZ lookup data'!$A:$AA,5,FALSE)),"not found",VLOOKUP($A1000,'SIMD 2020v2 DZ lookup data'!$A:$AA,5,FALSE)))</f>
        <v> </v>
      </c>
      <c r="G1000" s="29" t="str">
        <f>IF($A1000="Enter data zone code", " ",IF(ISNA(VLOOKUP($A1000,'SIMD 2020v2 DZ lookup data'!$A:$AA,6,FALSE)),"not found",VLOOKUP($A1000,'SIMD 2020v2 DZ lookup data'!$A:$AA,6,FALSE)))</f>
        <v> </v>
      </c>
      <c r="H1000" s="30" t="str">
        <f>IF($A1000="Enter data zone code", " ",IF(ISNA(VLOOKUP($A1000,'SIMD 2020v2 DZ lookup data'!$A:$AA,8,FALSE)),"not found",VLOOKUP($A1000,'SIMD 2020v2 DZ lookup data'!$A:$AA,7,FALSE)))</f>
        <v> </v>
      </c>
      <c r="I1000" s="30" t="str">
        <f>IF($A1000="Enter data zone code", " ",IF(ISNA(VLOOKUP($A1000,'SIMD 2020v2 DZ lookup data'!$A:$AA,7,FALSE)),"not found",VLOOKUP($A1000,'SIMD 2020v2 DZ lookup data'!$A:$AA,8,FALSE)))</f>
        <v> </v>
      </c>
      <c r="J1000" s="30" t="str">
        <f>IF($A1000="Enter data zone code", " ",IF(ISNA(VLOOKUP($A1000,'SIMD 2020v2 DZ lookup data'!$A:$AA,9,FALSE)),"not found",VLOOKUP($A1000,'SIMD 2020v2 DZ lookup data'!$A:$AA,9,FALSE)))</f>
        <v> </v>
      </c>
      <c r="K1000" s="30" t="str">
        <f>IF($A1000="Enter data zone code", " ",IF(ISNA(VLOOKUP($A1000,'SIMD 2020v2 DZ lookup data'!$A:$AA,10,FALSE)),"not found",VLOOKUP($A1000,'SIMD 2020v2 DZ lookup data'!$A:$AA,10,FALSE)))</f>
        <v> </v>
      </c>
      <c r="L1000" s="30" t="str">
        <f>IF($A1000="Enter data zone code", " ",IF(ISNA(VLOOKUP($A1000,'SIMD 2020v2 DZ lookup data'!$A:$AA,11,FALSE)),"not found",VLOOKUP($A1000,'SIMD 2020v2 DZ lookup data'!$A:$AA,11,FALSE)))</f>
        <v> </v>
      </c>
      <c r="M1000" s="30" t="str">
        <f>IF($A1000="Enter data zone code", " ",IF(ISNA(VLOOKUP($A1000,'SIMD 2020v2 DZ lookup data'!$A:$AA,12,FALSE)),"not found",VLOOKUP($A1000,'SIMD 2020v2 DZ lookup data'!$A:$AA,12,FALSE)))</f>
        <v> </v>
      </c>
      <c r="N1000" s="30" t="str">
        <f>IF($A1000="Enter data zone code", " ",IF(ISNA(VLOOKUP($A1000,'SIMD 2020v2 DZ lookup data'!$A:$AA,13,FALSE)),"not found",VLOOKUP($A1000,'SIMD 2020v2 DZ lookup data'!$A:$AA,13,FALSE)))</f>
        <v> </v>
      </c>
      <c r="O1000" s="31" t="str">
        <f>IF($A1000="Enter data zone code", " ",IF(ISNA(VLOOKUP($A1000,'SIMD 2020v2 DZ lookup data'!$A:$AA,14,FALSE)),"not found",VLOOKUP($A1000,'SIMD 2020v2 DZ lookup data'!$A:$AA,14,FALSE)))</f>
        <v> </v>
      </c>
      <c r="P1000" s="31" t="str">
        <f>IF($A1000="Enter data zone code", " ",IF(ISNA(VLOOKUP($A1000,'SIMD 2020v2 DZ lookup data'!$A:$AA,15,FALSE)),"not found",VLOOKUP($A1000,'SIMD 2020v2 DZ lookup data'!$A:$AA,15,FALSE)))</f>
        <v> </v>
      </c>
      <c r="Q1000" s="37" t="str">
        <f>IF($A1000="Enter data zone code", " ",IF(ISNA(VLOOKUP($A1000,'SIMD 2020v2 DZ lookup data'!$A:$AA,17,FALSE)),"not found",VLOOKUP($A1000,'SIMD 2020v2 DZ lookup data'!$A:$AA,17,FALSE)))</f>
        <v> </v>
      </c>
      <c r="R1000" s="36" t="str">
        <f>IF($A1000="Enter data zone code", " ",IF(ISNA(VLOOKUP($A1000,'SIMD 2020v2 DZ lookup data'!$A:$AA,19,FALSE)),"not found",VLOOKUP($A1000,'SIMD 2020v2 DZ lookup data'!$A:$AA,19,FALSE)))</f>
        <v> </v>
      </c>
      <c r="S1000" s="36" t="str">
        <f>IF($A1000="Enter data zone code", " ",IF(ISNA(VLOOKUP($A1000,'SIMD 2020v2 DZ lookup data'!$A:$AA,23,FALSE)),"not found",VLOOKUP($A1000,'SIMD 2020v2 DZ lookup data'!$A:$AA,23,FALSE)))</f>
        <v> </v>
      </c>
      <c r="T1000" s="36" t="str">
        <f>IF($A1000="Enter data zone code", " ",IF(ISNA(VLOOKUP($A1000,'SIMD 2020v2 DZ lookup data'!$A:$AA,25,FALSE)),"not found",VLOOKUP($A1000,'SIMD 2020v2 DZ lookup data'!$A:$AA,25,FALSE)))</f>
        <v> </v>
      </c>
      <c r="U1000" s="38" t="str">
        <f>IF($A1000="Enter data zone code", " ",IF(ISNA(VLOOKUP($A1000,'SIMD 2020v2 DZ lookup data'!$A:$AA,27,FALSE)),"not found",VLOOKUP($A1000,'SIMD 2020v2 DZ lookup data'!$A:$AA,27,FALSE)))</f>
        <v> </v>
      </c>
    </row>
  </sheetData>
  <conditionalFormatting sqref="B1:U1000">
    <cfRule type="containsText" dxfId="0" priority="1" operator="containsText" text="not found">
      <formula>NOT(ISERROR(SEARCH(("not found"),(B1))))</formula>
    </cfRule>
  </conditionalFormatting>
  <conditionalFormatting sqref="A1:A1000">
    <cfRule type="containsText" dxfId="0" priority="2" operator="containsText" text="Enter data zone code">
      <formula>NOT(ISERROR(SEARCH(("Enter data zone code"),(A1))))</formula>
    </cfRule>
  </conditionalFormatting>
  <printOptions/>
  <pageMargins bottom="0.75" footer="0.0" header="0.0" left="0.7" right="0.7" top="0.75"/>
  <pageSetup orientation="landscape"/>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 width="16.86"/>
    <col customWidth="1" hidden="1" min="3" max="3" width="16.86"/>
    <col customWidth="1" hidden="1" min="4" max="4" width="18.43"/>
    <col customWidth="1" hidden="1" min="5" max="6" width="16.86"/>
    <col customWidth="1" hidden="1" min="7" max="22" width="22.57"/>
    <col customWidth="1" min="23" max="27" width="22.57"/>
  </cols>
  <sheetData>
    <row r="1">
      <c r="A1" s="8" t="s">
        <v>2</v>
      </c>
      <c r="B1" s="8" t="s">
        <v>5</v>
      </c>
      <c r="C1" s="8" t="s">
        <v>8</v>
      </c>
      <c r="D1" s="8" t="s">
        <v>10</v>
      </c>
      <c r="E1" s="8" t="s">
        <v>12</v>
      </c>
      <c r="F1" s="8" t="s">
        <v>15</v>
      </c>
      <c r="G1" s="8" t="s">
        <v>18</v>
      </c>
      <c r="H1" s="8" t="s">
        <v>21</v>
      </c>
      <c r="I1" s="8" t="s">
        <v>24</v>
      </c>
      <c r="J1" s="8" t="s">
        <v>27</v>
      </c>
      <c r="K1" s="8" t="s">
        <v>30</v>
      </c>
      <c r="L1" s="8" t="s">
        <v>33</v>
      </c>
      <c r="M1" s="8" t="s">
        <v>36</v>
      </c>
      <c r="N1" s="8" t="s">
        <v>38</v>
      </c>
      <c r="O1" s="8" t="s">
        <v>40</v>
      </c>
      <c r="P1" s="8" t="s">
        <v>42</v>
      </c>
      <c r="Q1" s="8" t="s">
        <v>44</v>
      </c>
      <c r="R1" s="8" t="s">
        <v>46</v>
      </c>
      <c r="S1" s="8" t="s">
        <v>48</v>
      </c>
      <c r="T1" s="8" t="s">
        <v>50</v>
      </c>
      <c r="U1" s="8" t="s">
        <v>52</v>
      </c>
      <c r="V1" s="8" t="s">
        <v>54</v>
      </c>
      <c r="W1" s="8" t="s">
        <v>56</v>
      </c>
      <c r="X1" s="8" t="s">
        <v>58</v>
      </c>
      <c r="Y1" s="8" t="s">
        <v>60</v>
      </c>
      <c r="Z1" s="8" t="s">
        <v>62</v>
      </c>
      <c r="AA1" s="8" t="s">
        <v>64</v>
      </c>
    </row>
    <row r="2" hidden="1">
      <c r="A2" s="39" t="s">
        <v>87</v>
      </c>
      <c r="B2" s="39" t="s">
        <v>90</v>
      </c>
      <c r="C2" s="8">
        <v>4691.0</v>
      </c>
      <c r="D2" s="8">
        <v>14.0</v>
      </c>
      <c r="E2" s="8">
        <v>7.0</v>
      </c>
      <c r="F2" s="8">
        <v>4.0</v>
      </c>
      <c r="G2" s="8">
        <v>3936.0</v>
      </c>
      <c r="H2" s="8">
        <v>3220.0</v>
      </c>
      <c r="I2" s="8">
        <v>5887.0</v>
      </c>
      <c r="J2" s="8">
        <v>5174.0</v>
      </c>
      <c r="K2" s="8">
        <v>4724.0</v>
      </c>
      <c r="L2" s="8">
        <v>4664.0</v>
      </c>
      <c r="M2" s="8">
        <v>3248.0</v>
      </c>
      <c r="N2" s="8">
        <v>894.0</v>
      </c>
      <c r="O2" s="8">
        <v>580.0</v>
      </c>
      <c r="P2" s="8">
        <v>3.0</v>
      </c>
      <c r="Q2" s="39" t="s">
        <v>91</v>
      </c>
      <c r="R2" s="39" t="s">
        <v>92</v>
      </c>
      <c r="S2" s="39" t="s">
        <v>93</v>
      </c>
      <c r="T2" s="39" t="s">
        <v>94</v>
      </c>
      <c r="U2" s="39" t="s">
        <v>95</v>
      </c>
      <c r="V2" s="39" t="s">
        <v>96</v>
      </c>
      <c r="W2" s="39" t="s">
        <v>97</v>
      </c>
      <c r="X2" s="39" t="s">
        <v>98</v>
      </c>
      <c r="Y2" s="39" t="s">
        <v>99</v>
      </c>
      <c r="Z2" s="39" t="s">
        <v>100</v>
      </c>
      <c r="AA2" s="39" t="s">
        <v>101</v>
      </c>
    </row>
    <row r="3" hidden="1">
      <c r="A3" s="39" t="s">
        <v>102</v>
      </c>
      <c r="B3" s="39" t="s">
        <v>103</v>
      </c>
      <c r="C3" s="8">
        <v>4862.0</v>
      </c>
      <c r="D3" s="8">
        <v>14.0</v>
      </c>
      <c r="E3" s="8">
        <v>7.0</v>
      </c>
      <c r="F3" s="8">
        <v>4.0</v>
      </c>
      <c r="G3" s="8">
        <v>4829.0</v>
      </c>
      <c r="H3" s="8">
        <v>4481.0</v>
      </c>
      <c r="I3" s="8">
        <v>4384.0</v>
      </c>
      <c r="J3" s="8">
        <v>5051.0</v>
      </c>
      <c r="K3" s="8">
        <v>2148.0</v>
      </c>
      <c r="L3" s="8">
        <v>4602.0</v>
      </c>
      <c r="M3" s="8">
        <v>3486.0</v>
      </c>
      <c r="N3" s="8">
        <v>793.0</v>
      </c>
      <c r="O3" s="8">
        <v>470.0</v>
      </c>
      <c r="P3" s="8">
        <v>3.0</v>
      </c>
      <c r="Q3" s="39" t="s">
        <v>91</v>
      </c>
      <c r="R3" s="39" t="s">
        <v>92</v>
      </c>
      <c r="S3" s="39" t="s">
        <v>93</v>
      </c>
      <c r="T3" s="39" t="s">
        <v>94</v>
      </c>
      <c r="U3" s="39" t="s">
        <v>95</v>
      </c>
      <c r="V3" s="39" t="s">
        <v>96</v>
      </c>
      <c r="W3" s="39" t="s">
        <v>97</v>
      </c>
      <c r="X3" s="39" t="s">
        <v>98</v>
      </c>
      <c r="Y3" s="39" t="s">
        <v>99</v>
      </c>
      <c r="Z3" s="39" t="s">
        <v>100</v>
      </c>
      <c r="AA3" s="39" t="s">
        <v>101</v>
      </c>
    </row>
    <row r="4" hidden="1">
      <c r="A4" s="39" t="s">
        <v>104</v>
      </c>
      <c r="B4" s="39" t="s">
        <v>105</v>
      </c>
      <c r="C4" s="8">
        <v>5686.0</v>
      </c>
      <c r="D4" s="8">
        <v>17.0</v>
      </c>
      <c r="E4" s="8">
        <v>9.0</v>
      </c>
      <c r="F4" s="8">
        <v>5.0</v>
      </c>
      <c r="G4" s="8">
        <v>4460.0</v>
      </c>
      <c r="H4" s="8">
        <v>5110.0</v>
      </c>
      <c r="I4" s="8">
        <v>5915.0</v>
      </c>
      <c r="J4" s="8">
        <v>5942.0</v>
      </c>
      <c r="K4" s="8">
        <v>4200.0</v>
      </c>
      <c r="L4" s="8">
        <v>4563.5</v>
      </c>
      <c r="M4" s="8">
        <v>5342.0</v>
      </c>
      <c r="N4" s="8">
        <v>624.0</v>
      </c>
      <c r="O4" s="8">
        <v>461.0</v>
      </c>
      <c r="P4" s="8">
        <v>3.0</v>
      </c>
      <c r="Q4" s="39" t="s">
        <v>91</v>
      </c>
      <c r="R4" s="39" t="s">
        <v>92</v>
      </c>
      <c r="S4" s="39" t="s">
        <v>93</v>
      </c>
      <c r="T4" s="39" t="s">
        <v>94</v>
      </c>
      <c r="U4" s="39" t="s">
        <v>95</v>
      </c>
      <c r="V4" s="39" t="s">
        <v>96</v>
      </c>
      <c r="W4" s="39" t="s">
        <v>97</v>
      </c>
      <c r="X4" s="39" t="s">
        <v>98</v>
      </c>
      <c r="Y4" s="39" t="s">
        <v>99</v>
      </c>
      <c r="Z4" s="39" t="s">
        <v>100</v>
      </c>
      <c r="AA4" s="39" t="s">
        <v>101</v>
      </c>
    </row>
    <row r="5" hidden="1">
      <c r="A5" s="39" t="s">
        <v>106</v>
      </c>
      <c r="B5" s="39" t="s">
        <v>107</v>
      </c>
      <c r="C5" s="8">
        <v>4332.0</v>
      </c>
      <c r="D5" s="8">
        <v>13.0</v>
      </c>
      <c r="E5" s="8">
        <v>7.0</v>
      </c>
      <c r="F5" s="8">
        <v>4.0</v>
      </c>
      <c r="G5" s="8">
        <v>3481.0</v>
      </c>
      <c r="H5" s="8">
        <v>3229.0</v>
      </c>
      <c r="I5" s="8">
        <v>6401.0</v>
      </c>
      <c r="J5" s="8">
        <v>3871.0</v>
      </c>
      <c r="K5" s="8">
        <v>3982.0</v>
      </c>
      <c r="L5" s="8">
        <v>5626.0</v>
      </c>
      <c r="M5" s="8">
        <v>4394.5</v>
      </c>
      <c r="N5" s="8">
        <v>537.0</v>
      </c>
      <c r="O5" s="8">
        <v>307.0</v>
      </c>
      <c r="P5" s="8">
        <v>3.0</v>
      </c>
      <c r="Q5" s="39" t="s">
        <v>91</v>
      </c>
      <c r="R5" s="39" t="s">
        <v>92</v>
      </c>
      <c r="S5" s="39" t="s">
        <v>93</v>
      </c>
      <c r="T5" s="39" t="s">
        <v>94</v>
      </c>
      <c r="U5" s="39" t="s">
        <v>95</v>
      </c>
      <c r="V5" s="39" t="s">
        <v>96</v>
      </c>
      <c r="W5" s="39" t="s">
        <v>97</v>
      </c>
      <c r="X5" s="39" t="s">
        <v>98</v>
      </c>
      <c r="Y5" s="39" t="s">
        <v>99</v>
      </c>
      <c r="Z5" s="39" t="s">
        <v>100</v>
      </c>
      <c r="AA5" s="39" t="s">
        <v>101</v>
      </c>
    </row>
    <row r="6" hidden="1">
      <c r="A6" s="39" t="s">
        <v>108</v>
      </c>
      <c r="B6" s="39" t="s">
        <v>109</v>
      </c>
      <c r="C6" s="8">
        <v>3913.0</v>
      </c>
      <c r="D6" s="8">
        <v>12.0</v>
      </c>
      <c r="E6" s="8">
        <v>6.0</v>
      </c>
      <c r="F6" s="8">
        <v>3.0</v>
      </c>
      <c r="G6" s="8">
        <v>3344.0</v>
      </c>
      <c r="H6" s="8">
        <v>3448.0</v>
      </c>
      <c r="I6" s="8">
        <v>4092.0</v>
      </c>
      <c r="J6" s="8">
        <v>3049.0</v>
      </c>
      <c r="K6" s="8">
        <v>5588.0</v>
      </c>
      <c r="L6" s="8">
        <v>3885.0</v>
      </c>
      <c r="M6" s="8">
        <v>3736.0</v>
      </c>
      <c r="N6" s="8">
        <v>663.0</v>
      </c>
      <c r="O6" s="8">
        <v>415.0</v>
      </c>
      <c r="P6" s="8">
        <v>3.0</v>
      </c>
      <c r="Q6" s="39" t="s">
        <v>91</v>
      </c>
      <c r="R6" s="39" t="s">
        <v>92</v>
      </c>
      <c r="S6" s="39" t="s">
        <v>93</v>
      </c>
      <c r="T6" s="39" t="s">
        <v>94</v>
      </c>
      <c r="U6" s="39" t="s">
        <v>95</v>
      </c>
      <c r="V6" s="39" t="s">
        <v>96</v>
      </c>
      <c r="W6" s="39" t="s">
        <v>97</v>
      </c>
      <c r="X6" s="39" t="s">
        <v>98</v>
      </c>
      <c r="Y6" s="39" t="s">
        <v>99</v>
      </c>
      <c r="Z6" s="39" t="s">
        <v>100</v>
      </c>
      <c r="AA6" s="39" t="s">
        <v>101</v>
      </c>
    </row>
    <row r="7" hidden="1">
      <c r="A7" s="39" t="s">
        <v>110</v>
      </c>
      <c r="B7" s="39" t="s">
        <v>111</v>
      </c>
      <c r="C7" s="8">
        <v>6253.0</v>
      </c>
      <c r="D7" s="8">
        <v>18.0</v>
      </c>
      <c r="E7" s="8">
        <v>9.0</v>
      </c>
      <c r="F7" s="8">
        <v>5.0</v>
      </c>
      <c r="G7" s="8">
        <v>5469.0</v>
      </c>
      <c r="H7" s="8">
        <v>5346.0</v>
      </c>
      <c r="I7" s="8">
        <v>5410.0</v>
      </c>
      <c r="J7" s="8">
        <v>5783.0</v>
      </c>
      <c r="K7" s="8">
        <v>4974.0</v>
      </c>
      <c r="L7" s="8">
        <v>6928.0</v>
      </c>
      <c r="M7" s="8">
        <v>5924.0</v>
      </c>
      <c r="N7" s="8">
        <v>759.0</v>
      </c>
      <c r="O7" s="8">
        <v>453.0</v>
      </c>
      <c r="P7" s="8">
        <v>3.0</v>
      </c>
      <c r="Q7" s="39" t="s">
        <v>91</v>
      </c>
      <c r="R7" s="39" t="s">
        <v>92</v>
      </c>
      <c r="S7" s="39" t="s">
        <v>93</v>
      </c>
      <c r="T7" s="39" t="s">
        <v>94</v>
      </c>
      <c r="U7" s="39" t="s">
        <v>95</v>
      </c>
      <c r="V7" s="39" t="s">
        <v>96</v>
      </c>
      <c r="W7" s="39" t="s">
        <v>97</v>
      </c>
      <c r="X7" s="39" t="s">
        <v>98</v>
      </c>
      <c r="Y7" s="39" t="s">
        <v>99</v>
      </c>
      <c r="Z7" s="39" t="s">
        <v>100</v>
      </c>
      <c r="AA7" s="39" t="s">
        <v>101</v>
      </c>
    </row>
    <row r="8" hidden="1">
      <c r="A8" s="39" t="s">
        <v>112</v>
      </c>
      <c r="B8" s="39" t="s">
        <v>113</v>
      </c>
      <c r="C8" s="8">
        <v>5692.0</v>
      </c>
      <c r="D8" s="8">
        <v>17.0</v>
      </c>
      <c r="E8" s="8">
        <v>9.0</v>
      </c>
      <c r="F8" s="8">
        <v>5.0</v>
      </c>
      <c r="G8" s="8">
        <v>6264.0</v>
      </c>
      <c r="H8" s="8">
        <v>6206.0</v>
      </c>
      <c r="I8" s="8">
        <v>6506.0</v>
      </c>
      <c r="J8" s="8">
        <v>6586.0</v>
      </c>
      <c r="K8" s="8">
        <v>547.0</v>
      </c>
      <c r="L8" s="8">
        <v>4528.0</v>
      </c>
      <c r="M8" s="8">
        <v>4815.0</v>
      </c>
      <c r="N8" s="8">
        <v>539.0</v>
      </c>
      <c r="O8" s="8">
        <v>345.0</v>
      </c>
      <c r="P8" s="8">
        <v>5.0</v>
      </c>
      <c r="Q8" s="39" t="s">
        <v>114</v>
      </c>
      <c r="R8" s="39" t="s">
        <v>92</v>
      </c>
      <c r="S8" s="39" t="s">
        <v>93</v>
      </c>
      <c r="T8" s="39" t="s">
        <v>94</v>
      </c>
      <c r="U8" s="39" t="s">
        <v>95</v>
      </c>
      <c r="V8" s="39" t="s">
        <v>96</v>
      </c>
      <c r="W8" s="39" t="s">
        <v>97</v>
      </c>
      <c r="X8" s="39" t="s">
        <v>98</v>
      </c>
      <c r="Y8" s="39" t="s">
        <v>99</v>
      </c>
      <c r="Z8" s="39" t="s">
        <v>100</v>
      </c>
      <c r="AA8" s="39" t="s">
        <v>101</v>
      </c>
    </row>
    <row r="9" hidden="1">
      <c r="A9" s="39" t="s">
        <v>115</v>
      </c>
      <c r="B9" s="39" t="s">
        <v>116</v>
      </c>
      <c r="C9" s="8">
        <v>6177.0</v>
      </c>
      <c r="D9" s="8">
        <v>18.0</v>
      </c>
      <c r="E9" s="8">
        <v>9.0</v>
      </c>
      <c r="F9" s="8">
        <v>5.0</v>
      </c>
      <c r="G9" s="8">
        <v>6572.0</v>
      </c>
      <c r="H9" s="8">
        <v>5695.0</v>
      </c>
      <c r="I9" s="8">
        <v>6531.0</v>
      </c>
      <c r="J9" s="8">
        <v>5516.0</v>
      </c>
      <c r="K9" s="8">
        <v>1490.0</v>
      </c>
      <c r="L9" s="8">
        <v>6928.0</v>
      </c>
      <c r="M9" s="8">
        <v>6394.0</v>
      </c>
      <c r="N9" s="8">
        <v>788.0</v>
      </c>
      <c r="O9" s="8">
        <v>406.0</v>
      </c>
      <c r="P9" s="8">
        <v>3.0</v>
      </c>
      <c r="Q9" s="39" t="s">
        <v>91</v>
      </c>
      <c r="R9" s="39" t="s">
        <v>117</v>
      </c>
      <c r="S9" s="39" t="s">
        <v>118</v>
      </c>
      <c r="T9" s="39" t="s">
        <v>94</v>
      </c>
      <c r="U9" s="39" t="s">
        <v>95</v>
      </c>
      <c r="V9" s="39" t="s">
        <v>96</v>
      </c>
      <c r="W9" s="39" t="s">
        <v>97</v>
      </c>
      <c r="X9" s="39" t="s">
        <v>98</v>
      </c>
      <c r="Y9" s="39" t="s">
        <v>99</v>
      </c>
      <c r="Z9" s="39" t="s">
        <v>100</v>
      </c>
      <c r="AA9" s="39" t="s">
        <v>101</v>
      </c>
    </row>
    <row r="10" hidden="1">
      <c r="A10" s="39" t="s">
        <v>119</v>
      </c>
      <c r="B10" s="39" t="s">
        <v>120</v>
      </c>
      <c r="C10" s="8">
        <v>6715.0</v>
      </c>
      <c r="D10" s="8">
        <v>20.0</v>
      </c>
      <c r="E10" s="8">
        <v>10.0</v>
      </c>
      <c r="F10" s="8">
        <v>5.0</v>
      </c>
      <c r="G10" s="8">
        <v>6704.0</v>
      </c>
      <c r="H10" s="8">
        <v>6658.0</v>
      </c>
      <c r="I10" s="8">
        <v>6847.0</v>
      </c>
      <c r="J10" s="8">
        <v>6733.0</v>
      </c>
      <c r="K10" s="8">
        <v>1858.0</v>
      </c>
      <c r="L10" s="8">
        <v>5507.0</v>
      </c>
      <c r="M10" s="8">
        <v>6868.0</v>
      </c>
      <c r="N10" s="8">
        <v>1123.0</v>
      </c>
      <c r="O10" s="8">
        <v>709.0</v>
      </c>
      <c r="P10" s="8">
        <v>3.0</v>
      </c>
      <c r="Q10" s="39" t="s">
        <v>91</v>
      </c>
      <c r="R10" s="39" t="s">
        <v>117</v>
      </c>
      <c r="S10" s="39" t="s">
        <v>118</v>
      </c>
      <c r="T10" s="39" t="s">
        <v>94</v>
      </c>
      <c r="U10" s="39" t="s">
        <v>95</v>
      </c>
      <c r="V10" s="39" t="s">
        <v>96</v>
      </c>
      <c r="W10" s="39" t="s">
        <v>97</v>
      </c>
      <c r="X10" s="39" t="s">
        <v>98</v>
      </c>
      <c r="Y10" s="39" t="s">
        <v>99</v>
      </c>
      <c r="Z10" s="39" t="s">
        <v>100</v>
      </c>
      <c r="AA10" s="39" t="s">
        <v>101</v>
      </c>
    </row>
    <row r="11" hidden="1">
      <c r="A11" s="39" t="s">
        <v>121</v>
      </c>
      <c r="B11" s="39" t="s">
        <v>122</v>
      </c>
      <c r="C11" s="8">
        <v>6363.0</v>
      </c>
      <c r="D11" s="8">
        <v>19.0</v>
      </c>
      <c r="E11" s="8">
        <v>10.0</v>
      </c>
      <c r="F11" s="8">
        <v>5.0</v>
      </c>
      <c r="G11" s="8">
        <v>6955.0</v>
      </c>
      <c r="H11" s="8">
        <v>6803.0</v>
      </c>
      <c r="I11" s="8">
        <v>6838.0</v>
      </c>
      <c r="J11" s="8">
        <v>6846.0</v>
      </c>
      <c r="K11" s="8">
        <v>659.0</v>
      </c>
      <c r="L11" s="8">
        <v>6844.0</v>
      </c>
      <c r="M11" s="8">
        <v>6174.5</v>
      </c>
      <c r="N11" s="8">
        <v>816.0</v>
      </c>
      <c r="O11" s="8">
        <v>529.0</v>
      </c>
      <c r="P11" s="8">
        <v>3.0</v>
      </c>
      <c r="Q11" s="39" t="s">
        <v>91</v>
      </c>
      <c r="R11" s="39" t="s">
        <v>117</v>
      </c>
      <c r="S11" s="39" t="s">
        <v>118</v>
      </c>
      <c r="T11" s="39" t="s">
        <v>94</v>
      </c>
      <c r="U11" s="39" t="s">
        <v>95</v>
      </c>
      <c r="V11" s="39" t="s">
        <v>96</v>
      </c>
      <c r="W11" s="39" t="s">
        <v>97</v>
      </c>
      <c r="X11" s="39" t="s">
        <v>98</v>
      </c>
      <c r="Y11" s="39" t="s">
        <v>99</v>
      </c>
      <c r="Z11" s="39" t="s">
        <v>100</v>
      </c>
      <c r="AA11" s="39" t="s">
        <v>101</v>
      </c>
    </row>
    <row r="12" hidden="1">
      <c r="A12" s="39" t="s">
        <v>123</v>
      </c>
      <c r="B12" s="39" t="s">
        <v>124</v>
      </c>
      <c r="C12" s="8">
        <v>5947.0</v>
      </c>
      <c r="D12" s="8">
        <v>18.0</v>
      </c>
      <c r="E12" s="8">
        <v>9.0</v>
      </c>
      <c r="F12" s="8">
        <v>5.0</v>
      </c>
      <c r="G12" s="8">
        <v>6359.0</v>
      </c>
      <c r="H12" s="8">
        <v>5542.0</v>
      </c>
      <c r="I12" s="8">
        <v>6631.0</v>
      </c>
      <c r="J12" s="8">
        <v>6852.0</v>
      </c>
      <c r="K12" s="8">
        <v>1037.0</v>
      </c>
      <c r="L12" s="8">
        <v>4580.0</v>
      </c>
      <c r="M12" s="8">
        <v>6570.0</v>
      </c>
      <c r="N12" s="8">
        <v>629.0</v>
      </c>
      <c r="O12" s="8">
        <v>419.0</v>
      </c>
      <c r="P12" s="8">
        <v>3.0</v>
      </c>
      <c r="Q12" s="39" t="s">
        <v>91</v>
      </c>
      <c r="R12" s="39" t="s">
        <v>117</v>
      </c>
      <c r="S12" s="39" t="s">
        <v>118</v>
      </c>
      <c r="T12" s="39" t="s">
        <v>94</v>
      </c>
      <c r="U12" s="39" t="s">
        <v>95</v>
      </c>
      <c r="V12" s="39" t="s">
        <v>96</v>
      </c>
      <c r="W12" s="39" t="s">
        <v>97</v>
      </c>
      <c r="X12" s="39" t="s">
        <v>98</v>
      </c>
      <c r="Y12" s="39" t="s">
        <v>99</v>
      </c>
      <c r="Z12" s="39" t="s">
        <v>100</v>
      </c>
      <c r="AA12" s="39" t="s">
        <v>101</v>
      </c>
    </row>
    <row r="13" hidden="1">
      <c r="A13" s="39" t="s">
        <v>125</v>
      </c>
      <c r="B13" s="39" t="s">
        <v>126</v>
      </c>
      <c r="C13" s="8">
        <v>5772.0</v>
      </c>
      <c r="D13" s="8">
        <v>17.0</v>
      </c>
      <c r="E13" s="8">
        <v>9.0</v>
      </c>
      <c r="F13" s="8">
        <v>5.0</v>
      </c>
      <c r="G13" s="8">
        <v>6335.0</v>
      </c>
      <c r="H13" s="8">
        <v>5324.0</v>
      </c>
      <c r="I13" s="8">
        <v>6704.0</v>
      </c>
      <c r="J13" s="8">
        <v>6159.0</v>
      </c>
      <c r="K13" s="8">
        <v>931.0</v>
      </c>
      <c r="L13" s="8">
        <v>5594.0</v>
      </c>
      <c r="M13" s="8">
        <v>5892.0</v>
      </c>
      <c r="N13" s="8">
        <v>1052.0</v>
      </c>
      <c r="O13" s="8">
        <v>646.0</v>
      </c>
      <c r="P13" s="8">
        <v>1.0</v>
      </c>
      <c r="Q13" s="39" t="s">
        <v>127</v>
      </c>
      <c r="R13" s="39" t="s">
        <v>117</v>
      </c>
      <c r="S13" s="39" t="s">
        <v>118</v>
      </c>
      <c r="T13" s="39" t="s">
        <v>94</v>
      </c>
      <c r="U13" s="39" t="s">
        <v>95</v>
      </c>
      <c r="V13" s="39" t="s">
        <v>96</v>
      </c>
      <c r="W13" s="39" t="s">
        <v>97</v>
      </c>
      <c r="X13" s="39" t="s">
        <v>98</v>
      </c>
      <c r="Y13" s="39" t="s">
        <v>99</v>
      </c>
      <c r="Z13" s="39" t="s">
        <v>100</v>
      </c>
      <c r="AA13" s="39" t="s">
        <v>101</v>
      </c>
    </row>
    <row r="14" hidden="1">
      <c r="A14" s="39" t="s">
        <v>128</v>
      </c>
      <c r="B14" s="39" t="s">
        <v>129</v>
      </c>
      <c r="C14" s="8">
        <v>6674.0</v>
      </c>
      <c r="D14" s="8">
        <v>20.0</v>
      </c>
      <c r="E14" s="8">
        <v>10.0</v>
      </c>
      <c r="F14" s="8">
        <v>5.0</v>
      </c>
      <c r="G14" s="8">
        <v>6864.0</v>
      </c>
      <c r="H14" s="8">
        <v>6851.0</v>
      </c>
      <c r="I14" s="8">
        <v>6960.0</v>
      </c>
      <c r="J14" s="8">
        <v>6919.0</v>
      </c>
      <c r="K14" s="8">
        <v>1161.0</v>
      </c>
      <c r="L14" s="8">
        <v>6792.0</v>
      </c>
      <c r="M14" s="8">
        <v>6960.0</v>
      </c>
      <c r="N14" s="8">
        <v>664.0</v>
      </c>
      <c r="O14" s="8">
        <v>370.0</v>
      </c>
      <c r="P14" s="8">
        <v>1.0</v>
      </c>
      <c r="Q14" s="39" t="s">
        <v>127</v>
      </c>
      <c r="R14" s="39" t="s">
        <v>130</v>
      </c>
      <c r="S14" s="39" t="s">
        <v>131</v>
      </c>
      <c r="T14" s="39" t="s">
        <v>94</v>
      </c>
      <c r="U14" s="39" t="s">
        <v>95</v>
      </c>
      <c r="V14" s="39" t="s">
        <v>96</v>
      </c>
      <c r="W14" s="39" t="s">
        <v>97</v>
      </c>
      <c r="X14" s="39" t="s">
        <v>98</v>
      </c>
      <c r="Y14" s="39" t="s">
        <v>99</v>
      </c>
      <c r="Z14" s="39" t="s">
        <v>100</v>
      </c>
      <c r="AA14" s="39" t="s">
        <v>101</v>
      </c>
    </row>
    <row r="15" hidden="1">
      <c r="A15" s="39" t="s">
        <v>132</v>
      </c>
      <c r="B15" s="39" t="s">
        <v>133</v>
      </c>
      <c r="C15" s="8">
        <v>6229.0</v>
      </c>
      <c r="D15" s="8">
        <v>18.0</v>
      </c>
      <c r="E15" s="8">
        <v>9.0</v>
      </c>
      <c r="F15" s="8">
        <v>5.0</v>
      </c>
      <c r="G15" s="8">
        <v>6474.0</v>
      </c>
      <c r="H15" s="8">
        <v>6284.0</v>
      </c>
      <c r="I15" s="8">
        <v>6904.0</v>
      </c>
      <c r="J15" s="8">
        <v>6776.0</v>
      </c>
      <c r="K15" s="8">
        <v>938.0</v>
      </c>
      <c r="L15" s="8">
        <v>5628.0</v>
      </c>
      <c r="M15" s="8">
        <v>6856.0</v>
      </c>
      <c r="N15" s="8">
        <v>941.0</v>
      </c>
      <c r="O15" s="8">
        <v>560.0</v>
      </c>
      <c r="P15" s="8">
        <v>1.0</v>
      </c>
      <c r="Q15" s="39" t="s">
        <v>127</v>
      </c>
      <c r="R15" s="39" t="s">
        <v>130</v>
      </c>
      <c r="S15" s="39" t="s">
        <v>131</v>
      </c>
      <c r="T15" s="39" t="s">
        <v>94</v>
      </c>
      <c r="U15" s="39" t="s">
        <v>95</v>
      </c>
      <c r="V15" s="39" t="s">
        <v>96</v>
      </c>
      <c r="W15" s="39" t="s">
        <v>97</v>
      </c>
      <c r="X15" s="39" t="s">
        <v>98</v>
      </c>
      <c r="Y15" s="39" t="s">
        <v>99</v>
      </c>
      <c r="Z15" s="39" t="s">
        <v>100</v>
      </c>
      <c r="AA15" s="39" t="s">
        <v>101</v>
      </c>
    </row>
    <row r="16" hidden="1">
      <c r="A16" s="39" t="s">
        <v>134</v>
      </c>
      <c r="B16" s="39" t="s">
        <v>135</v>
      </c>
      <c r="C16" s="8">
        <v>6490.0</v>
      </c>
      <c r="D16" s="8">
        <v>19.0</v>
      </c>
      <c r="E16" s="8">
        <v>10.0</v>
      </c>
      <c r="F16" s="8">
        <v>5.0</v>
      </c>
      <c r="G16" s="8">
        <v>6831.0</v>
      </c>
      <c r="H16" s="8">
        <v>6920.0</v>
      </c>
      <c r="I16" s="8">
        <v>6965.0</v>
      </c>
      <c r="J16" s="8">
        <v>6940.0</v>
      </c>
      <c r="K16" s="8">
        <v>785.0</v>
      </c>
      <c r="L16" s="8">
        <v>6928.0</v>
      </c>
      <c r="M16" s="8">
        <v>6825.0</v>
      </c>
      <c r="N16" s="8">
        <v>875.0</v>
      </c>
      <c r="O16" s="8">
        <v>559.0</v>
      </c>
      <c r="P16" s="8">
        <v>1.0</v>
      </c>
      <c r="Q16" s="39" t="s">
        <v>127</v>
      </c>
      <c r="R16" s="39" t="s">
        <v>130</v>
      </c>
      <c r="S16" s="39" t="s">
        <v>131</v>
      </c>
      <c r="T16" s="39" t="s">
        <v>94</v>
      </c>
      <c r="U16" s="39" t="s">
        <v>95</v>
      </c>
      <c r="V16" s="39" t="s">
        <v>96</v>
      </c>
      <c r="W16" s="39" t="s">
        <v>97</v>
      </c>
      <c r="X16" s="39" t="s">
        <v>98</v>
      </c>
      <c r="Y16" s="39" t="s">
        <v>99</v>
      </c>
      <c r="Z16" s="39" t="s">
        <v>100</v>
      </c>
      <c r="AA16" s="39" t="s">
        <v>101</v>
      </c>
    </row>
    <row r="17" hidden="1">
      <c r="A17" s="39" t="s">
        <v>136</v>
      </c>
      <c r="B17" s="39" t="s">
        <v>137</v>
      </c>
      <c r="C17" s="8">
        <v>6519.0</v>
      </c>
      <c r="D17" s="8">
        <v>19.0</v>
      </c>
      <c r="E17" s="8">
        <v>10.0</v>
      </c>
      <c r="F17" s="8">
        <v>5.0</v>
      </c>
      <c r="G17" s="8">
        <v>6952.0</v>
      </c>
      <c r="H17" s="8">
        <v>6896.5</v>
      </c>
      <c r="I17" s="8">
        <v>6808.0</v>
      </c>
      <c r="J17" s="8">
        <v>6952.0</v>
      </c>
      <c r="K17" s="8">
        <v>904.0</v>
      </c>
      <c r="L17" s="8">
        <v>5889.0</v>
      </c>
      <c r="M17" s="8">
        <v>6869.0</v>
      </c>
      <c r="N17" s="8">
        <v>793.0</v>
      </c>
      <c r="O17" s="8">
        <v>512.0</v>
      </c>
      <c r="P17" s="8">
        <v>1.0</v>
      </c>
      <c r="Q17" s="39" t="s">
        <v>127</v>
      </c>
      <c r="R17" s="39" t="s">
        <v>130</v>
      </c>
      <c r="S17" s="39" t="s">
        <v>131</v>
      </c>
      <c r="T17" s="39" t="s">
        <v>94</v>
      </c>
      <c r="U17" s="39" t="s">
        <v>95</v>
      </c>
      <c r="V17" s="39" t="s">
        <v>96</v>
      </c>
      <c r="W17" s="39" t="s">
        <v>97</v>
      </c>
      <c r="X17" s="39" t="s">
        <v>98</v>
      </c>
      <c r="Y17" s="39" t="s">
        <v>99</v>
      </c>
      <c r="Z17" s="39" t="s">
        <v>100</v>
      </c>
      <c r="AA17" s="39" t="s">
        <v>101</v>
      </c>
    </row>
    <row r="18" hidden="1">
      <c r="A18" s="39" t="s">
        <v>138</v>
      </c>
      <c r="B18" s="39" t="s">
        <v>139</v>
      </c>
      <c r="C18" s="8">
        <v>6769.0</v>
      </c>
      <c r="D18" s="8">
        <v>20.0</v>
      </c>
      <c r="E18" s="8">
        <v>10.0</v>
      </c>
      <c r="F18" s="8">
        <v>5.0</v>
      </c>
      <c r="G18" s="8">
        <v>6969.0</v>
      </c>
      <c r="H18" s="8">
        <v>6955.0</v>
      </c>
      <c r="I18" s="8">
        <v>6931.0</v>
      </c>
      <c r="J18" s="8">
        <v>6930.0</v>
      </c>
      <c r="K18" s="8">
        <v>1385.0</v>
      </c>
      <c r="L18" s="8">
        <v>6273.0</v>
      </c>
      <c r="M18" s="8">
        <v>6841.0</v>
      </c>
      <c r="N18" s="8">
        <v>675.0</v>
      </c>
      <c r="O18" s="8">
        <v>412.0</v>
      </c>
      <c r="P18" s="8">
        <v>1.0</v>
      </c>
      <c r="Q18" s="39" t="s">
        <v>127</v>
      </c>
      <c r="R18" s="39" t="s">
        <v>130</v>
      </c>
      <c r="S18" s="39" t="s">
        <v>131</v>
      </c>
      <c r="T18" s="39" t="s">
        <v>94</v>
      </c>
      <c r="U18" s="39" t="s">
        <v>95</v>
      </c>
      <c r="V18" s="39" t="s">
        <v>96</v>
      </c>
      <c r="W18" s="39" t="s">
        <v>97</v>
      </c>
      <c r="X18" s="39" t="s">
        <v>98</v>
      </c>
      <c r="Y18" s="39" t="s">
        <v>99</v>
      </c>
      <c r="Z18" s="39" t="s">
        <v>100</v>
      </c>
      <c r="AA18" s="39" t="s">
        <v>101</v>
      </c>
    </row>
    <row r="19" hidden="1">
      <c r="A19" s="39" t="s">
        <v>140</v>
      </c>
      <c r="B19" s="39" t="s">
        <v>141</v>
      </c>
      <c r="C19" s="8">
        <v>6504.0</v>
      </c>
      <c r="D19" s="8">
        <v>19.0</v>
      </c>
      <c r="E19" s="8">
        <v>10.0</v>
      </c>
      <c r="F19" s="8">
        <v>5.0</v>
      </c>
      <c r="G19" s="8">
        <v>5955.5</v>
      </c>
      <c r="H19" s="8">
        <v>6373.0</v>
      </c>
      <c r="I19" s="8">
        <v>6906.0</v>
      </c>
      <c r="J19" s="8">
        <v>6423.0</v>
      </c>
      <c r="K19" s="8">
        <v>2357.0</v>
      </c>
      <c r="L19" s="8">
        <v>5000.0</v>
      </c>
      <c r="M19" s="8">
        <v>6581.0</v>
      </c>
      <c r="N19" s="8">
        <v>957.0</v>
      </c>
      <c r="O19" s="8">
        <v>571.0</v>
      </c>
      <c r="P19" s="8">
        <v>1.0</v>
      </c>
      <c r="Q19" s="39" t="s">
        <v>127</v>
      </c>
      <c r="R19" s="39" t="s">
        <v>130</v>
      </c>
      <c r="S19" s="39" t="s">
        <v>131</v>
      </c>
      <c r="T19" s="39" t="s">
        <v>94</v>
      </c>
      <c r="U19" s="39" t="s">
        <v>95</v>
      </c>
      <c r="V19" s="39" t="s">
        <v>96</v>
      </c>
      <c r="W19" s="39" t="s">
        <v>97</v>
      </c>
      <c r="X19" s="39" t="s">
        <v>98</v>
      </c>
      <c r="Y19" s="39" t="s">
        <v>99</v>
      </c>
      <c r="Z19" s="39" t="s">
        <v>100</v>
      </c>
      <c r="AA19" s="39" t="s">
        <v>101</v>
      </c>
    </row>
    <row r="20" hidden="1">
      <c r="A20" s="39" t="s">
        <v>142</v>
      </c>
      <c r="B20" s="39" t="s">
        <v>143</v>
      </c>
      <c r="C20" s="8">
        <v>4175.0</v>
      </c>
      <c r="D20" s="8">
        <v>12.0</v>
      </c>
      <c r="E20" s="8">
        <v>6.0</v>
      </c>
      <c r="F20" s="8">
        <v>3.0</v>
      </c>
      <c r="G20" s="8">
        <v>3368.0</v>
      </c>
      <c r="H20" s="8">
        <v>2956.0</v>
      </c>
      <c r="I20" s="8">
        <v>6256.0</v>
      </c>
      <c r="J20" s="8">
        <v>4161.0</v>
      </c>
      <c r="K20" s="8">
        <v>3281.0</v>
      </c>
      <c r="L20" s="8">
        <v>6586.0</v>
      </c>
      <c r="M20" s="8">
        <v>6240.0</v>
      </c>
      <c r="N20" s="8">
        <v>1056.0</v>
      </c>
      <c r="O20" s="8">
        <v>629.0</v>
      </c>
      <c r="P20" s="8">
        <v>1.0</v>
      </c>
      <c r="Q20" s="39" t="s">
        <v>127</v>
      </c>
      <c r="R20" s="39" t="s">
        <v>130</v>
      </c>
      <c r="S20" s="39" t="s">
        <v>131</v>
      </c>
      <c r="T20" s="39" t="s">
        <v>94</v>
      </c>
      <c r="U20" s="39" t="s">
        <v>95</v>
      </c>
      <c r="V20" s="39" t="s">
        <v>96</v>
      </c>
      <c r="W20" s="39" t="s">
        <v>97</v>
      </c>
      <c r="X20" s="39" t="s">
        <v>98</v>
      </c>
      <c r="Y20" s="39" t="s">
        <v>99</v>
      </c>
      <c r="Z20" s="39" t="s">
        <v>100</v>
      </c>
      <c r="AA20" s="39" t="s">
        <v>101</v>
      </c>
    </row>
    <row r="21" ht="15.75" hidden="1" customHeight="1">
      <c r="A21" s="39" t="s">
        <v>144</v>
      </c>
      <c r="B21" s="39" t="s">
        <v>145</v>
      </c>
      <c r="C21" s="8">
        <v>6143.0</v>
      </c>
      <c r="D21" s="8">
        <v>18.0</v>
      </c>
      <c r="E21" s="8">
        <v>9.0</v>
      </c>
      <c r="F21" s="8">
        <v>5.0</v>
      </c>
      <c r="G21" s="8">
        <v>5748.0</v>
      </c>
      <c r="H21" s="8">
        <v>5409.5</v>
      </c>
      <c r="I21" s="8">
        <v>6810.0</v>
      </c>
      <c r="J21" s="8">
        <v>5894.0</v>
      </c>
      <c r="K21" s="8">
        <v>2432.0</v>
      </c>
      <c r="L21" s="8">
        <v>5803.0</v>
      </c>
      <c r="M21" s="8">
        <v>6259.5</v>
      </c>
      <c r="N21" s="8">
        <v>904.0</v>
      </c>
      <c r="O21" s="8">
        <v>497.0</v>
      </c>
      <c r="P21" s="8">
        <v>1.0</v>
      </c>
      <c r="Q21" s="39" t="s">
        <v>127</v>
      </c>
      <c r="R21" s="39" t="s">
        <v>130</v>
      </c>
      <c r="S21" s="39" t="s">
        <v>131</v>
      </c>
      <c r="T21" s="39" t="s">
        <v>94</v>
      </c>
      <c r="U21" s="39" t="s">
        <v>95</v>
      </c>
      <c r="V21" s="39" t="s">
        <v>96</v>
      </c>
      <c r="W21" s="39" t="s">
        <v>97</v>
      </c>
      <c r="X21" s="39" t="s">
        <v>98</v>
      </c>
      <c r="Y21" s="39" t="s">
        <v>99</v>
      </c>
      <c r="Z21" s="39" t="s">
        <v>100</v>
      </c>
      <c r="AA21" s="39" t="s">
        <v>101</v>
      </c>
    </row>
    <row r="22" ht="15.75" hidden="1" customHeight="1">
      <c r="A22" s="39" t="s">
        <v>146</v>
      </c>
      <c r="B22" s="39" t="s">
        <v>147</v>
      </c>
      <c r="C22" s="8">
        <v>2538.0</v>
      </c>
      <c r="D22" s="8">
        <v>8.0</v>
      </c>
      <c r="E22" s="8">
        <v>4.0</v>
      </c>
      <c r="F22" s="8">
        <v>2.0</v>
      </c>
      <c r="G22" s="8">
        <v>2796.0</v>
      </c>
      <c r="H22" s="8">
        <v>3450.0</v>
      </c>
      <c r="I22" s="8">
        <v>1073.0</v>
      </c>
      <c r="J22" s="8">
        <v>2897.0</v>
      </c>
      <c r="K22" s="8">
        <v>1906.0</v>
      </c>
      <c r="L22" s="8">
        <v>5840.0</v>
      </c>
      <c r="M22" s="8">
        <v>1454.0</v>
      </c>
      <c r="N22" s="8">
        <v>924.0</v>
      </c>
      <c r="O22" s="8">
        <v>670.0</v>
      </c>
      <c r="P22" s="8">
        <v>1.0</v>
      </c>
      <c r="Q22" s="39" t="s">
        <v>127</v>
      </c>
      <c r="R22" s="39" t="s">
        <v>148</v>
      </c>
      <c r="S22" s="39" t="s">
        <v>149</v>
      </c>
      <c r="T22" s="39" t="s">
        <v>94</v>
      </c>
      <c r="U22" s="39" t="s">
        <v>95</v>
      </c>
      <c r="V22" s="39" t="s">
        <v>96</v>
      </c>
      <c r="W22" s="39" t="s">
        <v>97</v>
      </c>
      <c r="X22" s="39" t="s">
        <v>150</v>
      </c>
      <c r="Y22" s="39" t="s">
        <v>151</v>
      </c>
      <c r="Z22" s="39" t="s">
        <v>100</v>
      </c>
      <c r="AA22" s="39" t="s">
        <v>101</v>
      </c>
    </row>
    <row r="23" ht="15.75" hidden="1" customHeight="1">
      <c r="A23" s="39" t="s">
        <v>152</v>
      </c>
      <c r="B23" s="39" t="s">
        <v>153</v>
      </c>
      <c r="C23" s="8">
        <v>2030.0</v>
      </c>
      <c r="D23" s="8">
        <v>6.0</v>
      </c>
      <c r="E23" s="8">
        <v>3.0</v>
      </c>
      <c r="F23" s="8">
        <v>2.0</v>
      </c>
      <c r="G23" s="8">
        <v>2045.0</v>
      </c>
      <c r="H23" s="8">
        <v>2228.0</v>
      </c>
      <c r="I23" s="8">
        <v>1360.0</v>
      </c>
      <c r="J23" s="8">
        <v>2072.0</v>
      </c>
      <c r="K23" s="8">
        <v>2976.0</v>
      </c>
      <c r="L23" s="8">
        <v>2692.0</v>
      </c>
      <c r="M23" s="8">
        <v>3235.0</v>
      </c>
      <c r="N23" s="8">
        <v>756.0</v>
      </c>
      <c r="O23" s="8">
        <v>508.0</v>
      </c>
      <c r="P23" s="8">
        <v>1.0</v>
      </c>
      <c r="Q23" s="39" t="s">
        <v>127</v>
      </c>
      <c r="R23" s="39" t="s">
        <v>148</v>
      </c>
      <c r="S23" s="39" t="s">
        <v>149</v>
      </c>
      <c r="T23" s="39" t="s">
        <v>94</v>
      </c>
      <c r="U23" s="39" t="s">
        <v>95</v>
      </c>
      <c r="V23" s="39" t="s">
        <v>96</v>
      </c>
      <c r="W23" s="39" t="s">
        <v>97</v>
      </c>
      <c r="X23" s="39" t="s">
        <v>150</v>
      </c>
      <c r="Y23" s="39" t="s">
        <v>151</v>
      </c>
      <c r="Z23" s="39" t="s">
        <v>100</v>
      </c>
      <c r="AA23" s="39" t="s">
        <v>101</v>
      </c>
    </row>
    <row r="24" ht="15.75" hidden="1" customHeight="1">
      <c r="A24" s="39" t="s">
        <v>154</v>
      </c>
      <c r="B24" s="39" t="s">
        <v>155</v>
      </c>
      <c r="C24" s="8">
        <v>3834.0</v>
      </c>
      <c r="D24" s="8">
        <v>11.0</v>
      </c>
      <c r="E24" s="8">
        <v>6.0</v>
      </c>
      <c r="F24" s="8">
        <v>3.0</v>
      </c>
      <c r="G24" s="8">
        <v>3529.0</v>
      </c>
      <c r="H24" s="8">
        <v>4079.0</v>
      </c>
      <c r="I24" s="8">
        <v>3178.0</v>
      </c>
      <c r="J24" s="8">
        <v>3285.0</v>
      </c>
      <c r="K24" s="8">
        <v>3717.0</v>
      </c>
      <c r="L24" s="8">
        <v>3786.0</v>
      </c>
      <c r="M24" s="8">
        <v>1723.0</v>
      </c>
      <c r="N24" s="8">
        <v>1154.0</v>
      </c>
      <c r="O24" s="8">
        <v>829.0</v>
      </c>
      <c r="P24" s="8">
        <v>1.0</v>
      </c>
      <c r="Q24" s="39" t="s">
        <v>127</v>
      </c>
      <c r="R24" s="39" t="s">
        <v>148</v>
      </c>
      <c r="S24" s="39" t="s">
        <v>149</v>
      </c>
      <c r="T24" s="39" t="s">
        <v>94</v>
      </c>
      <c r="U24" s="39" t="s">
        <v>95</v>
      </c>
      <c r="V24" s="39" t="s">
        <v>96</v>
      </c>
      <c r="W24" s="39" t="s">
        <v>97</v>
      </c>
      <c r="X24" s="39" t="s">
        <v>150</v>
      </c>
      <c r="Y24" s="39" t="s">
        <v>151</v>
      </c>
      <c r="Z24" s="39" t="s">
        <v>100</v>
      </c>
      <c r="AA24" s="39" t="s">
        <v>101</v>
      </c>
    </row>
    <row r="25" ht="15.75" hidden="1" customHeight="1">
      <c r="A25" s="39" t="s">
        <v>156</v>
      </c>
      <c r="B25" s="39" t="s">
        <v>157</v>
      </c>
      <c r="C25" s="8">
        <v>3770.0</v>
      </c>
      <c r="D25" s="8">
        <v>11.0</v>
      </c>
      <c r="E25" s="8">
        <v>6.0</v>
      </c>
      <c r="F25" s="8">
        <v>3.0</v>
      </c>
      <c r="G25" s="8">
        <v>3619.0</v>
      </c>
      <c r="H25" s="8">
        <v>4557.0</v>
      </c>
      <c r="I25" s="8">
        <v>2612.0</v>
      </c>
      <c r="J25" s="8">
        <v>4117.0</v>
      </c>
      <c r="K25" s="8">
        <v>3842.0</v>
      </c>
      <c r="L25" s="8">
        <v>1432.0</v>
      </c>
      <c r="M25" s="8">
        <v>945.0</v>
      </c>
      <c r="N25" s="8">
        <v>932.0</v>
      </c>
      <c r="O25" s="8">
        <v>680.0</v>
      </c>
      <c r="P25" s="8">
        <v>1.0</v>
      </c>
      <c r="Q25" s="39" t="s">
        <v>127</v>
      </c>
      <c r="R25" s="39" t="s">
        <v>148</v>
      </c>
      <c r="S25" s="39" t="s">
        <v>149</v>
      </c>
      <c r="T25" s="39" t="s">
        <v>94</v>
      </c>
      <c r="U25" s="39" t="s">
        <v>95</v>
      </c>
      <c r="V25" s="39" t="s">
        <v>96</v>
      </c>
      <c r="W25" s="39" t="s">
        <v>97</v>
      </c>
      <c r="X25" s="39" t="s">
        <v>150</v>
      </c>
      <c r="Y25" s="39" t="s">
        <v>151</v>
      </c>
      <c r="Z25" s="39" t="s">
        <v>100</v>
      </c>
      <c r="AA25" s="39" t="s">
        <v>101</v>
      </c>
    </row>
    <row r="26" ht="15.75" hidden="1" customHeight="1">
      <c r="A26" s="39" t="s">
        <v>158</v>
      </c>
      <c r="B26" s="39" t="s">
        <v>159</v>
      </c>
      <c r="C26" s="8">
        <v>2218.0</v>
      </c>
      <c r="D26" s="8">
        <v>7.0</v>
      </c>
      <c r="E26" s="8">
        <v>4.0</v>
      </c>
      <c r="F26" s="8">
        <v>2.0</v>
      </c>
      <c r="G26" s="8">
        <v>2282.0</v>
      </c>
      <c r="H26" s="8">
        <v>2360.0</v>
      </c>
      <c r="I26" s="8">
        <v>1021.0</v>
      </c>
      <c r="J26" s="8">
        <v>2679.0</v>
      </c>
      <c r="K26" s="8">
        <v>5745.0</v>
      </c>
      <c r="L26" s="8">
        <v>2494.0</v>
      </c>
      <c r="M26" s="8">
        <v>1626.5</v>
      </c>
      <c r="N26" s="8">
        <v>785.0</v>
      </c>
      <c r="O26" s="8">
        <v>548.0</v>
      </c>
      <c r="P26" s="8">
        <v>1.0</v>
      </c>
      <c r="Q26" s="39" t="s">
        <v>127</v>
      </c>
      <c r="R26" s="39" t="s">
        <v>148</v>
      </c>
      <c r="S26" s="39" t="s">
        <v>149</v>
      </c>
      <c r="T26" s="39" t="s">
        <v>94</v>
      </c>
      <c r="U26" s="39" t="s">
        <v>95</v>
      </c>
      <c r="V26" s="39" t="s">
        <v>96</v>
      </c>
      <c r="W26" s="39" t="s">
        <v>97</v>
      </c>
      <c r="X26" s="39" t="s">
        <v>150</v>
      </c>
      <c r="Y26" s="39" t="s">
        <v>151</v>
      </c>
      <c r="Z26" s="39" t="s">
        <v>100</v>
      </c>
      <c r="AA26" s="39" t="s">
        <v>101</v>
      </c>
    </row>
    <row r="27" ht="15.75" hidden="1" customHeight="1">
      <c r="A27" s="39" t="s">
        <v>160</v>
      </c>
      <c r="B27" s="39" t="s">
        <v>161</v>
      </c>
      <c r="C27" s="8">
        <v>1611.0</v>
      </c>
      <c r="D27" s="8">
        <v>5.0</v>
      </c>
      <c r="E27" s="8">
        <v>3.0</v>
      </c>
      <c r="F27" s="8">
        <v>2.0</v>
      </c>
      <c r="G27" s="8">
        <v>1802.0</v>
      </c>
      <c r="H27" s="8">
        <v>2419.0</v>
      </c>
      <c r="I27" s="8">
        <v>320.0</v>
      </c>
      <c r="J27" s="8">
        <v>1933.0</v>
      </c>
      <c r="K27" s="8">
        <v>5143.0</v>
      </c>
      <c r="L27" s="8">
        <v>2237.0</v>
      </c>
      <c r="M27" s="8">
        <v>1122.0</v>
      </c>
      <c r="N27" s="8">
        <v>946.0</v>
      </c>
      <c r="O27" s="8">
        <v>655.0</v>
      </c>
      <c r="P27" s="8">
        <v>1.0</v>
      </c>
      <c r="Q27" s="39" t="s">
        <v>127</v>
      </c>
      <c r="R27" s="39" t="s">
        <v>148</v>
      </c>
      <c r="S27" s="39" t="s">
        <v>149</v>
      </c>
      <c r="T27" s="39" t="s">
        <v>94</v>
      </c>
      <c r="U27" s="39" t="s">
        <v>95</v>
      </c>
      <c r="V27" s="39" t="s">
        <v>96</v>
      </c>
      <c r="W27" s="39" t="s">
        <v>97</v>
      </c>
      <c r="X27" s="39" t="s">
        <v>150</v>
      </c>
      <c r="Y27" s="39" t="s">
        <v>151</v>
      </c>
      <c r="Z27" s="39" t="s">
        <v>100</v>
      </c>
      <c r="AA27" s="39" t="s">
        <v>101</v>
      </c>
    </row>
    <row r="28" ht="15.75" hidden="1" customHeight="1">
      <c r="A28" s="39" t="s">
        <v>162</v>
      </c>
      <c r="B28" s="39" t="s">
        <v>163</v>
      </c>
      <c r="C28" s="8">
        <v>5977.0</v>
      </c>
      <c r="D28" s="8">
        <v>18.0</v>
      </c>
      <c r="E28" s="8">
        <v>9.0</v>
      </c>
      <c r="F28" s="8">
        <v>5.0</v>
      </c>
      <c r="G28" s="8">
        <v>5440.0</v>
      </c>
      <c r="H28" s="8">
        <v>5265.0</v>
      </c>
      <c r="I28" s="8">
        <v>6177.0</v>
      </c>
      <c r="J28" s="8">
        <v>5684.0</v>
      </c>
      <c r="K28" s="8">
        <v>3920.0</v>
      </c>
      <c r="L28" s="8">
        <v>3342.0</v>
      </c>
      <c r="M28" s="8">
        <v>6110.0</v>
      </c>
      <c r="N28" s="8">
        <v>793.0</v>
      </c>
      <c r="O28" s="8">
        <v>445.0</v>
      </c>
      <c r="P28" s="8">
        <v>1.0</v>
      </c>
      <c r="Q28" s="39" t="s">
        <v>127</v>
      </c>
      <c r="R28" s="39" t="s">
        <v>164</v>
      </c>
      <c r="S28" s="39" t="s">
        <v>165</v>
      </c>
      <c r="T28" s="39" t="s">
        <v>94</v>
      </c>
      <c r="U28" s="39" t="s">
        <v>95</v>
      </c>
      <c r="V28" s="39" t="s">
        <v>96</v>
      </c>
      <c r="W28" s="39" t="s">
        <v>97</v>
      </c>
      <c r="X28" s="39" t="s">
        <v>150</v>
      </c>
      <c r="Y28" s="39" t="s">
        <v>151</v>
      </c>
      <c r="Z28" s="39" t="s">
        <v>166</v>
      </c>
      <c r="AA28" s="39" t="s">
        <v>167</v>
      </c>
    </row>
    <row r="29" ht="15.75" hidden="1" customHeight="1">
      <c r="A29" s="39" t="s">
        <v>168</v>
      </c>
      <c r="B29" s="39" t="s">
        <v>163</v>
      </c>
      <c r="C29" s="8">
        <v>6786.0</v>
      </c>
      <c r="D29" s="8">
        <v>20.0</v>
      </c>
      <c r="E29" s="8">
        <v>10.0</v>
      </c>
      <c r="F29" s="8">
        <v>5.0</v>
      </c>
      <c r="G29" s="8">
        <v>6688.0</v>
      </c>
      <c r="H29" s="8">
        <v>6361.0</v>
      </c>
      <c r="I29" s="8">
        <v>6781.0</v>
      </c>
      <c r="J29" s="8">
        <v>6790.0</v>
      </c>
      <c r="K29" s="8">
        <v>3089.0</v>
      </c>
      <c r="L29" s="8">
        <v>4095.0</v>
      </c>
      <c r="M29" s="8">
        <v>6946.0</v>
      </c>
      <c r="N29" s="8">
        <v>717.0</v>
      </c>
      <c r="O29" s="8">
        <v>475.0</v>
      </c>
      <c r="P29" s="8">
        <v>1.0</v>
      </c>
      <c r="Q29" s="39" t="s">
        <v>127</v>
      </c>
      <c r="R29" s="39" t="s">
        <v>164</v>
      </c>
      <c r="S29" s="39" t="s">
        <v>165</v>
      </c>
      <c r="T29" s="39" t="s">
        <v>94</v>
      </c>
      <c r="U29" s="39" t="s">
        <v>95</v>
      </c>
      <c r="V29" s="39" t="s">
        <v>96</v>
      </c>
      <c r="W29" s="39" t="s">
        <v>97</v>
      </c>
      <c r="X29" s="39" t="s">
        <v>150</v>
      </c>
      <c r="Y29" s="39" t="s">
        <v>151</v>
      </c>
      <c r="Z29" s="39" t="s">
        <v>100</v>
      </c>
      <c r="AA29" s="39" t="s">
        <v>101</v>
      </c>
    </row>
    <row r="30" ht="15.75" hidden="1" customHeight="1">
      <c r="A30" s="39" t="s">
        <v>169</v>
      </c>
      <c r="B30" s="39" t="s">
        <v>163</v>
      </c>
      <c r="C30" s="8">
        <v>6831.0</v>
      </c>
      <c r="D30" s="8">
        <v>20.0</v>
      </c>
      <c r="E30" s="8">
        <v>10.0</v>
      </c>
      <c r="F30" s="8">
        <v>5.0</v>
      </c>
      <c r="G30" s="8">
        <v>6483.0</v>
      </c>
      <c r="H30" s="8">
        <v>6616.0</v>
      </c>
      <c r="I30" s="8">
        <v>6588.0</v>
      </c>
      <c r="J30" s="8">
        <v>6760.0</v>
      </c>
      <c r="K30" s="8">
        <v>4158.0</v>
      </c>
      <c r="L30" s="8">
        <v>3383.0</v>
      </c>
      <c r="M30" s="8">
        <v>6168.0</v>
      </c>
      <c r="N30" s="8">
        <v>956.0</v>
      </c>
      <c r="O30" s="8">
        <v>625.0</v>
      </c>
      <c r="P30" s="8">
        <v>1.0</v>
      </c>
      <c r="Q30" s="39" t="s">
        <v>127</v>
      </c>
      <c r="R30" s="39" t="s">
        <v>164</v>
      </c>
      <c r="S30" s="39" t="s">
        <v>165</v>
      </c>
      <c r="T30" s="39" t="s">
        <v>94</v>
      </c>
      <c r="U30" s="39" t="s">
        <v>95</v>
      </c>
      <c r="V30" s="39" t="s">
        <v>96</v>
      </c>
      <c r="W30" s="39" t="s">
        <v>97</v>
      </c>
      <c r="X30" s="39" t="s">
        <v>150</v>
      </c>
      <c r="Y30" s="39" t="s">
        <v>151</v>
      </c>
      <c r="Z30" s="39" t="s">
        <v>166</v>
      </c>
      <c r="AA30" s="39" t="s">
        <v>167</v>
      </c>
    </row>
    <row r="31" ht="15.75" hidden="1" customHeight="1">
      <c r="A31" s="39" t="s">
        <v>170</v>
      </c>
      <c r="B31" s="39" t="s">
        <v>163</v>
      </c>
      <c r="C31" s="8">
        <v>6734.0</v>
      </c>
      <c r="D31" s="8">
        <v>20.0</v>
      </c>
      <c r="E31" s="8">
        <v>10.0</v>
      </c>
      <c r="F31" s="8">
        <v>5.0</v>
      </c>
      <c r="G31" s="8">
        <v>6182.0</v>
      </c>
      <c r="H31" s="8">
        <v>6081.0</v>
      </c>
      <c r="I31" s="8">
        <v>6174.0</v>
      </c>
      <c r="J31" s="8">
        <v>6633.0</v>
      </c>
      <c r="K31" s="8">
        <v>5586.0</v>
      </c>
      <c r="L31" s="8">
        <v>4257.0</v>
      </c>
      <c r="M31" s="8">
        <v>2839.0</v>
      </c>
      <c r="N31" s="8">
        <v>1046.0</v>
      </c>
      <c r="O31" s="8">
        <v>812.0</v>
      </c>
      <c r="P31" s="8">
        <v>1.0</v>
      </c>
      <c r="Q31" s="39" t="s">
        <v>127</v>
      </c>
      <c r="R31" s="39" t="s">
        <v>164</v>
      </c>
      <c r="S31" s="39" t="s">
        <v>165</v>
      </c>
      <c r="T31" s="39" t="s">
        <v>94</v>
      </c>
      <c r="U31" s="39" t="s">
        <v>95</v>
      </c>
      <c r="V31" s="39" t="s">
        <v>96</v>
      </c>
      <c r="W31" s="39" t="s">
        <v>97</v>
      </c>
      <c r="X31" s="39" t="s">
        <v>150</v>
      </c>
      <c r="Y31" s="39" t="s">
        <v>151</v>
      </c>
      <c r="Z31" s="39" t="s">
        <v>166</v>
      </c>
      <c r="AA31" s="39" t="s">
        <v>167</v>
      </c>
    </row>
    <row r="32" ht="15.75" hidden="1" customHeight="1">
      <c r="A32" s="39" t="s">
        <v>171</v>
      </c>
      <c r="B32" s="39" t="s">
        <v>163</v>
      </c>
      <c r="C32" s="8">
        <v>5634.0</v>
      </c>
      <c r="D32" s="8">
        <v>17.0</v>
      </c>
      <c r="E32" s="8">
        <v>9.0</v>
      </c>
      <c r="F32" s="8">
        <v>5.0</v>
      </c>
      <c r="G32" s="8">
        <v>5325.0</v>
      </c>
      <c r="H32" s="8">
        <v>5383.0</v>
      </c>
      <c r="I32" s="8">
        <v>4874.0</v>
      </c>
      <c r="J32" s="8">
        <v>5967.0</v>
      </c>
      <c r="K32" s="8">
        <v>5925.0</v>
      </c>
      <c r="L32" s="8">
        <v>1729.0</v>
      </c>
      <c r="M32" s="8">
        <v>1197.0</v>
      </c>
      <c r="N32" s="8">
        <v>1003.0</v>
      </c>
      <c r="O32" s="8">
        <v>827.0</v>
      </c>
      <c r="P32" s="8">
        <v>1.0</v>
      </c>
      <c r="Q32" s="39" t="s">
        <v>127</v>
      </c>
      <c r="R32" s="39" t="s">
        <v>164</v>
      </c>
      <c r="S32" s="39" t="s">
        <v>165</v>
      </c>
      <c r="T32" s="39" t="s">
        <v>94</v>
      </c>
      <c r="U32" s="39" t="s">
        <v>95</v>
      </c>
      <c r="V32" s="39" t="s">
        <v>96</v>
      </c>
      <c r="W32" s="39" t="s">
        <v>97</v>
      </c>
      <c r="X32" s="39" t="s">
        <v>150</v>
      </c>
      <c r="Y32" s="39" t="s">
        <v>151</v>
      </c>
      <c r="Z32" s="39" t="s">
        <v>166</v>
      </c>
      <c r="AA32" s="39" t="s">
        <v>167</v>
      </c>
    </row>
    <row r="33" ht="15.75" hidden="1" customHeight="1">
      <c r="A33" s="39" t="s">
        <v>172</v>
      </c>
      <c r="B33" s="39" t="s">
        <v>163</v>
      </c>
      <c r="C33" s="8">
        <v>6664.0</v>
      </c>
      <c r="D33" s="8">
        <v>20.0</v>
      </c>
      <c r="E33" s="8">
        <v>10.0</v>
      </c>
      <c r="F33" s="8">
        <v>5.0</v>
      </c>
      <c r="G33" s="8">
        <v>6697.0</v>
      </c>
      <c r="H33" s="8">
        <v>6758.0</v>
      </c>
      <c r="I33" s="8">
        <v>6845.0</v>
      </c>
      <c r="J33" s="8">
        <v>5227.0</v>
      </c>
      <c r="K33" s="8">
        <v>2127.0</v>
      </c>
      <c r="L33" s="8">
        <v>6866.0</v>
      </c>
      <c r="M33" s="8">
        <v>6398.0</v>
      </c>
      <c r="N33" s="8">
        <v>920.0</v>
      </c>
      <c r="O33" s="8">
        <v>497.0</v>
      </c>
      <c r="P33" s="8">
        <v>1.0</v>
      </c>
      <c r="Q33" s="39" t="s">
        <v>127</v>
      </c>
      <c r="R33" s="39" t="s">
        <v>173</v>
      </c>
      <c r="S33" s="39" t="s">
        <v>174</v>
      </c>
      <c r="T33" s="39" t="s">
        <v>94</v>
      </c>
      <c r="U33" s="39" t="s">
        <v>95</v>
      </c>
      <c r="V33" s="39" t="s">
        <v>96</v>
      </c>
      <c r="W33" s="39" t="s">
        <v>97</v>
      </c>
      <c r="X33" s="39" t="s">
        <v>150</v>
      </c>
      <c r="Y33" s="39" t="s">
        <v>151</v>
      </c>
      <c r="Z33" s="39" t="s">
        <v>100</v>
      </c>
      <c r="AA33" s="39" t="s">
        <v>101</v>
      </c>
    </row>
    <row r="34" ht="15.75" hidden="1" customHeight="1">
      <c r="A34" s="39" t="s">
        <v>175</v>
      </c>
      <c r="B34" s="39" t="s">
        <v>163</v>
      </c>
      <c r="C34" s="8">
        <v>6457.0</v>
      </c>
      <c r="D34" s="8">
        <v>19.0</v>
      </c>
      <c r="E34" s="8">
        <v>10.0</v>
      </c>
      <c r="F34" s="8">
        <v>5.0</v>
      </c>
      <c r="G34" s="8">
        <v>6724.0</v>
      </c>
      <c r="H34" s="8">
        <v>6391.0</v>
      </c>
      <c r="I34" s="8">
        <v>6537.0</v>
      </c>
      <c r="J34" s="8">
        <v>6474.0</v>
      </c>
      <c r="K34" s="8">
        <v>1286.0</v>
      </c>
      <c r="L34" s="8">
        <v>6731.0</v>
      </c>
      <c r="M34" s="8">
        <v>6461.5</v>
      </c>
      <c r="N34" s="8">
        <v>548.0</v>
      </c>
      <c r="O34" s="8">
        <v>335.0</v>
      </c>
      <c r="P34" s="8">
        <v>1.0</v>
      </c>
      <c r="Q34" s="39" t="s">
        <v>127</v>
      </c>
      <c r="R34" s="39" t="s">
        <v>173</v>
      </c>
      <c r="S34" s="39" t="s">
        <v>174</v>
      </c>
      <c r="T34" s="39" t="s">
        <v>94</v>
      </c>
      <c r="U34" s="39" t="s">
        <v>95</v>
      </c>
      <c r="V34" s="39" t="s">
        <v>96</v>
      </c>
      <c r="W34" s="39" t="s">
        <v>97</v>
      </c>
      <c r="X34" s="39" t="s">
        <v>150</v>
      </c>
      <c r="Y34" s="39" t="s">
        <v>151</v>
      </c>
      <c r="Z34" s="39" t="s">
        <v>100</v>
      </c>
      <c r="AA34" s="39" t="s">
        <v>101</v>
      </c>
    </row>
    <row r="35" ht="15.75" hidden="1" customHeight="1">
      <c r="A35" s="39" t="s">
        <v>176</v>
      </c>
      <c r="B35" s="39" t="s">
        <v>163</v>
      </c>
      <c r="C35" s="8">
        <v>6727.0</v>
      </c>
      <c r="D35" s="8">
        <v>20.0</v>
      </c>
      <c r="E35" s="8">
        <v>10.0</v>
      </c>
      <c r="F35" s="8">
        <v>5.0</v>
      </c>
      <c r="G35" s="8">
        <v>6250.5</v>
      </c>
      <c r="H35" s="8">
        <v>6109.0</v>
      </c>
      <c r="I35" s="8">
        <v>6757.0</v>
      </c>
      <c r="J35" s="8">
        <v>6374.0</v>
      </c>
      <c r="K35" s="8">
        <v>3394.0</v>
      </c>
      <c r="L35" s="8">
        <v>5867.0</v>
      </c>
      <c r="M35" s="8">
        <v>6328.0</v>
      </c>
      <c r="N35" s="8">
        <v>781.0</v>
      </c>
      <c r="O35" s="8">
        <v>462.0</v>
      </c>
      <c r="P35" s="8">
        <v>1.0</v>
      </c>
      <c r="Q35" s="39" t="s">
        <v>127</v>
      </c>
      <c r="R35" s="39" t="s">
        <v>173</v>
      </c>
      <c r="S35" s="39" t="s">
        <v>174</v>
      </c>
      <c r="T35" s="39" t="s">
        <v>94</v>
      </c>
      <c r="U35" s="39" t="s">
        <v>95</v>
      </c>
      <c r="V35" s="39" t="s">
        <v>96</v>
      </c>
      <c r="W35" s="39" t="s">
        <v>97</v>
      </c>
      <c r="X35" s="39" t="s">
        <v>150</v>
      </c>
      <c r="Y35" s="39" t="s">
        <v>151</v>
      </c>
      <c r="Z35" s="39" t="s">
        <v>100</v>
      </c>
      <c r="AA35" s="39" t="s">
        <v>101</v>
      </c>
    </row>
    <row r="36" ht="15.75" hidden="1" customHeight="1">
      <c r="A36" s="39" t="s">
        <v>177</v>
      </c>
      <c r="B36" s="39" t="s">
        <v>163</v>
      </c>
      <c r="C36" s="8">
        <v>6478.0</v>
      </c>
      <c r="D36" s="8">
        <v>19.0</v>
      </c>
      <c r="E36" s="8">
        <v>10.0</v>
      </c>
      <c r="F36" s="8">
        <v>5.0</v>
      </c>
      <c r="G36" s="8">
        <v>6516.0</v>
      </c>
      <c r="H36" s="8">
        <v>5795.0</v>
      </c>
      <c r="I36" s="8">
        <v>6561.0</v>
      </c>
      <c r="J36" s="8">
        <v>6597.0</v>
      </c>
      <c r="K36" s="8">
        <v>2417.0</v>
      </c>
      <c r="L36" s="8">
        <v>5378.0</v>
      </c>
      <c r="M36" s="8">
        <v>4761.0</v>
      </c>
      <c r="N36" s="8">
        <v>933.0</v>
      </c>
      <c r="O36" s="8">
        <v>633.0</v>
      </c>
      <c r="P36" s="8">
        <v>1.0</v>
      </c>
      <c r="Q36" s="39" t="s">
        <v>127</v>
      </c>
      <c r="R36" s="39" t="s">
        <v>173</v>
      </c>
      <c r="S36" s="39" t="s">
        <v>174</v>
      </c>
      <c r="T36" s="39" t="s">
        <v>94</v>
      </c>
      <c r="U36" s="39" t="s">
        <v>95</v>
      </c>
      <c r="V36" s="39" t="s">
        <v>96</v>
      </c>
      <c r="W36" s="39" t="s">
        <v>97</v>
      </c>
      <c r="X36" s="39" t="s">
        <v>150</v>
      </c>
      <c r="Y36" s="39" t="s">
        <v>151</v>
      </c>
      <c r="Z36" s="39" t="s">
        <v>100</v>
      </c>
      <c r="AA36" s="39" t="s">
        <v>101</v>
      </c>
    </row>
    <row r="37" ht="15.75" hidden="1" customHeight="1">
      <c r="A37" s="39" t="s">
        <v>178</v>
      </c>
      <c r="B37" s="39" t="s">
        <v>163</v>
      </c>
      <c r="C37" s="8">
        <v>6548.0</v>
      </c>
      <c r="D37" s="8">
        <v>19.0</v>
      </c>
      <c r="E37" s="8">
        <v>10.0</v>
      </c>
      <c r="F37" s="8">
        <v>5.0</v>
      </c>
      <c r="G37" s="8">
        <v>5792.0</v>
      </c>
      <c r="H37" s="8">
        <v>5861.0</v>
      </c>
      <c r="I37" s="8">
        <v>6878.0</v>
      </c>
      <c r="J37" s="8">
        <v>5596.0</v>
      </c>
      <c r="K37" s="8">
        <v>3887.0</v>
      </c>
      <c r="L37" s="8">
        <v>6463.0</v>
      </c>
      <c r="M37" s="8">
        <v>6619.0</v>
      </c>
      <c r="N37" s="8">
        <v>864.0</v>
      </c>
      <c r="O37" s="8">
        <v>468.0</v>
      </c>
      <c r="P37" s="8">
        <v>1.0</v>
      </c>
      <c r="Q37" s="39" t="s">
        <v>127</v>
      </c>
      <c r="R37" s="39" t="s">
        <v>173</v>
      </c>
      <c r="S37" s="39" t="s">
        <v>174</v>
      </c>
      <c r="T37" s="39" t="s">
        <v>94</v>
      </c>
      <c r="U37" s="39" t="s">
        <v>95</v>
      </c>
      <c r="V37" s="39" t="s">
        <v>96</v>
      </c>
      <c r="W37" s="39" t="s">
        <v>97</v>
      </c>
      <c r="X37" s="39" t="s">
        <v>150</v>
      </c>
      <c r="Y37" s="39" t="s">
        <v>151</v>
      </c>
      <c r="Z37" s="39" t="s">
        <v>100</v>
      </c>
      <c r="AA37" s="39" t="s">
        <v>101</v>
      </c>
    </row>
    <row r="38" ht="15.75" hidden="1" customHeight="1">
      <c r="A38" s="39" t="s">
        <v>179</v>
      </c>
      <c r="B38" s="39" t="s">
        <v>163</v>
      </c>
      <c r="C38" s="8">
        <v>6751.0</v>
      </c>
      <c r="D38" s="8">
        <v>20.0</v>
      </c>
      <c r="E38" s="8">
        <v>10.0</v>
      </c>
      <c r="F38" s="8">
        <v>5.0</v>
      </c>
      <c r="G38" s="8">
        <v>6862.0</v>
      </c>
      <c r="H38" s="8">
        <v>6611.0</v>
      </c>
      <c r="I38" s="8">
        <v>6535.0</v>
      </c>
      <c r="J38" s="8">
        <v>6667.0</v>
      </c>
      <c r="K38" s="8">
        <v>2069.0</v>
      </c>
      <c r="L38" s="8">
        <v>5703.0</v>
      </c>
      <c r="M38" s="8">
        <v>6239.0</v>
      </c>
      <c r="N38" s="8">
        <v>1131.0</v>
      </c>
      <c r="O38" s="8">
        <v>664.0</v>
      </c>
      <c r="P38" s="8">
        <v>1.0</v>
      </c>
      <c r="Q38" s="39" t="s">
        <v>127</v>
      </c>
      <c r="R38" s="39" t="s">
        <v>180</v>
      </c>
      <c r="S38" s="39" t="s">
        <v>181</v>
      </c>
      <c r="T38" s="39" t="s">
        <v>94</v>
      </c>
      <c r="U38" s="39" t="s">
        <v>95</v>
      </c>
      <c r="V38" s="39" t="s">
        <v>96</v>
      </c>
      <c r="W38" s="39" t="s">
        <v>97</v>
      </c>
      <c r="X38" s="39" t="s">
        <v>182</v>
      </c>
      <c r="Y38" s="39" t="s">
        <v>183</v>
      </c>
      <c r="Z38" s="39" t="s">
        <v>100</v>
      </c>
      <c r="AA38" s="39" t="s">
        <v>101</v>
      </c>
    </row>
    <row r="39" ht="15.75" hidden="1" customHeight="1">
      <c r="A39" s="39" t="s">
        <v>184</v>
      </c>
      <c r="B39" s="39" t="s">
        <v>163</v>
      </c>
      <c r="C39" s="8">
        <v>6756.0</v>
      </c>
      <c r="D39" s="8">
        <v>20.0</v>
      </c>
      <c r="E39" s="8">
        <v>10.0</v>
      </c>
      <c r="F39" s="8">
        <v>5.0</v>
      </c>
      <c r="G39" s="8">
        <v>6641.0</v>
      </c>
      <c r="H39" s="8">
        <v>6493.0</v>
      </c>
      <c r="I39" s="8">
        <v>6676.0</v>
      </c>
      <c r="J39" s="8">
        <v>5682.0</v>
      </c>
      <c r="K39" s="8">
        <v>2700.0</v>
      </c>
      <c r="L39" s="8">
        <v>6928.0</v>
      </c>
      <c r="M39" s="8">
        <v>6900.0</v>
      </c>
      <c r="N39" s="8">
        <v>792.0</v>
      </c>
      <c r="O39" s="8">
        <v>453.0</v>
      </c>
      <c r="P39" s="8">
        <v>1.0</v>
      </c>
      <c r="Q39" s="39" t="s">
        <v>127</v>
      </c>
      <c r="R39" s="39" t="s">
        <v>180</v>
      </c>
      <c r="S39" s="39" t="s">
        <v>181</v>
      </c>
      <c r="T39" s="39" t="s">
        <v>94</v>
      </c>
      <c r="U39" s="39" t="s">
        <v>95</v>
      </c>
      <c r="V39" s="39" t="s">
        <v>96</v>
      </c>
      <c r="W39" s="39" t="s">
        <v>97</v>
      </c>
      <c r="X39" s="39" t="s">
        <v>150</v>
      </c>
      <c r="Y39" s="39" t="s">
        <v>151</v>
      </c>
      <c r="Z39" s="39" t="s">
        <v>100</v>
      </c>
      <c r="AA39" s="39" t="s">
        <v>101</v>
      </c>
    </row>
    <row r="40" ht="15.75" hidden="1" customHeight="1">
      <c r="A40" s="39" t="s">
        <v>185</v>
      </c>
      <c r="B40" s="39" t="s">
        <v>163</v>
      </c>
      <c r="C40" s="8">
        <v>6937.0</v>
      </c>
      <c r="D40" s="8">
        <v>20.0</v>
      </c>
      <c r="E40" s="8">
        <v>10.0</v>
      </c>
      <c r="F40" s="8">
        <v>5.0</v>
      </c>
      <c r="G40" s="8">
        <v>6644.0</v>
      </c>
      <c r="H40" s="8">
        <v>6927.0</v>
      </c>
      <c r="I40" s="8">
        <v>6534.0</v>
      </c>
      <c r="J40" s="8">
        <v>6511.0</v>
      </c>
      <c r="K40" s="8">
        <v>4316.0</v>
      </c>
      <c r="L40" s="8">
        <v>6663.0</v>
      </c>
      <c r="M40" s="8">
        <v>3379.5</v>
      </c>
      <c r="N40" s="8">
        <v>1283.0</v>
      </c>
      <c r="O40" s="8">
        <v>862.0</v>
      </c>
      <c r="P40" s="8">
        <v>1.0</v>
      </c>
      <c r="Q40" s="39" t="s">
        <v>127</v>
      </c>
      <c r="R40" s="39" t="s">
        <v>180</v>
      </c>
      <c r="S40" s="39" t="s">
        <v>181</v>
      </c>
      <c r="T40" s="39" t="s">
        <v>94</v>
      </c>
      <c r="U40" s="39" t="s">
        <v>95</v>
      </c>
      <c r="V40" s="39" t="s">
        <v>96</v>
      </c>
      <c r="W40" s="39" t="s">
        <v>97</v>
      </c>
      <c r="X40" s="39" t="s">
        <v>182</v>
      </c>
      <c r="Y40" s="39" t="s">
        <v>183</v>
      </c>
      <c r="Z40" s="39" t="s">
        <v>100</v>
      </c>
      <c r="AA40" s="39" t="s">
        <v>101</v>
      </c>
    </row>
    <row r="41" ht="15.75" hidden="1" customHeight="1">
      <c r="A41" s="39" t="s">
        <v>186</v>
      </c>
      <c r="B41" s="39" t="s">
        <v>163</v>
      </c>
      <c r="C41" s="8">
        <v>6594.0</v>
      </c>
      <c r="D41" s="8">
        <v>19.0</v>
      </c>
      <c r="E41" s="8">
        <v>10.0</v>
      </c>
      <c r="F41" s="8">
        <v>5.0</v>
      </c>
      <c r="G41" s="8">
        <v>6217.5</v>
      </c>
      <c r="H41" s="8">
        <v>5967.0</v>
      </c>
      <c r="I41" s="8">
        <v>6408.0</v>
      </c>
      <c r="J41" s="8">
        <v>6012.0</v>
      </c>
      <c r="K41" s="8">
        <v>4572.0</v>
      </c>
      <c r="L41" s="8">
        <v>3834.0</v>
      </c>
      <c r="M41" s="8">
        <v>4757.0</v>
      </c>
      <c r="N41" s="8">
        <v>1120.0</v>
      </c>
      <c r="O41" s="8">
        <v>731.0</v>
      </c>
      <c r="P41" s="8">
        <v>1.0</v>
      </c>
      <c r="Q41" s="39" t="s">
        <v>127</v>
      </c>
      <c r="R41" s="39" t="s">
        <v>180</v>
      </c>
      <c r="S41" s="39" t="s">
        <v>181</v>
      </c>
      <c r="T41" s="39" t="s">
        <v>94</v>
      </c>
      <c r="U41" s="39" t="s">
        <v>95</v>
      </c>
      <c r="V41" s="39" t="s">
        <v>96</v>
      </c>
      <c r="W41" s="39" t="s">
        <v>97</v>
      </c>
      <c r="X41" s="39" t="s">
        <v>150</v>
      </c>
      <c r="Y41" s="39" t="s">
        <v>151</v>
      </c>
      <c r="Z41" s="39" t="s">
        <v>100</v>
      </c>
      <c r="AA41" s="39" t="s">
        <v>101</v>
      </c>
    </row>
    <row r="42" ht="15.75" hidden="1" customHeight="1">
      <c r="A42" s="39" t="s">
        <v>187</v>
      </c>
      <c r="B42" s="39" t="s">
        <v>163</v>
      </c>
      <c r="C42" s="8">
        <v>6951.0</v>
      </c>
      <c r="D42" s="8">
        <v>20.0</v>
      </c>
      <c r="E42" s="8">
        <v>10.0</v>
      </c>
      <c r="F42" s="8">
        <v>5.0</v>
      </c>
      <c r="G42" s="8">
        <v>6663.5</v>
      </c>
      <c r="H42" s="8">
        <v>5953.0</v>
      </c>
      <c r="I42" s="8">
        <v>6966.0</v>
      </c>
      <c r="J42" s="8">
        <v>6305.0</v>
      </c>
      <c r="K42" s="8">
        <v>6399.0</v>
      </c>
      <c r="L42" s="8">
        <v>6928.0</v>
      </c>
      <c r="M42" s="8">
        <v>6799.0</v>
      </c>
      <c r="N42" s="8">
        <v>624.0</v>
      </c>
      <c r="O42" s="8">
        <v>387.0</v>
      </c>
      <c r="P42" s="8">
        <v>1.0</v>
      </c>
      <c r="Q42" s="39" t="s">
        <v>127</v>
      </c>
      <c r="R42" s="39" t="s">
        <v>180</v>
      </c>
      <c r="S42" s="39" t="s">
        <v>181</v>
      </c>
      <c r="T42" s="39" t="s">
        <v>94</v>
      </c>
      <c r="U42" s="39" t="s">
        <v>95</v>
      </c>
      <c r="V42" s="39" t="s">
        <v>96</v>
      </c>
      <c r="W42" s="39" t="s">
        <v>97</v>
      </c>
      <c r="X42" s="39" t="s">
        <v>182</v>
      </c>
      <c r="Y42" s="39" t="s">
        <v>183</v>
      </c>
      <c r="Z42" s="39" t="s">
        <v>100</v>
      </c>
      <c r="AA42" s="39" t="s">
        <v>101</v>
      </c>
    </row>
    <row r="43" ht="15.75" hidden="1" customHeight="1">
      <c r="A43" s="39" t="s">
        <v>188</v>
      </c>
      <c r="B43" s="39" t="s">
        <v>189</v>
      </c>
      <c r="C43" s="8">
        <v>3784.0</v>
      </c>
      <c r="D43" s="8">
        <v>11.0</v>
      </c>
      <c r="E43" s="8">
        <v>6.0</v>
      </c>
      <c r="F43" s="8">
        <v>3.0</v>
      </c>
      <c r="G43" s="8">
        <v>4021.0</v>
      </c>
      <c r="H43" s="8">
        <v>3752.0</v>
      </c>
      <c r="I43" s="8">
        <v>6395.0</v>
      </c>
      <c r="J43" s="8">
        <v>4381.0</v>
      </c>
      <c r="K43" s="8">
        <v>661.0</v>
      </c>
      <c r="L43" s="8">
        <v>2085.0</v>
      </c>
      <c r="M43" s="8">
        <v>4090.0</v>
      </c>
      <c r="N43" s="8">
        <v>1242.0</v>
      </c>
      <c r="O43" s="8">
        <v>752.0</v>
      </c>
      <c r="P43" s="8">
        <v>1.0</v>
      </c>
      <c r="Q43" s="39" t="s">
        <v>127</v>
      </c>
      <c r="R43" s="39" t="s">
        <v>190</v>
      </c>
      <c r="S43" s="39" t="s">
        <v>191</v>
      </c>
      <c r="T43" s="39" t="s">
        <v>94</v>
      </c>
      <c r="U43" s="39" t="s">
        <v>95</v>
      </c>
      <c r="V43" s="39" t="s">
        <v>96</v>
      </c>
      <c r="W43" s="39" t="s">
        <v>97</v>
      </c>
      <c r="X43" s="39" t="s">
        <v>182</v>
      </c>
      <c r="Y43" s="39" t="s">
        <v>183</v>
      </c>
      <c r="Z43" s="39" t="s">
        <v>100</v>
      </c>
      <c r="AA43" s="39" t="s">
        <v>101</v>
      </c>
    </row>
    <row r="44" ht="15.75" hidden="1" customHeight="1">
      <c r="A44" s="39" t="s">
        <v>192</v>
      </c>
      <c r="B44" s="39" t="s">
        <v>193</v>
      </c>
      <c r="C44" s="8">
        <v>6455.0</v>
      </c>
      <c r="D44" s="8">
        <v>19.0</v>
      </c>
      <c r="E44" s="8">
        <v>10.0</v>
      </c>
      <c r="F44" s="8">
        <v>5.0</v>
      </c>
      <c r="G44" s="8">
        <v>6623.0</v>
      </c>
      <c r="H44" s="8">
        <v>6264.0</v>
      </c>
      <c r="I44" s="8">
        <v>6765.0</v>
      </c>
      <c r="J44" s="8">
        <v>6698.0</v>
      </c>
      <c r="K44" s="8">
        <v>1259.0</v>
      </c>
      <c r="L44" s="8">
        <v>6928.0</v>
      </c>
      <c r="M44" s="8">
        <v>6499.0</v>
      </c>
      <c r="N44" s="8">
        <v>658.0</v>
      </c>
      <c r="O44" s="8">
        <v>361.0</v>
      </c>
      <c r="P44" s="8">
        <v>1.0</v>
      </c>
      <c r="Q44" s="39" t="s">
        <v>127</v>
      </c>
      <c r="R44" s="39" t="s">
        <v>190</v>
      </c>
      <c r="S44" s="39" t="s">
        <v>191</v>
      </c>
      <c r="T44" s="39" t="s">
        <v>94</v>
      </c>
      <c r="U44" s="39" t="s">
        <v>95</v>
      </c>
      <c r="V44" s="39" t="s">
        <v>96</v>
      </c>
      <c r="W44" s="39" t="s">
        <v>97</v>
      </c>
      <c r="X44" s="39" t="s">
        <v>182</v>
      </c>
      <c r="Y44" s="39" t="s">
        <v>183</v>
      </c>
      <c r="Z44" s="39" t="s">
        <v>100</v>
      </c>
      <c r="AA44" s="39" t="s">
        <v>101</v>
      </c>
    </row>
    <row r="45" ht="15.75" hidden="1" customHeight="1">
      <c r="A45" s="39" t="s">
        <v>194</v>
      </c>
      <c r="B45" s="39" t="s">
        <v>195</v>
      </c>
      <c r="C45" s="8">
        <v>6820.0</v>
      </c>
      <c r="D45" s="8">
        <v>20.0</v>
      </c>
      <c r="E45" s="8">
        <v>10.0</v>
      </c>
      <c r="F45" s="8">
        <v>5.0</v>
      </c>
      <c r="G45" s="8">
        <v>6908.0</v>
      </c>
      <c r="H45" s="8">
        <v>6827.0</v>
      </c>
      <c r="I45" s="8">
        <v>6819.0</v>
      </c>
      <c r="J45" s="8">
        <v>6466.0</v>
      </c>
      <c r="K45" s="8">
        <v>2363.0</v>
      </c>
      <c r="L45" s="8">
        <v>5084.0</v>
      </c>
      <c r="M45" s="8">
        <v>6004.0</v>
      </c>
      <c r="N45" s="8">
        <v>796.0</v>
      </c>
      <c r="O45" s="8">
        <v>503.0</v>
      </c>
      <c r="P45" s="8">
        <v>1.0</v>
      </c>
      <c r="Q45" s="39" t="s">
        <v>127</v>
      </c>
      <c r="R45" s="39" t="s">
        <v>190</v>
      </c>
      <c r="S45" s="39" t="s">
        <v>191</v>
      </c>
      <c r="T45" s="39" t="s">
        <v>94</v>
      </c>
      <c r="U45" s="39" t="s">
        <v>95</v>
      </c>
      <c r="V45" s="39" t="s">
        <v>96</v>
      </c>
      <c r="W45" s="39" t="s">
        <v>97</v>
      </c>
      <c r="X45" s="39" t="s">
        <v>182</v>
      </c>
      <c r="Y45" s="39" t="s">
        <v>183</v>
      </c>
      <c r="Z45" s="39" t="s">
        <v>100</v>
      </c>
      <c r="AA45" s="39" t="s">
        <v>101</v>
      </c>
    </row>
    <row r="46" ht="15.75" hidden="1" customHeight="1">
      <c r="A46" s="39" t="s">
        <v>196</v>
      </c>
      <c r="B46" s="39" t="s">
        <v>197</v>
      </c>
      <c r="C46" s="8">
        <v>6760.0</v>
      </c>
      <c r="D46" s="8">
        <v>20.0</v>
      </c>
      <c r="E46" s="8">
        <v>10.0</v>
      </c>
      <c r="F46" s="8">
        <v>5.0</v>
      </c>
      <c r="G46" s="8">
        <v>6875.0</v>
      </c>
      <c r="H46" s="8">
        <v>6706.0</v>
      </c>
      <c r="I46" s="8">
        <v>6963.0</v>
      </c>
      <c r="J46" s="8">
        <v>6378.0</v>
      </c>
      <c r="K46" s="8">
        <v>2008.0</v>
      </c>
      <c r="L46" s="8">
        <v>5324.0</v>
      </c>
      <c r="M46" s="8">
        <v>6585.0</v>
      </c>
      <c r="N46" s="8">
        <v>900.0</v>
      </c>
      <c r="O46" s="8">
        <v>508.0</v>
      </c>
      <c r="P46" s="8">
        <v>1.0</v>
      </c>
      <c r="Q46" s="39" t="s">
        <v>127</v>
      </c>
      <c r="R46" s="39" t="s">
        <v>190</v>
      </c>
      <c r="S46" s="39" t="s">
        <v>191</v>
      </c>
      <c r="T46" s="39" t="s">
        <v>94</v>
      </c>
      <c r="U46" s="39" t="s">
        <v>95</v>
      </c>
      <c r="V46" s="39" t="s">
        <v>96</v>
      </c>
      <c r="W46" s="39" t="s">
        <v>97</v>
      </c>
      <c r="X46" s="39" t="s">
        <v>182</v>
      </c>
      <c r="Y46" s="39" t="s">
        <v>183</v>
      </c>
      <c r="Z46" s="39" t="s">
        <v>100</v>
      </c>
      <c r="AA46" s="39" t="s">
        <v>101</v>
      </c>
    </row>
    <row r="47" ht="15.75" hidden="1" customHeight="1">
      <c r="A47" s="39" t="s">
        <v>198</v>
      </c>
      <c r="B47" s="39" t="s">
        <v>199</v>
      </c>
      <c r="C47" s="8">
        <v>1474.0</v>
      </c>
      <c r="D47" s="8">
        <v>5.0</v>
      </c>
      <c r="E47" s="8">
        <v>3.0</v>
      </c>
      <c r="F47" s="8">
        <v>2.0</v>
      </c>
      <c r="G47" s="8">
        <v>1882.0</v>
      </c>
      <c r="H47" s="8">
        <v>999.0</v>
      </c>
      <c r="I47" s="8">
        <v>3550.0</v>
      </c>
      <c r="J47" s="8">
        <v>2047.0</v>
      </c>
      <c r="K47" s="8">
        <v>1754.0</v>
      </c>
      <c r="L47" s="8">
        <v>523.0</v>
      </c>
      <c r="M47" s="8">
        <v>1502.0</v>
      </c>
      <c r="N47" s="8">
        <v>704.0</v>
      </c>
      <c r="O47" s="8">
        <v>431.0</v>
      </c>
      <c r="P47" s="8">
        <v>1.0</v>
      </c>
      <c r="Q47" s="39" t="s">
        <v>127</v>
      </c>
      <c r="R47" s="39" t="s">
        <v>190</v>
      </c>
      <c r="S47" s="39" t="s">
        <v>191</v>
      </c>
      <c r="T47" s="39" t="s">
        <v>94</v>
      </c>
      <c r="U47" s="39" t="s">
        <v>95</v>
      </c>
      <c r="V47" s="39" t="s">
        <v>96</v>
      </c>
      <c r="W47" s="39" t="s">
        <v>97</v>
      </c>
      <c r="X47" s="39" t="s">
        <v>182</v>
      </c>
      <c r="Y47" s="39" t="s">
        <v>183</v>
      </c>
      <c r="Z47" s="39" t="s">
        <v>100</v>
      </c>
      <c r="AA47" s="39" t="s">
        <v>101</v>
      </c>
    </row>
    <row r="48" ht="15.75" hidden="1" customHeight="1">
      <c r="A48" s="39" t="s">
        <v>200</v>
      </c>
      <c r="B48" s="39" t="s">
        <v>201</v>
      </c>
      <c r="C48" s="8">
        <v>6084.0</v>
      </c>
      <c r="D48" s="8">
        <v>18.0</v>
      </c>
      <c r="E48" s="8">
        <v>9.0</v>
      </c>
      <c r="F48" s="8">
        <v>5.0</v>
      </c>
      <c r="G48" s="8">
        <v>5879.0</v>
      </c>
      <c r="H48" s="8">
        <v>6124.0</v>
      </c>
      <c r="I48" s="8">
        <v>5534.0</v>
      </c>
      <c r="J48" s="8">
        <v>6688.0</v>
      </c>
      <c r="K48" s="8">
        <v>1694.0</v>
      </c>
      <c r="L48" s="8">
        <v>5052.0</v>
      </c>
      <c r="M48" s="8">
        <v>6637.0</v>
      </c>
      <c r="N48" s="8">
        <v>884.0</v>
      </c>
      <c r="O48" s="8">
        <v>585.0</v>
      </c>
      <c r="P48" s="8">
        <v>1.0</v>
      </c>
      <c r="Q48" s="39" t="s">
        <v>127</v>
      </c>
      <c r="R48" s="39" t="s">
        <v>190</v>
      </c>
      <c r="S48" s="39" t="s">
        <v>191</v>
      </c>
      <c r="T48" s="39" t="s">
        <v>94</v>
      </c>
      <c r="U48" s="39" t="s">
        <v>95</v>
      </c>
      <c r="V48" s="39" t="s">
        <v>96</v>
      </c>
      <c r="W48" s="39" t="s">
        <v>97</v>
      </c>
      <c r="X48" s="39" t="s">
        <v>182</v>
      </c>
      <c r="Y48" s="39" t="s">
        <v>183</v>
      </c>
      <c r="Z48" s="39" t="s">
        <v>100</v>
      </c>
      <c r="AA48" s="39" t="s">
        <v>101</v>
      </c>
    </row>
    <row r="49" ht="15.75" hidden="1" customHeight="1">
      <c r="A49" s="39" t="s">
        <v>202</v>
      </c>
      <c r="B49" s="39" t="s">
        <v>203</v>
      </c>
      <c r="C49" s="8">
        <v>5280.0</v>
      </c>
      <c r="D49" s="8">
        <v>16.0</v>
      </c>
      <c r="E49" s="8">
        <v>8.0</v>
      </c>
      <c r="F49" s="8">
        <v>4.0</v>
      </c>
      <c r="G49" s="8">
        <v>5211.0</v>
      </c>
      <c r="H49" s="8">
        <v>4719.0</v>
      </c>
      <c r="I49" s="8">
        <v>5829.0</v>
      </c>
      <c r="J49" s="8">
        <v>4149.0</v>
      </c>
      <c r="K49" s="8">
        <v>2781.0</v>
      </c>
      <c r="L49" s="8">
        <v>4687.0</v>
      </c>
      <c r="M49" s="8">
        <v>4628.0</v>
      </c>
      <c r="N49" s="8">
        <v>903.0</v>
      </c>
      <c r="O49" s="8">
        <v>508.0</v>
      </c>
      <c r="P49" s="8">
        <v>1.0</v>
      </c>
      <c r="Q49" s="39" t="s">
        <v>127</v>
      </c>
      <c r="R49" s="39" t="s">
        <v>204</v>
      </c>
      <c r="S49" s="39" t="s">
        <v>205</v>
      </c>
      <c r="T49" s="39" t="s">
        <v>94</v>
      </c>
      <c r="U49" s="39" t="s">
        <v>95</v>
      </c>
      <c r="V49" s="39" t="s">
        <v>96</v>
      </c>
      <c r="W49" s="39" t="s">
        <v>97</v>
      </c>
      <c r="X49" s="39" t="s">
        <v>182</v>
      </c>
      <c r="Y49" s="39" t="s">
        <v>183</v>
      </c>
      <c r="Z49" s="39" t="s">
        <v>100</v>
      </c>
      <c r="AA49" s="39" t="s">
        <v>101</v>
      </c>
    </row>
    <row r="50" ht="15.75" hidden="1" customHeight="1">
      <c r="A50" s="39" t="s">
        <v>206</v>
      </c>
      <c r="B50" s="39" t="s">
        <v>207</v>
      </c>
      <c r="C50" s="8">
        <v>3924.0</v>
      </c>
      <c r="D50" s="8">
        <v>12.0</v>
      </c>
      <c r="E50" s="8">
        <v>6.0</v>
      </c>
      <c r="F50" s="8">
        <v>3.0</v>
      </c>
      <c r="G50" s="8">
        <v>3537.0</v>
      </c>
      <c r="H50" s="8">
        <v>3857.0</v>
      </c>
      <c r="I50" s="8">
        <v>4216.0</v>
      </c>
      <c r="J50" s="8">
        <v>4396.0</v>
      </c>
      <c r="K50" s="8">
        <v>4460.0</v>
      </c>
      <c r="L50" s="8">
        <v>923.0</v>
      </c>
      <c r="M50" s="8">
        <v>2235.0</v>
      </c>
      <c r="N50" s="8">
        <v>777.0</v>
      </c>
      <c r="O50" s="8">
        <v>491.0</v>
      </c>
      <c r="P50" s="8">
        <v>1.0</v>
      </c>
      <c r="Q50" s="39" t="s">
        <v>127</v>
      </c>
      <c r="R50" s="39" t="s">
        <v>204</v>
      </c>
      <c r="S50" s="39" t="s">
        <v>205</v>
      </c>
      <c r="T50" s="39" t="s">
        <v>94</v>
      </c>
      <c r="U50" s="39" t="s">
        <v>95</v>
      </c>
      <c r="V50" s="39" t="s">
        <v>96</v>
      </c>
      <c r="W50" s="39" t="s">
        <v>97</v>
      </c>
      <c r="X50" s="39" t="s">
        <v>208</v>
      </c>
      <c r="Y50" s="39" t="s">
        <v>209</v>
      </c>
      <c r="Z50" s="39" t="s">
        <v>210</v>
      </c>
      <c r="AA50" s="39" t="s">
        <v>211</v>
      </c>
    </row>
    <row r="51" ht="15.75" hidden="1" customHeight="1">
      <c r="A51" s="39" t="s">
        <v>212</v>
      </c>
      <c r="B51" s="39" t="s">
        <v>213</v>
      </c>
      <c r="C51" s="8">
        <v>1608.0</v>
      </c>
      <c r="D51" s="8">
        <v>5.0</v>
      </c>
      <c r="E51" s="8">
        <v>3.0</v>
      </c>
      <c r="F51" s="8">
        <v>2.0</v>
      </c>
      <c r="G51" s="8">
        <v>2495.0</v>
      </c>
      <c r="H51" s="8">
        <v>1432.0</v>
      </c>
      <c r="I51" s="8">
        <v>2039.0</v>
      </c>
      <c r="J51" s="8">
        <v>1362.0</v>
      </c>
      <c r="K51" s="8">
        <v>2597.0</v>
      </c>
      <c r="L51" s="8">
        <v>463.0</v>
      </c>
      <c r="M51" s="8">
        <v>1067.0</v>
      </c>
      <c r="N51" s="8">
        <v>732.0</v>
      </c>
      <c r="O51" s="8">
        <v>537.0</v>
      </c>
      <c r="P51" s="8">
        <v>1.0</v>
      </c>
      <c r="Q51" s="39" t="s">
        <v>127</v>
      </c>
      <c r="R51" s="39" t="s">
        <v>204</v>
      </c>
      <c r="S51" s="39" t="s">
        <v>205</v>
      </c>
      <c r="T51" s="39" t="s">
        <v>94</v>
      </c>
      <c r="U51" s="39" t="s">
        <v>95</v>
      </c>
      <c r="V51" s="39" t="s">
        <v>96</v>
      </c>
      <c r="W51" s="39" t="s">
        <v>97</v>
      </c>
      <c r="X51" s="39" t="s">
        <v>208</v>
      </c>
      <c r="Y51" s="39" t="s">
        <v>209</v>
      </c>
      <c r="Z51" s="39" t="s">
        <v>210</v>
      </c>
      <c r="AA51" s="39" t="s">
        <v>211</v>
      </c>
    </row>
    <row r="52" ht="15.75" hidden="1" customHeight="1">
      <c r="A52" s="39" t="s">
        <v>214</v>
      </c>
      <c r="B52" s="39" t="s">
        <v>215</v>
      </c>
      <c r="C52" s="8">
        <v>2292.0</v>
      </c>
      <c r="D52" s="8">
        <v>7.0</v>
      </c>
      <c r="E52" s="8">
        <v>4.0</v>
      </c>
      <c r="F52" s="8">
        <v>2.0</v>
      </c>
      <c r="G52" s="8">
        <v>2037.0</v>
      </c>
      <c r="H52" s="8">
        <v>1937.0</v>
      </c>
      <c r="I52" s="8">
        <v>3187.0</v>
      </c>
      <c r="J52" s="8">
        <v>2261.0</v>
      </c>
      <c r="K52" s="8">
        <v>4613.0</v>
      </c>
      <c r="L52" s="8">
        <v>2882.0</v>
      </c>
      <c r="M52" s="8">
        <v>1660.0</v>
      </c>
      <c r="N52" s="8">
        <v>804.0</v>
      </c>
      <c r="O52" s="8">
        <v>497.0</v>
      </c>
      <c r="P52" s="8">
        <v>1.0</v>
      </c>
      <c r="Q52" s="39" t="s">
        <v>127</v>
      </c>
      <c r="R52" s="39" t="s">
        <v>204</v>
      </c>
      <c r="S52" s="39" t="s">
        <v>205</v>
      </c>
      <c r="T52" s="39" t="s">
        <v>94</v>
      </c>
      <c r="U52" s="39" t="s">
        <v>95</v>
      </c>
      <c r="V52" s="39" t="s">
        <v>96</v>
      </c>
      <c r="W52" s="39" t="s">
        <v>97</v>
      </c>
      <c r="X52" s="39" t="s">
        <v>208</v>
      </c>
      <c r="Y52" s="39" t="s">
        <v>209</v>
      </c>
      <c r="Z52" s="39" t="s">
        <v>210</v>
      </c>
      <c r="AA52" s="39" t="s">
        <v>211</v>
      </c>
    </row>
    <row r="53" ht="15.75" hidden="1" customHeight="1">
      <c r="A53" s="39" t="s">
        <v>216</v>
      </c>
      <c r="B53" s="39" t="s">
        <v>217</v>
      </c>
      <c r="C53" s="8">
        <v>1446.0</v>
      </c>
      <c r="D53" s="8">
        <v>5.0</v>
      </c>
      <c r="E53" s="8">
        <v>3.0</v>
      </c>
      <c r="F53" s="8">
        <v>2.0</v>
      </c>
      <c r="G53" s="8">
        <v>1871.0</v>
      </c>
      <c r="H53" s="8">
        <v>1328.0</v>
      </c>
      <c r="I53" s="8">
        <v>1680.0</v>
      </c>
      <c r="J53" s="8">
        <v>1076.0</v>
      </c>
      <c r="K53" s="8">
        <v>1835.0</v>
      </c>
      <c r="L53" s="8">
        <v>3052.0</v>
      </c>
      <c r="M53" s="8">
        <v>2323.0</v>
      </c>
      <c r="N53" s="8">
        <v>679.0</v>
      </c>
      <c r="O53" s="8">
        <v>425.0</v>
      </c>
      <c r="P53" s="8">
        <v>1.0</v>
      </c>
      <c r="Q53" s="39" t="s">
        <v>127</v>
      </c>
      <c r="R53" s="39" t="s">
        <v>204</v>
      </c>
      <c r="S53" s="39" t="s">
        <v>205</v>
      </c>
      <c r="T53" s="39" t="s">
        <v>94</v>
      </c>
      <c r="U53" s="39" t="s">
        <v>95</v>
      </c>
      <c r="V53" s="39" t="s">
        <v>96</v>
      </c>
      <c r="W53" s="39" t="s">
        <v>97</v>
      </c>
      <c r="X53" s="39" t="s">
        <v>208</v>
      </c>
      <c r="Y53" s="39" t="s">
        <v>209</v>
      </c>
      <c r="Z53" s="39" t="s">
        <v>210</v>
      </c>
      <c r="AA53" s="39" t="s">
        <v>211</v>
      </c>
    </row>
    <row r="54" ht="15.75" hidden="1" customHeight="1">
      <c r="A54" s="39" t="s">
        <v>218</v>
      </c>
      <c r="B54" s="39" t="s">
        <v>219</v>
      </c>
      <c r="C54" s="8">
        <v>6797.0</v>
      </c>
      <c r="D54" s="8">
        <v>20.0</v>
      </c>
      <c r="E54" s="8">
        <v>10.0</v>
      </c>
      <c r="F54" s="8">
        <v>5.0</v>
      </c>
      <c r="G54" s="8">
        <v>6207.0</v>
      </c>
      <c r="H54" s="8">
        <v>6023.5</v>
      </c>
      <c r="I54" s="8">
        <v>6707.0</v>
      </c>
      <c r="J54" s="8">
        <v>6490.0</v>
      </c>
      <c r="K54" s="8">
        <v>6316.0</v>
      </c>
      <c r="L54" s="8">
        <v>4134.0</v>
      </c>
      <c r="M54" s="8">
        <v>2751.0</v>
      </c>
      <c r="N54" s="8">
        <v>596.0</v>
      </c>
      <c r="O54" s="8">
        <v>427.0</v>
      </c>
      <c r="P54" s="8">
        <v>1.0</v>
      </c>
      <c r="Q54" s="39" t="s">
        <v>127</v>
      </c>
      <c r="R54" s="39" t="s">
        <v>220</v>
      </c>
      <c r="S54" s="39" t="s">
        <v>221</v>
      </c>
      <c r="T54" s="39" t="s">
        <v>94</v>
      </c>
      <c r="U54" s="39" t="s">
        <v>95</v>
      </c>
      <c r="V54" s="39" t="s">
        <v>96</v>
      </c>
      <c r="W54" s="39" t="s">
        <v>97</v>
      </c>
      <c r="X54" s="39" t="s">
        <v>222</v>
      </c>
      <c r="Y54" s="39" t="s">
        <v>223</v>
      </c>
      <c r="Z54" s="39" t="s">
        <v>166</v>
      </c>
      <c r="AA54" s="39" t="s">
        <v>167</v>
      </c>
    </row>
    <row r="55" ht="15.75" hidden="1" customHeight="1">
      <c r="A55" s="39" t="s">
        <v>224</v>
      </c>
      <c r="B55" s="39" t="s">
        <v>225</v>
      </c>
      <c r="C55" s="8">
        <v>6972.0</v>
      </c>
      <c r="D55" s="8">
        <v>20.0</v>
      </c>
      <c r="E55" s="8">
        <v>10.0</v>
      </c>
      <c r="F55" s="8">
        <v>5.0</v>
      </c>
      <c r="G55" s="8">
        <v>6709.0</v>
      </c>
      <c r="H55" s="8">
        <v>6749.0</v>
      </c>
      <c r="I55" s="8">
        <v>6918.0</v>
      </c>
      <c r="J55" s="8">
        <v>6845.0</v>
      </c>
      <c r="K55" s="8">
        <v>6569.0</v>
      </c>
      <c r="L55" s="8">
        <v>4464.0</v>
      </c>
      <c r="M55" s="8">
        <v>5199.0</v>
      </c>
      <c r="N55" s="8">
        <v>601.0</v>
      </c>
      <c r="O55" s="8">
        <v>404.0</v>
      </c>
      <c r="P55" s="8">
        <v>1.0</v>
      </c>
      <c r="Q55" s="39" t="s">
        <v>127</v>
      </c>
      <c r="R55" s="39" t="s">
        <v>220</v>
      </c>
      <c r="S55" s="39" t="s">
        <v>221</v>
      </c>
      <c r="T55" s="39" t="s">
        <v>94</v>
      </c>
      <c r="U55" s="39" t="s">
        <v>95</v>
      </c>
      <c r="V55" s="39" t="s">
        <v>96</v>
      </c>
      <c r="W55" s="39" t="s">
        <v>97</v>
      </c>
      <c r="X55" s="39" t="s">
        <v>182</v>
      </c>
      <c r="Y55" s="39" t="s">
        <v>183</v>
      </c>
      <c r="Z55" s="39" t="s">
        <v>166</v>
      </c>
      <c r="AA55" s="39" t="s">
        <v>167</v>
      </c>
    </row>
    <row r="56" ht="15.75" hidden="1" customHeight="1">
      <c r="A56" s="39" t="s">
        <v>226</v>
      </c>
      <c r="B56" s="39" t="s">
        <v>227</v>
      </c>
      <c r="C56" s="8">
        <v>6953.0</v>
      </c>
      <c r="D56" s="8">
        <v>20.0</v>
      </c>
      <c r="E56" s="8">
        <v>10.0</v>
      </c>
      <c r="F56" s="8">
        <v>5.0</v>
      </c>
      <c r="G56" s="8">
        <v>6498.5</v>
      </c>
      <c r="H56" s="8">
        <v>6817.0</v>
      </c>
      <c r="I56" s="8">
        <v>6720.0</v>
      </c>
      <c r="J56" s="8">
        <v>6048.0</v>
      </c>
      <c r="K56" s="8">
        <v>6116.0</v>
      </c>
      <c r="L56" s="8">
        <v>5547.0</v>
      </c>
      <c r="M56" s="8">
        <v>5876.0</v>
      </c>
      <c r="N56" s="8">
        <v>1018.0</v>
      </c>
      <c r="O56" s="8">
        <v>641.0</v>
      </c>
      <c r="P56" s="8">
        <v>1.0</v>
      </c>
      <c r="Q56" s="39" t="s">
        <v>127</v>
      </c>
      <c r="R56" s="39" t="s">
        <v>220</v>
      </c>
      <c r="S56" s="39" t="s">
        <v>221</v>
      </c>
      <c r="T56" s="39" t="s">
        <v>94</v>
      </c>
      <c r="U56" s="39" t="s">
        <v>95</v>
      </c>
      <c r="V56" s="39" t="s">
        <v>96</v>
      </c>
      <c r="W56" s="39" t="s">
        <v>97</v>
      </c>
      <c r="X56" s="39" t="s">
        <v>222</v>
      </c>
      <c r="Y56" s="39" t="s">
        <v>223</v>
      </c>
      <c r="Z56" s="39" t="s">
        <v>166</v>
      </c>
      <c r="AA56" s="39" t="s">
        <v>167</v>
      </c>
    </row>
    <row r="57" ht="15.75" hidden="1" customHeight="1">
      <c r="A57" s="39" t="s">
        <v>228</v>
      </c>
      <c r="B57" s="39" t="s">
        <v>229</v>
      </c>
      <c r="C57" s="8">
        <v>6975.0</v>
      </c>
      <c r="D57" s="8">
        <v>20.0</v>
      </c>
      <c r="E57" s="8">
        <v>10.0</v>
      </c>
      <c r="F57" s="8">
        <v>5.0</v>
      </c>
      <c r="G57" s="8">
        <v>6888.0</v>
      </c>
      <c r="H57" s="8">
        <v>6873.0</v>
      </c>
      <c r="I57" s="8">
        <v>6629.0</v>
      </c>
      <c r="J57" s="8">
        <v>6714.0</v>
      </c>
      <c r="K57" s="8">
        <v>6844.0</v>
      </c>
      <c r="L57" s="8">
        <v>3906.0</v>
      </c>
      <c r="M57" s="8">
        <v>6509.0</v>
      </c>
      <c r="N57" s="8">
        <v>728.0</v>
      </c>
      <c r="O57" s="8">
        <v>443.0</v>
      </c>
      <c r="P57" s="8">
        <v>1.0</v>
      </c>
      <c r="Q57" s="39" t="s">
        <v>127</v>
      </c>
      <c r="R57" s="39" t="s">
        <v>220</v>
      </c>
      <c r="S57" s="39" t="s">
        <v>221</v>
      </c>
      <c r="T57" s="39" t="s">
        <v>94</v>
      </c>
      <c r="U57" s="39" t="s">
        <v>95</v>
      </c>
      <c r="V57" s="39" t="s">
        <v>96</v>
      </c>
      <c r="W57" s="39" t="s">
        <v>97</v>
      </c>
      <c r="X57" s="39" t="s">
        <v>222</v>
      </c>
      <c r="Y57" s="39" t="s">
        <v>223</v>
      </c>
      <c r="Z57" s="39" t="s">
        <v>166</v>
      </c>
      <c r="AA57" s="39" t="s">
        <v>167</v>
      </c>
    </row>
    <row r="58" ht="15.75" hidden="1" customHeight="1">
      <c r="A58" s="39" t="s">
        <v>230</v>
      </c>
      <c r="B58" s="39" t="s">
        <v>231</v>
      </c>
      <c r="C58" s="8">
        <v>4724.0</v>
      </c>
      <c r="D58" s="8">
        <v>14.0</v>
      </c>
      <c r="E58" s="8">
        <v>7.0</v>
      </c>
      <c r="F58" s="8">
        <v>4.0</v>
      </c>
      <c r="G58" s="8">
        <v>4550.0</v>
      </c>
      <c r="H58" s="8">
        <v>3514.0</v>
      </c>
      <c r="I58" s="8">
        <v>5671.0</v>
      </c>
      <c r="J58" s="8">
        <v>4127.0</v>
      </c>
      <c r="K58" s="8">
        <v>3680.0</v>
      </c>
      <c r="L58" s="8">
        <v>4252.0</v>
      </c>
      <c r="M58" s="8">
        <v>4177.5</v>
      </c>
      <c r="N58" s="8">
        <v>972.0</v>
      </c>
      <c r="O58" s="8">
        <v>612.0</v>
      </c>
      <c r="P58" s="8">
        <v>1.0</v>
      </c>
      <c r="Q58" s="39" t="s">
        <v>127</v>
      </c>
      <c r="R58" s="39" t="s">
        <v>220</v>
      </c>
      <c r="S58" s="39" t="s">
        <v>221</v>
      </c>
      <c r="T58" s="39" t="s">
        <v>94</v>
      </c>
      <c r="U58" s="39" t="s">
        <v>95</v>
      </c>
      <c r="V58" s="39" t="s">
        <v>96</v>
      </c>
      <c r="W58" s="39" t="s">
        <v>97</v>
      </c>
      <c r="X58" s="39" t="s">
        <v>222</v>
      </c>
      <c r="Y58" s="39" t="s">
        <v>223</v>
      </c>
      <c r="Z58" s="39" t="s">
        <v>166</v>
      </c>
      <c r="AA58" s="39" t="s">
        <v>167</v>
      </c>
    </row>
    <row r="59" ht="15.75" hidden="1" customHeight="1">
      <c r="A59" s="39" t="s">
        <v>232</v>
      </c>
      <c r="B59" s="39" t="s">
        <v>233</v>
      </c>
      <c r="C59" s="8">
        <v>5035.0</v>
      </c>
      <c r="D59" s="8">
        <v>15.0</v>
      </c>
      <c r="E59" s="8">
        <v>8.0</v>
      </c>
      <c r="F59" s="8">
        <v>4.0</v>
      </c>
      <c r="G59" s="8">
        <v>5609.5</v>
      </c>
      <c r="H59" s="8">
        <v>4939.0</v>
      </c>
      <c r="I59" s="8">
        <v>6349.0</v>
      </c>
      <c r="J59" s="8">
        <v>4954.0</v>
      </c>
      <c r="K59" s="8">
        <v>5453.0</v>
      </c>
      <c r="L59" s="8">
        <v>90.0</v>
      </c>
      <c r="M59" s="8">
        <v>2829.0</v>
      </c>
      <c r="N59" s="8">
        <v>677.0</v>
      </c>
      <c r="O59" s="8">
        <v>395.0</v>
      </c>
      <c r="P59" s="8">
        <v>1.0</v>
      </c>
      <c r="Q59" s="39" t="s">
        <v>127</v>
      </c>
      <c r="R59" s="39" t="s">
        <v>220</v>
      </c>
      <c r="S59" s="39" t="s">
        <v>221</v>
      </c>
      <c r="T59" s="39" t="s">
        <v>94</v>
      </c>
      <c r="U59" s="39" t="s">
        <v>95</v>
      </c>
      <c r="V59" s="39" t="s">
        <v>96</v>
      </c>
      <c r="W59" s="39" t="s">
        <v>97</v>
      </c>
      <c r="X59" s="39" t="s">
        <v>222</v>
      </c>
      <c r="Y59" s="39" t="s">
        <v>223</v>
      </c>
      <c r="Z59" s="39" t="s">
        <v>166</v>
      </c>
      <c r="AA59" s="39" t="s">
        <v>167</v>
      </c>
    </row>
    <row r="60" ht="15.75" hidden="1" customHeight="1">
      <c r="A60" s="39" t="s">
        <v>234</v>
      </c>
      <c r="B60" s="39" t="s">
        <v>235</v>
      </c>
      <c r="C60" s="8">
        <v>3336.0</v>
      </c>
      <c r="D60" s="8">
        <v>10.0</v>
      </c>
      <c r="E60" s="8">
        <v>5.0</v>
      </c>
      <c r="F60" s="8">
        <v>3.0</v>
      </c>
      <c r="G60" s="8">
        <v>3294.0</v>
      </c>
      <c r="H60" s="8">
        <v>3088.0</v>
      </c>
      <c r="I60" s="8">
        <v>2578.0</v>
      </c>
      <c r="J60" s="8">
        <v>3595.0</v>
      </c>
      <c r="K60" s="8">
        <v>6560.0</v>
      </c>
      <c r="L60" s="8">
        <v>2221.0</v>
      </c>
      <c r="M60" s="8">
        <v>608.0</v>
      </c>
      <c r="N60" s="8">
        <v>1007.0</v>
      </c>
      <c r="O60" s="8">
        <v>791.0</v>
      </c>
      <c r="P60" s="8">
        <v>1.0</v>
      </c>
      <c r="Q60" s="39" t="s">
        <v>127</v>
      </c>
      <c r="R60" s="39" t="s">
        <v>236</v>
      </c>
      <c r="S60" s="39" t="s">
        <v>237</v>
      </c>
      <c r="T60" s="39" t="s">
        <v>94</v>
      </c>
      <c r="U60" s="39" t="s">
        <v>95</v>
      </c>
      <c r="V60" s="39" t="s">
        <v>96</v>
      </c>
      <c r="W60" s="39" t="s">
        <v>97</v>
      </c>
      <c r="X60" s="39" t="s">
        <v>222</v>
      </c>
      <c r="Y60" s="39" t="s">
        <v>223</v>
      </c>
      <c r="Z60" s="39" t="s">
        <v>166</v>
      </c>
      <c r="AA60" s="39" t="s">
        <v>167</v>
      </c>
    </row>
    <row r="61" ht="15.75" hidden="1" customHeight="1">
      <c r="A61" s="39" t="s">
        <v>238</v>
      </c>
      <c r="B61" s="39" t="s">
        <v>239</v>
      </c>
      <c r="C61" s="8">
        <v>3653.0</v>
      </c>
      <c r="D61" s="8">
        <v>11.0</v>
      </c>
      <c r="E61" s="8">
        <v>6.0</v>
      </c>
      <c r="F61" s="8">
        <v>3.0</v>
      </c>
      <c r="G61" s="8">
        <v>3675.0</v>
      </c>
      <c r="H61" s="8">
        <v>3803.0</v>
      </c>
      <c r="I61" s="8">
        <v>2041.0</v>
      </c>
      <c r="J61" s="8">
        <v>4499.0</v>
      </c>
      <c r="K61" s="8">
        <v>5613.0</v>
      </c>
      <c r="L61" s="8">
        <v>3067.0</v>
      </c>
      <c r="M61" s="8">
        <v>140.0</v>
      </c>
      <c r="N61" s="8">
        <v>1000.0</v>
      </c>
      <c r="O61" s="8">
        <v>888.0</v>
      </c>
      <c r="P61" s="8">
        <v>1.0</v>
      </c>
      <c r="Q61" s="39" t="s">
        <v>127</v>
      </c>
      <c r="R61" s="39" t="s">
        <v>236</v>
      </c>
      <c r="S61" s="39" t="s">
        <v>237</v>
      </c>
      <c r="T61" s="39" t="s">
        <v>94</v>
      </c>
      <c r="U61" s="39" t="s">
        <v>95</v>
      </c>
      <c r="V61" s="39" t="s">
        <v>96</v>
      </c>
      <c r="W61" s="39" t="s">
        <v>97</v>
      </c>
      <c r="X61" s="39" t="s">
        <v>222</v>
      </c>
      <c r="Y61" s="39" t="s">
        <v>223</v>
      </c>
      <c r="Z61" s="39" t="s">
        <v>166</v>
      </c>
      <c r="AA61" s="39" t="s">
        <v>167</v>
      </c>
    </row>
    <row r="62" ht="15.75" hidden="1" customHeight="1">
      <c r="A62" s="39" t="s">
        <v>240</v>
      </c>
      <c r="B62" s="39" t="s">
        <v>241</v>
      </c>
      <c r="C62" s="8">
        <v>5826.0</v>
      </c>
      <c r="D62" s="8">
        <v>17.0</v>
      </c>
      <c r="E62" s="8">
        <v>9.0</v>
      </c>
      <c r="F62" s="8">
        <v>5.0</v>
      </c>
      <c r="G62" s="8">
        <v>4950.0</v>
      </c>
      <c r="H62" s="8">
        <v>5202.0</v>
      </c>
      <c r="I62" s="8">
        <v>5650.0</v>
      </c>
      <c r="J62" s="8">
        <v>5938.0</v>
      </c>
      <c r="K62" s="8">
        <v>6722.0</v>
      </c>
      <c r="L62" s="8">
        <v>2545.0</v>
      </c>
      <c r="M62" s="8">
        <v>1947.0</v>
      </c>
      <c r="N62" s="8">
        <v>761.0</v>
      </c>
      <c r="O62" s="8">
        <v>618.0</v>
      </c>
      <c r="P62" s="8">
        <v>1.0</v>
      </c>
      <c r="Q62" s="39" t="s">
        <v>127</v>
      </c>
      <c r="R62" s="39" t="s">
        <v>236</v>
      </c>
      <c r="S62" s="39" t="s">
        <v>237</v>
      </c>
      <c r="T62" s="39" t="s">
        <v>94</v>
      </c>
      <c r="U62" s="39" t="s">
        <v>95</v>
      </c>
      <c r="V62" s="39" t="s">
        <v>96</v>
      </c>
      <c r="W62" s="39" t="s">
        <v>97</v>
      </c>
      <c r="X62" s="39" t="s">
        <v>222</v>
      </c>
      <c r="Y62" s="39" t="s">
        <v>223</v>
      </c>
      <c r="Z62" s="39" t="s">
        <v>166</v>
      </c>
      <c r="AA62" s="39" t="s">
        <v>167</v>
      </c>
    </row>
    <row r="63" ht="15.75" hidden="1" customHeight="1">
      <c r="A63" s="39" t="s">
        <v>242</v>
      </c>
      <c r="B63" s="39" t="s">
        <v>243</v>
      </c>
      <c r="C63" s="8">
        <v>2656.0</v>
      </c>
      <c r="D63" s="8">
        <v>8.0</v>
      </c>
      <c r="E63" s="8">
        <v>4.0</v>
      </c>
      <c r="F63" s="8">
        <v>2.0</v>
      </c>
      <c r="G63" s="8">
        <v>2757.0</v>
      </c>
      <c r="H63" s="8">
        <v>2013.0</v>
      </c>
      <c r="I63" s="8">
        <v>3539.0</v>
      </c>
      <c r="J63" s="8">
        <v>3028.0</v>
      </c>
      <c r="K63" s="8">
        <v>6205.0</v>
      </c>
      <c r="L63" s="8">
        <v>1695.0</v>
      </c>
      <c r="M63" s="8">
        <v>275.0</v>
      </c>
      <c r="N63" s="8">
        <v>744.0</v>
      </c>
      <c r="O63" s="8">
        <v>607.0</v>
      </c>
      <c r="P63" s="8">
        <v>1.0</v>
      </c>
      <c r="Q63" s="39" t="s">
        <v>127</v>
      </c>
      <c r="R63" s="39" t="s">
        <v>236</v>
      </c>
      <c r="S63" s="39" t="s">
        <v>237</v>
      </c>
      <c r="T63" s="39" t="s">
        <v>94</v>
      </c>
      <c r="U63" s="39" t="s">
        <v>95</v>
      </c>
      <c r="V63" s="39" t="s">
        <v>96</v>
      </c>
      <c r="W63" s="39" t="s">
        <v>97</v>
      </c>
      <c r="X63" s="39" t="s">
        <v>222</v>
      </c>
      <c r="Y63" s="39" t="s">
        <v>223</v>
      </c>
      <c r="Z63" s="39" t="s">
        <v>166</v>
      </c>
      <c r="AA63" s="39" t="s">
        <v>167</v>
      </c>
    </row>
    <row r="64" ht="15.75" hidden="1" customHeight="1">
      <c r="A64" s="39" t="s">
        <v>244</v>
      </c>
      <c r="B64" s="39" t="s">
        <v>245</v>
      </c>
      <c r="C64" s="8">
        <v>5931.0</v>
      </c>
      <c r="D64" s="8">
        <v>18.0</v>
      </c>
      <c r="E64" s="8">
        <v>9.0</v>
      </c>
      <c r="F64" s="8">
        <v>5.0</v>
      </c>
      <c r="G64" s="8">
        <v>5946.0</v>
      </c>
      <c r="H64" s="8">
        <v>5682.0</v>
      </c>
      <c r="I64" s="8">
        <v>4018.0</v>
      </c>
      <c r="J64" s="8">
        <v>6234.0</v>
      </c>
      <c r="K64" s="8">
        <v>6846.0</v>
      </c>
      <c r="L64" s="8">
        <v>2570.0</v>
      </c>
      <c r="M64" s="8">
        <v>649.0</v>
      </c>
      <c r="N64" s="8">
        <v>921.0</v>
      </c>
      <c r="O64" s="8">
        <v>823.0</v>
      </c>
      <c r="P64" s="8">
        <v>1.0</v>
      </c>
      <c r="Q64" s="39" t="s">
        <v>127</v>
      </c>
      <c r="R64" s="39" t="s">
        <v>236</v>
      </c>
      <c r="S64" s="39" t="s">
        <v>237</v>
      </c>
      <c r="T64" s="39" t="s">
        <v>94</v>
      </c>
      <c r="U64" s="39" t="s">
        <v>95</v>
      </c>
      <c r="V64" s="39" t="s">
        <v>96</v>
      </c>
      <c r="W64" s="39" t="s">
        <v>97</v>
      </c>
      <c r="X64" s="39" t="s">
        <v>222</v>
      </c>
      <c r="Y64" s="39" t="s">
        <v>223</v>
      </c>
      <c r="Z64" s="39" t="s">
        <v>166</v>
      </c>
      <c r="AA64" s="39" t="s">
        <v>167</v>
      </c>
    </row>
    <row r="65" ht="15.75" hidden="1" customHeight="1">
      <c r="A65" s="39" t="s">
        <v>246</v>
      </c>
      <c r="B65" s="39" t="s">
        <v>247</v>
      </c>
      <c r="C65" s="8">
        <v>5320.0</v>
      </c>
      <c r="D65" s="8">
        <v>16.0</v>
      </c>
      <c r="E65" s="8">
        <v>8.0</v>
      </c>
      <c r="F65" s="8">
        <v>4.0</v>
      </c>
      <c r="G65" s="8">
        <v>4657.0</v>
      </c>
      <c r="H65" s="8">
        <v>4000.0</v>
      </c>
      <c r="I65" s="8">
        <v>6566.0</v>
      </c>
      <c r="J65" s="8">
        <v>4850.0</v>
      </c>
      <c r="K65" s="8">
        <v>6720.0</v>
      </c>
      <c r="L65" s="8">
        <v>3977.0</v>
      </c>
      <c r="M65" s="8">
        <v>1285.0</v>
      </c>
      <c r="N65" s="8">
        <v>561.0</v>
      </c>
      <c r="O65" s="8">
        <v>444.0</v>
      </c>
      <c r="P65" s="8">
        <v>1.0</v>
      </c>
      <c r="Q65" s="39" t="s">
        <v>127</v>
      </c>
      <c r="R65" s="39" t="s">
        <v>236</v>
      </c>
      <c r="S65" s="39" t="s">
        <v>237</v>
      </c>
      <c r="T65" s="39" t="s">
        <v>94</v>
      </c>
      <c r="U65" s="39" t="s">
        <v>95</v>
      </c>
      <c r="V65" s="39" t="s">
        <v>96</v>
      </c>
      <c r="W65" s="39" t="s">
        <v>97</v>
      </c>
      <c r="X65" s="39" t="s">
        <v>222</v>
      </c>
      <c r="Y65" s="39" t="s">
        <v>223</v>
      </c>
      <c r="Z65" s="39" t="s">
        <v>166</v>
      </c>
      <c r="AA65" s="39" t="s">
        <v>167</v>
      </c>
    </row>
    <row r="66" ht="15.75" hidden="1" customHeight="1">
      <c r="A66" s="39" t="s">
        <v>248</v>
      </c>
      <c r="B66" s="39" t="s">
        <v>249</v>
      </c>
      <c r="C66" s="8">
        <v>6963.0</v>
      </c>
      <c r="D66" s="8">
        <v>20.0</v>
      </c>
      <c r="E66" s="8">
        <v>10.0</v>
      </c>
      <c r="F66" s="8">
        <v>5.0</v>
      </c>
      <c r="G66" s="8">
        <v>6712.0</v>
      </c>
      <c r="H66" s="8">
        <v>6683.0</v>
      </c>
      <c r="I66" s="8">
        <v>6727.0</v>
      </c>
      <c r="J66" s="8">
        <v>6906.0</v>
      </c>
      <c r="K66" s="8">
        <v>6493.0</v>
      </c>
      <c r="L66" s="8">
        <v>4688.0</v>
      </c>
      <c r="M66" s="8">
        <v>4238.0</v>
      </c>
      <c r="N66" s="8">
        <v>739.0</v>
      </c>
      <c r="O66" s="8">
        <v>537.0</v>
      </c>
      <c r="P66" s="8">
        <v>1.0</v>
      </c>
      <c r="Q66" s="39" t="s">
        <v>127</v>
      </c>
      <c r="R66" s="39" t="s">
        <v>236</v>
      </c>
      <c r="S66" s="39" t="s">
        <v>237</v>
      </c>
      <c r="T66" s="39" t="s">
        <v>94</v>
      </c>
      <c r="U66" s="39" t="s">
        <v>95</v>
      </c>
      <c r="V66" s="39" t="s">
        <v>96</v>
      </c>
      <c r="W66" s="39" t="s">
        <v>97</v>
      </c>
      <c r="X66" s="39" t="s">
        <v>182</v>
      </c>
      <c r="Y66" s="39" t="s">
        <v>183</v>
      </c>
      <c r="Z66" s="39" t="s">
        <v>166</v>
      </c>
      <c r="AA66" s="39" t="s">
        <v>167</v>
      </c>
    </row>
    <row r="67" ht="15.75" hidden="1" customHeight="1">
      <c r="A67" s="39" t="s">
        <v>250</v>
      </c>
      <c r="B67" s="39" t="s">
        <v>251</v>
      </c>
      <c r="C67" s="8">
        <v>6414.0</v>
      </c>
      <c r="D67" s="8">
        <v>19.0</v>
      </c>
      <c r="E67" s="8">
        <v>10.0</v>
      </c>
      <c r="F67" s="8">
        <v>5.0</v>
      </c>
      <c r="G67" s="8">
        <v>6029.0</v>
      </c>
      <c r="H67" s="8">
        <v>6230.0</v>
      </c>
      <c r="I67" s="8">
        <v>6699.0</v>
      </c>
      <c r="J67" s="8">
        <v>6727.0</v>
      </c>
      <c r="K67" s="8">
        <v>6283.0</v>
      </c>
      <c r="L67" s="8">
        <v>715.0</v>
      </c>
      <c r="M67" s="8">
        <v>3853.0</v>
      </c>
      <c r="N67" s="8">
        <v>911.0</v>
      </c>
      <c r="O67" s="8">
        <v>635.0</v>
      </c>
      <c r="P67" s="8">
        <v>1.0</v>
      </c>
      <c r="Q67" s="39" t="s">
        <v>127</v>
      </c>
      <c r="R67" s="39" t="s">
        <v>252</v>
      </c>
      <c r="S67" s="39" t="s">
        <v>253</v>
      </c>
      <c r="T67" s="39" t="s">
        <v>94</v>
      </c>
      <c r="U67" s="39" t="s">
        <v>95</v>
      </c>
      <c r="V67" s="39" t="s">
        <v>96</v>
      </c>
      <c r="W67" s="39" t="s">
        <v>97</v>
      </c>
      <c r="X67" s="39" t="s">
        <v>182</v>
      </c>
      <c r="Y67" s="39" t="s">
        <v>183</v>
      </c>
      <c r="Z67" s="39" t="s">
        <v>166</v>
      </c>
      <c r="AA67" s="39" t="s">
        <v>167</v>
      </c>
    </row>
    <row r="68" ht="15.75" hidden="1" customHeight="1">
      <c r="A68" s="39" t="s">
        <v>254</v>
      </c>
      <c r="B68" s="39" t="s">
        <v>255</v>
      </c>
      <c r="C68" s="8">
        <v>6930.0</v>
      </c>
      <c r="D68" s="8">
        <v>20.0</v>
      </c>
      <c r="E68" s="8">
        <v>10.0</v>
      </c>
      <c r="F68" s="8">
        <v>5.0</v>
      </c>
      <c r="G68" s="8">
        <v>6953.0</v>
      </c>
      <c r="H68" s="8">
        <v>6902.0</v>
      </c>
      <c r="I68" s="8">
        <v>6972.0</v>
      </c>
      <c r="J68" s="8">
        <v>6924.0</v>
      </c>
      <c r="K68" s="8">
        <v>3422.0</v>
      </c>
      <c r="L68" s="8">
        <v>4036.0</v>
      </c>
      <c r="M68" s="8">
        <v>6285.0</v>
      </c>
      <c r="N68" s="8">
        <v>957.0</v>
      </c>
      <c r="O68" s="8">
        <v>622.0</v>
      </c>
      <c r="P68" s="8">
        <v>1.0</v>
      </c>
      <c r="Q68" s="39" t="s">
        <v>127</v>
      </c>
      <c r="R68" s="39" t="s">
        <v>252</v>
      </c>
      <c r="S68" s="39" t="s">
        <v>253</v>
      </c>
      <c r="T68" s="39" t="s">
        <v>94</v>
      </c>
      <c r="U68" s="39" t="s">
        <v>95</v>
      </c>
      <c r="V68" s="39" t="s">
        <v>96</v>
      </c>
      <c r="W68" s="39" t="s">
        <v>97</v>
      </c>
      <c r="X68" s="39" t="s">
        <v>182</v>
      </c>
      <c r="Y68" s="39" t="s">
        <v>183</v>
      </c>
      <c r="Z68" s="39" t="s">
        <v>166</v>
      </c>
      <c r="AA68" s="39" t="s">
        <v>167</v>
      </c>
    </row>
    <row r="69" ht="15.75" hidden="1" customHeight="1">
      <c r="A69" s="39" t="s">
        <v>256</v>
      </c>
      <c r="B69" s="39" t="s">
        <v>257</v>
      </c>
      <c r="C69" s="8">
        <v>6974.0</v>
      </c>
      <c r="D69" s="8">
        <v>20.0</v>
      </c>
      <c r="E69" s="8">
        <v>10.0</v>
      </c>
      <c r="F69" s="8">
        <v>5.0</v>
      </c>
      <c r="G69" s="8">
        <v>6702.0</v>
      </c>
      <c r="H69" s="8">
        <v>6895.0</v>
      </c>
      <c r="I69" s="8">
        <v>6804.0</v>
      </c>
      <c r="J69" s="8">
        <v>6893.0</v>
      </c>
      <c r="K69" s="8">
        <v>5395.0</v>
      </c>
      <c r="L69" s="8">
        <v>5882.0</v>
      </c>
      <c r="M69" s="8">
        <v>6618.0</v>
      </c>
      <c r="N69" s="8">
        <v>790.0</v>
      </c>
      <c r="O69" s="8">
        <v>535.0</v>
      </c>
      <c r="P69" s="8">
        <v>1.0</v>
      </c>
      <c r="Q69" s="39" t="s">
        <v>127</v>
      </c>
      <c r="R69" s="39" t="s">
        <v>252</v>
      </c>
      <c r="S69" s="39" t="s">
        <v>253</v>
      </c>
      <c r="T69" s="39" t="s">
        <v>94</v>
      </c>
      <c r="U69" s="39" t="s">
        <v>95</v>
      </c>
      <c r="V69" s="39" t="s">
        <v>96</v>
      </c>
      <c r="W69" s="39" t="s">
        <v>97</v>
      </c>
      <c r="X69" s="39" t="s">
        <v>182</v>
      </c>
      <c r="Y69" s="39" t="s">
        <v>183</v>
      </c>
      <c r="Z69" s="39" t="s">
        <v>166</v>
      </c>
      <c r="AA69" s="39" t="s">
        <v>167</v>
      </c>
    </row>
    <row r="70" ht="15.75" hidden="1" customHeight="1">
      <c r="A70" s="39" t="s">
        <v>258</v>
      </c>
      <c r="B70" s="39" t="s">
        <v>259</v>
      </c>
      <c r="C70" s="8">
        <v>6865.0</v>
      </c>
      <c r="D70" s="8">
        <v>20.0</v>
      </c>
      <c r="E70" s="8">
        <v>10.0</v>
      </c>
      <c r="F70" s="8">
        <v>5.0</v>
      </c>
      <c r="G70" s="8">
        <v>6496.0</v>
      </c>
      <c r="H70" s="8">
        <v>6928.0</v>
      </c>
      <c r="I70" s="8">
        <v>6916.0</v>
      </c>
      <c r="J70" s="8">
        <v>6841.0</v>
      </c>
      <c r="K70" s="8">
        <v>4775.0</v>
      </c>
      <c r="L70" s="8">
        <v>2159.0</v>
      </c>
      <c r="M70" s="8">
        <v>6086.0</v>
      </c>
      <c r="N70" s="8">
        <v>1017.0</v>
      </c>
      <c r="O70" s="8">
        <v>661.0</v>
      </c>
      <c r="P70" s="8">
        <v>1.0</v>
      </c>
      <c r="Q70" s="39" t="s">
        <v>127</v>
      </c>
      <c r="R70" s="39" t="s">
        <v>252</v>
      </c>
      <c r="S70" s="39" t="s">
        <v>253</v>
      </c>
      <c r="T70" s="39" t="s">
        <v>94</v>
      </c>
      <c r="U70" s="39" t="s">
        <v>95</v>
      </c>
      <c r="V70" s="39" t="s">
        <v>96</v>
      </c>
      <c r="W70" s="39" t="s">
        <v>97</v>
      </c>
      <c r="X70" s="39" t="s">
        <v>182</v>
      </c>
      <c r="Y70" s="39" t="s">
        <v>183</v>
      </c>
      <c r="Z70" s="39" t="s">
        <v>166</v>
      </c>
      <c r="AA70" s="39" t="s">
        <v>167</v>
      </c>
    </row>
    <row r="71" ht="15.75" hidden="1" customHeight="1">
      <c r="A71" s="39" t="s">
        <v>260</v>
      </c>
      <c r="B71" s="39" t="s">
        <v>261</v>
      </c>
      <c r="C71" s="8">
        <v>6960.0</v>
      </c>
      <c r="D71" s="8">
        <v>20.0</v>
      </c>
      <c r="E71" s="8">
        <v>10.0</v>
      </c>
      <c r="F71" s="8">
        <v>5.0</v>
      </c>
      <c r="G71" s="8">
        <v>6922.0</v>
      </c>
      <c r="H71" s="8">
        <v>6933.0</v>
      </c>
      <c r="I71" s="8">
        <v>6934.0</v>
      </c>
      <c r="J71" s="8">
        <v>6933.0</v>
      </c>
      <c r="K71" s="8">
        <v>4584.0</v>
      </c>
      <c r="L71" s="8">
        <v>4482.0</v>
      </c>
      <c r="M71" s="8">
        <v>5762.0</v>
      </c>
      <c r="N71" s="8">
        <v>981.0</v>
      </c>
      <c r="O71" s="8">
        <v>697.0</v>
      </c>
      <c r="P71" s="8">
        <v>1.0</v>
      </c>
      <c r="Q71" s="39" t="s">
        <v>127</v>
      </c>
      <c r="R71" s="39" t="s">
        <v>262</v>
      </c>
      <c r="S71" s="39" t="s">
        <v>263</v>
      </c>
      <c r="T71" s="39" t="s">
        <v>94</v>
      </c>
      <c r="U71" s="39" t="s">
        <v>95</v>
      </c>
      <c r="V71" s="39" t="s">
        <v>96</v>
      </c>
      <c r="W71" s="39" t="s">
        <v>97</v>
      </c>
      <c r="X71" s="39" t="s">
        <v>182</v>
      </c>
      <c r="Y71" s="39" t="s">
        <v>183</v>
      </c>
      <c r="Z71" s="39" t="s">
        <v>166</v>
      </c>
      <c r="AA71" s="39" t="s">
        <v>167</v>
      </c>
    </row>
    <row r="72" ht="15.75" hidden="1" customHeight="1">
      <c r="A72" s="39" t="s">
        <v>264</v>
      </c>
      <c r="B72" s="39" t="s">
        <v>265</v>
      </c>
      <c r="C72" s="8">
        <v>6515.0</v>
      </c>
      <c r="D72" s="8">
        <v>19.0</v>
      </c>
      <c r="E72" s="8">
        <v>10.0</v>
      </c>
      <c r="F72" s="8">
        <v>5.0</v>
      </c>
      <c r="G72" s="8">
        <v>6639.0</v>
      </c>
      <c r="H72" s="8">
        <v>5841.0</v>
      </c>
      <c r="I72" s="8">
        <v>6769.0</v>
      </c>
      <c r="J72" s="8">
        <v>6599.0</v>
      </c>
      <c r="K72" s="8">
        <v>4761.0</v>
      </c>
      <c r="L72" s="8">
        <v>1411.0</v>
      </c>
      <c r="M72" s="8">
        <v>4755.0</v>
      </c>
      <c r="N72" s="8">
        <v>730.0</v>
      </c>
      <c r="O72" s="8">
        <v>527.0</v>
      </c>
      <c r="P72" s="8">
        <v>1.0</v>
      </c>
      <c r="Q72" s="39" t="s">
        <v>127</v>
      </c>
      <c r="R72" s="39" t="s">
        <v>262</v>
      </c>
      <c r="S72" s="39" t="s">
        <v>263</v>
      </c>
      <c r="T72" s="39" t="s">
        <v>94</v>
      </c>
      <c r="U72" s="39" t="s">
        <v>95</v>
      </c>
      <c r="V72" s="39" t="s">
        <v>96</v>
      </c>
      <c r="W72" s="39" t="s">
        <v>97</v>
      </c>
      <c r="X72" s="39" t="s">
        <v>182</v>
      </c>
      <c r="Y72" s="39" t="s">
        <v>183</v>
      </c>
      <c r="Z72" s="39" t="s">
        <v>166</v>
      </c>
      <c r="AA72" s="39" t="s">
        <v>167</v>
      </c>
    </row>
    <row r="73" ht="15.75" hidden="1" customHeight="1">
      <c r="A73" s="39" t="s">
        <v>266</v>
      </c>
      <c r="B73" s="39" t="s">
        <v>267</v>
      </c>
      <c r="C73" s="8">
        <v>6717.0</v>
      </c>
      <c r="D73" s="8">
        <v>20.0</v>
      </c>
      <c r="E73" s="8">
        <v>10.0</v>
      </c>
      <c r="F73" s="8">
        <v>5.0</v>
      </c>
      <c r="G73" s="8">
        <v>6239.0</v>
      </c>
      <c r="H73" s="8">
        <v>5906.0</v>
      </c>
      <c r="I73" s="8">
        <v>6628.0</v>
      </c>
      <c r="J73" s="8">
        <v>6258.0</v>
      </c>
      <c r="K73" s="8">
        <v>6279.0</v>
      </c>
      <c r="L73" s="8">
        <v>4208.0</v>
      </c>
      <c r="M73" s="8">
        <v>1826.0</v>
      </c>
      <c r="N73" s="8">
        <v>814.0</v>
      </c>
      <c r="O73" s="8">
        <v>608.0</v>
      </c>
      <c r="P73" s="8">
        <v>1.0</v>
      </c>
      <c r="Q73" s="39" t="s">
        <v>127</v>
      </c>
      <c r="R73" s="39" t="s">
        <v>262</v>
      </c>
      <c r="S73" s="39" t="s">
        <v>263</v>
      </c>
      <c r="T73" s="39" t="s">
        <v>94</v>
      </c>
      <c r="U73" s="39" t="s">
        <v>95</v>
      </c>
      <c r="V73" s="39" t="s">
        <v>96</v>
      </c>
      <c r="W73" s="39" t="s">
        <v>97</v>
      </c>
      <c r="X73" s="39" t="s">
        <v>182</v>
      </c>
      <c r="Y73" s="39" t="s">
        <v>183</v>
      </c>
      <c r="Z73" s="39" t="s">
        <v>166</v>
      </c>
      <c r="AA73" s="39" t="s">
        <v>167</v>
      </c>
    </row>
    <row r="74" ht="15.75" hidden="1" customHeight="1">
      <c r="A74" s="39" t="s">
        <v>268</v>
      </c>
      <c r="B74" s="39" t="s">
        <v>269</v>
      </c>
      <c r="C74" s="8">
        <v>5471.0</v>
      </c>
      <c r="D74" s="8">
        <v>16.0</v>
      </c>
      <c r="E74" s="8">
        <v>8.0</v>
      </c>
      <c r="F74" s="8">
        <v>4.0</v>
      </c>
      <c r="G74" s="8">
        <v>5174.0</v>
      </c>
      <c r="H74" s="8">
        <v>5030.0</v>
      </c>
      <c r="I74" s="8">
        <v>4547.0</v>
      </c>
      <c r="J74" s="8">
        <v>5273.0</v>
      </c>
      <c r="K74" s="8">
        <v>6265.0</v>
      </c>
      <c r="L74" s="8">
        <v>3517.0</v>
      </c>
      <c r="M74" s="8">
        <v>566.0</v>
      </c>
      <c r="N74" s="8">
        <v>1105.0</v>
      </c>
      <c r="O74" s="8">
        <v>950.0</v>
      </c>
      <c r="P74" s="8">
        <v>1.0</v>
      </c>
      <c r="Q74" s="39" t="s">
        <v>127</v>
      </c>
      <c r="R74" s="39" t="s">
        <v>262</v>
      </c>
      <c r="S74" s="39" t="s">
        <v>263</v>
      </c>
      <c r="T74" s="39" t="s">
        <v>94</v>
      </c>
      <c r="U74" s="39" t="s">
        <v>95</v>
      </c>
      <c r="V74" s="39" t="s">
        <v>96</v>
      </c>
      <c r="W74" s="39" t="s">
        <v>97</v>
      </c>
      <c r="X74" s="39" t="s">
        <v>182</v>
      </c>
      <c r="Y74" s="39" t="s">
        <v>183</v>
      </c>
      <c r="Z74" s="39" t="s">
        <v>166</v>
      </c>
      <c r="AA74" s="39" t="s">
        <v>167</v>
      </c>
    </row>
    <row r="75" ht="15.75" hidden="1" customHeight="1">
      <c r="A75" s="39" t="s">
        <v>270</v>
      </c>
      <c r="B75" s="39" t="s">
        <v>271</v>
      </c>
      <c r="C75" s="8">
        <v>6411.0</v>
      </c>
      <c r="D75" s="8">
        <v>19.0</v>
      </c>
      <c r="E75" s="8">
        <v>10.0</v>
      </c>
      <c r="F75" s="8">
        <v>5.0</v>
      </c>
      <c r="G75" s="8">
        <v>5893.0</v>
      </c>
      <c r="H75" s="8">
        <v>5714.0</v>
      </c>
      <c r="I75" s="8">
        <v>5799.0</v>
      </c>
      <c r="J75" s="8">
        <v>6631.0</v>
      </c>
      <c r="K75" s="8">
        <v>6301.0</v>
      </c>
      <c r="L75" s="8">
        <v>3656.0</v>
      </c>
      <c r="M75" s="8">
        <v>1024.0</v>
      </c>
      <c r="N75" s="8">
        <v>1048.0</v>
      </c>
      <c r="O75" s="8">
        <v>922.0</v>
      </c>
      <c r="P75" s="8">
        <v>1.0</v>
      </c>
      <c r="Q75" s="39" t="s">
        <v>127</v>
      </c>
      <c r="R75" s="39" t="s">
        <v>262</v>
      </c>
      <c r="S75" s="39" t="s">
        <v>263</v>
      </c>
      <c r="T75" s="39" t="s">
        <v>94</v>
      </c>
      <c r="U75" s="39" t="s">
        <v>95</v>
      </c>
      <c r="V75" s="39" t="s">
        <v>96</v>
      </c>
      <c r="W75" s="39" t="s">
        <v>97</v>
      </c>
      <c r="X75" s="39" t="s">
        <v>182</v>
      </c>
      <c r="Y75" s="39" t="s">
        <v>183</v>
      </c>
      <c r="Z75" s="39" t="s">
        <v>166</v>
      </c>
      <c r="AA75" s="39" t="s">
        <v>167</v>
      </c>
    </row>
    <row r="76" ht="15.75" hidden="1" customHeight="1">
      <c r="A76" s="39" t="s">
        <v>272</v>
      </c>
      <c r="B76" s="39" t="s">
        <v>273</v>
      </c>
      <c r="C76" s="8">
        <v>6296.0</v>
      </c>
      <c r="D76" s="8">
        <v>19.0</v>
      </c>
      <c r="E76" s="8">
        <v>10.0</v>
      </c>
      <c r="F76" s="8">
        <v>5.0</v>
      </c>
      <c r="G76" s="8">
        <v>5526.0</v>
      </c>
      <c r="H76" s="8">
        <v>5502.5</v>
      </c>
      <c r="I76" s="8">
        <v>6547.0</v>
      </c>
      <c r="J76" s="8">
        <v>6181.0</v>
      </c>
      <c r="K76" s="8">
        <v>6215.0</v>
      </c>
      <c r="L76" s="8">
        <v>3888.0</v>
      </c>
      <c r="M76" s="8">
        <v>1196.0</v>
      </c>
      <c r="N76" s="8">
        <v>724.0</v>
      </c>
      <c r="O76" s="8">
        <v>585.0</v>
      </c>
      <c r="P76" s="8">
        <v>1.0</v>
      </c>
      <c r="Q76" s="39" t="s">
        <v>127</v>
      </c>
      <c r="R76" s="39" t="s">
        <v>262</v>
      </c>
      <c r="S76" s="39" t="s">
        <v>263</v>
      </c>
      <c r="T76" s="39" t="s">
        <v>94</v>
      </c>
      <c r="U76" s="39" t="s">
        <v>95</v>
      </c>
      <c r="V76" s="39" t="s">
        <v>96</v>
      </c>
      <c r="W76" s="39" t="s">
        <v>97</v>
      </c>
      <c r="X76" s="39" t="s">
        <v>182</v>
      </c>
      <c r="Y76" s="39" t="s">
        <v>183</v>
      </c>
      <c r="Z76" s="39" t="s">
        <v>166</v>
      </c>
      <c r="AA76" s="39" t="s">
        <v>167</v>
      </c>
    </row>
    <row r="77" ht="15.75" hidden="1" customHeight="1">
      <c r="A77" s="39" t="s">
        <v>274</v>
      </c>
      <c r="B77" s="39" t="s">
        <v>275</v>
      </c>
      <c r="C77" s="8">
        <v>6967.0</v>
      </c>
      <c r="D77" s="8">
        <v>20.0</v>
      </c>
      <c r="E77" s="8">
        <v>10.0</v>
      </c>
      <c r="F77" s="8">
        <v>5.0</v>
      </c>
      <c r="G77" s="8">
        <v>6939.0</v>
      </c>
      <c r="H77" s="8">
        <v>6721.0</v>
      </c>
      <c r="I77" s="8">
        <v>6844.0</v>
      </c>
      <c r="J77" s="8">
        <v>6786.0</v>
      </c>
      <c r="K77" s="8">
        <v>4704.0</v>
      </c>
      <c r="L77" s="8">
        <v>6323.0</v>
      </c>
      <c r="M77" s="8">
        <v>6019.0</v>
      </c>
      <c r="N77" s="8">
        <v>949.0</v>
      </c>
      <c r="O77" s="8">
        <v>648.0</v>
      </c>
      <c r="P77" s="8">
        <v>1.0</v>
      </c>
      <c r="Q77" s="39" t="s">
        <v>127</v>
      </c>
      <c r="R77" s="39" t="s">
        <v>262</v>
      </c>
      <c r="S77" s="39" t="s">
        <v>263</v>
      </c>
      <c r="T77" s="39" t="s">
        <v>94</v>
      </c>
      <c r="U77" s="39" t="s">
        <v>95</v>
      </c>
      <c r="V77" s="39" t="s">
        <v>96</v>
      </c>
      <c r="W77" s="39" t="s">
        <v>97</v>
      </c>
      <c r="X77" s="39" t="s">
        <v>182</v>
      </c>
      <c r="Y77" s="39" t="s">
        <v>183</v>
      </c>
      <c r="Z77" s="39" t="s">
        <v>166</v>
      </c>
      <c r="AA77" s="39" t="s">
        <v>167</v>
      </c>
    </row>
    <row r="78" ht="15.75" hidden="1" customHeight="1">
      <c r="A78" s="39" t="s">
        <v>276</v>
      </c>
      <c r="B78" s="39" t="s">
        <v>277</v>
      </c>
      <c r="C78" s="8">
        <v>3921.0</v>
      </c>
      <c r="D78" s="8">
        <v>12.0</v>
      </c>
      <c r="E78" s="8">
        <v>6.0</v>
      </c>
      <c r="F78" s="8">
        <v>3.0</v>
      </c>
      <c r="G78" s="8">
        <v>5328.0</v>
      </c>
      <c r="H78" s="8">
        <v>5465.5</v>
      </c>
      <c r="I78" s="8">
        <v>1721.0</v>
      </c>
      <c r="J78" s="8">
        <v>6144.0</v>
      </c>
      <c r="K78" s="8">
        <v>4563.0</v>
      </c>
      <c r="L78" s="8">
        <v>12.0</v>
      </c>
      <c r="M78" s="8">
        <v>722.0</v>
      </c>
      <c r="N78" s="8">
        <v>820.0</v>
      </c>
      <c r="O78" s="8">
        <v>705.0</v>
      </c>
      <c r="P78" s="8">
        <v>1.0</v>
      </c>
      <c r="Q78" s="39" t="s">
        <v>127</v>
      </c>
      <c r="R78" s="39" t="s">
        <v>278</v>
      </c>
      <c r="S78" s="39" t="s">
        <v>279</v>
      </c>
      <c r="T78" s="39" t="s">
        <v>94</v>
      </c>
      <c r="U78" s="39" t="s">
        <v>95</v>
      </c>
      <c r="V78" s="39" t="s">
        <v>96</v>
      </c>
      <c r="W78" s="39" t="s">
        <v>97</v>
      </c>
      <c r="X78" s="39" t="s">
        <v>280</v>
      </c>
      <c r="Y78" s="39" t="s">
        <v>281</v>
      </c>
      <c r="Z78" s="39" t="s">
        <v>166</v>
      </c>
      <c r="AA78" s="39" t="s">
        <v>167</v>
      </c>
    </row>
    <row r="79" ht="15.75" hidden="1" customHeight="1">
      <c r="A79" s="39" t="s">
        <v>282</v>
      </c>
      <c r="B79" s="39" t="s">
        <v>283</v>
      </c>
      <c r="C79" s="8">
        <v>5250.0</v>
      </c>
      <c r="D79" s="8">
        <v>16.0</v>
      </c>
      <c r="E79" s="8">
        <v>8.0</v>
      </c>
      <c r="F79" s="8">
        <v>4.0</v>
      </c>
      <c r="G79" s="8">
        <v>5114.0</v>
      </c>
      <c r="H79" s="8">
        <v>6067.0</v>
      </c>
      <c r="I79" s="8">
        <v>1880.0</v>
      </c>
      <c r="J79" s="8">
        <v>6666.0</v>
      </c>
      <c r="K79" s="8">
        <v>5730.0</v>
      </c>
      <c r="L79" s="8">
        <v>2950.0</v>
      </c>
      <c r="M79" s="8">
        <v>1568.0</v>
      </c>
      <c r="N79" s="8">
        <v>695.0</v>
      </c>
      <c r="O79" s="8">
        <v>616.0</v>
      </c>
      <c r="P79" s="8">
        <v>1.0</v>
      </c>
      <c r="Q79" s="39" t="s">
        <v>127</v>
      </c>
      <c r="R79" s="39" t="s">
        <v>278</v>
      </c>
      <c r="S79" s="39" t="s">
        <v>279</v>
      </c>
      <c r="T79" s="39" t="s">
        <v>94</v>
      </c>
      <c r="U79" s="39" t="s">
        <v>95</v>
      </c>
      <c r="V79" s="39" t="s">
        <v>96</v>
      </c>
      <c r="W79" s="39" t="s">
        <v>97</v>
      </c>
      <c r="X79" s="39" t="s">
        <v>280</v>
      </c>
      <c r="Y79" s="39" t="s">
        <v>281</v>
      </c>
      <c r="Z79" s="39" t="s">
        <v>166</v>
      </c>
      <c r="AA79" s="39" t="s">
        <v>167</v>
      </c>
    </row>
    <row r="80" ht="15.75" hidden="1" customHeight="1">
      <c r="A80" s="39" t="s">
        <v>284</v>
      </c>
      <c r="B80" s="39" t="s">
        <v>285</v>
      </c>
      <c r="C80" s="8">
        <v>6357.0</v>
      </c>
      <c r="D80" s="8">
        <v>19.0</v>
      </c>
      <c r="E80" s="8">
        <v>10.0</v>
      </c>
      <c r="F80" s="8">
        <v>5.0</v>
      </c>
      <c r="G80" s="8">
        <v>6420.0</v>
      </c>
      <c r="H80" s="8">
        <v>6009.0</v>
      </c>
      <c r="I80" s="8">
        <v>4634.0</v>
      </c>
      <c r="J80" s="8">
        <v>6670.0</v>
      </c>
      <c r="K80" s="8">
        <v>6572.0</v>
      </c>
      <c r="L80" s="8">
        <v>2961.0</v>
      </c>
      <c r="M80" s="8">
        <v>640.0</v>
      </c>
      <c r="N80" s="8">
        <v>612.0</v>
      </c>
      <c r="O80" s="8">
        <v>534.0</v>
      </c>
      <c r="P80" s="8">
        <v>1.0</v>
      </c>
      <c r="Q80" s="39" t="s">
        <v>127</v>
      </c>
      <c r="R80" s="39" t="s">
        <v>278</v>
      </c>
      <c r="S80" s="39" t="s">
        <v>279</v>
      </c>
      <c r="T80" s="39" t="s">
        <v>94</v>
      </c>
      <c r="U80" s="39" t="s">
        <v>95</v>
      </c>
      <c r="V80" s="39" t="s">
        <v>96</v>
      </c>
      <c r="W80" s="39" t="s">
        <v>97</v>
      </c>
      <c r="X80" s="39" t="s">
        <v>222</v>
      </c>
      <c r="Y80" s="39" t="s">
        <v>223</v>
      </c>
      <c r="Z80" s="39" t="s">
        <v>166</v>
      </c>
      <c r="AA80" s="39" t="s">
        <v>167</v>
      </c>
    </row>
    <row r="81" ht="15.75" hidden="1" customHeight="1">
      <c r="A81" s="39" t="s">
        <v>286</v>
      </c>
      <c r="B81" s="39" t="s">
        <v>287</v>
      </c>
      <c r="C81" s="8">
        <v>2375.0</v>
      </c>
      <c r="D81" s="8">
        <v>7.0</v>
      </c>
      <c r="E81" s="8">
        <v>4.0</v>
      </c>
      <c r="F81" s="8">
        <v>2.0</v>
      </c>
      <c r="G81" s="8">
        <v>2989.0</v>
      </c>
      <c r="H81" s="8">
        <v>2304.0</v>
      </c>
      <c r="I81" s="8">
        <v>3097.0</v>
      </c>
      <c r="J81" s="8">
        <v>2276.0</v>
      </c>
      <c r="K81" s="8">
        <v>6171.0</v>
      </c>
      <c r="L81" s="8">
        <v>208.0</v>
      </c>
      <c r="M81" s="8">
        <v>394.0</v>
      </c>
      <c r="N81" s="8">
        <v>831.0</v>
      </c>
      <c r="O81" s="8">
        <v>651.0</v>
      </c>
      <c r="P81" s="8">
        <v>1.0</v>
      </c>
      <c r="Q81" s="39" t="s">
        <v>127</v>
      </c>
      <c r="R81" s="39" t="s">
        <v>278</v>
      </c>
      <c r="S81" s="39" t="s">
        <v>279</v>
      </c>
      <c r="T81" s="39" t="s">
        <v>94</v>
      </c>
      <c r="U81" s="39" t="s">
        <v>95</v>
      </c>
      <c r="V81" s="39" t="s">
        <v>96</v>
      </c>
      <c r="W81" s="39" t="s">
        <v>97</v>
      </c>
      <c r="X81" s="39" t="s">
        <v>222</v>
      </c>
      <c r="Y81" s="39" t="s">
        <v>223</v>
      </c>
      <c r="Z81" s="39" t="s">
        <v>166</v>
      </c>
      <c r="AA81" s="39" t="s">
        <v>167</v>
      </c>
    </row>
    <row r="82" ht="15.75" hidden="1" customHeight="1">
      <c r="A82" s="39" t="s">
        <v>288</v>
      </c>
      <c r="B82" s="39" t="s">
        <v>289</v>
      </c>
      <c r="C82" s="8">
        <v>3228.0</v>
      </c>
      <c r="D82" s="8">
        <v>10.0</v>
      </c>
      <c r="E82" s="8">
        <v>5.0</v>
      </c>
      <c r="F82" s="8">
        <v>3.0</v>
      </c>
      <c r="G82" s="8">
        <v>3878.0</v>
      </c>
      <c r="H82" s="8">
        <v>4407.0</v>
      </c>
      <c r="I82" s="8">
        <v>2926.0</v>
      </c>
      <c r="J82" s="8">
        <v>3686.0</v>
      </c>
      <c r="K82" s="8">
        <v>5174.0</v>
      </c>
      <c r="L82" s="8">
        <v>15.0</v>
      </c>
      <c r="M82" s="8">
        <v>286.0</v>
      </c>
      <c r="N82" s="8">
        <v>1049.0</v>
      </c>
      <c r="O82" s="8">
        <v>854.0</v>
      </c>
      <c r="P82" s="8">
        <v>1.0</v>
      </c>
      <c r="Q82" s="39" t="s">
        <v>127</v>
      </c>
      <c r="R82" s="39" t="s">
        <v>278</v>
      </c>
      <c r="S82" s="39" t="s">
        <v>279</v>
      </c>
      <c r="T82" s="39" t="s">
        <v>94</v>
      </c>
      <c r="U82" s="39" t="s">
        <v>95</v>
      </c>
      <c r="V82" s="39" t="s">
        <v>96</v>
      </c>
      <c r="W82" s="39" t="s">
        <v>97</v>
      </c>
      <c r="X82" s="39" t="s">
        <v>222</v>
      </c>
      <c r="Y82" s="39" t="s">
        <v>223</v>
      </c>
      <c r="Z82" s="39" t="s">
        <v>166</v>
      </c>
      <c r="AA82" s="39" t="s">
        <v>167</v>
      </c>
    </row>
    <row r="83" ht="15.75" hidden="1" customHeight="1">
      <c r="A83" s="39" t="s">
        <v>290</v>
      </c>
      <c r="B83" s="39" t="s">
        <v>291</v>
      </c>
      <c r="C83" s="8">
        <v>1562.0</v>
      </c>
      <c r="D83" s="8">
        <v>5.0</v>
      </c>
      <c r="E83" s="8">
        <v>3.0</v>
      </c>
      <c r="F83" s="8">
        <v>2.0</v>
      </c>
      <c r="G83" s="8">
        <v>2398.0</v>
      </c>
      <c r="H83" s="8">
        <v>1866.0</v>
      </c>
      <c r="I83" s="8">
        <v>1370.0</v>
      </c>
      <c r="J83" s="8">
        <v>1922.0</v>
      </c>
      <c r="K83" s="8">
        <v>4030.0</v>
      </c>
      <c r="L83" s="8">
        <v>16.0</v>
      </c>
      <c r="M83" s="8">
        <v>184.0</v>
      </c>
      <c r="N83" s="8">
        <v>571.0</v>
      </c>
      <c r="O83" s="8">
        <v>500.0</v>
      </c>
      <c r="P83" s="8">
        <v>1.0</v>
      </c>
      <c r="Q83" s="39" t="s">
        <v>127</v>
      </c>
      <c r="R83" s="39" t="s">
        <v>292</v>
      </c>
      <c r="S83" s="39" t="s">
        <v>293</v>
      </c>
      <c r="T83" s="39" t="s">
        <v>94</v>
      </c>
      <c r="U83" s="39" t="s">
        <v>95</v>
      </c>
      <c r="V83" s="39" t="s">
        <v>96</v>
      </c>
      <c r="W83" s="39" t="s">
        <v>97</v>
      </c>
      <c r="X83" s="39" t="s">
        <v>280</v>
      </c>
      <c r="Y83" s="39" t="s">
        <v>281</v>
      </c>
      <c r="Z83" s="39" t="s">
        <v>166</v>
      </c>
      <c r="AA83" s="39" t="s">
        <v>167</v>
      </c>
    </row>
    <row r="84" ht="15.75" hidden="1" customHeight="1">
      <c r="A84" s="39" t="s">
        <v>294</v>
      </c>
      <c r="B84" s="39" t="s">
        <v>295</v>
      </c>
      <c r="C84" s="8">
        <v>3265.0</v>
      </c>
      <c r="D84" s="8">
        <v>10.0</v>
      </c>
      <c r="E84" s="8">
        <v>5.0</v>
      </c>
      <c r="F84" s="8">
        <v>3.0</v>
      </c>
      <c r="G84" s="8">
        <v>4588.0</v>
      </c>
      <c r="H84" s="8">
        <v>4289.0</v>
      </c>
      <c r="I84" s="8">
        <v>1656.0</v>
      </c>
      <c r="J84" s="8">
        <v>5423.0</v>
      </c>
      <c r="K84" s="8">
        <v>5881.0</v>
      </c>
      <c r="L84" s="8">
        <v>7.0</v>
      </c>
      <c r="M84" s="8">
        <v>77.0</v>
      </c>
      <c r="N84" s="8">
        <v>626.0</v>
      </c>
      <c r="O84" s="8">
        <v>571.0</v>
      </c>
      <c r="P84" s="8">
        <v>1.0</v>
      </c>
      <c r="Q84" s="39" t="s">
        <v>127</v>
      </c>
      <c r="R84" s="39" t="s">
        <v>292</v>
      </c>
      <c r="S84" s="39" t="s">
        <v>293</v>
      </c>
      <c r="T84" s="39" t="s">
        <v>94</v>
      </c>
      <c r="U84" s="39" t="s">
        <v>95</v>
      </c>
      <c r="V84" s="39" t="s">
        <v>96</v>
      </c>
      <c r="W84" s="39" t="s">
        <v>97</v>
      </c>
      <c r="X84" s="39" t="s">
        <v>296</v>
      </c>
      <c r="Y84" s="39" t="s">
        <v>297</v>
      </c>
      <c r="Z84" s="39" t="s">
        <v>166</v>
      </c>
      <c r="AA84" s="39" t="s">
        <v>167</v>
      </c>
    </row>
    <row r="85" ht="15.75" hidden="1" customHeight="1">
      <c r="A85" s="39" t="s">
        <v>298</v>
      </c>
      <c r="B85" s="39" t="s">
        <v>299</v>
      </c>
      <c r="C85" s="8">
        <v>3415.0</v>
      </c>
      <c r="D85" s="8">
        <v>10.0</v>
      </c>
      <c r="E85" s="8">
        <v>5.0</v>
      </c>
      <c r="F85" s="8">
        <v>3.0</v>
      </c>
      <c r="G85" s="8">
        <v>3779.0</v>
      </c>
      <c r="H85" s="8">
        <v>3923.0</v>
      </c>
      <c r="I85" s="8">
        <v>2848.0</v>
      </c>
      <c r="J85" s="8">
        <v>5558.0</v>
      </c>
      <c r="K85" s="8">
        <v>5486.0</v>
      </c>
      <c r="L85" s="8">
        <v>89.0</v>
      </c>
      <c r="M85" s="8">
        <v>250.0</v>
      </c>
      <c r="N85" s="8">
        <v>680.0</v>
      </c>
      <c r="O85" s="8">
        <v>572.0</v>
      </c>
      <c r="P85" s="8">
        <v>1.0</v>
      </c>
      <c r="Q85" s="39" t="s">
        <v>127</v>
      </c>
      <c r="R85" s="39" t="s">
        <v>292</v>
      </c>
      <c r="S85" s="39" t="s">
        <v>293</v>
      </c>
      <c r="T85" s="39" t="s">
        <v>94</v>
      </c>
      <c r="U85" s="39" t="s">
        <v>95</v>
      </c>
      <c r="V85" s="39" t="s">
        <v>96</v>
      </c>
      <c r="W85" s="39" t="s">
        <v>97</v>
      </c>
      <c r="X85" s="39" t="s">
        <v>296</v>
      </c>
      <c r="Y85" s="39" t="s">
        <v>297</v>
      </c>
      <c r="Z85" s="39" t="s">
        <v>166</v>
      </c>
      <c r="AA85" s="39" t="s">
        <v>167</v>
      </c>
    </row>
    <row r="86" ht="15.75" hidden="1" customHeight="1">
      <c r="A86" s="39" t="s">
        <v>300</v>
      </c>
      <c r="B86" s="39" t="s">
        <v>301</v>
      </c>
      <c r="C86" s="8">
        <v>2720.0</v>
      </c>
      <c r="D86" s="8">
        <v>8.0</v>
      </c>
      <c r="E86" s="8">
        <v>4.0</v>
      </c>
      <c r="F86" s="8">
        <v>2.0</v>
      </c>
      <c r="G86" s="8">
        <v>4034.0</v>
      </c>
      <c r="H86" s="8">
        <v>3850.0</v>
      </c>
      <c r="I86" s="8">
        <v>654.0</v>
      </c>
      <c r="J86" s="8">
        <v>3970.0</v>
      </c>
      <c r="K86" s="8">
        <v>5112.0</v>
      </c>
      <c r="L86" s="8">
        <v>501.0</v>
      </c>
      <c r="M86" s="8">
        <v>231.0</v>
      </c>
      <c r="N86" s="8">
        <v>801.0</v>
      </c>
      <c r="O86" s="8">
        <v>718.0</v>
      </c>
      <c r="P86" s="8">
        <v>1.0</v>
      </c>
      <c r="Q86" s="39" t="s">
        <v>127</v>
      </c>
      <c r="R86" s="39" t="s">
        <v>292</v>
      </c>
      <c r="S86" s="39" t="s">
        <v>293</v>
      </c>
      <c r="T86" s="39" t="s">
        <v>94</v>
      </c>
      <c r="U86" s="39" t="s">
        <v>95</v>
      </c>
      <c r="V86" s="39" t="s">
        <v>96</v>
      </c>
      <c r="W86" s="39" t="s">
        <v>97</v>
      </c>
      <c r="X86" s="39" t="s">
        <v>280</v>
      </c>
      <c r="Y86" s="39" t="s">
        <v>281</v>
      </c>
      <c r="Z86" s="39" t="s">
        <v>166</v>
      </c>
      <c r="AA86" s="39" t="s">
        <v>167</v>
      </c>
    </row>
    <row r="87" ht="15.75" hidden="1" customHeight="1">
      <c r="A87" s="39" t="s">
        <v>302</v>
      </c>
      <c r="B87" s="39" t="s">
        <v>303</v>
      </c>
      <c r="C87" s="8">
        <v>4598.0</v>
      </c>
      <c r="D87" s="8">
        <v>14.0</v>
      </c>
      <c r="E87" s="8">
        <v>7.0</v>
      </c>
      <c r="F87" s="8">
        <v>4.0</v>
      </c>
      <c r="G87" s="8">
        <v>4591.0</v>
      </c>
      <c r="H87" s="8">
        <v>4350.0</v>
      </c>
      <c r="I87" s="8">
        <v>3592.0</v>
      </c>
      <c r="J87" s="8">
        <v>4311.0</v>
      </c>
      <c r="K87" s="8">
        <v>6090.0</v>
      </c>
      <c r="L87" s="8">
        <v>2238.0</v>
      </c>
      <c r="M87" s="8">
        <v>522.0</v>
      </c>
      <c r="N87" s="8">
        <v>744.0</v>
      </c>
      <c r="O87" s="8">
        <v>622.0</v>
      </c>
      <c r="P87" s="8">
        <v>1.0</v>
      </c>
      <c r="Q87" s="39" t="s">
        <v>127</v>
      </c>
      <c r="R87" s="39" t="s">
        <v>304</v>
      </c>
      <c r="S87" s="39" t="s">
        <v>305</v>
      </c>
      <c r="T87" s="39" t="s">
        <v>94</v>
      </c>
      <c r="U87" s="39" t="s">
        <v>95</v>
      </c>
      <c r="V87" s="39" t="s">
        <v>96</v>
      </c>
      <c r="W87" s="39" t="s">
        <v>97</v>
      </c>
      <c r="X87" s="39" t="s">
        <v>280</v>
      </c>
      <c r="Y87" s="39" t="s">
        <v>281</v>
      </c>
      <c r="Z87" s="39" t="s">
        <v>166</v>
      </c>
      <c r="AA87" s="39" t="s">
        <v>167</v>
      </c>
    </row>
    <row r="88" ht="15.75" hidden="1" customHeight="1">
      <c r="A88" s="39" t="s">
        <v>306</v>
      </c>
      <c r="B88" s="39" t="s">
        <v>307</v>
      </c>
      <c r="C88" s="8">
        <v>6908.0</v>
      </c>
      <c r="D88" s="8">
        <v>20.0</v>
      </c>
      <c r="E88" s="8">
        <v>10.0</v>
      </c>
      <c r="F88" s="8">
        <v>5.0</v>
      </c>
      <c r="G88" s="8">
        <v>6768.0</v>
      </c>
      <c r="H88" s="8">
        <v>6762.0</v>
      </c>
      <c r="I88" s="8">
        <v>6870.0</v>
      </c>
      <c r="J88" s="8">
        <v>6936.0</v>
      </c>
      <c r="K88" s="8">
        <v>4165.0</v>
      </c>
      <c r="L88" s="8">
        <v>4431.0</v>
      </c>
      <c r="M88" s="8">
        <v>2855.5</v>
      </c>
      <c r="N88" s="8">
        <v>742.0</v>
      </c>
      <c r="O88" s="8">
        <v>649.0</v>
      </c>
      <c r="P88" s="8">
        <v>1.0</v>
      </c>
      <c r="Q88" s="39" t="s">
        <v>127</v>
      </c>
      <c r="R88" s="39" t="s">
        <v>304</v>
      </c>
      <c r="S88" s="39" t="s">
        <v>305</v>
      </c>
      <c r="T88" s="39" t="s">
        <v>94</v>
      </c>
      <c r="U88" s="39" t="s">
        <v>95</v>
      </c>
      <c r="V88" s="39" t="s">
        <v>96</v>
      </c>
      <c r="W88" s="39" t="s">
        <v>97</v>
      </c>
      <c r="X88" s="39" t="s">
        <v>280</v>
      </c>
      <c r="Y88" s="39" t="s">
        <v>281</v>
      </c>
      <c r="Z88" s="39" t="s">
        <v>166</v>
      </c>
      <c r="AA88" s="39" t="s">
        <v>167</v>
      </c>
    </row>
    <row r="89" ht="15.75" hidden="1" customHeight="1">
      <c r="A89" s="39" t="s">
        <v>308</v>
      </c>
      <c r="B89" s="39" t="s">
        <v>309</v>
      </c>
      <c r="C89" s="8">
        <v>6609.0</v>
      </c>
      <c r="D89" s="8">
        <v>19.0</v>
      </c>
      <c r="E89" s="8">
        <v>10.0</v>
      </c>
      <c r="F89" s="8">
        <v>5.0</v>
      </c>
      <c r="G89" s="8">
        <v>6022.0</v>
      </c>
      <c r="H89" s="8">
        <v>6371.0</v>
      </c>
      <c r="I89" s="8">
        <v>5295.0</v>
      </c>
      <c r="J89" s="8">
        <v>6909.0</v>
      </c>
      <c r="K89" s="8">
        <v>5287.0</v>
      </c>
      <c r="L89" s="8">
        <v>4259.0</v>
      </c>
      <c r="M89" s="8">
        <v>1917.0</v>
      </c>
      <c r="N89" s="8">
        <v>837.0</v>
      </c>
      <c r="O89" s="8">
        <v>694.0</v>
      </c>
      <c r="P89" s="8">
        <v>1.0</v>
      </c>
      <c r="Q89" s="39" t="s">
        <v>127</v>
      </c>
      <c r="R89" s="39" t="s">
        <v>304</v>
      </c>
      <c r="S89" s="39" t="s">
        <v>305</v>
      </c>
      <c r="T89" s="39" t="s">
        <v>94</v>
      </c>
      <c r="U89" s="39" t="s">
        <v>95</v>
      </c>
      <c r="V89" s="39" t="s">
        <v>96</v>
      </c>
      <c r="W89" s="39" t="s">
        <v>97</v>
      </c>
      <c r="X89" s="39" t="s">
        <v>280</v>
      </c>
      <c r="Y89" s="39" t="s">
        <v>281</v>
      </c>
      <c r="Z89" s="39" t="s">
        <v>166</v>
      </c>
      <c r="AA89" s="39" t="s">
        <v>167</v>
      </c>
    </row>
    <row r="90" ht="15.75" hidden="1" customHeight="1">
      <c r="A90" s="39" t="s">
        <v>310</v>
      </c>
      <c r="B90" s="39" t="s">
        <v>311</v>
      </c>
      <c r="C90" s="8">
        <v>6383.0</v>
      </c>
      <c r="D90" s="8">
        <v>19.0</v>
      </c>
      <c r="E90" s="8">
        <v>10.0</v>
      </c>
      <c r="F90" s="8">
        <v>5.0</v>
      </c>
      <c r="G90" s="8">
        <v>5872.0</v>
      </c>
      <c r="H90" s="8">
        <v>5508.0</v>
      </c>
      <c r="I90" s="8">
        <v>5979.0</v>
      </c>
      <c r="J90" s="8">
        <v>6559.0</v>
      </c>
      <c r="K90" s="8">
        <v>6087.0</v>
      </c>
      <c r="L90" s="8">
        <v>3005.0</v>
      </c>
      <c r="M90" s="8">
        <v>2533.0</v>
      </c>
      <c r="N90" s="8">
        <v>534.0</v>
      </c>
      <c r="O90" s="8">
        <v>369.0</v>
      </c>
      <c r="P90" s="8">
        <v>1.0</v>
      </c>
      <c r="Q90" s="39" t="s">
        <v>127</v>
      </c>
      <c r="R90" s="39" t="s">
        <v>304</v>
      </c>
      <c r="S90" s="39" t="s">
        <v>305</v>
      </c>
      <c r="T90" s="39" t="s">
        <v>94</v>
      </c>
      <c r="U90" s="39" t="s">
        <v>95</v>
      </c>
      <c r="V90" s="39" t="s">
        <v>96</v>
      </c>
      <c r="W90" s="39" t="s">
        <v>97</v>
      </c>
      <c r="X90" s="39" t="s">
        <v>280</v>
      </c>
      <c r="Y90" s="39" t="s">
        <v>281</v>
      </c>
      <c r="Z90" s="39" t="s">
        <v>166</v>
      </c>
      <c r="AA90" s="39" t="s">
        <v>167</v>
      </c>
    </row>
    <row r="91" ht="15.75" hidden="1" customHeight="1">
      <c r="A91" s="39" t="s">
        <v>312</v>
      </c>
      <c r="B91" s="39" t="s">
        <v>313</v>
      </c>
      <c r="C91" s="8">
        <v>6116.0</v>
      </c>
      <c r="D91" s="8">
        <v>18.0</v>
      </c>
      <c r="E91" s="8">
        <v>9.0</v>
      </c>
      <c r="F91" s="8">
        <v>5.0</v>
      </c>
      <c r="G91" s="8">
        <v>5461.0</v>
      </c>
      <c r="H91" s="8">
        <v>5507.0</v>
      </c>
      <c r="I91" s="8">
        <v>5163.0</v>
      </c>
      <c r="J91" s="8">
        <v>5651.0</v>
      </c>
      <c r="K91" s="8">
        <v>5624.0</v>
      </c>
      <c r="L91" s="8">
        <v>5654.0</v>
      </c>
      <c r="M91" s="8">
        <v>1991.0</v>
      </c>
      <c r="N91" s="8">
        <v>956.0</v>
      </c>
      <c r="O91" s="8">
        <v>808.0</v>
      </c>
      <c r="P91" s="8">
        <v>1.0</v>
      </c>
      <c r="Q91" s="39" t="s">
        <v>127</v>
      </c>
      <c r="R91" s="39" t="s">
        <v>304</v>
      </c>
      <c r="S91" s="39" t="s">
        <v>305</v>
      </c>
      <c r="T91" s="39" t="s">
        <v>94</v>
      </c>
      <c r="U91" s="39" t="s">
        <v>95</v>
      </c>
      <c r="V91" s="39" t="s">
        <v>96</v>
      </c>
      <c r="W91" s="39" t="s">
        <v>97</v>
      </c>
      <c r="X91" s="39" t="s">
        <v>280</v>
      </c>
      <c r="Y91" s="39" t="s">
        <v>281</v>
      </c>
      <c r="Z91" s="39" t="s">
        <v>166</v>
      </c>
      <c r="AA91" s="39" t="s">
        <v>167</v>
      </c>
    </row>
    <row r="92" ht="15.75" hidden="1" customHeight="1">
      <c r="A92" s="39" t="s">
        <v>314</v>
      </c>
      <c r="B92" s="39" t="s">
        <v>315</v>
      </c>
      <c r="C92" s="8">
        <v>6881.0</v>
      </c>
      <c r="D92" s="8">
        <v>20.0</v>
      </c>
      <c r="E92" s="8">
        <v>10.0</v>
      </c>
      <c r="F92" s="8">
        <v>5.0</v>
      </c>
      <c r="G92" s="8">
        <v>6632.0</v>
      </c>
      <c r="H92" s="8">
        <v>6660.0</v>
      </c>
      <c r="I92" s="8">
        <v>6613.0</v>
      </c>
      <c r="J92" s="8">
        <v>6475.0</v>
      </c>
      <c r="K92" s="8">
        <v>5341.0</v>
      </c>
      <c r="L92" s="8">
        <v>4310.0</v>
      </c>
      <c r="M92" s="8">
        <v>2111.0</v>
      </c>
      <c r="N92" s="8">
        <v>784.0</v>
      </c>
      <c r="O92" s="8">
        <v>568.0</v>
      </c>
      <c r="P92" s="8">
        <v>1.0</v>
      </c>
      <c r="Q92" s="39" t="s">
        <v>127</v>
      </c>
      <c r="R92" s="39" t="s">
        <v>304</v>
      </c>
      <c r="S92" s="39" t="s">
        <v>305</v>
      </c>
      <c r="T92" s="39" t="s">
        <v>94</v>
      </c>
      <c r="U92" s="39" t="s">
        <v>95</v>
      </c>
      <c r="V92" s="39" t="s">
        <v>96</v>
      </c>
      <c r="W92" s="39" t="s">
        <v>97</v>
      </c>
      <c r="X92" s="39" t="s">
        <v>280</v>
      </c>
      <c r="Y92" s="39" t="s">
        <v>281</v>
      </c>
      <c r="Z92" s="39" t="s">
        <v>166</v>
      </c>
      <c r="AA92" s="39" t="s">
        <v>167</v>
      </c>
    </row>
    <row r="93" ht="15.75" hidden="1" customHeight="1">
      <c r="A93" s="39" t="s">
        <v>316</v>
      </c>
      <c r="B93" s="39" t="s">
        <v>317</v>
      </c>
      <c r="C93" s="8">
        <v>3712.0</v>
      </c>
      <c r="D93" s="8">
        <v>11.0</v>
      </c>
      <c r="E93" s="8">
        <v>6.0</v>
      </c>
      <c r="F93" s="8">
        <v>3.0</v>
      </c>
      <c r="G93" s="8">
        <v>4262.0</v>
      </c>
      <c r="H93" s="8">
        <v>3570.0</v>
      </c>
      <c r="I93" s="8">
        <v>2724.0</v>
      </c>
      <c r="J93" s="8">
        <v>4394.0</v>
      </c>
      <c r="K93" s="8">
        <v>6368.0</v>
      </c>
      <c r="L93" s="8">
        <v>665.0</v>
      </c>
      <c r="M93" s="8">
        <v>391.0</v>
      </c>
      <c r="N93" s="8">
        <v>530.0</v>
      </c>
      <c r="O93" s="8">
        <v>467.0</v>
      </c>
      <c r="P93" s="8">
        <v>1.0</v>
      </c>
      <c r="Q93" s="39" t="s">
        <v>127</v>
      </c>
      <c r="R93" s="39" t="s">
        <v>304</v>
      </c>
      <c r="S93" s="39" t="s">
        <v>305</v>
      </c>
      <c r="T93" s="39" t="s">
        <v>94</v>
      </c>
      <c r="U93" s="39" t="s">
        <v>95</v>
      </c>
      <c r="V93" s="39" t="s">
        <v>96</v>
      </c>
      <c r="W93" s="39" t="s">
        <v>97</v>
      </c>
      <c r="X93" s="39" t="s">
        <v>280</v>
      </c>
      <c r="Y93" s="39" t="s">
        <v>281</v>
      </c>
      <c r="Z93" s="39" t="s">
        <v>166</v>
      </c>
      <c r="AA93" s="39" t="s">
        <v>167</v>
      </c>
    </row>
    <row r="94" ht="15.75" hidden="1" customHeight="1">
      <c r="A94" s="39" t="s">
        <v>318</v>
      </c>
      <c r="B94" s="39" t="s">
        <v>319</v>
      </c>
      <c r="C94" s="8">
        <v>6810.0</v>
      </c>
      <c r="D94" s="8">
        <v>20.0</v>
      </c>
      <c r="E94" s="8">
        <v>10.0</v>
      </c>
      <c r="F94" s="8">
        <v>5.0</v>
      </c>
      <c r="G94" s="8">
        <v>6880.0</v>
      </c>
      <c r="H94" s="8">
        <v>6455.0</v>
      </c>
      <c r="I94" s="8">
        <v>6444.0</v>
      </c>
      <c r="J94" s="8">
        <v>6843.0</v>
      </c>
      <c r="K94" s="8">
        <v>3283.0</v>
      </c>
      <c r="L94" s="8">
        <v>3870.0</v>
      </c>
      <c r="M94" s="8">
        <v>5861.5</v>
      </c>
      <c r="N94" s="8">
        <v>1017.0</v>
      </c>
      <c r="O94" s="8">
        <v>684.0</v>
      </c>
      <c r="P94" s="8">
        <v>1.0</v>
      </c>
      <c r="Q94" s="39" t="s">
        <v>127</v>
      </c>
      <c r="R94" s="39" t="s">
        <v>320</v>
      </c>
      <c r="S94" s="39" t="s">
        <v>321</v>
      </c>
      <c r="T94" s="39" t="s">
        <v>94</v>
      </c>
      <c r="U94" s="39" t="s">
        <v>95</v>
      </c>
      <c r="V94" s="39" t="s">
        <v>96</v>
      </c>
      <c r="W94" s="39" t="s">
        <v>97</v>
      </c>
      <c r="X94" s="39" t="s">
        <v>280</v>
      </c>
      <c r="Y94" s="39" t="s">
        <v>281</v>
      </c>
      <c r="Z94" s="39" t="s">
        <v>166</v>
      </c>
      <c r="AA94" s="39" t="s">
        <v>167</v>
      </c>
    </row>
    <row r="95" ht="15.75" hidden="1" customHeight="1">
      <c r="A95" s="39" t="s">
        <v>322</v>
      </c>
      <c r="B95" s="39" t="s">
        <v>323</v>
      </c>
      <c r="C95" s="8">
        <v>2958.0</v>
      </c>
      <c r="D95" s="8">
        <v>9.0</v>
      </c>
      <c r="E95" s="8">
        <v>5.0</v>
      </c>
      <c r="F95" s="8">
        <v>3.0</v>
      </c>
      <c r="G95" s="8">
        <v>3137.0</v>
      </c>
      <c r="H95" s="8">
        <v>2643.0</v>
      </c>
      <c r="I95" s="8">
        <v>2905.0</v>
      </c>
      <c r="J95" s="8">
        <v>2894.0</v>
      </c>
      <c r="K95" s="8">
        <v>4082.0</v>
      </c>
      <c r="L95" s="8">
        <v>2024.0</v>
      </c>
      <c r="M95" s="8">
        <v>1919.0</v>
      </c>
      <c r="N95" s="8">
        <v>812.0</v>
      </c>
      <c r="O95" s="8">
        <v>621.0</v>
      </c>
      <c r="P95" s="8">
        <v>1.0</v>
      </c>
      <c r="Q95" s="39" t="s">
        <v>127</v>
      </c>
      <c r="R95" s="39" t="s">
        <v>320</v>
      </c>
      <c r="S95" s="39" t="s">
        <v>321</v>
      </c>
      <c r="T95" s="39" t="s">
        <v>94</v>
      </c>
      <c r="U95" s="39" t="s">
        <v>95</v>
      </c>
      <c r="V95" s="39" t="s">
        <v>96</v>
      </c>
      <c r="W95" s="39" t="s">
        <v>97</v>
      </c>
      <c r="X95" s="39" t="s">
        <v>150</v>
      </c>
      <c r="Y95" s="39" t="s">
        <v>151</v>
      </c>
      <c r="Z95" s="39" t="s">
        <v>166</v>
      </c>
      <c r="AA95" s="39" t="s">
        <v>167</v>
      </c>
    </row>
    <row r="96" ht="15.75" hidden="1" customHeight="1">
      <c r="A96" s="39" t="s">
        <v>324</v>
      </c>
      <c r="B96" s="39" t="s">
        <v>325</v>
      </c>
      <c r="C96" s="8">
        <v>6316.0</v>
      </c>
      <c r="D96" s="8">
        <v>19.0</v>
      </c>
      <c r="E96" s="8">
        <v>10.0</v>
      </c>
      <c r="F96" s="8">
        <v>5.0</v>
      </c>
      <c r="G96" s="8">
        <v>5644.0</v>
      </c>
      <c r="H96" s="8">
        <v>6054.0</v>
      </c>
      <c r="I96" s="8">
        <v>5666.0</v>
      </c>
      <c r="J96" s="8">
        <v>5122.0</v>
      </c>
      <c r="K96" s="8">
        <v>5801.0</v>
      </c>
      <c r="L96" s="8">
        <v>4375.0</v>
      </c>
      <c r="M96" s="8">
        <v>2801.0</v>
      </c>
      <c r="N96" s="8">
        <v>1238.0</v>
      </c>
      <c r="O96" s="8">
        <v>862.0</v>
      </c>
      <c r="P96" s="8">
        <v>1.0</v>
      </c>
      <c r="Q96" s="39" t="s">
        <v>127</v>
      </c>
      <c r="R96" s="39" t="s">
        <v>320</v>
      </c>
      <c r="S96" s="39" t="s">
        <v>321</v>
      </c>
      <c r="T96" s="39" t="s">
        <v>94</v>
      </c>
      <c r="U96" s="39" t="s">
        <v>95</v>
      </c>
      <c r="V96" s="39" t="s">
        <v>96</v>
      </c>
      <c r="W96" s="39" t="s">
        <v>97</v>
      </c>
      <c r="X96" s="39" t="s">
        <v>280</v>
      </c>
      <c r="Y96" s="39" t="s">
        <v>281</v>
      </c>
      <c r="Z96" s="39" t="s">
        <v>166</v>
      </c>
      <c r="AA96" s="39" t="s">
        <v>167</v>
      </c>
    </row>
    <row r="97" ht="15.75" hidden="1" customHeight="1">
      <c r="A97" s="39" t="s">
        <v>326</v>
      </c>
      <c r="B97" s="39" t="s">
        <v>327</v>
      </c>
      <c r="C97" s="8">
        <v>5017.0</v>
      </c>
      <c r="D97" s="8">
        <v>15.0</v>
      </c>
      <c r="E97" s="8">
        <v>8.0</v>
      </c>
      <c r="F97" s="8">
        <v>4.0</v>
      </c>
      <c r="G97" s="8">
        <v>4767.0</v>
      </c>
      <c r="H97" s="8">
        <v>3865.0</v>
      </c>
      <c r="I97" s="8">
        <v>4340.0</v>
      </c>
      <c r="J97" s="8">
        <v>5046.0</v>
      </c>
      <c r="K97" s="8">
        <v>6166.0</v>
      </c>
      <c r="L97" s="8">
        <v>3923.0</v>
      </c>
      <c r="M97" s="8">
        <v>1929.0</v>
      </c>
      <c r="N97" s="8">
        <v>1038.0</v>
      </c>
      <c r="O97" s="8">
        <v>801.0</v>
      </c>
      <c r="P97" s="8">
        <v>1.0</v>
      </c>
      <c r="Q97" s="39" t="s">
        <v>127</v>
      </c>
      <c r="R97" s="39" t="s">
        <v>320</v>
      </c>
      <c r="S97" s="39" t="s">
        <v>321</v>
      </c>
      <c r="T97" s="39" t="s">
        <v>94</v>
      </c>
      <c r="U97" s="39" t="s">
        <v>95</v>
      </c>
      <c r="V97" s="39" t="s">
        <v>96</v>
      </c>
      <c r="W97" s="39" t="s">
        <v>97</v>
      </c>
      <c r="X97" s="39" t="s">
        <v>280</v>
      </c>
      <c r="Y97" s="39" t="s">
        <v>281</v>
      </c>
      <c r="Z97" s="39" t="s">
        <v>166</v>
      </c>
      <c r="AA97" s="39" t="s">
        <v>167</v>
      </c>
    </row>
    <row r="98" ht="15.75" hidden="1" customHeight="1">
      <c r="A98" s="39" t="s">
        <v>328</v>
      </c>
      <c r="B98" s="39" t="s">
        <v>329</v>
      </c>
      <c r="C98" s="8">
        <v>6840.0</v>
      </c>
      <c r="D98" s="8">
        <v>20.0</v>
      </c>
      <c r="E98" s="8">
        <v>10.0</v>
      </c>
      <c r="F98" s="8">
        <v>5.0</v>
      </c>
      <c r="G98" s="8">
        <v>5615.0</v>
      </c>
      <c r="H98" s="8">
        <v>6479.0</v>
      </c>
      <c r="I98" s="8">
        <v>6608.0</v>
      </c>
      <c r="J98" s="8">
        <v>6481.0</v>
      </c>
      <c r="K98" s="8">
        <v>5266.0</v>
      </c>
      <c r="L98" s="8">
        <v>6677.0</v>
      </c>
      <c r="M98" s="8">
        <v>6407.0</v>
      </c>
      <c r="N98" s="8">
        <v>896.0</v>
      </c>
      <c r="O98" s="8">
        <v>572.0</v>
      </c>
      <c r="P98" s="8">
        <v>1.0</v>
      </c>
      <c r="Q98" s="39" t="s">
        <v>127</v>
      </c>
      <c r="R98" s="39" t="s">
        <v>320</v>
      </c>
      <c r="S98" s="39" t="s">
        <v>321</v>
      </c>
      <c r="T98" s="39" t="s">
        <v>94</v>
      </c>
      <c r="U98" s="39" t="s">
        <v>95</v>
      </c>
      <c r="V98" s="39" t="s">
        <v>96</v>
      </c>
      <c r="W98" s="39" t="s">
        <v>97</v>
      </c>
      <c r="X98" s="39" t="s">
        <v>280</v>
      </c>
      <c r="Y98" s="39" t="s">
        <v>281</v>
      </c>
      <c r="Z98" s="39" t="s">
        <v>166</v>
      </c>
      <c r="AA98" s="39" t="s">
        <v>167</v>
      </c>
    </row>
    <row r="99" ht="15.75" hidden="1" customHeight="1">
      <c r="A99" s="39" t="s">
        <v>330</v>
      </c>
      <c r="B99" s="39" t="s">
        <v>331</v>
      </c>
      <c r="C99" s="8">
        <v>1367.0</v>
      </c>
      <c r="D99" s="8">
        <v>4.0</v>
      </c>
      <c r="E99" s="8">
        <v>2.0</v>
      </c>
      <c r="F99" s="8">
        <v>1.0</v>
      </c>
      <c r="G99" s="8">
        <v>2116.0</v>
      </c>
      <c r="H99" s="8">
        <v>1062.0</v>
      </c>
      <c r="I99" s="8">
        <v>1009.0</v>
      </c>
      <c r="J99" s="8">
        <v>1475.0</v>
      </c>
      <c r="K99" s="8">
        <v>3364.0</v>
      </c>
      <c r="L99" s="8">
        <v>1098.0</v>
      </c>
      <c r="M99" s="8">
        <v>2099.0</v>
      </c>
      <c r="N99" s="8">
        <v>803.0</v>
      </c>
      <c r="O99" s="8">
        <v>502.0</v>
      </c>
      <c r="P99" s="8">
        <v>1.0</v>
      </c>
      <c r="Q99" s="39" t="s">
        <v>127</v>
      </c>
      <c r="R99" s="39" t="s">
        <v>332</v>
      </c>
      <c r="S99" s="39" t="s">
        <v>333</v>
      </c>
      <c r="T99" s="39" t="s">
        <v>94</v>
      </c>
      <c r="U99" s="39" t="s">
        <v>95</v>
      </c>
      <c r="V99" s="39" t="s">
        <v>96</v>
      </c>
      <c r="W99" s="39" t="s">
        <v>97</v>
      </c>
      <c r="X99" s="39" t="s">
        <v>334</v>
      </c>
      <c r="Y99" s="39" t="s">
        <v>335</v>
      </c>
      <c r="Z99" s="39" t="s">
        <v>100</v>
      </c>
      <c r="AA99" s="39" t="s">
        <v>101</v>
      </c>
    </row>
    <row r="100" ht="15.75" hidden="1" customHeight="1">
      <c r="A100" s="39" t="s">
        <v>336</v>
      </c>
      <c r="B100" s="39" t="s">
        <v>337</v>
      </c>
      <c r="C100" s="8">
        <v>3121.0</v>
      </c>
      <c r="D100" s="8">
        <v>9.0</v>
      </c>
      <c r="E100" s="8">
        <v>5.0</v>
      </c>
      <c r="F100" s="8">
        <v>3.0</v>
      </c>
      <c r="G100" s="8">
        <v>2915.0</v>
      </c>
      <c r="H100" s="8">
        <v>3244.0</v>
      </c>
      <c r="I100" s="8">
        <v>2419.0</v>
      </c>
      <c r="J100" s="8">
        <v>2798.0</v>
      </c>
      <c r="K100" s="8">
        <v>4156.0</v>
      </c>
      <c r="L100" s="8">
        <v>3854.0</v>
      </c>
      <c r="M100" s="8">
        <v>2418.0</v>
      </c>
      <c r="N100" s="8">
        <v>653.0</v>
      </c>
      <c r="O100" s="8">
        <v>430.0</v>
      </c>
      <c r="P100" s="8">
        <v>1.0</v>
      </c>
      <c r="Q100" s="39" t="s">
        <v>127</v>
      </c>
      <c r="R100" s="39" t="s">
        <v>332</v>
      </c>
      <c r="S100" s="39" t="s">
        <v>333</v>
      </c>
      <c r="T100" s="39" t="s">
        <v>94</v>
      </c>
      <c r="U100" s="39" t="s">
        <v>95</v>
      </c>
      <c r="V100" s="39" t="s">
        <v>96</v>
      </c>
      <c r="W100" s="39" t="s">
        <v>97</v>
      </c>
      <c r="X100" s="39" t="s">
        <v>334</v>
      </c>
      <c r="Y100" s="39" t="s">
        <v>335</v>
      </c>
      <c r="Z100" s="39" t="s">
        <v>100</v>
      </c>
      <c r="AA100" s="39" t="s">
        <v>101</v>
      </c>
    </row>
    <row r="101" ht="15.75" hidden="1" customHeight="1">
      <c r="A101" s="39" t="s">
        <v>338</v>
      </c>
      <c r="B101" s="39" t="s">
        <v>339</v>
      </c>
      <c r="C101" s="8">
        <v>1743.0</v>
      </c>
      <c r="D101" s="8">
        <v>5.0</v>
      </c>
      <c r="E101" s="8">
        <v>3.0</v>
      </c>
      <c r="F101" s="8">
        <v>2.0</v>
      </c>
      <c r="G101" s="8">
        <v>1566.0</v>
      </c>
      <c r="H101" s="8">
        <v>2180.0</v>
      </c>
      <c r="I101" s="8">
        <v>1253.0</v>
      </c>
      <c r="J101" s="8">
        <v>1381.0</v>
      </c>
      <c r="K101" s="8">
        <v>5966.0</v>
      </c>
      <c r="L101" s="8">
        <v>1276.0</v>
      </c>
      <c r="M101" s="8">
        <v>2105.0</v>
      </c>
      <c r="N101" s="8">
        <v>781.0</v>
      </c>
      <c r="O101" s="8">
        <v>480.0</v>
      </c>
      <c r="P101" s="8">
        <v>1.0</v>
      </c>
      <c r="Q101" s="39" t="s">
        <v>127</v>
      </c>
      <c r="R101" s="39" t="s">
        <v>332</v>
      </c>
      <c r="S101" s="39" t="s">
        <v>333</v>
      </c>
      <c r="T101" s="39" t="s">
        <v>94</v>
      </c>
      <c r="U101" s="39" t="s">
        <v>95</v>
      </c>
      <c r="V101" s="39" t="s">
        <v>96</v>
      </c>
      <c r="W101" s="39" t="s">
        <v>97</v>
      </c>
      <c r="X101" s="39" t="s">
        <v>334</v>
      </c>
      <c r="Y101" s="39" t="s">
        <v>335</v>
      </c>
      <c r="Z101" s="39" t="s">
        <v>100</v>
      </c>
      <c r="AA101" s="39" t="s">
        <v>101</v>
      </c>
    </row>
    <row r="102" ht="15.75" hidden="1" customHeight="1">
      <c r="A102" s="39" t="s">
        <v>340</v>
      </c>
      <c r="B102" s="39" t="s">
        <v>341</v>
      </c>
      <c r="C102" s="8">
        <v>4154.0</v>
      </c>
      <c r="D102" s="8">
        <v>12.0</v>
      </c>
      <c r="E102" s="8">
        <v>6.0</v>
      </c>
      <c r="F102" s="8">
        <v>3.0</v>
      </c>
      <c r="G102" s="8">
        <v>4419.0</v>
      </c>
      <c r="H102" s="8">
        <v>3586.0</v>
      </c>
      <c r="I102" s="8">
        <v>3619.0</v>
      </c>
      <c r="J102" s="8">
        <v>3569.0</v>
      </c>
      <c r="K102" s="8">
        <v>3471.0</v>
      </c>
      <c r="L102" s="8">
        <v>3734.0</v>
      </c>
      <c r="M102" s="8">
        <v>3625.0</v>
      </c>
      <c r="N102" s="8">
        <v>794.0</v>
      </c>
      <c r="O102" s="8">
        <v>480.0</v>
      </c>
      <c r="P102" s="8">
        <v>1.0</v>
      </c>
      <c r="Q102" s="39" t="s">
        <v>127</v>
      </c>
      <c r="R102" s="39" t="s">
        <v>332</v>
      </c>
      <c r="S102" s="39" t="s">
        <v>333</v>
      </c>
      <c r="T102" s="39" t="s">
        <v>94</v>
      </c>
      <c r="U102" s="39" t="s">
        <v>95</v>
      </c>
      <c r="V102" s="39" t="s">
        <v>96</v>
      </c>
      <c r="W102" s="39" t="s">
        <v>97</v>
      </c>
      <c r="X102" s="39" t="s">
        <v>334</v>
      </c>
      <c r="Y102" s="39" t="s">
        <v>335</v>
      </c>
      <c r="Z102" s="39" t="s">
        <v>100</v>
      </c>
      <c r="AA102" s="39" t="s">
        <v>101</v>
      </c>
    </row>
    <row r="103" ht="15.75" hidden="1" customHeight="1">
      <c r="A103" s="39" t="s">
        <v>342</v>
      </c>
      <c r="B103" s="39" t="s">
        <v>343</v>
      </c>
      <c r="C103" s="8">
        <v>3196.0</v>
      </c>
      <c r="D103" s="8">
        <v>10.0</v>
      </c>
      <c r="E103" s="8">
        <v>5.0</v>
      </c>
      <c r="F103" s="8">
        <v>3.0</v>
      </c>
      <c r="G103" s="8">
        <v>3288.0</v>
      </c>
      <c r="H103" s="8">
        <v>3120.0</v>
      </c>
      <c r="I103" s="8">
        <v>1564.0</v>
      </c>
      <c r="J103" s="8">
        <v>3424.0</v>
      </c>
      <c r="K103" s="8">
        <v>5821.0</v>
      </c>
      <c r="L103" s="8">
        <v>4292.0</v>
      </c>
      <c r="M103" s="8">
        <v>1663.0</v>
      </c>
      <c r="N103" s="8">
        <v>919.0</v>
      </c>
      <c r="O103" s="8">
        <v>616.0</v>
      </c>
      <c r="P103" s="8">
        <v>1.0</v>
      </c>
      <c r="Q103" s="39" t="s">
        <v>127</v>
      </c>
      <c r="R103" s="39" t="s">
        <v>332</v>
      </c>
      <c r="S103" s="39" t="s">
        <v>333</v>
      </c>
      <c r="T103" s="39" t="s">
        <v>94</v>
      </c>
      <c r="U103" s="39" t="s">
        <v>95</v>
      </c>
      <c r="V103" s="39" t="s">
        <v>96</v>
      </c>
      <c r="W103" s="39" t="s">
        <v>97</v>
      </c>
      <c r="X103" s="39" t="s">
        <v>334</v>
      </c>
      <c r="Y103" s="39" t="s">
        <v>335</v>
      </c>
      <c r="Z103" s="39" t="s">
        <v>100</v>
      </c>
      <c r="AA103" s="39" t="s">
        <v>101</v>
      </c>
    </row>
    <row r="104" ht="15.75" hidden="1" customHeight="1">
      <c r="A104" s="39" t="s">
        <v>344</v>
      </c>
      <c r="B104" s="39" t="s">
        <v>345</v>
      </c>
      <c r="C104" s="8">
        <v>5522.0</v>
      </c>
      <c r="D104" s="8">
        <v>16.0</v>
      </c>
      <c r="E104" s="8">
        <v>8.0</v>
      </c>
      <c r="F104" s="8">
        <v>4.0</v>
      </c>
      <c r="G104" s="8">
        <v>5860.0</v>
      </c>
      <c r="H104" s="8">
        <v>6263.0</v>
      </c>
      <c r="I104" s="8">
        <v>4902.0</v>
      </c>
      <c r="J104" s="8">
        <v>6214.0</v>
      </c>
      <c r="K104" s="8">
        <v>965.0</v>
      </c>
      <c r="L104" s="8">
        <v>3653.0</v>
      </c>
      <c r="M104" s="8">
        <v>4827.0</v>
      </c>
      <c r="N104" s="8">
        <v>1653.0</v>
      </c>
      <c r="O104" s="8">
        <v>1118.0</v>
      </c>
      <c r="P104" s="8">
        <v>1.0</v>
      </c>
      <c r="Q104" s="39" t="s">
        <v>127</v>
      </c>
      <c r="R104" s="39" t="s">
        <v>346</v>
      </c>
      <c r="S104" s="39" t="s">
        <v>347</v>
      </c>
      <c r="T104" s="39" t="s">
        <v>94</v>
      </c>
      <c r="U104" s="39" t="s">
        <v>95</v>
      </c>
      <c r="V104" s="39" t="s">
        <v>96</v>
      </c>
      <c r="W104" s="39" t="s">
        <v>97</v>
      </c>
      <c r="X104" s="39" t="s">
        <v>334</v>
      </c>
      <c r="Y104" s="39" t="s">
        <v>335</v>
      </c>
      <c r="Z104" s="39" t="s">
        <v>100</v>
      </c>
      <c r="AA104" s="39" t="s">
        <v>101</v>
      </c>
    </row>
    <row r="105" ht="15.75" hidden="1" customHeight="1">
      <c r="A105" s="39" t="s">
        <v>348</v>
      </c>
      <c r="B105" s="39" t="s">
        <v>349</v>
      </c>
      <c r="C105" s="8">
        <v>3070.0</v>
      </c>
      <c r="D105" s="8">
        <v>9.0</v>
      </c>
      <c r="E105" s="8">
        <v>5.0</v>
      </c>
      <c r="F105" s="8">
        <v>3.0</v>
      </c>
      <c r="G105" s="8">
        <v>3219.0</v>
      </c>
      <c r="H105" s="8">
        <v>3563.0</v>
      </c>
      <c r="I105" s="8">
        <v>1406.0</v>
      </c>
      <c r="J105" s="8">
        <v>3138.0</v>
      </c>
      <c r="K105" s="8">
        <v>5070.0</v>
      </c>
      <c r="L105" s="8">
        <v>2254.5</v>
      </c>
      <c r="M105" s="8">
        <v>2227.0</v>
      </c>
      <c r="N105" s="8">
        <v>1054.0</v>
      </c>
      <c r="O105" s="8">
        <v>684.0</v>
      </c>
      <c r="P105" s="8">
        <v>1.0</v>
      </c>
      <c r="Q105" s="39" t="s">
        <v>127</v>
      </c>
      <c r="R105" s="39" t="s">
        <v>346</v>
      </c>
      <c r="S105" s="39" t="s">
        <v>347</v>
      </c>
      <c r="T105" s="39" t="s">
        <v>94</v>
      </c>
      <c r="U105" s="39" t="s">
        <v>95</v>
      </c>
      <c r="V105" s="39" t="s">
        <v>96</v>
      </c>
      <c r="W105" s="39" t="s">
        <v>97</v>
      </c>
      <c r="X105" s="39" t="s">
        <v>334</v>
      </c>
      <c r="Y105" s="39" t="s">
        <v>335</v>
      </c>
      <c r="Z105" s="39" t="s">
        <v>100</v>
      </c>
      <c r="AA105" s="39" t="s">
        <v>101</v>
      </c>
    </row>
    <row r="106" ht="15.75" hidden="1" customHeight="1">
      <c r="A106" s="39" t="s">
        <v>350</v>
      </c>
      <c r="B106" s="39" t="s">
        <v>351</v>
      </c>
      <c r="C106" s="8">
        <v>2413.0</v>
      </c>
      <c r="D106" s="8">
        <v>7.0</v>
      </c>
      <c r="E106" s="8">
        <v>4.0</v>
      </c>
      <c r="F106" s="8">
        <v>2.0</v>
      </c>
      <c r="G106" s="8">
        <v>2889.0</v>
      </c>
      <c r="H106" s="8">
        <v>1746.0</v>
      </c>
      <c r="I106" s="8">
        <v>2239.0</v>
      </c>
      <c r="J106" s="8">
        <v>2026.0</v>
      </c>
      <c r="K106" s="8">
        <v>5441.0</v>
      </c>
      <c r="L106" s="8">
        <v>4338.0</v>
      </c>
      <c r="M106" s="8">
        <v>2130.0</v>
      </c>
      <c r="N106" s="8">
        <v>431.0</v>
      </c>
      <c r="O106" s="8">
        <v>287.0</v>
      </c>
      <c r="P106" s="8">
        <v>1.0</v>
      </c>
      <c r="Q106" s="39" t="s">
        <v>127</v>
      </c>
      <c r="R106" s="39" t="s">
        <v>346</v>
      </c>
      <c r="S106" s="39" t="s">
        <v>347</v>
      </c>
      <c r="T106" s="39" t="s">
        <v>94</v>
      </c>
      <c r="U106" s="39" t="s">
        <v>95</v>
      </c>
      <c r="V106" s="39" t="s">
        <v>96</v>
      </c>
      <c r="W106" s="39" t="s">
        <v>97</v>
      </c>
      <c r="X106" s="39" t="s">
        <v>334</v>
      </c>
      <c r="Y106" s="39" t="s">
        <v>335</v>
      </c>
      <c r="Z106" s="39" t="s">
        <v>100</v>
      </c>
      <c r="AA106" s="39" t="s">
        <v>101</v>
      </c>
    </row>
    <row r="107" ht="15.75" hidden="1" customHeight="1">
      <c r="A107" s="39" t="s">
        <v>352</v>
      </c>
      <c r="B107" s="39" t="s">
        <v>353</v>
      </c>
      <c r="C107" s="8">
        <v>2957.0</v>
      </c>
      <c r="D107" s="8">
        <v>9.0</v>
      </c>
      <c r="E107" s="8">
        <v>5.0</v>
      </c>
      <c r="F107" s="8">
        <v>3.0</v>
      </c>
      <c r="G107" s="8">
        <v>2979.0</v>
      </c>
      <c r="H107" s="8">
        <v>2690.5</v>
      </c>
      <c r="I107" s="8">
        <v>3204.0</v>
      </c>
      <c r="J107" s="8">
        <v>2393.0</v>
      </c>
      <c r="K107" s="8">
        <v>4710.0</v>
      </c>
      <c r="L107" s="8">
        <v>2426.0</v>
      </c>
      <c r="M107" s="8">
        <v>1946.0</v>
      </c>
      <c r="N107" s="8">
        <v>906.0</v>
      </c>
      <c r="O107" s="8">
        <v>609.0</v>
      </c>
      <c r="P107" s="8">
        <v>1.0</v>
      </c>
      <c r="Q107" s="39" t="s">
        <v>127</v>
      </c>
      <c r="R107" s="39" t="s">
        <v>346</v>
      </c>
      <c r="S107" s="39" t="s">
        <v>347</v>
      </c>
      <c r="T107" s="39" t="s">
        <v>94</v>
      </c>
      <c r="U107" s="39" t="s">
        <v>95</v>
      </c>
      <c r="V107" s="39" t="s">
        <v>96</v>
      </c>
      <c r="W107" s="39" t="s">
        <v>97</v>
      </c>
      <c r="X107" s="39" t="s">
        <v>334</v>
      </c>
      <c r="Y107" s="39" t="s">
        <v>335</v>
      </c>
      <c r="Z107" s="39" t="s">
        <v>100</v>
      </c>
      <c r="AA107" s="39" t="s">
        <v>101</v>
      </c>
    </row>
    <row r="108" ht="15.75" hidden="1" customHeight="1">
      <c r="A108" s="39" t="s">
        <v>354</v>
      </c>
      <c r="B108" s="39" t="s">
        <v>355</v>
      </c>
      <c r="C108" s="8">
        <v>4528.0</v>
      </c>
      <c r="D108" s="8">
        <v>13.0</v>
      </c>
      <c r="E108" s="8">
        <v>7.0</v>
      </c>
      <c r="F108" s="8">
        <v>4.0</v>
      </c>
      <c r="G108" s="8">
        <v>4720.0</v>
      </c>
      <c r="H108" s="8">
        <v>4218.0</v>
      </c>
      <c r="I108" s="8">
        <v>3489.0</v>
      </c>
      <c r="J108" s="8">
        <v>4088.0</v>
      </c>
      <c r="K108" s="8">
        <v>3337.0</v>
      </c>
      <c r="L108" s="8">
        <v>2921.0</v>
      </c>
      <c r="M108" s="8">
        <v>4272.0</v>
      </c>
      <c r="N108" s="8">
        <v>858.0</v>
      </c>
      <c r="O108" s="8">
        <v>589.0</v>
      </c>
      <c r="P108" s="8">
        <v>1.0</v>
      </c>
      <c r="Q108" s="39" t="s">
        <v>127</v>
      </c>
      <c r="R108" s="39" t="s">
        <v>346</v>
      </c>
      <c r="S108" s="39" t="s">
        <v>347</v>
      </c>
      <c r="T108" s="39" t="s">
        <v>94</v>
      </c>
      <c r="U108" s="39" t="s">
        <v>95</v>
      </c>
      <c r="V108" s="39" t="s">
        <v>96</v>
      </c>
      <c r="W108" s="39" t="s">
        <v>97</v>
      </c>
      <c r="X108" s="39" t="s">
        <v>334</v>
      </c>
      <c r="Y108" s="39" t="s">
        <v>335</v>
      </c>
      <c r="Z108" s="39" t="s">
        <v>100</v>
      </c>
      <c r="AA108" s="39" t="s">
        <v>101</v>
      </c>
    </row>
    <row r="109" ht="15.75" hidden="1" customHeight="1">
      <c r="A109" s="39" t="s">
        <v>356</v>
      </c>
      <c r="B109" s="39" t="s">
        <v>357</v>
      </c>
      <c r="C109" s="8">
        <v>6733.0</v>
      </c>
      <c r="D109" s="8">
        <v>20.0</v>
      </c>
      <c r="E109" s="8">
        <v>10.0</v>
      </c>
      <c r="F109" s="8">
        <v>5.0</v>
      </c>
      <c r="G109" s="8">
        <v>6767.0</v>
      </c>
      <c r="H109" s="8">
        <v>6615.0</v>
      </c>
      <c r="I109" s="8">
        <v>5837.0</v>
      </c>
      <c r="J109" s="8">
        <v>6678.0</v>
      </c>
      <c r="K109" s="8">
        <v>3205.0</v>
      </c>
      <c r="L109" s="8">
        <v>3842.0</v>
      </c>
      <c r="M109" s="8">
        <v>5294.0</v>
      </c>
      <c r="N109" s="8">
        <v>591.0</v>
      </c>
      <c r="O109" s="8">
        <v>425.0</v>
      </c>
      <c r="P109" s="8">
        <v>1.0</v>
      </c>
      <c r="Q109" s="39" t="s">
        <v>127</v>
      </c>
      <c r="R109" s="39" t="s">
        <v>358</v>
      </c>
      <c r="S109" s="39" t="s">
        <v>359</v>
      </c>
      <c r="T109" s="39" t="s">
        <v>94</v>
      </c>
      <c r="U109" s="39" t="s">
        <v>95</v>
      </c>
      <c r="V109" s="39" t="s">
        <v>96</v>
      </c>
      <c r="W109" s="39" t="s">
        <v>97</v>
      </c>
      <c r="X109" s="39" t="s">
        <v>334</v>
      </c>
      <c r="Y109" s="39" t="s">
        <v>335</v>
      </c>
      <c r="Z109" s="39" t="s">
        <v>100</v>
      </c>
      <c r="AA109" s="39" t="s">
        <v>101</v>
      </c>
    </row>
    <row r="110" ht="15.75" hidden="1" customHeight="1">
      <c r="A110" s="39" t="s">
        <v>360</v>
      </c>
      <c r="B110" s="39" t="s">
        <v>361</v>
      </c>
      <c r="C110" s="8">
        <v>6443.0</v>
      </c>
      <c r="D110" s="8">
        <v>19.0</v>
      </c>
      <c r="E110" s="8">
        <v>10.0</v>
      </c>
      <c r="F110" s="8">
        <v>5.0</v>
      </c>
      <c r="G110" s="8">
        <v>5973.0</v>
      </c>
      <c r="H110" s="8">
        <v>5994.0</v>
      </c>
      <c r="I110" s="8">
        <v>5211.0</v>
      </c>
      <c r="J110" s="8">
        <v>6260.0</v>
      </c>
      <c r="K110" s="8">
        <v>3566.0</v>
      </c>
      <c r="L110" s="8">
        <v>6266.0</v>
      </c>
      <c r="M110" s="8">
        <v>6277.0</v>
      </c>
      <c r="N110" s="8">
        <v>669.0</v>
      </c>
      <c r="O110" s="8">
        <v>476.0</v>
      </c>
      <c r="P110" s="8">
        <v>1.0</v>
      </c>
      <c r="Q110" s="39" t="s">
        <v>127</v>
      </c>
      <c r="R110" s="39" t="s">
        <v>358</v>
      </c>
      <c r="S110" s="39" t="s">
        <v>359</v>
      </c>
      <c r="T110" s="39" t="s">
        <v>94</v>
      </c>
      <c r="U110" s="39" t="s">
        <v>95</v>
      </c>
      <c r="V110" s="39" t="s">
        <v>96</v>
      </c>
      <c r="W110" s="39" t="s">
        <v>97</v>
      </c>
      <c r="X110" s="39" t="s">
        <v>334</v>
      </c>
      <c r="Y110" s="39" t="s">
        <v>335</v>
      </c>
      <c r="Z110" s="39" t="s">
        <v>100</v>
      </c>
      <c r="AA110" s="39" t="s">
        <v>101</v>
      </c>
    </row>
    <row r="111" ht="15.75" hidden="1" customHeight="1">
      <c r="A111" s="39" t="s">
        <v>362</v>
      </c>
      <c r="B111" s="39" t="s">
        <v>363</v>
      </c>
      <c r="C111" s="8">
        <v>6252.0</v>
      </c>
      <c r="D111" s="8">
        <v>18.0</v>
      </c>
      <c r="E111" s="8">
        <v>9.0</v>
      </c>
      <c r="F111" s="8">
        <v>5.0</v>
      </c>
      <c r="G111" s="8">
        <v>5671.5</v>
      </c>
      <c r="H111" s="8">
        <v>6342.0</v>
      </c>
      <c r="I111" s="8">
        <v>6179.0</v>
      </c>
      <c r="J111" s="8">
        <v>6837.0</v>
      </c>
      <c r="K111" s="8">
        <v>1704.0</v>
      </c>
      <c r="L111" s="8">
        <v>5958.0</v>
      </c>
      <c r="M111" s="8">
        <v>6640.0</v>
      </c>
      <c r="N111" s="8">
        <v>838.0</v>
      </c>
      <c r="O111" s="8">
        <v>586.0</v>
      </c>
      <c r="P111" s="8">
        <v>1.0</v>
      </c>
      <c r="Q111" s="39" t="s">
        <v>127</v>
      </c>
      <c r="R111" s="39" t="s">
        <v>358</v>
      </c>
      <c r="S111" s="39" t="s">
        <v>359</v>
      </c>
      <c r="T111" s="39" t="s">
        <v>94</v>
      </c>
      <c r="U111" s="39" t="s">
        <v>95</v>
      </c>
      <c r="V111" s="39" t="s">
        <v>96</v>
      </c>
      <c r="W111" s="39" t="s">
        <v>97</v>
      </c>
      <c r="X111" s="39" t="s">
        <v>334</v>
      </c>
      <c r="Y111" s="39" t="s">
        <v>335</v>
      </c>
      <c r="Z111" s="39" t="s">
        <v>100</v>
      </c>
      <c r="AA111" s="39" t="s">
        <v>101</v>
      </c>
    </row>
    <row r="112" ht="15.75" hidden="1" customHeight="1">
      <c r="A112" s="39" t="s">
        <v>364</v>
      </c>
      <c r="B112" s="39" t="s">
        <v>365</v>
      </c>
      <c r="C112" s="8">
        <v>6374.0</v>
      </c>
      <c r="D112" s="8">
        <v>19.0</v>
      </c>
      <c r="E112" s="8">
        <v>10.0</v>
      </c>
      <c r="F112" s="8">
        <v>5.0</v>
      </c>
      <c r="G112" s="8">
        <v>6408.0</v>
      </c>
      <c r="H112" s="8">
        <v>5775.0</v>
      </c>
      <c r="I112" s="8">
        <v>4960.0</v>
      </c>
      <c r="J112" s="8">
        <v>5434.0</v>
      </c>
      <c r="K112" s="8">
        <v>4163.0</v>
      </c>
      <c r="L112" s="8">
        <v>6081.0</v>
      </c>
      <c r="M112" s="8">
        <v>4782.0</v>
      </c>
      <c r="N112" s="8">
        <v>747.0</v>
      </c>
      <c r="O112" s="8">
        <v>597.0</v>
      </c>
      <c r="P112" s="8">
        <v>1.0</v>
      </c>
      <c r="Q112" s="39" t="s">
        <v>127</v>
      </c>
      <c r="R112" s="39" t="s">
        <v>358</v>
      </c>
      <c r="S112" s="39" t="s">
        <v>359</v>
      </c>
      <c r="T112" s="39" t="s">
        <v>94</v>
      </c>
      <c r="U112" s="39" t="s">
        <v>95</v>
      </c>
      <c r="V112" s="39" t="s">
        <v>96</v>
      </c>
      <c r="W112" s="39" t="s">
        <v>97</v>
      </c>
      <c r="X112" s="39" t="s">
        <v>334</v>
      </c>
      <c r="Y112" s="39" t="s">
        <v>335</v>
      </c>
      <c r="Z112" s="39" t="s">
        <v>100</v>
      </c>
      <c r="AA112" s="39" t="s">
        <v>101</v>
      </c>
    </row>
    <row r="113" ht="15.75" hidden="1" customHeight="1">
      <c r="A113" s="39" t="s">
        <v>366</v>
      </c>
      <c r="B113" s="39" t="s">
        <v>367</v>
      </c>
      <c r="C113" s="8">
        <v>5492.0</v>
      </c>
      <c r="D113" s="8">
        <v>16.0</v>
      </c>
      <c r="E113" s="8">
        <v>8.0</v>
      </c>
      <c r="F113" s="8">
        <v>4.0</v>
      </c>
      <c r="G113" s="8">
        <v>6044.0</v>
      </c>
      <c r="H113" s="8">
        <v>4822.0</v>
      </c>
      <c r="I113" s="8">
        <v>3763.0</v>
      </c>
      <c r="J113" s="8">
        <v>4765.0</v>
      </c>
      <c r="K113" s="8">
        <v>4624.0</v>
      </c>
      <c r="L113" s="8">
        <v>3533.0</v>
      </c>
      <c r="M113" s="8">
        <v>4538.0</v>
      </c>
      <c r="N113" s="8">
        <v>635.0</v>
      </c>
      <c r="O113" s="8">
        <v>415.0</v>
      </c>
      <c r="P113" s="8">
        <v>1.0</v>
      </c>
      <c r="Q113" s="39" t="s">
        <v>127</v>
      </c>
      <c r="R113" s="39" t="s">
        <v>358</v>
      </c>
      <c r="S113" s="39" t="s">
        <v>359</v>
      </c>
      <c r="T113" s="39" t="s">
        <v>94</v>
      </c>
      <c r="U113" s="39" t="s">
        <v>95</v>
      </c>
      <c r="V113" s="39" t="s">
        <v>96</v>
      </c>
      <c r="W113" s="39" t="s">
        <v>97</v>
      </c>
      <c r="X113" s="39" t="s">
        <v>334</v>
      </c>
      <c r="Y113" s="39" t="s">
        <v>335</v>
      </c>
      <c r="Z113" s="39" t="s">
        <v>100</v>
      </c>
      <c r="AA113" s="39" t="s">
        <v>101</v>
      </c>
    </row>
    <row r="114" ht="15.75" hidden="1" customHeight="1">
      <c r="A114" s="39" t="s">
        <v>368</v>
      </c>
      <c r="B114" s="39" t="s">
        <v>369</v>
      </c>
      <c r="C114" s="8">
        <v>6688.0</v>
      </c>
      <c r="D114" s="8">
        <v>20.0</v>
      </c>
      <c r="E114" s="8">
        <v>10.0</v>
      </c>
      <c r="F114" s="8">
        <v>5.0</v>
      </c>
      <c r="G114" s="8">
        <v>6525.5</v>
      </c>
      <c r="H114" s="8">
        <v>6781.0</v>
      </c>
      <c r="I114" s="8">
        <v>4415.0</v>
      </c>
      <c r="J114" s="8">
        <v>5585.0</v>
      </c>
      <c r="K114" s="8">
        <v>4723.0</v>
      </c>
      <c r="L114" s="8">
        <v>6322.0</v>
      </c>
      <c r="M114" s="8">
        <v>5357.0</v>
      </c>
      <c r="N114" s="8">
        <v>474.0</v>
      </c>
      <c r="O114" s="8">
        <v>324.0</v>
      </c>
      <c r="P114" s="8">
        <v>1.0</v>
      </c>
      <c r="Q114" s="39" t="s">
        <v>127</v>
      </c>
      <c r="R114" s="39" t="s">
        <v>358</v>
      </c>
      <c r="S114" s="39" t="s">
        <v>359</v>
      </c>
      <c r="T114" s="39" t="s">
        <v>94</v>
      </c>
      <c r="U114" s="39" t="s">
        <v>95</v>
      </c>
      <c r="V114" s="39" t="s">
        <v>96</v>
      </c>
      <c r="W114" s="39" t="s">
        <v>97</v>
      </c>
      <c r="X114" s="39" t="s">
        <v>334</v>
      </c>
      <c r="Y114" s="39" t="s">
        <v>335</v>
      </c>
      <c r="Z114" s="39" t="s">
        <v>100</v>
      </c>
      <c r="AA114" s="39" t="s">
        <v>101</v>
      </c>
    </row>
    <row r="115" ht="15.75" hidden="1" customHeight="1">
      <c r="A115" s="39" t="s">
        <v>370</v>
      </c>
      <c r="B115" s="39" t="s">
        <v>371</v>
      </c>
      <c r="C115" s="8">
        <v>5487.0</v>
      </c>
      <c r="D115" s="8">
        <v>16.0</v>
      </c>
      <c r="E115" s="8">
        <v>8.0</v>
      </c>
      <c r="F115" s="8">
        <v>4.0</v>
      </c>
      <c r="G115" s="8">
        <v>6080.0</v>
      </c>
      <c r="H115" s="8">
        <v>5100.0</v>
      </c>
      <c r="I115" s="8">
        <v>3996.0</v>
      </c>
      <c r="J115" s="8">
        <v>4777.0</v>
      </c>
      <c r="K115" s="8">
        <v>2657.0</v>
      </c>
      <c r="L115" s="8">
        <v>5501.0</v>
      </c>
      <c r="M115" s="8">
        <v>4641.0</v>
      </c>
      <c r="N115" s="8">
        <v>869.0</v>
      </c>
      <c r="O115" s="8">
        <v>586.0</v>
      </c>
      <c r="P115" s="8">
        <v>1.0</v>
      </c>
      <c r="Q115" s="39" t="s">
        <v>127</v>
      </c>
      <c r="R115" s="39" t="s">
        <v>372</v>
      </c>
      <c r="S115" s="39" t="s">
        <v>373</v>
      </c>
      <c r="T115" s="39" t="s">
        <v>94</v>
      </c>
      <c r="U115" s="39" t="s">
        <v>95</v>
      </c>
      <c r="V115" s="39" t="s">
        <v>96</v>
      </c>
      <c r="W115" s="39" t="s">
        <v>97</v>
      </c>
      <c r="X115" s="39" t="s">
        <v>334</v>
      </c>
      <c r="Y115" s="39" t="s">
        <v>335</v>
      </c>
      <c r="Z115" s="39" t="s">
        <v>100</v>
      </c>
      <c r="AA115" s="39" t="s">
        <v>101</v>
      </c>
    </row>
    <row r="116" ht="15.75" hidden="1" customHeight="1">
      <c r="A116" s="39" t="s">
        <v>374</v>
      </c>
      <c r="B116" s="39" t="s">
        <v>375</v>
      </c>
      <c r="C116" s="8">
        <v>5059.0</v>
      </c>
      <c r="D116" s="8">
        <v>15.0</v>
      </c>
      <c r="E116" s="8">
        <v>8.0</v>
      </c>
      <c r="F116" s="8">
        <v>4.0</v>
      </c>
      <c r="G116" s="8">
        <v>4964.0</v>
      </c>
      <c r="H116" s="8">
        <v>4983.5</v>
      </c>
      <c r="I116" s="8">
        <v>3094.0</v>
      </c>
      <c r="J116" s="8">
        <v>4357.0</v>
      </c>
      <c r="K116" s="8">
        <v>4533.0</v>
      </c>
      <c r="L116" s="8">
        <v>4579.0</v>
      </c>
      <c r="M116" s="8">
        <v>3973.0</v>
      </c>
      <c r="N116" s="8">
        <v>786.0</v>
      </c>
      <c r="O116" s="8">
        <v>515.0</v>
      </c>
      <c r="P116" s="8">
        <v>1.0</v>
      </c>
      <c r="Q116" s="39" t="s">
        <v>127</v>
      </c>
      <c r="R116" s="39" t="s">
        <v>372</v>
      </c>
      <c r="S116" s="39" t="s">
        <v>373</v>
      </c>
      <c r="T116" s="39" t="s">
        <v>94</v>
      </c>
      <c r="U116" s="39" t="s">
        <v>95</v>
      </c>
      <c r="V116" s="39" t="s">
        <v>96</v>
      </c>
      <c r="W116" s="39" t="s">
        <v>97</v>
      </c>
      <c r="X116" s="39" t="s">
        <v>334</v>
      </c>
      <c r="Y116" s="39" t="s">
        <v>335</v>
      </c>
      <c r="Z116" s="39" t="s">
        <v>100</v>
      </c>
      <c r="AA116" s="39" t="s">
        <v>101</v>
      </c>
    </row>
    <row r="117" ht="15.75" hidden="1" customHeight="1">
      <c r="A117" s="39" t="s">
        <v>376</v>
      </c>
      <c r="B117" s="39" t="s">
        <v>377</v>
      </c>
      <c r="C117" s="8">
        <v>5523.0</v>
      </c>
      <c r="D117" s="8">
        <v>16.0</v>
      </c>
      <c r="E117" s="8">
        <v>8.0</v>
      </c>
      <c r="F117" s="8">
        <v>4.0</v>
      </c>
      <c r="G117" s="8">
        <v>5877.5</v>
      </c>
      <c r="H117" s="8">
        <v>4741.0</v>
      </c>
      <c r="I117" s="8">
        <v>3562.0</v>
      </c>
      <c r="J117" s="8">
        <v>4438.0</v>
      </c>
      <c r="K117" s="8">
        <v>5045.0</v>
      </c>
      <c r="L117" s="8">
        <v>6375.0</v>
      </c>
      <c r="M117" s="8">
        <v>4009.5</v>
      </c>
      <c r="N117" s="8">
        <v>504.0</v>
      </c>
      <c r="O117" s="8">
        <v>322.0</v>
      </c>
      <c r="P117" s="8">
        <v>1.0</v>
      </c>
      <c r="Q117" s="39" t="s">
        <v>127</v>
      </c>
      <c r="R117" s="39" t="s">
        <v>372</v>
      </c>
      <c r="S117" s="39" t="s">
        <v>373</v>
      </c>
      <c r="T117" s="39" t="s">
        <v>94</v>
      </c>
      <c r="U117" s="39" t="s">
        <v>95</v>
      </c>
      <c r="V117" s="39" t="s">
        <v>96</v>
      </c>
      <c r="W117" s="39" t="s">
        <v>97</v>
      </c>
      <c r="X117" s="39" t="s">
        <v>334</v>
      </c>
      <c r="Y117" s="39" t="s">
        <v>335</v>
      </c>
      <c r="Z117" s="39" t="s">
        <v>100</v>
      </c>
      <c r="AA117" s="39" t="s">
        <v>101</v>
      </c>
    </row>
    <row r="118" ht="15.75" hidden="1" customHeight="1">
      <c r="A118" s="39" t="s">
        <v>378</v>
      </c>
      <c r="B118" s="39" t="s">
        <v>379</v>
      </c>
      <c r="C118" s="8">
        <v>6069.0</v>
      </c>
      <c r="D118" s="8">
        <v>18.0</v>
      </c>
      <c r="E118" s="8">
        <v>9.0</v>
      </c>
      <c r="F118" s="8">
        <v>5.0</v>
      </c>
      <c r="G118" s="8">
        <v>5485.5</v>
      </c>
      <c r="H118" s="8">
        <v>5293.0</v>
      </c>
      <c r="I118" s="8">
        <v>5119.0</v>
      </c>
      <c r="J118" s="8">
        <v>5589.0</v>
      </c>
      <c r="K118" s="8">
        <v>5085.0</v>
      </c>
      <c r="L118" s="8">
        <v>6255.0</v>
      </c>
      <c r="M118" s="8">
        <v>3067.0</v>
      </c>
      <c r="N118" s="8">
        <v>663.0</v>
      </c>
      <c r="O118" s="8">
        <v>529.0</v>
      </c>
      <c r="P118" s="8">
        <v>1.0</v>
      </c>
      <c r="Q118" s="39" t="s">
        <v>127</v>
      </c>
      <c r="R118" s="39" t="s">
        <v>372</v>
      </c>
      <c r="S118" s="39" t="s">
        <v>373</v>
      </c>
      <c r="T118" s="39" t="s">
        <v>94</v>
      </c>
      <c r="U118" s="39" t="s">
        <v>95</v>
      </c>
      <c r="V118" s="39" t="s">
        <v>96</v>
      </c>
      <c r="W118" s="39" t="s">
        <v>97</v>
      </c>
      <c r="X118" s="39" t="s">
        <v>334</v>
      </c>
      <c r="Y118" s="39" t="s">
        <v>335</v>
      </c>
      <c r="Z118" s="39" t="s">
        <v>100</v>
      </c>
      <c r="AA118" s="39" t="s">
        <v>101</v>
      </c>
    </row>
    <row r="119" ht="15.75" hidden="1" customHeight="1">
      <c r="A119" s="39" t="s">
        <v>380</v>
      </c>
      <c r="B119" s="39" t="s">
        <v>381</v>
      </c>
      <c r="C119" s="8">
        <v>2241.0</v>
      </c>
      <c r="D119" s="8">
        <v>7.0</v>
      </c>
      <c r="E119" s="8">
        <v>4.0</v>
      </c>
      <c r="F119" s="8">
        <v>2.0</v>
      </c>
      <c r="G119" s="8">
        <v>3719.5</v>
      </c>
      <c r="H119" s="8">
        <v>2330.0</v>
      </c>
      <c r="I119" s="8">
        <v>2064.0</v>
      </c>
      <c r="J119" s="8">
        <v>2283.0</v>
      </c>
      <c r="K119" s="8">
        <v>3045.0</v>
      </c>
      <c r="L119" s="8">
        <v>60.0</v>
      </c>
      <c r="M119" s="8">
        <v>2155.0</v>
      </c>
      <c r="N119" s="8">
        <v>719.0</v>
      </c>
      <c r="O119" s="8">
        <v>483.0</v>
      </c>
      <c r="P119" s="8">
        <v>1.0</v>
      </c>
      <c r="Q119" s="39" t="s">
        <v>127</v>
      </c>
      <c r="R119" s="39" t="s">
        <v>372</v>
      </c>
      <c r="S119" s="39" t="s">
        <v>373</v>
      </c>
      <c r="T119" s="39" t="s">
        <v>94</v>
      </c>
      <c r="U119" s="39" t="s">
        <v>95</v>
      </c>
      <c r="V119" s="39" t="s">
        <v>96</v>
      </c>
      <c r="W119" s="39" t="s">
        <v>97</v>
      </c>
      <c r="X119" s="39" t="s">
        <v>334</v>
      </c>
      <c r="Y119" s="39" t="s">
        <v>335</v>
      </c>
      <c r="Z119" s="39" t="s">
        <v>100</v>
      </c>
      <c r="AA119" s="39" t="s">
        <v>101</v>
      </c>
    </row>
    <row r="120" ht="15.75" hidden="1" customHeight="1">
      <c r="A120" s="39" t="s">
        <v>382</v>
      </c>
      <c r="B120" s="39" t="s">
        <v>383</v>
      </c>
      <c r="C120" s="8">
        <v>2058.0</v>
      </c>
      <c r="D120" s="8">
        <v>6.0</v>
      </c>
      <c r="E120" s="8">
        <v>3.0</v>
      </c>
      <c r="F120" s="8">
        <v>2.0</v>
      </c>
      <c r="G120" s="8">
        <v>3093.0</v>
      </c>
      <c r="H120" s="8">
        <v>2176.0</v>
      </c>
      <c r="I120" s="8">
        <v>491.0</v>
      </c>
      <c r="J120" s="8">
        <v>2825.0</v>
      </c>
      <c r="K120" s="8">
        <v>6786.0</v>
      </c>
      <c r="L120" s="8">
        <v>1381.0</v>
      </c>
      <c r="M120" s="8">
        <v>160.0</v>
      </c>
      <c r="N120" s="8">
        <v>771.0</v>
      </c>
      <c r="O120" s="8">
        <v>611.0</v>
      </c>
      <c r="P120" s="8">
        <v>1.0</v>
      </c>
      <c r="Q120" s="39" t="s">
        <v>127</v>
      </c>
      <c r="R120" s="39" t="s">
        <v>384</v>
      </c>
      <c r="S120" s="39" t="s">
        <v>385</v>
      </c>
      <c r="T120" s="39" t="s">
        <v>94</v>
      </c>
      <c r="U120" s="39" t="s">
        <v>95</v>
      </c>
      <c r="V120" s="39" t="s">
        <v>96</v>
      </c>
      <c r="W120" s="39" t="s">
        <v>97</v>
      </c>
      <c r="X120" s="39" t="s">
        <v>280</v>
      </c>
      <c r="Y120" s="39" t="s">
        <v>281</v>
      </c>
      <c r="Z120" s="39" t="s">
        <v>100</v>
      </c>
      <c r="AA120" s="39" t="s">
        <v>101</v>
      </c>
    </row>
    <row r="121" ht="15.75" hidden="1" customHeight="1">
      <c r="A121" s="39" t="s">
        <v>386</v>
      </c>
      <c r="B121" s="39" t="s">
        <v>387</v>
      </c>
      <c r="C121" s="8">
        <v>3148.0</v>
      </c>
      <c r="D121" s="8">
        <v>10.0</v>
      </c>
      <c r="E121" s="8">
        <v>5.0</v>
      </c>
      <c r="F121" s="8">
        <v>3.0</v>
      </c>
      <c r="G121" s="8">
        <v>3051.0</v>
      </c>
      <c r="H121" s="8">
        <v>3199.0</v>
      </c>
      <c r="I121" s="8">
        <v>2947.0</v>
      </c>
      <c r="J121" s="8">
        <v>3366.0</v>
      </c>
      <c r="K121" s="8">
        <v>6754.0</v>
      </c>
      <c r="L121" s="8">
        <v>567.0</v>
      </c>
      <c r="M121" s="8">
        <v>1674.0</v>
      </c>
      <c r="N121" s="8">
        <v>621.0</v>
      </c>
      <c r="O121" s="8">
        <v>441.0</v>
      </c>
      <c r="P121" s="8">
        <v>1.0</v>
      </c>
      <c r="Q121" s="39" t="s">
        <v>127</v>
      </c>
      <c r="R121" s="39" t="s">
        <v>384</v>
      </c>
      <c r="S121" s="39" t="s">
        <v>385</v>
      </c>
      <c r="T121" s="39" t="s">
        <v>94</v>
      </c>
      <c r="U121" s="39" t="s">
        <v>95</v>
      </c>
      <c r="V121" s="39" t="s">
        <v>96</v>
      </c>
      <c r="W121" s="39" t="s">
        <v>97</v>
      </c>
      <c r="X121" s="39" t="s">
        <v>280</v>
      </c>
      <c r="Y121" s="39" t="s">
        <v>281</v>
      </c>
      <c r="Z121" s="39" t="s">
        <v>100</v>
      </c>
      <c r="AA121" s="39" t="s">
        <v>101</v>
      </c>
    </row>
    <row r="122" ht="15.75" hidden="1" customHeight="1">
      <c r="A122" s="39" t="s">
        <v>388</v>
      </c>
      <c r="B122" s="39" t="s">
        <v>389</v>
      </c>
      <c r="C122" s="8">
        <v>1300.0</v>
      </c>
      <c r="D122" s="8">
        <v>4.0</v>
      </c>
      <c r="E122" s="8">
        <v>2.0</v>
      </c>
      <c r="F122" s="8">
        <v>1.0</v>
      </c>
      <c r="G122" s="8">
        <v>1781.0</v>
      </c>
      <c r="H122" s="8">
        <v>1222.0</v>
      </c>
      <c r="I122" s="8">
        <v>923.0</v>
      </c>
      <c r="J122" s="8">
        <v>1293.0</v>
      </c>
      <c r="K122" s="8">
        <v>6458.0</v>
      </c>
      <c r="L122" s="8">
        <v>374.0</v>
      </c>
      <c r="M122" s="8">
        <v>684.0</v>
      </c>
      <c r="N122" s="8">
        <v>683.0</v>
      </c>
      <c r="O122" s="8">
        <v>477.0</v>
      </c>
      <c r="P122" s="8">
        <v>1.0</v>
      </c>
      <c r="Q122" s="39" t="s">
        <v>127</v>
      </c>
      <c r="R122" s="39" t="s">
        <v>384</v>
      </c>
      <c r="S122" s="39" t="s">
        <v>385</v>
      </c>
      <c r="T122" s="39" t="s">
        <v>94</v>
      </c>
      <c r="U122" s="39" t="s">
        <v>95</v>
      </c>
      <c r="V122" s="39" t="s">
        <v>96</v>
      </c>
      <c r="W122" s="39" t="s">
        <v>97</v>
      </c>
      <c r="X122" s="39" t="s">
        <v>280</v>
      </c>
      <c r="Y122" s="39" t="s">
        <v>281</v>
      </c>
      <c r="Z122" s="39" t="s">
        <v>100</v>
      </c>
      <c r="AA122" s="39" t="s">
        <v>101</v>
      </c>
    </row>
    <row r="123" ht="15.75" hidden="1" customHeight="1">
      <c r="A123" s="39" t="s">
        <v>390</v>
      </c>
      <c r="B123" s="39" t="s">
        <v>391</v>
      </c>
      <c r="C123" s="8">
        <v>1238.0</v>
      </c>
      <c r="D123" s="8">
        <v>4.0</v>
      </c>
      <c r="E123" s="8">
        <v>2.0</v>
      </c>
      <c r="F123" s="8">
        <v>1.0</v>
      </c>
      <c r="G123" s="8">
        <v>2123.0</v>
      </c>
      <c r="H123" s="8">
        <v>1619.0</v>
      </c>
      <c r="I123" s="8">
        <v>84.0</v>
      </c>
      <c r="J123" s="8">
        <v>1840.0</v>
      </c>
      <c r="K123" s="8">
        <v>6262.0</v>
      </c>
      <c r="L123" s="8">
        <v>1592.0</v>
      </c>
      <c r="M123" s="8">
        <v>84.0</v>
      </c>
      <c r="N123" s="8">
        <v>818.0</v>
      </c>
      <c r="O123" s="8">
        <v>681.0</v>
      </c>
      <c r="P123" s="8">
        <v>1.0</v>
      </c>
      <c r="Q123" s="39" t="s">
        <v>127</v>
      </c>
      <c r="R123" s="39" t="s">
        <v>384</v>
      </c>
      <c r="S123" s="39" t="s">
        <v>385</v>
      </c>
      <c r="T123" s="39" t="s">
        <v>94</v>
      </c>
      <c r="U123" s="39" t="s">
        <v>95</v>
      </c>
      <c r="V123" s="39" t="s">
        <v>96</v>
      </c>
      <c r="W123" s="39" t="s">
        <v>97</v>
      </c>
      <c r="X123" s="39" t="s">
        <v>280</v>
      </c>
      <c r="Y123" s="39" t="s">
        <v>281</v>
      </c>
      <c r="Z123" s="39" t="s">
        <v>100</v>
      </c>
      <c r="AA123" s="39" t="s">
        <v>101</v>
      </c>
    </row>
    <row r="124" ht="15.75" hidden="1" customHeight="1">
      <c r="A124" s="39" t="s">
        <v>392</v>
      </c>
      <c r="B124" s="39" t="s">
        <v>393</v>
      </c>
      <c r="C124" s="8">
        <v>2163.0</v>
      </c>
      <c r="D124" s="8">
        <v>7.0</v>
      </c>
      <c r="E124" s="8">
        <v>4.0</v>
      </c>
      <c r="F124" s="8">
        <v>2.0</v>
      </c>
      <c r="G124" s="8">
        <v>2798.0</v>
      </c>
      <c r="H124" s="8">
        <v>2219.0</v>
      </c>
      <c r="I124" s="8">
        <v>1396.0</v>
      </c>
      <c r="J124" s="8">
        <v>3127.0</v>
      </c>
      <c r="K124" s="8">
        <v>6714.0</v>
      </c>
      <c r="L124" s="8">
        <v>313.0</v>
      </c>
      <c r="M124" s="8">
        <v>45.0</v>
      </c>
      <c r="N124" s="8">
        <v>1055.0</v>
      </c>
      <c r="O124" s="8">
        <v>866.0</v>
      </c>
      <c r="P124" s="8">
        <v>1.0</v>
      </c>
      <c r="Q124" s="39" t="s">
        <v>127</v>
      </c>
      <c r="R124" s="39" t="s">
        <v>384</v>
      </c>
      <c r="S124" s="39" t="s">
        <v>385</v>
      </c>
      <c r="T124" s="39" t="s">
        <v>94</v>
      </c>
      <c r="U124" s="39" t="s">
        <v>95</v>
      </c>
      <c r="V124" s="39" t="s">
        <v>96</v>
      </c>
      <c r="W124" s="39" t="s">
        <v>97</v>
      </c>
      <c r="X124" s="39" t="s">
        <v>280</v>
      </c>
      <c r="Y124" s="39" t="s">
        <v>281</v>
      </c>
      <c r="Z124" s="39" t="s">
        <v>100</v>
      </c>
      <c r="AA124" s="39" t="s">
        <v>101</v>
      </c>
    </row>
    <row r="125" ht="15.75" hidden="1" customHeight="1">
      <c r="A125" s="39" t="s">
        <v>394</v>
      </c>
      <c r="B125" s="39" t="s">
        <v>395</v>
      </c>
      <c r="C125" s="8">
        <v>1081.0</v>
      </c>
      <c r="D125" s="8">
        <v>4.0</v>
      </c>
      <c r="E125" s="8">
        <v>2.0</v>
      </c>
      <c r="F125" s="8">
        <v>1.0</v>
      </c>
      <c r="G125" s="8">
        <v>1053.0</v>
      </c>
      <c r="H125" s="8">
        <v>1570.0</v>
      </c>
      <c r="I125" s="8">
        <v>334.0</v>
      </c>
      <c r="J125" s="8">
        <v>1226.0</v>
      </c>
      <c r="K125" s="8">
        <v>6681.0</v>
      </c>
      <c r="L125" s="8">
        <v>1272.0</v>
      </c>
      <c r="M125" s="8">
        <v>902.0</v>
      </c>
      <c r="N125" s="8">
        <v>872.0</v>
      </c>
      <c r="O125" s="8">
        <v>516.0</v>
      </c>
      <c r="P125" s="8">
        <v>1.0</v>
      </c>
      <c r="Q125" s="39" t="s">
        <v>127</v>
      </c>
      <c r="R125" s="39" t="s">
        <v>384</v>
      </c>
      <c r="S125" s="39" t="s">
        <v>385</v>
      </c>
      <c r="T125" s="39" t="s">
        <v>94</v>
      </c>
      <c r="U125" s="39" t="s">
        <v>95</v>
      </c>
      <c r="V125" s="39" t="s">
        <v>96</v>
      </c>
      <c r="W125" s="39" t="s">
        <v>97</v>
      </c>
      <c r="X125" s="39" t="s">
        <v>280</v>
      </c>
      <c r="Y125" s="39" t="s">
        <v>281</v>
      </c>
      <c r="Z125" s="39" t="s">
        <v>100</v>
      </c>
      <c r="AA125" s="39" t="s">
        <v>101</v>
      </c>
    </row>
    <row r="126" ht="15.75" hidden="1" customHeight="1">
      <c r="A126" s="39" t="s">
        <v>396</v>
      </c>
      <c r="B126" s="39" t="s">
        <v>397</v>
      </c>
      <c r="C126" s="8">
        <v>1425.0</v>
      </c>
      <c r="D126" s="8">
        <v>5.0</v>
      </c>
      <c r="E126" s="8">
        <v>3.0</v>
      </c>
      <c r="F126" s="8">
        <v>2.0</v>
      </c>
      <c r="G126" s="8">
        <v>1280.0</v>
      </c>
      <c r="H126" s="8">
        <v>1755.5</v>
      </c>
      <c r="I126" s="8">
        <v>770.0</v>
      </c>
      <c r="J126" s="8">
        <v>1890.0</v>
      </c>
      <c r="K126" s="8">
        <v>5006.0</v>
      </c>
      <c r="L126" s="8">
        <v>1393.0</v>
      </c>
      <c r="M126" s="8">
        <v>1174.0</v>
      </c>
      <c r="N126" s="8">
        <v>652.0</v>
      </c>
      <c r="O126" s="8">
        <v>400.0</v>
      </c>
      <c r="P126" s="8">
        <v>1.0</v>
      </c>
      <c r="Q126" s="39" t="s">
        <v>127</v>
      </c>
      <c r="R126" s="39" t="s">
        <v>384</v>
      </c>
      <c r="S126" s="39" t="s">
        <v>385</v>
      </c>
      <c r="T126" s="39" t="s">
        <v>94</v>
      </c>
      <c r="U126" s="39" t="s">
        <v>95</v>
      </c>
      <c r="V126" s="39" t="s">
        <v>96</v>
      </c>
      <c r="W126" s="39" t="s">
        <v>97</v>
      </c>
      <c r="X126" s="39" t="s">
        <v>280</v>
      </c>
      <c r="Y126" s="39" t="s">
        <v>281</v>
      </c>
      <c r="Z126" s="39" t="s">
        <v>100</v>
      </c>
      <c r="AA126" s="39" t="s">
        <v>101</v>
      </c>
    </row>
    <row r="127" ht="15.75" hidden="1" customHeight="1">
      <c r="A127" s="39" t="s">
        <v>398</v>
      </c>
      <c r="B127" s="39" t="s">
        <v>399</v>
      </c>
      <c r="C127" s="8">
        <v>1207.0</v>
      </c>
      <c r="D127" s="8">
        <v>4.0</v>
      </c>
      <c r="E127" s="8">
        <v>2.0</v>
      </c>
      <c r="F127" s="8">
        <v>1.0</v>
      </c>
      <c r="G127" s="8">
        <v>1839.0</v>
      </c>
      <c r="H127" s="8">
        <v>1865.0</v>
      </c>
      <c r="I127" s="8">
        <v>194.0</v>
      </c>
      <c r="J127" s="8">
        <v>1971.0</v>
      </c>
      <c r="K127" s="8">
        <v>2542.0</v>
      </c>
      <c r="L127" s="8">
        <v>550.0</v>
      </c>
      <c r="M127" s="8">
        <v>795.0</v>
      </c>
      <c r="N127" s="8">
        <v>1047.0</v>
      </c>
      <c r="O127" s="8">
        <v>666.0</v>
      </c>
      <c r="P127" s="8">
        <v>1.0</v>
      </c>
      <c r="Q127" s="39" t="s">
        <v>127</v>
      </c>
      <c r="R127" s="39" t="s">
        <v>400</v>
      </c>
      <c r="S127" s="39" t="s">
        <v>401</v>
      </c>
      <c r="T127" s="39" t="s">
        <v>94</v>
      </c>
      <c r="U127" s="39" t="s">
        <v>95</v>
      </c>
      <c r="V127" s="39" t="s">
        <v>96</v>
      </c>
      <c r="W127" s="39" t="s">
        <v>97</v>
      </c>
      <c r="X127" s="39" t="s">
        <v>280</v>
      </c>
      <c r="Y127" s="39" t="s">
        <v>281</v>
      </c>
      <c r="Z127" s="39" t="s">
        <v>100</v>
      </c>
      <c r="AA127" s="39" t="s">
        <v>101</v>
      </c>
    </row>
    <row r="128" ht="15.75" hidden="1" customHeight="1">
      <c r="A128" s="39" t="s">
        <v>402</v>
      </c>
      <c r="B128" s="39" t="s">
        <v>403</v>
      </c>
      <c r="C128" s="8">
        <v>1288.0</v>
      </c>
      <c r="D128" s="8">
        <v>4.0</v>
      </c>
      <c r="E128" s="8">
        <v>2.0</v>
      </c>
      <c r="F128" s="8">
        <v>1.0</v>
      </c>
      <c r="G128" s="8">
        <v>1480.0</v>
      </c>
      <c r="H128" s="8">
        <v>1531.0</v>
      </c>
      <c r="I128" s="8">
        <v>397.0</v>
      </c>
      <c r="J128" s="8">
        <v>2111.0</v>
      </c>
      <c r="K128" s="8">
        <v>5338.0</v>
      </c>
      <c r="L128" s="8">
        <v>820.0</v>
      </c>
      <c r="M128" s="8">
        <v>759.0</v>
      </c>
      <c r="N128" s="8">
        <v>826.0</v>
      </c>
      <c r="O128" s="8">
        <v>569.0</v>
      </c>
      <c r="P128" s="8">
        <v>1.0</v>
      </c>
      <c r="Q128" s="39" t="s">
        <v>127</v>
      </c>
      <c r="R128" s="39" t="s">
        <v>400</v>
      </c>
      <c r="S128" s="39" t="s">
        <v>401</v>
      </c>
      <c r="T128" s="39" t="s">
        <v>94</v>
      </c>
      <c r="U128" s="39" t="s">
        <v>95</v>
      </c>
      <c r="V128" s="39" t="s">
        <v>96</v>
      </c>
      <c r="W128" s="39" t="s">
        <v>97</v>
      </c>
      <c r="X128" s="39" t="s">
        <v>280</v>
      </c>
      <c r="Y128" s="39" t="s">
        <v>281</v>
      </c>
      <c r="Z128" s="39" t="s">
        <v>100</v>
      </c>
      <c r="AA128" s="39" t="s">
        <v>101</v>
      </c>
    </row>
    <row r="129" ht="15.75" hidden="1" customHeight="1">
      <c r="A129" s="39" t="s">
        <v>404</v>
      </c>
      <c r="B129" s="39" t="s">
        <v>405</v>
      </c>
      <c r="C129" s="8">
        <v>657.0</v>
      </c>
      <c r="D129" s="8">
        <v>2.0</v>
      </c>
      <c r="E129" s="8">
        <v>1.0</v>
      </c>
      <c r="F129" s="8">
        <v>1.0</v>
      </c>
      <c r="G129" s="8">
        <v>798.0</v>
      </c>
      <c r="H129" s="8">
        <v>650.0</v>
      </c>
      <c r="I129" s="8">
        <v>621.0</v>
      </c>
      <c r="J129" s="8">
        <v>1231.0</v>
      </c>
      <c r="K129" s="8">
        <v>5012.0</v>
      </c>
      <c r="L129" s="8">
        <v>56.0</v>
      </c>
      <c r="M129" s="8">
        <v>776.0</v>
      </c>
      <c r="N129" s="8">
        <v>660.0</v>
      </c>
      <c r="O129" s="8">
        <v>434.0</v>
      </c>
      <c r="P129" s="8">
        <v>1.0</v>
      </c>
      <c r="Q129" s="39" t="s">
        <v>127</v>
      </c>
      <c r="R129" s="39" t="s">
        <v>400</v>
      </c>
      <c r="S129" s="39" t="s">
        <v>401</v>
      </c>
      <c r="T129" s="39" t="s">
        <v>94</v>
      </c>
      <c r="U129" s="39" t="s">
        <v>95</v>
      </c>
      <c r="V129" s="39" t="s">
        <v>96</v>
      </c>
      <c r="W129" s="39" t="s">
        <v>97</v>
      </c>
      <c r="X129" s="39" t="s">
        <v>280</v>
      </c>
      <c r="Y129" s="39" t="s">
        <v>281</v>
      </c>
      <c r="Z129" s="39" t="s">
        <v>100</v>
      </c>
      <c r="AA129" s="39" t="s">
        <v>101</v>
      </c>
    </row>
    <row r="130" ht="15.75" hidden="1" customHeight="1">
      <c r="A130" s="39" t="s">
        <v>406</v>
      </c>
      <c r="B130" s="39" t="s">
        <v>407</v>
      </c>
      <c r="C130" s="8">
        <v>417.0</v>
      </c>
      <c r="D130" s="8">
        <v>2.0</v>
      </c>
      <c r="E130" s="8">
        <v>1.0</v>
      </c>
      <c r="F130" s="8">
        <v>1.0</v>
      </c>
      <c r="G130" s="8">
        <v>563.0</v>
      </c>
      <c r="H130" s="8">
        <v>583.0</v>
      </c>
      <c r="I130" s="8">
        <v>252.0</v>
      </c>
      <c r="J130" s="8">
        <v>765.0</v>
      </c>
      <c r="K130" s="8">
        <v>3094.0</v>
      </c>
      <c r="L130" s="8">
        <v>100.0</v>
      </c>
      <c r="M130" s="8">
        <v>1070.0</v>
      </c>
      <c r="N130" s="8">
        <v>624.0</v>
      </c>
      <c r="O130" s="8">
        <v>423.0</v>
      </c>
      <c r="P130" s="8">
        <v>1.0</v>
      </c>
      <c r="Q130" s="39" t="s">
        <v>127</v>
      </c>
      <c r="R130" s="39" t="s">
        <v>400</v>
      </c>
      <c r="S130" s="39" t="s">
        <v>401</v>
      </c>
      <c r="T130" s="39" t="s">
        <v>94</v>
      </c>
      <c r="U130" s="39" t="s">
        <v>95</v>
      </c>
      <c r="V130" s="39" t="s">
        <v>96</v>
      </c>
      <c r="W130" s="39" t="s">
        <v>97</v>
      </c>
      <c r="X130" s="39" t="s">
        <v>280</v>
      </c>
      <c r="Y130" s="39" t="s">
        <v>281</v>
      </c>
      <c r="Z130" s="39" t="s">
        <v>100</v>
      </c>
      <c r="AA130" s="39" t="s">
        <v>101</v>
      </c>
    </row>
    <row r="131" ht="15.75" hidden="1" customHeight="1">
      <c r="A131" s="39" t="s">
        <v>408</v>
      </c>
      <c r="B131" s="39" t="s">
        <v>409</v>
      </c>
      <c r="C131" s="8">
        <v>1480.0</v>
      </c>
      <c r="D131" s="8">
        <v>5.0</v>
      </c>
      <c r="E131" s="8">
        <v>3.0</v>
      </c>
      <c r="F131" s="8">
        <v>2.0</v>
      </c>
      <c r="G131" s="8">
        <v>1941.0</v>
      </c>
      <c r="H131" s="8">
        <v>1910.5</v>
      </c>
      <c r="I131" s="8">
        <v>377.0</v>
      </c>
      <c r="J131" s="8">
        <v>2481.0</v>
      </c>
      <c r="K131" s="8">
        <v>4594.0</v>
      </c>
      <c r="L131" s="8">
        <v>736.0</v>
      </c>
      <c r="M131" s="8">
        <v>731.0</v>
      </c>
      <c r="N131" s="8">
        <v>627.0</v>
      </c>
      <c r="O131" s="8">
        <v>418.0</v>
      </c>
      <c r="P131" s="8">
        <v>1.0</v>
      </c>
      <c r="Q131" s="39" t="s">
        <v>127</v>
      </c>
      <c r="R131" s="39" t="s">
        <v>400</v>
      </c>
      <c r="S131" s="39" t="s">
        <v>401</v>
      </c>
      <c r="T131" s="39" t="s">
        <v>94</v>
      </c>
      <c r="U131" s="39" t="s">
        <v>95</v>
      </c>
      <c r="V131" s="39" t="s">
        <v>96</v>
      </c>
      <c r="W131" s="39" t="s">
        <v>97</v>
      </c>
      <c r="X131" s="39" t="s">
        <v>280</v>
      </c>
      <c r="Y131" s="39" t="s">
        <v>281</v>
      </c>
      <c r="Z131" s="39" t="s">
        <v>100</v>
      </c>
      <c r="AA131" s="39" t="s">
        <v>101</v>
      </c>
    </row>
    <row r="132" ht="15.75" hidden="1" customHeight="1">
      <c r="A132" s="39" t="s">
        <v>410</v>
      </c>
      <c r="B132" s="39" t="s">
        <v>411</v>
      </c>
      <c r="C132" s="8">
        <v>754.0</v>
      </c>
      <c r="D132" s="8">
        <v>3.0</v>
      </c>
      <c r="E132" s="8">
        <v>2.0</v>
      </c>
      <c r="F132" s="8">
        <v>1.0</v>
      </c>
      <c r="G132" s="8">
        <v>759.0</v>
      </c>
      <c r="H132" s="8">
        <v>893.0</v>
      </c>
      <c r="I132" s="8">
        <v>1216.0</v>
      </c>
      <c r="J132" s="8">
        <v>1001.0</v>
      </c>
      <c r="K132" s="8">
        <v>1907.0</v>
      </c>
      <c r="L132" s="8">
        <v>343.0</v>
      </c>
      <c r="M132" s="8">
        <v>983.0</v>
      </c>
      <c r="N132" s="8">
        <v>798.0</v>
      </c>
      <c r="O132" s="8">
        <v>502.0</v>
      </c>
      <c r="P132" s="8">
        <v>1.0</v>
      </c>
      <c r="Q132" s="39" t="s">
        <v>127</v>
      </c>
      <c r="R132" s="39" t="s">
        <v>400</v>
      </c>
      <c r="S132" s="39" t="s">
        <v>401</v>
      </c>
      <c r="T132" s="39" t="s">
        <v>94</v>
      </c>
      <c r="U132" s="39" t="s">
        <v>95</v>
      </c>
      <c r="V132" s="39" t="s">
        <v>96</v>
      </c>
      <c r="W132" s="39" t="s">
        <v>97</v>
      </c>
      <c r="X132" s="39" t="s">
        <v>280</v>
      </c>
      <c r="Y132" s="39" t="s">
        <v>281</v>
      </c>
      <c r="Z132" s="39" t="s">
        <v>100</v>
      </c>
      <c r="AA132" s="39" t="s">
        <v>101</v>
      </c>
    </row>
    <row r="133" ht="15.75" hidden="1" customHeight="1">
      <c r="A133" s="39" t="s">
        <v>412</v>
      </c>
      <c r="B133" s="39" t="s">
        <v>413</v>
      </c>
      <c r="C133" s="8">
        <v>2463.0</v>
      </c>
      <c r="D133" s="8">
        <v>8.0</v>
      </c>
      <c r="E133" s="8">
        <v>4.0</v>
      </c>
      <c r="F133" s="8">
        <v>2.0</v>
      </c>
      <c r="G133" s="8">
        <v>3313.5</v>
      </c>
      <c r="H133" s="8">
        <v>3030.0</v>
      </c>
      <c r="I133" s="8">
        <v>1207.0</v>
      </c>
      <c r="J133" s="8">
        <v>3572.0</v>
      </c>
      <c r="K133" s="8">
        <v>3515.0</v>
      </c>
      <c r="L133" s="8">
        <v>544.0</v>
      </c>
      <c r="M133" s="8">
        <v>457.0</v>
      </c>
      <c r="N133" s="8">
        <v>772.0</v>
      </c>
      <c r="O133" s="8">
        <v>608.0</v>
      </c>
      <c r="P133" s="8">
        <v>1.0</v>
      </c>
      <c r="Q133" s="39" t="s">
        <v>127</v>
      </c>
      <c r="R133" s="39" t="s">
        <v>414</v>
      </c>
      <c r="S133" s="39" t="s">
        <v>415</v>
      </c>
      <c r="T133" s="39" t="s">
        <v>94</v>
      </c>
      <c r="U133" s="39" t="s">
        <v>95</v>
      </c>
      <c r="V133" s="39" t="s">
        <v>96</v>
      </c>
      <c r="W133" s="39" t="s">
        <v>97</v>
      </c>
      <c r="X133" s="39" t="s">
        <v>296</v>
      </c>
      <c r="Y133" s="39" t="s">
        <v>297</v>
      </c>
      <c r="Z133" s="39" t="s">
        <v>166</v>
      </c>
      <c r="AA133" s="39" t="s">
        <v>167</v>
      </c>
    </row>
    <row r="134" ht="15.75" hidden="1" customHeight="1">
      <c r="A134" s="39" t="s">
        <v>416</v>
      </c>
      <c r="B134" s="39" t="s">
        <v>417</v>
      </c>
      <c r="C134" s="8">
        <v>1630.0</v>
      </c>
      <c r="D134" s="8">
        <v>5.0</v>
      </c>
      <c r="E134" s="8">
        <v>3.0</v>
      </c>
      <c r="F134" s="8">
        <v>2.0</v>
      </c>
      <c r="G134" s="8">
        <v>2310.0</v>
      </c>
      <c r="H134" s="8">
        <v>1838.0</v>
      </c>
      <c r="I134" s="8">
        <v>714.0</v>
      </c>
      <c r="J134" s="8">
        <v>1843.0</v>
      </c>
      <c r="K134" s="8">
        <v>6664.0</v>
      </c>
      <c r="L134" s="8">
        <v>438.0</v>
      </c>
      <c r="M134" s="8">
        <v>324.0</v>
      </c>
      <c r="N134" s="8">
        <v>779.0</v>
      </c>
      <c r="O134" s="8">
        <v>663.0</v>
      </c>
      <c r="P134" s="8">
        <v>1.0</v>
      </c>
      <c r="Q134" s="39" t="s">
        <v>127</v>
      </c>
      <c r="R134" s="39" t="s">
        <v>414</v>
      </c>
      <c r="S134" s="39" t="s">
        <v>415</v>
      </c>
      <c r="T134" s="39" t="s">
        <v>94</v>
      </c>
      <c r="U134" s="39" t="s">
        <v>95</v>
      </c>
      <c r="V134" s="39" t="s">
        <v>96</v>
      </c>
      <c r="W134" s="39" t="s">
        <v>97</v>
      </c>
      <c r="X134" s="39" t="s">
        <v>296</v>
      </c>
      <c r="Y134" s="39" t="s">
        <v>297</v>
      </c>
      <c r="Z134" s="39" t="s">
        <v>166</v>
      </c>
      <c r="AA134" s="39" t="s">
        <v>167</v>
      </c>
    </row>
    <row r="135" ht="15.75" hidden="1" customHeight="1">
      <c r="A135" s="39" t="s">
        <v>418</v>
      </c>
      <c r="B135" s="39" t="s">
        <v>419</v>
      </c>
      <c r="C135" s="8">
        <v>1694.0</v>
      </c>
      <c r="D135" s="8">
        <v>5.0</v>
      </c>
      <c r="E135" s="8">
        <v>3.0</v>
      </c>
      <c r="F135" s="8">
        <v>2.0</v>
      </c>
      <c r="G135" s="8">
        <v>1740.0</v>
      </c>
      <c r="H135" s="8">
        <v>1655.0</v>
      </c>
      <c r="I135" s="8">
        <v>2308.0</v>
      </c>
      <c r="J135" s="8">
        <v>1490.0</v>
      </c>
      <c r="K135" s="8">
        <v>6179.0</v>
      </c>
      <c r="L135" s="8">
        <v>681.0</v>
      </c>
      <c r="M135" s="8">
        <v>205.0</v>
      </c>
      <c r="N135" s="8">
        <v>924.0</v>
      </c>
      <c r="O135" s="8">
        <v>702.0</v>
      </c>
      <c r="P135" s="8">
        <v>1.0</v>
      </c>
      <c r="Q135" s="39" t="s">
        <v>127</v>
      </c>
      <c r="R135" s="39" t="s">
        <v>414</v>
      </c>
      <c r="S135" s="39" t="s">
        <v>415</v>
      </c>
      <c r="T135" s="39" t="s">
        <v>94</v>
      </c>
      <c r="U135" s="39" t="s">
        <v>95</v>
      </c>
      <c r="V135" s="39" t="s">
        <v>96</v>
      </c>
      <c r="W135" s="39" t="s">
        <v>97</v>
      </c>
      <c r="X135" s="39" t="s">
        <v>296</v>
      </c>
      <c r="Y135" s="39" t="s">
        <v>297</v>
      </c>
      <c r="Z135" s="39" t="s">
        <v>166</v>
      </c>
      <c r="AA135" s="39" t="s">
        <v>167</v>
      </c>
    </row>
    <row r="136" ht="15.75" hidden="1" customHeight="1">
      <c r="A136" s="39" t="s">
        <v>420</v>
      </c>
      <c r="B136" s="39" t="s">
        <v>421</v>
      </c>
      <c r="C136" s="8">
        <v>5973.0</v>
      </c>
      <c r="D136" s="8">
        <v>18.0</v>
      </c>
      <c r="E136" s="8">
        <v>9.0</v>
      </c>
      <c r="F136" s="8">
        <v>5.0</v>
      </c>
      <c r="G136" s="8">
        <v>5695.0</v>
      </c>
      <c r="H136" s="8">
        <v>6491.0</v>
      </c>
      <c r="I136" s="8">
        <v>3610.0</v>
      </c>
      <c r="J136" s="8">
        <v>6692.0</v>
      </c>
      <c r="K136" s="8">
        <v>4951.0</v>
      </c>
      <c r="L136" s="8">
        <v>2794.0</v>
      </c>
      <c r="M136" s="8">
        <v>1145.5</v>
      </c>
      <c r="N136" s="8">
        <v>822.0</v>
      </c>
      <c r="O136" s="8">
        <v>743.0</v>
      </c>
      <c r="P136" s="8">
        <v>1.0</v>
      </c>
      <c r="Q136" s="39" t="s">
        <v>127</v>
      </c>
      <c r="R136" s="39" t="s">
        <v>414</v>
      </c>
      <c r="S136" s="39" t="s">
        <v>415</v>
      </c>
      <c r="T136" s="39" t="s">
        <v>94</v>
      </c>
      <c r="U136" s="39" t="s">
        <v>95</v>
      </c>
      <c r="V136" s="39" t="s">
        <v>96</v>
      </c>
      <c r="W136" s="39" t="s">
        <v>97</v>
      </c>
      <c r="X136" s="39" t="s">
        <v>296</v>
      </c>
      <c r="Y136" s="39" t="s">
        <v>297</v>
      </c>
      <c r="Z136" s="39" t="s">
        <v>166</v>
      </c>
      <c r="AA136" s="39" t="s">
        <v>167</v>
      </c>
    </row>
    <row r="137" ht="15.75" hidden="1" customHeight="1">
      <c r="A137" s="39" t="s">
        <v>422</v>
      </c>
      <c r="B137" s="39" t="s">
        <v>423</v>
      </c>
      <c r="C137" s="8">
        <v>3513.0</v>
      </c>
      <c r="D137" s="8">
        <v>11.0</v>
      </c>
      <c r="E137" s="8">
        <v>6.0</v>
      </c>
      <c r="F137" s="8">
        <v>3.0</v>
      </c>
      <c r="G137" s="8">
        <v>3967.0</v>
      </c>
      <c r="H137" s="8">
        <v>2852.0</v>
      </c>
      <c r="I137" s="8">
        <v>2997.0</v>
      </c>
      <c r="J137" s="8">
        <v>3923.0</v>
      </c>
      <c r="K137" s="8">
        <v>6470.0</v>
      </c>
      <c r="L137" s="8">
        <v>1976.0</v>
      </c>
      <c r="M137" s="8">
        <v>220.0</v>
      </c>
      <c r="N137" s="8">
        <v>1044.0</v>
      </c>
      <c r="O137" s="8">
        <v>888.0</v>
      </c>
      <c r="P137" s="8">
        <v>1.0</v>
      </c>
      <c r="Q137" s="39" t="s">
        <v>127</v>
      </c>
      <c r="R137" s="39" t="s">
        <v>424</v>
      </c>
      <c r="S137" s="39" t="s">
        <v>425</v>
      </c>
      <c r="T137" s="39" t="s">
        <v>94</v>
      </c>
      <c r="U137" s="39" t="s">
        <v>95</v>
      </c>
      <c r="V137" s="39" t="s">
        <v>96</v>
      </c>
      <c r="W137" s="39" t="s">
        <v>97</v>
      </c>
      <c r="X137" s="39" t="s">
        <v>296</v>
      </c>
      <c r="Y137" s="39" t="s">
        <v>297</v>
      </c>
      <c r="Z137" s="39" t="s">
        <v>166</v>
      </c>
      <c r="AA137" s="39" t="s">
        <v>167</v>
      </c>
    </row>
    <row r="138" ht="15.75" hidden="1" customHeight="1">
      <c r="A138" s="39" t="s">
        <v>426</v>
      </c>
      <c r="B138" s="39" t="s">
        <v>427</v>
      </c>
      <c r="C138" s="8">
        <v>3554.0</v>
      </c>
      <c r="D138" s="8">
        <v>11.0</v>
      </c>
      <c r="E138" s="8">
        <v>6.0</v>
      </c>
      <c r="F138" s="8">
        <v>3.0</v>
      </c>
      <c r="G138" s="8">
        <v>4032.0</v>
      </c>
      <c r="H138" s="8">
        <v>3677.0</v>
      </c>
      <c r="I138" s="8">
        <v>3174.0</v>
      </c>
      <c r="J138" s="8">
        <v>3725.0</v>
      </c>
      <c r="K138" s="8">
        <v>5650.0</v>
      </c>
      <c r="L138" s="8">
        <v>638.0</v>
      </c>
      <c r="M138" s="8">
        <v>207.0</v>
      </c>
      <c r="N138" s="8">
        <v>1299.0</v>
      </c>
      <c r="O138" s="8">
        <v>1184.0</v>
      </c>
      <c r="P138" s="8">
        <v>1.0</v>
      </c>
      <c r="Q138" s="39" t="s">
        <v>127</v>
      </c>
      <c r="R138" s="39" t="s">
        <v>424</v>
      </c>
      <c r="S138" s="39" t="s">
        <v>425</v>
      </c>
      <c r="T138" s="39" t="s">
        <v>94</v>
      </c>
      <c r="U138" s="39" t="s">
        <v>95</v>
      </c>
      <c r="V138" s="39" t="s">
        <v>96</v>
      </c>
      <c r="W138" s="39" t="s">
        <v>97</v>
      </c>
      <c r="X138" s="39" t="s">
        <v>296</v>
      </c>
      <c r="Y138" s="39" t="s">
        <v>297</v>
      </c>
      <c r="Z138" s="39" t="s">
        <v>166</v>
      </c>
      <c r="AA138" s="39" t="s">
        <v>167</v>
      </c>
    </row>
    <row r="139" ht="15.75" hidden="1" customHeight="1">
      <c r="A139" s="39" t="s">
        <v>428</v>
      </c>
      <c r="B139" s="39" t="s">
        <v>429</v>
      </c>
      <c r="C139" s="8">
        <v>5411.0</v>
      </c>
      <c r="D139" s="8">
        <v>16.0</v>
      </c>
      <c r="E139" s="8">
        <v>8.0</v>
      </c>
      <c r="F139" s="8">
        <v>4.0</v>
      </c>
      <c r="G139" s="8">
        <v>5824.0</v>
      </c>
      <c r="H139" s="8">
        <v>5160.0</v>
      </c>
      <c r="I139" s="8">
        <v>4559.0</v>
      </c>
      <c r="J139" s="8">
        <v>5073.0</v>
      </c>
      <c r="K139" s="8">
        <v>5750.0</v>
      </c>
      <c r="L139" s="8">
        <v>2335.0</v>
      </c>
      <c r="M139" s="8">
        <v>219.0</v>
      </c>
      <c r="N139" s="8">
        <v>698.0</v>
      </c>
      <c r="O139" s="8">
        <v>637.0</v>
      </c>
      <c r="P139" s="8">
        <v>1.0</v>
      </c>
      <c r="Q139" s="39" t="s">
        <v>127</v>
      </c>
      <c r="R139" s="39" t="s">
        <v>424</v>
      </c>
      <c r="S139" s="39" t="s">
        <v>425</v>
      </c>
      <c r="T139" s="39" t="s">
        <v>94</v>
      </c>
      <c r="U139" s="39" t="s">
        <v>95</v>
      </c>
      <c r="V139" s="39" t="s">
        <v>96</v>
      </c>
      <c r="W139" s="39" t="s">
        <v>97</v>
      </c>
      <c r="X139" s="39" t="s">
        <v>296</v>
      </c>
      <c r="Y139" s="39" t="s">
        <v>297</v>
      </c>
      <c r="Z139" s="39" t="s">
        <v>166</v>
      </c>
      <c r="AA139" s="39" t="s">
        <v>167</v>
      </c>
    </row>
    <row r="140" ht="15.75" hidden="1" customHeight="1">
      <c r="A140" s="39" t="s">
        <v>430</v>
      </c>
      <c r="B140" s="39" t="s">
        <v>431</v>
      </c>
      <c r="C140" s="8">
        <v>4370.0</v>
      </c>
      <c r="D140" s="8">
        <v>13.0</v>
      </c>
      <c r="E140" s="8">
        <v>7.0</v>
      </c>
      <c r="F140" s="8">
        <v>4.0</v>
      </c>
      <c r="G140" s="8">
        <v>4354.0</v>
      </c>
      <c r="H140" s="8">
        <v>4100.0</v>
      </c>
      <c r="I140" s="8">
        <v>3951.0</v>
      </c>
      <c r="J140" s="8">
        <v>4609.0</v>
      </c>
      <c r="K140" s="8">
        <v>4306.0</v>
      </c>
      <c r="L140" s="8">
        <v>2766.0</v>
      </c>
      <c r="M140" s="8">
        <v>288.0</v>
      </c>
      <c r="N140" s="8">
        <v>1139.0</v>
      </c>
      <c r="O140" s="8">
        <v>1001.0</v>
      </c>
      <c r="P140" s="8">
        <v>1.0</v>
      </c>
      <c r="Q140" s="39" t="s">
        <v>127</v>
      </c>
      <c r="R140" s="39" t="s">
        <v>424</v>
      </c>
      <c r="S140" s="39" t="s">
        <v>425</v>
      </c>
      <c r="T140" s="39" t="s">
        <v>94</v>
      </c>
      <c r="U140" s="39" t="s">
        <v>95</v>
      </c>
      <c r="V140" s="39" t="s">
        <v>96</v>
      </c>
      <c r="W140" s="39" t="s">
        <v>97</v>
      </c>
      <c r="X140" s="39" t="s">
        <v>296</v>
      </c>
      <c r="Y140" s="39" t="s">
        <v>297</v>
      </c>
      <c r="Z140" s="39" t="s">
        <v>166</v>
      </c>
      <c r="AA140" s="39" t="s">
        <v>167</v>
      </c>
    </row>
    <row r="141" ht="15.75" hidden="1" customHeight="1">
      <c r="A141" s="39" t="s">
        <v>432</v>
      </c>
      <c r="B141" s="39" t="s">
        <v>433</v>
      </c>
      <c r="C141" s="8">
        <v>1007.0</v>
      </c>
      <c r="D141" s="8">
        <v>3.0</v>
      </c>
      <c r="E141" s="8">
        <v>2.0</v>
      </c>
      <c r="F141" s="8">
        <v>1.0</v>
      </c>
      <c r="G141" s="8">
        <v>1049.0</v>
      </c>
      <c r="H141" s="8">
        <v>874.0</v>
      </c>
      <c r="I141" s="8">
        <v>1306.0</v>
      </c>
      <c r="J141" s="8">
        <v>1969.0</v>
      </c>
      <c r="K141" s="8">
        <v>4960.0</v>
      </c>
      <c r="L141" s="8">
        <v>104.0</v>
      </c>
      <c r="M141" s="8">
        <v>769.0</v>
      </c>
      <c r="N141" s="8">
        <v>688.0</v>
      </c>
      <c r="O141" s="8">
        <v>512.0</v>
      </c>
      <c r="P141" s="8">
        <v>1.0</v>
      </c>
      <c r="Q141" s="39" t="s">
        <v>127</v>
      </c>
      <c r="R141" s="39" t="s">
        <v>434</v>
      </c>
      <c r="S141" s="39" t="s">
        <v>435</v>
      </c>
      <c r="T141" s="39" t="s">
        <v>94</v>
      </c>
      <c r="U141" s="39" t="s">
        <v>95</v>
      </c>
      <c r="V141" s="39" t="s">
        <v>96</v>
      </c>
      <c r="W141" s="39" t="s">
        <v>97</v>
      </c>
      <c r="X141" s="39" t="s">
        <v>296</v>
      </c>
      <c r="Y141" s="39" t="s">
        <v>297</v>
      </c>
      <c r="Z141" s="39" t="s">
        <v>166</v>
      </c>
      <c r="AA141" s="39" t="s">
        <v>167</v>
      </c>
    </row>
    <row r="142" ht="15.75" hidden="1" customHeight="1">
      <c r="A142" s="39" t="s">
        <v>436</v>
      </c>
      <c r="B142" s="39" t="s">
        <v>437</v>
      </c>
      <c r="C142" s="8">
        <v>3888.0</v>
      </c>
      <c r="D142" s="8">
        <v>12.0</v>
      </c>
      <c r="E142" s="8">
        <v>6.0</v>
      </c>
      <c r="F142" s="8">
        <v>3.0</v>
      </c>
      <c r="G142" s="8">
        <v>4871.0</v>
      </c>
      <c r="H142" s="8">
        <v>5686.0</v>
      </c>
      <c r="I142" s="8">
        <v>1775.0</v>
      </c>
      <c r="J142" s="8">
        <v>4431.0</v>
      </c>
      <c r="K142" s="8">
        <v>4665.0</v>
      </c>
      <c r="L142" s="8">
        <v>311.0</v>
      </c>
      <c r="M142" s="8">
        <v>195.0</v>
      </c>
      <c r="N142" s="8">
        <v>861.0</v>
      </c>
      <c r="O142" s="8">
        <v>762.0</v>
      </c>
      <c r="P142" s="8">
        <v>1.0</v>
      </c>
      <c r="Q142" s="39" t="s">
        <v>127</v>
      </c>
      <c r="R142" s="39" t="s">
        <v>434</v>
      </c>
      <c r="S142" s="39" t="s">
        <v>435</v>
      </c>
      <c r="T142" s="39" t="s">
        <v>94</v>
      </c>
      <c r="U142" s="39" t="s">
        <v>95</v>
      </c>
      <c r="V142" s="39" t="s">
        <v>96</v>
      </c>
      <c r="W142" s="39" t="s">
        <v>97</v>
      </c>
      <c r="X142" s="39" t="s">
        <v>296</v>
      </c>
      <c r="Y142" s="39" t="s">
        <v>297</v>
      </c>
      <c r="Z142" s="39" t="s">
        <v>166</v>
      </c>
      <c r="AA142" s="39" t="s">
        <v>167</v>
      </c>
    </row>
    <row r="143" ht="15.75" hidden="1" customHeight="1">
      <c r="A143" s="39" t="s">
        <v>438</v>
      </c>
      <c r="B143" s="39" t="s">
        <v>439</v>
      </c>
      <c r="C143" s="8">
        <v>2962.0</v>
      </c>
      <c r="D143" s="8">
        <v>9.0</v>
      </c>
      <c r="E143" s="8">
        <v>5.0</v>
      </c>
      <c r="F143" s="8">
        <v>3.0</v>
      </c>
      <c r="G143" s="8">
        <v>2616.0</v>
      </c>
      <c r="H143" s="8">
        <v>3026.0</v>
      </c>
      <c r="I143" s="8">
        <v>3013.0</v>
      </c>
      <c r="J143" s="8">
        <v>3461.0</v>
      </c>
      <c r="K143" s="8">
        <v>4372.0</v>
      </c>
      <c r="L143" s="8">
        <v>2027.0</v>
      </c>
      <c r="M143" s="8">
        <v>597.0</v>
      </c>
      <c r="N143" s="8">
        <v>625.0</v>
      </c>
      <c r="O143" s="8">
        <v>460.0</v>
      </c>
      <c r="P143" s="8">
        <v>1.0</v>
      </c>
      <c r="Q143" s="39" t="s">
        <v>127</v>
      </c>
      <c r="R143" s="39" t="s">
        <v>434</v>
      </c>
      <c r="S143" s="39" t="s">
        <v>435</v>
      </c>
      <c r="T143" s="39" t="s">
        <v>94</v>
      </c>
      <c r="U143" s="39" t="s">
        <v>95</v>
      </c>
      <c r="V143" s="39" t="s">
        <v>96</v>
      </c>
      <c r="W143" s="39" t="s">
        <v>97</v>
      </c>
      <c r="X143" s="39" t="s">
        <v>296</v>
      </c>
      <c r="Y143" s="39" t="s">
        <v>297</v>
      </c>
      <c r="Z143" s="39" t="s">
        <v>166</v>
      </c>
      <c r="AA143" s="39" t="s">
        <v>167</v>
      </c>
    </row>
    <row r="144" ht="15.75" hidden="1" customHeight="1">
      <c r="A144" s="39" t="s">
        <v>440</v>
      </c>
      <c r="B144" s="39" t="s">
        <v>441</v>
      </c>
      <c r="C144" s="8">
        <v>3506.0</v>
      </c>
      <c r="D144" s="8">
        <v>11.0</v>
      </c>
      <c r="E144" s="8">
        <v>6.0</v>
      </c>
      <c r="F144" s="8">
        <v>3.0</v>
      </c>
      <c r="G144" s="8">
        <v>4103.0</v>
      </c>
      <c r="H144" s="8">
        <v>3531.0</v>
      </c>
      <c r="I144" s="8">
        <v>2898.0</v>
      </c>
      <c r="J144" s="8">
        <v>4607.0</v>
      </c>
      <c r="K144" s="8">
        <v>4732.0</v>
      </c>
      <c r="L144" s="8">
        <v>599.0</v>
      </c>
      <c r="M144" s="8">
        <v>163.0</v>
      </c>
      <c r="N144" s="8">
        <v>1751.0</v>
      </c>
      <c r="O144" s="8">
        <v>1611.0</v>
      </c>
      <c r="P144" s="8">
        <v>1.0</v>
      </c>
      <c r="Q144" s="39" t="s">
        <v>127</v>
      </c>
      <c r="R144" s="39" t="s">
        <v>434</v>
      </c>
      <c r="S144" s="39" t="s">
        <v>435</v>
      </c>
      <c r="T144" s="39" t="s">
        <v>94</v>
      </c>
      <c r="U144" s="39" t="s">
        <v>95</v>
      </c>
      <c r="V144" s="39" t="s">
        <v>96</v>
      </c>
      <c r="W144" s="39" t="s">
        <v>97</v>
      </c>
      <c r="X144" s="39" t="s">
        <v>296</v>
      </c>
      <c r="Y144" s="39" t="s">
        <v>297</v>
      </c>
      <c r="Z144" s="39" t="s">
        <v>166</v>
      </c>
      <c r="AA144" s="39" t="s">
        <v>167</v>
      </c>
    </row>
    <row r="145" ht="15.75" hidden="1" customHeight="1">
      <c r="A145" s="39" t="s">
        <v>442</v>
      </c>
      <c r="B145" s="39" t="s">
        <v>443</v>
      </c>
      <c r="C145" s="8">
        <v>2287.0</v>
      </c>
      <c r="D145" s="8">
        <v>7.0</v>
      </c>
      <c r="E145" s="8">
        <v>4.0</v>
      </c>
      <c r="F145" s="8">
        <v>2.0</v>
      </c>
      <c r="G145" s="8">
        <v>2481.0</v>
      </c>
      <c r="H145" s="8">
        <v>1966.0</v>
      </c>
      <c r="I145" s="8">
        <v>2839.0</v>
      </c>
      <c r="J145" s="8">
        <v>2411.0</v>
      </c>
      <c r="K145" s="8">
        <v>6660.0</v>
      </c>
      <c r="L145" s="8">
        <v>675.0</v>
      </c>
      <c r="M145" s="8">
        <v>642.0</v>
      </c>
      <c r="N145" s="8">
        <v>954.0</v>
      </c>
      <c r="O145" s="8">
        <v>828.0</v>
      </c>
      <c r="P145" s="8">
        <v>1.0</v>
      </c>
      <c r="Q145" s="39" t="s">
        <v>127</v>
      </c>
      <c r="R145" s="39" t="s">
        <v>434</v>
      </c>
      <c r="S145" s="39" t="s">
        <v>435</v>
      </c>
      <c r="T145" s="39" t="s">
        <v>94</v>
      </c>
      <c r="U145" s="39" t="s">
        <v>95</v>
      </c>
      <c r="V145" s="39" t="s">
        <v>96</v>
      </c>
      <c r="W145" s="39" t="s">
        <v>97</v>
      </c>
      <c r="X145" s="39" t="s">
        <v>296</v>
      </c>
      <c r="Y145" s="39" t="s">
        <v>297</v>
      </c>
      <c r="Z145" s="39" t="s">
        <v>166</v>
      </c>
      <c r="AA145" s="39" t="s">
        <v>167</v>
      </c>
    </row>
    <row r="146" ht="15.75" hidden="1" customHeight="1">
      <c r="A146" s="39" t="s">
        <v>444</v>
      </c>
      <c r="B146" s="39" t="s">
        <v>445</v>
      </c>
      <c r="C146" s="8">
        <v>2621.0</v>
      </c>
      <c r="D146" s="8">
        <v>8.0</v>
      </c>
      <c r="E146" s="8">
        <v>4.0</v>
      </c>
      <c r="F146" s="8">
        <v>2.0</v>
      </c>
      <c r="G146" s="8">
        <v>3497.0</v>
      </c>
      <c r="H146" s="8">
        <v>3438.0</v>
      </c>
      <c r="I146" s="8">
        <v>1088.0</v>
      </c>
      <c r="J146" s="8">
        <v>2781.0</v>
      </c>
      <c r="K146" s="8">
        <v>6715.0</v>
      </c>
      <c r="L146" s="8">
        <v>576.0</v>
      </c>
      <c r="M146" s="8">
        <v>164.0</v>
      </c>
      <c r="N146" s="8">
        <v>801.0</v>
      </c>
      <c r="O146" s="8">
        <v>680.0</v>
      </c>
      <c r="P146" s="8">
        <v>1.0</v>
      </c>
      <c r="Q146" s="39" t="s">
        <v>127</v>
      </c>
      <c r="R146" s="39" t="s">
        <v>434</v>
      </c>
      <c r="S146" s="39" t="s">
        <v>435</v>
      </c>
      <c r="T146" s="39" t="s">
        <v>94</v>
      </c>
      <c r="U146" s="39" t="s">
        <v>95</v>
      </c>
      <c r="V146" s="39" t="s">
        <v>96</v>
      </c>
      <c r="W146" s="39" t="s">
        <v>97</v>
      </c>
      <c r="X146" s="39" t="s">
        <v>296</v>
      </c>
      <c r="Y146" s="39" t="s">
        <v>297</v>
      </c>
      <c r="Z146" s="39" t="s">
        <v>166</v>
      </c>
      <c r="AA146" s="39" t="s">
        <v>167</v>
      </c>
    </row>
    <row r="147" ht="15.75" hidden="1" customHeight="1">
      <c r="A147" s="39" t="s">
        <v>446</v>
      </c>
      <c r="B147" s="39" t="s">
        <v>447</v>
      </c>
      <c r="C147" s="8">
        <v>2106.0</v>
      </c>
      <c r="D147" s="8">
        <v>7.0</v>
      </c>
      <c r="E147" s="8">
        <v>4.0</v>
      </c>
      <c r="F147" s="8">
        <v>2.0</v>
      </c>
      <c r="G147" s="8">
        <v>3031.0</v>
      </c>
      <c r="H147" s="8">
        <v>2813.0</v>
      </c>
      <c r="I147" s="8">
        <v>536.0</v>
      </c>
      <c r="J147" s="8">
        <v>3335.0</v>
      </c>
      <c r="K147" s="8">
        <v>6545.0</v>
      </c>
      <c r="L147" s="8">
        <v>255.0</v>
      </c>
      <c r="M147" s="8">
        <v>188.0</v>
      </c>
      <c r="N147" s="8">
        <v>677.0</v>
      </c>
      <c r="O147" s="8">
        <v>536.0</v>
      </c>
      <c r="P147" s="8">
        <v>1.0</v>
      </c>
      <c r="Q147" s="39" t="s">
        <v>127</v>
      </c>
      <c r="R147" s="39" t="s">
        <v>434</v>
      </c>
      <c r="S147" s="39" t="s">
        <v>435</v>
      </c>
      <c r="T147" s="39" t="s">
        <v>94</v>
      </c>
      <c r="U147" s="39" t="s">
        <v>95</v>
      </c>
      <c r="V147" s="39" t="s">
        <v>96</v>
      </c>
      <c r="W147" s="39" t="s">
        <v>97</v>
      </c>
      <c r="X147" s="39" t="s">
        <v>296</v>
      </c>
      <c r="Y147" s="39" t="s">
        <v>297</v>
      </c>
      <c r="Z147" s="39" t="s">
        <v>166</v>
      </c>
      <c r="AA147" s="39" t="s">
        <v>167</v>
      </c>
    </row>
    <row r="148" ht="15.75" hidden="1" customHeight="1">
      <c r="A148" s="39" t="s">
        <v>448</v>
      </c>
      <c r="B148" s="39" t="s">
        <v>449</v>
      </c>
      <c r="C148" s="8">
        <v>5477.0</v>
      </c>
      <c r="D148" s="8">
        <v>16.0</v>
      </c>
      <c r="E148" s="8">
        <v>8.0</v>
      </c>
      <c r="F148" s="8">
        <v>4.0</v>
      </c>
      <c r="G148" s="8">
        <v>5319.0</v>
      </c>
      <c r="H148" s="8">
        <v>5873.0</v>
      </c>
      <c r="I148" s="8">
        <v>4065.0</v>
      </c>
      <c r="J148" s="8">
        <v>5609.0</v>
      </c>
      <c r="K148" s="8">
        <v>5412.0</v>
      </c>
      <c r="L148" s="8">
        <v>1896.0</v>
      </c>
      <c r="M148" s="8">
        <v>579.0</v>
      </c>
      <c r="N148" s="8">
        <v>744.0</v>
      </c>
      <c r="O148" s="8">
        <v>664.0</v>
      </c>
      <c r="P148" s="8">
        <v>1.0</v>
      </c>
      <c r="Q148" s="39" t="s">
        <v>127</v>
      </c>
      <c r="R148" s="39" t="s">
        <v>434</v>
      </c>
      <c r="S148" s="39" t="s">
        <v>435</v>
      </c>
      <c r="T148" s="39" t="s">
        <v>94</v>
      </c>
      <c r="U148" s="39" t="s">
        <v>95</v>
      </c>
      <c r="V148" s="39" t="s">
        <v>96</v>
      </c>
      <c r="W148" s="39" t="s">
        <v>97</v>
      </c>
      <c r="X148" s="39" t="s">
        <v>296</v>
      </c>
      <c r="Y148" s="39" t="s">
        <v>297</v>
      </c>
      <c r="Z148" s="39" t="s">
        <v>166</v>
      </c>
      <c r="AA148" s="39" t="s">
        <v>167</v>
      </c>
    </row>
    <row r="149" ht="15.75" hidden="1" customHeight="1">
      <c r="A149" s="39" t="s">
        <v>450</v>
      </c>
      <c r="B149" s="39" t="s">
        <v>451</v>
      </c>
      <c r="C149" s="8">
        <v>5467.0</v>
      </c>
      <c r="D149" s="8">
        <v>16.0</v>
      </c>
      <c r="E149" s="8">
        <v>8.0</v>
      </c>
      <c r="F149" s="8">
        <v>4.0</v>
      </c>
      <c r="G149" s="8">
        <v>4731.0</v>
      </c>
      <c r="H149" s="8">
        <v>4998.0</v>
      </c>
      <c r="I149" s="8">
        <v>4785.0</v>
      </c>
      <c r="J149" s="8">
        <v>5539.0</v>
      </c>
      <c r="K149" s="8">
        <v>5739.0</v>
      </c>
      <c r="L149" s="8">
        <v>2844.0</v>
      </c>
      <c r="M149" s="8">
        <v>2877.0</v>
      </c>
      <c r="N149" s="8">
        <v>545.0</v>
      </c>
      <c r="O149" s="8">
        <v>427.0</v>
      </c>
      <c r="P149" s="8">
        <v>1.0</v>
      </c>
      <c r="Q149" s="39" t="s">
        <v>127</v>
      </c>
      <c r="R149" s="39" t="s">
        <v>452</v>
      </c>
      <c r="S149" s="39" t="s">
        <v>453</v>
      </c>
      <c r="T149" s="39" t="s">
        <v>94</v>
      </c>
      <c r="U149" s="39" t="s">
        <v>95</v>
      </c>
      <c r="V149" s="39" t="s">
        <v>96</v>
      </c>
      <c r="W149" s="39" t="s">
        <v>97</v>
      </c>
      <c r="X149" s="39" t="s">
        <v>222</v>
      </c>
      <c r="Y149" s="39" t="s">
        <v>223</v>
      </c>
      <c r="Z149" s="39" t="s">
        <v>166</v>
      </c>
      <c r="AA149" s="39" t="s">
        <v>167</v>
      </c>
    </row>
    <row r="150" ht="15.75" hidden="1" customHeight="1">
      <c r="A150" s="39" t="s">
        <v>454</v>
      </c>
      <c r="B150" s="39" t="s">
        <v>455</v>
      </c>
      <c r="C150" s="8">
        <v>1188.0</v>
      </c>
      <c r="D150" s="8">
        <v>4.0</v>
      </c>
      <c r="E150" s="8">
        <v>2.0</v>
      </c>
      <c r="F150" s="8">
        <v>1.0</v>
      </c>
      <c r="G150" s="8">
        <v>1396.0</v>
      </c>
      <c r="H150" s="8">
        <v>1132.0</v>
      </c>
      <c r="I150" s="8">
        <v>982.0</v>
      </c>
      <c r="J150" s="8">
        <v>1021.0</v>
      </c>
      <c r="K150" s="8">
        <v>4012.0</v>
      </c>
      <c r="L150" s="8">
        <v>1544.0</v>
      </c>
      <c r="M150" s="8">
        <v>1262.0</v>
      </c>
      <c r="N150" s="8">
        <v>877.0</v>
      </c>
      <c r="O150" s="8">
        <v>638.0</v>
      </c>
      <c r="P150" s="8">
        <v>1.0</v>
      </c>
      <c r="Q150" s="39" t="s">
        <v>127</v>
      </c>
      <c r="R150" s="39" t="s">
        <v>452</v>
      </c>
      <c r="S150" s="39" t="s">
        <v>453</v>
      </c>
      <c r="T150" s="39" t="s">
        <v>94</v>
      </c>
      <c r="U150" s="39" t="s">
        <v>95</v>
      </c>
      <c r="V150" s="39" t="s">
        <v>96</v>
      </c>
      <c r="W150" s="39" t="s">
        <v>97</v>
      </c>
      <c r="X150" s="39" t="s">
        <v>222</v>
      </c>
      <c r="Y150" s="39" t="s">
        <v>223</v>
      </c>
      <c r="Z150" s="39" t="s">
        <v>166</v>
      </c>
      <c r="AA150" s="39" t="s">
        <v>167</v>
      </c>
    </row>
    <row r="151" ht="15.75" hidden="1" customHeight="1">
      <c r="A151" s="39" t="s">
        <v>456</v>
      </c>
      <c r="B151" s="39" t="s">
        <v>457</v>
      </c>
      <c r="C151" s="8">
        <v>3637.0</v>
      </c>
      <c r="D151" s="8">
        <v>11.0</v>
      </c>
      <c r="E151" s="8">
        <v>6.0</v>
      </c>
      <c r="F151" s="8">
        <v>3.0</v>
      </c>
      <c r="G151" s="8">
        <v>4380.0</v>
      </c>
      <c r="H151" s="8">
        <v>2947.0</v>
      </c>
      <c r="I151" s="8">
        <v>4888.0</v>
      </c>
      <c r="J151" s="8">
        <v>3356.0</v>
      </c>
      <c r="K151" s="8">
        <v>3405.0</v>
      </c>
      <c r="L151" s="8">
        <v>909.0</v>
      </c>
      <c r="M151" s="8">
        <v>1776.0</v>
      </c>
      <c r="N151" s="8">
        <v>809.0</v>
      </c>
      <c r="O151" s="8">
        <v>598.0</v>
      </c>
      <c r="P151" s="8">
        <v>1.0</v>
      </c>
      <c r="Q151" s="39" t="s">
        <v>127</v>
      </c>
      <c r="R151" s="39" t="s">
        <v>452</v>
      </c>
      <c r="S151" s="39" t="s">
        <v>453</v>
      </c>
      <c r="T151" s="39" t="s">
        <v>94</v>
      </c>
      <c r="U151" s="39" t="s">
        <v>95</v>
      </c>
      <c r="V151" s="39" t="s">
        <v>96</v>
      </c>
      <c r="W151" s="39" t="s">
        <v>97</v>
      </c>
      <c r="X151" s="39" t="s">
        <v>222</v>
      </c>
      <c r="Y151" s="39" t="s">
        <v>223</v>
      </c>
      <c r="Z151" s="39" t="s">
        <v>166</v>
      </c>
      <c r="AA151" s="39" t="s">
        <v>167</v>
      </c>
    </row>
    <row r="152" ht="15.75" hidden="1" customHeight="1">
      <c r="A152" s="39" t="s">
        <v>458</v>
      </c>
      <c r="B152" s="39" t="s">
        <v>459</v>
      </c>
      <c r="C152" s="8">
        <v>3391.0</v>
      </c>
      <c r="D152" s="8">
        <v>10.0</v>
      </c>
      <c r="E152" s="8">
        <v>5.0</v>
      </c>
      <c r="F152" s="8">
        <v>3.0</v>
      </c>
      <c r="G152" s="8">
        <v>3245.0</v>
      </c>
      <c r="H152" s="8">
        <v>3314.0</v>
      </c>
      <c r="I152" s="8">
        <v>2916.0</v>
      </c>
      <c r="J152" s="8">
        <v>3665.0</v>
      </c>
      <c r="K152" s="8">
        <v>6407.0</v>
      </c>
      <c r="L152" s="8">
        <v>1310.0</v>
      </c>
      <c r="M152" s="8">
        <v>814.0</v>
      </c>
      <c r="N152" s="8">
        <v>980.0</v>
      </c>
      <c r="O152" s="8">
        <v>815.0</v>
      </c>
      <c r="P152" s="8">
        <v>1.0</v>
      </c>
      <c r="Q152" s="39" t="s">
        <v>127</v>
      </c>
      <c r="R152" s="39" t="s">
        <v>452</v>
      </c>
      <c r="S152" s="39" t="s">
        <v>453</v>
      </c>
      <c r="T152" s="39" t="s">
        <v>94</v>
      </c>
      <c r="U152" s="39" t="s">
        <v>95</v>
      </c>
      <c r="V152" s="39" t="s">
        <v>96</v>
      </c>
      <c r="W152" s="39" t="s">
        <v>97</v>
      </c>
      <c r="X152" s="39" t="s">
        <v>222</v>
      </c>
      <c r="Y152" s="39" t="s">
        <v>223</v>
      </c>
      <c r="Z152" s="39" t="s">
        <v>166</v>
      </c>
      <c r="AA152" s="39" t="s">
        <v>167</v>
      </c>
    </row>
    <row r="153" ht="15.75" hidden="1" customHeight="1">
      <c r="A153" s="39" t="s">
        <v>460</v>
      </c>
      <c r="B153" s="39" t="s">
        <v>461</v>
      </c>
      <c r="C153" s="8">
        <v>2576.0</v>
      </c>
      <c r="D153" s="8">
        <v>8.0</v>
      </c>
      <c r="E153" s="8">
        <v>4.0</v>
      </c>
      <c r="F153" s="8">
        <v>2.0</v>
      </c>
      <c r="G153" s="8">
        <v>3333.0</v>
      </c>
      <c r="H153" s="8">
        <v>3234.0</v>
      </c>
      <c r="I153" s="8">
        <v>2055.0</v>
      </c>
      <c r="J153" s="8">
        <v>3538.0</v>
      </c>
      <c r="K153" s="8">
        <v>5969.0</v>
      </c>
      <c r="L153" s="8">
        <v>4.0</v>
      </c>
      <c r="M153" s="8">
        <v>296.0</v>
      </c>
      <c r="N153" s="8">
        <v>525.0</v>
      </c>
      <c r="O153" s="8">
        <v>447.0</v>
      </c>
      <c r="P153" s="8">
        <v>1.0</v>
      </c>
      <c r="Q153" s="39" t="s">
        <v>127</v>
      </c>
      <c r="R153" s="39" t="s">
        <v>452</v>
      </c>
      <c r="S153" s="39" t="s">
        <v>453</v>
      </c>
      <c r="T153" s="39" t="s">
        <v>94</v>
      </c>
      <c r="U153" s="39" t="s">
        <v>95</v>
      </c>
      <c r="V153" s="39" t="s">
        <v>96</v>
      </c>
      <c r="W153" s="39" t="s">
        <v>97</v>
      </c>
      <c r="X153" s="39" t="s">
        <v>462</v>
      </c>
      <c r="Y153" s="39" t="s">
        <v>463</v>
      </c>
      <c r="Z153" s="39" t="s">
        <v>166</v>
      </c>
      <c r="AA153" s="39" t="s">
        <v>167</v>
      </c>
    </row>
    <row r="154" ht="15.75" hidden="1" customHeight="1">
      <c r="A154" s="39" t="s">
        <v>464</v>
      </c>
      <c r="B154" s="39" t="s">
        <v>465</v>
      </c>
      <c r="C154" s="8">
        <v>2192.0</v>
      </c>
      <c r="D154" s="8">
        <v>7.0</v>
      </c>
      <c r="E154" s="8">
        <v>4.0</v>
      </c>
      <c r="F154" s="8">
        <v>2.0</v>
      </c>
      <c r="G154" s="8">
        <v>2734.0</v>
      </c>
      <c r="H154" s="8">
        <v>2892.0</v>
      </c>
      <c r="I154" s="8">
        <v>787.0</v>
      </c>
      <c r="J154" s="8">
        <v>2634.0</v>
      </c>
      <c r="K154" s="8">
        <v>4641.0</v>
      </c>
      <c r="L154" s="8">
        <v>1380.0</v>
      </c>
      <c r="M154" s="8">
        <v>180.0</v>
      </c>
      <c r="N154" s="8">
        <v>1204.0</v>
      </c>
      <c r="O154" s="8">
        <v>1006.0</v>
      </c>
      <c r="P154" s="8">
        <v>1.0</v>
      </c>
      <c r="Q154" s="39" t="s">
        <v>127</v>
      </c>
      <c r="R154" s="39" t="s">
        <v>466</v>
      </c>
      <c r="S154" s="39" t="s">
        <v>467</v>
      </c>
      <c r="T154" s="39" t="s">
        <v>94</v>
      </c>
      <c r="U154" s="39" t="s">
        <v>95</v>
      </c>
      <c r="V154" s="39" t="s">
        <v>96</v>
      </c>
      <c r="W154" s="39" t="s">
        <v>97</v>
      </c>
      <c r="X154" s="39" t="s">
        <v>296</v>
      </c>
      <c r="Y154" s="39" t="s">
        <v>297</v>
      </c>
      <c r="Z154" s="39" t="s">
        <v>166</v>
      </c>
      <c r="AA154" s="39" t="s">
        <v>167</v>
      </c>
    </row>
    <row r="155" ht="15.75" hidden="1" customHeight="1">
      <c r="A155" s="39" t="s">
        <v>468</v>
      </c>
      <c r="B155" s="39" t="s">
        <v>469</v>
      </c>
      <c r="C155" s="8">
        <v>6318.0</v>
      </c>
      <c r="D155" s="8">
        <v>19.0</v>
      </c>
      <c r="E155" s="8">
        <v>10.0</v>
      </c>
      <c r="F155" s="8">
        <v>5.0</v>
      </c>
      <c r="G155" s="8">
        <v>6482.0</v>
      </c>
      <c r="H155" s="8">
        <v>6703.0</v>
      </c>
      <c r="I155" s="8">
        <v>3570.0</v>
      </c>
      <c r="J155" s="8">
        <v>6035.0</v>
      </c>
      <c r="K155" s="8">
        <v>5697.0</v>
      </c>
      <c r="L155" s="8">
        <v>4169.0</v>
      </c>
      <c r="M155" s="8">
        <v>911.0</v>
      </c>
      <c r="N155" s="8">
        <v>603.0</v>
      </c>
      <c r="O155" s="8">
        <v>484.0</v>
      </c>
      <c r="P155" s="8">
        <v>1.0</v>
      </c>
      <c r="Q155" s="39" t="s">
        <v>127</v>
      </c>
      <c r="R155" s="39" t="s">
        <v>466</v>
      </c>
      <c r="S155" s="39" t="s">
        <v>467</v>
      </c>
      <c r="T155" s="39" t="s">
        <v>94</v>
      </c>
      <c r="U155" s="39" t="s">
        <v>95</v>
      </c>
      <c r="V155" s="39" t="s">
        <v>96</v>
      </c>
      <c r="W155" s="39" t="s">
        <v>97</v>
      </c>
      <c r="X155" s="39" t="s">
        <v>296</v>
      </c>
      <c r="Y155" s="39" t="s">
        <v>297</v>
      </c>
      <c r="Z155" s="39" t="s">
        <v>166</v>
      </c>
      <c r="AA155" s="39" t="s">
        <v>167</v>
      </c>
    </row>
    <row r="156" ht="15.75" hidden="1" customHeight="1">
      <c r="A156" s="39" t="s">
        <v>470</v>
      </c>
      <c r="B156" s="39" t="s">
        <v>471</v>
      </c>
      <c r="C156" s="8">
        <v>2358.0</v>
      </c>
      <c r="D156" s="8">
        <v>7.0</v>
      </c>
      <c r="E156" s="8">
        <v>4.0</v>
      </c>
      <c r="F156" s="8">
        <v>2.0</v>
      </c>
      <c r="G156" s="8">
        <v>2065.0</v>
      </c>
      <c r="H156" s="8">
        <v>3367.0</v>
      </c>
      <c r="I156" s="8">
        <v>1030.0</v>
      </c>
      <c r="J156" s="8">
        <v>4556.0</v>
      </c>
      <c r="K156" s="8">
        <v>5213.0</v>
      </c>
      <c r="L156" s="8">
        <v>1169.0</v>
      </c>
      <c r="M156" s="8">
        <v>137.0</v>
      </c>
      <c r="N156" s="8">
        <v>505.0</v>
      </c>
      <c r="O156" s="8">
        <v>371.0</v>
      </c>
      <c r="P156" s="8">
        <v>1.0</v>
      </c>
      <c r="Q156" s="39" t="s">
        <v>127</v>
      </c>
      <c r="R156" s="39" t="s">
        <v>466</v>
      </c>
      <c r="S156" s="39" t="s">
        <v>467</v>
      </c>
      <c r="T156" s="39" t="s">
        <v>94</v>
      </c>
      <c r="U156" s="39" t="s">
        <v>95</v>
      </c>
      <c r="V156" s="39" t="s">
        <v>96</v>
      </c>
      <c r="W156" s="39" t="s">
        <v>97</v>
      </c>
      <c r="X156" s="39" t="s">
        <v>472</v>
      </c>
      <c r="Y156" s="39" t="s">
        <v>473</v>
      </c>
      <c r="Z156" s="39" t="s">
        <v>166</v>
      </c>
      <c r="AA156" s="39" t="s">
        <v>167</v>
      </c>
    </row>
    <row r="157" ht="15.75" hidden="1" customHeight="1">
      <c r="A157" s="39" t="s">
        <v>474</v>
      </c>
      <c r="B157" s="39" t="s">
        <v>475</v>
      </c>
      <c r="C157" s="8">
        <v>4909.0</v>
      </c>
      <c r="D157" s="8">
        <v>15.0</v>
      </c>
      <c r="E157" s="8">
        <v>8.0</v>
      </c>
      <c r="F157" s="8">
        <v>4.0</v>
      </c>
      <c r="G157" s="8">
        <v>5353.0</v>
      </c>
      <c r="H157" s="8">
        <v>5865.0</v>
      </c>
      <c r="I157" s="8">
        <v>1461.0</v>
      </c>
      <c r="J157" s="8">
        <v>5307.0</v>
      </c>
      <c r="K157" s="8">
        <v>5962.0</v>
      </c>
      <c r="L157" s="8">
        <v>4113.0</v>
      </c>
      <c r="M157" s="8">
        <v>435.0</v>
      </c>
      <c r="N157" s="8">
        <v>592.0</v>
      </c>
      <c r="O157" s="8">
        <v>477.0</v>
      </c>
      <c r="P157" s="8">
        <v>1.0</v>
      </c>
      <c r="Q157" s="39" t="s">
        <v>127</v>
      </c>
      <c r="R157" s="39" t="s">
        <v>466</v>
      </c>
      <c r="S157" s="39" t="s">
        <v>467</v>
      </c>
      <c r="T157" s="39" t="s">
        <v>94</v>
      </c>
      <c r="U157" s="39" t="s">
        <v>95</v>
      </c>
      <c r="V157" s="39" t="s">
        <v>96</v>
      </c>
      <c r="W157" s="39" t="s">
        <v>97</v>
      </c>
      <c r="X157" s="39" t="s">
        <v>472</v>
      </c>
      <c r="Y157" s="39" t="s">
        <v>473</v>
      </c>
      <c r="Z157" s="39" t="s">
        <v>166</v>
      </c>
      <c r="AA157" s="39" t="s">
        <v>167</v>
      </c>
    </row>
    <row r="158" ht="15.75" hidden="1" customHeight="1">
      <c r="A158" s="39" t="s">
        <v>476</v>
      </c>
      <c r="B158" s="39" t="s">
        <v>477</v>
      </c>
      <c r="C158" s="8">
        <v>2481.0</v>
      </c>
      <c r="D158" s="8">
        <v>8.0</v>
      </c>
      <c r="E158" s="8">
        <v>4.0</v>
      </c>
      <c r="F158" s="8">
        <v>2.0</v>
      </c>
      <c r="G158" s="8">
        <v>3086.0</v>
      </c>
      <c r="H158" s="8">
        <v>3344.0</v>
      </c>
      <c r="I158" s="8">
        <v>696.0</v>
      </c>
      <c r="J158" s="8">
        <v>3329.0</v>
      </c>
      <c r="K158" s="8">
        <v>4426.0</v>
      </c>
      <c r="L158" s="8">
        <v>1520.0</v>
      </c>
      <c r="M158" s="8">
        <v>923.0</v>
      </c>
      <c r="N158" s="8">
        <v>893.0</v>
      </c>
      <c r="O158" s="8">
        <v>706.0</v>
      </c>
      <c r="P158" s="8">
        <v>1.0</v>
      </c>
      <c r="Q158" s="39" t="s">
        <v>127</v>
      </c>
      <c r="R158" s="39" t="s">
        <v>466</v>
      </c>
      <c r="S158" s="39" t="s">
        <v>467</v>
      </c>
      <c r="T158" s="39" t="s">
        <v>94</v>
      </c>
      <c r="U158" s="39" t="s">
        <v>95</v>
      </c>
      <c r="V158" s="39" t="s">
        <v>96</v>
      </c>
      <c r="W158" s="39" t="s">
        <v>97</v>
      </c>
      <c r="X158" s="39" t="s">
        <v>472</v>
      </c>
      <c r="Y158" s="39" t="s">
        <v>473</v>
      </c>
      <c r="Z158" s="39" t="s">
        <v>166</v>
      </c>
      <c r="AA158" s="39" t="s">
        <v>167</v>
      </c>
    </row>
    <row r="159" ht="15.75" hidden="1" customHeight="1">
      <c r="A159" s="39" t="s">
        <v>478</v>
      </c>
      <c r="B159" s="39" t="s">
        <v>479</v>
      </c>
      <c r="C159" s="8">
        <v>6784.0</v>
      </c>
      <c r="D159" s="8">
        <v>20.0</v>
      </c>
      <c r="E159" s="8">
        <v>10.0</v>
      </c>
      <c r="F159" s="8">
        <v>5.0</v>
      </c>
      <c r="G159" s="8">
        <v>6808.0</v>
      </c>
      <c r="H159" s="8">
        <v>6845.0</v>
      </c>
      <c r="I159" s="8">
        <v>5656.0</v>
      </c>
      <c r="J159" s="8">
        <v>6544.0</v>
      </c>
      <c r="K159" s="8">
        <v>5805.0</v>
      </c>
      <c r="L159" s="8">
        <v>4660.0</v>
      </c>
      <c r="M159" s="8">
        <v>293.0</v>
      </c>
      <c r="N159" s="8">
        <v>568.0</v>
      </c>
      <c r="O159" s="8">
        <v>477.0</v>
      </c>
      <c r="P159" s="8">
        <v>1.0</v>
      </c>
      <c r="Q159" s="39" t="s">
        <v>127</v>
      </c>
      <c r="R159" s="39" t="s">
        <v>466</v>
      </c>
      <c r="S159" s="39" t="s">
        <v>467</v>
      </c>
      <c r="T159" s="39" t="s">
        <v>94</v>
      </c>
      <c r="U159" s="39" t="s">
        <v>95</v>
      </c>
      <c r="V159" s="39" t="s">
        <v>96</v>
      </c>
      <c r="W159" s="39" t="s">
        <v>97</v>
      </c>
      <c r="X159" s="39" t="s">
        <v>472</v>
      </c>
      <c r="Y159" s="39" t="s">
        <v>473</v>
      </c>
      <c r="Z159" s="39" t="s">
        <v>166</v>
      </c>
      <c r="AA159" s="39" t="s">
        <v>167</v>
      </c>
    </row>
    <row r="160" ht="15.75" hidden="1" customHeight="1">
      <c r="A160" s="39" t="s">
        <v>480</v>
      </c>
      <c r="B160" s="39" t="s">
        <v>481</v>
      </c>
      <c r="C160" s="8">
        <v>5245.0</v>
      </c>
      <c r="D160" s="8">
        <v>16.0</v>
      </c>
      <c r="E160" s="8">
        <v>8.0</v>
      </c>
      <c r="F160" s="8">
        <v>4.0</v>
      </c>
      <c r="G160" s="8">
        <v>5382.5</v>
      </c>
      <c r="H160" s="8">
        <v>5338.0</v>
      </c>
      <c r="I160" s="8">
        <v>3575.0</v>
      </c>
      <c r="J160" s="8">
        <v>4932.0</v>
      </c>
      <c r="K160" s="8">
        <v>6411.0</v>
      </c>
      <c r="L160" s="8">
        <v>2254.5</v>
      </c>
      <c r="M160" s="8">
        <v>460.0</v>
      </c>
      <c r="N160" s="8">
        <v>578.0</v>
      </c>
      <c r="O160" s="8">
        <v>500.0</v>
      </c>
      <c r="P160" s="8">
        <v>1.0</v>
      </c>
      <c r="Q160" s="39" t="s">
        <v>127</v>
      </c>
      <c r="R160" s="39" t="s">
        <v>466</v>
      </c>
      <c r="S160" s="39" t="s">
        <v>467</v>
      </c>
      <c r="T160" s="39" t="s">
        <v>94</v>
      </c>
      <c r="U160" s="39" t="s">
        <v>95</v>
      </c>
      <c r="V160" s="39" t="s">
        <v>96</v>
      </c>
      <c r="W160" s="39" t="s">
        <v>97</v>
      </c>
      <c r="X160" s="39" t="s">
        <v>296</v>
      </c>
      <c r="Y160" s="39" t="s">
        <v>297</v>
      </c>
      <c r="Z160" s="39" t="s">
        <v>166</v>
      </c>
      <c r="AA160" s="39" t="s">
        <v>167</v>
      </c>
    </row>
    <row r="161" ht="15.75" hidden="1" customHeight="1">
      <c r="A161" s="39" t="s">
        <v>482</v>
      </c>
      <c r="B161" s="39" t="s">
        <v>483</v>
      </c>
      <c r="C161" s="8">
        <v>5380.0</v>
      </c>
      <c r="D161" s="8">
        <v>16.0</v>
      </c>
      <c r="E161" s="8">
        <v>8.0</v>
      </c>
      <c r="F161" s="8">
        <v>4.0</v>
      </c>
      <c r="G161" s="8">
        <v>5094.0</v>
      </c>
      <c r="H161" s="8">
        <v>5460.5</v>
      </c>
      <c r="I161" s="8">
        <v>4347.0</v>
      </c>
      <c r="J161" s="8">
        <v>5500.0</v>
      </c>
      <c r="K161" s="8">
        <v>5999.0</v>
      </c>
      <c r="L161" s="8">
        <v>3068.0</v>
      </c>
      <c r="M161" s="8">
        <v>141.0</v>
      </c>
      <c r="N161" s="8">
        <v>773.0</v>
      </c>
      <c r="O161" s="8">
        <v>675.0</v>
      </c>
      <c r="P161" s="8">
        <v>1.0</v>
      </c>
      <c r="Q161" s="39" t="s">
        <v>127</v>
      </c>
      <c r="R161" s="39" t="s">
        <v>466</v>
      </c>
      <c r="S161" s="39" t="s">
        <v>467</v>
      </c>
      <c r="T161" s="39" t="s">
        <v>94</v>
      </c>
      <c r="U161" s="39" t="s">
        <v>95</v>
      </c>
      <c r="V161" s="39" t="s">
        <v>96</v>
      </c>
      <c r="W161" s="39" t="s">
        <v>97</v>
      </c>
      <c r="X161" s="39" t="s">
        <v>296</v>
      </c>
      <c r="Y161" s="39" t="s">
        <v>297</v>
      </c>
      <c r="Z161" s="39" t="s">
        <v>166</v>
      </c>
      <c r="AA161" s="39" t="s">
        <v>167</v>
      </c>
    </row>
    <row r="162" ht="15.75" hidden="1" customHeight="1">
      <c r="A162" s="39" t="s">
        <v>484</v>
      </c>
      <c r="B162" s="39" t="s">
        <v>485</v>
      </c>
      <c r="C162" s="8">
        <v>973.0</v>
      </c>
      <c r="D162" s="8">
        <v>3.0</v>
      </c>
      <c r="E162" s="8">
        <v>2.0</v>
      </c>
      <c r="F162" s="8">
        <v>1.0</v>
      </c>
      <c r="G162" s="8">
        <v>1033.0</v>
      </c>
      <c r="H162" s="8">
        <v>956.0</v>
      </c>
      <c r="I162" s="8">
        <v>1419.0</v>
      </c>
      <c r="J162" s="8">
        <v>855.0</v>
      </c>
      <c r="K162" s="8">
        <v>4581.0</v>
      </c>
      <c r="L162" s="8">
        <v>629.0</v>
      </c>
      <c r="M162" s="8">
        <v>603.0</v>
      </c>
      <c r="N162" s="8">
        <v>1001.0</v>
      </c>
      <c r="O162" s="8">
        <v>694.0</v>
      </c>
      <c r="P162" s="8">
        <v>1.0</v>
      </c>
      <c r="Q162" s="39" t="s">
        <v>127</v>
      </c>
      <c r="R162" s="39" t="s">
        <v>486</v>
      </c>
      <c r="S162" s="39" t="s">
        <v>487</v>
      </c>
      <c r="T162" s="39" t="s">
        <v>94</v>
      </c>
      <c r="U162" s="39" t="s">
        <v>95</v>
      </c>
      <c r="V162" s="39" t="s">
        <v>96</v>
      </c>
      <c r="W162" s="39" t="s">
        <v>97</v>
      </c>
      <c r="X162" s="39" t="s">
        <v>472</v>
      </c>
      <c r="Y162" s="39" t="s">
        <v>473</v>
      </c>
      <c r="Z162" s="39" t="s">
        <v>166</v>
      </c>
      <c r="AA162" s="39" t="s">
        <v>167</v>
      </c>
    </row>
    <row r="163" ht="15.75" hidden="1" customHeight="1">
      <c r="A163" s="39" t="s">
        <v>488</v>
      </c>
      <c r="B163" s="39" t="s">
        <v>489</v>
      </c>
      <c r="C163" s="8">
        <v>552.0</v>
      </c>
      <c r="D163" s="8">
        <v>2.0</v>
      </c>
      <c r="E163" s="8">
        <v>1.0</v>
      </c>
      <c r="F163" s="8">
        <v>1.0</v>
      </c>
      <c r="G163" s="8">
        <v>977.0</v>
      </c>
      <c r="H163" s="8">
        <v>510.0</v>
      </c>
      <c r="I163" s="8">
        <v>248.0</v>
      </c>
      <c r="J163" s="8">
        <v>882.0</v>
      </c>
      <c r="K163" s="8">
        <v>5434.0</v>
      </c>
      <c r="L163" s="8">
        <v>274.0</v>
      </c>
      <c r="M163" s="8">
        <v>350.0</v>
      </c>
      <c r="N163" s="8">
        <v>750.0</v>
      </c>
      <c r="O163" s="8">
        <v>528.0</v>
      </c>
      <c r="P163" s="8">
        <v>1.0</v>
      </c>
      <c r="Q163" s="39" t="s">
        <v>127</v>
      </c>
      <c r="R163" s="39" t="s">
        <v>486</v>
      </c>
      <c r="S163" s="39" t="s">
        <v>487</v>
      </c>
      <c r="T163" s="39" t="s">
        <v>94</v>
      </c>
      <c r="U163" s="39" t="s">
        <v>95</v>
      </c>
      <c r="V163" s="39" t="s">
        <v>96</v>
      </c>
      <c r="W163" s="39" t="s">
        <v>97</v>
      </c>
      <c r="X163" s="39" t="s">
        <v>472</v>
      </c>
      <c r="Y163" s="39" t="s">
        <v>473</v>
      </c>
      <c r="Z163" s="39" t="s">
        <v>166</v>
      </c>
      <c r="AA163" s="39" t="s">
        <v>167</v>
      </c>
    </row>
    <row r="164" ht="15.75" hidden="1" customHeight="1">
      <c r="A164" s="39" t="s">
        <v>490</v>
      </c>
      <c r="B164" s="39" t="s">
        <v>491</v>
      </c>
      <c r="C164" s="8">
        <v>4426.0</v>
      </c>
      <c r="D164" s="8">
        <v>13.0</v>
      </c>
      <c r="E164" s="8">
        <v>7.0</v>
      </c>
      <c r="F164" s="8">
        <v>4.0</v>
      </c>
      <c r="G164" s="8">
        <v>4696.0</v>
      </c>
      <c r="H164" s="8">
        <v>4855.0</v>
      </c>
      <c r="I164" s="8">
        <v>2771.0</v>
      </c>
      <c r="J164" s="8">
        <v>5297.0</v>
      </c>
      <c r="K164" s="8">
        <v>3292.0</v>
      </c>
      <c r="L164" s="8">
        <v>2418.0</v>
      </c>
      <c r="M164" s="8">
        <v>311.0</v>
      </c>
      <c r="N164" s="8">
        <v>902.0</v>
      </c>
      <c r="O164" s="8">
        <v>810.0</v>
      </c>
      <c r="P164" s="8">
        <v>1.0</v>
      </c>
      <c r="Q164" s="39" t="s">
        <v>127</v>
      </c>
      <c r="R164" s="39" t="s">
        <v>486</v>
      </c>
      <c r="S164" s="39" t="s">
        <v>487</v>
      </c>
      <c r="T164" s="39" t="s">
        <v>94</v>
      </c>
      <c r="U164" s="39" t="s">
        <v>95</v>
      </c>
      <c r="V164" s="39" t="s">
        <v>96</v>
      </c>
      <c r="W164" s="39" t="s">
        <v>97</v>
      </c>
      <c r="X164" s="39" t="s">
        <v>296</v>
      </c>
      <c r="Y164" s="39" t="s">
        <v>297</v>
      </c>
      <c r="Z164" s="39" t="s">
        <v>166</v>
      </c>
      <c r="AA164" s="39" t="s">
        <v>167</v>
      </c>
    </row>
    <row r="165" ht="15.75" hidden="1" customHeight="1">
      <c r="A165" s="39" t="s">
        <v>492</v>
      </c>
      <c r="B165" s="39" t="s">
        <v>493</v>
      </c>
      <c r="C165" s="8">
        <v>2723.0</v>
      </c>
      <c r="D165" s="8">
        <v>8.0</v>
      </c>
      <c r="E165" s="8">
        <v>4.0</v>
      </c>
      <c r="F165" s="8">
        <v>2.0</v>
      </c>
      <c r="G165" s="8">
        <v>2846.0</v>
      </c>
      <c r="H165" s="8">
        <v>2137.0</v>
      </c>
      <c r="I165" s="8">
        <v>5414.0</v>
      </c>
      <c r="J165" s="8">
        <v>2329.0</v>
      </c>
      <c r="K165" s="8">
        <v>5240.0</v>
      </c>
      <c r="L165" s="8">
        <v>991.0</v>
      </c>
      <c r="M165" s="8">
        <v>611.0</v>
      </c>
      <c r="N165" s="8">
        <v>965.0</v>
      </c>
      <c r="O165" s="8">
        <v>755.0</v>
      </c>
      <c r="P165" s="8">
        <v>1.0</v>
      </c>
      <c r="Q165" s="39" t="s">
        <v>127</v>
      </c>
      <c r="R165" s="39" t="s">
        <v>486</v>
      </c>
      <c r="S165" s="39" t="s">
        <v>487</v>
      </c>
      <c r="T165" s="39" t="s">
        <v>94</v>
      </c>
      <c r="U165" s="39" t="s">
        <v>95</v>
      </c>
      <c r="V165" s="39" t="s">
        <v>96</v>
      </c>
      <c r="W165" s="39" t="s">
        <v>97</v>
      </c>
      <c r="X165" s="39" t="s">
        <v>472</v>
      </c>
      <c r="Y165" s="39" t="s">
        <v>473</v>
      </c>
      <c r="Z165" s="39" t="s">
        <v>166</v>
      </c>
      <c r="AA165" s="39" t="s">
        <v>167</v>
      </c>
    </row>
    <row r="166" ht="15.75" hidden="1" customHeight="1">
      <c r="A166" s="39" t="s">
        <v>494</v>
      </c>
      <c r="B166" s="39" t="s">
        <v>495</v>
      </c>
      <c r="C166" s="8">
        <v>4012.0</v>
      </c>
      <c r="D166" s="8">
        <v>12.0</v>
      </c>
      <c r="E166" s="8">
        <v>6.0</v>
      </c>
      <c r="F166" s="8">
        <v>3.0</v>
      </c>
      <c r="G166" s="8">
        <v>3865.0</v>
      </c>
      <c r="H166" s="8">
        <v>4217.0</v>
      </c>
      <c r="I166" s="8">
        <v>5083.0</v>
      </c>
      <c r="J166" s="8">
        <v>3733.0</v>
      </c>
      <c r="K166" s="8">
        <v>3900.0</v>
      </c>
      <c r="L166" s="8">
        <v>1172.0</v>
      </c>
      <c r="M166" s="8">
        <v>316.0</v>
      </c>
      <c r="N166" s="8">
        <v>857.0</v>
      </c>
      <c r="O166" s="8">
        <v>738.0</v>
      </c>
      <c r="P166" s="8">
        <v>1.0</v>
      </c>
      <c r="Q166" s="39" t="s">
        <v>127</v>
      </c>
      <c r="R166" s="39" t="s">
        <v>486</v>
      </c>
      <c r="S166" s="39" t="s">
        <v>487</v>
      </c>
      <c r="T166" s="39" t="s">
        <v>94</v>
      </c>
      <c r="U166" s="39" t="s">
        <v>95</v>
      </c>
      <c r="V166" s="39" t="s">
        <v>96</v>
      </c>
      <c r="W166" s="39" t="s">
        <v>97</v>
      </c>
      <c r="X166" s="39" t="s">
        <v>296</v>
      </c>
      <c r="Y166" s="39" t="s">
        <v>297</v>
      </c>
      <c r="Z166" s="39" t="s">
        <v>166</v>
      </c>
      <c r="AA166" s="39" t="s">
        <v>167</v>
      </c>
    </row>
    <row r="167" ht="15.75" hidden="1" customHeight="1">
      <c r="A167" s="39" t="s">
        <v>496</v>
      </c>
      <c r="B167" s="39" t="s">
        <v>497</v>
      </c>
      <c r="C167" s="8">
        <v>6190.0</v>
      </c>
      <c r="D167" s="8">
        <v>18.0</v>
      </c>
      <c r="E167" s="8">
        <v>9.0</v>
      </c>
      <c r="F167" s="8">
        <v>5.0</v>
      </c>
      <c r="G167" s="8">
        <v>6849.0</v>
      </c>
      <c r="H167" s="8">
        <v>6916.0</v>
      </c>
      <c r="I167" s="8">
        <v>4606.0</v>
      </c>
      <c r="J167" s="8">
        <v>6944.0</v>
      </c>
      <c r="K167" s="8">
        <v>1560.0</v>
      </c>
      <c r="L167" s="8">
        <v>5221.0</v>
      </c>
      <c r="M167" s="8">
        <v>982.0</v>
      </c>
      <c r="N167" s="8">
        <v>2029.0</v>
      </c>
      <c r="O167" s="8">
        <v>1872.0</v>
      </c>
      <c r="P167" s="8">
        <v>1.0</v>
      </c>
      <c r="Q167" s="39" t="s">
        <v>127</v>
      </c>
      <c r="R167" s="39" t="s">
        <v>498</v>
      </c>
      <c r="S167" s="39" t="s">
        <v>499</v>
      </c>
      <c r="T167" s="39" t="s">
        <v>94</v>
      </c>
      <c r="U167" s="39" t="s">
        <v>95</v>
      </c>
      <c r="V167" s="39" t="s">
        <v>96</v>
      </c>
      <c r="W167" s="39" t="s">
        <v>97</v>
      </c>
      <c r="X167" s="39" t="s">
        <v>472</v>
      </c>
      <c r="Y167" s="39" t="s">
        <v>473</v>
      </c>
      <c r="Z167" s="39" t="s">
        <v>166</v>
      </c>
      <c r="AA167" s="39" t="s">
        <v>167</v>
      </c>
    </row>
    <row r="168" ht="15.75" hidden="1" customHeight="1">
      <c r="A168" s="39" t="s">
        <v>500</v>
      </c>
      <c r="B168" s="39" t="s">
        <v>501</v>
      </c>
      <c r="C168" s="8">
        <v>2208.0</v>
      </c>
      <c r="D168" s="8">
        <v>7.0</v>
      </c>
      <c r="E168" s="8">
        <v>4.0</v>
      </c>
      <c r="F168" s="8">
        <v>2.0</v>
      </c>
      <c r="G168" s="8">
        <v>2246.0</v>
      </c>
      <c r="H168" s="8">
        <v>3174.0</v>
      </c>
      <c r="I168" s="8">
        <v>1013.0</v>
      </c>
      <c r="J168" s="8">
        <v>1956.0</v>
      </c>
      <c r="K168" s="8">
        <v>6685.0</v>
      </c>
      <c r="L168" s="8">
        <v>1474.0</v>
      </c>
      <c r="M168" s="8">
        <v>320.5</v>
      </c>
      <c r="N168" s="8">
        <v>801.0</v>
      </c>
      <c r="O168" s="8">
        <v>573.0</v>
      </c>
      <c r="P168" s="8">
        <v>1.0</v>
      </c>
      <c r="Q168" s="39" t="s">
        <v>127</v>
      </c>
      <c r="R168" s="39" t="s">
        <v>498</v>
      </c>
      <c r="S168" s="39" t="s">
        <v>499</v>
      </c>
      <c r="T168" s="39" t="s">
        <v>94</v>
      </c>
      <c r="U168" s="39" t="s">
        <v>95</v>
      </c>
      <c r="V168" s="39" t="s">
        <v>96</v>
      </c>
      <c r="W168" s="39" t="s">
        <v>97</v>
      </c>
      <c r="X168" s="39" t="s">
        <v>472</v>
      </c>
      <c r="Y168" s="39" t="s">
        <v>473</v>
      </c>
      <c r="Z168" s="39" t="s">
        <v>166</v>
      </c>
      <c r="AA168" s="39" t="s">
        <v>167</v>
      </c>
    </row>
    <row r="169" ht="15.75" hidden="1" customHeight="1">
      <c r="A169" s="39" t="s">
        <v>502</v>
      </c>
      <c r="B169" s="39" t="s">
        <v>503</v>
      </c>
      <c r="C169" s="8">
        <v>2373.0</v>
      </c>
      <c r="D169" s="8">
        <v>7.0</v>
      </c>
      <c r="E169" s="8">
        <v>4.0</v>
      </c>
      <c r="F169" s="8">
        <v>2.0</v>
      </c>
      <c r="G169" s="8">
        <v>2404.0</v>
      </c>
      <c r="H169" s="8">
        <v>2557.0</v>
      </c>
      <c r="I169" s="8">
        <v>1924.0</v>
      </c>
      <c r="J169" s="8">
        <v>2452.0</v>
      </c>
      <c r="K169" s="8">
        <v>5510.0</v>
      </c>
      <c r="L169" s="8">
        <v>1249.0</v>
      </c>
      <c r="M169" s="8">
        <v>1135.0</v>
      </c>
      <c r="N169" s="8">
        <v>862.0</v>
      </c>
      <c r="O169" s="8">
        <v>700.0</v>
      </c>
      <c r="P169" s="8">
        <v>1.0</v>
      </c>
      <c r="Q169" s="39" t="s">
        <v>127</v>
      </c>
      <c r="R169" s="39" t="s">
        <v>498</v>
      </c>
      <c r="S169" s="39" t="s">
        <v>499</v>
      </c>
      <c r="T169" s="39" t="s">
        <v>94</v>
      </c>
      <c r="U169" s="39" t="s">
        <v>95</v>
      </c>
      <c r="V169" s="39" t="s">
        <v>96</v>
      </c>
      <c r="W169" s="39" t="s">
        <v>97</v>
      </c>
      <c r="X169" s="39" t="s">
        <v>472</v>
      </c>
      <c r="Y169" s="39" t="s">
        <v>473</v>
      </c>
      <c r="Z169" s="39" t="s">
        <v>166</v>
      </c>
      <c r="AA169" s="39" t="s">
        <v>167</v>
      </c>
    </row>
    <row r="170" ht="15.75" hidden="1" customHeight="1">
      <c r="A170" s="39" t="s">
        <v>504</v>
      </c>
      <c r="B170" s="39" t="s">
        <v>505</v>
      </c>
      <c r="C170" s="8">
        <v>1045.0</v>
      </c>
      <c r="D170" s="8">
        <v>3.0</v>
      </c>
      <c r="E170" s="8">
        <v>2.0</v>
      </c>
      <c r="F170" s="8">
        <v>1.0</v>
      </c>
      <c r="G170" s="8">
        <v>1301.0</v>
      </c>
      <c r="H170" s="8">
        <v>525.0</v>
      </c>
      <c r="I170" s="8">
        <v>1585.0</v>
      </c>
      <c r="J170" s="8">
        <v>1678.0</v>
      </c>
      <c r="K170" s="8">
        <v>4409.0</v>
      </c>
      <c r="L170" s="8">
        <v>1375.0</v>
      </c>
      <c r="M170" s="8">
        <v>815.0</v>
      </c>
      <c r="N170" s="8">
        <v>913.0</v>
      </c>
      <c r="O170" s="8">
        <v>560.0</v>
      </c>
      <c r="P170" s="8">
        <v>1.0</v>
      </c>
      <c r="Q170" s="39" t="s">
        <v>127</v>
      </c>
      <c r="R170" s="39" t="s">
        <v>498</v>
      </c>
      <c r="S170" s="39" t="s">
        <v>499</v>
      </c>
      <c r="T170" s="39" t="s">
        <v>94</v>
      </c>
      <c r="U170" s="39" t="s">
        <v>95</v>
      </c>
      <c r="V170" s="39" t="s">
        <v>96</v>
      </c>
      <c r="W170" s="39" t="s">
        <v>97</v>
      </c>
      <c r="X170" s="39" t="s">
        <v>472</v>
      </c>
      <c r="Y170" s="39" t="s">
        <v>473</v>
      </c>
      <c r="Z170" s="39" t="s">
        <v>166</v>
      </c>
      <c r="AA170" s="39" t="s">
        <v>167</v>
      </c>
    </row>
    <row r="171" ht="15.75" hidden="1" customHeight="1">
      <c r="A171" s="39" t="s">
        <v>506</v>
      </c>
      <c r="B171" s="39" t="s">
        <v>507</v>
      </c>
      <c r="C171" s="8">
        <v>1512.0</v>
      </c>
      <c r="D171" s="8">
        <v>5.0</v>
      </c>
      <c r="E171" s="8">
        <v>3.0</v>
      </c>
      <c r="F171" s="8">
        <v>2.0</v>
      </c>
      <c r="G171" s="8">
        <v>1473.0</v>
      </c>
      <c r="H171" s="8">
        <v>1785.0</v>
      </c>
      <c r="I171" s="8">
        <v>763.0</v>
      </c>
      <c r="J171" s="8">
        <v>1924.0</v>
      </c>
      <c r="K171" s="8">
        <v>4810.0</v>
      </c>
      <c r="L171" s="8">
        <v>1794.0</v>
      </c>
      <c r="M171" s="8">
        <v>1379.0</v>
      </c>
      <c r="N171" s="8">
        <v>915.0</v>
      </c>
      <c r="O171" s="8">
        <v>629.0</v>
      </c>
      <c r="P171" s="8">
        <v>1.0</v>
      </c>
      <c r="Q171" s="39" t="s">
        <v>127</v>
      </c>
      <c r="R171" s="39" t="s">
        <v>508</v>
      </c>
      <c r="S171" s="39" t="s">
        <v>509</v>
      </c>
      <c r="T171" s="39" t="s">
        <v>94</v>
      </c>
      <c r="U171" s="39" t="s">
        <v>95</v>
      </c>
      <c r="V171" s="39" t="s">
        <v>96</v>
      </c>
      <c r="W171" s="39" t="s">
        <v>97</v>
      </c>
      <c r="X171" s="39" t="s">
        <v>472</v>
      </c>
      <c r="Y171" s="39" t="s">
        <v>473</v>
      </c>
      <c r="Z171" s="39" t="s">
        <v>166</v>
      </c>
      <c r="AA171" s="39" t="s">
        <v>167</v>
      </c>
    </row>
    <row r="172" ht="15.75" hidden="1" customHeight="1">
      <c r="A172" s="39" t="s">
        <v>510</v>
      </c>
      <c r="B172" s="39" t="s">
        <v>511</v>
      </c>
      <c r="C172" s="8">
        <v>1077.0</v>
      </c>
      <c r="D172" s="8">
        <v>4.0</v>
      </c>
      <c r="E172" s="8">
        <v>2.0</v>
      </c>
      <c r="F172" s="8">
        <v>1.0</v>
      </c>
      <c r="G172" s="8">
        <v>1342.0</v>
      </c>
      <c r="H172" s="8">
        <v>860.0</v>
      </c>
      <c r="I172" s="8">
        <v>1204.0</v>
      </c>
      <c r="J172" s="8">
        <v>1355.0</v>
      </c>
      <c r="K172" s="8">
        <v>4606.0</v>
      </c>
      <c r="L172" s="8">
        <v>467.0</v>
      </c>
      <c r="M172" s="8">
        <v>823.0</v>
      </c>
      <c r="N172" s="8">
        <v>734.0</v>
      </c>
      <c r="O172" s="8">
        <v>473.0</v>
      </c>
      <c r="P172" s="8">
        <v>1.0</v>
      </c>
      <c r="Q172" s="39" t="s">
        <v>127</v>
      </c>
      <c r="R172" s="39" t="s">
        <v>508</v>
      </c>
      <c r="S172" s="39" t="s">
        <v>509</v>
      </c>
      <c r="T172" s="39" t="s">
        <v>94</v>
      </c>
      <c r="U172" s="39" t="s">
        <v>95</v>
      </c>
      <c r="V172" s="39" t="s">
        <v>96</v>
      </c>
      <c r="W172" s="39" t="s">
        <v>97</v>
      </c>
      <c r="X172" s="39" t="s">
        <v>472</v>
      </c>
      <c r="Y172" s="39" t="s">
        <v>473</v>
      </c>
      <c r="Z172" s="39" t="s">
        <v>166</v>
      </c>
      <c r="AA172" s="39" t="s">
        <v>167</v>
      </c>
    </row>
    <row r="173" ht="15.75" hidden="1" customHeight="1">
      <c r="A173" s="39" t="s">
        <v>512</v>
      </c>
      <c r="B173" s="39" t="s">
        <v>513</v>
      </c>
      <c r="C173" s="8">
        <v>753.0</v>
      </c>
      <c r="D173" s="8">
        <v>3.0</v>
      </c>
      <c r="E173" s="8">
        <v>2.0</v>
      </c>
      <c r="F173" s="8">
        <v>1.0</v>
      </c>
      <c r="G173" s="8">
        <v>1014.5</v>
      </c>
      <c r="H173" s="8">
        <v>555.0</v>
      </c>
      <c r="I173" s="8">
        <v>1485.0</v>
      </c>
      <c r="J173" s="8">
        <v>543.0</v>
      </c>
      <c r="K173" s="8">
        <v>4486.0</v>
      </c>
      <c r="L173" s="8">
        <v>509.0</v>
      </c>
      <c r="M173" s="8">
        <v>1145.5</v>
      </c>
      <c r="N173" s="8">
        <v>724.0</v>
      </c>
      <c r="O173" s="8">
        <v>524.0</v>
      </c>
      <c r="P173" s="8">
        <v>1.0</v>
      </c>
      <c r="Q173" s="39" t="s">
        <v>127</v>
      </c>
      <c r="R173" s="39" t="s">
        <v>508</v>
      </c>
      <c r="S173" s="39" t="s">
        <v>509</v>
      </c>
      <c r="T173" s="39" t="s">
        <v>94</v>
      </c>
      <c r="U173" s="39" t="s">
        <v>95</v>
      </c>
      <c r="V173" s="39" t="s">
        <v>96</v>
      </c>
      <c r="W173" s="39" t="s">
        <v>97</v>
      </c>
      <c r="X173" s="39" t="s">
        <v>472</v>
      </c>
      <c r="Y173" s="39" t="s">
        <v>473</v>
      </c>
      <c r="Z173" s="39" t="s">
        <v>166</v>
      </c>
      <c r="AA173" s="39" t="s">
        <v>167</v>
      </c>
    </row>
    <row r="174" ht="15.75" hidden="1" customHeight="1">
      <c r="A174" s="39" t="s">
        <v>514</v>
      </c>
      <c r="B174" s="39" t="s">
        <v>515</v>
      </c>
      <c r="C174" s="8">
        <v>1595.0</v>
      </c>
      <c r="D174" s="8">
        <v>5.0</v>
      </c>
      <c r="E174" s="8">
        <v>3.0</v>
      </c>
      <c r="F174" s="8">
        <v>2.0</v>
      </c>
      <c r="G174" s="8">
        <v>1722.0</v>
      </c>
      <c r="H174" s="8">
        <v>1603.0</v>
      </c>
      <c r="I174" s="8">
        <v>1119.0</v>
      </c>
      <c r="J174" s="8">
        <v>1988.0</v>
      </c>
      <c r="K174" s="8">
        <v>3930.0</v>
      </c>
      <c r="L174" s="8">
        <v>1524.0</v>
      </c>
      <c r="M174" s="8">
        <v>1318.0</v>
      </c>
      <c r="N174" s="8">
        <v>1690.0</v>
      </c>
      <c r="O174" s="8">
        <v>1135.0</v>
      </c>
      <c r="P174" s="8">
        <v>1.0</v>
      </c>
      <c r="Q174" s="39" t="s">
        <v>127</v>
      </c>
      <c r="R174" s="39" t="s">
        <v>508</v>
      </c>
      <c r="S174" s="39" t="s">
        <v>509</v>
      </c>
      <c r="T174" s="39" t="s">
        <v>94</v>
      </c>
      <c r="U174" s="39" t="s">
        <v>95</v>
      </c>
      <c r="V174" s="39" t="s">
        <v>96</v>
      </c>
      <c r="W174" s="39" t="s">
        <v>97</v>
      </c>
      <c r="X174" s="39" t="s">
        <v>472</v>
      </c>
      <c r="Y174" s="39" t="s">
        <v>473</v>
      </c>
      <c r="Z174" s="39" t="s">
        <v>166</v>
      </c>
      <c r="AA174" s="39" t="s">
        <v>167</v>
      </c>
    </row>
    <row r="175" ht="15.75" hidden="1" customHeight="1">
      <c r="A175" s="39" t="s">
        <v>516</v>
      </c>
      <c r="B175" s="39" t="s">
        <v>517</v>
      </c>
      <c r="C175" s="8">
        <v>5716.0</v>
      </c>
      <c r="D175" s="8">
        <v>17.0</v>
      </c>
      <c r="E175" s="8">
        <v>9.0</v>
      </c>
      <c r="F175" s="8">
        <v>5.0</v>
      </c>
      <c r="G175" s="8">
        <v>5346.0</v>
      </c>
      <c r="H175" s="8">
        <v>5422.5</v>
      </c>
      <c r="I175" s="8">
        <v>3496.0</v>
      </c>
      <c r="J175" s="8">
        <v>5098.0</v>
      </c>
      <c r="K175" s="8">
        <v>6039.0</v>
      </c>
      <c r="L175" s="8">
        <v>5469.0</v>
      </c>
      <c r="M175" s="8">
        <v>3224.0</v>
      </c>
      <c r="N175" s="8">
        <v>614.0</v>
      </c>
      <c r="O175" s="8">
        <v>416.0</v>
      </c>
      <c r="P175" s="8">
        <v>1.0</v>
      </c>
      <c r="Q175" s="39" t="s">
        <v>127</v>
      </c>
      <c r="R175" s="39" t="s">
        <v>508</v>
      </c>
      <c r="S175" s="39" t="s">
        <v>509</v>
      </c>
      <c r="T175" s="39" t="s">
        <v>94</v>
      </c>
      <c r="U175" s="39" t="s">
        <v>95</v>
      </c>
      <c r="V175" s="39" t="s">
        <v>96</v>
      </c>
      <c r="W175" s="39" t="s">
        <v>97</v>
      </c>
      <c r="X175" s="39" t="s">
        <v>472</v>
      </c>
      <c r="Y175" s="39" t="s">
        <v>473</v>
      </c>
      <c r="Z175" s="39" t="s">
        <v>166</v>
      </c>
      <c r="AA175" s="39" t="s">
        <v>167</v>
      </c>
    </row>
    <row r="176" ht="15.75" hidden="1" customHeight="1">
      <c r="A176" s="39" t="s">
        <v>518</v>
      </c>
      <c r="B176" s="39" t="s">
        <v>519</v>
      </c>
      <c r="C176" s="8">
        <v>1326.0</v>
      </c>
      <c r="D176" s="8">
        <v>4.0</v>
      </c>
      <c r="E176" s="8">
        <v>2.0</v>
      </c>
      <c r="F176" s="8">
        <v>1.0</v>
      </c>
      <c r="G176" s="8">
        <v>1444.0</v>
      </c>
      <c r="H176" s="8">
        <v>1492.5</v>
      </c>
      <c r="I176" s="8">
        <v>483.0</v>
      </c>
      <c r="J176" s="8">
        <v>2110.0</v>
      </c>
      <c r="K176" s="8">
        <v>3718.0</v>
      </c>
      <c r="L176" s="8">
        <v>2082.0</v>
      </c>
      <c r="M176" s="8">
        <v>1060.0</v>
      </c>
      <c r="N176" s="8">
        <v>891.0</v>
      </c>
      <c r="O176" s="8">
        <v>598.0</v>
      </c>
      <c r="P176" s="8">
        <v>1.0</v>
      </c>
      <c r="Q176" s="39" t="s">
        <v>127</v>
      </c>
      <c r="R176" s="39" t="s">
        <v>508</v>
      </c>
      <c r="S176" s="39" t="s">
        <v>509</v>
      </c>
      <c r="T176" s="39" t="s">
        <v>94</v>
      </c>
      <c r="U176" s="39" t="s">
        <v>95</v>
      </c>
      <c r="V176" s="39" t="s">
        <v>96</v>
      </c>
      <c r="W176" s="39" t="s">
        <v>97</v>
      </c>
      <c r="X176" s="39" t="s">
        <v>472</v>
      </c>
      <c r="Y176" s="39" t="s">
        <v>473</v>
      </c>
      <c r="Z176" s="39" t="s">
        <v>166</v>
      </c>
      <c r="AA176" s="39" t="s">
        <v>167</v>
      </c>
    </row>
    <row r="177" ht="15.75" hidden="1" customHeight="1">
      <c r="A177" s="39" t="s">
        <v>520</v>
      </c>
      <c r="B177" s="39" t="s">
        <v>521</v>
      </c>
      <c r="C177" s="8">
        <v>1681.0</v>
      </c>
      <c r="D177" s="8">
        <v>5.0</v>
      </c>
      <c r="E177" s="8">
        <v>3.0</v>
      </c>
      <c r="F177" s="8">
        <v>2.0</v>
      </c>
      <c r="G177" s="8">
        <v>1778.0</v>
      </c>
      <c r="H177" s="8">
        <v>1664.0</v>
      </c>
      <c r="I177" s="8">
        <v>1681.0</v>
      </c>
      <c r="J177" s="8">
        <v>1235.0</v>
      </c>
      <c r="K177" s="8">
        <v>4536.0</v>
      </c>
      <c r="L177" s="8">
        <v>2592.0</v>
      </c>
      <c r="M177" s="8">
        <v>683.0</v>
      </c>
      <c r="N177" s="8">
        <v>773.0</v>
      </c>
      <c r="O177" s="8">
        <v>464.0</v>
      </c>
      <c r="P177" s="8">
        <v>1.0</v>
      </c>
      <c r="Q177" s="39" t="s">
        <v>127</v>
      </c>
      <c r="R177" s="39" t="s">
        <v>522</v>
      </c>
      <c r="S177" s="39" t="s">
        <v>523</v>
      </c>
      <c r="T177" s="39" t="s">
        <v>94</v>
      </c>
      <c r="U177" s="39" t="s">
        <v>95</v>
      </c>
      <c r="V177" s="39" t="s">
        <v>96</v>
      </c>
      <c r="W177" s="39" t="s">
        <v>97</v>
      </c>
      <c r="X177" s="39" t="s">
        <v>462</v>
      </c>
      <c r="Y177" s="39" t="s">
        <v>463</v>
      </c>
      <c r="Z177" s="39" t="s">
        <v>210</v>
      </c>
      <c r="AA177" s="39" t="s">
        <v>211</v>
      </c>
    </row>
    <row r="178" ht="15.75" hidden="1" customHeight="1">
      <c r="A178" s="39" t="s">
        <v>524</v>
      </c>
      <c r="B178" s="39" t="s">
        <v>525</v>
      </c>
      <c r="C178" s="8">
        <v>1547.0</v>
      </c>
      <c r="D178" s="8">
        <v>5.0</v>
      </c>
      <c r="E178" s="8">
        <v>3.0</v>
      </c>
      <c r="F178" s="8">
        <v>2.0</v>
      </c>
      <c r="G178" s="8">
        <v>1291.0</v>
      </c>
      <c r="H178" s="8">
        <v>1876.0</v>
      </c>
      <c r="I178" s="8">
        <v>1055.0</v>
      </c>
      <c r="J178" s="8">
        <v>1689.0</v>
      </c>
      <c r="K178" s="8">
        <v>6515.0</v>
      </c>
      <c r="L178" s="8">
        <v>1864.0</v>
      </c>
      <c r="M178" s="8">
        <v>653.0</v>
      </c>
      <c r="N178" s="8">
        <v>940.0</v>
      </c>
      <c r="O178" s="8">
        <v>592.0</v>
      </c>
      <c r="P178" s="8">
        <v>1.0</v>
      </c>
      <c r="Q178" s="39" t="s">
        <v>127</v>
      </c>
      <c r="R178" s="39" t="s">
        <v>522</v>
      </c>
      <c r="S178" s="39" t="s">
        <v>523</v>
      </c>
      <c r="T178" s="39" t="s">
        <v>94</v>
      </c>
      <c r="U178" s="39" t="s">
        <v>95</v>
      </c>
      <c r="V178" s="39" t="s">
        <v>96</v>
      </c>
      <c r="W178" s="39" t="s">
        <v>97</v>
      </c>
      <c r="X178" s="39" t="s">
        <v>462</v>
      </c>
      <c r="Y178" s="39" t="s">
        <v>463</v>
      </c>
      <c r="Z178" s="39" t="s">
        <v>210</v>
      </c>
      <c r="AA178" s="39" t="s">
        <v>211</v>
      </c>
    </row>
    <row r="179" ht="15.75" hidden="1" customHeight="1">
      <c r="A179" s="39" t="s">
        <v>526</v>
      </c>
      <c r="B179" s="39" t="s">
        <v>527</v>
      </c>
      <c r="C179" s="8">
        <v>1599.0</v>
      </c>
      <c r="D179" s="8">
        <v>5.0</v>
      </c>
      <c r="E179" s="8">
        <v>3.0</v>
      </c>
      <c r="F179" s="8">
        <v>2.0</v>
      </c>
      <c r="G179" s="8">
        <v>1231.0</v>
      </c>
      <c r="H179" s="8">
        <v>1835.0</v>
      </c>
      <c r="I179" s="8">
        <v>1095.0</v>
      </c>
      <c r="J179" s="8">
        <v>2235.0</v>
      </c>
      <c r="K179" s="8">
        <v>6445.0</v>
      </c>
      <c r="L179" s="8">
        <v>1757.0</v>
      </c>
      <c r="M179" s="8">
        <v>760.0</v>
      </c>
      <c r="N179" s="8">
        <v>930.0</v>
      </c>
      <c r="O179" s="8">
        <v>664.0</v>
      </c>
      <c r="P179" s="8">
        <v>1.0</v>
      </c>
      <c r="Q179" s="39" t="s">
        <v>127</v>
      </c>
      <c r="R179" s="39" t="s">
        <v>522</v>
      </c>
      <c r="S179" s="39" t="s">
        <v>523</v>
      </c>
      <c r="T179" s="39" t="s">
        <v>94</v>
      </c>
      <c r="U179" s="39" t="s">
        <v>95</v>
      </c>
      <c r="V179" s="39" t="s">
        <v>96</v>
      </c>
      <c r="W179" s="39" t="s">
        <v>97</v>
      </c>
      <c r="X179" s="39" t="s">
        <v>462</v>
      </c>
      <c r="Y179" s="39" t="s">
        <v>463</v>
      </c>
      <c r="Z179" s="39" t="s">
        <v>210</v>
      </c>
      <c r="AA179" s="39" t="s">
        <v>211</v>
      </c>
    </row>
    <row r="180" ht="15.75" hidden="1" customHeight="1">
      <c r="A180" s="39" t="s">
        <v>528</v>
      </c>
      <c r="B180" s="39" t="s">
        <v>529</v>
      </c>
      <c r="C180" s="8">
        <v>268.0</v>
      </c>
      <c r="D180" s="8">
        <v>1.0</v>
      </c>
      <c r="E180" s="8">
        <v>1.0</v>
      </c>
      <c r="F180" s="8">
        <v>1.0</v>
      </c>
      <c r="G180" s="8">
        <v>664.0</v>
      </c>
      <c r="H180" s="8">
        <v>208.0</v>
      </c>
      <c r="I180" s="8">
        <v>58.0</v>
      </c>
      <c r="J180" s="8">
        <v>502.0</v>
      </c>
      <c r="K180" s="8">
        <v>6836.0</v>
      </c>
      <c r="L180" s="8">
        <v>282.0</v>
      </c>
      <c r="M180" s="8">
        <v>500.0</v>
      </c>
      <c r="N180" s="8">
        <v>703.0</v>
      </c>
      <c r="O180" s="8">
        <v>514.0</v>
      </c>
      <c r="P180" s="8">
        <v>1.0</v>
      </c>
      <c r="Q180" s="39" t="s">
        <v>127</v>
      </c>
      <c r="R180" s="39" t="s">
        <v>522</v>
      </c>
      <c r="S180" s="39" t="s">
        <v>523</v>
      </c>
      <c r="T180" s="39" t="s">
        <v>94</v>
      </c>
      <c r="U180" s="39" t="s">
        <v>95</v>
      </c>
      <c r="V180" s="39" t="s">
        <v>96</v>
      </c>
      <c r="W180" s="39" t="s">
        <v>97</v>
      </c>
      <c r="X180" s="39" t="s">
        <v>462</v>
      </c>
      <c r="Y180" s="39" t="s">
        <v>463</v>
      </c>
      <c r="Z180" s="39" t="s">
        <v>210</v>
      </c>
      <c r="AA180" s="39" t="s">
        <v>211</v>
      </c>
    </row>
    <row r="181" ht="15.75" hidden="1" customHeight="1">
      <c r="A181" s="39" t="s">
        <v>530</v>
      </c>
      <c r="B181" s="39" t="s">
        <v>531</v>
      </c>
      <c r="C181" s="8">
        <v>1224.0</v>
      </c>
      <c r="D181" s="8">
        <v>4.0</v>
      </c>
      <c r="E181" s="8">
        <v>2.0</v>
      </c>
      <c r="F181" s="8">
        <v>1.0</v>
      </c>
      <c r="G181" s="8">
        <v>1186.0</v>
      </c>
      <c r="H181" s="8">
        <v>825.0</v>
      </c>
      <c r="I181" s="8">
        <v>2282.0</v>
      </c>
      <c r="J181" s="8">
        <v>1268.0</v>
      </c>
      <c r="K181" s="8">
        <v>6642.0</v>
      </c>
      <c r="L181" s="8">
        <v>647.0</v>
      </c>
      <c r="M181" s="8">
        <v>1093.0</v>
      </c>
      <c r="N181" s="8">
        <v>671.0</v>
      </c>
      <c r="O181" s="8">
        <v>498.0</v>
      </c>
      <c r="P181" s="8">
        <v>1.0</v>
      </c>
      <c r="Q181" s="39" t="s">
        <v>127</v>
      </c>
      <c r="R181" s="39" t="s">
        <v>522</v>
      </c>
      <c r="S181" s="39" t="s">
        <v>523</v>
      </c>
      <c r="T181" s="39" t="s">
        <v>94</v>
      </c>
      <c r="U181" s="39" t="s">
        <v>95</v>
      </c>
      <c r="V181" s="39" t="s">
        <v>96</v>
      </c>
      <c r="W181" s="39" t="s">
        <v>97</v>
      </c>
      <c r="X181" s="39" t="s">
        <v>462</v>
      </c>
      <c r="Y181" s="39" t="s">
        <v>463</v>
      </c>
      <c r="Z181" s="39" t="s">
        <v>210</v>
      </c>
      <c r="AA181" s="39" t="s">
        <v>211</v>
      </c>
    </row>
    <row r="182" ht="15.75" hidden="1" customHeight="1">
      <c r="A182" s="39" t="s">
        <v>532</v>
      </c>
      <c r="B182" s="39" t="s">
        <v>533</v>
      </c>
      <c r="C182" s="8">
        <v>2157.0</v>
      </c>
      <c r="D182" s="8">
        <v>7.0</v>
      </c>
      <c r="E182" s="8">
        <v>4.0</v>
      </c>
      <c r="F182" s="8">
        <v>2.0</v>
      </c>
      <c r="G182" s="8">
        <v>1952.0</v>
      </c>
      <c r="H182" s="8">
        <v>2110.0</v>
      </c>
      <c r="I182" s="8">
        <v>1477.0</v>
      </c>
      <c r="J182" s="8">
        <v>2293.0</v>
      </c>
      <c r="K182" s="8">
        <v>5359.0</v>
      </c>
      <c r="L182" s="8">
        <v>3588.0</v>
      </c>
      <c r="M182" s="8">
        <v>1767.0</v>
      </c>
      <c r="N182" s="8">
        <v>593.0</v>
      </c>
      <c r="O182" s="8">
        <v>406.0</v>
      </c>
      <c r="P182" s="8">
        <v>1.0</v>
      </c>
      <c r="Q182" s="39" t="s">
        <v>127</v>
      </c>
      <c r="R182" s="39" t="s">
        <v>534</v>
      </c>
      <c r="S182" s="39" t="s">
        <v>535</v>
      </c>
      <c r="T182" s="39" t="s">
        <v>94</v>
      </c>
      <c r="U182" s="39" t="s">
        <v>95</v>
      </c>
      <c r="V182" s="39" t="s">
        <v>96</v>
      </c>
      <c r="W182" s="39" t="s">
        <v>97</v>
      </c>
      <c r="X182" s="39" t="s">
        <v>462</v>
      </c>
      <c r="Y182" s="39" t="s">
        <v>463</v>
      </c>
      <c r="Z182" s="39" t="s">
        <v>210</v>
      </c>
      <c r="AA182" s="39" t="s">
        <v>211</v>
      </c>
    </row>
    <row r="183" ht="15.75" hidden="1" customHeight="1">
      <c r="A183" s="39" t="s">
        <v>536</v>
      </c>
      <c r="B183" s="39" t="s">
        <v>537</v>
      </c>
      <c r="C183" s="8">
        <v>2231.0</v>
      </c>
      <c r="D183" s="8">
        <v>7.0</v>
      </c>
      <c r="E183" s="8">
        <v>4.0</v>
      </c>
      <c r="F183" s="8">
        <v>2.0</v>
      </c>
      <c r="G183" s="8">
        <v>2322.0</v>
      </c>
      <c r="H183" s="8">
        <v>2104.0</v>
      </c>
      <c r="I183" s="8">
        <v>1163.0</v>
      </c>
      <c r="J183" s="8">
        <v>2694.0</v>
      </c>
      <c r="K183" s="8">
        <v>5474.0</v>
      </c>
      <c r="L183" s="8">
        <v>3307.0</v>
      </c>
      <c r="M183" s="8">
        <v>1958.0</v>
      </c>
      <c r="N183" s="8">
        <v>735.0</v>
      </c>
      <c r="O183" s="8">
        <v>490.0</v>
      </c>
      <c r="P183" s="8">
        <v>1.0</v>
      </c>
      <c r="Q183" s="39" t="s">
        <v>127</v>
      </c>
      <c r="R183" s="39" t="s">
        <v>534</v>
      </c>
      <c r="S183" s="39" t="s">
        <v>535</v>
      </c>
      <c r="T183" s="39" t="s">
        <v>94</v>
      </c>
      <c r="U183" s="39" t="s">
        <v>95</v>
      </c>
      <c r="V183" s="39" t="s">
        <v>96</v>
      </c>
      <c r="W183" s="39" t="s">
        <v>97</v>
      </c>
      <c r="X183" s="39" t="s">
        <v>462</v>
      </c>
      <c r="Y183" s="39" t="s">
        <v>463</v>
      </c>
      <c r="Z183" s="39" t="s">
        <v>210</v>
      </c>
      <c r="AA183" s="39" t="s">
        <v>211</v>
      </c>
    </row>
    <row r="184" ht="15.75" hidden="1" customHeight="1">
      <c r="A184" s="39" t="s">
        <v>538</v>
      </c>
      <c r="B184" s="39" t="s">
        <v>539</v>
      </c>
      <c r="C184" s="8">
        <v>4429.0</v>
      </c>
      <c r="D184" s="8">
        <v>13.0</v>
      </c>
      <c r="E184" s="8">
        <v>7.0</v>
      </c>
      <c r="F184" s="8">
        <v>4.0</v>
      </c>
      <c r="G184" s="8">
        <v>3494.0</v>
      </c>
      <c r="H184" s="8">
        <v>4589.0</v>
      </c>
      <c r="I184" s="8">
        <v>4996.0</v>
      </c>
      <c r="J184" s="8">
        <v>3463.0</v>
      </c>
      <c r="K184" s="8">
        <v>3769.0</v>
      </c>
      <c r="L184" s="8">
        <v>3416.0</v>
      </c>
      <c r="M184" s="8">
        <v>3943.0</v>
      </c>
      <c r="N184" s="8">
        <v>915.0</v>
      </c>
      <c r="O184" s="8">
        <v>517.0</v>
      </c>
      <c r="P184" s="8">
        <v>1.0</v>
      </c>
      <c r="Q184" s="39" t="s">
        <v>127</v>
      </c>
      <c r="R184" s="39" t="s">
        <v>534</v>
      </c>
      <c r="S184" s="39" t="s">
        <v>535</v>
      </c>
      <c r="T184" s="39" t="s">
        <v>94</v>
      </c>
      <c r="U184" s="39" t="s">
        <v>95</v>
      </c>
      <c r="V184" s="39" t="s">
        <v>96</v>
      </c>
      <c r="W184" s="39" t="s">
        <v>97</v>
      </c>
      <c r="X184" s="39" t="s">
        <v>462</v>
      </c>
      <c r="Y184" s="39" t="s">
        <v>463</v>
      </c>
      <c r="Z184" s="39" t="s">
        <v>210</v>
      </c>
      <c r="AA184" s="39" t="s">
        <v>211</v>
      </c>
    </row>
    <row r="185" ht="15.75" hidden="1" customHeight="1">
      <c r="A185" s="39" t="s">
        <v>540</v>
      </c>
      <c r="B185" s="39" t="s">
        <v>541</v>
      </c>
      <c r="C185" s="8">
        <v>6887.0</v>
      </c>
      <c r="D185" s="8">
        <v>20.0</v>
      </c>
      <c r="E185" s="8">
        <v>10.0</v>
      </c>
      <c r="F185" s="8">
        <v>5.0</v>
      </c>
      <c r="G185" s="8">
        <v>6886.0</v>
      </c>
      <c r="H185" s="8">
        <v>6918.0</v>
      </c>
      <c r="I185" s="8">
        <v>5685.0</v>
      </c>
      <c r="J185" s="8">
        <v>6891.0</v>
      </c>
      <c r="K185" s="8">
        <v>4639.0</v>
      </c>
      <c r="L185" s="8">
        <v>3630.0</v>
      </c>
      <c r="M185" s="8">
        <v>4727.0</v>
      </c>
      <c r="N185" s="8">
        <v>931.0</v>
      </c>
      <c r="O185" s="8">
        <v>725.0</v>
      </c>
      <c r="P185" s="8">
        <v>1.0</v>
      </c>
      <c r="Q185" s="39" t="s">
        <v>127</v>
      </c>
      <c r="R185" s="39" t="s">
        <v>534</v>
      </c>
      <c r="S185" s="39" t="s">
        <v>535</v>
      </c>
      <c r="T185" s="39" t="s">
        <v>94</v>
      </c>
      <c r="U185" s="39" t="s">
        <v>95</v>
      </c>
      <c r="V185" s="39" t="s">
        <v>96</v>
      </c>
      <c r="W185" s="39" t="s">
        <v>97</v>
      </c>
      <c r="X185" s="39" t="s">
        <v>462</v>
      </c>
      <c r="Y185" s="39" t="s">
        <v>463</v>
      </c>
      <c r="Z185" s="39" t="s">
        <v>210</v>
      </c>
      <c r="AA185" s="39" t="s">
        <v>211</v>
      </c>
    </row>
    <row r="186" ht="15.75" hidden="1" customHeight="1">
      <c r="A186" s="39" t="s">
        <v>542</v>
      </c>
      <c r="B186" s="39" t="s">
        <v>543</v>
      </c>
      <c r="C186" s="8">
        <v>4118.0</v>
      </c>
      <c r="D186" s="8">
        <v>12.0</v>
      </c>
      <c r="E186" s="8">
        <v>6.0</v>
      </c>
      <c r="F186" s="8">
        <v>3.0</v>
      </c>
      <c r="G186" s="8">
        <v>3997.0</v>
      </c>
      <c r="H186" s="8">
        <v>3793.0</v>
      </c>
      <c r="I186" s="8">
        <v>2615.0</v>
      </c>
      <c r="J186" s="8">
        <v>3723.0</v>
      </c>
      <c r="K186" s="8">
        <v>5991.0</v>
      </c>
      <c r="L186" s="8">
        <v>4077.0</v>
      </c>
      <c r="M186" s="8">
        <v>2305.0</v>
      </c>
      <c r="N186" s="8">
        <v>583.0</v>
      </c>
      <c r="O186" s="8">
        <v>427.0</v>
      </c>
      <c r="P186" s="8">
        <v>1.0</v>
      </c>
      <c r="Q186" s="39" t="s">
        <v>127</v>
      </c>
      <c r="R186" s="39" t="s">
        <v>534</v>
      </c>
      <c r="S186" s="39" t="s">
        <v>535</v>
      </c>
      <c r="T186" s="39" t="s">
        <v>94</v>
      </c>
      <c r="U186" s="39" t="s">
        <v>95</v>
      </c>
      <c r="V186" s="39" t="s">
        <v>96</v>
      </c>
      <c r="W186" s="39" t="s">
        <v>97</v>
      </c>
      <c r="X186" s="39" t="s">
        <v>462</v>
      </c>
      <c r="Y186" s="39" t="s">
        <v>463</v>
      </c>
      <c r="Z186" s="39" t="s">
        <v>210</v>
      </c>
      <c r="AA186" s="39" t="s">
        <v>211</v>
      </c>
    </row>
    <row r="187" ht="15.75" hidden="1" customHeight="1">
      <c r="A187" s="39" t="s">
        <v>544</v>
      </c>
      <c r="B187" s="39" t="s">
        <v>545</v>
      </c>
      <c r="C187" s="8">
        <v>5313.0</v>
      </c>
      <c r="D187" s="8">
        <v>16.0</v>
      </c>
      <c r="E187" s="8">
        <v>8.0</v>
      </c>
      <c r="F187" s="8">
        <v>4.0</v>
      </c>
      <c r="G187" s="8">
        <v>5230.0</v>
      </c>
      <c r="H187" s="8">
        <v>4817.5</v>
      </c>
      <c r="I187" s="8">
        <v>3561.0</v>
      </c>
      <c r="J187" s="8">
        <v>4704.0</v>
      </c>
      <c r="K187" s="8">
        <v>5503.0</v>
      </c>
      <c r="L187" s="8">
        <v>3975.0</v>
      </c>
      <c r="M187" s="8">
        <v>4193.0</v>
      </c>
      <c r="N187" s="8">
        <v>623.0</v>
      </c>
      <c r="O187" s="8">
        <v>454.0</v>
      </c>
      <c r="P187" s="8">
        <v>1.0</v>
      </c>
      <c r="Q187" s="39" t="s">
        <v>127</v>
      </c>
      <c r="R187" s="39" t="s">
        <v>534</v>
      </c>
      <c r="S187" s="39" t="s">
        <v>535</v>
      </c>
      <c r="T187" s="39" t="s">
        <v>94</v>
      </c>
      <c r="U187" s="39" t="s">
        <v>95</v>
      </c>
      <c r="V187" s="39" t="s">
        <v>96</v>
      </c>
      <c r="W187" s="39" t="s">
        <v>97</v>
      </c>
      <c r="X187" s="39" t="s">
        <v>462</v>
      </c>
      <c r="Y187" s="39" t="s">
        <v>463</v>
      </c>
      <c r="Z187" s="39" t="s">
        <v>166</v>
      </c>
      <c r="AA187" s="39" t="s">
        <v>167</v>
      </c>
    </row>
    <row r="188" ht="15.75" hidden="1" customHeight="1">
      <c r="A188" s="39" t="s">
        <v>546</v>
      </c>
      <c r="B188" s="39" t="s">
        <v>547</v>
      </c>
      <c r="C188" s="8">
        <v>5381.0</v>
      </c>
      <c r="D188" s="8">
        <v>16.0</v>
      </c>
      <c r="E188" s="8">
        <v>8.0</v>
      </c>
      <c r="F188" s="8">
        <v>4.0</v>
      </c>
      <c r="G188" s="8">
        <v>5225.5</v>
      </c>
      <c r="H188" s="8">
        <v>4477.0</v>
      </c>
      <c r="I188" s="8">
        <v>4145.0</v>
      </c>
      <c r="J188" s="8">
        <v>4429.0</v>
      </c>
      <c r="K188" s="8">
        <v>6213.0</v>
      </c>
      <c r="L188" s="8">
        <v>4736.0</v>
      </c>
      <c r="M188" s="8">
        <v>4565.0</v>
      </c>
      <c r="N188" s="8">
        <v>754.0</v>
      </c>
      <c r="O188" s="8">
        <v>544.0</v>
      </c>
      <c r="P188" s="8">
        <v>1.0</v>
      </c>
      <c r="Q188" s="39" t="s">
        <v>127</v>
      </c>
      <c r="R188" s="39" t="s">
        <v>534</v>
      </c>
      <c r="S188" s="39" t="s">
        <v>535</v>
      </c>
      <c r="T188" s="39" t="s">
        <v>94</v>
      </c>
      <c r="U188" s="39" t="s">
        <v>95</v>
      </c>
      <c r="V188" s="39" t="s">
        <v>96</v>
      </c>
      <c r="W188" s="39" t="s">
        <v>97</v>
      </c>
      <c r="X188" s="39" t="s">
        <v>462</v>
      </c>
      <c r="Y188" s="39" t="s">
        <v>463</v>
      </c>
      <c r="Z188" s="39" t="s">
        <v>166</v>
      </c>
      <c r="AA188" s="39" t="s">
        <v>167</v>
      </c>
    </row>
    <row r="189" ht="15.75" hidden="1" customHeight="1">
      <c r="A189" s="39" t="s">
        <v>548</v>
      </c>
      <c r="B189" s="39" t="s">
        <v>549</v>
      </c>
      <c r="C189" s="8">
        <v>4131.0</v>
      </c>
      <c r="D189" s="8">
        <v>12.0</v>
      </c>
      <c r="E189" s="8">
        <v>6.0</v>
      </c>
      <c r="F189" s="8">
        <v>3.0</v>
      </c>
      <c r="G189" s="8">
        <v>3507.0</v>
      </c>
      <c r="H189" s="8">
        <v>4117.0</v>
      </c>
      <c r="I189" s="8">
        <v>3784.0</v>
      </c>
      <c r="J189" s="8">
        <v>4242.0</v>
      </c>
      <c r="K189" s="8">
        <v>6752.0</v>
      </c>
      <c r="L189" s="8">
        <v>1832.0</v>
      </c>
      <c r="M189" s="8">
        <v>633.0</v>
      </c>
      <c r="N189" s="8">
        <v>960.0</v>
      </c>
      <c r="O189" s="8">
        <v>705.0</v>
      </c>
      <c r="P189" s="8">
        <v>1.0</v>
      </c>
      <c r="Q189" s="39" t="s">
        <v>127</v>
      </c>
      <c r="R189" s="39" t="s">
        <v>534</v>
      </c>
      <c r="S189" s="39" t="s">
        <v>535</v>
      </c>
      <c r="T189" s="39" t="s">
        <v>94</v>
      </c>
      <c r="U189" s="39" t="s">
        <v>95</v>
      </c>
      <c r="V189" s="39" t="s">
        <v>96</v>
      </c>
      <c r="W189" s="39" t="s">
        <v>97</v>
      </c>
      <c r="X189" s="39" t="s">
        <v>462</v>
      </c>
      <c r="Y189" s="39" t="s">
        <v>463</v>
      </c>
      <c r="Z189" s="39" t="s">
        <v>210</v>
      </c>
      <c r="AA189" s="39" t="s">
        <v>211</v>
      </c>
    </row>
    <row r="190" ht="15.75" hidden="1" customHeight="1">
      <c r="A190" s="39" t="s">
        <v>550</v>
      </c>
      <c r="B190" s="39" t="s">
        <v>551</v>
      </c>
      <c r="C190" s="8">
        <v>1219.0</v>
      </c>
      <c r="D190" s="8">
        <v>4.0</v>
      </c>
      <c r="E190" s="8">
        <v>2.0</v>
      </c>
      <c r="F190" s="8">
        <v>1.0</v>
      </c>
      <c r="G190" s="8">
        <v>1531.0</v>
      </c>
      <c r="H190" s="8">
        <v>906.0</v>
      </c>
      <c r="I190" s="8">
        <v>2172.0</v>
      </c>
      <c r="J190" s="8">
        <v>1147.0</v>
      </c>
      <c r="K190" s="8">
        <v>1755.0</v>
      </c>
      <c r="L190" s="8">
        <v>1229.0</v>
      </c>
      <c r="M190" s="8">
        <v>2413.0</v>
      </c>
      <c r="N190" s="8">
        <v>896.0</v>
      </c>
      <c r="O190" s="8">
        <v>488.0</v>
      </c>
      <c r="P190" s="8">
        <v>1.0</v>
      </c>
      <c r="Q190" s="39" t="s">
        <v>127</v>
      </c>
      <c r="R190" s="39" t="s">
        <v>552</v>
      </c>
      <c r="S190" s="39" t="s">
        <v>553</v>
      </c>
      <c r="T190" s="39" t="s">
        <v>94</v>
      </c>
      <c r="U190" s="39" t="s">
        <v>95</v>
      </c>
      <c r="V190" s="39" t="s">
        <v>96</v>
      </c>
      <c r="W190" s="39" t="s">
        <v>97</v>
      </c>
      <c r="X190" s="39" t="s">
        <v>462</v>
      </c>
      <c r="Y190" s="39" t="s">
        <v>463</v>
      </c>
      <c r="Z190" s="39" t="s">
        <v>166</v>
      </c>
      <c r="AA190" s="39" t="s">
        <v>167</v>
      </c>
    </row>
    <row r="191" ht="15.75" hidden="1" customHeight="1">
      <c r="A191" s="39" t="s">
        <v>554</v>
      </c>
      <c r="B191" s="39" t="s">
        <v>555</v>
      </c>
      <c r="C191" s="8">
        <v>2631.0</v>
      </c>
      <c r="D191" s="8">
        <v>8.0</v>
      </c>
      <c r="E191" s="8">
        <v>4.0</v>
      </c>
      <c r="F191" s="8">
        <v>2.0</v>
      </c>
      <c r="G191" s="8">
        <v>2999.0</v>
      </c>
      <c r="H191" s="8">
        <v>2212.0</v>
      </c>
      <c r="I191" s="8">
        <v>3563.0</v>
      </c>
      <c r="J191" s="8">
        <v>2961.0</v>
      </c>
      <c r="K191" s="8">
        <v>2379.0</v>
      </c>
      <c r="L191" s="8">
        <v>1202.0</v>
      </c>
      <c r="M191" s="8">
        <v>3876.0</v>
      </c>
      <c r="N191" s="8">
        <v>732.0</v>
      </c>
      <c r="O191" s="8">
        <v>439.0</v>
      </c>
      <c r="P191" s="8">
        <v>1.0</v>
      </c>
      <c r="Q191" s="39" t="s">
        <v>127</v>
      </c>
      <c r="R191" s="39" t="s">
        <v>552</v>
      </c>
      <c r="S191" s="39" t="s">
        <v>553</v>
      </c>
      <c r="T191" s="39" t="s">
        <v>94</v>
      </c>
      <c r="U191" s="39" t="s">
        <v>95</v>
      </c>
      <c r="V191" s="39" t="s">
        <v>96</v>
      </c>
      <c r="W191" s="39" t="s">
        <v>97</v>
      </c>
      <c r="X191" s="39" t="s">
        <v>462</v>
      </c>
      <c r="Y191" s="39" t="s">
        <v>463</v>
      </c>
      <c r="Z191" s="39" t="s">
        <v>210</v>
      </c>
      <c r="AA191" s="39" t="s">
        <v>211</v>
      </c>
    </row>
    <row r="192" ht="15.75" hidden="1" customHeight="1">
      <c r="A192" s="39" t="s">
        <v>556</v>
      </c>
      <c r="B192" s="39" t="s">
        <v>557</v>
      </c>
      <c r="C192" s="8">
        <v>2079.0</v>
      </c>
      <c r="D192" s="8">
        <v>6.0</v>
      </c>
      <c r="E192" s="8">
        <v>3.0</v>
      </c>
      <c r="F192" s="8">
        <v>2.0</v>
      </c>
      <c r="G192" s="8">
        <v>2355.0</v>
      </c>
      <c r="H192" s="8">
        <v>2227.0</v>
      </c>
      <c r="I192" s="8">
        <v>1979.0</v>
      </c>
      <c r="J192" s="8">
        <v>2503.0</v>
      </c>
      <c r="K192" s="8">
        <v>2351.0</v>
      </c>
      <c r="L192" s="8">
        <v>1103.0</v>
      </c>
      <c r="M192" s="8">
        <v>677.0</v>
      </c>
      <c r="N192" s="8">
        <v>804.0</v>
      </c>
      <c r="O192" s="8">
        <v>530.0</v>
      </c>
      <c r="P192" s="8">
        <v>1.0</v>
      </c>
      <c r="Q192" s="39" t="s">
        <v>127</v>
      </c>
      <c r="R192" s="39" t="s">
        <v>552</v>
      </c>
      <c r="S192" s="39" t="s">
        <v>553</v>
      </c>
      <c r="T192" s="39" t="s">
        <v>94</v>
      </c>
      <c r="U192" s="39" t="s">
        <v>95</v>
      </c>
      <c r="V192" s="39" t="s">
        <v>96</v>
      </c>
      <c r="W192" s="39" t="s">
        <v>97</v>
      </c>
      <c r="X192" s="39" t="s">
        <v>462</v>
      </c>
      <c r="Y192" s="39" t="s">
        <v>463</v>
      </c>
      <c r="Z192" s="39" t="s">
        <v>210</v>
      </c>
      <c r="AA192" s="39" t="s">
        <v>211</v>
      </c>
    </row>
    <row r="193" ht="15.75" hidden="1" customHeight="1">
      <c r="A193" s="39" t="s">
        <v>558</v>
      </c>
      <c r="B193" s="39" t="s">
        <v>559</v>
      </c>
      <c r="C193" s="8">
        <v>2095.0</v>
      </c>
      <c r="D193" s="8">
        <v>7.0</v>
      </c>
      <c r="E193" s="8">
        <v>4.0</v>
      </c>
      <c r="F193" s="8">
        <v>2.0</v>
      </c>
      <c r="G193" s="8">
        <v>2558.0</v>
      </c>
      <c r="H193" s="8">
        <v>1632.0</v>
      </c>
      <c r="I193" s="8">
        <v>2805.0</v>
      </c>
      <c r="J193" s="8">
        <v>2370.0</v>
      </c>
      <c r="K193" s="8">
        <v>2092.0</v>
      </c>
      <c r="L193" s="8">
        <v>1640.0</v>
      </c>
      <c r="M193" s="8">
        <v>1868.0</v>
      </c>
      <c r="N193" s="8">
        <v>917.0</v>
      </c>
      <c r="O193" s="8">
        <v>622.0</v>
      </c>
      <c r="P193" s="8">
        <v>1.0</v>
      </c>
      <c r="Q193" s="39" t="s">
        <v>127</v>
      </c>
      <c r="R193" s="39" t="s">
        <v>552</v>
      </c>
      <c r="S193" s="39" t="s">
        <v>553</v>
      </c>
      <c r="T193" s="39" t="s">
        <v>94</v>
      </c>
      <c r="U193" s="39" t="s">
        <v>95</v>
      </c>
      <c r="V193" s="39" t="s">
        <v>96</v>
      </c>
      <c r="W193" s="39" t="s">
        <v>97</v>
      </c>
      <c r="X193" s="39" t="s">
        <v>462</v>
      </c>
      <c r="Y193" s="39" t="s">
        <v>463</v>
      </c>
      <c r="Z193" s="39" t="s">
        <v>166</v>
      </c>
      <c r="AA193" s="39" t="s">
        <v>167</v>
      </c>
    </row>
    <row r="194" ht="15.75" hidden="1" customHeight="1">
      <c r="A194" s="39" t="s">
        <v>560</v>
      </c>
      <c r="B194" s="39" t="s">
        <v>561</v>
      </c>
      <c r="C194" s="8">
        <v>982.0</v>
      </c>
      <c r="D194" s="8">
        <v>3.0</v>
      </c>
      <c r="E194" s="8">
        <v>2.0</v>
      </c>
      <c r="F194" s="8">
        <v>1.0</v>
      </c>
      <c r="G194" s="8">
        <v>891.0</v>
      </c>
      <c r="H194" s="8">
        <v>955.0</v>
      </c>
      <c r="I194" s="8">
        <v>1986.0</v>
      </c>
      <c r="J194" s="8">
        <v>1192.0</v>
      </c>
      <c r="K194" s="8">
        <v>2329.0</v>
      </c>
      <c r="L194" s="8">
        <v>699.0</v>
      </c>
      <c r="M194" s="8">
        <v>1268.0</v>
      </c>
      <c r="N194" s="8">
        <v>783.0</v>
      </c>
      <c r="O194" s="8">
        <v>519.0</v>
      </c>
      <c r="P194" s="8">
        <v>1.0</v>
      </c>
      <c r="Q194" s="39" t="s">
        <v>127</v>
      </c>
      <c r="R194" s="39" t="s">
        <v>552</v>
      </c>
      <c r="S194" s="39" t="s">
        <v>553</v>
      </c>
      <c r="T194" s="39" t="s">
        <v>94</v>
      </c>
      <c r="U194" s="39" t="s">
        <v>95</v>
      </c>
      <c r="V194" s="39" t="s">
        <v>96</v>
      </c>
      <c r="W194" s="39" t="s">
        <v>97</v>
      </c>
      <c r="X194" s="39" t="s">
        <v>462</v>
      </c>
      <c r="Y194" s="39" t="s">
        <v>463</v>
      </c>
      <c r="Z194" s="39" t="s">
        <v>166</v>
      </c>
      <c r="AA194" s="39" t="s">
        <v>167</v>
      </c>
    </row>
    <row r="195" ht="15.75" hidden="1" customHeight="1">
      <c r="A195" s="39" t="s">
        <v>562</v>
      </c>
      <c r="B195" s="39" t="s">
        <v>563</v>
      </c>
      <c r="C195" s="8">
        <v>5068.0</v>
      </c>
      <c r="D195" s="8">
        <v>15.0</v>
      </c>
      <c r="E195" s="8">
        <v>8.0</v>
      </c>
      <c r="F195" s="8">
        <v>4.0</v>
      </c>
      <c r="G195" s="8">
        <v>5278.0</v>
      </c>
      <c r="H195" s="8">
        <v>5596.0</v>
      </c>
      <c r="I195" s="8">
        <v>4420.0</v>
      </c>
      <c r="J195" s="8">
        <v>5218.0</v>
      </c>
      <c r="K195" s="8">
        <v>2500.0</v>
      </c>
      <c r="L195" s="8">
        <v>1867.0</v>
      </c>
      <c r="M195" s="8">
        <v>1072.0</v>
      </c>
      <c r="N195" s="8">
        <v>500.0</v>
      </c>
      <c r="O195" s="8">
        <v>328.0</v>
      </c>
      <c r="P195" s="8">
        <v>1.0</v>
      </c>
      <c r="Q195" s="39" t="s">
        <v>127</v>
      </c>
      <c r="R195" s="39" t="s">
        <v>552</v>
      </c>
      <c r="S195" s="39" t="s">
        <v>553</v>
      </c>
      <c r="T195" s="39" t="s">
        <v>94</v>
      </c>
      <c r="U195" s="39" t="s">
        <v>95</v>
      </c>
      <c r="V195" s="39" t="s">
        <v>96</v>
      </c>
      <c r="W195" s="39" t="s">
        <v>97</v>
      </c>
      <c r="X195" s="39" t="s">
        <v>462</v>
      </c>
      <c r="Y195" s="39" t="s">
        <v>463</v>
      </c>
      <c r="Z195" s="39" t="s">
        <v>166</v>
      </c>
      <c r="AA195" s="39" t="s">
        <v>167</v>
      </c>
    </row>
    <row r="196" ht="15.75" hidden="1" customHeight="1">
      <c r="A196" s="39" t="s">
        <v>564</v>
      </c>
      <c r="B196" s="39" t="s">
        <v>565</v>
      </c>
      <c r="C196" s="8">
        <v>2607.0</v>
      </c>
      <c r="D196" s="8">
        <v>8.0</v>
      </c>
      <c r="E196" s="8">
        <v>4.0</v>
      </c>
      <c r="F196" s="8">
        <v>2.0</v>
      </c>
      <c r="G196" s="8">
        <v>2872.5</v>
      </c>
      <c r="H196" s="8">
        <v>2383.0</v>
      </c>
      <c r="I196" s="8">
        <v>2589.0</v>
      </c>
      <c r="J196" s="8">
        <v>3025.0</v>
      </c>
      <c r="K196" s="8">
        <v>2539.0</v>
      </c>
      <c r="L196" s="8">
        <v>2424.0</v>
      </c>
      <c r="M196" s="8">
        <v>2042.0</v>
      </c>
      <c r="N196" s="8">
        <v>833.0</v>
      </c>
      <c r="O196" s="8">
        <v>535.0</v>
      </c>
      <c r="P196" s="8">
        <v>1.0</v>
      </c>
      <c r="Q196" s="39" t="s">
        <v>127</v>
      </c>
      <c r="R196" s="39" t="s">
        <v>552</v>
      </c>
      <c r="S196" s="39" t="s">
        <v>553</v>
      </c>
      <c r="T196" s="39" t="s">
        <v>94</v>
      </c>
      <c r="U196" s="39" t="s">
        <v>95</v>
      </c>
      <c r="V196" s="39" t="s">
        <v>96</v>
      </c>
      <c r="W196" s="39" t="s">
        <v>97</v>
      </c>
      <c r="X196" s="39" t="s">
        <v>462</v>
      </c>
      <c r="Y196" s="39" t="s">
        <v>463</v>
      </c>
      <c r="Z196" s="39" t="s">
        <v>166</v>
      </c>
      <c r="AA196" s="39" t="s">
        <v>167</v>
      </c>
    </row>
    <row r="197" ht="15.75" hidden="1" customHeight="1">
      <c r="A197" s="39" t="s">
        <v>566</v>
      </c>
      <c r="B197" s="39" t="s">
        <v>567</v>
      </c>
      <c r="C197" s="8">
        <v>1315.0</v>
      </c>
      <c r="D197" s="8">
        <v>4.0</v>
      </c>
      <c r="E197" s="8">
        <v>2.0</v>
      </c>
      <c r="F197" s="8">
        <v>1.0</v>
      </c>
      <c r="G197" s="8">
        <v>1138.0</v>
      </c>
      <c r="H197" s="8">
        <v>1534.0</v>
      </c>
      <c r="I197" s="8">
        <v>1851.0</v>
      </c>
      <c r="J197" s="8">
        <v>1013.0</v>
      </c>
      <c r="K197" s="8">
        <v>5094.0</v>
      </c>
      <c r="L197" s="8">
        <v>716.0</v>
      </c>
      <c r="M197" s="8">
        <v>750.5</v>
      </c>
      <c r="N197" s="8">
        <v>672.0</v>
      </c>
      <c r="O197" s="8">
        <v>457.0</v>
      </c>
      <c r="P197" s="8">
        <v>1.0</v>
      </c>
      <c r="Q197" s="39" t="s">
        <v>127</v>
      </c>
      <c r="R197" s="39" t="s">
        <v>568</v>
      </c>
      <c r="S197" s="39" t="s">
        <v>569</v>
      </c>
      <c r="T197" s="39" t="s">
        <v>94</v>
      </c>
      <c r="U197" s="39" t="s">
        <v>95</v>
      </c>
      <c r="V197" s="39" t="s">
        <v>96</v>
      </c>
      <c r="W197" s="39" t="s">
        <v>97</v>
      </c>
      <c r="X197" s="39" t="s">
        <v>208</v>
      </c>
      <c r="Y197" s="39" t="s">
        <v>209</v>
      </c>
      <c r="Z197" s="39" t="s">
        <v>210</v>
      </c>
      <c r="AA197" s="39" t="s">
        <v>211</v>
      </c>
    </row>
    <row r="198" ht="15.75" hidden="1" customHeight="1">
      <c r="A198" s="39" t="s">
        <v>570</v>
      </c>
      <c r="B198" s="39" t="s">
        <v>571</v>
      </c>
      <c r="C198" s="8">
        <v>3662.0</v>
      </c>
      <c r="D198" s="8">
        <v>11.0</v>
      </c>
      <c r="E198" s="8">
        <v>6.0</v>
      </c>
      <c r="F198" s="8">
        <v>3.0</v>
      </c>
      <c r="G198" s="8">
        <v>4007.0</v>
      </c>
      <c r="H198" s="8">
        <v>3892.0</v>
      </c>
      <c r="I198" s="8">
        <v>1324.0</v>
      </c>
      <c r="J198" s="8">
        <v>3381.0</v>
      </c>
      <c r="K198" s="8">
        <v>6457.0</v>
      </c>
      <c r="L198" s="8">
        <v>4563.5</v>
      </c>
      <c r="M198" s="8">
        <v>1459.0</v>
      </c>
      <c r="N198" s="8">
        <v>780.0</v>
      </c>
      <c r="O198" s="8">
        <v>497.0</v>
      </c>
      <c r="P198" s="8">
        <v>1.0</v>
      </c>
      <c r="Q198" s="39" t="s">
        <v>127</v>
      </c>
      <c r="R198" s="39" t="s">
        <v>568</v>
      </c>
      <c r="S198" s="39" t="s">
        <v>569</v>
      </c>
      <c r="T198" s="39" t="s">
        <v>94</v>
      </c>
      <c r="U198" s="39" t="s">
        <v>95</v>
      </c>
      <c r="V198" s="39" t="s">
        <v>96</v>
      </c>
      <c r="W198" s="39" t="s">
        <v>97</v>
      </c>
      <c r="X198" s="39" t="s">
        <v>572</v>
      </c>
      <c r="Y198" s="39" t="s">
        <v>573</v>
      </c>
      <c r="Z198" s="39" t="s">
        <v>210</v>
      </c>
      <c r="AA198" s="39" t="s">
        <v>211</v>
      </c>
    </row>
    <row r="199" ht="15.75" hidden="1" customHeight="1">
      <c r="A199" s="39" t="s">
        <v>574</v>
      </c>
      <c r="B199" s="39" t="s">
        <v>575</v>
      </c>
      <c r="C199" s="8">
        <v>1919.0</v>
      </c>
      <c r="D199" s="8">
        <v>6.0</v>
      </c>
      <c r="E199" s="8">
        <v>3.0</v>
      </c>
      <c r="F199" s="8">
        <v>2.0</v>
      </c>
      <c r="G199" s="8">
        <v>2091.0</v>
      </c>
      <c r="H199" s="8">
        <v>2070.0</v>
      </c>
      <c r="I199" s="8">
        <v>1476.0</v>
      </c>
      <c r="J199" s="8">
        <v>2206.0</v>
      </c>
      <c r="K199" s="8">
        <v>6356.0</v>
      </c>
      <c r="L199" s="8">
        <v>286.0</v>
      </c>
      <c r="M199" s="8">
        <v>1085.0</v>
      </c>
      <c r="N199" s="8">
        <v>658.0</v>
      </c>
      <c r="O199" s="8">
        <v>431.0</v>
      </c>
      <c r="P199" s="8">
        <v>1.0</v>
      </c>
      <c r="Q199" s="39" t="s">
        <v>127</v>
      </c>
      <c r="R199" s="39" t="s">
        <v>568</v>
      </c>
      <c r="S199" s="39" t="s">
        <v>569</v>
      </c>
      <c r="T199" s="39" t="s">
        <v>94</v>
      </c>
      <c r="U199" s="39" t="s">
        <v>95</v>
      </c>
      <c r="V199" s="39" t="s">
        <v>96</v>
      </c>
      <c r="W199" s="39" t="s">
        <v>97</v>
      </c>
      <c r="X199" s="39" t="s">
        <v>208</v>
      </c>
      <c r="Y199" s="39" t="s">
        <v>209</v>
      </c>
      <c r="Z199" s="39" t="s">
        <v>210</v>
      </c>
      <c r="AA199" s="39" t="s">
        <v>211</v>
      </c>
    </row>
    <row r="200" ht="15.75" hidden="1" customHeight="1">
      <c r="A200" s="39" t="s">
        <v>576</v>
      </c>
      <c r="B200" s="39" t="s">
        <v>577</v>
      </c>
      <c r="C200" s="8">
        <v>725.0</v>
      </c>
      <c r="D200" s="8">
        <v>3.0</v>
      </c>
      <c r="E200" s="8">
        <v>2.0</v>
      </c>
      <c r="F200" s="8">
        <v>1.0</v>
      </c>
      <c r="G200" s="8">
        <v>972.5</v>
      </c>
      <c r="H200" s="8">
        <v>348.0</v>
      </c>
      <c r="I200" s="8">
        <v>1758.0</v>
      </c>
      <c r="J200" s="8">
        <v>641.0</v>
      </c>
      <c r="K200" s="8">
        <v>6228.0</v>
      </c>
      <c r="L200" s="8">
        <v>827.0</v>
      </c>
      <c r="M200" s="8">
        <v>1213.0</v>
      </c>
      <c r="N200" s="8">
        <v>552.0</v>
      </c>
      <c r="O200" s="8">
        <v>364.0</v>
      </c>
      <c r="P200" s="8">
        <v>1.0</v>
      </c>
      <c r="Q200" s="39" t="s">
        <v>127</v>
      </c>
      <c r="R200" s="39" t="s">
        <v>568</v>
      </c>
      <c r="S200" s="39" t="s">
        <v>569</v>
      </c>
      <c r="T200" s="39" t="s">
        <v>94</v>
      </c>
      <c r="U200" s="39" t="s">
        <v>95</v>
      </c>
      <c r="V200" s="39" t="s">
        <v>96</v>
      </c>
      <c r="W200" s="39" t="s">
        <v>97</v>
      </c>
      <c r="X200" s="39" t="s">
        <v>572</v>
      </c>
      <c r="Y200" s="39" t="s">
        <v>573</v>
      </c>
      <c r="Z200" s="39" t="s">
        <v>210</v>
      </c>
      <c r="AA200" s="39" t="s">
        <v>211</v>
      </c>
    </row>
    <row r="201" ht="15.75" hidden="1" customHeight="1">
      <c r="A201" s="39" t="s">
        <v>578</v>
      </c>
      <c r="B201" s="39" t="s">
        <v>579</v>
      </c>
      <c r="C201" s="8">
        <v>1993.0</v>
      </c>
      <c r="D201" s="8">
        <v>6.0</v>
      </c>
      <c r="E201" s="8">
        <v>3.0</v>
      </c>
      <c r="F201" s="8">
        <v>2.0</v>
      </c>
      <c r="G201" s="8">
        <v>1997.0</v>
      </c>
      <c r="H201" s="8">
        <v>1936.0</v>
      </c>
      <c r="I201" s="8">
        <v>1012.0</v>
      </c>
      <c r="J201" s="8">
        <v>2114.0</v>
      </c>
      <c r="K201" s="8">
        <v>6610.0</v>
      </c>
      <c r="L201" s="8">
        <v>2992.0</v>
      </c>
      <c r="M201" s="8">
        <v>2011.0</v>
      </c>
      <c r="N201" s="8">
        <v>754.0</v>
      </c>
      <c r="O201" s="8">
        <v>457.0</v>
      </c>
      <c r="P201" s="8">
        <v>1.0</v>
      </c>
      <c r="Q201" s="39" t="s">
        <v>127</v>
      </c>
      <c r="R201" s="39" t="s">
        <v>568</v>
      </c>
      <c r="S201" s="39" t="s">
        <v>569</v>
      </c>
      <c r="T201" s="39" t="s">
        <v>94</v>
      </c>
      <c r="U201" s="39" t="s">
        <v>95</v>
      </c>
      <c r="V201" s="39" t="s">
        <v>96</v>
      </c>
      <c r="W201" s="39" t="s">
        <v>97</v>
      </c>
      <c r="X201" s="39" t="s">
        <v>572</v>
      </c>
      <c r="Y201" s="39" t="s">
        <v>573</v>
      </c>
      <c r="Z201" s="39" t="s">
        <v>210</v>
      </c>
      <c r="AA201" s="39" t="s">
        <v>211</v>
      </c>
    </row>
    <row r="202" ht="15.75" hidden="1" customHeight="1">
      <c r="A202" s="39" t="s">
        <v>580</v>
      </c>
      <c r="B202" s="39" t="s">
        <v>581</v>
      </c>
      <c r="C202" s="8">
        <v>2450.0</v>
      </c>
      <c r="D202" s="8">
        <v>8.0</v>
      </c>
      <c r="E202" s="8">
        <v>4.0</v>
      </c>
      <c r="F202" s="8">
        <v>2.0</v>
      </c>
      <c r="G202" s="8">
        <v>2377.0</v>
      </c>
      <c r="H202" s="8">
        <v>2934.0</v>
      </c>
      <c r="I202" s="8">
        <v>1961.0</v>
      </c>
      <c r="J202" s="8">
        <v>1457.0</v>
      </c>
      <c r="K202" s="8">
        <v>6665.0</v>
      </c>
      <c r="L202" s="8">
        <v>2752.0</v>
      </c>
      <c r="M202" s="8">
        <v>1297.0</v>
      </c>
      <c r="N202" s="8">
        <v>608.0</v>
      </c>
      <c r="O202" s="8">
        <v>410.0</v>
      </c>
      <c r="P202" s="8">
        <v>1.0</v>
      </c>
      <c r="Q202" s="39" t="s">
        <v>127</v>
      </c>
      <c r="R202" s="39" t="s">
        <v>568</v>
      </c>
      <c r="S202" s="39" t="s">
        <v>569</v>
      </c>
      <c r="T202" s="39" t="s">
        <v>94</v>
      </c>
      <c r="U202" s="39" t="s">
        <v>95</v>
      </c>
      <c r="V202" s="39" t="s">
        <v>96</v>
      </c>
      <c r="W202" s="39" t="s">
        <v>97</v>
      </c>
      <c r="X202" s="39" t="s">
        <v>208</v>
      </c>
      <c r="Y202" s="39" t="s">
        <v>209</v>
      </c>
      <c r="Z202" s="39" t="s">
        <v>210</v>
      </c>
      <c r="AA202" s="39" t="s">
        <v>211</v>
      </c>
    </row>
    <row r="203" ht="15.75" hidden="1" customHeight="1">
      <c r="A203" s="39" t="s">
        <v>582</v>
      </c>
      <c r="B203" s="39" t="s">
        <v>583</v>
      </c>
      <c r="C203" s="8">
        <v>1042.0</v>
      </c>
      <c r="D203" s="8">
        <v>3.0</v>
      </c>
      <c r="E203" s="8">
        <v>2.0</v>
      </c>
      <c r="F203" s="8">
        <v>1.0</v>
      </c>
      <c r="G203" s="8">
        <v>1232.0</v>
      </c>
      <c r="H203" s="8">
        <v>1258.0</v>
      </c>
      <c r="I203" s="8">
        <v>669.0</v>
      </c>
      <c r="J203" s="8">
        <v>948.0</v>
      </c>
      <c r="K203" s="8">
        <v>5640.0</v>
      </c>
      <c r="L203" s="8">
        <v>387.0</v>
      </c>
      <c r="M203" s="8">
        <v>1574.0</v>
      </c>
      <c r="N203" s="8">
        <v>693.0</v>
      </c>
      <c r="O203" s="8">
        <v>443.0</v>
      </c>
      <c r="P203" s="8">
        <v>1.0</v>
      </c>
      <c r="Q203" s="39" t="s">
        <v>127</v>
      </c>
      <c r="R203" s="39" t="s">
        <v>568</v>
      </c>
      <c r="S203" s="39" t="s">
        <v>569</v>
      </c>
      <c r="T203" s="39" t="s">
        <v>94</v>
      </c>
      <c r="U203" s="39" t="s">
        <v>95</v>
      </c>
      <c r="V203" s="39" t="s">
        <v>96</v>
      </c>
      <c r="W203" s="39" t="s">
        <v>97</v>
      </c>
      <c r="X203" s="39" t="s">
        <v>208</v>
      </c>
      <c r="Y203" s="39" t="s">
        <v>209</v>
      </c>
      <c r="Z203" s="39" t="s">
        <v>210</v>
      </c>
      <c r="AA203" s="39" t="s">
        <v>211</v>
      </c>
    </row>
    <row r="204" ht="15.75" hidden="1" customHeight="1">
      <c r="A204" s="39" t="s">
        <v>584</v>
      </c>
      <c r="B204" s="39" t="s">
        <v>585</v>
      </c>
      <c r="C204" s="8">
        <v>2727.0</v>
      </c>
      <c r="D204" s="8">
        <v>8.0</v>
      </c>
      <c r="E204" s="8">
        <v>4.0</v>
      </c>
      <c r="F204" s="8">
        <v>2.0</v>
      </c>
      <c r="G204" s="8">
        <v>2436.0</v>
      </c>
      <c r="H204" s="8">
        <v>2738.0</v>
      </c>
      <c r="I204" s="8">
        <v>3416.0</v>
      </c>
      <c r="J204" s="8">
        <v>1957.0</v>
      </c>
      <c r="K204" s="8">
        <v>4425.0</v>
      </c>
      <c r="L204" s="8">
        <v>3528.0</v>
      </c>
      <c r="M204" s="8">
        <v>1609.0</v>
      </c>
      <c r="N204" s="8">
        <v>792.0</v>
      </c>
      <c r="O204" s="8">
        <v>498.0</v>
      </c>
      <c r="P204" s="8">
        <v>1.0</v>
      </c>
      <c r="Q204" s="39" t="s">
        <v>127</v>
      </c>
      <c r="R204" s="39" t="s">
        <v>586</v>
      </c>
      <c r="S204" s="39" t="s">
        <v>587</v>
      </c>
      <c r="T204" s="39" t="s">
        <v>94</v>
      </c>
      <c r="U204" s="39" t="s">
        <v>95</v>
      </c>
      <c r="V204" s="39" t="s">
        <v>96</v>
      </c>
      <c r="W204" s="39" t="s">
        <v>97</v>
      </c>
      <c r="X204" s="39" t="s">
        <v>208</v>
      </c>
      <c r="Y204" s="39" t="s">
        <v>209</v>
      </c>
      <c r="Z204" s="39" t="s">
        <v>210</v>
      </c>
      <c r="AA204" s="39" t="s">
        <v>211</v>
      </c>
    </row>
    <row r="205" ht="15.75" hidden="1" customHeight="1">
      <c r="A205" s="39" t="s">
        <v>588</v>
      </c>
      <c r="B205" s="39" t="s">
        <v>589</v>
      </c>
      <c r="C205" s="8">
        <v>2122.0</v>
      </c>
      <c r="D205" s="8">
        <v>7.0</v>
      </c>
      <c r="E205" s="8">
        <v>4.0</v>
      </c>
      <c r="F205" s="8">
        <v>2.0</v>
      </c>
      <c r="G205" s="8">
        <v>2121.0</v>
      </c>
      <c r="H205" s="8">
        <v>2040.0</v>
      </c>
      <c r="I205" s="8">
        <v>2312.0</v>
      </c>
      <c r="J205" s="8">
        <v>2320.0</v>
      </c>
      <c r="K205" s="8">
        <v>2278.0</v>
      </c>
      <c r="L205" s="8">
        <v>2447.0</v>
      </c>
      <c r="M205" s="8">
        <v>2441.0</v>
      </c>
      <c r="N205" s="8">
        <v>913.0</v>
      </c>
      <c r="O205" s="8">
        <v>580.0</v>
      </c>
      <c r="P205" s="8">
        <v>1.0</v>
      </c>
      <c r="Q205" s="39" t="s">
        <v>127</v>
      </c>
      <c r="R205" s="39" t="s">
        <v>586</v>
      </c>
      <c r="S205" s="39" t="s">
        <v>587</v>
      </c>
      <c r="T205" s="39" t="s">
        <v>94</v>
      </c>
      <c r="U205" s="39" t="s">
        <v>95</v>
      </c>
      <c r="V205" s="39" t="s">
        <v>96</v>
      </c>
      <c r="W205" s="39" t="s">
        <v>97</v>
      </c>
      <c r="X205" s="39" t="s">
        <v>208</v>
      </c>
      <c r="Y205" s="39" t="s">
        <v>209</v>
      </c>
      <c r="Z205" s="39" t="s">
        <v>210</v>
      </c>
      <c r="AA205" s="39" t="s">
        <v>211</v>
      </c>
    </row>
    <row r="206" ht="15.75" hidden="1" customHeight="1">
      <c r="A206" s="39" t="s">
        <v>590</v>
      </c>
      <c r="B206" s="39" t="s">
        <v>591</v>
      </c>
      <c r="C206" s="8">
        <v>2756.0</v>
      </c>
      <c r="D206" s="8">
        <v>8.0</v>
      </c>
      <c r="E206" s="8">
        <v>4.0</v>
      </c>
      <c r="F206" s="8">
        <v>2.0</v>
      </c>
      <c r="G206" s="8">
        <v>3246.0</v>
      </c>
      <c r="H206" s="8">
        <v>3003.0</v>
      </c>
      <c r="I206" s="8">
        <v>2694.0</v>
      </c>
      <c r="J206" s="8">
        <v>2892.0</v>
      </c>
      <c r="K206" s="8">
        <v>963.0</v>
      </c>
      <c r="L206" s="8">
        <v>3219.0</v>
      </c>
      <c r="M206" s="8">
        <v>4143.0</v>
      </c>
      <c r="N206" s="8">
        <v>811.0</v>
      </c>
      <c r="O206" s="8">
        <v>481.0</v>
      </c>
      <c r="P206" s="8">
        <v>1.0</v>
      </c>
      <c r="Q206" s="39" t="s">
        <v>127</v>
      </c>
      <c r="R206" s="39" t="s">
        <v>586</v>
      </c>
      <c r="S206" s="39" t="s">
        <v>587</v>
      </c>
      <c r="T206" s="39" t="s">
        <v>94</v>
      </c>
      <c r="U206" s="39" t="s">
        <v>95</v>
      </c>
      <c r="V206" s="39" t="s">
        <v>96</v>
      </c>
      <c r="W206" s="39" t="s">
        <v>97</v>
      </c>
      <c r="X206" s="39" t="s">
        <v>208</v>
      </c>
      <c r="Y206" s="39" t="s">
        <v>209</v>
      </c>
      <c r="Z206" s="39" t="s">
        <v>210</v>
      </c>
      <c r="AA206" s="39" t="s">
        <v>211</v>
      </c>
    </row>
    <row r="207" ht="15.75" hidden="1" customHeight="1">
      <c r="A207" s="39" t="s">
        <v>592</v>
      </c>
      <c r="B207" s="39" t="s">
        <v>593</v>
      </c>
      <c r="C207" s="8">
        <v>1495.0</v>
      </c>
      <c r="D207" s="8">
        <v>5.0</v>
      </c>
      <c r="E207" s="8">
        <v>3.0</v>
      </c>
      <c r="F207" s="8">
        <v>2.0</v>
      </c>
      <c r="G207" s="8">
        <v>2156.0</v>
      </c>
      <c r="H207" s="8">
        <v>1287.0</v>
      </c>
      <c r="I207" s="8">
        <v>1927.0</v>
      </c>
      <c r="J207" s="8">
        <v>1353.0</v>
      </c>
      <c r="K207" s="8">
        <v>1160.0</v>
      </c>
      <c r="L207" s="8">
        <v>2524.0</v>
      </c>
      <c r="M207" s="8">
        <v>2253.0</v>
      </c>
      <c r="N207" s="8">
        <v>943.0</v>
      </c>
      <c r="O207" s="8">
        <v>558.0</v>
      </c>
      <c r="P207" s="8">
        <v>1.0</v>
      </c>
      <c r="Q207" s="39" t="s">
        <v>127</v>
      </c>
      <c r="R207" s="39" t="s">
        <v>586</v>
      </c>
      <c r="S207" s="39" t="s">
        <v>587</v>
      </c>
      <c r="T207" s="39" t="s">
        <v>94</v>
      </c>
      <c r="U207" s="39" t="s">
        <v>95</v>
      </c>
      <c r="V207" s="39" t="s">
        <v>96</v>
      </c>
      <c r="W207" s="39" t="s">
        <v>97</v>
      </c>
      <c r="X207" s="39" t="s">
        <v>208</v>
      </c>
      <c r="Y207" s="39" t="s">
        <v>209</v>
      </c>
      <c r="Z207" s="39" t="s">
        <v>210</v>
      </c>
      <c r="AA207" s="39" t="s">
        <v>211</v>
      </c>
    </row>
    <row r="208" ht="15.75" hidden="1" customHeight="1">
      <c r="A208" s="39" t="s">
        <v>594</v>
      </c>
      <c r="B208" s="39" t="s">
        <v>595</v>
      </c>
      <c r="C208" s="8">
        <v>3146.0</v>
      </c>
      <c r="D208" s="8">
        <v>10.0</v>
      </c>
      <c r="E208" s="8">
        <v>5.0</v>
      </c>
      <c r="F208" s="8">
        <v>3.0</v>
      </c>
      <c r="G208" s="8">
        <v>3562.0</v>
      </c>
      <c r="H208" s="8">
        <v>2536.0</v>
      </c>
      <c r="I208" s="8">
        <v>2669.0</v>
      </c>
      <c r="J208" s="8">
        <v>3731.0</v>
      </c>
      <c r="K208" s="8">
        <v>3139.0</v>
      </c>
      <c r="L208" s="8">
        <v>3107.0</v>
      </c>
      <c r="M208" s="8">
        <v>2597.0</v>
      </c>
      <c r="N208" s="8">
        <v>505.0</v>
      </c>
      <c r="O208" s="8">
        <v>307.0</v>
      </c>
      <c r="P208" s="8">
        <v>1.0</v>
      </c>
      <c r="Q208" s="39" t="s">
        <v>127</v>
      </c>
      <c r="R208" s="39" t="s">
        <v>586</v>
      </c>
      <c r="S208" s="39" t="s">
        <v>587</v>
      </c>
      <c r="T208" s="39" t="s">
        <v>94</v>
      </c>
      <c r="U208" s="39" t="s">
        <v>95</v>
      </c>
      <c r="V208" s="39" t="s">
        <v>96</v>
      </c>
      <c r="W208" s="39" t="s">
        <v>97</v>
      </c>
      <c r="X208" s="39" t="s">
        <v>208</v>
      </c>
      <c r="Y208" s="39" t="s">
        <v>209</v>
      </c>
      <c r="Z208" s="39" t="s">
        <v>210</v>
      </c>
      <c r="AA208" s="39" t="s">
        <v>211</v>
      </c>
    </row>
    <row r="209" ht="15.75" hidden="1" customHeight="1">
      <c r="A209" s="39" t="s">
        <v>596</v>
      </c>
      <c r="B209" s="39" t="s">
        <v>597</v>
      </c>
      <c r="C209" s="8">
        <v>1820.0</v>
      </c>
      <c r="D209" s="8">
        <v>6.0</v>
      </c>
      <c r="E209" s="8">
        <v>3.0</v>
      </c>
      <c r="F209" s="8">
        <v>2.0</v>
      </c>
      <c r="G209" s="8">
        <v>2497.5</v>
      </c>
      <c r="H209" s="8">
        <v>1857.0</v>
      </c>
      <c r="I209" s="8">
        <v>592.0</v>
      </c>
      <c r="J209" s="8">
        <v>1930.0</v>
      </c>
      <c r="K209" s="8">
        <v>5645.0</v>
      </c>
      <c r="L209" s="8">
        <v>2247.0</v>
      </c>
      <c r="M209" s="8">
        <v>658.0</v>
      </c>
      <c r="N209" s="8">
        <v>950.0</v>
      </c>
      <c r="O209" s="8">
        <v>642.0</v>
      </c>
      <c r="P209" s="8">
        <v>1.0</v>
      </c>
      <c r="Q209" s="39" t="s">
        <v>127</v>
      </c>
      <c r="R209" s="39" t="s">
        <v>586</v>
      </c>
      <c r="S209" s="39" t="s">
        <v>587</v>
      </c>
      <c r="T209" s="39" t="s">
        <v>94</v>
      </c>
      <c r="U209" s="39" t="s">
        <v>95</v>
      </c>
      <c r="V209" s="39" t="s">
        <v>96</v>
      </c>
      <c r="W209" s="39" t="s">
        <v>97</v>
      </c>
      <c r="X209" s="39" t="s">
        <v>572</v>
      </c>
      <c r="Y209" s="39" t="s">
        <v>573</v>
      </c>
      <c r="Z209" s="39" t="s">
        <v>210</v>
      </c>
      <c r="AA209" s="39" t="s">
        <v>211</v>
      </c>
    </row>
    <row r="210" ht="15.75" hidden="1" customHeight="1">
      <c r="A210" s="39" t="s">
        <v>598</v>
      </c>
      <c r="B210" s="39" t="s">
        <v>599</v>
      </c>
      <c r="C210" s="8">
        <v>2519.0</v>
      </c>
      <c r="D210" s="8">
        <v>8.0</v>
      </c>
      <c r="E210" s="8">
        <v>4.0</v>
      </c>
      <c r="F210" s="8">
        <v>2.0</v>
      </c>
      <c r="G210" s="8">
        <v>2449.0</v>
      </c>
      <c r="H210" s="8">
        <v>3157.5</v>
      </c>
      <c r="I210" s="8">
        <v>1594.0</v>
      </c>
      <c r="J210" s="8">
        <v>2079.0</v>
      </c>
      <c r="K210" s="8">
        <v>3781.0</v>
      </c>
      <c r="L210" s="8">
        <v>3493.0</v>
      </c>
      <c r="M210" s="8">
        <v>2698.0</v>
      </c>
      <c r="N210" s="8">
        <v>731.0</v>
      </c>
      <c r="O210" s="8">
        <v>450.0</v>
      </c>
      <c r="P210" s="8">
        <v>1.0</v>
      </c>
      <c r="Q210" s="39" t="s">
        <v>127</v>
      </c>
      <c r="R210" s="39" t="s">
        <v>600</v>
      </c>
      <c r="S210" s="39" t="s">
        <v>601</v>
      </c>
      <c r="T210" s="39" t="s">
        <v>94</v>
      </c>
      <c r="U210" s="39" t="s">
        <v>95</v>
      </c>
      <c r="V210" s="39" t="s">
        <v>96</v>
      </c>
      <c r="W210" s="39" t="s">
        <v>97</v>
      </c>
      <c r="X210" s="39" t="s">
        <v>572</v>
      </c>
      <c r="Y210" s="39" t="s">
        <v>573</v>
      </c>
      <c r="Z210" s="39" t="s">
        <v>210</v>
      </c>
      <c r="AA210" s="39" t="s">
        <v>211</v>
      </c>
    </row>
    <row r="211" ht="15.75" hidden="1" customHeight="1">
      <c r="A211" s="39" t="s">
        <v>602</v>
      </c>
      <c r="B211" s="39" t="s">
        <v>603</v>
      </c>
      <c r="C211" s="8">
        <v>1413.0</v>
      </c>
      <c r="D211" s="8">
        <v>5.0</v>
      </c>
      <c r="E211" s="8">
        <v>3.0</v>
      </c>
      <c r="F211" s="8">
        <v>2.0</v>
      </c>
      <c r="G211" s="8">
        <v>1525.0</v>
      </c>
      <c r="H211" s="8">
        <v>2739.0</v>
      </c>
      <c r="I211" s="8">
        <v>286.0</v>
      </c>
      <c r="J211" s="8">
        <v>1643.0</v>
      </c>
      <c r="K211" s="8">
        <v>5055.0</v>
      </c>
      <c r="L211" s="8">
        <v>693.0</v>
      </c>
      <c r="M211" s="8">
        <v>871.0</v>
      </c>
      <c r="N211" s="8">
        <v>610.0</v>
      </c>
      <c r="O211" s="8">
        <v>382.0</v>
      </c>
      <c r="P211" s="8">
        <v>1.0</v>
      </c>
      <c r="Q211" s="39" t="s">
        <v>127</v>
      </c>
      <c r="R211" s="39" t="s">
        <v>600</v>
      </c>
      <c r="S211" s="39" t="s">
        <v>601</v>
      </c>
      <c r="T211" s="39" t="s">
        <v>94</v>
      </c>
      <c r="U211" s="39" t="s">
        <v>95</v>
      </c>
      <c r="V211" s="39" t="s">
        <v>96</v>
      </c>
      <c r="W211" s="39" t="s">
        <v>97</v>
      </c>
      <c r="X211" s="39" t="s">
        <v>572</v>
      </c>
      <c r="Y211" s="39" t="s">
        <v>573</v>
      </c>
      <c r="Z211" s="39" t="s">
        <v>210</v>
      </c>
      <c r="AA211" s="39" t="s">
        <v>211</v>
      </c>
    </row>
    <row r="212" ht="15.75" hidden="1" customHeight="1">
      <c r="A212" s="39" t="s">
        <v>604</v>
      </c>
      <c r="B212" s="39" t="s">
        <v>605</v>
      </c>
      <c r="C212" s="8">
        <v>1754.0</v>
      </c>
      <c r="D212" s="8">
        <v>6.0</v>
      </c>
      <c r="E212" s="8">
        <v>3.0</v>
      </c>
      <c r="F212" s="8">
        <v>2.0</v>
      </c>
      <c r="G212" s="8">
        <v>2072.0</v>
      </c>
      <c r="H212" s="8">
        <v>1886.5</v>
      </c>
      <c r="I212" s="8">
        <v>1404.0</v>
      </c>
      <c r="J212" s="8">
        <v>1676.0</v>
      </c>
      <c r="K212" s="8">
        <v>5430.0</v>
      </c>
      <c r="L212" s="8">
        <v>305.0</v>
      </c>
      <c r="M212" s="8">
        <v>1896.0</v>
      </c>
      <c r="N212" s="8">
        <v>594.0</v>
      </c>
      <c r="O212" s="8">
        <v>393.0</v>
      </c>
      <c r="P212" s="8">
        <v>1.0</v>
      </c>
      <c r="Q212" s="39" t="s">
        <v>127</v>
      </c>
      <c r="R212" s="39" t="s">
        <v>600</v>
      </c>
      <c r="S212" s="39" t="s">
        <v>601</v>
      </c>
      <c r="T212" s="39" t="s">
        <v>94</v>
      </c>
      <c r="U212" s="39" t="s">
        <v>95</v>
      </c>
      <c r="V212" s="39" t="s">
        <v>96</v>
      </c>
      <c r="W212" s="39" t="s">
        <v>97</v>
      </c>
      <c r="X212" s="39" t="s">
        <v>572</v>
      </c>
      <c r="Y212" s="39" t="s">
        <v>573</v>
      </c>
      <c r="Z212" s="39" t="s">
        <v>210</v>
      </c>
      <c r="AA212" s="39" t="s">
        <v>211</v>
      </c>
    </row>
    <row r="213" ht="15.75" hidden="1" customHeight="1">
      <c r="A213" s="39" t="s">
        <v>606</v>
      </c>
      <c r="B213" s="39" t="s">
        <v>607</v>
      </c>
      <c r="C213" s="8">
        <v>1812.0</v>
      </c>
      <c r="D213" s="8">
        <v>6.0</v>
      </c>
      <c r="E213" s="8">
        <v>3.0</v>
      </c>
      <c r="F213" s="8">
        <v>2.0</v>
      </c>
      <c r="G213" s="8">
        <v>2210.0</v>
      </c>
      <c r="H213" s="8">
        <v>2279.0</v>
      </c>
      <c r="I213" s="8">
        <v>901.0</v>
      </c>
      <c r="J213" s="8">
        <v>1510.0</v>
      </c>
      <c r="K213" s="8">
        <v>5348.0</v>
      </c>
      <c r="L213" s="8">
        <v>694.0</v>
      </c>
      <c r="M213" s="8">
        <v>1552.0</v>
      </c>
      <c r="N213" s="8">
        <v>967.0</v>
      </c>
      <c r="O213" s="8">
        <v>549.0</v>
      </c>
      <c r="P213" s="8">
        <v>1.0</v>
      </c>
      <c r="Q213" s="39" t="s">
        <v>127</v>
      </c>
      <c r="R213" s="39" t="s">
        <v>600</v>
      </c>
      <c r="S213" s="39" t="s">
        <v>601</v>
      </c>
      <c r="T213" s="39" t="s">
        <v>94</v>
      </c>
      <c r="U213" s="39" t="s">
        <v>95</v>
      </c>
      <c r="V213" s="39" t="s">
        <v>96</v>
      </c>
      <c r="W213" s="39" t="s">
        <v>97</v>
      </c>
      <c r="X213" s="39" t="s">
        <v>572</v>
      </c>
      <c r="Y213" s="39" t="s">
        <v>573</v>
      </c>
      <c r="Z213" s="39" t="s">
        <v>210</v>
      </c>
      <c r="AA213" s="39" t="s">
        <v>211</v>
      </c>
    </row>
    <row r="214" ht="15.75" hidden="1" customHeight="1">
      <c r="A214" s="39" t="s">
        <v>608</v>
      </c>
      <c r="B214" s="39" t="s">
        <v>609</v>
      </c>
      <c r="C214" s="8">
        <v>1950.0</v>
      </c>
      <c r="D214" s="8">
        <v>6.0</v>
      </c>
      <c r="E214" s="8">
        <v>3.0</v>
      </c>
      <c r="F214" s="8">
        <v>2.0</v>
      </c>
      <c r="G214" s="8">
        <v>2257.0</v>
      </c>
      <c r="H214" s="8">
        <v>2215.0</v>
      </c>
      <c r="I214" s="8">
        <v>938.0</v>
      </c>
      <c r="J214" s="8">
        <v>2061.0</v>
      </c>
      <c r="K214" s="8">
        <v>5605.0</v>
      </c>
      <c r="L214" s="8">
        <v>878.0</v>
      </c>
      <c r="M214" s="8">
        <v>1516.0</v>
      </c>
      <c r="N214" s="8">
        <v>603.0</v>
      </c>
      <c r="O214" s="8">
        <v>399.0</v>
      </c>
      <c r="P214" s="8">
        <v>1.0</v>
      </c>
      <c r="Q214" s="39" t="s">
        <v>127</v>
      </c>
      <c r="R214" s="39" t="s">
        <v>600</v>
      </c>
      <c r="S214" s="39" t="s">
        <v>601</v>
      </c>
      <c r="T214" s="39" t="s">
        <v>94</v>
      </c>
      <c r="U214" s="39" t="s">
        <v>95</v>
      </c>
      <c r="V214" s="39" t="s">
        <v>96</v>
      </c>
      <c r="W214" s="39" t="s">
        <v>97</v>
      </c>
      <c r="X214" s="39" t="s">
        <v>572</v>
      </c>
      <c r="Y214" s="39" t="s">
        <v>573</v>
      </c>
      <c r="Z214" s="39" t="s">
        <v>210</v>
      </c>
      <c r="AA214" s="39" t="s">
        <v>211</v>
      </c>
    </row>
    <row r="215" ht="15.75" hidden="1" customHeight="1">
      <c r="A215" s="39" t="s">
        <v>610</v>
      </c>
      <c r="B215" s="39" t="s">
        <v>611</v>
      </c>
      <c r="C215" s="8">
        <v>1884.0</v>
      </c>
      <c r="D215" s="8">
        <v>6.0</v>
      </c>
      <c r="E215" s="8">
        <v>3.0</v>
      </c>
      <c r="F215" s="8">
        <v>2.0</v>
      </c>
      <c r="G215" s="8">
        <v>1846.0</v>
      </c>
      <c r="H215" s="8">
        <v>1930.0</v>
      </c>
      <c r="I215" s="8">
        <v>1717.0</v>
      </c>
      <c r="J215" s="8">
        <v>1157.0</v>
      </c>
      <c r="K215" s="8">
        <v>4370.0</v>
      </c>
      <c r="L215" s="8">
        <v>4681.0</v>
      </c>
      <c r="M215" s="8">
        <v>1544.0</v>
      </c>
      <c r="N215" s="8">
        <v>898.0</v>
      </c>
      <c r="O215" s="8">
        <v>578.0</v>
      </c>
      <c r="P215" s="8">
        <v>1.0</v>
      </c>
      <c r="Q215" s="39" t="s">
        <v>127</v>
      </c>
      <c r="R215" s="39" t="s">
        <v>612</v>
      </c>
      <c r="S215" s="39" t="s">
        <v>613</v>
      </c>
      <c r="T215" s="39" t="s">
        <v>94</v>
      </c>
      <c r="U215" s="39" t="s">
        <v>95</v>
      </c>
      <c r="V215" s="39" t="s">
        <v>96</v>
      </c>
      <c r="W215" s="39" t="s">
        <v>97</v>
      </c>
      <c r="X215" s="39" t="s">
        <v>572</v>
      </c>
      <c r="Y215" s="39" t="s">
        <v>573</v>
      </c>
      <c r="Z215" s="39" t="s">
        <v>210</v>
      </c>
      <c r="AA215" s="39" t="s">
        <v>211</v>
      </c>
    </row>
    <row r="216" ht="15.75" hidden="1" customHeight="1">
      <c r="A216" s="39" t="s">
        <v>614</v>
      </c>
      <c r="B216" s="39" t="s">
        <v>615</v>
      </c>
      <c r="C216" s="8">
        <v>1983.0</v>
      </c>
      <c r="D216" s="8">
        <v>6.0</v>
      </c>
      <c r="E216" s="8">
        <v>3.0</v>
      </c>
      <c r="F216" s="8">
        <v>2.0</v>
      </c>
      <c r="G216" s="8">
        <v>2593.0</v>
      </c>
      <c r="H216" s="8">
        <v>2261.0</v>
      </c>
      <c r="I216" s="8">
        <v>545.0</v>
      </c>
      <c r="J216" s="8">
        <v>1864.0</v>
      </c>
      <c r="K216" s="8">
        <v>4786.0</v>
      </c>
      <c r="L216" s="8">
        <v>4301.0</v>
      </c>
      <c r="M216" s="8">
        <v>1111.0</v>
      </c>
      <c r="N216" s="8">
        <v>568.0</v>
      </c>
      <c r="O216" s="8">
        <v>382.0</v>
      </c>
      <c r="P216" s="8">
        <v>1.0</v>
      </c>
      <c r="Q216" s="39" t="s">
        <v>127</v>
      </c>
      <c r="R216" s="39" t="s">
        <v>612</v>
      </c>
      <c r="S216" s="39" t="s">
        <v>613</v>
      </c>
      <c r="T216" s="39" t="s">
        <v>94</v>
      </c>
      <c r="U216" s="39" t="s">
        <v>95</v>
      </c>
      <c r="V216" s="39" t="s">
        <v>96</v>
      </c>
      <c r="W216" s="39" t="s">
        <v>97</v>
      </c>
      <c r="X216" s="39" t="s">
        <v>572</v>
      </c>
      <c r="Y216" s="39" t="s">
        <v>573</v>
      </c>
      <c r="Z216" s="39" t="s">
        <v>210</v>
      </c>
      <c r="AA216" s="39" t="s">
        <v>211</v>
      </c>
    </row>
    <row r="217" ht="15.75" hidden="1" customHeight="1">
      <c r="A217" s="39" t="s">
        <v>616</v>
      </c>
      <c r="B217" s="39" t="s">
        <v>617</v>
      </c>
      <c r="C217" s="8">
        <v>2010.0</v>
      </c>
      <c r="D217" s="8">
        <v>6.0</v>
      </c>
      <c r="E217" s="8">
        <v>3.0</v>
      </c>
      <c r="F217" s="8">
        <v>2.0</v>
      </c>
      <c r="G217" s="8">
        <v>2149.0</v>
      </c>
      <c r="H217" s="8">
        <v>1896.0</v>
      </c>
      <c r="I217" s="8">
        <v>1785.0</v>
      </c>
      <c r="J217" s="8">
        <v>1769.0</v>
      </c>
      <c r="K217" s="8">
        <v>6396.0</v>
      </c>
      <c r="L217" s="8">
        <v>985.0</v>
      </c>
      <c r="M217" s="8">
        <v>1705.0</v>
      </c>
      <c r="N217" s="8">
        <v>942.0</v>
      </c>
      <c r="O217" s="8">
        <v>606.0</v>
      </c>
      <c r="P217" s="8">
        <v>1.0</v>
      </c>
      <c r="Q217" s="39" t="s">
        <v>127</v>
      </c>
      <c r="R217" s="39" t="s">
        <v>612</v>
      </c>
      <c r="S217" s="39" t="s">
        <v>613</v>
      </c>
      <c r="T217" s="39" t="s">
        <v>94</v>
      </c>
      <c r="U217" s="39" t="s">
        <v>95</v>
      </c>
      <c r="V217" s="39" t="s">
        <v>96</v>
      </c>
      <c r="W217" s="39" t="s">
        <v>97</v>
      </c>
      <c r="X217" s="39" t="s">
        <v>572</v>
      </c>
      <c r="Y217" s="39" t="s">
        <v>573</v>
      </c>
      <c r="Z217" s="39" t="s">
        <v>210</v>
      </c>
      <c r="AA217" s="39" t="s">
        <v>211</v>
      </c>
    </row>
    <row r="218" ht="15.75" hidden="1" customHeight="1">
      <c r="A218" s="39" t="s">
        <v>618</v>
      </c>
      <c r="B218" s="39" t="s">
        <v>619</v>
      </c>
      <c r="C218" s="8">
        <v>3028.0</v>
      </c>
      <c r="D218" s="8">
        <v>9.0</v>
      </c>
      <c r="E218" s="8">
        <v>5.0</v>
      </c>
      <c r="F218" s="8">
        <v>3.0</v>
      </c>
      <c r="G218" s="8">
        <v>2867.0</v>
      </c>
      <c r="H218" s="8">
        <v>3688.5</v>
      </c>
      <c r="I218" s="8">
        <v>1794.0</v>
      </c>
      <c r="J218" s="8">
        <v>2677.0</v>
      </c>
      <c r="K218" s="8">
        <v>5891.0</v>
      </c>
      <c r="L218" s="8">
        <v>2171.0</v>
      </c>
      <c r="M218" s="8">
        <v>1394.0</v>
      </c>
      <c r="N218" s="8">
        <v>692.0</v>
      </c>
      <c r="O218" s="8">
        <v>450.0</v>
      </c>
      <c r="P218" s="8">
        <v>1.0</v>
      </c>
      <c r="Q218" s="39" t="s">
        <v>127</v>
      </c>
      <c r="R218" s="39" t="s">
        <v>612</v>
      </c>
      <c r="S218" s="39" t="s">
        <v>613</v>
      </c>
      <c r="T218" s="39" t="s">
        <v>94</v>
      </c>
      <c r="U218" s="39" t="s">
        <v>95</v>
      </c>
      <c r="V218" s="39" t="s">
        <v>96</v>
      </c>
      <c r="W218" s="39" t="s">
        <v>97</v>
      </c>
      <c r="X218" s="39" t="s">
        <v>572</v>
      </c>
      <c r="Y218" s="39" t="s">
        <v>573</v>
      </c>
      <c r="Z218" s="39" t="s">
        <v>210</v>
      </c>
      <c r="AA218" s="39" t="s">
        <v>211</v>
      </c>
    </row>
    <row r="219" ht="15.75" hidden="1" customHeight="1">
      <c r="A219" s="39" t="s">
        <v>620</v>
      </c>
      <c r="B219" s="39" t="s">
        <v>621</v>
      </c>
      <c r="C219" s="8">
        <v>2176.0</v>
      </c>
      <c r="D219" s="8">
        <v>7.0</v>
      </c>
      <c r="E219" s="8">
        <v>4.0</v>
      </c>
      <c r="F219" s="8">
        <v>2.0</v>
      </c>
      <c r="G219" s="8">
        <v>2681.0</v>
      </c>
      <c r="H219" s="8">
        <v>1897.0</v>
      </c>
      <c r="I219" s="8">
        <v>1366.0</v>
      </c>
      <c r="J219" s="8">
        <v>2328.0</v>
      </c>
      <c r="K219" s="8">
        <v>6101.0</v>
      </c>
      <c r="L219" s="8">
        <v>1156.0</v>
      </c>
      <c r="M219" s="8">
        <v>2070.0</v>
      </c>
      <c r="N219" s="8">
        <v>654.0</v>
      </c>
      <c r="O219" s="8">
        <v>437.0</v>
      </c>
      <c r="P219" s="8">
        <v>1.0</v>
      </c>
      <c r="Q219" s="39" t="s">
        <v>127</v>
      </c>
      <c r="R219" s="39" t="s">
        <v>612</v>
      </c>
      <c r="S219" s="39" t="s">
        <v>613</v>
      </c>
      <c r="T219" s="39" t="s">
        <v>94</v>
      </c>
      <c r="U219" s="39" t="s">
        <v>95</v>
      </c>
      <c r="V219" s="39" t="s">
        <v>96</v>
      </c>
      <c r="W219" s="39" t="s">
        <v>97</v>
      </c>
      <c r="X219" s="39" t="s">
        <v>572</v>
      </c>
      <c r="Y219" s="39" t="s">
        <v>573</v>
      </c>
      <c r="Z219" s="39" t="s">
        <v>210</v>
      </c>
      <c r="AA219" s="39" t="s">
        <v>211</v>
      </c>
    </row>
    <row r="220" ht="15.75" hidden="1" customHeight="1">
      <c r="A220" s="39" t="s">
        <v>622</v>
      </c>
      <c r="B220" s="39" t="s">
        <v>623</v>
      </c>
      <c r="C220" s="8">
        <v>616.0</v>
      </c>
      <c r="D220" s="8">
        <v>2.0</v>
      </c>
      <c r="E220" s="8">
        <v>1.0</v>
      </c>
      <c r="F220" s="8">
        <v>1.0</v>
      </c>
      <c r="G220" s="8">
        <v>597.0</v>
      </c>
      <c r="H220" s="8">
        <v>986.0</v>
      </c>
      <c r="I220" s="8">
        <v>204.0</v>
      </c>
      <c r="J220" s="8">
        <v>1107.0</v>
      </c>
      <c r="K220" s="8">
        <v>5785.0</v>
      </c>
      <c r="L220" s="8">
        <v>386.0</v>
      </c>
      <c r="M220" s="8">
        <v>377.0</v>
      </c>
      <c r="N220" s="8">
        <v>987.0</v>
      </c>
      <c r="O220" s="8">
        <v>627.0</v>
      </c>
      <c r="P220" s="8">
        <v>1.0</v>
      </c>
      <c r="Q220" s="39" t="s">
        <v>127</v>
      </c>
      <c r="R220" s="39" t="s">
        <v>612</v>
      </c>
      <c r="S220" s="39" t="s">
        <v>613</v>
      </c>
      <c r="T220" s="39" t="s">
        <v>94</v>
      </c>
      <c r="U220" s="39" t="s">
        <v>95</v>
      </c>
      <c r="V220" s="39" t="s">
        <v>96</v>
      </c>
      <c r="W220" s="39" t="s">
        <v>97</v>
      </c>
      <c r="X220" s="39" t="s">
        <v>572</v>
      </c>
      <c r="Y220" s="39" t="s">
        <v>573</v>
      </c>
      <c r="Z220" s="39" t="s">
        <v>210</v>
      </c>
      <c r="AA220" s="39" t="s">
        <v>211</v>
      </c>
    </row>
    <row r="221" ht="15.75" hidden="1" customHeight="1">
      <c r="A221" s="39" t="s">
        <v>624</v>
      </c>
      <c r="B221" s="39" t="s">
        <v>625</v>
      </c>
      <c r="C221" s="8">
        <v>1560.0</v>
      </c>
      <c r="D221" s="8">
        <v>5.0</v>
      </c>
      <c r="E221" s="8">
        <v>3.0</v>
      </c>
      <c r="F221" s="8">
        <v>2.0</v>
      </c>
      <c r="G221" s="8">
        <v>2076.0</v>
      </c>
      <c r="H221" s="8">
        <v>1528.0</v>
      </c>
      <c r="I221" s="8">
        <v>1050.0</v>
      </c>
      <c r="J221" s="8">
        <v>781.0</v>
      </c>
      <c r="K221" s="8">
        <v>5930.0</v>
      </c>
      <c r="L221" s="8">
        <v>3369.0</v>
      </c>
      <c r="M221" s="8">
        <v>1531.0</v>
      </c>
      <c r="N221" s="8">
        <v>651.0</v>
      </c>
      <c r="O221" s="8">
        <v>432.0</v>
      </c>
      <c r="P221" s="8">
        <v>1.0</v>
      </c>
      <c r="Q221" s="39" t="s">
        <v>127</v>
      </c>
      <c r="R221" s="39" t="s">
        <v>612</v>
      </c>
      <c r="S221" s="39" t="s">
        <v>613</v>
      </c>
      <c r="T221" s="39" t="s">
        <v>94</v>
      </c>
      <c r="U221" s="39" t="s">
        <v>95</v>
      </c>
      <c r="V221" s="39" t="s">
        <v>96</v>
      </c>
      <c r="W221" s="39" t="s">
        <v>97</v>
      </c>
      <c r="X221" s="39" t="s">
        <v>572</v>
      </c>
      <c r="Y221" s="39" t="s">
        <v>573</v>
      </c>
      <c r="Z221" s="39" t="s">
        <v>210</v>
      </c>
      <c r="AA221" s="39" t="s">
        <v>211</v>
      </c>
    </row>
    <row r="222" ht="15.75" hidden="1" customHeight="1">
      <c r="A222" s="39" t="s">
        <v>626</v>
      </c>
      <c r="B222" s="39" t="s">
        <v>627</v>
      </c>
      <c r="C222" s="8">
        <v>1087.0</v>
      </c>
      <c r="D222" s="8">
        <v>4.0</v>
      </c>
      <c r="E222" s="8">
        <v>2.0</v>
      </c>
      <c r="F222" s="8">
        <v>1.0</v>
      </c>
      <c r="G222" s="8">
        <v>914.0</v>
      </c>
      <c r="H222" s="8">
        <v>1941.0</v>
      </c>
      <c r="I222" s="8">
        <v>476.0</v>
      </c>
      <c r="J222" s="8">
        <v>1356.0</v>
      </c>
      <c r="K222" s="8">
        <v>4189.0</v>
      </c>
      <c r="L222" s="8">
        <v>932.0</v>
      </c>
      <c r="M222" s="8">
        <v>393.0</v>
      </c>
      <c r="N222" s="8">
        <v>877.0</v>
      </c>
      <c r="O222" s="8">
        <v>616.0</v>
      </c>
      <c r="P222" s="8">
        <v>1.0</v>
      </c>
      <c r="Q222" s="39" t="s">
        <v>127</v>
      </c>
      <c r="R222" s="39" t="s">
        <v>628</v>
      </c>
      <c r="S222" s="39" t="s">
        <v>629</v>
      </c>
      <c r="T222" s="39" t="s">
        <v>94</v>
      </c>
      <c r="U222" s="39" t="s">
        <v>95</v>
      </c>
      <c r="V222" s="39" t="s">
        <v>96</v>
      </c>
      <c r="W222" s="39" t="s">
        <v>97</v>
      </c>
      <c r="X222" s="39" t="s">
        <v>572</v>
      </c>
      <c r="Y222" s="39" t="s">
        <v>573</v>
      </c>
      <c r="Z222" s="39" t="s">
        <v>210</v>
      </c>
      <c r="AA222" s="39" t="s">
        <v>211</v>
      </c>
    </row>
    <row r="223" ht="15.75" hidden="1" customHeight="1">
      <c r="A223" s="39" t="s">
        <v>630</v>
      </c>
      <c r="B223" s="39" t="s">
        <v>631</v>
      </c>
      <c r="C223" s="8">
        <v>721.0</v>
      </c>
      <c r="D223" s="8">
        <v>3.0</v>
      </c>
      <c r="E223" s="8">
        <v>2.0</v>
      </c>
      <c r="F223" s="8">
        <v>1.0</v>
      </c>
      <c r="G223" s="8">
        <v>1212.0</v>
      </c>
      <c r="H223" s="8">
        <v>729.0</v>
      </c>
      <c r="I223" s="8">
        <v>352.0</v>
      </c>
      <c r="J223" s="8">
        <v>547.0</v>
      </c>
      <c r="K223" s="8">
        <v>5108.0</v>
      </c>
      <c r="L223" s="8">
        <v>1142.0</v>
      </c>
      <c r="M223" s="8">
        <v>559.0</v>
      </c>
      <c r="N223" s="8">
        <v>1083.0</v>
      </c>
      <c r="O223" s="8">
        <v>659.0</v>
      </c>
      <c r="P223" s="8">
        <v>1.0</v>
      </c>
      <c r="Q223" s="39" t="s">
        <v>127</v>
      </c>
      <c r="R223" s="39" t="s">
        <v>628</v>
      </c>
      <c r="S223" s="39" t="s">
        <v>629</v>
      </c>
      <c r="T223" s="39" t="s">
        <v>94</v>
      </c>
      <c r="U223" s="39" t="s">
        <v>95</v>
      </c>
      <c r="V223" s="39" t="s">
        <v>96</v>
      </c>
      <c r="W223" s="39" t="s">
        <v>97</v>
      </c>
      <c r="X223" s="39" t="s">
        <v>572</v>
      </c>
      <c r="Y223" s="39" t="s">
        <v>573</v>
      </c>
      <c r="Z223" s="39" t="s">
        <v>210</v>
      </c>
      <c r="AA223" s="39" t="s">
        <v>211</v>
      </c>
    </row>
    <row r="224" ht="15.75" hidden="1" customHeight="1">
      <c r="A224" s="39" t="s">
        <v>632</v>
      </c>
      <c r="B224" s="39" t="s">
        <v>633</v>
      </c>
      <c r="C224" s="8">
        <v>2666.0</v>
      </c>
      <c r="D224" s="8">
        <v>8.0</v>
      </c>
      <c r="E224" s="8">
        <v>4.0</v>
      </c>
      <c r="F224" s="8">
        <v>2.0</v>
      </c>
      <c r="G224" s="8">
        <v>3220.0</v>
      </c>
      <c r="H224" s="8">
        <v>3322.0</v>
      </c>
      <c r="I224" s="8">
        <v>1411.0</v>
      </c>
      <c r="J224" s="8">
        <v>3148.0</v>
      </c>
      <c r="K224" s="8">
        <v>2047.0</v>
      </c>
      <c r="L224" s="8">
        <v>1870.0</v>
      </c>
      <c r="M224" s="8">
        <v>2203.0</v>
      </c>
      <c r="N224" s="8">
        <v>765.0</v>
      </c>
      <c r="O224" s="8">
        <v>505.0</v>
      </c>
      <c r="P224" s="8">
        <v>1.0</v>
      </c>
      <c r="Q224" s="39" t="s">
        <v>127</v>
      </c>
      <c r="R224" s="39" t="s">
        <v>628</v>
      </c>
      <c r="S224" s="39" t="s">
        <v>629</v>
      </c>
      <c r="T224" s="39" t="s">
        <v>94</v>
      </c>
      <c r="U224" s="39" t="s">
        <v>95</v>
      </c>
      <c r="V224" s="39" t="s">
        <v>96</v>
      </c>
      <c r="W224" s="39" t="s">
        <v>97</v>
      </c>
      <c r="X224" s="39" t="s">
        <v>572</v>
      </c>
      <c r="Y224" s="39" t="s">
        <v>573</v>
      </c>
      <c r="Z224" s="39" t="s">
        <v>210</v>
      </c>
      <c r="AA224" s="39" t="s">
        <v>211</v>
      </c>
    </row>
    <row r="225" ht="15.75" hidden="1" customHeight="1">
      <c r="A225" s="39" t="s">
        <v>634</v>
      </c>
      <c r="B225" s="39" t="s">
        <v>635</v>
      </c>
      <c r="C225" s="8">
        <v>1120.0</v>
      </c>
      <c r="D225" s="8">
        <v>4.0</v>
      </c>
      <c r="E225" s="8">
        <v>2.0</v>
      </c>
      <c r="F225" s="8">
        <v>1.0</v>
      </c>
      <c r="G225" s="8">
        <v>1159.0</v>
      </c>
      <c r="H225" s="8">
        <v>1583.0</v>
      </c>
      <c r="I225" s="8">
        <v>549.0</v>
      </c>
      <c r="J225" s="8">
        <v>895.0</v>
      </c>
      <c r="K225" s="8">
        <v>4099.0</v>
      </c>
      <c r="L225" s="8">
        <v>2541.0</v>
      </c>
      <c r="M225" s="8">
        <v>708.0</v>
      </c>
      <c r="N225" s="8">
        <v>874.0</v>
      </c>
      <c r="O225" s="8">
        <v>560.0</v>
      </c>
      <c r="P225" s="8">
        <v>1.0</v>
      </c>
      <c r="Q225" s="39" t="s">
        <v>127</v>
      </c>
      <c r="R225" s="39" t="s">
        <v>628</v>
      </c>
      <c r="S225" s="39" t="s">
        <v>629</v>
      </c>
      <c r="T225" s="39" t="s">
        <v>94</v>
      </c>
      <c r="U225" s="39" t="s">
        <v>95</v>
      </c>
      <c r="V225" s="39" t="s">
        <v>96</v>
      </c>
      <c r="W225" s="39" t="s">
        <v>97</v>
      </c>
      <c r="X225" s="39" t="s">
        <v>572</v>
      </c>
      <c r="Y225" s="39" t="s">
        <v>573</v>
      </c>
      <c r="Z225" s="39" t="s">
        <v>210</v>
      </c>
      <c r="AA225" s="39" t="s">
        <v>211</v>
      </c>
    </row>
    <row r="226" ht="15.75" hidden="1" customHeight="1">
      <c r="A226" s="39" t="s">
        <v>636</v>
      </c>
      <c r="B226" s="39" t="s">
        <v>637</v>
      </c>
      <c r="C226" s="8">
        <v>2639.0</v>
      </c>
      <c r="D226" s="8">
        <v>8.0</v>
      </c>
      <c r="E226" s="8">
        <v>4.0</v>
      </c>
      <c r="F226" s="8">
        <v>2.0</v>
      </c>
      <c r="G226" s="8">
        <v>2605.0</v>
      </c>
      <c r="H226" s="8">
        <v>3228.0</v>
      </c>
      <c r="I226" s="8">
        <v>2152.0</v>
      </c>
      <c r="J226" s="8">
        <v>2678.0</v>
      </c>
      <c r="K226" s="8">
        <v>1973.0</v>
      </c>
      <c r="L226" s="8">
        <v>3429.0</v>
      </c>
      <c r="M226" s="8">
        <v>1845.0</v>
      </c>
      <c r="N226" s="8">
        <v>766.0</v>
      </c>
      <c r="O226" s="8">
        <v>516.0</v>
      </c>
      <c r="P226" s="8">
        <v>1.0</v>
      </c>
      <c r="Q226" s="39" t="s">
        <v>127</v>
      </c>
      <c r="R226" s="39" t="s">
        <v>628</v>
      </c>
      <c r="S226" s="39" t="s">
        <v>629</v>
      </c>
      <c r="T226" s="39" t="s">
        <v>94</v>
      </c>
      <c r="U226" s="39" t="s">
        <v>95</v>
      </c>
      <c r="V226" s="39" t="s">
        <v>96</v>
      </c>
      <c r="W226" s="39" t="s">
        <v>97</v>
      </c>
      <c r="X226" s="39" t="s">
        <v>572</v>
      </c>
      <c r="Y226" s="39" t="s">
        <v>573</v>
      </c>
      <c r="Z226" s="39" t="s">
        <v>210</v>
      </c>
      <c r="AA226" s="39" t="s">
        <v>211</v>
      </c>
    </row>
    <row r="227" ht="15.75" hidden="1" customHeight="1">
      <c r="A227" s="39" t="s">
        <v>638</v>
      </c>
      <c r="B227" s="39" t="s">
        <v>639</v>
      </c>
      <c r="C227" s="8">
        <v>1286.0</v>
      </c>
      <c r="D227" s="8">
        <v>4.0</v>
      </c>
      <c r="E227" s="8">
        <v>2.0</v>
      </c>
      <c r="F227" s="8">
        <v>1.0</v>
      </c>
      <c r="G227" s="8">
        <v>1704.0</v>
      </c>
      <c r="H227" s="8">
        <v>993.0</v>
      </c>
      <c r="I227" s="8">
        <v>1609.0</v>
      </c>
      <c r="J227" s="8">
        <v>1025.0</v>
      </c>
      <c r="K227" s="8">
        <v>1812.0</v>
      </c>
      <c r="L227" s="8">
        <v>4160.0</v>
      </c>
      <c r="M227" s="8">
        <v>1320.0</v>
      </c>
      <c r="N227" s="8">
        <v>534.0</v>
      </c>
      <c r="O227" s="8">
        <v>360.0</v>
      </c>
      <c r="P227" s="8">
        <v>1.0</v>
      </c>
      <c r="Q227" s="39" t="s">
        <v>127</v>
      </c>
      <c r="R227" s="39" t="s">
        <v>628</v>
      </c>
      <c r="S227" s="39" t="s">
        <v>629</v>
      </c>
      <c r="T227" s="39" t="s">
        <v>94</v>
      </c>
      <c r="U227" s="39" t="s">
        <v>95</v>
      </c>
      <c r="V227" s="39" t="s">
        <v>96</v>
      </c>
      <c r="W227" s="39" t="s">
        <v>97</v>
      </c>
      <c r="X227" s="39" t="s">
        <v>572</v>
      </c>
      <c r="Y227" s="39" t="s">
        <v>573</v>
      </c>
      <c r="Z227" s="39" t="s">
        <v>210</v>
      </c>
      <c r="AA227" s="39" t="s">
        <v>211</v>
      </c>
    </row>
    <row r="228" ht="15.75" hidden="1" customHeight="1">
      <c r="A228" s="39" t="s">
        <v>640</v>
      </c>
      <c r="B228" s="39" t="s">
        <v>641</v>
      </c>
      <c r="C228" s="8">
        <v>4615.0</v>
      </c>
      <c r="D228" s="8">
        <v>14.0</v>
      </c>
      <c r="E228" s="8">
        <v>7.0</v>
      </c>
      <c r="F228" s="8">
        <v>4.0</v>
      </c>
      <c r="G228" s="8">
        <v>4832.0</v>
      </c>
      <c r="H228" s="8">
        <v>4970.0</v>
      </c>
      <c r="I228" s="8">
        <v>5077.0</v>
      </c>
      <c r="J228" s="8">
        <v>6277.0</v>
      </c>
      <c r="K228" s="8">
        <v>578.0</v>
      </c>
      <c r="L228" s="8">
        <v>3063.0</v>
      </c>
      <c r="M228" s="8">
        <v>4013.0</v>
      </c>
      <c r="N228" s="8">
        <v>1089.0</v>
      </c>
      <c r="O228" s="8">
        <v>703.0</v>
      </c>
      <c r="P228" s="8">
        <v>3.0</v>
      </c>
      <c r="Q228" s="39" t="s">
        <v>91</v>
      </c>
      <c r="R228" s="39" t="s">
        <v>642</v>
      </c>
      <c r="S228" s="39" t="s">
        <v>643</v>
      </c>
      <c r="T228" s="39" t="s">
        <v>94</v>
      </c>
      <c r="U228" s="39" t="s">
        <v>95</v>
      </c>
      <c r="V228" s="39" t="s">
        <v>96</v>
      </c>
      <c r="W228" s="39" t="s">
        <v>97</v>
      </c>
      <c r="X228" s="39" t="s">
        <v>208</v>
      </c>
      <c r="Y228" s="39" t="s">
        <v>209</v>
      </c>
      <c r="Z228" s="39" t="s">
        <v>210</v>
      </c>
      <c r="AA228" s="39" t="s">
        <v>211</v>
      </c>
    </row>
    <row r="229" ht="15.75" hidden="1" customHeight="1">
      <c r="A229" s="39" t="s">
        <v>644</v>
      </c>
      <c r="B229" s="39" t="s">
        <v>645</v>
      </c>
      <c r="C229" s="8">
        <v>6901.0</v>
      </c>
      <c r="D229" s="8">
        <v>20.0</v>
      </c>
      <c r="E229" s="8">
        <v>10.0</v>
      </c>
      <c r="F229" s="8">
        <v>5.0</v>
      </c>
      <c r="G229" s="8">
        <v>6866.0</v>
      </c>
      <c r="H229" s="8">
        <v>6815.0</v>
      </c>
      <c r="I229" s="8">
        <v>6825.0</v>
      </c>
      <c r="J229" s="8">
        <v>6782.0</v>
      </c>
      <c r="K229" s="8">
        <v>2699.0</v>
      </c>
      <c r="L229" s="8">
        <v>6327.0</v>
      </c>
      <c r="M229" s="8">
        <v>6776.0</v>
      </c>
      <c r="N229" s="8">
        <v>955.0</v>
      </c>
      <c r="O229" s="8">
        <v>619.0</v>
      </c>
      <c r="P229" s="8">
        <v>3.0</v>
      </c>
      <c r="Q229" s="39" t="s">
        <v>91</v>
      </c>
      <c r="R229" s="39" t="s">
        <v>642</v>
      </c>
      <c r="S229" s="39" t="s">
        <v>643</v>
      </c>
      <c r="T229" s="39" t="s">
        <v>94</v>
      </c>
      <c r="U229" s="39" t="s">
        <v>95</v>
      </c>
      <c r="V229" s="39" t="s">
        <v>96</v>
      </c>
      <c r="W229" s="39" t="s">
        <v>97</v>
      </c>
      <c r="X229" s="39" t="s">
        <v>208</v>
      </c>
      <c r="Y229" s="39" t="s">
        <v>209</v>
      </c>
      <c r="Z229" s="39" t="s">
        <v>210</v>
      </c>
      <c r="AA229" s="39" t="s">
        <v>211</v>
      </c>
    </row>
    <row r="230" ht="15.75" hidden="1" customHeight="1">
      <c r="A230" s="39" t="s">
        <v>646</v>
      </c>
      <c r="B230" s="39" t="s">
        <v>647</v>
      </c>
      <c r="C230" s="8">
        <v>6726.0</v>
      </c>
      <c r="D230" s="8">
        <v>20.0</v>
      </c>
      <c r="E230" s="8">
        <v>10.0</v>
      </c>
      <c r="F230" s="8">
        <v>5.0</v>
      </c>
      <c r="G230" s="8">
        <v>6118.0</v>
      </c>
      <c r="H230" s="8">
        <v>6091.0</v>
      </c>
      <c r="I230" s="8">
        <v>6598.0</v>
      </c>
      <c r="J230" s="8">
        <v>5799.0</v>
      </c>
      <c r="K230" s="8">
        <v>4225.0</v>
      </c>
      <c r="L230" s="8">
        <v>6145.0</v>
      </c>
      <c r="M230" s="8">
        <v>6824.0</v>
      </c>
      <c r="N230" s="8">
        <v>996.0</v>
      </c>
      <c r="O230" s="8">
        <v>649.0</v>
      </c>
      <c r="P230" s="8">
        <v>3.0</v>
      </c>
      <c r="Q230" s="39" t="s">
        <v>91</v>
      </c>
      <c r="R230" s="39" t="s">
        <v>642</v>
      </c>
      <c r="S230" s="39" t="s">
        <v>643</v>
      </c>
      <c r="T230" s="39" t="s">
        <v>94</v>
      </c>
      <c r="U230" s="39" t="s">
        <v>95</v>
      </c>
      <c r="V230" s="39" t="s">
        <v>96</v>
      </c>
      <c r="W230" s="39" t="s">
        <v>97</v>
      </c>
      <c r="X230" s="39" t="s">
        <v>208</v>
      </c>
      <c r="Y230" s="39" t="s">
        <v>209</v>
      </c>
      <c r="Z230" s="39" t="s">
        <v>210</v>
      </c>
      <c r="AA230" s="39" t="s">
        <v>211</v>
      </c>
    </row>
    <row r="231" ht="15.75" hidden="1" customHeight="1">
      <c r="A231" s="39" t="s">
        <v>648</v>
      </c>
      <c r="B231" s="39" t="s">
        <v>649</v>
      </c>
      <c r="C231" s="8">
        <v>6912.0</v>
      </c>
      <c r="D231" s="8">
        <v>20.0</v>
      </c>
      <c r="E231" s="8">
        <v>10.0</v>
      </c>
      <c r="F231" s="8">
        <v>5.0</v>
      </c>
      <c r="G231" s="8">
        <v>6911.0</v>
      </c>
      <c r="H231" s="8">
        <v>6866.0</v>
      </c>
      <c r="I231" s="8">
        <v>5963.0</v>
      </c>
      <c r="J231" s="8">
        <v>6561.0</v>
      </c>
      <c r="K231" s="8">
        <v>3599.0</v>
      </c>
      <c r="L231" s="8">
        <v>6117.0</v>
      </c>
      <c r="M231" s="8">
        <v>6199.5</v>
      </c>
      <c r="N231" s="8">
        <v>578.0</v>
      </c>
      <c r="O231" s="8">
        <v>346.0</v>
      </c>
      <c r="P231" s="8">
        <v>3.0</v>
      </c>
      <c r="Q231" s="39" t="s">
        <v>91</v>
      </c>
      <c r="R231" s="39" t="s">
        <v>642</v>
      </c>
      <c r="S231" s="39" t="s">
        <v>643</v>
      </c>
      <c r="T231" s="39" t="s">
        <v>94</v>
      </c>
      <c r="U231" s="39" t="s">
        <v>95</v>
      </c>
      <c r="V231" s="39" t="s">
        <v>96</v>
      </c>
      <c r="W231" s="39" t="s">
        <v>97</v>
      </c>
      <c r="X231" s="39" t="s">
        <v>208</v>
      </c>
      <c r="Y231" s="39" t="s">
        <v>209</v>
      </c>
      <c r="Z231" s="39" t="s">
        <v>210</v>
      </c>
      <c r="AA231" s="39" t="s">
        <v>211</v>
      </c>
    </row>
    <row r="232" ht="15.75" hidden="1" customHeight="1">
      <c r="A232" s="39" t="s">
        <v>650</v>
      </c>
      <c r="B232" s="39" t="s">
        <v>651</v>
      </c>
      <c r="C232" s="8">
        <v>6228.0</v>
      </c>
      <c r="D232" s="8">
        <v>18.0</v>
      </c>
      <c r="E232" s="8">
        <v>9.0</v>
      </c>
      <c r="F232" s="8">
        <v>5.0</v>
      </c>
      <c r="G232" s="8">
        <v>5917.0</v>
      </c>
      <c r="H232" s="8">
        <v>6331.0</v>
      </c>
      <c r="I232" s="8">
        <v>6507.0</v>
      </c>
      <c r="J232" s="8">
        <v>6702.0</v>
      </c>
      <c r="K232" s="8">
        <v>1255.0</v>
      </c>
      <c r="L232" s="8">
        <v>6616.0</v>
      </c>
      <c r="M232" s="8">
        <v>6949.0</v>
      </c>
      <c r="N232" s="8">
        <v>1126.0</v>
      </c>
      <c r="O232" s="8">
        <v>775.0</v>
      </c>
      <c r="P232" s="8">
        <v>3.0</v>
      </c>
      <c r="Q232" s="39" t="s">
        <v>91</v>
      </c>
      <c r="R232" s="39" t="s">
        <v>642</v>
      </c>
      <c r="S232" s="39" t="s">
        <v>643</v>
      </c>
      <c r="T232" s="39" t="s">
        <v>94</v>
      </c>
      <c r="U232" s="39" t="s">
        <v>95</v>
      </c>
      <c r="V232" s="39" t="s">
        <v>96</v>
      </c>
      <c r="W232" s="39" t="s">
        <v>97</v>
      </c>
      <c r="X232" s="39" t="s">
        <v>208</v>
      </c>
      <c r="Y232" s="39" t="s">
        <v>209</v>
      </c>
      <c r="Z232" s="39" t="s">
        <v>210</v>
      </c>
      <c r="AA232" s="39" t="s">
        <v>211</v>
      </c>
    </row>
    <row r="233" ht="15.75" hidden="1" customHeight="1">
      <c r="A233" s="39" t="s">
        <v>652</v>
      </c>
      <c r="B233" s="39" t="s">
        <v>653</v>
      </c>
      <c r="C233" s="8">
        <v>6124.0</v>
      </c>
      <c r="D233" s="8">
        <v>18.0</v>
      </c>
      <c r="E233" s="8">
        <v>9.0</v>
      </c>
      <c r="F233" s="8">
        <v>5.0</v>
      </c>
      <c r="G233" s="8">
        <v>6576.0</v>
      </c>
      <c r="H233" s="8">
        <v>5655.0</v>
      </c>
      <c r="I233" s="8">
        <v>6137.0</v>
      </c>
      <c r="J233" s="8">
        <v>6043.0</v>
      </c>
      <c r="K233" s="8">
        <v>1674.0</v>
      </c>
      <c r="L233" s="8">
        <v>5098.0</v>
      </c>
      <c r="M233" s="8">
        <v>5520.0</v>
      </c>
      <c r="N233" s="8">
        <v>905.0</v>
      </c>
      <c r="O233" s="8">
        <v>582.0</v>
      </c>
      <c r="P233" s="8">
        <v>3.0</v>
      </c>
      <c r="Q233" s="39" t="s">
        <v>91</v>
      </c>
      <c r="R233" s="39" t="s">
        <v>642</v>
      </c>
      <c r="S233" s="39" t="s">
        <v>643</v>
      </c>
      <c r="T233" s="39" t="s">
        <v>94</v>
      </c>
      <c r="U233" s="39" t="s">
        <v>95</v>
      </c>
      <c r="V233" s="39" t="s">
        <v>96</v>
      </c>
      <c r="W233" s="39" t="s">
        <v>97</v>
      </c>
      <c r="X233" s="39" t="s">
        <v>208</v>
      </c>
      <c r="Y233" s="39" t="s">
        <v>209</v>
      </c>
      <c r="Z233" s="39" t="s">
        <v>210</v>
      </c>
      <c r="AA233" s="39" t="s">
        <v>211</v>
      </c>
    </row>
    <row r="234" ht="15.75" hidden="1" customHeight="1">
      <c r="A234" s="39" t="s">
        <v>654</v>
      </c>
      <c r="B234" s="39" t="s">
        <v>655</v>
      </c>
      <c r="C234" s="8">
        <v>3753.0</v>
      </c>
      <c r="D234" s="8">
        <v>11.0</v>
      </c>
      <c r="E234" s="8">
        <v>6.0</v>
      </c>
      <c r="F234" s="8">
        <v>3.0</v>
      </c>
      <c r="G234" s="8">
        <v>4198.0</v>
      </c>
      <c r="H234" s="8">
        <v>4170.5</v>
      </c>
      <c r="I234" s="8">
        <v>1815.0</v>
      </c>
      <c r="J234" s="8">
        <v>3986.0</v>
      </c>
      <c r="K234" s="8">
        <v>4386.0</v>
      </c>
      <c r="L234" s="8">
        <v>1495.0</v>
      </c>
      <c r="M234" s="8">
        <v>2665.0</v>
      </c>
      <c r="N234" s="8">
        <v>909.0</v>
      </c>
      <c r="O234" s="8">
        <v>686.0</v>
      </c>
      <c r="P234" s="8">
        <v>1.0</v>
      </c>
      <c r="Q234" s="39" t="s">
        <v>127</v>
      </c>
      <c r="R234" s="39" t="s">
        <v>656</v>
      </c>
      <c r="S234" s="39" t="s">
        <v>657</v>
      </c>
      <c r="T234" s="39" t="s">
        <v>94</v>
      </c>
      <c r="U234" s="39" t="s">
        <v>95</v>
      </c>
      <c r="V234" s="39" t="s">
        <v>96</v>
      </c>
      <c r="W234" s="39" t="s">
        <v>97</v>
      </c>
      <c r="X234" s="39" t="s">
        <v>658</v>
      </c>
      <c r="Y234" s="39" t="s">
        <v>659</v>
      </c>
      <c r="Z234" s="39" t="s">
        <v>210</v>
      </c>
      <c r="AA234" s="39" t="s">
        <v>211</v>
      </c>
    </row>
    <row r="235" ht="15.75" hidden="1" customHeight="1">
      <c r="A235" s="39" t="s">
        <v>660</v>
      </c>
      <c r="B235" s="39" t="s">
        <v>661</v>
      </c>
      <c r="C235" s="8">
        <v>5737.0</v>
      </c>
      <c r="D235" s="8">
        <v>17.0</v>
      </c>
      <c r="E235" s="8">
        <v>9.0</v>
      </c>
      <c r="F235" s="8">
        <v>5.0</v>
      </c>
      <c r="G235" s="8">
        <v>5749.5</v>
      </c>
      <c r="H235" s="8">
        <v>5568.0</v>
      </c>
      <c r="I235" s="8">
        <v>4120.0</v>
      </c>
      <c r="J235" s="8">
        <v>5247.0</v>
      </c>
      <c r="K235" s="8">
        <v>4789.0</v>
      </c>
      <c r="L235" s="8">
        <v>3938.0</v>
      </c>
      <c r="M235" s="8">
        <v>1528.0</v>
      </c>
      <c r="N235" s="8">
        <v>1226.0</v>
      </c>
      <c r="O235" s="8">
        <v>902.0</v>
      </c>
      <c r="P235" s="8">
        <v>1.0</v>
      </c>
      <c r="Q235" s="39" t="s">
        <v>127</v>
      </c>
      <c r="R235" s="39" t="s">
        <v>656</v>
      </c>
      <c r="S235" s="39" t="s">
        <v>657</v>
      </c>
      <c r="T235" s="39" t="s">
        <v>94</v>
      </c>
      <c r="U235" s="39" t="s">
        <v>95</v>
      </c>
      <c r="V235" s="39" t="s">
        <v>96</v>
      </c>
      <c r="W235" s="39" t="s">
        <v>97</v>
      </c>
      <c r="X235" s="39" t="s">
        <v>658</v>
      </c>
      <c r="Y235" s="39" t="s">
        <v>659</v>
      </c>
      <c r="Z235" s="39" t="s">
        <v>210</v>
      </c>
      <c r="AA235" s="39" t="s">
        <v>211</v>
      </c>
    </row>
    <row r="236" ht="15.75" hidden="1" customHeight="1">
      <c r="A236" s="39" t="s">
        <v>662</v>
      </c>
      <c r="B236" s="39" t="s">
        <v>663</v>
      </c>
      <c r="C236" s="8">
        <v>3572.0</v>
      </c>
      <c r="D236" s="8">
        <v>11.0</v>
      </c>
      <c r="E236" s="8">
        <v>6.0</v>
      </c>
      <c r="F236" s="8">
        <v>3.0</v>
      </c>
      <c r="G236" s="8">
        <v>3789.0</v>
      </c>
      <c r="H236" s="8">
        <v>3196.0</v>
      </c>
      <c r="I236" s="8">
        <v>2417.0</v>
      </c>
      <c r="J236" s="8">
        <v>3398.0</v>
      </c>
      <c r="K236" s="8">
        <v>5274.0</v>
      </c>
      <c r="L236" s="8">
        <v>3230.0</v>
      </c>
      <c r="M236" s="8">
        <v>1998.0</v>
      </c>
      <c r="N236" s="8">
        <v>766.0</v>
      </c>
      <c r="O236" s="8">
        <v>501.0</v>
      </c>
      <c r="P236" s="8">
        <v>1.0</v>
      </c>
      <c r="Q236" s="39" t="s">
        <v>127</v>
      </c>
      <c r="R236" s="39" t="s">
        <v>656</v>
      </c>
      <c r="S236" s="39" t="s">
        <v>657</v>
      </c>
      <c r="T236" s="39" t="s">
        <v>94</v>
      </c>
      <c r="U236" s="39" t="s">
        <v>95</v>
      </c>
      <c r="V236" s="39" t="s">
        <v>96</v>
      </c>
      <c r="W236" s="39" t="s">
        <v>97</v>
      </c>
      <c r="X236" s="39" t="s">
        <v>658</v>
      </c>
      <c r="Y236" s="39" t="s">
        <v>659</v>
      </c>
      <c r="Z236" s="39" t="s">
        <v>210</v>
      </c>
      <c r="AA236" s="39" t="s">
        <v>211</v>
      </c>
    </row>
    <row r="237" ht="15.75" hidden="1" customHeight="1">
      <c r="A237" s="39" t="s">
        <v>664</v>
      </c>
      <c r="B237" s="39" t="s">
        <v>665</v>
      </c>
      <c r="C237" s="8">
        <v>2882.0</v>
      </c>
      <c r="D237" s="8">
        <v>9.0</v>
      </c>
      <c r="E237" s="8">
        <v>5.0</v>
      </c>
      <c r="F237" s="8">
        <v>3.0</v>
      </c>
      <c r="G237" s="8">
        <v>3243.0</v>
      </c>
      <c r="H237" s="8">
        <v>2451.0</v>
      </c>
      <c r="I237" s="8">
        <v>2295.0</v>
      </c>
      <c r="J237" s="8">
        <v>2399.0</v>
      </c>
      <c r="K237" s="8">
        <v>4194.0</v>
      </c>
      <c r="L237" s="8">
        <v>4119.0</v>
      </c>
      <c r="M237" s="8">
        <v>3533.0</v>
      </c>
      <c r="N237" s="8">
        <v>659.0</v>
      </c>
      <c r="O237" s="8">
        <v>353.0</v>
      </c>
      <c r="P237" s="8">
        <v>1.0</v>
      </c>
      <c r="Q237" s="39" t="s">
        <v>127</v>
      </c>
      <c r="R237" s="39" t="s">
        <v>656</v>
      </c>
      <c r="S237" s="39" t="s">
        <v>657</v>
      </c>
      <c r="T237" s="39" t="s">
        <v>94</v>
      </c>
      <c r="U237" s="39" t="s">
        <v>95</v>
      </c>
      <c r="V237" s="39" t="s">
        <v>96</v>
      </c>
      <c r="W237" s="39" t="s">
        <v>97</v>
      </c>
      <c r="X237" s="39" t="s">
        <v>658</v>
      </c>
      <c r="Y237" s="39" t="s">
        <v>659</v>
      </c>
      <c r="Z237" s="39" t="s">
        <v>210</v>
      </c>
      <c r="AA237" s="39" t="s">
        <v>211</v>
      </c>
    </row>
    <row r="238" ht="15.75" hidden="1" customHeight="1">
      <c r="A238" s="39" t="s">
        <v>666</v>
      </c>
      <c r="B238" s="39" t="s">
        <v>667</v>
      </c>
      <c r="C238" s="8">
        <v>2683.0</v>
      </c>
      <c r="D238" s="8">
        <v>8.0</v>
      </c>
      <c r="E238" s="8">
        <v>4.0</v>
      </c>
      <c r="F238" s="8">
        <v>2.0</v>
      </c>
      <c r="G238" s="8">
        <v>2856.5</v>
      </c>
      <c r="H238" s="8">
        <v>2202.0</v>
      </c>
      <c r="I238" s="8">
        <v>2747.0</v>
      </c>
      <c r="J238" s="8">
        <v>2985.0</v>
      </c>
      <c r="K238" s="8">
        <v>3347.0</v>
      </c>
      <c r="L238" s="8">
        <v>2375.0</v>
      </c>
      <c r="M238" s="8">
        <v>4493.0</v>
      </c>
      <c r="N238" s="8">
        <v>460.0</v>
      </c>
      <c r="O238" s="8">
        <v>260.0</v>
      </c>
      <c r="P238" s="8">
        <v>1.0</v>
      </c>
      <c r="Q238" s="39" t="s">
        <v>127</v>
      </c>
      <c r="R238" s="39" t="s">
        <v>656</v>
      </c>
      <c r="S238" s="39" t="s">
        <v>657</v>
      </c>
      <c r="T238" s="39" t="s">
        <v>94</v>
      </c>
      <c r="U238" s="39" t="s">
        <v>95</v>
      </c>
      <c r="V238" s="39" t="s">
        <v>96</v>
      </c>
      <c r="W238" s="39" t="s">
        <v>97</v>
      </c>
      <c r="X238" s="39" t="s">
        <v>658</v>
      </c>
      <c r="Y238" s="39" t="s">
        <v>659</v>
      </c>
      <c r="Z238" s="39" t="s">
        <v>210</v>
      </c>
      <c r="AA238" s="39" t="s">
        <v>211</v>
      </c>
    </row>
    <row r="239" ht="15.75" hidden="1" customHeight="1">
      <c r="A239" s="39" t="s">
        <v>668</v>
      </c>
      <c r="B239" s="39" t="s">
        <v>669</v>
      </c>
      <c r="C239" s="8">
        <v>4619.0</v>
      </c>
      <c r="D239" s="8">
        <v>14.0</v>
      </c>
      <c r="E239" s="8">
        <v>7.0</v>
      </c>
      <c r="F239" s="8">
        <v>4.0</v>
      </c>
      <c r="G239" s="8">
        <v>5746.0</v>
      </c>
      <c r="H239" s="8">
        <v>4519.0</v>
      </c>
      <c r="I239" s="8">
        <v>2854.0</v>
      </c>
      <c r="J239" s="8">
        <v>4250.0</v>
      </c>
      <c r="K239" s="8">
        <v>1954.0</v>
      </c>
      <c r="L239" s="8">
        <v>3699.0</v>
      </c>
      <c r="M239" s="8">
        <v>4320.0</v>
      </c>
      <c r="N239" s="8">
        <v>728.0</v>
      </c>
      <c r="O239" s="8">
        <v>500.0</v>
      </c>
      <c r="P239" s="8">
        <v>1.0</v>
      </c>
      <c r="Q239" s="39" t="s">
        <v>127</v>
      </c>
      <c r="R239" s="39" t="s">
        <v>670</v>
      </c>
      <c r="S239" s="39" t="s">
        <v>671</v>
      </c>
      <c r="T239" s="39" t="s">
        <v>94</v>
      </c>
      <c r="U239" s="39" t="s">
        <v>95</v>
      </c>
      <c r="V239" s="39" t="s">
        <v>96</v>
      </c>
      <c r="W239" s="39" t="s">
        <v>97</v>
      </c>
      <c r="X239" s="39" t="s">
        <v>658</v>
      </c>
      <c r="Y239" s="39" t="s">
        <v>659</v>
      </c>
      <c r="Z239" s="39" t="s">
        <v>210</v>
      </c>
      <c r="AA239" s="39" t="s">
        <v>211</v>
      </c>
    </row>
    <row r="240" ht="15.75" hidden="1" customHeight="1">
      <c r="A240" s="39" t="s">
        <v>672</v>
      </c>
      <c r="B240" s="39" t="s">
        <v>673</v>
      </c>
      <c r="C240" s="8">
        <v>4034.0</v>
      </c>
      <c r="D240" s="8">
        <v>12.0</v>
      </c>
      <c r="E240" s="8">
        <v>6.0</v>
      </c>
      <c r="F240" s="8">
        <v>3.0</v>
      </c>
      <c r="G240" s="8">
        <v>4454.0</v>
      </c>
      <c r="H240" s="8">
        <v>4055.0</v>
      </c>
      <c r="I240" s="8">
        <v>2655.0</v>
      </c>
      <c r="J240" s="8">
        <v>3599.0</v>
      </c>
      <c r="K240" s="8">
        <v>3999.0</v>
      </c>
      <c r="L240" s="8">
        <v>2506.0</v>
      </c>
      <c r="M240" s="8">
        <v>1859.0</v>
      </c>
      <c r="N240" s="8">
        <v>638.0</v>
      </c>
      <c r="O240" s="8">
        <v>467.0</v>
      </c>
      <c r="P240" s="8">
        <v>1.0</v>
      </c>
      <c r="Q240" s="39" t="s">
        <v>127</v>
      </c>
      <c r="R240" s="39" t="s">
        <v>670</v>
      </c>
      <c r="S240" s="39" t="s">
        <v>671</v>
      </c>
      <c r="T240" s="39" t="s">
        <v>94</v>
      </c>
      <c r="U240" s="39" t="s">
        <v>95</v>
      </c>
      <c r="V240" s="39" t="s">
        <v>96</v>
      </c>
      <c r="W240" s="39" t="s">
        <v>97</v>
      </c>
      <c r="X240" s="39" t="s">
        <v>658</v>
      </c>
      <c r="Y240" s="39" t="s">
        <v>659</v>
      </c>
      <c r="Z240" s="39" t="s">
        <v>210</v>
      </c>
      <c r="AA240" s="39" t="s">
        <v>211</v>
      </c>
    </row>
    <row r="241" ht="15.75" hidden="1" customHeight="1">
      <c r="A241" s="39" t="s">
        <v>674</v>
      </c>
      <c r="B241" s="39" t="s">
        <v>675</v>
      </c>
      <c r="C241" s="8">
        <v>2530.0</v>
      </c>
      <c r="D241" s="8">
        <v>8.0</v>
      </c>
      <c r="E241" s="8">
        <v>4.0</v>
      </c>
      <c r="F241" s="8">
        <v>2.0</v>
      </c>
      <c r="G241" s="8">
        <v>2204.0</v>
      </c>
      <c r="H241" s="8">
        <v>3413.0</v>
      </c>
      <c r="I241" s="8">
        <v>1700.0</v>
      </c>
      <c r="J241" s="8">
        <v>2216.0</v>
      </c>
      <c r="K241" s="8">
        <v>6222.0</v>
      </c>
      <c r="L241" s="8">
        <v>1214.0</v>
      </c>
      <c r="M241" s="8">
        <v>2677.0</v>
      </c>
      <c r="N241" s="8">
        <v>847.0</v>
      </c>
      <c r="O241" s="8">
        <v>533.0</v>
      </c>
      <c r="P241" s="8">
        <v>1.0</v>
      </c>
      <c r="Q241" s="39" t="s">
        <v>127</v>
      </c>
      <c r="R241" s="39" t="s">
        <v>670</v>
      </c>
      <c r="S241" s="39" t="s">
        <v>671</v>
      </c>
      <c r="T241" s="39" t="s">
        <v>94</v>
      </c>
      <c r="U241" s="39" t="s">
        <v>95</v>
      </c>
      <c r="V241" s="39" t="s">
        <v>96</v>
      </c>
      <c r="W241" s="39" t="s">
        <v>97</v>
      </c>
      <c r="X241" s="39" t="s">
        <v>658</v>
      </c>
      <c r="Y241" s="39" t="s">
        <v>659</v>
      </c>
      <c r="Z241" s="39" t="s">
        <v>210</v>
      </c>
      <c r="AA241" s="39" t="s">
        <v>211</v>
      </c>
    </row>
    <row r="242" ht="15.75" hidden="1" customHeight="1">
      <c r="A242" s="39" t="s">
        <v>676</v>
      </c>
      <c r="B242" s="39" t="s">
        <v>677</v>
      </c>
      <c r="C242" s="8">
        <v>2827.0</v>
      </c>
      <c r="D242" s="8">
        <v>9.0</v>
      </c>
      <c r="E242" s="8">
        <v>5.0</v>
      </c>
      <c r="F242" s="8">
        <v>3.0</v>
      </c>
      <c r="G242" s="8">
        <v>2356.0</v>
      </c>
      <c r="H242" s="8">
        <v>2817.0</v>
      </c>
      <c r="I242" s="8">
        <v>3293.0</v>
      </c>
      <c r="J242" s="8">
        <v>2662.0</v>
      </c>
      <c r="K242" s="8">
        <v>5437.0</v>
      </c>
      <c r="L242" s="8">
        <v>1892.0</v>
      </c>
      <c r="M242" s="8">
        <v>1602.0</v>
      </c>
      <c r="N242" s="8">
        <v>832.0</v>
      </c>
      <c r="O242" s="8">
        <v>506.0</v>
      </c>
      <c r="P242" s="8">
        <v>1.0</v>
      </c>
      <c r="Q242" s="39" t="s">
        <v>127</v>
      </c>
      <c r="R242" s="39" t="s">
        <v>670</v>
      </c>
      <c r="S242" s="39" t="s">
        <v>671</v>
      </c>
      <c r="T242" s="39" t="s">
        <v>94</v>
      </c>
      <c r="U242" s="39" t="s">
        <v>95</v>
      </c>
      <c r="V242" s="39" t="s">
        <v>96</v>
      </c>
      <c r="W242" s="39" t="s">
        <v>97</v>
      </c>
      <c r="X242" s="39" t="s">
        <v>658</v>
      </c>
      <c r="Y242" s="39" t="s">
        <v>659</v>
      </c>
      <c r="Z242" s="39" t="s">
        <v>210</v>
      </c>
      <c r="AA242" s="39" t="s">
        <v>211</v>
      </c>
    </row>
    <row r="243" ht="15.75" hidden="1" customHeight="1">
      <c r="A243" s="39" t="s">
        <v>678</v>
      </c>
      <c r="B243" s="39" t="s">
        <v>679</v>
      </c>
      <c r="C243" s="8">
        <v>5621.0</v>
      </c>
      <c r="D243" s="8">
        <v>17.0</v>
      </c>
      <c r="E243" s="8">
        <v>9.0</v>
      </c>
      <c r="F243" s="8">
        <v>5.0</v>
      </c>
      <c r="G243" s="8">
        <v>5199.0</v>
      </c>
      <c r="H243" s="8">
        <v>5258.0</v>
      </c>
      <c r="I243" s="8">
        <v>4671.0</v>
      </c>
      <c r="J243" s="8">
        <v>5561.0</v>
      </c>
      <c r="K243" s="8">
        <v>3112.0</v>
      </c>
      <c r="L243" s="8">
        <v>4961.0</v>
      </c>
      <c r="M243" s="8">
        <v>6401.0</v>
      </c>
      <c r="N243" s="8">
        <v>1029.0</v>
      </c>
      <c r="O243" s="8">
        <v>605.0</v>
      </c>
      <c r="P243" s="8">
        <v>1.0</v>
      </c>
      <c r="Q243" s="39" t="s">
        <v>127</v>
      </c>
      <c r="R243" s="39" t="s">
        <v>670</v>
      </c>
      <c r="S243" s="39" t="s">
        <v>671</v>
      </c>
      <c r="T243" s="39" t="s">
        <v>94</v>
      </c>
      <c r="U243" s="39" t="s">
        <v>95</v>
      </c>
      <c r="V243" s="39" t="s">
        <v>96</v>
      </c>
      <c r="W243" s="39" t="s">
        <v>97</v>
      </c>
      <c r="X243" s="39" t="s">
        <v>658</v>
      </c>
      <c r="Y243" s="39" t="s">
        <v>659</v>
      </c>
      <c r="Z243" s="39" t="s">
        <v>210</v>
      </c>
      <c r="AA243" s="39" t="s">
        <v>211</v>
      </c>
    </row>
    <row r="244" ht="15.75" hidden="1" customHeight="1">
      <c r="A244" s="39" t="s">
        <v>680</v>
      </c>
      <c r="B244" s="39" t="s">
        <v>681</v>
      </c>
      <c r="C244" s="8">
        <v>5964.0</v>
      </c>
      <c r="D244" s="8">
        <v>18.0</v>
      </c>
      <c r="E244" s="8">
        <v>9.0</v>
      </c>
      <c r="F244" s="8">
        <v>5.0</v>
      </c>
      <c r="G244" s="8">
        <v>5996.0</v>
      </c>
      <c r="H244" s="8">
        <v>6015.0</v>
      </c>
      <c r="I244" s="8">
        <v>5227.0</v>
      </c>
      <c r="J244" s="8">
        <v>6421.0</v>
      </c>
      <c r="K244" s="8">
        <v>1987.0</v>
      </c>
      <c r="L244" s="8">
        <v>3864.0</v>
      </c>
      <c r="M244" s="8">
        <v>4175.0</v>
      </c>
      <c r="N244" s="8">
        <v>1193.0</v>
      </c>
      <c r="O244" s="8">
        <v>739.0</v>
      </c>
      <c r="P244" s="8">
        <v>1.0</v>
      </c>
      <c r="Q244" s="39" t="s">
        <v>127</v>
      </c>
      <c r="R244" s="39" t="s">
        <v>670</v>
      </c>
      <c r="S244" s="39" t="s">
        <v>671</v>
      </c>
      <c r="T244" s="39" t="s">
        <v>94</v>
      </c>
      <c r="U244" s="39" t="s">
        <v>95</v>
      </c>
      <c r="V244" s="39" t="s">
        <v>96</v>
      </c>
      <c r="W244" s="39" t="s">
        <v>97</v>
      </c>
      <c r="X244" s="39" t="s">
        <v>658</v>
      </c>
      <c r="Y244" s="39" t="s">
        <v>659</v>
      </c>
      <c r="Z244" s="39" t="s">
        <v>210</v>
      </c>
      <c r="AA244" s="39" t="s">
        <v>211</v>
      </c>
    </row>
    <row r="245" ht="15.75" hidden="1" customHeight="1">
      <c r="A245" s="39" t="s">
        <v>682</v>
      </c>
      <c r="B245" s="39" t="s">
        <v>683</v>
      </c>
      <c r="C245" s="8">
        <v>3702.0</v>
      </c>
      <c r="D245" s="8">
        <v>11.0</v>
      </c>
      <c r="E245" s="8">
        <v>6.0</v>
      </c>
      <c r="F245" s="8">
        <v>3.0</v>
      </c>
      <c r="G245" s="8">
        <v>3516.0</v>
      </c>
      <c r="H245" s="8">
        <v>3070.0</v>
      </c>
      <c r="I245" s="8">
        <v>3198.0</v>
      </c>
      <c r="J245" s="8">
        <v>2757.0</v>
      </c>
      <c r="K245" s="8">
        <v>6209.0</v>
      </c>
      <c r="L245" s="8">
        <v>4408.0</v>
      </c>
      <c r="M245" s="8">
        <v>4774.0</v>
      </c>
      <c r="N245" s="8">
        <v>883.0</v>
      </c>
      <c r="O245" s="8">
        <v>538.0</v>
      </c>
      <c r="P245" s="8">
        <v>1.0</v>
      </c>
      <c r="Q245" s="39" t="s">
        <v>127</v>
      </c>
      <c r="R245" s="39" t="s">
        <v>684</v>
      </c>
      <c r="S245" s="39" t="s">
        <v>685</v>
      </c>
      <c r="T245" s="39" t="s">
        <v>94</v>
      </c>
      <c r="U245" s="39" t="s">
        <v>95</v>
      </c>
      <c r="V245" s="39" t="s">
        <v>96</v>
      </c>
      <c r="W245" s="39" t="s">
        <v>97</v>
      </c>
      <c r="X245" s="39" t="s">
        <v>658</v>
      </c>
      <c r="Y245" s="39" t="s">
        <v>659</v>
      </c>
      <c r="Z245" s="39" t="s">
        <v>210</v>
      </c>
      <c r="AA245" s="39" t="s">
        <v>211</v>
      </c>
    </row>
    <row r="246" ht="15.75" hidden="1" customHeight="1">
      <c r="A246" s="39" t="s">
        <v>686</v>
      </c>
      <c r="B246" s="39" t="s">
        <v>687</v>
      </c>
      <c r="C246" s="8">
        <v>3603.0</v>
      </c>
      <c r="D246" s="8">
        <v>11.0</v>
      </c>
      <c r="E246" s="8">
        <v>6.0</v>
      </c>
      <c r="F246" s="8">
        <v>3.0</v>
      </c>
      <c r="G246" s="8">
        <v>3513.5</v>
      </c>
      <c r="H246" s="8">
        <v>3595.0</v>
      </c>
      <c r="I246" s="8">
        <v>3512.0</v>
      </c>
      <c r="J246" s="8">
        <v>2765.0</v>
      </c>
      <c r="K246" s="8">
        <v>4064.0</v>
      </c>
      <c r="L246" s="8">
        <v>2223.0</v>
      </c>
      <c r="M246" s="8">
        <v>3707.5</v>
      </c>
      <c r="N246" s="8">
        <v>672.0</v>
      </c>
      <c r="O246" s="8">
        <v>379.0</v>
      </c>
      <c r="P246" s="8">
        <v>1.0</v>
      </c>
      <c r="Q246" s="39" t="s">
        <v>127</v>
      </c>
      <c r="R246" s="39" t="s">
        <v>684</v>
      </c>
      <c r="S246" s="39" t="s">
        <v>685</v>
      </c>
      <c r="T246" s="39" t="s">
        <v>94</v>
      </c>
      <c r="U246" s="39" t="s">
        <v>95</v>
      </c>
      <c r="V246" s="39" t="s">
        <v>96</v>
      </c>
      <c r="W246" s="39" t="s">
        <v>97</v>
      </c>
      <c r="X246" s="39" t="s">
        <v>658</v>
      </c>
      <c r="Y246" s="39" t="s">
        <v>659</v>
      </c>
      <c r="Z246" s="39" t="s">
        <v>210</v>
      </c>
      <c r="AA246" s="39" t="s">
        <v>211</v>
      </c>
    </row>
    <row r="247" ht="15.75" hidden="1" customHeight="1">
      <c r="A247" s="39" t="s">
        <v>688</v>
      </c>
      <c r="B247" s="39" t="s">
        <v>689</v>
      </c>
      <c r="C247" s="8">
        <v>3992.0</v>
      </c>
      <c r="D247" s="8">
        <v>12.0</v>
      </c>
      <c r="E247" s="8">
        <v>6.0</v>
      </c>
      <c r="F247" s="8">
        <v>3.0</v>
      </c>
      <c r="G247" s="8">
        <v>3330.5</v>
      </c>
      <c r="H247" s="8">
        <v>3987.5</v>
      </c>
      <c r="I247" s="8">
        <v>4252.0</v>
      </c>
      <c r="J247" s="8">
        <v>2895.0</v>
      </c>
      <c r="K247" s="8">
        <v>3696.0</v>
      </c>
      <c r="L247" s="8">
        <v>5407.0</v>
      </c>
      <c r="M247" s="8">
        <v>3308.0</v>
      </c>
      <c r="N247" s="8">
        <v>476.0</v>
      </c>
      <c r="O247" s="8">
        <v>287.0</v>
      </c>
      <c r="P247" s="8">
        <v>1.0</v>
      </c>
      <c r="Q247" s="39" t="s">
        <v>127</v>
      </c>
      <c r="R247" s="39" t="s">
        <v>684</v>
      </c>
      <c r="S247" s="39" t="s">
        <v>685</v>
      </c>
      <c r="T247" s="39" t="s">
        <v>94</v>
      </c>
      <c r="U247" s="39" t="s">
        <v>95</v>
      </c>
      <c r="V247" s="39" t="s">
        <v>96</v>
      </c>
      <c r="W247" s="39" t="s">
        <v>97</v>
      </c>
      <c r="X247" s="39" t="s">
        <v>658</v>
      </c>
      <c r="Y247" s="39" t="s">
        <v>659</v>
      </c>
      <c r="Z247" s="39" t="s">
        <v>210</v>
      </c>
      <c r="AA247" s="39" t="s">
        <v>211</v>
      </c>
    </row>
    <row r="248" ht="15.75" hidden="1" customHeight="1">
      <c r="A248" s="39" t="s">
        <v>690</v>
      </c>
      <c r="B248" s="39" t="s">
        <v>691</v>
      </c>
      <c r="C248" s="8">
        <v>3911.0</v>
      </c>
      <c r="D248" s="8">
        <v>12.0</v>
      </c>
      <c r="E248" s="8">
        <v>6.0</v>
      </c>
      <c r="F248" s="8">
        <v>3.0</v>
      </c>
      <c r="G248" s="8">
        <v>3642.0</v>
      </c>
      <c r="H248" s="8">
        <v>3451.0</v>
      </c>
      <c r="I248" s="8">
        <v>2842.0</v>
      </c>
      <c r="J248" s="8">
        <v>3806.0</v>
      </c>
      <c r="K248" s="8">
        <v>4676.0</v>
      </c>
      <c r="L248" s="8">
        <v>4861.0</v>
      </c>
      <c r="M248" s="8">
        <v>3811.0</v>
      </c>
      <c r="N248" s="8">
        <v>709.0</v>
      </c>
      <c r="O248" s="8">
        <v>411.0</v>
      </c>
      <c r="P248" s="8">
        <v>1.0</v>
      </c>
      <c r="Q248" s="39" t="s">
        <v>127</v>
      </c>
      <c r="R248" s="39" t="s">
        <v>684</v>
      </c>
      <c r="S248" s="39" t="s">
        <v>685</v>
      </c>
      <c r="T248" s="39" t="s">
        <v>94</v>
      </c>
      <c r="U248" s="39" t="s">
        <v>95</v>
      </c>
      <c r="V248" s="39" t="s">
        <v>96</v>
      </c>
      <c r="W248" s="39" t="s">
        <v>97</v>
      </c>
      <c r="X248" s="39" t="s">
        <v>658</v>
      </c>
      <c r="Y248" s="39" t="s">
        <v>659</v>
      </c>
      <c r="Z248" s="39" t="s">
        <v>210</v>
      </c>
      <c r="AA248" s="39" t="s">
        <v>211</v>
      </c>
    </row>
    <row r="249" ht="15.75" hidden="1" customHeight="1">
      <c r="A249" s="39" t="s">
        <v>692</v>
      </c>
      <c r="B249" s="39" t="s">
        <v>693</v>
      </c>
      <c r="C249" s="8">
        <v>5837.0</v>
      </c>
      <c r="D249" s="8">
        <v>17.0</v>
      </c>
      <c r="E249" s="8">
        <v>9.0</v>
      </c>
      <c r="F249" s="8">
        <v>5.0</v>
      </c>
      <c r="G249" s="8">
        <v>5492.0</v>
      </c>
      <c r="H249" s="8">
        <v>5249.0</v>
      </c>
      <c r="I249" s="8">
        <v>5189.0</v>
      </c>
      <c r="J249" s="8">
        <v>4915.0</v>
      </c>
      <c r="K249" s="8">
        <v>3901.0</v>
      </c>
      <c r="L249" s="8">
        <v>5250.0</v>
      </c>
      <c r="M249" s="8">
        <v>5910.0</v>
      </c>
      <c r="N249" s="8">
        <v>868.0</v>
      </c>
      <c r="O249" s="8">
        <v>511.0</v>
      </c>
      <c r="P249" s="8">
        <v>1.0</v>
      </c>
      <c r="Q249" s="39" t="s">
        <v>127</v>
      </c>
      <c r="R249" s="39" t="s">
        <v>684</v>
      </c>
      <c r="S249" s="39" t="s">
        <v>685</v>
      </c>
      <c r="T249" s="39" t="s">
        <v>94</v>
      </c>
      <c r="U249" s="39" t="s">
        <v>95</v>
      </c>
      <c r="V249" s="39" t="s">
        <v>96</v>
      </c>
      <c r="W249" s="39" t="s">
        <v>97</v>
      </c>
      <c r="X249" s="39" t="s">
        <v>658</v>
      </c>
      <c r="Y249" s="39" t="s">
        <v>659</v>
      </c>
      <c r="Z249" s="39" t="s">
        <v>210</v>
      </c>
      <c r="AA249" s="39" t="s">
        <v>211</v>
      </c>
    </row>
    <row r="250" ht="15.75" hidden="1" customHeight="1">
      <c r="A250" s="39" t="s">
        <v>694</v>
      </c>
      <c r="B250" s="39" t="s">
        <v>695</v>
      </c>
      <c r="C250" s="8">
        <v>5767.0</v>
      </c>
      <c r="D250" s="8">
        <v>17.0</v>
      </c>
      <c r="E250" s="8">
        <v>9.0</v>
      </c>
      <c r="F250" s="8">
        <v>5.0</v>
      </c>
      <c r="G250" s="8">
        <v>6030.0</v>
      </c>
      <c r="H250" s="8">
        <v>5626.0</v>
      </c>
      <c r="I250" s="8">
        <v>4872.0</v>
      </c>
      <c r="J250" s="8">
        <v>5949.0</v>
      </c>
      <c r="K250" s="8">
        <v>2101.0</v>
      </c>
      <c r="L250" s="8">
        <v>3513.0</v>
      </c>
      <c r="M250" s="8">
        <v>6104.0</v>
      </c>
      <c r="N250" s="8">
        <v>841.0</v>
      </c>
      <c r="O250" s="8">
        <v>465.0</v>
      </c>
      <c r="P250" s="8">
        <v>1.0</v>
      </c>
      <c r="Q250" s="39" t="s">
        <v>127</v>
      </c>
      <c r="R250" s="39" t="s">
        <v>684</v>
      </c>
      <c r="S250" s="39" t="s">
        <v>685</v>
      </c>
      <c r="T250" s="39" t="s">
        <v>94</v>
      </c>
      <c r="U250" s="39" t="s">
        <v>95</v>
      </c>
      <c r="V250" s="39" t="s">
        <v>96</v>
      </c>
      <c r="W250" s="39" t="s">
        <v>97</v>
      </c>
      <c r="X250" s="39" t="s">
        <v>658</v>
      </c>
      <c r="Y250" s="39" t="s">
        <v>659</v>
      </c>
      <c r="Z250" s="39" t="s">
        <v>210</v>
      </c>
      <c r="AA250" s="39" t="s">
        <v>211</v>
      </c>
    </row>
    <row r="251" ht="15.75" hidden="1" customHeight="1">
      <c r="A251" s="39" t="s">
        <v>696</v>
      </c>
      <c r="B251" s="39" t="s">
        <v>697</v>
      </c>
      <c r="C251" s="8">
        <v>4563.0</v>
      </c>
      <c r="D251" s="8">
        <v>14.0</v>
      </c>
      <c r="E251" s="8">
        <v>7.0</v>
      </c>
      <c r="F251" s="8">
        <v>4.0</v>
      </c>
      <c r="G251" s="8">
        <v>4643.0</v>
      </c>
      <c r="H251" s="8">
        <v>5991.0</v>
      </c>
      <c r="I251" s="8">
        <v>4487.0</v>
      </c>
      <c r="J251" s="8">
        <v>5838.0</v>
      </c>
      <c r="K251" s="8">
        <v>801.0</v>
      </c>
      <c r="L251" s="8">
        <v>1118.0</v>
      </c>
      <c r="M251" s="8">
        <v>3866.0</v>
      </c>
      <c r="N251" s="8">
        <v>812.0</v>
      </c>
      <c r="O251" s="8">
        <v>546.0</v>
      </c>
      <c r="P251" s="8">
        <v>1.0</v>
      </c>
      <c r="Q251" s="39" t="s">
        <v>127</v>
      </c>
      <c r="R251" s="39" t="s">
        <v>684</v>
      </c>
      <c r="S251" s="39" t="s">
        <v>685</v>
      </c>
      <c r="T251" s="39" t="s">
        <v>94</v>
      </c>
      <c r="U251" s="39" t="s">
        <v>95</v>
      </c>
      <c r="V251" s="39" t="s">
        <v>96</v>
      </c>
      <c r="W251" s="39" t="s">
        <v>97</v>
      </c>
      <c r="X251" s="39" t="s">
        <v>658</v>
      </c>
      <c r="Y251" s="39" t="s">
        <v>659</v>
      </c>
      <c r="Z251" s="39" t="s">
        <v>210</v>
      </c>
      <c r="AA251" s="39" t="s">
        <v>211</v>
      </c>
    </row>
    <row r="252" ht="15.75" hidden="1" customHeight="1">
      <c r="A252" s="39" t="s">
        <v>698</v>
      </c>
      <c r="B252" s="39" t="s">
        <v>699</v>
      </c>
      <c r="C252" s="8">
        <v>5974.0</v>
      </c>
      <c r="D252" s="8">
        <v>18.0</v>
      </c>
      <c r="E252" s="8">
        <v>9.0</v>
      </c>
      <c r="F252" s="8">
        <v>5.0</v>
      </c>
      <c r="G252" s="8">
        <v>6115.0</v>
      </c>
      <c r="H252" s="8">
        <v>6931.0</v>
      </c>
      <c r="I252" s="8">
        <v>6024.0</v>
      </c>
      <c r="J252" s="8">
        <v>5326.0</v>
      </c>
      <c r="K252" s="8">
        <v>1586.0</v>
      </c>
      <c r="L252" s="8">
        <v>2775.0</v>
      </c>
      <c r="M252" s="8">
        <v>3794.0</v>
      </c>
      <c r="N252" s="8">
        <v>774.0</v>
      </c>
      <c r="O252" s="8">
        <v>526.0</v>
      </c>
      <c r="P252" s="8">
        <v>1.0</v>
      </c>
      <c r="Q252" s="39" t="s">
        <v>127</v>
      </c>
      <c r="R252" s="39" t="s">
        <v>700</v>
      </c>
      <c r="S252" s="39" t="s">
        <v>701</v>
      </c>
      <c r="T252" s="39" t="s">
        <v>94</v>
      </c>
      <c r="U252" s="39" t="s">
        <v>95</v>
      </c>
      <c r="V252" s="39" t="s">
        <v>96</v>
      </c>
      <c r="W252" s="39" t="s">
        <v>97</v>
      </c>
      <c r="X252" s="39" t="s">
        <v>658</v>
      </c>
      <c r="Y252" s="39" t="s">
        <v>659</v>
      </c>
      <c r="Z252" s="39" t="s">
        <v>210</v>
      </c>
      <c r="AA252" s="39" t="s">
        <v>211</v>
      </c>
    </row>
    <row r="253" ht="15.75" hidden="1" customHeight="1">
      <c r="A253" s="39" t="s">
        <v>702</v>
      </c>
      <c r="B253" s="39" t="s">
        <v>703</v>
      </c>
      <c r="C253" s="8">
        <v>6705.0</v>
      </c>
      <c r="D253" s="8">
        <v>20.0</v>
      </c>
      <c r="E253" s="8">
        <v>10.0</v>
      </c>
      <c r="F253" s="8">
        <v>5.0</v>
      </c>
      <c r="G253" s="8">
        <v>6697.0</v>
      </c>
      <c r="H253" s="8">
        <v>6327.0</v>
      </c>
      <c r="I253" s="8">
        <v>5034.0</v>
      </c>
      <c r="J253" s="8">
        <v>4601.0</v>
      </c>
      <c r="K253" s="8">
        <v>6014.0</v>
      </c>
      <c r="L253" s="8">
        <v>6687.0</v>
      </c>
      <c r="M253" s="8">
        <v>5386.0</v>
      </c>
      <c r="N253" s="8">
        <v>920.0</v>
      </c>
      <c r="O253" s="8">
        <v>570.0</v>
      </c>
      <c r="P253" s="8">
        <v>1.0</v>
      </c>
      <c r="Q253" s="39" t="s">
        <v>127</v>
      </c>
      <c r="R253" s="39" t="s">
        <v>700</v>
      </c>
      <c r="S253" s="39" t="s">
        <v>701</v>
      </c>
      <c r="T253" s="39" t="s">
        <v>94</v>
      </c>
      <c r="U253" s="39" t="s">
        <v>95</v>
      </c>
      <c r="V253" s="39" t="s">
        <v>96</v>
      </c>
      <c r="W253" s="39" t="s">
        <v>97</v>
      </c>
      <c r="X253" s="39" t="s">
        <v>658</v>
      </c>
      <c r="Y253" s="39" t="s">
        <v>659</v>
      </c>
      <c r="Z253" s="39" t="s">
        <v>210</v>
      </c>
      <c r="AA253" s="39" t="s">
        <v>211</v>
      </c>
    </row>
    <row r="254" ht="15.75" hidden="1" customHeight="1">
      <c r="A254" s="39" t="s">
        <v>704</v>
      </c>
      <c r="B254" s="39" t="s">
        <v>705</v>
      </c>
      <c r="C254" s="8">
        <v>6849.0</v>
      </c>
      <c r="D254" s="8">
        <v>20.0</v>
      </c>
      <c r="E254" s="8">
        <v>10.0</v>
      </c>
      <c r="F254" s="8">
        <v>5.0</v>
      </c>
      <c r="G254" s="8">
        <v>6184.5</v>
      </c>
      <c r="H254" s="8">
        <v>6397.0</v>
      </c>
      <c r="I254" s="8">
        <v>6414.0</v>
      </c>
      <c r="J254" s="8">
        <v>6470.0</v>
      </c>
      <c r="K254" s="8">
        <v>5612.0</v>
      </c>
      <c r="L254" s="8">
        <v>4413.0</v>
      </c>
      <c r="M254" s="8">
        <v>5619.0</v>
      </c>
      <c r="N254" s="8">
        <v>663.0</v>
      </c>
      <c r="O254" s="8">
        <v>440.0</v>
      </c>
      <c r="P254" s="8">
        <v>1.0</v>
      </c>
      <c r="Q254" s="39" t="s">
        <v>127</v>
      </c>
      <c r="R254" s="39" t="s">
        <v>700</v>
      </c>
      <c r="S254" s="39" t="s">
        <v>701</v>
      </c>
      <c r="T254" s="39" t="s">
        <v>94</v>
      </c>
      <c r="U254" s="39" t="s">
        <v>95</v>
      </c>
      <c r="V254" s="39" t="s">
        <v>96</v>
      </c>
      <c r="W254" s="39" t="s">
        <v>97</v>
      </c>
      <c r="X254" s="39" t="s">
        <v>658</v>
      </c>
      <c r="Y254" s="39" t="s">
        <v>659</v>
      </c>
      <c r="Z254" s="39" t="s">
        <v>210</v>
      </c>
      <c r="AA254" s="39" t="s">
        <v>211</v>
      </c>
    </row>
    <row r="255" ht="15.75" hidden="1" customHeight="1">
      <c r="A255" s="39" t="s">
        <v>706</v>
      </c>
      <c r="B255" s="39" t="s">
        <v>707</v>
      </c>
      <c r="C255" s="8">
        <v>6793.0</v>
      </c>
      <c r="D255" s="8">
        <v>20.0</v>
      </c>
      <c r="E255" s="8">
        <v>10.0</v>
      </c>
      <c r="F255" s="8">
        <v>5.0</v>
      </c>
      <c r="G255" s="8">
        <v>6295.0</v>
      </c>
      <c r="H255" s="8">
        <v>6621.0</v>
      </c>
      <c r="I255" s="8">
        <v>5444.0</v>
      </c>
      <c r="J255" s="8">
        <v>6758.0</v>
      </c>
      <c r="K255" s="8">
        <v>4227.0</v>
      </c>
      <c r="L255" s="8">
        <v>5398.0</v>
      </c>
      <c r="M255" s="8">
        <v>5832.0</v>
      </c>
      <c r="N255" s="8">
        <v>592.0</v>
      </c>
      <c r="O255" s="8">
        <v>386.0</v>
      </c>
      <c r="P255" s="8">
        <v>1.0</v>
      </c>
      <c r="Q255" s="39" t="s">
        <v>127</v>
      </c>
      <c r="R255" s="39" t="s">
        <v>700</v>
      </c>
      <c r="S255" s="39" t="s">
        <v>701</v>
      </c>
      <c r="T255" s="39" t="s">
        <v>94</v>
      </c>
      <c r="U255" s="39" t="s">
        <v>95</v>
      </c>
      <c r="V255" s="39" t="s">
        <v>96</v>
      </c>
      <c r="W255" s="39" t="s">
        <v>97</v>
      </c>
      <c r="X255" s="39" t="s">
        <v>658</v>
      </c>
      <c r="Y255" s="39" t="s">
        <v>659</v>
      </c>
      <c r="Z255" s="39" t="s">
        <v>210</v>
      </c>
      <c r="AA255" s="39" t="s">
        <v>211</v>
      </c>
    </row>
    <row r="256" ht="15.75" hidden="1" customHeight="1">
      <c r="A256" s="39" t="s">
        <v>708</v>
      </c>
      <c r="B256" s="39" t="s">
        <v>709</v>
      </c>
      <c r="C256" s="8">
        <v>6343.0</v>
      </c>
      <c r="D256" s="8">
        <v>19.0</v>
      </c>
      <c r="E256" s="8">
        <v>10.0</v>
      </c>
      <c r="F256" s="8">
        <v>5.0</v>
      </c>
      <c r="G256" s="8">
        <v>5095.0</v>
      </c>
      <c r="H256" s="8">
        <v>6228.0</v>
      </c>
      <c r="I256" s="8">
        <v>4620.0</v>
      </c>
      <c r="J256" s="8">
        <v>6229.0</v>
      </c>
      <c r="K256" s="8">
        <v>6623.0</v>
      </c>
      <c r="L256" s="8">
        <v>5753.0</v>
      </c>
      <c r="M256" s="8">
        <v>2884.0</v>
      </c>
      <c r="N256" s="8">
        <v>439.0</v>
      </c>
      <c r="O256" s="8">
        <v>310.0</v>
      </c>
      <c r="P256" s="8">
        <v>1.0</v>
      </c>
      <c r="Q256" s="39" t="s">
        <v>127</v>
      </c>
      <c r="R256" s="39" t="s">
        <v>700</v>
      </c>
      <c r="S256" s="39" t="s">
        <v>701</v>
      </c>
      <c r="T256" s="39" t="s">
        <v>94</v>
      </c>
      <c r="U256" s="39" t="s">
        <v>95</v>
      </c>
      <c r="V256" s="39" t="s">
        <v>96</v>
      </c>
      <c r="W256" s="39" t="s">
        <v>97</v>
      </c>
      <c r="X256" s="39" t="s">
        <v>658</v>
      </c>
      <c r="Y256" s="39" t="s">
        <v>659</v>
      </c>
      <c r="Z256" s="39" t="s">
        <v>210</v>
      </c>
      <c r="AA256" s="39" t="s">
        <v>211</v>
      </c>
    </row>
    <row r="257" ht="15.75" hidden="1" customHeight="1">
      <c r="A257" s="39" t="s">
        <v>710</v>
      </c>
      <c r="B257" s="39" t="s">
        <v>711</v>
      </c>
      <c r="C257" s="8">
        <v>6632.0</v>
      </c>
      <c r="D257" s="8">
        <v>20.0</v>
      </c>
      <c r="E257" s="8">
        <v>10.0</v>
      </c>
      <c r="F257" s="8">
        <v>5.0</v>
      </c>
      <c r="G257" s="8">
        <v>6715.0</v>
      </c>
      <c r="H257" s="8">
        <v>6283.0</v>
      </c>
      <c r="I257" s="8">
        <v>4527.0</v>
      </c>
      <c r="J257" s="8">
        <v>6196.0</v>
      </c>
      <c r="K257" s="8">
        <v>4934.0</v>
      </c>
      <c r="L257" s="8">
        <v>4748.0</v>
      </c>
      <c r="M257" s="8">
        <v>4199.0</v>
      </c>
      <c r="N257" s="8">
        <v>674.0</v>
      </c>
      <c r="O257" s="8">
        <v>420.0</v>
      </c>
      <c r="P257" s="8">
        <v>1.0</v>
      </c>
      <c r="Q257" s="39" t="s">
        <v>127</v>
      </c>
      <c r="R257" s="39" t="s">
        <v>700</v>
      </c>
      <c r="S257" s="39" t="s">
        <v>701</v>
      </c>
      <c r="T257" s="39" t="s">
        <v>94</v>
      </c>
      <c r="U257" s="39" t="s">
        <v>95</v>
      </c>
      <c r="V257" s="39" t="s">
        <v>96</v>
      </c>
      <c r="W257" s="39" t="s">
        <v>97</v>
      </c>
      <c r="X257" s="39" t="s">
        <v>658</v>
      </c>
      <c r="Y257" s="39" t="s">
        <v>659</v>
      </c>
      <c r="Z257" s="39" t="s">
        <v>210</v>
      </c>
      <c r="AA257" s="39" t="s">
        <v>211</v>
      </c>
    </row>
    <row r="258" ht="15.75" hidden="1" customHeight="1">
      <c r="A258" s="39" t="s">
        <v>712</v>
      </c>
      <c r="B258" s="39" t="s">
        <v>713</v>
      </c>
      <c r="C258" s="8">
        <v>5401.0</v>
      </c>
      <c r="D258" s="8">
        <v>16.0</v>
      </c>
      <c r="E258" s="8">
        <v>8.0</v>
      </c>
      <c r="F258" s="8">
        <v>4.0</v>
      </c>
      <c r="G258" s="8">
        <v>5716.0</v>
      </c>
      <c r="H258" s="8">
        <v>5560.0</v>
      </c>
      <c r="I258" s="8">
        <v>4746.0</v>
      </c>
      <c r="J258" s="8">
        <v>4589.0</v>
      </c>
      <c r="K258" s="8">
        <v>2052.0</v>
      </c>
      <c r="L258" s="8">
        <v>3833.0</v>
      </c>
      <c r="M258" s="8">
        <v>5178.0</v>
      </c>
      <c r="N258" s="8">
        <v>1061.0</v>
      </c>
      <c r="O258" s="8">
        <v>594.0</v>
      </c>
      <c r="P258" s="8">
        <v>1.0</v>
      </c>
      <c r="Q258" s="39" t="s">
        <v>127</v>
      </c>
      <c r="R258" s="39" t="s">
        <v>714</v>
      </c>
      <c r="S258" s="39" t="s">
        <v>715</v>
      </c>
      <c r="T258" s="39" t="s">
        <v>94</v>
      </c>
      <c r="U258" s="39" t="s">
        <v>95</v>
      </c>
      <c r="V258" s="39" t="s">
        <v>96</v>
      </c>
      <c r="W258" s="39" t="s">
        <v>97</v>
      </c>
      <c r="X258" s="39" t="s">
        <v>716</v>
      </c>
      <c r="Y258" s="39" t="s">
        <v>717</v>
      </c>
      <c r="Z258" s="39" t="s">
        <v>210</v>
      </c>
      <c r="AA258" s="39" t="s">
        <v>211</v>
      </c>
    </row>
    <row r="259" ht="15.75" hidden="1" customHeight="1">
      <c r="A259" s="39" t="s">
        <v>718</v>
      </c>
      <c r="B259" s="39" t="s">
        <v>719</v>
      </c>
      <c r="C259" s="8">
        <v>6060.0</v>
      </c>
      <c r="D259" s="8">
        <v>18.0</v>
      </c>
      <c r="E259" s="8">
        <v>9.0</v>
      </c>
      <c r="F259" s="8">
        <v>5.0</v>
      </c>
      <c r="G259" s="8">
        <v>5105.0</v>
      </c>
      <c r="H259" s="8">
        <v>6307.0</v>
      </c>
      <c r="I259" s="8">
        <v>5641.0</v>
      </c>
      <c r="J259" s="8">
        <v>6673.0</v>
      </c>
      <c r="K259" s="8">
        <v>2036.0</v>
      </c>
      <c r="L259" s="8">
        <v>6201.0</v>
      </c>
      <c r="M259" s="8">
        <v>5583.0</v>
      </c>
      <c r="N259" s="8">
        <v>840.0</v>
      </c>
      <c r="O259" s="8">
        <v>614.0</v>
      </c>
      <c r="P259" s="8">
        <v>1.0</v>
      </c>
      <c r="Q259" s="39" t="s">
        <v>127</v>
      </c>
      <c r="R259" s="39" t="s">
        <v>714</v>
      </c>
      <c r="S259" s="39" t="s">
        <v>715</v>
      </c>
      <c r="T259" s="39" t="s">
        <v>94</v>
      </c>
      <c r="U259" s="39" t="s">
        <v>95</v>
      </c>
      <c r="V259" s="39" t="s">
        <v>96</v>
      </c>
      <c r="W259" s="39" t="s">
        <v>97</v>
      </c>
      <c r="X259" s="39" t="s">
        <v>716</v>
      </c>
      <c r="Y259" s="39" t="s">
        <v>717</v>
      </c>
      <c r="Z259" s="39" t="s">
        <v>210</v>
      </c>
      <c r="AA259" s="39" t="s">
        <v>211</v>
      </c>
    </row>
    <row r="260" ht="15.75" hidden="1" customHeight="1">
      <c r="A260" s="39" t="s">
        <v>720</v>
      </c>
      <c r="B260" s="39" t="s">
        <v>721</v>
      </c>
      <c r="C260" s="8">
        <v>6489.0</v>
      </c>
      <c r="D260" s="8">
        <v>19.0</v>
      </c>
      <c r="E260" s="8">
        <v>10.0</v>
      </c>
      <c r="F260" s="8">
        <v>5.0</v>
      </c>
      <c r="G260" s="8">
        <v>6488.0</v>
      </c>
      <c r="H260" s="8">
        <v>6043.0</v>
      </c>
      <c r="I260" s="8">
        <v>5674.0</v>
      </c>
      <c r="J260" s="8">
        <v>6001.0</v>
      </c>
      <c r="K260" s="8">
        <v>3053.0</v>
      </c>
      <c r="L260" s="8">
        <v>6316.0</v>
      </c>
      <c r="M260" s="8">
        <v>3955.0</v>
      </c>
      <c r="N260" s="8">
        <v>708.0</v>
      </c>
      <c r="O260" s="8">
        <v>533.0</v>
      </c>
      <c r="P260" s="8">
        <v>1.0</v>
      </c>
      <c r="Q260" s="39" t="s">
        <v>127</v>
      </c>
      <c r="R260" s="39" t="s">
        <v>714</v>
      </c>
      <c r="S260" s="39" t="s">
        <v>715</v>
      </c>
      <c r="T260" s="39" t="s">
        <v>94</v>
      </c>
      <c r="U260" s="39" t="s">
        <v>95</v>
      </c>
      <c r="V260" s="39" t="s">
        <v>96</v>
      </c>
      <c r="W260" s="39" t="s">
        <v>97</v>
      </c>
      <c r="X260" s="39" t="s">
        <v>716</v>
      </c>
      <c r="Y260" s="39" t="s">
        <v>717</v>
      </c>
      <c r="Z260" s="39" t="s">
        <v>210</v>
      </c>
      <c r="AA260" s="39" t="s">
        <v>211</v>
      </c>
    </row>
    <row r="261" ht="15.75" hidden="1" customHeight="1">
      <c r="A261" s="39" t="s">
        <v>722</v>
      </c>
      <c r="B261" s="39" t="s">
        <v>723</v>
      </c>
      <c r="C261" s="8">
        <v>5678.0</v>
      </c>
      <c r="D261" s="8">
        <v>17.0</v>
      </c>
      <c r="E261" s="8">
        <v>9.0</v>
      </c>
      <c r="F261" s="8">
        <v>5.0</v>
      </c>
      <c r="G261" s="8">
        <v>6169.0</v>
      </c>
      <c r="H261" s="8">
        <v>4802.5</v>
      </c>
      <c r="I261" s="8">
        <v>4426.0</v>
      </c>
      <c r="J261" s="8">
        <v>6004.0</v>
      </c>
      <c r="K261" s="8">
        <v>2840.0</v>
      </c>
      <c r="L261" s="8">
        <v>6728.0</v>
      </c>
      <c r="M261" s="8">
        <v>1964.0</v>
      </c>
      <c r="N261" s="8">
        <v>536.0</v>
      </c>
      <c r="O261" s="8">
        <v>394.0</v>
      </c>
      <c r="P261" s="8">
        <v>1.0</v>
      </c>
      <c r="Q261" s="39" t="s">
        <v>127</v>
      </c>
      <c r="R261" s="39" t="s">
        <v>714</v>
      </c>
      <c r="S261" s="39" t="s">
        <v>715</v>
      </c>
      <c r="T261" s="39" t="s">
        <v>94</v>
      </c>
      <c r="U261" s="39" t="s">
        <v>95</v>
      </c>
      <c r="V261" s="39" t="s">
        <v>96</v>
      </c>
      <c r="W261" s="39" t="s">
        <v>97</v>
      </c>
      <c r="X261" s="39" t="s">
        <v>716</v>
      </c>
      <c r="Y261" s="39" t="s">
        <v>717</v>
      </c>
      <c r="Z261" s="39" t="s">
        <v>210</v>
      </c>
      <c r="AA261" s="39" t="s">
        <v>211</v>
      </c>
    </row>
    <row r="262" ht="15.75" hidden="1" customHeight="1">
      <c r="A262" s="39" t="s">
        <v>724</v>
      </c>
      <c r="B262" s="39" t="s">
        <v>725</v>
      </c>
      <c r="C262" s="8">
        <v>6412.0</v>
      </c>
      <c r="D262" s="8">
        <v>19.0</v>
      </c>
      <c r="E262" s="8">
        <v>10.0</v>
      </c>
      <c r="F262" s="8">
        <v>5.0</v>
      </c>
      <c r="G262" s="8">
        <v>6376.0</v>
      </c>
      <c r="H262" s="8">
        <v>6010.0</v>
      </c>
      <c r="I262" s="8">
        <v>5548.0</v>
      </c>
      <c r="J262" s="8">
        <v>6456.0</v>
      </c>
      <c r="K262" s="8">
        <v>2394.0</v>
      </c>
      <c r="L262" s="8">
        <v>6753.5</v>
      </c>
      <c r="M262" s="8">
        <v>4696.0</v>
      </c>
      <c r="N262" s="8">
        <v>593.0</v>
      </c>
      <c r="O262" s="8">
        <v>434.0</v>
      </c>
      <c r="P262" s="8">
        <v>1.0</v>
      </c>
      <c r="Q262" s="39" t="s">
        <v>127</v>
      </c>
      <c r="R262" s="39" t="s">
        <v>714</v>
      </c>
      <c r="S262" s="39" t="s">
        <v>715</v>
      </c>
      <c r="T262" s="39" t="s">
        <v>94</v>
      </c>
      <c r="U262" s="39" t="s">
        <v>95</v>
      </c>
      <c r="V262" s="39" t="s">
        <v>96</v>
      </c>
      <c r="W262" s="39" t="s">
        <v>97</v>
      </c>
      <c r="X262" s="39" t="s">
        <v>716</v>
      </c>
      <c r="Y262" s="39" t="s">
        <v>717</v>
      </c>
      <c r="Z262" s="39" t="s">
        <v>210</v>
      </c>
      <c r="AA262" s="39" t="s">
        <v>211</v>
      </c>
    </row>
    <row r="263" ht="15.75" hidden="1" customHeight="1">
      <c r="A263" s="39" t="s">
        <v>726</v>
      </c>
      <c r="B263" s="39" t="s">
        <v>727</v>
      </c>
      <c r="C263" s="8">
        <v>5569.0</v>
      </c>
      <c r="D263" s="8">
        <v>16.0</v>
      </c>
      <c r="E263" s="8">
        <v>8.0</v>
      </c>
      <c r="F263" s="8">
        <v>4.0</v>
      </c>
      <c r="G263" s="8">
        <v>5264.0</v>
      </c>
      <c r="H263" s="8">
        <v>4741.0</v>
      </c>
      <c r="I263" s="8">
        <v>5560.0</v>
      </c>
      <c r="J263" s="8">
        <v>5293.0</v>
      </c>
      <c r="K263" s="8">
        <v>3159.0</v>
      </c>
      <c r="L263" s="8">
        <v>5590.0</v>
      </c>
      <c r="M263" s="8">
        <v>4110.0</v>
      </c>
      <c r="N263" s="8">
        <v>654.0</v>
      </c>
      <c r="O263" s="8">
        <v>420.0</v>
      </c>
      <c r="P263" s="8">
        <v>1.0</v>
      </c>
      <c r="Q263" s="39" t="s">
        <v>127</v>
      </c>
      <c r="R263" s="39" t="s">
        <v>714</v>
      </c>
      <c r="S263" s="39" t="s">
        <v>715</v>
      </c>
      <c r="T263" s="39" t="s">
        <v>94</v>
      </c>
      <c r="U263" s="39" t="s">
        <v>95</v>
      </c>
      <c r="V263" s="39" t="s">
        <v>96</v>
      </c>
      <c r="W263" s="39" t="s">
        <v>97</v>
      </c>
      <c r="X263" s="39" t="s">
        <v>716</v>
      </c>
      <c r="Y263" s="39" t="s">
        <v>717</v>
      </c>
      <c r="Z263" s="39" t="s">
        <v>210</v>
      </c>
      <c r="AA263" s="39" t="s">
        <v>211</v>
      </c>
    </row>
    <row r="264" ht="15.75" hidden="1" customHeight="1">
      <c r="A264" s="39" t="s">
        <v>728</v>
      </c>
      <c r="B264" s="39" t="s">
        <v>729</v>
      </c>
      <c r="C264" s="8">
        <v>6877.0</v>
      </c>
      <c r="D264" s="8">
        <v>20.0</v>
      </c>
      <c r="E264" s="8">
        <v>10.0</v>
      </c>
      <c r="F264" s="8">
        <v>5.0</v>
      </c>
      <c r="G264" s="8">
        <v>6923.0</v>
      </c>
      <c r="H264" s="8">
        <v>6561.0</v>
      </c>
      <c r="I264" s="8">
        <v>5385.0</v>
      </c>
      <c r="J264" s="8">
        <v>6771.0</v>
      </c>
      <c r="K264" s="8">
        <v>3932.0</v>
      </c>
      <c r="L264" s="8">
        <v>6179.0</v>
      </c>
      <c r="M264" s="8">
        <v>6750.0</v>
      </c>
      <c r="N264" s="8">
        <v>620.0</v>
      </c>
      <c r="O264" s="8">
        <v>412.0</v>
      </c>
      <c r="P264" s="8">
        <v>1.0</v>
      </c>
      <c r="Q264" s="39" t="s">
        <v>127</v>
      </c>
      <c r="R264" s="39" t="s">
        <v>730</v>
      </c>
      <c r="S264" s="39" t="s">
        <v>731</v>
      </c>
      <c r="T264" s="39" t="s">
        <v>94</v>
      </c>
      <c r="U264" s="39" t="s">
        <v>95</v>
      </c>
      <c r="V264" s="39" t="s">
        <v>96</v>
      </c>
      <c r="W264" s="39" t="s">
        <v>97</v>
      </c>
      <c r="X264" s="39" t="s">
        <v>716</v>
      </c>
      <c r="Y264" s="39" t="s">
        <v>717</v>
      </c>
      <c r="Z264" s="39" t="s">
        <v>210</v>
      </c>
      <c r="AA264" s="39" t="s">
        <v>211</v>
      </c>
    </row>
    <row r="265" ht="15.75" hidden="1" customHeight="1">
      <c r="A265" s="39" t="s">
        <v>732</v>
      </c>
      <c r="B265" s="39" t="s">
        <v>733</v>
      </c>
      <c r="C265" s="8">
        <v>4848.0</v>
      </c>
      <c r="D265" s="8">
        <v>14.0</v>
      </c>
      <c r="E265" s="8">
        <v>7.0</v>
      </c>
      <c r="F265" s="8">
        <v>4.0</v>
      </c>
      <c r="G265" s="8">
        <v>4541.0</v>
      </c>
      <c r="H265" s="8">
        <v>4693.0</v>
      </c>
      <c r="I265" s="8">
        <v>4499.0</v>
      </c>
      <c r="J265" s="8">
        <v>3847.0</v>
      </c>
      <c r="K265" s="8">
        <v>2429.0</v>
      </c>
      <c r="L265" s="8">
        <v>6503.0</v>
      </c>
      <c r="M265" s="8">
        <v>4933.0</v>
      </c>
      <c r="N265" s="8">
        <v>922.0</v>
      </c>
      <c r="O265" s="8">
        <v>569.0</v>
      </c>
      <c r="P265" s="8">
        <v>1.0</v>
      </c>
      <c r="Q265" s="39" t="s">
        <v>127</v>
      </c>
      <c r="R265" s="39" t="s">
        <v>730</v>
      </c>
      <c r="S265" s="39" t="s">
        <v>731</v>
      </c>
      <c r="T265" s="39" t="s">
        <v>94</v>
      </c>
      <c r="U265" s="39" t="s">
        <v>95</v>
      </c>
      <c r="V265" s="39" t="s">
        <v>96</v>
      </c>
      <c r="W265" s="39" t="s">
        <v>97</v>
      </c>
      <c r="X265" s="39" t="s">
        <v>716</v>
      </c>
      <c r="Y265" s="39" t="s">
        <v>717</v>
      </c>
      <c r="Z265" s="39" t="s">
        <v>210</v>
      </c>
      <c r="AA265" s="39" t="s">
        <v>211</v>
      </c>
    </row>
    <row r="266" ht="15.75" hidden="1" customHeight="1">
      <c r="A266" s="39" t="s">
        <v>734</v>
      </c>
      <c r="B266" s="39" t="s">
        <v>735</v>
      </c>
      <c r="C266" s="8">
        <v>6181.0</v>
      </c>
      <c r="D266" s="8">
        <v>18.0</v>
      </c>
      <c r="E266" s="8">
        <v>9.0</v>
      </c>
      <c r="F266" s="8">
        <v>5.0</v>
      </c>
      <c r="G266" s="8">
        <v>6023.0</v>
      </c>
      <c r="H266" s="8">
        <v>5074.0</v>
      </c>
      <c r="I266" s="8">
        <v>5290.0</v>
      </c>
      <c r="J266" s="8">
        <v>6389.0</v>
      </c>
      <c r="K266" s="8">
        <v>3307.0</v>
      </c>
      <c r="L266" s="8">
        <v>6753.5</v>
      </c>
      <c r="M266" s="8">
        <v>5667.0</v>
      </c>
      <c r="N266" s="8">
        <v>593.0</v>
      </c>
      <c r="O266" s="8">
        <v>337.0</v>
      </c>
      <c r="P266" s="8">
        <v>1.0</v>
      </c>
      <c r="Q266" s="39" t="s">
        <v>127</v>
      </c>
      <c r="R266" s="39" t="s">
        <v>730</v>
      </c>
      <c r="S266" s="39" t="s">
        <v>731</v>
      </c>
      <c r="T266" s="39" t="s">
        <v>94</v>
      </c>
      <c r="U266" s="39" t="s">
        <v>95</v>
      </c>
      <c r="V266" s="39" t="s">
        <v>96</v>
      </c>
      <c r="W266" s="39" t="s">
        <v>97</v>
      </c>
      <c r="X266" s="39" t="s">
        <v>716</v>
      </c>
      <c r="Y266" s="39" t="s">
        <v>717</v>
      </c>
      <c r="Z266" s="39" t="s">
        <v>210</v>
      </c>
      <c r="AA266" s="39" t="s">
        <v>211</v>
      </c>
    </row>
    <row r="267" ht="15.75" hidden="1" customHeight="1">
      <c r="A267" s="39" t="s">
        <v>736</v>
      </c>
      <c r="B267" s="39" t="s">
        <v>737</v>
      </c>
      <c r="C267" s="8">
        <v>6333.0</v>
      </c>
      <c r="D267" s="8">
        <v>19.0</v>
      </c>
      <c r="E267" s="8">
        <v>10.0</v>
      </c>
      <c r="F267" s="8">
        <v>5.0</v>
      </c>
      <c r="G267" s="8">
        <v>5735.0</v>
      </c>
      <c r="H267" s="8">
        <v>5555.0</v>
      </c>
      <c r="I267" s="8">
        <v>5933.0</v>
      </c>
      <c r="J267" s="8">
        <v>6209.0</v>
      </c>
      <c r="K267" s="8">
        <v>3451.0</v>
      </c>
      <c r="L267" s="8">
        <v>6928.0</v>
      </c>
      <c r="M267" s="8">
        <v>5360.0</v>
      </c>
      <c r="N267" s="8">
        <v>435.0</v>
      </c>
      <c r="O267" s="8">
        <v>291.0</v>
      </c>
      <c r="P267" s="8">
        <v>1.0</v>
      </c>
      <c r="Q267" s="39" t="s">
        <v>127</v>
      </c>
      <c r="R267" s="39" t="s">
        <v>730</v>
      </c>
      <c r="S267" s="39" t="s">
        <v>731</v>
      </c>
      <c r="T267" s="39" t="s">
        <v>94</v>
      </c>
      <c r="U267" s="39" t="s">
        <v>95</v>
      </c>
      <c r="V267" s="39" t="s">
        <v>96</v>
      </c>
      <c r="W267" s="39" t="s">
        <v>97</v>
      </c>
      <c r="X267" s="39" t="s">
        <v>716</v>
      </c>
      <c r="Y267" s="39" t="s">
        <v>717</v>
      </c>
      <c r="Z267" s="39" t="s">
        <v>210</v>
      </c>
      <c r="AA267" s="39" t="s">
        <v>211</v>
      </c>
    </row>
    <row r="268" ht="15.75" hidden="1" customHeight="1">
      <c r="A268" s="39" t="s">
        <v>738</v>
      </c>
      <c r="B268" s="39" t="s">
        <v>739</v>
      </c>
      <c r="C268" s="8">
        <v>6434.0</v>
      </c>
      <c r="D268" s="8">
        <v>19.0</v>
      </c>
      <c r="E268" s="8">
        <v>10.0</v>
      </c>
      <c r="F268" s="8">
        <v>5.0</v>
      </c>
      <c r="G268" s="8">
        <v>6744.5</v>
      </c>
      <c r="H268" s="8">
        <v>6472.0</v>
      </c>
      <c r="I268" s="8">
        <v>4632.0</v>
      </c>
      <c r="J268" s="8">
        <v>5973.0</v>
      </c>
      <c r="K268" s="8">
        <v>3096.0</v>
      </c>
      <c r="L268" s="8">
        <v>4774.0</v>
      </c>
      <c r="M268" s="8">
        <v>4227.0</v>
      </c>
      <c r="N268" s="8">
        <v>852.0</v>
      </c>
      <c r="O268" s="8">
        <v>570.0</v>
      </c>
      <c r="P268" s="8">
        <v>1.0</v>
      </c>
      <c r="Q268" s="39" t="s">
        <v>127</v>
      </c>
      <c r="R268" s="39" t="s">
        <v>730</v>
      </c>
      <c r="S268" s="39" t="s">
        <v>731</v>
      </c>
      <c r="T268" s="39" t="s">
        <v>94</v>
      </c>
      <c r="U268" s="39" t="s">
        <v>95</v>
      </c>
      <c r="V268" s="39" t="s">
        <v>96</v>
      </c>
      <c r="W268" s="39" t="s">
        <v>97</v>
      </c>
      <c r="X268" s="39" t="s">
        <v>716</v>
      </c>
      <c r="Y268" s="39" t="s">
        <v>717</v>
      </c>
      <c r="Z268" s="39" t="s">
        <v>210</v>
      </c>
      <c r="AA268" s="39" t="s">
        <v>211</v>
      </c>
    </row>
    <row r="269" ht="15.75" hidden="1" customHeight="1">
      <c r="A269" s="39" t="s">
        <v>740</v>
      </c>
      <c r="B269" s="39" t="s">
        <v>741</v>
      </c>
      <c r="C269" s="8">
        <v>6088.0</v>
      </c>
      <c r="D269" s="8">
        <v>18.0</v>
      </c>
      <c r="E269" s="8">
        <v>9.0</v>
      </c>
      <c r="F269" s="8">
        <v>5.0</v>
      </c>
      <c r="G269" s="8">
        <v>5864.0</v>
      </c>
      <c r="H269" s="8">
        <v>6167.0</v>
      </c>
      <c r="I269" s="8">
        <v>4619.0</v>
      </c>
      <c r="J269" s="8">
        <v>4938.0</v>
      </c>
      <c r="K269" s="8">
        <v>3704.0</v>
      </c>
      <c r="L269" s="8">
        <v>5033.0</v>
      </c>
      <c r="M269" s="8">
        <v>6150.0</v>
      </c>
      <c r="N269" s="8">
        <v>875.0</v>
      </c>
      <c r="O269" s="8">
        <v>521.0</v>
      </c>
      <c r="P269" s="8">
        <v>1.0</v>
      </c>
      <c r="Q269" s="39" t="s">
        <v>127</v>
      </c>
      <c r="R269" s="39" t="s">
        <v>730</v>
      </c>
      <c r="S269" s="39" t="s">
        <v>731</v>
      </c>
      <c r="T269" s="39" t="s">
        <v>94</v>
      </c>
      <c r="U269" s="39" t="s">
        <v>95</v>
      </c>
      <c r="V269" s="39" t="s">
        <v>96</v>
      </c>
      <c r="W269" s="39" t="s">
        <v>97</v>
      </c>
      <c r="X269" s="39" t="s">
        <v>716</v>
      </c>
      <c r="Y269" s="39" t="s">
        <v>717</v>
      </c>
      <c r="Z269" s="39" t="s">
        <v>210</v>
      </c>
      <c r="AA269" s="39" t="s">
        <v>211</v>
      </c>
    </row>
    <row r="270" ht="15.75" hidden="1" customHeight="1">
      <c r="A270" s="39" t="s">
        <v>742</v>
      </c>
      <c r="B270" s="39" t="s">
        <v>743</v>
      </c>
      <c r="C270" s="8">
        <v>6524.0</v>
      </c>
      <c r="D270" s="8">
        <v>19.0</v>
      </c>
      <c r="E270" s="8">
        <v>10.0</v>
      </c>
      <c r="F270" s="8">
        <v>5.0</v>
      </c>
      <c r="G270" s="8">
        <v>6631.0</v>
      </c>
      <c r="H270" s="8">
        <v>6137.0</v>
      </c>
      <c r="I270" s="8">
        <v>5550.0</v>
      </c>
      <c r="J270" s="8">
        <v>6767.0</v>
      </c>
      <c r="K270" s="8">
        <v>2147.0</v>
      </c>
      <c r="L270" s="8">
        <v>6762.0</v>
      </c>
      <c r="M270" s="8">
        <v>6322.0</v>
      </c>
      <c r="N270" s="8">
        <v>603.0</v>
      </c>
      <c r="O270" s="8">
        <v>411.0</v>
      </c>
      <c r="P270" s="8">
        <v>1.0</v>
      </c>
      <c r="Q270" s="39" t="s">
        <v>127</v>
      </c>
      <c r="R270" s="39" t="s">
        <v>730</v>
      </c>
      <c r="S270" s="39" t="s">
        <v>731</v>
      </c>
      <c r="T270" s="39" t="s">
        <v>94</v>
      </c>
      <c r="U270" s="39" t="s">
        <v>95</v>
      </c>
      <c r="V270" s="39" t="s">
        <v>96</v>
      </c>
      <c r="W270" s="39" t="s">
        <v>97</v>
      </c>
      <c r="X270" s="39" t="s">
        <v>716</v>
      </c>
      <c r="Y270" s="39" t="s">
        <v>717</v>
      </c>
      <c r="Z270" s="39" t="s">
        <v>210</v>
      </c>
      <c r="AA270" s="39" t="s">
        <v>211</v>
      </c>
    </row>
    <row r="271" ht="15.75" hidden="1" customHeight="1">
      <c r="A271" s="39" t="s">
        <v>744</v>
      </c>
      <c r="B271" s="39" t="s">
        <v>745</v>
      </c>
      <c r="C271" s="8">
        <v>4565.0</v>
      </c>
      <c r="D271" s="8">
        <v>14.0</v>
      </c>
      <c r="E271" s="8">
        <v>7.0</v>
      </c>
      <c r="F271" s="8">
        <v>4.0</v>
      </c>
      <c r="G271" s="8">
        <v>4165.0</v>
      </c>
      <c r="H271" s="8">
        <v>4570.0</v>
      </c>
      <c r="I271" s="8">
        <v>4496.0</v>
      </c>
      <c r="J271" s="8">
        <v>4109.0</v>
      </c>
      <c r="K271" s="8">
        <v>2344.0</v>
      </c>
      <c r="L271" s="8">
        <v>5418.0</v>
      </c>
      <c r="M271" s="8">
        <v>1892.0</v>
      </c>
      <c r="N271" s="8">
        <v>717.0</v>
      </c>
      <c r="O271" s="8">
        <v>507.0</v>
      </c>
      <c r="P271" s="8">
        <v>1.0</v>
      </c>
      <c r="Q271" s="39" t="s">
        <v>127</v>
      </c>
      <c r="R271" s="39" t="s">
        <v>746</v>
      </c>
      <c r="S271" s="39" t="s">
        <v>747</v>
      </c>
      <c r="T271" s="39" t="s">
        <v>94</v>
      </c>
      <c r="U271" s="39" t="s">
        <v>95</v>
      </c>
      <c r="V271" s="39" t="s">
        <v>96</v>
      </c>
      <c r="W271" s="39" t="s">
        <v>97</v>
      </c>
      <c r="X271" s="39" t="s">
        <v>716</v>
      </c>
      <c r="Y271" s="39" t="s">
        <v>717</v>
      </c>
      <c r="Z271" s="39" t="s">
        <v>210</v>
      </c>
      <c r="AA271" s="39" t="s">
        <v>211</v>
      </c>
    </row>
    <row r="272" ht="15.75" hidden="1" customHeight="1">
      <c r="A272" s="39" t="s">
        <v>748</v>
      </c>
      <c r="B272" s="39" t="s">
        <v>749</v>
      </c>
      <c r="C272" s="8">
        <v>3409.0</v>
      </c>
      <c r="D272" s="8">
        <v>10.0</v>
      </c>
      <c r="E272" s="8">
        <v>5.0</v>
      </c>
      <c r="F272" s="8">
        <v>3.0</v>
      </c>
      <c r="G272" s="8">
        <v>2312.0</v>
      </c>
      <c r="H272" s="8">
        <v>3190.0</v>
      </c>
      <c r="I272" s="8">
        <v>4594.0</v>
      </c>
      <c r="J272" s="8">
        <v>3417.0</v>
      </c>
      <c r="K272" s="8">
        <v>4836.0</v>
      </c>
      <c r="L272" s="8">
        <v>4396.0</v>
      </c>
      <c r="M272" s="8">
        <v>2345.0</v>
      </c>
      <c r="N272" s="8">
        <v>513.0</v>
      </c>
      <c r="O272" s="8">
        <v>272.0</v>
      </c>
      <c r="P272" s="8">
        <v>1.0</v>
      </c>
      <c r="Q272" s="39" t="s">
        <v>127</v>
      </c>
      <c r="R272" s="39" t="s">
        <v>746</v>
      </c>
      <c r="S272" s="39" t="s">
        <v>747</v>
      </c>
      <c r="T272" s="39" t="s">
        <v>94</v>
      </c>
      <c r="U272" s="39" t="s">
        <v>95</v>
      </c>
      <c r="V272" s="39" t="s">
        <v>96</v>
      </c>
      <c r="W272" s="39" t="s">
        <v>97</v>
      </c>
      <c r="X272" s="39" t="s">
        <v>716</v>
      </c>
      <c r="Y272" s="39" t="s">
        <v>717</v>
      </c>
      <c r="Z272" s="39" t="s">
        <v>210</v>
      </c>
      <c r="AA272" s="39" t="s">
        <v>211</v>
      </c>
    </row>
    <row r="273" ht="15.75" hidden="1" customHeight="1">
      <c r="A273" s="39" t="s">
        <v>750</v>
      </c>
      <c r="B273" s="39" t="s">
        <v>751</v>
      </c>
      <c r="C273" s="8">
        <v>6936.0</v>
      </c>
      <c r="D273" s="8">
        <v>20.0</v>
      </c>
      <c r="E273" s="8">
        <v>10.0</v>
      </c>
      <c r="F273" s="8">
        <v>5.0</v>
      </c>
      <c r="G273" s="8">
        <v>6756.0</v>
      </c>
      <c r="H273" s="8">
        <v>6090.0</v>
      </c>
      <c r="I273" s="8">
        <v>6000.0</v>
      </c>
      <c r="J273" s="8">
        <v>6237.0</v>
      </c>
      <c r="K273" s="8">
        <v>6339.0</v>
      </c>
      <c r="L273" s="8">
        <v>6928.0</v>
      </c>
      <c r="M273" s="8">
        <v>6430.0</v>
      </c>
      <c r="N273" s="8">
        <v>650.0</v>
      </c>
      <c r="O273" s="8">
        <v>358.0</v>
      </c>
      <c r="P273" s="8">
        <v>1.0</v>
      </c>
      <c r="Q273" s="39" t="s">
        <v>127</v>
      </c>
      <c r="R273" s="39" t="s">
        <v>746</v>
      </c>
      <c r="S273" s="39" t="s">
        <v>747</v>
      </c>
      <c r="T273" s="39" t="s">
        <v>94</v>
      </c>
      <c r="U273" s="39" t="s">
        <v>95</v>
      </c>
      <c r="V273" s="39" t="s">
        <v>96</v>
      </c>
      <c r="W273" s="39" t="s">
        <v>97</v>
      </c>
      <c r="X273" s="39" t="s">
        <v>716</v>
      </c>
      <c r="Y273" s="39" t="s">
        <v>717</v>
      </c>
      <c r="Z273" s="39" t="s">
        <v>210</v>
      </c>
      <c r="AA273" s="39" t="s">
        <v>211</v>
      </c>
    </row>
    <row r="274" ht="15.75" hidden="1" customHeight="1">
      <c r="A274" s="39" t="s">
        <v>752</v>
      </c>
      <c r="B274" s="39" t="s">
        <v>753</v>
      </c>
      <c r="C274" s="8">
        <v>5367.0</v>
      </c>
      <c r="D274" s="8">
        <v>16.0</v>
      </c>
      <c r="E274" s="8">
        <v>8.0</v>
      </c>
      <c r="F274" s="8">
        <v>4.0</v>
      </c>
      <c r="G274" s="8">
        <v>5370.0</v>
      </c>
      <c r="H274" s="8">
        <v>3984.0</v>
      </c>
      <c r="I274" s="8">
        <v>5066.0</v>
      </c>
      <c r="J274" s="8">
        <v>4435.0</v>
      </c>
      <c r="K274" s="8">
        <v>6821.0</v>
      </c>
      <c r="L274" s="8">
        <v>3866.0</v>
      </c>
      <c r="M274" s="8">
        <v>3568.0</v>
      </c>
      <c r="N274" s="8">
        <v>597.0</v>
      </c>
      <c r="O274" s="8">
        <v>362.0</v>
      </c>
      <c r="P274" s="8">
        <v>1.0</v>
      </c>
      <c r="Q274" s="39" t="s">
        <v>127</v>
      </c>
      <c r="R274" s="39" t="s">
        <v>746</v>
      </c>
      <c r="S274" s="39" t="s">
        <v>747</v>
      </c>
      <c r="T274" s="39" t="s">
        <v>94</v>
      </c>
      <c r="U274" s="39" t="s">
        <v>95</v>
      </c>
      <c r="V274" s="39" t="s">
        <v>96</v>
      </c>
      <c r="W274" s="39" t="s">
        <v>97</v>
      </c>
      <c r="X274" s="39" t="s">
        <v>716</v>
      </c>
      <c r="Y274" s="39" t="s">
        <v>717</v>
      </c>
      <c r="Z274" s="39" t="s">
        <v>210</v>
      </c>
      <c r="AA274" s="39" t="s">
        <v>211</v>
      </c>
    </row>
    <row r="275" ht="15.75" hidden="1" customHeight="1">
      <c r="A275" s="39" t="s">
        <v>754</v>
      </c>
      <c r="B275" s="39" t="s">
        <v>755</v>
      </c>
      <c r="C275" s="8">
        <v>2812.0</v>
      </c>
      <c r="D275" s="8">
        <v>9.0</v>
      </c>
      <c r="E275" s="8">
        <v>5.0</v>
      </c>
      <c r="F275" s="8">
        <v>3.0</v>
      </c>
      <c r="G275" s="8">
        <v>2505.0</v>
      </c>
      <c r="H275" s="8">
        <v>3011.0</v>
      </c>
      <c r="I275" s="8">
        <v>2178.0</v>
      </c>
      <c r="J275" s="8">
        <v>2851.0</v>
      </c>
      <c r="K275" s="8">
        <v>4793.0</v>
      </c>
      <c r="L275" s="8">
        <v>3311.0</v>
      </c>
      <c r="M275" s="8">
        <v>1188.0</v>
      </c>
      <c r="N275" s="8">
        <v>589.0</v>
      </c>
      <c r="O275" s="8">
        <v>373.0</v>
      </c>
      <c r="P275" s="8">
        <v>1.0</v>
      </c>
      <c r="Q275" s="39" t="s">
        <v>127</v>
      </c>
      <c r="R275" s="39" t="s">
        <v>746</v>
      </c>
      <c r="S275" s="39" t="s">
        <v>747</v>
      </c>
      <c r="T275" s="39" t="s">
        <v>94</v>
      </c>
      <c r="U275" s="39" t="s">
        <v>95</v>
      </c>
      <c r="V275" s="39" t="s">
        <v>96</v>
      </c>
      <c r="W275" s="39" t="s">
        <v>97</v>
      </c>
      <c r="X275" s="39" t="s">
        <v>716</v>
      </c>
      <c r="Y275" s="39" t="s">
        <v>717</v>
      </c>
      <c r="Z275" s="39" t="s">
        <v>210</v>
      </c>
      <c r="AA275" s="39" t="s">
        <v>211</v>
      </c>
    </row>
    <row r="276" ht="15.75" hidden="1" customHeight="1">
      <c r="A276" s="39" t="s">
        <v>756</v>
      </c>
      <c r="B276" s="39" t="s">
        <v>757</v>
      </c>
      <c r="C276" s="8">
        <v>5107.0</v>
      </c>
      <c r="D276" s="8">
        <v>15.0</v>
      </c>
      <c r="E276" s="8">
        <v>8.0</v>
      </c>
      <c r="F276" s="8">
        <v>4.0</v>
      </c>
      <c r="G276" s="8">
        <v>4105.0</v>
      </c>
      <c r="H276" s="8">
        <v>4871.0</v>
      </c>
      <c r="I276" s="8">
        <v>3786.0</v>
      </c>
      <c r="J276" s="8">
        <v>5015.0</v>
      </c>
      <c r="K276" s="8">
        <v>4738.0</v>
      </c>
      <c r="L276" s="8">
        <v>6744.0</v>
      </c>
      <c r="M276" s="8">
        <v>3282.0</v>
      </c>
      <c r="N276" s="8">
        <v>566.0</v>
      </c>
      <c r="O276" s="8">
        <v>354.0</v>
      </c>
      <c r="P276" s="8">
        <v>1.0</v>
      </c>
      <c r="Q276" s="39" t="s">
        <v>127</v>
      </c>
      <c r="R276" s="39" t="s">
        <v>746</v>
      </c>
      <c r="S276" s="39" t="s">
        <v>747</v>
      </c>
      <c r="T276" s="39" t="s">
        <v>94</v>
      </c>
      <c r="U276" s="39" t="s">
        <v>95</v>
      </c>
      <c r="V276" s="39" t="s">
        <v>96</v>
      </c>
      <c r="W276" s="39" t="s">
        <v>97</v>
      </c>
      <c r="X276" s="39" t="s">
        <v>716</v>
      </c>
      <c r="Y276" s="39" t="s">
        <v>717</v>
      </c>
      <c r="Z276" s="39" t="s">
        <v>210</v>
      </c>
      <c r="AA276" s="39" t="s">
        <v>211</v>
      </c>
    </row>
    <row r="277" ht="15.75" hidden="1" customHeight="1">
      <c r="A277" s="39" t="s">
        <v>758</v>
      </c>
      <c r="B277" s="39" t="s">
        <v>759</v>
      </c>
      <c r="C277" s="8">
        <v>6340.0</v>
      </c>
      <c r="D277" s="8">
        <v>19.0</v>
      </c>
      <c r="E277" s="8">
        <v>10.0</v>
      </c>
      <c r="F277" s="8">
        <v>5.0</v>
      </c>
      <c r="G277" s="8">
        <v>5760.0</v>
      </c>
      <c r="H277" s="8">
        <v>5886.5</v>
      </c>
      <c r="I277" s="8">
        <v>5062.0</v>
      </c>
      <c r="J277" s="8">
        <v>5806.0</v>
      </c>
      <c r="K277" s="8">
        <v>4820.0</v>
      </c>
      <c r="L277" s="8">
        <v>5321.0</v>
      </c>
      <c r="M277" s="8">
        <v>4890.0</v>
      </c>
      <c r="N277" s="8">
        <v>674.0</v>
      </c>
      <c r="O277" s="8">
        <v>409.0</v>
      </c>
      <c r="P277" s="8">
        <v>1.0</v>
      </c>
      <c r="Q277" s="39" t="s">
        <v>127</v>
      </c>
      <c r="R277" s="39" t="s">
        <v>760</v>
      </c>
      <c r="S277" s="39" t="s">
        <v>761</v>
      </c>
      <c r="T277" s="39" t="s">
        <v>94</v>
      </c>
      <c r="U277" s="39" t="s">
        <v>95</v>
      </c>
      <c r="V277" s="39" t="s">
        <v>96</v>
      </c>
      <c r="W277" s="39" t="s">
        <v>97</v>
      </c>
      <c r="X277" s="39" t="s">
        <v>716</v>
      </c>
      <c r="Y277" s="39" t="s">
        <v>717</v>
      </c>
      <c r="Z277" s="39" t="s">
        <v>210</v>
      </c>
      <c r="AA277" s="39" t="s">
        <v>211</v>
      </c>
    </row>
    <row r="278" ht="15.75" hidden="1" customHeight="1">
      <c r="A278" s="39" t="s">
        <v>762</v>
      </c>
      <c r="B278" s="39" t="s">
        <v>763</v>
      </c>
      <c r="C278" s="8">
        <v>6251.0</v>
      </c>
      <c r="D278" s="8">
        <v>18.0</v>
      </c>
      <c r="E278" s="8">
        <v>9.0</v>
      </c>
      <c r="F278" s="8">
        <v>5.0</v>
      </c>
      <c r="G278" s="8">
        <v>6280.5</v>
      </c>
      <c r="H278" s="8">
        <v>6420.0</v>
      </c>
      <c r="I278" s="8">
        <v>4750.0</v>
      </c>
      <c r="J278" s="8">
        <v>6616.0</v>
      </c>
      <c r="K278" s="8">
        <v>3697.0</v>
      </c>
      <c r="L278" s="8">
        <v>2685.0</v>
      </c>
      <c r="M278" s="8">
        <v>2496.0</v>
      </c>
      <c r="N278" s="8">
        <v>795.0</v>
      </c>
      <c r="O278" s="8">
        <v>563.0</v>
      </c>
      <c r="P278" s="8">
        <v>1.0</v>
      </c>
      <c r="Q278" s="39" t="s">
        <v>127</v>
      </c>
      <c r="R278" s="39" t="s">
        <v>760</v>
      </c>
      <c r="S278" s="39" t="s">
        <v>761</v>
      </c>
      <c r="T278" s="39" t="s">
        <v>94</v>
      </c>
      <c r="U278" s="39" t="s">
        <v>95</v>
      </c>
      <c r="V278" s="39" t="s">
        <v>96</v>
      </c>
      <c r="W278" s="39" t="s">
        <v>97</v>
      </c>
      <c r="X278" s="39" t="s">
        <v>716</v>
      </c>
      <c r="Y278" s="39" t="s">
        <v>717</v>
      </c>
      <c r="Z278" s="39" t="s">
        <v>210</v>
      </c>
      <c r="AA278" s="39" t="s">
        <v>211</v>
      </c>
    </row>
    <row r="279" ht="15.75" hidden="1" customHeight="1">
      <c r="A279" s="39" t="s">
        <v>764</v>
      </c>
      <c r="B279" s="39" t="s">
        <v>765</v>
      </c>
      <c r="C279" s="8">
        <v>4703.0</v>
      </c>
      <c r="D279" s="8">
        <v>14.0</v>
      </c>
      <c r="E279" s="8">
        <v>7.0</v>
      </c>
      <c r="F279" s="8">
        <v>4.0</v>
      </c>
      <c r="G279" s="8">
        <v>4376.0</v>
      </c>
      <c r="H279" s="8">
        <v>3380.0</v>
      </c>
      <c r="I279" s="8">
        <v>4712.0</v>
      </c>
      <c r="J279" s="8">
        <v>4274.0</v>
      </c>
      <c r="K279" s="8">
        <v>5024.0</v>
      </c>
      <c r="L279" s="8">
        <v>5831.0</v>
      </c>
      <c r="M279" s="8">
        <v>3271.0</v>
      </c>
      <c r="N279" s="8">
        <v>613.0</v>
      </c>
      <c r="O279" s="8">
        <v>326.0</v>
      </c>
      <c r="P279" s="8">
        <v>1.0</v>
      </c>
      <c r="Q279" s="39" t="s">
        <v>127</v>
      </c>
      <c r="R279" s="39" t="s">
        <v>760</v>
      </c>
      <c r="S279" s="39" t="s">
        <v>761</v>
      </c>
      <c r="T279" s="39" t="s">
        <v>94</v>
      </c>
      <c r="U279" s="39" t="s">
        <v>95</v>
      </c>
      <c r="V279" s="39" t="s">
        <v>96</v>
      </c>
      <c r="W279" s="39" t="s">
        <v>97</v>
      </c>
      <c r="X279" s="39" t="s">
        <v>716</v>
      </c>
      <c r="Y279" s="39" t="s">
        <v>717</v>
      </c>
      <c r="Z279" s="39" t="s">
        <v>210</v>
      </c>
      <c r="AA279" s="39" t="s">
        <v>211</v>
      </c>
    </row>
    <row r="280" ht="15.75" hidden="1" customHeight="1">
      <c r="A280" s="39" t="s">
        <v>766</v>
      </c>
      <c r="B280" s="39" t="s">
        <v>767</v>
      </c>
      <c r="C280" s="8">
        <v>5945.0</v>
      </c>
      <c r="D280" s="8">
        <v>18.0</v>
      </c>
      <c r="E280" s="8">
        <v>9.0</v>
      </c>
      <c r="F280" s="8">
        <v>5.0</v>
      </c>
      <c r="G280" s="8">
        <v>5394.0</v>
      </c>
      <c r="H280" s="8">
        <v>5203.5</v>
      </c>
      <c r="I280" s="8">
        <v>5745.0</v>
      </c>
      <c r="J280" s="8">
        <v>5927.0</v>
      </c>
      <c r="K280" s="8">
        <v>3562.0</v>
      </c>
      <c r="L280" s="8">
        <v>4710.0</v>
      </c>
      <c r="M280" s="8">
        <v>5072.0</v>
      </c>
      <c r="N280" s="8">
        <v>580.0</v>
      </c>
      <c r="O280" s="8">
        <v>387.0</v>
      </c>
      <c r="P280" s="8">
        <v>1.0</v>
      </c>
      <c r="Q280" s="39" t="s">
        <v>127</v>
      </c>
      <c r="R280" s="39" t="s">
        <v>760</v>
      </c>
      <c r="S280" s="39" t="s">
        <v>761</v>
      </c>
      <c r="T280" s="39" t="s">
        <v>94</v>
      </c>
      <c r="U280" s="39" t="s">
        <v>95</v>
      </c>
      <c r="V280" s="39" t="s">
        <v>96</v>
      </c>
      <c r="W280" s="39" t="s">
        <v>97</v>
      </c>
      <c r="X280" s="39" t="s">
        <v>716</v>
      </c>
      <c r="Y280" s="39" t="s">
        <v>717</v>
      </c>
      <c r="Z280" s="39" t="s">
        <v>210</v>
      </c>
      <c r="AA280" s="39" t="s">
        <v>211</v>
      </c>
    </row>
    <row r="281" ht="15.75" hidden="1" customHeight="1">
      <c r="A281" s="39" t="s">
        <v>768</v>
      </c>
      <c r="B281" s="39" t="s">
        <v>769</v>
      </c>
      <c r="C281" s="8">
        <v>6421.0</v>
      </c>
      <c r="D281" s="8">
        <v>19.0</v>
      </c>
      <c r="E281" s="8">
        <v>10.0</v>
      </c>
      <c r="F281" s="8">
        <v>5.0</v>
      </c>
      <c r="G281" s="8">
        <v>6910.0</v>
      </c>
      <c r="H281" s="8">
        <v>6682.0</v>
      </c>
      <c r="I281" s="8">
        <v>6635.0</v>
      </c>
      <c r="J281" s="8">
        <v>6806.0</v>
      </c>
      <c r="K281" s="8">
        <v>953.0</v>
      </c>
      <c r="L281" s="8">
        <v>5725.0</v>
      </c>
      <c r="M281" s="8">
        <v>5711.0</v>
      </c>
      <c r="N281" s="8">
        <v>576.0</v>
      </c>
      <c r="O281" s="8">
        <v>384.0</v>
      </c>
      <c r="P281" s="8">
        <v>1.0</v>
      </c>
      <c r="Q281" s="39" t="s">
        <v>127</v>
      </c>
      <c r="R281" s="39" t="s">
        <v>770</v>
      </c>
      <c r="S281" s="39" t="s">
        <v>771</v>
      </c>
      <c r="T281" s="39" t="s">
        <v>94</v>
      </c>
      <c r="U281" s="39" t="s">
        <v>95</v>
      </c>
      <c r="V281" s="39" t="s">
        <v>96</v>
      </c>
      <c r="W281" s="39" t="s">
        <v>97</v>
      </c>
      <c r="X281" s="39" t="s">
        <v>716</v>
      </c>
      <c r="Y281" s="39" t="s">
        <v>717</v>
      </c>
      <c r="Z281" s="39" t="s">
        <v>210</v>
      </c>
      <c r="AA281" s="39" t="s">
        <v>211</v>
      </c>
    </row>
    <row r="282" ht="15.75" hidden="1" customHeight="1">
      <c r="A282" s="39" t="s">
        <v>772</v>
      </c>
      <c r="B282" s="39" t="s">
        <v>773</v>
      </c>
      <c r="C282" s="8">
        <v>5827.0</v>
      </c>
      <c r="D282" s="8">
        <v>17.0</v>
      </c>
      <c r="E282" s="8">
        <v>9.0</v>
      </c>
      <c r="F282" s="8">
        <v>5.0</v>
      </c>
      <c r="G282" s="8">
        <v>5582.0</v>
      </c>
      <c r="H282" s="8">
        <v>5782.0</v>
      </c>
      <c r="I282" s="8">
        <v>6040.0</v>
      </c>
      <c r="J282" s="8">
        <v>6412.0</v>
      </c>
      <c r="K282" s="8">
        <v>1269.0</v>
      </c>
      <c r="L282" s="8">
        <v>6641.0</v>
      </c>
      <c r="M282" s="8">
        <v>4486.0</v>
      </c>
      <c r="N282" s="8">
        <v>801.0</v>
      </c>
      <c r="O282" s="8">
        <v>535.0</v>
      </c>
      <c r="P282" s="8">
        <v>1.0</v>
      </c>
      <c r="Q282" s="39" t="s">
        <v>127</v>
      </c>
      <c r="R282" s="39" t="s">
        <v>770</v>
      </c>
      <c r="S282" s="39" t="s">
        <v>771</v>
      </c>
      <c r="T282" s="39" t="s">
        <v>94</v>
      </c>
      <c r="U282" s="39" t="s">
        <v>95</v>
      </c>
      <c r="V282" s="39" t="s">
        <v>96</v>
      </c>
      <c r="W282" s="39" t="s">
        <v>97</v>
      </c>
      <c r="X282" s="39" t="s">
        <v>716</v>
      </c>
      <c r="Y282" s="39" t="s">
        <v>717</v>
      </c>
      <c r="Z282" s="39" t="s">
        <v>210</v>
      </c>
      <c r="AA282" s="39" t="s">
        <v>211</v>
      </c>
    </row>
    <row r="283" ht="15.75" hidden="1" customHeight="1">
      <c r="A283" s="39" t="s">
        <v>774</v>
      </c>
      <c r="B283" s="39" t="s">
        <v>775</v>
      </c>
      <c r="C283" s="8">
        <v>5240.0</v>
      </c>
      <c r="D283" s="8">
        <v>16.0</v>
      </c>
      <c r="E283" s="8">
        <v>8.0</v>
      </c>
      <c r="F283" s="8">
        <v>4.0</v>
      </c>
      <c r="G283" s="8">
        <v>5092.0</v>
      </c>
      <c r="H283" s="8">
        <v>5122.0</v>
      </c>
      <c r="I283" s="8">
        <v>3721.0</v>
      </c>
      <c r="J283" s="8">
        <v>5385.0</v>
      </c>
      <c r="K283" s="8">
        <v>2346.0</v>
      </c>
      <c r="L283" s="8">
        <v>6189.0</v>
      </c>
      <c r="M283" s="8">
        <v>5515.0</v>
      </c>
      <c r="N283" s="8">
        <v>626.0</v>
      </c>
      <c r="O283" s="8">
        <v>361.0</v>
      </c>
      <c r="P283" s="8">
        <v>1.0</v>
      </c>
      <c r="Q283" s="39" t="s">
        <v>127</v>
      </c>
      <c r="R283" s="39" t="s">
        <v>770</v>
      </c>
      <c r="S283" s="39" t="s">
        <v>771</v>
      </c>
      <c r="T283" s="39" t="s">
        <v>94</v>
      </c>
      <c r="U283" s="39" t="s">
        <v>95</v>
      </c>
      <c r="V283" s="39" t="s">
        <v>96</v>
      </c>
      <c r="W283" s="39" t="s">
        <v>97</v>
      </c>
      <c r="X283" s="39" t="s">
        <v>716</v>
      </c>
      <c r="Y283" s="39" t="s">
        <v>717</v>
      </c>
      <c r="Z283" s="39" t="s">
        <v>210</v>
      </c>
      <c r="AA283" s="39" t="s">
        <v>211</v>
      </c>
    </row>
    <row r="284" ht="15.75" hidden="1" customHeight="1">
      <c r="A284" s="39" t="s">
        <v>776</v>
      </c>
      <c r="B284" s="39" t="s">
        <v>777</v>
      </c>
      <c r="C284" s="8">
        <v>4856.0</v>
      </c>
      <c r="D284" s="8">
        <v>14.0</v>
      </c>
      <c r="E284" s="8">
        <v>7.0</v>
      </c>
      <c r="F284" s="8">
        <v>4.0</v>
      </c>
      <c r="G284" s="8">
        <v>5543.0</v>
      </c>
      <c r="H284" s="8">
        <v>4895.0</v>
      </c>
      <c r="I284" s="8">
        <v>5742.0</v>
      </c>
      <c r="J284" s="8">
        <v>3696.0</v>
      </c>
      <c r="K284" s="8">
        <v>892.0</v>
      </c>
      <c r="L284" s="8">
        <v>5685.0</v>
      </c>
      <c r="M284" s="8">
        <v>4617.0</v>
      </c>
      <c r="N284" s="8">
        <v>1537.0</v>
      </c>
      <c r="O284" s="8">
        <v>1086.0</v>
      </c>
      <c r="P284" s="8">
        <v>1.0</v>
      </c>
      <c r="Q284" s="39" t="s">
        <v>127</v>
      </c>
      <c r="R284" s="39" t="s">
        <v>770</v>
      </c>
      <c r="S284" s="39" t="s">
        <v>771</v>
      </c>
      <c r="T284" s="39" t="s">
        <v>94</v>
      </c>
      <c r="U284" s="39" t="s">
        <v>95</v>
      </c>
      <c r="V284" s="39" t="s">
        <v>96</v>
      </c>
      <c r="W284" s="39" t="s">
        <v>97</v>
      </c>
      <c r="X284" s="39" t="s">
        <v>716</v>
      </c>
      <c r="Y284" s="39" t="s">
        <v>717</v>
      </c>
      <c r="Z284" s="39" t="s">
        <v>210</v>
      </c>
      <c r="AA284" s="39" t="s">
        <v>211</v>
      </c>
    </row>
    <row r="285" ht="15.75" hidden="1" customHeight="1">
      <c r="A285" s="39" t="s">
        <v>778</v>
      </c>
      <c r="B285" s="39" t="s">
        <v>779</v>
      </c>
      <c r="C285" s="8">
        <v>6040.0</v>
      </c>
      <c r="D285" s="8">
        <v>18.0</v>
      </c>
      <c r="E285" s="8">
        <v>9.0</v>
      </c>
      <c r="F285" s="8">
        <v>5.0</v>
      </c>
      <c r="G285" s="8">
        <v>4794.0</v>
      </c>
      <c r="H285" s="8">
        <v>5637.0</v>
      </c>
      <c r="I285" s="8">
        <v>5134.0</v>
      </c>
      <c r="J285" s="8">
        <v>5611.0</v>
      </c>
      <c r="K285" s="8">
        <v>6206.0</v>
      </c>
      <c r="L285" s="8">
        <v>5309.0</v>
      </c>
      <c r="M285" s="8">
        <v>3731.0</v>
      </c>
      <c r="N285" s="8">
        <v>562.0</v>
      </c>
      <c r="O285" s="8">
        <v>323.0</v>
      </c>
      <c r="P285" s="8">
        <v>6.0</v>
      </c>
      <c r="Q285" s="39" t="s">
        <v>780</v>
      </c>
      <c r="R285" s="39" t="s">
        <v>781</v>
      </c>
      <c r="S285" s="39" t="s">
        <v>782</v>
      </c>
      <c r="T285" s="39" t="s">
        <v>783</v>
      </c>
      <c r="U285" s="39" t="s">
        <v>784</v>
      </c>
      <c r="V285" s="39" t="s">
        <v>96</v>
      </c>
      <c r="W285" s="39" t="s">
        <v>97</v>
      </c>
      <c r="X285" s="39" t="s">
        <v>785</v>
      </c>
      <c r="Y285" s="39" t="s">
        <v>786</v>
      </c>
      <c r="Z285" s="39" t="s">
        <v>787</v>
      </c>
      <c r="AA285" s="39" t="s">
        <v>788</v>
      </c>
    </row>
    <row r="286" ht="15.75" hidden="1" customHeight="1">
      <c r="A286" s="39" t="s">
        <v>789</v>
      </c>
      <c r="B286" s="39" t="s">
        <v>790</v>
      </c>
      <c r="C286" s="8">
        <v>4871.0</v>
      </c>
      <c r="D286" s="8">
        <v>14.0</v>
      </c>
      <c r="E286" s="8">
        <v>7.0</v>
      </c>
      <c r="F286" s="8">
        <v>4.0</v>
      </c>
      <c r="G286" s="8">
        <v>4439.0</v>
      </c>
      <c r="H286" s="8">
        <v>3611.0</v>
      </c>
      <c r="I286" s="8">
        <v>3881.0</v>
      </c>
      <c r="J286" s="8">
        <v>5148.0</v>
      </c>
      <c r="K286" s="8">
        <v>6322.0</v>
      </c>
      <c r="L286" s="8">
        <v>5542.0</v>
      </c>
      <c r="M286" s="8">
        <v>2500.5</v>
      </c>
      <c r="N286" s="8">
        <v>894.0</v>
      </c>
      <c r="O286" s="8">
        <v>474.0</v>
      </c>
      <c r="P286" s="8">
        <v>6.0</v>
      </c>
      <c r="Q286" s="39" t="s">
        <v>780</v>
      </c>
      <c r="R286" s="39" t="s">
        <v>781</v>
      </c>
      <c r="S286" s="39" t="s">
        <v>782</v>
      </c>
      <c r="T286" s="39" t="s">
        <v>783</v>
      </c>
      <c r="U286" s="39" t="s">
        <v>784</v>
      </c>
      <c r="V286" s="39" t="s">
        <v>96</v>
      </c>
      <c r="W286" s="39" t="s">
        <v>97</v>
      </c>
      <c r="X286" s="39" t="s">
        <v>785</v>
      </c>
      <c r="Y286" s="39" t="s">
        <v>786</v>
      </c>
      <c r="Z286" s="39" t="s">
        <v>787</v>
      </c>
      <c r="AA286" s="39" t="s">
        <v>788</v>
      </c>
    </row>
    <row r="287" ht="15.75" hidden="1" customHeight="1">
      <c r="A287" s="39" t="s">
        <v>791</v>
      </c>
      <c r="B287" s="39" t="s">
        <v>792</v>
      </c>
      <c r="C287" s="8">
        <v>3509.0</v>
      </c>
      <c r="D287" s="8">
        <v>11.0</v>
      </c>
      <c r="E287" s="8">
        <v>6.0</v>
      </c>
      <c r="F287" s="8">
        <v>3.0</v>
      </c>
      <c r="G287" s="8">
        <v>4251.0</v>
      </c>
      <c r="H287" s="8">
        <v>3932.0</v>
      </c>
      <c r="I287" s="8">
        <v>4192.0</v>
      </c>
      <c r="J287" s="8">
        <v>6269.0</v>
      </c>
      <c r="K287" s="8">
        <v>100.0</v>
      </c>
      <c r="L287" s="8">
        <v>5333.0</v>
      </c>
      <c r="M287" s="8">
        <v>4152.0</v>
      </c>
      <c r="N287" s="8">
        <v>570.0</v>
      </c>
      <c r="O287" s="8">
        <v>359.0</v>
      </c>
      <c r="P287" s="8">
        <v>6.0</v>
      </c>
      <c r="Q287" s="39" t="s">
        <v>780</v>
      </c>
      <c r="R287" s="39" t="s">
        <v>781</v>
      </c>
      <c r="S287" s="39" t="s">
        <v>782</v>
      </c>
      <c r="T287" s="39" t="s">
        <v>783</v>
      </c>
      <c r="U287" s="39" t="s">
        <v>784</v>
      </c>
      <c r="V287" s="39" t="s">
        <v>96</v>
      </c>
      <c r="W287" s="39" t="s">
        <v>97</v>
      </c>
      <c r="X287" s="39" t="s">
        <v>785</v>
      </c>
      <c r="Y287" s="39" t="s">
        <v>786</v>
      </c>
      <c r="Z287" s="39" t="s">
        <v>787</v>
      </c>
      <c r="AA287" s="39" t="s">
        <v>788</v>
      </c>
    </row>
    <row r="288" ht="15.75" hidden="1" customHeight="1">
      <c r="A288" s="39" t="s">
        <v>793</v>
      </c>
      <c r="B288" s="39" t="s">
        <v>794</v>
      </c>
      <c r="C288" s="8">
        <v>4447.0</v>
      </c>
      <c r="D288" s="8">
        <v>13.0</v>
      </c>
      <c r="E288" s="8">
        <v>7.0</v>
      </c>
      <c r="F288" s="8">
        <v>4.0</v>
      </c>
      <c r="G288" s="8">
        <v>5998.0</v>
      </c>
      <c r="H288" s="8">
        <v>5116.0</v>
      </c>
      <c r="I288" s="8">
        <v>5235.0</v>
      </c>
      <c r="J288" s="8">
        <v>6551.0</v>
      </c>
      <c r="K288" s="8">
        <v>73.0</v>
      </c>
      <c r="L288" s="8">
        <v>4852.0</v>
      </c>
      <c r="M288" s="8">
        <v>3370.0</v>
      </c>
      <c r="N288" s="8">
        <v>444.0</v>
      </c>
      <c r="O288" s="8">
        <v>276.0</v>
      </c>
      <c r="P288" s="8">
        <v>6.0</v>
      </c>
      <c r="Q288" s="39" t="s">
        <v>780</v>
      </c>
      <c r="R288" s="39" t="s">
        <v>781</v>
      </c>
      <c r="S288" s="39" t="s">
        <v>782</v>
      </c>
      <c r="T288" s="39" t="s">
        <v>783</v>
      </c>
      <c r="U288" s="39" t="s">
        <v>784</v>
      </c>
      <c r="V288" s="39" t="s">
        <v>96</v>
      </c>
      <c r="W288" s="39" t="s">
        <v>97</v>
      </c>
      <c r="X288" s="39" t="s">
        <v>785</v>
      </c>
      <c r="Y288" s="39" t="s">
        <v>786</v>
      </c>
      <c r="Z288" s="39" t="s">
        <v>787</v>
      </c>
      <c r="AA288" s="39" t="s">
        <v>788</v>
      </c>
    </row>
    <row r="289" ht="15.75" hidden="1" customHeight="1">
      <c r="A289" s="39" t="s">
        <v>795</v>
      </c>
      <c r="B289" s="39" t="s">
        <v>796</v>
      </c>
      <c r="C289" s="8">
        <v>5949.0</v>
      </c>
      <c r="D289" s="8">
        <v>18.0</v>
      </c>
      <c r="E289" s="8">
        <v>9.0</v>
      </c>
      <c r="F289" s="8">
        <v>5.0</v>
      </c>
      <c r="G289" s="8">
        <v>5376.5</v>
      </c>
      <c r="H289" s="8">
        <v>6481.0</v>
      </c>
      <c r="I289" s="8">
        <v>5061.0</v>
      </c>
      <c r="J289" s="8">
        <v>6775.0</v>
      </c>
      <c r="K289" s="8">
        <v>1637.0</v>
      </c>
      <c r="L289" s="8">
        <v>5410.0</v>
      </c>
      <c r="M289" s="8">
        <v>5323.0</v>
      </c>
      <c r="N289" s="8">
        <v>600.0</v>
      </c>
      <c r="O289" s="8">
        <v>374.0</v>
      </c>
      <c r="P289" s="8">
        <v>6.0</v>
      </c>
      <c r="Q289" s="39" t="s">
        <v>780</v>
      </c>
      <c r="R289" s="39" t="s">
        <v>781</v>
      </c>
      <c r="S289" s="39" t="s">
        <v>782</v>
      </c>
      <c r="T289" s="39" t="s">
        <v>783</v>
      </c>
      <c r="U289" s="39" t="s">
        <v>784</v>
      </c>
      <c r="V289" s="39" t="s">
        <v>96</v>
      </c>
      <c r="W289" s="39" t="s">
        <v>97</v>
      </c>
      <c r="X289" s="39" t="s">
        <v>785</v>
      </c>
      <c r="Y289" s="39" t="s">
        <v>786</v>
      </c>
      <c r="Z289" s="39" t="s">
        <v>787</v>
      </c>
      <c r="AA289" s="39" t="s">
        <v>788</v>
      </c>
    </row>
    <row r="290" ht="15.75" hidden="1" customHeight="1">
      <c r="A290" s="39" t="s">
        <v>797</v>
      </c>
      <c r="B290" s="39" t="s">
        <v>798</v>
      </c>
      <c r="C290" s="8">
        <v>4021.0</v>
      </c>
      <c r="D290" s="8">
        <v>12.0</v>
      </c>
      <c r="E290" s="8">
        <v>6.0</v>
      </c>
      <c r="F290" s="8">
        <v>3.0</v>
      </c>
      <c r="G290" s="8">
        <v>3639.0</v>
      </c>
      <c r="H290" s="8">
        <v>2851.0</v>
      </c>
      <c r="I290" s="8">
        <v>4412.0</v>
      </c>
      <c r="J290" s="8">
        <v>4807.0</v>
      </c>
      <c r="K290" s="8">
        <v>3022.0</v>
      </c>
      <c r="L290" s="8">
        <v>6928.0</v>
      </c>
      <c r="M290" s="8">
        <v>4063.0</v>
      </c>
      <c r="N290" s="8">
        <v>564.0</v>
      </c>
      <c r="O290" s="8">
        <v>331.0</v>
      </c>
      <c r="P290" s="8">
        <v>6.0</v>
      </c>
      <c r="Q290" s="39" t="s">
        <v>780</v>
      </c>
      <c r="R290" s="39" t="s">
        <v>799</v>
      </c>
      <c r="S290" s="39" t="s">
        <v>800</v>
      </c>
      <c r="T290" s="39" t="s">
        <v>783</v>
      </c>
      <c r="U290" s="39" t="s">
        <v>784</v>
      </c>
      <c r="V290" s="39" t="s">
        <v>96</v>
      </c>
      <c r="W290" s="39" t="s">
        <v>97</v>
      </c>
      <c r="X290" s="39" t="s">
        <v>785</v>
      </c>
      <c r="Y290" s="39" t="s">
        <v>786</v>
      </c>
      <c r="Z290" s="39" t="s">
        <v>787</v>
      </c>
      <c r="AA290" s="39" t="s">
        <v>788</v>
      </c>
    </row>
    <row r="291" ht="15.75" hidden="1" customHeight="1">
      <c r="A291" s="39" t="s">
        <v>801</v>
      </c>
      <c r="B291" s="39" t="s">
        <v>802</v>
      </c>
      <c r="C291" s="8">
        <v>5691.0</v>
      </c>
      <c r="D291" s="8">
        <v>17.0</v>
      </c>
      <c r="E291" s="8">
        <v>9.0</v>
      </c>
      <c r="F291" s="8">
        <v>5.0</v>
      </c>
      <c r="G291" s="8">
        <v>4436.5</v>
      </c>
      <c r="H291" s="8">
        <v>4722.0</v>
      </c>
      <c r="I291" s="8">
        <v>6114.0</v>
      </c>
      <c r="J291" s="8">
        <v>6323.0</v>
      </c>
      <c r="K291" s="8">
        <v>4585.0</v>
      </c>
      <c r="L291" s="8">
        <v>4765.0</v>
      </c>
      <c r="M291" s="8">
        <v>5495.0</v>
      </c>
      <c r="N291" s="8">
        <v>770.0</v>
      </c>
      <c r="O291" s="8">
        <v>432.0</v>
      </c>
      <c r="P291" s="8">
        <v>6.0</v>
      </c>
      <c r="Q291" s="39" t="s">
        <v>780</v>
      </c>
      <c r="R291" s="39" t="s">
        <v>799</v>
      </c>
      <c r="S291" s="39" t="s">
        <v>800</v>
      </c>
      <c r="T291" s="39" t="s">
        <v>783</v>
      </c>
      <c r="U291" s="39" t="s">
        <v>784</v>
      </c>
      <c r="V291" s="39" t="s">
        <v>96</v>
      </c>
      <c r="W291" s="39" t="s">
        <v>97</v>
      </c>
      <c r="X291" s="39" t="s">
        <v>785</v>
      </c>
      <c r="Y291" s="39" t="s">
        <v>786</v>
      </c>
      <c r="Z291" s="39" t="s">
        <v>787</v>
      </c>
      <c r="AA291" s="39" t="s">
        <v>788</v>
      </c>
    </row>
    <row r="292" ht="15.75" hidden="1" customHeight="1">
      <c r="A292" s="39" t="s">
        <v>803</v>
      </c>
      <c r="B292" s="39" t="s">
        <v>804</v>
      </c>
      <c r="C292" s="8">
        <v>5637.0</v>
      </c>
      <c r="D292" s="8">
        <v>17.0</v>
      </c>
      <c r="E292" s="8">
        <v>9.0</v>
      </c>
      <c r="F292" s="8">
        <v>5.0</v>
      </c>
      <c r="G292" s="8">
        <v>5602.0</v>
      </c>
      <c r="H292" s="8">
        <v>5899.5</v>
      </c>
      <c r="I292" s="8">
        <v>5664.0</v>
      </c>
      <c r="J292" s="8">
        <v>6873.0</v>
      </c>
      <c r="K292" s="8">
        <v>805.0</v>
      </c>
      <c r="L292" s="8">
        <v>5761.0</v>
      </c>
      <c r="M292" s="8">
        <v>6929.0</v>
      </c>
      <c r="N292" s="8">
        <v>890.0</v>
      </c>
      <c r="O292" s="8">
        <v>531.0</v>
      </c>
      <c r="P292" s="8">
        <v>6.0</v>
      </c>
      <c r="Q292" s="39" t="s">
        <v>780</v>
      </c>
      <c r="R292" s="39" t="s">
        <v>799</v>
      </c>
      <c r="S292" s="39" t="s">
        <v>800</v>
      </c>
      <c r="T292" s="39" t="s">
        <v>783</v>
      </c>
      <c r="U292" s="39" t="s">
        <v>784</v>
      </c>
      <c r="V292" s="39" t="s">
        <v>96</v>
      </c>
      <c r="W292" s="39" t="s">
        <v>97</v>
      </c>
      <c r="X292" s="39" t="s">
        <v>785</v>
      </c>
      <c r="Y292" s="39" t="s">
        <v>786</v>
      </c>
      <c r="Z292" s="39" t="s">
        <v>787</v>
      </c>
      <c r="AA292" s="39" t="s">
        <v>788</v>
      </c>
    </row>
    <row r="293" ht="15.75" hidden="1" customHeight="1">
      <c r="A293" s="39" t="s">
        <v>805</v>
      </c>
      <c r="B293" s="39" t="s">
        <v>806</v>
      </c>
      <c r="C293" s="8">
        <v>5416.0</v>
      </c>
      <c r="D293" s="8">
        <v>16.0</v>
      </c>
      <c r="E293" s="8">
        <v>8.0</v>
      </c>
      <c r="F293" s="8">
        <v>4.0</v>
      </c>
      <c r="G293" s="8">
        <v>6267.0</v>
      </c>
      <c r="H293" s="8">
        <v>5956.0</v>
      </c>
      <c r="I293" s="8">
        <v>6389.0</v>
      </c>
      <c r="J293" s="8">
        <v>6099.0</v>
      </c>
      <c r="K293" s="8">
        <v>371.0</v>
      </c>
      <c r="L293" s="8">
        <v>6253.5</v>
      </c>
      <c r="M293" s="8">
        <v>3674.0</v>
      </c>
      <c r="N293" s="8">
        <v>666.0</v>
      </c>
      <c r="O293" s="8">
        <v>423.0</v>
      </c>
      <c r="P293" s="8">
        <v>6.0</v>
      </c>
      <c r="Q293" s="39" t="s">
        <v>780</v>
      </c>
      <c r="R293" s="39" t="s">
        <v>799</v>
      </c>
      <c r="S293" s="39" t="s">
        <v>800</v>
      </c>
      <c r="T293" s="39" t="s">
        <v>783</v>
      </c>
      <c r="U293" s="39" t="s">
        <v>784</v>
      </c>
      <c r="V293" s="39" t="s">
        <v>96</v>
      </c>
      <c r="W293" s="39" t="s">
        <v>97</v>
      </c>
      <c r="X293" s="39" t="s">
        <v>807</v>
      </c>
      <c r="Y293" s="39" t="s">
        <v>808</v>
      </c>
      <c r="Z293" s="39" t="s">
        <v>787</v>
      </c>
      <c r="AA293" s="39" t="s">
        <v>788</v>
      </c>
    </row>
    <row r="294" ht="15.75" hidden="1" customHeight="1">
      <c r="A294" s="39" t="s">
        <v>809</v>
      </c>
      <c r="B294" s="39" t="s">
        <v>810</v>
      </c>
      <c r="C294" s="8">
        <v>4640.0</v>
      </c>
      <c r="D294" s="8">
        <v>14.0</v>
      </c>
      <c r="E294" s="8">
        <v>7.0</v>
      </c>
      <c r="F294" s="8">
        <v>4.0</v>
      </c>
      <c r="G294" s="8">
        <v>5643.0</v>
      </c>
      <c r="H294" s="8">
        <v>5737.0</v>
      </c>
      <c r="I294" s="8">
        <v>5771.0</v>
      </c>
      <c r="J294" s="8">
        <v>6546.0</v>
      </c>
      <c r="K294" s="8">
        <v>84.0</v>
      </c>
      <c r="L294" s="8">
        <v>4963.0</v>
      </c>
      <c r="M294" s="8">
        <v>3306.0</v>
      </c>
      <c r="N294" s="8">
        <v>660.0</v>
      </c>
      <c r="O294" s="8">
        <v>403.0</v>
      </c>
      <c r="P294" s="8">
        <v>6.0</v>
      </c>
      <c r="Q294" s="39" t="s">
        <v>780</v>
      </c>
      <c r="R294" s="39" t="s">
        <v>799</v>
      </c>
      <c r="S294" s="39" t="s">
        <v>800</v>
      </c>
      <c r="T294" s="39" t="s">
        <v>783</v>
      </c>
      <c r="U294" s="39" t="s">
        <v>784</v>
      </c>
      <c r="V294" s="39" t="s">
        <v>96</v>
      </c>
      <c r="W294" s="39" t="s">
        <v>97</v>
      </c>
      <c r="X294" s="39" t="s">
        <v>807</v>
      </c>
      <c r="Y294" s="39" t="s">
        <v>808</v>
      </c>
      <c r="Z294" s="39" t="s">
        <v>787</v>
      </c>
      <c r="AA294" s="39" t="s">
        <v>788</v>
      </c>
    </row>
    <row r="295" ht="15.75" hidden="1" customHeight="1">
      <c r="A295" s="39" t="s">
        <v>811</v>
      </c>
      <c r="B295" s="39" t="s">
        <v>812</v>
      </c>
      <c r="C295" s="8">
        <v>4596.0</v>
      </c>
      <c r="D295" s="8">
        <v>14.0</v>
      </c>
      <c r="E295" s="8">
        <v>7.0</v>
      </c>
      <c r="F295" s="8">
        <v>4.0</v>
      </c>
      <c r="G295" s="8">
        <v>4404.0</v>
      </c>
      <c r="H295" s="8">
        <v>4011.0</v>
      </c>
      <c r="I295" s="8">
        <v>3701.0</v>
      </c>
      <c r="J295" s="8">
        <v>4300.0</v>
      </c>
      <c r="K295" s="8">
        <v>4797.0</v>
      </c>
      <c r="L295" s="8">
        <v>2631.0</v>
      </c>
      <c r="M295" s="8">
        <v>5153.0</v>
      </c>
      <c r="N295" s="8">
        <v>907.0</v>
      </c>
      <c r="O295" s="8">
        <v>515.0</v>
      </c>
      <c r="P295" s="8">
        <v>6.0</v>
      </c>
      <c r="Q295" s="39" t="s">
        <v>780</v>
      </c>
      <c r="R295" s="39" t="s">
        <v>799</v>
      </c>
      <c r="S295" s="39" t="s">
        <v>800</v>
      </c>
      <c r="T295" s="39" t="s">
        <v>783</v>
      </c>
      <c r="U295" s="39" t="s">
        <v>784</v>
      </c>
      <c r="V295" s="39" t="s">
        <v>96</v>
      </c>
      <c r="W295" s="39" t="s">
        <v>97</v>
      </c>
      <c r="X295" s="39" t="s">
        <v>785</v>
      </c>
      <c r="Y295" s="39" t="s">
        <v>786</v>
      </c>
      <c r="Z295" s="39" t="s">
        <v>787</v>
      </c>
      <c r="AA295" s="39" t="s">
        <v>788</v>
      </c>
    </row>
    <row r="296" ht="15.75" hidden="1" customHeight="1">
      <c r="A296" s="39" t="s">
        <v>813</v>
      </c>
      <c r="B296" s="39" t="s">
        <v>814</v>
      </c>
      <c r="C296" s="8">
        <v>5870.0</v>
      </c>
      <c r="D296" s="8">
        <v>17.0</v>
      </c>
      <c r="E296" s="8">
        <v>9.0</v>
      </c>
      <c r="F296" s="8">
        <v>5.0</v>
      </c>
      <c r="G296" s="8">
        <v>6198.0</v>
      </c>
      <c r="H296" s="8">
        <v>6396.0</v>
      </c>
      <c r="I296" s="8">
        <v>6373.0</v>
      </c>
      <c r="J296" s="8">
        <v>6948.0</v>
      </c>
      <c r="K296" s="8">
        <v>517.0</v>
      </c>
      <c r="L296" s="8">
        <v>6460.0</v>
      </c>
      <c r="M296" s="8">
        <v>6119.0</v>
      </c>
      <c r="N296" s="8">
        <v>868.0</v>
      </c>
      <c r="O296" s="8">
        <v>553.0</v>
      </c>
      <c r="P296" s="8">
        <v>6.0</v>
      </c>
      <c r="Q296" s="39" t="s">
        <v>780</v>
      </c>
      <c r="R296" s="39" t="s">
        <v>799</v>
      </c>
      <c r="S296" s="39" t="s">
        <v>800</v>
      </c>
      <c r="T296" s="39" t="s">
        <v>783</v>
      </c>
      <c r="U296" s="39" t="s">
        <v>784</v>
      </c>
      <c r="V296" s="39" t="s">
        <v>96</v>
      </c>
      <c r="W296" s="39" t="s">
        <v>97</v>
      </c>
      <c r="X296" s="39" t="s">
        <v>807</v>
      </c>
      <c r="Y296" s="39" t="s">
        <v>808</v>
      </c>
      <c r="Z296" s="39" t="s">
        <v>787</v>
      </c>
      <c r="AA296" s="39" t="s">
        <v>788</v>
      </c>
    </row>
    <row r="297" ht="15.75" hidden="1" customHeight="1">
      <c r="A297" s="39" t="s">
        <v>815</v>
      </c>
      <c r="B297" s="39" t="s">
        <v>816</v>
      </c>
      <c r="C297" s="8">
        <v>5662.0</v>
      </c>
      <c r="D297" s="8">
        <v>17.0</v>
      </c>
      <c r="E297" s="8">
        <v>9.0</v>
      </c>
      <c r="F297" s="8">
        <v>5.0</v>
      </c>
      <c r="G297" s="8">
        <v>5116.0</v>
      </c>
      <c r="H297" s="8">
        <v>6178.5</v>
      </c>
      <c r="I297" s="8">
        <v>6147.0</v>
      </c>
      <c r="J297" s="8">
        <v>5465.0</v>
      </c>
      <c r="K297" s="8">
        <v>1338.0</v>
      </c>
      <c r="L297" s="8">
        <v>5474.0</v>
      </c>
      <c r="M297" s="8">
        <v>6198.0</v>
      </c>
      <c r="N297" s="8">
        <v>991.0</v>
      </c>
      <c r="O297" s="8">
        <v>539.0</v>
      </c>
      <c r="P297" s="8">
        <v>3.0</v>
      </c>
      <c r="Q297" s="39" t="s">
        <v>91</v>
      </c>
      <c r="R297" s="39" t="s">
        <v>817</v>
      </c>
      <c r="S297" s="39" t="s">
        <v>818</v>
      </c>
      <c r="T297" s="39" t="s">
        <v>783</v>
      </c>
      <c r="U297" s="39" t="s">
        <v>784</v>
      </c>
      <c r="V297" s="39" t="s">
        <v>96</v>
      </c>
      <c r="W297" s="39" t="s">
        <v>97</v>
      </c>
      <c r="X297" s="39" t="s">
        <v>819</v>
      </c>
      <c r="Y297" s="39" t="s">
        <v>820</v>
      </c>
      <c r="Z297" s="39" t="s">
        <v>821</v>
      </c>
      <c r="AA297" s="39" t="s">
        <v>822</v>
      </c>
    </row>
    <row r="298" ht="15.75" hidden="1" customHeight="1">
      <c r="A298" s="39" t="s">
        <v>823</v>
      </c>
      <c r="B298" s="39" t="s">
        <v>824</v>
      </c>
      <c r="C298" s="8">
        <v>4490.0</v>
      </c>
      <c r="D298" s="8">
        <v>13.0</v>
      </c>
      <c r="E298" s="8">
        <v>7.0</v>
      </c>
      <c r="F298" s="8">
        <v>4.0</v>
      </c>
      <c r="G298" s="8">
        <v>5225.5</v>
      </c>
      <c r="H298" s="8">
        <v>4974.0</v>
      </c>
      <c r="I298" s="8">
        <v>4183.0</v>
      </c>
      <c r="J298" s="8">
        <v>5470.0</v>
      </c>
      <c r="K298" s="8">
        <v>493.0</v>
      </c>
      <c r="L298" s="8">
        <v>4456.0</v>
      </c>
      <c r="M298" s="8">
        <v>3333.5</v>
      </c>
      <c r="N298" s="8">
        <v>754.0</v>
      </c>
      <c r="O298" s="8">
        <v>464.0</v>
      </c>
      <c r="P298" s="8">
        <v>5.0</v>
      </c>
      <c r="Q298" s="39" t="s">
        <v>114</v>
      </c>
      <c r="R298" s="39" t="s">
        <v>817</v>
      </c>
      <c r="S298" s="39" t="s">
        <v>818</v>
      </c>
      <c r="T298" s="39" t="s">
        <v>783</v>
      </c>
      <c r="U298" s="39" t="s">
        <v>784</v>
      </c>
      <c r="V298" s="39" t="s">
        <v>96</v>
      </c>
      <c r="W298" s="39" t="s">
        <v>97</v>
      </c>
      <c r="X298" s="39" t="s">
        <v>819</v>
      </c>
      <c r="Y298" s="39" t="s">
        <v>820</v>
      </c>
      <c r="Z298" s="39" t="s">
        <v>821</v>
      </c>
      <c r="AA298" s="39" t="s">
        <v>822</v>
      </c>
    </row>
    <row r="299" ht="15.75" hidden="1" customHeight="1">
      <c r="A299" s="39" t="s">
        <v>825</v>
      </c>
      <c r="B299" s="39" t="s">
        <v>826</v>
      </c>
      <c r="C299" s="8">
        <v>4093.0</v>
      </c>
      <c r="D299" s="8">
        <v>12.0</v>
      </c>
      <c r="E299" s="8">
        <v>6.0</v>
      </c>
      <c r="F299" s="8">
        <v>3.0</v>
      </c>
      <c r="G299" s="8">
        <v>3224.0</v>
      </c>
      <c r="H299" s="8">
        <v>3618.0</v>
      </c>
      <c r="I299" s="8">
        <v>3807.0</v>
      </c>
      <c r="J299" s="8">
        <v>4066.0</v>
      </c>
      <c r="K299" s="8">
        <v>4391.0</v>
      </c>
      <c r="L299" s="8">
        <v>6221.0</v>
      </c>
      <c r="M299" s="8">
        <v>3912.0</v>
      </c>
      <c r="N299" s="8">
        <v>645.0</v>
      </c>
      <c r="O299" s="8">
        <v>380.0</v>
      </c>
      <c r="P299" s="8">
        <v>3.0</v>
      </c>
      <c r="Q299" s="39" t="s">
        <v>91</v>
      </c>
      <c r="R299" s="39" t="s">
        <v>817</v>
      </c>
      <c r="S299" s="39" t="s">
        <v>818</v>
      </c>
      <c r="T299" s="39" t="s">
        <v>783</v>
      </c>
      <c r="U299" s="39" t="s">
        <v>784</v>
      </c>
      <c r="V299" s="39" t="s">
        <v>96</v>
      </c>
      <c r="W299" s="39" t="s">
        <v>97</v>
      </c>
      <c r="X299" s="39" t="s">
        <v>819</v>
      </c>
      <c r="Y299" s="39" t="s">
        <v>820</v>
      </c>
      <c r="Z299" s="39" t="s">
        <v>821</v>
      </c>
      <c r="AA299" s="39" t="s">
        <v>822</v>
      </c>
    </row>
    <row r="300" ht="15.75" hidden="1" customHeight="1">
      <c r="A300" s="39" t="s">
        <v>827</v>
      </c>
      <c r="B300" s="39" t="s">
        <v>828</v>
      </c>
      <c r="C300" s="8">
        <v>6447.0</v>
      </c>
      <c r="D300" s="8">
        <v>19.0</v>
      </c>
      <c r="E300" s="8">
        <v>10.0</v>
      </c>
      <c r="F300" s="8">
        <v>5.0</v>
      </c>
      <c r="G300" s="8">
        <v>6123.0</v>
      </c>
      <c r="H300" s="8">
        <v>5516.0</v>
      </c>
      <c r="I300" s="8">
        <v>4738.0</v>
      </c>
      <c r="J300" s="8">
        <v>6265.0</v>
      </c>
      <c r="K300" s="8">
        <v>5057.0</v>
      </c>
      <c r="L300" s="8">
        <v>6834.0</v>
      </c>
      <c r="M300" s="8">
        <v>4721.0</v>
      </c>
      <c r="N300" s="8">
        <v>778.0</v>
      </c>
      <c r="O300" s="8">
        <v>470.0</v>
      </c>
      <c r="P300" s="8">
        <v>3.0</v>
      </c>
      <c r="Q300" s="39" t="s">
        <v>91</v>
      </c>
      <c r="R300" s="39" t="s">
        <v>817</v>
      </c>
      <c r="S300" s="39" t="s">
        <v>818</v>
      </c>
      <c r="T300" s="39" t="s">
        <v>783</v>
      </c>
      <c r="U300" s="39" t="s">
        <v>784</v>
      </c>
      <c r="V300" s="39" t="s">
        <v>96</v>
      </c>
      <c r="W300" s="39" t="s">
        <v>97</v>
      </c>
      <c r="X300" s="39" t="s">
        <v>819</v>
      </c>
      <c r="Y300" s="39" t="s">
        <v>820</v>
      </c>
      <c r="Z300" s="39" t="s">
        <v>821</v>
      </c>
      <c r="AA300" s="39" t="s">
        <v>822</v>
      </c>
    </row>
    <row r="301" ht="15.75" hidden="1" customHeight="1">
      <c r="A301" s="39" t="s">
        <v>829</v>
      </c>
      <c r="B301" s="39" t="s">
        <v>830</v>
      </c>
      <c r="C301" s="8">
        <v>4515.0</v>
      </c>
      <c r="D301" s="8">
        <v>13.0</v>
      </c>
      <c r="E301" s="8">
        <v>7.0</v>
      </c>
      <c r="F301" s="8">
        <v>4.0</v>
      </c>
      <c r="G301" s="8">
        <v>4483.0</v>
      </c>
      <c r="H301" s="8">
        <v>4837.0</v>
      </c>
      <c r="I301" s="8">
        <v>3900.0</v>
      </c>
      <c r="J301" s="8">
        <v>5582.0</v>
      </c>
      <c r="K301" s="8">
        <v>1155.0</v>
      </c>
      <c r="L301" s="8">
        <v>4509.0</v>
      </c>
      <c r="M301" s="8">
        <v>2166.0</v>
      </c>
      <c r="N301" s="8">
        <v>1153.0</v>
      </c>
      <c r="O301" s="8">
        <v>759.0</v>
      </c>
      <c r="P301" s="8">
        <v>3.0</v>
      </c>
      <c r="Q301" s="39" t="s">
        <v>91</v>
      </c>
      <c r="R301" s="39" t="s">
        <v>817</v>
      </c>
      <c r="S301" s="39" t="s">
        <v>818</v>
      </c>
      <c r="T301" s="39" t="s">
        <v>783</v>
      </c>
      <c r="U301" s="39" t="s">
        <v>784</v>
      </c>
      <c r="V301" s="39" t="s">
        <v>96</v>
      </c>
      <c r="W301" s="39" t="s">
        <v>97</v>
      </c>
      <c r="X301" s="39" t="s">
        <v>819</v>
      </c>
      <c r="Y301" s="39" t="s">
        <v>820</v>
      </c>
      <c r="Z301" s="39" t="s">
        <v>821</v>
      </c>
      <c r="AA301" s="39" t="s">
        <v>822</v>
      </c>
    </row>
    <row r="302" ht="15.75" hidden="1" customHeight="1">
      <c r="A302" s="39" t="s">
        <v>831</v>
      </c>
      <c r="B302" s="39" t="s">
        <v>832</v>
      </c>
      <c r="C302" s="8">
        <v>4530.0</v>
      </c>
      <c r="D302" s="8">
        <v>13.0</v>
      </c>
      <c r="E302" s="8">
        <v>7.0</v>
      </c>
      <c r="F302" s="8">
        <v>4.0</v>
      </c>
      <c r="G302" s="8">
        <v>4644.0</v>
      </c>
      <c r="H302" s="8">
        <v>5017.0</v>
      </c>
      <c r="I302" s="8">
        <v>4895.0</v>
      </c>
      <c r="J302" s="8">
        <v>5727.0</v>
      </c>
      <c r="K302" s="8">
        <v>396.0</v>
      </c>
      <c r="L302" s="8">
        <v>6386.0</v>
      </c>
      <c r="M302" s="8">
        <v>4729.0</v>
      </c>
      <c r="N302" s="8">
        <v>1032.0</v>
      </c>
      <c r="O302" s="8">
        <v>653.0</v>
      </c>
      <c r="P302" s="8">
        <v>5.0</v>
      </c>
      <c r="Q302" s="39" t="s">
        <v>114</v>
      </c>
      <c r="R302" s="39" t="s">
        <v>833</v>
      </c>
      <c r="S302" s="39" t="s">
        <v>834</v>
      </c>
      <c r="T302" s="39" t="s">
        <v>783</v>
      </c>
      <c r="U302" s="39" t="s">
        <v>784</v>
      </c>
      <c r="V302" s="39" t="s">
        <v>96</v>
      </c>
      <c r="W302" s="39" t="s">
        <v>97</v>
      </c>
      <c r="X302" s="39" t="s">
        <v>819</v>
      </c>
      <c r="Y302" s="39" t="s">
        <v>820</v>
      </c>
      <c r="Z302" s="39" t="s">
        <v>821</v>
      </c>
      <c r="AA302" s="39" t="s">
        <v>822</v>
      </c>
    </row>
    <row r="303" ht="15.75" hidden="1" customHeight="1">
      <c r="A303" s="39" t="s">
        <v>835</v>
      </c>
      <c r="B303" s="39" t="s">
        <v>836</v>
      </c>
      <c r="C303" s="8">
        <v>3624.0</v>
      </c>
      <c r="D303" s="8">
        <v>11.0</v>
      </c>
      <c r="E303" s="8">
        <v>6.0</v>
      </c>
      <c r="F303" s="8">
        <v>3.0</v>
      </c>
      <c r="G303" s="8">
        <v>3782.0</v>
      </c>
      <c r="H303" s="8">
        <v>4023.0</v>
      </c>
      <c r="I303" s="8">
        <v>4656.0</v>
      </c>
      <c r="J303" s="8">
        <v>5164.0</v>
      </c>
      <c r="K303" s="8">
        <v>249.0</v>
      </c>
      <c r="L303" s="8">
        <v>5749.0</v>
      </c>
      <c r="M303" s="8">
        <v>5537.5</v>
      </c>
      <c r="N303" s="8">
        <v>588.0</v>
      </c>
      <c r="O303" s="8">
        <v>374.0</v>
      </c>
      <c r="P303" s="8">
        <v>5.0</v>
      </c>
      <c r="Q303" s="39" t="s">
        <v>114</v>
      </c>
      <c r="R303" s="39" t="s">
        <v>833</v>
      </c>
      <c r="S303" s="39" t="s">
        <v>834</v>
      </c>
      <c r="T303" s="39" t="s">
        <v>783</v>
      </c>
      <c r="U303" s="39" t="s">
        <v>784</v>
      </c>
      <c r="V303" s="39" t="s">
        <v>96</v>
      </c>
      <c r="W303" s="39" t="s">
        <v>97</v>
      </c>
      <c r="X303" s="39" t="s">
        <v>819</v>
      </c>
      <c r="Y303" s="39" t="s">
        <v>820</v>
      </c>
      <c r="Z303" s="39" t="s">
        <v>821</v>
      </c>
      <c r="AA303" s="39" t="s">
        <v>822</v>
      </c>
    </row>
    <row r="304" ht="15.75" hidden="1" customHeight="1">
      <c r="A304" s="39" t="s">
        <v>837</v>
      </c>
      <c r="B304" s="39" t="s">
        <v>838</v>
      </c>
      <c r="C304" s="8">
        <v>5371.0</v>
      </c>
      <c r="D304" s="8">
        <v>16.0</v>
      </c>
      <c r="E304" s="8">
        <v>8.0</v>
      </c>
      <c r="F304" s="8">
        <v>4.0</v>
      </c>
      <c r="G304" s="8">
        <v>6593.5</v>
      </c>
      <c r="H304" s="8">
        <v>6591.0</v>
      </c>
      <c r="I304" s="8">
        <v>5006.0</v>
      </c>
      <c r="J304" s="8">
        <v>6659.0</v>
      </c>
      <c r="K304" s="8">
        <v>310.0</v>
      </c>
      <c r="L304" s="8">
        <v>3991.0</v>
      </c>
      <c r="M304" s="8">
        <v>4915.0</v>
      </c>
      <c r="N304" s="8">
        <v>695.0</v>
      </c>
      <c r="O304" s="8">
        <v>428.0</v>
      </c>
      <c r="P304" s="8">
        <v>5.0</v>
      </c>
      <c r="Q304" s="39" t="s">
        <v>114</v>
      </c>
      <c r="R304" s="39" t="s">
        <v>833</v>
      </c>
      <c r="S304" s="39" t="s">
        <v>834</v>
      </c>
      <c r="T304" s="39" t="s">
        <v>783</v>
      </c>
      <c r="U304" s="39" t="s">
        <v>784</v>
      </c>
      <c r="V304" s="39" t="s">
        <v>96</v>
      </c>
      <c r="W304" s="39" t="s">
        <v>97</v>
      </c>
      <c r="X304" s="39" t="s">
        <v>819</v>
      </c>
      <c r="Y304" s="39" t="s">
        <v>820</v>
      </c>
      <c r="Z304" s="39" t="s">
        <v>821</v>
      </c>
      <c r="AA304" s="39" t="s">
        <v>822</v>
      </c>
    </row>
    <row r="305" ht="15.75" hidden="1" customHeight="1">
      <c r="A305" s="39" t="s">
        <v>839</v>
      </c>
      <c r="B305" s="39" t="s">
        <v>840</v>
      </c>
      <c r="C305" s="8">
        <v>3375.0</v>
      </c>
      <c r="D305" s="8">
        <v>10.0</v>
      </c>
      <c r="E305" s="8">
        <v>5.0</v>
      </c>
      <c r="F305" s="8">
        <v>3.0</v>
      </c>
      <c r="G305" s="8">
        <v>3102.0</v>
      </c>
      <c r="H305" s="8">
        <v>3435.0</v>
      </c>
      <c r="I305" s="8">
        <v>4451.0</v>
      </c>
      <c r="J305" s="8">
        <v>4199.0</v>
      </c>
      <c r="K305" s="8">
        <v>706.0</v>
      </c>
      <c r="L305" s="8">
        <v>6860.5</v>
      </c>
      <c r="M305" s="8">
        <v>4121.0</v>
      </c>
      <c r="N305" s="8">
        <v>888.0</v>
      </c>
      <c r="O305" s="8">
        <v>495.0</v>
      </c>
      <c r="P305" s="8">
        <v>5.0</v>
      </c>
      <c r="Q305" s="39" t="s">
        <v>114</v>
      </c>
      <c r="R305" s="39" t="s">
        <v>833</v>
      </c>
      <c r="S305" s="39" t="s">
        <v>834</v>
      </c>
      <c r="T305" s="39" t="s">
        <v>783</v>
      </c>
      <c r="U305" s="39" t="s">
        <v>784</v>
      </c>
      <c r="V305" s="39" t="s">
        <v>96</v>
      </c>
      <c r="W305" s="39" t="s">
        <v>97</v>
      </c>
      <c r="X305" s="39" t="s">
        <v>819</v>
      </c>
      <c r="Y305" s="39" t="s">
        <v>820</v>
      </c>
      <c r="Z305" s="39" t="s">
        <v>821</v>
      </c>
      <c r="AA305" s="39" t="s">
        <v>822</v>
      </c>
    </row>
    <row r="306" ht="15.75" hidden="1" customHeight="1">
      <c r="A306" s="39" t="s">
        <v>841</v>
      </c>
      <c r="B306" s="39" t="s">
        <v>842</v>
      </c>
      <c r="C306" s="8">
        <v>3828.0</v>
      </c>
      <c r="D306" s="8">
        <v>11.0</v>
      </c>
      <c r="E306" s="8">
        <v>6.0</v>
      </c>
      <c r="F306" s="8">
        <v>3.0</v>
      </c>
      <c r="G306" s="8">
        <v>3800.0</v>
      </c>
      <c r="H306" s="8">
        <v>4106.0</v>
      </c>
      <c r="I306" s="8">
        <v>4287.0</v>
      </c>
      <c r="J306" s="8">
        <v>4923.0</v>
      </c>
      <c r="K306" s="8">
        <v>565.0</v>
      </c>
      <c r="L306" s="8">
        <v>5738.0</v>
      </c>
      <c r="M306" s="8">
        <v>4515.0</v>
      </c>
      <c r="N306" s="8">
        <v>876.0</v>
      </c>
      <c r="O306" s="8">
        <v>553.0</v>
      </c>
      <c r="P306" s="8">
        <v>5.0</v>
      </c>
      <c r="Q306" s="39" t="s">
        <v>114</v>
      </c>
      <c r="R306" s="39" t="s">
        <v>833</v>
      </c>
      <c r="S306" s="39" t="s">
        <v>834</v>
      </c>
      <c r="T306" s="39" t="s">
        <v>783</v>
      </c>
      <c r="U306" s="39" t="s">
        <v>784</v>
      </c>
      <c r="V306" s="39" t="s">
        <v>96</v>
      </c>
      <c r="W306" s="39" t="s">
        <v>97</v>
      </c>
      <c r="X306" s="39" t="s">
        <v>819</v>
      </c>
      <c r="Y306" s="39" t="s">
        <v>820</v>
      </c>
      <c r="Z306" s="39" t="s">
        <v>821</v>
      </c>
      <c r="AA306" s="39" t="s">
        <v>822</v>
      </c>
    </row>
    <row r="307" ht="15.75" hidden="1" customHeight="1">
      <c r="A307" s="39" t="s">
        <v>843</v>
      </c>
      <c r="B307" s="39" t="s">
        <v>844</v>
      </c>
      <c r="C307" s="8">
        <v>4810.0</v>
      </c>
      <c r="D307" s="8">
        <v>14.0</v>
      </c>
      <c r="E307" s="8">
        <v>7.0</v>
      </c>
      <c r="F307" s="8">
        <v>4.0</v>
      </c>
      <c r="G307" s="8">
        <v>4526.0</v>
      </c>
      <c r="H307" s="8">
        <v>5396.0</v>
      </c>
      <c r="I307" s="8">
        <v>5568.0</v>
      </c>
      <c r="J307" s="8">
        <v>6398.0</v>
      </c>
      <c r="K307" s="8">
        <v>494.0</v>
      </c>
      <c r="L307" s="8">
        <v>5001.0</v>
      </c>
      <c r="M307" s="8">
        <v>5097.0</v>
      </c>
      <c r="N307" s="8">
        <v>1157.0</v>
      </c>
      <c r="O307" s="8">
        <v>729.0</v>
      </c>
      <c r="P307" s="8">
        <v>5.0</v>
      </c>
      <c r="Q307" s="39" t="s">
        <v>114</v>
      </c>
      <c r="R307" s="39" t="s">
        <v>845</v>
      </c>
      <c r="S307" s="39" t="s">
        <v>846</v>
      </c>
      <c r="T307" s="39" t="s">
        <v>783</v>
      </c>
      <c r="U307" s="39" t="s">
        <v>784</v>
      </c>
      <c r="V307" s="39" t="s">
        <v>96</v>
      </c>
      <c r="W307" s="39" t="s">
        <v>97</v>
      </c>
      <c r="X307" s="39" t="s">
        <v>819</v>
      </c>
      <c r="Y307" s="39" t="s">
        <v>820</v>
      </c>
      <c r="Z307" s="39" t="s">
        <v>821</v>
      </c>
      <c r="AA307" s="39" t="s">
        <v>822</v>
      </c>
    </row>
    <row r="308" ht="15.75" hidden="1" customHeight="1">
      <c r="A308" s="39" t="s">
        <v>847</v>
      </c>
      <c r="B308" s="39" t="s">
        <v>848</v>
      </c>
      <c r="C308" s="8">
        <v>4664.0</v>
      </c>
      <c r="D308" s="8">
        <v>14.0</v>
      </c>
      <c r="E308" s="8">
        <v>7.0</v>
      </c>
      <c r="F308" s="8">
        <v>4.0</v>
      </c>
      <c r="G308" s="8">
        <v>4368.0</v>
      </c>
      <c r="H308" s="8">
        <v>5445.0</v>
      </c>
      <c r="I308" s="8">
        <v>5111.0</v>
      </c>
      <c r="J308" s="8">
        <v>5845.0</v>
      </c>
      <c r="K308" s="8">
        <v>505.0</v>
      </c>
      <c r="L308" s="8">
        <v>5296.0</v>
      </c>
      <c r="M308" s="8">
        <v>4839.0</v>
      </c>
      <c r="N308" s="8">
        <v>893.0</v>
      </c>
      <c r="O308" s="8">
        <v>574.0</v>
      </c>
      <c r="P308" s="8">
        <v>5.0</v>
      </c>
      <c r="Q308" s="39" t="s">
        <v>114</v>
      </c>
      <c r="R308" s="39" t="s">
        <v>845</v>
      </c>
      <c r="S308" s="39" t="s">
        <v>846</v>
      </c>
      <c r="T308" s="39" t="s">
        <v>783</v>
      </c>
      <c r="U308" s="39" t="s">
        <v>784</v>
      </c>
      <c r="V308" s="39" t="s">
        <v>96</v>
      </c>
      <c r="W308" s="39" t="s">
        <v>97</v>
      </c>
      <c r="X308" s="39" t="s">
        <v>819</v>
      </c>
      <c r="Y308" s="39" t="s">
        <v>820</v>
      </c>
      <c r="Z308" s="39" t="s">
        <v>821</v>
      </c>
      <c r="AA308" s="39" t="s">
        <v>822</v>
      </c>
    </row>
    <row r="309" ht="15.75" hidden="1" customHeight="1">
      <c r="A309" s="39" t="s">
        <v>849</v>
      </c>
      <c r="B309" s="39" t="s">
        <v>850</v>
      </c>
      <c r="C309" s="8">
        <v>4707.0</v>
      </c>
      <c r="D309" s="8">
        <v>14.0</v>
      </c>
      <c r="E309" s="8">
        <v>7.0</v>
      </c>
      <c r="F309" s="8">
        <v>4.0</v>
      </c>
      <c r="G309" s="8">
        <v>4316.0</v>
      </c>
      <c r="H309" s="8">
        <v>5429.0</v>
      </c>
      <c r="I309" s="8">
        <v>4365.0</v>
      </c>
      <c r="J309" s="8">
        <v>5155.0</v>
      </c>
      <c r="K309" s="8">
        <v>1124.0</v>
      </c>
      <c r="L309" s="8">
        <v>4958.0</v>
      </c>
      <c r="M309" s="8">
        <v>2737.0</v>
      </c>
      <c r="N309" s="8">
        <v>845.0</v>
      </c>
      <c r="O309" s="8">
        <v>548.0</v>
      </c>
      <c r="P309" s="8">
        <v>5.0</v>
      </c>
      <c r="Q309" s="39" t="s">
        <v>114</v>
      </c>
      <c r="R309" s="39" t="s">
        <v>845</v>
      </c>
      <c r="S309" s="39" t="s">
        <v>846</v>
      </c>
      <c r="T309" s="39" t="s">
        <v>783</v>
      </c>
      <c r="U309" s="39" t="s">
        <v>784</v>
      </c>
      <c r="V309" s="39" t="s">
        <v>96</v>
      </c>
      <c r="W309" s="39" t="s">
        <v>97</v>
      </c>
      <c r="X309" s="39" t="s">
        <v>819</v>
      </c>
      <c r="Y309" s="39" t="s">
        <v>820</v>
      </c>
      <c r="Z309" s="39" t="s">
        <v>821</v>
      </c>
      <c r="AA309" s="39" t="s">
        <v>822</v>
      </c>
    </row>
    <row r="310" ht="15.75" hidden="1" customHeight="1">
      <c r="A310" s="39" t="s">
        <v>851</v>
      </c>
      <c r="B310" s="39" t="s">
        <v>852</v>
      </c>
      <c r="C310" s="8">
        <v>5966.0</v>
      </c>
      <c r="D310" s="8">
        <v>18.0</v>
      </c>
      <c r="E310" s="8">
        <v>9.0</v>
      </c>
      <c r="F310" s="8">
        <v>5.0</v>
      </c>
      <c r="G310" s="8">
        <v>6171.0</v>
      </c>
      <c r="H310" s="8">
        <v>5470.0</v>
      </c>
      <c r="I310" s="8">
        <v>6474.0</v>
      </c>
      <c r="J310" s="8">
        <v>6904.0</v>
      </c>
      <c r="K310" s="8">
        <v>1065.0</v>
      </c>
      <c r="L310" s="8">
        <v>6106.0</v>
      </c>
      <c r="M310" s="8">
        <v>6630.5</v>
      </c>
      <c r="N310" s="8">
        <v>767.0</v>
      </c>
      <c r="O310" s="8">
        <v>469.0</v>
      </c>
      <c r="P310" s="8">
        <v>5.0</v>
      </c>
      <c r="Q310" s="39" t="s">
        <v>114</v>
      </c>
      <c r="R310" s="39" t="s">
        <v>845</v>
      </c>
      <c r="S310" s="39" t="s">
        <v>846</v>
      </c>
      <c r="T310" s="39" t="s">
        <v>783</v>
      </c>
      <c r="U310" s="39" t="s">
        <v>784</v>
      </c>
      <c r="V310" s="39" t="s">
        <v>96</v>
      </c>
      <c r="W310" s="39" t="s">
        <v>97</v>
      </c>
      <c r="X310" s="39" t="s">
        <v>819</v>
      </c>
      <c r="Y310" s="39" t="s">
        <v>820</v>
      </c>
      <c r="Z310" s="39" t="s">
        <v>821</v>
      </c>
      <c r="AA310" s="39" t="s">
        <v>822</v>
      </c>
    </row>
    <row r="311" ht="15.75" hidden="1" customHeight="1">
      <c r="A311" s="39" t="s">
        <v>853</v>
      </c>
      <c r="B311" s="39" t="s">
        <v>854</v>
      </c>
      <c r="C311" s="8">
        <v>3707.0</v>
      </c>
      <c r="D311" s="8">
        <v>11.0</v>
      </c>
      <c r="E311" s="8">
        <v>6.0</v>
      </c>
      <c r="F311" s="8">
        <v>3.0</v>
      </c>
      <c r="G311" s="8">
        <v>3228.0</v>
      </c>
      <c r="H311" s="8">
        <v>3135.0</v>
      </c>
      <c r="I311" s="8">
        <v>3856.0</v>
      </c>
      <c r="J311" s="8">
        <v>3628.0</v>
      </c>
      <c r="K311" s="8">
        <v>4162.0</v>
      </c>
      <c r="L311" s="8">
        <v>4433.0</v>
      </c>
      <c r="M311" s="8">
        <v>3005.0</v>
      </c>
      <c r="N311" s="8">
        <v>599.0</v>
      </c>
      <c r="O311" s="8">
        <v>357.0</v>
      </c>
      <c r="P311" s="8">
        <v>5.0</v>
      </c>
      <c r="Q311" s="39" t="s">
        <v>114</v>
      </c>
      <c r="R311" s="39" t="s">
        <v>845</v>
      </c>
      <c r="S311" s="39" t="s">
        <v>846</v>
      </c>
      <c r="T311" s="39" t="s">
        <v>783</v>
      </c>
      <c r="U311" s="39" t="s">
        <v>784</v>
      </c>
      <c r="V311" s="39" t="s">
        <v>96</v>
      </c>
      <c r="W311" s="39" t="s">
        <v>97</v>
      </c>
      <c r="X311" s="39" t="s">
        <v>819</v>
      </c>
      <c r="Y311" s="39" t="s">
        <v>820</v>
      </c>
      <c r="Z311" s="39" t="s">
        <v>821</v>
      </c>
      <c r="AA311" s="39" t="s">
        <v>822</v>
      </c>
    </row>
    <row r="312" ht="15.75" hidden="1" customHeight="1">
      <c r="A312" s="39" t="s">
        <v>855</v>
      </c>
      <c r="B312" s="39" t="s">
        <v>856</v>
      </c>
      <c r="C312" s="8">
        <v>5002.0</v>
      </c>
      <c r="D312" s="8">
        <v>15.0</v>
      </c>
      <c r="E312" s="8">
        <v>8.0</v>
      </c>
      <c r="F312" s="8">
        <v>4.0</v>
      </c>
      <c r="G312" s="8">
        <v>4597.0</v>
      </c>
      <c r="H312" s="8">
        <v>4490.0</v>
      </c>
      <c r="I312" s="8">
        <v>5155.0</v>
      </c>
      <c r="J312" s="8">
        <v>4509.0</v>
      </c>
      <c r="K312" s="8">
        <v>2364.0</v>
      </c>
      <c r="L312" s="8">
        <v>5811.0</v>
      </c>
      <c r="M312" s="8">
        <v>6475.0</v>
      </c>
      <c r="N312" s="8">
        <v>762.0</v>
      </c>
      <c r="O312" s="8">
        <v>450.0</v>
      </c>
      <c r="P312" s="8">
        <v>5.0</v>
      </c>
      <c r="Q312" s="39" t="s">
        <v>114</v>
      </c>
      <c r="R312" s="39" t="s">
        <v>845</v>
      </c>
      <c r="S312" s="39" t="s">
        <v>846</v>
      </c>
      <c r="T312" s="39" t="s">
        <v>783</v>
      </c>
      <c r="U312" s="39" t="s">
        <v>784</v>
      </c>
      <c r="V312" s="39" t="s">
        <v>96</v>
      </c>
      <c r="W312" s="39" t="s">
        <v>97</v>
      </c>
      <c r="X312" s="39" t="s">
        <v>819</v>
      </c>
      <c r="Y312" s="39" t="s">
        <v>820</v>
      </c>
      <c r="Z312" s="39" t="s">
        <v>821</v>
      </c>
      <c r="AA312" s="39" t="s">
        <v>822</v>
      </c>
    </row>
    <row r="313" ht="15.75" hidden="1" customHeight="1">
      <c r="A313" s="39" t="s">
        <v>857</v>
      </c>
      <c r="B313" s="39" t="s">
        <v>858</v>
      </c>
      <c r="C313" s="8">
        <v>4982.0</v>
      </c>
      <c r="D313" s="8">
        <v>15.0</v>
      </c>
      <c r="E313" s="8">
        <v>8.0</v>
      </c>
      <c r="F313" s="8">
        <v>4.0</v>
      </c>
      <c r="G313" s="8">
        <v>6077.0</v>
      </c>
      <c r="H313" s="8">
        <v>5364.0</v>
      </c>
      <c r="I313" s="8">
        <v>4611.0</v>
      </c>
      <c r="J313" s="8">
        <v>5646.0</v>
      </c>
      <c r="K313" s="8">
        <v>435.0</v>
      </c>
      <c r="L313" s="8">
        <v>6093.0</v>
      </c>
      <c r="M313" s="8">
        <v>4266.0</v>
      </c>
      <c r="N313" s="8">
        <v>760.0</v>
      </c>
      <c r="O313" s="8">
        <v>501.0</v>
      </c>
      <c r="P313" s="8">
        <v>5.0</v>
      </c>
      <c r="Q313" s="39" t="s">
        <v>114</v>
      </c>
      <c r="R313" s="39" t="s">
        <v>845</v>
      </c>
      <c r="S313" s="39" t="s">
        <v>846</v>
      </c>
      <c r="T313" s="39" t="s">
        <v>783</v>
      </c>
      <c r="U313" s="39" t="s">
        <v>784</v>
      </c>
      <c r="V313" s="39" t="s">
        <v>96</v>
      </c>
      <c r="W313" s="39" t="s">
        <v>97</v>
      </c>
      <c r="X313" s="39" t="s">
        <v>819</v>
      </c>
      <c r="Y313" s="39" t="s">
        <v>820</v>
      </c>
      <c r="Z313" s="39" t="s">
        <v>821</v>
      </c>
      <c r="AA313" s="39" t="s">
        <v>822</v>
      </c>
    </row>
    <row r="314" ht="15.75" hidden="1" customHeight="1">
      <c r="A314" s="39" t="s">
        <v>859</v>
      </c>
      <c r="B314" s="39" t="s">
        <v>860</v>
      </c>
      <c r="C314" s="8">
        <v>5413.0</v>
      </c>
      <c r="D314" s="8">
        <v>16.0</v>
      </c>
      <c r="E314" s="8">
        <v>8.0</v>
      </c>
      <c r="F314" s="8">
        <v>4.0</v>
      </c>
      <c r="G314" s="8">
        <v>6497.0</v>
      </c>
      <c r="H314" s="8">
        <v>6215.0</v>
      </c>
      <c r="I314" s="8">
        <v>6593.0</v>
      </c>
      <c r="J314" s="8">
        <v>6622.0</v>
      </c>
      <c r="K314" s="8">
        <v>223.0</v>
      </c>
      <c r="L314" s="8">
        <v>5245.0</v>
      </c>
      <c r="M314" s="8">
        <v>4888.0</v>
      </c>
      <c r="N314" s="8">
        <v>763.0</v>
      </c>
      <c r="O314" s="8">
        <v>510.0</v>
      </c>
      <c r="P314" s="8">
        <v>5.0</v>
      </c>
      <c r="Q314" s="39" t="s">
        <v>114</v>
      </c>
      <c r="R314" s="39" t="s">
        <v>861</v>
      </c>
      <c r="S314" s="39" t="s">
        <v>862</v>
      </c>
      <c r="T314" s="39" t="s">
        <v>783</v>
      </c>
      <c r="U314" s="39" t="s">
        <v>784</v>
      </c>
      <c r="V314" s="39" t="s">
        <v>96</v>
      </c>
      <c r="W314" s="39" t="s">
        <v>97</v>
      </c>
      <c r="X314" s="39" t="s">
        <v>819</v>
      </c>
      <c r="Y314" s="39" t="s">
        <v>820</v>
      </c>
      <c r="Z314" s="39" t="s">
        <v>821</v>
      </c>
      <c r="AA314" s="39" t="s">
        <v>822</v>
      </c>
    </row>
    <row r="315" ht="15.75" hidden="1" customHeight="1">
      <c r="A315" s="39" t="s">
        <v>863</v>
      </c>
      <c r="B315" s="39" t="s">
        <v>864</v>
      </c>
      <c r="C315" s="8">
        <v>5253.0</v>
      </c>
      <c r="D315" s="8">
        <v>16.0</v>
      </c>
      <c r="E315" s="8">
        <v>8.0</v>
      </c>
      <c r="F315" s="8">
        <v>4.0</v>
      </c>
      <c r="G315" s="8">
        <v>6421.0</v>
      </c>
      <c r="H315" s="8">
        <v>6309.0</v>
      </c>
      <c r="I315" s="8">
        <v>6463.0</v>
      </c>
      <c r="J315" s="8">
        <v>6686.0</v>
      </c>
      <c r="K315" s="8">
        <v>143.0</v>
      </c>
      <c r="L315" s="8">
        <v>4868.0</v>
      </c>
      <c r="M315" s="8">
        <v>5179.0</v>
      </c>
      <c r="N315" s="8">
        <v>895.0</v>
      </c>
      <c r="O315" s="8">
        <v>588.0</v>
      </c>
      <c r="P315" s="8">
        <v>5.0</v>
      </c>
      <c r="Q315" s="39" t="s">
        <v>114</v>
      </c>
      <c r="R315" s="39" t="s">
        <v>861</v>
      </c>
      <c r="S315" s="39" t="s">
        <v>862</v>
      </c>
      <c r="T315" s="39" t="s">
        <v>783</v>
      </c>
      <c r="U315" s="39" t="s">
        <v>784</v>
      </c>
      <c r="V315" s="39" t="s">
        <v>96</v>
      </c>
      <c r="W315" s="39" t="s">
        <v>97</v>
      </c>
      <c r="X315" s="39" t="s">
        <v>865</v>
      </c>
      <c r="Y315" s="39" t="s">
        <v>866</v>
      </c>
      <c r="Z315" s="39" t="s">
        <v>821</v>
      </c>
      <c r="AA315" s="39" t="s">
        <v>822</v>
      </c>
    </row>
    <row r="316" ht="15.75" hidden="1" customHeight="1">
      <c r="A316" s="39" t="s">
        <v>867</v>
      </c>
      <c r="B316" s="39" t="s">
        <v>868</v>
      </c>
      <c r="C316" s="8">
        <v>5773.0</v>
      </c>
      <c r="D316" s="8">
        <v>17.0</v>
      </c>
      <c r="E316" s="8">
        <v>9.0</v>
      </c>
      <c r="F316" s="8">
        <v>5.0</v>
      </c>
      <c r="G316" s="8">
        <v>6504.0</v>
      </c>
      <c r="H316" s="8">
        <v>6598.0</v>
      </c>
      <c r="I316" s="8">
        <v>6657.0</v>
      </c>
      <c r="J316" s="8">
        <v>6797.0</v>
      </c>
      <c r="K316" s="8">
        <v>466.0</v>
      </c>
      <c r="L316" s="8">
        <v>3406.0</v>
      </c>
      <c r="M316" s="8">
        <v>5894.0</v>
      </c>
      <c r="N316" s="8">
        <v>408.0</v>
      </c>
      <c r="O316" s="8">
        <v>250.0</v>
      </c>
      <c r="P316" s="8">
        <v>5.0</v>
      </c>
      <c r="Q316" s="39" t="s">
        <v>114</v>
      </c>
      <c r="R316" s="39" t="s">
        <v>861</v>
      </c>
      <c r="S316" s="39" t="s">
        <v>862</v>
      </c>
      <c r="T316" s="39" t="s">
        <v>783</v>
      </c>
      <c r="U316" s="39" t="s">
        <v>784</v>
      </c>
      <c r="V316" s="39" t="s">
        <v>96</v>
      </c>
      <c r="W316" s="39" t="s">
        <v>97</v>
      </c>
      <c r="X316" s="39" t="s">
        <v>869</v>
      </c>
      <c r="Y316" s="39" t="s">
        <v>870</v>
      </c>
      <c r="Z316" s="39" t="s">
        <v>100</v>
      </c>
      <c r="AA316" s="39" t="s">
        <v>101</v>
      </c>
    </row>
    <row r="317" ht="15.75" hidden="1" customHeight="1">
      <c r="A317" s="39" t="s">
        <v>871</v>
      </c>
      <c r="B317" s="39" t="s">
        <v>872</v>
      </c>
      <c r="C317" s="8">
        <v>5745.0</v>
      </c>
      <c r="D317" s="8">
        <v>17.0</v>
      </c>
      <c r="E317" s="8">
        <v>9.0</v>
      </c>
      <c r="F317" s="8">
        <v>5.0</v>
      </c>
      <c r="G317" s="8">
        <v>6097.0</v>
      </c>
      <c r="H317" s="8">
        <v>6846.0</v>
      </c>
      <c r="I317" s="8">
        <v>6115.0</v>
      </c>
      <c r="J317" s="8">
        <v>6858.0</v>
      </c>
      <c r="K317" s="8">
        <v>449.0</v>
      </c>
      <c r="L317" s="8">
        <v>4932.0</v>
      </c>
      <c r="M317" s="8">
        <v>5229.0</v>
      </c>
      <c r="N317" s="8">
        <v>1389.0</v>
      </c>
      <c r="O317" s="8">
        <v>921.0</v>
      </c>
      <c r="P317" s="8">
        <v>5.0</v>
      </c>
      <c r="Q317" s="39" t="s">
        <v>114</v>
      </c>
      <c r="R317" s="39" t="s">
        <v>861</v>
      </c>
      <c r="S317" s="39" t="s">
        <v>862</v>
      </c>
      <c r="T317" s="39" t="s">
        <v>783</v>
      </c>
      <c r="U317" s="39" t="s">
        <v>784</v>
      </c>
      <c r="V317" s="39" t="s">
        <v>96</v>
      </c>
      <c r="W317" s="39" t="s">
        <v>97</v>
      </c>
      <c r="X317" s="39" t="s">
        <v>869</v>
      </c>
      <c r="Y317" s="39" t="s">
        <v>870</v>
      </c>
      <c r="Z317" s="39" t="s">
        <v>100</v>
      </c>
      <c r="AA317" s="39" t="s">
        <v>101</v>
      </c>
    </row>
    <row r="318" ht="15.75" hidden="1" customHeight="1">
      <c r="A318" s="39" t="s">
        <v>873</v>
      </c>
      <c r="B318" s="39" t="s">
        <v>874</v>
      </c>
      <c r="C318" s="8">
        <v>5407.0</v>
      </c>
      <c r="D318" s="8">
        <v>16.0</v>
      </c>
      <c r="E318" s="8">
        <v>8.0</v>
      </c>
      <c r="F318" s="8">
        <v>4.0</v>
      </c>
      <c r="G318" s="8">
        <v>6148.0</v>
      </c>
      <c r="H318" s="8">
        <v>6427.5</v>
      </c>
      <c r="I318" s="8">
        <v>6280.0</v>
      </c>
      <c r="J318" s="8">
        <v>6840.0</v>
      </c>
      <c r="K318" s="8">
        <v>291.0</v>
      </c>
      <c r="L318" s="8">
        <v>4153.0</v>
      </c>
      <c r="M318" s="8">
        <v>5051.0</v>
      </c>
      <c r="N318" s="8">
        <v>939.0</v>
      </c>
      <c r="O318" s="8">
        <v>629.0</v>
      </c>
      <c r="P318" s="8">
        <v>5.0</v>
      </c>
      <c r="Q318" s="39" t="s">
        <v>114</v>
      </c>
      <c r="R318" s="39" t="s">
        <v>861</v>
      </c>
      <c r="S318" s="39" t="s">
        <v>862</v>
      </c>
      <c r="T318" s="39" t="s">
        <v>783</v>
      </c>
      <c r="U318" s="39" t="s">
        <v>784</v>
      </c>
      <c r="V318" s="39" t="s">
        <v>96</v>
      </c>
      <c r="W318" s="39" t="s">
        <v>97</v>
      </c>
      <c r="X318" s="39" t="s">
        <v>865</v>
      </c>
      <c r="Y318" s="39" t="s">
        <v>866</v>
      </c>
      <c r="Z318" s="39" t="s">
        <v>821</v>
      </c>
      <c r="AA318" s="39" t="s">
        <v>822</v>
      </c>
    </row>
    <row r="319" ht="15.75" hidden="1" customHeight="1">
      <c r="A319" s="39" t="s">
        <v>875</v>
      </c>
      <c r="B319" s="39" t="s">
        <v>876</v>
      </c>
      <c r="C319" s="8">
        <v>5904.0</v>
      </c>
      <c r="D319" s="8">
        <v>17.0</v>
      </c>
      <c r="E319" s="8">
        <v>9.0</v>
      </c>
      <c r="F319" s="8">
        <v>5.0</v>
      </c>
      <c r="G319" s="8">
        <v>5247.0</v>
      </c>
      <c r="H319" s="8">
        <v>5590.0</v>
      </c>
      <c r="I319" s="8">
        <v>6066.0</v>
      </c>
      <c r="J319" s="8">
        <v>5328.0</v>
      </c>
      <c r="K319" s="8">
        <v>3085.0</v>
      </c>
      <c r="L319" s="8">
        <v>5714.0</v>
      </c>
      <c r="M319" s="8">
        <v>3589.0</v>
      </c>
      <c r="N319" s="8">
        <v>717.0</v>
      </c>
      <c r="O319" s="8">
        <v>417.0</v>
      </c>
      <c r="P319" s="8">
        <v>2.0</v>
      </c>
      <c r="Q319" s="39" t="s">
        <v>877</v>
      </c>
      <c r="R319" s="39" t="s">
        <v>878</v>
      </c>
      <c r="S319" s="39" t="s">
        <v>879</v>
      </c>
      <c r="T319" s="39" t="s">
        <v>783</v>
      </c>
      <c r="U319" s="39" t="s">
        <v>784</v>
      </c>
      <c r="V319" s="39" t="s">
        <v>96</v>
      </c>
      <c r="W319" s="39" t="s">
        <v>97</v>
      </c>
      <c r="X319" s="39" t="s">
        <v>865</v>
      </c>
      <c r="Y319" s="39" t="s">
        <v>866</v>
      </c>
      <c r="Z319" s="39" t="s">
        <v>821</v>
      </c>
      <c r="AA319" s="39" t="s">
        <v>822</v>
      </c>
    </row>
    <row r="320" ht="15.75" hidden="1" customHeight="1">
      <c r="A320" s="39" t="s">
        <v>880</v>
      </c>
      <c r="B320" s="39" t="s">
        <v>881</v>
      </c>
      <c r="C320" s="8">
        <v>2657.0</v>
      </c>
      <c r="D320" s="8">
        <v>8.0</v>
      </c>
      <c r="E320" s="8">
        <v>4.0</v>
      </c>
      <c r="F320" s="8">
        <v>2.0</v>
      </c>
      <c r="G320" s="8">
        <v>2614.0</v>
      </c>
      <c r="H320" s="8">
        <v>2033.0</v>
      </c>
      <c r="I320" s="8">
        <v>2087.0</v>
      </c>
      <c r="J320" s="8">
        <v>3646.0</v>
      </c>
      <c r="K320" s="8">
        <v>4997.0</v>
      </c>
      <c r="L320" s="8">
        <v>2679.0</v>
      </c>
      <c r="M320" s="8">
        <v>5728.0</v>
      </c>
      <c r="N320" s="8">
        <v>798.0</v>
      </c>
      <c r="O320" s="8">
        <v>513.0</v>
      </c>
      <c r="P320" s="8">
        <v>2.0</v>
      </c>
      <c r="Q320" s="39" t="s">
        <v>877</v>
      </c>
      <c r="R320" s="39" t="s">
        <v>878</v>
      </c>
      <c r="S320" s="39" t="s">
        <v>879</v>
      </c>
      <c r="T320" s="39" t="s">
        <v>783</v>
      </c>
      <c r="U320" s="39" t="s">
        <v>784</v>
      </c>
      <c r="V320" s="39" t="s">
        <v>96</v>
      </c>
      <c r="W320" s="39" t="s">
        <v>97</v>
      </c>
      <c r="X320" s="39" t="s">
        <v>865</v>
      </c>
      <c r="Y320" s="39" t="s">
        <v>866</v>
      </c>
      <c r="Z320" s="39" t="s">
        <v>821</v>
      </c>
      <c r="AA320" s="39" t="s">
        <v>822</v>
      </c>
    </row>
    <row r="321" ht="15.75" hidden="1" customHeight="1">
      <c r="A321" s="39" t="s">
        <v>882</v>
      </c>
      <c r="B321" s="39" t="s">
        <v>883</v>
      </c>
      <c r="C321" s="8">
        <v>5123.0</v>
      </c>
      <c r="D321" s="8">
        <v>15.0</v>
      </c>
      <c r="E321" s="8">
        <v>8.0</v>
      </c>
      <c r="F321" s="8">
        <v>4.0</v>
      </c>
      <c r="G321" s="8">
        <v>4708.0</v>
      </c>
      <c r="H321" s="8">
        <v>4836.0</v>
      </c>
      <c r="I321" s="8">
        <v>4190.0</v>
      </c>
      <c r="J321" s="8">
        <v>5869.0</v>
      </c>
      <c r="K321" s="8">
        <v>2752.0</v>
      </c>
      <c r="L321" s="8">
        <v>3549.0</v>
      </c>
      <c r="M321" s="8">
        <v>5458.0</v>
      </c>
      <c r="N321" s="8">
        <v>750.0</v>
      </c>
      <c r="O321" s="8">
        <v>450.0</v>
      </c>
      <c r="P321" s="8">
        <v>2.0</v>
      </c>
      <c r="Q321" s="39" t="s">
        <v>877</v>
      </c>
      <c r="R321" s="39" t="s">
        <v>878</v>
      </c>
      <c r="S321" s="39" t="s">
        <v>879</v>
      </c>
      <c r="T321" s="39" t="s">
        <v>783</v>
      </c>
      <c r="U321" s="39" t="s">
        <v>784</v>
      </c>
      <c r="V321" s="39" t="s">
        <v>96</v>
      </c>
      <c r="W321" s="39" t="s">
        <v>97</v>
      </c>
      <c r="X321" s="39" t="s">
        <v>865</v>
      </c>
      <c r="Y321" s="39" t="s">
        <v>866</v>
      </c>
      <c r="Z321" s="39" t="s">
        <v>821</v>
      </c>
      <c r="AA321" s="39" t="s">
        <v>822</v>
      </c>
    </row>
    <row r="322" ht="15.75" hidden="1" customHeight="1">
      <c r="A322" s="39" t="s">
        <v>884</v>
      </c>
      <c r="B322" s="39" t="s">
        <v>885</v>
      </c>
      <c r="C322" s="8">
        <v>5427.0</v>
      </c>
      <c r="D322" s="8">
        <v>16.0</v>
      </c>
      <c r="E322" s="8">
        <v>8.0</v>
      </c>
      <c r="F322" s="8">
        <v>4.0</v>
      </c>
      <c r="G322" s="8">
        <v>5076.0</v>
      </c>
      <c r="H322" s="8">
        <v>4131.0</v>
      </c>
      <c r="I322" s="8">
        <v>6153.0</v>
      </c>
      <c r="J322" s="8">
        <v>5151.0</v>
      </c>
      <c r="K322" s="8">
        <v>4365.0</v>
      </c>
      <c r="L322" s="8">
        <v>3661.0</v>
      </c>
      <c r="M322" s="8">
        <v>6498.0</v>
      </c>
      <c r="N322" s="8">
        <v>890.0</v>
      </c>
      <c r="O322" s="8">
        <v>523.0</v>
      </c>
      <c r="P322" s="8">
        <v>2.0</v>
      </c>
      <c r="Q322" s="39" t="s">
        <v>877</v>
      </c>
      <c r="R322" s="39" t="s">
        <v>878</v>
      </c>
      <c r="S322" s="39" t="s">
        <v>879</v>
      </c>
      <c r="T322" s="39" t="s">
        <v>783</v>
      </c>
      <c r="U322" s="39" t="s">
        <v>784</v>
      </c>
      <c r="V322" s="39" t="s">
        <v>96</v>
      </c>
      <c r="W322" s="39" t="s">
        <v>97</v>
      </c>
      <c r="X322" s="39" t="s">
        <v>865</v>
      </c>
      <c r="Y322" s="39" t="s">
        <v>866</v>
      </c>
      <c r="Z322" s="39" t="s">
        <v>821</v>
      </c>
      <c r="AA322" s="39" t="s">
        <v>822</v>
      </c>
    </row>
    <row r="323" ht="15.75" hidden="1" customHeight="1">
      <c r="A323" s="39" t="s">
        <v>886</v>
      </c>
      <c r="B323" s="39" t="s">
        <v>887</v>
      </c>
      <c r="C323" s="8">
        <v>4379.0</v>
      </c>
      <c r="D323" s="8">
        <v>13.0</v>
      </c>
      <c r="E323" s="8">
        <v>7.0</v>
      </c>
      <c r="F323" s="8">
        <v>4.0</v>
      </c>
      <c r="G323" s="8">
        <v>3640.0</v>
      </c>
      <c r="H323" s="8">
        <v>3437.0</v>
      </c>
      <c r="I323" s="8">
        <v>4350.0</v>
      </c>
      <c r="J323" s="8">
        <v>4313.0</v>
      </c>
      <c r="K323" s="8">
        <v>5643.0</v>
      </c>
      <c r="L323" s="8">
        <v>4896.0</v>
      </c>
      <c r="M323" s="8">
        <v>3052.5</v>
      </c>
      <c r="N323" s="8">
        <v>907.0</v>
      </c>
      <c r="O323" s="8">
        <v>576.0</v>
      </c>
      <c r="P323" s="8">
        <v>2.0</v>
      </c>
      <c r="Q323" s="39" t="s">
        <v>877</v>
      </c>
      <c r="R323" s="39" t="s">
        <v>878</v>
      </c>
      <c r="S323" s="39" t="s">
        <v>879</v>
      </c>
      <c r="T323" s="39" t="s">
        <v>783</v>
      </c>
      <c r="U323" s="39" t="s">
        <v>784</v>
      </c>
      <c r="V323" s="39" t="s">
        <v>96</v>
      </c>
      <c r="W323" s="39" t="s">
        <v>97</v>
      </c>
      <c r="X323" s="39" t="s">
        <v>865</v>
      </c>
      <c r="Y323" s="39" t="s">
        <v>866</v>
      </c>
      <c r="Z323" s="39" t="s">
        <v>821</v>
      </c>
      <c r="AA323" s="39" t="s">
        <v>822</v>
      </c>
    </row>
    <row r="324" ht="15.75" hidden="1" customHeight="1">
      <c r="A324" s="39" t="s">
        <v>888</v>
      </c>
      <c r="B324" s="39" t="s">
        <v>889</v>
      </c>
      <c r="C324" s="8">
        <v>4788.0</v>
      </c>
      <c r="D324" s="8">
        <v>14.0</v>
      </c>
      <c r="E324" s="8">
        <v>7.0</v>
      </c>
      <c r="F324" s="8">
        <v>4.0</v>
      </c>
      <c r="G324" s="8">
        <v>3965.0</v>
      </c>
      <c r="H324" s="8">
        <v>3330.0</v>
      </c>
      <c r="I324" s="8">
        <v>6176.0</v>
      </c>
      <c r="J324" s="8">
        <v>4900.0</v>
      </c>
      <c r="K324" s="8">
        <v>6690.0</v>
      </c>
      <c r="L324" s="8">
        <v>3141.0</v>
      </c>
      <c r="M324" s="8">
        <v>2977.0</v>
      </c>
      <c r="N324" s="8">
        <v>840.0</v>
      </c>
      <c r="O324" s="8">
        <v>559.0</v>
      </c>
      <c r="P324" s="8">
        <v>2.0</v>
      </c>
      <c r="Q324" s="39" t="s">
        <v>877</v>
      </c>
      <c r="R324" s="39" t="s">
        <v>878</v>
      </c>
      <c r="S324" s="39" t="s">
        <v>879</v>
      </c>
      <c r="T324" s="39" t="s">
        <v>783</v>
      </c>
      <c r="U324" s="39" t="s">
        <v>784</v>
      </c>
      <c r="V324" s="39" t="s">
        <v>96</v>
      </c>
      <c r="W324" s="39" t="s">
        <v>97</v>
      </c>
      <c r="X324" s="39" t="s">
        <v>865</v>
      </c>
      <c r="Y324" s="39" t="s">
        <v>866</v>
      </c>
      <c r="Z324" s="39" t="s">
        <v>821</v>
      </c>
      <c r="AA324" s="39" t="s">
        <v>822</v>
      </c>
    </row>
    <row r="325" ht="15.75" hidden="1" customHeight="1">
      <c r="A325" s="39" t="s">
        <v>890</v>
      </c>
      <c r="B325" s="39" t="s">
        <v>891</v>
      </c>
      <c r="C325" s="8">
        <v>6738.0</v>
      </c>
      <c r="D325" s="8">
        <v>20.0</v>
      </c>
      <c r="E325" s="8">
        <v>10.0</v>
      </c>
      <c r="F325" s="8">
        <v>5.0</v>
      </c>
      <c r="G325" s="8">
        <v>6428.5</v>
      </c>
      <c r="H325" s="8">
        <v>6929.0</v>
      </c>
      <c r="I325" s="8">
        <v>6913.0</v>
      </c>
      <c r="J325" s="8">
        <v>6941.0</v>
      </c>
      <c r="K325" s="8">
        <v>1587.0</v>
      </c>
      <c r="L325" s="8">
        <v>6928.0</v>
      </c>
      <c r="M325" s="8">
        <v>6974.0</v>
      </c>
      <c r="N325" s="8">
        <v>426.0</v>
      </c>
      <c r="O325" s="8">
        <v>269.0</v>
      </c>
      <c r="P325" s="8">
        <v>2.0</v>
      </c>
      <c r="Q325" s="39" t="s">
        <v>877</v>
      </c>
      <c r="R325" s="39" t="s">
        <v>878</v>
      </c>
      <c r="S325" s="39" t="s">
        <v>879</v>
      </c>
      <c r="T325" s="39" t="s">
        <v>783</v>
      </c>
      <c r="U325" s="39" t="s">
        <v>784</v>
      </c>
      <c r="V325" s="39" t="s">
        <v>96</v>
      </c>
      <c r="W325" s="39" t="s">
        <v>97</v>
      </c>
      <c r="X325" s="39" t="s">
        <v>865</v>
      </c>
      <c r="Y325" s="39" t="s">
        <v>866</v>
      </c>
      <c r="Z325" s="39" t="s">
        <v>821</v>
      </c>
      <c r="AA325" s="39" t="s">
        <v>822</v>
      </c>
    </row>
    <row r="326" ht="15.75" hidden="1" customHeight="1">
      <c r="A326" s="39" t="s">
        <v>892</v>
      </c>
      <c r="B326" s="39" t="s">
        <v>893</v>
      </c>
      <c r="C326" s="8">
        <v>4128.0</v>
      </c>
      <c r="D326" s="8">
        <v>12.0</v>
      </c>
      <c r="E326" s="8">
        <v>6.0</v>
      </c>
      <c r="F326" s="8">
        <v>3.0</v>
      </c>
      <c r="G326" s="8">
        <v>4359.0</v>
      </c>
      <c r="H326" s="8">
        <v>3430.0</v>
      </c>
      <c r="I326" s="8">
        <v>3207.0</v>
      </c>
      <c r="J326" s="8">
        <v>4068.0</v>
      </c>
      <c r="K326" s="8">
        <v>2605.0</v>
      </c>
      <c r="L326" s="8">
        <v>6368.0</v>
      </c>
      <c r="M326" s="8">
        <v>5550.5</v>
      </c>
      <c r="N326" s="8">
        <v>757.0</v>
      </c>
      <c r="O326" s="8">
        <v>474.0</v>
      </c>
      <c r="P326" s="8">
        <v>2.0</v>
      </c>
      <c r="Q326" s="39" t="s">
        <v>877</v>
      </c>
      <c r="R326" s="39" t="s">
        <v>894</v>
      </c>
      <c r="S326" s="39" t="s">
        <v>895</v>
      </c>
      <c r="T326" s="39" t="s">
        <v>783</v>
      </c>
      <c r="U326" s="39" t="s">
        <v>784</v>
      </c>
      <c r="V326" s="39" t="s">
        <v>96</v>
      </c>
      <c r="W326" s="39" t="s">
        <v>97</v>
      </c>
      <c r="X326" s="39" t="s">
        <v>865</v>
      </c>
      <c r="Y326" s="39" t="s">
        <v>866</v>
      </c>
      <c r="Z326" s="39" t="s">
        <v>821</v>
      </c>
      <c r="AA326" s="39" t="s">
        <v>822</v>
      </c>
    </row>
    <row r="327" ht="15.75" hidden="1" customHeight="1">
      <c r="A327" s="39" t="s">
        <v>896</v>
      </c>
      <c r="B327" s="39" t="s">
        <v>897</v>
      </c>
      <c r="C327" s="8">
        <v>6746.0</v>
      </c>
      <c r="D327" s="8">
        <v>20.0</v>
      </c>
      <c r="E327" s="8">
        <v>10.0</v>
      </c>
      <c r="F327" s="8">
        <v>5.0</v>
      </c>
      <c r="G327" s="8">
        <v>6066.0</v>
      </c>
      <c r="H327" s="8">
        <v>6301.0</v>
      </c>
      <c r="I327" s="8">
        <v>6251.0</v>
      </c>
      <c r="J327" s="8">
        <v>6413.0</v>
      </c>
      <c r="K327" s="8">
        <v>3545.0</v>
      </c>
      <c r="L327" s="8">
        <v>6928.0</v>
      </c>
      <c r="M327" s="8">
        <v>6714.0</v>
      </c>
      <c r="N327" s="8">
        <v>503.0</v>
      </c>
      <c r="O327" s="8">
        <v>291.0</v>
      </c>
      <c r="P327" s="8">
        <v>2.0</v>
      </c>
      <c r="Q327" s="39" t="s">
        <v>877</v>
      </c>
      <c r="R327" s="39" t="s">
        <v>894</v>
      </c>
      <c r="S327" s="39" t="s">
        <v>895</v>
      </c>
      <c r="T327" s="39" t="s">
        <v>783</v>
      </c>
      <c r="U327" s="39" t="s">
        <v>784</v>
      </c>
      <c r="V327" s="39" t="s">
        <v>96</v>
      </c>
      <c r="W327" s="39" t="s">
        <v>97</v>
      </c>
      <c r="X327" s="39" t="s">
        <v>865</v>
      </c>
      <c r="Y327" s="39" t="s">
        <v>866</v>
      </c>
      <c r="Z327" s="39" t="s">
        <v>821</v>
      </c>
      <c r="AA327" s="39" t="s">
        <v>822</v>
      </c>
    </row>
    <row r="328" ht="15.75" hidden="1" customHeight="1">
      <c r="A328" s="39" t="s">
        <v>898</v>
      </c>
      <c r="B328" s="39" t="s">
        <v>899</v>
      </c>
      <c r="C328" s="8">
        <v>6262.0</v>
      </c>
      <c r="D328" s="8">
        <v>18.0</v>
      </c>
      <c r="E328" s="8">
        <v>9.0</v>
      </c>
      <c r="F328" s="8">
        <v>5.0</v>
      </c>
      <c r="G328" s="8">
        <v>5282.0</v>
      </c>
      <c r="H328" s="8">
        <v>5385.0</v>
      </c>
      <c r="I328" s="8">
        <v>6281.0</v>
      </c>
      <c r="J328" s="8">
        <v>5966.0</v>
      </c>
      <c r="K328" s="8">
        <v>6333.0</v>
      </c>
      <c r="L328" s="8">
        <v>3602.0</v>
      </c>
      <c r="M328" s="8">
        <v>4725.0</v>
      </c>
      <c r="N328" s="8">
        <v>982.0</v>
      </c>
      <c r="O328" s="8">
        <v>586.0</v>
      </c>
      <c r="P328" s="8">
        <v>2.0</v>
      </c>
      <c r="Q328" s="39" t="s">
        <v>877</v>
      </c>
      <c r="R328" s="39" t="s">
        <v>894</v>
      </c>
      <c r="S328" s="39" t="s">
        <v>895</v>
      </c>
      <c r="T328" s="39" t="s">
        <v>783</v>
      </c>
      <c r="U328" s="39" t="s">
        <v>784</v>
      </c>
      <c r="V328" s="39" t="s">
        <v>96</v>
      </c>
      <c r="W328" s="39" t="s">
        <v>97</v>
      </c>
      <c r="X328" s="39" t="s">
        <v>865</v>
      </c>
      <c r="Y328" s="39" t="s">
        <v>866</v>
      </c>
      <c r="Z328" s="39" t="s">
        <v>821</v>
      </c>
      <c r="AA328" s="39" t="s">
        <v>822</v>
      </c>
    </row>
    <row r="329" ht="15.75" hidden="1" customHeight="1">
      <c r="A329" s="39" t="s">
        <v>900</v>
      </c>
      <c r="B329" s="39" t="s">
        <v>901</v>
      </c>
      <c r="C329" s="8">
        <v>6959.0</v>
      </c>
      <c r="D329" s="8">
        <v>20.0</v>
      </c>
      <c r="E329" s="8">
        <v>10.0</v>
      </c>
      <c r="F329" s="8">
        <v>5.0</v>
      </c>
      <c r="G329" s="8">
        <v>6424.5</v>
      </c>
      <c r="H329" s="8">
        <v>6954.0</v>
      </c>
      <c r="I329" s="8">
        <v>6930.0</v>
      </c>
      <c r="J329" s="8">
        <v>6322.0</v>
      </c>
      <c r="K329" s="8">
        <v>6110.0</v>
      </c>
      <c r="L329" s="8">
        <v>4965.0</v>
      </c>
      <c r="M329" s="8">
        <v>6289.0</v>
      </c>
      <c r="N329" s="8">
        <v>472.0</v>
      </c>
      <c r="O329" s="8">
        <v>273.0</v>
      </c>
      <c r="P329" s="8">
        <v>2.0</v>
      </c>
      <c r="Q329" s="39" t="s">
        <v>877</v>
      </c>
      <c r="R329" s="39" t="s">
        <v>894</v>
      </c>
      <c r="S329" s="39" t="s">
        <v>895</v>
      </c>
      <c r="T329" s="39" t="s">
        <v>783</v>
      </c>
      <c r="U329" s="39" t="s">
        <v>784</v>
      </c>
      <c r="V329" s="39" t="s">
        <v>96</v>
      </c>
      <c r="W329" s="39" t="s">
        <v>97</v>
      </c>
      <c r="X329" s="39" t="s">
        <v>865</v>
      </c>
      <c r="Y329" s="39" t="s">
        <v>866</v>
      </c>
      <c r="Z329" s="39" t="s">
        <v>821</v>
      </c>
      <c r="AA329" s="39" t="s">
        <v>822</v>
      </c>
    </row>
    <row r="330" ht="15.75" hidden="1" customHeight="1">
      <c r="A330" s="39" t="s">
        <v>902</v>
      </c>
      <c r="B330" s="39" t="s">
        <v>903</v>
      </c>
      <c r="C330" s="8">
        <v>6465.0</v>
      </c>
      <c r="D330" s="8">
        <v>19.0</v>
      </c>
      <c r="E330" s="8">
        <v>10.0</v>
      </c>
      <c r="F330" s="8">
        <v>5.0</v>
      </c>
      <c r="G330" s="8">
        <v>5745.0</v>
      </c>
      <c r="H330" s="8">
        <v>5514.0</v>
      </c>
      <c r="I330" s="8">
        <v>5863.0</v>
      </c>
      <c r="J330" s="8">
        <v>6784.0</v>
      </c>
      <c r="K330" s="8">
        <v>3951.0</v>
      </c>
      <c r="L330" s="8">
        <v>6705.0</v>
      </c>
      <c r="M330" s="8">
        <v>5913.0</v>
      </c>
      <c r="N330" s="8">
        <v>495.0</v>
      </c>
      <c r="O330" s="8">
        <v>368.0</v>
      </c>
      <c r="P330" s="8">
        <v>2.0</v>
      </c>
      <c r="Q330" s="39" t="s">
        <v>877</v>
      </c>
      <c r="R330" s="39" t="s">
        <v>894</v>
      </c>
      <c r="S330" s="39" t="s">
        <v>895</v>
      </c>
      <c r="T330" s="39" t="s">
        <v>783</v>
      </c>
      <c r="U330" s="39" t="s">
        <v>784</v>
      </c>
      <c r="V330" s="39" t="s">
        <v>96</v>
      </c>
      <c r="W330" s="39" t="s">
        <v>97</v>
      </c>
      <c r="X330" s="39" t="s">
        <v>865</v>
      </c>
      <c r="Y330" s="39" t="s">
        <v>866</v>
      </c>
      <c r="Z330" s="39" t="s">
        <v>821</v>
      </c>
      <c r="AA330" s="39" t="s">
        <v>822</v>
      </c>
    </row>
    <row r="331" ht="15.75" hidden="1" customHeight="1">
      <c r="A331" s="39" t="s">
        <v>904</v>
      </c>
      <c r="B331" s="39" t="s">
        <v>905</v>
      </c>
      <c r="C331" s="8">
        <v>3859.0</v>
      </c>
      <c r="D331" s="8">
        <v>12.0</v>
      </c>
      <c r="E331" s="8">
        <v>6.0</v>
      </c>
      <c r="F331" s="8">
        <v>3.0</v>
      </c>
      <c r="G331" s="8">
        <v>3826.0</v>
      </c>
      <c r="H331" s="8">
        <v>3405.0</v>
      </c>
      <c r="I331" s="8">
        <v>4569.0</v>
      </c>
      <c r="J331" s="8">
        <v>3922.0</v>
      </c>
      <c r="K331" s="8">
        <v>6320.0</v>
      </c>
      <c r="L331" s="8">
        <v>482.0</v>
      </c>
      <c r="M331" s="8">
        <v>2434.0</v>
      </c>
      <c r="N331" s="8">
        <v>765.0</v>
      </c>
      <c r="O331" s="8">
        <v>464.0</v>
      </c>
      <c r="P331" s="8">
        <v>2.0</v>
      </c>
      <c r="Q331" s="39" t="s">
        <v>877</v>
      </c>
      <c r="R331" s="39" t="s">
        <v>894</v>
      </c>
      <c r="S331" s="39" t="s">
        <v>895</v>
      </c>
      <c r="T331" s="39" t="s">
        <v>783</v>
      </c>
      <c r="U331" s="39" t="s">
        <v>784</v>
      </c>
      <c r="V331" s="39" t="s">
        <v>96</v>
      </c>
      <c r="W331" s="39" t="s">
        <v>97</v>
      </c>
      <c r="X331" s="39" t="s">
        <v>865</v>
      </c>
      <c r="Y331" s="39" t="s">
        <v>866</v>
      </c>
      <c r="Z331" s="39" t="s">
        <v>821</v>
      </c>
      <c r="AA331" s="39" t="s">
        <v>822</v>
      </c>
    </row>
    <row r="332" ht="15.75" hidden="1" customHeight="1">
      <c r="A332" s="39" t="s">
        <v>906</v>
      </c>
      <c r="B332" s="39" t="s">
        <v>907</v>
      </c>
      <c r="C332" s="8">
        <v>5709.0</v>
      </c>
      <c r="D332" s="8">
        <v>17.0</v>
      </c>
      <c r="E332" s="8">
        <v>9.0</v>
      </c>
      <c r="F332" s="8">
        <v>5.0</v>
      </c>
      <c r="G332" s="8">
        <v>5788.0</v>
      </c>
      <c r="H332" s="8">
        <v>5266.0</v>
      </c>
      <c r="I332" s="8">
        <v>6255.0</v>
      </c>
      <c r="J332" s="8">
        <v>5756.0</v>
      </c>
      <c r="K332" s="8">
        <v>1543.0</v>
      </c>
      <c r="L332" s="8">
        <v>5208.0</v>
      </c>
      <c r="M332" s="8">
        <v>5451.0</v>
      </c>
      <c r="N332" s="8">
        <v>535.0</v>
      </c>
      <c r="O332" s="8">
        <v>369.0</v>
      </c>
      <c r="P332" s="8">
        <v>2.0</v>
      </c>
      <c r="Q332" s="39" t="s">
        <v>877</v>
      </c>
      <c r="R332" s="39" t="s">
        <v>894</v>
      </c>
      <c r="S332" s="39" t="s">
        <v>895</v>
      </c>
      <c r="T332" s="39" t="s">
        <v>783</v>
      </c>
      <c r="U332" s="39" t="s">
        <v>784</v>
      </c>
      <c r="V332" s="39" t="s">
        <v>96</v>
      </c>
      <c r="W332" s="39" t="s">
        <v>97</v>
      </c>
      <c r="X332" s="39" t="s">
        <v>865</v>
      </c>
      <c r="Y332" s="39" t="s">
        <v>866</v>
      </c>
      <c r="Z332" s="39" t="s">
        <v>821</v>
      </c>
      <c r="AA332" s="39" t="s">
        <v>822</v>
      </c>
    </row>
    <row r="333" ht="15.75" hidden="1" customHeight="1">
      <c r="A333" s="39" t="s">
        <v>908</v>
      </c>
      <c r="B333" s="39" t="s">
        <v>909</v>
      </c>
      <c r="C333" s="8">
        <v>5898.0</v>
      </c>
      <c r="D333" s="8">
        <v>17.0</v>
      </c>
      <c r="E333" s="8">
        <v>9.0</v>
      </c>
      <c r="F333" s="8">
        <v>5.0</v>
      </c>
      <c r="G333" s="8">
        <v>5195.5</v>
      </c>
      <c r="H333" s="8">
        <v>5322.0</v>
      </c>
      <c r="I333" s="8">
        <v>4491.0</v>
      </c>
      <c r="J333" s="8">
        <v>6194.0</v>
      </c>
      <c r="K333" s="8">
        <v>4295.0</v>
      </c>
      <c r="L333" s="8">
        <v>5330.0</v>
      </c>
      <c r="M333" s="8">
        <v>5775.0</v>
      </c>
      <c r="N333" s="8">
        <v>569.0</v>
      </c>
      <c r="O333" s="8">
        <v>352.0</v>
      </c>
      <c r="P333" s="8">
        <v>2.0</v>
      </c>
      <c r="Q333" s="39" t="s">
        <v>877</v>
      </c>
      <c r="R333" s="39" t="s">
        <v>894</v>
      </c>
      <c r="S333" s="39" t="s">
        <v>895</v>
      </c>
      <c r="T333" s="39" t="s">
        <v>783</v>
      </c>
      <c r="U333" s="39" t="s">
        <v>784</v>
      </c>
      <c r="V333" s="39" t="s">
        <v>96</v>
      </c>
      <c r="W333" s="39" t="s">
        <v>97</v>
      </c>
      <c r="X333" s="39" t="s">
        <v>865</v>
      </c>
      <c r="Y333" s="39" t="s">
        <v>866</v>
      </c>
      <c r="Z333" s="39" t="s">
        <v>821</v>
      </c>
      <c r="AA333" s="39" t="s">
        <v>822</v>
      </c>
    </row>
    <row r="334" ht="15.75" hidden="1" customHeight="1">
      <c r="A334" s="39" t="s">
        <v>910</v>
      </c>
      <c r="B334" s="39" t="s">
        <v>911</v>
      </c>
      <c r="C334" s="8">
        <v>6369.0</v>
      </c>
      <c r="D334" s="8">
        <v>19.0</v>
      </c>
      <c r="E334" s="8">
        <v>10.0</v>
      </c>
      <c r="F334" s="8">
        <v>5.0</v>
      </c>
      <c r="G334" s="8">
        <v>5352.0</v>
      </c>
      <c r="H334" s="8">
        <v>6267.0</v>
      </c>
      <c r="I334" s="8">
        <v>5294.0</v>
      </c>
      <c r="J334" s="8">
        <v>6482.0</v>
      </c>
      <c r="K334" s="8">
        <v>3326.0</v>
      </c>
      <c r="L334" s="8">
        <v>6928.0</v>
      </c>
      <c r="M334" s="8">
        <v>6691.5</v>
      </c>
      <c r="N334" s="8">
        <v>591.0</v>
      </c>
      <c r="O334" s="8">
        <v>381.0</v>
      </c>
      <c r="P334" s="8">
        <v>2.0</v>
      </c>
      <c r="Q334" s="39" t="s">
        <v>877</v>
      </c>
      <c r="R334" s="39" t="s">
        <v>894</v>
      </c>
      <c r="S334" s="39" t="s">
        <v>895</v>
      </c>
      <c r="T334" s="39" t="s">
        <v>783</v>
      </c>
      <c r="U334" s="39" t="s">
        <v>784</v>
      </c>
      <c r="V334" s="39" t="s">
        <v>96</v>
      </c>
      <c r="W334" s="39" t="s">
        <v>97</v>
      </c>
      <c r="X334" s="39" t="s">
        <v>865</v>
      </c>
      <c r="Y334" s="39" t="s">
        <v>866</v>
      </c>
      <c r="Z334" s="39" t="s">
        <v>821</v>
      </c>
      <c r="AA334" s="39" t="s">
        <v>822</v>
      </c>
    </row>
    <row r="335" ht="15.75" hidden="1" customHeight="1">
      <c r="A335" s="39" t="s">
        <v>912</v>
      </c>
      <c r="B335" s="39" t="s">
        <v>913</v>
      </c>
      <c r="C335" s="8">
        <v>5067.0</v>
      </c>
      <c r="D335" s="8">
        <v>15.0</v>
      </c>
      <c r="E335" s="8">
        <v>8.0</v>
      </c>
      <c r="F335" s="8">
        <v>4.0</v>
      </c>
      <c r="G335" s="8">
        <v>5391.0</v>
      </c>
      <c r="H335" s="8">
        <v>5264.0</v>
      </c>
      <c r="I335" s="8">
        <v>5425.0</v>
      </c>
      <c r="J335" s="8">
        <v>5628.0</v>
      </c>
      <c r="K335" s="8">
        <v>676.0</v>
      </c>
      <c r="L335" s="8">
        <v>5471.0</v>
      </c>
      <c r="M335" s="8">
        <v>4921.0</v>
      </c>
      <c r="N335" s="8">
        <v>990.0</v>
      </c>
      <c r="O335" s="8">
        <v>606.0</v>
      </c>
      <c r="P335" s="8">
        <v>3.0</v>
      </c>
      <c r="Q335" s="39" t="s">
        <v>91</v>
      </c>
      <c r="R335" s="39" t="s">
        <v>914</v>
      </c>
      <c r="S335" s="39" t="s">
        <v>915</v>
      </c>
      <c r="T335" s="39" t="s">
        <v>783</v>
      </c>
      <c r="U335" s="39" t="s">
        <v>784</v>
      </c>
      <c r="V335" s="39" t="s">
        <v>96</v>
      </c>
      <c r="W335" s="39" t="s">
        <v>97</v>
      </c>
      <c r="X335" s="39" t="s">
        <v>869</v>
      </c>
      <c r="Y335" s="39" t="s">
        <v>870</v>
      </c>
      <c r="Z335" s="39" t="s">
        <v>100</v>
      </c>
      <c r="AA335" s="39" t="s">
        <v>101</v>
      </c>
    </row>
    <row r="336" ht="15.75" hidden="1" customHeight="1">
      <c r="A336" s="39" t="s">
        <v>916</v>
      </c>
      <c r="B336" s="39" t="s">
        <v>917</v>
      </c>
      <c r="C336" s="8">
        <v>6213.0</v>
      </c>
      <c r="D336" s="8">
        <v>18.0</v>
      </c>
      <c r="E336" s="8">
        <v>9.0</v>
      </c>
      <c r="F336" s="8">
        <v>5.0</v>
      </c>
      <c r="G336" s="8">
        <v>6796.0</v>
      </c>
      <c r="H336" s="8">
        <v>6839.0</v>
      </c>
      <c r="I336" s="8">
        <v>6180.0</v>
      </c>
      <c r="J336" s="8">
        <v>6811.0</v>
      </c>
      <c r="K336" s="8">
        <v>715.0</v>
      </c>
      <c r="L336" s="8">
        <v>5278.0</v>
      </c>
      <c r="M336" s="8">
        <v>6839.0</v>
      </c>
      <c r="N336" s="8">
        <v>1108.0</v>
      </c>
      <c r="O336" s="8">
        <v>658.0</v>
      </c>
      <c r="P336" s="8">
        <v>3.0</v>
      </c>
      <c r="Q336" s="39" t="s">
        <v>91</v>
      </c>
      <c r="R336" s="39" t="s">
        <v>914</v>
      </c>
      <c r="S336" s="39" t="s">
        <v>915</v>
      </c>
      <c r="T336" s="39" t="s">
        <v>783</v>
      </c>
      <c r="U336" s="39" t="s">
        <v>784</v>
      </c>
      <c r="V336" s="39" t="s">
        <v>96</v>
      </c>
      <c r="W336" s="39" t="s">
        <v>97</v>
      </c>
      <c r="X336" s="39" t="s">
        <v>869</v>
      </c>
      <c r="Y336" s="39" t="s">
        <v>870</v>
      </c>
      <c r="Z336" s="39" t="s">
        <v>100</v>
      </c>
      <c r="AA336" s="39" t="s">
        <v>101</v>
      </c>
    </row>
    <row r="337" ht="15.75" hidden="1" customHeight="1">
      <c r="A337" s="39" t="s">
        <v>918</v>
      </c>
      <c r="B337" s="39" t="s">
        <v>919</v>
      </c>
      <c r="C337" s="8">
        <v>5481.0</v>
      </c>
      <c r="D337" s="8">
        <v>16.0</v>
      </c>
      <c r="E337" s="8">
        <v>8.0</v>
      </c>
      <c r="F337" s="8">
        <v>4.0</v>
      </c>
      <c r="G337" s="8">
        <v>5622.5</v>
      </c>
      <c r="H337" s="8">
        <v>5984.5</v>
      </c>
      <c r="I337" s="8">
        <v>6219.0</v>
      </c>
      <c r="J337" s="8">
        <v>6278.0</v>
      </c>
      <c r="K337" s="8">
        <v>550.0</v>
      </c>
      <c r="L337" s="8">
        <v>5731.0</v>
      </c>
      <c r="M337" s="8">
        <v>6599.0</v>
      </c>
      <c r="N337" s="8">
        <v>872.0</v>
      </c>
      <c r="O337" s="8">
        <v>599.0</v>
      </c>
      <c r="P337" s="8">
        <v>3.0</v>
      </c>
      <c r="Q337" s="39" t="s">
        <v>91</v>
      </c>
      <c r="R337" s="39" t="s">
        <v>914</v>
      </c>
      <c r="S337" s="39" t="s">
        <v>915</v>
      </c>
      <c r="T337" s="39" t="s">
        <v>783</v>
      </c>
      <c r="U337" s="39" t="s">
        <v>784</v>
      </c>
      <c r="V337" s="39" t="s">
        <v>96</v>
      </c>
      <c r="W337" s="39" t="s">
        <v>97</v>
      </c>
      <c r="X337" s="39" t="s">
        <v>869</v>
      </c>
      <c r="Y337" s="39" t="s">
        <v>870</v>
      </c>
      <c r="Z337" s="39" t="s">
        <v>100</v>
      </c>
      <c r="AA337" s="39" t="s">
        <v>101</v>
      </c>
    </row>
    <row r="338" ht="15.75" hidden="1" customHeight="1">
      <c r="A338" s="39" t="s">
        <v>920</v>
      </c>
      <c r="B338" s="39" t="s">
        <v>921</v>
      </c>
      <c r="C338" s="8">
        <v>6626.0</v>
      </c>
      <c r="D338" s="8">
        <v>19.0</v>
      </c>
      <c r="E338" s="8">
        <v>10.0</v>
      </c>
      <c r="F338" s="8">
        <v>5.0</v>
      </c>
      <c r="G338" s="8">
        <v>6417.0</v>
      </c>
      <c r="H338" s="8">
        <v>5957.0</v>
      </c>
      <c r="I338" s="8">
        <v>5822.0</v>
      </c>
      <c r="J338" s="8">
        <v>5461.0</v>
      </c>
      <c r="K338" s="8">
        <v>5251.0</v>
      </c>
      <c r="L338" s="8">
        <v>4211.0</v>
      </c>
      <c r="M338" s="8">
        <v>6781.0</v>
      </c>
      <c r="N338" s="8">
        <v>753.0</v>
      </c>
      <c r="O338" s="8">
        <v>458.0</v>
      </c>
      <c r="P338" s="8">
        <v>3.0</v>
      </c>
      <c r="Q338" s="39" t="s">
        <v>91</v>
      </c>
      <c r="R338" s="39" t="s">
        <v>922</v>
      </c>
      <c r="S338" s="39" t="s">
        <v>923</v>
      </c>
      <c r="T338" s="39" t="s">
        <v>783</v>
      </c>
      <c r="U338" s="39" t="s">
        <v>784</v>
      </c>
      <c r="V338" s="39" t="s">
        <v>96</v>
      </c>
      <c r="W338" s="39" t="s">
        <v>97</v>
      </c>
      <c r="X338" s="39" t="s">
        <v>869</v>
      </c>
      <c r="Y338" s="39" t="s">
        <v>870</v>
      </c>
      <c r="Z338" s="39" t="s">
        <v>100</v>
      </c>
      <c r="AA338" s="39" t="s">
        <v>101</v>
      </c>
    </row>
    <row r="339" ht="15.75" hidden="1" customHeight="1">
      <c r="A339" s="39" t="s">
        <v>924</v>
      </c>
      <c r="B339" s="39" t="s">
        <v>925</v>
      </c>
      <c r="C339" s="8">
        <v>6879.0</v>
      </c>
      <c r="D339" s="8">
        <v>20.0</v>
      </c>
      <c r="E339" s="8">
        <v>10.0</v>
      </c>
      <c r="F339" s="8">
        <v>5.0</v>
      </c>
      <c r="G339" s="8">
        <v>6655.0</v>
      </c>
      <c r="H339" s="8">
        <v>6425.5</v>
      </c>
      <c r="I339" s="8">
        <v>5487.0</v>
      </c>
      <c r="J339" s="8">
        <v>6576.0</v>
      </c>
      <c r="K339" s="8">
        <v>5058.0</v>
      </c>
      <c r="L339" s="8">
        <v>5896.0</v>
      </c>
      <c r="M339" s="8">
        <v>6303.0</v>
      </c>
      <c r="N339" s="8">
        <v>803.0</v>
      </c>
      <c r="O339" s="8">
        <v>550.0</v>
      </c>
      <c r="P339" s="8">
        <v>3.0</v>
      </c>
      <c r="Q339" s="39" t="s">
        <v>91</v>
      </c>
      <c r="R339" s="39" t="s">
        <v>922</v>
      </c>
      <c r="S339" s="39" t="s">
        <v>923</v>
      </c>
      <c r="T339" s="39" t="s">
        <v>783</v>
      </c>
      <c r="U339" s="39" t="s">
        <v>784</v>
      </c>
      <c r="V339" s="39" t="s">
        <v>96</v>
      </c>
      <c r="W339" s="39" t="s">
        <v>97</v>
      </c>
      <c r="X339" s="39" t="s">
        <v>869</v>
      </c>
      <c r="Y339" s="39" t="s">
        <v>870</v>
      </c>
      <c r="Z339" s="39" t="s">
        <v>100</v>
      </c>
      <c r="AA339" s="39" t="s">
        <v>101</v>
      </c>
    </row>
    <row r="340" ht="15.75" hidden="1" customHeight="1">
      <c r="A340" s="39" t="s">
        <v>926</v>
      </c>
      <c r="B340" s="39" t="s">
        <v>927</v>
      </c>
      <c r="C340" s="8">
        <v>6432.0</v>
      </c>
      <c r="D340" s="8">
        <v>19.0</v>
      </c>
      <c r="E340" s="8">
        <v>10.0</v>
      </c>
      <c r="F340" s="8">
        <v>5.0</v>
      </c>
      <c r="G340" s="8">
        <v>6303.0</v>
      </c>
      <c r="H340" s="8">
        <v>5587.0</v>
      </c>
      <c r="I340" s="8">
        <v>4949.0</v>
      </c>
      <c r="J340" s="8">
        <v>6174.0</v>
      </c>
      <c r="K340" s="8">
        <v>4938.0</v>
      </c>
      <c r="L340" s="8">
        <v>6141.0</v>
      </c>
      <c r="M340" s="8">
        <v>2760.0</v>
      </c>
      <c r="N340" s="8">
        <v>597.0</v>
      </c>
      <c r="O340" s="8">
        <v>427.0</v>
      </c>
      <c r="P340" s="8">
        <v>3.0</v>
      </c>
      <c r="Q340" s="39" t="s">
        <v>91</v>
      </c>
      <c r="R340" s="39" t="s">
        <v>922</v>
      </c>
      <c r="S340" s="39" t="s">
        <v>923</v>
      </c>
      <c r="T340" s="39" t="s">
        <v>783</v>
      </c>
      <c r="U340" s="39" t="s">
        <v>784</v>
      </c>
      <c r="V340" s="39" t="s">
        <v>96</v>
      </c>
      <c r="W340" s="39" t="s">
        <v>97</v>
      </c>
      <c r="X340" s="39" t="s">
        <v>869</v>
      </c>
      <c r="Y340" s="39" t="s">
        <v>870</v>
      </c>
      <c r="Z340" s="39" t="s">
        <v>100</v>
      </c>
      <c r="AA340" s="39" t="s">
        <v>101</v>
      </c>
    </row>
    <row r="341" ht="15.75" hidden="1" customHeight="1">
      <c r="A341" s="39" t="s">
        <v>928</v>
      </c>
      <c r="B341" s="39" t="s">
        <v>929</v>
      </c>
      <c r="C341" s="8">
        <v>6665.0</v>
      </c>
      <c r="D341" s="8">
        <v>20.0</v>
      </c>
      <c r="E341" s="8">
        <v>10.0</v>
      </c>
      <c r="F341" s="8">
        <v>5.0</v>
      </c>
      <c r="G341" s="8">
        <v>6477.0</v>
      </c>
      <c r="H341" s="8">
        <v>6334.0</v>
      </c>
      <c r="I341" s="8">
        <v>5522.0</v>
      </c>
      <c r="J341" s="8">
        <v>6573.0</v>
      </c>
      <c r="K341" s="8">
        <v>2998.0</v>
      </c>
      <c r="L341" s="8">
        <v>6262.0</v>
      </c>
      <c r="M341" s="8">
        <v>6369.0</v>
      </c>
      <c r="N341" s="8">
        <v>895.0</v>
      </c>
      <c r="O341" s="8">
        <v>643.0</v>
      </c>
      <c r="P341" s="8">
        <v>3.0</v>
      </c>
      <c r="Q341" s="39" t="s">
        <v>91</v>
      </c>
      <c r="R341" s="39" t="s">
        <v>922</v>
      </c>
      <c r="S341" s="39" t="s">
        <v>923</v>
      </c>
      <c r="T341" s="39" t="s">
        <v>783</v>
      </c>
      <c r="U341" s="39" t="s">
        <v>784</v>
      </c>
      <c r="V341" s="39" t="s">
        <v>96</v>
      </c>
      <c r="W341" s="39" t="s">
        <v>97</v>
      </c>
      <c r="X341" s="39" t="s">
        <v>869</v>
      </c>
      <c r="Y341" s="39" t="s">
        <v>870</v>
      </c>
      <c r="Z341" s="39" t="s">
        <v>100</v>
      </c>
      <c r="AA341" s="39" t="s">
        <v>101</v>
      </c>
    </row>
    <row r="342" ht="15.75" hidden="1" customHeight="1">
      <c r="A342" s="39" t="s">
        <v>930</v>
      </c>
      <c r="B342" s="39" t="s">
        <v>931</v>
      </c>
      <c r="C342" s="8">
        <v>5459.0</v>
      </c>
      <c r="D342" s="8">
        <v>16.0</v>
      </c>
      <c r="E342" s="8">
        <v>8.0</v>
      </c>
      <c r="F342" s="8">
        <v>4.0</v>
      </c>
      <c r="G342" s="8">
        <v>6048.5</v>
      </c>
      <c r="H342" s="8">
        <v>4380.0</v>
      </c>
      <c r="I342" s="8">
        <v>4370.0</v>
      </c>
      <c r="J342" s="8">
        <v>4822.0</v>
      </c>
      <c r="K342" s="8">
        <v>4101.0</v>
      </c>
      <c r="L342" s="8">
        <v>4481.0</v>
      </c>
      <c r="M342" s="8">
        <v>3997.5</v>
      </c>
      <c r="N342" s="8">
        <v>532.0</v>
      </c>
      <c r="O342" s="8">
        <v>364.0</v>
      </c>
      <c r="P342" s="8">
        <v>3.0</v>
      </c>
      <c r="Q342" s="39" t="s">
        <v>91</v>
      </c>
      <c r="R342" s="39" t="s">
        <v>922</v>
      </c>
      <c r="S342" s="39" t="s">
        <v>923</v>
      </c>
      <c r="T342" s="39" t="s">
        <v>783</v>
      </c>
      <c r="U342" s="39" t="s">
        <v>784</v>
      </c>
      <c r="V342" s="39" t="s">
        <v>96</v>
      </c>
      <c r="W342" s="39" t="s">
        <v>97</v>
      </c>
      <c r="X342" s="39" t="s">
        <v>869</v>
      </c>
      <c r="Y342" s="39" t="s">
        <v>870</v>
      </c>
      <c r="Z342" s="39" t="s">
        <v>100</v>
      </c>
      <c r="AA342" s="39" t="s">
        <v>101</v>
      </c>
    </row>
    <row r="343" ht="15.75" hidden="1" customHeight="1">
      <c r="A343" s="39" t="s">
        <v>932</v>
      </c>
      <c r="B343" s="39" t="s">
        <v>933</v>
      </c>
      <c r="C343" s="8">
        <v>5955.0</v>
      </c>
      <c r="D343" s="8">
        <v>18.0</v>
      </c>
      <c r="E343" s="8">
        <v>9.0</v>
      </c>
      <c r="F343" s="8">
        <v>5.0</v>
      </c>
      <c r="G343" s="8">
        <v>5641.0</v>
      </c>
      <c r="H343" s="8">
        <v>4814.0</v>
      </c>
      <c r="I343" s="8">
        <v>5779.0</v>
      </c>
      <c r="J343" s="8">
        <v>5125.0</v>
      </c>
      <c r="K343" s="8">
        <v>4485.0</v>
      </c>
      <c r="L343" s="8">
        <v>5708.0</v>
      </c>
      <c r="M343" s="8">
        <v>5223.0</v>
      </c>
      <c r="N343" s="8">
        <v>714.0</v>
      </c>
      <c r="O343" s="8">
        <v>460.0</v>
      </c>
      <c r="P343" s="8">
        <v>3.0</v>
      </c>
      <c r="Q343" s="39" t="s">
        <v>91</v>
      </c>
      <c r="R343" s="39" t="s">
        <v>922</v>
      </c>
      <c r="S343" s="39" t="s">
        <v>923</v>
      </c>
      <c r="T343" s="39" t="s">
        <v>783</v>
      </c>
      <c r="U343" s="39" t="s">
        <v>784</v>
      </c>
      <c r="V343" s="39" t="s">
        <v>96</v>
      </c>
      <c r="W343" s="39" t="s">
        <v>97</v>
      </c>
      <c r="X343" s="39" t="s">
        <v>869</v>
      </c>
      <c r="Y343" s="39" t="s">
        <v>870</v>
      </c>
      <c r="Z343" s="39" t="s">
        <v>100</v>
      </c>
      <c r="AA343" s="39" t="s">
        <v>101</v>
      </c>
    </row>
    <row r="344" ht="15.75" hidden="1" customHeight="1">
      <c r="A344" s="39" t="s">
        <v>934</v>
      </c>
      <c r="B344" s="39" t="s">
        <v>935</v>
      </c>
      <c r="C344" s="8">
        <v>5484.0</v>
      </c>
      <c r="D344" s="8">
        <v>16.0</v>
      </c>
      <c r="E344" s="8">
        <v>8.0</v>
      </c>
      <c r="F344" s="8">
        <v>4.0</v>
      </c>
      <c r="G344" s="8">
        <v>6596.0</v>
      </c>
      <c r="H344" s="8">
        <v>5972.5</v>
      </c>
      <c r="I344" s="8">
        <v>5097.0</v>
      </c>
      <c r="J344" s="8">
        <v>6650.0</v>
      </c>
      <c r="K344" s="8">
        <v>428.0</v>
      </c>
      <c r="L344" s="8">
        <v>5500.0</v>
      </c>
      <c r="M344" s="8">
        <v>5864.0</v>
      </c>
      <c r="N344" s="8">
        <v>1625.0</v>
      </c>
      <c r="O344" s="8">
        <v>1091.0</v>
      </c>
      <c r="P344" s="8">
        <v>5.0</v>
      </c>
      <c r="Q344" s="39" t="s">
        <v>114</v>
      </c>
      <c r="R344" s="39" t="s">
        <v>936</v>
      </c>
      <c r="S344" s="39" t="s">
        <v>937</v>
      </c>
      <c r="T344" s="39" t="s">
        <v>783</v>
      </c>
      <c r="U344" s="39" t="s">
        <v>784</v>
      </c>
      <c r="V344" s="39" t="s">
        <v>96</v>
      </c>
      <c r="W344" s="39" t="s">
        <v>97</v>
      </c>
      <c r="X344" s="39" t="s">
        <v>869</v>
      </c>
      <c r="Y344" s="39" t="s">
        <v>870</v>
      </c>
      <c r="Z344" s="39" t="s">
        <v>100</v>
      </c>
      <c r="AA344" s="39" t="s">
        <v>101</v>
      </c>
    </row>
    <row r="345" ht="15.75" hidden="1" customHeight="1">
      <c r="A345" s="39" t="s">
        <v>938</v>
      </c>
      <c r="B345" s="39" t="s">
        <v>939</v>
      </c>
      <c r="C345" s="8">
        <v>6121.0</v>
      </c>
      <c r="D345" s="8">
        <v>18.0</v>
      </c>
      <c r="E345" s="8">
        <v>9.0</v>
      </c>
      <c r="F345" s="8">
        <v>5.0</v>
      </c>
      <c r="G345" s="8">
        <v>6263.0</v>
      </c>
      <c r="H345" s="8">
        <v>5923.0</v>
      </c>
      <c r="I345" s="8">
        <v>4991.0</v>
      </c>
      <c r="J345" s="8">
        <v>6652.0</v>
      </c>
      <c r="K345" s="8">
        <v>2064.0</v>
      </c>
      <c r="L345" s="8">
        <v>4889.0</v>
      </c>
      <c r="M345" s="8">
        <v>5436.0</v>
      </c>
      <c r="N345" s="8">
        <v>1988.0</v>
      </c>
      <c r="O345" s="8">
        <v>1266.0</v>
      </c>
      <c r="P345" s="8">
        <v>3.0</v>
      </c>
      <c r="Q345" s="39" t="s">
        <v>91</v>
      </c>
      <c r="R345" s="39" t="s">
        <v>936</v>
      </c>
      <c r="S345" s="39" t="s">
        <v>937</v>
      </c>
      <c r="T345" s="39" t="s">
        <v>783</v>
      </c>
      <c r="U345" s="39" t="s">
        <v>784</v>
      </c>
      <c r="V345" s="39" t="s">
        <v>96</v>
      </c>
      <c r="W345" s="39" t="s">
        <v>97</v>
      </c>
      <c r="X345" s="39" t="s">
        <v>869</v>
      </c>
      <c r="Y345" s="39" t="s">
        <v>870</v>
      </c>
      <c r="Z345" s="39" t="s">
        <v>100</v>
      </c>
      <c r="AA345" s="39" t="s">
        <v>101</v>
      </c>
    </row>
    <row r="346" ht="15.75" hidden="1" customHeight="1">
      <c r="A346" s="39" t="s">
        <v>940</v>
      </c>
      <c r="B346" s="39" t="s">
        <v>941</v>
      </c>
      <c r="C346" s="8">
        <v>3969.0</v>
      </c>
      <c r="D346" s="8">
        <v>12.0</v>
      </c>
      <c r="E346" s="8">
        <v>6.0</v>
      </c>
      <c r="F346" s="8">
        <v>3.0</v>
      </c>
      <c r="G346" s="8">
        <v>3908.0</v>
      </c>
      <c r="H346" s="8">
        <v>3907.0</v>
      </c>
      <c r="I346" s="8">
        <v>2995.0</v>
      </c>
      <c r="J346" s="8">
        <v>3675.0</v>
      </c>
      <c r="K346" s="8">
        <v>2845.0</v>
      </c>
      <c r="L346" s="8">
        <v>4476.0</v>
      </c>
      <c r="M346" s="8">
        <v>4595.0</v>
      </c>
      <c r="N346" s="8">
        <v>911.0</v>
      </c>
      <c r="O346" s="8">
        <v>623.0</v>
      </c>
      <c r="P346" s="8">
        <v>3.0</v>
      </c>
      <c r="Q346" s="39" t="s">
        <v>91</v>
      </c>
      <c r="R346" s="39" t="s">
        <v>936</v>
      </c>
      <c r="S346" s="39" t="s">
        <v>937</v>
      </c>
      <c r="T346" s="39" t="s">
        <v>783</v>
      </c>
      <c r="U346" s="39" t="s">
        <v>784</v>
      </c>
      <c r="V346" s="39" t="s">
        <v>96</v>
      </c>
      <c r="W346" s="39" t="s">
        <v>97</v>
      </c>
      <c r="X346" s="39" t="s">
        <v>869</v>
      </c>
      <c r="Y346" s="39" t="s">
        <v>870</v>
      </c>
      <c r="Z346" s="39" t="s">
        <v>100</v>
      </c>
      <c r="AA346" s="39" t="s">
        <v>101</v>
      </c>
    </row>
    <row r="347" ht="15.75" hidden="1" customHeight="1">
      <c r="A347" s="39" t="s">
        <v>942</v>
      </c>
      <c r="B347" s="39" t="s">
        <v>943</v>
      </c>
      <c r="C347" s="8">
        <v>4304.0</v>
      </c>
      <c r="D347" s="8">
        <v>13.0</v>
      </c>
      <c r="E347" s="8">
        <v>7.0</v>
      </c>
      <c r="F347" s="8">
        <v>4.0</v>
      </c>
      <c r="G347" s="8">
        <v>3698.5</v>
      </c>
      <c r="H347" s="8">
        <v>3456.5</v>
      </c>
      <c r="I347" s="8">
        <v>4677.0</v>
      </c>
      <c r="J347" s="8">
        <v>3407.0</v>
      </c>
      <c r="K347" s="8">
        <v>6668.0</v>
      </c>
      <c r="L347" s="8">
        <v>3633.0</v>
      </c>
      <c r="M347" s="8">
        <v>3647.0</v>
      </c>
      <c r="N347" s="8">
        <v>773.0</v>
      </c>
      <c r="O347" s="8">
        <v>517.0</v>
      </c>
      <c r="P347" s="8">
        <v>3.0</v>
      </c>
      <c r="Q347" s="39" t="s">
        <v>91</v>
      </c>
      <c r="R347" s="39" t="s">
        <v>936</v>
      </c>
      <c r="S347" s="39" t="s">
        <v>937</v>
      </c>
      <c r="T347" s="39" t="s">
        <v>783</v>
      </c>
      <c r="U347" s="39" t="s">
        <v>784</v>
      </c>
      <c r="V347" s="39" t="s">
        <v>96</v>
      </c>
      <c r="W347" s="39" t="s">
        <v>97</v>
      </c>
      <c r="X347" s="39" t="s">
        <v>869</v>
      </c>
      <c r="Y347" s="39" t="s">
        <v>870</v>
      </c>
      <c r="Z347" s="39" t="s">
        <v>100</v>
      </c>
      <c r="AA347" s="39" t="s">
        <v>101</v>
      </c>
    </row>
    <row r="348" ht="15.75" hidden="1" customHeight="1">
      <c r="A348" s="39" t="s">
        <v>944</v>
      </c>
      <c r="B348" s="39" t="s">
        <v>945</v>
      </c>
      <c r="C348" s="8">
        <v>5810.0</v>
      </c>
      <c r="D348" s="8">
        <v>17.0</v>
      </c>
      <c r="E348" s="8">
        <v>9.0</v>
      </c>
      <c r="F348" s="8">
        <v>5.0</v>
      </c>
      <c r="G348" s="8">
        <v>6089.0</v>
      </c>
      <c r="H348" s="8">
        <v>6274.0</v>
      </c>
      <c r="I348" s="8">
        <v>5752.0</v>
      </c>
      <c r="J348" s="8">
        <v>6501.0</v>
      </c>
      <c r="K348" s="8">
        <v>686.0</v>
      </c>
      <c r="L348" s="8">
        <v>6468.0</v>
      </c>
      <c r="M348" s="8">
        <v>6679.0</v>
      </c>
      <c r="N348" s="8">
        <v>582.0</v>
      </c>
      <c r="O348" s="8">
        <v>352.0</v>
      </c>
      <c r="P348" s="8">
        <v>5.0</v>
      </c>
      <c r="Q348" s="39" t="s">
        <v>114</v>
      </c>
      <c r="R348" s="39" t="s">
        <v>936</v>
      </c>
      <c r="S348" s="39" t="s">
        <v>937</v>
      </c>
      <c r="T348" s="39" t="s">
        <v>783</v>
      </c>
      <c r="U348" s="39" t="s">
        <v>784</v>
      </c>
      <c r="V348" s="39" t="s">
        <v>96</v>
      </c>
      <c r="W348" s="39" t="s">
        <v>97</v>
      </c>
      <c r="X348" s="39" t="s">
        <v>869</v>
      </c>
      <c r="Y348" s="39" t="s">
        <v>870</v>
      </c>
      <c r="Z348" s="39" t="s">
        <v>100</v>
      </c>
      <c r="AA348" s="39" t="s">
        <v>101</v>
      </c>
    </row>
    <row r="349" ht="15.75" hidden="1" customHeight="1">
      <c r="A349" s="39" t="s">
        <v>946</v>
      </c>
      <c r="B349" s="39" t="s">
        <v>947</v>
      </c>
      <c r="C349" s="8">
        <v>5069.0</v>
      </c>
      <c r="D349" s="8">
        <v>15.0</v>
      </c>
      <c r="E349" s="8">
        <v>8.0</v>
      </c>
      <c r="F349" s="8">
        <v>4.0</v>
      </c>
      <c r="G349" s="8">
        <v>5271.0</v>
      </c>
      <c r="H349" s="8">
        <v>6502.0</v>
      </c>
      <c r="I349" s="8">
        <v>6640.0</v>
      </c>
      <c r="J349" s="8">
        <v>6923.0</v>
      </c>
      <c r="K349" s="8">
        <v>171.0</v>
      </c>
      <c r="L349" s="8">
        <v>4118.0</v>
      </c>
      <c r="M349" s="8">
        <v>5666.0</v>
      </c>
      <c r="N349" s="8">
        <v>929.0</v>
      </c>
      <c r="O349" s="8">
        <v>608.0</v>
      </c>
      <c r="P349" s="8">
        <v>5.0</v>
      </c>
      <c r="Q349" s="39" t="s">
        <v>114</v>
      </c>
      <c r="R349" s="39" t="s">
        <v>948</v>
      </c>
      <c r="S349" s="39" t="s">
        <v>949</v>
      </c>
      <c r="T349" s="39" t="s">
        <v>783</v>
      </c>
      <c r="U349" s="39" t="s">
        <v>784</v>
      </c>
      <c r="V349" s="39" t="s">
        <v>96</v>
      </c>
      <c r="W349" s="39" t="s">
        <v>97</v>
      </c>
      <c r="X349" s="39" t="s">
        <v>869</v>
      </c>
      <c r="Y349" s="39" t="s">
        <v>870</v>
      </c>
      <c r="Z349" s="39" t="s">
        <v>100</v>
      </c>
      <c r="AA349" s="39" t="s">
        <v>101</v>
      </c>
    </row>
    <row r="350" ht="15.75" hidden="1" customHeight="1">
      <c r="A350" s="39" t="s">
        <v>950</v>
      </c>
      <c r="B350" s="39" t="s">
        <v>951</v>
      </c>
      <c r="C350" s="8">
        <v>4829.0</v>
      </c>
      <c r="D350" s="8">
        <v>14.0</v>
      </c>
      <c r="E350" s="8">
        <v>7.0</v>
      </c>
      <c r="F350" s="8">
        <v>4.0</v>
      </c>
      <c r="G350" s="8">
        <v>4729.0</v>
      </c>
      <c r="H350" s="8">
        <v>5040.0</v>
      </c>
      <c r="I350" s="8">
        <v>4707.0</v>
      </c>
      <c r="J350" s="8">
        <v>5405.0</v>
      </c>
      <c r="K350" s="8">
        <v>975.0</v>
      </c>
      <c r="L350" s="8">
        <v>5184.0</v>
      </c>
      <c r="M350" s="8">
        <v>5069.0</v>
      </c>
      <c r="N350" s="8">
        <v>843.0</v>
      </c>
      <c r="O350" s="8">
        <v>523.0</v>
      </c>
      <c r="P350" s="8">
        <v>5.0</v>
      </c>
      <c r="Q350" s="39" t="s">
        <v>114</v>
      </c>
      <c r="R350" s="39" t="s">
        <v>948</v>
      </c>
      <c r="S350" s="39" t="s">
        <v>949</v>
      </c>
      <c r="T350" s="39" t="s">
        <v>783</v>
      </c>
      <c r="U350" s="39" t="s">
        <v>784</v>
      </c>
      <c r="V350" s="39" t="s">
        <v>96</v>
      </c>
      <c r="W350" s="39" t="s">
        <v>97</v>
      </c>
      <c r="X350" s="39" t="s">
        <v>865</v>
      </c>
      <c r="Y350" s="39" t="s">
        <v>866</v>
      </c>
      <c r="Z350" s="39" t="s">
        <v>787</v>
      </c>
      <c r="AA350" s="39" t="s">
        <v>788</v>
      </c>
    </row>
    <row r="351" ht="15.75" hidden="1" customHeight="1">
      <c r="A351" s="39" t="s">
        <v>952</v>
      </c>
      <c r="B351" s="39" t="s">
        <v>953</v>
      </c>
      <c r="C351" s="8">
        <v>5244.0</v>
      </c>
      <c r="D351" s="8">
        <v>16.0</v>
      </c>
      <c r="E351" s="8">
        <v>8.0</v>
      </c>
      <c r="F351" s="8">
        <v>4.0</v>
      </c>
      <c r="G351" s="8">
        <v>6649.0</v>
      </c>
      <c r="H351" s="8">
        <v>6429.0</v>
      </c>
      <c r="I351" s="8">
        <v>6919.0</v>
      </c>
      <c r="J351" s="8">
        <v>6851.0</v>
      </c>
      <c r="K351" s="8">
        <v>74.0</v>
      </c>
      <c r="L351" s="8">
        <v>5066.0</v>
      </c>
      <c r="M351" s="8">
        <v>5236.0</v>
      </c>
      <c r="N351" s="8">
        <v>796.0</v>
      </c>
      <c r="O351" s="8">
        <v>494.0</v>
      </c>
      <c r="P351" s="8">
        <v>5.0</v>
      </c>
      <c r="Q351" s="39" t="s">
        <v>114</v>
      </c>
      <c r="R351" s="39" t="s">
        <v>948</v>
      </c>
      <c r="S351" s="39" t="s">
        <v>949</v>
      </c>
      <c r="T351" s="39" t="s">
        <v>783</v>
      </c>
      <c r="U351" s="39" t="s">
        <v>784</v>
      </c>
      <c r="V351" s="39" t="s">
        <v>96</v>
      </c>
      <c r="W351" s="39" t="s">
        <v>97</v>
      </c>
      <c r="X351" s="39" t="s">
        <v>865</v>
      </c>
      <c r="Y351" s="39" t="s">
        <v>866</v>
      </c>
      <c r="Z351" s="39" t="s">
        <v>787</v>
      </c>
      <c r="AA351" s="39" t="s">
        <v>788</v>
      </c>
    </row>
    <row r="352" ht="15.75" hidden="1" customHeight="1">
      <c r="A352" s="39" t="s">
        <v>954</v>
      </c>
      <c r="B352" s="39" t="s">
        <v>955</v>
      </c>
      <c r="C352" s="8">
        <v>5876.0</v>
      </c>
      <c r="D352" s="8">
        <v>17.0</v>
      </c>
      <c r="E352" s="8">
        <v>9.0</v>
      </c>
      <c r="F352" s="8">
        <v>5.0</v>
      </c>
      <c r="G352" s="8">
        <v>6621.0</v>
      </c>
      <c r="H352" s="8">
        <v>6870.0</v>
      </c>
      <c r="I352" s="8">
        <v>6306.0</v>
      </c>
      <c r="J352" s="8">
        <v>6928.0</v>
      </c>
      <c r="K352" s="8">
        <v>409.0</v>
      </c>
      <c r="L352" s="8">
        <v>4864.0</v>
      </c>
      <c r="M352" s="8">
        <v>5084.0</v>
      </c>
      <c r="N352" s="8">
        <v>715.0</v>
      </c>
      <c r="O352" s="8">
        <v>462.0</v>
      </c>
      <c r="P352" s="8">
        <v>5.0</v>
      </c>
      <c r="Q352" s="39" t="s">
        <v>114</v>
      </c>
      <c r="R352" s="39" t="s">
        <v>948</v>
      </c>
      <c r="S352" s="39" t="s">
        <v>949</v>
      </c>
      <c r="T352" s="39" t="s">
        <v>783</v>
      </c>
      <c r="U352" s="39" t="s">
        <v>784</v>
      </c>
      <c r="V352" s="39" t="s">
        <v>96</v>
      </c>
      <c r="W352" s="39" t="s">
        <v>97</v>
      </c>
      <c r="X352" s="39" t="s">
        <v>956</v>
      </c>
      <c r="Y352" s="39" t="s">
        <v>957</v>
      </c>
      <c r="Z352" s="39" t="s">
        <v>787</v>
      </c>
      <c r="AA352" s="39" t="s">
        <v>788</v>
      </c>
    </row>
    <row r="353" ht="15.75" hidden="1" customHeight="1">
      <c r="A353" s="39" t="s">
        <v>958</v>
      </c>
      <c r="B353" s="39" t="s">
        <v>959</v>
      </c>
      <c r="C353" s="8">
        <v>5375.0</v>
      </c>
      <c r="D353" s="8">
        <v>16.0</v>
      </c>
      <c r="E353" s="8">
        <v>8.0</v>
      </c>
      <c r="F353" s="8">
        <v>4.0</v>
      </c>
      <c r="G353" s="8">
        <v>6529.0</v>
      </c>
      <c r="H353" s="8">
        <v>6293.0</v>
      </c>
      <c r="I353" s="8">
        <v>5734.0</v>
      </c>
      <c r="J353" s="8">
        <v>6485.0</v>
      </c>
      <c r="K353" s="8">
        <v>293.0</v>
      </c>
      <c r="L353" s="8">
        <v>4631.0</v>
      </c>
      <c r="M353" s="8">
        <v>4451.0</v>
      </c>
      <c r="N353" s="8">
        <v>1214.0</v>
      </c>
      <c r="O353" s="8">
        <v>739.0</v>
      </c>
      <c r="P353" s="8">
        <v>5.0</v>
      </c>
      <c r="Q353" s="39" t="s">
        <v>114</v>
      </c>
      <c r="R353" s="39" t="s">
        <v>948</v>
      </c>
      <c r="S353" s="39" t="s">
        <v>949</v>
      </c>
      <c r="T353" s="39" t="s">
        <v>783</v>
      </c>
      <c r="U353" s="39" t="s">
        <v>784</v>
      </c>
      <c r="V353" s="39" t="s">
        <v>96</v>
      </c>
      <c r="W353" s="39" t="s">
        <v>97</v>
      </c>
      <c r="X353" s="39" t="s">
        <v>956</v>
      </c>
      <c r="Y353" s="39" t="s">
        <v>957</v>
      </c>
      <c r="Z353" s="39" t="s">
        <v>787</v>
      </c>
      <c r="AA353" s="39" t="s">
        <v>788</v>
      </c>
    </row>
    <row r="354" ht="15.75" hidden="1" customHeight="1">
      <c r="A354" s="39" t="s">
        <v>960</v>
      </c>
      <c r="B354" s="39" t="s">
        <v>961</v>
      </c>
      <c r="C354" s="8">
        <v>5337.0</v>
      </c>
      <c r="D354" s="8">
        <v>16.0</v>
      </c>
      <c r="E354" s="8">
        <v>8.0</v>
      </c>
      <c r="F354" s="8">
        <v>4.0</v>
      </c>
      <c r="G354" s="8">
        <v>6830.0</v>
      </c>
      <c r="H354" s="8">
        <v>6431.0</v>
      </c>
      <c r="I354" s="8">
        <v>6205.0</v>
      </c>
      <c r="J354" s="8">
        <v>6788.0</v>
      </c>
      <c r="K354" s="8">
        <v>86.0</v>
      </c>
      <c r="L354" s="8">
        <v>6928.0</v>
      </c>
      <c r="M354" s="8">
        <v>5559.0</v>
      </c>
      <c r="N354" s="8">
        <v>611.0</v>
      </c>
      <c r="O354" s="8">
        <v>397.0</v>
      </c>
      <c r="P354" s="8">
        <v>5.0</v>
      </c>
      <c r="Q354" s="39" t="s">
        <v>114</v>
      </c>
      <c r="R354" s="39" t="s">
        <v>948</v>
      </c>
      <c r="S354" s="39" t="s">
        <v>949</v>
      </c>
      <c r="T354" s="39" t="s">
        <v>783</v>
      </c>
      <c r="U354" s="39" t="s">
        <v>784</v>
      </c>
      <c r="V354" s="39" t="s">
        <v>96</v>
      </c>
      <c r="W354" s="39" t="s">
        <v>97</v>
      </c>
      <c r="X354" s="39" t="s">
        <v>956</v>
      </c>
      <c r="Y354" s="39" t="s">
        <v>957</v>
      </c>
      <c r="Z354" s="39" t="s">
        <v>787</v>
      </c>
      <c r="AA354" s="39" t="s">
        <v>788</v>
      </c>
    </row>
    <row r="355" ht="15.75" hidden="1" customHeight="1">
      <c r="A355" s="39" t="s">
        <v>962</v>
      </c>
      <c r="B355" s="39" t="s">
        <v>963</v>
      </c>
      <c r="C355" s="8">
        <v>6448.0</v>
      </c>
      <c r="D355" s="8">
        <v>19.0</v>
      </c>
      <c r="E355" s="8">
        <v>10.0</v>
      </c>
      <c r="F355" s="8">
        <v>5.0</v>
      </c>
      <c r="G355" s="8">
        <v>6243.0</v>
      </c>
      <c r="H355" s="8">
        <v>6290.0</v>
      </c>
      <c r="I355" s="8">
        <v>6833.0</v>
      </c>
      <c r="J355" s="8">
        <v>6728.0</v>
      </c>
      <c r="K355" s="8">
        <v>1512.0</v>
      </c>
      <c r="L355" s="8">
        <v>6342.0</v>
      </c>
      <c r="M355" s="8">
        <v>6719.0</v>
      </c>
      <c r="N355" s="8">
        <v>981.0</v>
      </c>
      <c r="O355" s="8">
        <v>626.0</v>
      </c>
      <c r="P355" s="8">
        <v>3.0</v>
      </c>
      <c r="Q355" s="39" t="s">
        <v>91</v>
      </c>
      <c r="R355" s="39" t="s">
        <v>964</v>
      </c>
      <c r="S355" s="39" t="s">
        <v>965</v>
      </c>
      <c r="T355" s="39" t="s">
        <v>783</v>
      </c>
      <c r="U355" s="39" t="s">
        <v>784</v>
      </c>
      <c r="V355" s="39" t="s">
        <v>96</v>
      </c>
      <c r="W355" s="39" t="s">
        <v>97</v>
      </c>
      <c r="X355" s="39" t="s">
        <v>807</v>
      </c>
      <c r="Y355" s="39" t="s">
        <v>808</v>
      </c>
      <c r="Z355" s="39" t="s">
        <v>787</v>
      </c>
      <c r="AA355" s="39" t="s">
        <v>788</v>
      </c>
    </row>
    <row r="356" ht="15.75" hidden="1" customHeight="1">
      <c r="A356" s="39" t="s">
        <v>966</v>
      </c>
      <c r="B356" s="39" t="s">
        <v>967</v>
      </c>
      <c r="C356" s="8">
        <v>4334.0</v>
      </c>
      <c r="D356" s="8">
        <v>13.0</v>
      </c>
      <c r="E356" s="8">
        <v>7.0</v>
      </c>
      <c r="F356" s="8">
        <v>4.0</v>
      </c>
      <c r="G356" s="8">
        <v>3947.0</v>
      </c>
      <c r="H356" s="8">
        <v>4220.0</v>
      </c>
      <c r="I356" s="8">
        <v>2749.0</v>
      </c>
      <c r="J356" s="8">
        <v>4285.0</v>
      </c>
      <c r="K356" s="8">
        <v>3470.0</v>
      </c>
      <c r="L356" s="8">
        <v>6742.0</v>
      </c>
      <c r="M356" s="8">
        <v>3930.0</v>
      </c>
      <c r="N356" s="8">
        <v>569.0</v>
      </c>
      <c r="O356" s="8">
        <v>330.0</v>
      </c>
      <c r="P356" s="8">
        <v>3.0</v>
      </c>
      <c r="Q356" s="39" t="s">
        <v>91</v>
      </c>
      <c r="R356" s="39" t="s">
        <v>964</v>
      </c>
      <c r="S356" s="39" t="s">
        <v>965</v>
      </c>
      <c r="T356" s="39" t="s">
        <v>783</v>
      </c>
      <c r="U356" s="39" t="s">
        <v>784</v>
      </c>
      <c r="V356" s="39" t="s">
        <v>96</v>
      </c>
      <c r="W356" s="39" t="s">
        <v>97</v>
      </c>
      <c r="X356" s="39" t="s">
        <v>807</v>
      </c>
      <c r="Y356" s="39" t="s">
        <v>808</v>
      </c>
      <c r="Z356" s="39" t="s">
        <v>787</v>
      </c>
      <c r="AA356" s="39" t="s">
        <v>788</v>
      </c>
    </row>
    <row r="357" ht="15.75" hidden="1" customHeight="1">
      <c r="A357" s="39" t="s">
        <v>968</v>
      </c>
      <c r="B357" s="39" t="s">
        <v>969</v>
      </c>
      <c r="C357" s="8">
        <v>6324.0</v>
      </c>
      <c r="D357" s="8">
        <v>19.0</v>
      </c>
      <c r="E357" s="8">
        <v>10.0</v>
      </c>
      <c r="F357" s="8">
        <v>5.0</v>
      </c>
      <c r="G357" s="8">
        <v>6458.0</v>
      </c>
      <c r="H357" s="8">
        <v>6384.5</v>
      </c>
      <c r="I357" s="8">
        <v>6644.0</v>
      </c>
      <c r="J357" s="8">
        <v>6769.0</v>
      </c>
      <c r="K357" s="8">
        <v>1117.0</v>
      </c>
      <c r="L357" s="8">
        <v>6196.0</v>
      </c>
      <c r="M357" s="8">
        <v>5936.0</v>
      </c>
      <c r="N357" s="8">
        <v>634.0</v>
      </c>
      <c r="O357" s="8">
        <v>396.0</v>
      </c>
      <c r="P357" s="8">
        <v>3.0</v>
      </c>
      <c r="Q357" s="39" t="s">
        <v>91</v>
      </c>
      <c r="R357" s="39" t="s">
        <v>964</v>
      </c>
      <c r="S357" s="39" t="s">
        <v>965</v>
      </c>
      <c r="T357" s="39" t="s">
        <v>783</v>
      </c>
      <c r="U357" s="39" t="s">
        <v>784</v>
      </c>
      <c r="V357" s="39" t="s">
        <v>96</v>
      </c>
      <c r="W357" s="39" t="s">
        <v>97</v>
      </c>
      <c r="X357" s="39" t="s">
        <v>807</v>
      </c>
      <c r="Y357" s="39" t="s">
        <v>808</v>
      </c>
      <c r="Z357" s="39" t="s">
        <v>787</v>
      </c>
      <c r="AA357" s="39" t="s">
        <v>788</v>
      </c>
    </row>
    <row r="358" ht="15.75" hidden="1" customHeight="1">
      <c r="A358" s="39" t="s">
        <v>970</v>
      </c>
      <c r="B358" s="39" t="s">
        <v>971</v>
      </c>
      <c r="C358" s="8">
        <v>5943.0</v>
      </c>
      <c r="D358" s="8">
        <v>18.0</v>
      </c>
      <c r="E358" s="8">
        <v>9.0</v>
      </c>
      <c r="F358" s="8">
        <v>5.0</v>
      </c>
      <c r="G358" s="8">
        <v>5912.0</v>
      </c>
      <c r="H358" s="8">
        <v>5120.0</v>
      </c>
      <c r="I358" s="8">
        <v>6203.0</v>
      </c>
      <c r="J358" s="8">
        <v>5338.0</v>
      </c>
      <c r="K358" s="8">
        <v>3052.0</v>
      </c>
      <c r="L358" s="8">
        <v>4172.0</v>
      </c>
      <c r="M358" s="8">
        <v>5688.5</v>
      </c>
      <c r="N358" s="8">
        <v>675.0</v>
      </c>
      <c r="O358" s="8">
        <v>399.0</v>
      </c>
      <c r="P358" s="8">
        <v>3.0</v>
      </c>
      <c r="Q358" s="39" t="s">
        <v>91</v>
      </c>
      <c r="R358" s="39" t="s">
        <v>964</v>
      </c>
      <c r="S358" s="39" t="s">
        <v>965</v>
      </c>
      <c r="T358" s="39" t="s">
        <v>783</v>
      </c>
      <c r="U358" s="39" t="s">
        <v>784</v>
      </c>
      <c r="V358" s="39" t="s">
        <v>96</v>
      </c>
      <c r="W358" s="39" t="s">
        <v>97</v>
      </c>
      <c r="X358" s="39" t="s">
        <v>807</v>
      </c>
      <c r="Y358" s="39" t="s">
        <v>808</v>
      </c>
      <c r="Z358" s="39" t="s">
        <v>787</v>
      </c>
      <c r="AA358" s="39" t="s">
        <v>788</v>
      </c>
    </row>
    <row r="359" ht="15.75" hidden="1" customHeight="1">
      <c r="A359" s="39" t="s">
        <v>972</v>
      </c>
      <c r="B359" s="39" t="s">
        <v>973</v>
      </c>
      <c r="C359" s="8">
        <v>5255.0</v>
      </c>
      <c r="D359" s="8">
        <v>16.0</v>
      </c>
      <c r="E359" s="8">
        <v>8.0</v>
      </c>
      <c r="F359" s="8">
        <v>4.0</v>
      </c>
      <c r="G359" s="8">
        <v>4418.0</v>
      </c>
      <c r="H359" s="8">
        <v>5925.5</v>
      </c>
      <c r="I359" s="8">
        <v>5251.0</v>
      </c>
      <c r="J359" s="8">
        <v>5432.0</v>
      </c>
      <c r="K359" s="8">
        <v>1956.0</v>
      </c>
      <c r="L359" s="8">
        <v>3608.0</v>
      </c>
      <c r="M359" s="8">
        <v>4510.0</v>
      </c>
      <c r="N359" s="8">
        <v>656.0</v>
      </c>
      <c r="O359" s="8">
        <v>371.0</v>
      </c>
      <c r="P359" s="8">
        <v>3.0</v>
      </c>
      <c r="Q359" s="39" t="s">
        <v>91</v>
      </c>
      <c r="R359" s="39" t="s">
        <v>964</v>
      </c>
      <c r="S359" s="39" t="s">
        <v>965</v>
      </c>
      <c r="T359" s="39" t="s">
        <v>783</v>
      </c>
      <c r="U359" s="39" t="s">
        <v>784</v>
      </c>
      <c r="V359" s="39" t="s">
        <v>96</v>
      </c>
      <c r="W359" s="39" t="s">
        <v>97</v>
      </c>
      <c r="X359" s="39" t="s">
        <v>807</v>
      </c>
      <c r="Y359" s="39" t="s">
        <v>808</v>
      </c>
      <c r="Z359" s="39" t="s">
        <v>787</v>
      </c>
      <c r="AA359" s="39" t="s">
        <v>788</v>
      </c>
    </row>
    <row r="360" ht="15.75" hidden="1" customHeight="1">
      <c r="A360" s="39" t="s">
        <v>974</v>
      </c>
      <c r="B360" s="39" t="s">
        <v>975</v>
      </c>
      <c r="C360" s="8">
        <v>5083.0</v>
      </c>
      <c r="D360" s="8">
        <v>15.0</v>
      </c>
      <c r="E360" s="8">
        <v>8.0</v>
      </c>
      <c r="F360" s="8">
        <v>4.0</v>
      </c>
      <c r="G360" s="8">
        <v>4577.0</v>
      </c>
      <c r="H360" s="8">
        <v>5112.0</v>
      </c>
      <c r="I360" s="8">
        <v>5343.0</v>
      </c>
      <c r="J360" s="8">
        <v>5701.0</v>
      </c>
      <c r="K360" s="8">
        <v>1207.0</v>
      </c>
      <c r="L360" s="8">
        <v>6928.0</v>
      </c>
      <c r="M360" s="8">
        <v>4211.0</v>
      </c>
      <c r="N360" s="8">
        <v>590.0</v>
      </c>
      <c r="O360" s="8">
        <v>378.0</v>
      </c>
      <c r="P360" s="8">
        <v>3.0</v>
      </c>
      <c r="Q360" s="39" t="s">
        <v>91</v>
      </c>
      <c r="R360" s="39" t="s">
        <v>964</v>
      </c>
      <c r="S360" s="39" t="s">
        <v>965</v>
      </c>
      <c r="T360" s="39" t="s">
        <v>783</v>
      </c>
      <c r="U360" s="39" t="s">
        <v>784</v>
      </c>
      <c r="V360" s="39" t="s">
        <v>96</v>
      </c>
      <c r="W360" s="39" t="s">
        <v>97</v>
      </c>
      <c r="X360" s="39" t="s">
        <v>807</v>
      </c>
      <c r="Y360" s="39" t="s">
        <v>808</v>
      </c>
      <c r="Z360" s="39" t="s">
        <v>787</v>
      </c>
      <c r="AA360" s="39" t="s">
        <v>788</v>
      </c>
    </row>
    <row r="361" ht="15.75" hidden="1" customHeight="1">
      <c r="A361" s="39" t="s">
        <v>976</v>
      </c>
      <c r="B361" s="39" t="s">
        <v>977</v>
      </c>
      <c r="C361" s="8">
        <v>6468.0</v>
      </c>
      <c r="D361" s="8">
        <v>19.0</v>
      </c>
      <c r="E361" s="8">
        <v>10.0</v>
      </c>
      <c r="F361" s="8">
        <v>5.0</v>
      </c>
      <c r="G361" s="8">
        <v>6232.0</v>
      </c>
      <c r="H361" s="8">
        <v>6497.0</v>
      </c>
      <c r="I361" s="8">
        <v>6533.0</v>
      </c>
      <c r="J361" s="8">
        <v>6107.0</v>
      </c>
      <c r="K361" s="8">
        <v>6006.0</v>
      </c>
      <c r="L361" s="8">
        <v>843.0</v>
      </c>
      <c r="M361" s="8">
        <v>4564.0</v>
      </c>
      <c r="N361" s="8">
        <v>971.0</v>
      </c>
      <c r="O361" s="8">
        <v>586.0</v>
      </c>
      <c r="P361" s="8">
        <v>3.0</v>
      </c>
      <c r="Q361" s="39" t="s">
        <v>91</v>
      </c>
      <c r="R361" s="39" t="s">
        <v>978</v>
      </c>
      <c r="S361" s="39" t="s">
        <v>979</v>
      </c>
      <c r="T361" s="39" t="s">
        <v>783</v>
      </c>
      <c r="U361" s="39" t="s">
        <v>784</v>
      </c>
      <c r="V361" s="39" t="s">
        <v>96</v>
      </c>
      <c r="W361" s="39" t="s">
        <v>97</v>
      </c>
      <c r="X361" s="39" t="s">
        <v>807</v>
      </c>
      <c r="Y361" s="39" t="s">
        <v>808</v>
      </c>
      <c r="Z361" s="39" t="s">
        <v>787</v>
      </c>
      <c r="AA361" s="39" t="s">
        <v>788</v>
      </c>
    </row>
    <row r="362" ht="15.75" hidden="1" customHeight="1">
      <c r="A362" s="39" t="s">
        <v>980</v>
      </c>
      <c r="B362" s="39" t="s">
        <v>981</v>
      </c>
      <c r="C362" s="8">
        <v>6886.0</v>
      </c>
      <c r="D362" s="8">
        <v>20.0</v>
      </c>
      <c r="E362" s="8">
        <v>10.0</v>
      </c>
      <c r="F362" s="8">
        <v>5.0</v>
      </c>
      <c r="G362" s="8">
        <v>6508.0</v>
      </c>
      <c r="H362" s="8">
        <v>6277.0</v>
      </c>
      <c r="I362" s="8">
        <v>6926.0</v>
      </c>
      <c r="J362" s="8">
        <v>6693.0</v>
      </c>
      <c r="K362" s="8">
        <v>3748.0</v>
      </c>
      <c r="L362" s="8">
        <v>6713.0</v>
      </c>
      <c r="M362" s="8">
        <v>6904.0</v>
      </c>
      <c r="N362" s="8">
        <v>511.0</v>
      </c>
      <c r="O362" s="8">
        <v>275.0</v>
      </c>
      <c r="P362" s="8">
        <v>3.0</v>
      </c>
      <c r="Q362" s="39" t="s">
        <v>91</v>
      </c>
      <c r="R362" s="39" t="s">
        <v>978</v>
      </c>
      <c r="S362" s="39" t="s">
        <v>979</v>
      </c>
      <c r="T362" s="39" t="s">
        <v>783</v>
      </c>
      <c r="U362" s="39" t="s">
        <v>784</v>
      </c>
      <c r="V362" s="39" t="s">
        <v>96</v>
      </c>
      <c r="W362" s="39" t="s">
        <v>97</v>
      </c>
      <c r="X362" s="39" t="s">
        <v>807</v>
      </c>
      <c r="Y362" s="39" t="s">
        <v>808</v>
      </c>
      <c r="Z362" s="39" t="s">
        <v>787</v>
      </c>
      <c r="AA362" s="39" t="s">
        <v>788</v>
      </c>
    </row>
    <row r="363" ht="15.75" hidden="1" customHeight="1">
      <c r="A363" s="39" t="s">
        <v>982</v>
      </c>
      <c r="B363" s="39" t="s">
        <v>983</v>
      </c>
      <c r="C363" s="8">
        <v>6898.0</v>
      </c>
      <c r="D363" s="8">
        <v>20.0</v>
      </c>
      <c r="E363" s="8">
        <v>10.0</v>
      </c>
      <c r="F363" s="8">
        <v>5.0</v>
      </c>
      <c r="G363" s="8">
        <v>6486.0</v>
      </c>
      <c r="H363" s="8">
        <v>6710.5</v>
      </c>
      <c r="I363" s="8">
        <v>6798.0</v>
      </c>
      <c r="J363" s="8">
        <v>6654.0</v>
      </c>
      <c r="K363" s="8">
        <v>3595.0</v>
      </c>
      <c r="L363" s="8">
        <v>6018.0</v>
      </c>
      <c r="M363" s="8">
        <v>6849.0</v>
      </c>
      <c r="N363" s="8">
        <v>706.0</v>
      </c>
      <c r="O363" s="8">
        <v>381.0</v>
      </c>
      <c r="P363" s="8">
        <v>3.0</v>
      </c>
      <c r="Q363" s="39" t="s">
        <v>91</v>
      </c>
      <c r="R363" s="39" t="s">
        <v>978</v>
      </c>
      <c r="S363" s="39" t="s">
        <v>979</v>
      </c>
      <c r="T363" s="39" t="s">
        <v>783</v>
      </c>
      <c r="U363" s="39" t="s">
        <v>784</v>
      </c>
      <c r="V363" s="39" t="s">
        <v>96</v>
      </c>
      <c r="W363" s="39" t="s">
        <v>97</v>
      </c>
      <c r="X363" s="39" t="s">
        <v>807</v>
      </c>
      <c r="Y363" s="39" t="s">
        <v>808</v>
      </c>
      <c r="Z363" s="39" t="s">
        <v>787</v>
      </c>
      <c r="AA363" s="39" t="s">
        <v>788</v>
      </c>
    </row>
    <row r="364" ht="15.75" hidden="1" customHeight="1">
      <c r="A364" s="39" t="s">
        <v>984</v>
      </c>
      <c r="B364" s="39" t="s">
        <v>985</v>
      </c>
      <c r="C364" s="8">
        <v>4635.0</v>
      </c>
      <c r="D364" s="8">
        <v>14.0</v>
      </c>
      <c r="E364" s="8">
        <v>7.0</v>
      </c>
      <c r="F364" s="8">
        <v>4.0</v>
      </c>
      <c r="G364" s="8">
        <v>3895.0</v>
      </c>
      <c r="H364" s="8">
        <v>4028.5</v>
      </c>
      <c r="I364" s="8">
        <v>5610.0</v>
      </c>
      <c r="J364" s="8">
        <v>4888.0</v>
      </c>
      <c r="K364" s="8">
        <v>2113.0</v>
      </c>
      <c r="L364" s="8">
        <v>5374.0</v>
      </c>
      <c r="M364" s="8">
        <v>5516.0</v>
      </c>
      <c r="N364" s="8">
        <v>821.0</v>
      </c>
      <c r="O364" s="8">
        <v>492.0</v>
      </c>
      <c r="P364" s="8">
        <v>3.0</v>
      </c>
      <c r="Q364" s="39" t="s">
        <v>91</v>
      </c>
      <c r="R364" s="39" t="s">
        <v>978</v>
      </c>
      <c r="S364" s="39" t="s">
        <v>979</v>
      </c>
      <c r="T364" s="39" t="s">
        <v>783</v>
      </c>
      <c r="U364" s="39" t="s">
        <v>784</v>
      </c>
      <c r="V364" s="39" t="s">
        <v>96</v>
      </c>
      <c r="W364" s="39" t="s">
        <v>97</v>
      </c>
      <c r="X364" s="39" t="s">
        <v>807</v>
      </c>
      <c r="Y364" s="39" t="s">
        <v>808</v>
      </c>
      <c r="Z364" s="39" t="s">
        <v>787</v>
      </c>
      <c r="AA364" s="39" t="s">
        <v>788</v>
      </c>
    </row>
    <row r="365" ht="15.75" hidden="1" customHeight="1">
      <c r="A365" s="39" t="s">
        <v>986</v>
      </c>
      <c r="B365" s="39" t="s">
        <v>987</v>
      </c>
      <c r="C365" s="8">
        <v>5174.0</v>
      </c>
      <c r="D365" s="8">
        <v>15.0</v>
      </c>
      <c r="E365" s="8">
        <v>8.0</v>
      </c>
      <c r="F365" s="8">
        <v>4.0</v>
      </c>
      <c r="G365" s="8">
        <v>5356.0</v>
      </c>
      <c r="H365" s="8">
        <v>5108.5</v>
      </c>
      <c r="I365" s="8">
        <v>4212.0</v>
      </c>
      <c r="J365" s="8">
        <v>5866.0</v>
      </c>
      <c r="K365" s="8">
        <v>1840.0</v>
      </c>
      <c r="L365" s="8">
        <v>3963.0</v>
      </c>
      <c r="M365" s="8">
        <v>3172.0</v>
      </c>
      <c r="N365" s="8">
        <v>498.0</v>
      </c>
      <c r="O365" s="8">
        <v>310.0</v>
      </c>
      <c r="P365" s="8">
        <v>6.0</v>
      </c>
      <c r="Q365" s="39" t="s">
        <v>780</v>
      </c>
      <c r="R365" s="39" t="s">
        <v>988</v>
      </c>
      <c r="S365" s="39" t="s">
        <v>989</v>
      </c>
      <c r="T365" s="39" t="s">
        <v>783</v>
      </c>
      <c r="U365" s="39" t="s">
        <v>784</v>
      </c>
      <c r="V365" s="39" t="s">
        <v>96</v>
      </c>
      <c r="W365" s="39" t="s">
        <v>97</v>
      </c>
      <c r="X365" s="39" t="s">
        <v>807</v>
      </c>
      <c r="Y365" s="39" t="s">
        <v>808</v>
      </c>
      <c r="Z365" s="39" t="s">
        <v>787</v>
      </c>
      <c r="AA365" s="39" t="s">
        <v>788</v>
      </c>
    </row>
    <row r="366" ht="15.75" hidden="1" customHeight="1">
      <c r="A366" s="39" t="s">
        <v>990</v>
      </c>
      <c r="B366" s="39" t="s">
        <v>991</v>
      </c>
      <c r="C366" s="8">
        <v>6687.0</v>
      </c>
      <c r="D366" s="8">
        <v>20.0</v>
      </c>
      <c r="E366" s="8">
        <v>10.0</v>
      </c>
      <c r="F366" s="8">
        <v>5.0</v>
      </c>
      <c r="G366" s="8">
        <v>5891.0</v>
      </c>
      <c r="H366" s="8">
        <v>6202.0</v>
      </c>
      <c r="I366" s="8">
        <v>6343.0</v>
      </c>
      <c r="J366" s="8">
        <v>6535.0</v>
      </c>
      <c r="K366" s="8">
        <v>3843.0</v>
      </c>
      <c r="L366" s="8">
        <v>6319.0</v>
      </c>
      <c r="M366" s="8">
        <v>5203.0</v>
      </c>
      <c r="N366" s="8">
        <v>476.0</v>
      </c>
      <c r="O366" s="8">
        <v>301.0</v>
      </c>
      <c r="P366" s="8">
        <v>6.0</v>
      </c>
      <c r="Q366" s="39" t="s">
        <v>780</v>
      </c>
      <c r="R366" s="39" t="s">
        <v>988</v>
      </c>
      <c r="S366" s="39" t="s">
        <v>989</v>
      </c>
      <c r="T366" s="39" t="s">
        <v>783</v>
      </c>
      <c r="U366" s="39" t="s">
        <v>784</v>
      </c>
      <c r="V366" s="39" t="s">
        <v>96</v>
      </c>
      <c r="W366" s="39" t="s">
        <v>97</v>
      </c>
      <c r="X366" s="39" t="s">
        <v>785</v>
      </c>
      <c r="Y366" s="39" t="s">
        <v>786</v>
      </c>
      <c r="Z366" s="39" t="s">
        <v>787</v>
      </c>
      <c r="AA366" s="39" t="s">
        <v>788</v>
      </c>
    </row>
    <row r="367" ht="15.75" hidden="1" customHeight="1">
      <c r="A367" s="39" t="s">
        <v>992</v>
      </c>
      <c r="B367" s="39" t="s">
        <v>993</v>
      </c>
      <c r="C367" s="8">
        <v>6456.0</v>
      </c>
      <c r="D367" s="8">
        <v>19.0</v>
      </c>
      <c r="E367" s="8">
        <v>10.0</v>
      </c>
      <c r="F367" s="8">
        <v>5.0</v>
      </c>
      <c r="G367" s="8">
        <v>5530.0</v>
      </c>
      <c r="H367" s="8">
        <v>6248.5</v>
      </c>
      <c r="I367" s="8">
        <v>6464.0</v>
      </c>
      <c r="J367" s="8">
        <v>5491.0</v>
      </c>
      <c r="K367" s="8">
        <v>3738.0</v>
      </c>
      <c r="L367" s="8">
        <v>6928.0</v>
      </c>
      <c r="M367" s="8">
        <v>4052.0</v>
      </c>
      <c r="N367" s="8">
        <v>725.0</v>
      </c>
      <c r="O367" s="8">
        <v>419.0</v>
      </c>
      <c r="P367" s="8">
        <v>6.0</v>
      </c>
      <c r="Q367" s="39" t="s">
        <v>780</v>
      </c>
      <c r="R367" s="39" t="s">
        <v>988</v>
      </c>
      <c r="S367" s="39" t="s">
        <v>989</v>
      </c>
      <c r="T367" s="39" t="s">
        <v>783</v>
      </c>
      <c r="U367" s="39" t="s">
        <v>784</v>
      </c>
      <c r="V367" s="39" t="s">
        <v>96</v>
      </c>
      <c r="W367" s="39" t="s">
        <v>97</v>
      </c>
      <c r="X367" s="39" t="s">
        <v>785</v>
      </c>
      <c r="Y367" s="39" t="s">
        <v>786</v>
      </c>
      <c r="Z367" s="39" t="s">
        <v>787</v>
      </c>
      <c r="AA367" s="39" t="s">
        <v>788</v>
      </c>
    </row>
    <row r="368" ht="15.75" hidden="1" customHeight="1">
      <c r="A368" s="39" t="s">
        <v>994</v>
      </c>
      <c r="B368" s="39" t="s">
        <v>995</v>
      </c>
      <c r="C368" s="8">
        <v>5848.0</v>
      </c>
      <c r="D368" s="8">
        <v>17.0</v>
      </c>
      <c r="E368" s="8">
        <v>9.0</v>
      </c>
      <c r="F368" s="8">
        <v>5.0</v>
      </c>
      <c r="G368" s="8">
        <v>6648.0</v>
      </c>
      <c r="H368" s="8">
        <v>6860.0</v>
      </c>
      <c r="I368" s="8">
        <v>6454.0</v>
      </c>
      <c r="J368" s="8">
        <v>6951.0</v>
      </c>
      <c r="K368" s="8">
        <v>501.0</v>
      </c>
      <c r="L368" s="8">
        <v>2948.0</v>
      </c>
      <c r="M368" s="8">
        <v>5112.0</v>
      </c>
      <c r="N368" s="8">
        <v>918.0</v>
      </c>
      <c r="O368" s="8">
        <v>569.0</v>
      </c>
      <c r="P368" s="8">
        <v>5.0</v>
      </c>
      <c r="Q368" s="39" t="s">
        <v>114</v>
      </c>
      <c r="R368" s="39" t="s">
        <v>988</v>
      </c>
      <c r="S368" s="39" t="s">
        <v>989</v>
      </c>
      <c r="T368" s="39" t="s">
        <v>783</v>
      </c>
      <c r="U368" s="39" t="s">
        <v>784</v>
      </c>
      <c r="V368" s="39" t="s">
        <v>96</v>
      </c>
      <c r="W368" s="39" t="s">
        <v>97</v>
      </c>
      <c r="X368" s="39" t="s">
        <v>807</v>
      </c>
      <c r="Y368" s="39" t="s">
        <v>808</v>
      </c>
      <c r="Z368" s="39" t="s">
        <v>787</v>
      </c>
      <c r="AA368" s="39" t="s">
        <v>788</v>
      </c>
    </row>
    <row r="369" ht="15.75" hidden="1" customHeight="1">
      <c r="A369" s="39" t="s">
        <v>996</v>
      </c>
      <c r="B369" s="39" t="s">
        <v>997</v>
      </c>
      <c r="C369" s="8">
        <v>5631.0</v>
      </c>
      <c r="D369" s="8">
        <v>17.0</v>
      </c>
      <c r="E369" s="8">
        <v>9.0</v>
      </c>
      <c r="F369" s="8">
        <v>5.0</v>
      </c>
      <c r="G369" s="8">
        <v>6667.0</v>
      </c>
      <c r="H369" s="8">
        <v>5809.0</v>
      </c>
      <c r="I369" s="8">
        <v>6194.0</v>
      </c>
      <c r="J369" s="8">
        <v>6202.0</v>
      </c>
      <c r="K369" s="8">
        <v>460.0</v>
      </c>
      <c r="L369" s="8">
        <v>6212.0</v>
      </c>
      <c r="M369" s="8">
        <v>6015.0</v>
      </c>
      <c r="N369" s="8">
        <v>1068.0</v>
      </c>
      <c r="O369" s="8">
        <v>525.0</v>
      </c>
      <c r="P369" s="8">
        <v>5.0</v>
      </c>
      <c r="Q369" s="39" t="s">
        <v>114</v>
      </c>
      <c r="R369" s="39" t="s">
        <v>988</v>
      </c>
      <c r="S369" s="39" t="s">
        <v>989</v>
      </c>
      <c r="T369" s="39" t="s">
        <v>783</v>
      </c>
      <c r="U369" s="39" t="s">
        <v>784</v>
      </c>
      <c r="V369" s="39" t="s">
        <v>96</v>
      </c>
      <c r="W369" s="39" t="s">
        <v>97</v>
      </c>
      <c r="X369" s="39" t="s">
        <v>807</v>
      </c>
      <c r="Y369" s="39" t="s">
        <v>808</v>
      </c>
      <c r="Z369" s="39" t="s">
        <v>787</v>
      </c>
      <c r="AA369" s="39" t="s">
        <v>788</v>
      </c>
    </row>
    <row r="370" ht="15.75" hidden="1" customHeight="1">
      <c r="A370" s="39" t="s">
        <v>998</v>
      </c>
      <c r="B370" s="39" t="s">
        <v>999</v>
      </c>
      <c r="C370" s="8">
        <v>5033.0</v>
      </c>
      <c r="D370" s="8">
        <v>15.0</v>
      </c>
      <c r="E370" s="8">
        <v>8.0</v>
      </c>
      <c r="F370" s="8">
        <v>4.0</v>
      </c>
      <c r="G370" s="8">
        <v>5968.0</v>
      </c>
      <c r="H370" s="8">
        <v>5771.0</v>
      </c>
      <c r="I370" s="8">
        <v>5325.0</v>
      </c>
      <c r="J370" s="8">
        <v>5870.0</v>
      </c>
      <c r="K370" s="8">
        <v>329.0</v>
      </c>
      <c r="L370" s="8">
        <v>5772.0</v>
      </c>
      <c r="M370" s="8">
        <v>2682.0</v>
      </c>
      <c r="N370" s="8">
        <v>598.0</v>
      </c>
      <c r="O370" s="8">
        <v>393.0</v>
      </c>
      <c r="P370" s="8">
        <v>6.0</v>
      </c>
      <c r="Q370" s="39" t="s">
        <v>780</v>
      </c>
      <c r="R370" s="39" t="s">
        <v>988</v>
      </c>
      <c r="S370" s="39" t="s">
        <v>989</v>
      </c>
      <c r="T370" s="39" t="s">
        <v>783</v>
      </c>
      <c r="U370" s="39" t="s">
        <v>784</v>
      </c>
      <c r="V370" s="39" t="s">
        <v>96</v>
      </c>
      <c r="W370" s="39" t="s">
        <v>97</v>
      </c>
      <c r="X370" s="39" t="s">
        <v>785</v>
      </c>
      <c r="Y370" s="39" t="s">
        <v>786</v>
      </c>
      <c r="Z370" s="39" t="s">
        <v>787</v>
      </c>
      <c r="AA370" s="39" t="s">
        <v>788</v>
      </c>
    </row>
    <row r="371" ht="15.75" hidden="1" customHeight="1">
      <c r="A371" s="39" t="s">
        <v>1000</v>
      </c>
      <c r="B371" s="39" t="s">
        <v>1001</v>
      </c>
      <c r="C371" s="8">
        <v>4986.0</v>
      </c>
      <c r="D371" s="8">
        <v>15.0</v>
      </c>
      <c r="E371" s="8">
        <v>8.0</v>
      </c>
      <c r="F371" s="8">
        <v>4.0</v>
      </c>
      <c r="G371" s="8">
        <v>4865.0</v>
      </c>
      <c r="H371" s="8">
        <v>4284.0</v>
      </c>
      <c r="I371" s="8">
        <v>3805.0</v>
      </c>
      <c r="J371" s="8">
        <v>4825.0</v>
      </c>
      <c r="K371" s="8">
        <v>3493.0</v>
      </c>
      <c r="L371" s="8">
        <v>5389.0</v>
      </c>
      <c r="M371" s="8">
        <v>5481.0</v>
      </c>
      <c r="N371" s="8">
        <v>710.0</v>
      </c>
      <c r="O371" s="8">
        <v>403.0</v>
      </c>
      <c r="P371" s="8">
        <v>6.0</v>
      </c>
      <c r="Q371" s="39" t="s">
        <v>780</v>
      </c>
      <c r="R371" s="39" t="s">
        <v>1002</v>
      </c>
      <c r="S371" s="39" t="s">
        <v>1003</v>
      </c>
      <c r="T371" s="39" t="s">
        <v>783</v>
      </c>
      <c r="U371" s="39" t="s">
        <v>784</v>
      </c>
      <c r="V371" s="39" t="s">
        <v>96</v>
      </c>
      <c r="W371" s="39" t="s">
        <v>97</v>
      </c>
      <c r="X371" s="39" t="s">
        <v>785</v>
      </c>
      <c r="Y371" s="39" t="s">
        <v>786</v>
      </c>
      <c r="Z371" s="39" t="s">
        <v>787</v>
      </c>
      <c r="AA371" s="39" t="s">
        <v>788</v>
      </c>
    </row>
    <row r="372" ht="15.75" hidden="1" customHeight="1">
      <c r="A372" s="39" t="s">
        <v>1004</v>
      </c>
      <c r="B372" s="39" t="s">
        <v>1005</v>
      </c>
      <c r="C372" s="8">
        <v>5307.0</v>
      </c>
      <c r="D372" s="8">
        <v>16.0</v>
      </c>
      <c r="E372" s="8">
        <v>8.0</v>
      </c>
      <c r="F372" s="8">
        <v>4.0</v>
      </c>
      <c r="G372" s="8">
        <v>5634.0</v>
      </c>
      <c r="H372" s="8">
        <v>6349.5</v>
      </c>
      <c r="I372" s="8">
        <v>4566.0</v>
      </c>
      <c r="J372" s="8">
        <v>6337.0</v>
      </c>
      <c r="K372" s="8">
        <v>527.0</v>
      </c>
      <c r="L372" s="8">
        <v>6874.0</v>
      </c>
      <c r="M372" s="8">
        <v>3950.0</v>
      </c>
      <c r="N372" s="8">
        <v>959.0</v>
      </c>
      <c r="O372" s="8">
        <v>603.0</v>
      </c>
      <c r="P372" s="8">
        <v>6.0</v>
      </c>
      <c r="Q372" s="39" t="s">
        <v>780</v>
      </c>
      <c r="R372" s="39" t="s">
        <v>1002</v>
      </c>
      <c r="S372" s="39" t="s">
        <v>1003</v>
      </c>
      <c r="T372" s="39" t="s">
        <v>783</v>
      </c>
      <c r="U372" s="39" t="s">
        <v>784</v>
      </c>
      <c r="V372" s="39" t="s">
        <v>96</v>
      </c>
      <c r="W372" s="39" t="s">
        <v>97</v>
      </c>
      <c r="X372" s="39" t="s">
        <v>785</v>
      </c>
      <c r="Y372" s="39" t="s">
        <v>786</v>
      </c>
      <c r="Z372" s="39" t="s">
        <v>787</v>
      </c>
      <c r="AA372" s="39" t="s">
        <v>788</v>
      </c>
    </row>
    <row r="373" ht="15.75" hidden="1" customHeight="1">
      <c r="A373" s="39" t="s">
        <v>1006</v>
      </c>
      <c r="B373" s="39" t="s">
        <v>1007</v>
      </c>
      <c r="C373" s="8">
        <v>4900.0</v>
      </c>
      <c r="D373" s="8">
        <v>15.0</v>
      </c>
      <c r="E373" s="8">
        <v>8.0</v>
      </c>
      <c r="F373" s="8">
        <v>4.0</v>
      </c>
      <c r="G373" s="8">
        <v>5494.5</v>
      </c>
      <c r="H373" s="8">
        <v>6534.0</v>
      </c>
      <c r="I373" s="8">
        <v>5576.0</v>
      </c>
      <c r="J373" s="8">
        <v>6291.0</v>
      </c>
      <c r="K373" s="8">
        <v>98.0</v>
      </c>
      <c r="L373" s="8">
        <v>6684.0</v>
      </c>
      <c r="M373" s="8">
        <v>4977.5</v>
      </c>
      <c r="N373" s="8">
        <v>920.0</v>
      </c>
      <c r="O373" s="8">
        <v>591.0</v>
      </c>
      <c r="P373" s="8">
        <v>6.0</v>
      </c>
      <c r="Q373" s="39" t="s">
        <v>780</v>
      </c>
      <c r="R373" s="39" t="s">
        <v>1002</v>
      </c>
      <c r="S373" s="39" t="s">
        <v>1003</v>
      </c>
      <c r="T373" s="39" t="s">
        <v>783</v>
      </c>
      <c r="U373" s="39" t="s">
        <v>784</v>
      </c>
      <c r="V373" s="39" t="s">
        <v>96</v>
      </c>
      <c r="W373" s="39" t="s">
        <v>97</v>
      </c>
      <c r="X373" s="39" t="s">
        <v>1008</v>
      </c>
      <c r="Y373" s="39" t="s">
        <v>1009</v>
      </c>
      <c r="Z373" s="39" t="s">
        <v>787</v>
      </c>
      <c r="AA373" s="39" t="s">
        <v>788</v>
      </c>
    </row>
    <row r="374" ht="15.75" hidden="1" customHeight="1">
      <c r="A374" s="39" t="s">
        <v>1010</v>
      </c>
      <c r="B374" s="39" t="s">
        <v>1011</v>
      </c>
      <c r="C374" s="8">
        <v>3594.0</v>
      </c>
      <c r="D374" s="8">
        <v>11.0</v>
      </c>
      <c r="E374" s="8">
        <v>6.0</v>
      </c>
      <c r="F374" s="8">
        <v>3.0</v>
      </c>
      <c r="G374" s="8">
        <v>3929.0</v>
      </c>
      <c r="H374" s="8">
        <v>3747.5</v>
      </c>
      <c r="I374" s="8">
        <v>3532.0</v>
      </c>
      <c r="J374" s="8">
        <v>5203.0</v>
      </c>
      <c r="K374" s="8">
        <v>462.0</v>
      </c>
      <c r="L374" s="8">
        <v>5188.0</v>
      </c>
      <c r="M374" s="8">
        <v>6222.0</v>
      </c>
      <c r="N374" s="8">
        <v>741.0</v>
      </c>
      <c r="O374" s="8">
        <v>455.0</v>
      </c>
      <c r="P374" s="8">
        <v>6.0</v>
      </c>
      <c r="Q374" s="39" t="s">
        <v>780</v>
      </c>
      <c r="R374" s="39" t="s">
        <v>1002</v>
      </c>
      <c r="S374" s="39" t="s">
        <v>1003</v>
      </c>
      <c r="T374" s="39" t="s">
        <v>783</v>
      </c>
      <c r="U374" s="39" t="s">
        <v>784</v>
      </c>
      <c r="V374" s="39" t="s">
        <v>96</v>
      </c>
      <c r="W374" s="39" t="s">
        <v>97</v>
      </c>
      <c r="X374" s="39" t="s">
        <v>1008</v>
      </c>
      <c r="Y374" s="39" t="s">
        <v>1009</v>
      </c>
      <c r="Z374" s="39" t="s">
        <v>787</v>
      </c>
      <c r="AA374" s="39" t="s">
        <v>788</v>
      </c>
    </row>
    <row r="375" ht="15.75" hidden="1" customHeight="1">
      <c r="A375" s="39" t="s">
        <v>1012</v>
      </c>
      <c r="B375" s="39" t="s">
        <v>1013</v>
      </c>
      <c r="C375" s="8">
        <v>4978.0</v>
      </c>
      <c r="D375" s="8">
        <v>15.0</v>
      </c>
      <c r="E375" s="8">
        <v>8.0</v>
      </c>
      <c r="F375" s="8">
        <v>4.0</v>
      </c>
      <c r="G375" s="8">
        <v>5656.0</v>
      </c>
      <c r="H375" s="8">
        <v>5432.0</v>
      </c>
      <c r="I375" s="8">
        <v>6348.0</v>
      </c>
      <c r="J375" s="8">
        <v>6296.0</v>
      </c>
      <c r="K375" s="8">
        <v>226.0</v>
      </c>
      <c r="L375" s="8">
        <v>5773.0</v>
      </c>
      <c r="M375" s="8">
        <v>5291.0</v>
      </c>
      <c r="N375" s="8">
        <v>748.0</v>
      </c>
      <c r="O375" s="8">
        <v>475.0</v>
      </c>
      <c r="P375" s="8">
        <v>6.0</v>
      </c>
      <c r="Q375" s="39" t="s">
        <v>780</v>
      </c>
      <c r="R375" s="39" t="s">
        <v>1002</v>
      </c>
      <c r="S375" s="39" t="s">
        <v>1003</v>
      </c>
      <c r="T375" s="39" t="s">
        <v>783</v>
      </c>
      <c r="U375" s="39" t="s">
        <v>784</v>
      </c>
      <c r="V375" s="39" t="s">
        <v>96</v>
      </c>
      <c r="W375" s="39" t="s">
        <v>97</v>
      </c>
      <c r="X375" s="39" t="s">
        <v>785</v>
      </c>
      <c r="Y375" s="39" t="s">
        <v>786</v>
      </c>
      <c r="Z375" s="39" t="s">
        <v>787</v>
      </c>
      <c r="AA375" s="39" t="s">
        <v>788</v>
      </c>
    </row>
    <row r="376" ht="15.75" hidden="1" customHeight="1">
      <c r="A376" s="39" t="s">
        <v>1014</v>
      </c>
      <c r="B376" s="39" t="s">
        <v>1015</v>
      </c>
      <c r="C376" s="8">
        <v>6004.0</v>
      </c>
      <c r="D376" s="8">
        <v>18.0</v>
      </c>
      <c r="E376" s="8">
        <v>9.0</v>
      </c>
      <c r="F376" s="8">
        <v>5.0</v>
      </c>
      <c r="G376" s="8">
        <v>6599.0</v>
      </c>
      <c r="H376" s="8">
        <v>6774.0</v>
      </c>
      <c r="I376" s="8">
        <v>6641.0</v>
      </c>
      <c r="J376" s="8">
        <v>6927.0</v>
      </c>
      <c r="K376" s="8">
        <v>386.0</v>
      </c>
      <c r="L376" s="8">
        <v>6928.0</v>
      </c>
      <c r="M376" s="8">
        <v>5843.0</v>
      </c>
      <c r="N376" s="8">
        <v>700.0</v>
      </c>
      <c r="O376" s="8">
        <v>454.0</v>
      </c>
      <c r="P376" s="8">
        <v>5.0</v>
      </c>
      <c r="Q376" s="39" t="s">
        <v>114</v>
      </c>
      <c r="R376" s="39" t="s">
        <v>1016</v>
      </c>
      <c r="S376" s="39" t="s">
        <v>1017</v>
      </c>
      <c r="T376" s="39" t="s">
        <v>783</v>
      </c>
      <c r="U376" s="39" t="s">
        <v>784</v>
      </c>
      <c r="V376" s="39" t="s">
        <v>96</v>
      </c>
      <c r="W376" s="39" t="s">
        <v>97</v>
      </c>
      <c r="X376" s="39" t="s">
        <v>956</v>
      </c>
      <c r="Y376" s="39" t="s">
        <v>957</v>
      </c>
      <c r="Z376" s="39" t="s">
        <v>787</v>
      </c>
      <c r="AA376" s="39" t="s">
        <v>788</v>
      </c>
    </row>
    <row r="377" ht="15.75" hidden="1" customHeight="1">
      <c r="A377" s="39" t="s">
        <v>1018</v>
      </c>
      <c r="B377" s="39" t="s">
        <v>1019</v>
      </c>
      <c r="C377" s="8">
        <v>5719.0</v>
      </c>
      <c r="D377" s="8">
        <v>17.0</v>
      </c>
      <c r="E377" s="8">
        <v>9.0</v>
      </c>
      <c r="F377" s="8">
        <v>5.0</v>
      </c>
      <c r="G377" s="8">
        <v>6656.0</v>
      </c>
      <c r="H377" s="8">
        <v>6352.0</v>
      </c>
      <c r="I377" s="8">
        <v>6220.0</v>
      </c>
      <c r="J377" s="8">
        <v>6907.0</v>
      </c>
      <c r="K377" s="8">
        <v>328.0</v>
      </c>
      <c r="L377" s="8">
        <v>6063.0</v>
      </c>
      <c r="M377" s="8">
        <v>5841.0</v>
      </c>
      <c r="N377" s="8">
        <v>556.0</v>
      </c>
      <c r="O377" s="8">
        <v>352.0</v>
      </c>
      <c r="P377" s="8">
        <v>5.0</v>
      </c>
      <c r="Q377" s="39" t="s">
        <v>114</v>
      </c>
      <c r="R377" s="39" t="s">
        <v>1016</v>
      </c>
      <c r="S377" s="39" t="s">
        <v>1017</v>
      </c>
      <c r="T377" s="39" t="s">
        <v>783</v>
      </c>
      <c r="U377" s="39" t="s">
        <v>784</v>
      </c>
      <c r="V377" s="39" t="s">
        <v>96</v>
      </c>
      <c r="W377" s="39" t="s">
        <v>97</v>
      </c>
      <c r="X377" s="39" t="s">
        <v>1008</v>
      </c>
      <c r="Y377" s="39" t="s">
        <v>1009</v>
      </c>
      <c r="Z377" s="39" t="s">
        <v>787</v>
      </c>
      <c r="AA377" s="39" t="s">
        <v>788</v>
      </c>
    </row>
    <row r="378" ht="15.75" hidden="1" customHeight="1">
      <c r="A378" s="39" t="s">
        <v>1020</v>
      </c>
      <c r="B378" s="39" t="s">
        <v>1021</v>
      </c>
      <c r="C378" s="8">
        <v>4887.0</v>
      </c>
      <c r="D378" s="8">
        <v>15.0</v>
      </c>
      <c r="E378" s="8">
        <v>8.0</v>
      </c>
      <c r="F378" s="8">
        <v>4.0</v>
      </c>
      <c r="G378" s="8">
        <v>4566.5</v>
      </c>
      <c r="H378" s="8">
        <v>3730.0</v>
      </c>
      <c r="I378" s="8">
        <v>2533.0</v>
      </c>
      <c r="J378" s="8">
        <v>5906.0</v>
      </c>
      <c r="K378" s="8">
        <v>6876.0</v>
      </c>
      <c r="L378" s="8">
        <v>6632.0</v>
      </c>
      <c r="M378" s="8">
        <v>3984.0</v>
      </c>
      <c r="N378" s="8">
        <v>392.0</v>
      </c>
      <c r="O378" s="8">
        <v>201.0</v>
      </c>
      <c r="P378" s="8">
        <v>6.0</v>
      </c>
      <c r="Q378" s="39" t="s">
        <v>780</v>
      </c>
      <c r="R378" s="39" t="s">
        <v>1016</v>
      </c>
      <c r="S378" s="39" t="s">
        <v>1017</v>
      </c>
      <c r="T378" s="39" t="s">
        <v>783</v>
      </c>
      <c r="U378" s="39" t="s">
        <v>784</v>
      </c>
      <c r="V378" s="39" t="s">
        <v>96</v>
      </c>
      <c r="W378" s="39" t="s">
        <v>97</v>
      </c>
      <c r="X378" s="39" t="s">
        <v>1008</v>
      </c>
      <c r="Y378" s="39" t="s">
        <v>1009</v>
      </c>
      <c r="Z378" s="39" t="s">
        <v>787</v>
      </c>
      <c r="AA378" s="39" t="s">
        <v>788</v>
      </c>
    </row>
    <row r="379" ht="15.75" hidden="1" customHeight="1">
      <c r="A379" s="39" t="s">
        <v>1022</v>
      </c>
      <c r="B379" s="39" t="s">
        <v>1023</v>
      </c>
      <c r="C379" s="8">
        <v>6023.0</v>
      </c>
      <c r="D379" s="8">
        <v>18.0</v>
      </c>
      <c r="E379" s="8">
        <v>9.0</v>
      </c>
      <c r="F379" s="8">
        <v>5.0</v>
      </c>
      <c r="G379" s="8">
        <v>5323.0</v>
      </c>
      <c r="H379" s="8">
        <v>4316.0</v>
      </c>
      <c r="I379" s="8">
        <v>5330.0</v>
      </c>
      <c r="J379" s="8">
        <v>6085.0</v>
      </c>
      <c r="K379" s="8">
        <v>6804.0</v>
      </c>
      <c r="L379" s="8">
        <v>6689.0</v>
      </c>
      <c r="M379" s="8">
        <v>4843.0</v>
      </c>
      <c r="N379" s="8">
        <v>466.0</v>
      </c>
      <c r="O379" s="8">
        <v>297.0</v>
      </c>
      <c r="P379" s="8">
        <v>6.0</v>
      </c>
      <c r="Q379" s="39" t="s">
        <v>780</v>
      </c>
      <c r="R379" s="39" t="s">
        <v>1016</v>
      </c>
      <c r="S379" s="39" t="s">
        <v>1017</v>
      </c>
      <c r="T379" s="39" t="s">
        <v>783</v>
      </c>
      <c r="U379" s="39" t="s">
        <v>784</v>
      </c>
      <c r="V379" s="39" t="s">
        <v>96</v>
      </c>
      <c r="W379" s="39" t="s">
        <v>97</v>
      </c>
      <c r="X379" s="39" t="s">
        <v>1008</v>
      </c>
      <c r="Y379" s="39" t="s">
        <v>1009</v>
      </c>
      <c r="Z379" s="39" t="s">
        <v>787</v>
      </c>
      <c r="AA379" s="39" t="s">
        <v>788</v>
      </c>
    </row>
    <row r="380" ht="15.75" hidden="1" customHeight="1">
      <c r="A380" s="39" t="s">
        <v>1024</v>
      </c>
      <c r="B380" s="39" t="s">
        <v>1025</v>
      </c>
      <c r="C380" s="8">
        <v>5646.0</v>
      </c>
      <c r="D380" s="8">
        <v>17.0</v>
      </c>
      <c r="E380" s="8">
        <v>9.0</v>
      </c>
      <c r="F380" s="8">
        <v>5.0</v>
      </c>
      <c r="G380" s="8">
        <v>4481.0</v>
      </c>
      <c r="H380" s="8">
        <v>5031.0</v>
      </c>
      <c r="I380" s="8">
        <v>5639.0</v>
      </c>
      <c r="J380" s="8">
        <v>5543.0</v>
      </c>
      <c r="K380" s="8">
        <v>6131.0</v>
      </c>
      <c r="L380" s="8">
        <v>2959.0</v>
      </c>
      <c r="M380" s="8">
        <v>5895.0</v>
      </c>
      <c r="N380" s="8">
        <v>835.0</v>
      </c>
      <c r="O380" s="8">
        <v>497.0</v>
      </c>
      <c r="P380" s="8">
        <v>6.0</v>
      </c>
      <c r="Q380" s="39" t="s">
        <v>780</v>
      </c>
      <c r="R380" s="39" t="s">
        <v>1016</v>
      </c>
      <c r="S380" s="39" t="s">
        <v>1017</v>
      </c>
      <c r="T380" s="39" t="s">
        <v>783</v>
      </c>
      <c r="U380" s="39" t="s">
        <v>784</v>
      </c>
      <c r="V380" s="39" t="s">
        <v>96</v>
      </c>
      <c r="W380" s="39" t="s">
        <v>97</v>
      </c>
      <c r="X380" s="39" t="s">
        <v>1008</v>
      </c>
      <c r="Y380" s="39" t="s">
        <v>1009</v>
      </c>
      <c r="Z380" s="39" t="s">
        <v>787</v>
      </c>
      <c r="AA380" s="39" t="s">
        <v>788</v>
      </c>
    </row>
    <row r="381" ht="15.75" hidden="1" customHeight="1">
      <c r="A381" s="39" t="s">
        <v>1026</v>
      </c>
      <c r="B381" s="39" t="s">
        <v>1027</v>
      </c>
      <c r="C381" s="8">
        <v>5138.0</v>
      </c>
      <c r="D381" s="8">
        <v>15.0</v>
      </c>
      <c r="E381" s="8">
        <v>8.0</v>
      </c>
      <c r="F381" s="8">
        <v>4.0</v>
      </c>
      <c r="G381" s="8">
        <v>4031.0</v>
      </c>
      <c r="H381" s="8">
        <v>4469.0</v>
      </c>
      <c r="I381" s="8">
        <v>5037.0</v>
      </c>
      <c r="J381" s="8">
        <v>5156.0</v>
      </c>
      <c r="K381" s="8">
        <v>3946.0</v>
      </c>
      <c r="L381" s="8">
        <v>5742.0</v>
      </c>
      <c r="M381" s="8">
        <v>6803.0</v>
      </c>
      <c r="N381" s="8">
        <v>879.0</v>
      </c>
      <c r="O381" s="8">
        <v>531.0</v>
      </c>
      <c r="P381" s="8">
        <v>6.0</v>
      </c>
      <c r="Q381" s="39" t="s">
        <v>780</v>
      </c>
      <c r="R381" s="39" t="s">
        <v>1016</v>
      </c>
      <c r="S381" s="39" t="s">
        <v>1017</v>
      </c>
      <c r="T381" s="39" t="s">
        <v>783</v>
      </c>
      <c r="U381" s="39" t="s">
        <v>784</v>
      </c>
      <c r="V381" s="39" t="s">
        <v>96</v>
      </c>
      <c r="W381" s="39" t="s">
        <v>97</v>
      </c>
      <c r="X381" s="39" t="s">
        <v>1008</v>
      </c>
      <c r="Y381" s="39" t="s">
        <v>1009</v>
      </c>
      <c r="Z381" s="39" t="s">
        <v>787</v>
      </c>
      <c r="AA381" s="39" t="s">
        <v>788</v>
      </c>
    </row>
    <row r="382" ht="15.75" hidden="1" customHeight="1">
      <c r="A382" s="39" t="s">
        <v>1028</v>
      </c>
      <c r="B382" s="39" t="s">
        <v>1029</v>
      </c>
      <c r="C382" s="8">
        <v>4700.0</v>
      </c>
      <c r="D382" s="8">
        <v>14.0</v>
      </c>
      <c r="E382" s="8">
        <v>7.0</v>
      </c>
      <c r="F382" s="8">
        <v>4.0</v>
      </c>
      <c r="G382" s="8">
        <v>4905.0</v>
      </c>
      <c r="H382" s="8">
        <v>5084.0</v>
      </c>
      <c r="I382" s="8">
        <v>4946.0</v>
      </c>
      <c r="J382" s="8">
        <v>6524.0</v>
      </c>
      <c r="K382" s="8">
        <v>403.0</v>
      </c>
      <c r="L382" s="8">
        <v>5543.0</v>
      </c>
      <c r="M382" s="8">
        <v>4053.0</v>
      </c>
      <c r="N382" s="8">
        <v>895.0</v>
      </c>
      <c r="O382" s="8">
        <v>554.0</v>
      </c>
      <c r="P382" s="8">
        <v>5.0</v>
      </c>
      <c r="Q382" s="39" t="s">
        <v>114</v>
      </c>
      <c r="R382" s="39" t="s">
        <v>1016</v>
      </c>
      <c r="S382" s="39" t="s">
        <v>1017</v>
      </c>
      <c r="T382" s="39" t="s">
        <v>783</v>
      </c>
      <c r="U382" s="39" t="s">
        <v>784</v>
      </c>
      <c r="V382" s="39" t="s">
        <v>96</v>
      </c>
      <c r="W382" s="39" t="s">
        <v>97</v>
      </c>
      <c r="X382" s="39" t="s">
        <v>1008</v>
      </c>
      <c r="Y382" s="39" t="s">
        <v>1009</v>
      </c>
      <c r="Z382" s="39" t="s">
        <v>787</v>
      </c>
      <c r="AA382" s="39" t="s">
        <v>788</v>
      </c>
    </row>
    <row r="383" ht="15.75" hidden="1" customHeight="1">
      <c r="A383" s="39" t="s">
        <v>1030</v>
      </c>
      <c r="B383" s="39" t="s">
        <v>1031</v>
      </c>
      <c r="C383" s="8">
        <v>5845.0</v>
      </c>
      <c r="D383" s="8">
        <v>17.0</v>
      </c>
      <c r="E383" s="8">
        <v>9.0</v>
      </c>
      <c r="F383" s="8">
        <v>5.0</v>
      </c>
      <c r="G383" s="8">
        <v>5742.0</v>
      </c>
      <c r="H383" s="8">
        <v>5161.0</v>
      </c>
      <c r="I383" s="8">
        <v>5846.0</v>
      </c>
      <c r="J383" s="8">
        <v>6737.0</v>
      </c>
      <c r="K383" s="8">
        <v>1522.0</v>
      </c>
      <c r="L383" s="8">
        <v>6793.0</v>
      </c>
      <c r="M383" s="8">
        <v>6670.0</v>
      </c>
      <c r="N383" s="8">
        <v>669.0</v>
      </c>
      <c r="O383" s="8">
        <v>430.0</v>
      </c>
      <c r="P383" s="8">
        <v>6.0</v>
      </c>
      <c r="Q383" s="39" t="s">
        <v>780</v>
      </c>
      <c r="R383" s="39" t="s">
        <v>1016</v>
      </c>
      <c r="S383" s="39" t="s">
        <v>1017</v>
      </c>
      <c r="T383" s="39" t="s">
        <v>783</v>
      </c>
      <c r="U383" s="39" t="s">
        <v>784</v>
      </c>
      <c r="V383" s="39" t="s">
        <v>96</v>
      </c>
      <c r="W383" s="39" t="s">
        <v>97</v>
      </c>
      <c r="X383" s="39" t="s">
        <v>1008</v>
      </c>
      <c r="Y383" s="39" t="s">
        <v>1009</v>
      </c>
      <c r="Z383" s="39" t="s">
        <v>787</v>
      </c>
      <c r="AA383" s="39" t="s">
        <v>788</v>
      </c>
    </row>
    <row r="384" ht="15.75" hidden="1" customHeight="1">
      <c r="A384" s="39" t="s">
        <v>1032</v>
      </c>
      <c r="B384" s="39" t="s">
        <v>1033</v>
      </c>
      <c r="C384" s="8">
        <v>5525.0</v>
      </c>
      <c r="D384" s="8">
        <v>16.0</v>
      </c>
      <c r="E384" s="8">
        <v>8.0</v>
      </c>
      <c r="F384" s="8">
        <v>4.0</v>
      </c>
      <c r="G384" s="8">
        <v>6234.0</v>
      </c>
      <c r="H384" s="8">
        <v>6259.0</v>
      </c>
      <c r="I384" s="8">
        <v>5810.0</v>
      </c>
      <c r="J384" s="8">
        <v>6623.0</v>
      </c>
      <c r="K384" s="8">
        <v>344.0</v>
      </c>
      <c r="L384" s="8">
        <v>6416.0</v>
      </c>
      <c r="M384" s="8">
        <v>5739.0</v>
      </c>
      <c r="N384" s="8">
        <v>811.0</v>
      </c>
      <c r="O384" s="8">
        <v>537.0</v>
      </c>
      <c r="P384" s="8">
        <v>5.0</v>
      </c>
      <c r="Q384" s="39" t="s">
        <v>114</v>
      </c>
      <c r="R384" s="39" t="s">
        <v>1016</v>
      </c>
      <c r="S384" s="39" t="s">
        <v>1017</v>
      </c>
      <c r="T384" s="39" t="s">
        <v>783</v>
      </c>
      <c r="U384" s="39" t="s">
        <v>784</v>
      </c>
      <c r="V384" s="39" t="s">
        <v>96</v>
      </c>
      <c r="W384" s="39" t="s">
        <v>97</v>
      </c>
      <c r="X384" s="39" t="s">
        <v>1034</v>
      </c>
      <c r="Y384" s="39" t="s">
        <v>1035</v>
      </c>
      <c r="Z384" s="39" t="s">
        <v>787</v>
      </c>
      <c r="AA384" s="39" t="s">
        <v>788</v>
      </c>
    </row>
    <row r="385" ht="15.75" hidden="1" customHeight="1">
      <c r="A385" s="39" t="s">
        <v>1036</v>
      </c>
      <c r="B385" s="39" t="s">
        <v>1037</v>
      </c>
      <c r="C385" s="8">
        <v>2753.0</v>
      </c>
      <c r="D385" s="8">
        <v>8.0</v>
      </c>
      <c r="E385" s="8">
        <v>4.0</v>
      </c>
      <c r="F385" s="8">
        <v>2.0</v>
      </c>
      <c r="G385" s="8">
        <v>2389.0</v>
      </c>
      <c r="H385" s="8">
        <v>2837.0</v>
      </c>
      <c r="I385" s="8">
        <v>1704.0</v>
      </c>
      <c r="J385" s="8">
        <v>3684.0</v>
      </c>
      <c r="K385" s="8">
        <v>5481.0</v>
      </c>
      <c r="L385" s="8">
        <v>2826.0</v>
      </c>
      <c r="M385" s="8">
        <v>1687.0</v>
      </c>
      <c r="N385" s="8">
        <v>794.0</v>
      </c>
      <c r="O385" s="8">
        <v>499.0</v>
      </c>
      <c r="P385" s="8">
        <v>3.0</v>
      </c>
      <c r="Q385" s="39" t="s">
        <v>91</v>
      </c>
      <c r="R385" s="39" t="s">
        <v>1038</v>
      </c>
      <c r="S385" s="39" t="s">
        <v>1039</v>
      </c>
      <c r="T385" s="39" t="s">
        <v>783</v>
      </c>
      <c r="U385" s="39" t="s">
        <v>784</v>
      </c>
      <c r="V385" s="39" t="s">
        <v>96</v>
      </c>
      <c r="W385" s="39" t="s">
        <v>97</v>
      </c>
      <c r="X385" s="39" t="s">
        <v>1034</v>
      </c>
      <c r="Y385" s="39" t="s">
        <v>1035</v>
      </c>
      <c r="Z385" s="39" t="s">
        <v>787</v>
      </c>
      <c r="AA385" s="39" t="s">
        <v>788</v>
      </c>
    </row>
    <row r="386" ht="15.75" hidden="1" customHeight="1">
      <c r="A386" s="39" t="s">
        <v>1040</v>
      </c>
      <c r="B386" s="39" t="s">
        <v>1041</v>
      </c>
      <c r="C386" s="8">
        <v>6615.0</v>
      </c>
      <c r="D386" s="8">
        <v>19.0</v>
      </c>
      <c r="E386" s="8">
        <v>10.0</v>
      </c>
      <c r="F386" s="8">
        <v>5.0</v>
      </c>
      <c r="G386" s="8">
        <v>5138.0</v>
      </c>
      <c r="H386" s="8">
        <v>6469.0</v>
      </c>
      <c r="I386" s="8">
        <v>6156.0</v>
      </c>
      <c r="J386" s="8">
        <v>6723.0</v>
      </c>
      <c r="K386" s="8">
        <v>5366.0</v>
      </c>
      <c r="L386" s="8">
        <v>4214.0</v>
      </c>
      <c r="M386" s="8">
        <v>6135.0</v>
      </c>
      <c r="N386" s="8">
        <v>618.0</v>
      </c>
      <c r="O386" s="8">
        <v>401.0</v>
      </c>
      <c r="P386" s="8">
        <v>3.0</v>
      </c>
      <c r="Q386" s="39" t="s">
        <v>91</v>
      </c>
      <c r="R386" s="39" t="s">
        <v>1038</v>
      </c>
      <c r="S386" s="39" t="s">
        <v>1039</v>
      </c>
      <c r="T386" s="39" t="s">
        <v>783</v>
      </c>
      <c r="U386" s="39" t="s">
        <v>784</v>
      </c>
      <c r="V386" s="39" t="s">
        <v>96</v>
      </c>
      <c r="W386" s="39" t="s">
        <v>97</v>
      </c>
      <c r="X386" s="39" t="s">
        <v>1034</v>
      </c>
      <c r="Y386" s="39" t="s">
        <v>1035</v>
      </c>
      <c r="Z386" s="39" t="s">
        <v>787</v>
      </c>
      <c r="AA386" s="39" t="s">
        <v>788</v>
      </c>
    </row>
    <row r="387" ht="15.75" hidden="1" customHeight="1">
      <c r="A387" s="39" t="s">
        <v>1042</v>
      </c>
      <c r="B387" s="39" t="s">
        <v>1043</v>
      </c>
      <c r="C387" s="8">
        <v>5509.0</v>
      </c>
      <c r="D387" s="8">
        <v>16.0</v>
      </c>
      <c r="E387" s="8">
        <v>8.0</v>
      </c>
      <c r="F387" s="8">
        <v>4.0</v>
      </c>
      <c r="G387" s="8">
        <v>4466.0</v>
      </c>
      <c r="H387" s="8">
        <v>5448.0</v>
      </c>
      <c r="I387" s="8">
        <v>4865.0</v>
      </c>
      <c r="J387" s="8">
        <v>4591.0</v>
      </c>
      <c r="K387" s="8">
        <v>6027.0</v>
      </c>
      <c r="L387" s="8">
        <v>3440.0</v>
      </c>
      <c r="M387" s="8">
        <v>4556.0</v>
      </c>
      <c r="N387" s="8">
        <v>1032.0</v>
      </c>
      <c r="O387" s="8">
        <v>607.0</v>
      </c>
      <c r="P387" s="8">
        <v>3.0</v>
      </c>
      <c r="Q387" s="39" t="s">
        <v>91</v>
      </c>
      <c r="R387" s="39" t="s">
        <v>1038</v>
      </c>
      <c r="S387" s="39" t="s">
        <v>1039</v>
      </c>
      <c r="T387" s="39" t="s">
        <v>783</v>
      </c>
      <c r="U387" s="39" t="s">
        <v>784</v>
      </c>
      <c r="V387" s="39" t="s">
        <v>96</v>
      </c>
      <c r="W387" s="39" t="s">
        <v>97</v>
      </c>
      <c r="X387" s="39" t="s">
        <v>1034</v>
      </c>
      <c r="Y387" s="39" t="s">
        <v>1035</v>
      </c>
      <c r="Z387" s="39" t="s">
        <v>787</v>
      </c>
      <c r="AA387" s="39" t="s">
        <v>788</v>
      </c>
    </row>
    <row r="388" ht="15.75" hidden="1" customHeight="1">
      <c r="A388" s="39" t="s">
        <v>1044</v>
      </c>
      <c r="B388" s="39" t="s">
        <v>1045</v>
      </c>
      <c r="C388" s="8">
        <v>3249.0</v>
      </c>
      <c r="D388" s="8">
        <v>10.0</v>
      </c>
      <c r="E388" s="8">
        <v>5.0</v>
      </c>
      <c r="F388" s="8">
        <v>3.0</v>
      </c>
      <c r="G388" s="8">
        <v>2748.5</v>
      </c>
      <c r="H388" s="8">
        <v>2763.0</v>
      </c>
      <c r="I388" s="8">
        <v>3357.0</v>
      </c>
      <c r="J388" s="8">
        <v>3557.0</v>
      </c>
      <c r="K388" s="8">
        <v>4462.0</v>
      </c>
      <c r="L388" s="8">
        <v>3798.0</v>
      </c>
      <c r="M388" s="8">
        <v>3391.0</v>
      </c>
      <c r="N388" s="8">
        <v>584.0</v>
      </c>
      <c r="O388" s="8">
        <v>382.0</v>
      </c>
      <c r="P388" s="8">
        <v>3.0</v>
      </c>
      <c r="Q388" s="39" t="s">
        <v>91</v>
      </c>
      <c r="R388" s="39" t="s">
        <v>1038</v>
      </c>
      <c r="S388" s="39" t="s">
        <v>1039</v>
      </c>
      <c r="T388" s="39" t="s">
        <v>783</v>
      </c>
      <c r="U388" s="39" t="s">
        <v>784</v>
      </c>
      <c r="V388" s="39" t="s">
        <v>96</v>
      </c>
      <c r="W388" s="39" t="s">
        <v>97</v>
      </c>
      <c r="X388" s="39" t="s">
        <v>1034</v>
      </c>
      <c r="Y388" s="39" t="s">
        <v>1035</v>
      </c>
      <c r="Z388" s="39" t="s">
        <v>787</v>
      </c>
      <c r="AA388" s="39" t="s">
        <v>788</v>
      </c>
    </row>
    <row r="389" ht="15.75" hidden="1" customHeight="1">
      <c r="A389" s="39" t="s">
        <v>1046</v>
      </c>
      <c r="B389" s="39" t="s">
        <v>1047</v>
      </c>
      <c r="C389" s="8">
        <v>4801.0</v>
      </c>
      <c r="D389" s="8">
        <v>14.0</v>
      </c>
      <c r="E389" s="8">
        <v>7.0</v>
      </c>
      <c r="F389" s="8">
        <v>4.0</v>
      </c>
      <c r="G389" s="8">
        <v>4039.0</v>
      </c>
      <c r="H389" s="8">
        <v>4710.0</v>
      </c>
      <c r="I389" s="8">
        <v>3490.0</v>
      </c>
      <c r="J389" s="8">
        <v>5181.0</v>
      </c>
      <c r="K389" s="8">
        <v>3819.0</v>
      </c>
      <c r="L389" s="8">
        <v>5181.0</v>
      </c>
      <c r="M389" s="8">
        <v>2678.0</v>
      </c>
      <c r="N389" s="8">
        <v>526.0</v>
      </c>
      <c r="O389" s="8">
        <v>329.0</v>
      </c>
      <c r="P389" s="8">
        <v>3.0</v>
      </c>
      <c r="Q389" s="39" t="s">
        <v>91</v>
      </c>
      <c r="R389" s="39" t="s">
        <v>1038</v>
      </c>
      <c r="S389" s="39" t="s">
        <v>1039</v>
      </c>
      <c r="T389" s="39" t="s">
        <v>783</v>
      </c>
      <c r="U389" s="39" t="s">
        <v>784</v>
      </c>
      <c r="V389" s="39" t="s">
        <v>96</v>
      </c>
      <c r="W389" s="39" t="s">
        <v>97</v>
      </c>
      <c r="X389" s="39" t="s">
        <v>1034</v>
      </c>
      <c r="Y389" s="39" t="s">
        <v>1035</v>
      </c>
      <c r="Z389" s="39" t="s">
        <v>787</v>
      </c>
      <c r="AA389" s="39" t="s">
        <v>788</v>
      </c>
    </row>
    <row r="390" ht="15.75" hidden="1" customHeight="1">
      <c r="A390" s="39" t="s">
        <v>1048</v>
      </c>
      <c r="B390" s="39" t="s">
        <v>1049</v>
      </c>
      <c r="C390" s="8">
        <v>4745.0</v>
      </c>
      <c r="D390" s="8">
        <v>14.0</v>
      </c>
      <c r="E390" s="8">
        <v>7.0</v>
      </c>
      <c r="F390" s="8">
        <v>4.0</v>
      </c>
      <c r="G390" s="8">
        <v>4181.0</v>
      </c>
      <c r="H390" s="8">
        <v>3550.0</v>
      </c>
      <c r="I390" s="8">
        <v>4646.0</v>
      </c>
      <c r="J390" s="8">
        <v>4442.0</v>
      </c>
      <c r="K390" s="8">
        <v>4186.0</v>
      </c>
      <c r="L390" s="8">
        <v>6873.0</v>
      </c>
      <c r="M390" s="8">
        <v>6212.0</v>
      </c>
      <c r="N390" s="8">
        <v>958.0</v>
      </c>
      <c r="O390" s="8">
        <v>536.0</v>
      </c>
      <c r="P390" s="8">
        <v>2.0</v>
      </c>
      <c r="Q390" s="39" t="s">
        <v>877</v>
      </c>
      <c r="R390" s="39" t="s">
        <v>1050</v>
      </c>
      <c r="S390" s="39" t="s">
        <v>1051</v>
      </c>
      <c r="T390" s="39" t="s">
        <v>783</v>
      </c>
      <c r="U390" s="39" t="s">
        <v>784</v>
      </c>
      <c r="V390" s="39" t="s">
        <v>96</v>
      </c>
      <c r="W390" s="39" t="s">
        <v>97</v>
      </c>
      <c r="X390" s="39" t="s">
        <v>1052</v>
      </c>
      <c r="Y390" s="39" t="s">
        <v>1053</v>
      </c>
      <c r="Z390" s="39" t="s">
        <v>1054</v>
      </c>
      <c r="AA390" s="39" t="s">
        <v>1055</v>
      </c>
    </row>
    <row r="391" ht="15.75" hidden="1" customHeight="1">
      <c r="A391" s="39" t="s">
        <v>1056</v>
      </c>
      <c r="B391" s="39" t="s">
        <v>1057</v>
      </c>
      <c r="C391" s="8">
        <v>2744.0</v>
      </c>
      <c r="D391" s="8">
        <v>8.0</v>
      </c>
      <c r="E391" s="8">
        <v>4.0</v>
      </c>
      <c r="F391" s="8">
        <v>2.0</v>
      </c>
      <c r="G391" s="8">
        <v>3322.0</v>
      </c>
      <c r="H391" s="8">
        <v>3979.0</v>
      </c>
      <c r="I391" s="8">
        <v>422.0</v>
      </c>
      <c r="J391" s="8">
        <v>3894.0</v>
      </c>
      <c r="K391" s="8">
        <v>5521.0</v>
      </c>
      <c r="L391" s="8">
        <v>1856.0</v>
      </c>
      <c r="M391" s="8">
        <v>2118.5</v>
      </c>
      <c r="N391" s="8">
        <v>561.0</v>
      </c>
      <c r="O391" s="8">
        <v>378.0</v>
      </c>
      <c r="P391" s="8">
        <v>2.0</v>
      </c>
      <c r="Q391" s="39" t="s">
        <v>877</v>
      </c>
      <c r="R391" s="39" t="s">
        <v>1050</v>
      </c>
      <c r="S391" s="39" t="s">
        <v>1051</v>
      </c>
      <c r="T391" s="39" t="s">
        <v>783</v>
      </c>
      <c r="U391" s="39" t="s">
        <v>784</v>
      </c>
      <c r="V391" s="39" t="s">
        <v>96</v>
      </c>
      <c r="W391" s="39" t="s">
        <v>97</v>
      </c>
      <c r="X391" s="39" t="s">
        <v>1052</v>
      </c>
      <c r="Y391" s="39" t="s">
        <v>1053</v>
      </c>
      <c r="Z391" s="39" t="s">
        <v>1054</v>
      </c>
      <c r="AA391" s="39" t="s">
        <v>1055</v>
      </c>
    </row>
    <row r="392" ht="15.75" hidden="1" customHeight="1">
      <c r="A392" s="39" t="s">
        <v>1058</v>
      </c>
      <c r="B392" s="39" t="s">
        <v>1059</v>
      </c>
      <c r="C392" s="8">
        <v>4381.0</v>
      </c>
      <c r="D392" s="8">
        <v>13.0</v>
      </c>
      <c r="E392" s="8">
        <v>7.0</v>
      </c>
      <c r="F392" s="8">
        <v>4.0</v>
      </c>
      <c r="G392" s="8">
        <v>4044.0</v>
      </c>
      <c r="H392" s="8">
        <v>4053.0</v>
      </c>
      <c r="I392" s="8">
        <v>4256.0</v>
      </c>
      <c r="J392" s="8">
        <v>4584.0</v>
      </c>
      <c r="K392" s="8">
        <v>4841.0</v>
      </c>
      <c r="L392" s="8">
        <v>1105.0</v>
      </c>
      <c r="M392" s="8">
        <v>4116.0</v>
      </c>
      <c r="N392" s="8">
        <v>790.0</v>
      </c>
      <c r="O392" s="8">
        <v>500.0</v>
      </c>
      <c r="P392" s="8">
        <v>2.0</v>
      </c>
      <c r="Q392" s="39" t="s">
        <v>877</v>
      </c>
      <c r="R392" s="39" t="s">
        <v>1050</v>
      </c>
      <c r="S392" s="39" t="s">
        <v>1051</v>
      </c>
      <c r="T392" s="39" t="s">
        <v>783</v>
      </c>
      <c r="U392" s="39" t="s">
        <v>784</v>
      </c>
      <c r="V392" s="39" t="s">
        <v>96</v>
      </c>
      <c r="W392" s="39" t="s">
        <v>97</v>
      </c>
      <c r="X392" s="39" t="s">
        <v>1052</v>
      </c>
      <c r="Y392" s="39" t="s">
        <v>1053</v>
      </c>
      <c r="Z392" s="39" t="s">
        <v>1054</v>
      </c>
      <c r="AA392" s="39" t="s">
        <v>1055</v>
      </c>
    </row>
    <row r="393" ht="15.75" hidden="1" customHeight="1">
      <c r="A393" s="39" t="s">
        <v>1060</v>
      </c>
      <c r="B393" s="39" t="s">
        <v>1061</v>
      </c>
      <c r="C393" s="8">
        <v>5464.0</v>
      </c>
      <c r="D393" s="8">
        <v>16.0</v>
      </c>
      <c r="E393" s="8">
        <v>8.0</v>
      </c>
      <c r="F393" s="8">
        <v>4.0</v>
      </c>
      <c r="G393" s="8">
        <v>5653.0</v>
      </c>
      <c r="H393" s="8">
        <v>3610.0</v>
      </c>
      <c r="I393" s="8">
        <v>5920.0</v>
      </c>
      <c r="J393" s="8">
        <v>5620.0</v>
      </c>
      <c r="K393" s="8">
        <v>3687.0</v>
      </c>
      <c r="L393" s="8">
        <v>5658.0</v>
      </c>
      <c r="M393" s="8">
        <v>5808.0</v>
      </c>
      <c r="N393" s="8">
        <v>691.0</v>
      </c>
      <c r="O393" s="8">
        <v>454.0</v>
      </c>
      <c r="P393" s="8">
        <v>2.0</v>
      </c>
      <c r="Q393" s="39" t="s">
        <v>877</v>
      </c>
      <c r="R393" s="39" t="s">
        <v>1050</v>
      </c>
      <c r="S393" s="39" t="s">
        <v>1051</v>
      </c>
      <c r="T393" s="39" t="s">
        <v>783</v>
      </c>
      <c r="U393" s="39" t="s">
        <v>784</v>
      </c>
      <c r="V393" s="39" t="s">
        <v>96</v>
      </c>
      <c r="W393" s="39" t="s">
        <v>97</v>
      </c>
      <c r="X393" s="39" t="s">
        <v>1052</v>
      </c>
      <c r="Y393" s="39" t="s">
        <v>1053</v>
      </c>
      <c r="Z393" s="39" t="s">
        <v>1054</v>
      </c>
      <c r="AA393" s="39" t="s">
        <v>1055</v>
      </c>
    </row>
    <row r="394" ht="15.75" hidden="1" customHeight="1">
      <c r="A394" s="39" t="s">
        <v>1062</v>
      </c>
      <c r="B394" s="39" t="s">
        <v>1063</v>
      </c>
      <c r="C394" s="8">
        <v>4840.0</v>
      </c>
      <c r="D394" s="8">
        <v>14.0</v>
      </c>
      <c r="E394" s="8">
        <v>7.0</v>
      </c>
      <c r="F394" s="8">
        <v>4.0</v>
      </c>
      <c r="G394" s="8">
        <v>4648.5</v>
      </c>
      <c r="H394" s="8">
        <v>4151.0</v>
      </c>
      <c r="I394" s="8">
        <v>4300.0</v>
      </c>
      <c r="J394" s="8">
        <v>5601.0</v>
      </c>
      <c r="K394" s="8">
        <v>2739.0</v>
      </c>
      <c r="L394" s="8">
        <v>3970.0</v>
      </c>
      <c r="M394" s="8">
        <v>3743.0</v>
      </c>
      <c r="N394" s="8">
        <v>813.0</v>
      </c>
      <c r="O394" s="8">
        <v>517.0</v>
      </c>
      <c r="P394" s="8">
        <v>2.0</v>
      </c>
      <c r="Q394" s="39" t="s">
        <v>877</v>
      </c>
      <c r="R394" s="39" t="s">
        <v>1050</v>
      </c>
      <c r="S394" s="39" t="s">
        <v>1051</v>
      </c>
      <c r="T394" s="39" t="s">
        <v>783</v>
      </c>
      <c r="U394" s="39" t="s">
        <v>784</v>
      </c>
      <c r="V394" s="39" t="s">
        <v>96</v>
      </c>
      <c r="W394" s="39" t="s">
        <v>97</v>
      </c>
      <c r="X394" s="39" t="s">
        <v>1052</v>
      </c>
      <c r="Y394" s="39" t="s">
        <v>1053</v>
      </c>
      <c r="Z394" s="39" t="s">
        <v>1054</v>
      </c>
      <c r="AA394" s="39" t="s">
        <v>1055</v>
      </c>
    </row>
    <row r="395" ht="15.75" hidden="1" customHeight="1">
      <c r="A395" s="39" t="s">
        <v>1064</v>
      </c>
      <c r="B395" s="39" t="s">
        <v>1065</v>
      </c>
      <c r="C395" s="8">
        <v>6791.0</v>
      </c>
      <c r="D395" s="8">
        <v>20.0</v>
      </c>
      <c r="E395" s="8">
        <v>10.0</v>
      </c>
      <c r="F395" s="8">
        <v>5.0</v>
      </c>
      <c r="G395" s="8">
        <v>6874.0</v>
      </c>
      <c r="H395" s="8">
        <v>6609.0</v>
      </c>
      <c r="I395" s="8">
        <v>6368.0</v>
      </c>
      <c r="J395" s="8">
        <v>6876.0</v>
      </c>
      <c r="K395" s="8">
        <v>2088.0</v>
      </c>
      <c r="L395" s="8">
        <v>6757.0</v>
      </c>
      <c r="M395" s="8">
        <v>6648.0</v>
      </c>
      <c r="N395" s="8">
        <v>598.0</v>
      </c>
      <c r="O395" s="8">
        <v>407.0</v>
      </c>
      <c r="P395" s="8">
        <v>2.0</v>
      </c>
      <c r="Q395" s="39" t="s">
        <v>877</v>
      </c>
      <c r="R395" s="39" t="s">
        <v>1050</v>
      </c>
      <c r="S395" s="39" t="s">
        <v>1051</v>
      </c>
      <c r="T395" s="39" t="s">
        <v>783</v>
      </c>
      <c r="U395" s="39" t="s">
        <v>784</v>
      </c>
      <c r="V395" s="39" t="s">
        <v>96</v>
      </c>
      <c r="W395" s="39" t="s">
        <v>97</v>
      </c>
      <c r="X395" s="39" t="s">
        <v>1052</v>
      </c>
      <c r="Y395" s="39" t="s">
        <v>1053</v>
      </c>
      <c r="Z395" s="39" t="s">
        <v>1054</v>
      </c>
      <c r="AA395" s="39" t="s">
        <v>1055</v>
      </c>
    </row>
    <row r="396" ht="15.75" hidden="1" customHeight="1">
      <c r="A396" s="39" t="s">
        <v>1066</v>
      </c>
      <c r="B396" s="39" t="s">
        <v>1067</v>
      </c>
      <c r="C396" s="8">
        <v>6301.0</v>
      </c>
      <c r="D396" s="8">
        <v>19.0</v>
      </c>
      <c r="E396" s="8">
        <v>10.0</v>
      </c>
      <c r="F396" s="8">
        <v>5.0</v>
      </c>
      <c r="G396" s="8">
        <v>6072.0</v>
      </c>
      <c r="H396" s="8">
        <v>5829.0</v>
      </c>
      <c r="I396" s="8">
        <v>5746.0</v>
      </c>
      <c r="J396" s="8">
        <v>5892.0</v>
      </c>
      <c r="K396" s="8">
        <v>2882.0</v>
      </c>
      <c r="L396" s="8">
        <v>6040.0</v>
      </c>
      <c r="M396" s="8">
        <v>5510.0</v>
      </c>
      <c r="N396" s="8">
        <v>541.0</v>
      </c>
      <c r="O396" s="8">
        <v>357.0</v>
      </c>
      <c r="P396" s="8">
        <v>2.0</v>
      </c>
      <c r="Q396" s="39" t="s">
        <v>877</v>
      </c>
      <c r="R396" s="39" t="s">
        <v>1050</v>
      </c>
      <c r="S396" s="39" t="s">
        <v>1051</v>
      </c>
      <c r="T396" s="39" t="s">
        <v>783</v>
      </c>
      <c r="U396" s="39" t="s">
        <v>784</v>
      </c>
      <c r="V396" s="39" t="s">
        <v>96</v>
      </c>
      <c r="W396" s="39" t="s">
        <v>97</v>
      </c>
      <c r="X396" s="39" t="s">
        <v>1052</v>
      </c>
      <c r="Y396" s="39" t="s">
        <v>1053</v>
      </c>
      <c r="Z396" s="39" t="s">
        <v>1054</v>
      </c>
      <c r="AA396" s="39" t="s">
        <v>1055</v>
      </c>
    </row>
    <row r="397" ht="15.75" hidden="1" customHeight="1">
      <c r="A397" s="39" t="s">
        <v>1068</v>
      </c>
      <c r="B397" s="39" t="s">
        <v>1069</v>
      </c>
      <c r="C397" s="8">
        <v>3656.0</v>
      </c>
      <c r="D397" s="8">
        <v>11.0</v>
      </c>
      <c r="E397" s="8">
        <v>6.0</v>
      </c>
      <c r="F397" s="8">
        <v>3.0</v>
      </c>
      <c r="G397" s="8">
        <v>3347.0</v>
      </c>
      <c r="H397" s="8">
        <v>3692.0</v>
      </c>
      <c r="I397" s="8">
        <v>2910.0</v>
      </c>
      <c r="J397" s="8">
        <v>3226.0</v>
      </c>
      <c r="K397" s="8">
        <v>3762.0</v>
      </c>
      <c r="L397" s="8">
        <v>4788.0</v>
      </c>
      <c r="M397" s="8">
        <v>2310.0</v>
      </c>
      <c r="N397" s="8">
        <v>518.0</v>
      </c>
      <c r="O397" s="8">
        <v>334.0</v>
      </c>
      <c r="P397" s="8">
        <v>2.0</v>
      </c>
      <c r="Q397" s="39" t="s">
        <v>877</v>
      </c>
      <c r="R397" s="39" t="s">
        <v>1050</v>
      </c>
      <c r="S397" s="39" t="s">
        <v>1051</v>
      </c>
      <c r="T397" s="39" t="s">
        <v>783</v>
      </c>
      <c r="U397" s="39" t="s">
        <v>784</v>
      </c>
      <c r="V397" s="39" t="s">
        <v>96</v>
      </c>
      <c r="W397" s="39" t="s">
        <v>97</v>
      </c>
      <c r="X397" s="39" t="s">
        <v>1052</v>
      </c>
      <c r="Y397" s="39" t="s">
        <v>1053</v>
      </c>
      <c r="Z397" s="39" t="s">
        <v>1054</v>
      </c>
      <c r="AA397" s="39" t="s">
        <v>1055</v>
      </c>
    </row>
    <row r="398" ht="15.75" hidden="1" customHeight="1">
      <c r="A398" s="39" t="s">
        <v>1070</v>
      </c>
      <c r="B398" s="39" t="s">
        <v>1071</v>
      </c>
      <c r="C398" s="8">
        <v>2684.0</v>
      </c>
      <c r="D398" s="8">
        <v>8.0</v>
      </c>
      <c r="E398" s="8">
        <v>4.0</v>
      </c>
      <c r="F398" s="8">
        <v>2.0</v>
      </c>
      <c r="G398" s="8">
        <v>2557.0</v>
      </c>
      <c r="H398" s="8">
        <v>2326.0</v>
      </c>
      <c r="I398" s="8">
        <v>4117.0</v>
      </c>
      <c r="J398" s="8">
        <v>2863.0</v>
      </c>
      <c r="K398" s="8">
        <v>2169.0</v>
      </c>
      <c r="L398" s="8">
        <v>3079.0</v>
      </c>
      <c r="M398" s="8">
        <v>2845.0</v>
      </c>
      <c r="N398" s="8">
        <v>643.0</v>
      </c>
      <c r="O398" s="8">
        <v>425.0</v>
      </c>
      <c r="P398" s="8">
        <v>2.0</v>
      </c>
      <c r="Q398" s="39" t="s">
        <v>877</v>
      </c>
      <c r="R398" s="39" t="s">
        <v>1072</v>
      </c>
      <c r="S398" s="39" t="s">
        <v>1073</v>
      </c>
      <c r="T398" s="39" t="s">
        <v>783</v>
      </c>
      <c r="U398" s="39" t="s">
        <v>784</v>
      </c>
      <c r="V398" s="39" t="s">
        <v>96</v>
      </c>
      <c r="W398" s="39" t="s">
        <v>97</v>
      </c>
      <c r="X398" s="39" t="s">
        <v>1052</v>
      </c>
      <c r="Y398" s="39" t="s">
        <v>1053</v>
      </c>
      <c r="Z398" s="39" t="s">
        <v>1054</v>
      </c>
      <c r="AA398" s="39" t="s">
        <v>1055</v>
      </c>
    </row>
    <row r="399" ht="15.75" hidden="1" customHeight="1">
      <c r="A399" s="39" t="s">
        <v>1074</v>
      </c>
      <c r="B399" s="39" t="s">
        <v>1075</v>
      </c>
      <c r="C399" s="8">
        <v>2309.0</v>
      </c>
      <c r="D399" s="8">
        <v>7.0</v>
      </c>
      <c r="E399" s="8">
        <v>4.0</v>
      </c>
      <c r="F399" s="8">
        <v>2.0</v>
      </c>
      <c r="G399" s="8">
        <v>2262.0</v>
      </c>
      <c r="H399" s="8">
        <v>1807.0</v>
      </c>
      <c r="I399" s="8">
        <v>3392.0</v>
      </c>
      <c r="J399" s="8">
        <v>2713.0</v>
      </c>
      <c r="K399" s="8">
        <v>2896.0</v>
      </c>
      <c r="L399" s="8">
        <v>3071.0</v>
      </c>
      <c r="M399" s="8">
        <v>1717.0</v>
      </c>
      <c r="N399" s="8">
        <v>779.0</v>
      </c>
      <c r="O399" s="8">
        <v>508.0</v>
      </c>
      <c r="P399" s="8">
        <v>2.0</v>
      </c>
      <c r="Q399" s="39" t="s">
        <v>877</v>
      </c>
      <c r="R399" s="39" t="s">
        <v>1072</v>
      </c>
      <c r="S399" s="39" t="s">
        <v>1073</v>
      </c>
      <c r="T399" s="39" t="s">
        <v>783</v>
      </c>
      <c r="U399" s="39" t="s">
        <v>784</v>
      </c>
      <c r="V399" s="39" t="s">
        <v>96</v>
      </c>
      <c r="W399" s="39" t="s">
        <v>97</v>
      </c>
      <c r="X399" s="39" t="s">
        <v>1052</v>
      </c>
      <c r="Y399" s="39" t="s">
        <v>1053</v>
      </c>
      <c r="Z399" s="39" t="s">
        <v>1054</v>
      </c>
      <c r="AA399" s="39" t="s">
        <v>1055</v>
      </c>
    </row>
    <row r="400" ht="15.75" hidden="1" customHeight="1">
      <c r="A400" s="39" t="s">
        <v>1076</v>
      </c>
      <c r="B400" s="39" t="s">
        <v>1077</v>
      </c>
      <c r="C400" s="8">
        <v>4443.0</v>
      </c>
      <c r="D400" s="8">
        <v>13.0</v>
      </c>
      <c r="E400" s="8">
        <v>7.0</v>
      </c>
      <c r="F400" s="8">
        <v>4.0</v>
      </c>
      <c r="G400" s="8">
        <v>3657.0</v>
      </c>
      <c r="H400" s="8">
        <v>4166.5</v>
      </c>
      <c r="I400" s="8">
        <v>4402.0</v>
      </c>
      <c r="J400" s="8">
        <v>3915.0</v>
      </c>
      <c r="K400" s="8">
        <v>4591.0</v>
      </c>
      <c r="L400" s="8">
        <v>3220.0</v>
      </c>
      <c r="M400" s="8">
        <v>4313.0</v>
      </c>
      <c r="N400" s="8">
        <v>769.0</v>
      </c>
      <c r="O400" s="8">
        <v>437.0</v>
      </c>
      <c r="P400" s="8">
        <v>2.0</v>
      </c>
      <c r="Q400" s="39" t="s">
        <v>877</v>
      </c>
      <c r="R400" s="39" t="s">
        <v>1072</v>
      </c>
      <c r="S400" s="39" t="s">
        <v>1073</v>
      </c>
      <c r="T400" s="39" t="s">
        <v>783</v>
      </c>
      <c r="U400" s="39" t="s">
        <v>784</v>
      </c>
      <c r="V400" s="39" t="s">
        <v>96</v>
      </c>
      <c r="W400" s="39" t="s">
        <v>97</v>
      </c>
      <c r="X400" s="39" t="s">
        <v>1052</v>
      </c>
      <c r="Y400" s="39" t="s">
        <v>1053</v>
      </c>
      <c r="Z400" s="39" t="s">
        <v>1054</v>
      </c>
      <c r="AA400" s="39" t="s">
        <v>1055</v>
      </c>
    </row>
    <row r="401" ht="15.75" hidden="1" customHeight="1">
      <c r="A401" s="39" t="s">
        <v>1078</v>
      </c>
      <c r="B401" s="39" t="s">
        <v>1079</v>
      </c>
      <c r="C401" s="8">
        <v>4975.0</v>
      </c>
      <c r="D401" s="8">
        <v>15.0</v>
      </c>
      <c r="E401" s="8">
        <v>8.0</v>
      </c>
      <c r="F401" s="8">
        <v>4.0</v>
      </c>
      <c r="G401" s="8">
        <v>5187.0</v>
      </c>
      <c r="H401" s="8">
        <v>4116.0</v>
      </c>
      <c r="I401" s="8">
        <v>5091.0</v>
      </c>
      <c r="J401" s="8">
        <v>4652.0</v>
      </c>
      <c r="K401" s="8">
        <v>3869.0</v>
      </c>
      <c r="L401" s="8">
        <v>1841.0</v>
      </c>
      <c r="M401" s="8">
        <v>5312.0</v>
      </c>
      <c r="N401" s="8">
        <v>851.0</v>
      </c>
      <c r="O401" s="8">
        <v>498.0</v>
      </c>
      <c r="P401" s="8">
        <v>2.0</v>
      </c>
      <c r="Q401" s="39" t="s">
        <v>877</v>
      </c>
      <c r="R401" s="39" t="s">
        <v>1072</v>
      </c>
      <c r="S401" s="39" t="s">
        <v>1073</v>
      </c>
      <c r="T401" s="39" t="s">
        <v>783</v>
      </c>
      <c r="U401" s="39" t="s">
        <v>784</v>
      </c>
      <c r="V401" s="39" t="s">
        <v>96</v>
      </c>
      <c r="W401" s="39" t="s">
        <v>97</v>
      </c>
      <c r="X401" s="39" t="s">
        <v>1052</v>
      </c>
      <c r="Y401" s="39" t="s">
        <v>1053</v>
      </c>
      <c r="Z401" s="39" t="s">
        <v>1054</v>
      </c>
      <c r="AA401" s="39" t="s">
        <v>1055</v>
      </c>
    </row>
    <row r="402" ht="15.75" hidden="1" customHeight="1">
      <c r="A402" s="39" t="s">
        <v>1080</v>
      </c>
      <c r="B402" s="39" t="s">
        <v>1081</v>
      </c>
      <c r="C402" s="8">
        <v>2258.0</v>
      </c>
      <c r="D402" s="8">
        <v>7.0</v>
      </c>
      <c r="E402" s="8">
        <v>4.0</v>
      </c>
      <c r="F402" s="8">
        <v>2.0</v>
      </c>
      <c r="G402" s="8">
        <v>2791.0</v>
      </c>
      <c r="H402" s="8">
        <v>1565.0</v>
      </c>
      <c r="I402" s="8">
        <v>2591.0</v>
      </c>
      <c r="J402" s="8">
        <v>2572.0</v>
      </c>
      <c r="K402" s="8">
        <v>5506.0</v>
      </c>
      <c r="L402" s="8">
        <v>780.0</v>
      </c>
      <c r="M402" s="8">
        <v>2744.0</v>
      </c>
      <c r="N402" s="8">
        <v>777.0</v>
      </c>
      <c r="O402" s="8">
        <v>433.0</v>
      </c>
      <c r="P402" s="8">
        <v>2.0</v>
      </c>
      <c r="Q402" s="39" t="s">
        <v>877</v>
      </c>
      <c r="R402" s="39" t="s">
        <v>1072</v>
      </c>
      <c r="S402" s="39" t="s">
        <v>1073</v>
      </c>
      <c r="T402" s="39" t="s">
        <v>783</v>
      </c>
      <c r="U402" s="39" t="s">
        <v>784</v>
      </c>
      <c r="V402" s="39" t="s">
        <v>96</v>
      </c>
      <c r="W402" s="39" t="s">
        <v>97</v>
      </c>
      <c r="X402" s="39" t="s">
        <v>1052</v>
      </c>
      <c r="Y402" s="39" t="s">
        <v>1053</v>
      </c>
      <c r="Z402" s="39" t="s">
        <v>1054</v>
      </c>
      <c r="AA402" s="39" t="s">
        <v>1055</v>
      </c>
    </row>
    <row r="403" ht="15.75" hidden="1" customHeight="1">
      <c r="A403" s="39" t="s">
        <v>1082</v>
      </c>
      <c r="B403" s="39" t="s">
        <v>1083</v>
      </c>
      <c r="C403" s="8">
        <v>4028.0</v>
      </c>
      <c r="D403" s="8">
        <v>12.0</v>
      </c>
      <c r="E403" s="8">
        <v>6.0</v>
      </c>
      <c r="F403" s="8">
        <v>3.0</v>
      </c>
      <c r="G403" s="8">
        <v>4249.0</v>
      </c>
      <c r="H403" s="8">
        <v>4104.0</v>
      </c>
      <c r="I403" s="8">
        <v>3982.0</v>
      </c>
      <c r="J403" s="8">
        <v>4558.0</v>
      </c>
      <c r="K403" s="8">
        <v>6785.0</v>
      </c>
      <c r="L403" s="8">
        <v>96.0</v>
      </c>
      <c r="M403" s="8">
        <v>2565.5</v>
      </c>
      <c r="N403" s="8">
        <v>712.0</v>
      </c>
      <c r="O403" s="8">
        <v>498.0</v>
      </c>
      <c r="P403" s="8">
        <v>2.0</v>
      </c>
      <c r="Q403" s="39" t="s">
        <v>877</v>
      </c>
      <c r="R403" s="39" t="s">
        <v>1072</v>
      </c>
      <c r="S403" s="39" t="s">
        <v>1073</v>
      </c>
      <c r="T403" s="39" t="s">
        <v>783</v>
      </c>
      <c r="U403" s="39" t="s">
        <v>784</v>
      </c>
      <c r="V403" s="39" t="s">
        <v>96</v>
      </c>
      <c r="W403" s="39" t="s">
        <v>97</v>
      </c>
      <c r="X403" s="39" t="s">
        <v>1052</v>
      </c>
      <c r="Y403" s="39" t="s">
        <v>1053</v>
      </c>
      <c r="Z403" s="39" t="s">
        <v>1054</v>
      </c>
      <c r="AA403" s="39" t="s">
        <v>1055</v>
      </c>
    </row>
    <row r="404" ht="15.75" hidden="1" customHeight="1">
      <c r="A404" s="39" t="s">
        <v>1084</v>
      </c>
      <c r="B404" s="39" t="s">
        <v>1085</v>
      </c>
      <c r="C404" s="8">
        <v>4488.0</v>
      </c>
      <c r="D404" s="8">
        <v>13.0</v>
      </c>
      <c r="E404" s="8">
        <v>7.0</v>
      </c>
      <c r="F404" s="8">
        <v>4.0</v>
      </c>
      <c r="G404" s="8">
        <v>3862.5</v>
      </c>
      <c r="H404" s="8">
        <v>4279.0</v>
      </c>
      <c r="I404" s="8">
        <v>3543.0</v>
      </c>
      <c r="J404" s="8">
        <v>4776.0</v>
      </c>
      <c r="K404" s="8">
        <v>6805.0</v>
      </c>
      <c r="L404" s="8">
        <v>1270.0</v>
      </c>
      <c r="M404" s="8">
        <v>4015.0</v>
      </c>
      <c r="N404" s="8">
        <v>807.0</v>
      </c>
      <c r="O404" s="8">
        <v>521.0</v>
      </c>
      <c r="P404" s="8">
        <v>2.0</v>
      </c>
      <c r="Q404" s="39" t="s">
        <v>877</v>
      </c>
      <c r="R404" s="39" t="s">
        <v>1072</v>
      </c>
      <c r="S404" s="39" t="s">
        <v>1073</v>
      </c>
      <c r="T404" s="39" t="s">
        <v>783</v>
      </c>
      <c r="U404" s="39" t="s">
        <v>784</v>
      </c>
      <c r="V404" s="39" t="s">
        <v>96</v>
      </c>
      <c r="W404" s="39" t="s">
        <v>97</v>
      </c>
      <c r="X404" s="39" t="s">
        <v>1052</v>
      </c>
      <c r="Y404" s="39" t="s">
        <v>1053</v>
      </c>
      <c r="Z404" s="39" t="s">
        <v>1054</v>
      </c>
      <c r="AA404" s="39" t="s">
        <v>1055</v>
      </c>
    </row>
    <row r="405" ht="15.75" hidden="1" customHeight="1">
      <c r="A405" s="39" t="s">
        <v>1086</v>
      </c>
      <c r="B405" s="39" t="s">
        <v>1087</v>
      </c>
      <c r="C405" s="8">
        <v>6153.0</v>
      </c>
      <c r="D405" s="8">
        <v>18.0</v>
      </c>
      <c r="E405" s="8">
        <v>9.0</v>
      </c>
      <c r="F405" s="8">
        <v>5.0</v>
      </c>
      <c r="G405" s="8">
        <v>6063.5</v>
      </c>
      <c r="H405" s="8">
        <v>6776.0</v>
      </c>
      <c r="I405" s="8">
        <v>6539.0</v>
      </c>
      <c r="J405" s="8">
        <v>6888.0</v>
      </c>
      <c r="K405" s="8">
        <v>797.0</v>
      </c>
      <c r="L405" s="8">
        <v>5810.0</v>
      </c>
      <c r="M405" s="8">
        <v>6935.0</v>
      </c>
      <c r="N405" s="8">
        <v>1218.0</v>
      </c>
      <c r="O405" s="8">
        <v>793.0</v>
      </c>
      <c r="P405" s="8">
        <v>2.0</v>
      </c>
      <c r="Q405" s="39" t="s">
        <v>877</v>
      </c>
      <c r="R405" s="39" t="s">
        <v>1088</v>
      </c>
      <c r="S405" s="39" t="s">
        <v>1089</v>
      </c>
      <c r="T405" s="39" t="s">
        <v>783</v>
      </c>
      <c r="U405" s="39" t="s">
        <v>784</v>
      </c>
      <c r="V405" s="39" t="s">
        <v>96</v>
      </c>
      <c r="W405" s="39" t="s">
        <v>97</v>
      </c>
      <c r="X405" s="39" t="s">
        <v>1052</v>
      </c>
      <c r="Y405" s="39" t="s">
        <v>1053</v>
      </c>
      <c r="Z405" s="39" t="s">
        <v>1054</v>
      </c>
      <c r="AA405" s="39" t="s">
        <v>1055</v>
      </c>
    </row>
    <row r="406" ht="15.75" hidden="1" customHeight="1">
      <c r="A406" s="39" t="s">
        <v>1090</v>
      </c>
      <c r="B406" s="39" t="s">
        <v>1091</v>
      </c>
      <c r="C406" s="8">
        <v>6172.0</v>
      </c>
      <c r="D406" s="8">
        <v>18.0</v>
      </c>
      <c r="E406" s="8">
        <v>9.0</v>
      </c>
      <c r="F406" s="8">
        <v>5.0</v>
      </c>
      <c r="G406" s="8">
        <v>6603.0</v>
      </c>
      <c r="H406" s="8">
        <v>6376.0</v>
      </c>
      <c r="I406" s="8">
        <v>6510.0</v>
      </c>
      <c r="J406" s="8">
        <v>6814.0</v>
      </c>
      <c r="K406" s="8">
        <v>806.0</v>
      </c>
      <c r="L406" s="8">
        <v>6083.0</v>
      </c>
      <c r="M406" s="8">
        <v>5183.0</v>
      </c>
      <c r="N406" s="8">
        <v>941.0</v>
      </c>
      <c r="O406" s="8">
        <v>624.0</v>
      </c>
      <c r="P406" s="8">
        <v>5.0</v>
      </c>
      <c r="Q406" s="39" t="s">
        <v>114</v>
      </c>
      <c r="R406" s="39" t="s">
        <v>1088</v>
      </c>
      <c r="S406" s="39" t="s">
        <v>1089</v>
      </c>
      <c r="T406" s="39" t="s">
        <v>783</v>
      </c>
      <c r="U406" s="39" t="s">
        <v>784</v>
      </c>
      <c r="V406" s="39" t="s">
        <v>96</v>
      </c>
      <c r="W406" s="39" t="s">
        <v>97</v>
      </c>
      <c r="X406" s="39" t="s">
        <v>1034</v>
      </c>
      <c r="Y406" s="39" t="s">
        <v>1035</v>
      </c>
      <c r="Z406" s="39" t="s">
        <v>787</v>
      </c>
      <c r="AA406" s="39" t="s">
        <v>788</v>
      </c>
    </row>
    <row r="407" ht="15.75" hidden="1" customHeight="1">
      <c r="A407" s="39" t="s">
        <v>1092</v>
      </c>
      <c r="B407" s="39" t="s">
        <v>1093</v>
      </c>
      <c r="C407" s="8">
        <v>6472.0</v>
      </c>
      <c r="D407" s="8">
        <v>19.0</v>
      </c>
      <c r="E407" s="8">
        <v>10.0</v>
      </c>
      <c r="F407" s="8">
        <v>5.0</v>
      </c>
      <c r="G407" s="8">
        <v>6717.0</v>
      </c>
      <c r="H407" s="8">
        <v>6516.0</v>
      </c>
      <c r="I407" s="8">
        <v>4937.0</v>
      </c>
      <c r="J407" s="8">
        <v>6552.0</v>
      </c>
      <c r="K407" s="8">
        <v>2090.0</v>
      </c>
      <c r="L407" s="8">
        <v>6157.0</v>
      </c>
      <c r="M407" s="8">
        <v>5990.0</v>
      </c>
      <c r="N407" s="8">
        <v>811.0</v>
      </c>
      <c r="O407" s="8">
        <v>535.0</v>
      </c>
      <c r="P407" s="8">
        <v>2.0</v>
      </c>
      <c r="Q407" s="39" t="s">
        <v>877</v>
      </c>
      <c r="R407" s="39" t="s">
        <v>1088</v>
      </c>
      <c r="S407" s="39" t="s">
        <v>1089</v>
      </c>
      <c r="T407" s="39" t="s">
        <v>783</v>
      </c>
      <c r="U407" s="39" t="s">
        <v>784</v>
      </c>
      <c r="V407" s="39" t="s">
        <v>96</v>
      </c>
      <c r="W407" s="39" t="s">
        <v>97</v>
      </c>
      <c r="X407" s="39" t="s">
        <v>1052</v>
      </c>
      <c r="Y407" s="39" t="s">
        <v>1053</v>
      </c>
      <c r="Z407" s="39" t="s">
        <v>1054</v>
      </c>
      <c r="AA407" s="39" t="s">
        <v>1055</v>
      </c>
    </row>
    <row r="408" ht="15.75" hidden="1" customHeight="1">
      <c r="A408" s="39" t="s">
        <v>1094</v>
      </c>
      <c r="B408" s="39" t="s">
        <v>1095</v>
      </c>
      <c r="C408" s="8">
        <v>5372.0</v>
      </c>
      <c r="D408" s="8">
        <v>16.0</v>
      </c>
      <c r="E408" s="8">
        <v>8.0</v>
      </c>
      <c r="F408" s="8">
        <v>4.0</v>
      </c>
      <c r="G408" s="8">
        <v>6725.0</v>
      </c>
      <c r="H408" s="8">
        <v>6714.0</v>
      </c>
      <c r="I408" s="8">
        <v>5393.0</v>
      </c>
      <c r="J408" s="8">
        <v>6878.0</v>
      </c>
      <c r="K408" s="8">
        <v>228.0</v>
      </c>
      <c r="L408" s="8">
        <v>4212.0</v>
      </c>
      <c r="M408" s="8">
        <v>3415.0</v>
      </c>
      <c r="N408" s="8">
        <v>617.0</v>
      </c>
      <c r="O408" s="8">
        <v>417.0</v>
      </c>
      <c r="P408" s="8">
        <v>5.0</v>
      </c>
      <c r="Q408" s="39" t="s">
        <v>114</v>
      </c>
      <c r="R408" s="39" t="s">
        <v>1088</v>
      </c>
      <c r="S408" s="39" t="s">
        <v>1089</v>
      </c>
      <c r="T408" s="39" t="s">
        <v>783</v>
      </c>
      <c r="U408" s="39" t="s">
        <v>784</v>
      </c>
      <c r="V408" s="39" t="s">
        <v>96</v>
      </c>
      <c r="W408" s="39" t="s">
        <v>97</v>
      </c>
      <c r="X408" s="39" t="s">
        <v>1052</v>
      </c>
      <c r="Y408" s="39" t="s">
        <v>1053</v>
      </c>
      <c r="Z408" s="39" t="s">
        <v>1054</v>
      </c>
      <c r="AA408" s="39" t="s">
        <v>1055</v>
      </c>
    </row>
    <row r="409" ht="15.75" hidden="1" customHeight="1">
      <c r="A409" s="39" t="s">
        <v>1096</v>
      </c>
      <c r="B409" s="39" t="s">
        <v>1097</v>
      </c>
      <c r="C409" s="8">
        <v>5570.0</v>
      </c>
      <c r="D409" s="8">
        <v>16.0</v>
      </c>
      <c r="E409" s="8">
        <v>8.0</v>
      </c>
      <c r="F409" s="8">
        <v>4.0</v>
      </c>
      <c r="G409" s="8">
        <v>4890.0</v>
      </c>
      <c r="H409" s="8">
        <v>6576.0</v>
      </c>
      <c r="I409" s="8">
        <v>5352.0</v>
      </c>
      <c r="J409" s="8">
        <v>6725.0</v>
      </c>
      <c r="K409" s="8">
        <v>860.0</v>
      </c>
      <c r="L409" s="8">
        <v>5993.0</v>
      </c>
      <c r="M409" s="8">
        <v>6749.0</v>
      </c>
      <c r="N409" s="8">
        <v>1209.0</v>
      </c>
      <c r="O409" s="8">
        <v>772.0</v>
      </c>
      <c r="P409" s="8">
        <v>2.0</v>
      </c>
      <c r="Q409" s="39" t="s">
        <v>877</v>
      </c>
      <c r="R409" s="39" t="s">
        <v>1088</v>
      </c>
      <c r="S409" s="39" t="s">
        <v>1089</v>
      </c>
      <c r="T409" s="39" t="s">
        <v>783</v>
      </c>
      <c r="U409" s="39" t="s">
        <v>784</v>
      </c>
      <c r="V409" s="39" t="s">
        <v>96</v>
      </c>
      <c r="W409" s="39" t="s">
        <v>97</v>
      </c>
      <c r="X409" s="39" t="s">
        <v>1052</v>
      </c>
      <c r="Y409" s="39" t="s">
        <v>1053</v>
      </c>
      <c r="Z409" s="39" t="s">
        <v>1054</v>
      </c>
      <c r="AA409" s="39" t="s">
        <v>1055</v>
      </c>
    </row>
    <row r="410" ht="15.75" hidden="1" customHeight="1">
      <c r="A410" s="39" t="s">
        <v>1098</v>
      </c>
      <c r="B410" s="39" t="s">
        <v>1099</v>
      </c>
      <c r="C410" s="8">
        <v>5789.0</v>
      </c>
      <c r="D410" s="8">
        <v>17.0</v>
      </c>
      <c r="E410" s="8">
        <v>9.0</v>
      </c>
      <c r="F410" s="8">
        <v>5.0</v>
      </c>
      <c r="G410" s="8">
        <v>6917.0</v>
      </c>
      <c r="H410" s="8">
        <v>6808.5</v>
      </c>
      <c r="I410" s="8">
        <v>6141.0</v>
      </c>
      <c r="J410" s="8">
        <v>6959.0</v>
      </c>
      <c r="K410" s="8">
        <v>351.0</v>
      </c>
      <c r="L410" s="8">
        <v>4322.5</v>
      </c>
      <c r="M410" s="8">
        <v>4267.0</v>
      </c>
      <c r="N410" s="8">
        <v>720.0</v>
      </c>
      <c r="O410" s="8">
        <v>477.0</v>
      </c>
      <c r="P410" s="8">
        <v>5.0</v>
      </c>
      <c r="Q410" s="39" t="s">
        <v>114</v>
      </c>
      <c r="R410" s="39" t="s">
        <v>1088</v>
      </c>
      <c r="S410" s="39" t="s">
        <v>1089</v>
      </c>
      <c r="T410" s="39" t="s">
        <v>783</v>
      </c>
      <c r="U410" s="39" t="s">
        <v>784</v>
      </c>
      <c r="V410" s="39" t="s">
        <v>96</v>
      </c>
      <c r="W410" s="39" t="s">
        <v>97</v>
      </c>
      <c r="X410" s="39" t="s">
        <v>1034</v>
      </c>
      <c r="Y410" s="39" t="s">
        <v>1035</v>
      </c>
      <c r="Z410" s="39" t="s">
        <v>787</v>
      </c>
      <c r="AA410" s="39" t="s">
        <v>788</v>
      </c>
    </row>
    <row r="411" ht="15.75" hidden="1" customHeight="1">
      <c r="A411" s="39" t="s">
        <v>1100</v>
      </c>
      <c r="B411" s="39" t="s">
        <v>1101</v>
      </c>
      <c r="C411" s="8">
        <v>5041.0</v>
      </c>
      <c r="D411" s="8">
        <v>15.0</v>
      </c>
      <c r="E411" s="8">
        <v>8.0</v>
      </c>
      <c r="F411" s="8">
        <v>4.0</v>
      </c>
      <c r="G411" s="8">
        <v>6231.0</v>
      </c>
      <c r="H411" s="8">
        <v>5716.0</v>
      </c>
      <c r="I411" s="8">
        <v>4898.0</v>
      </c>
      <c r="J411" s="8">
        <v>6419.0</v>
      </c>
      <c r="K411" s="8">
        <v>220.0</v>
      </c>
      <c r="L411" s="8">
        <v>6444.0</v>
      </c>
      <c r="M411" s="8">
        <v>5305.0</v>
      </c>
      <c r="N411" s="8">
        <v>849.0</v>
      </c>
      <c r="O411" s="8">
        <v>554.0</v>
      </c>
      <c r="P411" s="8">
        <v>5.0</v>
      </c>
      <c r="Q411" s="39" t="s">
        <v>114</v>
      </c>
      <c r="R411" s="39" t="s">
        <v>1088</v>
      </c>
      <c r="S411" s="39" t="s">
        <v>1089</v>
      </c>
      <c r="T411" s="39" t="s">
        <v>783</v>
      </c>
      <c r="U411" s="39" t="s">
        <v>784</v>
      </c>
      <c r="V411" s="39" t="s">
        <v>96</v>
      </c>
      <c r="W411" s="39" t="s">
        <v>97</v>
      </c>
      <c r="X411" s="39" t="s">
        <v>1034</v>
      </c>
      <c r="Y411" s="39" t="s">
        <v>1035</v>
      </c>
      <c r="Z411" s="39" t="s">
        <v>787</v>
      </c>
      <c r="AA411" s="39" t="s">
        <v>788</v>
      </c>
    </row>
    <row r="412" ht="15.75" hidden="1" customHeight="1">
      <c r="A412" s="39" t="s">
        <v>1102</v>
      </c>
      <c r="B412" s="39" t="s">
        <v>1103</v>
      </c>
      <c r="C412" s="8">
        <v>5076.0</v>
      </c>
      <c r="D412" s="8">
        <v>15.0</v>
      </c>
      <c r="E412" s="8">
        <v>8.0</v>
      </c>
      <c r="F412" s="8">
        <v>4.0</v>
      </c>
      <c r="G412" s="8">
        <v>4650.5</v>
      </c>
      <c r="H412" s="8">
        <v>4945.0</v>
      </c>
      <c r="I412" s="8">
        <v>5945.0</v>
      </c>
      <c r="J412" s="8">
        <v>5481.0</v>
      </c>
      <c r="K412" s="8">
        <v>1361.0</v>
      </c>
      <c r="L412" s="8">
        <v>4322.5</v>
      </c>
      <c r="M412" s="8">
        <v>6317.0</v>
      </c>
      <c r="N412" s="8">
        <v>576.0</v>
      </c>
      <c r="O412" s="8">
        <v>377.0</v>
      </c>
      <c r="P412" s="8">
        <v>3.0</v>
      </c>
      <c r="Q412" s="39" t="s">
        <v>91</v>
      </c>
      <c r="R412" s="39" t="s">
        <v>1104</v>
      </c>
      <c r="S412" s="39" t="s">
        <v>1105</v>
      </c>
      <c r="T412" s="39" t="s">
        <v>783</v>
      </c>
      <c r="U412" s="39" t="s">
        <v>784</v>
      </c>
      <c r="V412" s="39" t="s">
        <v>96</v>
      </c>
      <c r="W412" s="39" t="s">
        <v>97</v>
      </c>
      <c r="X412" s="39" t="s">
        <v>1106</v>
      </c>
      <c r="Y412" s="39" t="s">
        <v>1107</v>
      </c>
      <c r="Z412" s="39" t="s">
        <v>787</v>
      </c>
      <c r="AA412" s="39" t="s">
        <v>788</v>
      </c>
    </row>
    <row r="413" ht="15.75" hidden="1" customHeight="1">
      <c r="A413" s="39" t="s">
        <v>1108</v>
      </c>
      <c r="B413" s="39" t="s">
        <v>1109</v>
      </c>
      <c r="C413" s="8">
        <v>6645.0</v>
      </c>
      <c r="D413" s="8">
        <v>20.0</v>
      </c>
      <c r="E413" s="8">
        <v>10.0</v>
      </c>
      <c r="F413" s="8">
        <v>5.0</v>
      </c>
      <c r="G413" s="8">
        <v>6637.0</v>
      </c>
      <c r="H413" s="8">
        <v>6751.0</v>
      </c>
      <c r="I413" s="8">
        <v>6509.0</v>
      </c>
      <c r="J413" s="8">
        <v>6925.0</v>
      </c>
      <c r="K413" s="8">
        <v>1686.0</v>
      </c>
      <c r="L413" s="8">
        <v>5252.0</v>
      </c>
      <c r="M413" s="8">
        <v>6561.5</v>
      </c>
      <c r="N413" s="8">
        <v>1094.0</v>
      </c>
      <c r="O413" s="8">
        <v>692.0</v>
      </c>
      <c r="P413" s="8">
        <v>3.0</v>
      </c>
      <c r="Q413" s="39" t="s">
        <v>91</v>
      </c>
      <c r="R413" s="39" t="s">
        <v>1104</v>
      </c>
      <c r="S413" s="39" t="s">
        <v>1105</v>
      </c>
      <c r="T413" s="39" t="s">
        <v>783</v>
      </c>
      <c r="U413" s="39" t="s">
        <v>784</v>
      </c>
      <c r="V413" s="39" t="s">
        <v>96</v>
      </c>
      <c r="W413" s="39" t="s">
        <v>97</v>
      </c>
      <c r="X413" s="39" t="s">
        <v>1106</v>
      </c>
      <c r="Y413" s="39" t="s">
        <v>1107</v>
      </c>
      <c r="Z413" s="39" t="s">
        <v>787</v>
      </c>
      <c r="AA413" s="39" t="s">
        <v>788</v>
      </c>
    </row>
    <row r="414" ht="15.75" hidden="1" customHeight="1">
      <c r="A414" s="39" t="s">
        <v>1110</v>
      </c>
      <c r="B414" s="39" t="s">
        <v>1111</v>
      </c>
      <c r="C414" s="8">
        <v>5747.0</v>
      </c>
      <c r="D414" s="8">
        <v>17.0</v>
      </c>
      <c r="E414" s="8">
        <v>9.0</v>
      </c>
      <c r="F414" s="8">
        <v>5.0</v>
      </c>
      <c r="G414" s="8">
        <v>6249.0</v>
      </c>
      <c r="H414" s="8">
        <v>5071.0</v>
      </c>
      <c r="I414" s="8">
        <v>5018.0</v>
      </c>
      <c r="J414" s="8">
        <v>5885.0</v>
      </c>
      <c r="K414" s="8">
        <v>2132.0</v>
      </c>
      <c r="L414" s="8">
        <v>4265.0</v>
      </c>
      <c r="M414" s="8">
        <v>6500.0</v>
      </c>
      <c r="N414" s="8">
        <v>493.0</v>
      </c>
      <c r="O414" s="8">
        <v>305.0</v>
      </c>
      <c r="P414" s="8">
        <v>3.0</v>
      </c>
      <c r="Q414" s="39" t="s">
        <v>91</v>
      </c>
      <c r="R414" s="39" t="s">
        <v>1104</v>
      </c>
      <c r="S414" s="39" t="s">
        <v>1105</v>
      </c>
      <c r="T414" s="39" t="s">
        <v>783</v>
      </c>
      <c r="U414" s="39" t="s">
        <v>784</v>
      </c>
      <c r="V414" s="39" t="s">
        <v>96</v>
      </c>
      <c r="W414" s="39" t="s">
        <v>97</v>
      </c>
      <c r="X414" s="39" t="s">
        <v>1106</v>
      </c>
      <c r="Y414" s="39" t="s">
        <v>1107</v>
      </c>
      <c r="Z414" s="39" t="s">
        <v>787</v>
      </c>
      <c r="AA414" s="39" t="s">
        <v>788</v>
      </c>
    </row>
    <row r="415" ht="15.75" hidden="1" customHeight="1">
      <c r="A415" s="39" t="s">
        <v>1112</v>
      </c>
      <c r="B415" s="39" t="s">
        <v>1113</v>
      </c>
      <c r="C415" s="8">
        <v>5956.0</v>
      </c>
      <c r="D415" s="8">
        <v>18.0</v>
      </c>
      <c r="E415" s="8">
        <v>9.0</v>
      </c>
      <c r="F415" s="8">
        <v>5.0</v>
      </c>
      <c r="G415" s="8">
        <v>5677.5</v>
      </c>
      <c r="H415" s="8">
        <v>5386.0</v>
      </c>
      <c r="I415" s="8">
        <v>5626.0</v>
      </c>
      <c r="J415" s="8">
        <v>6226.0</v>
      </c>
      <c r="K415" s="8">
        <v>2352.0</v>
      </c>
      <c r="L415" s="8">
        <v>6928.0</v>
      </c>
      <c r="M415" s="8">
        <v>3325.0</v>
      </c>
      <c r="N415" s="8">
        <v>448.0</v>
      </c>
      <c r="O415" s="8">
        <v>267.0</v>
      </c>
      <c r="P415" s="8">
        <v>3.0</v>
      </c>
      <c r="Q415" s="39" t="s">
        <v>91</v>
      </c>
      <c r="R415" s="39" t="s">
        <v>1104</v>
      </c>
      <c r="S415" s="39" t="s">
        <v>1105</v>
      </c>
      <c r="T415" s="39" t="s">
        <v>783</v>
      </c>
      <c r="U415" s="39" t="s">
        <v>784</v>
      </c>
      <c r="V415" s="39" t="s">
        <v>96</v>
      </c>
      <c r="W415" s="39" t="s">
        <v>97</v>
      </c>
      <c r="X415" s="39" t="s">
        <v>1106</v>
      </c>
      <c r="Y415" s="39" t="s">
        <v>1107</v>
      </c>
      <c r="Z415" s="39" t="s">
        <v>787</v>
      </c>
      <c r="AA415" s="39" t="s">
        <v>788</v>
      </c>
    </row>
    <row r="416" ht="15.75" hidden="1" customHeight="1">
      <c r="A416" s="39" t="s">
        <v>1114</v>
      </c>
      <c r="B416" s="39" t="s">
        <v>1115</v>
      </c>
      <c r="C416" s="8">
        <v>4835.0</v>
      </c>
      <c r="D416" s="8">
        <v>14.0</v>
      </c>
      <c r="E416" s="8">
        <v>7.0</v>
      </c>
      <c r="F416" s="8">
        <v>4.0</v>
      </c>
      <c r="G416" s="8">
        <v>4762.0</v>
      </c>
      <c r="H416" s="8">
        <v>3632.0</v>
      </c>
      <c r="I416" s="8">
        <v>4876.0</v>
      </c>
      <c r="J416" s="8">
        <v>4263.0</v>
      </c>
      <c r="K416" s="8">
        <v>4867.0</v>
      </c>
      <c r="L416" s="8">
        <v>3437.0</v>
      </c>
      <c r="M416" s="8">
        <v>4858.0</v>
      </c>
      <c r="N416" s="8">
        <v>464.0</v>
      </c>
      <c r="O416" s="8">
        <v>276.0</v>
      </c>
      <c r="P416" s="8">
        <v>3.0</v>
      </c>
      <c r="Q416" s="39" t="s">
        <v>91</v>
      </c>
      <c r="R416" s="39" t="s">
        <v>1104</v>
      </c>
      <c r="S416" s="39" t="s">
        <v>1105</v>
      </c>
      <c r="T416" s="39" t="s">
        <v>783</v>
      </c>
      <c r="U416" s="39" t="s">
        <v>784</v>
      </c>
      <c r="V416" s="39" t="s">
        <v>96</v>
      </c>
      <c r="W416" s="39" t="s">
        <v>97</v>
      </c>
      <c r="X416" s="39" t="s">
        <v>1106</v>
      </c>
      <c r="Y416" s="39" t="s">
        <v>1107</v>
      </c>
      <c r="Z416" s="39" t="s">
        <v>787</v>
      </c>
      <c r="AA416" s="39" t="s">
        <v>788</v>
      </c>
    </row>
    <row r="417" ht="15.75" hidden="1" customHeight="1">
      <c r="A417" s="39" t="s">
        <v>1116</v>
      </c>
      <c r="B417" s="39" t="s">
        <v>1117</v>
      </c>
      <c r="C417" s="8">
        <v>6720.0</v>
      </c>
      <c r="D417" s="8">
        <v>20.0</v>
      </c>
      <c r="E417" s="8">
        <v>10.0</v>
      </c>
      <c r="F417" s="8">
        <v>5.0</v>
      </c>
      <c r="G417" s="8">
        <v>6881.0</v>
      </c>
      <c r="H417" s="8">
        <v>6424.0</v>
      </c>
      <c r="I417" s="8">
        <v>6433.0</v>
      </c>
      <c r="J417" s="8">
        <v>6905.0</v>
      </c>
      <c r="K417" s="8">
        <v>2137.0</v>
      </c>
      <c r="L417" s="8">
        <v>5120.0</v>
      </c>
      <c r="M417" s="8">
        <v>6840.0</v>
      </c>
      <c r="N417" s="8">
        <v>817.0</v>
      </c>
      <c r="O417" s="8">
        <v>529.0</v>
      </c>
      <c r="P417" s="8">
        <v>3.0</v>
      </c>
      <c r="Q417" s="39" t="s">
        <v>91</v>
      </c>
      <c r="R417" s="39" t="s">
        <v>1104</v>
      </c>
      <c r="S417" s="39" t="s">
        <v>1105</v>
      </c>
      <c r="T417" s="39" t="s">
        <v>783</v>
      </c>
      <c r="U417" s="39" t="s">
        <v>784</v>
      </c>
      <c r="V417" s="39" t="s">
        <v>96</v>
      </c>
      <c r="W417" s="39" t="s">
        <v>97</v>
      </c>
      <c r="X417" s="39" t="s">
        <v>1106</v>
      </c>
      <c r="Y417" s="39" t="s">
        <v>1107</v>
      </c>
      <c r="Z417" s="39" t="s">
        <v>787</v>
      </c>
      <c r="AA417" s="39" t="s">
        <v>788</v>
      </c>
    </row>
    <row r="418" ht="15.75" hidden="1" customHeight="1">
      <c r="A418" s="39" t="s">
        <v>1118</v>
      </c>
      <c r="B418" s="39" t="s">
        <v>1119</v>
      </c>
      <c r="C418" s="8">
        <v>5449.0</v>
      </c>
      <c r="D418" s="8">
        <v>16.0</v>
      </c>
      <c r="E418" s="8">
        <v>8.0</v>
      </c>
      <c r="F418" s="8">
        <v>4.0</v>
      </c>
      <c r="G418" s="8">
        <v>6161.0</v>
      </c>
      <c r="H418" s="8">
        <v>6798.0</v>
      </c>
      <c r="I418" s="8">
        <v>4570.0</v>
      </c>
      <c r="J418" s="8">
        <v>6832.0</v>
      </c>
      <c r="K418" s="8">
        <v>336.0</v>
      </c>
      <c r="L418" s="8">
        <v>6279.0</v>
      </c>
      <c r="M418" s="8">
        <v>5883.0</v>
      </c>
      <c r="N418" s="8">
        <v>685.0</v>
      </c>
      <c r="O418" s="8">
        <v>410.0</v>
      </c>
      <c r="P418" s="8">
        <v>5.0</v>
      </c>
      <c r="Q418" s="39" t="s">
        <v>114</v>
      </c>
      <c r="R418" s="39" t="s">
        <v>1104</v>
      </c>
      <c r="S418" s="39" t="s">
        <v>1105</v>
      </c>
      <c r="T418" s="39" t="s">
        <v>783</v>
      </c>
      <c r="U418" s="39" t="s">
        <v>784</v>
      </c>
      <c r="V418" s="39" t="s">
        <v>96</v>
      </c>
      <c r="W418" s="39" t="s">
        <v>97</v>
      </c>
      <c r="X418" s="39" t="s">
        <v>1106</v>
      </c>
      <c r="Y418" s="39" t="s">
        <v>1107</v>
      </c>
      <c r="Z418" s="39" t="s">
        <v>787</v>
      </c>
      <c r="AA418" s="39" t="s">
        <v>788</v>
      </c>
    </row>
    <row r="419" ht="15.75" hidden="1" customHeight="1">
      <c r="A419" s="39" t="s">
        <v>1120</v>
      </c>
      <c r="B419" s="39" t="s">
        <v>1121</v>
      </c>
      <c r="C419" s="8">
        <v>5886.0</v>
      </c>
      <c r="D419" s="8">
        <v>17.0</v>
      </c>
      <c r="E419" s="8">
        <v>9.0</v>
      </c>
      <c r="F419" s="8">
        <v>5.0</v>
      </c>
      <c r="G419" s="8">
        <v>6170.0</v>
      </c>
      <c r="H419" s="8">
        <v>5857.0</v>
      </c>
      <c r="I419" s="8">
        <v>6038.0</v>
      </c>
      <c r="J419" s="8">
        <v>5416.0</v>
      </c>
      <c r="K419" s="8">
        <v>1402.0</v>
      </c>
      <c r="L419" s="8">
        <v>4867.0</v>
      </c>
      <c r="M419" s="8">
        <v>6885.0</v>
      </c>
      <c r="N419" s="8">
        <v>805.0</v>
      </c>
      <c r="O419" s="8">
        <v>460.0</v>
      </c>
      <c r="P419" s="8">
        <v>3.0</v>
      </c>
      <c r="Q419" s="39" t="s">
        <v>91</v>
      </c>
      <c r="R419" s="39" t="s">
        <v>1104</v>
      </c>
      <c r="S419" s="39" t="s">
        <v>1105</v>
      </c>
      <c r="T419" s="39" t="s">
        <v>783</v>
      </c>
      <c r="U419" s="39" t="s">
        <v>784</v>
      </c>
      <c r="V419" s="39" t="s">
        <v>96</v>
      </c>
      <c r="W419" s="39" t="s">
        <v>97</v>
      </c>
      <c r="X419" s="39" t="s">
        <v>1106</v>
      </c>
      <c r="Y419" s="39" t="s">
        <v>1107</v>
      </c>
      <c r="Z419" s="39" t="s">
        <v>787</v>
      </c>
      <c r="AA419" s="39" t="s">
        <v>788</v>
      </c>
    </row>
    <row r="420" ht="15.75" hidden="1" customHeight="1">
      <c r="A420" s="39" t="s">
        <v>1122</v>
      </c>
      <c r="B420" s="39" t="s">
        <v>1123</v>
      </c>
      <c r="C420" s="8">
        <v>4990.0</v>
      </c>
      <c r="D420" s="8">
        <v>15.0</v>
      </c>
      <c r="E420" s="8">
        <v>8.0</v>
      </c>
      <c r="F420" s="8">
        <v>4.0</v>
      </c>
      <c r="G420" s="8">
        <v>5605.5</v>
      </c>
      <c r="H420" s="8">
        <v>5952.0</v>
      </c>
      <c r="I420" s="8">
        <v>6575.0</v>
      </c>
      <c r="J420" s="8">
        <v>6848.0</v>
      </c>
      <c r="K420" s="8">
        <v>229.0</v>
      </c>
      <c r="L420" s="8">
        <v>2507.0</v>
      </c>
      <c r="M420" s="8">
        <v>6166.5</v>
      </c>
      <c r="N420" s="8">
        <v>567.0</v>
      </c>
      <c r="O420" s="8">
        <v>376.0</v>
      </c>
      <c r="P420" s="8">
        <v>5.0</v>
      </c>
      <c r="Q420" s="39" t="s">
        <v>114</v>
      </c>
      <c r="R420" s="39" t="s">
        <v>1104</v>
      </c>
      <c r="S420" s="39" t="s">
        <v>1105</v>
      </c>
      <c r="T420" s="39" t="s">
        <v>783</v>
      </c>
      <c r="U420" s="39" t="s">
        <v>784</v>
      </c>
      <c r="V420" s="39" t="s">
        <v>96</v>
      </c>
      <c r="W420" s="39" t="s">
        <v>97</v>
      </c>
      <c r="X420" s="39" t="s">
        <v>1052</v>
      </c>
      <c r="Y420" s="39" t="s">
        <v>1053</v>
      </c>
      <c r="Z420" s="39" t="s">
        <v>1054</v>
      </c>
      <c r="AA420" s="39" t="s">
        <v>1055</v>
      </c>
    </row>
    <row r="421" ht="15.75" hidden="1" customHeight="1">
      <c r="A421" s="39" t="s">
        <v>1124</v>
      </c>
      <c r="B421" s="39" t="s">
        <v>1125</v>
      </c>
      <c r="C421" s="8">
        <v>5273.0</v>
      </c>
      <c r="D421" s="8">
        <v>16.0</v>
      </c>
      <c r="E421" s="8">
        <v>8.0</v>
      </c>
      <c r="F421" s="8">
        <v>4.0</v>
      </c>
      <c r="G421" s="8">
        <v>5007.0</v>
      </c>
      <c r="H421" s="8">
        <v>5499.0</v>
      </c>
      <c r="I421" s="8">
        <v>5416.0</v>
      </c>
      <c r="J421" s="8">
        <v>6405.0</v>
      </c>
      <c r="K421" s="8">
        <v>901.0</v>
      </c>
      <c r="L421" s="8">
        <v>5825.0</v>
      </c>
      <c r="M421" s="8">
        <v>5461.0</v>
      </c>
      <c r="N421" s="8">
        <v>461.0</v>
      </c>
      <c r="O421" s="8">
        <v>277.0</v>
      </c>
      <c r="P421" s="8">
        <v>3.0</v>
      </c>
      <c r="Q421" s="39" t="s">
        <v>91</v>
      </c>
      <c r="R421" s="39" t="s">
        <v>1126</v>
      </c>
      <c r="S421" s="39" t="s">
        <v>1127</v>
      </c>
      <c r="T421" s="39" t="s">
        <v>783</v>
      </c>
      <c r="U421" s="39" t="s">
        <v>784</v>
      </c>
      <c r="V421" s="39" t="s">
        <v>96</v>
      </c>
      <c r="W421" s="39" t="s">
        <v>97</v>
      </c>
      <c r="X421" s="39" t="s">
        <v>1106</v>
      </c>
      <c r="Y421" s="39" t="s">
        <v>1107</v>
      </c>
      <c r="Z421" s="39" t="s">
        <v>787</v>
      </c>
      <c r="AA421" s="39" t="s">
        <v>788</v>
      </c>
    </row>
    <row r="422" ht="15.75" hidden="1" customHeight="1">
      <c r="A422" s="39" t="s">
        <v>1128</v>
      </c>
      <c r="B422" s="39" t="s">
        <v>1129</v>
      </c>
      <c r="C422" s="8">
        <v>6175.0</v>
      </c>
      <c r="D422" s="8">
        <v>18.0</v>
      </c>
      <c r="E422" s="8">
        <v>9.0</v>
      </c>
      <c r="F422" s="8">
        <v>5.0</v>
      </c>
      <c r="G422" s="8">
        <v>6776.5</v>
      </c>
      <c r="H422" s="8">
        <v>6113.0</v>
      </c>
      <c r="I422" s="8">
        <v>6594.0</v>
      </c>
      <c r="J422" s="8">
        <v>6796.0</v>
      </c>
      <c r="K422" s="8">
        <v>760.0</v>
      </c>
      <c r="L422" s="8">
        <v>6380.0</v>
      </c>
      <c r="M422" s="8">
        <v>6958.0</v>
      </c>
      <c r="N422" s="8">
        <v>766.0</v>
      </c>
      <c r="O422" s="8">
        <v>508.0</v>
      </c>
      <c r="P422" s="8">
        <v>3.0</v>
      </c>
      <c r="Q422" s="39" t="s">
        <v>91</v>
      </c>
      <c r="R422" s="39" t="s">
        <v>1126</v>
      </c>
      <c r="S422" s="39" t="s">
        <v>1127</v>
      </c>
      <c r="T422" s="39" t="s">
        <v>783</v>
      </c>
      <c r="U422" s="39" t="s">
        <v>784</v>
      </c>
      <c r="V422" s="39" t="s">
        <v>96</v>
      </c>
      <c r="W422" s="39" t="s">
        <v>97</v>
      </c>
      <c r="X422" s="39" t="s">
        <v>1106</v>
      </c>
      <c r="Y422" s="39" t="s">
        <v>1107</v>
      </c>
      <c r="Z422" s="39" t="s">
        <v>787</v>
      </c>
      <c r="AA422" s="39" t="s">
        <v>788</v>
      </c>
    </row>
    <row r="423" ht="15.75" hidden="1" customHeight="1">
      <c r="A423" s="39" t="s">
        <v>1130</v>
      </c>
      <c r="B423" s="39" t="s">
        <v>1131</v>
      </c>
      <c r="C423" s="8">
        <v>5880.0</v>
      </c>
      <c r="D423" s="8">
        <v>17.0</v>
      </c>
      <c r="E423" s="8">
        <v>9.0</v>
      </c>
      <c r="F423" s="8">
        <v>5.0</v>
      </c>
      <c r="G423" s="8">
        <v>5919.0</v>
      </c>
      <c r="H423" s="8">
        <v>6432.0</v>
      </c>
      <c r="I423" s="8">
        <v>6237.0</v>
      </c>
      <c r="J423" s="8">
        <v>6954.0</v>
      </c>
      <c r="K423" s="8">
        <v>612.0</v>
      </c>
      <c r="L423" s="8">
        <v>6462.0</v>
      </c>
      <c r="M423" s="8">
        <v>6878.0</v>
      </c>
      <c r="N423" s="8">
        <v>1160.0</v>
      </c>
      <c r="O423" s="8">
        <v>745.0</v>
      </c>
      <c r="P423" s="8">
        <v>3.0</v>
      </c>
      <c r="Q423" s="39" t="s">
        <v>91</v>
      </c>
      <c r="R423" s="39" t="s">
        <v>1126</v>
      </c>
      <c r="S423" s="39" t="s">
        <v>1127</v>
      </c>
      <c r="T423" s="39" t="s">
        <v>783</v>
      </c>
      <c r="U423" s="39" t="s">
        <v>784</v>
      </c>
      <c r="V423" s="39" t="s">
        <v>96</v>
      </c>
      <c r="W423" s="39" t="s">
        <v>97</v>
      </c>
      <c r="X423" s="39" t="s">
        <v>1106</v>
      </c>
      <c r="Y423" s="39" t="s">
        <v>1107</v>
      </c>
      <c r="Z423" s="39" t="s">
        <v>787</v>
      </c>
      <c r="AA423" s="39" t="s">
        <v>788</v>
      </c>
    </row>
    <row r="424" ht="15.75" hidden="1" customHeight="1">
      <c r="A424" s="39" t="s">
        <v>1132</v>
      </c>
      <c r="B424" s="39" t="s">
        <v>1133</v>
      </c>
      <c r="C424" s="8">
        <v>4849.0</v>
      </c>
      <c r="D424" s="8">
        <v>14.0</v>
      </c>
      <c r="E424" s="8">
        <v>7.0</v>
      </c>
      <c r="F424" s="8">
        <v>4.0</v>
      </c>
      <c r="G424" s="8">
        <v>5613.0</v>
      </c>
      <c r="H424" s="8">
        <v>5170.5</v>
      </c>
      <c r="I424" s="8">
        <v>5421.0</v>
      </c>
      <c r="J424" s="8">
        <v>5672.0</v>
      </c>
      <c r="K424" s="8">
        <v>640.0</v>
      </c>
      <c r="L424" s="8">
        <v>2534.0</v>
      </c>
      <c r="M424" s="8">
        <v>3548.0</v>
      </c>
      <c r="N424" s="8">
        <v>1030.0</v>
      </c>
      <c r="O424" s="8">
        <v>715.0</v>
      </c>
      <c r="P424" s="8">
        <v>3.0</v>
      </c>
      <c r="Q424" s="39" t="s">
        <v>91</v>
      </c>
      <c r="R424" s="39" t="s">
        <v>1126</v>
      </c>
      <c r="S424" s="39" t="s">
        <v>1127</v>
      </c>
      <c r="T424" s="39" t="s">
        <v>783</v>
      </c>
      <c r="U424" s="39" t="s">
        <v>784</v>
      </c>
      <c r="V424" s="39" t="s">
        <v>96</v>
      </c>
      <c r="W424" s="39" t="s">
        <v>97</v>
      </c>
      <c r="X424" s="39" t="s">
        <v>1106</v>
      </c>
      <c r="Y424" s="39" t="s">
        <v>1107</v>
      </c>
      <c r="Z424" s="39" t="s">
        <v>787</v>
      </c>
      <c r="AA424" s="39" t="s">
        <v>788</v>
      </c>
    </row>
    <row r="425" ht="15.75" hidden="1" customHeight="1">
      <c r="A425" s="39" t="s">
        <v>1134</v>
      </c>
      <c r="B425" s="39" t="s">
        <v>1135</v>
      </c>
      <c r="C425" s="8">
        <v>6869.0</v>
      </c>
      <c r="D425" s="8">
        <v>20.0</v>
      </c>
      <c r="E425" s="8">
        <v>10.0</v>
      </c>
      <c r="F425" s="8">
        <v>5.0</v>
      </c>
      <c r="G425" s="8">
        <v>6914.0</v>
      </c>
      <c r="H425" s="8">
        <v>6884.0</v>
      </c>
      <c r="I425" s="8">
        <v>6840.0</v>
      </c>
      <c r="J425" s="8">
        <v>6911.0</v>
      </c>
      <c r="K425" s="8">
        <v>2212.0</v>
      </c>
      <c r="L425" s="8">
        <v>6176.0</v>
      </c>
      <c r="M425" s="8">
        <v>6669.0</v>
      </c>
      <c r="N425" s="8">
        <v>829.0</v>
      </c>
      <c r="O425" s="8">
        <v>558.0</v>
      </c>
      <c r="P425" s="8">
        <v>2.0</v>
      </c>
      <c r="Q425" s="39" t="s">
        <v>877</v>
      </c>
      <c r="R425" s="39" t="s">
        <v>1136</v>
      </c>
      <c r="S425" s="39" t="s">
        <v>1137</v>
      </c>
      <c r="T425" s="39" t="s">
        <v>783</v>
      </c>
      <c r="U425" s="39" t="s">
        <v>784</v>
      </c>
      <c r="V425" s="39" t="s">
        <v>96</v>
      </c>
      <c r="W425" s="39" t="s">
        <v>97</v>
      </c>
      <c r="X425" s="39" t="s">
        <v>956</v>
      </c>
      <c r="Y425" s="39" t="s">
        <v>957</v>
      </c>
      <c r="Z425" s="39" t="s">
        <v>787</v>
      </c>
      <c r="AA425" s="39" t="s">
        <v>788</v>
      </c>
    </row>
    <row r="426" ht="15.75" hidden="1" customHeight="1">
      <c r="A426" s="39" t="s">
        <v>1138</v>
      </c>
      <c r="B426" s="39" t="s">
        <v>1139</v>
      </c>
      <c r="C426" s="8">
        <v>6897.0</v>
      </c>
      <c r="D426" s="8">
        <v>20.0</v>
      </c>
      <c r="E426" s="8">
        <v>10.0</v>
      </c>
      <c r="F426" s="8">
        <v>5.0</v>
      </c>
      <c r="G426" s="8">
        <v>6957.0</v>
      </c>
      <c r="H426" s="8">
        <v>6583.0</v>
      </c>
      <c r="I426" s="8">
        <v>6653.0</v>
      </c>
      <c r="J426" s="8">
        <v>6809.0</v>
      </c>
      <c r="K426" s="8">
        <v>2855.0</v>
      </c>
      <c r="L426" s="8">
        <v>6660.0</v>
      </c>
      <c r="M426" s="8">
        <v>6916.0</v>
      </c>
      <c r="N426" s="8">
        <v>854.0</v>
      </c>
      <c r="O426" s="8">
        <v>553.0</v>
      </c>
      <c r="P426" s="8">
        <v>2.0</v>
      </c>
      <c r="Q426" s="39" t="s">
        <v>877</v>
      </c>
      <c r="R426" s="39" t="s">
        <v>1136</v>
      </c>
      <c r="S426" s="39" t="s">
        <v>1137</v>
      </c>
      <c r="T426" s="39" t="s">
        <v>783</v>
      </c>
      <c r="U426" s="39" t="s">
        <v>784</v>
      </c>
      <c r="V426" s="39" t="s">
        <v>96</v>
      </c>
      <c r="W426" s="39" t="s">
        <v>97</v>
      </c>
      <c r="X426" s="39" t="s">
        <v>956</v>
      </c>
      <c r="Y426" s="39" t="s">
        <v>957</v>
      </c>
      <c r="Z426" s="39" t="s">
        <v>787</v>
      </c>
      <c r="AA426" s="39" t="s">
        <v>788</v>
      </c>
    </row>
    <row r="427" ht="15.75" hidden="1" customHeight="1">
      <c r="A427" s="39" t="s">
        <v>1140</v>
      </c>
      <c r="B427" s="39" t="s">
        <v>1141</v>
      </c>
      <c r="C427" s="8">
        <v>5451.0</v>
      </c>
      <c r="D427" s="8">
        <v>16.0</v>
      </c>
      <c r="E427" s="8">
        <v>8.0</v>
      </c>
      <c r="F427" s="8">
        <v>4.0</v>
      </c>
      <c r="G427" s="8">
        <v>5558.0</v>
      </c>
      <c r="H427" s="8">
        <v>6313.0</v>
      </c>
      <c r="I427" s="8">
        <v>6372.0</v>
      </c>
      <c r="J427" s="8">
        <v>6661.0</v>
      </c>
      <c r="K427" s="8">
        <v>361.0</v>
      </c>
      <c r="L427" s="8">
        <v>6635.0</v>
      </c>
      <c r="M427" s="8">
        <v>5557.0</v>
      </c>
      <c r="N427" s="8">
        <v>395.0</v>
      </c>
      <c r="O427" s="8">
        <v>263.0</v>
      </c>
      <c r="P427" s="8">
        <v>5.0</v>
      </c>
      <c r="Q427" s="39" t="s">
        <v>114</v>
      </c>
      <c r="R427" s="39" t="s">
        <v>1136</v>
      </c>
      <c r="S427" s="39" t="s">
        <v>1137</v>
      </c>
      <c r="T427" s="39" t="s">
        <v>783</v>
      </c>
      <c r="U427" s="39" t="s">
        <v>784</v>
      </c>
      <c r="V427" s="39" t="s">
        <v>96</v>
      </c>
      <c r="W427" s="39" t="s">
        <v>97</v>
      </c>
      <c r="X427" s="39" t="s">
        <v>956</v>
      </c>
      <c r="Y427" s="39" t="s">
        <v>957</v>
      </c>
      <c r="Z427" s="39" t="s">
        <v>787</v>
      </c>
      <c r="AA427" s="39" t="s">
        <v>788</v>
      </c>
    </row>
    <row r="428" ht="15.75" hidden="1" customHeight="1">
      <c r="A428" s="39" t="s">
        <v>1142</v>
      </c>
      <c r="B428" s="39" t="s">
        <v>1143</v>
      </c>
      <c r="C428" s="8">
        <v>5908.0</v>
      </c>
      <c r="D428" s="8">
        <v>17.0</v>
      </c>
      <c r="E428" s="8">
        <v>9.0</v>
      </c>
      <c r="F428" s="8">
        <v>5.0</v>
      </c>
      <c r="G428" s="8">
        <v>6043.0</v>
      </c>
      <c r="H428" s="8">
        <v>6297.0</v>
      </c>
      <c r="I428" s="8">
        <v>6275.0</v>
      </c>
      <c r="J428" s="8">
        <v>6682.0</v>
      </c>
      <c r="K428" s="8">
        <v>779.0</v>
      </c>
      <c r="L428" s="8">
        <v>5445.0</v>
      </c>
      <c r="M428" s="8">
        <v>6421.0</v>
      </c>
      <c r="N428" s="8">
        <v>1340.0</v>
      </c>
      <c r="O428" s="8">
        <v>887.0</v>
      </c>
      <c r="P428" s="8">
        <v>2.0</v>
      </c>
      <c r="Q428" s="39" t="s">
        <v>877</v>
      </c>
      <c r="R428" s="39" t="s">
        <v>1136</v>
      </c>
      <c r="S428" s="39" t="s">
        <v>1137</v>
      </c>
      <c r="T428" s="39" t="s">
        <v>783</v>
      </c>
      <c r="U428" s="39" t="s">
        <v>784</v>
      </c>
      <c r="V428" s="39" t="s">
        <v>96</v>
      </c>
      <c r="W428" s="39" t="s">
        <v>97</v>
      </c>
      <c r="X428" s="39" t="s">
        <v>956</v>
      </c>
      <c r="Y428" s="39" t="s">
        <v>957</v>
      </c>
      <c r="Z428" s="39" t="s">
        <v>787</v>
      </c>
      <c r="AA428" s="39" t="s">
        <v>788</v>
      </c>
    </row>
    <row r="429" ht="15.75" hidden="1" customHeight="1">
      <c r="A429" s="39" t="s">
        <v>1144</v>
      </c>
      <c r="B429" s="39" t="s">
        <v>1145</v>
      </c>
      <c r="C429" s="8">
        <v>6950.0</v>
      </c>
      <c r="D429" s="8">
        <v>20.0</v>
      </c>
      <c r="E429" s="8">
        <v>10.0</v>
      </c>
      <c r="F429" s="8">
        <v>5.0</v>
      </c>
      <c r="G429" s="8">
        <v>6892.0</v>
      </c>
      <c r="H429" s="8">
        <v>6341.0</v>
      </c>
      <c r="I429" s="8">
        <v>6400.0</v>
      </c>
      <c r="J429" s="8">
        <v>6637.0</v>
      </c>
      <c r="K429" s="8">
        <v>5091.0</v>
      </c>
      <c r="L429" s="8">
        <v>6928.0</v>
      </c>
      <c r="M429" s="8">
        <v>6041.0</v>
      </c>
      <c r="N429" s="8">
        <v>532.0</v>
      </c>
      <c r="O429" s="8">
        <v>393.0</v>
      </c>
      <c r="P429" s="8">
        <v>2.0</v>
      </c>
      <c r="Q429" s="39" t="s">
        <v>877</v>
      </c>
      <c r="R429" s="39" t="s">
        <v>1136</v>
      </c>
      <c r="S429" s="39" t="s">
        <v>1137</v>
      </c>
      <c r="T429" s="39" t="s">
        <v>783</v>
      </c>
      <c r="U429" s="39" t="s">
        <v>784</v>
      </c>
      <c r="V429" s="39" t="s">
        <v>96</v>
      </c>
      <c r="W429" s="39" t="s">
        <v>97</v>
      </c>
      <c r="X429" s="39" t="s">
        <v>956</v>
      </c>
      <c r="Y429" s="39" t="s">
        <v>957</v>
      </c>
      <c r="Z429" s="39" t="s">
        <v>787</v>
      </c>
      <c r="AA429" s="39" t="s">
        <v>788</v>
      </c>
    </row>
    <row r="430" ht="15.75" hidden="1" customHeight="1">
      <c r="A430" s="39" t="s">
        <v>1146</v>
      </c>
      <c r="B430" s="39" t="s">
        <v>1147</v>
      </c>
      <c r="C430" s="8">
        <v>5314.0</v>
      </c>
      <c r="D430" s="8">
        <v>16.0</v>
      </c>
      <c r="E430" s="8">
        <v>8.0</v>
      </c>
      <c r="F430" s="8">
        <v>4.0</v>
      </c>
      <c r="G430" s="8">
        <v>5964.0</v>
      </c>
      <c r="H430" s="8">
        <v>5702.0</v>
      </c>
      <c r="I430" s="8">
        <v>5229.0</v>
      </c>
      <c r="J430" s="8">
        <v>5236.0</v>
      </c>
      <c r="K430" s="8">
        <v>721.0</v>
      </c>
      <c r="L430" s="8">
        <v>5855.0</v>
      </c>
      <c r="M430" s="8">
        <v>5334.5</v>
      </c>
      <c r="N430" s="8">
        <v>1093.0</v>
      </c>
      <c r="O430" s="8">
        <v>664.0</v>
      </c>
      <c r="P430" s="8">
        <v>5.0</v>
      </c>
      <c r="Q430" s="39" t="s">
        <v>114</v>
      </c>
      <c r="R430" s="39" t="s">
        <v>1136</v>
      </c>
      <c r="S430" s="39" t="s">
        <v>1137</v>
      </c>
      <c r="T430" s="39" t="s">
        <v>783</v>
      </c>
      <c r="U430" s="39" t="s">
        <v>784</v>
      </c>
      <c r="V430" s="39" t="s">
        <v>96</v>
      </c>
      <c r="W430" s="39" t="s">
        <v>97</v>
      </c>
      <c r="X430" s="39" t="s">
        <v>956</v>
      </c>
      <c r="Y430" s="39" t="s">
        <v>957</v>
      </c>
      <c r="Z430" s="39" t="s">
        <v>787</v>
      </c>
      <c r="AA430" s="39" t="s">
        <v>788</v>
      </c>
    </row>
    <row r="431" ht="15.75" hidden="1" customHeight="1">
      <c r="A431" s="39" t="s">
        <v>1148</v>
      </c>
      <c r="B431" s="39" t="s">
        <v>1149</v>
      </c>
      <c r="C431" s="8">
        <v>6942.0</v>
      </c>
      <c r="D431" s="8">
        <v>20.0</v>
      </c>
      <c r="E431" s="8">
        <v>10.0</v>
      </c>
      <c r="F431" s="8">
        <v>5.0</v>
      </c>
      <c r="G431" s="8">
        <v>6778.0</v>
      </c>
      <c r="H431" s="8">
        <v>6514.0</v>
      </c>
      <c r="I431" s="8">
        <v>5842.0</v>
      </c>
      <c r="J431" s="8">
        <v>6655.0</v>
      </c>
      <c r="K431" s="8">
        <v>5028.0</v>
      </c>
      <c r="L431" s="8">
        <v>6805.0</v>
      </c>
      <c r="M431" s="8">
        <v>6779.0</v>
      </c>
      <c r="N431" s="8">
        <v>690.0</v>
      </c>
      <c r="O431" s="8">
        <v>411.0</v>
      </c>
      <c r="P431" s="8">
        <v>2.0</v>
      </c>
      <c r="Q431" s="39" t="s">
        <v>877</v>
      </c>
      <c r="R431" s="39" t="s">
        <v>1150</v>
      </c>
      <c r="S431" s="39" t="s">
        <v>1151</v>
      </c>
      <c r="T431" s="39" t="s">
        <v>783</v>
      </c>
      <c r="U431" s="39" t="s">
        <v>784</v>
      </c>
      <c r="V431" s="39" t="s">
        <v>96</v>
      </c>
      <c r="W431" s="39" t="s">
        <v>97</v>
      </c>
      <c r="X431" s="39" t="s">
        <v>956</v>
      </c>
      <c r="Y431" s="39" t="s">
        <v>957</v>
      </c>
      <c r="Z431" s="39" t="s">
        <v>787</v>
      </c>
      <c r="AA431" s="39" t="s">
        <v>788</v>
      </c>
    </row>
    <row r="432" ht="15.75" hidden="1" customHeight="1">
      <c r="A432" s="39" t="s">
        <v>1152</v>
      </c>
      <c r="B432" s="39" t="s">
        <v>1153</v>
      </c>
      <c r="C432" s="8">
        <v>6635.0</v>
      </c>
      <c r="D432" s="8">
        <v>20.0</v>
      </c>
      <c r="E432" s="8">
        <v>10.0</v>
      </c>
      <c r="F432" s="8">
        <v>5.0</v>
      </c>
      <c r="G432" s="8">
        <v>5532.0</v>
      </c>
      <c r="H432" s="8">
        <v>5709.0</v>
      </c>
      <c r="I432" s="8">
        <v>6563.0</v>
      </c>
      <c r="J432" s="8">
        <v>5922.0</v>
      </c>
      <c r="K432" s="8">
        <v>6534.0</v>
      </c>
      <c r="L432" s="8">
        <v>4980.0</v>
      </c>
      <c r="M432" s="8">
        <v>6612.0</v>
      </c>
      <c r="N432" s="8">
        <v>570.0</v>
      </c>
      <c r="O432" s="8">
        <v>333.0</v>
      </c>
      <c r="P432" s="8">
        <v>2.0</v>
      </c>
      <c r="Q432" s="39" t="s">
        <v>877</v>
      </c>
      <c r="R432" s="39" t="s">
        <v>1150</v>
      </c>
      <c r="S432" s="39" t="s">
        <v>1151</v>
      </c>
      <c r="T432" s="39" t="s">
        <v>783</v>
      </c>
      <c r="U432" s="39" t="s">
        <v>784</v>
      </c>
      <c r="V432" s="39" t="s">
        <v>96</v>
      </c>
      <c r="W432" s="39" t="s">
        <v>97</v>
      </c>
      <c r="X432" s="39" t="s">
        <v>956</v>
      </c>
      <c r="Y432" s="39" t="s">
        <v>957</v>
      </c>
      <c r="Z432" s="39" t="s">
        <v>787</v>
      </c>
      <c r="AA432" s="39" t="s">
        <v>788</v>
      </c>
    </row>
    <row r="433" ht="15.75" hidden="1" customHeight="1">
      <c r="A433" s="39" t="s">
        <v>1154</v>
      </c>
      <c r="B433" s="39" t="s">
        <v>1155</v>
      </c>
      <c r="C433" s="8">
        <v>6703.0</v>
      </c>
      <c r="D433" s="8">
        <v>20.0</v>
      </c>
      <c r="E433" s="8">
        <v>10.0</v>
      </c>
      <c r="F433" s="8">
        <v>5.0</v>
      </c>
      <c r="G433" s="8">
        <v>6349.0</v>
      </c>
      <c r="H433" s="8">
        <v>6155.0</v>
      </c>
      <c r="I433" s="8">
        <v>5120.0</v>
      </c>
      <c r="J433" s="8">
        <v>6675.0</v>
      </c>
      <c r="K433" s="8">
        <v>4069.0</v>
      </c>
      <c r="L433" s="8">
        <v>6928.0</v>
      </c>
      <c r="M433" s="8">
        <v>5618.0</v>
      </c>
      <c r="N433" s="8">
        <v>669.0</v>
      </c>
      <c r="O433" s="8">
        <v>441.0</v>
      </c>
      <c r="P433" s="8">
        <v>2.0</v>
      </c>
      <c r="Q433" s="39" t="s">
        <v>877</v>
      </c>
      <c r="R433" s="39" t="s">
        <v>1150</v>
      </c>
      <c r="S433" s="39" t="s">
        <v>1151</v>
      </c>
      <c r="T433" s="39" t="s">
        <v>783</v>
      </c>
      <c r="U433" s="39" t="s">
        <v>784</v>
      </c>
      <c r="V433" s="39" t="s">
        <v>96</v>
      </c>
      <c r="W433" s="39" t="s">
        <v>97</v>
      </c>
      <c r="X433" s="39" t="s">
        <v>956</v>
      </c>
      <c r="Y433" s="39" t="s">
        <v>957</v>
      </c>
      <c r="Z433" s="39" t="s">
        <v>787</v>
      </c>
      <c r="AA433" s="39" t="s">
        <v>788</v>
      </c>
    </row>
    <row r="434" ht="15.75" hidden="1" customHeight="1">
      <c r="A434" s="39" t="s">
        <v>1156</v>
      </c>
      <c r="B434" s="39" t="s">
        <v>1157</v>
      </c>
      <c r="C434" s="8">
        <v>5711.0</v>
      </c>
      <c r="D434" s="8">
        <v>17.0</v>
      </c>
      <c r="E434" s="8">
        <v>9.0</v>
      </c>
      <c r="F434" s="8">
        <v>5.0</v>
      </c>
      <c r="G434" s="8">
        <v>5371.0</v>
      </c>
      <c r="H434" s="8">
        <v>5618.0</v>
      </c>
      <c r="I434" s="8">
        <v>4104.0</v>
      </c>
      <c r="J434" s="8">
        <v>4838.0</v>
      </c>
      <c r="K434" s="8">
        <v>3875.0</v>
      </c>
      <c r="L434" s="8">
        <v>6358.0</v>
      </c>
      <c r="M434" s="8">
        <v>4282.0</v>
      </c>
      <c r="N434" s="8">
        <v>502.0</v>
      </c>
      <c r="O434" s="8">
        <v>306.0</v>
      </c>
      <c r="P434" s="8">
        <v>2.0</v>
      </c>
      <c r="Q434" s="39" t="s">
        <v>877</v>
      </c>
      <c r="R434" s="39" t="s">
        <v>1150</v>
      </c>
      <c r="S434" s="39" t="s">
        <v>1151</v>
      </c>
      <c r="T434" s="39" t="s">
        <v>783</v>
      </c>
      <c r="U434" s="39" t="s">
        <v>784</v>
      </c>
      <c r="V434" s="39" t="s">
        <v>96</v>
      </c>
      <c r="W434" s="39" t="s">
        <v>97</v>
      </c>
      <c r="X434" s="39" t="s">
        <v>956</v>
      </c>
      <c r="Y434" s="39" t="s">
        <v>957</v>
      </c>
      <c r="Z434" s="39" t="s">
        <v>787</v>
      </c>
      <c r="AA434" s="39" t="s">
        <v>788</v>
      </c>
    </row>
    <row r="435" ht="15.75" hidden="1" customHeight="1">
      <c r="A435" s="39" t="s">
        <v>1158</v>
      </c>
      <c r="B435" s="39" t="s">
        <v>1159</v>
      </c>
      <c r="C435" s="8">
        <v>6817.0</v>
      </c>
      <c r="D435" s="8">
        <v>20.0</v>
      </c>
      <c r="E435" s="8">
        <v>10.0</v>
      </c>
      <c r="F435" s="8">
        <v>5.0</v>
      </c>
      <c r="G435" s="8">
        <v>6605.0</v>
      </c>
      <c r="H435" s="8">
        <v>6628.0</v>
      </c>
      <c r="I435" s="8">
        <v>5858.0</v>
      </c>
      <c r="J435" s="8">
        <v>6934.0</v>
      </c>
      <c r="K435" s="8">
        <v>2851.0</v>
      </c>
      <c r="L435" s="8">
        <v>6749.0</v>
      </c>
      <c r="M435" s="8">
        <v>6426.0</v>
      </c>
      <c r="N435" s="8">
        <v>589.0</v>
      </c>
      <c r="O435" s="8">
        <v>363.0</v>
      </c>
      <c r="P435" s="8">
        <v>2.0</v>
      </c>
      <c r="Q435" s="39" t="s">
        <v>877</v>
      </c>
      <c r="R435" s="39" t="s">
        <v>1150</v>
      </c>
      <c r="S435" s="39" t="s">
        <v>1151</v>
      </c>
      <c r="T435" s="39" t="s">
        <v>783</v>
      </c>
      <c r="U435" s="39" t="s">
        <v>784</v>
      </c>
      <c r="V435" s="39" t="s">
        <v>96</v>
      </c>
      <c r="W435" s="39" t="s">
        <v>97</v>
      </c>
      <c r="X435" s="39" t="s">
        <v>956</v>
      </c>
      <c r="Y435" s="39" t="s">
        <v>957</v>
      </c>
      <c r="Z435" s="39" t="s">
        <v>787</v>
      </c>
      <c r="AA435" s="39" t="s">
        <v>788</v>
      </c>
    </row>
    <row r="436" ht="15.75" hidden="1" customHeight="1">
      <c r="A436" s="39" t="s">
        <v>1160</v>
      </c>
      <c r="B436" s="39" t="s">
        <v>1161</v>
      </c>
      <c r="C436" s="8">
        <v>6851.0</v>
      </c>
      <c r="D436" s="8">
        <v>20.0</v>
      </c>
      <c r="E436" s="8">
        <v>10.0</v>
      </c>
      <c r="F436" s="8">
        <v>5.0</v>
      </c>
      <c r="G436" s="8">
        <v>6444.0</v>
      </c>
      <c r="H436" s="8">
        <v>5995.0</v>
      </c>
      <c r="I436" s="8">
        <v>6526.0</v>
      </c>
      <c r="J436" s="8">
        <v>6298.0</v>
      </c>
      <c r="K436" s="8">
        <v>5018.0</v>
      </c>
      <c r="L436" s="8">
        <v>6230.0</v>
      </c>
      <c r="M436" s="8">
        <v>5988.0</v>
      </c>
      <c r="N436" s="8">
        <v>868.0</v>
      </c>
      <c r="O436" s="8">
        <v>574.0</v>
      </c>
      <c r="P436" s="8">
        <v>2.0</v>
      </c>
      <c r="Q436" s="39" t="s">
        <v>877</v>
      </c>
      <c r="R436" s="39" t="s">
        <v>1150</v>
      </c>
      <c r="S436" s="39" t="s">
        <v>1151</v>
      </c>
      <c r="T436" s="39" t="s">
        <v>783</v>
      </c>
      <c r="U436" s="39" t="s">
        <v>784</v>
      </c>
      <c r="V436" s="39" t="s">
        <v>96</v>
      </c>
      <c r="W436" s="39" t="s">
        <v>97</v>
      </c>
      <c r="X436" s="39" t="s">
        <v>956</v>
      </c>
      <c r="Y436" s="39" t="s">
        <v>957</v>
      </c>
      <c r="Z436" s="39" t="s">
        <v>787</v>
      </c>
      <c r="AA436" s="39" t="s">
        <v>788</v>
      </c>
    </row>
    <row r="437" ht="15.75" hidden="1" customHeight="1">
      <c r="A437" s="39" t="s">
        <v>1162</v>
      </c>
      <c r="B437" s="39" t="s">
        <v>1163</v>
      </c>
      <c r="C437" s="8">
        <v>5916.0</v>
      </c>
      <c r="D437" s="8">
        <v>17.0</v>
      </c>
      <c r="E437" s="8">
        <v>9.0</v>
      </c>
      <c r="F437" s="8">
        <v>5.0</v>
      </c>
      <c r="G437" s="8">
        <v>5955.5</v>
      </c>
      <c r="H437" s="8">
        <v>5251.5</v>
      </c>
      <c r="I437" s="8">
        <v>5547.0</v>
      </c>
      <c r="J437" s="8">
        <v>6255.0</v>
      </c>
      <c r="K437" s="8">
        <v>3529.0</v>
      </c>
      <c r="L437" s="8">
        <v>2155.0</v>
      </c>
      <c r="M437" s="8">
        <v>5799.0</v>
      </c>
      <c r="N437" s="8">
        <v>627.0</v>
      </c>
      <c r="O437" s="8">
        <v>401.0</v>
      </c>
      <c r="P437" s="8">
        <v>2.0</v>
      </c>
      <c r="Q437" s="39" t="s">
        <v>877</v>
      </c>
      <c r="R437" s="39" t="s">
        <v>1164</v>
      </c>
      <c r="S437" s="39" t="s">
        <v>1165</v>
      </c>
      <c r="T437" s="39" t="s">
        <v>783</v>
      </c>
      <c r="U437" s="39" t="s">
        <v>784</v>
      </c>
      <c r="V437" s="39" t="s">
        <v>96</v>
      </c>
      <c r="W437" s="39" t="s">
        <v>97</v>
      </c>
      <c r="X437" s="39" t="s">
        <v>956</v>
      </c>
      <c r="Y437" s="39" t="s">
        <v>957</v>
      </c>
      <c r="Z437" s="39" t="s">
        <v>787</v>
      </c>
      <c r="AA437" s="39" t="s">
        <v>788</v>
      </c>
    </row>
    <row r="438" ht="15.75" hidden="1" customHeight="1">
      <c r="A438" s="39" t="s">
        <v>1166</v>
      </c>
      <c r="B438" s="39" t="s">
        <v>1167</v>
      </c>
      <c r="C438" s="8">
        <v>6145.0</v>
      </c>
      <c r="D438" s="8">
        <v>18.0</v>
      </c>
      <c r="E438" s="8">
        <v>9.0</v>
      </c>
      <c r="F438" s="8">
        <v>5.0</v>
      </c>
      <c r="G438" s="8">
        <v>6224.0</v>
      </c>
      <c r="H438" s="8">
        <v>5922.0</v>
      </c>
      <c r="I438" s="8">
        <v>6441.0</v>
      </c>
      <c r="J438" s="8">
        <v>6300.0</v>
      </c>
      <c r="K438" s="8">
        <v>1267.0</v>
      </c>
      <c r="L438" s="8">
        <v>6553.0</v>
      </c>
      <c r="M438" s="8">
        <v>6745.0</v>
      </c>
      <c r="N438" s="8">
        <v>1003.0</v>
      </c>
      <c r="O438" s="8">
        <v>666.0</v>
      </c>
      <c r="P438" s="8">
        <v>2.0</v>
      </c>
      <c r="Q438" s="39" t="s">
        <v>877</v>
      </c>
      <c r="R438" s="39" t="s">
        <v>1164</v>
      </c>
      <c r="S438" s="39" t="s">
        <v>1165</v>
      </c>
      <c r="T438" s="39" t="s">
        <v>783</v>
      </c>
      <c r="U438" s="39" t="s">
        <v>784</v>
      </c>
      <c r="V438" s="39" t="s">
        <v>96</v>
      </c>
      <c r="W438" s="39" t="s">
        <v>97</v>
      </c>
      <c r="X438" s="39" t="s">
        <v>956</v>
      </c>
      <c r="Y438" s="39" t="s">
        <v>957</v>
      </c>
      <c r="Z438" s="39" t="s">
        <v>787</v>
      </c>
      <c r="AA438" s="39" t="s">
        <v>788</v>
      </c>
    </row>
    <row r="439" ht="15.75" hidden="1" customHeight="1">
      <c r="A439" s="39" t="s">
        <v>1168</v>
      </c>
      <c r="B439" s="39" t="s">
        <v>1169</v>
      </c>
      <c r="C439" s="8">
        <v>6659.0</v>
      </c>
      <c r="D439" s="8">
        <v>20.0</v>
      </c>
      <c r="E439" s="8">
        <v>10.0</v>
      </c>
      <c r="F439" s="8">
        <v>5.0</v>
      </c>
      <c r="G439" s="8">
        <v>6435.0</v>
      </c>
      <c r="H439" s="8">
        <v>6799.0</v>
      </c>
      <c r="I439" s="8">
        <v>6942.0</v>
      </c>
      <c r="J439" s="8">
        <v>6962.0</v>
      </c>
      <c r="K439" s="8">
        <v>1484.0</v>
      </c>
      <c r="L439" s="8">
        <v>6253.5</v>
      </c>
      <c r="M439" s="8">
        <v>6875.0</v>
      </c>
      <c r="N439" s="8">
        <v>666.0</v>
      </c>
      <c r="O439" s="8">
        <v>448.0</v>
      </c>
      <c r="P439" s="8">
        <v>2.0</v>
      </c>
      <c r="Q439" s="39" t="s">
        <v>877</v>
      </c>
      <c r="R439" s="39" t="s">
        <v>1164</v>
      </c>
      <c r="S439" s="39" t="s">
        <v>1165</v>
      </c>
      <c r="T439" s="39" t="s">
        <v>783</v>
      </c>
      <c r="U439" s="39" t="s">
        <v>784</v>
      </c>
      <c r="V439" s="39" t="s">
        <v>96</v>
      </c>
      <c r="W439" s="39" t="s">
        <v>97</v>
      </c>
      <c r="X439" s="39" t="s">
        <v>956</v>
      </c>
      <c r="Y439" s="39" t="s">
        <v>957</v>
      </c>
      <c r="Z439" s="39" t="s">
        <v>787</v>
      </c>
      <c r="AA439" s="39" t="s">
        <v>788</v>
      </c>
    </row>
    <row r="440" ht="15.75" hidden="1" customHeight="1">
      <c r="A440" s="39" t="s">
        <v>1170</v>
      </c>
      <c r="B440" s="39" t="s">
        <v>1171</v>
      </c>
      <c r="C440" s="8">
        <v>5286.0</v>
      </c>
      <c r="D440" s="8">
        <v>16.0</v>
      </c>
      <c r="E440" s="8">
        <v>8.0</v>
      </c>
      <c r="F440" s="8">
        <v>4.0</v>
      </c>
      <c r="G440" s="8">
        <v>4730.0</v>
      </c>
      <c r="H440" s="8">
        <v>5566.0</v>
      </c>
      <c r="I440" s="8">
        <v>4967.0</v>
      </c>
      <c r="J440" s="8">
        <v>6696.0</v>
      </c>
      <c r="K440" s="8">
        <v>1097.0</v>
      </c>
      <c r="L440" s="8">
        <v>6155.0</v>
      </c>
      <c r="M440" s="8">
        <v>5863.0</v>
      </c>
      <c r="N440" s="8">
        <v>1213.0</v>
      </c>
      <c r="O440" s="8">
        <v>813.0</v>
      </c>
      <c r="P440" s="8">
        <v>2.0</v>
      </c>
      <c r="Q440" s="39" t="s">
        <v>877</v>
      </c>
      <c r="R440" s="39" t="s">
        <v>1164</v>
      </c>
      <c r="S440" s="39" t="s">
        <v>1165</v>
      </c>
      <c r="T440" s="39" t="s">
        <v>783</v>
      </c>
      <c r="U440" s="39" t="s">
        <v>784</v>
      </c>
      <c r="V440" s="39" t="s">
        <v>96</v>
      </c>
      <c r="W440" s="39" t="s">
        <v>97</v>
      </c>
      <c r="X440" s="39" t="s">
        <v>956</v>
      </c>
      <c r="Y440" s="39" t="s">
        <v>957</v>
      </c>
      <c r="Z440" s="39" t="s">
        <v>787</v>
      </c>
      <c r="AA440" s="39" t="s">
        <v>788</v>
      </c>
    </row>
    <row r="441" ht="15.75" hidden="1" customHeight="1">
      <c r="A441" s="39" t="s">
        <v>1172</v>
      </c>
      <c r="B441" s="39" t="s">
        <v>1173</v>
      </c>
      <c r="C441" s="8">
        <v>6835.0</v>
      </c>
      <c r="D441" s="8">
        <v>20.0</v>
      </c>
      <c r="E441" s="8">
        <v>10.0</v>
      </c>
      <c r="F441" s="8">
        <v>5.0</v>
      </c>
      <c r="G441" s="8">
        <v>6697.0</v>
      </c>
      <c r="H441" s="8">
        <v>6787.0</v>
      </c>
      <c r="I441" s="8">
        <v>6502.0</v>
      </c>
      <c r="J441" s="8">
        <v>6808.0</v>
      </c>
      <c r="K441" s="8">
        <v>2521.0</v>
      </c>
      <c r="L441" s="8">
        <v>6286.0</v>
      </c>
      <c r="M441" s="8">
        <v>6468.0</v>
      </c>
      <c r="N441" s="8">
        <v>460.0</v>
      </c>
      <c r="O441" s="8">
        <v>313.0</v>
      </c>
      <c r="P441" s="8">
        <v>2.0</v>
      </c>
      <c r="Q441" s="39" t="s">
        <v>877</v>
      </c>
      <c r="R441" s="39" t="s">
        <v>1164</v>
      </c>
      <c r="S441" s="39" t="s">
        <v>1165</v>
      </c>
      <c r="T441" s="39" t="s">
        <v>783</v>
      </c>
      <c r="U441" s="39" t="s">
        <v>784</v>
      </c>
      <c r="V441" s="39" t="s">
        <v>96</v>
      </c>
      <c r="W441" s="39" t="s">
        <v>97</v>
      </c>
      <c r="X441" s="39" t="s">
        <v>956</v>
      </c>
      <c r="Y441" s="39" t="s">
        <v>957</v>
      </c>
      <c r="Z441" s="39" t="s">
        <v>787</v>
      </c>
      <c r="AA441" s="39" t="s">
        <v>788</v>
      </c>
    </row>
    <row r="442" ht="15.75" hidden="1" customHeight="1">
      <c r="A442" s="39" t="s">
        <v>1174</v>
      </c>
      <c r="B442" s="39" t="s">
        <v>1175</v>
      </c>
      <c r="C442" s="8">
        <v>5854.0</v>
      </c>
      <c r="D442" s="8">
        <v>17.0</v>
      </c>
      <c r="E442" s="8">
        <v>9.0</v>
      </c>
      <c r="F442" s="8">
        <v>5.0</v>
      </c>
      <c r="G442" s="8">
        <v>6948.0</v>
      </c>
      <c r="H442" s="8">
        <v>6746.0</v>
      </c>
      <c r="I442" s="8">
        <v>6069.0</v>
      </c>
      <c r="J442" s="8">
        <v>6872.0</v>
      </c>
      <c r="K442" s="8">
        <v>459.0</v>
      </c>
      <c r="L442" s="8">
        <v>3523.0</v>
      </c>
      <c r="M442" s="8">
        <v>5607.0</v>
      </c>
      <c r="N442" s="8">
        <v>743.0</v>
      </c>
      <c r="O442" s="8">
        <v>492.0</v>
      </c>
      <c r="P442" s="8">
        <v>5.0</v>
      </c>
      <c r="Q442" s="39" t="s">
        <v>114</v>
      </c>
      <c r="R442" s="39" t="s">
        <v>1176</v>
      </c>
      <c r="S442" s="39" t="s">
        <v>1177</v>
      </c>
      <c r="T442" s="39" t="s">
        <v>783</v>
      </c>
      <c r="U442" s="39" t="s">
        <v>784</v>
      </c>
      <c r="V442" s="39" t="s">
        <v>96</v>
      </c>
      <c r="W442" s="39" t="s">
        <v>97</v>
      </c>
      <c r="X442" s="39" t="s">
        <v>1106</v>
      </c>
      <c r="Y442" s="39" t="s">
        <v>1107</v>
      </c>
      <c r="Z442" s="39" t="s">
        <v>1054</v>
      </c>
      <c r="AA442" s="39" t="s">
        <v>1055</v>
      </c>
    </row>
    <row r="443" ht="15.75" hidden="1" customHeight="1">
      <c r="A443" s="39" t="s">
        <v>1178</v>
      </c>
      <c r="B443" s="39" t="s">
        <v>1179</v>
      </c>
      <c r="C443" s="8">
        <v>5279.0</v>
      </c>
      <c r="D443" s="8">
        <v>16.0</v>
      </c>
      <c r="E443" s="8">
        <v>8.0</v>
      </c>
      <c r="F443" s="8">
        <v>4.0</v>
      </c>
      <c r="G443" s="8">
        <v>5293.0</v>
      </c>
      <c r="H443" s="8">
        <v>5830.0</v>
      </c>
      <c r="I443" s="8">
        <v>4737.0</v>
      </c>
      <c r="J443" s="8">
        <v>5910.0</v>
      </c>
      <c r="K443" s="8">
        <v>1033.0</v>
      </c>
      <c r="L443" s="8">
        <v>4751.0</v>
      </c>
      <c r="M443" s="8">
        <v>4892.0</v>
      </c>
      <c r="N443" s="8">
        <v>849.0</v>
      </c>
      <c r="O443" s="8">
        <v>580.0</v>
      </c>
      <c r="P443" s="8">
        <v>5.0</v>
      </c>
      <c r="Q443" s="39" t="s">
        <v>114</v>
      </c>
      <c r="R443" s="39" t="s">
        <v>1176</v>
      </c>
      <c r="S443" s="39" t="s">
        <v>1177</v>
      </c>
      <c r="T443" s="39" t="s">
        <v>783</v>
      </c>
      <c r="U443" s="39" t="s">
        <v>784</v>
      </c>
      <c r="V443" s="39" t="s">
        <v>96</v>
      </c>
      <c r="W443" s="39" t="s">
        <v>97</v>
      </c>
      <c r="X443" s="39" t="s">
        <v>1106</v>
      </c>
      <c r="Y443" s="39" t="s">
        <v>1107</v>
      </c>
      <c r="Z443" s="39" t="s">
        <v>1054</v>
      </c>
      <c r="AA443" s="39" t="s">
        <v>1055</v>
      </c>
    </row>
    <row r="444" ht="15.75" hidden="1" customHeight="1">
      <c r="A444" s="39" t="s">
        <v>1180</v>
      </c>
      <c r="B444" s="39" t="s">
        <v>1181</v>
      </c>
      <c r="C444" s="8">
        <v>4895.0</v>
      </c>
      <c r="D444" s="8">
        <v>15.0</v>
      </c>
      <c r="E444" s="8">
        <v>8.0</v>
      </c>
      <c r="F444" s="8">
        <v>4.0</v>
      </c>
      <c r="G444" s="8">
        <v>5828.0</v>
      </c>
      <c r="H444" s="8">
        <v>5310.0</v>
      </c>
      <c r="I444" s="8">
        <v>5571.0</v>
      </c>
      <c r="J444" s="8">
        <v>4773.0</v>
      </c>
      <c r="K444" s="8">
        <v>426.0</v>
      </c>
      <c r="L444" s="8">
        <v>4975.0</v>
      </c>
      <c r="M444" s="8">
        <v>5549.0</v>
      </c>
      <c r="N444" s="8">
        <v>853.0</v>
      </c>
      <c r="O444" s="8">
        <v>484.0</v>
      </c>
      <c r="P444" s="8">
        <v>5.0</v>
      </c>
      <c r="Q444" s="39" t="s">
        <v>114</v>
      </c>
      <c r="R444" s="39" t="s">
        <v>1176</v>
      </c>
      <c r="S444" s="39" t="s">
        <v>1177</v>
      </c>
      <c r="T444" s="39" t="s">
        <v>783</v>
      </c>
      <c r="U444" s="39" t="s">
        <v>784</v>
      </c>
      <c r="V444" s="39" t="s">
        <v>96</v>
      </c>
      <c r="W444" s="39" t="s">
        <v>97</v>
      </c>
      <c r="X444" s="39" t="s">
        <v>1106</v>
      </c>
      <c r="Y444" s="39" t="s">
        <v>1107</v>
      </c>
      <c r="Z444" s="39" t="s">
        <v>1054</v>
      </c>
      <c r="AA444" s="39" t="s">
        <v>1055</v>
      </c>
    </row>
    <row r="445" ht="15.75" hidden="1" customHeight="1">
      <c r="A445" s="39" t="s">
        <v>1182</v>
      </c>
      <c r="B445" s="39" t="s">
        <v>1183</v>
      </c>
      <c r="C445" s="8">
        <v>5552.0</v>
      </c>
      <c r="D445" s="8">
        <v>16.0</v>
      </c>
      <c r="E445" s="8">
        <v>8.0</v>
      </c>
      <c r="F445" s="8">
        <v>4.0</v>
      </c>
      <c r="G445" s="8">
        <v>6807.0</v>
      </c>
      <c r="H445" s="8">
        <v>6579.0</v>
      </c>
      <c r="I445" s="8">
        <v>6043.0</v>
      </c>
      <c r="J445" s="8">
        <v>6863.0</v>
      </c>
      <c r="K445" s="8">
        <v>194.0</v>
      </c>
      <c r="L445" s="8">
        <v>5429.0</v>
      </c>
      <c r="M445" s="8">
        <v>6387.0</v>
      </c>
      <c r="N445" s="8">
        <v>726.0</v>
      </c>
      <c r="O445" s="8">
        <v>467.0</v>
      </c>
      <c r="P445" s="8">
        <v>5.0</v>
      </c>
      <c r="Q445" s="39" t="s">
        <v>114</v>
      </c>
      <c r="R445" s="39" t="s">
        <v>1176</v>
      </c>
      <c r="S445" s="39" t="s">
        <v>1177</v>
      </c>
      <c r="T445" s="39" t="s">
        <v>783</v>
      </c>
      <c r="U445" s="39" t="s">
        <v>784</v>
      </c>
      <c r="V445" s="39" t="s">
        <v>96</v>
      </c>
      <c r="W445" s="39" t="s">
        <v>97</v>
      </c>
      <c r="X445" s="39" t="s">
        <v>1106</v>
      </c>
      <c r="Y445" s="39" t="s">
        <v>1107</v>
      </c>
      <c r="Z445" s="39" t="s">
        <v>1054</v>
      </c>
      <c r="AA445" s="39" t="s">
        <v>1055</v>
      </c>
    </row>
    <row r="446" ht="15.75" hidden="1" customHeight="1">
      <c r="A446" s="39" t="s">
        <v>1184</v>
      </c>
      <c r="B446" s="39" t="s">
        <v>1185</v>
      </c>
      <c r="C446" s="8">
        <v>3721.0</v>
      </c>
      <c r="D446" s="8">
        <v>11.0</v>
      </c>
      <c r="E446" s="8">
        <v>6.0</v>
      </c>
      <c r="F446" s="8">
        <v>3.0</v>
      </c>
      <c r="G446" s="8">
        <v>3637.0</v>
      </c>
      <c r="H446" s="8">
        <v>4595.0</v>
      </c>
      <c r="I446" s="8">
        <v>4314.0</v>
      </c>
      <c r="J446" s="8">
        <v>5752.0</v>
      </c>
      <c r="K446" s="8">
        <v>259.0</v>
      </c>
      <c r="L446" s="8">
        <v>4254.0</v>
      </c>
      <c r="M446" s="8">
        <v>6290.5</v>
      </c>
      <c r="N446" s="8">
        <v>630.0</v>
      </c>
      <c r="O446" s="8">
        <v>414.0</v>
      </c>
      <c r="P446" s="8">
        <v>5.0</v>
      </c>
      <c r="Q446" s="39" t="s">
        <v>114</v>
      </c>
      <c r="R446" s="39" t="s">
        <v>1176</v>
      </c>
      <c r="S446" s="39" t="s">
        <v>1177</v>
      </c>
      <c r="T446" s="39" t="s">
        <v>783</v>
      </c>
      <c r="U446" s="39" t="s">
        <v>784</v>
      </c>
      <c r="V446" s="39" t="s">
        <v>96</v>
      </c>
      <c r="W446" s="39" t="s">
        <v>97</v>
      </c>
      <c r="X446" s="39" t="s">
        <v>1106</v>
      </c>
      <c r="Y446" s="39" t="s">
        <v>1107</v>
      </c>
      <c r="Z446" s="39" t="s">
        <v>1054</v>
      </c>
      <c r="AA446" s="39" t="s">
        <v>1055</v>
      </c>
    </row>
    <row r="447" ht="15.75" hidden="1" customHeight="1">
      <c r="A447" s="39" t="s">
        <v>1186</v>
      </c>
      <c r="B447" s="39" t="s">
        <v>1187</v>
      </c>
      <c r="C447" s="8">
        <v>5211.0</v>
      </c>
      <c r="D447" s="8">
        <v>15.0</v>
      </c>
      <c r="E447" s="8">
        <v>8.0</v>
      </c>
      <c r="F447" s="8">
        <v>4.0</v>
      </c>
      <c r="G447" s="8">
        <v>5593.0</v>
      </c>
      <c r="H447" s="8">
        <v>5024.0</v>
      </c>
      <c r="I447" s="8">
        <v>5873.0</v>
      </c>
      <c r="J447" s="8">
        <v>5648.0</v>
      </c>
      <c r="K447" s="8">
        <v>702.0</v>
      </c>
      <c r="L447" s="8">
        <v>6928.0</v>
      </c>
      <c r="M447" s="8">
        <v>5673.5</v>
      </c>
      <c r="N447" s="8">
        <v>429.0</v>
      </c>
      <c r="O447" s="8">
        <v>271.0</v>
      </c>
      <c r="P447" s="8">
        <v>5.0</v>
      </c>
      <c r="Q447" s="39" t="s">
        <v>114</v>
      </c>
      <c r="R447" s="39" t="s">
        <v>1176</v>
      </c>
      <c r="S447" s="39" t="s">
        <v>1177</v>
      </c>
      <c r="T447" s="39" t="s">
        <v>783</v>
      </c>
      <c r="U447" s="39" t="s">
        <v>784</v>
      </c>
      <c r="V447" s="39" t="s">
        <v>96</v>
      </c>
      <c r="W447" s="39" t="s">
        <v>97</v>
      </c>
      <c r="X447" s="39" t="s">
        <v>1106</v>
      </c>
      <c r="Y447" s="39" t="s">
        <v>1107</v>
      </c>
      <c r="Z447" s="39" t="s">
        <v>1054</v>
      </c>
      <c r="AA447" s="39" t="s">
        <v>1055</v>
      </c>
    </row>
    <row r="448" ht="15.75" hidden="1" customHeight="1">
      <c r="A448" s="39" t="s">
        <v>1188</v>
      </c>
      <c r="B448" s="39" t="s">
        <v>1189</v>
      </c>
      <c r="C448" s="8">
        <v>4742.0</v>
      </c>
      <c r="D448" s="8">
        <v>14.0</v>
      </c>
      <c r="E448" s="8">
        <v>7.0</v>
      </c>
      <c r="F448" s="8">
        <v>4.0</v>
      </c>
      <c r="G448" s="8">
        <v>5434.0</v>
      </c>
      <c r="H448" s="8">
        <v>5356.0</v>
      </c>
      <c r="I448" s="8">
        <v>5417.0</v>
      </c>
      <c r="J448" s="8">
        <v>4927.0</v>
      </c>
      <c r="K448" s="8">
        <v>414.0</v>
      </c>
      <c r="L448" s="8">
        <v>4646.0</v>
      </c>
      <c r="M448" s="8">
        <v>3874.0</v>
      </c>
      <c r="N448" s="8">
        <v>813.0</v>
      </c>
      <c r="O448" s="8">
        <v>531.0</v>
      </c>
      <c r="P448" s="8">
        <v>5.0</v>
      </c>
      <c r="Q448" s="39" t="s">
        <v>114</v>
      </c>
      <c r="R448" s="39" t="s">
        <v>1190</v>
      </c>
      <c r="S448" s="39" t="s">
        <v>1191</v>
      </c>
      <c r="T448" s="39" t="s">
        <v>783</v>
      </c>
      <c r="U448" s="39" t="s">
        <v>784</v>
      </c>
      <c r="V448" s="39" t="s">
        <v>96</v>
      </c>
      <c r="W448" s="39" t="s">
        <v>97</v>
      </c>
      <c r="X448" s="39" t="s">
        <v>1192</v>
      </c>
      <c r="Y448" s="39" t="s">
        <v>1193</v>
      </c>
      <c r="Z448" s="39" t="s">
        <v>1054</v>
      </c>
      <c r="AA448" s="39" t="s">
        <v>1055</v>
      </c>
    </row>
    <row r="449" ht="15.75" hidden="1" customHeight="1">
      <c r="A449" s="39" t="s">
        <v>1194</v>
      </c>
      <c r="B449" s="39" t="s">
        <v>1195</v>
      </c>
      <c r="C449" s="8">
        <v>5871.0</v>
      </c>
      <c r="D449" s="8">
        <v>17.0</v>
      </c>
      <c r="E449" s="8">
        <v>9.0</v>
      </c>
      <c r="F449" s="8">
        <v>5.0</v>
      </c>
      <c r="G449" s="8">
        <v>6268.0</v>
      </c>
      <c r="H449" s="8">
        <v>6322.5</v>
      </c>
      <c r="I449" s="8">
        <v>5868.0</v>
      </c>
      <c r="J449" s="8">
        <v>6820.0</v>
      </c>
      <c r="K449" s="8">
        <v>618.0</v>
      </c>
      <c r="L449" s="8">
        <v>6401.0</v>
      </c>
      <c r="M449" s="8">
        <v>6367.0</v>
      </c>
      <c r="N449" s="8">
        <v>791.0</v>
      </c>
      <c r="O449" s="8">
        <v>499.0</v>
      </c>
      <c r="P449" s="8">
        <v>5.0</v>
      </c>
      <c r="Q449" s="39" t="s">
        <v>114</v>
      </c>
      <c r="R449" s="39" t="s">
        <v>1190</v>
      </c>
      <c r="S449" s="39" t="s">
        <v>1191</v>
      </c>
      <c r="T449" s="39" t="s">
        <v>783</v>
      </c>
      <c r="U449" s="39" t="s">
        <v>784</v>
      </c>
      <c r="V449" s="39" t="s">
        <v>96</v>
      </c>
      <c r="W449" s="39" t="s">
        <v>97</v>
      </c>
      <c r="X449" s="39" t="s">
        <v>1192</v>
      </c>
      <c r="Y449" s="39" t="s">
        <v>1193</v>
      </c>
      <c r="Z449" s="39" t="s">
        <v>1054</v>
      </c>
      <c r="AA449" s="39" t="s">
        <v>1055</v>
      </c>
    </row>
    <row r="450" ht="15.75" hidden="1" customHeight="1">
      <c r="A450" s="39" t="s">
        <v>1196</v>
      </c>
      <c r="B450" s="39" t="s">
        <v>1197</v>
      </c>
      <c r="C450" s="8">
        <v>5583.0</v>
      </c>
      <c r="D450" s="8">
        <v>17.0</v>
      </c>
      <c r="E450" s="8">
        <v>9.0</v>
      </c>
      <c r="F450" s="8">
        <v>5.0</v>
      </c>
      <c r="G450" s="8">
        <v>6445.0</v>
      </c>
      <c r="H450" s="8">
        <v>6270.0</v>
      </c>
      <c r="I450" s="8">
        <v>5527.0</v>
      </c>
      <c r="J450" s="8">
        <v>6471.0</v>
      </c>
      <c r="K450" s="8">
        <v>427.0</v>
      </c>
      <c r="L450" s="8">
        <v>5643.0</v>
      </c>
      <c r="M450" s="8">
        <v>6160.0</v>
      </c>
      <c r="N450" s="8">
        <v>820.0</v>
      </c>
      <c r="O450" s="8">
        <v>513.0</v>
      </c>
      <c r="P450" s="8">
        <v>5.0</v>
      </c>
      <c r="Q450" s="39" t="s">
        <v>114</v>
      </c>
      <c r="R450" s="39" t="s">
        <v>1190</v>
      </c>
      <c r="S450" s="39" t="s">
        <v>1191</v>
      </c>
      <c r="T450" s="39" t="s">
        <v>783</v>
      </c>
      <c r="U450" s="39" t="s">
        <v>784</v>
      </c>
      <c r="V450" s="39" t="s">
        <v>96</v>
      </c>
      <c r="W450" s="39" t="s">
        <v>97</v>
      </c>
      <c r="X450" s="39" t="s">
        <v>1192</v>
      </c>
      <c r="Y450" s="39" t="s">
        <v>1193</v>
      </c>
      <c r="Z450" s="39" t="s">
        <v>1054</v>
      </c>
      <c r="AA450" s="39" t="s">
        <v>1055</v>
      </c>
    </row>
    <row r="451" ht="15.75" hidden="1" customHeight="1">
      <c r="A451" s="39" t="s">
        <v>1198</v>
      </c>
      <c r="B451" s="39" t="s">
        <v>1199</v>
      </c>
      <c r="C451" s="8">
        <v>3708.0</v>
      </c>
      <c r="D451" s="8">
        <v>11.0</v>
      </c>
      <c r="E451" s="8">
        <v>6.0</v>
      </c>
      <c r="F451" s="8">
        <v>3.0</v>
      </c>
      <c r="G451" s="8">
        <v>3780.0</v>
      </c>
      <c r="H451" s="8">
        <v>4517.0</v>
      </c>
      <c r="I451" s="8">
        <v>2717.0</v>
      </c>
      <c r="J451" s="8">
        <v>4608.0</v>
      </c>
      <c r="K451" s="8">
        <v>1027.0</v>
      </c>
      <c r="L451" s="8">
        <v>4184.0</v>
      </c>
      <c r="M451" s="8">
        <v>2348.0</v>
      </c>
      <c r="N451" s="8">
        <v>610.0</v>
      </c>
      <c r="O451" s="8">
        <v>389.0</v>
      </c>
      <c r="P451" s="8">
        <v>5.0</v>
      </c>
      <c r="Q451" s="39" t="s">
        <v>114</v>
      </c>
      <c r="R451" s="39" t="s">
        <v>1190</v>
      </c>
      <c r="S451" s="39" t="s">
        <v>1191</v>
      </c>
      <c r="T451" s="39" t="s">
        <v>783</v>
      </c>
      <c r="U451" s="39" t="s">
        <v>784</v>
      </c>
      <c r="V451" s="39" t="s">
        <v>96</v>
      </c>
      <c r="W451" s="39" t="s">
        <v>97</v>
      </c>
      <c r="X451" s="39" t="s">
        <v>1192</v>
      </c>
      <c r="Y451" s="39" t="s">
        <v>1193</v>
      </c>
      <c r="Z451" s="39" t="s">
        <v>1054</v>
      </c>
      <c r="AA451" s="39" t="s">
        <v>1055</v>
      </c>
    </row>
    <row r="452" ht="15.75" hidden="1" customHeight="1">
      <c r="A452" s="39" t="s">
        <v>1200</v>
      </c>
      <c r="B452" s="39" t="s">
        <v>1201</v>
      </c>
      <c r="C452" s="8">
        <v>5461.0</v>
      </c>
      <c r="D452" s="8">
        <v>16.0</v>
      </c>
      <c r="E452" s="8">
        <v>8.0</v>
      </c>
      <c r="F452" s="8">
        <v>4.0</v>
      </c>
      <c r="G452" s="8">
        <v>5537.0</v>
      </c>
      <c r="H452" s="8">
        <v>5367.0</v>
      </c>
      <c r="I452" s="8">
        <v>5803.0</v>
      </c>
      <c r="J452" s="8">
        <v>6468.0</v>
      </c>
      <c r="K452" s="8">
        <v>895.0</v>
      </c>
      <c r="L452" s="8">
        <v>6069.0</v>
      </c>
      <c r="M452" s="8">
        <v>5063.0</v>
      </c>
      <c r="N452" s="8">
        <v>1116.0</v>
      </c>
      <c r="O452" s="8">
        <v>739.0</v>
      </c>
      <c r="P452" s="8">
        <v>5.0</v>
      </c>
      <c r="Q452" s="39" t="s">
        <v>114</v>
      </c>
      <c r="R452" s="39" t="s">
        <v>1190</v>
      </c>
      <c r="S452" s="39" t="s">
        <v>1191</v>
      </c>
      <c r="T452" s="39" t="s">
        <v>783</v>
      </c>
      <c r="U452" s="39" t="s">
        <v>784</v>
      </c>
      <c r="V452" s="39" t="s">
        <v>96</v>
      </c>
      <c r="W452" s="39" t="s">
        <v>97</v>
      </c>
      <c r="X452" s="39" t="s">
        <v>1192</v>
      </c>
      <c r="Y452" s="39" t="s">
        <v>1193</v>
      </c>
      <c r="Z452" s="39" t="s">
        <v>1054</v>
      </c>
      <c r="AA452" s="39" t="s">
        <v>1055</v>
      </c>
    </row>
    <row r="453" ht="15.75" hidden="1" customHeight="1">
      <c r="A453" s="39" t="s">
        <v>1202</v>
      </c>
      <c r="B453" s="39" t="s">
        <v>1203</v>
      </c>
      <c r="C453" s="8">
        <v>5780.0</v>
      </c>
      <c r="D453" s="8">
        <v>17.0</v>
      </c>
      <c r="E453" s="8">
        <v>9.0</v>
      </c>
      <c r="F453" s="8">
        <v>5.0</v>
      </c>
      <c r="G453" s="8">
        <v>6565.0</v>
      </c>
      <c r="H453" s="8">
        <v>6857.0</v>
      </c>
      <c r="I453" s="8">
        <v>5974.0</v>
      </c>
      <c r="J453" s="8">
        <v>6403.0</v>
      </c>
      <c r="K453" s="8">
        <v>381.0</v>
      </c>
      <c r="L453" s="8">
        <v>5480.0</v>
      </c>
      <c r="M453" s="8">
        <v>6629.0</v>
      </c>
      <c r="N453" s="8">
        <v>1116.0</v>
      </c>
      <c r="O453" s="8">
        <v>737.0</v>
      </c>
      <c r="P453" s="8">
        <v>5.0</v>
      </c>
      <c r="Q453" s="39" t="s">
        <v>114</v>
      </c>
      <c r="R453" s="39" t="s">
        <v>1190</v>
      </c>
      <c r="S453" s="39" t="s">
        <v>1191</v>
      </c>
      <c r="T453" s="39" t="s">
        <v>783</v>
      </c>
      <c r="U453" s="39" t="s">
        <v>784</v>
      </c>
      <c r="V453" s="39" t="s">
        <v>96</v>
      </c>
      <c r="W453" s="39" t="s">
        <v>97</v>
      </c>
      <c r="X453" s="39" t="s">
        <v>1192</v>
      </c>
      <c r="Y453" s="39" t="s">
        <v>1193</v>
      </c>
      <c r="Z453" s="39" t="s">
        <v>1054</v>
      </c>
      <c r="AA453" s="39" t="s">
        <v>1055</v>
      </c>
    </row>
    <row r="454" ht="15.75" hidden="1" customHeight="1">
      <c r="A454" s="39" t="s">
        <v>1204</v>
      </c>
      <c r="B454" s="39" t="s">
        <v>1205</v>
      </c>
      <c r="C454" s="8">
        <v>5980.0</v>
      </c>
      <c r="D454" s="8">
        <v>18.0</v>
      </c>
      <c r="E454" s="8">
        <v>9.0</v>
      </c>
      <c r="F454" s="8">
        <v>5.0</v>
      </c>
      <c r="G454" s="8">
        <v>5375.0</v>
      </c>
      <c r="H454" s="8">
        <v>5728.0</v>
      </c>
      <c r="I454" s="8">
        <v>5399.0</v>
      </c>
      <c r="J454" s="8">
        <v>6027.0</v>
      </c>
      <c r="K454" s="8">
        <v>3509.0</v>
      </c>
      <c r="L454" s="8">
        <v>3271.0</v>
      </c>
      <c r="M454" s="8">
        <v>6665.5</v>
      </c>
      <c r="N454" s="8">
        <v>1270.0</v>
      </c>
      <c r="O454" s="8">
        <v>748.0</v>
      </c>
      <c r="P454" s="8">
        <v>2.0</v>
      </c>
      <c r="Q454" s="39" t="s">
        <v>877</v>
      </c>
      <c r="R454" s="39" t="s">
        <v>1206</v>
      </c>
      <c r="S454" s="39" t="s">
        <v>1207</v>
      </c>
      <c r="T454" s="39" t="s">
        <v>783</v>
      </c>
      <c r="U454" s="39" t="s">
        <v>784</v>
      </c>
      <c r="V454" s="39" t="s">
        <v>96</v>
      </c>
      <c r="W454" s="39" t="s">
        <v>97</v>
      </c>
      <c r="X454" s="39" t="s">
        <v>1208</v>
      </c>
      <c r="Y454" s="39" t="s">
        <v>1209</v>
      </c>
      <c r="Z454" s="39" t="s">
        <v>1054</v>
      </c>
      <c r="AA454" s="39" t="s">
        <v>1055</v>
      </c>
    </row>
    <row r="455" ht="15.75" hidden="1" customHeight="1">
      <c r="A455" s="39" t="s">
        <v>1210</v>
      </c>
      <c r="B455" s="39" t="s">
        <v>1211</v>
      </c>
      <c r="C455" s="8">
        <v>3001.0</v>
      </c>
      <c r="D455" s="8">
        <v>9.0</v>
      </c>
      <c r="E455" s="8">
        <v>5.0</v>
      </c>
      <c r="F455" s="8">
        <v>3.0</v>
      </c>
      <c r="G455" s="8">
        <v>2674.0</v>
      </c>
      <c r="H455" s="8">
        <v>2935.5</v>
      </c>
      <c r="I455" s="8">
        <v>2382.0</v>
      </c>
      <c r="J455" s="8">
        <v>3787.0</v>
      </c>
      <c r="K455" s="8">
        <v>6921.0</v>
      </c>
      <c r="L455" s="8">
        <v>868.0</v>
      </c>
      <c r="M455" s="8">
        <v>3559.0</v>
      </c>
      <c r="N455" s="8">
        <v>698.0</v>
      </c>
      <c r="O455" s="8">
        <v>402.0</v>
      </c>
      <c r="P455" s="8">
        <v>2.0</v>
      </c>
      <c r="Q455" s="39" t="s">
        <v>877</v>
      </c>
      <c r="R455" s="39" t="s">
        <v>1206</v>
      </c>
      <c r="S455" s="39" t="s">
        <v>1207</v>
      </c>
      <c r="T455" s="39" t="s">
        <v>783</v>
      </c>
      <c r="U455" s="39" t="s">
        <v>784</v>
      </c>
      <c r="V455" s="39" t="s">
        <v>96</v>
      </c>
      <c r="W455" s="39" t="s">
        <v>97</v>
      </c>
      <c r="X455" s="39" t="s">
        <v>1208</v>
      </c>
      <c r="Y455" s="39" t="s">
        <v>1209</v>
      </c>
      <c r="Z455" s="39" t="s">
        <v>1054</v>
      </c>
      <c r="AA455" s="39" t="s">
        <v>1055</v>
      </c>
    </row>
    <row r="456" ht="15.75" hidden="1" customHeight="1">
      <c r="A456" s="39" t="s">
        <v>1212</v>
      </c>
      <c r="B456" s="39" t="s">
        <v>1213</v>
      </c>
      <c r="C456" s="8">
        <v>5817.0</v>
      </c>
      <c r="D456" s="8">
        <v>17.0</v>
      </c>
      <c r="E456" s="8">
        <v>9.0</v>
      </c>
      <c r="F456" s="8">
        <v>5.0</v>
      </c>
      <c r="G456" s="8">
        <v>5794.0</v>
      </c>
      <c r="H456" s="8">
        <v>5242.0</v>
      </c>
      <c r="I456" s="8">
        <v>6446.0</v>
      </c>
      <c r="J456" s="8">
        <v>6459.0</v>
      </c>
      <c r="K456" s="8">
        <v>1252.0</v>
      </c>
      <c r="L456" s="8">
        <v>6563.0</v>
      </c>
      <c r="M456" s="8">
        <v>6578.0</v>
      </c>
      <c r="N456" s="8">
        <v>1014.0</v>
      </c>
      <c r="O456" s="8">
        <v>658.0</v>
      </c>
      <c r="P456" s="8">
        <v>2.0</v>
      </c>
      <c r="Q456" s="39" t="s">
        <v>877</v>
      </c>
      <c r="R456" s="39" t="s">
        <v>1206</v>
      </c>
      <c r="S456" s="39" t="s">
        <v>1207</v>
      </c>
      <c r="T456" s="39" t="s">
        <v>783</v>
      </c>
      <c r="U456" s="39" t="s">
        <v>784</v>
      </c>
      <c r="V456" s="39" t="s">
        <v>96</v>
      </c>
      <c r="W456" s="39" t="s">
        <v>97</v>
      </c>
      <c r="X456" s="39" t="s">
        <v>1208</v>
      </c>
      <c r="Y456" s="39" t="s">
        <v>1209</v>
      </c>
      <c r="Z456" s="39" t="s">
        <v>1054</v>
      </c>
      <c r="AA456" s="39" t="s">
        <v>1055</v>
      </c>
    </row>
    <row r="457" ht="15.75" hidden="1" customHeight="1">
      <c r="A457" s="39" t="s">
        <v>1214</v>
      </c>
      <c r="B457" s="39" t="s">
        <v>1215</v>
      </c>
      <c r="C457" s="8">
        <v>6376.0</v>
      </c>
      <c r="D457" s="8">
        <v>19.0</v>
      </c>
      <c r="E457" s="8">
        <v>10.0</v>
      </c>
      <c r="F457" s="8">
        <v>5.0</v>
      </c>
      <c r="G457" s="8">
        <v>6870.0</v>
      </c>
      <c r="H457" s="8">
        <v>6360.0</v>
      </c>
      <c r="I457" s="8">
        <v>5693.0</v>
      </c>
      <c r="J457" s="8">
        <v>6684.0</v>
      </c>
      <c r="K457" s="8">
        <v>1235.0</v>
      </c>
      <c r="L457" s="8">
        <v>6699.0</v>
      </c>
      <c r="M457" s="8">
        <v>6806.0</v>
      </c>
      <c r="N457" s="8">
        <v>974.0</v>
      </c>
      <c r="O457" s="8">
        <v>635.0</v>
      </c>
      <c r="P457" s="8">
        <v>2.0</v>
      </c>
      <c r="Q457" s="39" t="s">
        <v>877</v>
      </c>
      <c r="R457" s="39" t="s">
        <v>1206</v>
      </c>
      <c r="S457" s="39" t="s">
        <v>1207</v>
      </c>
      <c r="T457" s="39" t="s">
        <v>783</v>
      </c>
      <c r="U457" s="39" t="s">
        <v>784</v>
      </c>
      <c r="V457" s="39" t="s">
        <v>96</v>
      </c>
      <c r="W457" s="39" t="s">
        <v>97</v>
      </c>
      <c r="X457" s="39" t="s">
        <v>1208</v>
      </c>
      <c r="Y457" s="39" t="s">
        <v>1209</v>
      </c>
      <c r="Z457" s="39" t="s">
        <v>1054</v>
      </c>
      <c r="AA457" s="39" t="s">
        <v>1055</v>
      </c>
    </row>
    <row r="458" ht="15.75" hidden="1" customHeight="1">
      <c r="A458" s="39" t="s">
        <v>1216</v>
      </c>
      <c r="B458" s="39" t="s">
        <v>1217</v>
      </c>
      <c r="C458" s="8">
        <v>6661.0</v>
      </c>
      <c r="D458" s="8">
        <v>20.0</v>
      </c>
      <c r="E458" s="8">
        <v>10.0</v>
      </c>
      <c r="F458" s="8">
        <v>5.0</v>
      </c>
      <c r="G458" s="8">
        <v>6344.0</v>
      </c>
      <c r="H458" s="8">
        <v>5881.0</v>
      </c>
      <c r="I458" s="8">
        <v>4806.0</v>
      </c>
      <c r="J458" s="8">
        <v>6113.0</v>
      </c>
      <c r="K458" s="8">
        <v>6132.0</v>
      </c>
      <c r="L458" s="8">
        <v>5416.0</v>
      </c>
      <c r="M458" s="8">
        <v>5692.0</v>
      </c>
      <c r="N458" s="8">
        <v>842.0</v>
      </c>
      <c r="O458" s="8">
        <v>520.0</v>
      </c>
      <c r="P458" s="8">
        <v>2.0</v>
      </c>
      <c r="Q458" s="39" t="s">
        <v>877</v>
      </c>
      <c r="R458" s="39" t="s">
        <v>1206</v>
      </c>
      <c r="S458" s="39" t="s">
        <v>1207</v>
      </c>
      <c r="T458" s="39" t="s">
        <v>783</v>
      </c>
      <c r="U458" s="39" t="s">
        <v>784</v>
      </c>
      <c r="V458" s="39" t="s">
        <v>96</v>
      </c>
      <c r="W458" s="39" t="s">
        <v>97</v>
      </c>
      <c r="X458" s="39" t="s">
        <v>1208</v>
      </c>
      <c r="Y458" s="39" t="s">
        <v>1209</v>
      </c>
      <c r="Z458" s="39" t="s">
        <v>1054</v>
      </c>
      <c r="AA458" s="39" t="s">
        <v>1055</v>
      </c>
    </row>
    <row r="459" ht="15.75" hidden="1" customHeight="1">
      <c r="A459" s="39" t="s">
        <v>1218</v>
      </c>
      <c r="B459" s="39" t="s">
        <v>1219</v>
      </c>
      <c r="C459" s="8">
        <v>5761.0</v>
      </c>
      <c r="D459" s="8">
        <v>17.0</v>
      </c>
      <c r="E459" s="8">
        <v>9.0</v>
      </c>
      <c r="F459" s="8">
        <v>5.0</v>
      </c>
      <c r="G459" s="8">
        <v>5726.0</v>
      </c>
      <c r="H459" s="8">
        <v>4639.0</v>
      </c>
      <c r="I459" s="8">
        <v>4130.0</v>
      </c>
      <c r="J459" s="8">
        <v>6135.0</v>
      </c>
      <c r="K459" s="8">
        <v>3833.0</v>
      </c>
      <c r="L459" s="8">
        <v>6524.0</v>
      </c>
      <c r="M459" s="8">
        <v>6789.0</v>
      </c>
      <c r="N459" s="8">
        <v>635.0</v>
      </c>
      <c r="O459" s="8">
        <v>417.0</v>
      </c>
      <c r="P459" s="8">
        <v>2.0</v>
      </c>
      <c r="Q459" s="39" t="s">
        <v>877</v>
      </c>
      <c r="R459" s="39" t="s">
        <v>1206</v>
      </c>
      <c r="S459" s="39" t="s">
        <v>1207</v>
      </c>
      <c r="T459" s="39" t="s">
        <v>783</v>
      </c>
      <c r="U459" s="39" t="s">
        <v>784</v>
      </c>
      <c r="V459" s="39" t="s">
        <v>96</v>
      </c>
      <c r="W459" s="39" t="s">
        <v>97</v>
      </c>
      <c r="X459" s="39" t="s">
        <v>1208</v>
      </c>
      <c r="Y459" s="39" t="s">
        <v>1209</v>
      </c>
      <c r="Z459" s="39" t="s">
        <v>1054</v>
      </c>
      <c r="AA459" s="39" t="s">
        <v>1055</v>
      </c>
    </row>
    <row r="460" ht="15.75" hidden="1" customHeight="1">
      <c r="A460" s="39" t="s">
        <v>1220</v>
      </c>
      <c r="B460" s="39" t="s">
        <v>1221</v>
      </c>
      <c r="C460" s="8">
        <v>5567.0</v>
      </c>
      <c r="D460" s="8">
        <v>16.0</v>
      </c>
      <c r="E460" s="8">
        <v>8.0</v>
      </c>
      <c r="F460" s="8">
        <v>4.0</v>
      </c>
      <c r="G460" s="8">
        <v>5718.0</v>
      </c>
      <c r="H460" s="8">
        <v>5610.0</v>
      </c>
      <c r="I460" s="8">
        <v>3731.0</v>
      </c>
      <c r="J460" s="8">
        <v>6175.0</v>
      </c>
      <c r="K460" s="8">
        <v>2318.0</v>
      </c>
      <c r="L460" s="8">
        <v>4684.0</v>
      </c>
      <c r="M460" s="8">
        <v>3923.0</v>
      </c>
      <c r="N460" s="8">
        <v>660.0</v>
      </c>
      <c r="O460" s="8">
        <v>469.0</v>
      </c>
      <c r="P460" s="8">
        <v>2.0</v>
      </c>
      <c r="Q460" s="39" t="s">
        <v>877</v>
      </c>
      <c r="R460" s="39" t="s">
        <v>1206</v>
      </c>
      <c r="S460" s="39" t="s">
        <v>1207</v>
      </c>
      <c r="T460" s="39" t="s">
        <v>783</v>
      </c>
      <c r="U460" s="39" t="s">
        <v>784</v>
      </c>
      <c r="V460" s="39" t="s">
        <v>96</v>
      </c>
      <c r="W460" s="39" t="s">
        <v>97</v>
      </c>
      <c r="X460" s="39" t="s">
        <v>1208</v>
      </c>
      <c r="Y460" s="39" t="s">
        <v>1209</v>
      </c>
      <c r="Z460" s="39" t="s">
        <v>1054</v>
      </c>
      <c r="AA460" s="39" t="s">
        <v>1055</v>
      </c>
    </row>
    <row r="461" ht="15.75" hidden="1" customHeight="1">
      <c r="A461" s="39" t="s">
        <v>1222</v>
      </c>
      <c r="B461" s="39" t="s">
        <v>1223</v>
      </c>
      <c r="C461" s="8">
        <v>6081.0</v>
      </c>
      <c r="D461" s="8">
        <v>18.0</v>
      </c>
      <c r="E461" s="8">
        <v>9.0</v>
      </c>
      <c r="F461" s="8">
        <v>5.0</v>
      </c>
      <c r="G461" s="8">
        <v>5767.0</v>
      </c>
      <c r="H461" s="8">
        <v>5127.0</v>
      </c>
      <c r="I461" s="8">
        <v>6816.0</v>
      </c>
      <c r="J461" s="8">
        <v>5563.0</v>
      </c>
      <c r="K461" s="8">
        <v>2872.0</v>
      </c>
      <c r="L461" s="8">
        <v>6352.0</v>
      </c>
      <c r="M461" s="8">
        <v>4769.0</v>
      </c>
      <c r="N461" s="8">
        <v>500.0</v>
      </c>
      <c r="O461" s="8">
        <v>308.0</v>
      </c>
      <c r="P461" s="8">
        <v>2.0</v>
      </c>
      <c r="Q461" s="39" t="s">
        <v>877</v>
      </c>
      <c r="R461" s="39" t="s">
        <v>1224</v>
      </c>
      <c r="S461" s="39" t="s">
        <v>1225</v>
      </c>
      <c r="T461" s="39" t="s">
        <v>783</v>
      </c>
      <c r="U461" s="39" t="s">
        <v>784</v>
      </c>
      <c r="V461" s="39" t="s">
        <v>96</v>
      </c>
      <c r="W461" s="39" t="s">
        <v>97</v>
      </c>
      <c r="X461" s="39" t="s">
        <v>1208</v>
      </c>
      <c r="Y461" s="39" t="s">
        <v>1209</v>
      </c>
      <c r="Z461" s="39" t="s">
        <v>1054</v>
      </c>
      <c r="AA461" s="39" t="s">
        <v>1055</v>
      </c>
    </row>
    <row r="462" ht="15.75" hidden="1" customHeight="1">
      <c r="A462" s="39" t="s">
        <v>1226</v>
      </c>
      <c r="B462" s="39" t="s">
        <v>1227</v>
      </c>
      <c r="C462" s="8">
        <v>3326.0</v>
      </c>
      <c r="D462" s="8">
        <v>10.0</v>
      </c>
      <c r="E462" s="8">
        <v>5.0</v>
      </c>
      <c r="F462" s="8">
        <v>3.0</v>
      </c>
      <c r="G462" s="8">
        <v>3304.0</v>
      </c>
      <c r="H462" s="8">
        <v>3157.5</v>
      </c>
      <c r="I462" s="8">
        <v>2917.0</v>
      </c>
      <c r="J462" s="8">
        <v>3694.0</v>
      </c>
      <c r="K462" s="8">
        <v>2761.0</v>
      </c>
      <c r="L462" s="8">
        <v>2673.0</v>
      </c>
      <c r="M462" s="8">
        <v>4381.0</v>
      </c>
      <c r="N462" s="8">
        <v>558.0</v>
      </c>
      <c r="O462" s="8">
        <v>368.0</v>
      </c>
      <c r="P462" s="8">
        <v>2.0</v>
      </c>
      <c r="Q462" s="39" t="s">
        <v>877</v>
      </c>
      <c r="R462" s="39" t="s">
        <v>1224</v>
      </c>
      <c r="S462" s="39" t="s">
        <v>1225</v>
      </c>
      <c r="T462" s="39" t="s">
        <v>783</v>
      </c>
      <c r="U462" s="39" t="s">
        <v>784</v>
      </c>
      <c r="V462" s="39" t="s">
        <v>96</v>
      </c>
      <c r="W462" s="39" t="s">
        <v>97</v>
      </c>
      <c r="X462" s="39" t="s">
        <v>1208</v>
      </c>
      <c r="Y462" s="39" t="s">
        <v>1209</v>
      </c>
      <c r="Z462" s="39" t="s">
        <v>1054</v>
      </c>
      <c r="AA462" s="39" t="s">
        <v>1055</v>
      </c>
    </row>
    <row r="463" ht="15.75" hidden="1" customHeight="1">
      <c r="A463" s="39" t="s">
        <v>1228</v>
      </c>
      <c r="B463" s="39" t="s">
        <v>1229</v>
      </c>
      <c r="C463" s="8">
        <v>6516.0</v>
      </c>
      <c r="D463" s="8">
        <v>19.0</v>
      </c>
      <c r="E463" s="8">
        <v>10.0</v>
      </c>
      <c r="F463" s="8">
        <v>5.0</v>
      </c>
      <c r="G463" s="8">
        <v>6153.0</v>
      </c>
      <c r="H463" s="8">
        <v>6488.0</v>
      </c>
      <c r="I463" s="8">
        <v>5786.0</v>
      </c>
      <c r="J463" s="8">
        <v>6734.0</v>
      </c>
      <c r="K463" s="8">
        <v>2194.0</v>
      </c>
      <c r="L463" s="8">
        <v>6928.0</v>
      </c>
      <c r="M463" s="8">
        <v>5151.0</v>
      </c>
      <c r="N463" s="8">
        <v>604.0</v>
      </c>
      <c r="O463" s="8">
        <v>404.0</v>
      </c>
      <c r="P463" s="8">
        <v>2.0</v>
      </c>
      <c r="Q463" s="39" t="s">
        <v>877</v>
      </c>
      <c r="R463" s="39" t="s">
        <v>1224</v>
      </c>
      <c r="S463" s="39" t="s">
        <v>1225</v>
      </c>
      <c r="T463" s="39" t="s">
        <v>783</v>
      </c>
      <c r="U463" s="39" t="s">
        <v>784</v>
      </c>
      <c r="V463" s="39" t="s">
        <v>96</v>
      </c>
      <c r="W463" s="39" t="s">
        <v>97</v>
      </c>
      <c r="X463" s="39" t="s">
        <v>1208</v>
      </c>
      <c r="Y463" s="39" t="s">
        <v>1209</v>
      </c>
      <c r="Z463" s="39" t="s">
        <v>1054</v>
      </c>
      <c r="AA463" s="39" t="s">
        <v>1055</v>
      </c>
    </row>
    <row r="464" ht="15.75" hidden="1" customHeight="1">
      <c r="A464" s="39" t="s">
        <v>1230</v>
      </c>
      <c r="B464" s="39" t="s">
        <v>1231</v>
      </c>
      <c r="C464" s="8">
        <v>4178.0</v>
      </c>
      <c r="D464" s="8">
        <v>12.0</v>
      </c>
      <c r="E464" s="8">
        <v>6.0</v>
      </c>
      <c r="F464" s="8">
        <v>3.0</v>
      </c>
      <c r="G464" s="8">
        <v>4044.0</v>
      </c>
      <c r="H464" s="8">
        <v>4026.0</v>
      </c>
      <c r="I464" s="8">
        <v>3641.0</v>
      </c>
      <c r="J464" s="8">
        <v>4829.0</v>
      </c>
      <c r="K464" s="8">
        <v>2906.0</v>
      </c>
      <c r="L464" s="8">
        <v>1868.0</v>
      </c>
      <c r="M464" s="8">
        <v>4197.0</v>
      </c>
      <c r="N464" s="8">
        <v>474.0</v>
      </c>
      <c r="O464" s="8">
        <v>269.0</v>
      </c>
      <c r="P464" s="8">
        <v>2.0</v>
      </c>
      <c r="Q464" s="39" t="s">
        <v>877</v>
      </c>
      <c r="R464" s="39" t="s">
        <v>1224</v>
      </c>
      <c r="S464" s="39" t="s">
        <v>1225</v>
      </c>
      <c r="T464" s="39" t="s">
        <v>783</v>
      </c>
      <c r="U464" s="39" t="s">
        <v>784</v>
      </c>
      <c r="V464" s="39" t="s">
        <v>96</v>
      </c>
      <c r="W464" s="39" t="s">
        <v>97</v>
      </c>
      <c r="X464" s="39" t="s">
        <v>1208</v>
      </c>
      <c r="Y464" s="39" t="s">
        <v>1209</v>
      </c>
      <c r="Z464" s="39" t="s">
        <v>1054</v>
      </c>
      <c r="AA464" s="39" t="s">
        <v>1055</v>
      </c>
    </row>
    <row r="465" ht="15.75" hidden="1" customHeight="1">
      <c r="A465" s="39" t="s">
        <v>1232</v>
      </c>
      <c r="B465" s="39" t="s">
        <v>1233</v>
      </c>
      <c r="C465" s="8">
        <v>4469.0</v>
      </c>
      <c r="D465" s="8">
        <v>13.0</v>
      </c>
      <c r="E465" s="8">
        <v>7.0</v>
      </c>
      <c r="F465" s="8">
        <v>4.0</v>
      </c>
      <c r="G465" s="8">
        <v>4299.0</v>
      </c>
      <c r="H465" s="8">
        <v>4372.5</v>
      </c>
      <c r="I465" s="8">
        <v>4975.0</v>
      </c>
      <c r="J465" s="8">
        <v>3592.0</v>
      </c>
      <c r="K465" s="8">
        <v>1703.0</v>
      </c>
      <c r="L465" s="8">
        <v>5415.0</v>
      </c>
      <c r="M465" s="8">
        <v>5085.0</v>
      </c>
      <c r="N465" s="8">
        <v>841.0</v>
      </c>
      <c r="O465" s="8">
        <v>462.0</v>
      </c>
      <c r="P465" s="8">
        <v>2.0</v>
      </c>
      <c r="Q465" s="39" t="s">
        <v>877</v>
      </c>
      <c r="R465" s="39" t="s">
        <v>1224</v>
      </c>
      <c r="S465" s="39" t="s">
        <v>1225</v>
      </c>
      <c r="T465" s="39" t="s">
        <v>783</v>
      </c>
      <c r="U465" s="39" t="s">
        <v>784</v>
      </c>
      <c r="V465" s="39" t="s">
        <v>96</v>
      </c>
      <c r="W465" s="39" t="s">
        <v>97</v>
      </c>
      <c r="X465" s="39" t="s">
        <v>1208</v>
      </c>
      <c r="Y465" s="39" t="s">
        <v>1209</v>
      </c>
      <c r="Z465" s="39" t="s">
        <v>1054</v>
      </c>
      <c r="AA465" s="39" t="s">
        <v>1055</v>
      </c>
    </row>
    <row r="466" ht="15.75" hidden="1" customHeight="1">
      <c r="A466" s="39" t="s">
        <v>1234</v>
      </c>
      <c r="B466" s="39" t="s">
        <v>1235</v>
      </c>
      <c r="C466" s="8">
        <v>6507.0</v>
      </c>
      <c r="D466" s="8">
        <v>19.0</v>
      </c>
      <c r="E466" s="8">
        <v>10.0</v>
      </c>
      <c r="F466" s="8">
        <v>5.0</v>
      </c>
      <c r="G466" s="8">
        <v>6299.0</v>
      </c>
      <c r="H466" s="8">
        <v>5886.5</v>
      </c>
      <c r="I466" s="8">
        <v>5987.0</v>
      </c>
      <c r="J466" s="8">
        <v>6884.0</v>
      </c>
      <c r="K466" s="8">
        <v>2681.0</v>
      </c>
      <c r="L466" s="8">
        <v>5532.0</v>
      </c>
      <c r="M466" s="8">
        <v>6846.0</v>
      </c>
      <c r="N466" s="8">
        <v>636.0</v>
      </c>
      <c r="O466" s="8">
        <v>413.0</v>
      </c>
      <c r="P466" s="8">
        <v>2.0</v>
      </c>
      <c r="Q466" s="39" t="s">
        <v>877</v>
      </c>
      <c r="R466" s="39" t="s">
        <v>1224</v>
      </c>
      <c r="S466" s="39" t="s">
        <v>1225</v>
      </c>
      <c r="T466" s="39" t="s">
        <v>783</v>
      </c>
      <c r="U466" s="39" t="s">
        <v>784</v>
      </c>
      <c r="V466" s="39" t="s">
        <v>96</v>
      </c>
      <c r="W466" s="39" t="s">
        <v>97</v>
      </c>
      <c r="X466" s="39" t="s">
        <v>1208</v>
      </c>
      <c r="Y466" s="39" t="s">
        <v>1209</v>
      </c>
      <c r="Z466" s="39" t="s">
        <v>1054</v>
      </c>
      <c r="AA466" s="39" t="s">
        <v>1055</v>
      </c>
    </row>
    <row r="467" ht="15.75" hidden="1" customHeight="1">
      <c r="A467" s="39" t="s">
        <v>1236</v>
      </c>
      <c r="B467" s="39" t="s">
        <v>1237</v>
      </c>
      <c r="C467" s="8">
        <v>4158.0</v>
      </c>
      <c r="D467" s="8">
        <v>12.0</v>
      </c>
      <c r="E467" s="8">
        <v>6.0</v>
      </c>
      <c r="F467" s="8">
        <v>3.0</v>
      </c>
      <c r="G467" s="8">
        <v>3191.0</v>
      </c>
      <c r="H467" s="8">
        <v>4603.0</v>
      </c>
      <c r="I467" s="8">
        <v>3142.0</v>
      </c>
      <c r="J467" s="8">
        <v>3808.0</v>
      </c>
      <c r="K467" s="8">
        <v>5734.0</v>
      </c>
      <c r="L467" s="8">
        <v>2943.0</v>
      </c>
      <c r="M467" s="8">
        <v>3379.5</v>
      </c>
      <c r="N467" s="8">
        <v>480.0</v>
      </c>
      <c r="O467" s="8">
        <v>284.0</v>
      </c>
      <c r="P467" s="8">
        <v>2.0</v>
      </c>
      <c r="Q467" s="39" t="s">
        <v>877</v>
      </c>
      <c r="R467" s="39" t="s">
        <v>1224</v>
      </c>
      <c r="S467" s="39" t="s">
        <v>1225</v>
      </c>
      <c r="T467" s="39" t="s">
        <v>783</v>
      </c>
      <c r="U467" s="39" t="s">
        <v>784</v>
      </c>
      <c r="V467" s="39" t="s">
        <v>96</v>
      </c>
      <c r="W467" s="39" t="s">
        <v>97</v>
      </c>
      <c r="X467" s="39" t="s">
        <v>1208</v>
      </c>
      <c r="Y467" s="39" t="s">
        <v>1209</v>
      </c>
      <c r="Z467" s="39" t="s">
        <v>1054</v>
      </c>
      <c r="AA467" s="39" t="s">
        <v>1055</v>
      </c>
    </row>
    <row r="468" ht="15.75" hidden="1" customHeight="1">
      <c r="A468" s="39" t="s">
        <v>1238</v>
      </c>
      <c r="B468" s="39" t="s">
        <v>1239</v>
      </c>
      <c r="C468" s="8">
        <v>5390.0</v>
      </c>
      <c r="D468" s="8">
        <v>16.0</v>
      </c>
      <c r="E468" s="8">
        <v>8.0</v>
      </c>
      <c r="F468" s="8">
        <v>4.0</v>
      </c>
      <c r="G468" s="8">
        <v>5826.0</v>
      </c>
      <c r="H468" s="8">
        <v>6595.0</v>
      </c>
      <c r="I468" s="8">
        <v>5412.0</v>
      </c>
      <c r="J468" s="8">
        <v>6754.0</v>
      </c>
      <c r="K468" s="8">
        <v>306.0</v>
      </c>
      <c r="L468" s="8">
        <v>6778.0</v>
      </c>
      <c r="M468" s="8">
        <v>4805.0</v>
      </c>
      <c r="N468" s="8">
        <v>639.0</v>
      </c>
      <c r="O468" s="8">
        <v>430.0</v>
      </c>
      <c r="P468" s="8">
        <v>5.0</v>
      </c>
      <c r="Q468" s="39" t="s">
        <v>114</v>
      </c>
      <c r="R468" s="39" t="s">
        <v>1240</v>
      </c>
      <c r="S468" s="39" t="s">
        <v>1241</v>
      </c>
      <c r="T468" s="39" t="s">
        <v>783</v>
      </c>
      <c r="U468" s="39" t="s">
        <v>784</v>
      </c>
      <c r="V468" s="39" t="s">
        <v>96</v>
      </c>
      <c r="W468" s="39" t="s">
        <v>97</v>
      </c>
      <c r="X468" s="39" t="s">
        <v>1208</v>
      </c>
      <c r="Y468" s="39" t="s">
        <v>1209</v>
      </c>
      <c r="Z468" s="39" t="s">
        <v>1054</v>
      </c>
      <c r="AA468" s="39" t="s">
        <v>1055</v>
      </c>
    </row>
    <row r="469" ht="15.75" hidden="1" customHeight="1">
      <c r="A469" s="39" t="s">
        <v>1242</v>
      </c>
      <c r="B469" s="39" t="s">
        <v>1243</v>
      </c>
      <c r="C469" s="8">
        <v>5097.0</v>
      </c>
      <c r="D469" s="8">
        <v>15.0</v>
      </c>
      <c r="E469" s="8">
        <v>8.0</v>
      </c>
      <c r="F469" s="8">
        <v>4.0</v>
      </c>
      <c r="G469" s="8">
        <v>6147.0</v>
      </c>
      <c r="H469" s="8">
        <v>5082.0</v>
      </c>
      <c r="I469" s="8">
        <v>6381.0</v>
      </c>
      <c r="J469" s="8">
        <v>6040.0</v>
      </c>
      <c r="K469" s="8">
        <v>423.0</v>
      </c>
      <c r="L469" s="8">
        <v>3527.0</v>
      </c>
      <c r="M469" s="8">
        <v>6147.0</v>
      </c>
      <c r="N469" s="8">
        <v>638.0</v>
      </c>
      <c r="O469" s="8">
        <v>378.0</v>
      </c>
      <c r="P469" s="8">
        <v>5.0</v>
      </c>
      <c r="Q469" s="39" t="s">
        <v>114</v>
      </c>
      <c r="R469" s="39" t="s">
        <v>1240</v>
      </c>
      <c r="S469" s="39" t="s">
        <v>1241</v>
      </c>
      <c r="T469" s="39" t="s">
        <v>783</v>
      </c>
      <c r="U469" s="39" t="s">
        <v>784</v>
      </c>
      <c r="V469" s="39" t="s">
        <v>96</v>
      </c>
      <c r="W469" s="39" t="s">
        <v>97</v>
      </c>
      <c r="X469" s="39" t="s">
        <v>1208</v>
      </c>
      <c r="Y469" s="39" t="s">
        <v>1209</v>
      </c>
      <c r="Z469" s="39" t="s">
        <v>1054</v>
      </c>
      <c r="AA469" s="39" t="s">
        <v>1055</v>
      </c>
    </row>
    <row r="470" ht="15.75" hidden="1" customHeight="1">
      <c r="A470" s="39" t="s">
        <v>1244</v>
      </c>
      <c r="B470" s="39" t="s">
        <v>1245</v>
      </c>
      <c r="C470" s="8">
        <v>5184.0</v>
      </c>
      <c r="D470" s="8">
        <v>15.0</v>
      </c>
      <c r="E470" s="8">
        <v>8.0</v>
      </c>
      <c r="F470" s="8">
        <v>4.0</v>
      </c>
      <c r="G470" s="8">
        <v>5265.0</v>
      </c>
      <c r="H470" s="8">
        <v>5671.0</v>
      </c>
      <c r="I470" s="8">
        <v>5815.0</v>
      </c>
      <c r="J470" s="8">
        <v>6461.0</v>
      </c>
      <c r="K470" s="8">
        <v>448.0</v>
      </c>
      <c r="L470" s="8">
        <v>6374.0</v>
      </c>
      <c r="M470" s="8">
        <v>6029.0</v>
      </c>
      <c r="N470" s="8">
        <v>1015.0</v>
      </c>
      <c r="O470" s="8">
        <v>649.0</v>
      </c>
      <c r="P470" s="8">
        <v>5.0</v>
      </c>
      <c r="Q470" s="39" t="s">
        <v>114</v>
      </c>
      <c r="R470" s="39" t="s">
        <v>1240</v>
      </c>
      <c r="S470" s="39" t="s">
        <v>1241</v>
      </c>
      <c r="T470" s="39" t="s">
        <v>783</v>
      </c>
      <c r="U470" s="39" t="s">
        <v>784</v>
      </c>
      <c r="V470" s="39" t="s">
        <v>96</v>
      </c>
      <c r="W470" s="39" t="s">
        <v>97</v>
      </c>
      <c r="X470" s="39" t="s">
        <v>1208</v>
      </c>
      <c r="Y470" s="39" t="s">
        <v>1209</v>
      </c>
      <c r="Z470" s="39" t="s">
        <v>1054</v>
      </c>
      <c r="AA470" s="39" t="s">
        <v>1055</v>
      </c>
    </row>
    <row r="471" ht="15.75" hidden="1" customHeight="1">
      <c r="A471" s="39" t="s">
        <v>1246</v>
      </c>
      <c r="B471" s="39" t="s">
        <v>1247</v>
      </c>
      <c r="C471" s="8">
        <v>5062.0</v>
      </c>
      <c r="D471" s="8">
        <v>15.0</v>
      </c>
      <c r="E471" s="8">
        <v>8.0</v>
      </c>
      <c r="F471" s="8">
        <v>4.0</v>
      </c>
      <c r="G471" s="8">
        <v>6167.0</v>
      </c>
      <c r="H471" s="8">
        <v>6468.0</v>
      </c>
      <c r="I471" s="8">
        <v>5473.0</v>
      </c>
      <c r="J471" s="8">
        <v>6519.0</v>
      </c>
      <c r="K471" s="8">
        <v>109.0</v>
      </c>
      <c r="L471" s="8">
        <v>6140.0</v>
      </c>
      <c r="M471" s="8">
        <v>4781.0</v>
      </c>
      <c r="N471" s="8">
        <v>994.0</v>
      </c>
      <c r="O471" s="8">
        <v>681.0</v>
      </c>
      <c r="P471" s="8">
        <v>5.0</v>
      </c>
      <c r="Q471" s="39" t="s">
        <v>114</v>
      </c>
      <c r="R471" s="39" t="s">
        <v>1240</v>
      </c>
      <c r="S471" s="39" t="s">
        <v>1241</v>
      </c>
      <c r="T471" s="39" t="s">
        <v>783</v>
      </c>
      <c r="U471" s="39" t="s">
        <v>784</v>
      </c>
      <c r="V471" s="39" t="s">
        <v>96</v>
      </c>
      <c r="W471" s="39" t="s">
        <v>97</v>
      </c>
      <c r="X471" s="39" t="s">
        <v>1248</v>
      </c>
      <c r="Y471" s="39" t="s">
        <v>1249</v>
      </c>
      <c r="Z471" s="39" t="s">
        <v>1054</v>
      </c>
      <c r="AA471" s="39" t="s">
        <v>1055</v>
      </c>
    </row>
    <row r="472" ht="15.75" hidden="1" customHeight="1">
      <c r="A472" s="39" t="s">
        <v>1250</v>
      </c>
      <c r="B472" s="39" t="s">
        <v>1251</v>
      </c>
      <c r="C472" s="8">
        <v>5243.0</v>
      </c>
      <c r="D472" s="8">
        <v>16.0</v>
      </c>
      <c r="E472" s="8">
        <v>8.0</v>
      </c>
      <c r="F472" s="8">
        <v>4.0</v>
      </c>
      <c r="G472" s="8">
        <v>6577.0</v>
      </c>
      <c r="H472" s="8">
        <v>5757.0</v>
      </c>
      <c r="I472" s="8">
        <v>5202.0</v>
      </c>
      <c r="J472" s="8">
        <v>6108.0</v>
      </c>
      <c r="K472" s="8">
        <v>394.0</v>
      </c>
      <c r="L472" s="8">
        <v>5322.0</v>
      </c>
      <c r="M472" s="8">
        <v>3011.0</v>
      </c>
      <c r="N472" s="8">
        <v>453.0</v>
      </c>
      <c r="O472" s="8">
        <v>287.0</v>
      </c>
      <c r="P472" s="8">
        <v>5.0</v>
      </c>
      <c r="Q472" s="39" t="s">
        <v>114</v>
      </c>
      <c r="R472" s="39" t="s">
        <v>1240</v>
      </c>
      <c r="S472" s="39" t="s">
        <v>1241</v>
      </c>
      <c r="T472" s="39" t="s">
        <v>783</v>
      </c>
      <c r="U472" s="39" t="s">
        <v>784</v>
      </c>
      <c r="V472" s="39" t="s">
        <v>96</v>
      </c>
      <c r="W472" s="39" t="s">
        <v>97</v>
      </c>
      <c r="X472" s="39" t="s">
        <v>1208</v>
      </c>
      <c r="Y472" s="39" t="s">
        <v>1209</v>
      </c>
      <c r="Z472" s="39" t="s">
        <v>1054</v>
      </c>
      <c r="AA472" s="39" t="s">
        <v>1055</v>
      </c>
    </row>
    <row r="473" ht="15.75" hidden="1" customHeight="1">
      <c r="A473" s="39" t="s">
        <v>1252</v>
      </c>
      <c r="B473" s="39" t="s">
        <v>1253</v>
      </c>
      <c r="C473" s="8">
        <v>4626.0</v>
      </c>
      <c r="D473" s="8">
        <v>14.0</v>
      </c>
      <c r="E473" s="8">
        <v>7.0</v>
      </c>
      <c r="F473" s="8">
        <v>4.0</v>
      </c>
      <c r="G473" s="8">
        <v>4487.0</v>
      </c>
      <c r="H473" s="8">
        <v>6117.0</v>
      </c>
      <c r="I473" s="8">
        <v>5231.0</v>
      </c>
      <c r="J473" s="8">
        <v>6126.0</v>
      </c>
      <c r="K473" s="8">
        <v>444.0</v>
      </c>
      <c r="L473" s="8">
        <v>2102.0</v>
      </c>
      <c r="M473" s="8">
        <v>4758.0</v>
      </c>
      <c r="N473" s="8">
        <v>807.0</v>
      </c>
      <c r="O473" s="8">
        <v>545.0</v>
      </c>
      <c r="P473" s="8">
        <v>5.0</v>
      </c>
      <c r="Q473" s="39" t="s">
        <v>114</v>
      </c>
      <c r="R473" s="39" t="s">
        <v>1240</v>
      </c>
      <c r="S473" s="39" t="s">
        <v>1241</v>
      </c>
      <c r="T473" s="39" t="s">
        <v>783</v>
      </c>
      <c r="U473" s="39" t="s">
        <v>784</v>
      </c>
      <c r="V473" s="39" t="s">
        <v>96</v>
      </c>
      <c r="W473" s="39" t="s">
        <v>97</v>
      </c>
      <c r="X473" s="39" t="s">
        <v>1208</v>
      </c>
      <c r="Y473" s="39" t="s">
        <v>1209</v>
      </c>
      <c r="Z473" s="39" t="s">
        <v>1054</v>
      </c>
      <c r="AA473" s="39" t="s">
        <v>1055</v>
      </c>
    </row>
    <row r="474" ht="15.75" hidden="1" customHeight="1">
      <c r="A474" s="39" t="s">
        <v>1254</v>
      </c>
      <c r="B474" s="39" t="s">
        <v>1255</v>
      </c>
      <c r="C474" s="8">
        <v>4404.0</v>
      </c>
      <c r="D474" s="8">
        <v>13.0</v>
      </c>
      <c r="E474" s="8">
        <v>7.0</v>
      </c>
      <c r="F474" s="8">
        <v>4.0</v>
      </c>
      <c r="G474" s="8">
        <v>4214.0</v>
      </c>
      <c r="H474" s="8">
        <v>4695.0</v>
      </c>
      <c r="I474" s="8">
        <v>4685.0</v>
      </c>
      <c r="J474" s="8">
        <v>5216.0</v>
      </c>
      <c r="K474" s="8">
        <v>923.0</v>
      </c>
      <c r="L474" s="8">
        <v>4261.0</v>
      </c>
      <c r="M474" s="8">
        <v>4005.0</v>
      </c>
      <c r="N474" s="8">
        <v>914.0</v>
      </c>
      <c r="O474" s="8">
        <v>572.0</v>
      </c>
      <c r="P474" s="8">
        <v>5.0</v>
      </c>
      <c r="Q474" s="39" t="s">
        <v>114</v>
      </c>
      <c r="R474" s="39" t="s">
        <v>1256</v>
      </c>
      <c r="S474" s="39" t="s">
        <v>1257</v>
      </c>
      <c r="T474" s="39" t="s">
        <v>783</v>
      </c>
      <c r="U474" s="39" t="s">
        <v>784</v>
      </c>
      <c r="V474" s="39" t="s">
        <v>96</v>
      </c>
      <c r="W474" s="39" t="s">
        <v>97</v>
      </c>
      <c r="X474" s="39" t="s">
        <v>1258</v>
      </c>
      <c r="Y474" s="39" t="s">
        <v>1259</v>
      </c>
      <c r="Z474" s="39" t="s">
        <v>1054</v>
      </c>
      <c r="AA474" s="39" t="s">
        <v>1055</v>
      </c>
    </row>
    <row r="475" ht="15.75" hidden="1" customHeight="1">
      <c r="A475" s="39" t="s">
        <v>1260</v>
      </c>
      <c r="B475" s="39" t="s">
        <v>1261</v>
      </c>
      <c r="C475" s="8">
        <v>4859.0</v>
      </c>
      <c r="D475" s="8">
        <v>14.0</v>
      </c>
      <c r="E475" s="8">
        <v>7.0</v>
      </c>
      <c r="F475" s="8">
        <v>4.0</v>
      </c>
      <c r="G475" s="8">
        <v>5344.0</v>
      </c>
      <c r="H475" s="8">
        <v>4780.0</v>
      </c>
      <c r="I475" s="8">
        <v>4693.0</v>
      </c>
      <c r="J475" s="8">
        <v>5680.0</v>
      </c>
      <c r="K475" s="8">
        <v>756.0</v>
      </c>
      <c r="L475" s="8">
        <v>5430.0</v>
      </c>
      <c r="M475" s="8">
        <v>4981.0</v>
      </c>
      <c r="N475" s="8">
        <v>968.0</v>
      </c>
      <c r="O475" s="8">
        <v>586.0</v>
      </c>
      <c r="P475" s="8">
        <v>5.0</v>
      </c>
      <c r="Q475" s="39" t="s">
        <v>114</v>
      </c>
      <c r="R475" s="39" t="s">
        <v>1256</v>
      </c>
      <c r="S475" s="39" t="s">
        <v>1257</v>
      </c>
      <c r="T475" s="39" t="s">
        <v>783</v>
      </c>
      <c r="U475" s="39" t="s">
        <v>784</v>
      </c>
      <c r="V475" s="39" t="s">
        <v>96</v>
      </c>
      <c r="W475" s="39" t="s">
        <v>97</v>
      </c>
      <c r="X475" s="39" t="s">
        <v>1192</v>
      </c>
      <c r="Y475" s="39" t="s">
        <v>1193</v>
      </c>
      <c r="Z475" s="39" t="s">
        <v>1054</v>
      </c>
      <c r="AA475" s="39" t="s">
        <v>1055</v>
      </c>
    </row>
    <row r="476" ht="15.75" hidden="1" customHeight="1">
      <c r="A476" s="39" t="s">
        <v>1262</v>
      </c>
      <c r="B476" s="39" t="s">
        <v>1263</v>
      </c>
      <c r="C476" s="8">
        <v>5258.0</v>
      </c>
      <c r="D476" s="8">
        <v>16.0</v>
      </c>
      <c r="E476" s="8">
        <v>8.0</v>
      </c>
      <c r="F476" s="8">
        <v>4.0</v>
      </c>
      <c r="G476" s="8">
        <v>5845.0</v>
      </c>
      <c r="H476" s="8">
        <v>6305.0</v>
      </c>
      <c r="I476" s="8">
        <v>5604.0</v>
      </c>
      <c r="J476" s="8">
        <v>6313.0</v>
      </c>
      <c r="K476" s="8">
        <v>345.0</v>
      </c>
      <c r="L476" s="8">
        <v>4644.0</v>
      </c>
      <c r="M476" s="8">
        <v>5350.0</v>
      </c>
      <c r="N476" s="8">
        <v>894.0</v>
      </c>
      <c r="O476" s="8">
        <v>589.0</v>
      </c>
      <c r="P476" s="8">
        <v>5.0</v>
      </c>
      <c r="Q476" s="39" t="s">
        <v>114</v>
      </c>
      <c r="R476" s="39" t="s">
        <v>1256</v>
      </c>
      <c r="S476" s="39" t="s">
        <v>1257</v>
      </c>
      <c r="T476" s="39" t="s">
        <v>783</v>
      </c>
      <c r="U476" s="39" t="s">
        <v>784</v>
      </c>
      <c r="V476" s="39" t="s">
        <v>96</v>
      </c>
      <c r="W476" s="39" t="s">
        <v>97</v>
      </c>
      <c r="X476" s="39" t="s">
        <v>1192</v>
      </c>
      <c r="Y476" s="39" t="s">
        <v>1193</v>
      </c>
      <c r="Z476" s="39" t="s">
        <v>1054</v>
      </c>
      <c r="AA476" s="39" t="s">
        <v>1055</v>
      </c>
    </row>
    <row r="477" ht="15.75" hidden="1" customHeight="1">
      <c r="A477" s="39" t="s">
        <v>1264</v>
      </c>
      <c r="B477" s="39" t="s">
        <v>1265</v>
      </c>
      <c r="C477" s="8">
        <v>4804.0</v>
      </c>
      <c r="D477" s="8">
        <v>14.0</v>
      </c>
      <c r="E477" s="8">
        <v>7.0</v>
      </c>
      <c r="F477" s="8">
        <v>4.0</v>
      </c>
      <c r="G477" s="8">
        <v>5215.0</v>
      </c>
      <c r="H477" s="8">
        <v>5172.0</v>
      </c>
      <c r="I477" s="8">
        <v>4669.0</v>
      </c>
      <c r="J477" s="8">
        <v>6165.0</v>
      </c>
      <c r="K477" s="8">
        <v>422.0</v>
      </c>
      <c r="L477" s="8">
        <v>6353.0</v>
      </c>
      <c r="M477" s="8">
        <v>5366.0</v>
      </c>
      <c r="N477" s="8">
        <v>751.0</v>
      </c>
      <c r="O477" s="8">
        <v>508.0</v>
      </c>
      <c r="P477" s="8">
        <v>5.0</v>
      </c>
      <c r="Q477" s="39" t="s">
        <v>114</v>
      </c>
      <c r="R477" s="39" t="s">
        <v>1256</v>
      </c>
      <c r="S477" s="39" t="s">
        <v>1257</v>
      </c>
      <c r="T477" s="39" t="s">
        <v>783</v>
      </c>
      <c r="U477" s="39" t="s">
        <v>784</v>
      </c>
      <c r="V477" s="39" t="s">
        <v>96</v>
      </c>
      <c r="W477" s="39" t="s">
        <v>97</v>
      </c>
      <c r="X477" s="39" t="s">
        <v>1192</v>
      </c>
      <c r="Y477" s="39" t="s">
        <v>1193</v>
      </c>
      <c r="Z477" s="39" t="s">
        <v>1054</v>
      </c>
      <c r="AA477" s="39" t="s">
        <v>1055</v>
      </c>
    </row>
    <row r="478" ht="15.75" hidden="1" customHeight="1">
      <c r="A478" s="39" t="s">
        <v>1266</v>
      </c>
      <c r="B478" s="39" t="s">
        <v>1267</v>
      </c>
      <c r="C478" s="8">
        <v>5999.0</v>
      </c>
      <c r="D478" s="8">
        <v>18.0</v>
      </c>
      <c r="E478" s="8">
        <v>9.0</v>
      </c>
      <c r="F478" s="8">
        <v>5.0</v>
      </c>
      <c r="G478" s="8">
        <v>5817.0</v>
      </c>
      <c r="H478" s="8">
        <v>6292.0</v>
      </c>
      <c r="I478" s="8">
        <v>5236.0</v>
      </c>
      <c r="J478" s="8">
        <v>6317.0</v>
      </c>
      <c r="K478" s="8">
        <v>1722.0</v>
      </c>
      <c r="L478" s="8">
        <v>5017.0</v>
      </c>
      <c r="M478" s="8">
        <v>4778.0</v>
      </c>
      <c r="N478" s="8">
        <v>875.0</v>
      </c>
      <c r="O478" s="8">
        <v>562.0</v>
      </c>
      <c r="P478" s="8">
        <v>5.0</v>
      </c>
      <c r="Q478" s="39" t="s">
        <v>114</v>
      </c>
      <c r="R478" s="39" t="s">
        <v>1256</v>
      </c>
      <c r="S478" s="39" t="s">
        <v>1257</v>
      </c>
      <c r="T478" s="39" t="s">
        <v>783</v>
      </c>
      <c r="U478" s="39" t="s">
        <v>784</v>
      </c>
      <c r="V478" s="39" t="s">
        <v>96</v>
      </c>
      <c r="W478" s="39" t="s">
        <v>97</v>
      </c>
      <c r="X478" s="39" t="s">
        <v>1192</v>
      </c>
      <c r="Y478" s="39" t="s">
        <v>1193</v>
      </c>
      <c r="Z478" s="39" t="s">
        <v>1054</v>
      </c>
      <c r="AA478" s="39" t="s">
        <v>1055</v>
      </c>
    </row>
    <row r="479" ht="15.75" hidden="1" customHeight="1">
      <c r="A479" s="39" t="s">
        <v>1268</v>
      </c>
      <c r="B479" s="39" t="s">
        <v>1269</v>
      </c>
      <c r="C479" s="8">
        <v>4708.0</v>
      </c>
      <c r="D479" s="8">
        <v>14.0</v>
      </c>
      <c r="E479" s="8">
        <v>7.0</v>
      </c>
      <c r="F479" s="8">
        <v>4.0</v>
      </c>
      <c r="G479" s="8">
        <v>5146.0</v>
      </c>
      <c r="H479" s="8">
        <v>4951.0</v>
      </c>
      <c r="I479" s="8">
        <v>3604.0</v>
      </c>
      <c r="J479" s="8">
        <v>5407.0</v>
      </c>
      <c r="K479" s="8">
        <v>1058.0</v>
      </c>
      <c r="L479" s="8">
        <v>3760.0</v>
      </c>
      <c r="M479" s="8">
        <v>6002.0</v>
      </c>
      <c r="N479" s="8">
        <v>750.0</v>
      </c>
      <c r="O479" s="8">
        <v>479.0</v>
      </c>
      <c r="P479" s="8">
        <v>5.0</v>
      </c>
      <c r="Q479" s="39" t="s">
        <v>114</v>
      </c>
      <c r="R479" s="39" t="s">
        <v>1256</v>
      </c>
      <c r="S479" s="39" t="s">
        <v>1257</v>
      </c>
      <c r="T479" s="39" t="s">
        <v>783</v>
      </c>
      <c r="U479" s="39" t="s">
        <v>784</v>
      </c>
      <c r="V479" s="39" t="s">
        <v>96</v>
      </c>
      <c r="W479" s="39" t="s">
        <v>97</v>
      </c>
      <c r="X479" s="39" t="s">
        <v>1192</v>
      </c>
      <c r="Y479" s="39" t="s">
        <v>1193</v>
      </c>
      <c r="Z479" s="39" t="s">
        <v>1054</v>
      </c>
      <c r="AA479" s="39" t="s">
        <v>1055</v>
      </c>
    </row>
    <row r="480" ht="15.75" hidden="1" customHeight="1">
      <c r="A480" s="39" t="s">
        <v>1270</v>
      </c>
      <c r="B480" s="39" t="s">
        <v>1271</v>
      </c>
      <c r="C480" s="8">
        <v>5597.0</v>
      </c>
      <c r="D480" s="8">
        <v>17.0</v>
      </c>
      <c r="E480" s="8">
        <v>9.0</v>
      </c>
      <c r="F480" s="8">
        <v>5.0</v>
      </c>
      <c r="G480" s="8">
        <v>6552.0</v>
      </c>
      <c r="H480" s="8">
        <v>6478.0</v>
      </c>
      <c r="I480" s="8">
        <v>6779.0</v>
      </c>
      <c r="J480" s="8">
        <v>6800.0</v>
      </c>
      <c r="K480" s="8">
        <v>321.0</v>
      </c>
      <c r="L480" s="8">
        <v>3794.0</v>
      </c>
      <c r="M480" s="8">
        <v>4519.0</v>
      </c>
      <c r="N480" s="8">
        <v>874.0</v>
      </c>
      <c r="O480" s="8">
        <v>588.0</v>
      </c>
      <c r="P480" s="8">
        <v>5.0</v>
      </c>
      <c r="Q480" s="39" t="s">
        <v>114</v>
      </c>
      <c r="R480" s="39" t="s">
        <v>1256</v>
      </c>
      <c r="S480" s="39" t="s">
        <v>1257</v>
      </c>
      <c r="T480" s="39" t="s">
        <v>783</v>
      </c>
      <c r="U480" s="39" t="s">
        <v>784</v>
      </c>
      <c r="V480" s="39" t="s">
        <v>96</v>
      </c>
      <c r="W480" s="39" t="s">
        <v>97</v>
      </c>
      <c r="X480" s="39" t="s">
        <v>1192</v>
      </c>
      <c r="Y480" s="39" t="s">
        <v>1193</v>
      </c>
      <c r="Z480" s="39" t="s">
        <v>1054</v>
      </c>
      <c r="AA480" s="39" t="s">
        <v>1055</v>
      </c>
    </row>
    <row r="481" ht="15.75" hidden="1" customHeight="1">
      <c r="A481" s="39" t="s">
        <v>1272</v>
      </c>
      <c r="B481" s="39" t="s">
        <v>1273</v>
      </c>
      <c r="C481" s="8">
        <v>6102.0</v>
      </c>
      <c r="D481" s="8">
        <v>18.0</v>
      </c>
      <c r="E481" s="8">
        <v>9.0</v>
      </c>
      <c r="F481" s="8">
        <v>5.0</v>
      </c>
      <c r="G481" s="8">
        <v>5518.5</v>
      </c>
      <c r="H481" s="8">
        <v>5427.0</v>
      </c>
      <c r="I481" s="8">
        <v>4542.0</v>
      </c>
      <c r="J481" s="8">
        <v>5383.0</v>
      </c>
      <c r="K481" s="8">
        <v>5876.0</v>
      </c>
      <c r="L481" s="8">
        <v>5598.0</v>
      </c>
      <c r="M481" s="8">
        <v>5622.0</v>
      </c>
      <c r="N481" s="8">
        <v>929.0</v>
      </c>
      <c r="O481" s="8">
        <v>567.0</v>
      </c>
      <c r="P481" s="8">
        <v>3.0</v>
      </c>
      <c r="Q481" s="39" t="s">
        <v>91</v>
      </c>
      <c r="R481" s="39" t="s">
        <v>1274</v>
      </c>
      <c r="S481" s="39" t="s">
        <v>1275</v>
      </c>
      <c r="T481" s="39" t="s">
        <v>783</v>
      </c>
      <c r="U481" s="39" t="s">
        <v>784</v>
      </c>
      <c r="V481" s="39" t="s">
        <v>96</v>
      </c>
      <c r="W481" s="39" t="s">
        <v>97</v>
      </c>
      <c r="X481" s="39" t="s">
        <v>1192</v>
      </c>
      <c r="Y481" s="39" t="s">
        <v>1193</v>
      </c>
      <c r="Z481" s="39" t="s">
        <v>1054</v>
      </c>
      <c r="AA481" s="39" t="s">
        <v>1055</v>
      </c>
    </row>
    <row r="482" ht="15.75" hidden="1" customHeight="1">
      <c r="A482" s="39" t="s">
        <v>1276</v>
      </c>
      <c r="B482" s="39" t="s">
        <v>1277</v>
      </c>
      <c r="C482" s="8">
        <v>6122.0</v>
      </c>
      <c r="D482" s="8">
        <v>18.0</v>
      </c>
      <c r="E482" s="8">
        <v>9.0</v>
      </c>
      <c r="F482" s="8">
        <v>5.0</v>
      </c>
      <c r="G482" s="8">
        <v>5048.5</v>
      </c>
      <c r="H482" s="8">
        <v>5633.0</v>
      </c>
      <c r="I482" s="8">
        <v>5447.0</v>
      </c>
      <c r="J482" s="8">
        <v>4955.0</v>
      </c>
      <c r="K482" s="8">
        <v>5792.0</v>
      </c>
      <c r="L482" s="8">
        <v>5960.5</v>
      </c>
      <c r="M482" s="8">
        <v>5932.0</v>
      </c>
      <c r="N482" s="8">
        <v>676.0</v>
      </c>
      <c r="O482" s="8">
        <v>429.0</v>
      </c>
      <c r="P482" s="8">
        <v>3.0</v>
      </c>
      <c r="Q482" s="39" t="s">
        <v>91</v>
      </c>
      <c r="R482" s="39" t="s">
        <v>1274</v>
      </c>
      <c r="S482" s="39" t="s">
        <v>1275</v>
      </c>
      <c r="T482" s="39" t="s">
        <v>783</v>
      </c>
      <c r="U482" s="39" t="s">
        <v>784</v>
      </c>
      <c r="V482" s="39" t="s">
        <v>96</v>
      </c>
      <c r="W482" s="39" t="s">
        <v>97</v>
      </c>
      <c r="X482" s="39" t="s">
        <v>1192</v>
      </c>
      <c r="Y482" s="39" t="s">
        <v>1193</v>
      </c>
      <c r="Z482" s="39" t="s">
        <v>1054</v>
      </c>
      <c r="AA482" s="39" t="s">
        <v>1055</v>
      </c>
    </row>
    <row r="483" ht="15.75" hidden="1" customHeight="1">
      <c r="A483" s="39" t="s">
        <v>1278</v>
      </c>
      <c r="B483" s="39" t="s">
        <v>1279</v>
      </c>
      <c r="C483" s="8">
        <v>5230.0</v>
      </c>
      <c r="D483" s="8">
        <v>15.0</v>
      </c>
      <c r="E483" s="8">
        <v>8.0</v>
      </c>
      <c r="F483" s="8">
        <v>4.0</v>
      </c>
      <c r="G483" s="8">
        <v>5031.5</v>
      </c>
      <c r="H483" s="8">
        <v>4419.0</v>
      </c>
      <c r="I483" s="8">
        <v>3650.0</v>
      </c>
      <c r="J483" s="8">
        <v>5242.0</v>
      </c>
      <c r="K483" s="8">
        <v>6546.0</v>
      </c>
      <c r="L483" s="8">
        <v>2747.0</v>
      </c>
      <c r="M483" s="8">
        <v>5033.0</v>
      </c>
      <c r="N483" s="8">
        <v>693.0</v>
      </c>
      <c r="O483" s="8">
        <v>416.0</v>
      </c>
      <c r="P483" s="8">
        <v>3.0</v>
      </c>
      <c r="Q483" s="39" t="s">
        <v>91</v>
      </c>
      <c r="R483" s="39" t="s">
        <v>1274</v>
      </c>
      <c r="S483" s="39" t="s">
        <v>1275</v>
      </c>
      <c r="T483" s="39" t="s">
        <v>783</v>
      </c>
      <c r="U483" s="39" t="s">
        <v>784</v>
      </c>
      <c r="V483" s="39" t="s">
        <v>96</v>
      </c>
      <c r="W483" s="39" t="s">
        <v>97</v>
      </c>
      <c r="X483" s="39" t="s">
        <v>1192</v>
      </c>
      <c r="Y483" s="39" t="s">
        <v>1193</v>
      </c>
      <c r="Z483" s="39" t="s">
        <v>1054</v>
      </c>
      <c r="AA483" s="39" t="s">
        <v>1055</v>
      </c>
    </row>
    <row r="484" ht="15.75" hidden="1" customHeight="1">
      <c r="A484" s="39" t="s">
        <v>1280</v>
      </c>
      <c r="B484" s="39" t="s">
        <v>1281</v>
      </c>
      <c r="C484" s="8">
        <v>5460.0</v>
      </c>
      <c r="D484" s="8">
        <v>16.0</v>
      </c>
      <c r="E484" s="8">
        <v>8.0</v>
      </c>
      <c r="F484" s="8">
        <v>4.0</v>
      </c>
      <c r="G484" s="8">
        <v>4974.0</v>
      </c>
      <c r="H484" s="8">
        <v>6149.0</v>
      </c>
      <c r="I484" s="8">
        <v>3869.0</v>
      </c>
      <c r="J484" s="8">
        <v>5573.0</v>
      </c>
      <c r="K484" s="8">
        <v>2210.0</v>
      </c>
      <c r="L484" s="8">
        <v>5242.0</v>
      </c>
      <c r="M484" s="8">
        <v>4851.0</v>
      </c>
      <c r="N484" s="8">
        <v>653.0</v>
      </c>
      <c r="O484" s="8">
        <v>430.0</v>
      </c>
      <c r="P484" s="8">
        <v>3.0</v>
      </c>
      <c r="Q484" s="39" t="s">
        <v>91</v>
      </c>
      <c r="R484" s="39" t="s">
        <v>1274</v>
      </c>
      <c r="S484" s="39" t="s">
        <v>1275</v>
      </c>
      <c r="T484" s="39" t="s">
        <v>783</v>
      </c>
      <c r="U484" s="39" t="s">
        <v>784</v>
      </c>
      <c r="V484" s="39" t="s">
        <v>96</v>
      </c>
      <c r="W484" s="39" t="s">
        <v>97</v>
      </c>
      <c r="X484" s="39" t="s">
        <v>1192</v>
      </c>
      <c r="Y484" s="39" t="s">
        <v>1193</v>
      </c>
      <c r="Z484" s="39" t="s">
        <v>1054</v>
      </c>
      <c r="AA484" s="39" t="s">
        <v>1055</v>
      </c>
    </row>
    <row r="485" ht="15.75" hidden="1" customHeight="1">
      <c r="A485" s="39" t="s">
        <v>1282</v>
      </c>
      <c r="B485" s="39" t="s">
        <v>1283</v>
      </c>
      <c r="C485" s="8">
        <v>5890.0</v>
      </c>
      <c r="D485" s="8">
        <v>17.0</v>
      </c>
      <c r="E485" s="8">
        <v>9.0</v>
      </c>
      <c r="F485" s="8">
        <v>5.0</v>
      </c>
      <c r="G485" s="8">
        <v>6818.0</v>
      </c>
      <c r="H485" s="8">
        <v>5961.0</v>
      </c>
      <c r="I485" s="8">
        <v>6360.0</v>
      </c>
      <c r="J485" s="8">
        <v>6563.0</v>
      </c>
      <c r="K485" s="8">
        <v>574.0</v>
      </c>
      <c r="L485" s="8">
        <v>5848.0</v>
      </c>
      <c r="M485" s="8">
        <v>6237.0</v>
      </c>
      <c r="N485" s="8">
        <v>1091.0</v>
      </c>
      <c r="O485" s="8">
        <v>701.0</v>
      </c>
      <c r="P485" s="8">
        <v>5.0</v>
      </c>
      <c r="Q485" s="39" t="s">
        <v>114</v>
      </c>
      <c r="R485" s="39" t="s">
        <v>1274</v>
      </c>
      <c r="S485" s="39" t="s">
        <v>1275</v>
      </c>
      <c r="T485" s="39" t="s">
        <v>783</v>
      </c>
      <c r="U485" s="39" t="s">
        <v>784</v>
      </c>
      <c r="V485" s="39" t="s">
        <v>96</v>
      </c>
      <c r="W485" s="39" t="s">
        <v>97</v>
      </c>
      <c r="X485" s="39" t="s">
        <v>1192</v>
      </c>
      <c r="Y485" s="39" t="s">
        <v>1193</v>
      </c>
      <c r="Z485" s="39" t="s">
        <v>1054</v>
      </c>
      <c r="AA485" s="39" t="s">
        <v>1055</v>
      </c>
    </row>
    <row r="486" ht="15.75" hidden="1" customHeight="1">
      <c r="A486" s="39" t="s">
        <v>1284</v>
      </c>
      <c r="B486" s="39" t="s">
        <v>1285</v>
      </c>
      <c r="C486" s="8">
        <v>6136.0</v>
      </c>
      <c r="D486" s="8">
        <v>18.0</v>
      </c>
      <c r="E486" s="8">
        <v>9.0</v>
      </c>
      <c r="F486" s="8">
        <v>5.0</v>
      </c>
      <c r="G486" s="8">
        <v>5693.5</v>
      </c>
      <c r="H486" s="8">
        <v>6632.0</v>
      </c>
      <c r="I486" s="8">
        <v>5469.0</v>
      </c>
      <c r="J486" s="8">
        <v>6772.0</v>
      </c>
      <c r="K486" s="8">
        <v>1400.0</v>
      </c>
      <c r="L486" s="8">
        <v>6162.0</v>
      </c>
      <c r="M486" s="8">
        <v>6544.0</v>
      </c>
      <c r="N486" s="8">
        <v>1020.0</v>
      </c>
      <c r="O486" s="8">
        <v>665.0</v>
      </c>
      <c r="P486" s="8">
        <v>3.0</v>
      </c>
      <c r="Q486" s="39" t="s">
        <v>91</v>
      </c>
      <c r="R486" s="39" t="s">
        <v>1274</v>
      </c>
      <c r="S486" s="39" t="s">
        <v>1275</v>
      </c>
      <c r="T486" s="39" t="s">
        <v>783</v>
      </c>
      <c r="U486" s="39" t="s">
        <v>784</v>
      </c>
      <c r="V486" s="39" t="s">
        <v>96</v>
      </c>
      <c r="W486" s="39" t="s">
        <v>97</v>
      </c>
      <c r="X486" s="39" t="s">
        <v>1192</v>
      </c>
      <c r="Y486" s="39" t="s">
        <v>1193</v>
      </c>
      <c r="Z486" s="39" t="s">
        <v>1054</v>
      </c>
      <c r="AA486" s="39" t="s">
        <v>1055</v>
      </c>
    </row>
    <row r="487" ht="15.75" hidden="1" customHeight="1">
      <c r="A487" s="39" t="s">
        <v>1286</v>
      </c>
      <c r="B487" s="39" t="s">
        <v>1287</v>
      </c>
      <c r="C487" s="8">
        <v>2937.0</v>
      </c>
      <c r="D487" s="8">
        <v>9.0</v>
      </c>
      <c r="E487" s="8">
        <v>5.0</v>
      </c>
      <c r="F487" s="8">
        <v>3.0</v>
      </c>
      <c r="G487" s="8">
        <v>2969.0</v>
      </c>
      <c r="H487" s="8">
        <v>2873.0</v>
      </c>
      <c r="I487" s="8">
        <v>2973.0</v>
      </c>
      <c r="J487" s="8">
        <v>3865.0</v>
      </c>
      <c r="K487" s="8">
        <v>1709.0</v>
      </c>
      <c r="L487" s="8">
        <v>2367.0</v>
      </c>
      <c r="M487" s="8">
        <v>3581.0</v>
      </c>
      <c r="N487" s="8">
        <v>426.0</v>
      </c>
      <c r="O487" s="8">
        <v>254.0</v>
      </c>
      <c r="P487" s="8">
        <v>5.0</v>
      </c>
      <c r="Q487" s="39" t="s">
        <v>114</v>
      </c>
      <c r="R487" s="39" t="s">
        <v>1288</v>
      </c>
      <c r="S487" s="39" t="s">
        <v>1289</v>
      </c>
      <c r="T487" s="39" t="s">
        <v>783</v>
      </c>
      <c r="U487" s="39" t="s">
        <v>784</v>
      </c>
      <c r="V487" s="39" t="s">
        <v>96</v>
      </c>
      <c r="W487" s="39" t="s">
        <v>97</v>
      </c>
      <c r="X487" s="39" t="s">
        <v>1258</v>
      </c>
      <c r="Y487" s="39" t="s">
        <v>1259</v>
      </c>
      <c r="Z487" s="39" t="s">
        <v>1054</v>
      </c>
      <c r="AA487" s="39" t="s">
        <v>1055</v>
      </c>
    </row>
    <row r="488" ht="15.75" hidden="1" customHeight="1">
      <c r="A488" s="39" t="s">
        <v>1290</v>
      </c>
      <c r="B488" s="39" t="s">
        <v>1291</v>
      </c>
      <c r="C488" s="8">
        <v>4609.0</v>
      </c>
      <c r="D488" s="8">
        <v>14.0</v>
      </c>
      <c r="E488" s="8">
        <v>7.0</v>
      </c>
      <c r="F488" s="8">
        <v>4.0</v>
      </c>
      <c r="G488" s="8">
        <v>5290.0</v>
      </c>
      <c r="H488" s="8">
        <v>5718.0</v>
      </c>
      <c r="I488" s="8">
        <v>5272.0</v>
      </c>
      <c r="J488" s="8">
        <v>6427.0</v>
      </c>
      <c r="K488" s="8">
        <v>91.0</v>
      </c>
      <c r="L488" s="8">
        <v>6752.0</v>
      </c>
      <c r="M488" s="8">
        <v>5207.0</v>
      </c>
      <c r="N488" s="8">
        <v>596.0</v>
      </c>
      <c r="O488" s="8">
        <v>377.0</v>
      </c>
      <c r="P488" s="8">
        <v>5.0</v>
      </c>
      <c r="Q488" s="39" t="s">
        <v>114</v>
      </c>
      <c r="R488" s="39" t="s">
        <v>1288</v>
      </c>
      <c r="S488" s="39" t="s">
        <v>1289</v>
      </c>
      <c r="T488" s="39" t="s">
        <v>783</v>
      </c>
      <c r="U488" s="39" t="s">
        <v>784</v>
      </c>
      <c r="V488" s="39" t="s">
        <v>96</v>
      </c>
      <c r="W488" s="39" t="s">
        <v>97</v>
      </c>
      <c r="X488" s="39" t="s">
        <v>1192</v>
      </c>
      <c r="Y488" s="39" t="s">
        <v>1193</v>
      </c>
      <c r="Z488" s="39" t="s">
        <v>1054</v>
      </c>
      <c r="AA488" s="39" t="s">
        <v>1055</v>
      </c>
    </row>
    <row r="489" ht="15.75" hidden="1" customHeight="1">
      <c r="A489" s="39" t="s">
        <v>1292</v>
      </c>
      <c r="B489" s="39" t="s">
        <v>1293</v>
      </c>
      <c r="C489" s="8">
        <v>3544.0</v>
      </c>
      <c r="D489" s="8">
        <v>11.0</v>
      </c>
      <c r="E489" s="8">
        <v>6.0</v>
      </c>
      <c r="F489" s="8">
        <v>3.0</v>
      </c>
      <c r="G489" s="8">
        <v>4463.0</v>
      </c>
      <c r="H489" s="8">
        <v>4547.0</v>
      </c>
      <c r="I489" s="8">
        <v>3101.0</v>
      </c>
      <c r="J489" s="8">
        <v>5632.0</v>
      </c>
      <c r="K489" s="8">
        <v>101.0</v>
      </c>
      <c r="L489" s="8">
        <v>6928.0</v>
      </c>
      <c r="M489" s="8">
        <v>3882.0</v>
      </c>
      <c r="N489" s="8">
        <v>562.0</v>
      </c>
      <c r="O489" s="8">
        <v>384.0</v>
      </c>
      <c r="P489" s="8">
        <v>5.0</v>
      </c>
      <c r="Q489" s="39" t="s">
        <v>114</v>
      </c>
      <c r="R489" s="39" t="s">
        <v>1288</v>
      </c>
      <c r="S489" s="39" t="s">
        <v>1289</v>
      </c>
      <c r="T489" s="39" t="s">
        <v>783</v>
      </c>
      <c r="U489" s="39" t="s">
        <v>784</v>
      </c>
      <c r="V489" s="39" t="s">
        <v>96</v>
      </c>
      <c r="W489" s="39" t="s">
        <v>97</v>
      </c>
      <c r="X489" s="39" t="s">
        <v>1258</v>
      </c>
      <c r="Y489" s="39" t="s">
        <v>1259</v>
      </c>
      <c r="Z489" s="39" t="s">
        <v>1054</v>
      </c>
      <c r="AA489" s="39" t="s">
        <v>1055</v>
      </c>
    </row>
    <row r="490" ht="15.75" hidden="1" customHeight="1">
      <c r="A490" s="39" t="s">
        <v>1294</v>
      </c>
      <c r="B490" s="39" t="s">
        <v>1295</v>
      </c>
      <c r="C490" s="8">
        <v>3527.0</v>
      </c>
      <c r="D490" s="8">
        <v>11.0</v>
      </c>
      <c r="E490" s="8">
        <v>6.0</v>
      </c>
      <c r="F490" s="8">
        <v>3.0</v>
      </c>
      <c r="G490" s="8">
        <v>4612.0</v>
      </c>
      <c r="H490" s="8">
        <v>3350.0</v>
      </c>
      <c r="I490" s="8">
        <v>4179.0</v>
      </c>
      <c r="J490" s="8">
        <v>4739.0</v>
      </c>
      <c r="K490" s="8">
        <v>234.0</v>
      </c>
      <c r="L490" s="8">
        <v>6447.0</v>
      </c>
      <c r="M490" s="8">
        <v>5930.0</v>
      </c>
      <c r="N490" s="8">
        <v>568.0</v>
      </c>
      <c r="O490" s="8">
        <v>388.0</v>
      </c>
      <c r="P490" s="8">
        <v>5.0</v>
      </c>
      <c r="Q490" s="39" t="s">
        <v>114</v>
      </c>
      <c r="R490" s="39" t="s">
        <v>1288</v>
      </c>
      <c r="S490" s="39" t="s">
        <v>1289</v>
      </c>
      <c r="T490" s="39" t="s">
        <v>783</v>
      </c>
      <c r="U490" s="39" t="s">
        <v>784</v>
      </c>
      <c r="V490" s="39" t="s">
        <v>96</v>
      </c>
      <c r="W490" s="39" t="s">
        <v>97</v>
      </c>
      <c r="X490" s="39" t="s">
        <v>1258</v>
      </c>
      <c r="Y490" s="39" t="s">
        <v>1259</v>
      </c>
      <c r="Z490" s="39" t="s">
        <v>1054</v>
      </c>
      <c r="AA490" s="39" t="s">
        <v>1055</v>
      </c>
    </row>
    <row r="491" ht="15.75" hidden="1" customHeight="1">
      <c r="A491" s="39" t="s">
        <v>1296</v>
      </c>
      <c r="B491" s="39" t="s">
        <v>1297</v>
      </c>
      <c r="C491" s="8">
        <v>5419.0</v>
      </c>
      <c r="D491" s="8">
        <v>16.0</v>
      </c>
      <c r="E491" s="8">
        <v>8.0</v>
      </c>
      <c r="F491" s="8">
        <v>4.0</v>
      </c>
      <c r="G491" s="8">
        <v>6254.0</v>
      </c>
      <c r="H491" s="8">
        <v>6680.0</v>
      </c>
      <c r="I491" s="8">
        <v>4642.0</v>
      </c>
      <c r="J491" s="8">
        <v>6161.0</v>
      </c>
      <c r="K491" s="8">
        <v>366.0</v>
      </c>
      <c r="L491" s="8">
        <v>6678.0</v>
      </c>
      <c r="M491" s="8">
        <v>6043.0</v>
      </c>
      <c r="N491" s="8">
        <v>906.0</v>
      </c>
      <c r="O491" s="8">
        <v>586.0</v>
      </c>
      <c r="P491" s="8">
        <v>5.0</v>
      </c>
      <c r="Q491" s="39" t="s">
        <v>114</v>
      </c>
      <c r="R491" s="39" t="s">
        <v>1288</v>
      </c>
      <c r="S491" s="39" t="s">
        <v>1289</v>
      </c>
      <c r="T491" s="39" t="s">
        <v>783</v>
      </c>
      <c r="U491" s="39" t="s">
        <v>784</v>
      </c>
      <c r="V491" s="39" t="s">
        <v>96</v>
      </c>
      <c r="W491" s="39" t="s">
        <v>97</v>
      </c>
      <c r="X491" s="39" t="s">
        <v>1258</v>
      </c>
      <c r="Y491" s="39" t="s">
        <v>1259</v>
      </c>
      <c r="Z491" s="39" t="s">
        <v>1054</v>
      </c>
      <c r="AA491" s="39" t="s">
        <v>1055</v>
      </c>
    </row>
    <row r="492" ht="15.75" hidden="1" customHeight="1">
      <c r="A492" s="39" t="s">
        <v>1298</v>
      </c>
      <c r="B492" s="39" t="s">
        <v>1299</v>
      </c>
      <c r="C492" s="8">
        <v>5145.0</v>
      </c>
      <c r="D492" s="8">
        <v>15.0</v>
      </c>
      <c r="E492" s="8">
        <v>8.0</v>
      </c>
      <c r="F492" s="8">
        <v>4.0</v>
      </c>
      <c r="G492" s="8">
        <v>5442.0</v>
      </c>
      <c r="H492" s="8">
        <v>5816.0</v>
      </c>
      <c r="I492" s="8">
        <v>3880.0</v>
      </c>
      <c r="J492" s="8">
        <v>5735.0</v>
      </c>
      <c r="K492" s="8">
        <v>1018.0</v>
      </c>
      <c r="L492" s="8">
        <v>5008.0</v>
      </c>
      <c r="M492" s="8">
        <v>4484.0</v>
      </c>
      <c r="N492" s="8">
        <v>870.0</v>
      </c>
      <c r="O492" s="8">
        <v>559.0</v>
      </c>
      <c r="P492" s="8">
        <v>5.0</v>
      </c>
      <c r="Q492" s="39" t="s">
        <v>114</v>
      </c>
      <c r="R492" s="39" t="s">
        <v>1288</v>
      </c>
      <c r="S492" s="39" t="s">
        <v>1289</v>
      </c>
      <c r="T492" s="39" t="s">
        <v>783</v>
      </c>
      <c r="U492" s="39" t="s">
        <v>784</v>
      </c>
      <c r="V492" s="39" t="s">
        <v>96</v>
      </c>
      <c r="W492" s="39" t="s">
        <v>97</v>
      </c>
      <c r="X492" s="39" t="s">
        <v>1258</v>
      </c>
      <c r="Y492" s="39" t="s">
        <v>1259</v>
      </c>
      <c r="Z492" s="39" t="s">
        <v>1054</v>
      </c>
      <c r="AA492" s="39" t="s">
        <v>1055</v>
      </c>
    </row>
    <row r="493" ht="15.75" hidden="1" customHeight="1">
      <c r="A493" s="39" t="s">
        <v>1300</v>
      </c>
      <c r="B493" s="39" t="s">
        <v>1301</v>
      </c>
      <c r="C493" s="8">
        <v>5642.0</v>
      </c>
      <c r="D493" s="8">
        <v>17.0</v>
      </c>
      <c r="E493" s="8">
        <v>9.0</v>
      </c>
      <c r="F493" s="8">
        <v>5.0</v>
      </c>
      <c r="G493" s="8">
        <v>6753.0</v>
      </c>
      <c r="H493" s="8">
        <v>6246.0</v>
      </c>
      <c r="I493" s="8">
        <v>5999.0</v>
      </c>
      <c r="J493" s="8">
        <v>6825.0</v>
      </c>
      <c r="K493" s="8">
        <v>341.0</v>
      </c>
      <c r="L493" s="8">
        <v>5228.0</v>
      </c>
      <c r="M493" s="8">
        <v>6037.0</v>
      </c>
      <c r="N493" s="8">
        <v>862.0</v>
      </c>
      <c r="O493" s="8">
        <v>569.0</v>
      </c>
      <c r="P493" s="8">
        <v>5.0</v>
      </c>
      <c r="Q493" s="39" t="s">
        <v>114</v>
      </c>
      <c r="R493" s="39" t="s">
        <v>1302</v>
      </c>
      <c r="S493" s="39" t="s">
        <v>1303</v>
      </c>
      <c r="T493" s="39" t="s">
        <v>783</v>
      </c>
      <c r="U493" s="39" t="s">
        <v>784</v>
      </c>
      <c r="V493" s="39" t="s">
        <v>96</v>
      </c>
      <c r="W493" s="39" t="s">
        <v>97</v>
      </c>
      <c r="X493" s="39" t="s">
        <v>1034</v>
      </c>
      <c r="Y493" s="39" t="s">
        <v>1035</v>
      </c>
      <c r="Z493" s="39" t="s">
        <v>787</v>
      </c>
      <c r="AA493" s="39" t="s">
        <v>788</v>
      </c>
    </row>
    <row r="494" ht="15.75" hidden="1" customHeight="1">
      <c r="A494" s="39" t="s">
        <v>1304</v>
      </c>
      <c r="B494" s="39" t="s">
        <v>1305</v>
      </c>
      <c r="C494" s="8">
        <v>5283.0</v>
      </c>
      <c r="D494" s="8">
        <v>16.0</v>
      </c>
      <c r="E494" s="8">
        <v>8.0</v>
      </c>
      <c r="F494" s="8">
        <v>4.0</v>
      </c>
      <c r="G494" s="8">
        <v>6168.0</v>
      </c>
      <c r="H494" s="8">
        <v>5262.0</v>
      </c>
      <c r="I494" s="8">
        <v>5467.0</v>
      </c>
      <c r="J494" s="8">
        <v>5999.0</v>
      </c>
      <c r="K494" s="8">
        <v>596.0</v>
      </c>
      <c r="L494" s="8">
        <v>5239.0</v>
      </c>
      <c r="M494" s="8">
        <v>6217.0</v>
      </c>
      <c r="N494" s="8">
        <v>1300.0</v>
      </c>
      <c r="O494" s="8">
        <v>819.0</v>
      </c>
      <c r="P494" s="8">
        <v>5.0</v>
      </c>
      <c r="Q494" s="39" t="s">
        <v>114</v>
      </c>
      <c r="R494" s="39" t="s">
        <v>1302</v>
      </c>
      <c r="S494" s="39" t="s">
        <v>1303</v>
      </c>
      <c r="T494" s="39" t="s">
        <v>783</v>
      </c>
      <c r="U494" s="39" t="s">
        <v>784</v>
      </c>
      <c r="V494" s="39" t="s">
        <v>96</v>
      </c>
      <c r="W494" s="39" t="s">
        <v>97</v>
      </c>
      <c r="X494" s="39" t="s">
        <v>1034</v>
      </c>
      <c r="Y494" s="39" t="s">
        <v>1035</v>
      </c>
      <c r="Z494" s="39" t="s">
        <v>787</v>
      </c>
      <c r="AA494" s="39" t="s">
        <v>788</v>
      </c>
    </row>
    <row r="495" ht="15.75" hidden="1" customHeight="1">
      <c r="A495" s="39" t="s">
        <v>1306</v>
      </c>
      <c r="B495" s="39" t="s">
        <v>1307</v>
      </c>
      <c r="C495" s="8">
        <v>4005.0</v>
      </c>
      <c r="D495" s="8">
        <v>12.0</v>
      </c>
      <c r="E495" s="8">
        <v>6.0</v>
      </c>
      <c r="F495" s="8">
        <v>3.0</v>
      </c>
      <c r="G495" s="8">
        <v>5070.0</v>
      </c>
      <c r="H495" s="8">
        <v>5513.0</v>
      </c>
      <c r="I495" s="8">
        <v>4175.0</v>
      </c>
      <c r="J495" s="8">
        <v>5802.0</v>
      </c>
      <c r="K495" s="8">
        <v>53.0</v>
      </c>
      <c r="L495" s="8">
        <v>5143.0</v>
      </c>
      <c r="M495" s="8">
        <v>3819.0</v>
      </c>
      <c r="N495" s="8">
        <v>827.0</v>
      </c>
      <c r="O495" s="8">
        <v>541.0</v>
      </c>
      <c r="P495" s="8">
        <v>6.0</v>
      </c>
      <c r="Q495" s="39" t="s">
        <v>780</v>
      </c>
      <c r="R495" s="39" t="s">
        <v>1302</v>
      </c>
      <c r="S495" s="39" t="s">
        <v>1303</v>
      </c>
      <c r="T495" s="39" t="s">
        <v>783</v>
      </c>
      <c r="U495" s="39" t="s">
        <v>784</v>
      </c>
      <c r="V495" s="39" t="s">
        <v>96</v>
      </c>
      <c r="W495" s="39" t="s">
        <v>97</v>
      </c>
      <c r="X495" s="39" t="s">
        <v>1008</v>
      </c>
      <c r="Y495" s="39" t="s">
        <v>1009</v>
      </c>
      <c r="Z495" s="39" t="s">
        <v>787</v>
      </c>
      <c r="AA495" s="39" t="s">
        <v>788</v>
      </c>
    </row>
    <row r="496" ht="15.75" hidden="1" customHeight="1">
      <c r="A496" s="39" t="s">
        <v>1308</v>
      </c>
      <c r="B496" s="39" t="s">
        <v>1309</v>
      </c>
      <c r="C496" s="8">
        <v>5104.0</v>
      </c>
      <c r="D496" s="8">
        <v>15.0</v>
      </c>
      <c r="E496" s="8">
        <v>8.0</v>
      </c>
      <c r="F496" s="8">
        <v>4.0</v>
      </c>
      <c r="G496" s="8">
        <v>5157.0</v>
      </c>
      <c r="H496" s="8">
        <v>4812.5</v>
      </c>
      <c r="I496" s="8">
        <v>4892.0</v>
      </c>
      <c r="J496" s="8">
        <v>6119.0</v>
      </c>
      <c r="K496" s="8">
        <v>1386.0</v>
      </c>
      <c r="L496" s="8">
        <v>3947.0</v>
      </c>
      <c r="M496" s="8">
        <v>5690.0</v>
      </c>
      <c r="N496" s="8">
        <v>990.0</v>
      </c>
      <c r="O496" s="8">
        <v>570.0</v>
      </c>
      <c r="P496" s="8">
        <v>5.0</v>
      </c>
      <c r="Q496" s="39" t="s">
        <v>114</v>
      </c>
      <c r="R496" s="39" t="s">
        <v>1302</v>
      </c>
      <c r="S496" s="39" t="s">
        <v>1303</v>
      </c>
      <c r="T496" s="39" t="s">
        <v>783</v>
      </c>
      <c r="U496" s="39" t="s">
        <v>784</v>
      </c>
      <c r="V496" s="39" t="s">
        <v>96</v>
      </c>
      <c r="W496" s="39" t="s">
        <v>97</v>
      </c>
      <c r="X496" s="39" t="s">
        <v>1034</v>
      </c>
      <c r="Y496" s="39" t="s">
        <v>1035</v>
      </c>
      <c r="Z496" s="39" t="s">
        <v>787</v>
      </c>
      <c r="AA496" s="39" t="s">
        <v>788</v>
      </c>
    </row>
    <row r="497" ht="15.75" hidden="1" customHeight="1">
      <c r="A497" s="39" t="s">
        <v>1310</v>
      </c>
      <c r="B497" s="39" t="s">
        <v>1311</v>
      </c>
      <c r="C497" s="8">
        <v>4811.0</v>
      </c>
      <c r="D497" s="8">
        <v>14.0</v>
      </c>
      <c r="E497" s="8">
        <v>7.0</v>
      </c>
      <c r="F497" s="8">
        <v>4.0</v>
      </c>
      <c r="G497" s="8">
        <v>3946.0</v>
      </c>
      <c r="H497" s="8">
        <v>3764.0</v>
      </c>
      <c r="I497" s="8">
        <v>5296.0</v>
      </c>
      <c r="J497" s="8">
        <v>4507.0</v>
      </c>
      <c r="K497" s="8">
        <v>5138.0</v>
      </c>
      <c r="L497" s="8">
        <v>4280.0</v>
      </c>
      <c r="M497" s="8">
        <v>5686.0</v>
      </c>
      <c r="N497" s="8">
        <v>1062.0</v>
      </c>
      <c r="O497" s="8">
        <v>601.0</v>
      </c>
      <c r="P497" s="8">
        <v>5.0</v>
      </c>
      <c r="Q497" s="39" t="s">
        <v>114</v>
      </c>
      <c r="R497" s="39" t="s">
        <v>1302</v>
      </c>
      <c r="S497" s="39" t="s">
        <v>1303</v>
      </c>
      <c r="T497" s="39" t="s">
        <v>783</v>
      </c>
      <c r="U497" s="39" t="s">
        <v>784</v>
      </c>
      <c r="V497" s="39" t="s">
        <v>96</v>
      </c>
      <c r="W497" s="39" t="s">
        <v>97</v>
      </c>
      <c r="X497" s="39" t="s">
        <v>1034</v>
      </c>
      <c r="Y497" s="39" t="s">
        <v>1035</v>
      </c>
      <c r="Z497" s="39" t="s">
        <v>787</v>
      </c>
      <c r="AA497" s="39" t="s">
        <v>788</v>
      </c>
    </row>
    <row r="498" ht="15.75" hidden="1" customHeight="1">
      <c r="A498" s="39" t="s">
        <v>1312</v>
      </c>
      <c r="B498" s="39" t="s">
        <v>1313</v>
      </c>
      <c r="C498" s="8">
        <v>3456.0</v>
      </c>
      <c r="D498" s="8">
        <v>10.0</v>
      </c>
      <c r="E498" s="8">
        <v>5.0</v>
      </c>
      <c r="F498" s="8">
        <v>3.0</v>
      </c>
      <c r="G498" s="8">
        <v>4196.0</v>
      </c>
      <c r="H498" s="8">
        <v>3590.0</v>
      </c>
      <c r="I498" s="8">
        <v>2826.0</v>
      </c>
      <c r="J498" s="8">
        <v>4573.0</v>
      </c>
      <c r="K498" s="8">
        <v>870.0</v>
      </c>
      <c r="L498" s="8">
        <v>2785.0</v>
      </c>
      <c r="M498" s="8">
        <v>4683.5</v>
      </c>
      <c r="N498" s="8">
        <v>741.0</v>
      </c>
      <c r="O498" s="8">
        <v>422.0</v>
      </c>
      <c r="P498" s="8">
        <v>4.0</v>
      </c>
      <c r="Q498" s="39" t="s">
        <v>1314</v>
      </c>
      <c r="R498" s="39" t="s">
        <v>1315</v>
      </c>
      <c r="S498" s="39" t="s">
        <v>1316</v>
      </c>
      <c r="T498" s="39" t="s">
        <v>783</v>
      </c>
      <c r="U498" s="39" t="s">
        <v>784</v>
      </c>
      <c r="V498" s="39" t="s">
        <v>96</v>
      </c>
      <c r="W498" s="39" t="s">
        <v>97</v>
      </c>
      <c r="X498" s="39" t="s">
        <v>1008</v>
      </c>
      <c r="Y498" s="39" t="s">
        <v>1009</v>
      </c>
      <c r="Z498" s="39" t="s">
        <v>787</v>
      </c>
      <c r="AA498" s="39" t="s">
        <v>788</v>
      </c>
    </row>
    <row r="499" ht="15.75" hidden="1" customHeight="1">
      <c r="A499" s="39" t="s">
        <v>1317</v>
      </c>
      <c r="B499" s="39" t="s">
        <v>1318</v>
      </c>
      <c r="C499" s="8">
        <v>5026.0</v>
      </c>
      <c r="D499" s="8">
        <v>15.0</v>
      </c>
      <c r="E499" s="8">
        <v>8.0</v>
      </c>
      <c r="F499" s="8">
        <v>4.0</v>
      </c>
      <c r="G499" s="8">
        <v>5664.0</v>
      </c>
      <c r="H499" s="8">
        <v>5938.5</v>
      </c>
      <c r="I499" s="8">
        <v>4604.0</v>
      </c>
      <c r="J499" s="8">
        <v>6798.0</v>
      </c>
      <c r="K499" s="8">
        <v>376.0</v>
      </c>
      <c r="L499" s="8">
        <v>4594.0</v>
      </c>
      <c r="M499" s="8">
        <v>3605.0</v>
      </c>
      <c r="N499" s="8">
        <v>557.0</v>
      </c>
      <c r="O499" s="8">
        <v>341.0</v>
      </c>
      <c r="P499" s="8">
        <v>6.0</v>
      </c>
      <c r="Q499" s="39" t="s">
        <v>780</v>
      </c>
      <c r="R499" s="39" t="s">
        <v>1315</v>
      </c>
      <c r="S499" s="39" t="s">
        <v>1316</v>
      </c>
      <c r="T499" s="39" t="s">
        <v>783</v>
      </c>
      <c r="U499" s="39" t="s">
        <v>784</v>
      </c>
      <c r="V499" s="39" t="s">
        <v>96</v>
      </c>
      <c r="W499" s="39" t="s">
        <v>97</v>
      </c>
      <c r="X499" s="39" t="s">
        <v>1008</v>
      </c>
      <c r="Y499" s="39" t="s">
        <v>1009</v>
      </c>
      <c r="Z499" s="39" t="s">
        <v>787</v>
      </c>
      <c r="AA499" s="39" t="s">
        <v>788</v>
      </c>
    </row>
    <row r="500" ht="15.75" hidden="1" customHeight="1">
      <c r="A500" s="39" t="s">
        <v>1319</v>
      </c>
      <c r="B500" s="39" t="s">
        <v>1320</v>
      </c>
      <c r="C500" s="8">
        <v>4349.0</v>
      </c>
      <c r="D500" s="8">
        <v>13.0</v>
      </c>
      <c r="E500" s="8">
        <v>7.0</v>
      </c>
      <c r="F500" s="8">
        <v>4.0</v>
      </c>
      <c r="G500" s="8">
        <v>5213.0</v>
      </c>
      <c r="H500" s="8">
        <v>5505.5</v>
      </c>
      <c r="I500" s="8">
        <v>3628.0</v>
      </c>
      <c r="J500" s="8">
        <v>5818.0</v>
      </c>
      <c r="K500" s="8">
        <v>212.0</v>
      </c>
      <c r="L500" s="8">
        <v>5551.0</v>
      </c>
      <c r="M500" s="8">
        <v>5003.0</v>
      </c>
      <c r="N500" s="8">
        <v>772.0</v>
      </c>
      <c r="O500" s="8">
        <v>501.0</v>
      </c>
      <c r="P500" s="8">
        <v>6.0</v>
      </c>
      <c r="Q500" s="39" t="s">
        <v>780</v>
      </c>
      <c r="R500" s="39" t="s">
        <v>1315</v>
      </c>
      <c r="S500" s="39" t="s">
        <v>1316</v>
      </c>
      <c r="T500" s="39" t="s">
        <v>783</v>
      </c>
      <c r="U500" s="39" t="s">
        <v>784</v>
      </c>
      <c r="V500" s="39" t="s">
        <v>96</v>
      </c>
      <c r="W500" s="39" t="s">
        <v>97</v>
      </c>
      <c r="X500" s="39" t="s">
        <v>1008</v>
      </c>
      <c r="Y500" s="39" t="s">
        <v>1009</v>
      </c>
      <c r="Z500" s="39" t="s">
        <v>787</v>
      </c>
      <c r="AA500" s="39" t="s">
        <v>788</v>
      </c>
    </row>
    <row r="501" ht="15.75" hidden="1" customHeight="1">
      <c r="A501" s="39" t="s">
        <v>1321</v>
      </c>
      <c r="B501" s="39" t="s">
        <v>1322</v>
      </c>
      <c r="C501" s="8">
        <v>5596.0</v>
      </c>
      <c r="D501" s="8">
        <v>17.0</v>
      </c>
      <c r="E501" s="8">
        <v>9.0</v>
      </c>
      <c r="F501" s="8">
        <v>5.0</v>
      </c>
      <c r="G501" s="8">
        <v>6178.0</v>
      </c>
      <c r="H501" s="8">
        <v>5986.0</v>
      </c>
      <c r="I501" s="8">
        <v>6188.0</v>
      </c>
      <c r="J501" s="8">
        <v>6436.0</v>
      </c>
      <c r="K501" s="8">
        <v>434.0</v>
      </c>
      <c r="L501" s="8">
        <v>6860.5</v>
      </c>
      <c r="M501" s="8">
        <v>6357.0</v>
      </c>
      <c r="N501" s="8">
        <v>888.0</v>
      </c>
      <c r="O501" s="8">
        <v>577.0</v>
      </c>
      <c r="P501" s="8">
        <v>6.0</v>
      </c>
      <c r="Q501" s="39" t="s">
        <v>780</v>
      </c>
      <c r="R501" s="39" t="s">
        <v>1315</v>
      </c>
      <c r="S501" s="39" t="s">
        <v>1316</v>
      </c>
      <c r="T501" s="39" t="s">
        <v>783</v>
      </c>
      <c r="U501" s="39" t="s">
        <v>784</v>
      </c>
      <c r="V501" s="39" t="s">
        <v>96</v>
      </c>
      <c r="W501" s="39" t="s">
        <v>97</v>
      </c>
      <c r="X501" s="39" t="s">
        <v>1008</v>
      </c>
      <c r="Y501" s="39" t="s">
        <v>1009</v>
      </c>
      <c r="Z501" s="39" t="s">
        <v>787</v>
      </c>
      <c r="AA501" s="39" t="s">
        <v>788</v>
      </c>
    </row>
    <row r="502" ht="15.75" hidden="1" customHeight="1">
      <c r="A502" s="39" t="s">
        <v>1323</v>
      </c>
      <c r="B502" s="39" t="s">
        <v>1324</v>
      </c>
      <c r="C502" s="8">
        <v>3732.0</v>
      </c>
      <c r="D502" s="8">
        <v>11.0</v>
      </c>
      <c r="E502" s="8">
        <v>6.0</v>
      </c>
      <c r="F502" s="8">
        <v>3.0</v>
      </c>
      <c r="G502" s="8">
        <v>3899.0</v>
      </c>
      <c r="H502" s="8">
        <v>4269.0</v>
      </c>
      <c r="I502" s="8">
        <v>3742.0</v>
      </c>
      <c r="J502" s="8">
        <v>4525.0</v>
      </c>
      <c r="K502" s="8">
        <v>532.0</v>
      </c>
      <c r="L502" s="8">
        <v>5301.5</v>
      </c>
      <c r="M502" s="8">
        <v>4505.0</v>
      </c>
      <c r="N502" s="8">
        <v>896.0</v>
      </c>
      <c r="O502" s="8">
        <v>542.0</v>
      </c>
      <c r="P502" s="8">
        <v>6.0</v>
      </c>
      <c r="Q502" s="39" t="s">
        <v>780</v>
      </c>
      <c r="R502" s="39" t="s">
        <v>1315</v>
      </c>
      <c r="S502" s="39" t="s">
        <v>1316</v>
      </c>
      <c r="T502" s="39" t="s">
        <v>783</v>
      </c>
      <c r="U502" s="39" t="s">
        <v>784</v>
      </c>
      <c r="V502" s="39" t="s">
        <v>96</v>
      </c>
      <c r="W502" s="39" t="s">
        <v>97</v>
      </c>
      <c r="X502" s="39" t="s">
        <v>1008</v>
      </c>
      <c r="Y502" s="39" t="s">
        <v>1009</v>
      </c>
      <c r="Z502" s="39" t="s">
        <v>787</v>
      </c>
      <c r="AA502" s="39" t="s">
        <v>788</v>
      </c>
    </row>
    <row r="503" ht="15.75" hidden="1" customHeight="1">
      <c r="A503" s="39" t="s">
        <v>1325</v>
      </c>
      <c r="B503" s="39" t="s">
        <v>1326</v>
      </c>
      <c r="C503" s="8">
        <v>3975.0</v>
      </c>
      <c r="D503" s="8">
        <v>12.0</v>
      </c>
      <c r="E503" s="8">
        <v>6.0</v>
      </c>
      <c r="F503" s="8">
        <v>3.0</v>
      </c>
      <c r="G503" s="8">
        <v>4512.0</v>
      </c>
      <c r="H503" s="8">
        <v>5253.0</v>
      </c>
      <c r="I503" s="8">
        <v>3733.0</v>
      </c>
      <c r="J503" s="8">
        <v>6594.0</v>
      </c>
      <c r="K503" s="8">
        <v>132.0</v>
      </c>
      <c r="L503" s="8">
        <v>5077.0</v>
      </c>
      <c r="M503" s="8">
        <v>3769.5</v>
      </c>
      <c r="N503" s="8">
        <v>799.0</v>
      </c>
      <c r="O503" s="8">
        <v>503.0</v>
      </c>
      <c r="P503" s="8">
        <v>6.0</v>
      </c>
      <c r="Q503" s="39" t="s">
        <v>780</v>
      </c>
      <c r="R503" s="39" t="s">
        <v>1315</v>
      </c>
      <c r="S503" s="39" t="s">
        <v>1316</v>
      </c>
      <c r="T503" s="39" t="s">
        <v>783</v>
      </c>
      <c r="U503" s="39" t="s">
        <v>784</v>
      </c>
      <c r="V503" s="39" t="s">
        <v>96</v>
      </c>
      <c r="W503" s="39" t="s">
        <v>97</v>
      </c>
      <c r="X503" s="39" t="s">
        <v>1008</v>
      </c>
      <c r="Y503" s="39" t="s">
        <v>1009</v>
      </c>
      <c r="Z503" s="39" t="s">
        <v>787</v>
      </c>
      <c r="AA503" s="39" t="s">
        <v>788</v>
      </c>
    </row>
    <row r="504" ht="15.75" hidden="1" customHeight="1">
      <c r="A504" s="39" t="s">
        <v>1327</v>
      </c>
      <c r="B504" s="39" t="s">
        <v>1328</v>
      </c>
      <c r="C504" s="8">
        <v>3529.0</v>
      </c>
      <c r="D504" s="8">
        <v>11.0</v>
      </c>
      <c r="E504" s="8">
        <v>6.0</v>
      </c>
      <c r="F504" s="8">
        <v>3.0</v>
      </c>
      <c r="G504" s="8">
        <v>3319.0</v>
      </c>
      <c r="H504" s="8">
        <v>2856.0</v>
      </c>
      <c r="I504" s="8">
        <v>2727.0</v>
      </c>
      <c r="J504" s="8">
        <v>3713.0</v>
      </c>
      <c r="K504" s="8">
        <v>5840.0</v>
      </c>
      <c r="L504" s="8">
        <v>4207.0</v>
      </c>
      <c r="M504" s="8">
        <v>2908.0</v>
      </c>
      <c r="N504" s="8">
        <v>1024.0</v>
      </c>
      <c r="O504" s="8">
        <v>590.0</v>
      </c>
      <c r="P504" s="8">
        <v>4.0</v>
      </c>
      <c r="Q504" s="39" t="s">
        <v>1314</v>
      </c>
      <c r="R504" s="39" t="s">
        <v>1329</v>
      </c>
      <c r="S504" s="39" t="s">
        <v>1330</v>
      </c>
      <c r="T504" s="39" t="s">
        <v>783</v>
      </c>
      <c r="U504" s="39" t="s">
        <v>784</v>
      </c>
      <c r="V504" s="39" t="s">
        <v>96</v>
      </c>
      <c r="W504" s="39" t="s">
        <v>97</v>
      </c>
      <c r="X504" s="39" t="s">
        <v>1008</v>
      </c>
      <c r="Y504" s="39" t="s">
        <v>1009</v>
      </c>
      <c r="Z504" s="39" t="s">
        <v>787</v>
      </c>
      <c r="AA504" s="39" t="s">
        <v>788</v>
      </c>
    </row>
    <row r="505" ht="15.75" hidden="1" customHeight="1">
      <c r="A505" s="39" t="s">
        <v>1331</v>
      </c>
      <c r="B505" s="39" t="s">
        <v>1332</v>
      </c>
      <c r="C505" s="8">
        <v>4587.0</v>
      </c>
      <c r="D505" s="8">
        <v>14.0</v>
      </c>
      <c r="E505" s="8">
        <v>7.0</v>
      </c>
      <c r="F505" s="8">
        <v>4.0</v>
      </c>
      <c r="G505" s="8">
        <v>3975.0</v>
      </c>
      <c r="H505" s="8">
        <v>3926.0</v>
      </c>
      <c r="I505" s="8">
        <v>3459.0</v>
      </c>
      <c r="J505" s="8">
        <v>5278.0</v>
      </c>
      <c r="K505" s="8">
        <v>4693.0</v>
      </c>
      <c r="L505" s="8">
        <v>4085.0</v>
      </c>
      <c r="M505" s="8">
        <v>3902.0</v>
      </c>
      <c r="N505" s="8">
        <v>1047.0</v>
      </c>
      <c r="O505" s="8">
        <v>624.0</v>
      </c>
      <c r="P505" s="8">
        <v>4.0</v>
      </c>
      <c r="Q505" s="39" t="s">
        <v>1314</v>
      </c>
      <c r="R505" s="39" t="s">
        <v>1329</v>
      </c>
      <c r="S505" s="39" t="s">
        <v>1330</v>
      </c>
      <c r="T505" s="39" t="s">
        <v>783</v>
      </c>
      <c r="U505" s="39" t="s">
        <v>784</v>
      </c>
      <c r="V505" s="39" t="s">
        <v>96</v>
      </c>
      <c r="W505" s="39" t="s">
        <v>97</v>
      </c>
      <c r="X505" s="39" t="s">
        <v>1008</v>
      </c>
      <c r="Y505" s="39" t="s">
        <v>1009</v>
      </c>
      <c r="Z505" s="39" t="s">
        <v>787</v>
      </c>
      <c r="AA505" s="39" t="s">
        <v>788</v>
      </c>
    </row>
    <row r="506" ht="15.75" hidden="1" customHeight="1">
      <c r="A506" s="39" t="s">
        <v>1333</v>
      </c>
      <c r="B506" s="39" t="s">
        <v>1334</v>
      </c>
      <c r="C506" s="8">
        <v>6155.0</v>
      </c>
      <c r="D506" s="8">
        <v>18.0</v>
      </c>
      <c r="E506" s="8">
        <v>9.0</v>
      </c>
      <c r="F506" s="8">
        <v>5.0</v>
      </c>
      <c r="G506" s="8">
        <v>5158.0</v>
      </c>
      <c r="H506" s="8">
        <v>5641.0</v>
      </c>
      <c r="I506" s="8">
        <v>6148.0</v>
      </c>
      <c r="J506" s="8">
        <v>4808.0</v>
      </c>
      <c r="K506" s="8">
        <v>6261.0</v>
      </c>
      <c r="L506" s="8">
        <v>3849.0</v>
      </c>
      <c r="M506" s="8">
        <v>5837.0</v>
      </c>
      <c r="N506" s="8">
        <v>775.0</v>
      </c>
      <c r="O506" s="8">
        <v>391.0</v>
      </c>
      <c r="P506" s="8">
        <v>4.0</v>
      </c>
      <c r="Q506" s="39" t="s">
        <v>1314</v>
      </c>
      <c r="R506" s="39" t="s">
        <v>1329</v>
      </c>
      <c r="S506" s="39" t="s">
        <v>1330</v>
      </c>
      <c r="T506" s="39" t="s">
        <v>783</v>
      </c>
      <c r="U506" s="39" t="s">
        <v>784</v>
      </c>
      <c r="V506" s="39" t="s">
        <v>96</v>
      </c>
      <c r="W506" s="39" t="s">
        <v>97</v>
      </c>
      <c r="X506" s="39" t="s">
        <v>1008</v>
      </c>
      <c r="Y506" s="39" t="s">
        <v>1009</v>
      </c>
      <c r="Z506" s="39" t="s">
        <v>787</v>
      </c>
      <c r="AA506" s="39" t="s">
        <v>788</v>
      </c>
    </row>
    <row r="507" ht="15.75" hidden="1" customHeight="1">
      <c r="A507" s="39" t="s">
        <v>1335</v>
      </c>
      <c r="B507" s="39" t="s">
        <v>1336</v>
      </c>
      <c r="C507" s="8">
        <v>2087.0</v>
      </c>
      <c r="D507" s="8">
        <v>6.0</v>
      </c>
      <c r="E507" s="8">
        <v>3.0</v>
      </c>
      <c r="F507" s="8">
        <v>2.0</v>
      </c>
      <c r="G507" s="8">
        <v>1816.0</v>
      </c>
      <c r="H507" s="8">
        <v>1957.0</v>
      </c>
      <c r="I507" s="8">
        <v>1749.0</v>
      </c>
      <c r="J507" s="8">
        <v>3128.0</v>
      </c>
      <c r="K507" s="8">
        <v>6524.0</v>
      </c>
      <c r="L507" s="8">
        <v>591.0</v>
      </c>
      <c r="M507" s="8">
        <v>3491.5</v>
      </c>
      <c r="N507" s="8">
        <v>803.0</v>
      </c>
      <c r="O507" s="8">
        <v>496.0</v>
      </c>
      <c r="P507" s="8">
        <v>4.0</v>
      </c>
      <c r="Q507" s="39" t="s">
        <v>1314</v>
      </c>
      <c r="R507" s="39" t="s">
        <v>1329</v>
      </c>
      <c r="S507" s="39" t="s">
        <v>1330</v>
      </c>
      <c r="T507" s="39" t="s">
        <v>783</v>
      </c>
      <c r="U507" s="39" t="s">
        <v>784</v>
      </c>
      <c r="V507" s="39" t="s">
        <v>96</v>
      </c>
      <c r="W507" s="39" t="s">
        <v>97</v>
      </c>
      <c r="X507" s="39" t="s">
        <v>1008</v>
      </c>
      <c r="Y507" s="39" t="s">
        <v>1009</v>
      </c>
      <c r="Z507" s="39" t="s">
        <v>787</v>
      </c>
      <c r="AA507" s="39" t="s">
        <v>788</v>
      </c>
    </row>
    <row r="508" ht="15.75" hidden="1" customHeight="1">
      <c r="A508" s="39" t="s">
        <v>1337</v>
      </c>
      <c r="B508" s="39" t="s">
        <v>1338</v>
      </c>
      <c r="C508" s="8">
        <v>1701.0</v>
      </c>
      <c r="D508" s="8">
        <v>5.0</v>
      </c>
      <c r="E508" s="8">
        <v>3.0</v>
      </c>
      <c r="F508" s="8">
        <v>2.0</v>
      </c>
      <c r="G508" s="8">
        <v>1699.5</v>
      </c>
      <c r="H508" s="8">
        <v>1864.0</v>
      </c>
      <c r="I508" s="8">
        <v>608.0</v>
      </c>
      <c r="J508" s="8">
        <v>2821.0</v>
      </c>
      <c r="K508" s="8">
        <v>3941.0</v>
      </c>
      <c r="L508" s="8">
        <v>2516.0</v>
      </c>
      <c r="M508" s="8">
        <v>2627.0</v>
      </c>
      <c r="N508" s="8">
        <v>682.0</v>
      </c>
      <c r="O508" s="8">
        <v>393.0</v>
      </c>
      <c r="P508" s="8">
        <v>4.0</v>
      </c>
      <c r="Q508" s="39" t="s">
        <v>1314</v>
      </c>
      <c r="R508" s="39" t="s">
        <v>1329</v>
      </c>
      <c r="S508" s="39" t="s">
        <v>1330</v>
      </c>
      <c r="T508" s="39" t="s">
        <v>783</v>
      </c>
      <c r="U508" s="39" t="s">
        <v>784</v>
      </c>
      <c r="V508" s="39" t="s">
        <v>96</v>
      </c>
      <c r="W508" s="39" t="s">
        <v>97</v>
      </c>
      <c r="X508" s="39" t="s">
        <v>1008</v>
      </c>
      <c r="Y508" s="39" t="s">
        <v>1009</v>
      </c>
      <c r="Z508" s="39" t="s">
        <v>787</v>
      </c>
      <c r="AA508" s="39" t="s">
        <v>788</v>
      </c>
    </row>
    <row r="509" ht="15.75" hidden="1" customHeight="1">
      <c r="A509" s="39" t="s">
        <v>1339</v>
      </c>
      <c r="B509" s="39" t="s">
        <v>1340</v>
      </c>
      <c r="C509" s="8">
        <v>5021.0</v>
      </c>
      <c r="D509" s="8">
        <v>15.0</v>
      </c>
      <c r="E509" s="8">
        <v>8.0</v>
      </c>
      <c r="F509" s="8">
        <v>4.0</v>
      </c>
      <c r="G509" s="8">
        <v>6140.0</v>
      </c>
      <c r="H509" s="8">
        <v>5379.0</v>
      </c>
      <c r="I509" s="8">
        <v>4331.0</v>
      </c>
      <c r="J509" s="8">
        <v>5647.0</v>
      </c>
      <c r="K509" s="8">
        <v>514.0</v>
      </c>
      <c r="L509" s="8">
        <v>4951.0</v>
      </c>
      <c r="M509" s="8">
        <v>6452.0</v>
      </c>
      <c r="N509" s="8">
        <v>561.0</v>
      </c>
      <c r="O509" s="8">
        <v>338.0</v>
      </c>
      <c r="P509" s="8">
        <v>6.0</v>
      </c>
      <c r="Q509" s="39" t="s">
        <v>780</v>
      </c>
      <c r="R509" s="39" t="s">
        <v>1341</v>
      </c>
      <c r="S509" s="39" t="s">
        <v>1342</v>
      </c>
      <c r="T509" s="39" t="s">
        <v>783</v>
      </c>
      <c r="U509" s="39" t="s">
        <v>784</v>
      </c>
      <c r="V509" s="39" t="s">
        <v>96</v>
      </c>
      <c r="W509" s="39" t="s">
        <v>97</v>
      </c>
      <c r="X509" s="39" t="s">
        <v>1258</v>
      </c>
      <c r="Y509" s="39" t="s">
        <v>1259</v>
      </c>
      <c r="Z509" s="39" t="s">
        <v>1054</v>
      </c>
      <c r="AA509" s="39" t="s">
        <v>1055</v>
      </c>
    </row>
    <row r="510" ht="15.75" hidden="1" customHeight="1">
      <c r="A510" s="39" t="s">
        <v>1343</v>
      </c>
      <c r="B510" s="39" t="s">
        <v>1344</v>
      </c>
      <c r="C510" s="8">
        <v>5146.0</v>
      </c>
      <c r="D510" s="8">
        <v>15.0</v>
      </c>
      <c r="E510" s="8">
        <v>8.0</v>
      </c>
      <c r="F510" s="8">
        <v>4.0</v>
      </c>
      <c r="G510" s="8">
        <v>5635.5</v>
      </c>
      <c r="H510" s="8">
        <v>5697.0</v>
      </c>
      <c r="I510" s="8">
        <v>4311.0</v>
      </c>
      <c r="J510" s="8">
        <v>6505.0</v>
      </c>
      <c r="K510" s="8">
        <v>548.0</v>
      </c>
      <c r="L510" s="8">
        <v>5814.0</v>
      </c>
      <c r="M510" s="8">
        <v>6365.0</v>
      </c>
      <c r="N510" s="8">
        <v>1069.0</v>
      </c>
      <c r="O510" s="8">
        <v>683.0</v>
      </c>
      <c r="P510" s="8">
        <v>4.0</v>
      </c>
      <c r="Q510" s="39" t="s">
        <v>1314</v>
      </c>
      <c r="R510" s="39" t="s">
        <v>1341</v>
      </c>
      <c r="S510" s="39" t="s">
        <v>1342</v>
      </c>
      <c r="T510" s="39" t="s">
        <v>783</v>
      </c>
      <c r="U510" s="39" t="s">
        <v>784</v>
      </c>
      <c r="V510" s="39" t="s">
        <v>96</v>
      </c>
      <c r="W510" s="39" t="s">
        <v>97</v>
      </c>
      <c r="X510" s="39" t="s">
        <v>1258</v>
      </c>
      <c r="Y510" s="39" t="s">
        <v>1259</v>
      </c>
      <c r="Z510" s="39" t="s">
        <v>1054</v>
      </c>
      <c r="AA510" s="39" t="s">
        <v>1055</v>
      </c>
    </row>
    <row r="511" ht="15.75" hidden="1" customHeight="1">
      <c r="A511" s="39" t="s">
        <v>1345</v>
      </c>
      <c r="B511" s="39" t="s">
        <v>1346</v>
      </c>
      <c r="C511" s="8">
        <v>4054.0</v>
      </c>
      <c r="D511" s="8">
        <v>12.0</v>
      </c>
      <c r="E511" s="8">
        <v>6.0</v>
      </c>
      <c r="F511" s="8">
        <v>3.0</v>
      </c>
      <c r="G511" s="8">
        <v>4963.0</v>
      </c>
      <c r="H511" s="8">
        <v>5450.0</v>
      </c>
      <c r="I511" s="8">
        <v>3494.0</v>
      </c>
      <c r="J511" s="8">
        <v>5781.0</v>
      </c>
      <c r="K511" s="8">
        <v>99.0</v>
      </c>
      <c r="L511" s="8">
        <v>6256.0</v>
      </c>
      <c r="M511" s="8">
        <v>5933.0</v>
      </c>
      <c r="N511" s="8">
        <v>668.0</v>
      </c>
      <c r="O511" s="8">
        <v>437.0</v>
      </c>
      <c r="P511" s="8">
        <v>6.0</v>
      </c>
      <c r="Q511" s="39" t="s">
        <v>780</v>
      </c>
      <c r="R511" s="39" t="s">
        <v>1341</v>
      </c>
      <c r="S511" s="39" t="s">
        <v>1342</v>
      </c>
      <c r="T511" s="39" t="s">
        <v>783</v>
      </c>
      <c r="U511" s="39" t="s">
        <v>784</v>
      </c>
      <c r="V511" s="39" t="s">
        <v>96</v>
      </c>
      <c r="W511" s="39" t="s">
        <v>97</v>
      </c>
      <c r="X511" s="39" t="s">
        <v>1008</v>
      </c>
      <c r="Y511" s="39" t="s">
        <v>1009</v>
      </c>
      <c r="Z511" s="39" t="s">
        <v>787</v>
      </c>
      <c r="AA511" s="39" t="s">
        <v>788</v>
      </c>
    </row>
    <row r="512" ht="15.75" hidden="1" customHeight="1">
      <c r="A512" s="39" t="s">
        <v>1347</v>
      </c>
      <c r="B512" s="39" t="s">
        <v>1348</v>
      </c>
      <c r="C512" s="8">
        <v>4305.0</v>
      </c>
      <c r="D512" s="8">
        <v>13.0</v>
      </c>
      <c r="E512" s="8">
        <v>7.0</v>
      </c>
      <c r="F512" s="8">
        <v>4.0</v>
      </c>
      <c r="G512" s="8">
        <v>5479.0</v>
      </c>
      <c r="H512" s="8">
        <v>4956.0</v>
      </c>
      <c r="I512" s="8">
        <v>4562.0</v>
      </c>
      <c r="J512" s="8">
        <v>5482.0</v>
      </c>
      <c r="K512" s="8">
        <v>184.0</v>
      </c>
      <c r="L512" s="8">
        <v>5301.5</v>
      </c>
      <c r="M512" s="8">
        <v>3913.5</v>
      </c>
      <c r="N512" s="8">
        <v>560.0</v>
      </c>
      <c r="O512" s="8">
        <v>396.0</v>
      </c>
      <c r="P512" s="8">
        <v>6.0</v>
      </c>
      <c r="Q512" s="39" t="s">
        <v>780</v>
      </c>
      <c r="R512" s="39" t="s">
        <v>1341</v>
      </c>
      <c r="S512" s="39" t="s">
        <v>1342</v>
      </c>
      <c r="T512" s="39" t="s">
        <v>783</v>
      </c>
      <c r="U512" s="39" t="s">
        <v>784</v>
      </c>
      <c r="V512" s="39" t="s">
        <v>96</v>
      </c>
      <c r="W512" s="39" t="s">
        <v>97</v>
      </c>
      <c r="X512" s="39" t="s">
        <v>1258</v>
      </c>
      <c r="Y512" s="39" t="s">
        <v>1259</v>
      </c>
      <c r="Z512" s="39" t="s">
        <v>1054</v>
      </c>
      <c r="AA512" s="39" t="s">
        <v>1055</v>
      </c>
    </row>
    <row r="513" ht="15.75" hidden="1" customHeight="1">
      <c r="A513" s="39" t="s">
        <v>1349</v>
      </c>
      <c r="B513" s="39" t="s">
        <v>1350</v>
      </c>
      <c r="C513" s="8">
        <v>3455.0</v>
      </c>
      <c r="D513" s="8">
        <v>10.0</v>
      </c>
      <c r="E513" s="8">
        <v>5.0</v>
      </c>
      <c r="F513" s="8">
        <v>3.0</v>
      </c>
      <c r="G513" s="8">
        <v>3065.0</v>
      </c>
      <c r="H513" s="8">
        <v>3449.0</v>
      </c>
      <c r="I513" s="8">
        <v>2130.0</v>
      </c>
      <c r="J513" s="8">
        <v>3561.0</v>
      </c>
      <c r="K513" s="8">
        <v>6292.0</v>
      </c>
      <c r="L513" s="8">
        <v>2787.0</v>
      </c>
      <c r="M513" s="8">
        <v>4342.0</v>
      </c>
      <c r="N513" s="8">
        <v>948.0</v>
      </c>
      <c r="O513" s="8">
        <v>568.0</v>
      </c>
      <c r="P513" s="8">
        <v>4.0</v>
      </c>
      <c r="Q513" s="39" t="s">
        <v>1314</v>
      </c>
      <c r="R513" s="39" t="s">
        <v>1351</v>
      </c>
      <c r="S513" s="39" t="s">
        <v>1352</v>
      </c>
      <c r="T513" s="39" t="s">
        <v>783</v>
      </c>
      <c r="U513" s="39" t="s">
        <v>784</v>
      </c>
      <c r="V513" s="39" t="s">
        <v>96</v>
      </c>
      <c r="W513" s="39" t="s">
        <v>97</v>
      </c>
      <c r="X513" s="39" t="s">
        <v>1258</v>
      </c>
      <c r="Y513" s="39" t="s">
        <v>1259</v>
      </c>
      <c r="Z513" s="39" t="s">
        <v>1054</v>
      </c>
      <c r="AA513" s="39" t="s">
        <v>1055</v>
      </c>
    </row>
    <row r="514" ht="15.75" hidden="1" customHeight="1">
      <c r="A514" s="39" t="s">
        <v>1353</v>
      </c>
      <c r="B514" s="39" t="s">
        <v>1354</v>
      </c>
      <c r="C514" s="8">
        <v>5257.0</v>
      </c>
      <c r="D514" s="8">
        <v>16.0</v>
      </c>
      <c r="E514" s="8">
        <v>8.0</v>
      </c>
      <c r="F514" s="8">
        <v>4.0</v>
      </c>
      <c r="G514" s="8">
        <v>5309.0</v>
      </c>
      <c r="H514" s="8">
        <v>4449.0</v>
      </c>
      <c r="I514" s="8">
        <v>3871.0</v>
      </c>
      <c r="J514" s="8">
        <v>5676.0</v>
      </c>
      <c r="K514" s="8">
        <v>2979.0</v>
      </c>
      <c r="L514" s="8">
        <v>6520.0</v>
      </c>
      <c r="M514" s="8">
        <v>4236.0</v>
      </c>
      <c r="N514" s="8">
        <v>947.0</v>
      </c>
      <c r="O514" s="8">
        <v>543.0</v>
      </c>
      <c r="P514" s="8">
        <v>4.0</v>
      </c>
      <c r="Q514" s="39" t="s">
        <v>1314</v>
      </c>
      <c r="R514" s="39" t="s">
        <v>1351</v>
      </c>
      <c r="S514" s="39" t="s">
        <v>1352</v>
      </c>
      <c r="T514" s="39" t="s">
        <v>783</v>
      </c>
      <c r="U514" s="39" t="s">
        <v>784</v>
      </c>
      <c r="V514" s="39" t="s">
        <v>96</v>
      </c>
      <c r="W514" s="39" t="s">
        <v>97</v>
      </c>
      <c r="X514" s="39" t="s">
        <v>1258</v>
      </c>
      <c r="Y514" s="39" t="s">
        <v>1259</v>
      </c>
      <c r="Z514" s="39" t="s">
        <v>1054</v>
      </c>
      <c r="AA514" s="39" t="s">
        <v>1055</v>
      </c>
    </row>
    <row r="515" ht="15.75" hidden="1" customHeight="1">
      <c r="A515" s="39" t="s">
        <v>1355</v>
      </c>
      <c r="B515" s="39" t="s">
        <v>1356</v>
      </c>
      <c r="C515" s="8">
        <v>3870.0</v>
      </c>
      <c r="D515" s="8">
        <v>12.0</v>
      </c>
      <c r="E515" s="8">
        <v>6.0</v>
      </c>
      <c r="F515" s="8">
        <v>3.0</v>
      </c>
      <c r="G515" s="8">
        <v>3487.0</v>
      </c>
      <c r="H515" s="8">
        <v>3371.0</v>
      </c>
      <c r="I515" s="8">
        <v>2477.0</v>
      </c>
      <c r="J515" s="8">
        <v>3864.0</v>
      </c>
      <c r="K515" s="8">
        <v>6155.0</v>
      </c>
      <c r="L515" s="8">
        <v>5955.0</v>
      </c>
      <c r="M515" s="8">
        <v>2549.0</v>
      </c>
      <c r="N515" s="8">
        <v>674.0</v>
      </c>
      <c r="O515" s="8">
        <v>414.0</v>
      </c>
      <c r="P515" s="8">
        <v>4.0</v>
      </c>
      <c r="Q515" s="39" t="s">
        <v>1314</v>
      </c>
      <c r="R515" s="39" t="s">
        <v>1351</v>
      </c>
      <c r="S515" s="39" t="s">
        <v>1352</v>
      </c>
      <c r="T515" s="39" t="s">
        <v>783</v>
      </c>
      <c r="U515" s="39" t="s">
        <v>784</v>
      </c>
      <c r="V515" s="39" t="s">
        <v>96</v>
      </c>
      <c r="W515" s="39" t="s">
        <v>97</v>
      </c>
      <c r="X515" s="39" t="s">
        <v>1258</v>
      </c>
      <c r="Y515" s="39" t="s">
        <v>1259</v>
      </c>
      <c r="Z515" s="39" t="s">
        <v>1054</v>
      </c>
      <c r="AA515" s="39" t="s">
        <v>1055</v>
      </c>
    </row>
    <row r="516" ht="15.75" hidden="1" customHeight="1">
      <c r="A516" s="39" t="s">
        <v>1357</v>
      </c>
      <c r="B516" s="39" t="s">
        <v>1358</v>
      </c>
      <c r="C516" s="8">
        <v>3590.0</v>
      </c>
      <c r="D516" s="8">
        <v>11.0</v>
      </c>
      <c r="E516" s="8">
        <v>6.0</v>
      </c>
      <c r="F516" s="8">
        <v>3.0</v>
      </c>
      <c r="G516" s="8">
        <v>3113.0</v>
      </c>
      <c r="H516" s="8">
        <v>3472.0</v>
      </c>
      <c r="I516" s="8">
        <v>3303.0</v>
      </c>
      <c r="J516" s="8">
        <v>3168.0</v>
      </c>
      <c r="K516" s="8">
        <v>6911.0</v>
      </c>
      <c r="L516" s="8">
        <v>1580.0</v>
      </c>
      <c r="M516" s="8">
        <v>3776.0</v>
      </c>
      <c r="N516" s="8">
        <v>714.0</v>
      </c>
      <c r="O516" s="8">
        <v>432.0</v>
      </c>
      <c r="P516" s="8">
        <v>4.0</v>
      </c>
      <c r="Q516" s="39" t="s">
        <v>1314</v>
      </c>
      <c r="R516" s="39" t="s">
        <v>1351</v>
      </c>
      <c r="S516" s="39" t="s">
        <v>1352</v>
      </c>
      <c r="T516" s="39" t="s">
        <v>783</v>
      </c>
      <c r="U516" s="39" t="s">
        <v>784</v>
      </c>
      <c r="V516" s="39" t="s">
        <v>96</v>
      </c>
      <c r="W516" s="39" t="s">
        <v>97</v>
      </c>
      <c r="X516" s="39" t="s">
        <v>1258</v>
      </c>
      <c r="Y516" s="39" t="s">
        <v>1259</v>
      </c>
      <c r="Z516" s="39" t="s">
        <v>1054</v>
      </c>
      <c r="AA516" s="39" t="s">
        <v>1055</v>
      </c>
    </row>
    <row r="517" ht="15.75" hidden="1" customHeight="1">
      <c r="A517" s="39" t="s">
        <v>1359</v>
      </c>
      <c r="B517" s="39" t="s">
        <v>1360</v>
      </c>
      <c r="C517" s="8">
        <v>4546.0</v>
      </c>
      <c r="D517" s="8">
        <v>14.0</v>
      </c>
      <c r="E517" s="8">
        <v>7.0</v>
      </c>
      <c r="F517" s="8">
        <v>4.0</v>
      </c>
      <c r="G517" s="8">
        <v>3958.0</v>
      </c>
      <c r="H517" s="8">
        <v>4488.0</v>
      </c>
      <c r="I517" s="8">
        <v>2129.0</v>
      </c>
      <c r="J517" s="8">
        <v>4339.0</v>
      </c>
      <c r="K517" s="8">
        <v>6167.0</v>
      </c>
      <c r="L517" s="8">
        <v>5891.0</v>
      </c>
      <c r="M517" s="8">
        <v>5463.0</v>
      </c>
      <c r="N517" s="8">
        <v>800.0</v>
      </c>
      <c r="O517" s="8">
        <v>466.0</v>
      </c>
      <c r="P517" s="8">
        <v>4.0</v>
      </c>
      <c r="Q517" s="39" t="s">
        <v>1314</v>
      </c>
      <c r="R517" s="39" t="s">
        <v>1351</v>
      </c>
      <c r="S517" s="39" t="s">
        <v>1352</v>
      </c>
      <c r="T517" s="39" t="s">
        <v>783</v>
      </c>
      <c r="U517" s="39" t="s">
        <v>784</v>
      </c>
      <c r="V517" s="39" t="s">
        <v>96</v>
      </c>
      <c r="W517" s="39" t="s">
        <v>97</v>
      </c>
      <c r="X517" s="39" t="s">
        <v>1258</v>
      </c>
      <c r="Y517" s="39" t="s">
        <v>1259</v>
      </c>
      <c r="Z517" s="39" t="s">
        <v>1054</v>
      </c>
      <c r="AA517" s="39" t="s">
        <v>1055</v>
      </c>
    </row>
    <row r="518" ht="15.75" hidden="1" customHeight="1">
      <c r="A518" s="39" t="s">
        <v>1361</v>
      </c>
      <c r="B518" s="39" t="s">
        <v>1362</v>
      </c>
      <c r="C518" s="8">
        <v>4630.0</v>
      </c>
      <c r="D518" s="8">
        <v>14.0</v>
      </c>
      <c r="E518" s="8">
        <v>7.0</v>
      </c>
      <c r="F518" s="8">
        <v>4.0</v>
      </c>
      <c r="G518" s="8">
        <v>3662.0</v>
      </c>
      <c r="H518" s="8">
        <v>3731.0</v>
      </c>
      <c r="I518" s="8">
        <v>3714.0</v>
      </c>
      <c r="J518" s="8">
        <v>5093.0</v>
      </c>
      <c r="K518" s="8">
        <v>5310.0</v>
      </c>
      <c r="L518" s="8">
        <v>6396.0</v>
      </c>
      <c r="M518" s="8">
        <v>5198.0</v>
      </c>
      <c r="N518" s="8">
        <v>525.0</v>
      </c>
      <c r="O518" s="8">
        <v>288.0</v>
      </c>
      <c r="P518" s="8">
        <v>4.0</v>
      </c>
      <c r="Q518" s="39" t="s">
        <v>1314</v>
      </c>
      <c r="R518" s="39" t="s">
        <v>1351</v>
      </c>
      <c r="S518" s="39" t="s">
        <v>1352</v>
      </c>
      <c r="T518" s="39" t="s">
        <v>783</v>
      </c>
      <c r="U518" s="39" t="s">
        <v>784</v>
      </c>
      <c r="V518" s="39" t="s">
        <v>96</v>
      </c>
      <c r="W518" s="39" t="s">
        <v>97</v>
      </c>
      <c r="X518" s="39" t="s">
        <v>1258</v>
      </c>
      <c r="Y518" s="39" t="s">
        <v>1259</v>
      </c>
      <c r="Z518" s="39" t="s">
        <v>1054</v>
      </c>
      <c r="AA518" s="39" t="s">
        <v>1055</v>
      </c>
    </row>
    <row r="519" ht="15.75" hidden="1" customHeight="1">
      <c r="A519" s="39" t="s">
        <v>1363</v>
      </c>
      <c r="B519" s="39" t="s">
        <v>1364</v>
      </c>
      <c r="C519" s="8">
        <v>3989.0</v>
      </c>
      <c r="D519" s="8">
        <v>12.0</v>
      </c>
      <c r="E519" s="8">
        <v>6.0</v>
      </c>
      <c r="F519" s="8">
        <v>3.0</v>
      </c>
      <c r="G519" s="8">
        <v>4476.0</v>
      </c>
      <c r="H519" s="8">
        <v>4591.0</v>
      </c>
      <c r="I519" s="8">
        <v>3741.0</v>
      </c>
      <c r="J519" s="8">
        <v>4308.0</v>
      </c>
      <c r="K519" s="8">
        <v>654.0</v>
      </c>
      <c r="L519" s="8">
        <v>3727.0</v>
      </c>
      <c r="M519" s="8">
        <v>4984.0</v>
      </c>
      <c r="N519" s="8">
        <v>456.0</v>
      </c>
      <c r="O519" s="8">
        <v>282.0</v>
      </c>
      <c r="P519" s="8">
        <v>6.0</v>
      </c>
      <c r="Q519" s="39" t="s">
        <v>780</v>
      </c>
      <c r="R519" s="39" t="s">
        <v>1365</v>
      </c>
      <c r="S519" s="39" t="s">
        <v>1366</v>
      </c>
      <c r="T519" s="39" t="s">
        <v>783</v>
      </c>
      <c r="U519" s="39" t="s">
        <v>784</v>
      </c>
      <c r="V519" s="39" t="s">
        <v>96</v>
      </c>
      <c r="W519" s="39" t="s">
        <v>97</v>
      </c>
      <c r="X519" s="39" t="s">
        <v>1367</v>
      </c>
      <c r="Y519" s="39" t="s">
        <v>1368</v>
      </c>
      <c r="Z519" s="39" t="s">
        <v>1369</v>
      </c>
      <c r="AA519" s="39" t="s">
        <v>1370</v>
      </c>
    </row>
    <row r="520" ht="15.75" hidden="1" customHeight="1">
      <c r="A520" s="39" t="s">
        <v>1371</v>
      </c>
      <c r="B520" s="39" t="s">
        <v>1372</v>
      </c>
      <c r="C520" s="8">
        <v>3091.0</v>
      </c>
      <c r="D520" s="8">
        <v>9.0</v>
      </c>
      <c r="E520" s="8">
        <v>5.0</v>
      </c>
      <c r="F520" s="8">
        <v>3.0</v>
      </c>
      <c r="G520" s="8">
        <v>3954.0</v>
      </c>
      <c r="H520" s="8">
        <v>3760.0</v>
      </c>
      <c r="I520" s="8">
        <v>2986.0</v>
      </c>
      <c r="J520" s="8">
        <v>4144.0</v>
      </c>
      <c r="K520" s="8">
        <v>178.0</v>
      </c>
      <c r="L520" s="8">
        <v>6143.0</v>
      </c>
      <c r="M520" s="8">
        <v>4123.0</v>
      </c>
      <c r="N520" s="8">
        <v>1001.0</v>
      </c>
      <c r="O520" s="8">
        <v>602.0</v>
      </c>
      <c r="P520" s="8">
        <v>6.0</v>
      </c>
      <c r="Q520" s="39" t="s">
        <v>780</v>
      </c>
      <c r="R520" s="39" t="s">
        <v>1365</v>
      </c>
      <c r="S520" s="39" t="s">
        <v>1366</v>
      </c>
      <c r="T520" s="39" t="s">
        <v>783</v>
      </c>
      <c r="U520" s="39" t="s">
        <v>784</v>
      </c>
      <c r="V520" s="39" t="s">
        <v>96</v>
      </c>
      <c r="W520" s="39" t="s">
        <v>97</v>
      </c>
      <c r="X520" s="39" t="s">
        <v>1367</v>
      </c>
      <c r="Y520" s="39" t="s">
        <v>1368</v>
      </c>
      <c r="Z520" s="39" t="s">
        <v>1369</v>
      </c>
      <c r="AA520" s="39" t="s">
        <v>1370</v>
      </c>
    </row>
    <row r="521" ht="15.75" hidden="1" customHeight="1">
      <c r="A521" s="39" t="s">
        <v>1373</v>
      </c>
      <c r="B521" s="39" t="s">
        <v>1374</v>
      </c>
      <c r="C521" s="8">
        <v>2688.0</v>
      </c>
      <c r="D521" s="8">
        <v>8.0</v>
      </c>
      <c r="E521" s="8">
        <v>4.0</v>
      </c>
      <c r="F521" s="8">
        <v>2.0</v>
      </c>
      <c r="G521" s="8">
        <v>2785.0</v>
      </c>
      <c r="H521" s="8">
        <v>2412.0</v>
      </c>
      <c r="I521" s="8">
        <v>1941.0</v>
      </c>
      <c r="J521" s="8">
        <v>2846.0</v>
      </c>
      <c r="K521" s="8">
        <v>3324.0</v>
      </c>
      <c r="L521" s="8">
        <v>5205.0</v>
      </c>
      <c r="M521" s="8">
        <v>4337.0</v>
      </c>
      <c r="N521" s="8">
        <v>854.0</v>
      </c>
      <c r="O521" s="8">
        <v>482.0</v>
      </c>
      <c r="P521" s="8">
        <v>6.0</v>
      </c>
      <c r="Q521" s="39" t="s">
        <v>780</v>
      </c>
      <c r="R521" s="39" t="s">
        <v>1365</v>
      </c>
      <c r="S521" s="39" t="s">
        <v>1366</v>
      </c>
      <c r="T521" s="39" t="s">
        <v>783</v>
      </c>
      <c r="U521" s="39" t="s">
        <v>784</v>
      </c>
      <c r="V521" s="39" t="s">
        <v>96</v>
      </c>
      <c r="W521" s="39" t="s">
        <v>97</v>
      </c>
      <c r="X521" s="39" t="s">
        <v>1367</v>
      </c>
      <c r="Y521" s="39" t="s">
        <v>1368</v>
      </c>
      <c r="Z521" s="39" t="s">
        <v>1369</v>
      </c>
      <c r="AA521" s="39" t="s">
        <v>1370</v>
      </c>
    </row>
    <row r="522" ht="15.75" hidden="1" customHeight="1">
      <c r="A522" s="39" t="s">
        <v>1375</v>
      </c>
      <c r="B522" s="39" t="s">
        <v>1376</v>
      </c>
      <c r="C522" s="8">
        <v>4223.0</v>
      </c>
      <c r="D522" s="8">
        <v>13.0</v>
      </c>
      <c r="E522" s="8">
        <v>7.0</v>
      </c>
      <c r="F522" s="8">
        <v>4.0</v>
      </c>
      <c r="G522" s="8">
        <v>3881.0</v>
      </c>
      <c r="H522" s="8">
        <v>3631.0</v>
      </c>
      <c r="I522" s="8">
        <v>3333.0</v>
      </c>
      <c r="J522" s="8">
        <v>4210.0</v>
      </c>
      <c r="K522" s="8">
        <v>3978.0</v>
      </c>
      <c r="L522" s="8">
        <v>4673.0</v>
      </c>
      <c r="M522" s="8">
        <v>6007.0</v>
      </c>
      <c r="N522" s="8">
        <v>902.0</v>
      </c>
      <c r="O522" s="8">
        <v>503.0</v>
      </c>
      <c r="P522" s="8">
        <v>6.0</v>
      </c>
      <c r="Q522" s="39" t="s">
        <v>780</v>
      </c>
      <c r="R522" s="39" t="s">
        <v>1365</v>
      </c>
      <c r="S522" s="39" t="s">
        <v>1366</v>
      </c>
      <c r="T522" s="39" t="s">
        <v>783</v>
      </c>
      <c r="U522" s="39" t="s">
        <v>784</v>
      </c>
      <c r="V522" s="39" t="s">
        <v>96</v>
      </c>
      <c r="W522" s="39" t="s">
        <v>97</v>
      </c>
      <c r="X522" s="39" t="s">
        <v>1367</v>
      </c>
      <c r="Y522" s="39" t="s">
        <v>1368</v>
      </c>
      <c r="Z522" s="39" t="s">
        <v>1369</v>
      </c>
      <c r="AA522" s="39" t="s">
        <v>1370</v>
      </c>
    </row>
    <row r="523" ht="15.75" hidden="1" customHeight="1">
      <c r="A523" s="39" t="s">
        <v>1377</v>
      </c>
      <c r="B523" s="39" t="s">
        <v>1378</v>
      </c>
      <c r="C523" s="8">
        <v>3738.0</v>
      </c>
      <c r="D523" s="8">
        <v>11.0</v>
      </c>
      <c r="E523" s="8">
        <v>6.0</v>
      </c>
      <c r="F523" s="8">
        <v>3.0</v>
      </c>
      <c r="G523" s="8">
        <v>3950.0</v>
      </c>
      <c r="H523" s="8">
        <v>3079.0</v>
      </c>
      <c r="I523" s="8">
        <v>3302.0</v>
      </c>
      <c r="J523" s="8">
        <v>3724.0</v>
      </c>
      <c r="K523" s="8">
        <v>2404.0</v>
      </c>
      <c r="L523" s="8">
        <v>5978.0</v>
      </c>
      <c r="M523" s="8">
        <v>4587.5</v>
      </c>
      <c r="N523" s="8">
        <v>1025.0</v>
      </c>
      <c r="O523" s="8">
        <v>573.0</v>
      </c>
      <c r="P523" s="8">
        <v>6.0</v>
      </c>
      <c r="Q523" s="39" t="s">
        <v>780</v>
      </c>
      <c r="R523" s="39" t="s">
        <v>1379</v>
      </c>
      <c r="S523" s="39" t="s">
        <v>1380</v>
      </c>
      <c r="T523" s="39" t="s">
        <v>783</v>
      </c>
      <c r="U523" s="39" t="s">
        <v>784</v>
      </c>
      <c r="V523" s="39" t="s">
        <v>96</v>
      </c>
      <c r="W523" s="39" t="s">
        <v>97</v>
      </c>
      <c r="X523" s="39" t="s">
        <v>1367</v>
      </c>
      <c r="Y523" s="39" t="s">
        <v>1368</v>
      </c>
      <c r="Z523" s="39" t="s">
        <v>1369</v>
      </c>
      <c r="AA523" s="39" t="s">
        <v>1370</v>
      </c>
    </row>
    <row r="524" ht="15.75" hidden="1" customHeight="1">
      <c r="A524" s="39" t="s">
        <v>1381</v>
      </c>
      <c r="B524" s="39" t="s">
        <v>1382</v>
      </c>
      <c r="C524" s="8">
        <v>4110.0</v>
      </c>
      <c r="D524" s="8">
        <v>12.0</v>
      </c>
      <c r="E524" s="8">
        <v>6.0</v>
      </c>
      <c r="F524" s="8">
        <v>3.0</v>
      </c>
      <c r="G524" s="8">
        <v>4572.0</v>
      </c>
      <c r="H524" s="8">
        <v>4367.0</v>
      </c>
      <c r="I524" s="8">
        <v>4526.0</v>
      </c>
      <c r="J524" s="8">
        <v>5418.0</v>
      </c>
      <c r="K524" s="8">
        <v>432.0</v>
      </c>
      <c r="L524" s="8">
        <v>4796.0</v>
      </c>
      <c r="M524" s="8">
        <v>3817.0</v>
      </c>
      <c r="N524" s="8">
        <v>867.0</v>
      </c>
      <c r="O524" s="8">
        <v>500.0</v>
      </c>
      <c r="P524" s="8">
        <v>6.0</v>
      </c>
      <c r="Q524" s="39" t="s">
        <v>780</v>
      </c>
      <c r="R524" s="39" t="s">
        <v>1379</v>
      </c>
      <c r="S524" s="39" t="s">
        <v>1380</v>
      </c>
      <c r="T524" s="39" t="s">
        <v>783</v>
      </c>
      <c r="U524" s="39" t="s">
        <v>784</v>
      </c>
      <c r="V524" s="39" t="s">
        <v>96</v>
      </c>
      <c r="W524" s="39" t="s">
        <v>97</v>
      </c>
      <c r="X524" s="39" t="s">
        <v>1367</v>
      </c>
      <c r="Y524" s="39" t="s">
        <v>1368</v>
      </c>
      <c r="Z524" s="39" t="s">
        <v>1369</v>
      </c>
      <c r="AA524" s="39" t="s">
        <v>1370</v>
      </c>
    </row>
    <row r="525" ht="15.75" hidden="1" customHeight="1">
      <c r="A525" s="39" t="s">
        <v>1383</v>
      </c>
      <c r="B525" s="39" t="s">
        <v>1384</v>
      </c>
      <c r="C525" s="8">
        <v>3824.0</v>
      </c>
      <c r="D525" s="8">
        <v>11.0</v>
      </c>
      <c r="E525" s="8">
        <v>6.0</v>
      </c>
      <c r="F525" s="8">
        <v>3.0</v>
      </c>
      <c r="G525" s="8">
        <v>5306.0</v>
      </c>
      <c r="H525" s="8">
        <v>4232.5</v>
      </c>
      <c r="I525" s="8">
        <v>3612.0</v>
      </c>
      <c r="J525" s="8">
        <v>5792.0</v>
      </c>
      <c r="K525" s="8">
        <v>111.0</v>
      </c>
      <c r="L525" s="8">
        <v>6402.0</v>
      </c>
      <c r="M525" s="8">
        <v>4795.0</v>
      </c>
      <c r="N525" s="8">
        <v>530.0</v>
      </c>
      <c r="O525" s="8">
        <v>326.0</v>
      </c>
      <c r="P525" s="8">
        <v>6.0</v>
      </c>
      <c r="Q525" s="39" t="s">
        <v>780</v>
      </c>
      <c r="R525" s="39" t="s">
        <v>1379</v>
      </c>
      <c r="S525" s="39" t="s">
        <v>1380</v>
      </c>
      <c r="T525" s="39" t="s">
        <v>783</v>
      </c>
      <c r="U525" s="39" t="s">
        <v>784</v>
      </c>
      <c r="V525" s="39" t="s">
        <v>96</v>
      </c>
      <c r="W525" s="39" t="s">
        <v>97</v>
      </c>
      <c r="X525" s="39" t="s">
        <v>1367</v>
      </c>
      <c r="Y525" s="39" t="s">
        <v>1368</v>
      </c>
      <c r="Z525" s="39" t="s">
        <v>1369</v>
      </c>
      <c r="AA525" s="39" t="s">
        <v>1370</v>
      </c>
    </row>
    <row r="526" ht="15.75" hidden="1" customHeight="1">
      <c r="A526" s="39" t="s">
        <v>1385</v>
      </c>
      <c r="B526" s="39" t="s">
        <v>1386</v>
      </c>
      <c r="C526" s="8">
        <v>2810.0</v>
      </c>
      <c r="D526" s="8">
        <v>9.0</v>
      </c>
      <c r="E526" s="8">
        <v>5.0</v>
      </c>
      <c r="F526" s="8">
        <v>3.0</v>
      </c>
      <c r="G526" s="8">
        <v>3447.0</v>
      </c>
      <c r="H526" s="8">
        <v>2771.0</v>
      </c>
      <c r="I526" s="8">
        <v>2204.0</v>
      </c>
      <c r="J526" s="8">
        <v>4641.0</v>
      </c>
      <c r="K526" s="8">
        <v>554.0</v>
      </c>
      <c r="L526" s="8">
        <v>5230.0</v>
      </c>
      <c r="M526" s="8">
        <v>4743.0</v>
      </c>
      <c r="N526" s="8">
        <v>755.0</v>
      </c>
      <c r="O526" s="8">
        <v>430.0</v>
      </c>
      <c r="P526" s="8">
        <v>6.0</v>
      </c>
      <c r="Q526" s="39" t="s">
        <v>780</v>
      </c>
      <c r="R526" s="39" t="s">
        <v>1379</v>
      </c>
      <c r="S526" s="39" t="s">
        <v>1380</v>
      </c>
      <c r="T526" s="39" t="s">
        <v>783</v>
      </c>
      <c r="U526" s="39" t="s">
        <v>784</v>
      </c>
      <c r="V526" s="39" t="s">
        <v>96</v>
      </c>
      <c r="W526" s="39" t="s">
        <v>97</v>
      </c>
      <c r="X526" s="39" t="s">
        <v>1367</v>
      </c>
      <c r="Y526" s="39" t="s">
        <v>1368</v>
      </c>
      <c r="Z526" s="39" t="s">
        <v>1369</v>
      </c>
      <c r="AA526" s="39" t="s">
        <v>1370</v>
      </c>
    </row>
    <row r="527" ht="15.75" hidden="1" customHeight="1">
      <c r="A527" s="39" t="s">
        <v>1387</v>
      </c>
      <c r="B527" s="39" t="s">
        <v>1388</v>
      </c>
      <c r="C527" s="8">
        <v>2321.0</v>
      </c>
      <c r="D527" s="8">
        <v>7.0</v>
      </c>
      <c r="E527" s="8">
        <v>4.0</v>
      </c>
      <c r="F527" s="8">
        <v>2.0</v>
      </c>
      <c r="G527" s="8">
        <v>2985.0</v>
      </c>
      <c r="H527" s="8">
        <v>2045.0</v>
      </c>
      <c r="I527" s="8">
        <v>2478.0</v>
      </c>
      <c r="J527" s="8">
        <v>3412.0</v>
      </c>
      <c r="K527" s="8">
        <v>497.0</v>
      </c>
      <c r="L527" s="8">
        <v>5874.0</v>
      </c>
      <c r="M527" s="8">
        <v>5434.0</v>
      </c>
      <c r="N527" s="8">
        <v>633.0</v>
      </c>
      <c r="O527" s="8">
        <v>374.0</v>
      </c>
      <c r="P527" s="8">
        <v>6.0</v>
      </c>
      <c r="Q527" s="39" t="s">
        <v>780</v>
      </c>
      <c r="R527" s="39" t="s">
        <v>1379</v>
      </c>
      <c r="S527" s="39" t="s">
        <v>1380</v>
      </c>
      <c r="T527" s="39" t="s">
        <v>783</v>
      </c>
      <c r="U527" s="39" t="s">
        <v>784</v>
      </c>
      <c r="V527" s="39" t="s">
        <v>96</v>
      </c>
      <c r="W527" s="39" t="s">
        <v>97</v>
      </c>
      <c r="X527" s="39" t="s">
        <v>1367</v>
      </c>
      <c r="Y527" s="39" t="s">
        <v>1368</v>
      </c>
      <c r="Z527" s="39" t="s">
        <v>1369</v>
      </c>
      <c r="AA527" s="39" t="s">
        <v>1370</v>
      </c>
    </row>
    <row r="528" ht="15.75" hidden="1" customHeight="1">
      <c r="A528" s="39" t="s">
        <v>1389</v>
      </c>
      <c r="B528" s="39" t="s">
        <v>1390</v>
      </c>
      <c r="C528" s="8">
        <v>2179.0</v>
      </c>
      <c r="D528" s="8">
        <v>7.0</v>
      </c>
      <c r="E528" s="8">
        <v>4.0</v>
      </c>
      <c r="F528" s="8">
        <v>2.0</v>
      </c>
      <c r="G528" s="8">
        <v>2321.0</v>
      </c>
      <c r="H528" s="8">
        <v>1442.0</v>
      </c>
      <c r="I528" s="8">
        <v>2642.0</v>
      </c>
      <c r="J528" s="8">
        <v>2590.0</v>
      </c>
      <c r="K528" s="8">
        <v>6244.0</v>
      </c>
      <c r="L528" s="8">
        <v>1104.0</v>
      </c>
      <c r="M528" s="8">
        <v>3692.0</v>
      </c>
      <c r="N528" s="8">
        <v>982.0</v>
      </c>
      <c r="O528" s="8">
        <v>606.0</v>
      </c>
      <c r="P528" s="8">
        <v>4.0</v>
      </c>
      <c r="Q528" s="39" t="s">
        <v>1314</v>
      </c>
      <c r="R528" s="39" t="s">
        <v>1391</v>
      </c>
      <c r="S528" s="39" t="s">
        <v>1392</v>
      </c>
      <c r="T528" s="39" t="s">
        <v>783</v>
      </c>
      <c r="U528" s="39" t="s">
        <v>784</v>
      </c>
      <c r="V528" s="39" t="s">
        <v>96</v>
      </c>
      <c r="W528" s="39" t="s">
        <v>97</v>
      </c>
      <c r="X528" s="39" t="s">
        <v>1367</v>
      </c>
      <c r="Y528" s="39" t="s">
        <v>1368</v>
      </c>
      <c r="Z528" s="39" t="s">
        <v>1369</v>
      </c>
      <c r="AA528" s="39" t="s">
        <v>1370</v>
      </c>
    </row>
    <row r="529" ht="15.75" hidden="1" customHeight="1">
      <c r="A529" s="39" t="s">
        <v>1393</v>
      </c>
      <c r="B529" s="39" t="s">
        <v>1394</v>
      </c>
      <c r="C529" s="8">
        <v>3193.0</v>
      </c>
      <c r="D529" s="8">
        <v>10.0</v>
      </c>
      <c r="E529" s="8">
        <v>5.0</v>
      </c>
      <c r="F529" s="8">
        <v>3.0</v>
      </c>
      <c r="G529" s="8">
        <v>3056.0</v>
      </c>
      <c r="H529" s="8">
        <v>2377.0</v>
      </c>
      <c r="I529" s="8">
        <v>2899.0</v>
      </c>
      <c r="J529" s="8">
        <v>3431.0</v>
      </c>
      <c r="K529" s="8">
        <v>4895.0</v>
      </c>
      <c r="L529" s="8">
        <v>4878.0</v>
      </c>
      <c r="M529" s="8">
        <v>4523.0</v>
      </c>
      <c r="N529" s="8">
        <v>718.0</v>
      </c>
      <c r="O529" s="8">
        <v>453.0</v>
      </c>
      <c r="P529" s="8">
        <v>4.0</v>
      </c>
      <c r="Q529" s="39" t="s">
        <v>1314</v>
      </c>
      <c r="R529" s="39" t="s">
        <v>1391</v>
      </c>
      <c r="S529" s="39" t="s">
        <v>1392</v>
      </c>
      <c r="T529" s="39" t="s">
        <v>783</v>
      </c>
      <c r="U529" s="39" t="s">
        <v>784</v>
      </c>
      <c r="V529" s="39" t="s">
        <v>96</v>
      </c>
      <c r="W529" s="39" t="s">
        <v>97</v>
      </c>
      <c r="X529" s="39" t="s">
        <v>1367</v>
      </c>
      <c r="Y529" s="39" t="s">
        <v>1368</v>
      </c>
      <c r="Z529" s="39" t="s">
        <v>1369</v>
      </c>
      <c r="AA529" s="39" t="s">
        <v>1370</v>
      </c>
    </row>
    <row r="530" ht="15.75" hidden="1" customHeight="1">
      <c r="A530" s="39" t="s">
        <v>1395</v>
      </c>
      <c r="B530" s="39" t="s">
        <v>1396</v>
      </c>
      <c r="C530" s="8">
        <v>3794.0</v>
      </c>
      <c r="D530" s="8">
        <v>11.0</v>
      </c>
      <c r="E530" s="8">
        <v>6.0</v>
      </c>
      <c r="F530" s="8">
        <v>3.0</v>
      </c>
      <c r="G530" s="8">
        <v>3930.0</v>
      </c>
      <c r="H530" s="8">
        <v>3176.5</v>
      </c>
      <c r="I530" s="8">
        <v>2389.0</v>
      </c>
      <c r="J530" s="8">
        <v>3853.0</v>
      </c>
      <c r="K530" s="8">
        <v>6145.0</v>
      </c>
      <c r="L530" s="8">
        <v>2909.0</v>
      </c>
      <c r="M530" s="8">
        <v>4128.0</v>
      </c>
      <c r="N530" s="8">
        <v>603.0</v>
      </c>
      <c r="O530" s="8">
        <v>383.0</v>
      </c>
      <c r="P530" s="8">
        <v>4.0</v>
      </c>
      <c r="Q530" s="39" t="s">
        <v>1314</v>
      </c>
      <c r="R530" s="39" t="s">
        <v>1391</v>
      </c>
      <c r="S530" s="39" t="s">
        <v>1392</v>
      </c>
      <c r="T530" s="39" t="s">
        <v>783</v>
      </c>
      <c r="U530" s="39" t="s">
        <v>784</v>
      </c>
      <c r="V530" s="39" t="s">
        <v>96</v>
      </c>
      <c r="W530" s="39" t="s">
        <v>97</v>
      </c>
      <c r="X530" s="39" t="s">
        <v>1367</v>
      </c>
      <c r="Y530" s="39" t="s">
        <v>1368</v>
      </c>
      <c r="Z530" s="39" t="s">
        <v>1369</v>
      </c>
      <c r="AA530" s="39" t="s">
        <v>1370</v>
      </c>
    </row>
    <row r="531" ht="15.75" hidden="1" customHeight="1">
      <c r="A531" s="39" t="s">
        <v>1397</v>
      </c>
      <c r="B531" s="39" t="s">
        <v>1398</v>
      </c>
      <c r="C531" s="8">
        <v>1587.0</v>
      </c>
      <c r="D531" s="8">
        <v>5.0</v>
      </c>
      <c r="E531" s="8">
        <v>3.0</v>
      </c>
      <c r="F531" s="8">
        <v>2.0</v>
      </c>
      <c r="G531" s="8">
        <v>1452.0</v>
      </c>
      <c r="H531" s="8">
        <v>1426.0</v>
      </c>
      <c r="I531" s="8">
        <v>1234.0</v>
      </c>
      <c r="J531" s="8">
        <v>2168.0</v>
      </c>
      <c r="K531" s="8">
        <v>5133.0</v>
      </c>
      <c r="L531" s="8">
        <v>2009.0</v>
      </c>
      <c r="M531" s="8">
        <v>2367.0</v>
      </c>
      <c r="N531" s="8">
        <v>814.0</v>
      </c>
      <c r="O531" s="8">
        <v>490.0</v>
      </c>
      <c r="P531" s="8">
        <v>4.0</v>
      </c>
      <c r="Q531" s="39" t="s">
        <v>1314</v>
      </c>
      <c r="R531" s="39" t="s">
        <v>1391</v>
      </c>
      <c r="S531" s="39" t="s">
        <v>1392</v>
      </c>
      <c r="T531" s="39" t="s">
        <v>783</v>
      </c>
      <c r="U531" s="39" t="s">
        <v>784</v>
      </c>
      <c r="V531" s="39" t="s">
        <v>96</v>
      </c>
      <c r="W531" s="39" t="s">
        <v>97</v>
      </c>
      <c r="X531" s="39" t="s">
        <v>1367</v>
      </c>
      <c r="Y531" s="39" t="s">
        <v>1368</v>
      </c>
      <c r="Z531" s="39" t="s">
        <v>1369</v>
      </c>
      <c r="AA531" s="39" t="s">
        <v>1370</v>
      </c>
    </row>
    <row r="532" ht="15.75" hidden="1" customHeight="1">
      <c r="A532" s="39" t="s">
        <v>1399</v>
      </c>
      <c r="B532" s="39" t="s">
        <v>1400</v>
      </c>
      <c r="C532" s="8">
        <v>3971.0</v>
      </c>
      <c r="D532" s="8">
        <v>12.0</v>
      </c>
      <c r="E532" s="8">
        <v>6.0</v>
      </c>
      <c r="F532" s="8">
        <v>3.0</v>
      </c>
      <c r="G532" s="8">
        <v>3952.0</v>
      </c>
      <c r="H532" s="8">
        <v>3737.0</v>
      </c>
      <c r="I532" s="8">
        <v>3696.0</v>
      </c>
      <c r="J532" s="8">
        <v>3746.0</v>
      </c>
      <c r="K532" s="8">
        <v>3590.0</v>
      </c>
      <c r="L532" s="8">
        <v>1749.0</v>
      </c>
      <c r="M532" s="8">
        <v>5531.0</v>
      </c>
      <c r="N532" s="8">
        <v>962.0</v>
      </c>
      <c r="O532" s="8">
        <v>540.0</v>
      </c>
      <c r="P532" s="8">
        <v>4.0</v>
      </c>
      <c r="Q532" s="39" t="s">
        <v>1314</v>
      </c>
      <c r="R532" s="39" t="s">
        <v>1391</v>
      </c>
      <c r="S532" s="39" t="s">
        <v>1392</v>
      </c>
      <c r="T532" s="39" t="s">
        <v>783</v>
      </c>
      <c r="U532" s="39" t="s">
        <v>784</v>
      </c>
      <c r="V532" s="39" t="s">
        <v>96</v>
      </c>
      <c r="W532" s="39" t="s">
        <v>97</v>
      </c>
      <c r="X532" s="39" t="s">
        <v>1367</v>
      </c>
      <c r="Y532" s="39" t="s">
        <v>1368</v>
      </c>
      <c r="Z532" s="39" t="s">
        <v>1369</v>
      </c>
      <c r="AA532" s="39" t="s">
        <v>1370</v>
      </c>
    </row>
    <row r="533" ht="15.75" hidden="1" customHeight="1">
      <c r="A533" s="39" t="s">
        <v>1401</v>
      </c>
      <c r="B533" s="39" t="s">
        <v>1402</v>
      </c>
      <c r="C533" s="8">
        <v>3325.0</v>
      </c>
      <c r="D533" s="8">
        <v>10.0</v>
      </c>
      <c r="E533" s="8">
        <v>5.0</v>
      </c>
      <c r="F533" s="8">
        <v>3.0</v>
      </c>
      <c r="G533" s="8">
        <v>3339.0</v>
      </c>
      <c r="H533" s="8">
        <v>2605.0</v>
      </c>
      <c r="I533" s="8">
        <v>2653.0</v>
      </c>
      <c r="J533" s="8">
        <v>3384.0</v>
      </c>
      <c r="K533" s="8">
        <v>5776.0</v>
      </c>
      <c r="L533" s="8">
        <v>3592.0</v>
      </c>
      <c r="M533" s="8">
        <v>3315.0</v>
      </c>
      <c r="N533" s="8">
        <v>925.0</v>
      </c>
      <c r="O533" s="8">
        <v>587.0</v>
      </c>
      <c r="P533" s="8">
        <v>4.0</v>
      </c>
      <c r="Q533" s="39" t="s">
        <v>1314</v>
      </c>
      <c r="R533" s="39" t="s">
        <v>1403</v>
      </c>
      <c r="S533" s="39" t="s">
        <v>1404</v>
      </c>
      <c r="T533" s="39" t="s">
        <v>783</v>
      </c>
      <c r="U533" s="39" t="s">
        <v>784</v>
      </c>
      <c r="V533" s="39" t="s">
        <v>96</v>
      </c>
      <c r="W533" s="39" t="s">
        <v>97</v>
      </c>
      <c r="X533" s="39" t="s">
        <v>1405</v>
      </c>
      <c r="Y533" s="39" t="s">
        <v>1406</v>
      </c>
      <c r="Z533" s="39" t="s">
        <v>1369</v>
      </c>
      <c r="AA533" s="39" t="s">
        <v>1370</v>
      </c>
    </row>
    <row r="534" ht="15.75" hidden="1" customHeight="1">
      <c r="A534" s="39" t="s">
        <v>1407</v>
      </c>
      <c r="B534" s="39" t="s">
        <v>1408</v>
      </c>
      <c r="C534" s="8">
        <v>2718.0</v>
      </c>
      <c r="D534" s="8">
        <v>8.0</v>
      </c>
      <c r="E534" s="8">
        <v>4.0</v>
      </c>
      <c r="F534" s="8">
        <v>2.0</v>
      </c>
      <c r="G534" s="8">
        <v>1991.0</v>
      </c>
      <c r="H534" s="8">
        <v>2615.0</v>
      </c>
      <c r="I534" s="8">
        <v>2621.0</v>
      </c>
      <c r="J534" s="8">
        <v>2823.0</v>
      </c>
      <c r="K534" s="8">
        <v>6782.0</v>
      </c>
      <c r="L534" s="8">
        <v>3736.0</v>
      </c>
      <c r="M534" s="8">
        <v>2685.0</v>
      </c>
      <c r="N534" s="8">
        <v>686.0</v>
      </c>
      <c r="O534" s="8">
        <v>452.0</v>
      </c>
      <c r="P534" s="8">
        <v>4.0</v>
      </c>
      <c r="Q534" s="39" t="s">
        <v>1314</v>
      </c>
      <c r="R534" s="39" t="s">
        <v>1403</v>
      </c>
      <c r="S534" s="39" t="s">
        <v>1404</v>
      </c>
      <c r="T534" s="39" t="s">
        <v>783</v>
      </c>
      <c r="U534" s="39" t="s">
        <v>784</v>
      </c>
      <c r="V534" s="39" t="s">
        <v>96</v>
      </c>
      <c r="W534" s="39" t="s">
        <v>97</v>
      </c>
      <c r="X534" s="39" t="s">
        <v>1405</v>
      </c>
      <c r="Y534" s="39" t="s">
        <v>1406</v>
      </c>
      <c r="Z534" s="39" t="s">
        <v>1369</v>
      </c>
      <c r="AA534" s="39" t="s">
        <v>1370</v>
      </c>
    </row>
    <row r="535" ht="15.75" hidden="1" customHeight="1">
      <c r="A535" s="39" t="s">
        <v>1409</v>
      </c>
      <c r="B535" s="39" t="s">
        <v>1410</v>
      </c>
      <c r="C535" s="8">
        <v>3297.0</v>
      </c>
      <c r="D535" s="8">
        <v>10.0</v>
      </c>
      <c r="E535" s="8">
        <v>5.0</v>
      </c>
      <c r="F535" s="8">
        <v>3.0</v>
      </c>
      <c r="G535" s="8">
        <v>3361.0</v>
      </c>
      <c r="H535" s="8">
        <v>3039.0</v>
      </c>
      <c r="I535" s="8">
        <v>2235.0</v>
      </c>
      <c r="J535" s="8">
        <v>3305.0</v>
      </c>
      <c r="K535" s="8">
        <v>3817.0</v>
      </c>
      <c r="L535" s="8">
        <v>4089.0</v>
      </c>
      <c r="M535" s="8">
        <v>4609.0</v>
      </c>
      <c r="N535" s="8">
        <v>983.0</v>
      </c>
      <c r="O535" s="8">
        <v>601.0</v>
      </c>
      <c r="P535" s="8">
        <v>4.0</v>
      </c>
      <c r="Q535" s="39" t="s">
        <v>1314</v>
      </c>
      <c r="R535" s="39" t="s">
        <v>1403</v>
      </c>
      <c r="S535" s="39" t="s">
        <v>1404</v>
      </c>
      <c r="T535" s="39" t="s">
        <v>783</v>
      </c>
      <c r="U535" s="39" t="s">
        <v>784</v>
      </c>
      <c r="V535" s="39" t="s">
        <v>96</v>
      </c>
      <c r="W535" s="39" t="s">
        <v>97</v>
      </c>
      <c r="X535" s="39" t="s">
        <v>1405</v>
      </c>
      <c r="Y535" s="39" t="s">
        <v>1406</v>
      </c>
      <c r="Z535" s="39" t="s">
        <v>1369</v>
      </c>
      <c r="AA535" s="39" t="s">
        <v>1370</v>
      </c>
    </row>
    <row r="536" ht="15.75" hidden="1" customHeight="1">
      <c r="A536" s="39" t="s">
        <v>1411</v>
      </c>
      <c r="B536" s="39" t="s">
        <v>1412</v>
      </c>
      <c r="C536" s="8">
        <v>2949.0</v>
      </c>
      <c r="D536" s="8">
        <v>9.0</v>
      </c>
      <c r="E536" s="8">
        <v>5.0</v>
      </c>
      <c r="F536" s="8">
        <v>3.0</v>
      </c>
      <c r="G536" s="8">
        <v>2870.0</v>
      </c>
      <c r="H536" s="8">
        <v>2431.0</v>
      </c>
      <c r="I536" s="8">
        <v>3282.0</v>
      </c>
      <c r="J536" s="8">
        <v>3075.0</v>
      </c>
      <c r="K536" s="8">
        <v>6269.0</v>
      </c>
      <c r="L536" s="8">
        <v>1367.0</v>
      </c>
      <c r="M536" s="8">
        <v>1950.0</v>
      </c>
      <c r="N536" s="8">
        <v>602.0</v>
      </c>
      <c r="O536" s="8">
        <v>368.0</v>
      </c>
      <c r="P536" s="8">
        <v>4.0</v>
      </c>
      <c r="Q536" s="39" t="s">
        <v>1314</v>
      </c>
      <c r="R536" s="39" t="s">
        <v>1403</v>
      </c>
      <c r="S536" s="39" t="s">
        <v>1404</v>
      </c>
      <c r="T536" s="39" t="s">
        <v>783</v>
      </c>
      <c r="U536" s="39" t="s">
        <v>784</v>
      </c>
      <c r="V536" s="39" t="s">
        <v>96</v>
      </c>
      <c r="W536" s="39" t="s">
        <v>97</v>
      </c>
      <c r="X536" s="39" t="s">
        <v>1405</v>
      </c>
      <c r="Y536" s="39" t="s">
        <v>1406</v>
      </c>
      <c r="Z536" s="39" t="s">
        <v>1369</v>
      </c>
      <c r="AA536" s="39" t="s">
        <v>1370</v>
      </c>
    </row>
    <row r="537" ht="15.75" hidden="1" customHeight="1">
      <c r="A537" s="39" t="s">
        <v>1413</v>
      </c>
      <c r="B537" s="39" t="s">
        <v>1414</v>
      </c>
      <c r="C537" s="8">
        <v>2806.0</v>
      </c>
      <c r="D537" s="8">
        <v>9.0</v>
      </c>
      <c r="E537" s="8">
        <v>5.0</v>
      </c>
      <c r="F537" s="8">
        <v>3.0</v>
      </c>
      <c r="G537" s="8">
        <v>2843.0</v>
      </c>
      <c r="H537" s="8">
        <v>2399.0</v>
      </c>
      <c r="I537" s="8">
        <v>2225.0</v>
      </c>
      <c r="J537" s="8">
        <v>3558.0</v>
      </c>
      <c r="K537" s="8">
        <v>6422.0</v>
      </c>
      <c r="L537" s="8">
        <v>942.0</v>
      </c>
      <c r="M537" s="8">
        <v>4445.0</v>
      </c>
      <c r="N537" s="8">
        <v>711.0</v>
      </c>
      <c r="O537" s="8">
        <v>463.0</v>
      </c>
      <c r="P537" s="8">
        <v>4.0</v>
      </c>
      <c r="Q537" s="39" t="s">
        <v>1314</v>
      </c>
      <c r="R537" s="39" t="s">
        <v>1403</v>
      </c>
      <c r="S537" s="39" t="s">
        <v>1404</v>
      </c>
      <c r="T537" s="39" t="s">
        <v>783</v>
      </c>
      <c r="U537" s="39" t="s">
        <v>784</v>
      </c>
      <c r="V537" s="39" t="s">
        <v>96</v>
      </c>
      <c r="W537" s="39" t="s">
        <v>97</v>
      </c>
      <c r="X537" s="39" t="s">
        <v>1405</v>
      </c>
      <c r="Y537" s="39" t="s">
        <v>1406</v>
      </c>
      <c r="Z537" s="39" t="s">
        <v>1369</v>
      </c>
      <c r="AA537" s="39" t="s">
        <v>1370</v>
      </c>
    </row>
    <row r="538" ht="15.75" hidden="1" customHeight="1">
      <c r="A538" s="39" t="s">
        <v>1415</v>
      </c>
      <c r="B538" s="39" t="s">
        <v>1416</v>
      </c>
      <c r="C538" s="8">
        <v>3346.0</v>
      </c>
      <c r="D538" s="8">
        <v>10.0</v>
      </c>
      <c r="E538" s="8">
        <v>5.0</v>
      </c>
      <c r="F538" s="8">
        <v>3.0</v>
      </c>
      <c r="G538" s="8">
        <v>3686.0</v>
      </c>
      <c r="H538" s="8">
        <v>3397.0</v>
      </c>
      <c r="I538" s="8">
        <v>3501.0</v>
      </c>
      <c r="J538" s="8">
        <v>4510.0</v>
      </c>
      <c r="K538" s="8">
        <v>586.0</v>
      </c>
      <c r="L538" s="8">
        <v>5479.0</v>
      </c>
      <c r="M538" s="8">
        <v>3832.0</v>
      </c>
      <c r="N538" s="8">
        <v>744.0</v>
      </c>
      <c r="O538" s="8">
        <v>454.0</v>
      </c>
      <c r="P538" s="8">
        <v>6.0</v>
      </c>
      <c r="Q538" s="39" t="s">
        <v>780</v>
      </c>
      <c r="R538" s="39" t="s">
        <v>1417</v>
      </c>
      <c r="S538" s="39" t="s">
        <v>1418</v>
      </c>
      <c r="T538" s="39" t="s">
        <v>783</v>
      </c>
      <c r="U538" s="39" t="s">
        <v>784</v>
      </c>
      <c r="V538" s="39" t="s">
        <v>96</v>
      </c>
      <c r="W538" s="39" t="s">
        <v>97</v>
      </c>
      <c r="X538" s="39" t="s">
        <v>1258</v>
      </c>
      <c r="Y538" s="39" t="s">
        <v>1259</v>
      </c>
      <c r="Z538" s="39" t="s">
        <v>1054</v>
      </c>
      <c r="AA538" s="39" t="s">
        <v>1055</v>
      </c>
    </row>
    <row r="539" ht="15.75" hidden="1" customHeight="1">
      <c r="A539" s="39" t="s">
        <v>1419</v>
      </c>
      <c r="B539" s="39" t="s">
        <v>1420</v>
      </c>
      <c r="C539" s="8">
        <v>3836.0</v>
      </c>
      <c r="D539" s="8">
        <v>11.0</v>
      </c>
      <c r="E539" s="8">
        <v>6.0</v>
      </c>
      <c r="F539" s="8">
        <v>3.0</v>
      </c>
      <c r="G539" s="8">
        <v>4488.0</v>
      </c>
      <c r="H539" s="8">
        <v>4788.0</v>
      </c>
      <c r="I539" s="8">
        <v>3520.0</v>
      </c>
      <c r="J539" s="8">
        <v>4444.0</v>
      </c>
      <c r="K539" s="8">
        <v>312.0</v>
      </c>
      <c r="L539" s="8">
        <v>5314.0</v>
      </c>
      <c r="M539" s="8">
        <v>5143.0</v>
      </c>
      <c r="N539" s="8">
        <v>1013.0</v>
      </c>
      <c r="O539" s="8">
        <v>618.0</v>
      </c>
      <c r="P539" s="8">
        <v>6.0</v>
      </c>
      <c r="Q539" s="39" t="s">
        <v>780</v>
      </c>
      <c r="R539" s="39" t="s">
        <v>1417</v>
      </c>
      <c r="S539" s="39" t="s">
        <v>1418</v>
      </c>
      <c r="T539" s="39" t="s">
        <v>783</v>
      </c>
      <c r="U539" s="39" t="s">
        <v>784</v>
      </c>
      <c r="V539" s="39" t="s">
        <v>96</v>
      </c>
      <c r="W539" s="39" t="s">
        <v>97</v>
      </c>
      <c r="X539" s="39" t="s">
        <v>1405</v>
      </c>
      <c r="Y539" s="39" t="s">
        <v>1406</v>
      </c>
      <c r="Z539" s="39" t="s">
        <v>1369</v>
      </c>
      <c r="AA539" s="39" t="s">
        <v>1370</v>
      </c>
    </row>
    <row r="540" ht="15.75" hidden="1" customHeight="1">
      <c r="A540" s="39" t="s">
        <v>1421</v>
      </c>
      <c r="B540" s="39" t="s">
        <v>1422</v>
      </c>
      <c r="C540" s="8">
        <v>3758.0</v>
      </c>
      <c r="D540" s="8">
        <v>11.0</v>
      </c>
      <c r="E540" s="8">
        <v>6.0</v>
      </c>
      <c r="F540" s="8">
        <v>3.0</v>
      </c>
      <c r="G540" s="8">
        <v>2919.0</v>
      </c>
      <c r="H540" s="8">
        <v>3468.0</v>
      </c>
      <c r="I540" s="8">
        <v>3620.0</v>
      </c>
      <c r="J540" s="8">
        <v>4902.0</v>
      </c>
      <c r="K540" s="8">
        <v>2241.0</v>
      </c>
      <c r="L540" s="8">
        <v>6743.0</v>
      </c>
      <c r="M540" s="8">
        <v>5706.5</v>
      </c>
      <c r="N540" s="8">
        <v>570.0</v>
      </c>
      <c r="O540" s="8">
        <v>336.0</v>
      </c>
      <c r="P540" s="8">
        <v>5.0</v>
      </c>
      <c r="Q540" s="39" t="s">
        <v>114</v>
      </c>
      <c r="R540" s="39" t="s">
        <v>1417</v>
      </c>
      <c r="S540" s="39" t="s">
        <v>1418</v>
      </c>
      <c r="T540" s="39" t="s">
        <v>783</v>
      </c>
      <c r="U540" s="39" t="s">
        <v>784</v>
      </c>
      <c r="V540" s="39" t="s">
        <v>96</v>
      </c>
      <c r="W540" s="39" t="s">
        <v>97</v>
      </c>
      <c r="X540" s="39" t="s">
        <v>1405</v>
      </c>
      <c r="Y540" s="39" t="s">
        <v>1406</v>
      </c>
      <c r="Z540" s="39" t="s">
        <v>1369</v>
      </c>
      <c r="AA540" s="39" t="s">
        <v>1370</v>
      </c>
    </row>
    <row r="541" ht="15.75" hidden="1" customHeight="1">
      <c r="A541" s="39" t="s">
        <v>1423</v>
      </c>
      <c r="B541" s="39" t="s">
        <v>1424</v>
      </c>
      <c r="C541" s="8">
        <v>3363.0</v>
      </c>
      <c r="D541" s="8">
        <v>10.0</v>
      </c>
      <c r="E541" s="8">
        <v>5.0</v>
      </c>
      <c r="F541" s="8">
        <v>3.0</v>
      </c>
      <c r="G541" s="8">
        <v>4401.0</v>
      </c>
      <c r="H541" s="8">
        <v>3996.0</v>
      </c>
      <c r="I541" s="8">
        <v>4273.0</v>
      </c>
      <c r="J541" s="8">
        <v>4876.0</v>
      </c>
      <c r="K541" s="8">
        <v>154.0</v>
      </c>
      <c r="L541" s="8">
        <v>2530.0</v>
      </c>
      <c r="M541" s="8">
        <v>4310.0</v>
      </c>
      <c r="N541" s="8">
        <v>800.0</v>
      </c>
      <c r="O541" s="8">
        <v>479.0</v>
      </c>
      <c r="P541" s="8">
        <v>6.0</v>
      </c>
      <c r="Q541" s="39" t="s">
        <v>780</v>
      </c>
      <c r="R541" s="39" t="s">
        <v>1417</v>
      </c>
      <c r="S541" s="39" t="s">
        <v>1418</v>
      </c>
      <c r="T541" s="39" t="s">
        <v>783</v>
      </c>
      <c r="U541" s="39" t="s">
        <v>784</v>
      </c>
      <c r="V541" s="39" t="s">
        <v>96</v>
      </c>
      <c r="W541" s="39" t="s">
        <v>97</v>
      </c>
      <c r="X541" s="39" t="s">
        <v>1405</v>
      </c>
      <c r="Y541" s="39" t="s">
        <v>1406</v>
      </c>
      <c r="Z541" s="39" t="s">
        <v>1369</v>
      </c>
      <c r="AA541" s="39" t="s">
        <v>1370</v>
      </c>
    </row>
    <row r="542" ht="15.75" hidden="1" customHeight="1">
      <c r="A542" s="39" t="s">
        <v>1425</v>
      </c>
      <c r="B542" s="39" t="s">
        <v>1426</v>
      </c>
      <c r="C542" s="8">
        <v>2993.0</v>
      </c>
      <c r="D542" s="8">
        <v>9.0</v>
      </c>
      <c r="E542" s="8">
        <v>5.0</v>
      </c>
      <c r="F542" s="8">
        <v>3.0</v>
      </c>
      <c r="G542" s="8">
        <v>3902.5</v>
      </c>
      <c r="H542" s="8">
        <v>4164.0</v>
      </c>
      <c r="I542" s="8">
        <v>2746.0</v>
      </c>
      <c r="J542" s="8">
        <v>4258.0</v>
      </c>
      <c r="K542" s="8">
        <v>79.0</v>
      </c>
      <c r="L542" s="8">
        <v>5712.0</v>
      </c>
      <c r="M542" s="8">
        <v>5484.0</v>
      </c>
      <c r="N542" s="8">
        <v>573.0</v>
      </c>
      <c r="O542" s="8">
        <v>369.0</v>
      </c>
      <c r="P542" s="8">
        <v>5.0</v>
      </c>
      <c r="Q542" s="39" t="s">
        <v>114</v>
      </c>
      <c r="R542" s="39" t="s">
        <v>1427</v>
      </c>
      <c r="S542" s="39" t="s">
        <v>1428</v>
      </c>
      <c r="T542" s="39" t="s">
        <v>783</v>
      </c>
      <c r="U542" s="39" t="s">
        <v>784</v>
      </c>
      <c r="V542" s="39" t="s">
        <v>96</v>
      </c>
      <c r="W542" s="39" t="s">
        <v>97</v>
      </c>
      <c r="X542" s="39" t="s">
        <v>1405</v>
      </c>
      <c r="Y542" s="39" t="s">
        <v>1406</v>
      </c>
      <c r="Z542" s="39" t="s">
        <v>1369</v>
      </c>
      <c r="AA542" s="39" t="s">
        <v>1370</v>
      </c>
    </row>
    <row r="543" ht="15.75" hidden="1" customHeight="1">
      <c r="A543" s="39" t="s">
        <v>1429</v>
      </c>
      <c r="B543" s="39" t="s">
        <v>1430</v>
      </c>
      <c r="C543" s="8">
        <v>4041.0</v>
      </c>
      <c r="D543" s="8">
        <v>12.0</v>
      </c>
      <c r="E543" s="8">
        <v>6.0</v>
      </c>
      <c r="F543" s="8">
        <v>3.0</v>
      </c>
      <c r="G543" s="8">
        <v>5234.0</v>
      </c>
      <c r="H543" s="8">
        <v>4805.0</v>
      </c>
      <c r="I543" s="8">
        <v>3737.0</v>
      </c>
      <c r="J543" s="8">
        <v>5588.0</v>
      </c>
      <c r="K543" s="8">
        <v>221.0</v>
      </c>
      <c r="L543" s="8">
        <v>4054.0</v>
      </c>
      <c r="M543" s="8">
        <v>3479.0</v>
      </c>
      <c r="N543" s="8">
        <v>647.0</v>
      </c>
      <c r="O543" s="8">
        <v>413.0</v>
      </c>
      <c r="P543" s="8">
        <v>5.0</v>
      </c>
      <c r="Q543" s="39" t="s">
        <v>114</v>
      </c>
      <c r="R543" s="39" t="s">
        <v>1427</v>
      </c>
      <c r="S543" s="39" t="s">
        <v>1428</v>
      </c>
      <c r="T543" s="39" t="s">
        <v>783</v>
      </c>
      <c r="U543" s="39" t="s">
        <v>784</v>
      </c>
      <c r="V543" s="39" t="s">
        <v>96</v>
      </c>
      <c r="W543" s="39" t="s">
        <v>97</v>
      </c>
      <c r="X543" s="39" t="s">
        <v>1248</v>
      </c>
      <c r="Y543" s="39" t="s">
        <v>1249</v>
      </c>
      <c r="Z543" s="39" t="s">
        <v>1054</v>
      </c>
      <c r="AA543" s="39" t="s">
        <v>1055</v>
      </c>
    </row>
    <row r="544" ht="15.75" hidden="1" customHeight="1">
      <c r="A544" s="39" t="s">
        <v>1431</v>
      </c>
      <c r="B544" s="39" t="s">
        <v>1432</v>
      </c>
      <c r="C544" s="8">
        <v>3716.0</v>
      </c>
      <c r="D544" s="8">
        <v>11.0</v>
      </c>
      <c r="E544" s="8">
        <v>6.0</v>
      </c>
      <c r="F544" s="8">
        <v>3.0</v>
      </c>
      <c r="G544" s="8">
        <v>4111.0</v>
      </c>
      <c r="H544" s="8">
        <v>4611.5</v>
      </c>
      <c r="I544" s="8">
        <v>4021.0</v>
      </c>
      <c r="J544" s="8">
        <v>4952.0</v>
      </c>
      <c r="K544" s="8">
        <v>191.0</v>
      </c>
      <c r="L544" s="8">
        <v>6446.0</v>
      </c>
      <c r="M544" s="8">
        <v>4476.0</v>
      </c>
      <c r="N544" s="8">
        <v>850.0</v>
      </c>
      <c r="O544" s="8">
        <v>558.0</v>
      </c>
      <c r="P544" s="8">
        <v>6.0</v>
      </c>
      <c r="Q544" s="39" t="s">
        <v>780</v>
      </c>
      <c r="R544" s="39" t="s">
        <v>1427</v>
      </c>
      <c r="S544" s="39" t="s">
        <v>1428</v>
      </c>
      <c r="T544" s="39" t="s">
        <v>783</v>
      </c>
      <c r="U544" s="39" t="s">
        <v>784</v>
      </c>
      <c r="V544" s="39" t="s">
        <v>96</v>
      </c>
      <c r="W544" s="39" t="s">
        <v>97</v>
      </c>
      <c r="X544" s="39" t="s">
        <v>1258</v>
      </c>
      <c r="Y544" s="39" t="s">
        <v>1259</v>
      </c>
      <c r="Z544" s="39" t="s">
        <v>1054</v>
      </c>
      <c r="AA544" s="39" t="s">
        <v>1055</v>
      </c>
    </row>
    <row r="545" ht="15.75" hidden="1" customHeight="1">
      <c r="A545" s="39" t="s">
        <v>1433</v>
      </c>
      <c r="B545" s="39" t="s">
        <v>1434</v>
      </c>
      <c r="C545" s="8">
        <v>2504.0</v>
      </c>
      <c r="D545" s="8">
        <v>8.0</v>
      </c>
      <c r="E545" s="8">
        <v>4.0</v>
      </c>
      <c r="F545" s="8">
        <v>2.0</v>
      </c>
      <c r="G545" s="8">
        <v>2256.0</v>
      </c>
      <c r="H545" s="8">
        <v>2356.0</v>
      </c>
      <c r="I545" s="8">
        <v>1884.0</v>
      </c>
      <c r="J545" s="8">
        <v>3316.0</v>
      </c>
      <c r="K545" s="8">
        <v>4452.0</v>
      </c>
      <c r="L545" s="8">
        <v>2940.0</v>
      </c>
      <c r="M545" s="8">
        <v>3925.0</v>
      </c>
      <c r="N545" s="8">
        <v>958.0</v>
      </c>
      <c r="O545" s="8">
        <v>570.0</v>
      </c>
      <c r="P545" s="8">
        <v>5.0</v>
      </c>
      <c r="Q545" s="39" t="s">
        <v>114</v>
      </c>
      <c r="R545" s="39" t="s">
        <v>1427</v>
      </c>
      <c r="S545" s="39" t="s">
        <v>1428</v>
      </c>
      <c r="T545" s="39" t="s">
        <v>783</v>
      </c>
      <c r="U545" s="39" t="s">
        <v>784</v>
      </c>
      <c r="V545" s="39" t="s">
        <v>96</v>
      </c>
      <c r="W545" s="39" t="s">
        <v>97</v>
      </c>
      <c r="X545" s="39" t="s">
        <v>1248</v>
      </c>
      <c r="Y545" s="39" t="s">
        <v>1249</v>
      </c>
      <c r="Z545" s="39" t="s">
        <v>1054</v>
      </c>
      <c r="AA545" s="39" t="s">
        <v>1055</v>
      </c>
    </row>
    <row r="546" ht="15.75" hidden="1" customHeight="1">
      <c r="A546" s="39" t="s">
        <v>1435</v>
      </c>
      <c r="B546" s="39" t="s">
        <v>1436</v>
      </c>
      <c r="C546" s="8">
        <v>3239.0</v>
      </c>
      <c r="D546" s="8">
        <v>10.0</v>
      </c>
      <c r="E546" s="8">
        <v>5.0</v>
      </c>
      <c r="F546" s="8">
        <v>3.0</v>
      </c>
      <c r="G546" s="8">
        <v>3517.0</v>
      </c>
      <c r="H546" s="8">
        <v>2719.5</v>
      </c>
      <c r="I546" s="8">
        <v>2663.0</v>
      </c>
      <c r="J546" s="8">
        <v>4247.0</v>
      </c>
      <c r="K546" s="8">
        <v>2188.0</v>
      </c>
      <c r="L546" s="8">
        <v>3650.0</v>
      </c>
      <c r="M546" s="8">
        <v>4791.0</v>
      </c>
      <c r="N546" s="8">
        <v>610.0</v>
      </c>
      <c r="O546" s="8">
        <v>357.0</v>
      </c>
      <c r="P546" s="8">
        <v>5.0</v>
      </c>
      <c r="Q546" s="39" t="s">
        <v>114</v>
      </c>
      <c r="R546" s="39" t="s">
        <v>1437</v>
      </c>
      <c r="S546" s="39" t="s">
        <v>1438</v>
      </c>
      <c r="T546" s="39" t="s">
        <v>783</v>
      </c>
      <c r="U546" s="39" t="s">
        <v>784</v>
      </c>
      <c r="V546" s="39" t="s">
        <v>96</v>
      </c>
      <c r="W546" s="39" t="s">
        <v>97</v>
      </c>
      <c r="X546" s="39" t="s">
        <v>1248</v>
      </c>
      <c r="Y546" s="39" t="s">
        <v>1249</v>
      </c>
      <c r="Z546" s="39" t="s">
        <v>1054</v>
      </c>
      <c r="AA546" s="39" t="s">
        <v>1055</v>
      </c>
    </row>
    <row r="547" ht="15.75" hidden="1" customHeight="1">
      <c r="A547" s="39" t="s">
        <v>1439</v>
      </c>
      <c r="B547" s="39" t="s">
        <v>1440</v>
      </c>
      <c r="C547" s="8">
        <v>5431.0</v>
      </c>
      <c r="D547" s="8">
        <v>16.0</v>
      </c>
      <c r="E547" s="8">
        <v>8.0</v>
      </c>
      <c r="F547" s="8">
        <v>4.0</v>
      </c>
      <c r="G547" s="8">
        <v>5445.0</v>
      </c>
      <c r="H547" s="8">
        <v>4983.5</v>
      </c>
      <c r="I547" s="8">
        <v>4249.0</v>
      </c>
      <c r="J547" s="8">
        <v>5359.0</v>
      </c>
      <c r="K547" s="8">
        <v>3149.0</v>
      </c>
      <c r="L547" s="8">
        <v>4841.5</v>
      </c>
      <c r="M547" s="8">
        <v>3950.0</v>
      </c>
      <c r="N547" s="8">
        <v>797.0</v>
      </c>
      <c r="O547" s="8">
        <v>507.0</v>
      </c>
      <c r="P547" s="8">
        <v>5.0</v>
      </c>
      <c r="Q547" s="39" t="s">
        <v>114</v>
      </c>
      <c r="R547" s="39" t="s">
        <v>1437</v>
      </c>
      <c r="S547" s="39" t="s">
        <v>1438</v>
      </c>
      <c r="T547" s="39" t="s">
        <v>783</v>
      </c>
      <c r="U547" s="39" t="s">
        <v>784</v>
      </c>
      <c r="V547" s="39" t="s">
        <v>96</v>
      </c>
      <c r="W547" s="39" t="s">
        <v>97</v>
      </c>
      <c r="X547" s="39" t="s">
        <v>1248</v>
      </c>
      <c r="Y547" s="39" t="s">
        <v>1249</v>
      </c>
      <c r="Z547" s="39" t="s">
        <v>1054</v>
      </c>
      <c r="AA547" s="39" t="s">
        <v>1055</v>
      </c>
    </row>
    <row r="548" ht="15.75" hidden="1" customHeight="1">
      <c r="A548" s="39" t="s">
        <v>1441</v>
      </c>
      <c r="B548" s="39" t="s">
        <v>1442</v>
      </c>
      <c r="C548" s="8">
        <v>4459.0</v>
      </c>
      <c r="D548" s="8">
        <v>13.0</v>
      </c>
      <c r="E548" s="8">
        <v>7.0</v>
      </c>
      <c r="F548" s="8">
        <v>4.0</v>
      </c>
      <c r="G548" s="8">
        <v>4854.0</v>
      </c>
      <c r="H548" s="8">
        <v>5402.0</v>
      </c>
      <c r="I548" s="8">
        <v>3283.0</v>
      </c>
      <c r="J548" s="8">
        <v>5691.0</v>
      </c>
      <c r="K548" s="8">
        <v>482.0</v>
      </c>
      <c r="L548" s="8">
        <v>5918.0</v>
      </c>
      <c r="M548" s="8">
        <v>4575.0</v>
      </c>
      <c r="N548" s="8">
        <v>819.0</v>
      </c>
      <c r="O548" s="8">
        <v>543.0</v>
      </c>
      <c r="P548" s="8">
        <v>5.0</v>
      </c>
      <c r="Q548" s="39" t="s">
        <v>114</v>
      </c>
      <c r="R548" s="39" t="s">
        <v>1437</v>
      </c>
      <c r="S548" s="39" t="s">
        <v>1438</v>
      </c>
      <c r="T548" s="39" t="s">
        <v>783</v>
      </c>
      <c r="U548" s="39" t="s">
        <v>784</v>
      </c>
      <c r="V548" s="39" t="s">
        <v>96</v>
      </c>
      <c r="W548" s="39" t="s">
        <v>97</v>
      </c>
      <c r="X548" s="39" t="s">
        <v>1248</v>
      </c>
      <c r="Y548" s="39" t="s">
        <v>1249</v>
      </c>
      <c r="Z548" s="39" t="s">
        <v>1054</v>
      </c>
      <c r="AA548" s="39" t="s">
        <v>1055</v>
      </c>
    </row>
    <row r="549" ht="15.75" hidden="1" customHeight="1">
      <c r="A549" s="39" t="s">
        <v>1443</v>
      </c>
      <c r="B549" s="39" t="s">
        <v>1444</v>
      </c>
      <c r="C549" s="8">
        <v>4280.0</v>
      </c>
      <c r="D549" s="8">
        <v>13.0</v>
      </c>
      <c r="E549" s="8">
        <v>7.0</v>
      </c>
      <c r="F549" s="8">
        <v>4.0</v>
      </c>
      <c r="G549" s="8">
        <v>5649.5</v>
      </c>
      <c r="H549" s="8">
        <v>4260.0</v>
      </c>
      <c r="I549" s="8">
        <v>4820.0</v>
      </c>
      <c r="J549" s="8">
        <v>5013.0</v>
      </c>
      <c r="K549" s="8">
        <v>340.0</v>
      </c>
      <c r="L549" s="8">
        <v>4225.0</v>
      </c>
      <c r="M549" s="8">
        <v>4649.0</v>
      </c>
      <c r="N549" s="8">
        <v>552.0</v>
      </c>
      <c r="O549" s="8">
        <v>341.0</v>
      </c>
      <c r="P549" s="8">
        <v>5.0</v>
      </c>
      <c r="Q549" s="39" t="s">
        <v>114</v>
      </c>
      <c r="R549" s="39" t="s">
        <v>1437</v>
      </c>
      <c r="S549" s="39" t="s">
        <v>1438</v>
      </c>
      <c r="T549" s="39" t="s">
        <v>783</v>
      </c>
      <c r="U549" s="39" t="s">
        <v>784</v>
      </c>
      <c r="V549" s="39" t="s">
        <v>96</v>
      </c>
      <c r="W549" s="39" t="s">
        <v>97</v>
      </c>
      <c r="X549" s="39" t="s">
        <v>1248</v>
      </c>
      <c r="Y549" s="39" t="s">
        <v>1249</v>
      </c>
      <c r="Z549" s="39" t="s">
        <v>1054</v>
      </c>
      <c r="AA549" s="39" t="s">
        <v>1055</v>
      </c>
    </row>
    <row r="550" ht="15.75" hidden="1" customHeight="1">
      <c r="A550" s="39" t="s">
        <v>1445</v>
      </c>
      <c r="B550" s="39" t="s">
        <v>1446</v>
      </c>
      <c r="C550" s="8">
        <v>3150.0</v>
      </c>
      <c r="D550" s="8">
        <v>10.0</v>
      </c>
      <c r="E550" s="8">
        <v>5.0</v>
      </c>
      <c r="F550" s="8">
        <v>3.0</v>
      </c>
      <c r="G550" s="8">
        <v>2722.0</v>
      </c>
      <c r="H550" s="8">
        <v>3320.0</v>
      </c>
      <c r="I550" s="8">
        <v>1566.0</v>
      </c>
      <c r="J550" s="8">
        <v>4156.0</v>
      </c>
      <c r="K550" s="8">
        <v>4408.0</v>
      </c>
      <c r="L550" s="8">
        <v>4326.0</v>
      </c>
      <c r="M550" s="8">
        <v>4796.0</v>
      </c>
      <c r="N550" s="8">
        <v>1009.0</v>
      </c>
      <c r="O550" s="8">
        <v>616.0</v>
      </c>
      <c r="P550" s="8">
        <v>5.0</v>
      </c>
      <c r="Q550" s="39" t="s">
        <v>114</v>
      </c>
      <c r="R550" s="39" t="s">
        <v>1437</v>
      </c>
      <c r="S550" s="39" t="s">
        <v>1438</v>
      </c>
      <c r="T550" s="39" t="s">
        <v>783</v>
      </c>
      <c r="U550" s="39" t="s">
        <v>784</v>
      </c>
      <c r="V550" s="39" t="s">
        <v>96</v>
      </c>
      <c r="W550" s="39" t="s">
        <v>97</v>
      </c>
      <c r="X550" s="39" t="s">
        <v>1248</v>
      </c>
      <c r="Y550" s="39" t="s">
        <v>1249</v>
      </c>
      <c r="Z550" s="39" t="s">
        <v>1054</v>
      </c>
      <c r="AA550" s="39" t="s">
        <v>1055</v>
      </c>
    </row>
    <row r="551" ht="15.75" hidden="1" customHeight="1">
      <c r="A551" s="39" t="s">
        <v>1447</v>
      </c>
      <c r="B551" s="39" t="s">
        <v>1448</v>
      </c>
      <c r="C551" s="8">
        <v>5044.0</v>
      </c>
      <c r="D551" s="8">
        <v>15.0</v>
      </c>
      <c r="E551" s="8">
        <v>8.0</v>
      </c>
      <c r="F551" s="8">
        <v>4.0</v>
      </c>
      <c r="G551" s="8">
        <v>6010.0</v>
      </c>
      <c r="H551" s="8">
        <v>6120.0</v>
      </c>
      <c r="I551" s="8">
        <v>4453.0</v>
      </c>
      <c r="J551" s="8">
        <v>6379.0</v>
      </c>
      <c r="K551" s="8">
        <v>270.0</v>
      </c>
      <c r="L551" s="8">
        <v>5377.0</v>
      </c>
      <c r="M551" s="8">
        <v>5546.0</v>
      </c>
      <c r="N551" s="8">
        <v>587.0</v>
      </c>
      <c r="O551" s="8">
        <v>387.0</v>
      </c>
      <c r="P551" s="8">
        <v>5.0</v>
      </c>
      <c r="Q551" s="39" t="s">
        <v>114</v>
      </c>
      <c r="R551" s="39" t="s">
        <v>1437</v>
      </c>
      <c r="S551" s="39" t="s">
        <v>1438</v>
      </c>
      <c r="T551" s="39" t="s">
        <v>783</v>
      </c>
      <c r="U551" s="39" t="s">
        <v>784</v>
      </c>
      <c r="V551" s="39" t="s">
        <v>96</v>
      </c>
      <c r="W551" s="39" t="s">
        <v>97</v>
      </c>
      <c r="X551" s="39" t="s">
        <v>1248</v>
      </c>
      <c r="Y551" s="39" t="s">
        <v>1249</v>
      </c>
      <c r="Z551" s="39" t="s">
        <v>1054</v>
      </c>
      <c r="AA551" s="39" t="s">
        <v>1055</v>
      </c>
    </row>
    <row r="552" ht="15.75" hidden="1" customHeight="1">
      <c r="A552" s="39" t="s">
        <v>1449</v>
      </c>
      <c r="B552" s="39" t="s">
        <v>1450</v>
      </c>
      <c r="C552" s="8">
        <v>3956.0</v>
      </c>
      <c r="D552" s="8">
        <v>12.0</v>
      </c>
      <c r="E552" s="8">
        <v>6.0</v>
      </c>
      <c r="F552" s="8">
        <v>3.0</v>
      </c>
      <c r="G552" s="8">
        <v>5085.0</v>
      </c>
      <c r="H552" s="8">
        <v>5220.0</v>
      </c>
      <c r="I552" s="8">
        <v>3876.0</v>
      </c>
      <c r="J552" s="8">
        <v>4806.0</v>
      </c>
      <c r="K552" s="8">
        <v>136.0</v>
      </c>
      <c r="L552" s="8">
        <v>5933.0</v>
      </c>
      <c r="M552" s="8">
        <v>2795.0</v>
      </c>
      <c r="N552" s="8">
        <v>666.0</v>
      </c>
      <c r="O552" s="8">
        <v>440.0</v>
      </c>
      <c r="P552" s="8">
        <v>5.0</v>
      </c>
      <c r="Q552" s="39" t="s">
        <v>114</v>
      </c>
      <c r="R552" s="39" t="s">
        <v>1437</v>
      </c>
      <c r="S552" s="39" t="s">
        <v>1438</v>
      </c>
      <c r="T552" s="39" t="s">
        <v>783</v>
      </c>
      <c r="U552" s="39" t="s">
        <v>784</v>
      </c>
      <c r="V552" s="39" t="s">
        <v>96</v>
      </c>
      <c r="W552" s="39" t="s">
        <v>97</v>
      </c>
      <c r="X552" s="39" t="s">
        <v>1248</v>
      </c>
      <c r="Y552" s="39" t="s">
        <v>1249</v>
      </c>
      <c r="Z552" s="39" t="s">
        <v>1054</v>
      </c>
      <c r="AA552" s="39" t="s">
        <v>1055</v>
      </c>
    </row>
    <row r="553" ht="15.75" hidden="1" customHeight="1">
      <c r="A553" s="39" t="s">
        <v>1451</v>
      </c>
      <c r="B553" s="39" t="s">
        <v>1452</v>
      </c>
      <c r="C553" s="8">
        <v>5034.0</v>
      </c>
      <c r="D553" s="8">
        <v>15.0</v>
      </c>
      <c r="E553" s="8">
        <v>8.0</v>
      </c>
      <c r="F553" s="8">
        <v>4.0</v>
      </c>
      <c r="G553" s="8">
        <v>4518.5</v>
      </c>
      <c r="H553" s="8">
        <v>4111.5</v>
      </c>
      <c r="I553" s="8">
        <v>5108.0</v>
      </c>
      <c r="J553" s="8">
        <v>5744.0</v>
      </c>
      <c r="K553" s="8">
        <v>2446.0</v>
      </c>
      <c r="L553" s="8">
        <v>5890.0</v>
      </c>
      <c r="M553" s="8">
        <v>6076.0</v>
      </c>
      <c r="N553" s="8">
        <v>480.0</v>
      </c>
      <c r="O553" s="8">
        <v>232.0</v>
      </c>
      <c r="P553" s="8">
        <v>5.0</v>
      </c>
      <c r="Q553" s="39" t="s">
        <v>114</v>
      </c>
      <c r="R553" s="39" t="s">
        <v>1453</v>
      </c>
      <c r="S553" s="39" t="s">
        <v>1454</v>
      </c>
      <c r="T553" s="39" t="s">
        <v>783</v>
      </c>
      <c r="U553" s="39" t="s">
        <v>784</v>
      </c>
      <c r="V553" s="39" t="s">
        <v>96</v>
      </c>
      <c r="W553" s="39" t="s">
        <v>97</v>
      </c>
      <c r="X553" s="39" t="s">
        <v>1248</v>
      </c>
      <c r="Y553" s="39" t="s">
        <v>1249</v>
      </c>
      <c r="Z553" s="39" t="s">
        <v>1054</v>
      </c>
      <c r="AA553" s="39" t="s">
        <v>1055</v>
      </c>
    </row>
    <row r="554" ht="15.75" hidden="1" customHeight="1">
      <c r="A554" s="39" t="s">
        <v>1455</v>
      </c>
      <c r="B554" s="39" t="s">
        <v>1456</v>
      </c>
      <c r="C554" s="8">
        <v>2766.0</v>
      </c>
      <c r="D554" s="8">
        <v>8.0</v>
      </c>
      <c r="E554" s="8">
        <v>4.0</v>
      </c>
      <c r="F554" s="8">
        <v>2.0</v>
      </c>
      <c r="G554" s="8">
        <v>2569.5</v>
      </c>
      <c r="H554" s="8">
        <v>2647.0</v>
      </c>
      <c r="I554" s="8">
        <v>2030.0</v>
      </c>
      <c r="J554" s="8">
        <v>3318.0</v>
      </c>
      <c r="K554" s="8">
        <v>5134.0</v>
      </c>
      <c r="L554" s="8">
        <v>1800.0</v>
      </c>
      <c r="M554" s="8">
        <v>4801.0</v>
      </c>
      <c r="N554" s="8">
        <v>579.0</v>
      </c>
      <c r="O554" s="8">
        <v>296.0</v>
      </c>
      <c r="P554" s="8">
        <v>5.0</v>
      </c>
      <c r="Q554" s="39" t="s">
        <v>114</v>
      </c>
      <c r="R554" s="39" t="s">
        <v>1453</v>
      </c>
      <c r="S554" s="39" t="s">
        <v>1454</v>
      </c>
      <c r="T554" s="39" t="s">
        <v>783</v>
      </c>
      <c r="U554" s="39" t="s">
        <v>784</v>
      </c>
      <c r="V554" s="39" t="s">
        <v>96</v>
      </c>
      <c r="W554" s="39" t="s">
        <v>97</v>
      </c>
      <c r="X554" s="39" t="s">
        <v>1248</v>
      </c>
      <c r="Y554" s="39" t="s">
        <v>1249</v>
      </c>
      <c r="Z554" s="39" t="s">
        <v>1054</v>
      </c>
      <c r="AA554" s="39" t="s">
        <v>1055</v>
      </c>
    </row>
    <row r="555" ht="15.75" hidden="1" customHeight="1">
      <c r="A555" s="39" t="s">
        <v>1457</v>
      </c>
      <c r="B555" s="39" t="s">
        <v>1458</v>
      </c>
      <c r="C555" s="8">
        <v>4079.0</v>
      </c>
      <c r="D555" s="8">
        <v>12.0</v>
      </c>
      <c r="E555" s="8">
        <v>6.0</v>
      </c>
      <c r="F555" s="8">
        <v>3.0</v>
      </c>
      <c r="G555" s="8">
        <v>4067.0</v>
      </c>
      <c r="H555" s="8">
        <v>3694.0</v>
      </c>
      <c r="I555" s="8">
        <v>3906.0</v>
      </c>
      <c r="J555" s="8">
        <v>4062.0</v>
      </c>
      <c r="K555" s="8">
        <v>3013.0</v>
      </c>
      <c r="L555" s="8">
        <v>2477.0</v>
      </c>
      <c r="M555" s="8">
        <v>4335.0</v>
      </c>
      <c r="N555" s="8">
        <v>1007.0</v>
      </c>
      <c r="O555" s="8">
        <v>608.0</v>
      </c>
      <c r="P555" s="8">
        <v>5.0</v>
      </c>
      <c r="Q555" s="39" t="s">
        <v>114</v>
      </c>
      <c r="R555" s="39" t="s">
        <v>1453</v>
      </c>
      <c r="S555" s="39" t="s">
        <v>1454</v>
      </c>
      <c r="T555" s="39" t="s">
        <v>783</v>
      </c>
      <c r="U555" s="39" t="s">
        <v>784</v>
      </c>
      <c r="V555" s="39" t="s">
        <v>96</v>
      </c>
      <c r="W555" s="39" t="s">
        <v>97</v>
      </c>
      <c r="X555" s="39" t="s">
        <v>1248</v>
      </c>
      <c r="Y555" s="39" t="s">
        <v>1249</v>
      </c>
      <c r="Z555" s="39" t="s">
        <v>1054</v>
      </c>
      <c r="AA555" s="39" t="s">
        <v>1055</v>
      </c>
    </row>
    <row r="556" ht="15.75" hidden="1" customHeight="1">
      <c r="A556" s="39" t="s">
        <v>1459</v>
      </c>
      <c r="B556" s="39" t="s">
        <v>1460</v>
      </c>
      <c r="C556" s="8">
        <v>2194.0</v>
      </c>
      <c r="D556" s="8">
        <v>7.0</v>
      </c>
      <c r="E556" s="8">
        <v>4.0</v>
      </c>
      <c r="F556" s="8">
        <v>2.0</v>
      </c>
      <c r="G556" s="8">
        <v>1680.0</v>
      </c>
      <c r="H556" s="8">
        <v>2291.0</v>
      </c>
      <c r="I556" s="8">
        <v>1265.0</v>
      </c>
      <c r="J556" s="8">
        <v>3027.0</v>
      </c>
      <c r="K556" s="8">
        <v>5479.0</v>
      </c>
      <c r="L556" s="8">
        <v>4665.0</v>
      </c>
      <c r="M556" s="8">
        <v>2148.0</v>
      </c>
      <c r="N556" s="8">
        <v>573.0</v>
      </c>
      <c r="O556" s="8">
        <v>345.0</v>
      </c>
      <c r="P556" s="8">
        <v>5.0</v>
      </c>
      <c r="Q556" s="39" t="s">
        <v>114</v>
      </c>
      <c r="R556" s="39" t="s">
        <v>1453</v>
      </c>
      <c r="S556" s="39" t="s">
        <v>1454</v>
      </c>
      <c r="T556" s="39" t="s">
        <v>783</v>
      </c>
      <c r="U556" s="39" t="s">
        <v>784</v>
      </c>
      <c r="V556" s="39" t="s">
        <v>96</v>
      </c>
      <c r="W556" s="39" t="s">
        <v>97</v>
      </c>
      <c r="X556" s="39" t="s">
        <v>1248</v>
      </c>
      <c r="Y556" s="39" t="s">
        <v>1249</v>
      </c>
      <c r="Z556" s="39" t="s">
        <v>1054</v>
      </c>
      <c r="AA556" s="39" t="s">
        <v>1055</v>
      </c>
    </row>
    <row r="557" ht="15.75" hidden="1" customHeight="1">
      <c r="A557" s="39" t="s">
        <v>1461</v>
      </c>
      <c r="B557" s="39" t="s">
        <v>1462</v>
      </c>
      <c r="C557" s="8">
        <v>5196.0</v>
      </c>
      <c r="D557" s="8">
        <v>15.0</v>
      </c>
      <c r="E557" s="8">
        <v>8.0</v>
      </c>
      <c r="F557" s="8">
        <v>4.0</v>
      </c>
      <c r="G557" s="8">
        <v>6358.0</v>
      </c>
      <c r="H557" s="8">
        <v>6130.0</v>
      </c>
      <c r="I557" s="8">
        <v>5972.0</v>
      </c>
      <c r="J557" s="8">
        <v>6480.0</v>
      </c>
      <c r="K557" s="8">
        <v>160.0</v>
      </c>
      <c r="L557" s="8">
        <v>5775.0</v>
      </c>
      <c r="M557" s="8">
        <v>5414.0</v>
      </c>
      <c r="N557" s="8">
        <v>898.0</v>
      </c>
      <c r="O557" s="8">
        <v>572.0</v>
      </c>
      <c r="P557" s="8">
        <v>5.0</v>
      </c>
      <c r="Q557" s="39" t="s">
        <v>114</v>
      </c>
      <c r="R557" s="39" t="s">
        <v>1463</v>
      </c>
      <c r="S557" s="39" t="s">
        <v>1464</v>
      </c>
      <c r="T557" s="39" t="s">
        <v>783</v>
      </c>
      <c r="U557" s="39" t="s">
        <v>784</v>
      </c>
      <c r="V557" s="39" t="s">
        <v>96</v>
      </c>
      <c r="W557" s="39" t="s">
        <v>97</v>
      </c>
      <c r="X557" s="39" t="s">
        <v>1248</v>
      </c>
      <c r="Y557" s="39" t="s">
        <v>1249</v>
      </c>
      <c r="Z557" s="39" t="s">
        <v>1054</v>
      </c>
      <c r="AA557" s="39" t="s">
        <v>1055</v>
      </c>
    </row>
    <row r="558" ht="15.75" hidden="1" customHeight="1">
      <c r="A558" s="39" t="s">
        <v>1465</v>
      </c>
      <c r="B558" s="39" t="s">
        <v>1466</v>
      </c>
      <c r="C558" s="8">
        <v>3972.0</v>
      </c>
      <c r="D558" s="8">
        <v>12.0</v>
      </c>
      <c r="E558" s="8">
        <v>6.0</v>
      </c>
      <c r="F558" s="8">
        <v>3.0</v>
      </c>
      <c r="G558" s="8">
        <v>4671.0</v>
      </c>
      <c r="H558" s="8">
        <v>5305.0</v>
      </c>
      <c r="I558" s="8">
        <v>3181.0</v>
      </c>
      <c r="J558" s="8">
        <v>6074.0</v>
      </c>
      <c r="K558" s="8">
        <v>117.0</v>
      </c>
      <c r="L558" s="8">
        <v>6928.0</v>
      </c>
      <c r="M558" s="8">
        <v>6732.0</v>
      </c>
      <c r="N558" s="8">
        <v>668.0</v>
      </c>
      <c r="O558" s="8">
        <v>444.0</v>
      </c>
      <c r="P558" s="8">
        <v>5.0</v>
      </c>
      <c r="Q558" s="39" t="s">
        <v>114</v>
      </c>
      <c r="R558" s="39" t="s">
        <v>1463</v>
      </c>
      <c r="S558" s="39" t="s">
        <v>1464</v>
      </c>
      <c r="T558" s="39" t="s">
        <v>783</v>
      </c>
      <c r="U558" s="39" t="s">
        <v>784</v>
      </c>
      <c r="V558" s="39" t="s">
        <v>96</v>
      </c>
      <c r="W558" s="39" t="s">
        <v>97</v>
      </c>
      <c r="X558" s="39" t="s">
        <v>1258</v>
      </c>
      <c r="Y558" s="39" t="s">
        <v>1259</v>
      </c>
      <c r="Z558" s="39" t="s">
        <v>1054</v>
      </c>
      <c r="AA558" s="39" t="s">
        <v>1055</v>
      </c>
    </row>
    <row r="559" ht="15.75" hidden="1" customHeight="1">
      <c r="A559" s="39" t="s">
        <v>1467</v>
      </c>
      <c r="B559" s="39" t="s">
        <v>1468</v>
      </c>
      <c r="C559" s="8">
        <v>4712.0</v>
      </c>
      <c r="D559" s="8">
        <v>14.0</v>
      </c>
      <c r="E559" s="8">
        <v>7.0</v>
      </c>
      <c r="F559" s="8">
        <v>4.0</v>
      </c>
      <c r="G559" s="8">
        <v>4878.0</v>
      </c>
      <c r="H559" s="8">
        <v>3766.0</v>
      </c>
      <c r="I559" s="8">
        <v>4589.0</v>
      </c>
      <c r="J559" s="8">
        <v>4508.0</v>
      </c>
      <c r="K559" s="8">
        <v>2160.0</v>
      </c>
      <c r="L559" s="8">
        <v>6297.0</v>
      </c>
      <c r="M559" s="8">
        <v>5126.0</v>
      </c>
      <c r="N559" s="8">
        <v>696.0</v>
      </c>
      <c r="O559" s="8">
        <v>418.0</v>
      </c>
      <c r="P559" s="8">
        <v>5.0</v>
      </c>
      <c r="Q559" s="39" t="s">
        <v>114</v>
      </c>
      <c r="R559" s="39" t="s">
        <v>1463</v>
      </c>
      <c r="S559" s="39" t="s">
        <v>1464</v>
      </c>
      <c r="T559" s="39" t="s">
        <v>783</v>
      </c>
      <c r="U559" s="39" t="s">
        <v>784</v>
      </c>
      <c r="V559" s="39" t="s">
        <v>96</v>
      </c>
      <c r="W559" s="39" t="s">
        <v>97</v>
      </c>
      <c r="X559" s="39" t="s">
        <v>1248</v>
      </c>
      <c r="Y559" s="39" t="s">
        <v>1249</v>
      </c>
      <c r="Z559" s="39" t="s">
        <v>1054</v>
      </c>
      <c r="AA559" s="39" t="s">
        <v>1055</v>
      </c>
    </row>
    <row r="560" ht="15.75" hidden="1" customHeight="1">
      <c r="A560" s="39" t="s">
        <v>1469</v>
      </c>
      <c r="B560" s="39" t="s">
        <v>1470</v>
      </c>
      <c r="C560" s="8">
        <v>4314.0</v>
      </c>
      <c r="D560" s="8">
        <v>13.0</v>
      </c>
      <c r="E560" s="8">
        <v>7.0</v>
      </c>
      <c r="F560" s="8">
        <v>4.0</v>
      </c>
      <c r="G560" s="8">
        <v>5121.0</v>
      </c>
      <c r="H560" s="8">
        <v>4374.0</v>
      </c>
      <c r="I560" s="8">
        <v>5564.0</v>
      </c>
      <c r="J560" s="8">
        <v>5688.0</v>
      </c>
      <c r="K560" s="8">
        <v>302.0</v>
      </c>
      <c r="L560" s="8">
        <v>3704.0</v>
      </c>
      <c r="M560" s="8">
        <v>5804.0</v>
      </c>
      <c r="N560" s="8">
        <v>847.0</v>
      </c>
      <c r="O560" s="8">
        <v>542.0</v>
      </c>
      <c r="P560" s="8">
        <v>5.0</v>
      </c>
      <c r="Q560" s="39" t="s">
        <v>114</v>
      </c>
      <c r="R560" s="39" t="s">
        <v>1463</v>
      </c>
      <c r="S560" s="39" t="s">
        <v>1464</v>
      </c>
      <c r="T560" s="39" t="s">
        <v>783</v>
      </c>
      <c r="U560" s="39" t="s">
        <v>784</v>
      </c>
      <c r="V560" s="39" t="s">
        <v>96</v>
      </c>
      <c r="W560" s="39" t="s">
        <v>97</v>
      </c>
      <c r="X560" s="39" t="s">
        <v>1248</v>
      </c>
      <c r="Y560" s="39" t="s">
        <v>1249</v>
      </c>
      <c r="Z560" s="39" t="s">
        <v>1054</v>
      </c>
      <c r="AA560" s="39" t="s">
        <v>1055</v>
      </c>
    </row>
    <row r="561" ht="15.75" hidden="1" customHeight="1">
      <c r="A561" s="39" t="s">
        <v>1471</v>
      </c>
      <c r="B561" s="39" t="s">
        <v>1472</v>
      </c>
      <c r="C561" s="8">
        <v>4023.0</v>
      </c>
      <c r="D561" s="8">
        <v>12.0</v>
      </c>
      <c r="E561" s="8">
        <v>6.0</v>
      </c>
      <c r="F561" s="8">
        <v>3.0</v>
      </c>
      <c r="G561" s="8">
        <v>4557.5</v>
      </c>
      <c r="H561" s="8">
        <v>4507.0</v>
      </c>
      <c r="I561" s="8">
        <v>3886.0</v>
      </c>
      <c r="J561" s="8">
        <v>5810.0</v>
      </c>
      <c r="K561" s="8">
        <v>490.0</v>
      </c>
      <c r="L561" s="8">
        <v>2547.0</v>
      </c>
      <c r="M561" s="8">
        <v>5349.0</v>
      </c>
      <c r="N561" s="8">
        <v>537.0</v>
      </c>
      <c r="O561" s="8">
        <v>321.0</v>
      </c>
      <c r="P561" s="8">
        <v>5.0</v>
      </c>
      <c r="Q561" s="39" t="s">
        <v>114</v>
      </c>
      <c r="R561" s="39" t="s">
        <v>1473</v>
      </c>
      <c r="S561" s="39" t="s">
        <v>1474</v>
      </c>
      <c r="T561" s="39" t="s">
        <v>783</v>
      </c>
      <c r="U561" s="39" t="s">
        <v>784</v>
      </c>
      <c r="V561" s="39" t="s">
        <v>96</v>
      </c>
      <c r="W561" s="39" t="s">
        <v>97</v>
      </c>
      <c r="X561" s="39" t="s">
        <v>1475</v>
      </c>
      <c r="Y561" s="39" t="s">
        <v>1476</v>
      </c>
      <c r="Z561" s="39" t="s">
        <v>1054</v>
      </c>
      <c r="AA561" s="39" t="s">
        <v>1055</v>
      </c>
    </row>
    <row r="562" ht="15.75" hidden="1" customHeight="1">
      <c r="A562" s="39" t="s">
        <v>1477</v>
      </c>
      <c r="B562" s="39" t="s">
        <v>1478</v>
      </c>
      <c r="C562" s="8">
        <v>3699.0</v>
      </c>
      <c r="D562" s="8">
        <v>11.0</v>
      </c>
      <c r="E562" s="8">
        <v>6.0</v>
      </c>
      <c r="F562" s="8">
        <v>3.0</v>
      </c>
      <c r="G562" s="8">
        <v>4580.0</v>
      </c>
      <c r="H562" s="8">
        <v>4047.0</v>
      </c>
      <c r="I562" s="8">
        <v>4206.0</v>
      </c>
      <c r="J562" s="8">
        <v>5085.0</v>
      </c>
      <c r="K562" s="8">
        <v>362.0</v>
      </c>
      <c r="L562" s="8">
        <v>2371.0</v>
      </c>
      <c r="M562" s="8">
        <v>4316.0</v>
      </c>
      <c r="N562" s="8">
        <v>640.0</v>
      </c>
      <c r="O562" s="8">
        <v>441.0</v>
      </c>
      <c r="P562" s="8">
        <v>5.0</v>
      </c>
      <c r="Q562" s="39" t="s">
        <v>114</v>
      </c>
      <c r="R562" s="39" t="s">
        <v>1473</v>
      </c>
      <c r="S562" s="39" t="s">
        <v>1474</v>
      </c>
      <c r="T562" s="39" t="s">
        <v>783</v>
      </c>
      <c r="U562" s="39" t="s">
        <v>784</v>
      </c>
      <c r="V562" s="39" t="s">
        <v>96</v>
      </c>
      <c r="W562" s="39" t="s">
        <v>97</v>
      </c>
      <c r="X562" s="39" t="s">
        <v>1475</v>
      </c>
      <c r="Y562" s="39" t="s">
        <v>1476</v>
      </c>
      <c r="Z562" s="39" t="s">
        <v>1054</v>
      </c>
      <c r="AA562" s="39" t="s">
        <v>1055</v>
      </c>
    </row>
    <row r="563" ht="15.75" hidden="1" customHeight="1">
      <c r="A563" s="39" t="s">
        <v>1479</v>
      </c>
      <c r="B563" s="39" t="s">
        <v>1480</v>
      </c>
      <c r="C563" s="8">
        <v>5121.0</v>
      </c>
      <c r="D563" s="8">
        <v>15.0</v>
      </c>
      <c r="E563" s="8">
        <v>8.0</v>
      </c>
      <c r="F563" s="8">
        <v>4.0</v>
      </c>
      <c r="G563" s="8">
        <v>5093.0</v>
      </c>
      <c r="H563" s="8">
        <v>4483.0</v>
      </c>
      <c r="I563" s="8">
        <v>4148.0</v>
      </c>
      <c r="J563" s="8">
        <v>5857.0</v>
      </c>
      <c r="K563" s="8">
        <v>2019.0</v>
      </c>
      <c r="L563" s="8">
        <v>6709.0</v>
      </c>
      <c r="M563" s="8">
        <v>4528.0</v>
      </c>
      <c r="N563" s="8">
        <v>501.0</v>
      </c>
      <c r="O563" s="8">
        <v>306.0</v>
      </c>
      <c r="P563" s="8">
        <v>5.0</v>
      </c>
      <c r="Q563" s="39" t="s">
        <v>114</v>
      </c>
      <c r="R563" s="39" t="s">
        <v>1473</v>
      </c>
      <c r="S563" s="39" t="s">
        <v>1474</v>
      </c>
      <c r="T563" s="39" t="s">
        <v>783</v>
      </c>
      <c r="U563" s="39" t="s">
        <v>784</v>
      </c>
      <c r="V563" s="39" t="s">
        <v>96</v>
      </c>
      <c r="W563" s="39" t="s">
        <v>97</v>
      </c>
      <c r="X563" s="39" t="s">
        <v>1475</v>
      </c>
      <c r="Y563" s="39" t="s">
        <v>1476</v>
      </c>
      <c r="Z563" s="39" t="s">
        <v>1054</v>
      </c>
      <c r="AA563" s="39" t="s">
        <v>1055</v>
      </c>
    </row>
    <row r="564" ht="15.75" hidden="1" customHeight="1">
      <c r="A564" s="39" t="s">
        <v>1481</v>
      </c>
      <c r="B564" s="39" t="s">
        <v>1482</v>
      </c>
      <c r="C564" s="8">
        <v>2829.0</v>
      </c>
      <c r="D564" s="8">
        <v>9.0</v>
      </c>
      <c r="E564" s="8">
        <v>5.0</v>
      </c>
      <c r="F564" s="8">
        <v>3.0</v>
      </c>
      <c r="G564" s="8">
        <v>2751.0</v>
      </c>
      <c r="H564" s="8">
        <v>2798.0</v>
      </c>
      <c r="I564" s="8">
        <v>2639.0</v>
      </c>
      <c r="J564" s="8">
        <v>3712.0</v>
      </c>
      <c r="K564" s="8">
        <v>1711.0</v>
      </c>
      <c r="L564" s="8">
        <v>3518.0</v>
      </c>
      <c r="M564" s="8">
        <v>3735.0</v>
      </c>
      <c r="N564" s="8">
        <v>742.0</v>
      </c>
      <c r="O564" s="8">
        <v>460.0</v>
      </c>
      <c r="P564" s="8">
        <v>5.0</v>
      </c>
      <c r="Q564" s="39" t="s">
        <v>114</v>
      </c>
      <c r="R564" s="39" t="s">
        <v>1473</v>
      </c>
      <c r="S564" s="39" t="s">
        <v>1474</v>
      </c>
      <c r="T564" s="39" t="s">
        <v>783</v>
      </c>
      <c r="U564" s="39" t="s">
        <v>784</v>
      </c>
      <c r="V564" s="39" t="s">
        <v>96</v>
      </c>
      <c r="W564" s="39" t="s">
        <v>97</v>
      </c>
      <c r="X564" s="39" t="s">
        <v>1475</v>
      </c>
      <c r="Y564" s="39" t="s">
        <v>1476</v>
      </c>
      <c r="Z564" s="39" t="s">
        <v>1054</v>
      </c>
      <c r="AA564" s="39" t="s">
        <v>1055</v>
      </c>
    </row>
    <row r="565" ht="15.75" hidden="1" customHeight="1">
      <c r="A565" s="39" t="s">
        <v>1483</v>
      </c>
      <c r="B565" s="39" t="s">
        <v>1484</v>
      </c>
      <c r="C565" s="8">
        <v>4022.0</v>
      </c>
      <c r="D565" s="8">
        <v>12.0</v>
      </c>
      <c r="E565" s="8">
        <v>6.0</v>
      </c>
      <c r="F565" s="8">
        <v>3.0</v>
      </c>
      <c r="G565" s="8">
        <v>4073.0</v>
      </c>
      <c r="H565" s="8">
        <v>4113.0</v>
      </c>
      <c r="I565" s="8">
        <v>2346.0</v>
      </c>
      <c r="J565" s="8">
        <v>4980.0</v>
      </c>
      <c r="K565" s="8">
        <v>2095.0</v>
      </c>
      <c r="L565" s="8">
        <v>4841.5</v>
      </c>
      <c r="M565" s="8">
        <v>4061.0</v>
      </c>
      <c r="N565" s="8">
        <v>797.0</v>
      </c>
      <c r="O565" s="8">
        <v>509.0</v>
      </c>
      <c r="P565" s="8">
        <v>5.0</v>
      </c>
      <c r="Q565" s="39" t="s">
        <v>114</v>
      </c>
      <c r="R565" s="39" t="s">
        <v>1473</v>
      </c>
      <c r="S565" s="39" t="s">
        <v>1474</v>
      </c>
      <c r="T565" s="39" t="s">
        <v>783</v>
      </c>
      <c r="U565" s="39" t="s">
        <v>784</v>
      </c>
      <c r="V565" s="39" t="s">
        <v>96</v>
      </c>
      <c r="W565" s="39" t="s">
        <v>97</v>
      </c>
      <c r="X565" s="39" t="s">
        <v>1475</v>
      </c>
      <c r="Y565" s="39" t="s">
        <v>1476</v>
      </c>
      <c r="Z565" s="39" t="s">
        <v>1369</v>
      </c>
      <c r="AA565" s="39" t="s">
        <v>1370</v>
      </c>
    </row>
    <row r="566" ht="15.75" hidden="1" customHeight="1">
      <c r="A566" s="39" t="s">
        <v>1485</v>
      </c>
      <c r="B566" s="39" t="s">
        <v>1486</v>
      </c>
      <c r="C566" s="8">
        <v>2768.0</v>
      </c>
      <c r="D566" s="8">
        <v>8.0</v>
      </c>
      <c r="E566" s="8">
        <v>4.0</v>
      </c>
      <c r="F566" s="8">
        <v>2.0</v>
      </c>
      <c r="G566" s="8">
        <v>2804.0</v>
      </c>
      <c r="H566" s="8">
        <v>2429.0</v>
      </c>
      <c r="I566" s="8">
        <v>3183.0</v>
      </c>
      <c r="J566" s="8">
        <v>3279.0</v>
      </c>
      <c r="K566" s="8">
        <v>2534.0</v>
      </c>
      <c r="L566" s="8">
        <v>2656.0</v>
      </c>
      <c r="M566" s="8">
        <v>2108.0</v>
      </c>
      <c r="N566" s="8">
        <v>476.0</v>
      </c>
      <c r="O566" s="8">
        <v>287.0</v>
      </c>
      <c r="P566" s="8">
        <v>5.0</v>
      </c>
      <c r="Q566" s="39" t="s">
        <v>114</v>
      </c>
      <c r="R566" s="39" t="s">
        <v>1473</v>
      </c>
      <c r="S566" s="39" t="s">
        <v>1474</v>
      </c>
      <c r="T566" s="39" t="s">
        <v>783</v>
      </c>
      <c r="U566" s="39" t="s">
        <v>784</v>
      </c>
      <c r="V566" s="39" t="s">
        <v>96</v>
      </c>
      <c r="W566" s="39" t="s">
        <v>97</v>
      </c>
      <c r="X566" s="39" t="s">
        <v>1475</v>
      </c>
      <c r="Y566" s="39" t="s">
        <v>1476</v>
      </c>
      <c r="Z566" s="39" t="s">
        <v>1369</v>
      </c>
      <c r="AA566" s="39" t="s">
        <v>1370</v>
      </c>
    </row>
    <row r="567" ht="15.75" hidden="1" customHeight="1">
      <c r="A567" s="39" t="s">
        <v>1487</v>
      </c>
      <c r="B567" s="39" t="s">
        <v>1488</v>
      </c>
      <c r="C567" s="8">
        <v>4586.0</v>
      </c>
      <c r="D567" s="8">
        <v>14.0</v>
      </c>
      <c r="E567" s="8">
        <v>7.0</v>
      </c>
      <c r="F567" s="8">
        <v>4.0</v>
      </c>
      <c r="G567" s="8">
        <v>4333.0</v>
      </c>
      <c r="H567" s="8">
        <v>4088.0</v>
      </c>
      <c r="I567" s="8">
        <v>4080.0</v>
      </c>
      <c r="J567" s="8">
        <v>4734.0</v>
      </c>
      <c r="K567" s="8">
        <v>2268.0</v>
      </c>
      <c r="L567" s="8">
        <v>5617.0</v>
      </c>
      <c r="M567" s="8">
        <v>5182.0</v>
      </c>
      <c r="N567" s="8">
        <v>807.0</v>
      </c>
      <c r="O567" s="8">
        <v>536.0</v>
      </c>
      <c r="P567" s="8">
        <v>5.0</v>
      </c>
      <c r="Q567" s="39" t="s">
        <v>114</v>
      </c>
      <c r="R567" s="39" t="s">
        <v>1473</v>
      </c>
      <c r="S567" s="39" t="s">
        <v>1474</v>
      </c>
      <c r="T567" s="39" t="s">
        <v>783</v>
      </c>
      <c r="U567" s="39" t="s">
        <v>784</v>
      </c>
      <c r="V567" s="39" t="s">
        <v>96</v>
      </c>
      <c r="W567" s="39" t="s">
        <v>97</v>
      </c>
      <c r="X567" s="39" t="s">
        <v>1475</v>
      </c>
      <c r="Y567" s="39" t="s">
        <v>1476</v>
      </c>
      <c r="Z567" s="39" t="s">
        <v>1054</v>
      </c>
      <c r="AA567" s="39" t="s">
        <v>1055</v>
      </c>
    </row>
    <row r="568" ht="15.75" hidden="1" customHeight="1">
      <c r="A568" s="39" t="s">
        <v>1489</v>
      </c>
      <c r="B568" s="39" t="s">
        <v>1490</v>
      </c>
      <c r="C568" s="8">
        <v>5963.0</v>
      </c>
      <c r="D568" s="8">
        <v>18.0</v>
      </c>
      <c r="E568" s="8">
        <v>9.0</v>
      </c>
      <c r="F568" s="8">
        <v>5.0</v>
      </c>
      <c r="G568" s="8">
        <v>5780.0</v>
      </c>
      <c r="H568" s="8">
        <v>6433.0</v>
      </c>
      <c r="I568" s="8">
        <v>3938.0</v>
      </c>
      <c r="J568" s="8">
        <v>5824.0</v>
      </c>
      <c r="K568" s="8">
        <v>2620.0</v>
      </c>
      <c r="L568" s="8">
        <v>5146.0</v>
      </c>
      <c r="M568" s="8">
        <v>5623.0</v>
      </c>
      <c r="N568" s="8">
        <v>621.0</v>
      </c>
      <c r="O568" s="8">
        <v>420.0</v>
      </c>
      <c r="P568" s="8">
        <v>2.0</v>
      </c>
      <c r="Q568" s="39" t="s">
        <v>877</v>
      </c>
      <c r="R568" s="39" t="s">
        <v>1491</v>
      </c>
      <c r="S568" s="39" t="s">
        <v>1492</v>
      </c>
      <c r="T568" s="39" t="s">
        <v>783</v>
      </c>
      <c r="U568" s="39" t="s">
        <v>784</v>
      </c>
      <c r="V568" s="39" t="s">
        <v>96</v>
      </c>
      <c r="W568" s="39" t="s">
        <v>97</v>
      </c>
      <c r="X568" s="39" t="s">
        <v>1475</v>
      </c>
      <c r="Y568" s="39" t="s">
        <v>1476</v>
      </c>
      <c r="Z568" s="39" t="s">
        <v>1369</v>
      </c>
      <c r="AA568" s="39" t="s">
        <v>1370</v>
      </c>
    </row>
    <row r="569" ht="15.75" hidden="1" customHeight="1">
      <c r="A569" s="39" t="s">
        <v>1493</v>
      </c>
      <c r="B569" s="39" t="s">
        <v>1494</v>
      </c>
      <c r="C569" s="8">
        <v>5284.0</v>
      </c>
      <c r="D569" s="8">
        <v>16.0</v>
      </c>
      <c r="E569" s="8">
        <v>8.0</v>
      </c>
      <c r="F569" s="8">
        <v>4.0</v>
      </c>
      <c r="G569" s="8">
        <v>6124.0</v>
      </c>
      <c r="H569" s="8">
        <v>5989.0</v>
      </c>
      <c r="I569" s="8">
        <v>2611.0</v>
      </c>
      <c r="J569" s="8">
        <v>5613.0</v>
      </c>
      <c r="K569" s="8">
        <v>5150.0</v>
      </c>
      <c r="L569" s="8">
        <v>527.0</v>
      </c>
      <c r="M569" s="8">
        <v>6661.0</v>
      </c>
      <c r="N569" s="8">
        <v>1187.0</v>
      </c>
      <c r="O569" s="8">
        <v>850.0</v>
      </c>
      <c r="P569" s="8">
        <v>2.0</v>
      </c>
      <c r="Q569" s="39" t="s">
        <v>877</v>
      </c>
      <c r="R569" s="39" t="s">
        <v>1491</v>
      </c>
      <c r="S569" s="39" t="s">
        <v>1492</v>
      </c>
      <c r="T569" s="39" t="s">
        <v>783</v>
      </c>
      <c r="U569" s="39" t="s">
        <v>784</v>
      </c>
      <c r="V569" s="39" t="s">
        <v>96</v>
      </c>
      <c r="W569" s="39" t="s">
        <v>97</v>
      </c>
      <c r="X569" s="39" t="s">
        <v>1475</v>
      </c>
      <c r="Y569" s="39" t="s">
        <v>1476</v>
      </c>
      <c r="Z569" s="39" t="s">
        <v>1369</v>
      </c>
      <c r="AA569" s="39" t="s">
        <v>1370</v>
      </c>
    </row>
    <row r="570" ht="15.75" hidden="1" customHeight="1">
      <c r="A570" s="39" t="s">
        <v>1495</v>
      </c>
      <c r="B570" s="39" t="s">
        <v>1496</v>
      </c>
      <c r="C570" s="8">
        <v>3422.0</v>
      </c>
      <c r="D570" s="8">
        <v>10.0</v>
      </c>
      <c r="E570" s="8">
        <v>5.0</v>
      </c>
      <c r="F570" s="8">
        <v>3.0</v>
      </c>
      <c r="G570" s="8">
        <v>3397.0</v>
      </c>
      <c r="H570" s="8">
        <v>3280.0</v>
      </c>
      <c r="I570" s="8">
        <v>1635.0</v>
      </c>
      <c r="J570" s="8">
        <v>4432.0</v>
      </c>
      <c r="K570" s="8">
        <v>4988.0</v>
      </c>
      <c r="L570" s="8">
        <v>2689.0</v>
      </c>
      <c r="M570" s="8">
        <v>5562.5</v>
      </c>
      <c r="N570" s="8">
        <v>721.0</v>
      </c>
      <c r="O570" s="8">
        <v>439.0</v>
      </c>
      <c r="P570" s="8">
        <v>2.0</v>
      </c>
      <c r="Q570" s="39" t="s">
        <v>877</v>
      </c>
      <c r="R570" s="39" t="s">
        <v>1491</v>
      </c>
      <c r="S570" s="39" t="s">
        <v>1492</v>
      </c>
      <c r="T570" s="39" t="s">
        <v>783</v>
      </c>
      <c r="U570" s="39" t="s">
        <v>784</v>
      </c>
      <c r="V570" s="39" t="s">
        <v>96</v>
      </c>
      <c r="W570" s="39" t="s">
        <v>97</v>
      </c>
      <c r="X570" s="39" t="s">
        <v>1475</v>
      </c>
      <c r="Y570" s="39" t="s">
        <v>1476</v>
      </c>
      <c r="Z570" s="39" t="s">
        <v>1369</v>
      </c>
      <c r="AA570" s="39" t="s">
        <v>1370</v>
      </c>
    </row>
    <row r="571" ht="15.75" hidden="1" customHeight="1">
      <c r="A571" s="39" t="s">
        <v>1497</v>
      </c>
      <c r="B571" s="39" t="s">
        <v>1498</v>
      </c>
      <c r="C571" s="8">
        <v>2820.0</v>
      </c>
      <c r="D571" s="8">
        <v>9.0</v>
      </c>
      <c r="E571" s="8">
        <v>5.0</v>
      </c>
      <c r="F571" s="8">
        <v>3.0</v>
      </c>
      <c r="G571" s="8">
        <v>3237.0</v>
      </c>
      <c r="H571" s="8">
        <v>3331.0</v>
      </c>
      <c r="I571" s="8">
        <v>874.0</v>
      </c>
      <c r="J571" s="8">
        <v>3363.0</v>
      </c>
      <c r="K571" s="8">
        <v>3100.0</v>
      </c>
      <c r="L571" s="8">
        <v>5960.5</v>
      </c>
      <c r="M571" s="8">
        <v>2092.0</v>
      </c>
      <c r="N571" s="8">
        <v>676.0</v>
      </c>
      <c r="O571" s="8">
        <v>415.0</v>
      </c>
      <c r="P571" s="8">
        <v>2.0</v>
      </c>
      <c r="Q571" s="39" t="s">
        <v>877</v>
      </c>
      <c r="R571" s="39" t="s">
        <v>1491</v>
      </c>
      <c r="S571" s="39" t="s">
        <v>1492</v>
      </c>
      <c r="T571" s="39" t="s">
        <v>783</v>
      </c>
      <c r="U571" s="39" t="s">
        <v>784</v>
      </c>
      <c r="V571" s="39" t="s">
        <v>96</v>
      </c>
      <c r="W571" s="39" t="s">
        <v>97</v>
      </c>
      <c r="X571" s="39" t="s">
        <v>1475</v>
      </c>
      <c r="Y571" s="39" t="s">
        <v>1476</v>
      </c>
      <c r="Z571" s="39" t="s">
        <v>1369</v>
      </c>
      <c r="AA571" s="39" t="s">
        <v>1370</v>
      </c>
    </row>
    <row r="572" ht="15.75" hidden="1" customHeight="1">
      <c r="A572" s="39" t="s">
        <v>1499</v>
      </c>
      <c r="B572" s="39" t="s">
        <v>1500</v>
      </c>
      <c r="C572" s="8">
        <v>3348.0</v>
      </c>
      <c r="D572" s="8">
        <v>10.0</v>
      </c>
      <c r="E572" s="8">
        <v>5.0</v>
      </c>
      <c r="F572" s="8">
        <v>3.0</v>
      </c>
      <c r="G572" s="8">
        <v>3329.0</v>
      </c>
      <c r="H572" s="8">
        <v>3836.0</v>
      </c>
      <c r="I572" s="8">
        <v>1915.0</v>
      </c>
      <c r="J572" s="8">
        <v>3662.0</v>
      </c>
      <c r="K572" s="8">
        <v>3305.0</v>
      </c>
      <c r="L572" s="8">
        <v>2361.0</v>
      </c>
      <c r="M572" s="8">
        <v>4071.5</v>
      </c>
      <c r="N572" s="8">
        <v>709.0</v>
      </c>
      <c r="O572" s="8">
        <v>472.0</v>
      </c>
      <c r="P572" s="8">
        <v>2.0</v>
      </c>
      <c r="Q572" s="39" t="s">
        <v>877</v>
      </c>
      <c r="R572" s="39" t="s">
        <v>1491</v>
      </c>
      <c r="S572" s="39" t="s">
        <v>1492</v>
      </c>
      <c r="T572" s="39" t="s">
        <v>783</v>
      </c>
      <c r="U572" s="39" t="s">
        <v>784</v>
      </c>
      <c r="V572" s="39" t="s">
        <v>96</v>
      </c>
      <c r="W572" s="39" t="s">
        <v>97</v>
      </c>
      <c r="X572" s="39" t="s">
        <v>1475</v>
      </c>
      <c r="Y572" s="39" t="s">
        <v>1476</v>
      </c>
      <c r="Z572" s="39" t="s">
        <v>1369</v>
      </c>
      <c r="AA572" s="39" t="s">
        <v>1370</v>
      </c>
    </row>
    <row r="573" ht="15.75" hidden="1" customHeight="1">
      <c r="A573" s="39" t="s">
        <v>1501</v>
      </c>
      <c r="B573" s="39" t="s">
        <v>1502</v>
      </c>
      <c r="C573" s="8">
        <v>4774.0</v>
      </c>
      <c r="D573" s="8">
        <v>14.0</v>
      </c>
      <c r="E573" s="8">
        <v>7.0</v>
      </c>
      <c r="F573" s="8">
        <v>4.0</v>
      </c>
      <c r="G573" s="8">
        <v>4077.0</v>
      </c>
      <c r="H573" s="8">
        <v>4363.0</v>
      </c>
      <c r="I573" s="8">
        <v>4058.0</v>
      </c>
      <c r="J573" s="8">
        <v>4720.0</v>
      </c>
      <c r="K573" s="8">
        <v>3734.0</v>
      </c>
      <c r="L573" s="8">
        <v>4546.0</v>
      </c>
      <c r="M573" s="8">
        <v>5218.5</v>
      </c>
      <c r="N573" s="8">
        <v>625.0</v>
      </c>
      <c r="O573" s="8">
        <v>363.0</v>
      </c>
      <c r="P573" s="8">
        <v>2.0</v>
      </c>
      <c r="Q573" s="39" t="s">
        <v>877</v>
      </c>
      <c r="R573" s="39" t="s">
        <v>1491</v>
      </c>
      <c r="S573" s="39" t="s">
        <v>1492</v>
      </c>
      <c r="T573" s="39" t="s">
        <v>783</v>
      </c>
      <c r="U573" s="39" t="s">
        <v>784</v>
      </c>
      <c r="V573" s="39" t="s">
        <v>96</v>
      </c>
      <c r="W573" s="39" t="s">
        <v>97</v>
      </c>
      <c r="X573" s="39" t="s">
        <v>1475</v>
      </c>
      <c r="Y573" s="39" t="s">
        <v>1476</v>
      </c>
      <c r="Z573" s="39" t="s">
        <v>1369</v>
      </c>
      <c r="AA573" s="39" t="s">
        <v>1370</v>
      </c>
    </row>
    <row r="574" ht="15.75" hidden="1" customHeight="1">
      <c r="A574" s="39" t="s">
        <v>1503</v>
      </c>
      <c r="B574" s="39" t="s">
        <v>1504</v>
      </c>
      <c r="C574" s="8">
        <v>2613.0</v>
      </c>
      <c r="D574" s="8">
        <v>8.0</v>
      </c>
      <c r="E574" s="8">
        <v>4.0</v>
      </c>
      <c r="F574" s="8">
        <v>2.0</v>
      </c>
      <c r="G574" s="8">
        <v>2661.0</v>
      </c>
      <c r="H574" s="8">
        <v>2440.0</v>
      </c>
      <c r="I574" s="8">
        <v>2309.0</v>
      </c>
      <c r="J574" s="8">
        <v>3023.0</v>
      </c>
      <c r="K574" s="8">
        <v>5686.0</v>
      </c>
      <c r="L574" s="8">
        <v>811.0</v>
      </c>
      <c r="M574" s="8">
        <v>3791.0</v>
      </c>
      <c r="N574" s="8">
        <v>809.0</v>
      </c>
      <c r="O574" s="8">
        <v>459.0</v>
      </c>
      <c r="P574" s="8">
        <v>2.0</v>
      </c>
      <c r="Q574" s="39" t="s">
        <v>877</v>
      </c>
      <c r="R574" s="39" t="s">
        <v>1505</v>
      </c>
      <c r="S574" s="39" t="s">
        <v>1506</v>
      </c>
      <c r="T574" s="39" t="s">
        <v>783</v>
      </c>
      <c r="U574" s="39" t="s">
        <v>784</v>
      </c>
      <c r="V574" s="39" t="s">
        <v>96</v>
      </c>
      <c r="W574" s="39" t="s">
        <v>97</v>
      </c>
      <c r="X574" s="39" t="s">
        <v>1475</v>
      </c>
      <c r="Y574" s="39" t="s">
        <v>1476</v>
      </c>
      <c r="Z574" s="39" t="s">
        <v>1369</v>
      </c>
      <c r="AA574" s="39" t="s">
        <v>1370</v>
      </c>
    </row>
    <row r="575" ht="15.75" hidden="1" customHeight="1">
      <c r="A575" s="39" t="s">
        <v>1507</v>
      </c>
      <c r="B575" s="39" t="s">
        <v>1508</v>
      </c>
      <c r="C575" s="8">
        <v>2502.0</v>
      </c>
      <c r="D575" s="8">
        <v>8.0</v>
      </c>
      <c r="E575" s="8">
        <v>4.0</v>
      </c>
      <c r="F575" s="8">
        <v>2.0</v>
      </c>
      <c r="G575" s="8">
        <v>2459.0</v>
      </c>
      <c r="H575" s="8">
        <v>2312.5</v>
      </c>
      <c r="I575" s="8">
        <v>2228.0</v>
      </c>
      <c r="J575" s="8">
        <v>3217.0</v>
      </c>
      <c r="K575" s="8">
        <v>6366.0</v>
      </c>
      <c r="L575" s="8">
        <v>722.0</v>
      </c>
      <c r="M575" s="8">
        <v>3200.0</v>
      </c>
      <c r="N575" s="8">
        <v>957.0</v>
      </c>
      <c r="O575" s="8">
        <v>583.0</v>
      </c>
      <c r="P575" s="8">
        <v>2.0</v>
      </c>
      <c r="Q575" s="39" t="s">
        <v>877</v>
      </c>
      <c r="R575" s="39" t="s">
        <v>1505</v>
      </c>
      <c r="S575" s="39" t="s">
        <v>1506</v>
      </c>
      <c r="T575" s="39" t="s">
        <v>783</v>
      </c>
      <c r="U575" s="39" t="s">
        <v>784</v>
      </c>
      <c r="V575" s="39" t="s">
        <v>96</v>
      </c>
      <c r="W575" s="39" t="s">
        <v>97</v>
      </c>
      <c r="X575" s="39" t="s">
        <v>1475</v>
      </c>
      <c r="Y575" s="39" t="s">
        <v>1476</v>
      </c>
      <c r="Z575" s="39" t="s">
        <v>1369</v>
      </c>
      <c r="AA575" s="39" t="s">
        <v>1370</v>
      </c>
    </row>
    <row r="576" ht="15.75" hidden="1" customHeight="1">
      <c r="A576" s="39" t="s">
        <v>1509</v>
      </c>
      <c r="B576" s="39" t="s">
        <v>1510</v>
      </c>
      <c r="C576" s="8">
        <v>2150.0</v>
      </c>
      <c r="D576" s="8">
        <v>7.0</v>
      </c>
      <c r="E576" s="8">
        <v>4.0</v>
      </c>
      <c r="F576" s="8">
        <v>2.0</v>
      </c>
      <c r="G576" s="8">
        <v>1939.0</v>
      </c>
      <c r="H576" s="8">
        <v>2090.0</v>
      </c>
      <c r="I576" s="8">
        <v>1394.0</v>
      </c>
      <c r="J576" s="8">
        <v>2898.0</v>
      </c>
      <c r="K576" s="8">
        <v>6809.0</v>
      </c>
      <c r="L576" s="8">
        <v>934.0</v>
      </c>
      <c r="M576" s="8">
        <v>5237.0</v>
      </c>
      <c r="N576" s="8">
        <v>746.0</v>
      </c>
      <c r="O576" s="8">
        <v>442.0</v>
      </c>
      <c r="P576" s="8">
        <v>2.0</v>
      </c>
      <c r="Q576" s="39" t="s">
        <v>877</v>
      </c>
      <c r="R576" s="39" t="s">
        <v>1505</v>
      </c>
      <c r="S576" s="39" t="s">
        <v>1506</v>
      </c>
      <c r="T576" s="39" t="s">
        <v>783</v>
      </c>
      <c r="U576" s="39" t="s">
        <v>784</v>
      </c>
      <c r="V576" s="39" t="s">
        <v>96</v>
      </c>
      <c r="W576" s="39" t="s">
        <v>97</v>
      </c>
      <c r="X576" s="39" t="s">
        <v>1475</v>
      </c>
      <c r="Y576" s="39" t="s">
        <v>1476</v>
      </c>
      <c r="Z576" s="39" t="s">
        <v>1369</v>
      </c>
      <c r="AA576" s="39" t="s">
        <v>1370</v>
      </c>
    </row>
    <row r="577" ht="15.75" hidden="1" customHeight="1">
      <c r="A577" s="39" t="s">
        <v>1511</v>
      </c>
      <c r="B577" s="39" t="s">
        <v>1512</v>
      </c>
      <c r="C577" s="8">
        <v>2024.0</v>
      </c>
      <c r="D577" s="8">
        <v>6.0</v>
      </c>
      <c r="E577" s="8">
        <v>3.0</v>
      </c>
      <c r="F577" s="8">
        <v>2.0</v>
      </c>
      <c r="G577" s="8">
        <v>2515.0</v>
      </c>
      <c r="H577" s="8">
        <v>2556.0</v>
      </c>
      <c r="I577" s="8">
        <v>347.0</v>
      </c>
      <c r="J577" s="8">
        <v>3345.0</v>
      </c>
      <c r="K577" s="8">
        <v>3770.0</v>
      </c>
      <c r="L577" s="8">
        <v>2734.0</v>
      </c>
      <c r="M577" s="8">
        <v>1513.0</v>
      </c>
      <c r="N577" s="8">
        <v>933.0</v>
      </c>
      <c r="O577" s="8">
        <v>613.0</v>
      </c>
      <c r="P577" s="8">
        <v>2.0</v>
      </c>
      <c r="Q577" s="39" t="s">
        <v>877</v>
      </c>
      <c r="R577" s="39" t="s">
        <v>1513</v>
      </c>
      <c r="S577" s="39" t="s">
        <v>1514</v>
      </c>
      <c r="T577" s="39" t="s">
        <v>783</v>
      </c>
      <c r="U577" s="39" t="s">
        <v>784</v>
      </c>
      <c r="V577" s="39" t="s">
        <v>96</v>
      </c>
      <c r="W577" s="39" t="s">
        <v>97</v>
      </c>
      <c r="X577" s="39" t="s">
        <v>1515</v>
      </c>
      <c r="Y577" s="39" t="s">
        <v>1516</v>
      </c>
      <c r="Z577" s="39" t="s">
        <v>1369</v>
      </c>
      <c r="AA577" s="39" t="s">
        <v>1370</v>
      </c>
    </row>
    <row r="578" ht="15.75" hidden="1" customHeight="1">
      <c r="A578" s="39" t="s">
        <v>1517</v>
      </c>
      <c r="B578" s="39" t="s">
        <v>1518</v>
      </c>
      <c r="C578" s="8">
        <v>1818.0</v>
      </c>
      <c r="D578" s="8">
        <v>6.0</v>
      </c>
      <c r="E578" s="8">
        <v>3.0</v>
      </c>
      <c r="F578" s="8">
        <v>2.0</v>
      </c>
      <c r="G578" s="8">
        <v>1327.5</v>
      </c>
      <c r="H578" s="8">
        <v>2196.0</v>
      </c>
      <c r="I578" s="8">
        <v>1303.0</v>
      </c>
      <c r="J578" s="8">
        <v>2619.0</v>
      </c>
      <c r="K578" s="8">
        <v>3349.0</v>
      </c>
      <c r="L578" s="8">
        <v>3347.0</v>
      </c>
      <c r="M578" s="8">
        <v>1090.5</v>
      </c>
      <c r="N578" s="8">
        <v>500.0</v>
      </c>
      <c r="O578" s="8">
        <v>330.0</v>
      </c>
      <c r="P578" s="8">
        <v>2.0</v>
      </c>
      <c r="Q578" s="39" t="s">
        <v>877</v>
      </c>
      <c r="R578" s="39" t="s">
        <v>1513</v>
      </c>
      <c r="S578" s="39" t="s">
        <v>1514</v>
      </c>
      <c r="T578" s="39" t="s">
        <v>783</v>
      </c>
      <c r="U578" s="39" t="s">
        <v>784</v>
      </c>
      <c r="V578" s="39" t="s">
        <v>96</v>
      </c>
      <c r="W578" s="39" t="s">
        <v>97</v>
      </c>
      <c r="X578" s="39" t="s">
        <v>1515</v>
      </c>
      <c r="Y578" s="39" t="s">
        <v>1516</v>
      </c>
      <c r="Z578" s="39" t="s">
        <v>1369</v>
      </c>
      <c r="AA578" s="39" t="s">
        <v>1370</v>
      </c>
    </row>
    <row r="579" ht="15.75" hidden="1" customHeight="1">
      <c r="A579" s="39" t="s">
        <v>1519</v>
      </c>
      <c r="B579" s="39" t="s">
        <v>1520</v>
      </c>
      <c r="C579" s="8">
        <v>977.0</v>
      </c>
      <c r="D579" s="8">
        <v>3.0</v>
      </c>
      <c r="E579" s="8">
        <v>2.0</v>
      </c>
      <c r="F579" s="8">
        <v>1.0</v>
      </c>
      <c r="G579" s="8">
        <v>1226.0</v>
      </c>
      <c r="H579" s="8">
        <v>942.0</v>
      </c>
      <c r="I579" s="8">
        <v>313.0</v>
      </c>
      <c r="J579" s="8">
        <v>1981.0</v>
      </c>
      <c r="K579" s="8">
        <v>4224.0</v>
      </c>
      <c r="L579" s="8">
        <v>1045.0</v>
      </c>
      <c r="M579" s="8">
        <v>1937.0</v>
      </c>
      <c r="N579" s="8">
        <v>933.0</v>
      </c>
      <c r="O579" s="8">
        <v>586.0</v>
      </c>
      <c r="P579" s="8">
        <v>2.0</v>
      </c>
      <c r="Q579" s="39" t="s">
        <v>877</v>
      </c>
      <c r="R579" s="39" t="s">
        <v>1513</v>
      </c>
      <c r="S579" s="39" t="s">
        <v>1514</v>
      </c>
      <c r="T579" s="39" t="s">
        <v>783</v>
      </c>
      <c r="U579" s="39" t="s">
        <v>784</v>
      </c>
      <c r="V579" s="39" t="s">
        <v>96</v>
      </c>
      <c r="W579" s="39" t="s">
        <v>97</v>
      </c>
      <c r="X579" s="39" t="s">
        <v>1515</v>
      </c>
      <c r="Y579" s="39" t="s">
        <v>1516</v>
      </c>
      <c r="Z579" s="39" t="s">
        <v>1369</v>
      </c>
      <c r="AA579" s="39" t="s">
        <v>1370</v>
      </c>
    </row>
    <row r="580" ht="15.75" hidden="1" customHeight="1">
      <c r="A580" s="39" t="s">
        <v>1521</v>
      </c>
      <c r="B580" s="39" t="s">
        <v>1522</v>
      </c>
      <c r="C580" s="8">
        <v>4013.0</v>
      </c>
      <c r="D580" s="8">
        <v>12.0</v>
      </c>
      <c r="E580" s="8">
        <v>6.0</v>
      </c>
      <c r="F580" s="8">
        <v>3.0</v>
      </c>
      <c r="G580" s="8">
        <v>3743.0</v>
      </c>
      <c r="H580" s="8">
        <v>3835.0</v>
      </c>
      <c r="I580" s="8">
        <v>2965.0</v>
      </c>
      <c r="J580" s="8">
        <v>3907.0</v>
      </c>
      <c r="K580" s="8">
        <v>6188.0</v>
      </c>
      <c r="L580" s="8">
        <v>1582.0</v>
      </c>
      <c r="M580" s="8">
        <v>4276.0</v>
      </c>
      <c r="N580" s="8">
        <v>635.0</v>
      </c>
      <c r="O580" s="8">
        <v>338.0</v>
      </c>
      <c r="P580" s="8">
        <v>2.0</v>
      </c>
      <c r="Q580" s="39" t="s">
        <v>877</v>
      </c>
      <c r="R580" s="39" t="s">
        <v>1513</v>
      </c>
      <c r="S580" s="39" t="s">
        <v>1514</v>
      </c>
      <c r="T580" s="39" t="s">
        <v>783</v>
      </c>
      <c r="U580" s="39" t="s">
        <v>784</v>
      </c>
      <c r="V580" s="39" t="s">
        <v>96</v>
      </c>
      <c r="W580" s="39" t="s">
        <v>97</v>
      </c>
      <c r="X580" s="39" t="s">
        <v>1515</v>
      </c>
      <c r="Y580" s="39" t="s">
        <v>1516</v>
      </c>
      <c r="Z580" s="39" t="s">
        <v>1369</v>
      </c>
      <c r="AA580" s="39" t="s">
        <v>1370</v>
      </c>
    </row>
    <row r="581" ht="15.75" hidden="1" customHeight="1">
      <c r="A581" s="39" t="s">
        <v>1523</v>
      </c>
      <c r="B581" s="39" t="s">
        <v>1524</v>
      </c>
      <c r="C581" s="8">
        <v>2478.0</v>
      </c>
      <c r="D581" s="8">
        <v>8.0</v>
      </c>
      <c r="E581" s="8">
        <v>4.0</v>
      </c>
      <c r="F581" s="8">
        <v>2.0</v>
      </c>
      <c r="G581" s="8">
        <v>3081.0</v>
      </c>
      <c r="H581" s="8">
        <v>2881.0</v>
      </c>
      <c r="I581" s="8">
        <v>1483.0</v>
      </c>
      <c r="J581" s="8">
        <v>3348.0</v>
      </c>
      <c r="K581" s="8">
        <v>6750.0</v>
      </c>
      <c r="L581" s="8">
        <v>105.0</v>
      </c>
      <c r="M581" s="8">
        <v>1622.0</v>
      </c>
      <c r="N581" s="8">
        <v>750.0</v>
      </c>
      <c r="O581" s="8">
        <v>513.0</v>
      </c>
      <c r="P581" s="8">
        <v>2.0</v>
      </c>
      <c r="Q581" s="39" t="s">
        <v>877</v>
      </c>
      <c r="R581" s="39" t="s">
        <v>1513</v>
      </c>
      <c r="S581" s="39" t="s">
        <v>1514</v>
      </c>
      <c r="T581" s="39" t="s">
        <v>783</v>
      </c>
      <c r="U581" s="39" t="s">
        <v>784</v>
      </c>
      <c r="V581" s="39" t="s">
        <v>96</v>
      </c>
      <c r="W581" s="39" t="s">
        <v>97</v>
      </c>
      <c r="X581" s="39" t="s">
        <v>1515</v>
      </c>
      <c r="Y581" s="39" t="s">
        <v>1516</v>
      </c>
      <c r="Z581" s="39" t="s">
        <v>1369</v>
      </c>
      <c r="AA581" s="39" t="s">
        <v>1370</v>
      </c>
    </row>
    <row r="582" ht="15.75" hidden="1" customHeight="1">
      <c r="A582" s="39" t="s">
        <v>1525</v>
      </c>
      <c r="B582" s="39" t="s">
        <v>1526</v>
      </c>
      <c r="C582" s="8">
        <v>633.0</v>
      </c>
      <c r="D582" s="8">
        <v>2.0</v>
      </c>
      <c r="E582" s="8">
        <v>1.0</v>
      </c>
      <c r="F582" s="8">
        <v>1.0</v>
      </c>
      <c r="G582" s="8">
        <v>800.0</v>
      </c>
      <c r="H582" s="8">
        <v>607.0</v>
      </c>
      <c r="I582" s="8">
        <v>270.0</v>
      </c>
      <c r="J582" s="8">
        <v>2185.0</v>
      </c>
      <c r="K582" s="8">
        <v>6596.0</v>
      </c>
      <c r="L582" s="8">
        <v>30.0</v>
      </c>
      <c r="M582" s="8">
        <v>553.0</v>
      </c>
      <c r="N582" s="8">
        <v>1181.0</v>
      </c>
      <c r="O582" s="8">
        <v>823.0</v>
      </c>
      <c r="P582" s="8">
        <v>2.0</v>
      </c>
      <c r="Q582" s="39" t="s">
        <v>877</v>
      </c>
      <c r="R582" s="39" t="s">
        <v>1513</v>
      </c>
      <c r="S582" s="39" t="s">
        <v>1514</v>
      </c>
      <c r="T582" s="39" t="s">
        <v>783</v>
      </c>
      <c r="U582" s="39" t="s">
        <v>784</v>
      </c>
      <c r="V582" s="39" t="s">
        <v>96</v>
      </c>
      <c r="W582" s="39" t="s">
        <v>97</v>
      </c>
      <c r="X582" s="39" t="s">
        <v>1515</v>
      </c>
      <c r="Y582" s="39" t="s">
        <v>1516</v>
      </c>
      <c r="Z582" s="39" t="s">
        <v>1369</v>
      </c>
      <c r="AA582" s="39" t="s">
        <v>1370</v>
      </c>
    </row>
    <row r="583" ht="15.75" hidden="1" customHeight="1">
      <c r="A583" s="39" t="s">
        <v>1527</v>
      </c>
      <c r="B583" s="39" t="s">
        <v>1528</v>
      </c>
      <c r="C583" s="8">
        <v>1278.0</v>
      </c>
      <c r="D583" s="8">
        <v>4.0</v>
      </c>
      <c r="E583" s="8">
        <v>2.0</v>
      </c>
      <c r="F583" s="8">
        <v>1.0</v>
      </c>
      <c r="G583" s="8">
        <v>1564.5</v>
      </c>
      <c r="H583" s="8">
        <v>1338.5</v>
      </c>
      <c r="I583" s="8">
        <v>542.0</v>
      </c>
      <c r="J583" s="8">
        <v>1990.0</v>
      </c>
      <c r="K583" s="8">
        <v>5200.0</v>
      </c>
      <c r="L583" s="8">
        <v>774.0</v>
      </c>
      <c r="M583" s="8">
        <v>469.0</v>
      </c>
      <c r="N583" s="8">
        <v>828.0</v>
      </c>
      <c r="O583" s="8">
        <v>543.0</v>
      </c>
      <c r="P583" s="8">
        <v>2.0</v>
      </c>
      <c r="Q583" s="39" t="s">
        <v>877</v>
      </c>
      <c r="R583" s="39" t="s">
        <v>1513</v>
      </c>
      <c r="S583" s="39" t="s">
        <v>1514</v>
      </c>
      <c r="T583" s="39" t="s">
        <v>783</v>
      </c>
      <c r="U583" s="39" t="s">
        <v>784</v>
      </c>
      <c r="V583" s="39" t="s">
        <v>96</v>
      </c>
      <c r="W583" s="39" t="s">
        <v>97</v>
      </c>
      <c r="X583" s="39" t="s">
        <v>1515</v>
      </c>
      <c r="Y583" s="39" t="s">
        <v>1516</v>
      </c>
      <c r="Z583" s="39" t="s">
        <v>1369</v>
      </c>
      <c r="AA583" s="39" t="s">
        <v>1370</v>
      </c>
    </row>
    <row r="584" ht="15.75" hidden="1" customHeight="1">
      <c r="A584" s="39" t="s">
        <v>1529</v>
      </c>
      <c r="B584" s="39" t="s">
        <v>1530</v>
      </c>
      <c r="C584" s="8">
        <v>1018.0</v>
      </c>
      <c r="D584" s="8">
        <v>3.0</v>
      </c>
      <c r="E584" s="8">
        <v>2.0</v>
      </c>
      <c r="F584" s="8">
        <v>1.0</v>
      </c>
      <c r="G584" s="8">
        <v>1300.0</v>
      </c>
      <c r="H584" s="8">
        <v>1166.0</v>
      </c>
      <c r="I584" s="8">
        <v>262.0</v>
      </c>
      <c r="J584" s="8">
        <v>2070.0</v>
      </c>
      <c r="K584" s="8">
        <v>4417.0</v>
      </c>
      <c r="L584" s="8">
        <v>677.0</v>
      </c>
      <c r="M584" s="8">
        <v>960.0</v>
      </c>
      <c r="N584" s="8">
        <v>523.0</v>
      </c>
      <c r="O584" s="8">
        <v>368.0</v>
      </c>
      <c r="P584" s="8">
        <v>2.0</v>
      </c>
      <c r="Q584" s="39" t="s">
        <v>877</v>
      </c>
      <c r="R584" s="39" t="s">
        <v>1513</v>
      </c>
      <c r="S584" s="39" t="s">
        <v>1514</v>
      </c>
      <c r="T584" s="39" t="s">
        <v>783</v>
      </c>
      <c r="U584" s="39" t="s">
        <v>784</v>
      </c>
      <c r="V584" s="39" t="s">
        <v>96</v>
      </c>
      <c r="W584" s="39" t="s">
        <v>97</v>
      </c>
      <c r="X584" s="39" t="s">
        <v>1515</v>
      </c>
      <c r="Y584" s="39" t="s">
        <v>1516</v>
      </c>
      <c r="Z584" s="39" t="s">
        <v>1369</v>
      </c>
      <c r="AA584" s="39" t="s">
        <v>1370</v>
      </c>
    </row>
    <row r="585" ht="15.75" hidden="1" customHeight="1">
      <c r="A585" s="39" t="s">
        <v>1531</v>
      </c>
      <c r="B585" s="39" t="s">
        <v>1532</v>
      </c>
      <c r="C585" s="8">
        <v>5661.0</v>
      </c>
      <c r="D585" s="8">
        <v>17.0</v>
      </c>
      <c r="E585" s="8">
        <v>9.0</v>
      </c>
      <c r="F585" s="8">
        <v>5.0</v>
      </c>
      <c r="G585" s="8">
        <v>6515.0</v>
      </c>
      <c r="H585" s="8">
        <v>6102.0</v>
      </c>
      <c r="I585" s="8">
        <v>4747.0</v>
      </c>
      <c r="J585" s="8">
        <v>6527.0</v>
      </c>
      <c r="K585" s="8">
        <v>744.0</v>
      </c>
      <c r="L585" s="8">
        <v>5150.0</v>
      </c>
      <c r="M585" s="8">
        <v>5898.0</v>
      </c>
      <c r="N585" s="8">
        <v>518.0</v>
      </c>
      <c r="O585" s="8">
        <v>304.0</v>
      </c>
      <c r="P585" s="8">
        <v>2.0</v>
      </c>
      <c r="Q585" s="39" t="s">
        <v>877</v>
      </c>
      <c r="R585" s="39" t="s">
        <v>1533</v>
      </c>
      <c r="S585" s="39" t="s">
        <v>1534</v>
      </c>
      <c r="T585" s="39" t="s">
        <v>783</v>
      </c>
      <c r="U585" s="39" t="s">
        <v>784</v>
      </c>
      <c r="V585" s="39" t="s">
        <v>96</v>
      </c>
      <c r="W585" s="39" t="s">
        <v>97</v>
      </c>
      <c r="X585" s="39" t="s">
        <v>1515</v>
      </c>
      <c r="Y585" s="39" t="s">
        <v>1516</v>
      </c>
      <c r="Z585" s="39" t="s">
        <v>1369</v>
      </c>
      <c r="AA585" s="39" t="s">
        <v>1370</v>
      </c>
    </row>
    <row r="586" ht="15.75" hidden="1" customHeight="1">
      <c r="A586" s="39" t="s">
        <v>1535</v>
      </c>
      <c r="B586" s="39" t="s">
        <v>1536</v>
      </c>
      <c r="C586" s="8">
        <v>5941.0</v>
      </c>
      <c r="D586" s="8">
        <v>18.0</v>
      </c>
      <c r="E586" s="8">
        <v>9.0</v>
      </c>
      <c r="F586" s="8">
        <v>5.0</v>
      </c>
      <c r="G586" s="8">
        <v>6555.5</v>
      </c>
      <c r="H586" s="8">
        <v>6035.0</v>
      </c>
      <c r="I586" s="8">
        <v>3630.0</v>
      </c>
      <c r="J586" s="8">
        <v>5537.0</v>
      </c>
      <c r="K586" s="8">
        <v>2722.0</v>
      </c>
      <c r="L586" s="8">
        <v>5049.0</v>
      </c>
      <c r="M586" s="8">
        <v>4438.0</v>
      </c>
      <c r="N586" s="8">
        <v>494.0</v>
      </c>
      <c r="O586" s="8">
        <v>346.0</v>
      </c>
      <c r="P586" s="8">
        <v>2.0</v>
      </c>
      <c r="Q586" s="39" t="s">
        <v>877</v>
      </c>
      <c r="R586" s="39" t="s">
        <v>1533</v>
      </c>
      <c r="S586" s="39" t="s">
        <v>1534</v>
      </c>
      <c r="T586" s="39" t="s">
        <v>783</v>
      </c>
      <c r="U586" s="39" t="s">
        <v>784</v>
      </c>
      <c r="V586" s="39" t="s">
        <v>96</v>
      </c>
      <c r="W586" s="39" t="s">
        <v>97</v>
      </c>
      <c r="X586" s="39" t="s">
        <v>1515</v>
      </c>
      <c r="Y586" s="39" t="s">
        <v>1516</v>
      </c>
      <c r="Z586" s="39" t="s">
        <v>1369</v>
      </c>
      <c r="AA586" s="39" t="s">
        <v>1370</v>
      </c>
    </row>
    <row r="587" ht="15.75" hidden="1" customHeight="1">
      <c r="A587" s="39" t="s">
        <v>1537</v>
      </c>
      <c r="B587" s="39" t="s">
        <v>1538</v>
      </c>
      <c r="C587" s="8">
        <v>3310.0</v>
      </c>
      <c r="D587" s="8">
        <v>10.0</v>
      </c>
      <c r="E587" s="8">
        <v>5.0</v>
      </c>
      <c r="F587" s="8">
        <v>3.0</v>
      </c>
      <c r="G587" s="8">
        <v>2830.0</v>
      </c>
      <c r="H587" s="8">
        <v>4016.0</v>
      </c>
      <c r="I587" s="8">
        <v>2300.0</v>
      </c>
      <c r="J587" s="8">
        <v>4428.0</v>
      </c>
      <c r="K587" s="8">
        <v>2105.0</v>
      </c>
      <c r="L587" s="8">
        <v>2984.0</v>
      </c>
      <c r="M587" s="8">
        <v>3988.0</v>
      </c>
      <c r="N587" s="8">
        <v>846.0</v>
      </c>
      <c r="O587" s="8">
        <v>590.0</v>
      </c>
      <c r="P587" s="8">
        <v>2.0</v>
      </c>
      <c r="Q587" s="39" t="s">
        <v>877</v>
      </c>
      <c r="R587" s="39" t="s">
        <v>1533</v>
      </c>
      <c r="S587" s="39" t="s">
        <v>1534</v>
      </c>
      <c r="T587" s="39" t="s">
        <v>783</v>
      </c>
      <c r="U587" s="39" t="s">
        <v>784</v>
      </c>
      <c r="V587" s="39" t="s">
        <v>96</v>
      </c>
      <c r="W587" s="39" t="s">
        <v>97</v>
      </c>
      <c r="X587" s="39" t="s">
        <v>1515</v>
      </c>
      <c r="Y587" s="39" t="s">
        <v>1516</v>
      </c>
      <c r="Z587" s="39" t="s">
        <v>1369</v>
      </c>
      <c r="AA587" s="39" t="s">
        <v>1370</v>
      </c>
    </row>
    <row r="588" ht="15.75" hidden="1" customHeight="1">
      <c r="A588" s="39" t="s">
        <v>1539</v>
      </c>
      <c r="B588" s="39" t="s">
        <v>1540</v>
      </c>
      <c r="C588" s="8">
        <v>1674.0</v>
      </c>
      <c r="D588" s="8">
        <v>5.0</v>
      </c>
      <c r="E588" s="8">
        <v>3.0</v>
      </c>
      <c r="F588" s="8">
        <v>2.0</v>
      </c>
      <c r="G588" s="8">
        <v>1427.0</v>
      </c>
      <c r="H588" s="8">
        <v>1701.0</v>
      </c>
      <c r="I588" s="8">
        <v>1557.0</v>
      </c>
      <c r="J588" s="8">
        <v>2073.0</v>
      </c>
      <c r="K588" s="8">
        <v>2545.0</v>
      </c>
      <c r="L588" s="8">
        <v>3379.0</v>
      </c>
      <c r="M588" s="8">
        <v>3460.0</v>
      </c>
      <c r="N588" s="8">
        <v>557.0</v>
      </c>
      <c r="O588" s="8">
        <v>314.0</v>
      </c>
      <c r="P588" s="8">
        <v>2.0</v>
      </c>
      <c r="Q588" s="39" t="s">
        <v>877</v>
      </c>
      <c r="R588" s="39" t="s">
        <v>1533</v>
      </c>
      <c r="S588" s="39" t="s">
        <v>1534</v>
      </c>
      <c r="T588" s="39" t="s">
        <v>783</v>
      </c>
      <c r="U588" s="39" t="s">
        <v>784</v>
      </c>
      <c r="V588" s="39" t="s">
        <v>96</v>
      </c>
      <c r="W588" s="39" t="s">
        <v>97</v>
      </c>
      <c r="X588" s="39" t="s">
        <v>1515</v>
      </c>
      <c r="Y588" s="39" t="s">
        <v>1516</v>
      </c>
      <c r="Z588" s="39" t="s">
        <v>1369</v>
      </c>
      <c r="AA588" s="39" t="s">
        <v>1370</v>
      </c>
    </row>
    <row r="589" ht="15.75" hidden="1" customHeight="1">
      <c r="A589" s="39" t="s">
        <v>1541</v>
      </c>
      <c r="B589" s="39" t="s">
        <v>1542</v>
      </c>
      <c r="C589" s="8">
        <v>5777.0</v>
      </c>
      <c r="D589" s="8">
        <v>17.0</v>
      </c>
      <c r="E589" s="8">
        <v>9.0</v>
      </c>
      <c r="F589" s="8">
        <v>5.0</v>
      </c>
      <c r="G589" s="8">
        <v>5399.0</v>
      </c>
      <c r="H589" s="8">
        <v>5426.0</v>
      </c>
      <c r="I589" s="8">
        <v>4506.0</v>
      </c>
      <c r="J589" s="8">
        <v>6180.0</v>
      </c>
      <c r="K589" s="8">
        <v>2917.0</v>
      </c>
      <c r="L589" s="8">
        <v>5489.0</v>
      </c>
      <c r="M589" s="8">
        <v>5155.0</v>
      </c>
      <c r="N589" s="8">
        <v>993.0</v>
      </c>
      <c r="O589" s="8">
        <v>598.0</v>
      </c>
      <c r="P589" s="8">
        <v>2.0</v>
      </c>
      <c r="Q589" s="39" t="s">
        <v>877</v>
      </c>
      <c r="R589" s="39" t="s">
        <v>1533</v>
      </c>
      <c r="S589" s="39" t="s">
        <v>1534</v>
      </c>
      <c r="T589" s="39" t="s">
        <v>783</v>
      </c>
      <c r="U589" s="39" t="s">
        <v>784</v>
      </c>
      <c r="V589" s="39" t="s">
        <v>96</v>
      </c>
      <c r="W589" s="39" t="s">
        <v>97</v>
      </c>
      <c r="X589" s="39" t="s">
        <v>1515</v>
      </c>
      <c r="Y589" s="39" t="s">
        <v>1516</v>
      </c>
      <c r="Z589" s="39" t="s">
        <v>1369</v>
      </c>
      <c r="AA589" s="39" t="s">
        <v>1370</v>
      </c>
    </row>
    <row r="590" ht="15.75" hidden="1" customHeight="1">
      <c r="A590" s="39" t="s">
        <v>1543</v>
      </c>
      <c r="B590" s="39" t="s">
        <v>1544</v>
      </c>
      <c r="C590" s="8">
        <v>4444.0</v>
      </c>
      <c r="D590" s="8">
        <v>13.0</v>
      </c>
      <c r="E590" s="8">
        <v>7.0</v>
      </c>
      <c r="F590" s="8">
        <v>4.0</v>
      </c>
      <c r="G590" s="8">
        <v>4353.0</v>
      </c>
      <c r="H590" s="8">
        <v>3983.0</v>
      </c>
      <c r="I590" s="8">
        <v>2761.0</v>
      </c>
      <c r="J590" s="8">
        <v>5396.0</v>
      </c>
      <c r="K590" s="8">
        <v>2510.0</v>
      </c>
      <c r="L590" s="8">
        <v>6440.0</v>
      </c>
      <c r="M590" s="8">
        <v>5095.0</v>
      </c>
      <c r="N590" s="8">
        <v>843.0</v>
      </c>
      <c r="O590" s="8">
        <v>493.0</v>
      </c>
      <c r="P590" s="8">
        <v>2.0</v>
      </c>
      <c r="Q590" s="39" t="s">
        <v>877</v>
      </c>
      <c r="R590" s="39" t="s">
        <v>1533</v>
      </c>
      <c r="S590" s="39" t="s">
        <v>1534</v>
      </c>
      <c r="T590" s="39" t="s">
        <v>783</v>
      </c>
      <c r="U590" s="39" t="s">
        <v>784</v>
      </c>
      <c r="V590" s="39" t="s">
        <v>96</v>
      </c>
      <c r="W590" s="39" t="s">
        <v>97</v>
      </c>
      <c r="X590" s="39" t="s">
        <v>1515</v>
      </c>
      <c r="Y590" s="39" t="s">
        <v>1516</v>
      </c>
      <c r="Z590" s="39" t="s">
        <v>1369</v>
      </c>
      <c r="AA590" s="39" t="s">
        <v>1370</v>
      </c>
    </row>
    <row r="591" ht="15.75" hidden="1" customHeight="1">
      <c r="A591" s="39" t="s">
        <v>1545</v>
      </c>
      <c r="B591" s="39" t="s">
        <v>1546</v>
      </c>
      <c r="C591" s="8">
        <v>4140.0</v>
      </c>
      <c r="D591" s="8">
        <v>12.0</v>
      </c>
      <c r="E591" s="8">
        <v>6.0</v>
      </c>
      <c r="F591" s="8">
        <v>3.0</v>
      </c>
      <c r="G591" s="8">
        <v>4820.0</v>
      </c>
      <c r="H591" s="8">
        <v>4632.0</v>
      </c>
      <c r="I591" s="8">
        <v>3569.0</v>
      </c>
      <c r="J591" s="8">
        <v>5574.0</v>
      </c>
      <c r="K591" s="8">
        <v>378.0</v>
      </c>
      <c r="L591" s="8">
        <v>5267.0</v>
      </c>
      <c r="M591" s="8">
        <v>5961.0</v>
      </c>
      <c r="N591" s="8">
        <v>551.0</v>
      </c>
      <c r="O591" s="8">
        <v>381.0</v>
      </c>
      <c r="P591" s="8">
        <v>5.0</v>
      </c>
      <c r="Q591" s="39" t="s">
        <v>114</v>
      </c>
      <c r="R591" s="39" t="s">
        <v>1547</v>
      </c>
      <c r="S591" s="39" t="s">
        <v>1548</v>
      </c>
      <c r="T591" s="39" t="s">
        <v>783</v>
      </c>
      <c r="U591" s="39" t="s">
        <v>784</v>
      </c>
      <c r="V591" s="39" t="s">
        <v>96</v>
      </c>
      <c r="W591" s="39" t="s">
        <v>97</v>
      </c>
      <c r="X591" s="39" t="s">
        <v>1248</v>
      </c>
      <c r="Y591" s="39" t="s">
        <v>1249</v>
      </c>
      <c r="Z591" s="39" t="s">
        <v>1054</v>
      </c>
      <c r="AA591" s="39" t="s">
        <v>1055</v>
      </c>
    </row>
    <row r="592" ht="15.75" hidden="1" customHeight="1">
      <c r="A592" s="39" t="s">
        <v>1549</v>
      </c>
      <c r="B592" s="39" t="s">
        <v>1550</v>
      </c>
      <c r="C592" s="8">
        <v>4946.0</v>
      </c>
      <c r="D592" s="8">
        <v>15.0</v>
      </c>
      <c r="E592" s="8">
        <v>8.0</v>
      </c>
      <c r="F592" s="8">
        <v>4.0</v>
      </c>
      <c r="G592" s="8">
        <v>5873.0</v>
      </c>
      <c r="H592" s="8">
        <v>5565.0</v>
      </c>
      <c r="I592" s="8">
        <v>3860.0</v>
      </c>
      <c r="J592" s="8">
        <v>5899.0</v>
      </c>
      <c r="K592" s="8">
        <v>581.0</v>
      </c>
      <c r="L592" s="8">
        <v>4566.0</v>
      </c>
      <c r="M592" s="8">
        <v>4557.0</v>
      </c>
      <c r="N592" s="8">
        <v>943.0</v>
      </c>
      <c r="O592" s="8">
        <v>585.0</v>
      </c>
      <c r="P592" s="8">
        <v>5.0</v>
      </c>
      <c r="Q592" s="39" t="s">
        <v>114</v>
      </c>
      <c r="R592" s="39" t="s">
        <v>1547</v>
      </c>
      <c r="S592" s="39" t="s">
        <v>1548</v>
      </c>
      <c r="T592" s="39" t="s">
        <v>783</v>
      </c>
      <c r="U592" s="39" t="s">
        <v>784</v>
      </c>
      <c r="V592" s="39" t="s">
        <v>96</v>
      </c>
      <c r="W592" s="39" t="s">
        <v>97</v>
      </c>
      <c r="X592" s="39" t="s">
        <v>1248</v>
      </c>
      <c r="Y592" s="39" t="s">
        <v>1249</v>
      </c>
      <c r="Z592" s="39" t="s">
        <v>1054</v>
      </c>
      <c r="AA592" s="39" t="s">
        <v>1055</v>
      </c>
    </row>
    <row r="593" ht="15.75" hidden="1" customHeight="1">
      <c r="A593" s="39" t="s">
        <v>1551</v>
      </c>
      <c r="B593" s="39" t="s">
        <v>1552</v>
      </c>
      <c r="C593" s="8">
        <v>5296.0</v>
      </c>
      <c r="D593" s="8">
        <v>16.0</v>
      </c>
      <c r="E593" s="8">
        <v>8.0</v>
      </c>
      <c r="F593" s="8">
        <v>4.0</v>
      </c>
      <c r="G593" s="8">
        <v>5700.0</v>
      </c>
      <c r="H593" s="8">
        <v>6597.0</v>
      </c>
      <c r="I593" s="8">
        <v>4028.0</v>
      </c>
      <c r="J593" s="8">
        <v>6478.0</v>
      </c>
      <c r="K593" s="8">
        <v>600.0</v>
      </c>
      <c r="L593" s="8">
        <v>4615.0</v>
      </c>
      <c r="M593" s="8">
        <v>5658.0</v>
      </c>
      <c r="N593" s="8">
        <v>1365.0</v>
      </c>
      <c r="O593" s="8">
        <v>906.0</v>
      </c>
      <c r="P593" s="8">
        <v>5.0</v>
      </c>
      <c r="Q593" s="39" t="s">
        <v>114</v>
      </c>
      <c r="R593" s="39" t="s">
        <v>1547</v>
      </c>
      <c r="S593" s="39" t="s">
        <v>1548</v>
      </c>
      <c r="T593" s="39" t="s">
        <v>783</v>
      </c>
      <c r="U593" s="39" t="s">
        <v>784</v>
      </c>
      <c r="V593" s="39" t="s">
        <v>96</v>
      </c>
      <c r="W593" s="39" t="s">
        <v>97</v>
      </c>
      <c r="X593" s="39" t="s">
        <v>1475</v>
      </c>
      <c r="Y593" s="39" t="s">
        <v>1476</v>
      </c>
      <c r="Z593" s="39" t="s">
        <v>1369</v>
      </c>
      <c r="AA593" s="39" t="s">
        <v>1370</v>
      </c>
    </row>
    <row r="594" ht="15.75" hidden="1" customHeight="1">
      <c r="A594" s="39" t="s">
        <v>1553</v>
      </c>
      <c r="B594" s="39" t="s">
        <v>1554</v>
      </c>
      <c r="C594" s="8">
        <v>4920.0</v>
      </c>
      <c r="D594" s="8">
        <v>15.0</v>
      </c>
      <c r="E594" s="8">
        <v>8.0</v>
      </c>
      <c r="F594" s="8">
        <v>4.0</v>
      </c>
      <c r="G594" s="8">
        <v>5849.0</v>
      </c>
      <c r="H594" s="8">
        <v>5619.0</v>
      </c>
      <c r="I594" s="8">
        <v>3688.0</v>
      </c>
      <c r="J594" s="8">
        <v>6429.0</v>
      </c>
      <c r="K594" s="8">
        <v>452.0</v>
      </c>
      <c r="L594" s="8">
        <v>4590.0</v>
      </c>
      <c r="M594" s="8">
        <v>6483.0</v>
      </c>
      <c r="N594" s="8">
        <v>1112.0</v>
      </c>
      <c r="O594" s="8">
        <v>703.0</v>
      </c>
      <c r="P594" s="8">
        <v>2.0</v>
      </c>
      <c r="Q594" s="39" t="s">
        <v>877</v>
      </c>
      <c r="R594" s="39" t="s">
        <v>1547</v>
      </c>
      <c r="S594" s="39" t="s">
        <v>1548</v>
      </c>
      <c r="T594" s="39" t="s">
        <v>783</v>
      </c>
      <c r="U594" s="39" t="s">
        <v>784</v>
      </c>
      <c r="V594" s="39" t="s">
        <v>96</v>
      </c>
      <c r="W594" s="39" t="s">
        <v>97</v>
      </c>
      <c r="X594" s="39" t="s">
        <v>1515</v>
      </c>
      <c r="Y594" s="39" t="s">
        <v>1516</v>
      </c>
      <c r="Z594" s="39" t="s">
        <v>1369</v>
      </c>
      <c r="AA594" s="39" t="s">
        <v>1370</v>
      </c>
    </row>
    <row r="595" ht="15.75" hidden="1" customHeight="1">
      <c r="A595" s="39" t="s">
        <v>1555</v>
      </c>
      <c r="B595" s="39" t="s">
        <v>1556</v>
      </c>
      <c r="C595" s="8">
        <v>4925.0</v>
      </c>
      <c r="D595" s="8">
        <v>15.0</v>
      </c>
      <c r="E595" s="8">
        <v>8.0</v>
      </c>
      <c r="F595" s="8">
        <v>4.0</v>
      </c>
      <c r="G595" s="8">
        <v>5557.0</v>
      </c>
      <c r="H595" s="8">
        <v>5372.0</v>
      </c>
      <c r="I595" s="8">
        <v>4335.0</v>
      </c>
      <c r="J595" s="8">
        <v>5694.0</v>
      </c>
      <c r="K595" s="8">
        <v>690.0</v>
      </c>
      <c r="L595" s="8">
        <v>4221.0</v>
      </c>
      <c r="M595" s="8">
        <v>4779.0</v>
      </c>
      <c r="N595" s="8">
        <v>895.0</v>
      </c>
      <c r="O595" s="8">
        <v>597.0</v>
      </c>
      <c r="P595" s="8">
        <v>5.0</v>
      </c>
      <c r="Q595" s="39" t="s">
        <v>114</v>
      </c>
      <c r="R595" s="39" t="s">
        <v>1547</v>
      </c>
      <c r="S595" s="39" t="s">
        <v>1548</v>
      </c>
      <c r="T595" s="39" t="s">
        <v>783</v>
      </c>
      <c r="U595" s="39" t="s">
        <v>784</v>
      </c>
      <c r="V595" s="39" t="s">
        <v>96</v>
      </c>
      <c r="W595" s="39" t="s">
        <v>97</v>
      </c>
      <c r="X595" s="39" t="s">
        <v>1515</v>
      </c>
      <c r="Y595" s="39" t="s">
        <v>1516</v>
      </c>
      <c r="Z595" s="39" t="s">
        <v>1369</v>
      </c>
      <c r="AA595" s="39" t="s">
        <v>1370</v>
      </c>
    </row>
    <row r="596" ht="15.75" hidden="1" customHeight="1">
      <c r="A596" s="39" t="s">
        <v>1557</v>
      </c>
      <c r="B596" s="39" t="s">
        <v>1558</v>
      </c>
      <c r="C596" s="8">
        <v>3954.0</v>
      </c>
      <c r="D596" s="8">
        <v>12.0</v>
      </c>
      <c r="E596" s="8">
        <v>6.0</v>
      </c>
      <c r="F596" s="8">
        <v>3.0</v>
      </c>
      <c r="G596" s="8">
        <v>4518.5</v>
      </c>
      <c r="H596" s="8">
        <v>4044.0</v>
      </c>
      <c r="I596" s="8">
        <v>3388.0</v>
      </c>
      <c r="J596" s="8">
        <v>4811.0</v>
      </c>
      <c r="K596" s="8">
        <v>688.0</v>
      </c>
      <c r="L596" s="8">
        <v>5458.0</v>
      </c>
      <c r="M596" s="8">
        <v>5701.0</v>
      </c>
      <c r="N596" s="8">
        <v>736.0</v>
      </c>
      <c r="O596" s="8">
        <v>489.0</v>
      </c>
      <c r="P596" s="8">
        <v>5.0</v>
      </c>
      <c r="Q596" s="39" t="s">
        <v>114</v>
      </c>
      <c r="R596" s="39" t="s">
        <v>1547</v>
      </c>
      <c r="S596" s="39" t="s">
        <v>1548</v>
      </c>
      <c r="T596" s="39" t="s">
        <v>783</v>
      </c>
      <c r="U596" s="39" t="s">
        <v>784</v>
      </c>
      <c r="V596" s="39" t="s">
        <v>96</v>
      </c>
      <c r="W596" s="39" t="s">
        <v>97</v>
      </c>
      <c r="X596" s="39" t="s">
        <v>1248</v>
      </c>
      <c r="Y596" s="39" t="s">
        <v>1249</v>
      </c>
      <c r="Z596" s="39" t="s">
        <v>1054</v>
      </c>
      <c r="AA596" s="39" t="s">
        <v>1055</v>
      </c>
    </row>
    <row r="597" ht="15.75" hidden="1" customHeight="1">
      <c r="A597" s="39" t="s">
        <v>1559</v>
      </c>
      <c r="B597" s="39" t="s">
        <v>1560</v>
      </c>
      <c r="C597" s="8">
        <v>1939.0</v>
      </c>
      <c r="D597" s="8">
        <v>6.0</v>
      </c>
      <c r="E597" s="8">
        <v>3.0</v>
      </c>
      <c r="F597" s="8">
        <v>2.0</v>
      </c>
      <c r="G597" s="8">
        <v>2471.0</v>
      </c>
      <c r="H597" s="8">
        <v>2413.0</v>
      </c>
      <c r="I597" s="8">
        <v>998.0</v>
      </c>
      <c r="J597" s="8">
        <v>2672.0</v>
      </c>
      <c r="K597" s="8">
        <v>819.0</v>
      </c>
      <c r="L597" s="8">
        <v>3078.0</v>
      </c>
      <c r="M597" s="8">
        <v>2950.0</v>
      </c>
      <c r="N597" s="8">
        <v>872.0</v>
      </c>
      <c r="O597" s="8">
        <v>518.0</v>
      </c>
      <c r="P597" s="8">
        <v>5.0</v>
      </c>
      <c r="Q597" s="39" t="s">
        <v>114</v>
      </c>
      <c r="R597" s="39" t="s">
        <v>1547</v>
      </c>
      <c r="S597" s="39" t="s">
        <v>1548</v>
      </c>
      <c r="T597" s="39" t="s">
        <v>783</v>
      </c>
      <c r="U597" s="39" t="s">
        <v>784</v>
      </c>
      <c r="V597" s="39" t="s">
        <v>96</v>
      </c>
      <c r="W597" s="39" t="s">
        <v>97</v>
      </c>
      <c r="X597" s="39" t="s">
        <v>1515</v>
      </c>
      <c r="Y597" s="39" t="s">
        <v>1516</v>
      </c>
      <c r="Z597" s="39" t="s">
        <v>1369</v>
      </c>
      <c r="AA597" s="39" t="s">
        <v>1370</v>
      </c>
    </row>
    <row r="598" ht="15.75" hidden="1" customHeight="1">
      <c r="A598" s="39" t="s">
        <v>1561</v>
      </c>
      <c r="B598" s="39" t="s">
        <v>1562</v>
      </c>
      <c r="C598" s="8">
        <v>3452.0</v>
      </c>
      <c r="D598" s="8">
        <v>10.0</v>
      </c>
      <c r="E598" s="8">
        <v>5.0</v>
      </c>
      <c r="F598" s="8">
        <v>3.0</v>
      </c>
      <c r="G598" s="8">
        <v>4875.0</v>
      </c>
      <c r="H598" s="8">
        <v>4713.0</v>
      </c>
      <c r="I598" s="8">
        <v>2021.0</v>
      </c>
      <c r="J598" s="8">
        <v>5600.0</v>
      </c>
      <c r="K598" s="8">
        <v>125.0</v>
      </c>
      <c r="L598" s="8">
        <v>5668.0</v>
      </c>
      <c r="M598" s="8">
        <v>4735.0</v>
      </c>
      <c r="N598" s="8">
        <v>695.0</v>
      </c>
      <c r="O598" s="8">
        <v>448.0</v>
      </c>
      <c r="P598" s="8">
        <v>5.0</v>
      </c>
      <c r="Q598" s="39" t="s">
        <v>114</v>
      </c>
      <c r="R598" s="39" t="s">
        <v>1547</v>
      </c>
      <c r="S598" s="39" t="s">
        <v>1548</v>
      </c>
      <c r="T598" s="39" t="s">
        <v>783</v>
      </c>
      <c r="U598" s="39" t="s">
        <v>784</v>
      </c>
      <c r="V598" s="39" t="s">
        <v>96</v>
      </c>
      <c r="W598" s="39" t="s">
        <v>97</v>
      </c>
      <c r="X598" s="39" t="s">
        <v>1515</v>
      </c>
      <c r="Y598" s="39" t="s">
        <v>1516</v>
      </c>
      <c r="Z598" s="39" t="s">
        <v>1369</v>
      </c>
      <c r="AA598" s="39" t="s">
        <v>1370</v>
      </c>
    </row>
    <row r="599" ht="15.75" hidden="1" customHeight="1">
      <c r="A599" s="39" t="s">
        <v>1563</v>
      </c>
      <c r="B599" s="39" t="s">
        <v>1564</v>
      </c>
      <c r="C599" s="8">
        <v>4167.0</v>
      </c>
      <c r="D599" s="8">
        <v>12.0</v>
      </c>
      <c r="E599" s="8">
        <v>6.0</v>
      </c>
      <c r="F599" s="8">
        <v>3.0</v>
      </c>
      <c r="G599" s="8">
        <v>3858.0</v>
      </c>
      <c r="H599" s="8">
        <v>4347.0</v>
      </c>
      <c r="I599" s="8">
        <v>3084.0</v>
      </c>
      <c r="J599" s="8">
        <v>5018.0</v>
      </c>
      <c r="K599" s="8">
        <v>1726.0</v>
      </c>
      <c r="L599" s="8">
        <v>5365.0</v>
      </c>
      <c r="M599" s="8">
        <v>4429.0</v>
      </c>
      <c r="N599" s="8">
        <v>817.0</v>
      </c>
      <c r="O599" s="8">
        <v>514.0</v>
      </c>
      <c r="P599" s="8">
        <v>5.0</v>
      </c>
      <c r="Q599" s="39" t="s">
        <v>114</v>
      </c>
      <c r="R599" s="39" t="s">
        <v>1565</v>
      </c>
      <c r="S599" s="39" t="s">
        <v>1566</v>
      </c>
      <c r="T599" s="39" t="s">
        <v>783</v>
      </c>
      <c r="U599" s="39" t="s">
        <v>784</v>
      </c>
      <c r="V599" s="39" t="s">
        <v>96</v>
      </c>
      <c r="W599" s="39" t="s">
        <v>97</v>
      </c>
      <c r="X599" s="39" t="s">
        <v>1567</v>
      </c>
      <c r="Y599" s="39" t="s">
        <v>1568</v>
      </c>
      <c r="Z599" s="39" t="s">
        <v>1369</v>
      </c>
      <c r="AA599" s="39" t="s">
        <v>1370</v>
      </c>
    </row>
    <row r="600" ht="15.75" hidden="1" customHeight="1">
      <c r="A600" s="39" t="s">
        <v>1569</v>
      </c>
      <c r="B600" s="39" t="s">
        <v>1570</v>
      </c>
      <c r="C600" s="8">
        <v>4122.0</v>
      </c>
      <c r="D600" s="8">
        <v>12.0</v>
      </c>
      <c r="E600" s="8">
        <v>6.0</v>
      </c>
      <c r="F600" s="8">
        <v>3.0</v>
      </c>
      <c r="G600" s="8">
        <v>4815.0</v>
      </c>
      <c r="H600" s="8">
        <v>5594.0</v>
      </c>
      <c r="I600" s="8">
        <v>3591.0</v>
      </c>
      <c r="J600" s="8">
        <v>5909.0</v>
      </c>
      <c r="K600" s="8">
        <v>241.0</v>
      </c>
      <c r="L600" s="8">
        <v>3138.0</v>
      </c>
      <c r="M600" s="8">
        <v>3996.0</v>
      </c>
      <c r="N600" s="8">
        <v>513.0</v>
      </c>
      <c r="O600" s="8">
        <v>329.0</v>
      </c>
      <c r="P600" s="8">
        <v>5.0</v>
      </c>
      <c r="Q600" s="39" t="s">
        <v>114</v>
      </c>
      <c r="R600" s="39" t="s">
        <v>1565</v>
      </c>
      <c r="S600" s="39" t="s">
        <v>1566</v>
      </c>
      <c r="T600" s="39" t="s">
        <v>783</v>
      </c>
      <c r="U600" s="39" t="s">
        <v>784</v>
      </c>
      <c r="V600" s="39" t="s">
        <v>96</v>
      </c>
      <c r="W600" s="39" t="s">
        <v>97</v>
      </c>
      <c r="X600" s="39" t="s">
        <v>1567</v>
      </c>
      <c r="Y600" s="39" t="s">
        <v>1568</v>
      </c>
      <c r="Z600" s="39" t="s">
        <v>1369</v>
      </c>
      <c r="AA600" s="39" t="s">
        <v>1370</v>
      </c>
    </row>
    <row r="601" ht="15.75" hidden="1" customHeight="1">
      <c r="A601" s="39" t="s">
        <v>1571</v>
      </c>
      <c r="B601" s="39" t="s">
        <v>1572</v>
      </c>
      <c r="C601" s="8">
        <v>3327.0</v>
      </c>
      <c r="D601" s="8">
        <v>10.0</v>
      </c>
      <c r="E601" s="8">
        <v>5.0</v>
      </c>
      <c r="F601" s="8">
        <v>3.0</v>
      </c>
      <c r="G601" s="8">
        <v>3740.0</v>
      </c>
      <c r="H601" s="8">
        <v>3414.0</v>
      </c>
      <c r="I601" s="8">
        <v>3114.0</v>
      </c>
      <c r="J601" s="8">
        <v>3548.0</v>
      </c>
      <c r="K601" s="8">
        <v>2012.0</v>
      </c>
      <c r="L601" s="8">
        <v>1267.0</v>
      </c>
      <c r="M601" s="8">
        <v>5506.0</v>
      </c>
      <c r="N601" s="8">
        <v>507.0</v>
      </c>
      <c r="O601" s="8">
        <v>295.0</v>
      </c>
      <c r="P601" s="8">
        <v>5.0</v>
      </c>
      <c r="Q601" s="39" t="s">
        <v>114</v>
      </c>
      <c r="R601" s="39" t="s">
        <v>1565</v>
      </c>
      <c r="S601" s="39" t="s">
        <v>1566</v>
      </c>
      <c r="T601" s="39" t="s">
        <v>783</v>
      </c>
      <c r="U601" s="39" t="s">
        <v>784</v>
      </c>
      <c r="V601" s="39" t="s">
        <v>96</v>
      </c>
      <c r="W601" s="39" t="s">
        <v>97</v>
      </c>
      <c r="X601" s="39" t="s">
        <v>1567</v>
      </c>
      <c r="Y601" s="39" t="s">
        <v>1568</v>
      </c>
      <c r="Z601" s="39" t="s">
        <v>1369</v>
      </c>
      <c r="AA601" s="39" t="s">
        <v>1370</v>
      </c>
    </row>
    <row r="602" ht="15.75" hidden="1" customHeight="1">
      <c r="A602" s="39" t="s">
        <v>1573</v>
      </c>
      <c r="B602" s="39" t="s">
        <v>1574</v>
      </c>
      <c r="C602" s="8">
        <v>3248.0</v>
      </c>
      <c r="D602" s="8">
        <v>10.0</v>
      </c>
      <c r="E602" s="8">
        <v>5.0</v>
      </c>
      <c r="F602" s="8">
        <v>3.0</v>
      </c>
      <c r="G602" s="8">
        <v>3694.0</v>
      </c>
      <c r="H602" s="8">
        <v>2933.0</v>
      </c>
      <c r="I602" s="8">
        <v>3554.0</v>
      </c>
      <c r="J602" s="8">
        <v>3977.0</v>
      </c>
      <c r="K602" s="8">
        <v>1071.0</v>
      </c>
      <c r="L602" s="8">
        <v>3848.0</v>
      </c>
      <c r="M602" s="8">
        <v>3816.0</v>
      </c>
      <c r="N602" s="8">
        <v>715.0</v>
      </c>
      <c r="O602" s="8">
        <v>430.0</v>
      </c>
      <c r="P602" s="8">
        <v>5.0</v>
      </c>
      <c r="Q602" s="39" t="s">
        <v>114</v>
      </c>
      <c r="R602" s="39" t="s">
        <v>1565</v>
      </c>
      <c r="S602" s="39" t="s">
        <v>1566</v>
      </c>
      <c r="T602" s="39" t="s">
        <v>783</v>
      </c>
      <c r="U602" s="39" t="s">
        <v>784</v>
      </c>
      <c r="V602" s="39" t="s">
        <v>96</v>
      </c>
      <c r="W602" s="39" t="s">
        <v>97</v>
      </c>
      <c r="X602" s="39" t="s">
        <v>1515</v>
      </c>
      <c r="Y602" s="39" t="s">
        <v>1516</v>
      </c>
      <c r="Z602" s="39" t="s">
        <v>1369</v>
      </c>
      <c r="AA602" s="39" t="s">
        <v>1370</v>
      </c>
    </row>
    <row r="603" ht="15.75" hidden="1" customHeight="1">
      <c r="A603" s="39" t="s">
        <v>1575</v>
      </c>
      <c r="B603" s="39" t="s">
        <v>1576</v>
      </c>
      <c r="C603" s="8">
        <v>5009.0</v>
      </c>
      <c r="D603" s="8">
        <v>15.0</v>
      </c>
      <c r="E603" s="8">
        <v>8.0</v>
      </c>
      <c r="F603" s="8">
        <v>4.0</v>
      </c>
      <c r="G603" s="8">
        <v>6062.0</v>
      </c>
      <c r="H603" s="8">
        <v>5706.0</v>
      </c>
      <c r="I603" s="8">
        <v>4488.0</v>
      </c>
      <c r="J603" s="8">
        <v>6128.0</v>
      </c>
      <c r="K603" s="8">
        <v>383.0</v>
      </c>
      <c r="L603" s="8">
        <v>4815.0</v>
      </c>
      <c r="M603" s="8">
        <v>4497.0</v>
      </c>
      <c r="N603" s="8">
        <v>787.0</v>
      </c>
      <c r="O603" s="8">
        <v>523.0</v>
      </c>
      <c r="P603" s="8">
        <v>5.0</v>
      </c>
      <c r="Q603" s="39" t="s">
        <v>114</v>
      </c>
      <c r="R603" s="39" t="s">
        <v>1565</v>
      </c>
      <c r="S603" s="39" t="s">
        <v>1566</v>
      </c>
      <c r="T603" s="39" t="s">
        <v>783</v>
      </c>
      <c r="U603" s="39" t="s">
        <v>784</v>
      </c>
      <c r="V603" s="39" t="s">
        <v>96</v>
      </c>
      <c r="W603" s="39" t="s">
        <v>97</v>
      </c>
      <c r="X603" s="39" t="s">
        <v>1567</v>
      </c>
      <c r="Y603" s="39" t="s">
        <v>1568</v>
      </c>
      <c r="Z603" s="39" t="s">
        <v>1369</v>
      </c>
      <c r="AA603" s="39" t="s">
        <v>1370</v>
      </c>
    </row>
    <row r="604" ht="15.75" hidden="1" customHeight="1">
      <c r="A604" s="39" t="s">
        <v>1577</v>
      </c>
      <c r="B604" s="39" t="s">
        <v>1578</v>
      </c>
      <c r="C604" s="8">
        <v>3706.0</v>
      </c>
      <c r="D604" s="8">
        <v>11.0</v>
      </c>
      <c r="E604" s="8">
        <v>6.0</v>
      </c>
      <c r="F604" s="8">
        <v>3.0</v>
      </c>
      <c r="G604" s="8">
        <v>4710.0</v>
      </c>
      <c r="H604" s="8">
        <v>4564.0</v>
      </c>
      <c r="I604" s="8">
        <v>3908.0</v>
      </c>
      <c r="J604" s="8">
        <v>5463.0</v>
      </c>
      <c r="K604" s="8">
        <v>207.0</v>
      </c>
      <c r="L604" s="8">
        <v>2180.0</v>
      </c>
      <c r="M604" s="8">
        <v>4882.0</v>
      </c>
      <c r="N604" s="8">
        <v>733.0</v>
      </c>
      <c r="O604" s="8">
        <v>473.0</v>
      </c>
      <c r="P604" s="8">
        <v>5.0</v>
      </c>
      <c r="Q604" s="39" t="s">
        <v>114</v>
      </c>
      <c r="R604" s="39" t="s">
        <v>1565</v>
      </c>
      <c r="S604" s="39" t="s">
        <v>1566</v>
      </c>
      <c r="T604" s="39" t="s">
        <v>783</v>
      </c>
      <c r="U604" s="39" t="s">
        <v>784</v>
      </c>
      <c r="V604" s="39" t="s">
        <v>96</v>
      </c>
      <c r="W604" s="39" t="s">
        <v>97</v>
      </c>
      <c r="X604" s="39" t="s">
        <v>1567</v>
      </c>
      <c r="Y604" s="39" t="s">
        <v>1568</v>
      </c>
      <c r="Z604" s="39" t="s">
        <v>1369</v>
      </c>
      <c r="AA604" s="39" t="s">
        <v>1370</v>
      </c>
    </row>
    <row r="605" ht="15.75" hidden="1" customHeight="1">
      <c r="A605" s="39" t="s">
        <v>1579</v>
      </c>
      <c r="B605" s="39" t="s">
        <v>1580</v>
      </c>
      <c r="C605" s="8">
        <v>2225.0</v>
      </c>
      <c r="D605" s="8">
        <v>7.0</v>
      </c>
      <c r="E605" s="8">
        <v>4.0</v>
      </c>
      <c r="F605" s="8">
        <v>2.0</v>
      </c>
      <c r="G605" s="8">
        <v>2474.0</v>
      </c>
      <c r="H605" s="8">
        <v>1829.0</v>
      </c>
      <c r="I605" s="8">
        <v>1662.0</v>
      </c>
      <c r="J605" s="8">
        <v>3256.0</v>
      </c>
      <c r="K605" s="8">
        <v>3075.0</v>
      </c>
      <c r="L605" s="8">
        <v>2549.0</v>
      </c>
      <c r="M605" s="8">
        <v>3003.0</v>
      </c>
      <c r="N605" s="8">
        <v>844.0</v>
      </c>
      <c r="O605" s="8">
        <v>527.0</v>
      </c>
      <c r="P605" s="8">
        <v>5.0</v>
      </c>
      <c r="Q605" s="39" t="s">
        <v>114</v>
      </c>
      <c r="R605" s="39" t="s">
        <v>1565</v>
      </c>
      <c r="S605" s="39" t="s">
        <v>1566</v>
      </c>
      <c r="T605" s="39" t="s">
        <v>783</v>
      </c>
      <c r="U605" s="39" t="s">
        <v>784</v>
      </c>
      <c r="V605" s="39" t="s">
        <v>96</v>
      </c>
      <c r="W605" s="39" t="s">
        <v>97</v>
      </c>
      <c r="X605" s="39" t="s">
        <v>1405</v>
      </c>
      <c r="Y605" s="39" t="s">
        <v>1406</v>
      </c>
      <c r="Z605" s="39" t="s">
        <v>1369</v>
      </c>
      <c r="AA605" s="39" t="s">
        <v>1370</v>
      </c>
    </row>
    <row r="606" ht="15.75" hidden="1" customHeight="1">
      <c r="A606" s="39" t="s">
        <v>1581</v>
      </c>
      <c r="B606" s="39" t="s">
        <v>1582</v>
      </c>
      <c r="C606" s="8">
        <v>2506.0</v>
      </c>
      <c r="D606" s="8">
        <v>8.0</v>
      </c>
      <c r="E606" s="8">
        <v>4.0</v>
      </c>
      <c r="F606" s="8">
        <v>2.0</v>
      </c>
      <c r="G606" s="8">
        <v>2506.0</v>
      </c>
      <c r="H606" s="8">
        <v>2949.0</v>
      </c>
      <c r="I606" s="8">
        <v>2938.0</v>
      </c>
      <c r="J606" s="8">
        <v>3631.0</v>
      </c>
      <c r="K606" s="8">
        <v>859.0</v>
      </c>
      <c r="L606" s="8">
        <v>1962.0</v>
      </c>
      <c r="M606" s="8">
        <v>3877.0</v>
      </c>
      <c r="N606" s="8">
        <v>829.0</v>
      </c>
      <c r="O606" s="8">
        <v>513.0</v>
      </c>
      <c r="P606" s="8">
        <v>5.0</v>
      </c>
      <c r="Q606" s="39" t="s">
        <v>114</v>
      </c>
      <c r="R606" s="39" t="s">
        <v>1565</v>
      </c>
      <c r="S606" s="39" t="s">
        <v>1566</v>
      </c>
      <c r="T606" s="39" t="s">
        <v>783</v>
      </c>
      <c r="U606" s="39" t="s">
        <v>784</v>
      </c>
      <c r="V606" s="39" t="s">
        <v>96</v>
      </c>
      <c r="W606" s="39" t="s">
        <v>97</v>
      </c>
      <c r="X606" s="39" t="s">
        <v>1405</v>
      </c>
      <c r="Y606" s="39" t="s">
        <v>1406</v>
      </c>
      <c r="Z606" s="39" t="s">
        <v>1369</v>
      </c>
      <c r="AA606" s="39" t="s">
        <v>1370</v>
      </c>
    </row>
    <row r="607" ht="15.75" hidden="1" customHeight="1">
      <c r="A607" s="39" t="s">
        <v>1583</v>
      </c>
      <c r="B607" s="39" t="s">
        <v>1584</v>
      </c>
      <c r="C607" s="8">
        <v>3878.0</v>
      </c>
      <c r="D607" s="8">
        <v>12.0</v>
      </c>
      <c r="E607" s="8">
        <v>6.0</v>
      </c>
      <c r="F607" s="8">
        <v>3.0</v>
      </c>
      <c r="G607" s="8">
        <v>4276.5</v>
      </c>
      <c r="H607" s="8">
        <v>4667.0</v>
      </c>
      <c r="I607" s="8">
        <v>2869.0</v>
      </c>
      <c r="J607" s="8">
        <v>3996.0</v>
      </c>
      <c r="K607" s="8">
        <v>1137.0</v>
      </c>
      <c r="L607" s="8">
        <v>3506.0</v>
      </c>
      <c r="M607" s="8">
        <v>3356.0</v>
      </c>
      <c r="N607" s="8">
        <v>475.0</v>
      </c>
      <c r="O607" s="8">
        <v>287.0</v>
      </c>
      <c r="P607" s="8">
        <v>5.0</v>
      </c>
      <c r="Q607" s="39" t="s">
        <v>114</v>
      </c>
      <c r="R607" s="39" t="s">
        <v>1565</v>
      </c>
      <c r="S607" s="39" t="s">
        <v>1566</v>
      </c>
      <c r="T607" s="39" t="s">
        <v>783</v>
      </c>
      <c r="U607" s="39" t="s">
        <v>784</v>
      </c>
      <c r="V607" s="39" t="s">
        <v>96</v>
      </c>
      <c r="W607" s="39" t="s">
        <v>97</v>
      </c>
      <c r="X607" s="39" t="s">
        <v>1405</v>
      </c>
      <c r="Y607" s="39" t="s">
        <v>1406</v>
      </c>
      <c r="Z607" s="39" t="s">
        <v>1369</v>
      </c>
      <c r="AA607" s="39" t="s">
        <v>1370</v>
      </c>
    </row>
    <row r="608" ht="15.75" hidden="1" customHeight="1">
      <c r="A608" s="39" t="s">
        <v>1585</v>
      </c>
      <c r="B608" s="39" t="s">
        <v>1586</v>
      </c>
      <c r="C608" s="8">
        <v>5741.0</v>
      </c>
      <c r="D608" s="8">
        <v>17.0</v>
      </c>
      <c r="E608" s="8">
        <v>9.0</v>
      </c>
      <c r="F608" s="8">
        <v>5.0</v>
      </c>
      <c r="G608" s="8">
        <v>6345.0</v>
      </c>
      <c r="H608" s="8">
        <v>5165.0</v>
      </c>
      <c r="I608" s="8">
        <v>5178.0</v>
      </c>
      <c r="J608" s="8">
        <v>5364.0</v>
      </c>
      <c r="K608" s="8">
        <v>3400.0</v>
      </c>
      <c r="L608" s="8">
        <v>1866.0</v>
      </c>
      <c r="M608" s="8">
        <v>5854.0</v>
      </c>
      <c r="N608" s="8">
        <v>533.0</v>
      </c>
      <c r="O608" s="8">
        <v>285.0</v>
      </c>
      <c r="P608" s="8">
        <v>2.0</v>
      </c>
      <c r="Q608" s="39" t="s">
        <v>877</v>
      </c>
      <c r="R608" s="39" t="s">
        <v>1587</v>
      </c>
      <c r="S608" s="39" t="s">
        <v>1588</v>
      </c>
      <c r="T608" s="39" t="s">
        <v>783</v>
      </c>
      <c r="U608" s="39" t="s">
        <v>784</v>
      </c>
      <c r="V608" s="39" t="s">
        <v>96</v>
      </c>
      <c r="W608" s="39" t="s">
        <v>97</v>
      </c>
      <c r="X608" s="39" t="s">
        <v>1567</v>
      </c>
      <c r="Y608" s="39" t="s">
        <v>1568</v>
      </c>
      <c r="Z608" s="39" t="s">
        <v>1369</v>
      </c>
      <c r="AA608" s="39" t="s">
        <v>1370</v>
      </c>
    </row>
    <row r="609" ht="15.75" hidden="1" customHeight="1">
      <c r="A609" s="39" t="s">
        <v>1589</v>
      </c>
      <c r="B609" s="39" t="s">
        <v>1590</v>
      </c>
      <c r="C609" s="8">
        <v>4753.0</v>
      </c>
      <c r="D609" s="8">
        <v>14.0</v>
      </c>
      <c r="E609" s="8">
        <v>7.0</v>
      </c>
      <c r="F609" s="8">
        <v>4.0</v>
      </c>
      <c r="G609" s="8">
        <v>4661.0</v>
      </c>
      <c r="H609" s="8">
        <v>4560.0</v>
      </c>
      <c r="I609" s="8">
        <v>2543.0</v>
      </c>
      <c r="J609" s="8">
        <v>4220.0</v>
      </c>
      <c r="K609" s="8">
        <v>5677.0</v>
      </c>
      <c r="L609" s="8">
        <v>3316.0</v>
      </c>
      <c r="M609" s="8">
        <v>6657.0</v>
      </c>
      <c r="N609" s="8">
        <v>545.0</v>
      </c>
      <c r="O609" s="8">
        <v>311.0</v>
      </c>
      <c r="P609" s="8">
        <v>2.0</v>
      </c>
      <c r="Q609" s="39" t="s">
        <v>877</v>
      </c>
      <c r="R609" s="39" t="s">
        <v>1587</v>
      </c>
      <c r="S609" s="39" t="s">
        <v>1588</v>
      </c>
      <c r="T609" s="39" t="s">
        <v>783</v>
      </c>
      <c r="U609" s="39" t="s">
        <v>784</v>
      </c>
      <c r="V609" s="39" t="s">
        <v>96</v>
      </c>
      <c r="W609" s="39" t="s">
        <v>97</v>
      </c>
      <c r="X609" s="39" t="s">
        <v>1567</v>
      </c>
      <c r="Y609" s="39" t="s">
        <v>1568</v>
      </c>
      <c r="Z609" s="39" t="s">
        <v>1369</v>
      </c>
      <c r="AA609" s="39" t="s">
        <v>1370</v>
      </c>
    </row>
    <row r="610" ht="15.75" hidden="1" customHeight="1">
      <c r="A610" s="39" t="s">
        <v>1591</v>
      </c>
      <c r="B610" s="39" t="s">
        <v>1592</v>
      </c>
      <c r="C610" s="8">
        <v>5216.0</v>
      </c>
      <c r="D610" s="8">
        <v>15.0</v>
      </c>
      <c r="E610" s="8">
        <v>8.0</v>
      </c>
      <c r="F610" s="8">
        <v>4.0</v>
      </c>
      <c r="G610" s="8">
        <v>5063.0</v>
      </c>
      <c r="H610" s="8">
        <v>4444.5</v>
      </c>
      <c r="I610" s="8">
        <v>2811.0</v>
      </c>
      <c r="J610" s="8">
        <v>5056.0</v>
      </c>
      <c r="K610" s="8">
        <v>6293.0</v>
      </c>
      <c r="L610" s="8">
        <v>6442.0</v>
      </c>
      <c r="M610" s="8">
        <v>4106.5</v>
      </c>
      <c r="N610" s="8">
        <v>845.0</v>
      </c>
      <c r="O610" s="8">
        <v>484.0</v>
      </c>
      <c r="P610" s="8">
        <v>2.0</v>
      </c>
      <c r="Q610" s="39" t="s">
        <v>877</v>
      </c>
      <c r="R610" s="39" t="s">
        <v>1587</v>
      </c>
      <c r="S610" s="39" t="s">
        <v>1588</v>
      </c>
      <c r="T610" s="39" t="s">
        <v>783</v>
      </c>
      <c r="U610" s="39" t="s">
        <v>784</v>
      </c>
      <c r="V610" s="39" t="s">
        <v>96</v>
      </c>
      <c r="W610" s="39" t="s">
        <v>97</v>
      </c>
      <c r="X610" s="39" t="s">
        <v>1567</v>
      </c>
      <c r="Y610" s="39" t="s">
        <v>1568</v>
      </c>
      <c r="Z610" s="39" t="s">
        <v>1369</v>
      </c>
      <c r="AA610" s="39" t="s">
        <v>1370</v>
      </c>
    </row>
    <row r="611" ht="15.75" hidden="1" customHeight="1">
      <c r="A611" s="39" t="s">
        <v>1593</v>
      </c>
      <c r="B611" s="39" t="s">
        <v>1594</v>
      </c>
      <c r="C611" s="8">
        <v>3560.0</v>
      </c>
      <c r="D611" s="8">
        <v>11.0</v>
      </c>
      <c r="E611" s="8">
        <v>6.0</v>
      </c>
      <c r="F611" s="8">
        <v>3.0</v>
      </c>
      <c r="G611" s="8">
        <v>3371.0</v>
      </c>
      <c r="H611" s="8">
        <v>3374.0</v>
      </c>
      <c r="I611" s="8">
        <v>3232.0</v>
      </c>
      <c r="J611" s="8">
        <v>2887.0</v>
      </c>
      <c r="K611" s="8">
        <v>2731.0</v>
      </c>
      <c r="L611" s="8">
        <v>6588.0</v>
      </c>
      <c r="M611" s="8">
        <v>5731.0</v>
      </c>
      <c r="N611" s="8">
        <v>711.0</v>
      </c>
      <c r="O611" s="8">
        <v>405.0</v>
      </c>
      <c r="P611" s="8">
        <v>2.0</v>
      </c>
      <c r="Q611" s="39" t="s">
        <v>877</v>
      </c>
      <c r="R611" s="39" t="s">
        <v>1587</v>
      </c>
      <c r="S611" s="39" t="s">
        <v>1588</v>
      </c>
      <c r="T611" s="39" t="s">
        <v>783</v>
      </c>
      <c r="U611" s="39" t="s">
        <v>784</v>
      </c>
      <c r="V611" s="39" t="s">
        <v>96</v>
      </c>
      <c r="W611" s="39" t="s">
        <v>97</v>
      </c>
      <c r="X611" s="39" t="s">
        <v>1567</v>
      </c>
      <c r="Y611" s="39" t="s">
        <v>1568</v>
      </c>
      <c r="Z611" s="39" t="s">
        <v>1369</v>
      </c>
      <c r="AA611" s="39" t="s">
        <v>1370</v>
      </c>
    </row>
    <row r="612" ht="15.75" hidden="1" customHeight="1">
      <c r="A612" s="39" t="s">
        <v>1595</v>
      </c>
      <c r="B612" s="39" t="s">
        <v>1596</v>
      </c>
      <c r="C612" s="8">
        <v>6218.0</v>
      </c>
      <c r="D612" s="8">
        <v>18.0</v>
      </c>
      <c r="E612" s="8">
        <v>9.0</v>
      </c>
      <c r="F612" s="8">
        <v>5.0</v>
      </c>
      <c r="G612" s="8">
        <v>6902.0</v>
      </c>
      <c r="H612" s="8">
        <v>6708.0</v>
      </c>
      <c r="I612" s="8">
        <v>4614.0</v>
      </c>
      <c r="J612" s="8">
        <v>6899.0</v>
      </c>
      <c r="K612" s="8">
        <v>1026.0</v>
      </c>
      <c r="L612" s="8">
        <v>6604.0</v>
      </c>
      <c r="M612" s="8">
        <v>6882.0</v>
      </c>
      <c r="N612" s="8">
        <v>1103.0</v>
      </c>
      <c r="O612" s="8">
        <v>732.0</v>
      </c>
      <c r="P612" s="8">
        <v>2.0</v>
      </c>
      <c r="Q612" s="39" t="s">
        <v>877</v>
      </c>
      <c r="R612" s="39" t="s">
        <v>1587</v>
      </c>
      <c r="S612" s="39" t="s">
        <v>1588</v>
      </c>
      <c r="T612" s="39" t="s">
        <v>783</v>
      </c>
      <c r="U612" s="39" t="s">
        <v>784</v>
      </c>
      <c r="V612" s="39" t="s">
        <v>96</v>
      </c>
      <c r="W612" s="39" t="s">
        <v>97</v>
      </c>
      <c r="X612" s="39" t="s">
        <v>1567</v>
      </c>
      <c r="Y612" s="39" t="s">
        <v>1568</v>
      </c>
      <c r="Z612" s="39" t="s">
        <v>1369</v>
      </c>
      <c r="AA612" s="39" t="s">
        <v>1370</v>
      </c>
    </row>
    <row r="613" ht="15.75" hidden="1" customHeight="1">
      <c r="A613" s="39" t="s">
        <v>1597</v>
      </c>
      <c r="B613" s="39" t="s">
        <v>1598</v>
      </c>
      <c r="C613" s="8">
        <v>6542.0</v>
      </c>
      <c r="D613" s="8">
        <v>19.0</v>
      </c>
      <c r="E613" s="8">
        <v>10.0</v>
      </c>
      <c r="F613" s="8">
        <v>5.0</v>
      </c>
      <c r="G613" s="8">
        <v>6549.0</v>
      </c>
      <c r="H613" s="8">
        <v>6286.0</v>
      </c>
      <c r="I613" s="8">
        <v>4702.0</v>
      </c>
      <c r="J613" s="8">
        <v>6183.0</v>
      </c>
      <c r="K613" s="8">
        <v>3652.0</v>
      </c>
      <c r="L613" s="8">
        <v>5724.0</v>
      </c>
      <c r="M613" s="8">
        <v>5494.0</v>
      </c>
      <c r="N613" s="8">
        <v>434.0</v>
      </c>
      <c r="O613" s="8">
        <v>267.0</v>
      </c>
      <c r="P613" s="8">
        <v>2.0</v>
      </c>
      <c r="Q613" s="39" t="s">
        <v>877</v>
      </c>
      <c r="R613" s="39" t="s">
        <v>1587</v>
      </c>
      <c r="S613" s="39" t="s">
        <v>1588</v>
      </c>
      <c r="T613" s="39" t="s">
        <v>783</v>
      </c>
      <c r="U613" s="39" t="s">
        <v>784</v>
      </c>
      <c r="V613" s="39" t="s">
        <v>96</v>
      </c>
      <c r="W613" s="39" t="s">
        <v>97</v>
      </c>
      <c r="X613" s="39" t="s">
        <v>1567</v>
      </c>
      <c r="Y613" s="39" t="s">
        <v>1568</v>
      </c>
      <c r="Z613" s="39" t="s">
        <v>1369</v>
      </c>
      <c r="AA613" s="39" t="s">
        <v>1370</v>
      </c>
    </row>
    <row r="614" ht="15.75" hidden="1" customHeight="1">
      <c r="A614" s="39" t="s">
        <v>1599</v>
      </c>
      <c r="B614" s="39" t="s">
        <v>1600</v>
      </c>
      <c r="C614" s="8">
        <v>2183.0</v>
      </c>
      <c r="D614" s="8">
        <v>7.0</v>
      </c>
      <c r="E614" s="8">
        <v>4.0</v>
      </c>
      <c r="F614" s="8">
        <v>2.0</v>
      </c>
      <c r="G614" s="8">
        <v>2070.5</v>
      </c>
      <c r="H614" s="8">
        <v>2619.0</v>
      </c>
      <c r="I614" s="8">
        <v>1014.0</v>
      </c>
      <c r="J614" s="8">
        <v>2460.0</v>
      </c>
      <c r="K614" s="8">
        <v>4807.0</v>
      </c>
      <c r="L614" s="8">
        <v>3221.0</v>
      </c>
      <c r="M614" s="8">
        <v>1231.0</v>
      </c>
      <c r="N614" s="8">
        <v>625.0</v>
      </c>
      <c r="O614" s="8">
        <v>396.0</v>
      </c>
      <c r="P614" s="8">
        <v>2.0</v>
      </c>
      <c r="Q614" s="39" t="s">
        <v>877</v>
      </c>
      <c r="R614" s="39" t="s">
        <v>1601</v>
      </c>
      <c r="S614" s="39" t="s">
        <v>1602</v>
      </c>
      <c r="T614" s="39" t="s">
        <v>783</v>
      </c>
      <c r="U614" s="39" t="s">
        <v>784</v>
      </c>
      <c r="V614" s="39" t="s">
        <v>96</v>
      </c>
      <c r="W614" s="39" t="s">
        <v>97</v>
      </c>
      <c r="X614" s="39" t="s">
        <v>1567</v>
      </c>
      <c r="Y614" s="39" t="s">
        <v>1568</v>
      </c>
      <c r="Z614" s="39" t="s">
        <v>1369</v>
      </c>
      <c r="AA614" s="39" t="s">
        <v>1370</v>
      </c>
    </row>
    <row r="615" ht="15.75" hidden="1" customHeight="1">
      <c r="A615" s="39" t="s">
        <v>1603</v>
      </c>
      <c r="B615" s="39" t="s">
        <v>1604</v>
      </c>
      <c r="C615" s="8">
        <v>1830.0</v>
      </c>
      <c r="D615" s="8">
        <v>6.0</v>
      </c>
      <c r="E615" s="8">
        <v>3.0</v>
      </c>
      <c r="F615" s="8">
        <v>2.0</v>
      </c>
      <c r="G615" s="8">
        <v>2746.0</v>
      </c>
      <c r="H615" s="8">
        <v>2097.0</v>
      </c>
      <c r="I615" s="8">
        <v>462.0</v>
      </c>
      <c r="J615" s="8">
        <v>1975.0</v>
      </c>
      <c r="K615" s="8">
        <v>4063.0</v>
      </c>
      <c r="L615" s="8">
        <v>1467.0</v>
      </c>
      <c r="M615" s="8">
        <v>1925.0</v>
      </c>
      <c r="N615" s="8">
        <v>726.0</v>
      </c>
      <c r="O615" s="8">
        <v>452.0</v>
      </c>
      <c r="P615" s="8">
        <v>2.0</v>
      </c>
      <c r="Q615" s="39" t="s">
        <v>877</v>
      </c>
      <c r="R615" s="39" t="s">
        <v>1601</v>
      </c>
      <c r="S615" s="39" t="s">
        <v>1602</v>
      </c>
      <c r="T615" s="39" t="s">
        <v>783</v>
      </c>
      <c r="U615" s="39" t="s">
        <v>784</v>
      </c>
      <c r="V615" s="39" t="s">
        <v>96</v>
      </c>
      <c r="W615" s="39" t="s">
        <v>97</v>
      </c>
      <c r="X615" s="39" t="s">
        <v>1567</v>
      </c>
      <c r="Y615" s="39" t="s">
        <v>1568</v>
      </c>
      <c r="Z615" s="39" t="s">
        <v>1369</v>
      </c>
      <c r="AA615" s="39" t="s">
        <v>1370</v>
      </c>
    </row>
    <row r="616" ht="15.75" hidden="1" customHeight="1">
      <c r="A616" s="39" t="s">
        <v>1605</v>
      </c>
      <c r="B616" s="39" t="s">
        <v>1606</v>
      </c>
      <c r="C616" s="8">
        <v>1184.0</v>
      </c>
      <c r="D616" s="8">
        <v>4.0</v>
      </c>
      <c r="E616" s="8">
        <v>2.0</v>
      </c>
      <c r="F616" s="8">
        <v>1.0</v>
      </c>
      <c r="G616" s="8">
        <v>1275.0</v>
      </c>
      <c r="H616" s="8">
        <v>1103.0</v>
      </c>
      <c r="I616" s="8">
        <v>817.0</v>
      </c>
      <c r="J616" s="8">
        <v>2015.0</v>
      </c>
      <c r="K616" s="8">
        <v>4328.0</v>
      </c>
      <c r="L616" s="8">
        <v>489.0</v>
      </c>
      <c r="M616" s="8">
        <v>1905.5</v>
      </c>
      <c r="N616" s="8">
        <v>999.0</v>
      </c>
      <c r="O616" s="8">
        <v>647.0</v>
      </c>
      <c r="P616" s="8">
        <v>2.0</v>
      </c>
      <c r="Q616" s="39" t="s">
        <v>877</v>
      </c>
      <c r="R616" s="39" t="s">
        <v>1601</v>
      </c>
      <c r="S616" s="39" t="s">
        <v>1602</v>
      </c>
      <c r="T616" s="39" t="s">
        <v>783</v>
      </c>
      <c r="U616" s="39" t="s">
        <v>784</v>
      </c>
      <c r="V616" s="39" t="s">
        <v>96</v>
      </c>
      <c r="W616" s="39" t="s">
        <v>97</v>
      </c>
      <c r="X616" s="39" t="s">
        <v>1567</v>
      </c>
      <c r="Y616" s="39" t="s">
        <v>1568</v>
      </c>
      <c r="Z616" s="39" t="s">
        <v>1369</v>
      </c>
      <c r="AA616" s="39" t="s">
        <v>1370</v>
      </c>
    </row>
    <row r="617" ht="15.75" hidden="1" customHeight="1">
      <c r="A617" s="39" t="s">
        <v>1607</v>
      </c>
      <c r="B617" s="39" t="s">
        <v>1608</v>
      </c>
      <c r="C617" s="8">
        <v>1244.0</v>
      </c>
      <c r="D617" s="8">
        <v>4.0</v>
      </c>
      <c r="E617" s="8">
        <v>2.0</v>
      </c>
      <c r="F617" s="8">
        <v>1.0</v>
      </c>
      <c r="G617" s="8">
        <v>1114.5</v>
      </c>
      <c r="H617" s="8">
        <v>1795.0</v>
      </c>
      <c r="I617" s="8">
        <v>508.0</v>
      </c>
      <c r="J617" s="8">
        <v>2046.0</v>
      </c>
      <c r="K617" s="8">
        <v>6802.0</v>
      </c>
      <c r="L617" s="8">
        <v>177.0</v>
      </c>
      <c r="M617" s="8">
        <v>1585.0</v>
      </c>
      <c r="N617" s="8">
        <v>556.0</v>
      </c>
      <c r="O617" s="8">
        <v>321.0</v>
      </c>
      <c r="P617" s="8">
        <v>2.0</v>
      </c>
      <c r="Q617" s="39" t="s">
        <v>877</v>
      </c>
      <c r="R617" s="39" t="s">
        <v>1609</v>
      </c>
      <c r="S617" s="39" t="s">
        <v>1610</v>
      </c>
      <c r="T617" s="39" t="s">
        <v>783</v>
      </c>
      <c r="U617" s="39" t="s">
        <v>784</v>
      </c>
      <c r="V617" s="39" t="s">
        <v>96</v>
      </c>
      <c r="W617" s="39" t="s">
        <v>97</v>
      </c>
      <c r="X617" s="39" t="s">
        <v>1567</v>
      </c>
      <c r="Y617" s="39" t="s">
        <v>1568</v>
      </c>
      <c r="Z617" s="39" t="s">
        <v>1369</v>
      </c>
      <c r="AA617" s="39" t="s">
        <v>1370</v>
      </c>
    </row>
    <row r="618" ht="15.75" hidden="1" customHeight="1">
      <c r="A618" s="39" t="s">
        <v>1611</v>
      </c>
      <c r="B618" s="39" t="s">
        <v>1612</v>
      </c>
      <c r="C618" s="8">
        <v>2887.0</v>
      </c>
      <c r="D618" s="8">
        <v>9.0</v>
      </c>
      <c r="E618" s="8">
        <v>5.0</v>
      </c>
      <c r="F618" s="8">
        <v>3.0</v>
      </c>
      <c r="G618" s="8">
        <v>2619.0</v>
      </c>
      <c r="H618" s="8">
        <v>2173.0</v>
      </c>
      <c r="I618" s="8">
        <v>3478.0</v>
      </c>
      <c r="J618" s="8">
        <v>3576.0</v>
      </c>
      <c r="K618" s="8">
        <v>6669.0</v>
      </c>
      <c r="L618" s="8">
        <v>1138.0</v>
      </c>
      <c r="M618" s="8">
        <v>3720.0</v>
      </c>
      <c r="N618" s="8">
        <v>566.0</v>
      </c>
      <c r="O618" s="8">
        <v>355.0</v>
      </c>
      <c r="P618" s="8">
        <v>2.0</v>
      </c>
      <c r="Q618" s="39" t="s">
        <v>877</v>
      </c>
      <c r="R618" s="39" t="s">
        <v>1609</v>
      </c>
      <c r="S618" s="39" t="s">
        <v>1610</v>
      </c>
      <c r="T618" s="39" t="s">
        <v>783</v>
      </c>
      <c r="U618" s="39" t="s">
        <v>784</v>
      </c>
      <c r="V618" s="39" t="s">
        <v>96</v>
      </c>
      <c r="W618" s="39" t="s">
        <v>97</v>
      </c>
      <c r="X618" s="39" t="s">
        <v>1567</v>
      </c>
      <c r="Y618" s="39" t="s">
        <v>1568</v>
      </c>
      <c r="Z618" s="39" t="s">
        <v>1369</v>
      </c>
      <c r="AA618" s="39" t="s">
        <v>1370</v>
      </c>
    </row>
    <row r="619" ht="15.75" hidden="1" customHeight="1">
      <c r="A619" s="39" t="s">
        <v>1613</v>
      </c>
      <c r="B619" s="39" t="s">
        <v>1614</v>
      </c>
      <c r="C619" s="8">
        <v>3125.0</v>
      </c>
      <c r="D619" s="8">
        <v>9.0</v>
      </c>
      <c r="E619" s="8">
        <v>5.0</v>
      </c>
      <c r="F619" s="8">
        <v>3.0</v>
      </c>
      <c r="G619" s="8">
        <v>3215.0</v>
      </c>
      <c r="H619" s="8">
        <v>3059.0</v>
      </c>
      <c r="I619" s="8">
        <v>2750.0</v>
      </c>
      <c r="J619" s="8">
        <v>2868.0</v>
      </c>
      <c r="K619" s="8">
        <v>6791.0</v>
      </c>
      <c r="L619" s="8">
        <v>594.0</v>
      </c>
      <c r="M619" s="8">
        <v>4932.0</v>
      </c>
      <c r="N619" s="8">
        <v>680.0</v>
      </c>
      <c r="O619" s="8">
        <v>418.0</v>
      </c>
      <c r="P619" s="8">
        <v>2.0</v>
      </c>
      <c r="Q619" s="39" t="s">
        <v>877</v>
      </c>
      <c r="R619" s="39" t="s">
        <v>1609</v>
      </c>
      <c r="S619" s="39" t="s">
        <v>1610</v>
      </c>
      <c r="T619" s="39" t="s">
        <v>783</v>
      </c>
      <c r="U619" s="39" t="s">
        <v>784</v>
      </c>
      <c r="V619" s="39" t="s">
        <v>96</v>
      </c>
      <c r="W619" s="39" t="s">
        <v>97</v>
      </c>
      <c r="X619" s="39" t="s">
        <v>1567</v>
      </c>
      <c r="Y619" s="39" t="s">
        <v>1568</v>
      </c>
      <c r="Z619" s="39" t="s">
        <v>1369</v>
      </c>
      <c r="AA619" s="39" t="s">
        <v>1370</v>
      </c>
    </row>
    <row r="620" ht="15.75" hidden="1" customHeight="1">
      <c r="A620" s="39" t="s">
        <v>1615</v>
      </c>
      <c r="B620" s="39" t="s">
        <v>1616</v>
      </c>
      <c r="C620" s="8">
        <v>4602.0</v>
      </c>
      <c r="D620" s="8">
        <v>14.0</v>
      </c>
      <c r="E620" s="8">
        <v>7.0</v>
      </c>
      <c r="F620" s="8">
        <v>4.0</v>
      </c>
      <c r="G620" s="8">
        <v>3817.0</v>
      </c>
      <c r="H620" s="8">
        <v>4335.0</v>
      </c>
      <c r="I620" s="8">
        <v>3159.0</v>
      </c>
      <c r="J620" s="8">
        <v>4104.0</v>
      </c>
      <c r="K620" s="8">
        <v>6811.0</v>
      </c>
      <c r="L620" s="8">
        <v>4300.0</v>
      </c>
      <c r="M620" s="8">
        <v>3388.0</v>
      </c>
      <c r="N620" s="8">
        <v>858.0</v>
      </c>
      <c r="O620" s="8">
        <v>552.0</v>
      </c>
      <c r="P620" s="8">
        <v>2.0</v>
      </c>
      <c r="Q620" s="39" t="s">
        <v>877</v>
      </c>
      <c r="R620" s="39" t="s">
        <v>1609</v>
      </c>
      <c r="S620" s="39" t="s">
        <v>1610</v>
      </c>
      <c r="T620" s="39" t="s">
        <v>783</v>
      </c>
      <c r="U620" s="39" t="s">
        <v>784</v>
      </c>
      <c r="V620" s="39" t="s">
        <v>96</v>
      </c>
      <c r="W620" s="39" t="s">
        <v>97</v>
      </c>
      <c r="X620" s="39" t="s">
        <v>1567</v>
      </c>
      <c r="Y620" s="39" t="s">
        <v>1568</v>
      </c>
      <c r="Z620" s="39" t="s">
        <v>1369</v>
      </c>
      <c r="AA620" s="39" t="s">
        <v>1370</v>
      </c>
    </row>
    <row r="621" ht="15.75" hidden="1" customHeight="1">
      <c r="A621" s="39" t="s">
        <v>1617</v>
      </c>
      <c r="B621" s="39" t="s">
        <v>1618</v>
      </c>
      <c r="C621" s="8">
        <v>2326.0</v>
      </c>
      <c r="D621" s="8">
        <v>7.0</v>
      </c>
      <c r="E621" s="8">
        <v>4.0</v>
      </c>
      <c r="F621" s="8">
        <v>2.0</v>
      </c>
      <c r="G621" s="8">
        <v>2245.0</v>
      </c>
      <c r="H621" s="8">
        <v>2655.0</v>
      </c>
      <c r="I621" s="8">
        <v>1268.0</v>
      </c>
      <c r="J621" s="8">
        <v>3470.0</v>
      </c>
      <c r="K621" s="8">
        <v>3831.0</v>
      </c>
      <c r="L621" s="8">
        <v>1625.0</v>
      </c>
      <c r="M621" s="8">
        <v>2812.0</v>
      </c>
      <c r="N621" s="8">
        <v>834.0</v>
      </c>
      <c r="O621" s="8">
        <v>528.0</v>
      </c>
      <c r="P621" s="8">
        <v>2.0</v>
      </c>
      <c r="Q621" s="39" t="s">
        <v>877</v>
      </c>
      <c r="R621" s="39" t="s">
        <v>1619</v>
      </c>
      <c r="S621" s="39" t="s">
        <v>1620</v>
      </c>
      <c r="T621" s="39" t="s">
        <v>783</v>
      </c>
      <c r="U621" s="39" t="s">
        <v>784</v>
      </c>
      <c r="V621" s="39" t="s">
        <v>96</v>
      </c>
      <c r="W621" s="39" t="s">
        <v>97</v>
      </c>
      <c r="X621" s="39" t="s">
        <v>1567</v>
      </c>
      <c r="Y621" s="39" t="s">
        <v>1568</v>
      </c>
      <c r="Z621" s="39" t="s">
        <v>1369</v>
      </c>
      <c r="AA621" s="39" t="s">
        <v>1370</v>
      </c>
    </row>
    <row r="622" ht="15.75" hidden="1" customHeight="1">
      <c r="A622" s="39" t="s">
        <v>1621</v>
      </c>
      <c r="B622" s="39" t="s">
        <v>1622</v>
      </c>
      <c r="C622" s="8">
        <v>569.0</v>
      </c>
      <c r="D622" s="8">
        <v>2.0</v>
      </c>
      <c r="E622" s="8">
        <v>1.0</v>
      </c>
      <c r="F622" s="8">
        <v>1.0</v>
      </c>
      <c r="G622" s="8">
        <v>826.0</v>
      </c>
      <c r="H622" s="8">
        <v>648.0</v>
      </c>
      <c r="I622" s="8">
        <v>236.0</v>
      </c>
      <c r="J622" s="8">
        <v>955.0</v>
      </c>
      <c r="K622" s="8">
        <v>5746.0</v>
      </c>
      <c r="L622" s="8">
        <v>165.0</v>
      </c>
      <c r="M622" s="8">
        <v>926.0</v>
      </c>
      <c r="N622" s="8">
        <v>933.0</v>
      </c>
      <c r="O622" s="8">
        <v>608.0</v>
      </c>
      <c r="P622" s="8">
        <v>2.0</v>
      </c>
      <c r="Q622" s="39" t="s">
        <v>877</v>
      </c>
      <c r="R622" s="39" t="s">
        <v>1619</v>
      </c>
      <c r="S622" s="39" t="s">
        <v>1620</v>
      </c>
      <c r="T622" s="39" t="s">
        <v>783</v>
      </c>
      <c r="U622" s="39" t="s">
        <v>784</v>
      </c>
      <c r="V622" s="39" t="s">
        <v>96</v>
      </c>
      <c r="W622" s="39" t="s">
        <v>97</v>
      </c>
      <c r="X622" s="39" t="s">
        <v>1567</v>
      </c>
      <c r="Y622" s="39" t="s">
        <v>1568</v>
      </c>
      <c r="Z622" s="39" t="s">
        <v>1369</v>
      </c>
      <c r="AA622" s="39" t="s">
        <v>1370</v>
      </c>
    </row>
    <row r="623" ht="15.75" hidden="1" customHeight="1">
      <c r="A623" s="39" t="s">
        <v>1623</v>
      </c>
      <c r="B623" s="39" t="s">
        <v>1624</v>
      </c>
      <c r="C623" s="8">
        <v>994.0</v>
      </c>
      <c r="D623" s="8">
        <v>3.0</v>
      </c>
      <c r="E623" s="8">
        <v>2.0</v>
      </c>
      <c r="F623" s="8">
        <v>1.0</v>
      </c>
      <c r="G623" s="8">
        <v>1384.0</v>
      </c>
      <c r="H623" s="8">
        <v>1172.0</v>
      </c>
      <c r="I623" s="8">
        <v>437.0</v>
      </c>
      <c r="J623" s="8">
        <v>1868.0</v>
      </c>
      <c r="K623" s="8">
        <v>6053.0</v>
      </c>
      <c r="L623" s="8">
        <v>54.0</v>
      </c>
      <c r="M623" s="8">
        <v>298.0</v>
      </c>
      <c r="N623" s="8">
        <v>978.0</v>
      </c>
      <c r="O623" s="8">
        <v>713.0</v>
      </c>
      <c r="P623" s="8">
        <v>2.0</v>
      </c>
      <c r="Q623" s="39" t="s">
        <v>877</v>
      </c>
      <c r="R623" s="39" t="s">
        <v>1619</v>
      </c>
      <c r="S623" s="39" t="s">
        <v>1620</v>
      </c>
      <c r="T623" s="39" t="s">
        <v>783</v>
      </c>
      <c r="U623" s="39" t="s">
        <v>784</v>
      </c>
      <c r="V623" s="39" t="s">
        <v>96</v>
      </c>
      <c r="W623" s="39" t="s">
        <v>97</v>
      </c>
      <c r="X623" s="39" t="s">
        <v>1567</v>
      </c>
      <c r="Y623" s="39" t="s">
        <v>1568</v>
      </c>
      <c r="Z623" s="39" t="s">
        <v>1369</v>
      </c>
      <c r="AA623" s="39" t="s">
        <v>1370</v>
      </c>
    </row>
    <row r="624" ht="15.75" hidden="1" customHeight="1">
      <c r="A624" s="39" t="s">
        <v>1625</v>
      </c>
      <c r="B624" s="39" t="s">
        <v>1626</v>
      </c>
      <c r="C624" s="8">
        <v>1280.0</v>
      </c>
      <c r="D624" s="8">
        <v>4.0</v>
      </c>
      <c r="E624" s="8">
        <v>2.0</v>
      </c>
      <c r="F624" s="8">
        <v>1.0</v>
      </c>
      <c r="G624" s="8">
        <v>1249.0</v>
      </c>
      <c r="H624" s="8">
        <v>1468.0</v>
      </c>
      <c r="I624" s="8">
        <v>750.0</v>
      </c>
      <c r="J624" s="8">
        <v>1700.0</v>
      </c>
      <c r="K624" s="8">
        <v>6237.0</v>
      </c>
      <c r="L624" s="8">
        <v>331.0</v>
      </c>
      <c r="M624" s="8">
        <v>3457.0</v>
      </c>
      <c r="N624" s="8">
        <v>822.0</v>
      </c>
      <c r="O624" s="8">
        <v>479.0</v>
      </c>
      <c r="P624" s="8">
        <v>2.0</v>
      </c>
      <c r="Q624" s="39" t="s">
        <v>877</v>
      </c>
      <c r="R624" s="39" t="s">
        <v>1619</v>
      </c>
      <c r="S624" s="39" t="s">
        <v>1620</v>
      </c>
      <c r="T624" s="39" t="s">
        <v>783</v>
      </c>
      <c r="U624" s="39" t="s">
        <v>784</v>
      </c>
      <c r="V624" s="39" t="s">
        <v>96</v>
      </c>
      <c r="W624" s="39" t="s">
        <v>97</v>
      </c>
      <c r="X624" s="39" t="s">
        <v>1567</v>
      </c>
      <c r="Y624" s="39" t="s">
        <v>1568</v>
      </c>
      <c r="Z624" s="39" t="s">
        <v>1369</v>
      </c>
      <c r="AA624" s="39" t="s">
        <v>1370</v>
      </c>
    </row>
    <row r="625" ht="15.75" hidden="1" customHeight="1">
      <c r="A625" s="39" t="s">
        <v>1627</v>
      </c>
      <c r="B625" s="39" t="s">
        <v>1628</v>
      </c>
      <c r="C625" s="8">
        <v>6199.0</v>
      </c>
      <c r="D625" s="8">
        <v>18.0</v>
      </c>
      <c r="E625" s="8">
        <v>9.0</v>
      </c>
      <c r="F625" s="8">
        <v>5.0</v>
      </c>
      <c r="G625" s="8">
        <v>6793.0</v>
      </c>
      <c r="H625" s="8">
        <v>6686.0</v>
      </c>
      <c r="I625" s="8">
        <v>5966.0</v>
      </c>
      <c r="J625" s="8">
        <v>6742.0</v>
      </c>
      <c r="K625" s="8">
        <v>708.0</v>
      </c>
      <c r="L625" s="8">
        <v>6512.0</v>
      </c>
      <c r="M625" s="8">
        <v>6695.0</v>
      </c>
      <c r="N625" s="8">
        <v>945.0</v>
      </c>
      <c r="O625" s="8">
        <v>568.0</v>
      </c>
      <c r="P625" s="8">
        <v>5.0</v>
      </c>
      <c r="Q625" s="39" t="s">
        <v>114</v>
      </c>
      <c r="R625" s="39" t="s">
        <v>1629</v>
      </c>
      <c r="S625" s="39" t="s">
        <v>1630</v>
      </c>
      <c r="T625" s="39" t="s">
        <v>1631</v>
      </c>
      <c r="U625" s="39" t="s">
        <v>1632</v>
      </c>
      <c r="V625" s="39" t="s">
        <v>1633</v>
      </c>
      <c r="W625" s="39" t="s">
        <v>1634</v>
      </c>
      <c r="X625" s="39" t="s">
        <v>1635</v>
      </c>
      <c r="Y625" s="39" t="s">
        <v>1636</v>
      </c>
      <c r="Z625" s="39" t="s">
        <v>1637</v>
      </c>
      <c r="AA625" s="39" t="s">
        <v>1638</v>
      </c>
    </row>
    <row r="626" ht="15.75" hidden="1" customHeight="1">
      <c r="A626" s="39" t="s">
        <v>1639</v>
      </c>
      <c r="B626" s="39" t="s">
        <v>1640</v>
      </c>
      <c r="C626" s="8">
        <v>5495.0</v>
      </c>
      <c r="D626" s="8">
        <v>16.0</v>
      </c>
      <c r="E626" s="8">
        <v>8.0</v>
      </c>
      <c r="F626" s="8">
        <v>4.0</v>
      </c>
      <c r="G626" s="8">
        <v>5061.0</v>
      </c>
      <c r="H626" s="8">
        <v>4370.0</v>
      </c>
      <c r="I626" s="8">
        <v>4758.0</v>
      </c>
      <c r="J626" s="8">
        <v>5139.0</v>
      </c>
      <c r="K626" s="8">
        <v>6102.0</v>
      </c>
      <c r="L626" s="8">
        <v>4577.0</v>
      </c>
      <c r="M626" s="8">
        <v>3762.0</v>
      </c>
      <c r="N626" s="8">
        <v>556.0</v>
      </c>
      <c r="O626" s="8">
        <v>323.0</v>
      </c>
      <c r="P626" s="8">
        <v>5.0</v>
      </c>
      <c r="Q626" s="39" t="s">
        <v>114</v>
      </c>
      <c r="R626" s="39" t="s">
        <v>1629</v>
      </c>
      <c r="S626" s="39" t="s">
        <v>1630</v>
      </c>
      <c r="T626" s="39" t="s">
        <v>1631</v>
      </c>
      <c r="U626" s="39" t="s">
        <v>1632</v>
      </c>
      <c r="V626" s="39" t="s">
        <v>1633</v>
      </c>
      <c r="W626" s="39" t="s">
        <v>1634</v>
      </c>
      <c r="X626" s="39" t="s">
        <v>1635</v>
      </c>
      <c r="Y626" s="39" t="s">
        <v>1636</v>
      </c>
      <c r="Z626" s="39" t="s">
        <v>1637</v>
      </c>
      <c r="AA626" s="39" t="s">
        <v>1638</v>
      </c>
    </row>
    <row r="627" ht="15.75" hidden="1" customHeight="1">
      <c r="A627" s="39" t="s">
        <v>1641</v>
      </c>
      <c r="B627" s="39" t="s">
        <v>1642</v>
      </c>
      <c r="C627" s="8">
        <v>5803.0</v>
      </c>
      <c r="D627" s="8">
        <v>17.0</v>
      </c>
      <c r="E627" s="8">
        <v>9.0</v>
      </c>
      <c r="F627" s="8">
        <v>5.0</v>
      </c>
      <c r="G627" s="8">
        <v>5458.0</v>
      </c>
      <c r="H627" s="8">
        <v>5108.5</v>
      </c>
      <c r="I627" s="8">
        <v>6172.0</v>
      </c>
      <c r="J627" s="8">
        <v>4294.0</v>
      </c>
      <c r="K627" s="8">
        <v>3250.0</v>
      </c>
      <c r="L627" s="8">
        <v>6833.0</v>
      </c>
      <c r="M627" s="8">
        <v>6336.0</v>
      </c>
      <c r="N627" s="8">
        <v>779.0</v>
      </c>
      <c r="O627" s="8">
        <v>467.0</v>
      </c>
      <c r="P627" s="8">
        <v>5.0</v>
      </c>
      <c r="Q627" s="39" t="s">
        <v>114</v>
      </c>
      <c r="R627" s="39" t="s">
        <v>1629</v>
      </c>
      <c r="S627" s="39" t="s">
        <v>1630</v>
      </c>
      <c r="T627" s="39" t="s">
        <v>1631</v>
      </c>
      <c r="U627" s="39" t="s">
        <v>1632</v>
      </c>
      <c r="V627" s="39" t="s">
        <v>1633</v>
      </c>
      <c r="W627" s="39" t="s">
        <v>1634</v>
      </c>
      <c r="X627" s="39" t="s">
        <v>1635</v>
      </c>
      <c r="Y627" s="39" t="s">
        <v>1636</v>
      </c>
      <c r="Z627" s="39" t="s">
        <v>1637</v>
      </c>
      <c r="AA627" s="39" t="s">
        <v>1638</v>
      </c>
    </row>
    <row r="628" ht="15.75" hidden="1" customHeight="1">
      <c r="A628" s="39" t="s">
        <v>1643</v>
      </c>
      <c r="B628" s="39" t="s">
        <v>1644</v>
      </c>
      <c r="C628" s="8">
        <v>6613.0</v>
      </c>
      <c r="D628" s="8">
        <v>19.0</v>
      </c>
      <c r="E628" s="8">
        <v>10.0</v>
      </c>
      <c r="F628" s="8">
        <v>5.0</v>
      </c>
      <c r="G628" s="8">
        <v>6395.5</v>
      </c>
      <c r="H628" s="8">
        <v>5905.0</v>
      </c>
      <c r="I628" s="8">
        <v>6244.0</v>
      </c>
      <c r="J628" s="8">
        <v>5593.0</v>
      </c>
      <c r="K628" s="8">
        <v>4516.0</v>
      </c>
      <c r="L628" s="8">
        <v>4513.0</v>
      </c>
      <c r="M628" s="8">
        <v>6052.0</v>
      </c>
      <c r="N628" s="8">
        <v>696.0</v>
      </c>
      <c r="O628" s="8">
        <v>419.0</v>
      </c>
      <c r="P628" s="8">
        <v>5.0</v>
      </c>
      <c r="Q628" s="39" t="s">
        <v>114</v>
      </c>
      <c r="R628" s="39" t="s">
        <v>1629</v>
      </c>
      <c r="S628" s="39" t="s">
        <v>1630</v>
      </c>
      <c r="T628" s="39" t="s">
        <v>1631</v>
      </c>
      <c r="U628" s="39" t="s">
        <v>1632</v>
      </c>
      <c r="V628" s="39" t="s">
        <v>1633</v>
      </c>
      <c r="W628" s="39" t="s">
        <v>1634</v>
      </c>
      <c r="X628" s="39" t="s">
        <v>1635</v>
      </c>
      <c r="Y628" s="39" t="s">
        <v>1636</v>
      </c>
      <c r="Z628" s="39" t="s">
        <v>1637</v>
      </c>
      <c r="AA628" s="39" t="s">
        <v>1638</v>
      </c>
    </row>
    <row r="629" ht="15.75" hidden="1" customHeight="1">
      <c r="A629" s="39" t="s">
        <v>1645</v>
      </c>
      <c r="B629" s="39" t="s">
        <v>1646</v>
      </c>
      <c r="C629" s="8">
        <v>3578.0</v>
      </c>
      <c r="D629" s="8">
        <v>11.0</v>
      </c>
      <c r="E629" s="8">
        <v>6.0</v>
      </c>
      <c r="F629" s="8">
        <v>3.0</v>
      </c>
      <c r="G629" s="8">
        <v>4776.0</v>
      </c>
      <c r="H629" s="8">
        <v>3976.0</v>
      </c>
      <c r="I629" s="8">
        <v>3971.0</v>
      </c>
      <c r="J629" s="8">
        <v>4598.0</v>
      </c>
      <c r="K629" s="8">
        <v>313.0</v>
      </c>
      <c r="L629" s="8">
        <v>2304.0</v>
      </c>
      <c r="M629" s="8">
        <v>5218.5</v>
      </c>
      <c r="N629" s="8">
        <v>664.0</v>
      </c>
      <c r="O629" s="8">
        <v>440.0</v>
      </c>
      <c r="P629" s="8">
        <v>5.0</v>
      </c>
      <c r="Q629" s="39" t="s">
        <v>114</v>
      </c>
      <c r="R629" s="39" t="s">
        <v>1629</v>
      </c>
      <c r="S629" s="39" t="s">
        <v>1630</v>
      </c>
      <c r="T629" s="39" t="s">
        <v>1631</v>
      </c>
      <c r="U629" s="39" t="s">
        <v>1632</v>
      </c>
      <c r="V629" s="39" t="s">
        <v>1633</v>
      </c>
      <c r="W629" s="39" t="s">
        <v>1634</v>
      </c>
      <c r="X629" s="39" t="s">
        <v>1635</v>
      </c>
      <c r="Y629" s="39" t="s">
        <v>1636</v>
      </c>
      <c r="Z629" s="39" t="s">
        <v>1637</v>
      </c>
      <c r="AA629" s="39" t="s">
        <v>1638</v>
      </c>
    </row>
    <row r="630" ht="15.75" hidden="1" customHeight="1">
      <c r="A630" s="39" t="s">
        <v>1647</v>
      </c>
      <c r="B630" s="39" t="s">
        <v>1648</v>
      </c>
      <c r="C630" s="8">
        <v>3040.0</v>
      </c>
      <c r="D630" s="8">
        <v>9.0</v>
      </c>
      <c r="E630" s="8">
        <v>5.0</v>
      </c>
      <c r="F630" s="8">
        <v>3.0</v>
      </c>
      <c r="G630" s="8">
        <v>2851.0</v>
      </c>
      <c r="H630" s="8">
        <v>3698.0</v>
      </c>
      <c r="I630" s="8">
        <v>4401.0</v>
      </c>
      <c r="J630" s="8">
        <v>3741.0</v>
      </c>
      <c r="K630" s="8">
        <v>404.0</v>
      </c>
      <c r="L630" s="8">
        <v>4416.0</v>
      </c>
      <c r="M630" s="8">
        <v>5348.0</v>
      </c>
      <c r="N630" s="8">
        <v>746.0</v>
      </c>
      <c r="O630" s="8">
        <v>459.0</v>
      </c>
      <c r="P630" s="8">
        <v>5.0</v>
      </c>
      <c r="Q630" s="39" t="s">
        <v>114</v>
      </c>
      <c r="R630" s="39" t="s">
        <v>1629</v>
      </c>
      <c r="S630" s="39" t="s">
        <v>1630</v>
      </c>
      <c r="T630" s="39" t="s">
        <v>1631</v>
      </c>
      <c r="U630" s="39" t="s">
        <v>1632</v>
      </c>
      <c r="V630" s="39" t="s">
        <v>1633</v>
      </c>
      <c r="W630" s="39" t="s">
        <v>1634</v>
      </c>
      <c r="X630" s="39" t="s">
        <v>1635</v>
      </c>
      <c r="Y630" s="39" t="s">
        <v>1636</v>
      </c>
      <c r="Z630" s="39" t="s">
        <v>1637</v>
      </c>
      <c r="AA630" s="39" t="s">
        <v>1638</v>
      </c>
    </row>
    <row r="631" ht="15.75" hidden="1" customHeight="1">
      <c r="A631" s="39" t="s">
        <v>1649</v>
      </c>
      <c r="B631" s="39" t="s">
        <v>1650</v>
      </c>
      <c r="C631" s="8">
        <v>5457.0</v>
      </c>
      <c r="D631" s="8">
        <v>16.0</v>
      </c>
      <c r="E631" s="8">
        <v>8.0</v>
      </c>
      <c r="F631" s="8">
        <v>4.0</v>
      </c>
      <c r="G631" s="8">
        <v>6293.0</v>
      </c>
      <c r="H631" s="8">
        <v>6794.0</v>
      </c>
      <c r="I631" s="8">
        <v>6033.0</v>
      </c>
      <c r="J631" s="8">
        <v>6308.0</v>
      </c>
      <c r="K631" s="8">
        <v>198.0</v>
      </c>
      <c r="L631" s="8">
        <v>6426.0</v>
      </c>
      <c r="M631" s="8">
        <v>6438.0</v>
      </c>
      <c r="N631" s="8">
        <v>549.0</v>
      </c>
      <c r="O631" s="8">
        <v>335.0</v>
      </c>
      <c r="P631" s="8">
        <v>5.0</v>
      </c>
      <c r="Q631" s="39" t="s">
        <v>114</v>
      </c>
      <c r="R631" s="39" t="s">
        <v>1629</v>
      </c>
      <c r="S631" s="39" t="s">
        <v>1630</v>
      </c>
      <c r="T631" s="39" t="s">
        <v>1631</v>
      </c>
      <c r="U631" s="39" t="s">
        <v>1632</v>
      </c>
      <c r="V631" s="39" t="s">
        <v>1633</v>
      </c>
      <c r="W631" s="39" t="s">
        <v>1634</v>
      </c>
      <c r="X631" s="39" t="s">
        <v>1635</v>
      </c>
      <c r="Y631" s="39" t="s">
        <v>1636</v>
      </c>
      <c r="Z631" s="39" t="s">
        <v>1637</v>
      </c>
      <c r="AA631" s="39" t="s">
        <v>1638</v>
      </c>
    </row>
    <row r="632" ht="15.75" hidden="1" customHeight="1">
      <c r="A632" s="39" t="s">
        <v>1651</v>
      </c>
      <c r="B632" s="39" t="s">
        <v>1652</v>
      </c>
      <c r="C632" s="8">
        <v>5137.0</v>
      </c>
      <c r="D632" s="8">
        <v>15.0</v>
      </c>
      <c r="E632" s="8">
        <v>8.0</v>
      </c>
      <c r="F632" s="8">
        <v>4.0</v>
      </c>
      <c r="G632" s="8">
        <v>5777.0</v>
      </c>
      <c r="H632" s="8">
        <v>6086.0</v>
      </c>
      <c r="I632" s="8">
        <v>6312.0</v>
      </c>
      <c r="J632" s="8">
        <v>6332.0</v>
      </c>
      <c r="K632" s="8">
        <v>246.0</v>
      </c>
      <c r="L632" s="8">
        <v>3815.0</v>
      </c>
      <c r="M632" s="8">
        <v>6817.0</v>
      </c>
      <c r="N632" s="8">
        <v>591.0</v>
      </c>
      <c r="O632" s="8">
        <v>375.0</v>
      </c>
      <c r="P632" s="8">
        <v>5.0</v>
      </c>
      <c r="Q632" s="39" t="s">
        <v>114</v>
      </c>
      <c r="R632" s="39" t="s">
        <v>1629</v>
      </c>
      <c r="S632" s="39" t="s">
        <v>1630</v>
      </c>
      <c r="T632" s="39" t="s">
        <v>1631</v>
      </c>
      <c r="U632" s="39" t="s">
        <v>1632</v>
      </c>
      <c r="V632" s="39" t="s">
        <v>1633</v>
      </c>
      <c r="W632" s="39" t="s">
        <v>1634</v>
      </c>
      <c r="X632" s="39" t="s">
        <v>1635</v>
      </c>
      <c r="Y632" s="39" t="s">
        <v>1636</v>
      </c>
      <c r="Z632" s="39" t="s">
        <v>1637</v>
      </c>
      <c r="AA632" s="39" t="s">
        <v>1638</v>
      </c>
    </row>
    <row r="633" ht="15.75" hidden="1" customHeight="1">
      <c r="A633" s="39" t="s">
        <v>1653</v>
      </c>
      <c r="B633" s="39" t="s">
        <v>1654</v>
      </c>
      <c r="C633" s="8">
        <v>6041.0</v>
      </c>
      <c r="D633" s="8">
        <v>18.0</v>
      </c>
      <c r="E633" s="8">
        <v>9.0</v>
      </c>
      <c r="F633" s="8">
        <v>5.0</v>
      </c>
      <c r="G633" s="8">
        <v>6559.0</v>
      </c>
      <c r="H633" s="8">
        <v>6654.0</v>
      </c>
      <c r="I633" s="8">
        <v>5940.0</v>
      </c>
      <c r="J633" s="8">
        <v>6605.0</v>
      </c>
      <c r="K633" s="8">
        <v>605.0</v>
      </c>
      <c r="L633" s="8">
        <v>6829.0</v>
      </c>
      <c r="M633" s="8">
        <v>6667.0</v>
      </c>
      <c r="N633" s="8">
        <v>772.0</v>
      </c>
      <c r="O633" s="8">
        <v>536.0</v>
      </c>
      <c r="P633" s="8">
        <v>1.0</v>
      </c>
      <c r="Q633" s="39" t="s">
        <v>127</v>
      </c>
      <c r="R633" s="39" t="s">
        <v>1655</v>
      </c>
      <c r="S633" s="39" t="s">
        <v>1656</v>
      </c>
      <c r="T633" s="39" t="s">
        <v>1631</v>
      </c>
      <c r="U633" s="39" t="s">
        <v>1632</v>
      </c>
      <c r="V633" s="39" t="s">
        <v>1633</v>
      </c>
      <c r="W633" s="39" t="s">
        <v>1634</v>
      </c>
      <c r="X633" s="39" t="s">
        <v>1635</v>
      </c>
      <c r="Y633" s="39" t="s">
        <v>1636</v>
      </c>
      <c r="Z633" s="39" t="s">
        <v>1637</v>
      </c>
      <c r="AA633" s="39" t="s">
        <v>1638</v>
      </c>
    </row>
    <row r="634" ht="15.75" hidden="1" customHeight="1">
      <c r="A634" s="39" t="s">
        <v>1657</v>
      </c>
      <c r="B634" s="39" t="s">
        <v>1658</v>
      </c>
      <c r="C634" s="8">
        <v>4802.0</v>
      </c>
      <c r="D634" s="8">
        <v>14.0</v>
      </c>
      <c r="E634" s="8">
        <v>7.0</v>
      </c>
      <c r="F634" s="8">
        <v>4.0</v>
      </c>
      <c r="G634" s="8">
        <v>5025.0</v>
      </c>
      <c r="H634" s="8">
        <v>4942.5</v>
      </c>
      <c r="I634" s="8">
        <v>5765.0</v>
      </c>
      <c r="J634" s="8">
        <v>5689.0</v>
      </c>
      <c r="K634" s="8">
        <v>533.0</v>
      </c>
      <c r="L634" s="8">
        <v>4470.0</v>
      </c>
      <c r="M634" s="8">
        <v>6605.0</v>
      </c>
      <c r="N634" s="8">
        <v>609.0</v>
      </c>
      <c r="O634" s="8">
        <v>378.0</v>
      </c>
      <c r="P634" s="8">
        <v>5.0</v>
      </c>
      <c r="Q634" s="39" t="s">
        <v>114</v>
      </c>
      <c r="R634" s="39" t="s">
        <v>1655</v>
      </c>
      <c r="S634" s="39" t="s">
        <v>1656</v>
      </c>
      <c r="T634" s="39" t="s">
        <v>1631</v>
      </c>
      <c r="U634" s="39" t="s">
        <v>1632</v>
      </c>
      <c r="V634" s="39" t="s">
        <v>1633</v>
      </c>
      <c r="W634" s="39" t="s">
        <v>1634</v>
      </c>
      <c r="X634" s="39" t="s">
        <v>1635</v>
      </c>
      <c r="Y634" s="39" t="s">
        <v>1636</v>
      </c>
      <c r="Z634" s="39" t="s">
        <v>1637</v>
      </c>
      <c r="AA634" s="39" t="s">
        <v>1638</v>
      </c>
    </row>
    <row r="635" ht="15.75" hidden="1" customHeight="1">
      <c r="A635" s="39" t="s">
        <v>1659</v>
      </c>
      <c r="B635" s="39" t="s">
        <v>1660</v>
      </c>
      <c r="C635" s="8">
        <v>4639.0</v>
      </c>
      <c r="D635" s="8">
        <v>14.0</v>
      </c>
      <c r="E635" s="8">
        <v>7.0</v>
      </c>
      <c r="F635" s="8">
        <v>4.0</v>
      </c>
      <c r="G635" s="8">
        <v>5151.0</v>
      </c>
      <c r="H635" s="8">
        <v>5066.0</v>
      </c>
      <c r="I635" s="8">
        <v>4558.0</v>
      </c>
      <c r="J635" s="8">
        <v>4141.0</v>
      </c>
      <c r="K635" s="8">
        <v>685.0</v>
      </c>
      <c r="L635" s="8">
        <v>5875.0</v>
      </c>
      <c r="M635" s="8">
        <v>6206.0</v>
      </c>
      <c r="N635" s="8">
        <v>795.0</v>
      </c>
      <c r="O635" s="8">
        <v>478.0</v>
      </c>
      <c r="P635" s="8">
        <v>5.0</v>
      </c>
      <c r="Q635" s="39" t="s">
        <v>114</v>
      </c>
      <c r="R635" s="39" t="s">
        <v>1655</v>
      </c>
      <c r="S635" s="39" t="s">
        <v>1656</v>
      </c>
      <c r="T635" s="39" t="s">
        <v>1631</v>
      </c>
      <c r="U635" s="39" t="s">
        <v>1632</v>
      </c>
      <c r="V635" s="39" t="s">
        <v>1633</v>
      </c>
      <c r="W635" s="39" t="s">
        <v>1634</v>
      </c>
      <c r="X635" s="39" t="s">
        <v>1635</v>
      </c>
      <c r="Y635" s="39" t="s">
        <v>1636</v>
      </c>
      <c r="Z635" s="39" t="s">
        <v>1637</v>
      </c>
      <c r="AA635" s="39" t="s">
        <v>1638</v>
      </c>
    </row>
    <row r="636" ht="15.75" hidden="1" customHeight="1">
      <c r="A636" s="39" t="s">
        <v>1661</v>
      </c>
      <c r="B636" s="39" t="s">
        <v>1662</v>
      </c>
      <c r="C636" s="8">
        <v>4561.0</v>
      </c>
      <c r="D636" s="8">
        <v>14.0</v>
      </c>
      <c r="E636" s="8">
        <v>7.0</v>
      </c>
      <c r="F636" s="8">
        <v>4.0</v>
      </c>
      <c r="G636" s="8">
        <v>5815.0</v>
      </c>
      <c r="H636" s="8">
        <v>5299.0</v>
      </c>
      <c r="I636" s="8">
        <v>5032.0</v>
      </c>
      <c r="J636" s="8">
        <v>5472.0</v>
      </c>
      <c r="K636" s="8">
        <v>162.0</v>
      </c>
      <c r="L636" s="8">
        <v>4653.0</v>
      </c>
      <c r="M636" s="8">
        <v>6297.0</v>
      </c>
      <c r="N636" s="8">
        <v>1146.0</v>
      </c>
      <c r="O636" s="8">
        <v>656.0</v>
      </c>
      <c r="P636" s="8">
        <v>5.0</v>
      </c>
      <c r="Q636" s="39" t="s">
        <v>114</v>
      </c>
      <c r="R636" s="39" t="s">
        <v>1655</v>
      </c>
      <c r="S636" s="39" t="s">
        <v>1656</v>
      </c>
      <c r="T636" s="39" t="s">
        <v>1631</v>
      </c>
      <c r="U636" s="39" t="s">
        <v>1632</v>
      </c>
      <c r="V636" s="39" t="s">
        <v>1633</v>
      </c>
      <c r="W636" s="39" t="s">
        <v>1634</v>
      </c>
      <c r="X636" s="39" t="s">
        <v>1663</v>
      </c>
      <c r="Y636" s="39" t="s">
        <v>1664</v>
      </c>
      <c r="Z636" s="39" t="s">
        <v>1637</v>
      </c>
      <c r="AA636" s="39" t="s">
        <v>1638</v>
      </c>
    </row>
    <row r="637" ht="15.75" hidden="1" customHeight="1">
      <c r="A637" s="39" t="s">
        <v>1665</v>
      </c>
      <c r="B637" s="39" t="s">
        <v>1666</v>
      </c>
      <c r="C637" s="8">
        <v>5421.0</v>
      </c>
      <c r="D637" s="8">
        <v>16.0</v>
      </c>
      <c r="E637" s="8">
        <v>8.0</v>
      </c>
      <c r="F637" s="8">
        <v>4.0</v>
      </c>
      <c r="G637" s="8">
        <v>5807.5</v>
      </c>
      <c r="H637" s="8">
        <v>6437.0</v>
      </c>
      <c r="I637" s="8">
        <v>5074.0</v>
      </c>
      <c r="J637" s="8">
        <v>6257.0</v>
      </c>
      <c r="K637" s="8">
        <v>569.0</v>
      </c>
      <c r="L637" s="8">
        <v>5342.0</v>
      </c>
      <c r="M637" s="8">
        <v>4550.5</v>
      </c>
      <c r="N637" s="8">
        <v>691.0</v>
      </c>
      <c r="O637" s="8">
        <v>441.0</v>
      </c>
      <c r="P637" s="8">
        <v>5.0</v>
      </c>
      <c r="Q637" s="39" t="s">
        <v>114</v>
      </c>
      <c r="R637" s="39" t="s">
        <v>1655</v>
      </c>
      <c r="S637" s="39" t="s">
        <v>1656</v>
      </c>
      <c r="T637" s="39" t="s">
        <v>1631</v>
      </c>
      <c r="U637" s="39" t="s">
        <v>1632</v>
      </c>
      <c r="V637" s="39" t="s">
        <v>1633</v>
      </c>
      <c r="W637" s="39" t="s">
        <v>1634</v>
      </c>
      <c r="X637" s="39" t="s">
        <v>1663</v>
      </c>
      <c r="Y637" s="39" t="s">
        <v>1664</v>
      </c>
      <c r="Z637" s="39" t="s">
        <v>1637</v>
      </c>
      <c r="AA637" s="39" t="s">
        <v>1638</v>
      </c>
    </row>
    <row r="638" ht="15.75" hidden="1" customHeight="1">
      <c r="A638" s="39" t="s">
        <v>1667</v>
      </c>
      <c r="B638" s="39" t="s">
        <v>1668</v>
      </c>
      <c r="C638" s="8">
        <v>4939.0</v>
      </c>
      <c r="D638" s="8">
        <v>15.0</v>
      </c>
      <c r="E638" s="8">
        <v>8.0</v>
      </c>
      <c r="F638" s="8">
        <v>4.0</v>
      </c>
      <c r="G638" s="8">
        <v>5575.0</v>
      </c>
      <c r="H638" s="8">
        <v>4173.0</v>
      </c>
      <c r="I638" s="8">
        <v>6240.0</v>
      </c>
      <c r="J638" s="8">
        <v>4016.0</v>
      </c>
      <c r="K638" s="8">
        <v>1316.0</v>
      </c>
      <c r="L638" s="8">
        <v>4971.0</v>
      </c>
      <c r="M638" s="8">
        <v>6940.0</v>
      </c>
      <c r="N638" s="8">
        <v>665.0</v>
      </c>
      <c r="O638" s="8">
        <v>407.0</v>
      </c>
      <c r="P638" s="8">
        <v>1.0</v>
      </c>
      <c r="Q638" s="39" t="s">
        <v>127</v>
      </c>
      <c r="R638" s="39" t="s">
        <v>1655</v>
      </c>
      <c r="S638" s="39" t="s">
        <v>1656</v>
      </c>
      <c r="T638" s="39" t="s">
        <v>1631</v>
      </c>
      <c r="U638" s="39" t="s">
        <v>1632</v>
      </c>
      <c r="V638" s="39" t="s">
        <v>1633</v>
      </c>
      <c r="W638" s="39" t="s">
        <v>1634</v>
      </c>
      <c r="X638" s="39" t="s">
        <v>1635</v>
      </c>
      <c r="Y638" s="39" t="s">
        <v>1636</v>
      </c>
      <c r="Z638" s="39" t="s">
        <v>1637</v>
      </c>
      <c r="AA638" s="39" t="s">
        <v>1638</v>
      </c>
    </row>
    <row r="639" ht="15.75" hidden="1" customHeight="1">
      <c r="A639" s="39" t="s">
        <v>1669</v>
      </c>
      <c r="B639" s="39" t="s">
        <v>1670</v>
      </c>
      <c r="C639" s="8">
        <v>6773.0</v>
      </c>
      <c r="D639" s="8">
        <v>20.0</v>
      </c>
      <c r="E639" s="8">
        <v>10.0</v>
      </c>
      <c r="F639" s="8">
        <v>5.0</v>
      </c>
      <c r="G639" s="8">
        <v>6405.0</v>
      </c>
      <c r="H639" s="8">
        <v>6829.0</v>
      </c>
      <c r="I639" s="8">
        <v>5900.0</v>
      </c>
      <c r="J639" s="8">
        <v>6749.0</v>
      </c>
      <c r="K639" s="8">
        <v>2512.0</v>
      </c>
      <c r="L639" s="8">
        <v>6928.0</v>
      </c>
      <c r="M639" s="8">
        <v>6671.0</v>
      </c>
      <c r="N639" s="8">
        <v>699.0</v>
      </c>
      <c r="O639" s="8">
        <v>436.0</v>
      </c>
      <c r="P639" s="8">
        <v>2.0</v>
      </c>
      <c r="Q639" s="39" t="s">
        <v>877</v>
      </c>
      <c r="R639" s="39" t="s">
        <v>1655</v>
      </c>
      <c r="S639" s="39" t="s">
        <v>1656</v>
      </c>
      <c r="T639" s="39" t="s">
        <v>1631</v>
      </c>
      <c r="U639" s="39" t="s">
        <v>1632</v>
      </c>
      <c r="V639" s="39" t="s">
        <v>1633</v>
      </c>
      <c r="W639" s="39" t="s">
        <v>1634</v>
      </c>
      <c r="X639" s="39" t="s">
        <v>1663</v>
      </c>
      <c r="Y639" s="39" t="s">
        <v>1664</v>
      </c>
      <c r="Z639" s="39" t="s">
        <v>1637</v>
      </c>
      <c r="AA639" s="39" t="s">
        <v>1638</v>
      </c>
    </row>
    <row r="640" ht="15.75" hidden="1" customHeight="1">
      <c r="A640" s="39" t="s">
        <v>1671</v>
      </c>
      <c r="B640" s="39" t="s">
        <v>1672</v>
      </c>
      <c r="C640" s="8">
        <v>4190.0</v>
      </c>
      <c r="D640" s="8">
        <v>13.0</v>
      </c>
      <c r="E640" s="8">
        <v>7.0</v>
      </c>
      <c r="F640" s="8">
        <v>4.0</v>
      </c>
      <c r="G640" s="8">
        <v>5627.0</v>
      </c>
      <c r="H640" s="8">
        <v>4310.0</v>
      </c>
      <c r="I640" s="8">
        <v>3676.0</v>
      </c>
      <c r="J640" s="8">
        <v>4737.0</v>
      </c>
      <c r="K640" s="8">
        <v>656.0</v>
      </c>
      <c r="L640" s="8">
        <v>3065.0</v>
      </c>
      <c r="M640" s="8">
        <v>3587.5</v>
      </c>
      <c r="N640" s="8">
        <v>873.0</v>
      </c>
      <c r="O640" s="8">
        <v>503.0</v>
      </c>
      <c r="P640" s="8">
        <v>5.0</v>
      </c>
      <c r="Q640" s="39" t="s">
        <v>114</v>
      </c>
      <c r="R640" s="39" t="s">
        <v>1655</v>
      </c>
      <c r="S640" s="39" t="s">
        <v>1656</v>
      </c>
      <c r="T640" s="39" t="s">
        <v>1631</v>
      </c>
      <c r="U640" s="39" t="s">
        <v>1632</v>
      </c>
      <c r="V640" s="39" t="s">
        <v>1633</v>
      </c>
      <c r="W640" s="39" t="s">
        <v>1634</v>
      </c>
      <c r="X640" s="39" t="s">
        <v>1663</v>
      </c>
      <c r="Y640" s="39" t="s">
        <v>1664</v>
      </c>
      <c r="Z640" s="39" t="s">
        <v>1637</v>
      </c>
      <c r="AA640" s="39" t="s">
        <v>1638</v>
      </c>
    </row>
    <row r="641" ht="15.75" hidden="1" customHeight="1">
      <c r="A641" s="39" t="s">
        <v>1673</v>
      </c>
      <c r="B641" s="39" t="s">
        <v>1674</v>
      </c>
      <c r="C641" s="8">
        <v>5022.0</v>
      </c>
      <c r="D641" s="8">
        <v>15.0</v>
      </c>
      <c r="E641" s="8">
        <v>8.0</v>
      </c>
      <c r="F641" s="8">
        <v>4.0</v>
      </c>
      <c r="G641" s="8">
        <v>4513.0</v>
      </c>
      <c r="H641" s="8">
        <v>4255.0</v>
      </c>
      <c r="I641" s="8">
        <v>5908.0</v>
      </c>
      <c r="J641" s="8">
        <v>4484.0</v>
      </c>
      <c r="K641" s="8">
        <v>3455.0</v>
      </c>
      <c r="L641" s="8">
        <v>3375.0</v>
      </c>
      <c r="M641" s="8">
        <v>5812.0</v>
      </c>
      <c r="N641" s="8">
        <v>863.0</v>
      </c>
      <c r="O641" s="8">
        <v>435.0</v>
      </c>
      <c r="P641" s="8">
        <v>1.0</v>
      </c>
      <c r="Q641" s="39" t="s">
        <v>127</v>
      </c>
      <c r="R641" s="39" t="s">
        <v>1675</v>
      </c>
      <c r="S641" s="39" t="s">
        <v>1676</v>
      </c>
      <c r="T641" s="39" t="s">
        <v>1631</v>
      </c>
      <c r="U641" s="39" t="s">
        <v>1632</v>
      </c>
      <c r="V641" s="39" t="s">
        <v>1633</v>
      </c>
      <c r="W641" s="39" t="s">
        <v>1634</v>
      </c>
      <c r="X641" s="39" t="s">
        <v>1635</v>
      </c>
      <c r="Y641" s="39" t="s">
        <v>1636</v>
      </c>
      <c r="Z641" s="39" t="s">
        <v>1637</v>
      </c>
      <c r="AA641" s="39" t="s">
        <v>1638</v>
      </c>
    </row>
    <row r="642" ht="15.75" hidden="1" customHeight="1">
      <c r="A642" s="39" t="s">
        <v>1677</v>
      </c>
      <c r="B642" s="39" t="s">
        <v>1678</v>
      </c>
      <c r="C642" s="8">
        <v>6156.0</v>
      </c>
      <c r="D642" s="8">
        <v>18.0</v>
      </c>
      <c r="E642" s="8">
        <v>9.0</v>
      </c>
      <c r="F642" s="8">
        <v>5.0</v>
      </c>
      <c r="G642" s="8">
        <v>4907.0</v>
      </c>
      <c r="H642" s="8">
        <v>6239.0</v>
      </c>
      <c r="I642" s="8">
        <v>5198.0</v>
      </c>
      <c r="J642" s="8">
        <v>5116.0</v>
      </c>
      <c r="K642" s="8">
        <v>5938.0</v>
      </c>
      <c r="L642" s="8">
        <v>4402.0</v>
      </c>
      <c r="M642" s="8">
        <v>5467.0</v>
      </c>
      <c r="N642" s="8">
        <v>743.0</v>
      </c>
      <c r="O642" s="8">
        <v>415.0</v>
      </c>
      <c r="P642" s="8">
        <v>1.0</v>
      </c>
      <c r="Q642" s="39" t="s">
        <v>127</v>
      </c>
      <c r="R642" s="39" t="s">
        <v>1675</v>
      </c>
      <c r="S642" s="39" t="s">
        <v>1676</v>
      </c>
      <c r="T642" s="39" t="s">
        <v>1631</v>
      </c>
      <c r="U642" s="39" t="s">
        <v>1632</v>
      </c>
      <c r="V642" s="39" t="s">
        <v>1633</v>
      </c>
      <c r="W642" s="39" t="s">
        <v>1634</v>
      </c>
      <c r="X642" s="39" t="s">
        <v>1635</v>
      </c>
      <c r="Y642" s="39" t="s">
        <v>1636</v>
      </c>
      <c r="Z642" s="39" t="s">
        <v>1637</v>
      </c>
      <c r="AA642" s="39" t="s">
        <v>1638</v>
      </c>
    </row>
    <row r="643" ht="15.75" hidden="1" customHeight="1">
      <c r="A643" s="39" t="s">
        <v>1679</v>
      </c>
      <c r="B643" s="39" t="s">
        <v>1680</v>
      </c>
      <c r="C643" s="8">
        <v>5527.0</v>
      </c>
      <c r="D643" s="8">
        <v>16.0</v>
      </c>
      <c r="E643" s="8">
        <v>8.0</v>
      </c>
      <c r="F643" s="8">
        <v>4.0</v>
      </c>
      <c r="G643" s="8">
        <v>4883.0</v>
      </c>
      <c r="H643" s="8">
        <v>4921.0</v>
      </c>
      <c r="I643" s="8">
        <v>5184.0</v>
      </c>
      <c r="J643" s="8">
        <v>5194.0</v>
      </c>
      <c r="K643" s="8">
        <v>4072.0</v>
      </c>
      <c r="L643" s="8">
        <v>4176.0</v>
      </c>
      <c r="M643" s="8">
        <v>6127.0</v>
      </c>
      <c r="N643" s="8">
        <v>679.0</v>
      </c>
      <c r="O643" s="8">
        <v>380.0</v>
      </c>
      <c r="P643" s="8">
        <v>1.0</v>
      </c>
      <c r="Q643" s="39" t="s">
        <v>127</v>
      </c>
      <c r="R643" s="39" t="s">
        <v>1675</v>
      </c>
      <c r="S643" s="39" t="s">
        <v>1676</v>
      </c>
      <c r="T643" s="39" t="s">
        <v>1631</v>
      </c>
      <c r="U643" s="39" t="s">
        <v>1632</v>
      </c>
      <c r="V643" s="39" t="s">
        <v>1633</v>
      </c>
      <c r="W643" s="39" t="s">
        <v>1634</v>
      </c>
      <c r="X643" s="39" t="s">
        <v>1635</v>
      </c>
      <c r="Y643" s="39" t="s">
        <v>1636</v>
      </c>
      <c r="Z643" s="39" t="s">
        <v>1637</v>
      </c>
      <c r="AA643" s="39" t="s">
        <v>1638</v>
      </c>
    </row>
    <row r="644" ht="15.75" hidden="1" customHeight="1">
      <c r="A644" s="39" t="s">
        <v>1681</v>
      </c>
      <c r="B644" s="39" t="s">
        <v>1682</v>
      </c>
      <c r="C644" s="8">
        <v>6534.0</v>
      </c>
      <c r="D644" s="8">
        <v>19.0</v>
      </c>
      <c r="E644" s="8">
        <v>10.0</v>
      </c>
      <c r="F644" s="8">
        <v>5.0</v>
      </c>
      <c r="G644" s="8">
        <v>6409.0</v>
      </c>
      <c r="H644" s="8">
        <v>6355.0</v>
      </c>
      <c r="I644" s="8">
        <v>5985.0</v>
      </c>
      <c r="J644" s="8">
        <v>6129.0</v>
      </c>
      <c r="K644" s="8">
        <v>2283.0</v>
      </c>
      <c r="L644" s="8">
        <v>6714.0</v>
      </c>
      <c r="M644" s="8">
        <v>6190.0</v>
      </c>
      <c r="N644" s="8">
        <v>514.0</v>
      </c>
      <c r="O644" s="8">
        <v>312.0</v>
      </c>
      <c r="P644" s="8">
        <v>1.0</v>
      </c>
      <c r="Q644" s="39" t="s">
        <v>127</v>
      </c>
      <c r="R644" s="39" t="s">
        <v>1675</v>
      </c>
      <c r="S644" s="39" t="s">
        <v>1676</v>
      </c>
      <c r="T644" s="39" t="s">
        <v>1631</v>
      </c>
      <c r="U644" s="39" t="s">
        <v>1632</v>
      </c>
      <c r="V644" s="39" t="s">
        <v>1633</v>
      </c>
      <c r="W644" s="39" t="s">
        <v>1634</v>
      </c>
      <c r="X644" s="39" t="s">
        <v>1635</v>
      </c>
      <c r="Y644" s="39" t="s">
        <v>1636</v>
      </c>
      <c r="Z644" s="39" t="s">
        <v>1637</v>
      </c>
      <c r="AA644" s="39" t="s">
        <v>1638</v>
      </c>
    </row>
    <row r="645" ht="15.75" hidden="1" customHeight="1">
      <c r="A645" s="39" t="s">
        <v>1683</v>
      </c>
      <c r="B645" s="39" t="s">
        <v>1684</v>
      </c>
      <c r="C645" s="8">
        <v>5640.0</v>
      </c>
      <c r="D645" s="8">
        <v>17.0</v>
      </c>
      <c r="E645" s="8">
        <v>9.0</v>
      </c>
      <c r="F645" s="8">
        <v>5.0</v>
      </c>
      <c r="G645" s="8">
        <v>5688.5</v>
      </c>
      <c r="H645" s="8">
        <v>5001.0</v>
      </c>
      <c r="I645" s="8">
        <v>5173.0</v>
      </c>
      <c r="J645" s="8">
        <v>4064.0</v>
      </c>
      <c r="K645" s="8">
        <v>3552.0</v>
      </c>
      <c r="L645" s="8">
        <v>6408.0</v>
      </c>
      <c r="M645" s="8">
        <v>5420.0</v>
      </c>
      <c r="N645" s="8">
        <v>536.0</v>
      </c>
      <c r="O645" s="8">
        <v>281.0</v>
      </c>
      <c r="P645" s="8">
        <v>1.0</v>
      </c>
      <c r="Q645" s="39" t="s">
        <v>127</v>
      </c>
      <c r="R645" s="39" t="s">
        <v>1685</v>
      </c>
      <c r="S645" s="39" t="s">
        <v>1686</v>
      </c>
      <c r="T645" s="39" t="s">
        <v>1631</v>
      </c>
      <c r="U645" s="39" t="s">
        <v>1632</v>
      </c>
      <c r="V645" s="39" t="s">
        <v>1633</v>
      </c>
      <c r="W645" s="39" t="s">
        <v>1634</v>
      </c>
      <c r="X645" s="39" t="s">
        <v>1635</v>
      </c>
      <c r="Y645" s="39" t="s">
        <v>1636</v>
      </c>
      <c r="Z645" s="39" t="s">
        <v>1637</v>
      </c>
      <c r="AA645" s="39" t="s">
        <v>1638</v>
      </c>
    </row>
    <row r="646" ht="15.75" hidden="1" customHeight="1">
      <c r="A646" s="39" t="s">
        <v>1687</v>
      </c>
      <c r="B646" s="39" t="s">
        <v>1688</v>
      </c>
      <c r="C646" s="8">
        <v>6581.0</v>
      </c>
      <c r="D646" s="8">
        <v>19.0</v>
      </c>
      <c r="E646" s="8">
        <v>10.0</v>
      </c>
      <c r="F646" s="8">
        <v>5.0</v>
      </c>
      <c r="G646" s="8">
        <v>6393.0</v>
      </c>
      <c r="H646" s="8">
        <v>5947.0</v>
      </c>
      <c r="I646" s="8">
        <v>6088.0</v>
      </c>
      <c r="J646" s="8">
        <v>4791.0</v>
      </c>
      <c r="K646" s="8">
        <v>5564.0</v>
      </c>
      <c r="L646" s="8">
        <v>4154.0</v>
      </c>
      <c r="M646" s="8">
        <v>6810.0</v>
      </c>
      <c r="N646" s="8">
        <v>741.0</v>
      </c>
      <c r="O646" s="8">
        <v>299.0</v>
      </c>
      <c r="P646" s="8">
        <v>1.0</v>
      </c>
      <c r="Q646" s="39" t="s">
        <v>127</v>
      </c>
      <c r="R646" s="39" t="s">
        <v>1685</v>
      </c>
      <c r="S646" s="39" t="s">
        <v>1686</v>
      </c>
      <c r="T646" s="39" t="s">
        <v>1631</v>
      </c>
      <c r="U646" s="39" t="s">
        <v>1632</v>
      </c>
      <c r="V646" s="39" t="s">
        <v>1633</v>
      </c>
      <c r="W646" s="39" t="s">
        <v>1634</v>
      </c>
      <c r="X646" s="39" t="s">
        <v>1635</v>
      </c>
      <c r="Y646" s="39" t="s">
        <v>1636</v>
      </c>
      <c r="Z646" s="39" t="s">
        <v>1637</v>
      </c>
      <c r="AA646" s="39" t="s">
        <v>1638</v>
      </c>
    </row>
    <row r="647" ht="15.75" hidden="1" customHeight="1">
      <c r="A647" s="39" t="s">
        <v>1689</v>
      </c>
      <c r="B647" s="39" t="s">
        <v>1690</v>
      </c>
      <c r="C647" s="8">
        <v>6566.0</v>
      </c>
      <c r="D647" s="8">
        <v>19.0</v>
      </c>
      <c r="E647" s="8">
        <v>10.0</v>
      </c>
      <c r="F647" s="8">
        <v>5.0</v>
      </c>
      <c r="G647" s="8">
        <v>6193.0</v>
      </c>
      <c r="H647" s="8">
        <v>6254.0</v>
      </c>
      <c r="I647" s="8">
        <v>6150.0</v>
      </c>
      <c r="J647" s="8">
        <v>6297.0</v>
      </c>
      <c r="K647" s="8">
        <v>2655.0</v>
      </c>
      <c r="L647" s="8">
        <v>6511.0</v>
      </c>
      <c r="M647" s="8">
        <v>5875.0</v>
      </c>
      <c r="N647" s="8">
        <v>944.0</v>
      </c>
      <c r="O647" s="8">
        <v>593.0</v>
      </c>
      <c r="P647" s="8">
        <v>1.0</v>
      </c>
      <c r="Q647" s="39" t="s">
        <v>127</v>
      </c>
      <c r="R647" s="39" t="s">
        <v>1685</v>
      </c>
      <c r="S647" s="39" t="s">
        <v>1686</v>
      </c>
      <c r="T647" s="39" t="s">
        <v>1631</v>
      </c>
      <c r="U647" s="39" t="s">
        <v>1632</v>
      </c>
      <c r="V647" s="39" t="s">
        <v>1633</v>
      </c>
      <c r="W647" s="39" t="s">
        <v>1634</v>
      </c>
      <c r="X647" s="39" t="s">
        <v>1635</v>
      </c>
      <c r="Y647" s="39" t="s">
        <v>1636</v>
      </c>
      <c r="Z647" s="39" t="s">
        <v>1637</v>
      </c>
      <c r="AA647" s="39" t="s">
        <v>1638</v>
      </c>
    </row>
    <row r="648" ht="15.75" hidden="1" customHeight="1">
      <c r="A648" s="39" t="s">
        <v>1691</v>
      </c>
      <c r="B648" s="39" t="s">
        <v>1692</v>
      </c>
      <c r="C648" s="8">
        <v>5825.0</v>
      </c>
      <c r="D648" s="8">
        <v>17.0</v>
      </c>
      <c r="E648" s="8">
        <v>9.0</v>
      </c>
      <c r="F648" s="8">
        <v>5.0</v>
      </c>
      <c r="G648" s="8">
        <v>5389.0</v>
      </c>
      <c r="H648" s="8">
        <v>4856.0</v>
      </c>
      <c r="I648" s="8">
        <v>5218.0</v>
      </c>
      <c r="J648" s="8">
        <v>5188.0</v>
      </c>
      <c r="K648" s="8">
        <v>3910.0</v>
      </c>
      <c r="L648" s="8">
        <v>6928.0</v>
      </c>
      <c r="M648" s="8">
        <v>6668.0</v>
      </c>
      <c r="N648" s="8">
        <v>555.0</v>
      </c>
      <c r="O648" s="8">
        <v>293.0</v>
      </c>
      <c r="P648" s="8">
        <v>1.0</v>
      </c>
      <c r="Q648" s="39" t="s">
        <v>127</v>
      </c>
      <c r="R648" s="39" t="s">
        <v>1685</v>
      </c>
      <c r="S648" s="39" t="s">
        <v>1686</v>
      </c>
      <c r="T648" s="39" t="s">
        <v>1631</v>
      </c>
      <c r="U648" s="39" t="s">
        <v>1632</v>
      </c>
      <c r="V648" s="39" t="s">
        <v>1633</v>
      </c>
      <c r="W648" s="39" t="s">
        <v>1634</v>
      </c>
      <c r="X648" s="39" t="s">
        <v>1635</v>
      </c>
      <c r="Y648" s="39" t="s">
        <v>1636</v>
      </c>
      <c r="Z648" s="39" t="s">
        <v>1637</v>
      </c>
      <c r="AA648" s="39" t="s">
        <v>1638</v>
      </c>
    </row>
    <row r="649" ht="15.75" hidden="1" customHeight="1">
      <c r="A649" s="39" t="s">
        <v>1693</v>
      </c>
      <c r="B649" s="39" t="s">
        <v>1694</v>
      </c>
      <c r="C649" s="8">
        <v>5222.0</v>
      </c>
      <c r="D649" s="8">
        <v>15.0</v>
      </c>
      <c r="E649" s="8">
        <v>8.0</v>
      </c>
      <c r="F649" s="8">
        <v>4.0</v>
      </c>
      <c r="G649" s="8">
        <v>5331.0</v>
      </c>
      <c r="H649" s="8">
        <v>4058.0</v>
      </c>
      <c r="I649" s="8">
        <v>5094.0</v>
      </c>
      <c r="J649" s="8">
        <v>4119.0</v>
      </c>
      <c r="K649" s="8">
        <v>3671.0</v>
      </c>
      <c r="L649" s="8">
        <v>6519.0</v>
      </c>
      <c r="M649" s="8">
        <v>5719.0</v>
      </c>
      <c r="N649" s="8">
        <v>634.0</v>
      </c>
      <c r="O649" s="8">
        <v>348.0</v>
      </c>
      <c r="P649" s="8">
        <v>1.0</v>
      </c>
      <c r="Q649" s="39" t="s">
        <v>127</v>
      </c>
      <c r="R649" s="39" t="s">
        <v>1685</v>
      </c>
      <c r="S649" s="39" t="s">
        <v>1686</v>
      </c>
      <c r="T649" s="39" t="s">
        <v>1631</v>
      </c>
      <c r="U649" s="39" t="s">
        <v>1632</v>
      </c>
      <c r="V649" s="39" t="s">
        <v>1633</v>
      </c>
      <c r="W649" s="39" t="s">
        <v>1634</v>
      </c>
      <c r="X649" s="39" t="s">
        <v>1635</v>
      </c>
      <c r="Y649" s="39" t="s">
        <v>1636</v>
      </c>
      <c r="Z649" s="39" t="s">
        <v>1637</v>
      </c>
      <c r="AA649" s="39" t="s">
        <v>1638</v>
      </c>
    </row>
    <row r="650" ht="15.75" hidden="1" customHeight="1">
      <c r="A650" s="39" t="s">
        <v>1695</v>
      </c>
      <c r="B650" s="39" t="s">
        <v>1696</v>
      </c>
      <c r="C650" s="8">
        <v>3593.0</v>
      </c>
      <c r="D650" s="8">
        <v>11.0</v>
      </c>
      <c r="E650" s="8">
        <v>6.0</v>
      </c>
      <c r="F650" s="8">
        <v>3.0</v>
      </c>
      <c r="G650" s="8">
        <v>3170.0</v>
      </c>
      <c r="H650" s="8">
        <v>3446.0</v>
      </c>
      <c r="I650" s="8">
        <v>2539.0</v>
      </c>
      <c r="J650" s="8">
        <v>2665.0</v>
      </c>
      <c r="K650" s="8">
        <v>6879.0</v>
      </c>
      <c r="L650" s="8">
        <v>5493.0</v>
      </c>
      <c r="M650" s="8">
        <v>3186.0</v>
      </c>
      <c r="N650" s="8">
        <v>749.0</v>
      </c>
      <c r="O650" s="8">
        <v>390.0</v>
      </c>
      <c r="P650" s="8">
        <v>1.0</v>
      </c>
      <c r="Q650" s="39" t="s">
        <v>127</v>
      </c>
      <c r="R650" s="39" t="s">
        <v>1685</v>
      </c>
      <c r="S650" s="39" t="s">
        <v>1686</v>
      </c>
      <c r="T650" s="39" t="s">
        <v>1631</v>
      </c>
      <c r="U650" s="39" t="s">
        <v>1632</v>
      </c>
      <c r="V650" s="39" t="s">
        <v>1633</v>
      </c>
      <c r="W650" s="39" t="s">
        <v>1634</v>
      </c>
      <c r="X650" s="39" t="s">
        <v>1635</v>
      </c>
      <c r="Y650" s="39" t="s">
        <v>1636</v>
      </c>
      <c r="Z650" s="39" t="s">
        <v>1637</v>
      </c>
      <c r="AA650" s="39" t="s">
        <v>1638</v>
      </c>
    </row>
    <row r="651" ht="15.75" hidden="1" customHeight="1">
      <c r="A651" s="39" t="s">
        <v>1697</v>
      </c>
      <c r="B651" s="39" t="s">
        <v>1698</v>
      </c>
      <c r="C651" s="8">
        <v>5309.0</v>
      </c>
      <c r="D651" s="8">
        <v>16.0</v>
      </c>
      <c r="E651" s="8">
        <v>8.0</v>
      </c>
      <c r="F651" s="8">
        <v>4.0</v>
      </c>
      <c r="G651" s="8">
        <v>4687.0</v>
      </c>
      <c r="H651" s="8">
        <v>3949.0</v>
      </c>
      <c r="I651" s="8">
        <v>6096.0</v>
      </c>
      <c r="J651" s="8">
        <v>4075.0</v>
      </c>
      <c r="K651" s="8">
        <v>5489.0</v>
      </c>
      <c r="L651" s="8">
        <v>6485.0</v>
      </c>
      <c r="M651" s="8">
        <v>5730.0</v>
      </c>
      <c r="N651" s="8">
        <v>603.0</v>
      </c>
      <c r="O651" s="8">
        <v>321.0</v>
      </c>
      <c r="P651" s="8">
        <v>1.0</v>
      </c>
      <c r="Q651" s="39" t="s">
        <v>127</v>
      </c>
      <c r="R651" s="39" t="s">
        <v>1685</v>
      </c>
      <c r="S651" s="39" t="s">
        <v>1686</v>
      </c>
      <c r="T651" s="39" t="s">
        <v>1631</v>
      </c>
      <c r="U651" s="39" t="s">
        <v>1632</v>
      </c>
      <c r="V651" s="39" t="s">
        <v>1633</v>
      </c>
      <c r="W651" s="39" t="s">
        <v>1634</v>
      </c>
      <c r="X651" s="39" t="s">
        <v>1635</v>
      </c>
      <c r="Y651" s="39" t="s">
        <v>1636</v>
      </c>
      <c r="Z651" s="39" t="s">
        <v>1637</v>
      </c>
      <c r="AA651" s="39" t="s">
        <v>1638</v>
      </c>
    </row>
    <row r="652" ht="15.75" hidden="1" customHeight="1">
      <c r="A652" s="39" t="s">
        <v>1699</v>
      </c>
      <c r="B652" s="39" t="s">
        <v>1700</v>
      </c>
      <c r="C652" s="8">
        <v>4083.0</v>
      </c>
      <c r="D652" s="8">
        <v>12.0</v>
      </c>
      <c r="E652" s="8">
        <v>6.0</v>
      </c>
      <c r="F652" s="8">
        <v>3.0</v>
      </c>
      <c r="G652" s="8">
        <v>4348.0</v>
      </c>
      <c r="H652" s="8">
        <v>4099.0</v>
      </c>
      <c r="I652" s="8">
        <v>3913.0</v>
      </c>
      <c r="J652" s="8">
        <v>3614.0</v>
      </c>
      <c r="K652" s="8">
        <v>1358.0</v>
      </c>
      <c r="L652" s="8">
        <v>5409.0</v>
      </c>
      <c r="M652" s="8">
        <v>4379.0</v>
      </c>
      <c r="N652" s="8">
        <v>723.0</v>
      </c>
      <c r="O652" s="8">
        <v>429.0</v>
      </c>
      <c r="P652" s="8">
        <v>2.0</v>
      </c>
      <c r="Q652" s="39" t="s">
        <v>877</v>
      </c>
      <c r="R652" s="39" t="s">
        <v>1701</v>
      </c>
      <c r="S652" s="39" t="s">
        <v>1702</v>
      </c>
      <c r="T652" s="39" t="s">
        <v>1631</v>
      </c>
      <c r="U652" s="39" t="s">
        <v>1632</v>
      </c>
      <c r="V652" s="39" t="s">
        <v>1633</v>
      </c>
      <c r="W652" s="39" t="s">
        <v>1634</v>
      </c>
      <c r="X652" s="39" t="s">
        <v>1663</v>
      </c>
      <c r="Y652" s="39" t="s">
        <v>1664</v>
      </c>
      <c r="Z652" s="39" t="s">
        <v>1637</v>
      </c>
      <c r="AA652" s="39" t="s">
        <v>1638</v>
      </c>
    </row>
    <row r="653" ht="15.75" hidden="1" customHeight="1">
      <c r="A653" s="39" t="s">
        <v>1703</v>
      </c>
      <c r="B653" s="39" t="s">
        <v>1704</v>
      </c>
      <c r="C653" s="8">
        <v>3370.0</v>
      </c>
      <c r="D653" s="8">
        <v>10.0</v>
      </c>
      <c r="E653" s="8">
        <v>5.0</v>
      </c>
      <c r="F653" s="8">
        <v>3.0</v>
      </c>
      <c r="G653" s="8">
        <v>3106.0</v>
      </c>
      <c r="H653" s="8">
        <v>3749.0</v>
      </c>
      <c r="I653" s="8">
        <v>4503.0</v>
      </c>
      <c r="J653" s="8">
        <v>2984.0</v>
      </c>
      <c r="K653" s="8">
        <v>1182.0</v>
      </c>
      <c r="L653" s="8">
        <v>5327.0</v>
      </c>
      <c r="M653" s="8">
        <v>2483.0</v>
      </c>
      <c r="N653" s="8">
        <v>570.0</v>
      </c>
      <c r="O653" s="8">
        <v>349.0</v>
      </c>
      <c r="P653" s="8">
        <v>2.0</v>
      </c>
      <c r="Q653" s="39" t="s">
        <v>877</v>
      </c>
      <c r="R653" s="39" t="s">
        <v>1701</v>
      </c>
      <c r="S653" s="39" t="s">
        <v>1702</v>
      </c>
      <c r="T653" s="39" t="s">
        <v>1631</v>
      </c>
      <c r="U653" s="39" t="s">
        <v>1632</v>
      </c>
      <c r="V653" s="39" t="s">
        <v>1633</v>
      </c>
      <c r="W653" s="39" t="s">
        <v>1634</v>
      </c>
      <c r="X653" s="39" t="s">
        <v>1663</v>
      </c>
      <c r="Y653" s="39" t="s">
        <v>1664</v>
      </c>
      <c r="Z653" s="39" t="s">
        <v>1637</v>
      </c>
      <c r="AA653" s="39" t="s">
        <v>1638</v>
      </c>
    </row>
    <row r="654" ht="15.75" hidden="1" customHeight="1">
      <c r="A654" s="39" t="s">
        <v>1705</v>
      </c>
      <c r="B654" s="39" t="s">
        <v>1706</v>
      </c>
      <c r="C654" s="8">
        <v>5089.0</v>
      </c>
      <c r="D654" s="8">
        <v>15.0</v>
      </c>
      <c r="E654" s="8">
        <v>8.0</v>
      </c>
      <c r="F654" s="8">
        <v>4.0</v>
      </c>
      <c r="G654" s="8">
        <v>5393.0</v>
      </c>
      <c r="H654" s="8">
        <v>4978.0</v>
      </c>
      <c r="I654" s="8">
        <v>4908.0</v>
      </c>
      <c r="J654" s="8">
        <v>5131.0</v>
      </c>
      <c r="K654" s="8">
        <v>1251.0</v>
      </c>
      <c r="L654" s="8">
        <v>5050.0</v>
      </c>
      <c r="M654" s="8">
        <v>4826.0</v>
      </c>
      <c r="N654" s="8">
        <v>894.0</v>
      </c>
      <c r="O654" s="8">
        <v>574.0</v>
      </c>
      <c r="P654" s="8">
        <v>2.0</v>
      </c>
      <c r="Q654" s="39" t="s">
        <v>877</v>
      </c>
      <c r="R654" s="39" t="s">
        <v>1701</v>
      </c>
      <c r="S654" s="39" t="s">
        <v>1702</v>
      </c>
      <c r="T654" s="39" t="s">
        <v>1631</v>
      </c>
      <c r="U654" s="39" t="s">
        <v>1632</v>
      </c>
      <c r="V654" s="39" t="s">
        <v>1633</v>
      </c>
      <c r="W654" s="39" t="s">
        <v>1634</v>
      </c>
      <c r="X654" s="39" t="s">
        <v>1663</v>
      </c>
      <c r="Y654" s="39" t="s">
        <v>1664</v>
      </c>
      <c r="Z654" s="39" t="s">
        <v>1637</v>
      </c>
      <c r="AA654" s="39" t="s">
        <v>1638</v>
      </c>
    </row>
    <row r="655" ht="15.75" hidden="1" customHeight="1">
      <c r="A655" s="39" t="s">
        <v>1707</v>
      </c>
      <c r="B655" s="39" t="s">
        <v>1708</v>
      </c>
      <c r="C655" s="8">
        <v>2570.0</v>
      </c>
      <c r="D655" s="8">
        <v>8.0</v>
      </c>
      <c r="E655" s="8">
        <v>4.0</v>
      </c>
      <c r="F655" s="8">
        <v>2.0</v>
      </c>
      <c r="G655" s="8">
        <v>2825.0</v>
      </c>
      <c r="H655" s="8">
        <v>2285.0</v>
      </c>
      <c r="I655" s="8">
        <v>2708.0</v>
      </c>
      <c r="J655" s="8">
        <v>2067.0</v>
      </c>
      <c r="K655" s="8">
        <v>3732.0</v>
      </c>
      <c r="L655" s="8">
        <v>4032.0</v>
      </c>
      <c r="M655" s="8">
        <v>1367.0</v>
      </c>
      <c r="N655" s="8">
        <v>967.0</v>
      </c>
      <c r="O655" s="8">
        <v>597.0</v>
      </c>
      <c r="P655" s="8">
        <v>2.0</v>
      </c>
      <c r="Q655" s="39" t="s">
        <v>877</v>
      </c>
      <c r="R655" s="39" t="s">
        <v>1701</v>
      </c>
      <c r="S655" s="39" t="s">
        <v>1702</v>
      </c>
      <c r="T655" s="39" t="s">
        <v>1631</v>
      </c>
      <c r="U655" s="39" t="s">
        <v>1632</v>
      </c>
      <c r="V655" s="39" t="s">
        <v>1633</v>
      </c>
      <c r="W655" s="39" t="s">
        <v>1634</v>
      </c>
      <c r="X655" s="39" t="s">
        <v>1663</v>
      </c>
      <c r="Y655" s="39" t="s">
        <v>1664</v>
      </c>
      <c r="Z655" s="39" t="s">
        <v>1637</v>
      </c>
      <c r="AA655" s="39" t="s">
        <v>1638</v>
      </c>
    </row>
    <row r="656" ht="15.75" hidden="1" customHeight="1">
      <c r="A656" s="39" t="s">
        <v>1709</v>
      </c>
      <c r="B656" s="39" t="s">
        <v>1710</v>
      </c>
      <c r="C656" s="8">
        <v>2552.0</v>
      </c>
      <c r="D656" s="8">
        <v>8.0</v>
      </c>
      <c r="E656" s="8">
        <v>4.0</v>
      </c>
      <c r="F656" s="8">
        <v>2.0</v>
      </c>
      <c r="G656" s="8">
        <v>2733.0</v>
      </c>
      <c r="H656" s="8">
        <v>2280.0</v>
      </c>
      <c r="I656" s="8">
        <v>2174.0</v>
      </c>
      <c r="J656" s="8">
        <v>2948.0</v>
      </c>
      <c r="K656" s="8">
        <v>2537.0</v>
      </c>
      <c r="L656" s="8">
        <v>4976.0</v>
      </c>
      <c r="M656" s="8">
        <v>2259.0</v>
      </c>
      <c r="N656" s="8">
        <v>857.0</v>
      </c>
      <c r="O656" s="8">
        <v>502.0</v>
      </c>
      <c r="P656" s="8">
        <v>2.0</v>
      </c>
      <c r="Q656" s="39" t="s">
        <v>877</v>
      </c>
      <c r="R656" s="39" t="s">
        <v>1701</v>
      </c>
      <c r="S656" s="39" t="s">
        <v>1702</v>
      </c>
      <c r="T656" s="39" t="s">
        <v>1631</v>
      </c>
      <c r="U656" s="39" t="s">
        <v>1632</v>
      </c>
      <c r="V656" s="39" t="s">
        <v>1633</v>
      </c>
      <c r="W656" s="39" t="s">
        <v>1634</v>
      </c>
      <c r="X656" s="39" t="s">
        <v>1663</v>
      </c>
      <c r="Y656" s="39" t="s">
        <v>1664</v>
      </c>
      <c r="Z656" s="39" t="s">
        <v>1637</v>
      </c>
      <c r="AA656" s="39" t="s">
        <v>1638</v>
      </c>
    </row>
    <row r="657" ht="15.75" hidden="1" customHeight="1">
      <c r="A657" s="39" t="s">
        <v>1711</v>
      </c>
      <c r="B657" s="39" t="s">
        <v>1712</v>
      </c>
      <c r="C657" s="8">
        <v>2984.0</v>
      </c>
      <c r="D657" s="8">
        <v>9.0</v>
      </c>
      <c r="E657" s="8">
        <v>5.0</v>
      </c>
      <c r="F657" s="8">
        <v>3.0</v>
      </c>
      <c r="G657" s="8">
        <v>2836.0</v>
      </c>
      <c r="H657" s="8">
        <v>2664.0</v>
      </c>
      <c r="I657" s="8">
        <v>3450.0</v>
      </c>
      <c r="J657" s="8">
        <v>3247.0</v>
      </c>
      <c r="K657" s="8">
        <v>3125.0</v>
      </c>
      <c r="L657" s="8">
        <v>2142.0</v>
      </c>
      <c r="M657" s="8">
        <v>4166.0</v>
      </c>
      <c r="N657" s="8">
        <v>758.0</v>
      </c>
      <c r="O657" s="8">
        <v>414.0</v>
      </c>
      <c r="P657" s="8">
        <v>2.0</v>
      </c>
      <c r="Q657" s="39" t="s">
        <v>877</v>
      </c>
      <c r="R657" s="39" t="s">
        <v>1701</v>
      </c>
      <c r="S657" s="39" t="s">
        <v>1702</v>
      </c>
      <c r="T657" s="39" t="s">
        <v>1631</v>
      </c>
      <c r="U657" s="39" t="s">
        <v>1632</v>
      </c>
      <c r="V657" s="39" t="s">
        <v>1633</v>
      </c>
      <c r="W657" s="39" t="s">
        <v>1634</v>
      </c>
      <c r="X657" s="39" t="s">
        <v>1663</v>
      </c>
      <c r="Y657" s="39" t="s">
        <v>1664</v>
      </c>
      <c r="Z657" s="39" t="s">
        <v>1637</v>
      </c>
      <c r="AA657" s="39" t="s">
        <v>1638</v>
      </c>
    </row>
    <row r="658" ht="15.75" hidden="1" customHeight="1">
      <c r="A658" s="39" t="s">
        <v>1713</v>
      </c>
      <c r="B658" s="39" t="s">
        <v>1714</v>
      </c>
      <c r="C658" s="8">
        <v>3704.0</v>
      </c>
      <c r="D658" s="8">
        <v>11.0</v>
      </c>
      <c r="E658" s="8">
        <v>6.0</v>
      </c>
      <c r="F658" s="8">
        <v>3.0</v>
      </c>
      <c r="G658" s="8">
        <v>3292.0</v>
      </c>
      <c r="H658" s="8">
        <v>3446.0</v>
      </c>
      <c r="I658" s="8">
        <v>3201.0</v>
      </c>
      <c r="J658" s="8">
        <v>3435.0</v>
      </c>
      <c r="K658" s="8">
        <v>4040.0</v>
      </c>
      <c r="L658" s="8">
        <v>5275.0</v>
      </c>
      <c r="M658" s="8">
        <v>2336.0</v>
      </c>
      <c r="N658" s="8">
        <v>556.0</v>
      </c>
      <c r="O658" s="8">
        <v>337.0</v>
      </c>
      <c r="P658" s="8">
        <v>2.0</v>
      </c>
      <c r="Q658" s="39" t="s">
        <v>877</v>
      </c>
      <c r="R658" s="39" t="s">
        <v>1701</v>
      </c>
      <c r="S658" s="39" t="s">
        <v>1702</v>
      </c>
      <c r="T658" s="39" t="s">
        <v>1631</v>
      </c>
      <c r="U658" s="39" t="s">
        <v>1632</v>
      </c>
      <c r="V658" s="39" t="s">
        <v>1633</v>
      </c>
      <c r="W658" s="39" t="s">
        <v>1634</v>
      </c>
      <c r="X658" s="39" t="s">
        <v>1663</v>
      </c>
      <c r="Y658" s="39" t="s">
        <v>1664</v>
      </c>
      <c r="Z658" s="39" t="s">
        <v>1637</v>
      </c>
      <c r="AA658" s="39" t="s">
        <v>1638</v>
      </c>
    </row>
    <row r="659" ht="15.75" hidden="1" customHeight="1">
      <c r="A659" s="39" t="s">
        <v>1715</v>
      </c>
      <c r="B659" s="39" t="s">
        <v>1716</v>
      </c>
      <c r="C659" s="8">
        <v>4328.0</v>
      </c>
      <c r="D659" s="8">
        <v>13.0</v>
      </c>
      <c r="E659" s="8">
        <v>7.0</v>
      </c>
      <c r="F659" s="8">
        <v>4.0</v>
      </c>
      <c r="G659" s="8">
        <v>4231.0</v>
      </c>
      <c r="H659" s="8">
        <v>4257.0</v>
      </c>
      <c r="I659" s="8">
        <v>3289.0</v>
      </c>
      <c r="J659" s="8">
        <v>3880.0</v>
      </c>
      <c r="K659" s="8">
        <v>3146.0</v>
      </c>
      <c r="L659" s="8">
        <v>4041.0</v>
      </c>
      <c r="M659" s="8">
        <v>4144.0</v>
      </c>
      <c r="N659" s="8">
        <v>906.0</v>
      </c>
      <c r="O659" s="8">
        <v>498.0</v>
      </c>
      <c r="P659" s="8">
        <v>2.0</v>
      </c>
      <c r="Q659" s="39" t="s">
        <v>877</v>
      </c>
      <c r="R659" s="39" t="s">
        <v>1717</v>
      </c>
      <c r="S659" s="39" t="s">
        <v>1718</v>
      </c>
      <c r="T659" s="39" t="s">
        <v>1631</v>
      </c>
      <c r="U659" s="39" t="s">
        <v>1632</v>
      </c>
      <c r="V659" s="39" t="s">
        <v>1633</v>
      </c>
      <c r="W659" s="39" t="s">
        <v>1634</v>
      </c>
      <c r="X659" s="39" t="s">
        <v>1663</v>
      </c>
      <c r="Y659" s="39" t="s">
        <v>1664</v>
      </c>
      <c r="Z659" s="39" t="s">
        <v>1637</v>
      </c>
      <c r="AA659" s="39" t="s">
        <v>1638</v>
      </c>
    </row>
    <row r="660" ht="15.75" hidden="1" customHeight="1">
      <c r="A660" s="39" t="s">
        <v>1719</v>
      </c>
      <c r="B660" s="39" t="s">
        <v>1720</v>
      </c>
      <c r="C660" s="8">
        <v>5058.0</v>
      </c>
      <c r="D660" s="8">
        <v>15.0</v>
      </c>
      <c r="E660" s="8">
        <v>8.0</v>
      </c>
      <c r="F660" s="8">
        <v>4.0</v>
      </c>
      <c r="G660" s="8">
        <v>4616.0</v>
      </c>
      <c r="H660" s="8">
        <v>3460.0</v>
      </c>
      <c r="I660" s="8">
        <v>5208.0</v>
      </c>
      <c r="J660" s="8">
        <v>5074.0</v>
      </c>
      <c r="K660" s="8">
        <v>4605.0</v>
      </c>
      <c r="L660" s="8">
        <v>6738.0</v>
      </c>
      <c r="M660" s="8">
        <v>5771.0</v>
      </c>
      <c r="N660" s="8">
        <v>569.0</v>
      </c>
      <c r="O660" s="8">
        <v>307.0</v>
      </c>
      <c r="P660" s="8">
        <v>2.0</v>
      </c>
      <c r="Q660" s="39" t="s">
        <v>877</v>
      </c>
      <c r="R660" s="39" t="s">
        <v>1717</v>
      </c>
      <c r="S660" s="39" t="s">
        <v>1718</v>
      </c>
      <c r="T660" s="39" t="s">
        <v>1631</v>
      </c>
      <c r="U660" s="39" t="s">
        <v>1632</v>
      </c>
      <c r="V660" s="39" t="s">
        <v>1633</v>
      </c>
      <c r="W660" s="39" t="s">
        <v>1634</v>
      </c>
      <c r="X660" s="39" t="s">
        <v>1663</v>
      </c>
      <c r="Y660" s="39" t="s">
        <v>1664</v>
      </c>
      <c r="Z660" s="39" t="s">
        <v>1637</v>
      </c>
      <c r="AA660" s="39" t="s">
        <v>1638</v>
      </c>
    </row>
    <row r="661" ht="15.75" hidden="1" customHeight="1">
      <c r="A661" s="39" t="s">
        <v>1721</v>
      </c>
      <c r="B661" s="39" t="s">
        <v>1722</v>
      </c>
      <c r="C661" s="8">
        <v>5707.0</v>
      </c>
      <c r="D661" s="8">
        <v>17.0</v>
      </c>
      <c r="E661" s="8">
        <v>9.0</v>
      </c>
      <c r="F661" s="8">
        <v>5.0</v>
      </c>
      <c r="G661" s="8">
        <v>5057.0</v>
      </c>
      <c r="H661" s="8">
        <v>5350.0</v>
      </c>
      <c r="I661" s="8">
        <v>5488.0</v>
      </c>
      <c r="J661" s="8">
        <v>4358.0</v>
      </c>
      <c r="K661" s="8">
        <v>4025.0</v>
      </c>
      <c r="L661" s="8">
        <v>5745.0</v>
      </c>
      <c r="M661" s="8">
        <v>5570.0</v>
      </c>
      <c r="N661" s="8">
        <v>884.0</v>
      </c>
      <c r="O661" s="8">
        <v>487.0</v>
      </c>
      <c r="P661" s="8">
        <v>2.0</v>
      </c>
      <c r="Q661" s="39" t="s">
        <v>877</v>
      </c>
      <c r="R661" s="39" t="s">
        <v>1717</v>
      </c>
      <c r="S661" s="39" t="s">
        <v>1718</v>
      </c>
      <c r="T661" s="39" t="s">
        <v>1631</v>
      </c>
      <c r="U661" s="39" t="s">
        <v>1632</v>
      </c>
      <c r="V661" s="39" t="s">
        <v>1633</v>
      </c>
      <c r="W661" s="39" t="s">
        <v>1634</v>
      </c>
      <c r="X661" s="39" t="s">
        <v>1663</v>
      </c>
      <c r="Y661" s="39" t="s">
        <v>1664</v>
      </c>
      <c r="Z661" s="39" t="s">
        <v>1637</v>
      </c>
      <c r="AA661" s="39" t="s">
        <v>1638</v>
      </c>
    </row>
    <row r="662" ht="15.75" hidden="1" customHeight="1">
      <c r="A662" s="39" t="s">
        <v>1723</v>
      </c>
      <c r="B662" s="39" t="s">
        <v>1724</v>
      </c>
      <c r="C662" s="8">
        <v>4954.0</v>
      </c>
      <c r="D662" s="8">
        <v>15.0</v>
      </c>
      <c r="E662" s="8">
        <v>8.0</v>
      </c>
      <c r="F662" s="8">
        <v>4.0</v>
      </c>
      <c r="G662" s="8">
        <v>4223.0</v>
      </c>
      <c r="H662" s="8">
        <v>4479.0</v>
      </c>
      <c r="I662" s="8">
        <v>5398.0</v>
      </c>
      <c r="J662" s="8">
        <v>5850.0</v>
      </c>
      <c r="K662" s="8">
        <v>1758.0</v>
      </c>
      <c r="L662" s="8">
        <v>5925.0</v>
      </c>
      <c r="M662" s="8">
        <v>5401.0</v>
      </c>
      <c r="N662" s="8">
        <v>663.0</v>
      </c>
      <c r="O662" s="8">
        <v>332.0</v>
      </c>
      <c r="P662" s="8">
        <v>2.0</v>
      </c>
      <c r="Q662" s="39" t="s">
        <v>877</v>
      </c>
      <c r="R662" s="39" t="s">
        <v>1717</v>
      </c>
      <c r="S662" s="39" t="s">
        <v>1718</v>
      </c>
      <c r="T662" s="39" t="s">
        <v>1631</v>
      </c>
      <c r="U662" s="39" t="s">
        <v>1632</v>
      </c>
      <c r="V662" s="39" t="s">
        <v>1633</v>
      </c>
      <c r="W662" s="39" t="s">
        <v>1634</v>
      </c>
      <c r="X662" s="39" t="s">
        <v>1663</v>
      </c>
      <c r="Y662" s="39" t="s">
        <v>1664</v>
      </c>
      <c r="Z662" s="39" t="s">
        <v>1637</v>
      </c>
      <c r="AA662" s="39" t="s">
        <v>1638</v>
      </c>
    </row>
    <row r="663" ht="15.75" hidden="1" customHeight="1">
      <c r="A663" s="39" t="s">
        <v>1725</v>
      </c>
      <c r="B663" s="39" t="s">
        <v>1726</v>
      </c>
      <c r="C663" s="8">
        <v>5865.0</v>
      </c>
      <c r="D663" s="8">
        <v>17.0</v>
      </c>
      <c r="E663" s="8">
        <v>9.0</v>
      </c>
      <c r="F663" s="8">
        <v>5.0</v>
      </c>
      <c r="G663" s="8">
        <v>6000.0</v>
      </c>
      <c r="H663" s="8">
        <v>6136.0</v>
      </c>
      <c r="I663" s="8">
        <v>5053.0</v>
      </c>
      <c r="J663" s="8">
        <v>5798.0</v>
      </c>
      <c r="K663" s="8">
        <v>1497.0</v>
      </c>
      <c r="L663" s="8">
        <v>5031.0</v>
      </c>
      <c r="M663" s="8">
        <v>6852.0</v>
      </c>
      <c r="N663" s="8">
        <v>786.0</v>
      </c>
      <c r="O663" s="8">
        <v>459.0</v>
      </c>
      <c r="P663" s="8">
        <v>2.0</v>
      </c>
      <c r="Q663" s="39" t="s">
        <v>877</v>
      </c>
      <c r="R663" s="39" t="s">
        <v>1717</v>
      </c>
      <c r="S663" s="39" t="s">
        <v>1718</v>
      </c>
      <c r="T663" s="39" t="s">
        <v>1631</v>
      </c>
      <c r="U663" s="39" t="s">
        <v>1632</v>
      </c>
      <c r="V663" s="39" t="s">
        <v>1633</v>
      </c>
      <c r="W663" s="39" t="s">
        <v>1634</v>
      </c>
      <c r="X663" s="39" t="s">
        <v>1663</v>
      </c>
      <c r="Y663" s="39" t="s">
        <v>1664</v>
      </c>
      <c r="Z663" s="39" t="s">
        <v>1637</v>
      </c>
      <c r="AA663" s="39" t="s">
        <v>1638</v>
      </c>
    </row>
    <row r="664" ht="15.75" hidden="1" customHeight="1">
      <c r="A664" s="39" t="s">
        <v>1727</v>
      </c>
      <c r="B664" s="39" t="s">
        <v>1728</v>
      </c>
      <c r="C664" s="8">
        <v>5639.0</v>
      </c>
      <c r="D664" s="8">
        <v>17.0</v>
      </c>
      <c r="E664" s="8">
        <v>9.0</v>
      </c>
      <c r="F664" s="8">
        <v>5.0</v>
      </c>
      <c r="G664" s="8">
        <v>6033.0</v>
      </c>
      <c r="H664" s="8">
        <v>5591.0</v>
      </c>
      <c r="I664" s="8">
        <v>5269.0</v>
      </c>
      <c r="J664" s="8">
        <v>5665.0</v>
      </c>
      <c r="K664" s="8">
        <v>1066.0</v>
      </c>
      <c r="L664" s="8">
        <v>6855.0</v>
      </c>
      <c r="M664" s="8">
        <v>6777.0</v>
      </c>
      <c r="N664" s="8">
        <v>877.0</v>
      </c>
      <c r="O664" s="8">
        <v>486.0</v>
      </c>
      <c r="P664" s="8">
        <v>2.0</v>
      </c>
      <c r="Q664" s="39" t="s">
        <v>877</v>
      </c>
      <c r="R664" s="39" t="s">
        <v>1717</v>
      </c>
      <c r="S664" s="39" t="s">
        <v>1718</v>
      </c>
      <c r="T664" s="39" t="s">
        <v>1631</v>
      </c>
      <c r="U664" s="39" t="s">
        <v>1632</v>
      </c>
      <c r="V664" s="39" t="s">
        <v>1633</v>
      </c>
      <c r="W664" s="39" t="s">
        <v>1634</v>
      </c>
      <c r="X664" s="39" t="s">
        <v>1663</v>
      </c>
      <c r="Y664" s="39" t="s">
        <v>1664</v>
      </c>
      <c r="Z664" s="39" t="s">
        <v>1637</v>
      </c>
      <c r="AA664" s="39" t="s">
        <v>1638</v>
      </c>
    </row>
    <row r="665" ht="15.75" hidden="1" customHeight="1">
      <c r="A665" s="39" t="s">
        <v>1729</v>
      </c>
      <c r="B665" s="39" t="s">
        <v>1730</v>
      </c>
      <c r="C665" s="8">
        <v>5241.0</v>
      </c>
      <c r="D665" s="8">
        <v>16.0</v>
      </c>
      <c r="E665" s="8">
        <v>8.0</v>
      </c>
      <c r="F665" s="8">
        <v>4.0</v>
      </c>
      <c r="G665" s="8">
        <v>5335.5</v>
      </c>
      <c r="H665" s="8">
        <v>4810.0</v>
      </c>
      <c r="I665" s="8">
        <v>4796.0</v>
      </c>
      <c r="J665" s="8">
        <v>4427.0</v>
      </c>
      <c r="K665" s="8">
        <v>2612.0</v>
      </c>
      <c r="L665" s="8">
        <v>4625.0</v>
      </c>
      <c r="M665" s="8">
        <v>6275.0</v>
      </c>
      <c r="N665" s="8">
        <v>729.0</v>
      </c>
      <c r="O665" s="8">
        <v>443.0</v>
      </c>
      <c r="P665" s="8">
        <v>2.0</v>
      </c>
      <c r="Q665" s="39" t="s">
        <v>877</v>
      </c>
      <c r="R665" s="39" t="s">
        <v>1717</v>
      </c>
      <c r="S665" s="39" t="s">
        <v>1718</v>
      </c>
      <c r="T665" s="39" t="s">
        <v>1631</v>
      </c>
      <c r="U665" s="39" t="s">
        <v>1632</v>
      </c>
      <c r="V665" s="39" t="s">
        <v>1633</v>
      </c>
      <c r="W665" s="39" t="s">
        <v>1634</v>
      </c>
      <c r="X665" s="39" t="s">
        <v>1663</v>
      </c>
      <c r="Y665" s="39" t="s">
        <v>1664</v>
      </c>
      <c r="Z665" s="39" t="s">
        <v>1637</v>
      </c>
      <c r="AA665" s="39" t="s">
        <v>1638</v>
      </c>
    </row>
    <row r="666" ht="15.75" hidden="1" customHeight="1">
      <c r="A666" s="39" t="s">
        <v>1731</v>
      </c>
      <c r="B666" s="39" t="s">
        <v>1732</v>
      </c>
      <c r="C666" s="8">
        <v>4273.0</v>
      </c>
      <c r="D666" s="8">
        <v>13.0</v>
      </c>
      <c r="E666" s="8">
        <v>7.0</v>
      </c>
      <c r="F666" s="8">
        <v>4.0</v>
      </c>
      <c r="G666" s="8">
        <v>5163.5</v>
      </c>
      <c r="H666" s="8">
        <v>5539.0</v>
      </c>
      <c r="I666" s="8">
        <v>3916.0</v>
      </c>
      <c r="J666" s="8">
        <v>6187.0</v>
      </c>
      <c r="K666" s="8">
        <v>129.0</v>
      </c>
      <c r="L666" s="8">
        <v>5557.0</v>
      </c>
      <c r="M666" s="8">
        <v>4129.0</v>
      </c>
      <c r="N666" s="8">
        <v>648.0</v>
      </c>
      <c r="O666" s="8">
        <v>407.0</v>
      </c>
      <c r="P666" s="8">
        <v>5.0</v>
      </c>
      <c r="Q666" s="39" t="s">
        <v>114</v>
      </c>
      <c r="R666" s="39" t="s">
        <v>1733</v>
      </c>
      <c r="S666" s="39" t="s">
        <v>1734</v>
      </c>
      <c r="T666" s="39" t="s">
        <v>1631</v>
      </c>
      <c r="U666" s="39" t="s">
        <v>1632</v>
      </c>
      <c r="V666" s="39" t="s">
        <v>1633</v>
      </c>
      <c r="W666" s="39" t="s">
        <v>1634</v>
      </c>
      <c r="X666" s="39" t="s">
        <v>1735</v>
      </c>
      <c r="Y666" s="39" t="s">
        <v>1736</v>
      </c>
      <c r="Z666" s="39" t="s">
        <v>1637</v>
      </c>
      <c r="AA666" s="39" t="s">
        <v>1638</v>
      </c>
    </row>
    <row r="667" ht="15.75" hidden="1" customHeight="1">
      <c r="A667" s="39" t="s">
        <v>1737</v>
      </c>
      <c r="B667" s="39" t="s">
        <v>1738</v>
      </c>
      <c r="C667" s="8">
        <v>4629.0</v>
      </c>
      <c r="D667" s="8">
        <v>14.0</v>
      </c>
      <c r="E667" s="8">
        <v>7.0</v>
      </c>
      <c r="F667" s="8">
        <v>4.0</v>
      </c>
      <c r="G667" s="8">
        <v>4568.0</v>
      </c>
      <c r="H667" s="8">
        <v>6110.0</v>
      </c>
      <c r="I667" s="8">
        <v>4017.0</v>
      </c>
      <c r="J667" s="8">
        <v>5904.0</v>
      </c>
      <c r="K667" s="8">
        <v>436.0</v>
      </c>
      <c r="L667" s="8">
        <v>6200.0</v>
      </c>
      <c r="M667" s="8">
        <v>2261.0</v>
      </c>
      <c r="N667" s="8">
        <v>1062.0</v>
      </c>
      <c r="O667" s="8">
        <v>816.0</v>
      </c>
      <c r="P667" s="8">
        <v>5.0</v>
      </c>
      <c r="Q667" s="39" t="s">
        <v>114</v>
      </c>
      <c r="R667" s="39" t="s">
        <v>1733</v>
      </c>
      <c r="S667" s="39" t="s">
        <v>1734</v>
      </c>
      <c r="T667" s="39" t="s">
        <v>1631</v>
      </c>
      <c r="U667" s="39" t="s">
        <v>1632</v>
      </c>
      <c r="V667" s="39" t="s">
        <v>1633</v>
      </c>
      <c r="W667" s="39" t="s">
        <v>1634</v>
      </c>
      <c r="X667" s="39" t="s">
        <v>1735</v>
      </c>
      <c r="Y667" s="39" t="s">
        <v>1736</v>
      </c>
      <c r="Z667" s="39" t="s">
        <v>1637</v>
      </c>
      <c r="AA667" s="39" t="s">
        <v>1638</v>
      </c>
    </row>
    <row r="668" ht="15.75" hidden="1" customHeight="1">
      <c r="A668" s="39" t="s">
        <v>1739</v>
      </c>
      <c r="B668" s="39" t="s">
        <v>1740</v>
      </c>
      <c r="C668" s="8">
        <v>4759.0</v>
      </c>
      <c r="D668" s="8">
        <v>14.0</v>
      </c>
      <c r="E668" s="8">
        <v>7.0</v>
      </c>
      <c r="F668" s="8">
        <v>4.0</v>
      </c>
      <c r="G668" s="8">
        <v>5638.0</v>
      </c>
      <c r="H668" s="8">
        <v>5394.0</v>
      </c>
      <c r="I668" s="8">
        <v>4501.0</v>
      </c>
      <c r="J668" s="8">
        <v>5192.0</v>
      </c>
      <c r="K668" s="8">
        <v>511.0</v>
      </c>
      <c r="L668" s="8">
        <v>3385.0</v>
      </c>
      <c r="M668" s="8">
        <v>6100.0</v>
      </c>
      <c r="N668" s="8">
        <v>1070.0</v>
      </c>
      <c r="O668" s="8">
        <v>632.0</v>
      </c>
      <c r="P668" s="8">
        <v>5.0</v>
      </c>
      <c r="Q668" s="39" t="s">
        <v>114</v>
      </c>
      <c r="R668" s="39" t="s">
        <v>1733</v>
      </c>
      <c r="S668" s="39" t="s">
        <v>1734</v>
      </c>
      <c r="T668" s="39" t="s">
        <v>1631</v>
      </c>
      <c r="U668" s="39" t="s">
        <v>1632</v>
      </c>
      <c r="V668" s="39" t="s">
        <v>1633</v>
      </c>
      <c r="W668" s="39" t="s">
        <v>1634</v>
      </c>
      <c r="X668" s="39" t="s">
        <v>1735</v>
      </c>
      <c r="Y668" s="39" t="s">
        <v>1736</v>
      </c>
      <c r="Z668" s="39" t="s">
        <v>1637</v>
      </c>
      <c r="AA668" s="39" t="s">
        <v>1638</v>
      </c>
    </row>
    <row r="669" ht="15.75" hidden="1" customHeight="1">
      <c r="A669" s="39" t="s">
        <v>1741</v>
      </c>
      <c r="B669" s="39" t="s">
        <v>1742</v>
      </c>
      <c r="C669" s="8">
        <v>5171.0</v>
      </c>
      <c r="D669" s="8">
        <v>15.0</v>
      </c>
      <c r="E669" s="8">
        <v>8.0</v>
      </c>
      <c r="F669" s="8">
        <v>4.0</v>
      </c>
      <c r="G669" s="8">
        <v>5538.0</v>
      </c>
      <c r="H669" s="8">
        <v>5404.0</v>
      </c>
      <c r="I669" s="8">
        <v>4513.0</v>
      </c>
      <c r="J669" s="8">
        <v>5725.0</v>
      </c>
      <c r="K669" s="8">
        <v>804.0</v>
      </c>
      <c r="L669" s="8">
        <v>6657.0</v>
      </c>
      <c r="M669" s="8">
        <v>5782.5</v>
      </c>
      <c r="N669" s="8">
        <v>857.0</v>
      </c>
      <c r="O669" s="8">
        <v>555.0</v>
      </c>
      <c r="P669" s="8">
        <v>2.0</v>
      </c>
      <c r="Q669" s="39" t="s">
        <v>877</v>
      </c>
      <c r="R669" s="39" t="s">
        <v>1743</v>
      </c>
      <c r="S669" s="39" t="s">
        <v>1744</v>
      </c>
      <c r="T669" s="39" t="s">
        <v>1631</v>
      </c>
      <c r="U669" s="39" t="s">
        <v>1632</v>
      </c>
      <c r="V669" s="39" t="s">
        <v>1633</v>
      </c>
      <c r="W669" s="39" t="s">
        <v>1634</v>
      </c>
      <c r="X669" s="39" t="s">
        <v>1735</v>
      </c>
      <c r="Y669" s="39" t="s">
        <v>1736</v>
      </c>
      <c r="Z669" s="39" t="s">
        <v>1637</v>
      </c>
      <c r="AA669" s="39" t="s">
        <v>1638</v>
      </c>
    </row>
    <row r="670" ht="15.75" hidden="1" customHeight="1">
      <c r="A670" s="39" t="s">
        <v>1745</v>
      </c>
      <c r="B670" s="39" t="s">
        <v>1746</v>
      </c>
      <c r="C670" s="8">
        <v>2831.0</v>
      </c>
      <c r="D670" s="8">
        <v>9.0</v>
      </c>
      <c r="E670" s="8">
        <v>5.0</v>
      </c>
      <c r="F670" s="8">
        <v>3.0</v>
      </c>
      <c r="G670" s="8">
        <v>3181.0</v>
      </c>
      <c r="H670" s="8">
        <v>3941.5</v>
      </c>
      <c r="I670" s="8">
        <v>2696.0</v>
      </c>
      <c r="J670" s="8">
        <v>4423.0</v>
      </c>
      <c r="K670" s="8">
        <v>766.0</v>
      </c>
      <c r="L670" s="8">
        <v>444.0</v>
      </c>
      <c r="M670" s="8">
        <v>4563.0</v>
      </c>
      <c r="N670" s="8">
        <v>946.0</v>
      </c>
      <c r="O670" s="8">
        <v>600.0</v>
      </c>
      <c r="P670" s="8">
        <v>2.0</v>
      </c>
      <c r="Q670" s="39" t="s">
        <v>877</v>
      </c>
      <c r="R670" s="39" t="s">
        <v>1743</v>
      </c>
      <c r="S670" s="39" t="s">
        <v>1744</v>
      </c>
      <c r="T670" s="39" t="s">
        <v>1631</v>
      </c>
      <c r="U670" s="39" t="s">
        <v>1632</v>
      </c>
      <c r="V670" s="39" t="s">
        <v>1633</v>
      </c>
      <c r="W670" s="39" t="s">
        <v>1634</v>
      </c>
      <c r="X670" s="39" t="s">
        <v>1735</v>
      </c>
      <c r="Y670" s="39" t="s">
        <v>1736</v>
      </c>
      <c r="Z670" s="39" t="s">
        <v>1637</v>
      </c>
      <c r="AA670" s="39" t="s">
        <v>1638</v>
      </c>
    </row>
    <row r="671" ht="15.75" hidden="1" customHeight="1">
      <c r="A671" s="39" t="s">
        <v>1747</v>
      </c>
      <c r="B671" s="39" t="s">
        <v>1748</v>
      </c>
      <c r="C671" s="8">
        <v>4931.0</v>
      </c>
      <c r="D671" s="8">
        <v>15.0</v>
      </c>
      <c r="E671" s="8">
        <v>8.0</v>
      </c>
      <c r="F671" s="8">
        <v>4.0</v>
      </c>
      <c r="G671" s="8">
        <v>4977.0</v>
      </c>
      <c r="H671" s="8">
        <v>5189.0</v>
      </c>
      <c r="I671" s="8">
        <v>3473.0</v>
      </c>
      <c r="J671" s="8">
        <v>4872.0</v>
      </c>
      <c r="K671" s="8">
        <v>1528.0</v>
      </c>
      <c r="L671" s="8">
        <v>6776.0</v>
      </c>
      <c r="M671" s="8">
        <v>5856.0</v>
      </c>
      <c r="N671" s="8">
        <v>634.0</v>
      </c>
      <c r="O671" s="8">
        <v>355.0</v>
      </c>
      <c r="P671" s="8">
        <v>2.0</v>
      </c>
      <c r="Q671" s="39" t="s">
        <v>877</v>
      </c>
      <c r="R671" s="39" t="s">
        <v>1743</v>
      </c>
      <c r="S671" s="39" t="s">
        <v>1744</v>
      </c>
      <c r="T671" s="39" t="s">
        <v>1631</v>
      </c>
      <c r="U671" s="39" t="s">
        <v>1632</v>
      </c>
      <c r="V671" s="39" t="s">
        <v>1633</v>
      </c>
      <c r="W671" s="39" t="s">
        <v>1634</v>
      </c>
      <c r="X671" s="39" t="s">
        <v>1735</v>
      </c>
      <c r="Y671" s="39" t="s">
        <v>1736</v>
      </c>
      <c r="Z671" s="39" t="s">
        <v>1637</v>
      </c>
      <c r="AA671" s="39" t="s">
        <v>1638</v>
      </c>
    </row>
    <row r="672" ht="15.75" hidden="1" customHeight="1">
      <c r="A672" s="39" t="s">
        <v>1749</v>
      </c>
      <c r="B672" s="39" t="s">
        <v>1750</v>
      </c>
      <c r="C672" s="8">
        <v>4930.0</v>
      </c>
      <c r="D672" s="8">
        <v>15.0</v>
      </c>
      <c r="E672" s="8">
        <v>8.0</v>
      </c>
      <c r="F672" s="8">
        <v>4.0</v>
      </c>
      <c r="G672" s="8">
        <v>4552.0</v>
      </c>
      <c r="H672" s="8">
        <v>4720.0</v>
      </c>
      <c r="I672" s="8">
        <v>3402.0</v>
      </c>
      <c r="J672" s="8">
        <v>5427.0</v>
      </c>
      <c r="K672" s="8">
        <v>2369.0</v>
      </c>
      <c r="L672" s="8">
        <v>6775.0</v>
      </c>
      <c r="M672" s="8">
        <v>6122.0</v>
      </c>
      <c r="N672" s="8">
        <v>633.0</v>
      </c>
      <c r="O672" s="8">
        <v>384.0</v>
      </c>
      <c r="P672" s="8">
        <v>2.0</v>
      </c>
      <c r="Q672" s="39" t="s">
        <v>877</v>
      </c>
      <c r="R672" s="39" t="s">
        <v>1743</v>
      </c>
      <c r="S672" s="39" t="s">
        <v>1744</v>
      </c>
      <c r="T672" s="39" t="s">
        <v>1631</v>
      </c>
      <c r="U672" s="39" t="s">
        <v>1632</v>
      </c>
      <c r="V672" s="39" t="s">
        <v>1633</v>
      </c>
      <c r="W672" s="39" t="s">
        <v>1634</v>
      </c>
      <c r="X672" s="39" t="s">
        <v>1735</v>
      </c>
      <c r="Y672" s="39" t="s">
        <v>1736</v>
      </c>
      <c r="Z672" s="39" t="s">
        <v>1637</v>
      </c>
      <c r="AA672" s="39" t="s">
        <v>1638</v>
      </c>
    </row>
    <row r="673" ht="15.75" hidden="1" customHeight="1">
      <c r="A673" s="39" t="s">
        <v>1751</v>
      </c>
      <c r="B673" s="39" t="s">
        <v>1752</v>
      </c>
      <c r="C673" s="8">
        <v>2076.0</v>
      </c>
      <c r="D673" s="8">
        <v>6.0</v>
      </c>
      <c r="E673" s="8">
        <v>3.0</v>
      </c>
      <c r="F673" s="8">
        <v>2.0</v>
      </c>
      <c r="G673" s="8">
        <v>2125.0</v>
      </c>
      <c r="H673" s="8">
        <v>1587.0</v>
      </c>
      <c r="I673" s="8">
        <v>2043.0</v>
      </c>
      <c r="J673" s="8">
        <v>3021.0</v>
      </c>
      <c r="K673" s="8">
        <v>3663.0</v>
      </c>
      <c r="L673" s="8">
        <v>1728.0</v>
      </c>
      <c r="M673" s="8">
        <v>2805.0</v>
      </c>
      <c r="N673" s="8">
        <v>620.0</v>
      </c>
      <c r="O673" s="8">
        <v>381.0</v>
      </c>
      <c r="P673" s="8">
        <v>2.0</v>
      </c>
      <c r="Q673" s="39" t="s">
        <v>877</v>
      </c>
      <c r="R673" s="39" t="s">
        <v>1743</v>
      </c>
      <c r="S673" s="39" t="s">
        <v>1744</v>
      </c>
      <c r="T673" s="39" t="s">
        <v>1631</v>
      </c>
      <c r="U673" s="39" t="s">
        <v>1632</v>
      </c>
      <c r="V673" s="39" t="s">
        <v>1633</v>
      </c>
      <c r="W673" s="39" t="s">
        <v>1634</v>
      </c>
      <c r="X673" s="39" t="s">
        <v>1735</v>
      </c>
      <c r="Y673" s="39" t="s">
        <v>1736</v>
      </c>
      <c r="Z673" s="39" t="s">
        <v>1637</v>
      </c>
      <c r="AA673" s="39" t="s">
        <v>1638</v>
      </c>
    </row>
    <row r="674" ht="15.75" hidden="1" customHeight="1">
      <c r="A674" s="39" t="s">
        <v>1753</v>
      </c>
      <c r="B674" s="39" t="s">
        <v>1754</v>
      </c>
      <c r="C674" s="8">
        <v>937.0</v>
      </c>
      <c r="D674" s="8">
        <v>3.0</v>
      </c>
      <c r="E674" s="8">
        <v>2.0</v>
      </c>
      <c r="F674" s="8">
        <v>1.0</v>
      </c>
      <c r="G674" s="8">
        <v>782.0</v>
      </c>
      <c r="H674" s="8">
        <v>688.0</v>
      </c>
      <c r="I674" s="8">
        <v>1727.0</v>
      </c>
      <c r="J674" s="8">
        <v>1515.0</v>
      </c>
      <c r="K674" s="8">
        <v>2844.0</v>
      </c>
      <c r="L674" s="8">
        <v>1823.0</v>
      </c>
      <c r="M674" s="8">
        <v>2140.0</v>
      </c>
      <c r="N674" s="8">
        <v>1025.0</v>
      </c>
      <c r="O674" s="8">
        <v>658.0</v>
      </c>
      <c r="P674" s="8">
        <v>2.0</v>
      </c>
      <c r="Q674" s="39" t="s">
        <v>877</v>
      </c>
      <c r="R674" s="39" t="s">
        <v>1743</v>
      </c>
      <c r="S674" s="39" t="s">
        <v>1744</v>
      </c>
      <c r="T674" s="39" t="s">
        <v>1631</v>
      </c>
      <c r="U674" s="39" t="s">
        <v>1632</v>
      </c>
      <c r="V674" s="39" t="s">
        <v>1633</v>
      </c>
      <c r="W674" s="39" t="s">
        <v>1634</v>
      </c>
      <c r="X674" s="39" t="s">
        <v>1735</v>
      </c>
      <c r="Y674" s="39" t="s">
        <v>1736</v>
      </c>
      <c r="Z674" s="39" t="s">
        <v>1637</v>
      </c>
      <c r="AA674" s="39" t="s">
        <v>1638</v>
      </c>
    </row>
    <row r="675" ht="15.75" hidden="1" customHeight="1">
      <c r="A675" s="39" t="s">
        <v>1755</v>
      </c>
      <c r="B675" s="39" t="s">
        <v>1756</v>
      </c>
      <c r="C675" s="8">
        <v>5092.0</v>
      </c>
      <c r="D675" s="8">
        <v>15.0</v>
      </c>
      <c r="E675" s="8">
        <v>8.0</v>
      </c>
      <c r="F675" s="8">
        <v>4.0</v>
      </c>
      <c r="G675" s="8">
        <v>4903.0</v>
      </c>
      <c r="H675" s="8">
        <v>4654.0</v>
      </c>
      <c r="I675" s="8">
        <v>5989.0</v>
      </c>
      <c r="J675" s="8">
        <v>4544.0</v>
      </c>
      <c r="K675" s="8">
        <v>2041.0</v>
      </c>
      <c r="L675" s="8">
        <v>3883.0</v>
      </c>
      <c r="M675" s="8">
        <v>6457.0</v>
      </c>
      <c r="N675" s="8">
        <v>913.0</v>
      </c>
      <c r="O675" s="8">
        <v>489.0</v>
      </c>
      <c r="P675" s="8">
        <v>2.0</v>
      </c>
      <c r="Q675" s="39" t="s">
        <v>877</v>
      </c>
      <c r="R675" s="39" t="s">
        <v>1743</v>
      </c>
      <c r="S675" s="39" t="s">
        <v>1744</v>
      </c>
      <c r="T675" s="39" t="s">
        <v>1631</v>
      </c>
      <c r="U675" s="39" t="s">
        <v>1632</v>
      </c>
      <c r="V675" s="39" t="s">
        <v>1633</v>
      </c>
      <c r="W675" s="39" t="s">
        <v>1634</v>
      </c>
      <c r="X675" s="39" t="s">
        <v>1735</v>
      </c>
      <c r="Y675" s="39" t="s">
        <v>1736</v>
      </c>
      <c r="Z675" s="39" t="s">
        <v>1637</v>
      </c>
      <c r="AA675" s="39" t="s">
        <v>1638</v>
      </c>
    </row>
    <row r="676" ht="15.75" hidden="1" customHeight="1">
      <c r="A676" s="39" t="s">
        <v>1757</v>
      </c>
      <c r="B676" s="39" t="s">
        <v>1758</v>
      </c>
      <c r="C676" s="8">
        <v>4780.0</v>
      </c>
      <c r="D676" s="8">
        <v>14.0</v>
      </c>
      <c r="E676" s="8">
        <v>7.0</v>
      </c>
      <c r="F676" s="8">
        <v>4.0</v>
      </c>
      <c r="G676" s="8">
        <v>4409.0</v>
      </c>
      <c r="H676" s="8">
        <v>3990.0</v>
      </c>
      <c r="I676" s="8">
        <v>4410.0</v>
      </c>
      <c r="J676" s="8">
        <v>5205.0</v>
      </c>
      <c r="K676" s="8">
        <v>3546.0</v>
      </c>
      <c r="L676" s="8">
        <v>3031.0</v>
      </c>
      <c r="M676" s="8">
        <v>6300.0</v>
      </c>
      <c r="N676" s="8">
        <v>728.0</v>
      </c>
      <c r="O676" s="8">
        <v>395.0</v>
      </c>
      <c r="P676" s="8">
        <v>2.0</v>
      </c>
      <c r="Q676" s="39" t="s">
        <v>877</v>
      </c>
      <c r="R676" s="39" t="s">
        <v>1759</v>
      </c>
      <c r="S676" s="39" t="s">
        <v>1760</v>
      </c>
      <c r="T676" s="39" t="s">
        <v>1631</v>
      </c>
      <c r="U676" s="39" t="s">
        <v>1632</v>
      </c>
      <c r="V676" s="39" t="s">
        <v>1633</v>
      </c>
      <c r="W676" s="39" t="s">
        <v>1634</v>
      </c>
      <c r="X676" s="39" t="s">
        <v>1735</v>
      </c>
      <c r="Y676" s="39" t="s">
        <v>1736</v>
      </c>
      <c r="Z676" s="39" t="s">
        <v>1637</v>
      </c>
      <c r="AA676" s="39" t="s">
        <v>1638</v>
      </c>
    </row>
    <row r="677" ht="15.75" hidden="1" customHeight="1">
      <c r="A677" s="39" t="s">
        <v>1761</v>
      </c>
      <c r="B677" s="39" t="s">
        <v>1762</v>
      </c>
      <c r="C677" s="8">
        <v>4541.0</v>
      </c>
      <c r="D677" s="8">
        <v>14.0</v>
      </c>
      <c r="E677" s="8">
        <v>7.0</v>
      </c>
      <c r="F677" s="8">
        <v>4.0</v>
      </c>
      <c r="G677" s="8">
        <v>4130.0</v>
      </c>
      <c r="H677" s="8">
        <v>3879.0</v>
      </c>
      <c r="I677" s="8">
        <v>5495.0</v>
      </c>
      <c r="J677" s="8">
        <v>3831.0</v>
      </c>
      <c r="K677" s="8">
        <v>3588.0</v>
      </c>
      <c r="L677" s="8">
        <v>2614.0</v>
      </c>
      <c r="M677" s="8">
        <v>6326.0</v>
      </c>
      <c r="N677" s="8">
        <v>827.0</v>
      </c>
      <c r="O677" s="8">
        <v>445.0</v>
      </c>
      <c r="P677" s="8">
        <v>2.0</v>
      </c>
      <c r="Q677" s="39" t="s">
        <v>877</v>
      </c>
      <c r="R677" s="39" t="s">
        <v>1759</v>
      </c>
      <c r="S677" s="39" t="s">
        <v>1760</v>
      </c>
      <c r="T677" s="39" t="s">
        <v>1631</v>
      </c>
      <c r="U677" s="39" t="s">
        <v>1632</v>
      </c>
      <c r="V677" s="39" t="s">
        <v>1633</v>
      </c>
      <c r="W677" s="39" t="s">
        <v>1634</v>
      </c>
      <c r="X677" s="39" t="s">
        <v>1735</v>
      </c>
      <c r="Y677" s="39" t="s">
        <v>1736</v>
      </c>
      <c r="Z677" s="39" t="s">
        <v>1637</v>
      </c>
      <c r="AA677" s="39" t="s">
        <v>1638</v>
      </c>
    </row>
    <row r="678" ht="15.75" hidden="1" customHeight="1">
      <c r="A678" s="39" t="s">
        <v>1763</v>
      </c>
      <c r="B678" s="39" t="s">
        <v>1764</v>
      </c>
      <c r="C678" s="8">
        <v>3576.0</v>
      </c>
      <c r="D678" s="8">
        <v>11.0</v>
      </c>
      <c r="E678" s="8">
        <v>6.0</v>
      </c>
      <c r="F678" s="8">
        <v>3.0</v>
      </c>
      <c r="G678" s="8">
        <v>3257.0</v>
      </c>
      <c r="H678" s="8">
        <v>3298.0</v>
      </c>
      <c r="I678" s="8">
        <v>3657.0</v>
      </c>
      <c r="J678" s="8">
        <v>3630.0</v>
      </c>
      <c r="K678" s="8">
        <v>4022.0</v>
      </c>
      <c r="L678" s="8">
        <v>2046.0</v>
      </c>
      <c r="M678" s="8">
        <v>4273.5</v>
      </c>
      <c r="N678" s="8">
        <v>986.0</v>
      </c>
      <c r="O678" s="8">
        <v>584.0</v>
      </c>
      <c r="P678" s="8">
        <v>2.0</v>
      </c>
      <c r="Q678" s="39" t="s">
        <v>877</v>
      </c>
      <c r="R678" s="39" t="s">
        <v>1759</v>
      </c>
      <c r="S678" s="39" t="s">
        <v>1760</v>
      </c>
      <c r="T678" s="39" t="s">
        <v>1631</v>
      </c>
      <c r="U678" s="39" t="s">
        <v>1632</v>
      </c>
      <c r="V678" s="39" t="s">
        <v>1633</v>
      </c>
      <c r="W678" s="39" t="s">
        <v>1634</v>
      </c>
      <c r="X678" s="39" t="s">
        <v>1735</v>
      </c>
      <c r="Y678" s="39" t="s">
        <v>1736</v>
      </c>
      <c r="Z678" s="39" t="s">
        <v>1637</v>
      </c>
      <c r="AA678" s="39" t="s">
        <v>1638</v>
      </c>
    </row>
    <row r="679" ht="15.75" hidden="1" customHeight="1">
      <c r="A679" s="39" t="s">
        <v>1765</v>
      </c>
      <c r="B679" s="39" t="s">
        <v>1766</v>
      </c>
      <c r="C679" s="8">
        <v>2803.0</v>
      </c>
      <c r="D679" s="8">
        <v>9.0</v>
      </c>
      <c r="E679" s="8">
        <v>5.0</v>
      </c>
      <c r="F679" s="8">
        <v>3.0</v>
      </c>
      <c r="G679" s="8">
        <v>2528.0</v>
      </c>
      <c r="H679" s="8">
        <v>2469.0</v>
      </c>
      <c r="I679" s="8">
        <v>3286.0</v>
      </c>
      <c r="J679" s="8">
        <v>3152.0</v>
      </c>
      <c r="K679" s="8">
        <v>3187.0</v>
      </c>
      <c r="L679" s="8">
        <v>2997.0</v>
      </c>
      <c r="M679" s="8">
        <v>3242.0</v>
      </c>
      <c r="N679" s="8">
        <v>1078.0</v>
      </c>
      <c r="O679" s="8">
        <v>669.0</v>
      </c>
      <c r="P679" s="8">
        <v>2.0</v>
      </c>
      <c r="Q679" s="39" t="s">
        <v>877</v>
      </c>
      <c r="R679" s="39" t="s">
        <v>1759</v>
      </c>
      <c r="S679" s="39" t="s">
        <v>1760</v>
      </c>
      <c r="T679" s="39" t="s">
        <v>1631</v>
      </c>
      <c r="U679" s="39" t="s">
        <v>1632</v>
      </c>
      <c r="V679" s="39" t="s">
        <v>1633</v>
      </c>
      <c r="W679" s="39" t="s">
        <v>1634</v>
      </c>
      <c r="X679" s="39" t="s">
        <v>1735</v>
      </c>
      <c r="Y679" s="39" t="s">
        <v>1736</v>
      </c>
      <c r="Z679" s="39" t="s">
        <v>1637</v>
      </c>
      <c r="AA679" s="39" t="s">
        <v>1638</v>
      </c>
    </row>
    <row r="680" ht="15.75" hidden="1" customHeight="1">
      <c r="A680" s="39" t="s">
        <v>1767</v>
      </c>
      <c r="B680" s="39" t="s">
        <v>1768</v>
      </c>
      <c r="C680" s="8">
        <v>1404.0</v>
      </c>
      <c r="D680" s="8">
        <v>5.0</v>
      </c>
      <c r="E680" s="8">
        <v>3.0</v>
      </c>
      <c r="F680" s="8">
        <v>2.0</v>
      </c>
      <c r="G680" s="8">
        <v>1423.0</v>
      </c>
      <c r="H680" s="8">
        <v>1133.0</v>
      </c>
      <c r="I680" s="8">
        <v>1365.0</v>
      </c>
      <c r="J680" s="8">
        <v>2518.0</v>
      </c>
      <c r="K680" s="8">
        <v>5476.0</v>
      </c>
      <c r="L680" s="8">
        <v>363.0</v>
      </c>
      <c r="M680" s="8">
        <v>2873.0</v>
      </c>
      <c r="N680" s="8">
        <v>999.0</v>
      </c>
      <c r="O680" s="8">
        <v>656.0</v>
      </c>
      <c r="P680" s="8">
        <v>2.0</v>
      </c>
      <c r="Q680" s="39" t="s">
        <v>877</v>
      </c>
      <c r="R680" s="39" t="s">
        <v>1769</v>
      </c>
      <c r="S680" s="39" t="s">
        <v>1770</v>
      </c>
      <c r="T680" s="39" t="s">
        <v>1631</v>
      </c>
      <c r="U680" s="39" t="s">
        <v>1632</v>
      </c>
      <c r="V680" s="39" t="s">
        <v>1633</v>
      </c>
      <c r="W680" s="39" t="s">
        <v>1634</v>
      </c>
      <c r="X680" s="39" t="s">
        <v>1735</v>
      </c>
      <c r="Y680" s="39" t="s">
        <v>1736</v>
      </c>
      <c r="Z680" s="39" t="s">
        <v>1637</v>
      </c>
      <c r="AA680" s="39" t="s">
        <v>1638</v>
      </c>
    </row>
    <row r="681" ht="15.75" hidden="1" customHeight="1">
      <c r="A681" s="39" t="s">
        <v>1771</v>
      </c>
      <c r="B681" s="39" t="s">
        <v>1772</v>
      </c>
      <c r="C681" s="8">
        <v>976.0</v>
      </c>
      <c r="D681" s="8">
        <v>3.0</v>
      </c>
      <c r="E681" s="8">
        <v>2.0</v>
      </c>
      <c r="F681" s="8">
        <v>1.0</v>
      </c>
      <c r="G681" s="8">
        <v>883.0</v>
      </c>
      <c r="H681" s="8">
        <v>778.0</v>
      </c>
      <c r="I681" s="8">
        <v>991.0</v>
      </c>
      <c r="J681" s="8">
        <v>1544.0</v>
      </c>
      <c r="K681" s="8">
        <v>5205.0</v>
      </c>
      <c r="L681" s="8">
        <v>1097.0</v>
      </c>
      <c r="M681" s="8">
        <v>2770.0</v>
      </c>
      <c r="N681" s="8">
        <v>876.0</v>
      </c>
      <c r="O681" s="8">
        <v>519.0</v>
      </c>
      <c r="P681" s="8">
        <v>2.0</v>
      </c>
      <c r="Q681" s="39" t="s">
        <v>877</v>
      </c>
      <c r="R681" s="39" t="s">
        <v>1769</v>
      </c>
      <c r="S681" s="39" t="s">
        <v>1770</v>
      </c>
      <c r="T681" s="39" t="s">
        <v>1631</v>
      </c>
      <c r="U681" s="39" t="s">
        <v>1632</v>
      </c>
      <c r="V681" s="39" t="s">
        <v>1633</v>
      </c>
      <c r="W681" s="39" t="s">
        <v>1634</v>
      </c>
      <c r="X681" s="39" t="s">
        <v>1773</v>
      </c>
      <c r="Y681" s="39" t="s">
        <v>1774</v>
      </c>
      <c r="Z681" s="39" t="s">
        <v>1637</v>
      </c>
      <c r="AA681" s="39" t="s">
        <v>1638</v>
      </c>
    </row>
    <row r="682" ht="15.75" hidden="1" customHeight="1">
      <c r="A682" s="39" t="s">
        <v>1775</v>
      </c>
      <c r="B682" s="39" t="s">
        <v>1776</v>
      </c>
      <c r="C682" s="8">
        <v>239.0</v>
      </c>
      <c r="D682" s="8">
        <v>1.0</v>
      </c>
      <c r="E682" s="8">
        <v>1.0</v>
      </c>
      <c r="F682" s="8">
        <v>1.0</v>
      </c>
      <c r="G682" s="8">
        <v>428.0</v>
      </c>
      <c r="H682" s="8">
        <v>174.0</v>
      </c>
      <c r="I682" s="8">
        <v>403.0</v>
      </c>
      <c r="J682" s="8">
        <v>199.0</v>
      </c>
      <c r="K682" s="8">
        <v>6216.0</v>
      </c>
      <c r="L682" s="8">
        <v>128.0</v>
      </c>
      <c r="M682" s="8">
        <v>1967.0</v>
      </c>
      <c r="N682" s="8">
        <v>600.0</v>
      </c>
      <c r="O682" s="8">
        <v>425.0</v>
      </c>
      <c r="P682" s="8">
        <v>2.0</v>
      </c>
      <c r="Q682" s="39" t="s">
        <v>877</v>
      </c>
      <c r="R682" s="39" t="s">
        <v>1769</v>
      </c>
      <c r="S682" s="39" t="s">
        <v>1770</v>
      </c>
      <c r="T682" s="39" t="s">
        <v>1631</v>
      </c>
      <c r="U682" s="39" t="s">
        <v>1632</v>
      </c>
      <c r="V682" s="39" t="s">
        <v>1633</v>
      </c>
      <c r="W682" s="39" t="s">
        <v>1634</v>
      </c>
      <c r="X682" s="39" t="s">
        <v>1773</v>
      </c>
      <c r="Y682" s="39" t="s">
        <v>1774</v>
      </c>
      <c r="Z682" s="39" t="s">
        <v>1637</v>
      </c>
      <c r="AA682" s="39" t="s">
        <v>1638</v>
      </c>
    </row>
    <row r="683" ht="15.75" hidden="1" customHeight="1">
      <c r="A683" s="39" t="s">
        <v>1777</v>
      </c>
      <c r="B683" s="39" t="s">
        <v>1778</v>
      </c>
      <c r="C683" s="8">
        <v>1651.0</v>
      </c>
      <c r="D683" s="8">
        <v>5.0</v>
      </c>
      <c r="E683" s="8">
        <v>3.0</v>
      </c>
      <c r="F683" s="8">
        <v>2.0</v>
      </c>
      <c r="G683" s="8">
        <v>1345.0</v>
      </c>
      <c r="H683" s="8">
        <v>2018.0</v>
      </c>
      <c r="I683" s="8">
        <v>1708.0</v>
      </c>
      <c r="J683" s="8">
        <v>2101.0</v>
      </c>
      <c r="K683" s="8">
        <v>6923.0</v>
      </c>
      <c r="L683" s="8">
        <v>196.0</v>
      </c>
      <c r="M683" s="8">
        <v>1290.5</v>
      </c>
      <c r="N683" s="8">
        <v>841.0</v>
      </c>
      <c r="O683" s="8">
        <v>551.0</v>
      </c>
      <c r="P683" s="8">
        <v>2.0</v>
      </c>
      <c r="Q683" s="39" t="s">
        <v>877</v>
      </c>
      <c r="R683" s="39" t="s">
        <v>1769</v>
      </c>
      <c r="S683" s="39" t="s">
        <v>1770</v>
      </c>
      <c r="T683" s="39" t="s">
        <v>1631</v>
      </c>
      <c r="U683" s="39" t="s">
        <v>1632</v>
      </c>
      <c r="V683" s="39" t="s">
        <v>1633</v>
      </c>
      <c r="W683" s="39" t="s">
        <v>1634</v>
      </c>
      <c r="X683" s="39" t="s">
        <v>1773</v>
      </c>
      <c r="Y683" s="39" t="s">
        <v>1774</v>
      </c>
      <c r="Z683" s="39" t="s">
        <v>1637</v>
      </c>
      <c r="AA683" s="39" t="s">
        <v>1638</v>
      </c>
    </row>
    <row r="684" ht="15.75" hidden="1" customHeight="1">
      <c r="A684" s="39" t="s">
        <v>1779</v>
      </c>
      <c r="B684" s="39" t="s">
        <v>1780</v>
      </c>
      <c r="C684" s="8">
        <v>2388.0</v>
      </c>
      <c r="D684" s="8">
        <v>7.0</v>
      </c>
      <c r="E684" s="8">
        <v>4.0</v>
      </c>
      <c r="F684" s="8">
        <v>2.0</v>
      </c>
      <c r="G684" s="8">
        <v>2421.0</v>
      </c>
      <c r="H684" s="8">
        <v>1870.0</v>
      </c>
      <c r="I684" s="8">
        <v>2561.0</v>
      </c>
      <c r="J684" s="8">
        <v>2379.0</v>
      </c>
      <c r="K684" s="8">
        <v>6853.0</v>
      </c>
      <c r="L684" s="8">
        <v>1804.0</v>
      </c>
      <c r="M684" s="8">
        <v>2622.0</v>
      </c>
      <c r="N684" s="8">
        <v>553.0</v>
      </c>
      <c r="O684" s="8">
        <v>404.0</v>
      </c>
      <c r="P684" s="8">
        <v>2.0</v>
      </c>
      <c r="Q684" s="39" t="s">
        <v>877</v>
      </c>
      <c r="R684" s="39" t="s">
        <v>1769</v>
      </c>
      <c r="S684" s="39" t="s">
        <v>1770</v>
      </c>
      <c r="T684" s="39" t="s">
        <v>1631</v>
      </c>
      <c r="U684" s="39" t="s">
        <v>1632</v>
      </c>
      <c r="V684" s="39" t="s">
        <v>1633</v>
      </c>
      <c r="W684" s="39" t="s">
        <v>1634</v>
      </c>
      <c r="X684" s="39" t="s">
        <v>1773</v>
      </c>
      <c r="Y684" s="39" t="s">
        <v>1774</v>
      </c>
      <c r="Z684" s="39" t="s">
        <v>1637</v>
      </c>
      <c r="AA684" s="39" t="s">
        <v>1638</v>
      </c>
    </row>
    <row r="685" ht="15.75" hidden="1" customHeight="1">
      <c r="A685" s="39" t="s">
        <v>1781</v>
      </c>
      <c r="B685" s="39" t="s">
        <v>1782</v>
      </c>
      <c r="C685" s="8">
        <v>1535.0</v>
      </c>
      <c r="D685" s="8">
        <v>5.0</v>
      </c>
      <c r="E685" s="8">
        <v>3.0</v>
      </c>
      <c r="F685" s="8">
        <v>2.0</v>
      </c>
      <c r="G685" s="8">
        <v>1365.0</v>
      </c>
      <c r="H685" s="8">
        <v>1090.0</v>
      </c>
      <c r="I685" s="8">
        <v>2745.0</v>
      </c>
      <c r="J685" s="8">
        <v>1521.0</v>
      </c>
      <c r="K685" s="8">
        <v>6602.0</v>
      </c>
      <c r="L685" s="8">
        <v>1345.0</v>
      </c>
      <c r="M685" s="8">
        <v>2394.0</v>
      </c>
      <c r="N685" s="8">
        <v>864.0</v>
      </c>
      <c r="O685" s="8">
        <v>475.0</v>
      </c>
      <c r="P685" s="8">
        <v>2.0</v>
      </c>
      <c r="Q685" s="39" t="s">
        <v>877</v>
      </c>
      <c r="R685" s="39" t="s">
        <v>1769</v>
      </c>
      <c r="S685" s="39" t="s">
        <v>1770</v>
      </c>
      <c r="T685" s="39" t="s">
        <v>1631</v>
      </c>
      <c r="U685" s="39" t="s">
        <v>1632</v>
      </c>
      <c r="V685" s="39" t="s">
        <v>1633</v>
      </c>
      <c r="W685" s="39" t="s">
        <v>1634</v>
      </c>
      <c r="X685" s="39" t="s">
        <v>1773</v>
      </c>
      <c r="Y685" s="39" t="s">
        <v>1774</v>
      </c>
      <c r="Z685" s="39" t="s">
        <v>1637</v>
      </c>
      <c r="AA685" s="39" t="s">
        <v>1638</v>
      </c>
    </row>
    <row r="686" ht="15.75" hidden="1" customHeight="1">
      <c r="A686" s="39" t="s">
        <v>1783</v>
      </c>
      <c r="B686" s="39" t="s">
        <v>1784</v>
      </c>
      <c r="C686" s="8">
        <v>3647.0</v>
      </c>
      <c r="D686" s="8">
        <v>11.0</v>
      </c>
      <c r="E686" s="8">
        <v>6.0</v>
      </c>
      <c r="F686" s="8">
        <v>3.0</v>
      </c>
      <c r="G686" s="8">
        <v>3910.0</v>
      </c>
      <c r="H686" s="8">
        <v>2884.0</v>
      </c>
      <c r="I686" s="8">
        <v>2444.0</v>
      </c>
      <c r="J686" s="8">
        <v>3920.0</v>
      </c>
      <c r="K686" s="8">
        <v>4762.0</v>
      </c>
      <c r="L686" s="8">
        <v>3284.0</v>
      </c>
      <c r="M686" s="8">
        <v>5275.0</v>
      </c>
      <c r="N686" s="8">
        <v>837.0</v>
      </c>
      <c r="O686" s="8">
        <v>399.0</v>
      </c>
      <c r="P686" s="8">
        <v>2.0</v>
      </c>
      <c r="Q686" s="39" t="s">
        <v>877</v>
      </c>
      <c r="R686" s="39" t="s">
        <v>1785</v>
      </c>
      <c r="S686" s="39" t="s">
        <v>1786</v>
      </c>
      <c r="T686" s="39" t="s">
        <v>1631</v>
      </c>
      <c r="U686" s="39" t="s">
        <v>1632</v>
      </c>
      <c r="V686" s="39" t="s">
        <v>1633</v>
      </c>
      <c r="W686" s="39" t="s">
        <v>1634</v>
      </c>
      <c r="X686" s="39" t="s">
        <v>1773</v>
      </c>
      <c r="Y686" s="39" t="s">
        <v>1774</v>
      </c>
      <c r="Z686" s="39" t="s">
        <v>1637</v>
      </c>
      <c r="AA686" s="39" t="s">
        <v>1638</v>
      </c>
    </row>
    <row r="687" ht="15.75" hidden="1" customHeight="1">
      <c r="A687" s="39" t="s">
        <v>1787</v>
      </c>
      <c r="B687" s="39" t="s">
        <v>1788</v>
      </c>
      <c r="C687" s="8">
        <v>3519.0</v>
      </c>
      <c r="D687" s="8">
        <v>11.0</v>
      </c>
      <c r="E687" s="8">
        <v>6.0</v>
      </c>
      <c r="F687" s="8">
        <v>3.0</v>
      </c>
      <c r="G687" s="8">
        <v>3238.0</v>
      </c>
      <c r="H687" s="8">
        <v>2830.5</v>
      </c>
      <c r="I687" s="8">
        <v>3578.0</v>
      </c>
      <c r="J687" s="8">
        <v>3830.0</v>
      </c>
      <c r="K687" s="8">
        <v>5571.0</v>
      </c>
      <c r="L687" s="8">
        <v>3352.0</v>
      </c>
      <c r="M687" s="8">
        <v>1034.0</v>
      </c>
      <c r="N687" s="8">
        <v>554.0</v>
      </c>
      <c r="O687" s="8">
        <v>343.0</v>
      </c>
      <c r="P687" s="8">
        <v>2.0</v>
      </c>
      <c r="Q687" s="39" t="s">
        <v>877</v>
      </c>
      <c r="R687" s="39" t="s">
        <v>1785</v>
      </c>
      <c r="S687" s="39" t="s">
        <v>1786</v>
      </c>
      <c r="T687" s="39" t="s">
        <v>1631</v>
      </c>
      <c r="U687" s="39" t="s">
        <v>1632</v>
      </c>
      <c r="V687" s="39" t="s">
        <v>1633</v>
      </c>
      <c r="W687" s="39" t="s">
        <v>1634</v>
      </c>
      <c r="X687" s="39" t="s">
        <v>1773</v>
      </c>
      <c r="Y687" s="39" t="s">
        <v>1774</v>
      </c>
      <c r="Z687" s="39" t="s">
        <v>1637</v>
      </c>
      <c r="AA687" s="39" t="s">
        <v>1638</v>
      </c>
    </row>
    <row r="688" ht="15.75" hidden="1" customHeight="1">
      <c r="A688" s="39" t="s">
        <v>1789</v>
      </c>
      <c r="B688" s="39" t="s">
        <v>1790</v>
      </c>
      <c r="C688" s="8">
        <v>1734.0</v>
      </c>
      <c r="D688" s="8">
        <v>5.0</v>
      </c>
      <c r="E688" s="8">
        <v>3.0</v>
      </c>
      <c r="F688" s="8">
        <v>2.0</v>
      </c>
      <c r="G688" s="8">
        <v>1351.0</v>
      </c>
      <c r="H688" s="8">
        <v>1348.0</v>
      </c>
      <c r="I688" s="8">
        <v>2367.0</v>
      </c>
      <c r="J688" s="8">
        <v>2066.0</v>
      </c>
      <c r="K688" s="8">
        <v>5789.0</v>
      </c>
      <c r="L688" s="8">
        <v>2995.0</v>
      </c>
      <c r="M688" s="8">
        <v>1038.0</v>
      </c>
      <c r="N688" s="8">
        <v>808.0</v>
      </c>
      <c r="O688" s="8">
        <v>499.0</v>
      </c>
      <c r="P688" s="8">
        <v>2.0</v>
      </c>
      <c r="Q688" s="39" t="s">
        <v>877</v>
      </c>
      <c r="R688" s="39" t="s">
        <v>1785</v>
      </c>
      <c r="S688" s="39" t="s">
        <v>1786</v>
      </c>
      <c r="T688" s="39" t="s">
        <v>1631</v>
      </c>
      <c r="U688" s="39" t="s">
        <v>1632</v>
      </c>
      <c r="V688" s="39" t="s">
        <v>1633</v>
      </c>
      <c r="W688" s="39" t="s">
        <v>1634</v>
      </c>
      <c r="X688" s="39" t="s">
        <v>1773</v>
      </c>
      <c r="Y688" s="39" t="s">
        <v>1774</v>
      </c>
      <c r="Z688" s="39" t="s">
        <v>1637</v>
      </c>
      <c r="AA688" s="39" t="s">
        <v>1638</v>
      </c>
    </row>
    <row r="689" ht="15.75" hidden="1" customHeight="1">
      <c r="A689" s="39" t="s">
        <v>1791</v>
      </c>
      <c r="B689" s="39" t="s">
        <v>1792</v>
      </c>
      <c r="C689" s="8">
        <v>2665.0</v>
      </c>
      <c r="D689" s="8">
        <v>8.0</v>
      </c>
      <c r="E689" s="8">
        <v>4.0</v>
      </c>
      <c r="F689" s="8">
        <v>2.0</v>
      </c>
      <c r="G689" s="8">
        <v>1918.5</v>
      </c>
      <c r="H689" s="8">
        <v>2894.0</v>
      </c>
      <c r="I689" s="8">
        <v>2023.0</v>
      </c>
      <c r="J689" s="8">
        <v>2942.0</v>
      </c>
      <c r="K689" s="8">
        <v>6077.0</v>
      </c>
      <c r="L689" s="8">
        <v>4650.0</v>
      </c>
      <c r="M689" s="8">
        <v>1997.0</v>
      </c>
      <c r="N689" s="8">
        <v>736.0</v>
      </c>
      <c r="O689" s="8">
        <v>467.0</v>
      </c>
      <c r="P689" s="8">
        <v>2.0</v>
      </c>
      <c r="Q689" s="39" t="s">
        <v>877</v>
      </c>
      <c r="R689" s="39" t="s">
        <v>1785</v>
      </c>
      <c r="S689" s="39" t="s">
        <v>1786</v>
      </c>
      <c r="T689" s="39" t="s">
        <v>1631</v>
      </c>
      <c r="U689" s="39" t="s">
        <v>1632</v>
      </c>
      <c r="V689" s="39" t="s">
        <v>1633</v>
      </c>
      <c r="W689" s="39" t="s">
        <v>1634</v>
      </c>
      <c r="X689" s="39" t="s">
        <v>1773</v>
      </c>
      <c r="Y689" s="39" t="s">
        <v>1774</v>
      </c>
      <c r="Z689" s="39" t="s">
        <v>1637</v>
      </c>
      <c r="AA689" s="39" t="s">
        <v>1638</v>
      </c>
    </row>
    <row r="690" ht="15.75" hidden="1" customHeight="1">
      <c r="A690" s="39" t="s">
        <v>1793</v>
      </c>
      <c r="B690" s="39" t="s">
        <v>1794</v>
      </c>
      <c r="C690" s="8">
        <v>962.0</v>
      </c>
      <c r="D690" s="8">
        <v>3.0</v>
      </c>
      <c r="E690" s="8">
        <v>2.0</v>
      </c>
      <c r="F690" s="8">
        <v>1.0</v>
      </c>
      <c r="G690" s="8">
        <v>544.0</v>
      </c>
      <c r="H690" s="8">
        <v>1050.0</v>
      </c>
      <c r="I690" s="8">
        <v>1356.0</v>
      </c>
      <c r="J690" s="8">
        <v>1915.0</v>
      </c>
      <c r="K690" s="8">
        <v>5717.0</v>
      </c>
      <c r="L690" s="8">
        <v>626.0</v>
      </c>
      <c r="M690" s="8">
        <v>872.0</v>
      </c>
      <c r="N690" s="8">
        <v>604.0</v>
      </c>
      <c r="O690" s="8">
        <v>381.0</v>
      </c>
      <c r="P690" s="8">
        <v>2.0</v>
      </c>
      <c r="Q690" s="39" t="s">
        <v>877</v>
      </c>
      <c r="R690" s="39" t="s">
        <v>1785</v>
      </c>
      <c r="S690" s="39" t="s">
        <v>1786</v>
      </c>
      <c r="T690" s="39" t="s">
        <v>1631</v>
      </c>
      <c r="U690" s="39" t="s">
        <v>1632</v>
      </c>
      <c r="V690" s="39" t="s">
        <v>1633</v>
      </c>
      <c r="W690" s="39" t="s">
        <v>1634</v>
      </c>
      <c r="X690" s="39" t="s">
        <v>1773</v>
      </c>
      <c r="Y690" s="39" t="s">
        <v>1774</v>
      </c>
      <c r="Z690" s="39" t="s">
        <v>1637</v>
      </c>
      <c r="AA690" s="39" t="s">
        <v>1638</v>
      </c>
    </row>
    <row r="691" ht="15.75" hidden="1" customHeight="1">
      <c r="A691" s="39" t="s">
        <v>1795</v>
      </c>
      <c r="B691" s="39" t="s">
        <v>1796</v>
      </c>
      <c r="C691" s="8">
        <v>1094.0</v>
      </c>
      <c r="D691" s="8">
        <v>4.0</v>
      </c>
      <c r="E691" s="8">
        <v>2.0</v>
      </c>
      <c r="F691" s="8">
        <v>1.0</v>
      </c>
      <c r="G691" s="8">
        <v>1114.5</v>
      </c>
      <c r="H691" s="8">
        <v>889.0</v>
      </c>
      <c r="I691" s="8">
        <v>1158.0</v>
      </c>
      <c r="J691" s="8">
        <v>1538.0</v>
      </c>
      <c r="K691" s="8">
        <v>4531.0</v>
      </c>
      <c r="L691" s="8">
        <v>760.0</v>
      </c>
      <c r="M691" s="8">
        <v>2409.0</v>
      </c>
      <c r="N691" s="8">
        <v>556.0</v>
      </c>
      <c r="O691" s="8">
        <v>328.0</v>
      </c>
      <c r="P691" s="8">
        <v>2.0</v>
      </c>
      <c r="Q691" s="39" t="s">
        <v>877</v>
      </c>
      <c r="R691" s="39" t="s">
        <v>1785</v>
      </c>
      <c r="S691" s="39" t="s">
        <v>1786</v>
      </c>
      <c r="T691" s="39" t="s">
        <v>1631</v>
      </c>
      <c r="U691" s="39" t="s">
        <v>1632</v>
      </c>
      <c r="V691" s="39" t="s">
        <v>1633</v>
      </c>
      <c r="W691" s="39" t="s">
        <v>1634</v>
      </c>
      <c r="X691" s="39" t="s">
        <v>1773</v>
      </c>
      <c r="Y691" s="39" t="s">
        <v>1774</v>
      </c>
      <c r="Z691" s="39" t="s">
        <v>1637</v>
      </c>
      <c r="AA691" s="39" t="s">
        <v>1638</v>
      </c>
    </row>
    <row r="692" ht="15.75" hidden="1" customHeight="1">
      <c r="A692" s="39" t="s">
        <v>1797</v>
      </c>
      <c r="B692" s="39" t="s">
        <v>1798</v>
      </c>
      <c r="C692" s="8">
        <v>2677.0</v>
      </c>
      <c r="D692" s="8">
        <v>8.0</v>
      </c>
      <c r="E692" s="8">
        <v>4.0</v>
      </c>
      <c r="F692" s="8">
        <v>2.0</v>
      </c>
      <c r="G692" s="8">
        <v>2182.0</v>
      </c>
      <c r="H692" s="8">
        <v>2997.0</v>
      </c>
      <c r="I692" s="8">
        <v>1966.0</v>
      </c>
      <c r="J692" s="8">
        <v>2963.0</v>
      </c>
      <c r="K692" s="8">
        <v>3498.0</v>
      </c>
      <c r="L692" s="8">
        <v>5488.0</v>
      </c>
      <c r="M692" s="8">
        <v>2633.0</v>
      </c>
      <c r="N692" s="8">
        <v>997.0</v>
      </c>
      <c r="O692" s="8">
        <v>664.0</v>
      </c>
      <c r="P692" s="8">
        <v>2.0</v>
      </c>
      <c r="Q692" s="39" t="s">
        <v>877</v>
      </c>
      <c r="R692" s="39" t="s">
        <v>1785</v>
      </c>
      <c r="S692" s="39" t="s">
        <v>1786</v>
      </c>
      <c r="T692" s="39" t="s">
        <v>1631</v>
      </c>
      <c r="U692" s="39" t="s">
        <v>1632</v>
      </c>
      <c r="V692" s="39" t="s">
        <v>1633</v>
      </c>
      <c r="W692" s="39" t="s">
        <v>1634</v>
      </c>
      <c r="X692" s="39" t="s">
        <v>1773</v>
      </c>
      <c r="Y692" s="39" t="s">
        <v>1774</v>
      </c>
      <c r="Z692" s="39" t="s">
        <v>1637</v>
      </c>
      <c r="AA692" s="39" t="s">
        <v>1638</v>
      </c>
    </row>
    <row r="693" ht="15.75" hidden="1" customHeight="1">
      <c r="A693" s="39" t="s">
        <v>1799</v>
      </c>
      <c r="B693" s="39" t="s">
        <v>1800</v>
      </c>
      <c r="C693" s="8">
        <v>1063.0</v>
      </c>
      <c r="D693" s="8">
        <v>4.0</v>
      </c>
      <c r="E693" s="8">
        <v>2.0</v>
      </c>
      <c r="F693" s="8">
        <v>1.0</v>
      </c>
      <c r="G693" s="8">
        <v>819.5</v>
      </c>
      <c r="H693" s="8">
        <v>1305.0</v>
      </c>
      <c r="I693" s="8">
        <v>1339.0</v>
      </c>
      <c r="J693" s="8">
        <v>1296.0</v>
      </c>
      <c r="K693" s="8">
        <v>4798.0</v>
      </c>
      <c r="L693" s="8">
        <v>333.0</v>
      </c>
      <c r="M693" s="8">
        <v>1650.0</v>
      </c>
      <c r="N693" s="8">
        <v>567.0</v>
      </c>
      <c r="O693" s="8">
        <v>375.0</v>
      </c>
      <c r="P693" s="8">
        <v>2.0</v>
      </c>
      <c r="Q693" s="39" t="s">
        <v>877</v>
      </c>
      <c r="R693" s="39" t="s">
        <v>1801</v>
      </c>
      <c r="S693" s="39" t="s">
        <v>1802</v>
      </c>
      <c r="T693" s="39" t="s">
        <v>1631</v>
      </c>
      <c r="U693" s="39" t="s">
        <v>1632</v>
      </c>
      <c r="V693" s="39" t="s">
        <v>1633</v>
      </c>
      <c r="W693" s="39" t="s">
        <v>1634</v>
      </c>
      <c r="X693" s="39" t="s">
        <v>1773</v>
      </c>
      <c r="Y693" s="39" t="s">
        <v>1774</v>
      </c>
      <c r="Z693" s="39" t="s">
        <v>1637</v>
      </c>
      <c r="AA693" s="39" t="s">
        <v>1638</v>
      </c>
    </row>
    <row r="694" ht="15.75" hidden="1" customHeight="1">
      <c r="A694" s="39" t="s">
        <v>1803</v>
      </c>
      <c r="B694" s="39" t="s">
        <v>1804</v>
      </c>
      <c r="C694" s="8">
        <v>1214.0</v>
      </c>
      <c r="D694" s="8">
        <v>4.0</v>
      </c>
      <c r="E694" s="8">
        <v>2.0</v>
      </c>
      <c r="F694" s="8">
        <v>1.0</v>
      </c>
      <c r="G694" s="8">
        <v>1167.0</v>
      </c>
      <c r="H694" s="8">
        <v>1578.0</v>
      </c>
      <c r="I694" s="8">
        <v>401.0</v>
      </c>
      <c r="J694" s="8">
        <v>2078.0</v>
      </c>
      <c r="K694" s="8">
        <v>5022.0</v>
      </c>
      <c r="L694" s="8">
        <v>861.0</v>
      </c>
      <c r="M694" s="8">
        <v>1041.0</v>
      </c>
      <c r="N694" s="8">
        <v>529.0</v>
      </c>
      <c r="O694" s="8">
        <v>344.0</v>
      </c>
      <c r="P694" s="8">
        <v>2.0</v>
      </c>
      <c r="Q694" s="39" t="s">
        <v>877</v>
      </c>
      <c r="R694" s="39" t="s">
        <v>1801</v>
      </c>
      <c r="S694" s="39" t="s">
        <v>1802</v>
      </c>
      <c r="T694" s="39" t="s">
        <v>1631</v>
      </c>
      <c r="U694" s="39" t="s">
        <v>1632</v>
      </c>
      <c r="V694" s="39" t="s">
        <v>1633</v>
      </c>
      <c r="W694" s="39" t="s">
        <v>1634</v>
      </c>
      <c r="X694" s="39" t="s">
        <v>1773</v>
      </c>
      <c r="Y694" s="39" t="s">
        <v>1774</v>
      </c>
      <c r="Z694" s="39" t="s">
        <v>1637</v>
      </c>
      <c r="AA694" s="39" t="s">
        <v>1638</v>
      </c>
    </row>
    <row r="695" ht="15.75" hidden="1" customHeight="1">
      <c r="A695" s="39" t="s">
        <v>1805</v>
      </c>
      <c r="B695" s="39" t="s">
        <v>1806</v>
      </c>
      <c r="C695" s="8">
        <v>351.0</v>
      </c>
      <c r="D695" s="8">
        <v>2.0</v>
      </c>
      <c r="E695" s="8">
        <v>1.0</v>
      </c>
      <c r="F695" s="8">
        <v>1.0</v>
      </c>
      <c r="G695" s="8">
        <v>179.0</v>
      </c>
      <c r="H695" s="8">
        <v>483.0</v>
      </c>
      <c r="I695" s="8">
        <v>264.0</v>
      </c>
      <c r="J695" s="8">
        <v>1276.0</v>
      </c>
      <c r="K695" s="8">
        <v>4015.0</v>
      </c>
      <c r="L695" s="8">
        <v>1053.0</v>
      </c>
      <c r="M695" s="8">
        <v>1202.0</v>
      </c>
      <c r="N695" s="8">
        <v>794.0</v>
      </c>
      <c r="O695" s="8">
        <v>482.0</v>
      </c>
      <c r="P695" s="8">
        <v>2.0</v>
      </c>
      <c r="Q695" s="39" t="s">
        <v>877</v>
      </c>
      <c r="R695" s="39" t="s">
        <v>1801</v>
      </c>
      <c r="S695" s="39" t="s">
        <v>1802</v>
      </c>
      <c r="T695" s="39" t="s">
        <v>1631</v>
      </c>
      <c r="U695" s="39" t="s">
        <v>1632</v>
      </c>
      <c r="V695" s="39" t="s">
        <v>1633</v>
      </c>
      <c r="W695" s="39" t="s">
        <v>1634</v>
      </c>
      <c r="X695" s="39" t="s">
        <v>1773</v>
      </c>
      <c r="Y695" s="39" t="s">
        <v>1774</v>
      </c>
      <c r="Z695" s="39" t="s">
        <v>1637</v>
      </c>
      <c r="AA695" s="39" t="s">
        <v>1638</v>
      </c>
    </row>
    <row r="696" ht="15.75" hidden="1" customHeight="1">
      <c r="A696" s="39" t="s">
        <v>1807</v>
      </c>
      <c r="B696" s="39" t="s">
        <v>1808</v>
      </c>
      <c r="C696" s="8">
        <v>2755.0</v>
      </c>
      <c r="D696" s="8">
        <v>8.0</v>
      </c>
      <c r="E696" s="8">
        <v>4.0</v>
      </c>
      <c r="F696" s="8">
        <v>2.0</v>
      </c>
      <c r="G696" s="8">
        <v>3009.0</v>
      </c>
      <c r="H696" s="8">
        <v>2292.0</v>
      </c>
      <c r="I696" s="8">
        <v>3378.0</v>
      </c>
      <c r="J696" s="8">
        <v>3580.0</v>
      </c>
      <c r="K696" s="8">
        <v>1552.0</v>
      </c>
      <c r="L696" s="8">
        <v>2870.0</v>
      </c>
      <c r="M696" s="8">
        <v>3878.0</v>
      </c>
      <c r="N696" s="8">
        <v>811.0</v>
      </c>
      <c r="O696" s="8">
        <v>517.0</v>
      </c>
      <c r="P696" s="8">
        <v>2.0</v>
      </c>
      <c r="Q696" s="39" t="s">
        <v>877</v>
      </c>
      <c r="R696" s="39" t="s">
        <v>1801</v>
      </c>
      <c r="S696" s="39" t="s">
        <v>1802</v>
      </c>
      <c r="T696" s="39" t="s">
        <v>1631</v>
      </c>
      <c r="U696" s="39" t="s">
        <v>1632</v>
      </c>
      <c r="V696" s="39" t="s">
        <v>1633</v>
      </c>
      <c r="W696" s="39" t="s">
        <v>1634</v>
      </c>
      <c r="X696" s="39" t="s">
        <v>1735</v>
      </c>
      <c r="Y696" s="39" t="s">
        <v>1736</v>
      </c>
      <c r="Z696" s="39" t="s">
        <v>1637</v>
      </c>
      <c r="AA696" s="39" t="s">
        <v>1638</v>
      </c>
    </row>
    <row r="697" ht="15.75" hidden="1" customHeight="1">
      <c r="A697" s="39" t="s">
        <v>1809</v>
      </c>
      <c r="B697" s="39" t="s">
        <v>1810</v>
      </c>
      <c r="C697" s="8">
        <v>2096.0</v>
      </c>
      <c r="D697" s="8">
        <v>7.0</v>
      </c>
      <c r="E697" s="8">
        <v>4.0</v>
      </c>
      <c r="F697" s="8">
        <v>2.0</v>
      </c>
      <c r="G697" s="8">
        <v>1626.0</v>
      </c>
      <c r="H697" s="8">
        <v>1693.0</v>
      </c>
      <c r="I697" s="8">
        <v>2784.0</v>
      </c>
      <c r="J697" s="8">
        <v>3278.0</v>
      </c>
      <c r="K697" s="8">
        <v>3059.0</v>
      </c>
      <c r="L697" s="8">
        <v>2297.0</v>
      </c>
      <c r="M697" s="8">
        <v>5390.0</v>
      </c>
      <c r="N697" s="8">
        <v>698.0</v>
      </c>
      <c r="O697" s="8">
        <v>388.0</v>
      </c>
      <c r="P697" s="8">
        <v>2.0</v>
      </c>
      <c r="Q697" s="39" t="s">
        <v>877</v>
      </c>
      <c r="R697" s="39" t="s">
        <v>1801</v>
      </c>
      <c r="S697" s="39" t="s">
        <v>1802</v>
      </c>
      <c r="T697" s="39" t="s">
        <v>1631</v>
      </c>
      <c r="U697" s="39" t="s">
        <v>1632</v>
      </c>
      <c r="V697" s="39" t="s">
        <v>1633</v>
      </c>
      <c r="W697" s="39" t="s">
        <v>1634</v>
      </c>
      <c r="X697" s="39" t="s">
        <v>1773</v>
      </c>
      <c r="Y697" s="39" t="s">
        <v>1774</v>
      </c>
      <c r="Z697" s="39" t="s">
        <v>1637</v>
      </c>
      <c r="AA697" s="39" t="s">
        <v>1638</v>
      </c>
    </row>
    <row r="698" ht="15.75" hidden="1" customHeight="1">
      <c r="A698" s="39" t="s">
        <v>1811</v>
      </c>
      <c r="B698" s="39" t="s">
        <v>1812</v>
      </c>
      <c r="C698" s="8">
        <v>2185.0</v>
      </c>
      <c r="D698" s="8">
        <v>7.0</v>
      </c>
      <c r="E698" s="8">
        <v>4.0</v>
      </c>
      <c r="F698" s="8">
        <v>2.0</v>
      </c>
      <c r="G698" s="8">
        <v>2220.0</v>
      </c>
      <c r="H698" s="8">
        <v>1763.0</v>
      </c>
      <c r="I698" s="8">
        <v>2140.0</v>
      </c>
      <c r="J698" s="8">
        <v>3013.0</v>
      </c>
      <c r="K698" s="8">
        <v>2155.0</v>
      </c>
      <c r="L698" s="8">
        <v>4226.0</v>
      </c>
      <c r="M698" s="8">
        <v>3320.0</v>
      </c>
      <c r="N698" s="8">
        <v>693.0</v>
      </c>
      <c r="O698" s="8">
        <v>423.0</v>
      </c>
      <c r="P698" s="8">
        <v>2.0</v>
      </c>
      <c r="Q698" s="39" t="s">
        <v>877</v>
      </c>
      <c r="R698" s="39" t="s">
        <v>1801</v>
      </c>
      <c r="S698" s="39" t="s">
        <v>1802</v>
      </c>
      <c r="T698" s="39" t="s">
        <v>1631</v>
      </c>
      <c r="U698" s="39" t="s">
        <v>1632</v>
      </c>
      <c r="V698" s="39" t="s">
        <v>1633</v>
      </c>
      <c r="W698" s="39" t="s">
        <v>1634</v>
      </c>
      <c r="X698" s="39" t="s">
        <v>1773</v>
      </c>
      <c r="Y698" s="39" t="s">
        <v>1774</v>
      </c>
      <c r="Z698" s="39" t="s">
        <v>1637</v>
      </c>
      <c r="AA698" s="39" t="s">
        <v>1638</v>
      </c>
    </row>
    <row r="699" ht="15.75" hidden="1" customHeight="1">
      <c r="A699" s="39" t="s">
        <v>1813</v>
      </c>
      <c r="B699" s="39" t="s">
        <v>1814</v>
      </c>
      <c r="C699" s="8">
        <v>3085.0</v>
      </c>
      <c r="D699" s="8">
        <v>9.0</v>
      </c>
      <c r="E699" s="8">
        <v>5.0</v>
      </c>
      <c r="F699" s="8">
        <v>3.0</v>
      </c>
      <c r="G699" s="8">
        <v>3186.0</v>
      </c>
      <c r="H699" s="8">
        <v>2812.0</v>
      </c>
      <c r="I699" s="8">
        <v>3723.0</v>
      </c>
      <c r="J699" s="8">
        <v>3498.0</v>
      </c>
      <c r="K699" s="8">
        <v>1064.0</v>
      </c>
      <c r="L699" s="8">
        <v>6110.0</v>
      </c>
      <c r="M699" s="8">
        <v>4031.0</v>
      </c>
      <c r="N699" s="8">
        <v>581.0</v>
      </c>
      <c r="O699" s="8">
        <v>348.0</v>
      </c>
      <c r="P699" s="8">
        <v>2.0</v>
      </c>
      <c r="Q699" s="39" t="s">
        <v>877</v>
      </c>
      <c r="R699" s="39" t="s">
        <v>1801</v>
      </c>
      <c r="S699" s="39" t="s">
        <v>1802</v>
      </c>
      <c r="T699" s="39" t="s">
        <v>1631</v>
      </c>
      <c r="U699" s="39" t="s">
        <v>1632</v>
      </c>
      <c r="V699" s="39" t="s">
        <v>1633</v>
      </c>
      <c r="W699" s="39" t="s">
        <v>1634</v>
      </c>
      <c r="X699" s="39" t="s">
        <v>1735</v>
      </c>
      <c r="Y699" s="39" t="s">
        <v>1736</v>
      </c>
      <c r="Z699" s="39" t="s">
        <v>1637</v>
      </c>
      <c r="AA699" s="39" t="s">
        <v>1638</v>
      </c>
    </row>
    <row r="700" ht="15.75" hidden="1" customHeight="1">
      <c r="A700" s="39" t="s">
        <v>1815</v>
      </c>
      <c r="B700" s="39" t="s">
        <v>1816</v>
      </c>
      <c r="C700" s="8">
        <v>3745.0</v>
      </c>
      <c r="D700" s="8">
        <v>11.0</v>
      </c>
      <c r="E700" s="8">
        <v>6.0</v>
      </c>
      <c r="F700" s="8">
        <v>3.0</v>
      </c>
      <c r="G700" s="8">
        <v>4068.0</v>
      </c>
      <c r="H700" s="8">
        <v>4246.0</v>
      </c>
      <c r="I700" s="8">
        <v>4907.0</v>
      </c>
      <c r="J700" s="8">
        <v>4612.0</v>
      </c>
      <c r="K700" s="8">
        <v>300.0</v>
      </c>
      <c r="L700" s="8">
        <v>5161.0</v>
      </c>
      <c r="M700" s="8">
        <v>3751.0</v>
      </c>
      <c r="N700" s="8">
        <v>941.0</v>
      </c>
      <c r="O700" s="8">
        <v>607.0</v>
      </c>
      <c r="P700" s="8">
        <v>5.0</v>
      </c>
      <c r="Q700" s="39" t="s">
        <v>114</v>
      </c>
      <c r="R700" s="39" t="s">
        <v>1817</v>
      </c>
      <c r="S700" s="39" t="s">
        <v>1818</v>
      </c>
      <c r="T700" s="39" t="s">
        <v>1631</v>
      </c>
      <c r="U700" s="39" t="s">
        <v>1632</v>
      </c>
      <c r="V700" s="39" t="s">
        <v>1633</v>
      </c>
      <c r="W700" s="39" t="s">
        <v>1634</v>
      </c>
      <c r="X700" s="39" t="s">
        <v>1773</v>
      </c>
      <c r="Y700" s="39" t="s">
        <v>1774</v>
      </c>
      <c r="Z700" s="39" t="s">
        <v>1637</v>
      </c>
      <c r="AA700" s="39" t="s">
        <v>1638</v>
      </c>
    </row>
    <row r="701" ht="15.75" hidden="1" customHeight="1">
      <c r="A701" s="39" t="s">
        <v>1819</v>
      </c>
      <c r="B701" s="39" t="s">
        <v>1820</v>
      </c>
      <c r="C701" s="8">
        <v>3615.0</v>
      </c>
      <c r="D701" s="8">
        <v>11.0</v>
      </c>
      <c r="E701" s="8">
        <v>6.0</v>
      </c>
      <c r="F701" s="8">
        <v>3.0</v>
      </c>
      <c r="G701" s="8">
        <v>5843.0</v>
      </c>
      <c r="H701" s="8">
        <v>5166.0</v>
      </c>
      <c r="I701" s="8">
        <v>3448.0</v>
      </c>
      <c r="J701" s="8">
        <v>5249.0</v>
      </c>
      <c r="K701" s="8">
        <v>190.0</v>
      </c>
      <c r="L701" s="8">
        <v>344.0</v>
      </c>
      <c r="M701" s="8">
        <v>4631.0</v>
      </c>
      <c r="N701" s="8">
        <v>708.0</v>
      </c>
      <c r="O701" s="8">
        <v>447.0</v>
      </c>
      <c r="P701" s="8">
        <v>5.0</v>
      </c>
      <c r="Q701" s="39" t="s">
        <v>114</v>
      </c>
      <c r="R701" s="39" t="s">
        <v>1817</v>
      </c>
      <c r="S701" s="39" t="s">
        <v>1818</v>
      </c>
      <c r="T701" s="39" t="s">
        <v>1631</v>
      </c>
      <c r="U701" s="39" t="s">
        <v>1632</v>
      </c>
      <c r="V701" s="39" t="s">
        <v>1633</v>
      </c>
      <c r="W701" s="39" t="s">
        <v>1634</v>
      </c>
      <c r="X701" s="39" t="s">
        <v>1821</v>
      </c>
      <c r="Y701" s="39" t="s">
        <v>1822</v>
      </c>
      <c r="Z701" s="39" t="s">
        <v>821</v>
      </c>
      <c r="AA701" s="39" t="s">
        <v>822</v>
      </c>
    </row>
    <row r="702" ht="15.75" hidden="1" customHeight="1">
      <c r="A702" s="39" t="s">
        <v>1823</v>
      </c>
      <c r="B702" s="39" t="s">
        <v>1824</v>
      </c>
      <c r="C702" s="8">
        <v>3437.0</v>
      </c>
      <c r="D702" s="8">
        <v>10.0</v>
      </c>
      <c r="E702" s="8">
        <v>5.0</v>
      </c>
      <c r="F702" s="8">
        <v>3.0</v>
      </c>
      <c r="G702" s="8">
        <v>3402.0</v>
      </c>
      <c r="H702" s="8">
        <v>3888.0</v>
      </c>
      <c r="I702" s="8">
        <v>2929.0</v>
      </c>
      <c r="J702" s="8">
        <v>4461.0</v>
      </c>
      <c r="K702" s="8">
        <v>981.0</v>
      </c>
      <c r="L702" s="8">
        <v>4663.0</v>
      </c>
      <c r="M702" s="8">
        <v>3383.0</v>
      </c>
      <c r="N702" s="8">
        <v>411.0</v>
      </c>
      <c r="O702" s="8">
        <v>250.0</v>
      </c>
      <c r="P702" s="8">
        <v>2.0</v>
      </c>
      <c r="Q702" s="39" t="s">
        <v>877</v>
      </c>
      <c r="R702" s="39" t="s">
        <v>1817</v>
      </c>
      <c r="S702" s="39" t="s">
        <v>1818</v>
      </c>
      <c r="T702" s="39" t="s">
        <v>1631</v>
      </c>
      <c r="U702" s="39" t="s">
        <v>1632</v>
      </c>
      <c r="V702" s="39" t="s">
        <v>1633</v>
      </c>
      <c r="W702" s="39" t="s">
        <v>1634</v>
      </c>
      <c r="X702" s="39" t="s">
        <v>1821</v>
      </c>
      <c r="Y702" s="39" t="s">
        <v>1822</v>
      </c>
      <c r="Z702" s="39" t="s">
        <v>821</v>
      </c>
      <c r="AA702" s="39" t="s">
        <v>822</v>
      </c>
    </row>
    <row r="703" ht="15.75" hidden="1" customHeight="1">
      <c r="A703" s="39" t="s">
        <v>1825</v>
      </c>
      <c r="B703" s="39" t="s">
        <v>1826</v>
      </c>
      <c r="C703" s="8">
        <v>3258.0</v>
      </c>
      <c r="D703" s="8">
        <v>10.0</v>
      </c>
      <c r="E703" s="8">
        <v>5.0</v>
      </c>
      <c r="F703" s="8">
        <v>3.0</v>
      </c>
      <c r="G703" s="8">
        <v>3248.0</v>
      </c>
      <c r="H703" s="8">
        <v>3002.0</v>
      </c>
      <c r="I703" s="8">
        <v>2664.0</v>
      </c>
      <c r="J703" s="8">
        <v>4406.0</v>
      </c>
      <c r="K703" s="8">
        <v>1895.0</v>
      </c>
      <c r="L703" s="8">
        <v>4417.0</v>
      </c>
      <c r="M703" s="8">
        <v>4002.0</v>
      </c>
      <c r="N703" s="8">
        <v>821.0</v>
      </c>
      <c r="O703" s="8">
        <v>488.0</v>
      </c>
      <c r="P703" s="8">
        <v>2.0</v>
      </c>
      <c r="Q703" s="39" t="s">
        <v>877</v>
      </c>
      <c r="R703" s="39" t="s">
        <v>1817</v>
      </c>
      <c r="S703" s="39" t="s">
        <v>1818</v>
      </c>
      <c r="T703" s="39" t="s">
        <v>1631</v>
      </c>
      <c r="U703" s="39" t="s">
        <v>1632</v>
      </c>
      <c r="V703" s="39" t="s">
        <v>1633</v>
      </c>
      <c r="W703" s="39" t="s">
        <v>1634</v>
      </c>
      <c r="X703" s="39" t="s">
        <v>1821</v>
      </c>
      <c r="Y703" s="39" t="s">
        <v>1822</v>
      </c>
      <c r="Z703" s="39" t="s">
        <v>821</v>
      </c>
      <c r="AA703" s="39" t="s">
        <v>822</v>
      </c>
    </row>
    <row r="704" ht="15.75" hidden="1" customHeight="1">
      <c r="A704" s="39" t="s">
        <v>1827</v>
      </c>
      <c r="B704" s="39" t="s">
        <v>1828</v>
      </c>
      <c r="C704" s="8">
        <v>1901.0</v>
      </c>
      <c r="D704" s="8">
        <v>6.0</v>
      </c>
      <c r="E704" s="8">
        <v>3.0</v>
      </c>
      <c r="F704" s="8">
        <v>2.0</v>
      </c>
      <c r="G704" s="8">
        <v>1545.0</v>
      </c>
      <c r="H704" s="8">
        <v>1674.0</v>
      </c>
      <c r="I704" s="8">
        <v>2149.0</v>
      </c>
      <c r="J704" s="8">
        <v>2086.0</v>
      </c>
      <c r="K704" s="8">
        <v>5800.0</v>
      </c>
      <c r="L704" s="8">
        <v>1869.0</v>
      </c>
      <c r="M704" s="8">
        <v>2033.0</v>
      </c>
      <c r="N704" s="8">
        <v>982.0</v>
      </c>
      <c r="O704" s="8">
        <v>685.0</v>
      </c>
      <c r="P704" s="8">
        <v>2.0</v>
      </c>
      <c r="Q704" s="39" t="s">
        <v>877</v>
      </c>
      <c r="R704" s="39" t="s">
        <v>1829</v>
      </c>
      <c r="S704" s="39" t="s">
        <v>1830</v>
      </c>
      <c r="T704" s="39" t="s">
        <v>1631</v>
      </c>
      <c r="U704" s="39" t="s">
        <v>1632</v>
      </c>
      <c r="V704" s="39" t="s">
        <v>1633</v>
      </c>
      <c r="W704" s="39" t="s">
        <v>1634</v>
      </c>
      <c r="X704" s="39" t="s">
        <v>1821</v>
      </c>
      <c r="Y704" s="39" t="s">
        <v>1822</v>
      </c>
      <c r="Z704" s="39" t="s">
        <v>821</v>
      </c>
      <c r="AA704" s="39" t="s">
        <v>822</v>
      </c>
    </row>
    <row r="705" ht="15.75" hidden="1" customHeight="1">
      <c r="A705" s="39" t="s">
        <v>1831</v>
      </c>
      <c r="B705" s="39" t="s">
        <v>1832</v>
      </c>
      <c r="C705" s="8">
        <v>2822.0</v>
      </c>
      <c r="D705" s="8">
        <v>9.0</v>
      </c>
      <c r="E705" s="8">
        <v>5.0</v>
      </c>
      <c r="F705" s="8">
        <v>3.0</v>
      </c>
      <c r="G705" s="8">
        <v>2823.0</v>
      </c>
      <c r="H705" s="8">
        <v>2505.0</v>
      </c>
      <c r="I705" s="8">
        <v>3294.0</v>
      </c>
      <c r="J705" s="8">
        <v>3205.0</v>
      </c>
      <c r="K705" s="8">
        <v>6880.0</v>
      </c>
      <c r="L705" s="8">
        <v>385.0</v>
      </c>
      <c r="M705" s="8">
        <v>2370.0</v>
      </c>
      <c r="N705" s="8">
        <v>739.0</v>
      </c>
      <c r="O705" s="8">
        <v>457.0</v>
      </c>
      <c r="P705" s="8">
        <v>2.0</v>
      </c>
      <c r="Q705" s="39" t="s">
        <v>877</v>
      </c>
      <c r="R705" s="39" t="s">
        <v>1829</v>
      </c>
      <c r="S705" s="39" t="s">
        <v>1830</v>
      </c>
      <c r="T705" s="39" t="s">
        <v>1631</v>
      </c>
      <c r="U705" s="39" t="s">
        <v>1632</v>
      </c>
      <c r="V705" s="39" t="s">
        <v>1633</v>
      </c>
      <c r="W705" s="39" t="s">
        <v>1634</v>
      </c>
      <c r="X705" s="39" t="s">
        <v>1821</v>
      </c>
      <c r="Y705" s="39" t="s">
        <v>1822</v>
      </c>
      <c r="Z705" s="39" t="s">
        <v>821</v>
      </c>
      <c r="AA705" s="39" t="s">
        <v>822</v>
      </c>
    </row>
    <row r="706" ht="15.75" hidden="1" customHeight="1">
      <c r="A706" s="39" t="s">
        <v>1833</v>
      </c>
      <c r="B706" s="39" t="s">
        <v>1834</v>
      </c>
      <c r="C706" s="8">
        <v>2042.0</v>
      </c>
      <c r="D706" s="8">
        <v>6.0</v>
      </c>
      <c r="E706" s="8">
        <v>3.0</v>
      </c>
      <c r="F706" s="8">
        <v>2.0</v>
      </c>
      <c r="G706" s="8">
        <v>2190.0</v>
      </c>
      <c r="H706" s="8">
        <v>1788.0</v>
      </c>
      <c r="I706" s="8">
        <v>1848.0</v>
      </c>
      <c r="J706" s="8">
        <v>2889.0</v>
      </c>
      <c r="K706" s="8">
        <v>4864.0</v>
      </c>
      <c r="L706" s="8">
        <v>637.0</v>
      </c>
      <c r="M706" s="8">
        <v>1249.0</v>
      </c>
      <c r="N706" s="8">
        <v>706.0</v>
      </c>
      <c r="O706" s="8">
        <v>442.0</v>
      </c>
      <c r="P706" s="8">
        <v>2.0</v>
      </c>
      <c r="Q706" s="39" t="s">
        <v>877</v>
      </c>
      <c r="R706" s="39" t="s">
        <v>1829</v>
      </c>
      <c r="S706" s="39" t="s">
        <v>1830</v>
      </c>
      <c r="T706" s="39" t="s">
        <v>1631</v>
      </c>
      <c r="U706" s="39" t="s">
        <v>1632</v>
      </c>
      <c r="V706" s="39" t="s">
        <v>1633</v>
      </c>
      <c r="W706" s="39" t="s">
        <v>1634</v>
      </c>
      <c r="X706" s="39" t="s">
        <v>1821</v>
      </c>
      <c r="Y706" s="39" t="s">
        <v>1822</v>
      </c>
      <c r="Z706" s="39" t="s">
        <v>821</v>
      </c>
      <c r="AA706" s="39" t="s">
        <v>822</v>
      </c>
    </row>
    <row r="707" ht="15.75" hidden="1" customHeight="1">
      <c r="A707" s="39" t="s">
        <v>1835</v>
      </c>
      <c r="B707" s="39" t="s">
        <v>1836</v>
      </c>
      <c r="C707" s="8">
        <v>1504.0</v>
      </c>
      <c r="D707" s="8">
        <v>5.0</v>
      </c>
      <c r="E707" s="8">
        <v>3.0</v>
      </c>
      <c r="F707" s="8">
        <v>2.0</v>
      </c>
      <c r="G707" s="8">
        <v>1420.0</v>
      </c>
      <c r="H707" s="8">
        <v>1212.0</v>
      </c>
      <c r="I707" s="8">
        <v>1623.0</v>
      </c>
      <c r="J707" s="8">
        <v>1758.0</v>
      </c>
      <c r="K707" s="8">
        <v>5675.0</v>
      </c>
      <c r="L707" s="8">
        <v>1895.0</v>
      </c>
      <c r="M707" s="8">
        <v>1661.0</v>
      </c>
      <c r="N707" s="8">
        <v>963.0</v>
      </c>
      <c r="O707" s="8">
        <v>622.0</v>
      </c>
      <c r="P707" s="8">
        <v>2.0</v>
      </c>
      <c r="Q707" s="39" t="s">
        <v>877</v>
      </c>
      <c r="R707" s="39" t="s">
        <v>1829</v>
      </c>
      <c r="S707" s="39" t="s">
        <v>1830</v>
      </c>
      <c r="T707" s="39" t="s">
        <v>1631</v>
      </c>
      <c r="U707" s="39" t="s">
        <v>1632</v>
      </c>
      <c r="V707" s="39" t="s">
        <v>1633</v>
      </c>
      <c r="W707" s="39" t="s">
        <v>1634</v>
      </c>
      <c r="X707" s="39" t="s">
        <v>1821</v>
      </c>
      <c r="Y707" s="39" t="s">
        <v>1822</v>
      </c>
      <c r="Z707" s="39" t="s">
        <v>821</v>
      </c>
      <c r="AA707" s="39" t="s">
        <v>822</v>
      </c>
    </row>
    <row r="708" ht="15.75" hidden="1" customHeight="1">
      <c r="A708" s="39" t="s">
        <v>1837</v>
      </c>
      <c r="B708" s="39" t="s">
        <v>1838</v>
      </c>
      <c r="C708" s="8">
        <v>4915.0</v>
      </c>
      <c r="D708" s="8">
        <v>15.0</v>
      </c>
      <c r="E708" s="8">
        <v>8.0</v>
      </c>
      <c r="F708" s="8">
        <v>4.0</v>
      </c>
      <c r="G708" s="8">
        <v>4132.0</v>
      </c>
      <c r="H708" s="8">
        <v>4422.5</v>
      </c>
      <c r="I708" s="8">
        <v>3343.0</v>
      </c>
      <c r="J708" s="8">
        <v>5714.0</v>
      </c>
      <c r="K708" s="8">
        <v>5299.0</v>
      </c>
      <c r="L708" s="8">
        <v>3804.0</v>
      </c>
      <c r="M708" s="8">
        <v>4561.0</v>
      </c>
      <c r="N708" s="8">
        <v>529.0</v>
      </c>
      <c r="O708" s="8">
        <v>337.0</v>
      </c>
      <c r="P708" s="8">
        <v>2.0</v>
      </c>
      <c r="Q708" s="39" t="s">
        <v>877</v>
      </c>
      <c r="R708" s="39" t="s">
        <v>1829</v>
      </c>
      <c r="S708" s="39" t="s">
        <v>1830</v>
      </c>
      <c r="T708" s="39" t="s">
        <v>1631</v>
      </c>
      <c r="U708" s="39" t="s">
        <v>1632</v>
      </c>
      <c r="V708" s="39" t="s">
        <v>1633</v>
      </c>
      <c r="W708" s="39" t="s">
        <v>1634</v>
      </c>
      <c r="X708" s="39" t="s">
        <v>1821</v>
      </c>
      <c r="Y708" s="39" t="s">
        <v>1822</v>
      </c>
      <c r="Z708" s="39" t="s">
        <v>821</v>
      </c>
      <c r="AA708" s="39" t="s">
        <v>822</v>
      </c>
    </row>
    <row r="709" ht="15.75" hidden="1" customHeight="1">
      <c r="A709" s="39" t="s">
        <v>1839</v>
      </c>
      <c r="B709" s="39" t="s">
        <v>1840</v>
      </c>
      <c r="C709" s="8">
        <v>4878.0</v>
      </c>
      <c r="D709" s="8">
        <v>14.0</v>
      </c>
      <c r="E709" s="8">
        <v>7.0</v>
      </c>
      <c r="F709" s="8">
        <v>4.0</v>
      </c>
      <c r="G709" s="8">
        <v>4144.0</v>
      </c>
      <c r="H709" s="8">
        <v>4094.0</v>
      </c>
      <c r="I709" s="8">
        <v>4423.0</v>
      </c>
      <c r="J709" s="8">
        <v>4479.0</v>
      </c>
      <c r="K709" s="8">
        <v>5214.0</v>
      </c>
      <c r="L709" s="8">
        <v>5300.0</v>
      </c>
      <c r="M709" s="8">
        <v>3518.0</v>
      </c>
      <c r="N709" s="8">
        <v>898.0</v>
      </c>
      <c r="O709" s="8">
        <v>532.0</v>
      </c>
      <c r="P709" s="8">
        <v>2.0</v>
      </c>
      <c r="Q709" s="39" t="s">
        <v>877</v>
      </c>
      <c r="R709" s="39" t="s">
        <v>1829</v>
      </c>
      <c r="S709" s="39" t="s">
        <v>1830</v>
      </c>
      <c r="T709" s="39" t="s">
        <v>1631</v>
      </c>
      <c r="U709" s="39" t="s">
        <v>1632</v>
      </c>
      <c r="V709" s="39" t="s">
        <v>1633</v>
      </c>
      <c r="W709" s="39" t="s">
        <v>1634</v>
      </c>
      <c r="X709" s="39" t="s">
        <v>1821</v>
      </c>
      <c r="Y709" s="39" t="s">
        <v>1822</v>
      </c>
      <c r="Z709" s="39" t="s">
        <v>821</v>
      </c>
      <c r="AA709" s="39" t="s">
        <v>822</v>
      </c>
    </row>
    <row r="710" ht="15.75" hidden="1" customHeight="1">
      <c r="A710" s="39" t="s">
        <v>1841</v>
      </c>
      <c r="B710" s="39" t="s">
        <v>1842</v>
      </c>
      <c r="C710" s="8">
        <v>1501.0</v>
      </c>
      <c r="D710" s="8">
        <v>5.0</v>
      </c>
      <c r="E710" s="8">
        <v>3.0</v>
      </c>
      <c r="F710" s="8">
        <v>2.0</v>
      </c>
      <c r="G710" s="8">
        <v>1268.0</v>
      </c>
      <c r="H710" s="8">
        <v>1239.0</v>
      </c>
      <c r="I710" s="8">
        <v>2069.0</v>
      </c>
      <c r="J710" s="8">
        <v>1519.0</v>
      </c>
      <c r="K710" s="8">
        <v>6727.0</v>
      </c>
      <c r="L710" s="8">
        <v>1538.0</v>
      </c>
      <c r="M710" s="8">
        <v>2040.0</v>
      </c>
      <c r="N710" s="8">
        <v>729.0</v>
      </c>
      <c r="O710" s="8">
        <v>483.0</v>
      </c>
      <c r="P710" s="8">
        <v>2.0</v>
      </c>
      <c r="Q710" s="39" t="s">
        <v>877</v>
      </c>
      <c r="R710" s="39" t="s">
        <v>1829</v>
      </c>
      <c r="S710" s="39" t="s">
        <v>1830</v>
      </c>
      <c r="T710" s="39" t="s">
        <v>1631</v>
      </c>
      <c r="U710" s="39" t="s">
        <v>1632</v>
      </c>
      <c r="V710" s="39" t="s">
        <v>1633</v>
      </c>
      <c r="W710" s="39" t="s">
        <v>1634</v>
      </c>
      <c r="X710" s="39" t="s">
        <v>1821</v>
      </c>
      <c r="Y710" s="39" t="s">
        <v>1822</v>
      </c>
      <c r="Z710" s="39" t="s">
        <v>821</v>
      </c>
      <c r="AA710" s="39" t="s">
        <v>822</v>
      </c>
    </row>
    <row r="711" ht="15.75" hidden="1" customHeight="1">
      <c r="A711" s="39" t="s">
        <v>1843</v>
      </c>
      <c r="B711" s="39" t="s">
        <v>1844</v>
      </c>
      <c r="C711" s="8">
        <v>3011.0</v>
      </c>
      <c r="D711" s="8">
        <v>9.0</v>
      </c>
      <c r="E711" s="8">
        <v>5.0</v>
      </c>
      <c r="F711" s="8">
        <v>3.0</v>
      </c>
      <c r="G711" s="8">
        <v>2684.0</v>
      </c>
      <c r="H711" s="8">
        <v>1901.0</v>
      </c>
      <c r="I711" s="8">
        <v>4030.0</v>
      </c>
      <c r="J711" s="8">
        <v>3267.0</v>
      </c>
      <c r="K711" s="8">
        <v>6564.0</v>
      </c>
      <c r="L711" s="8">
        <v>5022.0</v>
      </c>
      <c r="M711" s="8">
        <v>2004.0</v>
      </c>
      <c r="N711" s="8">
        <v>686.0</v>
      </c>
      <c r="O711" s="8">
        <v>412.0</v>
      </c>
      <c r="P711" s="8">
        <v>2.0</v>
      </c>
      <c r="Q711" s="39" t="s">
        <v>877</v>
      </c>
      <c r="R711" s="39" t="s">
        <v>1845</v>
      </c>
      <c r="S711" s="39" t="s">
        <v>1846</v>
      </c>
      <c r="T711" s="39" t="s">
        <v>1631</v>
      </c>
      <c r="U711" s="39" t="s">
        <v>1632</v>
      </c>
      <c r="V711" s="39" t="s">
        <v>1633</v>
      </c>
      <c r="W711" s="39" t="s">
        <v>1634</v>
      </c>
      <c r="X711" s="39" t="s">
        <v>1821</v>
      </c>
      <c r="Y711" s="39" t="s">
        <v>1822</v>
      </c>
      <c r="Z711" s="39" t="s">
        <v>821</v>
      </c>
      <c r="AA711" s="39" t="s">
        <v>822</v>
      </c>
    </row>
    <row r="712" ht="15.75" hidden="1" customHeight="1">
      <c r="A712" s="39" t="s">
        <v>1847</v>
      </c>
      <c r="B712" s="39" t="s">
        <v>1848</v>
      </c>
      <c r="C712" s="8">
        <v>4451.0</v>
      </c>
      <c r="D712" s="8">
        <v>13.0</v>
      </c>
      <c r="E712" s="8">
        <v>7.0</v>
      </c>
      <c r="F712" s="8">
        <v>4.0</v>
      </c>
      <c r="G712" s="8">
        <v>3710.0</v>
      </c>
      <c r="H712" s="8">
        <v>4297.0</v>
      </c>
      <c r="I712" s="8">
        <v>3372.0</v>
      </c>
      <c r="J712" s="8">
        <v>4456.0</v>
      </c>
      <c r="K712" s="8">
        <v>4718.0</v>
      </c>
      <c r="L712" s="8">
        <v>3365.0</v>
      </c>
      <c r="M712" s="8">
        <v>4968.0</v>
      </c>
      <c r="N712" s="8">
        <v>809.0</v>
      </c>
      <c r="O712" s="8">
        <v>493.0</v>
      </c>
      <c r="P712" s="8">
        <v>2.0</v>
      </c>
      <c r="Q712" s="39" t="s">
        <v>877</v>
      </c>
      <c r="R712" s="39" t="s">
        <v>1845</v>
      </c>
      <c r="S712" s="39" t="s">
        <v>1846</v>
      </c>
      <c r="T712" s="39" t="s">
        <v>1631</v>
      </c>
      <c r="U712" s="39" t="s">
        <v>1632</v>
      </c>
      <c r="V712" s="39" t="s">
        <v>1633</v>
      </c>
      <c r="W712" s="39" t="s">
        <v>1634</v>
      </c>
      <c r="X712" s="39" t="s">
        <v>1821</v>
      </c>
      <c r="Y712" s="39" t="s">
        <v>1822</v>
      </c>
      <c r="Z712" s="39" t="s">
        <v>821</v>
      </c>
      <c r="AA712" s="39" t="s">
        <v>822</v>
      </c>
    </row>
    <row r="713" ht="15.75" hidden="1" customHeight="1">
      <c r="A713" s="39" t="s">
        <v>1849</v>
      </c>
      <c r="B713" s="39" t="s">
        <v>1850</v>
      </c>
      <c r="C713" s="8">
        <v>1816.0</v>
      </c>
      <c r="D713" s="8">
        <v>6.0</v>
      </c>
      <c r="E713" s="8">
        <v>3.0</v>
      </c>
      <c r="F713" s="8">
        <v>2.0</v>
      </c>
      <c r="G713" s="8">
        <v>1358.0</v>
      </c>
      <c r="H713" s="8">
        <v>1470.0</v>
      </c>
      <c r="I713" s="8">
        <v>1895.0</v>
      </c>
      <c r="J713" s="8">
        <v>3183.0</v>
      </c>
      <c r="K713" s="8">
        <v>3703.0</v>
      </c>
      <c r="L713" s="8">
        <v>2821.0</v>
      </c>
      <c r="M713" s="8">
        <v>3829.0</v>
      </c>
      <c r="N713" s="8">
        <v>921.0</v>
      </c>
      <c r="O713" s="8">
        <v>573.0</v>
      </c>
      <c r="P713" s="8">
        <v>2.0</v>
      </c>
      <c r="Q713" s="39" t="s">
        <v>877</v>
      </c>
      <c r="R713" s="39" t="s">
        <v>1845</v>
      </c>
      <c r="S713" s="39" t="s">
        <v>1846</v>
      </c>
      <c r="T713" s="39" t="s">
        <v>1631</v>
      </c>
      <c r="U713" s="39" t="s">
        <v>1632</v>
      </c>
      <c r="V713" s="39" t="s">
        <v>1633</v>
      </c>
      <c r="W713" s="39" t="s">
        <v>1634</v>
      </c>
      <c r="X713" s="39" t="s">
        <v>1821</v>
      </c>
      <c r="Y713" s="39" t="s">
        <v>1822</v>
      </c>
      <c r="Z713" s="39" t="s">
        <v>821</v>
      </c>
      <c r="AA713" s="39" t="s">
        <v>822</v>
      </c>
    </row>
    <row r="714" ht="15.75" hidden="1" customHeight="1">
      <c r="A714" s="39" t="s">
        <v>1851</v>
      </c>
      <c r="B714" s="39" t="s">
        <v>1852</v>
      </c>
      <c r="C714" s="8">
        <v>6094.0</v>
      </c>
      <c r="D714" s="8">
        <v>18.0</v>
      </c>
      <c r="E714" s="8">
        <v>9.0</v>
      </c>
      <c r="F714" s="8">
        <v>5.0</v>
      </c>
      <c r="G714" s="8">
        <v>5884.0</v>
      </c>
      <c r="H714" s="8">
        <v>6011.0</v>
      </c>
      <c r="I714" s="8">
        <v>4976.0</v>
      </c>
      <c r="J714" s="8">
        <v>6517.0</v>
      </c>
      <c r="K714" s="8">
        <v>2056.0</v>
      </c>
      <c r="L714" s="8">
        <v>5972.0</v>
      </c>
      <c r="M714" s="8">
        <v>6665.5</v>
      </c>
      <c r="N714" s="8">
        <v>855.0</v>
      </c>
      <c r="O714" s="8">
        <v>485.0</v>
      </c>
      <c r="P714" s="8">
        <v>2.0</v>
      </c>
      <c r="Q714" s="39" t="s">
        <v>877</v>
      </c>
      <c r="R714" s="39" t="s">
        <v>1845</v>
      </c>
      <c r="S714" s="39" t="s">
        <v>1846</v>
      </c>
      <c r="T714" s="39" t="s">
        <v>1631</v>
      </c>
      <c r="U714" s="39" t="s">
        <v>1632</v>
      </c>
      <c r="V714" s="39" t="s">
        <v>1633</v>
      </c>
      <c r="W714" s="39" t="s">
        <v>1634</v>
      </c>
      <c r="X714" s="39" t="s">
        <v>1821</v>
      </c>
      <c r="Y714" s="39" t="s">
        <v>1822</v>
      </c>
      <c r="Z714" s="39" t="s">
        <v>821</v>
      </c>
      <c r="AA714" s="39" t="s">
        <v>822</v>
      </c>
    </row>
    <row r="715" ht="15.75" hidden="1" customHeight="1">
      <c r="A715" s="39" t="s">
        <v>1853</v>
      </c>
      <c r="B715" s="39" t="s">
        <v>1854</v>
      </c>
      <c r="C715" s="8">
        <v>2394.0</v>
      </c>
      <c r="D715" s="8">
        <v>7.0</v>
      </c>
      <c r="E715" s="8">
        <v>4.0</v>
      </c>
      <c r="F715" s="8">
        <v>2.0</v>
      </c>
      <c r="G715" s="8">
        <v>2617.0</v>
      </c>
      <c r="H715" s="8">
        <v>1884.0</v>
      </c>
      <c r="I715" s="8">
        <v>2502.0</v>
      </c>
      <c r="J715" s="8">
        <v>2891.0</v>
      </c>
      <c r="K715" s="8">
        <v>2238.0</v>
      </c>
      <c r="L715" s="8">
        <v>4613.0</v>
      </c>
      <c r="M715" s="8">
        <v>3933.0</v>
      </c>
      <c r="N715" s="8">
        <v>806.0</v>
      </c>
      <c r="O715" s="8">
        <v>502.0</v>
      </c>
      <c r="P715" s="8">
        <v>2.0</v>
      </c>
      <c r="Q715" s="39" t="s">
        <v>877</v>
      </c>
      <c r="R715" s="39" t="s">
        <v>1845</v>
      </c>
      <c r="S715" s="39" t="s">
        <v>1846</v>
      </c>
      <c r="T715" s="39" t="s">
        <v>1631</v>
      </c>
      <c r="U715" s="39" t="s">
        <v>1632</v>
      </c>
      <c r="V715" s="39" t="s">
        <v>1633</v>
      </c>
      <c r="W715" s="39" t="s">
        <v>1634</v>
      </c>
      <c r="X715" s="39" t="s">
        <v>1821</v>
      </c>
      <c r="Y715" s="39" t="s">
        <v>1822</v>
      </c>
      <c r="Z715" s="39" t="s">
        <v>821</v>
      </c>
      <c r="AA715" s="39" t="s">
        <v>822</v>
      </c>
    </row>
    <row r="716" ht="15.75" hidden="1" customHeight="1">
      <c r="A716" s="39" t="s">
        <v>1855</v>
      </c>
      <c r="B716" s="39" t="s">
        <v>1856</v>
      </c>
      <c r="C716" s="8">
        <v>2433.0</v>
      </c>
      <c r="D716" s="8">
        <v>7.0</v>
      </c>
      <c r="E716" s="8">
        <v>4.0</v>
      </c>
      <c r="F716" s="8">
        <v>2.0</v>
      </c>
      <c r="G716" s="8">
        <v>2443.0</v>
      </c>
      <c r="H716" s="8">
        <v>2253.0</v>
      </c>
      <c r="I716" s="8">
        <v>2889.0</v>
      </c>
      <c r="J716" s="8">
        <v>2938.0</v>
      </c>
      <c r="K716" s="8">
        <v>1443.0</v>
      </c>
      <c r="L716" s="8">
        <v>5527.0</v>
      </c>
      <c r="M716" s="8">
        <v>2451.0</v>
      </c>
      <c r="N716" s="8">
        <v>637.0</v>
      </c>
      <c r="O716" s="8">
        <v>401.0</v>
      </c>
      <c r="P716" s="8">
        <v>2.0</v>
      </c>
      <c r="Q716" s="39" t="s">
        <v>877</v>
      </c>
      <c r="R716" s="39" t="s">
        <v>1845</v>
      </c>
      <c r="S716" s="39" t="s">
        <v>1846</v>
      </c>
      <c r="T716" s="39" t="s">
        <v>1631</v>
      </c>
      <c r="U716" s="39" t="s">
        <v>1632</v>
      </c>
      <c r="V716" s="39" t="s">
        <v>1633</v>
      </c>
      <c r="W716" s="39" t="s">
        <v>1634</v>
      </c>
      <c r="X716" s="39" t="s">
        <v>1821</v>
      </c>
      <c r="Y716" s="39" t="s">
        <v>1822</v>
      </c>
      <c r="Z716" s="39" t="s">
        <v>821</v>
      </c>
      <c r="AA716" s="39" t="s">
        <v>822</v>
      </c>
    </row>
    <row r="717" ht="15.75" hidden="1" customHeight="1">
      <c r="A717" s="39" t="s">
        <v>1857</v>
      </c>
      <c r="B717" s="39" t="s">
        <v>1858</v>
      </c>
      <c r="C717" s="8">
        <v>5327.0</v>
      </c>
      <c r="D717" s="8">
        <v>16.0</v>
      </c>
      <c r="E717" s="8">
        <v>8.0</v>
      </c>
      <c r="F717" s="8">
        <v>4.0</v>
      </c>
      <c r="G717" s="8">
        <v>4385.5</v>
      </c>
      <c r="H717" s="8">
        <v>5574.5</v>
      </c>
      <c r="I717" s="8">
        <v>5206.0</v>
      </c>
      <c r="J717" s="8">
        <v>5395.0</v>
      </c>
      <c r="K717" s="8">
        <v>1905.0</v>
      </c>
      <c r="L717" s="8">
        <v>6877.0</v>
      </c>
      <c r="M717" s="8">
        <v>5193.0</v>
      </c>
      <c r="N717" s="8">
        <v>1020.0</v>
      </c>
      <c r="O717" s="8">
        <v>573.0</v>
      </c>
      <c r="P717" s="8">
        <v>2.0</v>
      </c>
      <c r="Q717" s="39" t="s">
        <v>877</v>
      </c>
      <c r="R717" s="39" t="s">
        <v>1859</v>
      </c>
      <c r="S717" s="39" t="s">
        <v>1860</v>
      </c>
      <c r="T717" s="39" t="s">
        <v>1631</v>
      </c>
      <c r="U717" s="39" t="s">
        <v>1632</v>
      </c>
      <c r="V717" s="39" t="s">
        <v>1633</v>
      </c>
      <c r="W717" s="39" t="s">
        <v>1634</v>
      </c>
      <c r="X717" s="39" t="s">
        <v>1821</v>
      </c>
      <c r="Y717" s="39" t="s">
        <v>1822</v>
      </c>
      <c r="Z717" s="39" t="s">
        <v>821</v>
      </c>
      <c r="AA717" s="39" t="s">
        <v>822</v>
      </c>
    </row>
    <row r="718" ht="15.75" hidden="1" customHeight="1">
      <c r="A718" s="39" t="s">
        <v>1861</v>
      </c>
      <c r="B718" s="39" t="s">
        <v>1862</v>
      </c>
      <c r="C718" s="8">
        <v>3438.0</v>
      </c>
      <c r="D718" s="8">
        <v>10.0</v>
      </c>
      <c r="E718" s="8">
        <v>5.0</v>
      </c>
      <c r="F718" s="8">
        <v>3.0</v>
      </c>
      <c r="G718" s="8">
        <v>3007.0</v>
      </c>
      <c r="H718" s="8">
        <v>3703.0</v>
      </c>
      <c r="I718" s="8">
        <v>3446.0</v>
      </c>
      <c r="J718" s="8">
        <v>5271.0</v>
      </c>
      <c r="K718" s="8">
        <v>1310.0</v>
      </c>
      <c r="L718" s="8">
        <v>2780.0</v>
      </c>
      <c r="M718" s="8">
        <v>3980.0</v>
      </c>
      <c r="N718" s="8">
        <v>785.0</v>
      </c>
      <c r="O718" s="8">
        <v>493.0</v>
      </c>
      <c r="P718" s="8">
        <v>2.0</v>
      </c>
      <c r="Q718" s="39" t="s">
        <v>877</v>
      </c>
      <c r="R718" s="39" t="s">
        <v>1859</v>
      </c>
      <c r="S718" s="39" t="s">
        <v>1860</v>
      </c>
      <c r="T718" s="39" t="s">
        <v>1631</v>
      </c>
      <c r="U718" s="39" t="s">
        <v>1632</v>
      </c>
      <c r="V718" s="39" t="s">
        <v>1633</v>
      </c>
      <c r="W718" s="39" t="s">
        <v>1634</v>
      </c>
      <c r="X718" s="39" t="s">
        <v>1821</v>
      </c>
      <c r="Y718" s="39" t="s">
        <v>1822</v>
      </c>
      <c r="Z718" s="39" t="s">
        <v>821</v>
      </c>
      <c r="AA718" s="39" t="s">
        <v>822</v>
      </c>
    </row>
    <row r="719" ht="15.75" hidden="1" customHeight="1">
      <c r="A719" s="39" t="s">
        <v>1863</v>
      </c>
      <c r="B719" s="39" t="s">
        <v>1864</v>
      </c>
      <c r="C719" s="8">
        <v>6246.0</v>
      </c>
      <c r="D719" s="8">
        <v>18.0</v>
      </c>
      <c r="E719" s="8">
        <v>9.0</v>
      </c>
      <c r="F719" s="8">
        <v>5.0</v>
      </c>
      <c r="G719" s="8">
        <v>6700.5</v>
      </c>
      <c r="H719" s="8">
        <v>6482.5</v>
      </c>
      <c r="I719" s="8">
        <v>6121.0</v>
      </c>
      <c r="J719" s="8">
        <v>6735.0</v>
      </c>
      <c r="K719" s="8">
        <v>944.0</v>
      </c>
      <c r="L719" s="8">
        <v>6004.0</v>
      </c>
      <c r="M719" s="8">
        <v>6281.0</v>
      </c>
      <c r="N719" s="8">
        <v>526.0</v>
      </c>
      <c r="O719" s="8">
        <v>318.0</v>
      </c>
      <c r="P719" s="8">
        <v>5.0</v>
      </c>
      <c r="Q719" s="39" t="s">
        <v>114</v>
      </c>
      <c r="R719" s="39" t="s">
        <v>1859</v>
      </c>
      <c r="S719" s="39" t="s">
        <v>1860</v>
      </c>
      <c r="T719" s="39" t="s">
        <v>1631</v>
      </c>
      <c r="U719" s="39" t="s">
        <v>1632</v>
      </c>
      <c r="V719" s="39" t="s">
        <v>1633</v>
      </c>
      <c r="W719" s="39" t="s">
        <v>1634</v>
      </c>
      <c r="X719" s="39" t="s">
        <v>1821</v>
      </c>
      <c r="Y719" s="39" t="s">
        <v>1822</v>
      </c>
      <c r="Z719" s="39" t="s">
        <v>821</v>
      </c>
      <c r="AA719" s="39" t="s">
        <v>822</v>
      </c>
    </row>
    <row r="720" ht="15.75" hidden="1" customHeight="1">
      <c r="A720" s="39" t="s">
        <v>1865</v>
      </c>
      <c r="B720" s="39" t="s">
        <v>1866</v>
      </c>
      <c r="C720" s="8">
        <v>4433.0</v>
      </c>
      <c r="D720" s="8">
        <v>13.0</v>
      </c>
      <c r="E720" s="8">
        <v>7.0</v>
      </c>
      <c r="F720" s="8">
        <v>4.0</v>
      </c>
      <c r="G720" s="8">
        <v>3869.0</v>
      </c>
      <c r="H720" s="8">
        <v>4114.5</v>
      </c>
      <c r="I720" s="8">
        <v>5318.0</v>
      </c>
      <c r="J720" s="8">
        <v>4856.0</v>
      </c>
      <c r="K720" s="8">
        <v>1260.0</v>
      </c>
      <c r="L720" s="8">
        <v>6770.0</v>
      </c>
      <c r="M720" s="8">
        <v>6133.0</v>
      </c>
      <c r="N720" s="8">
        <v>625.0</v>
      </c>
      <c r="O720" s="8">
        <v>345.0</v>
      </c>
      <c r="P720" s="8">
        <v>5.0</v>
      </c>
      <c r="Q720" s="39" t="s">
        <v>114</v>
      </c>
      <c r="R720" s="39" t="s">
        <v>1859</v>
      </c>
      <c r="S720" s="39" t="s">
        <v>1860</v>
      </c>
      <c r="T720" s="39" t="s">
        <v>1631</v>
      </c>
      <c r="U720" s="39" t="s">
        <v>1632</v>
      </c>
      <c r="V720" s="39" t="s">
        <v>1633</v>
      </c>
      <c r="W720" s="39" t="s">
        <v>1634</v>
      </c>
      <c r="X720" s="39" t="s">
        <v>1821</v>
      </c>
      <c r="Y720" s="39" t="s">
        <v>1822</v>
      </c>
      <c r="Z720" s="39" t="s">
        <v>821</v>
      </c>
      <c r="AA720" s="39" t="s">
        <v>822</v>
      </c>
    </row>
    <row r="721" ht="15.75" hidden="1" customHeight="1">
      <c r="A721" s="39" t="s">
        <v>1867</v>
      </c>
      <c r="B721" s="39" t="s">
        <v>1868</v>
      </c>
      <c r="C721" s="8">
        <v>4200.0</v>
      </c>
      <c r="D721" s="8">
        <v>13.0</v>
      </c>
      <c r="E721" s="8">
        <v>7.0</v>
      </c>
      <c r="F721" s="8">
        <v>4.0</v>
      </c>
      <c r="G721" s="8">
        <v>5333.5</v>
      </c>
      <c r="H721" s="8">
        <v>4178.0</v>
      </c>
      <c r="I721" s="8">
        <v>4450.0</v>
      </c>
      <c r="J721" s="8">
        <v>5880.0</v>
      </c>
      <c r="K721" s="8">
        <v>274.0</v>
      </c>
      <c r="L721" s="8">
        <v>5238.0</v>
      </c>
      <c r="M721" s="8">
        <v>4989.5</v>
      </c>
      <c r="N721" s="8">
        <v>870.0</v>
      </c>
      <c r="O721" s="8">
        <v>556.0</v>
      </c>
      <c r="P721" s="8">
        <v>5.0</v>
      </c>
      <c r="Q721" s="39" t="s">
        <v>114</v>
      </c>
      <c r="R721" s="39" t="s">
        <v>1859</v>
      </c>
      <c r="S721" s="39" t="s">
        <v>1860</v>
      </c>
      <c r="T721" s="39" t="s">
        <v>1631</v>
      </c>
      <c r="U721" s="39" t="s">
        <v>1632</v>
      </c>
      <c r="V721" s="39" t="s">
        <v>1633</v>
      </c>
      <c r="W721" s="39" t="s">
        <v>1634</v>
      </c>
      <c r="X721" s="39" t="s">
        <v>1821</v>
      </c>
      <c r="Y721" s="39" t="s">
        <v>1822</v>
      </c>
      <c r="Z721" s="39" t="s">
        <v>821</v>
      </c>
      <c r="AA721" s="39" t="s">
        <v>822</v>
      </c>
    </row>
    <row r="722" ht="15.75" hidden="1" customHeight="1">
      <c r="A722" s="39" t="s">
        <v>1869</v>
      </c>
      <c r="B722" s="39" t="s">
        <v>1870</v>
      </c>
      <c r="C722" s="8">
        <v>4785.0</v>
      </c>
      <c r="D722" s="8">
        <v>14.0</v>
      </c>
      <c r="E722" s="8">
        <v>7.0</v>
      </c>
      <c r="F722" s="8">
        <v>4.0</v>
      </c>
      <c r="G722" s="8">
        <v>5685.0</v>
      </c>
      <c r="H722" s="8">
        <v>5835.0</v>
      </c>
      <c r="I722" s="8">
        <v>4428.0</v>
      </c>
      <c r="J722" s="8">
        <v>6538.0</v>
      </c>
      <c r="K722" s="8">
        <v>201.0</v>
      </c>
      <c r="L722" s="8">
        <v>6188.0</v>
      </c>
      <c r="M722" s="8">
        <v>3399.0</v>
      </c>
      <c r="N722" s="8">
        <v>844.0</v>
      </c>
      <c r="O722" s="8">
        <v>529.0</v>
      </c>
      <c r="P722" s="8">
        <v>5.0</v>
      </c>
      <c r="Q722" s="39" t="s">
        <v>114</v>
      </c>
      <c r="R722" s="39" t="s">
        <v>1871</v>
      </c>
      <c r="S722" s="39" t="s">
        <v>1872</v>
      </c>
      <c r="T722" s="39" t="s">
        <v>1631</v>
      </c>
      <c r="U722" s="39" t="s">
        <v>1632</v>
      </c>
      <c r="V722" s="39" t="s">
        <v>1633</v>
      </c>
      <c r="W722" s="39" t="s">
        <v>1634</v>
      </c>
      <c r="X722" s="39" t="s">
        <v>1735</v>
      </c>
      <c r="Y722" s="39" t="s">
        <v>1736</v>
      </c>
      <c r="Z722" s="39" t="s">
        <v>1637</v>
      </c>
      <c r="AA722" s="39" t="s">
        <v>1638</v>
      </c>
    </row>
    <row r="723" ht="15.75" hidden="1" customHeight="1">
      <c r="A723" s="39" t="s">
        <v>1873</v>
      </c>
      <c r="B723" s="39" t="s">
        <v>1874</v>
      </c>
      <c r="C723" s="8">
        <v>3428.0</v>
      </c>
      <c r="D723" s="8">
        <v>10.0</v>
      </c>
      <c r="E723" s="8">
        <v>5.0</v>
      </c>
      <c r="F723" s="8">
        <v>3.0</v>
      </c>
      <c r="G723" s="8">
        <v>3555.0</v>
      </c>
      <c r="H723" s="8">
        <v>3029.0</v>
      </c>
      <c r="I723" s="8">
        <v>4197.0</v>
      </c>
      <c r="J723" s="8">
        <v>4083.0</v>
      </c>
      <c r="K723" s="8">
        <v>1224.0</v>
      </c>
      <c r="L723" s="8">
        <v>4282.0</v>
      </c>
      <c r="M723" s="8">
        <v>3959.0</v>
      </c>
      <c r="N723" s="8">
        <v>996.0</v>
      </c>
      <c r="O723" s="8">
        <v>623.0</v>
      </c>
      <c r="P723" s="8">
        <v>5.0</v>
      </c>
      <c r="Q723" s="39" t="s">
        <v>114</v>
      </c>
      <c r="R723" s="39" t="s">
        <v>1871</v>
      </c>
      <c r="S723" s="39" t="s">
        <v>1872</v>
      </c>
      <c r="T723" s="39" t="s">
        <v>1631</v>
      </c>
      <c r="U723" s="39" t="s">
        <v>1632</v>
      </c>
      <c r="V723" s="39" t="s">
        <v>1633</v>
      </c>
      <c r="W723" s="39" t="s">
        <v>1634</v>
      </c>
      <c r="X723" s="39" t="s">
        <v>1735</v>
      </c>
      <c r="Y723" s="39" t="s">
        <v>1736</v>
      </c>
      <c r="Z723" s="39" t="s">
        <v>1637</v>
      </c>
      <c r="AA723" s="39" t="s">
        <v>1638</v>
      </c>
    </row>
    <row r="724" ht="15.75" hidden="1" customHeight="1">
      <c r="A724" s="39" t="s">
        <v>1875</v>
      </c>
      <c r="B724" s="39" t="s">
        <v>1876</v>
      </c>
      <c r="C724" s="8">
        <v>3315.0</v>
      </c>
      <c r="D724" s="8">
        <v>10.0</v>
      </c>
      <c r="E724" s="8">
        <v>5.0</v>
      </c>
      <c r="F724" s="8">
        <v>3.0</v>
      </c>
      <c r="G724" s="8">
        <v>4271.5</v>
      </c>
      <c r="H724" s="8">
        <v>3573.0</v>
      </c>
      <c r="I724" s="8">
        <v>4254.0</v>
      </c>
      <c r="J724" s="8">
        <v>4492.0</v>
      </c>
      <c r="K724" s="8">
        <v>142.0</v>
      </c>
      <c r="L724" s="8">
        <v>5711.0</v>
      </c>
      <c r="M724" s="8">
        <v>5363.0</v>
      </c>
      <c r="N724" s="8">
        <v>575.0</v>
      </c>
      <c r="O724" s="8">
        <v>377.0</v>
      </c>
      <c r="P724" s="8">
        <v>5.0</v>
      </c>
      <c r="Q724" s="39" t="s">
        <v>114</v>
      </c>
      <c r="R724" s="39" t="s">
        <v>1871</v>
      </c>
      <c r="S724" s="39" t="s">
        <v>1872</v>
      </c>
      <c r="T724" s="39" t="s">
        <v>1631</v>
      </c>
      <c r="U724" s="39" t="s">
        <v>1632</v>
      </c>
      <c r="V724" s="39" t="s">
        <v>1633</v>
      </c>
      <c r="W724" s="39" t="s">
        <v>1634</v>
      </c>
      <c r="X724" s="39" t="s">
        <v>1877</v>
      </c>
      <c r="Y724" s="39" t="s">
        <v>1878</v>
      </c>
      <c r="Z724" s="39" t="s">
        <v>821</v>
      </c>
      <c r="AA724" s="39" t="s">
        <v>822</v>
      </c>
    </row>
    <row r="725" ht="15.75" hidden="1" customHeight="1">
      <c r="A725" s="39" t="s">
        <v>1879</v>
      </c>
      <c r="B725" s="39" t="s">
        <v>1880</v>
      </c>
      <c r="C725" s="8">
        <v>3997.0</v>
      </c>
      <c r="D725" s="8">
        <v>12.0</v>
      </c>
      <c r="E725" s="8">
        <v>6.0</v>
      </c>
      <c r="F725" s="8">
        <v>3.0</v>
      </c>
      <c r="G725" s="8">
        <v>4991.0</v>
      </c>
      <c r="H725" s="8">
        <v>4546.0</v>
      </c>
      <c r="I725" s="8">
        <v>4346.0</v>
      </c>
      <c r="J725" s="8">
        <v>5142.0</v>
      </c>
      <c r="K725" s="8">
        <v>256.0</v>
      </c>
      <c r="L725" s="8">
        <v>3640.0</v>
      </c>
      <c r="M725" s="8">
        <v>5015.0</v>
      </c>
      <c r="N725" s="8">
        <v>1055.0</v>
      </c>
      <c r="O725" s="8">
        <v>692.0</v>
      </c>
      <c r="P725" s="8">
        <v>5.0</v>
      </c>
      <c r="Q725" s="39" t="s">
        <v>114</v>
      </c>
      <c r="R725" s="39" t="s">
        <v>1871</v>
      </c>
      <c r="S725" s="39" t="s">
        <v>1872</v>
      </c>
      <c r="T725" s="39" t="s">
        <v>1631</v>
      </c>
      <c r="U725" s="39" t="s">
        <v>1632</v>
      </c>
      <c r="V725" s="39" t="s">
        <v>1633</v>
      </c>
      <c r="W725" s="39" t="s">
        <v>1634</v>
      </c>
      <c r="X725" s="39" t="s">
        <v>1877</v>
      </c>
      <c r="Y725" s="39" t="s">
        <v>1878</v>
      </c>
      <c r="Z725" s="39" t="s">
        <v>821</v>
      </c>
      <c r="AA725" s="39" t="s">
        <v>822</v>
      </c>
    </row>
    <row r="726" ht="15.75" hidden="1" customHeight="1">
      <c r="A726" s="39" t="s">
        <v>1881</v>
      </c>
      <c r="B726" s="39" t="s">
        <v>1882</v>
      </c>
      <c r="C726" s="8">
        <v>1114.0</v>
      </c>
      <c r="D726" s="8">
        <v>4.0</v>
      </c>
      <c r="E726" s="8">
        <v>2.0</v>
      </c>
      <c r="F726" s="8">
        <v>1.0</v>
      </c>
      <c r="G726" s="8">
        <v>1276.0</v>
      </c>
      <c r="H726" s="8">
        <v>602.0</v>
      </c>
      <c r="I726" s="8">
        <v>1540.0</v>
      </c>
      <c r="J726" s="8">
        <v>1776.0</v>
      </c>
      <c r="K726" s="8">
        <v>3915.0</v>
      </c>
      <c r="L726" s="8">
        <v>1534.0</v>
      </c>
      <c r="M726" s="8">
        <v>3047.0</v>
      </c>
      <c r="N726" s="8">
        <v>754.0</v>
      </c>
      <c r="O726" s="8">
        <v>482.0</v>
      </c>
      <c r="P726" s="8">
        <v>3.0</v>
      </c>
      <c r="Q726" s="39" t="s">
        <v>91</v>
      </c>
      <c r="R726" s="39" t="s">
        <v>1883</v>
      </c>
      <c r="S726" s="39" t="s">
        <v>1884</v>
      </c>
      <c r="T726" s="39" t="s">
        <v>1631</v>
      </c>
      <c r="U726" s="39" t="s">
        <v>1632</v>
      </c>
      <c r="V726" s="39" t="s">
        <v>1633</v>
      </c>
      <c r="W726" s="39" t="s">
        <v>1634</v>
      </c>
      <c r="X726" s="39" t="s">
        <v>1877</v>
      </c>
      <c r="Y726" s="39" t="s">
        <v>1878</v>
      </c>
      <c r="Z726" s="39" t="s">
        <v>821</v>
      </c>
      <c r="AA726" s="39" t="s">
        <v>822</v>
      </c>
    </row>
    <row r="727" ht="15.75" hidden="1" customHeight="1">
      <c r="A727" s="39" t="s">
        <v>1885</v>
      </c>
      <c r="B727" s="39" t="s">
        <v>1886</v>
      </c>
      <c r="C727" s="8">
        <v>1542.0</v>
      </c>
      <c r="D727" s="8">
        <v>5.0</v>
      </c>
      <c r="E727" s="8">
        <v>3.0</v>
      </c>
      <c r="F727" s="8">
        <v>2.0</v>
      </c>
      <c r="G727" s="8">
        <v>1648.0</v>
      </c>
      <c r="H727" s="8">
        <v>1138.0</v>
      </c>
      <c r="I727" s="8">
        <v>1901.0</v>
      </c>
      <c r="J727" s="8">
        <v>2353.0</v>
      </c>
      <c r="K727" s="8">
        <v>5372.0</v>
      </c>
      <c r="L727" s="8">
        <v>577.0</v>
      </c>
      <c r="M727" s="8">
        <v>1479.0</v>
      </c>
      <c r="N727" s="8">
        <v>718.0</v>
      </c>
      <c r="O727" s="8">
        <v>450.0</v>
      </c>
      <c r="P727" s="8">
        <v>3.0</v>
      </c>
      <c r="Q727" s="39" t="s">
        <v>91</v>
      </c>
      <c r="R727" s="39" t="s">
        <v>1883</v>
      </c>
      <c r="S727" s="39" t="s">
        <v>1884</v>
      </c>
      <c r="T727" s="39" t="s">
        <v>1631</v>
      </c>
      <c r="U727" s="39" t="s">
        <v>1632</v>
      </c>
      <c r="V727" s="39" t="s">
        <v>1633</v>
      </c>
      <c r="W727" s="39" t="s">
        <v>1634</v>
      </c>
      <c r="X727" s="39" t="s">
        <v>1877</v>
      </c>
      <c r="Y727" s="39" t="s">
        <v>1878</v>
      </c>
      <c r="Z727" s="39" t="s">
        <v>821</v>
      </c>
      <c r="AA727" s="39" t="s">
        <v>822</v>
      </c>
    </row>
    <row r="728" ht="15.75" hidden="1" customHeight="1">
      <c r="A728" s="39" t="s">
        <v>1887</v>
      </c>
      <c r="B728" s="39" t="s">
        <v>1888</v>
      </c>
      <c r="C728" s="8">
        <v>975.0</v>
      </c>
      <c r="D728" s="8">
        <v>3.0</v>
      </c>
      <c r="E728" s="8">
        <v>2.0</v>
      </c>
      <c r="F728" s="8">
        <v>1.0</v>
      </c>
      <c r="G728" s="8">
        <v>955.0</v>
      </c>
      <c r="H728" s="8">
        <v>682.0</v>
      </c>
      <c r="I728" s="8">
        <v>1067.0</v>
      </c>
      <c r="J728" s="8">
        <v>1647.0</v>
      </c>
      <c r="K728" s="8">
        <v>5369.0</v>
      </c>
      <c r="L728" s="8">
        <v>984.0</v>
      </c>
      <c r="M728" s="8">
        <v>2192.0</v>
      </c>
      <c r="N728" s="8">
        <v>669.0</v>
      </c>
      <c r="O728" s="8">
        <v>453.0</v>
      </c>
      <c r="P728" s="8">
        <v>3.0</v>
      </c>
      <c r="Q728" s="39" t="s">
        <v>91</v>
      </c>
      <c r="R728" s="39" t="s">
        <v>1883</v>
      </c>
      <c r="S728" s="39" t="s">
        <v>1884</v>
      </c>
      <c r="T728" s="39" t="s">
        <v>1631</v>
      </c>
      <c r="U728" s="39" t="s">
        <v>1632</v>
      </c>
      <c r="V728" s="39" t="s">
        <v>1633</v>
      </c>
      <c r="W728" s="39" t="s">
        <v>1634</v>
      </c>
      <c r="X728" s="39" t="s">
        <v>1877</v>
      </c>
      <c r="Y728" s="39" t="s">
        <v>1878</v>
      </c>
      <c r="Z728" s="39" t="s">
        <v>821</v>
      </c>
      <c r="AA728" s="39" t="s">
        <v>822</v>
      </c>
    </row>
    <row r="729" ht="15.75" hidden="1" customHeight="1">
      <c r="A729" s="39" t="s">
        <v>1889</v>
      </c>
      <c r="B729" s="39" t="s">
        <v>1890</v>
      </c>
      <c r="C729" s="8">
        <v>3410.0</v>
      </c>
      <c r="D729" s="8">
        <v>10.0</v>
      </c>
      <c r="E729" s="8">
        <v>5.0</v>
      </c>
      <c r="F729" s="8">
        <v>3.0</v>
      </c>
      <c r="G729" s="8">
        <v>3125.0</v>
      </c>
      <c r="H729" s="8">
        <v>2975.0</v>
      </c>
      <c r="I729" s="8">
        <v>2728.0</v>
      </c>
      <c r="J729" s="8">
        <v>4037.0</v>
      </c>
      <c r="K729" s="8">
        <v>4005.0</v>
      </c>
      <c r="L729" s="8">
        <v>3936.0</v>
      </c>
      <c r="M729" s="8">
        <v>3619.0</v>
      </c>
      <c r="N729" s="8">
        <v>744.0</v>
      </c>
      <c r="O729" s="8">
        <v>465.0</v>
      </c>
      <c r="P729" s="8">
        <v>3.0</v>
      </c>
      <c r="Q729" s="39" t="s">
        <v>91</v>
      </c>
      <c r="R729" s="39" t="s">
        <v>1883</v>
      </c>
      <c r="S729" s="39" t="s">
        <v>1884</v>
      </c>
      <c r="T729" s="39" t="s">
        <v>1631</v>
      </c>
      <c r="U729" s="39" t="s">
        <v>1632</v>
      </c>
      <c r="V729" s="39" t="s">
        <v>1633</v>
      </c>
      <c r="W729" s="39" t="s">
        <v>1634</v>
      </c>
      <c r="X729" s="39" t="s">
        <v>1877</v>
      </c>
      <c r="Y729" s="39" t="s">
        <v>1878</v>
      </c>
      <c r="Z729" s="39" t="s">
        <v>821</v>
      </c>
      <c r="AA729" s="39" t="s">
        <v>822</v>
      </c>
    </row>
    <row r="730" ht="15.75" hidden="1" customHeight="1">
      <c r="A730" s="39" t="s">
        <v>1891</v>
      </c>
      <c r="B730" s="39" t="s">
        <v>1892</v>
      </c>
      <c r="C730" s="8">
        <v>2717.0</v>
      </c>
      <c r="D730" s="8">
        <v>8.0</v>
      </c>
      <c r="E730" s="8">
        <v>4.0</v>
      </c>
      <c r="F730" s="8">
        <v>2.0</v>
      </c>
      <c r="G730" s="8">
        <v>2273.0</v>
      </c>
      <c r="H730" s="8">
        <v>3064.0</v>
      </c>
      <c r="I730" s="8">
        <v>2119.0</v>
      </c>
      <c r="J730" s="8">
        <v>3872.0</v>
      </c>
      <c r="K730" s="8">
        <v>3830.0</v>
      </c>
      <c r="L730" s="8">
        <v>1523.0</v>
      </c>
      <c r="M730" s="8">
        <v>2741.0</v>
      </c>
      <c r="N730" s="8">
        <v>620.0</v>
      </c>
      <c r="O730" s="8">
        <v>357.0</v>
      </c>
      <c r="P730" s="8">
        <v>3.0</v>
      </c>
      <c r="Q730" s="39" t="s">
        <v>91</v>
      </c>
      <c r="R730" s="39" t="s">
        <v>1883</v>
      </c>
      <c r="S730" s="39" t="s">
        <v>1884</v>
      </c>
      <c r="T730" s="39" t="s">
        <v>1631</v>
      </c>
      <c r="U730" s="39" t="s">
        <v>1632</v>
      </c>
      <c r="V730" s="39" t="s">
        <v>1633</v>
      </c>
      <c r="W730" s="39" t="s">
        <v>1634</v>
      </c>
      <c r="X730" s="39" t="s">
        <v>1877</v>
      </c>
      <c r="Y730" s="39" t="s">
        <v>1878</v>
      </c>
      <c r="Z730" s="39" t="s">
        <v>821</v>
      </c>
      <c r="AA730" s="39" t="s">
        <v>822</v>
      </c>
    </row>
    <row r="731" ht="15.75" hidden="1" customHeight="1">
      <c r="A731" s="39" t="s">
        <v>1893</v>
      </c>
      <c r="B731" s="39" t="s">
        <v>1894</v>
      </c>
      <c r="C731" s="8">
        <v>2359.0</v>
      </c>
      <c r="D731" s="8">
        <v>7.0</v>
      </c>
      <c r="E731" s="8">
        <v>4.0</v>
      </c>
      <c r="F731" s="8">
        <v>2.0</v>
      </c>
      <c r="G731" s="8">
        <v>2152.5</v>
      </c>
      <c r="H731" s="8">
        <v>2244.0</v>
      </c>
      <c r="I731" s="8">
        <v>2113.0</v>
      </c>
      <c r="J731" s="8">
        <v>3874.0</v>
      </c>
      <c r="K731" s="8">
        <v>5405.0</v>
      </c>
      <c r="L731" s="8">
        <v>707.0</v>
      </c>
      <c r="M731" s="8">
        <v>2238.0</v>
      </c>
      <c r="N731" s="8">
        <v>710.0</v>
      </c>
      <c r="O731" s="8">
        <v>414.0</v>
      </c>
      <c r="P731" s="8">
        <v>3.0</v>
      </c>
      <c r="Q731" s="39" t="s">
        <v>91</v>
      </c>
      <c r="R731" s="39" t="s">
        <v>1895</v>
      </c>
      <c r="S731" s="39" t="s">
        <v>1896</v>
      </c>
      <c r="T731" s="39" t="s">
        <v>1631</v>
      </c>
      <c r="U731" s="39" t="s">
        <v>1632</v>
      </c>
      <c r="V731" s="39" t="s">
        <v>1633</v>
      </c>
      <c r="W731" s="39" t="s">
        <v>1634</v>
      </c>
      <c r="X731" s="39" t="s">
        <v>1877</v>
      </c>
      <c r="Y731" s="39" t="s">
        <v>1878</v>
      </c>
      <c r="Z731" s="39" t="s">
        <v>821</v>
      </c>
      <c r="AA731" s="39" t="s">
        <v>822</v>
      </c>
    </row>
    <row r="732" ht="15.75" hidden="1" customHeight="1">
      <c r="A732" s="39" t="s">
        <v>1897</v>
      </c>
      <c r="B732" s="39" t="s">
        <v>1898</v>
      </c>
      <c r="C732" s="8">
        <v>3341.0</v>
      </c>
      <c r="D732" s="8">
        <v>10.0</v>
      </c>
      <c r="E732" s="8">
        <v>5.0</v>
      </c>
      <c r="F732" s="8">
        <v>3.0</v>
      </c>
      <c r="G732" s="8">
        <v>2881.0</v>
      </c>
      <c r="H732" s="8">
        <v>2814.0</v>
      </c>
      <c r="I732" s="8">
        <v>3068.0</v>
      </c>
      <c r="J732" s="8">
        <v>4241.0</v>
      </c>
      <c r="K732" s="8">
        <v>5498.0</v>
      </c>
      <c r="L732" s="8">
        <v>2087.0</v>
      </c>
      <c r="M732" s="8">
        <v>4087.0</v>
      </c>
      <c r="N732" s="8">
        <v>645.0</v>
      </c>
      <c r="O732" s="8">
        <v>411.0</v>
      </c>
      <c r="P732" s="8">
        <v>3.0</v>
      </c>
      <c r="Q732" s="39" t="s">
        <v>91</v>
      </c>
      <c r="R732" s="39" t="s">
        <v>1895</v>
      </c>
      <c r="S732" s="39" t="s">
        <v>1896</v>
      </c>
      <c r="T732" s="39" t="s">
        <v>1631</v>
      </c>
      <c r="U732" s="39" t="s">
        <v>1632</v>
      </c>
      <c r="V732" s="39" t="s">
        <v>1633</v>
      </c>
      <c r="W732" s="39" t="s">
        <v>1634</v>
      </c>
      <c r="X732" s="39" t="s">
        <v>1877</v>
      </c>
      <c r="Y732" s="39" t="s">
        <v>1878</v>
      </c>
      <c r="Z732" s="39" t="s">
        <v>821</v>
      </c>
      <c r="AA732" s="39" t="s">
        <v>822</v>
      </c>
    </row>
    <row r="733" ht="15.75" hidden="1" customHeight="1">
      <c r="A733" s="39" t="s">
        <v>1899</v>
      </c>
      <c r="B733" s="39" t="s">
        <v>1900</v>
      </c>
      <c r="C733" s="8">
        <v>5277.0</v>
      </c>
      <c r="D733" s="8">
        <v>16.0</v>
      </c>
      <c r="E733" s="8">
        <v>8.0</v>
      </c>
      <c r="F733" s="8">
        <v>4.0</v>
      </c>
      <c r="G733" s="8">
        <v>4578.0</v>
      </c>
      <c r="H733" s="8">
        <v>5342.0</v>
      </c>
      <c r="I733" s="8">
        <v>2712.0</v>
      </c>
      <c r="J733" s="8">
        <v>5778.0</v>
      </c>
      <c r="K733" s="8">
        <v>4932.0</v>
      </c>
      <c r="L733" s="8">
        <v>5369.0</v>
      </c>
      <c r="M733" s="8">
        <v>5509.0</v>
      </c>
      <c r="N733" s="8">
        <v>705.0</v>
      </c>
      <c r="O733" s="8">
        <v>439.0</v>
      </c>
      <c r="P733" s="8">
        <v>3.0</v>
      </c>
      <c r="Q733" s="39" t="s">
        <v>91</v>
      </c>
      <c r="R733" s="39" t="s">
        <v>1895</v>
      </c>
      <c r="S733" s="39" t="s">
        <v>1896</v>
      </c>
      <c r="T733" s="39" t="s">
        <v>1631</v>
      </c>
      <c r="U733" s="39" t="s">
        <v>1632</v>
      </c>
      <c r="V733" s="39" t="s">
        <v>1633</v>
      </c>
      <c r="W733" s="39" t="s">
        <v>1634</v>
      </c>
      <c r="X733" s="39" t="s">
        <v>1877</v>
      </c>
      <c r="Y733" s="39" t="s">
        <v>1878</v>
      </c>
      <c r="Z733" s="39" t="s">
        <v>821</v>
      </c>
      <c r="AA733" s="39" t="s">
        <v>822</v>
      </c>
    </row>
    <row r="734" ht="15.75" hidden="1" customHeight="1">
      <c r="A734" s="39" t="s">
        <v>1901</v>
      </c>
      <c r="B734" s="39" t="s">
        <v>1902</v>
      </c>
      <c r="C734" s="8">
        <v>4648.0</v>
      </c>
      <c r="D734" s="8">
        <v>14.0</v>
      </c>
      <c r="E734" s="8">
        <v>7.0</v>
      </c>
      <c r="F734" s="8">
        <v>4.0</v>
      </c>
      <c r="G734" s="8">
        <v>4342.0</v>
      </c>
      <c r="H734" s="8">
        <v>4129.0</v>
      </c>
      <c r="I734" s="8">
        <v>4061.0</v>
      </c>
      <c r="J734" s="8">
        <v>4296.0</v>
      </c>
      <c r="K734" s="8">
        <v>2747.0</v>
      </c>
      <c r="L734" s="8">
        <v>5923.0</v>
      </c>
      <c r="M734" s="8">
        <v>5737.0</v>
      </c>
      <c r="N734" s="8">
        <v>825.0</v>
      </c>
      <c r="O734" s="8">
        <v>524.0</v>
      </c>
      <c r="P734" s="8">
        <v>3.0</v>
      </c>
      <c r="Q734" s="39" t="s">
        <v>91</v>
      </c>
      <c r="R734" s="39" t="s">
        <v>1895</v>
      </c>
      <c r="S734" s="39" t="s">
        <v>1896</v>
      </c>
      <c r="T734" s="39" t="s">
        <v>1631</v>
      </c>
      <c r="U734" s="39" t="s">
        <v>1632</v>
      </c>
      <c r="V734" s="39" t="s">
        <v>1633</v>
      </c>
      <c r="W734" s="39" t="s">
        <v>1634</v>
      </c>
      <c r="X734" s="39" t="s">
        <v>1877</v>
      </c>
      <c r="Y734" s="39" t="s">
        <v>1878</v>
      </c>
      <c r="Z734" s="39" t="s">
        <v>821</v>
      </c>
      <c r="AA734" s="39" t="s">
        <v>822</v>
      </c>
    </row>
    <row r="735" ht="15.75" hidden="1" customHeight="1">
      <c r="A735" s="39" t="s">
        <v>1903</v>
      </c>
      <c r="B735" s="39" t="s">
        <v>1904</v>
      </c>
      <c r="C735" s="8">
        <v>5584.0</v>
      </c>
      <c r="D735" s="8">
        <v>17.0</v>
      </c>
      <c r="E735" s="8">
        <v>9.0</v>
      </c>
      <c r="F735" s="8">
        <v>5.0</v>
      </c>
      <c r="G735" s="8">
        <v>5137.0</v>
      </c>
      <c r="H735" s="8">
        <v>5509.5</v>
      </c>
      <c r="I735" s="8">
        <v>4011.0</v>
      </c>
      <c r="J735" s="8">
        <v>4982.0</v>
      </c>
      <c r="K735" s="8">
        <v>3736.0</v>
      </c>
      <c r="L735" s="8">
        <v>5447.0</v>
      </c>
      <c r="M735" s="8">
        <v>6228.0</v>
      </c>
      <c r="N735" s="8">
        <v>980.0</v>
      </c>
      <c r="O735" s="8">
        <v>497.0</v>
      </c>
      <c r="P735" s="8">
        <v>3.0</v>
      </c>
      <c r="Q735" s="39" t="s">
        <v>91</v>
      </c>
      <c r="R735" s="39" t="s">
        <v>1895</v>
      </c>
      <c r="S735" s="39" t="s">
        <v>1896</v>
      </c>
      <c r="T735" s="39" t="s">
        <v>1631</v>
      </c>
      <c r="U735" s="39" t="s">
        <v>1632</v>
      </c>
      <c r="V735" s="39" t="s">
        <v>1633</v>
      </c>
      <c r="W735" s="39" t="s">
        <v>1634</v>
      </c>
      <c r="X735" s="39" t="s">
        <v>1877</v>
      </c>
      <c r="Y735" s="39" t="s">
        <v>1878</v>
      </c>
      <c r="Z735" s="39" t="s">
        <v>821</v>
      </c>
      <c r="AA735" s="39" t="s">
        <v>822</v>
      </c>
    </row>
    <row r="736" ht="15.75" hidden="1" customHeight="1">
      <c r="A736" s="39" t="s">
        <v>1905</v>
      </c>
      <c r="B736" s="39" t="s">
        <v>1906</v>
      </c>
      <c r="C736" s="8">
        <v>3159.0</v>
      </c>
      <c r="D736" s="8">
        <v>10.0</v>
      </c>
      <c r="E736" s="8">
        <v>5.0</v>
      </c>
      <c r="F736" s="8">
        <v>3.0</v>
      </c>
      <c r="G736" s="8">
        <v>3829.0</v>
      </c>
      <c r="H736" s="8">
        <v>4073.0</v>
      </c>
      <c r="I736" s="8">
        <v>4930.0</v>
      </c>
      <c r="J736" s="8">
        <v>4673.0</v>
      </c>
      <c r="K736" s="8">
        <v>63.0</v>
      </c>
      <c r="L736" s="8">
        <v>3336.0</v>
      </c>
      <c r="M736" s="8">
        <v>4299.0</v>
      </c>
      <c r="N736" s="8">
        <v>551.0</v>
      </c>
      <c r="O736" s="8">
        <v>344.0</v>
      </c>
      <c r="P736" s="8">
        <v>5.0</v>
      </c>
      <c r="Q736" s="39" t="s">
        <v>114</v>
      </c>
      <c r="R736" s="39" t="s">
        <v>1907</v>
      </c>
      <c r="S736" s="39" t="s">
        <v>1908</v>
      </c>
      <c r="T736" s="39" t="s">
        <v>1631</v>
      </c>
      <c r="U736" s="39" t="s">
        <v>1632</v>
      </c>
      <c r="V736" s="39" t="s">
        <v>1633</v>
      </c>
      <c r="W736" s="39" t="s">
        <v>1634</v>
      </c>
      <c r="X736" s="39" t="s">
        <v>1735</v>
      </c>
      <c r="Y736" s="39" t="s">
        <v>1736</v>
      </c>
      <c r="Z736" s="39" t="s">
        <v>1637</v>
      </c>
      <c r="AA736" s="39" t="s">
        <v>1638</v>
      </c>
    </row>
    <row r="737" ht="15.75" hidden="1" customHeight="1">
      <c r="A737" s="39" t="s">
        <v>1909</v>
      </c>
      <c r="B737" s="39" t="s">
        <v>1910</v>
      </c>
      <c r="C737" s="8">
        <v>4826.0</v>
      </c>
      <c r="D737" s="8">
        <v>14.0</v>
      </c>
      <c r="E737" s="8">
        <v>7.0</v>
      </c>
      <c r="F737" s="8">
        <v>4.0</v>
      </c>
      <c r="G737" s="8">
        <v>5402.0</v>
      </c>
      <c r="H737" s="8">
        <v>5613.0</v>
      </c>
      <c r="I737" s="8">
        <v>4538.0</v>
      </c>
      <c r="J737" s="8">
        <v>6347.0</v>
      </c>
      <c r="K737" s="8">
        <v>290.0</v>
      </c>
      <c r="L737" s="8">
        <v>5863.0</v>
      </c>
      <c r="M737" s="8">
        <v>5827.0</v>
      </c>
      <c r="N737" s="8">
        <v>630.0</v>
      </c>
      <c r="O737" s="8">
        <v>396.0</v>
      </c>
      <c r="P737" s="8">
        <v>5.0</v>
      </c>
      <c r="Q737" s="39" t="s">
        <v>114</v>
      </c>
      <c r="R737" s="39" t="s">
        <v>1907</v>
      </c>
      <c r="S737" s="39" t="s">
        <v>1908</v>
      </c>
      <c r="T737" s="39" t="s">
        <v>1631</v>
      </c>
      <c r="U737" s="39" t="s">
        <v>1632</v>
      </c>
      <c r="V737" s="39" t="s">
        <v>1633</v>
      </c>
      <c r="W737" s="39" t="s">
        <v>1634</v>
      </c>
      <c r="X737" s="39" t="s">
        <v>1735</v>
      </c>
      <c r="Y737" s="39" t="s">
        <v>1736</v>
      </c>
      <c r="Z737" s="39" t="s">
        <v>1637</v>
      </c>
      <c r="AA737" s="39" t="s">
        <v>1638</v>
      </c>
    </row>
    <row r="738" ht="15.75" hidden="1" customHeight="1">
      <c r="A738" s="39" t="s">
        <v>1911</v>
      </c>
      <c r="B738" s="39" t="s">
        <v>1912</v>
      </c>
      <c r="C738" s="8">
        <v>4155.0</v>
      </c>
      <c r="D738" s="8">
        <v>12.0</v>
      </c>
      <c r="E738" s="8">
        <v>6.0</v>
      </c>
      <c r="F738" s="8">
        <v>3.0</v>
      </c>
      <c r="G738" s="8">
        <v>4156.0</v>
      </c>
      <c r="H738" s="8">
        <v>4044.0</v>
      </c>
      <c r="I738" s="8">
        <v>4301.0</v>
      </c>
      <c r="J738" s="8">
        <v>4998.0</v>
      </c>
      <c r="K738" s="8">
        <v>813.0</v>
      </c>
      <c r="L738" s="8">
        <v>6561.0</v>
      </c>
      <c r="M738" s="8">
        <v>6013.0</v>
      </c>
      <c r="N738" s="8">
        <v>1013.0</v>
      </c>
      <c r="O738" s="8">
        <v>551.0</v>
      </c>
      <c r="P738" s="8">
        <v>5.0</v>
      </c>
      <c r="Q738" s="39" t="s">
        <v>114</v>
      </c>
      <c r="R738" s="39" t="s">
        <v>1907</v>
      </c>
      <c r="S738" s="39" t="s">
        <v>1908</v>
      </c>
      <c r="T738" s="39" t="s">
        <v>1631</v>
      </c>
      <c r="U738" s="39" t="s">
        <v>1632</v>
      </c>
      <c r="V738" s="39" t="s">
        <v>1633</v>
      </c>
      <c r="W738" s="39" t="s">
        <v>1634</v>
      </c>
      <c r="X738" s="39" t="s">
        <v>1735</v>
      </c>
      <c r="Y738" s="39" t="s">
        <v>1736</v>
      </c>
      <c r="Z738" s="39" t="s">
        <v>1637</v>
      </c>
      <c r="AA738" s="39" t="s">
        <v>1638</v>
      </c>
    </row>
    <row r="739" ht="15.75" hidden="1" customHeight="1">
      <c r="A739" s="39" t="s">
        <v>1913</v>
      </c>
      <c r="B739" s="39" t="s">
        <v>1914</v>
      </c>
      <c r="C739" s="8">
        <v>4502.0</v>
      </c>
      <c r="D739" s="8">
        <v>13.0</v>
      </c>
      <c r="E739" s="8">
        <v>7.0</v>
      </c>
      <c r="F739" s="8">
        <v>4.0</v>
      </c>
      <c r="G739" s="8">
        <v>4275.0</v>
      </c>
      <c r="H739" s="8">
        <v>4548.0</v>
      </c>
      <c r="I739" s="8">
        <v>4850.0</v>
      </c>
      <c r="J739" s="8">
        <v>4946.0</v>
      </c>
      <c r="K739" s="8">
        <v>1030.0</v>
      </c>
      <c r="L739" s="8">
        <v>5260.0</v>
      </c>
      <c r="M739" s="8">
        <v>5075.5</v>
      </c>
      <c r="N739" s="8">
        <v>662.0</v>
      </c>
      <c r="O739" s="8">
        <v>398.0</v>
      </c>
      <c r="P739" s="8">
        <v>5.0</v>
      </c>
      <c r="Q739" s="39" t="s">
        <v>114</v>
      </c>
      <c r="R739" s="39" t="s">
        <v>1907</v>
      </c>
      <c r="S739" s="39" t="s">
        <v>1908</v>
      </c>
      <c r="T739" s="39" t="s">
        <v>1631</v>
      </c>
      <c r="U739" s="39" t="s">
        <v>1632</v>
      </c>
      <c r="V739" s="39" t="s">
        <v>1633</v>
      </c>
      <c r="W739" s="39" t="s">
        <v>1634</v>
      </c>
      <c r="X739" s="39" t="s">
        <v>1735</v>
      </c>
      <c r="Y739" s="39" t="s">
        <v>1736</v>
      </c>
      <c r="Z739" s="39" t="s">
        <v>1637</v>
      </c>
      <c r="AA739" s="39" t="s">
        <v>1638</v>
      </c>
    </row>
    <row r="740" ht="15.75" hidden="1" customHeight="1">
      <c r="A740" s="39" t="s">
        <v>1915</v>
      </c>
      <c r="B740" s="39" t="s">
        <v>1916</v>
      </c>
      <c r="C740" s="8">
        <v>4501.0</v>
      </c>
      <c r="D740" s="8">
        <v>13.0</v>
      </c>
      <c r="E740" s="8">
        <v>7.0</v>
      </c>
      <c r="F740" s="8">
        <v>4.0</v>
      </c>
      <c r="G740" s="8">
        <v>5244.5</v>
      </c>
      <c r="H740" s="8">
        <v>4573.5</v>
      </c>
      <c r="I740" s="8">
        <v>5084.0</v>
      </c>
      <c r="J740" s="8">
        <v>5178.0</v>
      </c>
      <c r="K740" s="8">
        <v>534.0</v>
      </c>
      <c r="L740" s="8">
        <v>3673.0</v>
      </c>
      <c r="M740" s="8">
        <v>4943.0</v>
      </c>
      <c r="N740" s="8">
        <v>672.0</v>
      </c>
      <c r="O740" s="8">
        <v>417.0</v>
      </c>
      <c r="P740" s="8">
        <v>5.0</v>
      </c>
      <c r="Q740" s="39" t="s">
        <v>114</v>
      </c>
      <c r="R740" s="39" t="s">
        <v>1907</v>
      </c>
      <c r="S740" s="39" t="s">
        <v>1908</v>
      </c>
      <c r="T740" s="39" t="s">
        <v>1631</v>
      </c>
      <c r="U740" s="39" t="s">
        <v>1632</v>
      </c>
      <c r="V740" s="39" t="s">
        <v>1633</v>
      </c>
      <c r="W740" s="39" t="s">
        <v>1634</v>
      </c>
      <c r="X740" s="39" t="s">
        <v>1917</v>
      </c>
      <c r="Y740" s="39" t="s">
        <v>1918</v>
      </c>
      <c r="Z740" s="39" t="s">
        <v>821</v>
      </c>
      <c r="AA740" s="39" t="s">
        <v>822</v>
      </c>
    </row>
    <row r="741" ht="15.75" hidden="1" customHeight="1">
      <c r="A741" s="39" t="s">
        <v>1919</v>
      </c>
      <c r="B741" s="39" t="s">
        <v>1920</v>
      </c>
      <c r="C741" s="8">
        <v>3214.0</v>
      </c>
      <c r="D741" s="8">
        <v>10.0</v>
      </c>
      <c r="E741" s="8">
        <v>5.0</v>
      </c>
      <c r="F741" s="8">
        <v>3.0</v>
      </c>
      <c r="G741" s="8">
        <v>3075.5</v>
      </c>
      <c r="H741" s="8">
        <v>3986.0</v>
      </c>
      <c r="I741" s="8">
        <v>3129.0</v>
      </c>
      <c r="J741" s="8">
        <v>4176.0</v>
      </c>
      <c r="K741" s="8">
        <v>592.0</v>
      </c>
      <c r="L741" s="8">
        <v>4934.0</v>
      </c>
      <c r="M741" s="8">
        <v>5321.0</v>
      </c>
      <c r="N741" s="8">
        <v>652.0</v>
      </c>
      <c r="O741" s="8">
        <v>375.0</v>
      </c>
      <c r="P741" s="8">
        <v>5.0</v>
      </c>
      <c r="Q741" s="39" t="s">
        <v>114</v>
      </c>
      <c r="R741" s="39" t="s">
        <v>1907</v>
      </c>
      <c r="S741" s="39" t="s">
        <v>1908</v>
      </c>
      <c r="T741" s="39" t="s">
        <v>1631</v>
      </c>
      <c r="U741" s="39" t="s">
        <v>1632</v>
      </c>
      <c r="V741" s="39" t="s">
        <v>1633</v>
      </c>
      <c r="W741" s="39" t="s">
        <v>1634</v>
      </c>
      <c r="X741" s="39" t="s">
        <v>1917</v>
      </c>
      <c r="Y741" s="39" t="s">
        <v>1918</v>
      </c>
      <c r="Z741" s="39" t="s">
        <v>821</v>
      </c>
      <c r="AA741" s="39" t="s">
        <v>822</v>
      </c>
    </row>
    <row r="742" ht="15.75" hidden="1" customHeight="1">
      <c r="A742" s="39" t="s">
        <v>1921</v>
      </c>
      <c r="B742" s="39" t="s">
        <v>1922</v>
      </c>
      <c r="C742" s="8">
        <v>3766.0</v>
      </c>
      <c r="D742" s="8">
        <v>11.0</v>
      </c>
      <c r="E742" s="8">
        <v>6.0</v>
      </c>
      <c r="F742" s="8">
        <v>3.0</v>
      </c>
      <c r="G742" s="8">
        <v>4835.0</v>
      </c>
      <c r="H742" s="8">
        <v>4084.5</v>
      </c>
      <c r="I742" s="8">
        <v>3584.0</v>
      </c>
      <c r="J742" s="8">
        <v>4768.0</v>
      </c>
      <c r="K742" s="8">
        <v>500.0</v>
      </c>
      <c r="L742" s="8">
        <v>2269.0</v>
      </c>
      <c r="M742" s="8">
        <v>6066.0</v>
      </c>
      <c r="N742" s="8">
        <v>554.0</v>
      </c>
      <c r="O742" s="8">
        <v>345.0</v>
      </c>
      <c r="P742" s="8">
        <v>5.0</v>
      </c>
      <c r="Q742" s="39" t="s">
        <v>114</v>
      </c>
      <c r="R742" s="39" t="s">
        <v>1907</v>
      </c>
      <c r="S742" s="39" t="s">
        <v>1908</v>
      </c>
      <c r="T742" s="39" t="s">
        <v>1631</v>
      </c>
      <c r="U742" s="39" t="s">
        <v>1632</v>
      </c>
      <c r="V742" s="39" t="s">
        <v>1633</v>
      </c>
      <c r="W742" s="39" t="s">
        <v>1634</v>
      </c>
      <c r="X742" s="39" t="s">
        <v>1917</v>
      </c>
      <c r="Y742" s="39" t="s">
        <v>1918</v>
      </c>
      <c r="Z742" s="39" t="s">
        <v>821</v>
      </c>
      <c r="AA742" s="39" t="s">
        <v>822</v>
      </c>
    </row>
    <row r="743" ht="15.75" hidden="1" customHeight="1">
      <c r="A743" s="39" t="s">
        <v>1923</v>
      </c>
      <c r="B743" s="39" t="s">
        <v>1924</v>
      </c>
      <c r="C743" s="8">
        <v>4052.0</v>
      </c>
      <c r="D743" s="8">
        <v>12.0</v>
      </c>
      <c r="E743" s="8">
        <v>6.0</v>
      </c>
      <c r="F743" s="8">
        <v>3.0</v>
      </c>
      <c r="G743" s="8">
        <v>4620.0</v>
      </c>
      <c r="H743" s="8">
        <v>4223.0</v>
      </c>
      <c r="I743" s="8">
        <v>5196.0</v>
      </c>
      <c r="J743" s="8">
        <v>4593.0</v>
      </c>
      <c r="K743" s="8">
        <v>352.0</v>
      </c>
      <c r="L743" s="8">
        <v>5982.0</v>
      </c>
      <c r="M743" s="8">
        <v>4149.0</v>
      </c>
      <c r="N743" s="8">
        <v>688.0</v>
      </c>
      <c r="O743" s="8">
        <v>429.0</v>
      </c>
      <c r="P743" s="8">
        <v>5.0</v>
      </c>
      <c r="Q743" s="39" t="s">
        <v>114</v>
      </c>
      <c r="R743" s="39" t="s">
        <v>1907</v>
      </c>
      <c r="S743" s="39" t="s">
        <v>1908</v>
      </c>
      <c r="T743" s="39" t="s">
        <v>1631</v>
      </c>
      <c r="U743" s="39" t="s">
        <v>1632</v>
      </c>
      <c r="V743" s="39" t="s">
        <v>1633</v>
      </c>
      <c r="W743" s="39" t="s">
        <v>1634</v>
      </c>
      <c r="X743" s="39" t="s">
        <v>1925</v>
      </c>
      <c r="Y743" s="39" t="s">
        <v>1926</v>
      </c>
      <c r="Z743" s="39" t="s">
        <v>1637</v>
      </c>
      <c r="AA743" s="39" t="s">
        <v>1638</v>
      </c>
    </row>
    <row r="744" ht="15.75" hidden="1" customHeight="1">
      <c r="A744" s="39" t="s">
        <v>1927</v>
      </c>
      <c r="B744" s="39" t="s">
        <v>1928</v>
      </c>
      <c r="C744" s="8">
        <v>6139.0</v>
      </c>
      <c r="D744" s="8">
        <v>18.0</v>
      </c>
      <c r="E744" s="8">
        <v>9.0</v>
      </c>
      <c r="F744" s="8">
        <v>5.0</v>
      </c>
      <c r="G744" s="8">
        <v>6560.0</v>
      </c>
      <c r="H744" s="8">
        <v>6404.0</v>
      </c>
      <c r="I744" s="8">
        <v>4645.0</v>
      </c>
      <c r="J744" s="8">
        <v>5981.0</v>
      </c>
      <c r="K744" s="8">
        <v>1877.0</v>
      </c>
      <c r="L744" s="8">
        <v>4863.0</v>
      </c>
      <c r="M744" s="8">
        <v>5747.0</v>
      </c>
      <c r="N744" s="8">
        <v>718.0</v>
      </c>
      <c r="O744" s="8">
        <v>385.0</v>
      </c>
      <c r="P744" s="8">
        <v>2.0</v>
      </c>
      <c r="Q744" s="39" t="s">
        <v>877</v>
      </c>
      <c r="R744" s="39" t="s">
        <v>1929</v>
      </c>
      <c r="S744" s="39" t="s">
        <v>1930</v>
      </c>
      <c r="T744" s="39" t="s">
        <v>1631</v>
      </c>
      <c r="U744" s="39" t="s">
        <v>1632</v>
      </c>
      <c r="V744" s="39" t="s">
        <v>1633</v>
      </c>
      <c r="W744" s="39" t="s">
        <v>1634</v>
      </c>
      <c r="X744" s="39" t="s">
        <v>1917</v>
      </c>
      <c r="Y744" s="39" t="s">
        <v>1918</v>
      </c>
      <c r="Z744" s="39" t="s">
        <v>821</v>
      </c>
      <c r="AA744" s="39" t="s">
        <v>822</v>
      </c>
    </row>
    <row r="745" ht="15.75" hidden="1" customHeight="1">
      <c r="A745" s="39" t="s">
        <v>1931</v>
      </c>
      <c r="B745" s="39" t="s">
        <v>1932</v>
      </c>
      <c r="C745" s="8">
        <v>4082.0</v>
      </c>
      <c r="D745" s="8">
        <v>12.0</v>
      </c>
      <c r="E745" s="8">
        <v>6.0</v>
      </c>
      <c r="F745" s="8">
        <v>3.0</v>
      </c>
      <c r="G745" s="8">
        <v>4728.0</v>
      </c>
      <c r="H745" s="8">
        <v>4018.0</v>
      </c>
      <c r="I745" s="8">
        <v>3403.0</v>
      </c>
      <c r="J745" s="8">
        <v>3571.0</v>
      </c>
      <c r="K745" s="8">
        <v>5567.0</v>
      </c>
      <c r="L745" s="8">
        <v>379.0</v>
      </c>
      <c r="M745" s="8">
        <v>5226.0</v>
      </c>
      <c r="N745" s="8">
        <v>439.0</v>
      </c>
      <c r="O745" s="8">
        <v>226.0</v>
      </c>
      <c r="P745" s="8">
        <v>2.0</v>
      </c>
      <c r="Q745" s="39" t="s">
        <v>877</v>
      </c>
      <c r="R745" s="39" t="s">
        <v>1929</v>
      </c>
      <c r="S745" s="39" t="s">
        <v>1930</v>
      </c>
      <c r="T745" s="39" t="s">
        <v>1631</v>
      </c>
      <c r="U745" s="39" t="s">
        <v>1632</v>
      </c>
      <c r="V745" s="39" t="s">
        <v>1633</v>
      </c>
      <c r="W745" s="39" t="s">
        <v>1634</v>
      </c>
      <c r="X745" s="39" t="s">
        <v>1917</v>
      </c>
      <c r="Y745" s="39" t="s">
        <v>1918</v>
      </c>
      <c r="Z745" s="39" t="s">
        <v>821</v>
      </c>
      <c r="AA745" s="39" t="s">
        <v>822</v>
      </c>
    </row>
    <row r="746" ht="15.75" hidden="1" customHeight="1">
      <c r="A746" s="39" t="s">
        <v>1933</v>
      </c>
      <c r="B746" s="39" t="s">
        <v>1934</v>
      </c>
      <c r="C746" s="8">
        <v>2950.0</v>
      </c>
      <c r="D746" s="8">
        <v>9.0</v>
      </c>
      <c r="E746" s="8">
        <v>5.0</v>
      </c>
      <c r="F746" s="8">
        <v>3.0</v>
      </c>
      <c r="G746" s="8">
        <v>2717.0</v>
      </c>
      <c r="H746" s="8">
        <v>2417.0</v>
      </c>
      <c r="I746" s="8">
        <v>3368.0</v>
      </c>
      <c r="J746" s="8">
        <v>3293.0</v>
      </c>
      <c r="K746" s="8">
        <v>5333.0</v>
      </c>
      <c r="L746" s="8">
        <v>1682.0</v>
      </c>
      <c r="M746" s="8">
        <v>3031.5</v>
      </c>
      <c r="N746" s="8">
        <v>749.0</v>
      </c>
      <c r="O746" s="8">
        <v>476.0</v>
      </c>
      <c r="P746" s="8">
        <v>2.0</v>
      </c>
      <c r="Q746" s="39" t="s">
        <v>877</v>
      </c>
      <c r="R746" s="39" t="s">
        <v>1929</v>
      </c>
      <c r="S746" s="39" t="s">
        <v>1930</v>
      </c>
      <c r="T746" s="39" t="s">
        <v>1631</v>
      </c>
      <c r="U746" s="39" t="s">
        <v>1632</v>
      </c>
      <c r="V746" s="39" t="s">
        <v>1633</v>
      </c>
      <c r="W746" s="39" t="s">
        <v>1634</v>
      </c>
      <c r="X746" s="39" t="s">
        <v>1917</v>
      </c>
      <c r="Y746" s="39" t="s">
        <v>1918</v>
      </c>
      <c r="Z746" s="39" t="s">
        <v>821</v>
      </c>
      <c r="AA746" s="39" t="s">
        <v>822</v>
      </c>
    </row>
    <row r="747" ht="15.75" hidden="1" customHeight="1">
      <c r="A747" s="39" t="s">
        <v>1935</v>
      </c>
      <c r="B747" s="39" t="s">
        <v>1936</v>
      </c>
      <c r="C747" s="8">
        <v>3351.0</v>
      </c>
      <c r="D747" s="8">
        <v>10.0</v>
      </c>
      <c r="E747" s="8">
        <v>5.0</v>
      </c>
      <c r="F747" s="8">
        <v>3.0</v>
      </c>
      <c r="G747" s="8">
        <v>3115.0</v>
      </c>
      <c r="H747" s="8">
        <v>2765.0</v>
      </c>
      <c r="I747" s="8">
        <v>2951.0</v>
      </c>
      <c r="J747" s="8">
        <v>2867.0</v>
      </c>
      <c r="K747" s="8">
        <v>5534.0</v>
      </c>
      <c r="L747" s="8">
        <v>5524.0</v>
      </c>
      <c r="M747" s="8">
        <v>3283.0</v>
      </c>
      <c r="N747" s="8">
        <v>509.0</v>
      </c>
      <c r="O747" s="8">
        <v>283.0</v>
      </c>
      <c r="P747" s="8">
        <v>2.0</v>
      </c>
      <c r="Q747" s="39" t="s">
        <v>877</v>
      </c>
      <c r="R747" s="39" t="s">
        <v>1929</v>
      </c>
      <c r="S747" s="39" t="s">
        <v>1930</v>
      </c>
      <c r="T747" s="39" t="s">
        <v>1631</v>
      </c>
      <c r="U747" s="39" t="s">
        <v>1632</v>
      </c>
      <c r="V747" s="39" t="s">
        <v>1633</v>
      </c>
      <c r="W747" s="39" t="s">
        <v>1634</v>
      </c>
      <c r="X747" s="39" t="s">
        <v>1917</v>
      </c>
      <c r="Y747" s="39" t="s">
        <v>1918</v>
      </c>
      <c r="Z747" s="39" t="s">
        <v>821</v>
      </c>
      <c r="AA747" s="39" t="s">
        <v>822</v>
      </c>
    </row>
    <row r="748" ht="15.75" hidden="1" customHeight="1">
      <c r="A748" s="39" t="s">
        <v>1937</v>
      </c>
      <c r="B748" s="39" t="s">
        <v>1938</v>
      </c>
      <c r="C748" s="8">
        <v>4562.0</v>
      </c>
      <c r="D748" s="8">
        <v>14.0</v>
      </c>
      <c r="E748" s="8">
        <v>7.0</v>
      </c>
      <c r="F748" s="8">
        <v>4.0</v>
      </c>
      <c r="G748" s="8">
        <v>4352.0</v>
      </c>
      <c r="H748" s="8">
        <v>4137.0</v>
      </c>
      <c r="I748" s="8">
        <v>4034.0</v>
      </c>
      <c r="J748" s="8">
        <v>4058.0</v>
      </c>
      <c r="K748" s="8">
        <v>3565.0</v>
      </c>
      <c r="L748" s="8">
        <v>4792.0</v>
      </c>
      <c r="M748" s="8">
        <v>2016.0</v>
      </c>
      <c r="N748" s="8">
        <v>695.0</v>
      </c>
      <c r="O748" s="8">
        <v>411.0</v>
      </c>
      <c r="P748" s="8">
        <v>2.0</v>
      </c>
      <c r="Q748" s="39" t="s">
        <v>877</v>
      </c>
      <c r="R748" s="39" t="s">
        <v>1929</v>
      </c>
      <c r="S748" s="39" t="s">
        <v>1930</v>
      </c>
      <c r="T748" s="39" t="s">
        <v>1631</v>
      </c>
      <c r="U748" s="39" t="s">
        <v>1632</v>
      </c>
      <c r="V748" s="39" t="s">
        <v>1633</v>
      </c>
      <c r="W748" s="39" t="s">
        <v>1634</v>
      </c>
      <c r="X748" s="39" t="s">
        <v>1917</v>
      </c>
      <c r="Y748" s="39" t="s">
        <v>1918</v>
      </c>
      <c r="Z748" s="39" t="s">
        <v>821</v>
      </c>
      <c r="AA748" s="39" t="s">
        <v>822</v>
      </c>
    </row>
    <row r="749" ht="15.75" hidden="1" customHeight="1">
      <c r="A749" s="39" t="s">
        <v>1939</v>
      </c>
      <c r="B749" s="39" t="s">
        <v>1940</v>
      </c>
      <c r="C749" s="8">
        <v>5444.0</v>
      </c>
      <c r="D749" s="8">
        <v>16.0</v>
      </c>
      <c r="E749" s="8">
        <v>8.0</v>
      </c>
      <c r="F749" s="8">
        <v>4.0</v>
      </c>
      <c r="G749" s="8">
        <v>5298.5</v>
      </c>
      <c r="H749" s="8">
        <v>4839.0</v>
      </c>
      <c r="I749" s="8">
        <v>4266.0</v>
      </c>
      <c r="J749" s="8">
        <v>5862.0</v>
      </c>
      <c r="K749" s="8">
        <v>2518.0</v>
      </c>
      <c r="L749" s="8">
        <v>6658.0</v>
      </c>
      <c r="M749" s="8">
        <v>5774.0</v>
      </c>
      <c r="N749" s="8">
        <v>1286.0</v>
      </c>
      <c r="O749" s="8">
        <v>763.0</v>
      </c>
      <c r="P749" s="8">
        <v>2.0</v>
      </c>
      <c r="Q749" s="39" t="s">
        <v>877</v>
      </c>
      <c r="R749" s="39" t="s">
        <v>1929</v>
      </c>
      <c r="S749" s="39" t="s">
        <v>1930</v>
      </c>
      <c r="T749" s="39" t="s">
        <v>1631</v>
      </c>
      <c r="U749" s="39" t="s">
        <v>1632</v>
      </c>
      <c r="V749" s="39" t="s">
        <v>1633</v>
      </c>
      <c r="W749" s="39" t="s">
        <v>1634</v>
      </c>
      <c r="X749" s="39" t="s">
        <v>1917</v>
      </c>
      <c r="Y749" s="39" t="s">
        <v>1918</v>
      </c>
      <c r="Z749" s="39" t="s">
        <v>821</v>
      </c>
      <c r="AA749" s="39" t="s">
        <v>822</v>
      </c>
    </row>
    <row r="750" ht="15.75" hidden="1" customHeight="1">
      <c r="A750" s="39" t="s">
        <v>1941</v>
      </c>
      <c r="B750" s="39" t="s">
        <v>1942</v>
      </c>
      <c r="C750" s="8">
        <v>1928.0</v>
      </c>
      <c r="D750" s="8">
        <v>6.0</v>
      </c>
      <c r="E750" s="8">
        <v>3.0</v>
      </c>
      <c r="F750" s="8">
        <v>2.0</v>
      </c>
      <c r="G750" s="8">
        <v>1769.0</v>
      </c>
      <c r="H750" s="8">
        <v>1585.0</v>
      </c>
      <c r="I750" s="8">
        <v>1607.0</v>
      </c>
      <c r="J750" s="8">
        <v>2355.0</v>
      </c>
      <c r="K750" s="8">
        <v>4106.0</v>
      </c>
      <c r="L750" s="8">
        <v>3911.0</v>
      </c>
      <c r="M750" s="8">
        <v>3263.5</v>
      </c>
      <c r="N750" s="8">
        <v>799.0</v>
      </c>
      <c r="O750" s="8">
        <v>461.0</v>
      </c>
      <c r="P750" s="8">
        <v>2.0</v>
      </c>
      <c r="Q750" s="39" t="s">
        <v>877</v>
      </c>
      <c r="R750" s="39" t="s">
        <v>1943</v>
      </c>
      <c r="S750" s="39" t="s">
        <v>1944</v>
      </c>
      <c r="T750" s="39" t="s">
        <v>1631</v>
      </c>
      <c r="U750" s="39" t="s">
        <v>1632</v>
      </c>
      <c r="V750" s="39" t="s">
        <v>1633</v>
      </c>
      <c r="W750" s="39" t="s">
        <v>1634</v>
      </c>
      <c r="X750" s="39" t="s">
        <v>1917</v>
      </c>
      <c r="Y750" s="39" t="s">
        <v>1918</v>
      </c>
      <c r="Z750" s="39" t="s">
        <v>821</v>
      </c>
      <c r="AA750" s="39" t="s">
        <v>822</v>
      </c>
    </row>
    <row r="751" ht="15.75" hidden="1" customHeight="1">
      <c r="A751" s="39" t="s">
        <v>1945</v>
      </c>
      <c r="B751" s="39" t="s">
        <v>1946</v>
      </c>
      <c r="C751" s="8">
        <v>1448.0</v>
      </c>
      <c r="D751" s="8">
        <v>5.0</v>
      </c>
      <c r="E751" s="8">
        <v>3.0</v>
      </c>
      <c r="F751" s="8">
        <v>2.0</v>
      </c>
      <c r="G751" s="8">
        <v>1463.0</v>
      </c>
      <c r="H751" s="8">
        <v>1696.0</v>
      </c>
      <c r="I751" s="8">
        <v>629.0</v>
      </c>
      <c r="J751" s="8">
        <v>2443.0</v>
      </c>
      <c r="K751" s="8">
        <v>4429.0</v>
      </c>
      <c r="L751" s="8">
        <v>858.0</v>
      </c>
      <c r="M751" s="8">
        <v>2564.0</v>
      </c>
      <c r="N751" s="8">
        <v>792.0</v>
      </c>
      <c r="O751" s="8">
        <v>505.0</v>
      </c>
      <c r="P751" s="8">
        <v>2.0</v>
      </c>
      <c r="Q751" s="39" t="s">
        <v>877</v>
      </c>
      <c r="R751" s="39" t="s">
        <v>1943</v>
      </c>
      <c r="S751" s="39" t="s">
        <v>1944</v>
      </c>
      <c r="T751" s="39" t="s">
        <v>1631</v>
      </c>
      <c r="U751" s="39" t="s">
        <v>1632</v>
      </c>
      <c r="V751" s="39" t="s">
        <v>1633</v>
      </c>
      <c r="W751" s="39" t="s">
        <v>1634</v>
      </c>
      <c r="X751" s="39" t="s">
        <v>1917</v>
      </c>
      <c r="Y751" s="39" t="s">
        <v>1918</v>
      </c>
      <c r="Z751" s="39" t="s">
        <v>821</v>
      </c>
      <c r="AA751" s="39" t="s">
        <v>822</v>
      </c>
    </row>
    <row r="752" ht="15.75" hidden="1" customHeight="1">
      <c r="A752" s="39" t="s">
        <v>1947</v>
      </c>
      <c r="B752" s="39" t="s">
        <v>1948</v>
      </c>
      <c r="C752" s="8">
        <v>1942.0</v>
      </c>
      <c r="D752" s="8">
        <v>6.0</v>
      </c>
      <c r="E752" s="8">
        <v>3.0</v>
      </c>
      <c r="F752" s="8">
        <v>2.0</v>
      </c>
      <c r="G752" s="8">
        <v>1863.0</v>
      </c>
      <c r="H752" s="8">
        <v>2098.0</v>
      </c>
      <c r="I752" s="8">
        <v>1210.0</v>
      </c>
      <c r="J752" s="8">
        <v>2937.0</v>
      </c>
      <c r="K752" s="8">
        <v>6271.0</v>
      </c>
      <c r="L752" s="8">
        <v>360.0</v>
      </c>
      <c r="M752" s="8">
        <v>2861.0</v>
      </c>
      <c r="N752" s="8">
        <v>809.0</v>
      </c>
      <c r="O752" s="8">
        <v>495.0</v>
      </c>
      <c r="P752" s="8">
        <v>2.0</v>
      </c>
      <c r="Q752" s="39" t="s">
        <v>877</v>
      </c>
      <c r="R752" s="39" t="s">
        <v>1943</v>
      </c>
      <c r="S752" s="39" t="s">
        <v>1944</v>
      </c>
      <c r="T752" s="39" t="s">
        <v>1631</v>
      </c>
      <c r="U752" s="39" t="s">
        <v>1632</v>
      </c>
      <c r="V752" s="39" t="s">
        <v>1633</v>
      </c>
      <c r="W752" s="39" t="s">
        <v>1634</v>
      </c>
      <c r="X752" s="39" t="s">
        <v>1917</v>
      </c>
      <c r="Y752" s="39" t="s">
        <v>1918</v>
      </c>
      <c r="Z752" s="39" t="s">
        <v>821</v>
      </c>
      <c r="AA752" s="39" t="s">
        <v>822</v>
      </c>
    </row>
    <row r="753" ht="15.75" hidden="1" customHeight="1">
      <c r="A753" s="39" t="s">
        <v>1949</v>
      </c>
      <c r="B753" s="39" t="s">
        <v>1950</v>
      </c>
      <c r="C753" s="8">
        <v>1206.0</v>
      </c>
      <c r="D753" s="8">
        <v>4.0</v>
      </c>
      <c r="E753" s="8">
        <v>2.0</v>
      </c>
      <c r="F753" s="8">
        <v>1.0</v>
      </c>
      <c r="G753" s="8">
        <v>1140.0</v>
      </c>
      <c r="H753" s="8">
        <v>1415.0</v>
      </c>
      <c r="I753" s="8">
        <v>766.0</v>
      </c>
      <c r="J753" s="8">
        <v>2058.0</v>
      </c>
      <c r="K753" s="8">
        <v>6828.0</v>
      </c>
      <c r="L753" s="8">
        <v>107.0</v>
      </c>
      <c r="M753" s="8">
        <v>1408.0</v>
      </c>
      <c r="N753" s="8">
        <v>632.0</v>
      </c>
      <c r="O753" s="8">
        <v>415.0</v>
      </c>
      <c r="P753" s="8">
        <v>2.0</v>
      </c>
      <c r="Q753" s="39" t="s">
        <v>877</v>
      </c>
      <c r="R753" s="39" t="s">
        <v>1943</v>
      </c>
      <c r="S753" s="39" t="s">
        <v>1944</v>
      </c>
      <c r="T753" s="39" t="s">
        <v>1631</v>
      </c>
      <c r="U753" s="39" t="s">
        <v>1632</v>
      </c>
      <c r="V753" s="39" t="s">
        <v>1633</v>
      </c>
      <c r="W753" s="39" t="s">
        <v>1634</v>
      </c>
      <c r="X753" s="39" t="s">
        <v>1917</v>
      </c>
      <c r="Y753" s="39" t="s">
        <v>1918</v>
      </c>
      <c r="Z753" s="39" t="s">
        <v>821</v>
      </c>
      <c r="AA753" s="39" t="s">
        <v>822</v>
      </c>
    </row>
    <row r="754" ht="15.75" hidden="1" customHeight="1">
      <c r="A754" s="39" t="s">
        <v>1951</v>
      </c>
      <c r="B754" s="39" t="s">
        <v>1952</v>
      </c>
      <c r="C754" s="8">
        <v>2982.0</v>
      </c>
      <c r="D754" s="8">
        <v>9.0</v>
      </c>
      <c r="E754" s="8">
        <v>5.0</v>
      </c>
      <c r="F754" s="8">
        <v>3.0</v>
      </c>
      <c r="G754" s="8">
        <v>2440.0</v>
      </c>
      <c r="H754" s="8">
        <v>2368.0</v>
      </c>
      <c r="I754" s="8">
        <v>3677.0</v>
      </c>
      <c r="J754" s="8">
        <v>4001.0</v>
      </c>
      <c r="K754" s="8">
        <v>6709.0</v>
      </c>
      <c r="L754" s="8">
        <v>1453.0</v>
      </c>
      <c r="M754" s="8">
        <v>2049.0</v>
      </c>
      <c r="N754" s="8">
        <v>851.0</v>
      </c>
      <c r="O754" s="8">
        <v>513.0</v>
      </c>
      <c r="P754" s="8">
        <v>2.0</v>
      </c>
      <c r="Q754" s="39" t="s">
        <v>877</v>
      </c>
      <c r="R754" s="39" t="s">
        <v>1943</v>
      </c>
      <c r="S754" s="39" t="s">
        <v>1944</v>
      </c>
      <c r="T754" s="39" t="s">
        <v>1631</v>
      </c>
      <c r="U754" s="39" t="s">
        <v>1632</v>
      </c>
      <c r="V754" s="39" t="s">
        <v>1633</v>
      </c>
      <c r="W754" s="39" t="s">
        <v>1634</v>
      </c>
      <c r="X754" s="39" t="s">
        <v>1917</v>
      </c>
      <c r="Y754" s="39" t="s">
        <v>1918</v>
      </c>
      <c r="Z754" s="39" t="s">
        <v>821</v>
      </c>
      <c r="AA754" s="39" t="s">
        <v>822</v>
      </c>
    </row>
    <row r="755" ht="15.75" hidden="1" customHeight="1">
      <c r="A755" s="39" t="s">
        <v>1953</v>
      </c>
      <c r="B755" s="39" t="s">
        <v>1954</v>
      </c>
      <c r="C755" s="8">
        <v>2415.0</v>
      </c>
      <c r="D755" s="8">
        <v>7.0</v>
      </c>
      <c r="E755" s="8">
        <v>4.0</v>
      </c>
      <c r="F755" s="8">
        <v>2.0</v>
      </c>
      <c r="G755" s="8">
        <v>2652.0</v>
      </c>
      <c r="H755" s="8">
        <v>2233.0</v>
      </c>
      <c r="I755" s="8">
        <v>2620.0</v>
      </c>
      <c r="J755" s="8">
        <v>2247.0</v>
      </c>
      <c r="K755" s="8">
        <v>6323.0</v>
      </c>
      <c r="L755" s="8">
        <v>557.0</v>
      </c>
      <c r="M755" s="8">
        <v>2869.0</v>
      </c>
      <c r="N755" s="8">
        <v>868.0</v>
      </c>
      <c r="O755" s="8">
        <v>517.0</v>
      </c>
      <c r="P755" s="8">
        <v>2.0</v>
      </c>
      <c r="Q755" s="39" t="s">
        <v>877</v>
      </c>
      <c r="R755" s="39" t="s">
        <v>1943</v>
      </c>
      <c r="S755" s="39" t="s">
        <v>1944</v>
      </c>
      <c r="T755" s="39" t="s">
        <v>1631</v>
      </c>
      <c r="U755" s="39" t="s">
        <v>1632</v>
      </c>
      <c r="V755" s="39" t="s">
        <v>1633</v>
      </c>
      <c r="W755" s="39" t="s">
        <v>1634</v>
      </c>
      <c r="X755" s="39" t="s">
        <v>1917</v>
      </c>
      <c r="Y755" s="39" t="s">
        <v>1918</v>
      </c>
      <c r="Z755" s="39" t="s">
        <v>821</v>
      </c>
      <c r="AA755" s="39" t="s">
        <v>822</v>
      </c>
    </row>
    <row r="756" ht="15.75" hidden="1" customHeight="1">
      <c r="A756" s="39" t="s">
        <v>1955</v>
      </c>
      <c r="B756" s="39" t="s">
        <v>1956</v>
      </c>
      <c r="C756" s="8">
        <v>1441.0</v>
      </c>
      <c r="D756" s="8">
        <v>5.0</v>
      </c>
      <c r="E756" s="8">
        <v>3.0</v>
      </c>
      <c r="F756" s="8">
        <v>2.0</v>
      </c>
      <c r="G756" s="8">
        <v>1470.5</v>
      </c>
      <c r="H756" s="8">
        <v>1155.0</v>
      </c>
      <c r="I756" s="8">
        <v>1454.0</v>
      </c>
      <c r="J756" s="8">
        <v>2029.0</v>
      </c>
      <c r="K756" s="8">
        <v>4283.0</v>
      </c>
      <c r="L756" s="8">
        <v>1404.0</v>
      </c>
      <c r="M756" s="8">
        <v>1591.0</v>
      </c>
      <c r="N756" s="8">
        <v>859.0</v>
      </c>
      <c r="O756" s="8">
        <v>575.0</v>
      </c>
      <c r="P756" s="8">
        <v>2.0</v>
      </c>
      <c r="Q756" s="39" t="s">
        <v>877</v>
      </c>
      <c r="R756" s="39" t="s">
        <v>1957</v>
      </c>
      <c r="S756" s="39" t="s">
        <v>1958</v>
      </c>
      <c r="T756" s="39" t="s">
        <v>1631</v>
      </c>
      <c r="U756" s="39" t="s">
        <v>1632</v>
      </c>
      <c r="V756" s="39" t="s">
        <v>1633</v>
      </c>
      <c r="W756" s="39" t="s">
        <v>1634</v>
      </c>
      <c r="X756" s="39" t="s">
        <v>1917</v>
      </c>
      <c r="Y756" s="39" t="s">
        <v>1918</v>
      </c>
      <c r="Z756" s="39" t="s">
        <v>821</v>
      </c>
      <c r="AA756" s="39" t="s">
        <v>822</v>
      </c>
    </row>
    <row r="757" ht="15.75" hidden="1" customHeight="1">
      <c r="A757" s="39" t="s">
        <v>1959</v>
      </c>
      <c r="B757" s="39" t="s">
        <v>1960</v>
      </c>
      <c r="C757" s="8">
        <v>4649.0</v>
      </c>
      <c r="D757" s="8">
        <v>14.0</v>
      </c>
      <c r="E757" s="8">
        <v>7.0</v>
      </c>
      <c r="F757" s="8">
        <v>4.0</v>
      </c>
      <c r="G757" s="8">
        <v>4530.5</v>
      </c>
      <c r="H757" s="8">
        <v>3950.0</v>
      </c>
      <c r="I757" s="8">
        <v>3941.0</v>
      </c>
      <c r="J757" s="8">
        <v>4152.0</v>
      </c>
      <c r="K757" s="8">
        <v>3140.0</v>
      </c>
      <c r="L757" s="8">
        <v>5721.0</v>
      </c>
      <c r="M757" s="8">
        <v>5548.0</v>
      </c>
      <c r="N757" s="8">
        <v>725.0</v>
      </c>
      <c r="O757" s="8">
        <v>415.0</v>
      </c>
      <c r="P757" s="8">
        <v>2.0</v>
      </c>
      <c r="Q757" s="39" t="s">
        <v>877</v>
      </c>
      <c r="R757" s="39" t="s">
        <v>1957</v>
      </c>
      <c r="S757" s="39" t="s">
        <v>1958</v>
      </c>
      <c r="T757" s="39" t="s">
        <v>1631</v>
      </c>
      <c r="U757" s="39" t="s">
        <v>1632</v>
      </c>
      <c r="V757" s="39" t="s">
        <v>1633</v>
      </c>
      <c r="W757" s="39" t="s">
        <v>1634</v>
      </c>
      <c r="X757" s="39" t="s">
        <v>1917</v>
      </c>
      <c r="Y757" s="39" t="s">
        <v>1918</v>
      </c>
      <c r="Z757" s="39" t="s">
        <v>821</v>
      </c>
      <c r="AA757" s="39" t="s">
        <v>822</v>
      </c>
    </row>
    <row r="758" ht="15.75" hidden="1" customHeight="1">
      <c r="A758" s="39" t="s">
        <v>1961</v>
      </c>
      <c r="B758" s="39" t="s">
        <v>1962</v>
      </c>
      <c r="C758" s="8">
        <v>3366.0</v>
      </c>
      <c r="D758" s="8">
        <v>10.0</v>
      </c>
      <c r="E758" s="8">
        <v>5.0</v>
      </c>
      <c r="F758" s="8">
        <v>3.0</v>
      </c>
      <c r="G758" s="8">
        <v>3799.0</v>
      </c>
      <c r="H758" s="8">
        <v>3208.0</v>
      </c>
      <c r="I758" s="8">
        <v>1304.0</v>
      </c>
      <c r="J758" s="8">
        <v>4059.0</v>
      </c>
      <c r="K758" s="8">
        <v>4733.0</v>
      </c>
      <c r="L758" s="8">
        <v>3816.0</v>
      </c>
      <c r="M758" s="8">
        <v>3752.0</v>
      </c>
      <c r="N758" s="8">
        <v>710.0</v>
      </c>
      <c r="O758" s="8">
        <v>429.0</v>
      </c>
      <c r="P758" s="8">
        <v>2.0</v>
      </c>
      <c r="Q758" s="39" t="s">
        <v>877</v>
      </c>
      <c r="R758" s="39" t="s">
        <v>1957</v>
      </c>
      <c r="S758" s="39" t="s">
        <v>1958</v>
      </c>
      <c r="T758" s="39" t="s">
        <v>1631</v>
      </c>
      <c r="U758" s="39" t="s">
        <v>1632</v>
      </c>
      <c r="V758" s="39" t="s">
        <v>1633</v>
      </c>
      <c r="W758" s="39" t="s">
        <v>1634</v>
      </c>
      <c r="X758" s="39" t="s">
        <v>1917</v>
      </c>
      <c r="Y758" s="39" t="s">
        <v>1918</v>
      </c>
      <c r="Z758" s="39" t="s">
        <v>821</v>
      </c>
      <c r="AA758" s="39" t="s">
        <v>822</v>
      </c>
    </row>
    <row r="759" ht="15.75" hidden="1" customHeight="1">
      <c r="A759" s="39" t="s">
        <v>1963</v>
      </c>
      <c r="B759" s="39" t="s">
        <v>1964</v>
      </c>
      <c r="C759" s="8">
        <v>2980.0</v>
      </c>
      <c r="D759" s="8">
        <v>9.0</v>
      </c>
      <c r="E759" s="8">
        <v>5.0</v>
      </c>
      <c r="F759" s="8">
        <v>3.0</v>
      </c>
      <c r="G759" s="8">
        <v>2903.0</v>
      </c>
      <c r="H759" s="8">
        <v>2568.0</v>
      </c>
      <c r="I759" s="8">
        <v>3415.0</v>
      </c>
      <c r="J759" s="8">
        <v>3139.0</v>
      </c>
      <c r="K759" s="8">
        <v>2422.0</v>
      </c>
      <c r="L759" s="8">
        <v>4327.0</v>
      </c>
      <c r="M759" s="8">
        <v>3515.0</v>
      </c>
      <c r="N759" s="8">
        <v>724.0</v>
      </c>
      <c r="O759" s="8">
        <v>409.0</v>
      </c>
      <c r="P759" s="8">
        <v>2.0</v>
      </c>
      <c r="Q759" s="39" t="s">
        <v>877</v>
      </c>
      <c r="R759" s="39" t="s">
        <v>1957</v>
      </c>
      <c r="S759" s="39" t="s">
        <v>1958</v>
      </c>
      <c r="T759" s="39" t="s">
        <v>1631</v>
      </c>
      <c r="U759" s="39" t="s">
        <v>1632</v>
      </c>
      <c r="V759" s="39" t="s">
        <v>1633</v>
      </c>
      <c r="W759" s="39" t="s">
        <v>1634</v>
      </c>
      <c r="X759" s="39" t="s">
        <v>1917</v>
      </c>
      <c r="Y759" s="39" t="s">
        <v>1918</v>
      </c>
      <c r="Z759" s="39" t="s">
        <v>821</v>
      </c>
      <c r="AA759" s="39" t="s">
        <v>822</v>
      </c>
    </row>
    <row r="760" ht="15.75" hidden="1" customHeight="1">
      <c r="A760" s="39" t="s">
        <v>1965</v>
      </c>
      <c r="B760" s="39" t="s">
        <v>1966</v>
      </c>
      <c r="C760" s="8">
        <v>4029.0</v>
      </c>
      <c r="D760" s="8">
        <v>12.0</v>
      </c>
      <c r="E760" s="8">
        <v>6.0</v>
      </c>
      <c r="F760" s="8">
        <v>3.0</v>
      </c>
      <c r="G760" s="8">
        <v>3536.0</v>
      </c>
      <c r="H760" s="8">
        <v>3567.0</v>
      </c>
      <c r="I760" s="8">
        <v>3434.0</v>
      </c>
      <c r="J760" s="8">
        <v>4020.0</v>
      </c>
      <c r="K760" s="8">
        <v>4246.0</v>
      </c>
      <c r="L760" s="8">
        <v>4167.0</v>
      </c>
      <c r="M760" s="8">
        <v>4607.0</v>
      </c>
      <c r="N760" s="8">
        <v>745.0</v>
      </c>
      <c r="O760" s="8">
        <v>409.0</v>
      </c>
      <c r="P760" s="8">
        <v>2.0</v>
      </c>
      <c r="Q760" s="39" t="s">
        <v>877</v>
      </c>
      <c r="R760" s="39" t="s">
        <v>1957</v>
      </c>
      <c r="S760" s="39" t="s">
        <v>1958</v>
      </c>
      <c r="T760" s="39" t="s">
        <v>1631</v>
      </c>
      <c r="U760" s="39" t="s">
        <v>1632</v>
      </c>
      <c r="V760" s="39" t="s">
        <v>1633</v>
      </c>
      <c r="W760" s="39" t="s">
        <v>1634</v>
      </c>
      <c r="X760" s="39" t="s">
        <v>1917</v>
      </c>
      <c r="Y760" s="39" t="s">
        <v>1918</v>
      </c>
      <c r="Z760" s="39" t="s">
        <v>821</v>
      </c>
      <c r="AA760" s="39" t="s">
        <v>822</v>
      </c>
    </row>
    <row r="761" ht="15.75" hidden="1" customHeight="1">
      <c r="A761" s="39" t="s">
        <v>1967</v>
      </c>
      <c r="B761" s="39" t="s">
        <v>1968</v>
      </c>
      <c r="C761" s="8">
        <v>2376.0</v>
      </c>
      <c r="D761" s="8">
        <v>7.0</v>
      </c>
      <c r="E761" s="8">
        <v>4.0</v>
      </c>
      <c r="F761" s="8">
        <v>2.0</v>
      </c>
      <c r="G761" s="8">
        <v>2293.0</v>
      </c>
      <c r="H761" s="8">
        <v>2259.0</v>
      </c>
      <c r="I761" s="8">
        <v>1676.0</v>
      </c>
      <c r="J761" s="8">
        <v>2570.0</v>
      </c>
      <c r="K761" s="8">
        <v>6078.0</v>
      </c>
      <c r="L761" s="8">
        <v>2324.0</v>
      </c>
      <c r="M761" s="8">
        <v>3540.0</v>
      </c>
      <c r="N761" s="8">
        <v>1122.0</v>
      </c>
      <c r="O761" s="8">
        <v>676.0</v>
      </c>
      <c r="P761" s="8">
        <v>2.0</v>
      </c>
      <c r="Q761" s="39" t="s">
        <v>877</v>
      </c>
      <c r="R761" s="39" t="s">
        <v>1957</v>
      </c>
      <c r="S761" s="39" t="s">
        <v>1958</v>
      </c>
      <c r="T761" s="39" t="s">
        <v>1631</v>
      </c>
      <c r="U761" s="39" t="s">
        <v>1632</v>
      </c>
      <c r="V761" s="39" t="s">
        <v>1633</v>
      </c>
      <c r="W761" s="39" t="s">
        <v>1634</v>
      </c>
      <c r="X761" s="39" t="s">
        <v>1917</v>
      </c>
      <c r="Y761" s="39" t="s">
        <v>1918</v>
      </c>
      <c r="Z761" s="39" t="s">
        <v>821</v>
      </c>
      <c r="AA761" s="39" t="s">
        <v>822</v>
      </c>
    </row>
    <row r="762" ht="15.75" hidden="1" customHeight="1">
      <c r="A762" s="39" t="s">
        <v>1969</v>
      </c>
      <c r="B762" s="39" t="s">
        <v>1970</v>
      </c>
      <c r="C762" s="8">
        <v>3225.0</v>
      </c>
      <c r="D762" s="8">
        <v>10.0</v>
      </c>
      <c r="E762" s="8">
        <v>5.0</v>
      </c>
      <c r="F762" s="8">
        <v>3.0</v>
      </c>
      <c r="G762" s="8">
        <v>3422.0</v>
      </c>
      <c r="H762" s="8">
        <v>3311.0</v>
      </c>
      <c r="I762" s="8">
        <v>3399.0</v>
      </c>
      <c r="J762" s="8">
        <v>3886.0</v>
      </c>
      <c r="K762" s="8">
        <v>962.0</v>
      </c>
      <c r="L762" s="8">
        <v>5224.0</v>
      </c>
      <c r="M762" s="8">
        <v>1945.0</v>
      </c>
      <c r="N762" s="8">
        <v>649.0</v>
      </c>
      <c r="O762" s="8">
        <v>408.0</v>
      </c>
      <c r="P762" s="8">
        <v>5.0</v>
      </c>
      <c r="Q762" s="39" t="s">
        <v>114</v>
      </c>
      <c r="R762" s="39" t="s">
        <v>1971</v>
      </c>
      <c r="S762" s="39" t="s">
        <v>1972</v>
      </c>
      <c r="T762" s="39" t="s">
        <v>1631</v>
      </c>
      <c r="U762" s="39" t="s">
        <v>1632</v>
      </c>
      <c r="V762" s="39" t="s">
        <v>1633</v>
      </c>
      <c r="W762" s="39" t="s">
        <v>1634</v>
      </c>
      <c r="X762" s="39" t="s">
        <v>1925</v>
      </c>
      <c r="Y762" s="39" t="s">
        <v>1926</v>
      </c>
      <c r="Z762" s="39" t="s">
        <v>1637</v>
      </c>
      <c r="AA762" s="39" t="s">
        <v>1638</v>
      </c>
    </row>
    <row r="763" ht="15.75" hidden="1" customHeight="1">
      <c r="A763" s="39" t="s">
        <v>1973</v>
      </c>
      <c r="B763" s="39" t="s">
        <v>1974</v>
      </c>
      <c r="C763" s="8">
        <v>3548.0</v>
      </c>
      <c r="D763" s="8">
        <v>11.0</v>
      </c>
      <c r="E763" s="8">
        <v>6.0</v>
      </c>
      <c r="F763" s="8">
        <v>3.0</v>
      </c>
      <c r="G763" s="8">
        <v>4670.0</v>
      </c>
      <c r="H763" s="8">
        <v>3733.0</v>
      </c>
      <c r="I763" s="8">
        <v>3892.0</v>
      </c>
      <c r="J763" s="8">
        <v>5444.0</v>
      </c>
      <c r="K763" s="8">
        <v>124.0</v>
      </c>
      <c r="L763" s="8">
        <v>6735.0</v>
      </c>
      <c r="M763" s="8">
        <v>5580.0</v>
      </c>
      <c r="N763" s="8">
        <v>565.0</v>
      </c>
      <c r="O763" s="8">
        <v>346.0</v>
      </c>
      <c r="P763" s="8">
        <v>5.0</v>
      </c>
      <c r="Q763" s="39" t="s">
        <v>114</v>
      </c>
      <c r="R763" s="39" t="s">
        <v>1971</v>
      </c>
      <c r="S763" s="39" t="s">
        <v>1972</v>
      </c>
      <c r="T763" s="39" t="s">
        <v>1631</v>
      </c>
      <c r="U763" s="39" t="s">
        <v>1632</v>
      </c>
      <c r="V763" s="39" t="s">
        <v>1633</v>
      </c>
      <c r="W763" s="39" t="s">
        <v>1634</v>
      </c>
      <c r="X763" s="39" t="s">
        <v>1925</v>
      </c>
      <c r="Y763" s="39" t="s">
        <v>1926</v>
      </c>
      <c r="Z763" s="39" t="s">
        <v>1637</v>
      </c>
      <c r="AA763" s="39" t="s">
        <v>1638</v>
      </c>
    </row>
    <row r="764" ht="15.75" hidden="1" customHeight="1">
      <c r="A764" s="39" t="s">
        <v>1975</v>
      </c>
      <c r="B764" s="39" t="s">
        <v>1976</v>
      </c>
      <c r="C764" s="8">
        <v>3894.0</v>
      </c>
      <c r="D764" s="8">
        <v>12.0</v>
      </c>
      <c r="E764" s="8">
        <v>6.0</v>
      </c>
      <c r="F764" s="8">
        <v>3.0</v>
      </c>
      <c r="G764" s="8">
        <v>4785.5</v>
      </c>
      <c r="H764" s="8">
        <v>4458.0</v>
      </c>
      <c r="I764" s="8">
        <v>3925.0</v>
      </c>
      <c r="J764" s="8">
        <v>4674.0</v>
      </c>
      <c r="K764" s="8">
        <v>254.0</v>
      </c>
      <c r="L764" s="8">
        <v>6103.0</v>
      </c>
      <c r="M764" s="8">
        <v>4828.0</v>
      </c>
      <c r="N764" s="8">
        <v>577.0</v>
      </c>
      <c r="O764" s="8">
        <v>395.0</v>
      </c>
      <c r="P764" s="8">
        <v>5.0</v>
      </c>
      <c r="Q764" s="39" t="s">
        <v>114</v>
      </c>
      <c r="R764" s="39" t="s">
        <v>1971</v>
      </c>
      <c r="S764" s="39" t="s">
        <v>1972</v>
      </c>
      <c r="T764" s="39" t="s">
        <v>1631</v>
      </c>
      <c r="U764" s="39" t="s">
        <v>1632</v>
      </c>
      <c r="V764" s="39" t="s">
        <v>1633</v>
      </c>
      <c r="W764" s="39" t="s">
        <v>1634</v>
      </c>
      <c r="X764" s="39" t="s">
        <v>1925</v>
      </c>
      <c r="Y764" s="39" t="s">
        <v>1926</v>
      </c>
      <c r="Z764" s="39" t="s">
        <v>1637</v>
      </c>
      <c r="AA764" s="39" t="s">
        <v>1638</v>
      </c>
    </row>
    <row r="765" ht="15.75" hidden="1" customHeight="1">
      <c r="A765" s="39" t="s">
        <v>1977</v>
      </c>
      <c r="B765" s="39" t="s">
        <v>1978</v>
      </c>
      <c r="C765" s="8">
        <v>4360.0</v>
      </c>
      <c r="D765" s="8">
        <v>13.0</v>
      </c>
      <c r="E765" s="8">
        <v>7.0</v>
      </c>
      <c r="F765" s="8">
        <v>4.0</v>
      </c>
      <c r="G765" s="8">
        <v>4518.5</v>
      </c>
      <c r="H765" s="8">
        <v>3722.0</v>
      </c>
      <c r="I765" s="8">
        <v>4906.0</v>
      </c>
      <c r="J765" s="8">
        <v>4287.0</v>
      </c>
      <c r="K765" s="8">
        <v>2320.0</v>
      </c>
      <c r="L765" s="8">
        <v>2783.0</v>
      </c>
      <c r="M765" s="8">
        <v>4218.0</v>
      </c>
      <c r="N765" s="8">
        <v>496.0</v>
      </c>
      <c r="O765" s="8">
        <v>294.0</v>
      </c>
      <c r="P765" s="8">
        <v>5.0</v>
      </c>
      <c r="Q765" s="39" t="s">
        <v>114</v>
      </c>
      <c r="R765" s="39" t="s">
        <v>1971</v>
      </c>
      <c r="S765" s="39" t="s">
        <v>1972</v>
      </c>
      <c r="T765" s="39" t="s">
        <v>1631</v>
      </c>
      <c r="U765" s="39" t="s">
        <v>1632</v>
      </c>
      <c r="V765" s="39" t="s">
        <v>1633</v>
      </c>
      <c r="W765" s="39" t="s">
        <v>1634</v>
      </c>
      <c r="X765" s="39" t="s">
        <v>1925</v>
      </c>
      <c r="Y765" s="39" t="s">
        <v>1926</v>
      </c>
      <c r="Z765" s="39" t="s">
        <v>1637</v>
      </c>
      <c r="AA765" s="39" t="s">
        <v>1638</v>
      </c>
    </row>
    <row r="766" ht="15.75" hidden="1" customHeight="1">
      <c r="A766" s="39" t="s">
        <v>1979</v>
      </c>
      <c r="B766" s="39" t="s">
        <v>1980</v>
      </c>
      <c r="C766" s="8">
        <v>4129.0</v>
      </c>
      <c r="D766" s="8">
        <v>12.0</v>
      </c>
      <c r="E766" s="8">
        <v>6.0</v>
      </c>
      <c r="F766" s="8">
        <v>3.0</v>
      </c>
      <c r="G766" s="8">
        <v>4524.0</v>
      </c>
      <c r="H766" s="8">
        <v>4729.0</v>
      </c>
      <c r="I766" s="8">
        <v>4803.0</v>
      </c>
      <c r="J766" s="8">
        <v>4270.0</v>
      </c>
      <c r="K766" s="8">
        <v>556.0</v>
      </c>
      <c r="L766" s="8">
        <v>3559.0</v>
      </c>
      <c r="M766" s="8">
        <v>4835.0</v>
      </c>
      <c r="N766" s="8">
        <v>594.0</v>
      </c>
      <c r="O766" s="8">
        <v>365.0</v>
      </c>
      <c r="P766" s="8">
        <v>5.0</v>
      </c>
      <c r="Q766" s="39" t="s">
        <v>114</v>
      </c>
      <c r="R766" s="39" t="s">
        <v>1971</v>
      </c>
      <c r="S766" s="39" t="s">
        <v>1972</v>
      </c>
      <c r="T766" s="39" t="s">
        <v>1631</v>
      </c>
      <c r="U766" s="39" t="s">
        <v>1632</v>
      </c>
      <c r="V766" s="39" t="s">
        <v>1633</v>
      </c>
      <c r="W766" s="39" t="s">
        <v>1634</v>
      </c>
      <c r="X766" s="39" t="s">
        <v>1925</v>
      </c>
      <c r="Y766" s="39" t="s">
        <v>1926</v>
      </c>
      <c r="Z766" s="39" t="s">
        <v>1637</v>
      </c>
      <c r="AA766" s="39" t="s">
        <v>1638</v>
      </c>
    </row>
    <row r="767" ht="15.75" hidden="1" customHeight="1">
      <c r="A767" s="39" t="s">
        <v>1981</v>
      </c>
      <c r="B767" s="39" t="s">
        <v>1982</v>
      </c>
      <c r="C767" s="8">
        <v>4071.0</v>
      </c>
      <c r="D767" s="8">
        <v>12.0</v>
      </c>
      <c r="E767" s="8">
        <v>6.0</v>
      </c>
      <c r="F767" s="8">
        <v>3.0</v>
      </c>
      <c r="G767" s="8">
        <v>3681.0</v>
      </c>
      <c r="H767" s="8">
        <v>3391.0</v>
      </c>
      <c r="I767" s="8">
        <v>3240.0</v>
      </c>
      <c r="J767" s="8">
        <v>3760.0</v>
      </c>
      <c r="K767" s="8">
        <v>6662.0</v>
      </c>
      <c r="L767" s="8">
        <v>3546.0</v>
      </c>
      <c r="M767" s="8">
        <v>3798.5</v>
      </c>
      <c r="N767" s="8">
        <v>968.0</v>
      </c>
      <c r="O767" s="8">
        <v>590.0</v>
      </c>
      <c r="P767" s="8">
        <v>3.0</v>
      </c>
      <c r="Q767" s="39" t="s">
        <v>91</v>
      </c>
      <c r="R767" s="39" t="s">
        <v>1983</v>
      </c>
      <c r="S767" s="39" t="s">
        <v>1984</v>
      </c>
      <c r="T767" s="39" t="s">
        <v>1631</v>
      </c>
      <c r="U767" s="39" t="s">
        <v>1632</v>
      </c>
      <c r="V767" s="39" t="s">
        <v>1633</v>
      </c>
      <c r="W767" s="39" t="s">
        <v>1634</v>
      </c>
      <c r="X767" s="39" t="s">
        <v>1925</v>
      </c>
      <c r="Y767" s="39" t="s">
        <v>1926</v>
      </c>
      <c r="Z767" s="39" t="s">
        <v>1637</v>
      </c>
      <c r="AA767" s="39" t="s">
        <v>1638</v>
      </c>
    </row>
    <row r="768" ht="15.75" hidden="1" customHeight="1">
      <c r="A768" s="39" t="s">
        <v>1985</v>
      </c>
      <c r="B768" s="39" t="s">
        <v>1986</v>
      </c>
      <c r="C768" s="8">
        <v>1357.0</v>
      </c>
      <c r="D768" s="8">
        <v>4.0</v>
      </c>
      <c r="E768" s="8">
        <v>2.0</v>
      </c>
      <c r="F768" s="8">
        <v>1.0</v>
      </c>
      <c r="G768" s="8">
        <v>1369.0</v>
      </c>
      <c r="H768" s="8">
        <v>1022.0</v>
      </c>
      <c r="I768" s="8">
        <v>1714.0</v>
      </c>
      <c r="J768" s="8">
        <v>1495.0</v>
      </c>
      <c r="K768" s="8">
        <v>6597.0</v>
      </c>
      <c r="L768" s="8">
        <v>719.0</v>
      </c>
      <c r="M768" s="8">
        <v>2872.0</v>
      </c>
      <c r="N768" s="8">
        <v>821.0</v>
      </c>
      <c r="O768" s="8">
        <v>522.0</v>
      </c>
      <c r="P768" s="8">
        <v>3.0</v>
      </c>
      <c r="Q768" s="39" t="s">
        <v>91</v>
      </c>
      <c r="R768" s="39" t="s">
        <v>1983</v>
      </c>
      <c r="S768" s="39" t="s">
        <v>1984</v>
      </c>
      <c r="T768" s="39" t="s">
        <v>1631</v>
      </c>
      <c r="U768" s="39" t="s">
        <v>1632</v>
      </c>
      <c r="V768" s="39" t="s">
        <v>1633</v>
      </c>
      <c r="W768" s="39" t="s">
        <v>1634</v>
      </c>
      <c r="X768" s="39" t="s">
        <v>1925</v>
      </c>
      <c r="Y768" s="39" t="s">
        <v>1926</v>
      </c>
      <c r="Z768" s="39" t="s">
        <v>1637</v>
      </c>
      <c r="AA768" s="39" t="s">
        <v>1638</v>
      </c>
    </row>
    <row r="769" ht="15.75" hidden="1" customHeight="1">
      <c r="A769" s="39" t="s">
        <v>1987</v>
      </c>
      <c r="B769" s="39" t="s">
        <v>1988</v>
      </c>
      <c r="C769" s="8">
        <v>3901.0</v>
      </c>
      <c r="D769" s="8">
        <v>12.0</v>
      </c>
      <c r="E769" s="8">
        <v>6.0</v>
      </c>
      <c r="F769" s="8">
        <v>3.0</v>
      </c>
      <c r="G769" s="8">
        <v>3426.0</v>
      </c>
      <c r="H769" s="8">
        <v>3117.0</v>
      </c>
      <c r="I769" s="8">
        <v>4063.0</v>
      </c>
      <c r="J769" s="8">
        <v>4366.0</v>
      </c>
      <c r="K769" s="8">
        <v>5349.0</v>
      </c>
      <c r="L769" s="8">
        <v>2281.0</v>
      </c>
      <c r="M769" s="8">
        <v>3694.0</v>
      </c>
      <c r="N769" s="8">
        <v>660.0</v>
      </c>
      <c r="O769" s="8">
        <v>383.0</v>
      </c>
      <c r="P769" s="8">
        <v>3.0</v>
      </c>
      <c r="Q769" s="39" t="s">
        <v>91</v>
      </c>
      <c r="R769" s="39" t="s">
        <v>1983</v>
      </c>
      <c r="S769" s="39" t="s">
        <v>1984</v>
      </c>
      <c r="T769" s="39" t="s">
        <v>1631</v>
      </c>
      <c r="U769" s="39" t="s">
        <v>1632</v>
      </c>
      <c r="V769" s="39" t="s">
        <v>1633</v>
      </c>
      <c r="W769" s="39" t="s">
        <v>1634</v>
      </c>
      <c r="X769" s="39" t="s">
        <v>1925</v>
      </c>
      <c r="Y769" s="39" t="s">
        <v>1926</v>
      </c>
      <c r="Z769" s="39" t="s">
        <v>1637</v>
      </c>
      <c r="AA769" s="39" t="s">
        <v>1638</v>
      </c>
    </row>
    <row r="770" ht="15.75" hidden="1" customHeight="1">
      <c r="A770" s="39" t="s">
        <v>1989</v>
      </c>
      <c r="B770" s="39" t="s">
        <v>1990</v>
      </c>
      <c r="C770" s="8">
        <v>2128.0</v>
      </c>
      <c r="D770" s="8">
        <v>7.0</v>
      </c>
      <c r="E770" s="8">
        <v>4.0</v>
      </c>
      <c r="F770" s="8">
        <v>2.0</v>
      </c>
      <c r="G770" s="8">
        <v>1992.0</v>
      </c>
      <c r="H770" s="8">
        <v>1575.0</v>
      </c>
      <c r="I770" s="8">
        <v>4166.0</v>
      </c>
      <c r="J770" s="8">
        <v>2252.0</v>
      </c>
      <c r="K770" s="8">
        <v>6967.0</v>
      </c>
      <c r="L770" s="8">
        <v>326.0</v>
      </c>
      <c r="M770" s="8">
        <v>2842.0</v>
      </c>
      <c r="N770" s="8">
        <v>747.0</v>
      </c>
      <c r="O770" s="8">
        <v>462.0</v>
      </c>
      <c r="P770" s="8">
        <v>3.0</v>
      </c>
      <c r="Q770" s="39" t="s">
        <v>91</v>
      </c>
      <c r="R770" s="39" t="s">
        <v>1983</v>
      </c>
      <c r="S770" s="39" t="s">
        <v>1984</v>
      </c>
      <c r="T770" s="39" t="s">
        <v>1631</v>
      </c>
      <c r="U770" s="39" t="s">
        <v>1632</v>
      </c>
      <c r="V770" s="39" t="s">
        <v>1633</v>
      </c>
      <c r="W770" s="39" t="s">
        <v>1634</v>
      </c>
      <c r="X770" s="39" t="s">
        <v>1925</v>
      </c>
      <c r="Y770" s="39" t="s">
        <v>1926</v>
      </c>
      <c r="Z770" s="39" t="s">
        <v>1637</v>
      </c>
      <c r="AA770" s="39" t="s">
        <v>1638</v>
      </c>
    </row>
    <row r="771" ht="15.75" hidden="1" customHeight="1">
      <c r="A771" s="39" t="s">
        <v>1991</v>
      </c>
      <c r="B771" s="39" t="s">
        <v>1992</v>
      </c>
      <c r="C771" s="8">
        <v>5332.0</v>
      </c>
      <c r="D771" s="8">
        <v>16.0</v>
      </c>
      <c r="E771" s="8">
        <v>8.0</v>
      </c>
      <c r="F771" s="8">
        <v>4.0</v>
      </c>
      <c r="G771" s="8">
        <v>4423.5</v>
      </c>
      <c r="H771" s="8">
        <v>4825.0</v>
      </c>
      <c r="I771" s="8">
        <v>4500.0</v>
      </c>
      <c r="J771" s="8">
        <v>4470.0</v>
      </c>
      <c r="K771" s="8">
        <v>5834.0</v>
      </c>
      <c r="L771" s="8">
        <v>6495.0</v>
      </c>
      <c r="M771" s="8">
        <v>2904.0</v>
      </c>
      <c r="N771" s="8">
        <v>612.0</v>
      </c>
      <c r="O771" s="8">
        <v>337.0</v>
      </c>
      <c r="P771" s="8">
        <v>3.0</v>
      </c>
      <c r="Q771" s="39" t="s">
        <v>91</v>
      </c>
      <c r="R771" s="39" t="s">
        <v>1983</v>
      </c>
      <c r="S771" s="39" t="s">
        <v>1984</v>
      </c>
      <c r="T771" s="39" t="s">
        <v>1631</v>
      </c>
      <c r="U771" s="39" t="s">
        <v>1632</v>
      </c>
      <c r="V771" s="39" t="s">
        <v>1633</v>
      </c>
      <c r="W771" s="39" t="s">
        <v>1634</v>
      </c>
      <c r="X771" s="39" t="s">
        <v>1925</v>
      </c>
      <c r="Y771" s="39" t="s">
        <v>1926</v>
      </c>
      <c r="Z771" s="39" t="s">
        <v>1637</v>
      </c>
      <c r="AA771" s="39" t="s">
        <v>1638</v>
      </c>
    </row>
    <row r="772" ht="15.75" hidden="1" customHeight="1">
      <c r="A772" s="39" t="s">
        <v>1993</v>
      </c>
      <c r="B772" s="39" t="s">
        <v>1994</v>
      </c>
      <c r="C772" s="8">
        <v>3939.0</v>
      </c>
      <c r="D772" s="8">
        <v>12.0</v>
      </c>
      <c r="E772" s="8">
        <v>6.0</v>
      </c>
      <c r="F772" s="8">
        <v>3.0</v>
      </c>
      <c r="G772" s="8">
        <v>3027.0</v>
      </c>
      <c r="H772" s="8">
        <v>3258.0</v>
      </c>
      <c r="I772" s="8">
        <v>4315.0</v>
      </c>
      <c r="J772" s="8">
        <v>4212.0</v>
      </c>
      <c r="K772" s="8">
        <v>4947.0</v>
      </c>
      <c r="L772" s="8">
        <v>4578.0</v>
      </c>
      <c r="M772" s="8">
        <v>3590.0</v>
      </c>
      <c r="N772" s="8">
        <v>954.0</v>
      </c>
      <c r="O772" s="8">
        <v>555.0</v>
      </c>
      <c r="P772" s="8">
        <v>3.0</v>
      </c>
      <c r="Q772" s="39" t="s">
        <v>91</v>
      </c>
      <c r="R772" s="39" t="s">
        <v>1983</v>
      </c>
      <c r="S772" s="39" t="s">
        <v>1984</v>
      </c>
      <c r="T772" s="39" t="s">
        <v>1631</v>
      </c>
      <c r="U772" s="39" t="s">
        <v>1632</v>
      </c>
      <c r="V772" s="39" t="s">
        <v>1633</v>
      </c>
      <c r="W772" s="39" t="s">
        <v>1634</v>
      </c>
      <c r="X772" s="39" t="s">
        <v>1925</v>
      </c>
      <c r="Y772" s="39" t="s">
        <v>1926</v>
      </c>
      <c r="Z772" s="39" t="s">
        <v>1637</v>
      </c>
      <c r="AA772" s="39" t="s">
        <v>1638</v>
      </c>
    </row>
    <row r="773" ht="15.75" hidden="1" customHeight="1">
      <c r="A773" s="39" t="s">
        <v>1995</v>
      </c>
      <c r="B773" s="39" t="s">
        <v>1996</v>
      </c>
      <c r="C773" s="8">
        <v>5814.0</v>
      </c>
      <c r="D773" s="8">
        <v>17.0</v>
      </c>
      <c r="E773" s="8">
        <v>9.0</v>
      </c>
      <c r="F773" s="8">
        <v>5.0</v>
      </c>
      <c r="G773" s="8">
        <v>5305.0</v>
      </c>
      <c r="H773" s="8">
        <v>5493.0</v>
      </c>
      <c r="I773" s="8">
        <v>6122.0</v>
      </c>
      <c r="J773" s="8">
        <v>5265.0</v>
      </c>
      <c r="K773" s="8">
        <v>3211.0</v>
      </c>
      <c r="L773" s="8">
        <v>3172.0</v>
      </c>
      <c r="M773" s="8">
        <v>6807.0</v>
      </c>
      <c r="N773" s="8">
        <v>760.0</v>
      </c>
      <c r="O773" s="8">
        <v>420.0</v>
      </c>
      <c r="P773" s="8">
        <v>3.0</v>
      </c>
      <c r="Q773" s="39" t="s">
        <v>91</v>
      </c>
      <c r="R773" s="39" t="s">
        <v>1983</v>
      </c>
      <c r="S773" s="39" t="s">
        <v>1984</v>
      </c>
      <c r="T773" s="39" t="s">
        <v>1631</v>
      </c>
      <c r="U773" s="39" t="s">
        <v>1632</v>
      </c>
      <c r="V773" s="39" t="s">
        <v>1633</v>
      </c>
      <c r="W773" s="39" t="s">
        <v>1634</v>
      </c>
      <c r="X773" s="39" t="s">
        <v>1925</v>
      </c>
      <c r="Y773" s="39" t="s">
        <v>1926</v>
      </c>
      <c r="Z773" s="39" t="s">
        <v>1637</v>
      </c>
      <c r="AA773" s="39" t="s">
        <v>1638</v>
      </c>
    </row>
    <row r="774" ht="15.75" hidden="1" customHeight="1">
      <c r="A774" s="39" t="s">
        <v>1997</v>
      </c>
      <c r="B774" s="39" t="s">
        <v>1998</v>
      </c>
      <c r="C774" s="8">
        <v>5888.0</v>
      </c>
      <c r="D774" s="8">
        <v>17.0</v>
      </c>
      <c r="E774" s="8">
        <v>9.0</v>
      </c>
      <c r="F774" s="8">
        <v>5.0</v>
      </c>
      <c r="G774" s="8">
        <v>6498.5</v>
      </c>
      <c r="H774" s="8">
        <v>5874.0</v>
      </c>
      <c r="I774" s="8">
        <v>6253.0</v>
      </c>
      <c r="J774" s="8">
        <v>4919.0</v>
      </c>
      <c r="K774" s="8">
        <v>1451.0</v>
      </c>
      <c r="L774" s="8">
        <v>3999.0</v>
      </c>
      <c r="M774" s="8">
        <v>6974.0</v>
      </c>
      <c r="N774" s="8">
        <v>509.0</v>
      </c>
      <c r="O774" s="8">
        <v>281.0</v>
      </c>
      <c r="P774" s="8">
        <v>3.0</v>
      </c>
      <c r="Q774" s="39" t="s">
        <v>91</v>
      </c>
      <c r="R774" s="39" t="s">
        <v>1983</v>
      </c>
      <c r="S774" s="39" t="s">
        <v>1984</v>
      </c>
      <c r="T774" s="39" t="s">
        <v>1631</v>
      </c>
      <c r="U774" s="39" t="s">
        <v>1632</v>
      </c>
      <c r="V774" s="39" t="s">
        <v>1633</v>
      </c>
      <c r="W774" s="39" t="s">
        <v>1634</v>
      </c>
      <c r="X774" s="39" t="s">
        <v>1925</v>
      </c>
      <c r="Y774" s="39" t="s">
        <v>1926</v>
      </c>
      <c r="Z774" s="39" t="s">
        <v>1637</v>
      </c>
      <c r="AA774" s="39" t="s">
        <v>1638</v>
      </c>
    </row>
    <row r="775" ht="15.75" hidden="1" customHeight="1">
      <c r="A775" s="39" t="s">
        <v>1999</v>
      </c>
      <c r="B775" s="39" t="s">
        <v>2000</v>
      </c>
      <c r="C775" s="8">
        <v>3906.0</v>
      </c>
      <c r="D775" s="8">
        <v>12.0</v>
      </c>
      <c r="E775" s="8">
        <v>6.0</v>
      </c>
      <c r="F775" s="8">
        <v>3.0</v>
      </c>
      <c r="G775" s="8">
        <v>4837.0</v>
      </c>
      <c r="H775" s="8">
        <v>5340.0</v>
      </c>
      <c r="I775" s="8">
        <v>5429.0</v>
      </c>
      <c r="J775" s="8">
        <v>5867.0</v>
      </c>
      <c r="K775" s="8">
        <v>5.0</v>
      </c>
      <c r="L775" s="8">
        <v>5034.0</v>
      </c>
      <c r="M775" s="8">
        <v>4340.0</v>
      </c>
      <c r="N775" s="8">
        <v>591.0</v>
      </c>
      <c r="O775" s="8">
        <v>394.0</v>
      </c>
      <c r="P775" s="8">
        <v>5.0</v>
      </c>
      <c r="Q775" s="39" t="s">
        <v>114</v>
      </c>
      <c r="R775" s="39" t="s">
        <v>2001</v>
      </c>
      <c r="S775" s="39" t="s">
        <v>2002</v>
      </c>
      <c r="T775" s="39" t="s">
        <v>1631</v>
      </c>
      <c r="U775" s="39" t="s">
        <v>1632</v>
      </c>
      <c r="V775" s="39" t="s">
        <v>1633</v>
      </c>
      <c r="W775" s="39" t="s">
        <v>1634</v>
      </c>
      <c r="X775" s="39" t="s">
        <v>1925</v>
      </c>
      <c r="Y775" s="39" t="s">
        <v>1926</v>
      </c>
      <c r="Z775" s="39" t="s">
        <v>1637</v>
      </c>
      <c r="AA775" s="39" t="s">
        <v>1638</v>
      </c>
    </row>
    <row r="776" ht="15.75" hidden="1" customHeight="1">
      <c r="A776" s="39" t="s">
        <v>2003</v>
      </c>
      <c r="B776" s="39" t="s">
        <v>2004</v>
      </c>
      <c r="C776" s="8">
        <v>3862.0</v>
      </c>
      <c r="D776" s="8">
        <v>12.0</v>
      </c>
      <c r="E776" s="8">
        <v>6.0</v>
      </c>
      <c r="F776" s="8">
        <v>3.0</v>
      </c>
      <c r="G776" s="8">
        <v>4714.0</v>
      </c>
      <c r="H776" s="8">
        <v>4991.0</v>
      </c>
      <c r="I776" s="8">
        <v>4921.0</v>
      </c>
      <c r="J776" s="8">
        <v>5983.0</v>
      </c>
      <c r="K776" s="8">
        <v>34.0</v>
      </c>
      <c r="L776" s="8">
        <v>5669.0</v>
      </c>
      <c r="M776" s="8">
        <v>3815.0</v>
      </c>
      <c r="N776" s="8">
        <v>559.0</v>
      </c>
      <c r="O776" s="8">
        <v>336.0</v>
      </c>
      <c r="P776" s="8">
        <v>5.0</v>
      </c>
      <c r="Q776" s="39" t="s">
        <v>114</v>
      </c>
      <c r="R776" s="39" t="s">
        <v>2001</v>
      </c>
      <c r="S776" s="39" t="s">
        <v>2002</v>
      </c>
      <c r="T776" s="39" t="s">
        <v>1631</v>
      </c>
      <c r="U776" s="39" t="s">
        <v>1632</v>
      </c>
      <c r="V776" s="39" t="s">
        <v>1633</v>
      </c>
      <c r="W776" s="39" t="s">
        <v>1634</v>
      </c>
      <c r="X776" s="39" t="s">
        <v>1925</v>
      </c>
      <c r="Y776" s="39" t="s">
        <v>1926</v>
      </c>
      <c r="Z776" s="39" t="s">
        <v>1637</v>
      </c>
      <c r="AA776" s="39" t="s">
        <v>1638</v>
      </c>
    </row>
    <row r="777" ht="15.75" hidden="1" customHeight="1">
      <c r="A777" s="39" t="s">
        <v>2005</v>
      </c>
      <c r="B777" s="39" t="s">
        <v>2006</v>
      </c>
      <c r="C777" s="8">
        <v>4133.0</v>
      </c>
      <c r="D777" s="8">
        <v>12.0</v>
      </c>
      <c r="E777" s="8">
        <v>6.0</v>
      </c>
      <c r="F777" s="8">
        <v>3.0</v>
      </c>
      <c r="G777" s="8">
        <v>5147.0</v>
      </c>
      <c r="H777" s="8">
        <v>5150.0</v>
      </c>
      <c r="I777" s="8">
        <v>5159.0</v>
      </c>
      <c r="J777" s="8">
        <v>5104.0</v>
      </c>
      <c r="K777" s="8">
        <v>78.0</v>
      </c>
      <c r="L777" s="8">
        <v>6667.0</v>
      </c>
      <c r="M777" s="8">
        <v>4275.0</v>
      </c>
      <c r="N777" s="8">
        <v>879.0</v>
      </c>
      <c r="O777" s="8">
        <v>568.0</v>
      </c>
      <c r="P777" s="8">
        <v>5.0</v>
      </c>
      <c r="Q777" s="39" t="s">
        <v>114</v>
      </c>
      <c r="R777" s="39" t="s">
        <v>2001</v>
      </c>
      <c r="S777" s="39" t="s">
        <v>2002</v>
      </c>
      <c r="T777" s="39" t="s">
        <v>1631</v>
      </c>
      <c r="U777" s="39" t="s">
        <v>1632</v>
      </c>
      <c r="V777" s="39" t="s">
        <v>1633</v>
      </c>
      <c r="W777" s="39" t="s">
        <v>1634</v>
      </c>
      <c r="X777" s="39" t="s">
        <v>1877</v>
      </c>
      <c r="Y777" s="39" t="s">
        <v>1878</v>
      </c>
      <c r="Z777" s="39" t="s">
        <v>821</v>
      </c>
      <c r="AA777" s="39" t="s">
        <v>822</v>
      </c>
    </row>
    <row r="778" ht="15.75" hidden="1" customHeight="1">
      <c r="A778" s="39" t="s">
        <v>2007</v>
      </c>
      <c r="B778" s="39" t="s">
        <v>2008</v>
      </c>
      <c r="C778" s="8">
        <v>3848.0</v>
      </c>
      <c r="D778" s="8">
        <v>12.0</v>
      </c>
      <c r="E778" s="8">
        <v>6.0</v>
      </c>
      <c r="F778" s="8">
        <v>3.0</v>
      </c>
      <c r="G778" s="8">
        <v>4416.0</v>
      </c>
      <c r="H778" s="8">
        <v>5814.5</v>
      </c>
      <c r="I778" s="8">
        <v>3981.0</v>
      </c>
      <c r="J778" s="8">
        <v>6506.0</v>
      </c>
      <c r="K778" s="8">
        <v>22.0</v>
      </c>
      <c r="L778" s="8">
        <v>6385.0</v>
      </c>
      <c r="M778" s="8">
        <v>2862.0</v>
      </c>
      <c r="N778" s="8">
        <v>518.0</v>
      </c>
      <c r="O778" s="8">
        <v>350.0</v>
      </c>
      <c r="P778" s="8">
        <v>6.0</v>
      </c>
      <c r="Q778" s="39" t="s">
        <v>780</v>
      </c>
      <c r="R778" s="39" t="s">
        <v>2001</v>
      </c>
      <c r="S778" s="39" t="s">
        <v>2002</v>
      </c>
      <c r="T778" s="39" t="s">
        <v>1631</v>
      </c>
      <c r="U778" s="39" t="s">
        <v>1632</v>
      </c>
      <c r="V778" s="39" t="s">
        <v>1633</v>
      </c>
      <c r="W778" s="39" t="s">
        <v>1634</v>
      </c>
      <c r="X778" s="39" t="s">
        <v>1877</v>
      </c>
      <c r="Y778" s="39" t="s">
        <v>1878</v>
      </c>
      <c r="Z778" s="39" t="s">
        <v>821</v>
      </c>
      <c r="AA778" s="39" t="s">
        <v>822</v>
      </c>
    </row>
    <row r="779" ht="15.75" hidden="1" customHeight="1">
      <c r="A779" s="39" t="s">
        <v>2009</v>
      </c>
      <c r="B779" s="39" t="s">
        <v>2010</v>
      </c>
      <c r="C779" s="8">
        <v>4660.0</v>
      </c>
      <c r="D779" s="8">
        <v>14.0</v>
      </c>
      <c r="E779" s="8">
        <v>7.0</v>
      </c>
      <c r="F779" s="8">
        <v>4.0</v>
      </c>
      <c r="G779" s="8">
        <v>4113.0</v>
      </c>
      <c r="H779" s="8">
        <v>3852.0</v>
      </c>
      <c r="I779" s="8">
        <v>5279.0</v>
      </c>
      <c r="J779" s="8">
        <v>4148.0</v>
      </c>
      <c r="K779" s="8">
        <v>3690.0</v>
      </c>
      <c r="L779" s="8">
        <v>4204.0</v>
      </c>
      <c r="M779" s="8">
        <v>4525.0</v>
      </c>
      <c r="N779" s="8">
        <v>959.0</v>
      </c>
      <c r="O779" s="8">
        <v>489.0</v>
      </c>
      <c r="P779" s="8">
        <v>5.0</v>
      </c>
      <c r="Q779" s="39" t="s">
        <v>114</v>
      </c>
      <c r="R779" s="39" t="s">
        <v>2001</v>
      </c>
      <c r="S779" s="39" t="s">
        <v>2002</v>
      </c>
      <c r="T779" s="39" t="s">
        <v>1631</v>
      </c>
      <c r="U779" s="39" t="s">
        <v>1632</v>
      </c>
      <c r="V779" s="39" t="s">
        <v>1633</v>
      </c>
      <c r="W779" s="39" t="s">
        <v>1634</v>
      </c>
      <c r="X779" s="39" t="s">
        <v>1877</v>
      </c>
      <c r="Y779" s="39" t="s">
        <v>1878</v>
      </c>
      <c r="Z779" s="39" t="s">
        <v>821</v>
      </c>
      <c r="AA779" s="39" t="s">
        <v>822</v>
      </c>
    </row>
    <row r="780" ht="15.75" hidden="1" customHeight="1">
      <c r="A780" s="39" t="s">
        <v>2011</v>
      </c>
      <c r="B780" s="39" t="s">
        <v>2012</v>
      </c>
      <c r="C780" s="8">
        <v>3054.0</v>
      </c>
      <c r="D780" s="8">
        <v>9.0</v>
      </c>
      <c r="E780" s="8">
        <v>5.0</v>
      </c>
      <c r="F780" s="8">
        <v>3.0</v>
      </c>
      <c r="G780" s="8">
        <v>4192.0</v>
      </c>
      <c r="H780" s="8">
        <v>4066.0</v>
      </c>
      <c r="I780" s="8">
        <v>4099.0</v>
      </c>
      <c r="J780" s="8">
        <v>4346.0</v>
      </c>
      <c r="K780" s="8">
        <v>30.0</v>
      </c>
      <c r="L780" s="8">
        <v>4609.0</v>
      </c>
      <c r="M780" s="8">
        <v>2552.0</v>
      </c>
      <c r="N780" s="8">
        <v>795.0</v>
      </c>
      <c r="O780" s="8">
        <v>454.0</v>
      </c>
      <c r="P780" s="8">
        <v>6.0</v>
      </c>
      <c r="Q780" s="39" t="s">
        <v>780</v>
      </c>
      <c r="R780" s="39" t="s">
        <v>2013</v>
      </c>
      <c r="S780" s="39" t="s">
        <v>2014</v>
      </c>
      <c r="T780" s="39" t="s">
        <v>2015</v>
      </c>
      <c r="U780" s="39" t="s">
        <v>2016</v>
      </c>
      <c r="V780" s="39" t="s">
        <v>2017</v>
      </c>
      <c r="W780" s="39" t="s">
        <v>2018</v>
      </c>
      <c r="X780" s="39" t="s">
        <v>2019</v>
      </c>
      <c r="Y780" s="39" t="s">
        <v>2020</v>
      </c>
      <c r="Z780" s="39" t="s">
        <v>2021</v>
      </c>
      <c r="AA780" s="39" t="s">
        <v>2016</v>
      </c>
    </row>
    <row r="781" ht="15.75" hidden="1" customHeight="1">
      <c r="A781" s="39" t="s">
        <v>2022</v>
      </c>
      <c r="B781" s="39" t="s">
        <v>2023</v>
      </c>
      <c r="C781" s="8">
        <v>3970.0</v>
      </c>
      <c r="D781" s="8">
        <v>12.0</v>
      </c>
      <c r="E781" s="8">
        <v>6.0</v>
      </c>
      <c r="F781" s="8">
        <v>3.0</v>
      </c>
      <c r="G781" s="8">
        <v>4565.0</v>
      </c>
      <c r="H781" s="8">
        <v>5260.0</v>
      </c>
      <c r="I781" s="8">
        <v>5389.0</v>
      </c>
      <c r="J781" s="8">
        <v>4649.0</v>
      </c>
      <c r="K781" s="8">
        <v>107.0</v>
      </c>
      <c r="L781" s="8">
        <v>5980.0</v>
      </c>
      <c r="M781" s="8">
        <v>2978.0</v>
      </c>
      <c r="N781" s="8">
        <v>849.0</v>
      </c>
      <c r="O781" s="8">
        <v>481.0</v>
      </c>
      <c r="P781" s="8">
        <v>6.0</v>
      </c>
      <c r="Q781" s="39" t="s">
        <v>780</v>
      </c>
      <c r="R781" s="39" t="s">
        <v>2013</v>
      </c>
      <c r="S781" s="39" t="s">
        <v>2014</v>
      </c>
      <c r="T781" s="39" t="s">
        <v>2015</v>
      </c>
      <c r="U781" s="39" t="s">
        <v>2016</v>
      </c>
      <c r="V781" s="39" t="s">
        <v>2017</v>
      </c>
      <c r="W781" s="39" t="s">
        <v>2018</v>
      </c>
      <c r="X781" s="39" t="s">
        <v>2019</v>
      </c>
      <c r="Y781" s="39" t="s">
        <v>2020</v>
      </c>
      <c r="Z781" s="39" t="s">
        <v>2021</v>
      </c>
      <c r="AA781" s="39" t="s">
        <v>2016</v>
      </c>
    </row>
    <row r="782" ht="15.75" hidden="1" customHeight="1">
      <c r="A782" s="39" t="s">
        <v>2024</v>
      </c>
      <c r="B782" s="39" t="s">
        <v>2025</v>
      </c>
      <c r="C782" s="8">
        <v>4793.0</v>
      </c>
      <c r="D782" s="8">
        <v>14.0</v>
      </c>
      <c r="E782" s="8">
        <v>7.0</v>
      </c>
      <c r="F782" s="8">
        <v>4.0</v>
      </c>
      <c r="G782" s="8">
        <v>4059.0</v>
      </c>
      <c r="H782" s="8">
        <v>4377.0</v>
      </c>
      <c r="I782" s="8">
        <v>5056.0</v>
      </c>
      <c r="J782" s="8">
        <v>4096.0</v>
      </c>
      <c r="K782" s="8">
        <v>4185.0</v>
      </c>
      <c r="L782" s="8">
        <v>3763.0</v>
      </c>
      <c r="M782" s="8">
        <v>3763.0</v>
      </c>
      <c r="N782" s="8">
        <v>1032.0</v>
      </c>
      <c r="O782" s="8">
        <v>627.0</v>
      </c>
      <c r="P782" s="8">
        <v>6.0</v>
      </c>
      <c r="Q782" s="39" t="s">
        <v>780</v>
      </c>
      <c r="R782" s="39" t="s">
        <v>2013</v>
      </c>
      <c r="S782" s="39" t="s">
        <v>2014</v>
      </c>
      <c r="T782" s="39" t="s">
        <v>2015</v>
      </c>
      <c r="U782" s="39" t="s">
        <v>2016</v>
      </c>
      <c r="V782" s="39" t="s">
        <v>2017</v>
      </c>
      <c r="W782" s="39" t="s">
        <v>2018</v>
      </c>
      <c r="X782" s="39" t="s">
        <v>2019</v>
      </c>
      <c r="Y782" s="39" t="s">
        <v>2020</v>
      </c>
      <c r="Z782" s="39" t="s">
        <v>2021</v>
      </c>
      <c r="AA782" s="39" t="s">
        <v>2016</v>
      </c>
    </row>
    <row r="783" ht="15.75" hidden="1" customHeight="1">
      <c r="A783" s="39" t="s">
        <v>2026</v>
      </c>
      <c r="B783" s="39" t="s">
        <v>2027</v>
      </c>
      <c r="C783" s="8">
        <v>3664.0</v>
      </c>
      <c r="D783" s="8">
        <v>11.0</v>
      </c>
      <c r="E783" s="8">
        <v>6.0</v>
      </c>
      <c r="F783" s="8">
        <v>3.0</v>
      </c>
      <c r="G783" s="8">
        <v>4666.0</v>
      </c>
      <c r="H783" s="8">
        <v>4750.0</v>
      </c>
      <c r="I783" s="8">
        <v>4079.0</v>
      </c>
      <c r="J783" s="8">
        <v>5795.0</v>
      </c>
      <c r="K783" s="8">
        <v>70.0</v>
      </c>
      <c r="L783" s="8">
        <v>6172.0</v>
      </c>
      <c r="M783" s="8">
        <v>1293.0</v>
      </c>
      <c r="N783" s="8">
        <v>615.0</v>
      </c>
      <c r="O783" s="8">
        <v>352.0</v>
      </c>
      <c r="P783" s="8">
        <v>6.0</v>
      </c>
      <c r="Q783" s="39" t="s">
        <v>780</v>
      </c>
      <c r="R783" s="39" t="s">
        <v>2013</v>
      </c>
      <c r="S783" s="39" t="s">
        <v>2014</v>
      </c>
      <c r="T783" s="39" t="s">
        <v>2015</v>
      </c>
      <c r="U783" s="39" t="s">
        <v>2016</v>
      </c>
      <c r="V783" s="39" t="s">
        <v>2017</v>
      </c>
      <c r="W783" s="39" t="s">
        <v>2018</v>
      </c>
      <c r="X783" s="39" t="s">
        <v>2019</v>
      </c>
      <c r="Y783" s="39" t="s">
        <v>2020</v>
      </c>
      <c r="Z783" s="39" t="s">
        <v>2021</v>
      </c>
      <c r="AA783" s="39" t="s">
        <v>2016</v>
      </c>
    </row>
    <row r="784" ht="15.75" hidden="1" customHeight="1">
      <c r="A784" s="39" t="s">
        <v>2028</v>
      </c>
      <c r="B784" s="39" t="s">
        <v>2029</v>
      </c>
      <c r="C784" s="8">
        <v>3958.0</v>
      </c>
      <c r="D784" s="8">
        <v>12.0</v>
      </c>
      <c r="E784" s="8">
        <v>6.0</v>
      </c>
      <c r="F784" s="8">
        <v>3.0</v>
      </c>
      <c r="G784" s="8">
        <v>5272.0</v>
      </c>
      <c r="H784" s="8">
        <v>5174.0</v>
      </c>
      <c r="I784" s="8">
        <v>5033.0</v>
      </c>
      <c r="J784" s="8">
        <v>5006.0</v>
      </c>
      <c r="K784" s="8">
        <v>81.0</v>
      </c>
      <c r="L784" s="8">
        <v>5255.0</v>
      </c>
      <c r="M784" s="8">
        <v>1113.0</v>
      </c>
      <c r="N784" s="8">
        <v>544.0</v>
      </c>
      <c r="O784" s="8">
        <v>337.0</v>
      </c>
      <c r="P784" s="8">
        <v>6.0</v>
      </c>
      <c r="Q784" s="39" t="s">
        <v>780</v>
      </c>
      <c r="R784" s="39" t="s">
        <v>2013</v>
      </c>
      <c r="S784" s="39" t="s">
        <v>2014</v>
      </c>
      <c r="T784" s="39" t="s">
        <v>2015</v>
      </c>
      <c r="U784" s="39" t="s">
        <v>2016</v>
      </c>
      <c r="V784" s="39" t="s">
        <v>2017</v>
      </c>
      <c r="W784" s="39" t="s">
        <v>2018</v>
      </c>
      <c r="X784" s="39" t="s">
        <v>2019</v>
      </c>
      <c r="Y784" s="39" t="s">
        <v>2020</v>
      </c>
      <c r="Z784" s="39" t="s">
        <v>2021</v>
      </c>
      <c r="AA784" s="39" t="s">
        <v>2016</v>
      </c>
    </row>
    <row r="785" ht="15.75" hidden="1" customHeight="1">
      <c r="A785" s="39" t="s">
        <v>2030</v>
      </c>
      <c r="B785" s="39" t="s">
        <v>2031</v>
      </c>
      <c r="C785" s="8">
        <v>4376.0</v>
      </c>
      <c r="D785" s="8">
        <v>13.0</v>
      </c>
      <c r="E785" s="8">
        <v>7.0</v>
      </c>
      <c r="F785" s="8">
        <v>4.0</v>
      </c>
      <c r="G785" s="8">
        <v>6379.0</v>
      </c>
      <c r="H785" s="8">
        <v>5790.0</v>
      </c>
      <c r="I785" s="8">
        <v>4777.0</v>
      </c>
      <c r="J785" s="8">
        <v>5294.0</v>
      </c>
      <c r="K785" s="8">
        <v>52.0</v>
      </c>
      <c r="L785" s="8">
        <v>3720.0</v>
      </c>
      <c r="M785" s="8">
        <v>4373.0</v>
      </c>
      <c r="N785" s="8">
        <v>733.0</v>
      </c>
      <c r="O785" s="8">
        <v>449.0</v>
      </c>
      <c r="P785" s="8">
        <v>4.0</v>
      </c>
      <c r="Q785" s="39" t="s">
        <v>1314</v>
      </c>
      <c r="R785" s="39" t="s">
        <v>2032</v>
      </c>
      <c r="S785" s="39" t="s">
        <v>2033</v>
      </c>
      <c r="T785" s="39" t="s">
        <v>2015</v>
      </c>
      <c r="U785" s="39" t="s">
        <v>2016</v>
      </c>
      <c r="V785" s="39" t="s">
        <v>2017</v>
      </c>
      <c r="W785" s="39" t="s">
        <v>2018</v>
      </c>
      <c r="X785" s="39" t="s">
        <v>2019</v>
      </c>
      <c r="Y785" s="39" t="s">
        <v>2020</v>
      </c>
      <c r="Z785" s="39" t="s">
        <v>2021</v>
      </c>
      <c r="AA785" s="39" t="s">
        <v>2016</v>
      </c>
    </row>
    <row r="786" ht="15.75" hidden="1" customHeight="1">
      <c r="A786" s="39" t="s">
        <v>2034</v>
      </c>
      <c r="B786" s="39" t="s">
        <v>2035</v>
      </c>
      <c r="C786" s="8">
        <v>3343.0</v>
      </c>
      <c r="D786" s="8">
        <v>10.0</v>
      </c>
      <c r="E786" s="8">
        <v>5.0</v>
      </c>
      <c r="F786" s="8">
        <v>3.0</v>
      </c>
      <c r="G786" s="8">
        <v>3582.0</v>
      </c>
      <c r="H786" s="8">
        <v>3714.0</v>
      </c>
      <c r="I786" s="8">
        <v>2528.0</v>
      </c>
      <c r="J786" s="8">
        <v>3222.0</v>
      </c>
      <c r="K786" s="8">
        <v>2519.0</v>
      </c>
      <c r="L786" s="8">
        <v>2796.0</v>
      </c>
      <c r="M786" s="8">
        <v>1732.0</v>
      </c>
      <c r="N786" s="8">
        <v>1028.0</v>
      </c>
      <c r="O786" s="8">
        <v>671.0</v>
      </c>
      <c r="P786" s="8">
        <v>4.0</v>
      </c>
      <c r="Q786" s="39" t="s">
        <v>1314</v>
      </c>
      <c r="R786" s="39" t="s">
        <v>2032</v>
      </c>
      <c r="S786" s="39" t="s">
        <v>2033</v>
      </c>
      <c r="T786" s="39" t="s">
        <v>2015</v>
      </c>
      <c r="U786" s="39" t="s">
        <v>2016</v>
      </c>
      <c r="V786" s="39" t="s">
        <v>2017</v>
      </c>
      <c r="W786" s="39" t="s">
        <v>2018</v>
      </c>
      <c r="X786" s="39" t="s">
        <v>2019</v>
      </c>
      <c r="Y786" s="39" t="s">
        <v>2020</v>
      </c>
      <c r="Z786" s="39" t="s">
        <v>2021</v>
      </c>
      <c r="AA786" s="39" t="s">
        <v>2016</v>
      </c>
    </row>
    <row r="787" ht="15.75" hidden="1" customHeight="1">
      <c r="A787" s="39" t="s">
        <v>2036</v>
      </c>
      <c r="B787" s="39" t="s">
        <v>2037</v>
      </c>
      <c r="C787" s="8">
        <v>2402.0</v>
      </c>
      <c r="D787" s="8">
        <v>7.0</v>
      </c>
      <c r="E787" s="8">
        <v>4.0</v>
      </c>
      <c r="F787" s="8">
        <v>2.0</v>
      </c>
      <c r="G787" s="8">
        <v>2297.0</v>
      </c>
      <c r="H787" s="8">
        <v>2299.0</v>
      </c>
      <c r="I787" s="8">
        <v>3705.0</v>
      </c>
      <c r="J787" s="8">
        <v>1845.0</v>
      </c>
      <c r="K787" s="8">
        <v>5327.0</v>
      </c>
      <c r="L787" s="8">
        <v>1152.0</v>
      </c>
      <c r="M787" s="8">
        <v>1593.0</v>
      </c>
      <c r="N787" s="8">
        <v>653.0</v>
      </c>
      <c r="O787" s="8">
        <v>391.0</v>
      </c>
      <c r="P787" s="8">
        <v>4.0</v>
      </c>
      <c r="Q787" s="39" t="s">
        <v>1314</v>
      </c>
      <c r="R787" s="39" t="s">
        <v>2032</v>
      </c>
      <c r="S787" s="39" t="s">
        <v>2033</v>
      </c>
      <c r="T787" s="39" t="s">
        <v>2015</v>
      </c>
      <c r="U787" s="39" t="s">
        <v>2016</v>
      </c>
      <c r="V787" s="39" t="s">
        <v>2017</v>
      </c>
      <c r="W787" s="39" t="s">
        <v>2018</v>
      </c>
      <c r="X787" s="39" t="s">
        <v>2019</v>
      </c>
      <c r="Y787" s="39" t="s">
        <v>2020</v>
      </c>
      <c r="Z787" s="39" t="s">
        <v>2021</v>
      </c>
      <c r="AA787" s="39" t="s">
        <v>2016</v>
      </c>
    </row>
    <row r="788" ht="15.75" hidden="1" customHeight="1">
      <c r="A788" s="39" t="s">
        <v>2038</v>
      </c>
      <c r="B788" s="39" t="s">
        <v>2039</v>
      </c>
      <c r="C788" s="8">
        <v>5015.0</v>
      </c>
      <c r="D788" s="8">
        <v>15.0</v>
      </c>
      <c r="E788" s="8">
        <v>8.0</v>
      </c>
      <c r="F788" s="8">
        <v>4.0</v>
      </c>
      <c r="G788" s="8">
        <v>4956.0</v>
      </c>
      <c r="H788" s="8">
        <v>4873.0</v>
      </c>
      <c r="I788" s="8">
        <v>4269.0</v>
      </c>
      <c r="J788" s="8">
        <v>4340.0</v>
      </c>
      <c r="K788" s="8">
        <v>1996.0</v>
      </c>
      <c r="L788" s="8">
        <v>6828.0</v>
      </c>
      <c r="M788" s="8">
        <v>5388.0</v>
      </c>
      <c r="N788" s="8">
        <v>763.0</v>
      </c>
      <c r="O788" s="8">
        <v>483.0</v>
      </c>
      <c r="P788" s="8">
        <v>4.0</v>
      </c>
      <c r="Q788" s="39" t="s">
        <v>1314</v>
      </c>
      <c r="R788" s="39" t="s">
        <v>2032</v>
      </c>
      <c r="S788" s="39" t="s">
        <v>2033</v>
      </c>
      <c r="T788" s="39" t="s">
        <v>2015</v>
      </c>
      <c r="U788" s="39" t="s">
        <v>2016</v>
      </c>
      <c r="V788" s="39" t="s">
        <v>2017</v>
      </c>
      <c r="W788" s="39" t="s">
        <v>2018</v>
      </c>
      <c r="X788" s="39" t="s">
        <v>2019</v>
      </c>
      <c r="Y788" s="39" t="s">
        <v>2020</v>
      </c>
      <c r="Z788" s="39" t="s">
        <v>2021</v>
      </c>
      <c r="AA788" s="39" t="s">
        <v>2016</v>
      </c>
    </row>
    <row r="789" ht="15.75" hidden="1" customHeight="1">
      <c r="A789" s="39" t="s">
        <v>2040</v>
      </c>
      <c r="B789" s="39" t="s">
        <v>2041</v>
      </c>
      <c r="C789" s="8">
        <v>2166.0</v>
      </c>
      <c r="D789" s="8">
        <v>7.0</v>
      </c>
      <c r="E789" s="8">
        <v>4.0</v>
      </c>
      <c r="F789" s="8">
        <v>2.0</v>
      </c>
      <c r="G789" s="8">
        <v>2079.0</v>
      </c>
      <c r="H789" s="8">
        <v>2662.0</v>
      </c>
      <c r="I789" s="8">
        <v>1346.0</v>
      </c>
      <c r="J789" s="8">
        <v>3140.0</v>
      </c>
      <c r="K789" s="8">
        <v>1827.0</v>
      </c>
      <c r="L789" s="8">
        <v>2383.0</v>
      </c>
      <c r="M789" s="8">
        <v>2575.0</v>
      </c>
      <c r="N789" s="8">
        <v>747.0</v>
      </c>
      <c r="O789" s="8">
        <v>471.0</v>
      </c>
      <c r="P789" s="8">
        <v>4.0</v>
      </c>
      <c r="Q789" s="39" t="s">
        <v>1314</v>
      </c>
      <c r="R789" s="39" t="s">
        <v>2032</v>
      </c>
      <c r="S789" s="39" t="s">
        <v>2033</v>
      </c>
      <c r="T789" s="39" t="s">
        <v>2015</v>
      </c>
      <c r="U789" s="39" t="s">
        <v>2016</v>
      </c>
      <c r="V789" s="39" t="s">
        <v>2017</v>
      </c>
      <c r="W789" s="39" t="s">
        <v>2018</v>
      </c>
      <c r="X789" s="39" t="s">
        <v>2019</v>
      </c>
      <c r="Y789" s="39" t="s">
        <v>2020</v>
      </c>
      <c r="Z789" s="39" t="s">
        <v>2021</v>
      </c>
      <c r="AA789" s="39" t="s">
        <v>2016</v>
      </c>
    </row>
    <row r="790" ht="15.75" hidden="1" customHeight="1">
      <c r="A790" s="39" t="s">
        <v>2042</v>
      </c>
      <c r="B790" s="39" t="s">
        <v>2043</v>
      </c>
      <c r="C790" s="8">
        <v>4294.0</v>
      </c>
      <c r="D790" s="8">
        <v>13.0</v>
      </c>
      <c r="E790" s="8">
        <v>7.0</v>
      </c>
      <c r="F790" s="8">
        <v>4.0</v>
      </c>
      <c r="G790" s="8">
        <v>4375.0</v>
      </c>
      <c r="H790" s="8">
        <v>4068.0</v>
      </c>
      <c r="I790" s="8">
        <v>3230.0</v>
      </c>
      <c r="J790" s="8">
        <v>3232.0</v>
      </c>
      <c r="K790" s="8">
        <v>4068.0</v>
      </c>
      <c r="L790" s="8">
        <v>5215.0</v>
      </c>
      <c r="M790" s="8">
        <v>2279.0</v>
      </c>
      <c r="N790" s="8">
        <v>852.0</v>
      </c>
      <c r="O790" s="8">
        <v>531.0</v>
      </c>
      <c r="P790" s="8">
        <v>4.0</v>
      </c>
      <c r="Q790" s="39" t="s">
        <v>1314</v>
      </c>
      <c r="R790" s="39" t="s">
        <v>2032</v>
      </c>
      <c r="S790" s="39" t="s">
        <v>2033</v>
      </c>
      <c r="T790" s="39" t="s">
        <v>2015</v>
      </c>
      <c r="U790" s="39" t="s">
        <v>2016</v>
      </c>
      <c r="V790" s="39" t="s">
        <v>2017</v>
      </c>
      <c r="W790" s="39" t="s">
        <v>2018</v>
      </c>
      <c r="X790" s="39" t="s">
        <v>2019</v>
      </c>
      <c r="Y790" s="39" t="s">
        <v>2020</v>
      </c>
      <c r="Z790" s="39" t="s">
        <v>2021</v>
      </c>
      <c r="AA790" s="39" t="s">
        <v>2016</v>
      </c>
    </row>
    <row r="791" ht="15.75" hidden="1" customHeight="1">
      <c r="A791" s="39" t="s">
        <v>2044</v>
      </c>
      <c r="B791" s="39" t="s">
        <v>2045</v>
      </c>
      <c r="C791" s="8">
        <v>609.0</v>
      </c>
      <c r="D791" s="8">
        <v>2.0</v>
      </c>
      <c r="E791" s="8">
        <v>1.0</v>
      </c>
      <c r="F791" s="8">
        <v>1.0</v>
      </c>
      <c r="G791" s="8">
        <v>559.0</v>
      </c>
      <c r="H791" s="8">
        <v>656.0</v>
      </c>
      <c r="I791" s="8">
        <v>1498.0</v>
      </c>
      <c r="J791" s="8">
        <v>170.0</v>
      </c>
      <c r="K791" s="8">
        <v>6952.0</v>
      </c>
      <c r="L791" s="8">
        <v>1062.0</v>
      </c>
      <c r="M791" s="8">
        <v>1323.0</v>
      </c>
      <c r="N791" s="8">
        <v>477.0</v>
      </c>
      <c r="O791" s="8">
        <v>293.0</v>
      </c>
      <c r="P791" s="8">
        <v>4.0</v>
      </c>
      <c r="Q791" s="39" t="s">
        <v>1314</v>
      </c>
      <c r="R791" s="39" t="s">
        <v>2032</v>
      </c>
      <c r="S791" s="39" t="s">
        <v>2033</v>
      </c>
      <c r="T791" s="39" t="s">
        <v>2015</v>
      </c>
      <c r="U791" s="39" t="s">
        <v>2016</v>
      </c>
      <c r="V791" s="39" t="s">
        <v>2017</v>
      </c>
      <c r="W791" s="39" t="s">
        <v>2018</v>
      </c>
      <c r="X791" s="39" t="s">
        <v>2019</v>
      </c>
      <c r="Y791" s="39" t="s">
        <v>2020</v>
      </c>
      <c r="Z791" s="39" t="s">
        <v>2021</v>
      </c>
      <c r="AA791" s="39" t="s">
        <v>2016</v>
      </c>
    </row>
    <row r="792" ht="15.75" hidden="1" customHeight="1">
      <c r="A792" s="39" t="s">
        <v>2046</v>
      </c>
      <c r="B792" s="39" t="s">
        <v>2047</v>
      </c>
      <c r="C792" s="8">
        <v>1585.0</v>
      </c>
      <c r="D792" s="8">
        <v>5.0</v>
      </c>
      <c r="E792" s="8">
        <v>3.0</v>
      </c>
      <c r="F792" s="8">
        <v>2.0</v>
      </c>
      <c r="G792" s="8">
        <v>2625.5</v>
      </c>
      <c r="H792" s="8">
        <v>1373.5</v>
      </c>
      <c r="I792" s="8">
        <v>1198.0</v>
      </c>
      <c r="J792" s="8">
        <v>1703.0</v>
      </c>
      <c r="K792" s="8">
        <v>6581.0</v>
      </c>
      <c r="L792" s="8">
        <v>160.0</v>
      </c>
      <c r="M792" s="8">
        <v>493.0</v>
      </c>
      <c r="N792" s="8">
        <v>544.0</v>
      </c>
      <c r="O792" s="8">
        <v>390.0</v>
      </c>
      <c r="P792" s="8">
        <v>4.0</v>
      </c>
      <c r="Q792" s="39" t="s">
        <v>1314</v>
      </c>
      <c r="R792" s="39" t="s">
        <v>2032</v>
      </c>
      <c r="S792" s="39" t="s">
        <v>2033</v>
      </c>
      <c r="T792" s="39" t="s">
        <v>2015</v>
      </c>
      <c r="U792" s="39" t="s">
        <v>2016</v>
      </c>
      <c r="V792" s="39" t="s">
        <v>2017</v>
      </c>
      <c r="W792" s="39" t="s">
        <v>2018</v>
      </c>
      <c r="X792" s="39" t="s">
        <v>2019</v>
      </c>
      <c r="Y792" s="39" t="s">
        <v>2020</v>
      </c>
      <c r="Z792" s="39" t="s">
        <v>2021</v>
      </c>
      <c r="AA792" s="39" t="s">
        <v>2016</v>
      </c>
    </row>
    <row r="793" ht="15.75" hidden="1" customHeight="1">
      <c r="A793" s="39" t="s">
        <v>2048</v>
      </c>
      <c r="B793" s="39" t="s">
        <v>2049</v>
      </c>
      <c r="C793" s="8">
        <v>5236.0</v>
      </c>
      <c r="D793" s="8">
        <v>16.0</v>
      </c>
      <c r="E793" s="8">
        <v>8.0</v>
      </c>
      <c r="F793" s="8">
        <v>4.0</v>
      </c>
      <c r="G793" s="8">
        <v>5343.0</v>
      </c>
      <c r="H793" s="8">
        <v>5684.0</v>
      </c>
      <c r="I793" s="8">
        <v>4814.0</v>
      </c>
      <c r="J793" s="8">
        <v>5859.0</v>
      </c>
      <c r="K793" s="8">
        <v>4477.0</v>
      </c>
      <c r="L793" s="8">
        <v>422.0</v>
      </c>
      <c r="M793" s="8">
        <v>1890.0</v>
      </c>
      <c r="N793" s="8">
        <v>849.0</v>
      </c>
      <c r="O793" s="8">
        <v>564.0</v>
      </c>
      <c r="P793" s="8">
        <v>4.0</v>
      </c>
      <c r="Q793" s="39" t="s">
        <v>1314</v>
      </c>
      <c r="R793" s="39" t="s">
        <v>2050</v>
      </c>
      <c r="S793" s="39" t="s">
        <v>2051</v>
      </c>
      <c r="T793" s="39" t="s">
        <v>2015</v>
      </c>
      <c r="U793" s="39" t="s">
        <v>2016</v>
      </c>
      <c r="V793" s="39" t="s">
        <v>2017</v>
      </c>
      <c r="W793" s="39" t="s">
        <v>2018</v>
      </c>
      <c r="X793" s="39" t="s">
        <v>2019</v>
      </c>
      <c r="Y793" s="39" t="s">
        <v>2020</v>
      </c>
      <c r="Z793" s="39" t="s">
        <v>2021</v>
      </c>
      <c r="AA793" s="39" t="s">
        <v>2016</v>
      </c>
    </row>
    <row r="794" ht="15.75" hidden="1" customHeight="1">
      <c r="A794" s="39" t="s">
        <v>2052</v>
      </c>
      <c r="B794" s="39" t="s">
        <v>2053</v>
      </c>
      <c r="C794" s="8">
        <v>3839.0</v>
      </c>
      <c r="D794" s="8">
        <v>12.0</v>
      </c>
      <c r="E794" s="8">
        <v>6.0</v>
      </c>
      <c r="F794" s="8">
        <v>3.0</v>
      </c>
      <c r="G794" s="8">
        <v>4260.0</v>
      </c>
      <c r="H794" s="8">
        <v>4735.0</v>
      </c>
      <c r="I794" s="8">
        <v>3171.0</v>
      </c>
      <c r="J794" s="8">
        <v>3088.0</v>
      </c>
      <c r="K794" s="8">
        <v>1308.0</v>
      </c>
      <c r="L794" s="8">
        <v>6023.0</v>
      </c>
      <c r="M794" s="8">
        <v>761.0</v>
      </c>
      <c r="N794" s="8">
        <v>529.0</v>
      </c>
      <c r="O794" s="8">
        <v>335.0</v>
      </c>
      <c r="P794" s="8">
        <v>4.0</v>
      </c>
      <c r="Q794" s="39" t="s">
        <v>1314</v>
      </c>
      <c r="R794" s="39" t="s">
        <v>2050</v>
      </c>
      <c r="S794" s="39" t="s">
        <v>2051</v>
      </c>
      <c r="T794" s="39" t="s">
        <v>2015</v>
      </c>
      <c r="U794" s="39" t="s">
        <v>2016</v>
      </c>
      <c r="V794" s="39" t="s">
        <v>2017</v>
      </c>
      <c r="W794" s="39" t="s">
        <v>2018</v>
      </c>
      <c r="X794" s="39" t="s">
        <v>2054</v>
      </c>
      <c r="Y794" s="39" t="s">
        <v>2055</v>
      </c>
      <c r="Z794" s="39" t="s">
        <v>2021</v>
      </c>
      <c r="AA794" s="39" t="s">
        <v>2016</v>
      </c>
    </row>
    <row r="795" ht="15.75" hidden="1" customHeight="1">
      <c r="A795" s="39" t="s">
        <v>2056</v>
      </c>
      <c r="B795" s="39" t="s">
        <v>2057</v>
      </c>
      <c r="C795" s="8">
        <v>3533.0</v>
      </c>
      <c r="D795" s="8">
        <v>11.0</v>
      </c>
      <c r="E795" s="8">
        <v>6.0</v>
      </c>
      <c r="F795" s="8">
        <v>3.0</v>
      </c>
      <c r="G795" s="8">
        <v>4210.0</v>
      </c>
      <c r="H795" s="8">
        <v>3641.0</v>
      </c>
      <c r="I795" s="8">
        <v>2558.0</v>
      </c>
      <c r="J795" s="8">
        <v>3671.0</v>
      </c>
      <c r="K795" s="8">
        <v>3035.0</v>
      </c>
      <c r="L795" s="8">
        <v>1703.0</v>
      </c>
      <c r="M795" s="8">
        <v>1102.0</v>
      </c>
      <c r="N795" s="8">
        <v>829.0</v>
      </c>
      <c r="O795" s="8">
        <v>547.0</v>
      </c>
      <c r="P795" s="8">
        <v>4.0</v>
      </c>
      <c r="Q795" s="39" t="s">
        <v>1314</v>
      </c>
      <c r="R795" s="39" t="s">
        <v>2050</v>
      </c>
      <c r="S795" s="39" t="s">
        <v>2051</v>
      </c>
      <c r="T795" s="39" t="s">
        <v>2015</v>
      </c>
      <c r="U795" s="39" t="s">
        <v>2016</v>
      </c>
      <c r="V795" s="39" t="s">
        <v>2017</v>
      </c>
      <c r="W795" s="39" t="s">
        <v>2018</v>
      </c>
      <c r="X795" s="39" t="s">
        <v>2054</v>
      </c>
      <c r="Y795" s="39" t="s">
        <v>2055</v>
      </c>
      <c r="Z795" s="39" t="s">
        <v>2021</v>
      </c>
      <c r="AA795" s="39" t="s">
        <v>2016</v>
      </c>
    </row>
    <row r="796" ht="15.75" hidden="1" customHeight="1">
      <c r="A796" s="39" t="s">
        <v>2058</v>
      </c>
      <c r="B796" s="39" t="s">
        <v>2059</v>
      </c>
      <c r="C796" s="8">
        <v>2279.0</v>
      </c>
      <c r="D796" s="8">
        <v>7.0</v>
      </c>
      <c r="E796" s="8">
        <v>4.0</v>
      </c>
      <c r="F796" s="8">
        <v>2.0</v>
      </c>
      <c r="G796" s="8">
        <v>2819.0</v>
      </c>
      <c r="H796" s="8">
        <v>2357.0</v>
      </c>
      <c r="I796" s="8">
        <v>2179.0</v>
      </c>
      <c r="J796" s="8">
        <v>1694.0</v>
      </c>
      <c r="K796" s="8">
        <v>2018.0</v>
      </c>
      <c r="L796" s="8">
        <v>4340.0</v>
      </c>
      <c r="M796" s="8">
        <v>1215.0</v>
      </c>
      <c r="N796" s="8">
        <v>503.0</v>
      </c>
      <c r="O796" s="8">
        <v>353.0</v>
      </c>
      <c r="P796" s="8">
        <v>4.0</v>
      </c>
      <c r="Q796" s="39" t="s">
        <v>1314</v>
      </c>
      <c r="R796" s="39" t="s">
        <v>2050</v>
      </c>
      <c r="S796" s="39" t="s">
        <v>2051</v>
      </c>
      <c r="T796" s="39" t="s">
        <v>2015</v>
      </c>
      <c r="U796" s="39" t="s">
        <v>2016</v>
      </c>
      <c r="V796" s="39" t="s">
        <v>2017</v>
      </c>
      <c r="W796" s="39" t="s">
        <v>2018</v>
      </c>
      <c r="X796" s="39" t="s">
        <v>2054</v>
      </c>
      <c r="Y796" s="39" t="s">
        <v>2055</v>
      </c>
      <c r="Z796" s="39" t="s">
        <v>2021</v>
      </c>
      <c r="AA796" s="39" t="s">
        <v>2016</v>
      </c>
    </row>
    <row r="797" ht="15.75" hidden="1" customHeight="1">
      <c r="A797" s="39" t="s">
        <v>2060</v>
      </c>
      <c r="B797" s="39" t="s">
        <v>2061</v>
      </c>
      <c r="C797" s="8">
        <v>4201.0</v>
      </c>
      <c r="D797" s="8">
        <v>13.0</v>
      </c>
      <c r="E797" s="8">
        <v>7.0</v>
      </c>
      <c r="F797" s="8">
        <v>4.0</v>
      </c>
      <c r="G797" s="8">
        <v>4830.0</v>
      </c>
      <c r="H797" s="8">
        <v>4091.0</v>
      </c>
      <c r="I797" s="8">
        <v>5274.0</v>
      </c>
      <c r="J797" s="8">
        <v>5017.0</v>
      </c>
      <c r="K797" s="8">
        <v>602.0</v>
      </c>
      <c r="L797" s="8">
        <v>3022.0</v>
      </c>
      <c r="M797" s="8">
        <v>5228.0</v>
      </c>
      <c r="N797" s="8">
        <v>941.0</v>
      </c>
      <c r="O797" s="8">
        <v>542.0</v>
      </c>
      <c r="P797" s="8">
        <v>6.0</v>
      </c>
      <c r="Q797" s="39" t="s">
        <v>780</v>
      </c>
      <c r="R797" s="39" t="s">
        <v>2062</v>
      </c>
      <c r="S797" s="39" t="s">
        <v>2063</v>
      </c>
      <c r="T797" s="39" t="s">
        <v>2015</v>
      </c>
      <c r="U797" s="39" t="s">
        <v>2016</v>
      </c>
      <c r="V797" s="39" t="s">
        <v>2017</v>
      </c>
      <c r="W797" s="39" t="s">
        <v>2018</v>
      </c>
      <c r="X797" s="39" t="s">
        <v>2054</v>
      </c>
      <c r="Y797" s="39" t="s">
        <v>2055</v>
      </c>
      <c r="Z797" s="39" t="s">
        <v>2021</v>
      </c>
      <c r="AA797" s="39" t="s">
        <v>2016</v>
      </c>
    </row>
    <row r="798" ht="15.75" hidden="1" customHeight="1">
      <c r="A798" s="39" t="s">
        <v>2064</v>
      </c>
      <c r="B798" s="39" t="s">
        <v>2065</v>
      </c>
      <c r="C798" s="8">
        <v>2659.0</v>
      </c>
      <c r="D798" s="8">
        <v>8.0</v>
      </c>
      <c r="E798" s="8">
        <v>4.0</v>
      </c>
      <c r="F798" s="8">
        <v>2.0</v>
      </c>
      <c r="G798" s="8">
        <v>2858.0</v>
      </c>
      <c r="H798" s="8">
        <v>3362.0</v>
      </c>
      <c r="I798" s="8">
        <v>2200.0</v>
      </c>
      <c r="J798" s="8">
        <v>2562.0</v>
      </c>
      <c r="K798" s="8">
        <v>1530.0</v>
      </c>
      <c r="L798" s="8">
        <v>2753.0</v>
      </c>
      <c r="M798" s="8">
        <v>2417.0</v>
      </c>
      <c r="N798" s="8">
        <v>608.0</v>
      </c>
      <c r="O798" s="8">
        <v>395.0</v>
      </c>
      <c r="P798" s="8">
        <v>6.0</v>
      </c>
      <c r="Q798" s="39" t="s">
        <v>780</v>
      </c>
      <c r="R798" s="39" t="s">
        <v>2062</v>
      </c>
      <c r="S798" s="39" t="s">
        <v>2063</v>
      </c>
      <c r="T798" s="39" t="s">
        <v>2015</v>
      </c>
      <c r="U798" s="39" t="s">
        <v>2016</v>
      </c>
      <c r="V798" s="39" t="s">
        <v>2017</v>
      </c>
      <c r="W798" s="39" t="s">
        <v>2018</v>
      </c>
      <c r="X798" s="39" t="s">
        <v>2054</v>
      </c>
      <c r="Y798" s="39" t="s">
        <v>2055</v>
      </c>
      <c r="Z798" s="39" t="s">
        <v>2021</v>
      </c>
      <c r="AA798" s="39" t="s">
        <v>2016</v>
      </c>
    </row>
    <row r="799" ht="15.75" hidden="1" customHeight="1">
      <c r="A799" s="39" t="s">
        <v>2066</v>
      </c>
      <c r="B799" s="39" t="s">
        <v>2067</v>
      </c>
      <c r="C799" s="8">
        <v>3393.0</v>
      </c>
      <c r="D799" s="8">
        <v>10.0</v>
      </c>
      <c r="E799" s="8">
        <v>5.0</v>
      </c>
      <c r="F799" s="8">
        <v>3.0</v>
      </c>
      <c r="G799" s="8">
        <v>3989.0</v>
      </c>
      <c r="H799" s="8">
        <v>4095.0</v>
      </c>
      <c r="I799" s="8">
        <v>4860.0</v>
      </c>
      <c r="J799" s="8">
        <v>3532.0</v>
      </c>
      <c r="K799" s="8">
        <v>202.0</v>
      </c>
      <c r="L799" s="8">
        <v>6707.0</v>
      </c>
      <c r="M799" s="8">
        <v>2510.0</v>
      </c>
      <c r="N799" s="8">
        <v>989.0</v>
      </c>
      <c r="O799" s="8">
        <v>575.0</v>
      </c>
      <c r="P799" s="8">
        <v>6.0</v>
      </c>
      <c r="Q799" s="39" t="s">
        <v>780</v>
      </c>
      <c r="R799" s="39" t="s">
        <v>2062</v>
      </c>
      <c r="S799" s="39" t="s">
        <v>2063</v>
      </c>
      <c r="T799" s="39" t="s">
        <v>2015</v>
      </c>
      <c r="U799" s="39" t="s">
        <v>2016</v>
      </c>
      <c r="V799" s="39" t="s">
        <v>2017</v>
      </c>
      <c r="W799" s="39" t="s">
        <v>2018</v>
      </c>
      <c r="X799" s="39" t="s">
        <v>2054</v>
      </c>
      <c r="Y799" s="39" t="s">
        <v>2055</v>
      </c>
      <c r="Z799" s="39" t="s">
        <v>2021</v>
      </c>
      <c r="AA799" s="39" t="s">
        <v>2016</v>
      </c>
    </row>
    <row r="800" ht="15.75" hidden="1" customHeight="1">
      <c r="A800" s="39" t="s">
        <v>2068</v>
      </c>
      <c r="B800" s="39" t="s">
        <v>2069</v>
      </c>
      <c r="C800" s="8">
        <v>3434.0</v>
      </c>
      <c r="D800" s="8">
        <v>10.0</v>
      </c>
      <c r="E800" s="8">
        <v>5.0</v>
      </c>
      <c r="F800" s="8">
        <v>3.0</v>
      </c>
      <c r="G800" s="8">
        <v>4589.0</v>
      </c>
      <c r="H800" s="8">
        <v>5079.0</v>
      </c>
      <c r="I800" s="8">
        <v>3371.0</v>
      </c>
      <c r="J800" s="8">
        <v>5498.0</v>
      </c>
      <c r="K800" s="8">
        <v>3.0</v>
      </c>
      <c r="L800" s="8">
        <v>6928.0</v>
      </c>
      <c r="M800" s="8">
        <v>2704.5</v>
      </c>
      <c r="N800" s="8">
        <v>677.0</v>
      </c>
      <c r="O800" s="8">
        <v>397.0</v>
      </c>
      <c r="P800" s="8">
        <v>6.0</v>
      </c>
      <c r="Q800" s="39" t="s">
        <v>780</v>
      </c>
      <c r="R800" s="39" t="s">
        <v>2062</v>
      </c>
      <c r="S800" s="39" t="s">
        <v>2063</v>
      </c>
      <c r="T800" s="39" t="s">
        <v>2015</v>
      </c>
      <c r="U800" s="39" t="s">
        <v>2016</v>
      </c>
      <c r="V800" s="39" t="s">
        <v>2017</v>
      </c>
      <c r="W800" s="39" t="s">
        <v>2018</v>
      </c>
      <c r="X800" s="39" t="s">
        <v>2054</v>
      </c>
      <c r="Y800" s="39" t="s">
        <v>2055</v>
      </c>
      <c r="Z800" s="39" t="s">
        <v>2021</v>
      </c>
      <c r="AA800" s="39" t="s">
        <v>2016</v>
      </c>
    </row>
    <row r="801" ht="15.75" hidden="1" customHeight="1">
      <c r="A801" s="39" t="s">
        <v>2070</v>
      </c>
      <c r="B801" s="39" t="s">
        <v>2071</v>
      </c>
      <c r="C801" s="8">
        <v>4979.0</v>
      </c>
      <c r="D801" s="8">
        <v>15.0</v>
      </c>
      <c r="E801" s="8">
        <v>8.0</v>
      </c>
      <c r="F801" s="8">
        <v>4.0</v>
      </c>
      <c r="G801" s="8">
        <v>6060.0</v>
      </c>
      <c r="H801" s="8">
        <v>5915.5</v>
      </c>
      <c r="I801" s="8">
        <v>5339.0</v>
      </c>
      <c r="J801" s="8">
        <v>6204.0</v>
      </c>
      <c r="K801" s="8">
        <v>182.0</v>
      </c>
      <c r="L801" s="8">
        <v>6087.0</v>
      </c>
      <c r="M801" s="8">
        <v>3950.0</v>
      </c>
      <c r="N801" s="8">
        <v>751.0</v>
      </c>
      <c r="O801" s="8">
        <v>440.0</v>
      </c>
      <c r="P801" s="8">
        <v>6.0</v>
      </c>
      <c r="Q801" s="39" t="s">
        <v>780</v>
      </c>
      <c r="R801" s="39" t="s">
        <v>2062</v>
      </c>
      <c r="S801" s="39" t="s">
        <v>2063</v>
      </c>
      <c r="T801" s="39" t="s">
        <v>2015</v>
      </c>
      <c r="U801" s="39" t="s">
        <v>2016</v>
      </c>
      <c r="V801" s="39" t="s">
        <v>2017</v>
      </c>
      <c r="W801" s="39" t="s">
        <v>2018</v>
      </c>
      <c r="X801" s="39" t="s">
        <v>2054</v>
      </c>
      <c r="Y801" s="39" t="s">
        <v>2055</v>
      </c>
      <c r="Z801" s="39" t="s">
        <v>2021</v>
      </c>
      <c r="AA801" s="39" t="s">
        <v>2016</v>
      </c>
    </row>
    <row r="802" ht="15.75" hidden="1" customHeight="1">
      <c r="A802" s="39" t="s">
        <v>2072</v>
      </c>
      <c r="B802" s="39" t="s">
        <v>2073</v>
      </c>
      <c r="C802" s="8">
        <v>4589.0</v>
      </c>
      <c r="D802" s="8">
        <v>14.0</v>
      </c>
      <c r="E802" s="8">
        <v>7.0</v>
      </c>
      <c r="F802" s="8">
        <v>4.0</v>
      </c>
      <c r="G802" s="8">
        <v>4430.0</v>
      </c>
      <c r="H802" s="8">
        <v>5295.0</v>
      </c>
      <c r="I802" s="8">
        <v>4327.0</v>
      </c>
      <c r="J802" s="8">
        <v>5304.0</v>
      </c>
      <c r="K802" s="8">
        <v>733.0</v>
      </c>
      <c r="L802" s="8">
        <v>5237.0</v>
      </c>
      <c r="M802" s="8">
        <v>4600.0</v>
      </c>
      <c r="N802" s="8">
        <v>752.0</v>
      </c>
      <c r="O802" s="8">
        <v>434.0</v>
      </c>
      <c r="P802" s="8">
        <v>6.0</v>
      </c>
      <c r="Q802" s="39" t="s">
        <v>780</v>
      </c>
      <c r="R802" s="39" t="s">
        <v>2062</v>
      </c>
      <c r="S802" s="39" t="s">
        <v>2063</v>
      </c>
      <c r="T802" s="39" t="s">
        <v>2015</v>
      </c>
      <c r="U802" s="39" t="s">
        <v>2016</v>
      </c>
      <c r="V802" s="39" t="s">
        <v>2017</v>
      </c>
      <c r="W802" s="39" t="s">
        <v>2018</v>
      </c>
      <c r="X802" s="39" t="s">
        <v>2054</v>
      </c>
      <c r="Y802" s="39" t="s">
        <v>2055</v>
      </c>
      <c r="Z802" s="39" t="s">
        <v>2021</v>
      </c>
      <c r="AA802" s="39" t="s">
        <v>2016</v>
      </c>
    </row>
    <row r="803" ht="15.75" hidden="1" customHeight="1">
      <c r="A803" s="39" t="s">
        <v>2074</v>
      </c>
      <c r="B803" s="39" t="s">
        <v>2075</v>
      </c>
      <c r="C803" s="8">
        <v>4671.0</v>
      </c>
      <c r="D803" s="8">
        <v>14.0</v>
      </c>
      <c r="E803" s="8">
        <v>7.0</v>
      </c>
      <c r="F803" s="8">
        <v>4.0</v>
      </c>
      <c r="G803" s="8">
        <v>5934.0</v>
      </c>
      <c r="H803" s="8">
        <v>5818.0</v>
      </c>
      <c r="I803" s="8">
        <v>4999.0</v>
      </c>
      <c r="J803" s="8">
        <v>6030.0</v>
      </c>
      <c r="K803" s="8">
        <v>93.0</v>
      </c>
      <c r="L803" s="8">
        <v>5755.0</v>
      </c>
      <c r="M803" s="8">
        <v>4602.0</v>
      </c>
      <c r="N803" s="8">
        <v>880.0</v>
      </c>
      <c r="O803" s="8">
        <v>564.0</v>
      </c>
      <c r="P803" s="8">
        <v>6.0</v>
      </c>
      <c r="Q803" s="39" t="s">
        <v>780</v>
      </c>
      <c r="R803" s="39" t="s">
        <v>2062</v>
      </c>
      <c r="S803" s="39" t="s">
        <v>2063</v>
      </c>
      <c r="T803" s="39" t="s">
        <v>2015</v>
      </c>
      <c r="U803" s="39" t="s">
        <v>2016</v>
      </c>
      <c r="V803" s="39" t="s">
        <v>2017</v>
      </c>
      <c r="W803" s="39" t="s">
        <v>2018</v>
      </c>
      <c r="X803" s="39" t="s">
        <v>2054</v>
      </c>
      <c r="Y803" s="39" t="s">
        <v>2055</v>
      </c>
      <c r="Z803" s="39" t="s">
        <v>2021</v>
      </c>
      <c r="AA803" s="39" t="s">
        <v>2016</v>
      </c>
    </row>
    <row r="804" ht="15.75" hidden="1" customHeight="1">
      <c r="A804" s="39" t="s">
        <v>2076</v>
      </c>
      <c r="B804" s="39" t="s">
        <v>2077</v>
      </c>
      <c r="C804" s="8">
        <v>3166.0</v>
      </c>
      <c r="D804" s="8">
        <v>10.0</v>
      </c>
      <c r="E804" s="8">
        <v>5.0</v>
      </c>
      <c r="F804" s="8">
        <v>3.0</v>
      </c>
      <c r="G804" s="8">
        <v>3971.0</v>
      </c>
      <c r="H804" s="8">
        <v>4771.0</v>
      </c>
      <c r="I804" s="8">
        <v>3960.0</v>
      </c>
      <c r="J804" s="8">
        <v>4540.0</v>
      </c>
      <c r="K804" s="8">
        <v>43.0</v>
      </c>
      <c r="L804" s="8">
        <v>3269.0</v>
      </c>
      <c r="M804" s="8">
        <v>3567.0</v>
      </c>
      <c r="N804" s="8">
        <v>727.0</v>
      </c>
      <c r="O804" s="8">
        <v>440.0</v>
      </c>
      <c r="P804" s="8">
        <v>6.0</v>
      </c>
      <c r="Q804" s="39" t="s">
        <v>780</v>
      </c>
      <c r="R804" s="39" t="s">
        <v>2078</v>
      </c>
      <c r="S804" s="39" t="s">
        <v>2079</v>
      </c>
      <c r="T804" s="39" t="s">
        <v>2015</v>
      </c>
      <c r="U804" s="39" t="s">
        <v>2016</v>
      </c>
      <c r="V804" s="39" t="s">
        <v>2017</v>
      </c>
      <c r="W804" s="39" t="s">
        <v>2018</v>
      </c>
      <c r="X804" s="39" t="s">
        <v>2054</v>
      </c>
      <c r="Y804" s="39" t="s">
        <v>2055</v>
      </c>
      <c r="Z804" s="39" t="s">
        <v>2021</v>
      </c>
      <c r="AA804" s="39" t="s">
        <v>2016</v>
      </c>
    </row>
    <row r="805" ht="15.75" hidden="1" customHeight="1">
      <c r="A805" s="39" t="s">
        <v>2080</v>
      </c>
      <c r="B805" s="39" t="s">
        <v>2081</v>
      </c>
      <c r="C805" s="8">
        <v>3669.0</v>
      </c>
      <c r="D805" s="8">
        <v>11.0</v>
      </c>
      <c r="E805" s="8">
        <v>6.0</v>
      </c>
      <c r="F805" s="8">
        <v>3.0</v>
      </c>
      <c r="G805" s="8">
        <v>5512.0</v>
      </c>
      <c r="H805" s="8">
        <v>4847.0</v>
      </c>
      <c r="I805" s="8">
        <v>3525.0</v>
      </c>
      <c r="J805" s="8">
        <v>6120.0</v>
      </c>
      <c r="K805" s="8">
        <v>16.0</v>
      </c>
      <c r="L805" s="8">
        <v>6303.0</v>
      </c>
      <c r="M805" s="8">
        <v>1089.0</v>
      </c>
      <c r="N805" s="8">
        <v>695.0</v>
      </c>
      <c r="O805" s="8">
        <v>427.0</v>
      </c>
      <c r="P805" s="8">
        <v>6.0</v>
      </c>
      <c r="Q805" s="39" t="s">
        <v>780</v>
      </c>
      <c r="R805" s="39" t="s">
        <v>2078</v>
      </c>
      <c r="S805" s="39" t="s">
        <v>2079</v>
      </c>
      <c r="T805" s="39" t="s">
        <v>2015</v>
      </c>
      <c r="U805" s="39" t="s">
        <v>2016</v>
      </c>
      <c r="V805" s="39" t="s">
        <v>2017</v>
      </c>
      <c r="W805" s="39" t="s">
        <v>2018</v>
      </c>
      <c r="X805" s="39" t="s">
        <v>2054</v>
      </c>
      <c r="Y805" s="39" t="s">
        <v>2055</v>
      </c>
      <c r="Z805" s="39" t="s">
        <v>2021</v>
      </c>
      <c r="AA805" s="39" t="s">
        <v>2016</v>
      </c>
    </row>
    <row r="806" ht="15.75" hidden="1" customHeight="1">
      <c r="A806" s="39" t="s">
        <v>2082</v>
      </c>
      <c r="B806" s="39" t="s">
        <v>2083</v>
      </c>
      <c r="C806" s="8">
        <v>3416.0</v>
      </c>
      <c r="D806" s="8">
        <v>10.0</v>
      </c>
      <c r="E806" s="8">
        <v>5.0</v>
      </c>
      <c r="F806" s="8">
        <v>3.0</v>
      </c>
      <c r="G806" s="8">
        <v>4038.0</v>
      </c>
      <c r="H806" s="8">
        <v>5010.5</v>
      </c>
      <c r="I806" s="8">
        <v>4536.0</v>
      </c>
      <c r="J806" s="8">
        <v>5344.0</v>
      </c>
      <c r="K806" s="8">
        <v>10.0</v>
      </c>
      <c r="L806" s="8">
        <v>6647.0</v>
      </c>
      <c r="M806" s="8">
        <v>2002.0</v>
      </c>
      <c r="N806" s="8">
        <v>815.0</v>
      </c>
      <c r="O806" s="8">
        <v>461.0</v>
      </c>
      <c r="P806" s="8">
        <v>6.0</v>
      </c>
      <c r="Q806" s="39" t="s">
        <v>780</v>
      </c>
      <c r="R806" s="39" t="s">
        <v>2078</v>
      </c>
      <c r="S806" s="39" t="s">
        <v>2079</v>
      </c>
      <c r="T806" s="39" t="s">
        <v>2015</v>
      </c>
      <c r="U806" s="39" t="s">
        <v>2016</v>
      </c>
      <c r="V806" s="39" t="s">
        <v>2017</v>
      </c>
      <c r="W806" s="39" t="s">
        <v>2018</v>
      </c>
      <c r="X806" s="39" t="s">
        <v>2054</v>
      </c>
      <c r="Y806" s="39" t="s">
        <v>2055</v>
      </c>
      <c r="Z806" s="39" t="s">
        <v>2021</v>
      </c>
      <c r="AA806" s="39" t="s">
        <v>2016</v>
      </c>
    </row>
    <row r="807" ht="15.75" hidden="1" customHeight="1">
      <c r="A807" s="39" t="s">
        <v>2084</v>
      </c>
      <c r="B807" s="39" t="s">
        <v>2085</v>
      </c>
      <c r="C807" s="8">
        <v>3592.0</v>
      </c>
      <c r="D807" s="8">
        <v>11.0</v>
      </c>
      <c r="E807" s="8">
        <v>6.0</v>
      </c>
      <c r="F807" s="8">
        <v>3.0</v>
      </c>
      <c r="G807" s="8">
        <v>3518.0</v>
      </c>
      <c r="H807" s="8">
        <v>4265.0</v>
      </c>
      <c r="I807" s="8">
        <v>2401.0</v>
      </c>
      <c r="J807" s="8">
        <v>3910.0</v>
      </c>
      <c r="K807" s="8">
        <v>2315.0</v>
      </c>
      <c r="L807" s="8">
        <v>2558.0</v>
      </c>
      <c r="M807" s="8">
        <v>3450.0</v>
      </c>
      <c r="N807" s="8">
        <v>801.0</v>
      </c>
      <c r="O807" s="8">
        <v>496.0</v>
      </c>
      <c r="P807" s="8">
        <v>6.0</v>
      </c>
      <c r="Q807" s="39" t="s">
        <v>780</v>
      </c>
      <c r="R807" s="39" t="s">
        <v>2086</v>
      </c>
      <c r="S807" s="39" t="s">
        <v>2087</v>
      </c>
      <c r="T807" s="39" t="s">
        <v>2015</v>
      </c>
      <c r="U807" s="39" t="s">
        <v>2016</v>
      </c>
      <c r="V807" s="39" t="s">
        <v>2017</v>
      </c>
      <c r="W807" s="39" t="s">
        <v>2018</v>
      </c>
      <c r="X807" s="39" t="s">
        <v>2088</v>
      </c>
      <c r="Y807" s="39" t="s">
        <v>2087</v>
      </c>
      <c r="Z807" s="39" t="s">
        <v>2021</v>
      </c>
      <c r="AA807" s="39" t="s">
        <v>2016</v>
      </c>
    </row>
    <row r="808" ht="15.75" hidden="1" customHeight="1">
      <c r="A808" s="39" t="s">
        <v>2089</v>
      </c>
      <c r="B808" s="39" t="s">
        <v>2090</v>
      </c>
      <c r="C808" s="8">
        <v>3809.0</v>
      </c>
      <c r="D808" s="8">
        <v>11.0</v>
      </c>
      <c r="E808" s="8">
        <v>6.0</v>
      </c>
      <c r="F808" s="8">
        <v>3.0</v>
      </c>
      <c r="G808" s="8">
        <v>4020.0</v>
      </c>
      <c r="H808" s="8">
        <v>4009.0</v>
      </c>
      <c r="I808" s="8">
        <v>4089.0</v>
      </c>
      <c r="J808" s="8">
        <v>5591.0</v>
      </c>
      <c r="K808" s="8">
        <v>469.0</v>
      </c>
      <c r="L808" s="8">
        <v>4708.0</v>
      </c>
      <c r="M808" s="8">
        <v>4487.0</v>
      </c>
      <c r="N808" s="8">
        <v>745.0</v>
      </c>
      <c r="O808" s="8">
        <v>418.0</v>
      </c>
      <c r="P808" s="8">
        <v>6.0</v>
      </c>
      <c r="Q808" s="39" t="s">
        <v>780</v>
      </c>
      <c r="R808" s="39" t="s">
        <v>2086</v>
      </c>
      <c r="S808" s="39" t="s">
        <v>2087</v>
      </c>
      <c r="T808" s="39" t="s">
        <v>2015</v>
      </c>
      <c r="U808" s="39" t="s">
        <v>2016</v>
      </c>
      <c r="V808" s="39" t="s">
        <v>2017</v>
      </c>
      <c r="W808" s="39" t="s">
        <v>2018</v>
      </c>
      <c r="X808" s="39" t="s">
        <v>2088</v>
      </c>
      <c r="Y808" s="39" t="s">
        <v>2087</v>
      </c>
      <c r="Z808" s="39" t="s">
        <v>2021</v>
      </c>
      <c r="AA808" s="39" t="s">
        <v>2016</v>
      </c>
    </row>
    <row r="809" ht="15.75" hidden="1" customHeight="1">
      <c r="A809" s="39" t="s">
        <v>2091</v>
      </c>
      <c r="B809" s="39" t="s">
        <v>2092</v>
      </c>
      <c r="C809" s="8">
        <v>3967.0</v>
      </c>
      <c r="D809" s="8">
        <v>12.0</v>
      </c>
      <c r="E809" s="8">
        <v>6.0</v>
      </c>
      <c r="F809" s="8">
        <v>3.0</v>
      </c>
      <c r="G809" s="8">
        <v>4772.0</v>
      </c>
      <c r="H809" s="8">
        <v>5336.0</v>
      </c>
      <c r="I809" s="8">
        <v>5901.0</v>
      </c>
      <c r="J809" s="8">
        <v>5654.0</v>
      </c>
      <c r="K809" s="8">
        <v>23.0</v>
      </c>
      <c r="L809" s="8">
        <v>6078.0</v>
      </c>
      <c r="M809" s="8">
        <v>2071.0</v>
      </c>
      <c r="N809" s="8">
        <v>932.0</v>
      </c>
      <c r="O809" s="8">
        <v>544.0</v>
      </c>
      <c r="P809" s="8">
        <v>6.0</v>
      </c>
      <c r="Q809" s="39" t="s">
        <v>780</v>
      </c>
      <c r="R809" s="39" t="s">
        <v>2086</v>
      </c>
      <c r="S809" s="39" t="s">
        <v>2087</v>
      </c>
      <c r="T809" s="39" t="s">
        <v>2015</v>
      </c>
      <c r="U809" s="39" t="s">
        <v>2016</v>
      </c>
      <c r="V809" s="39" t="s">
        <v>2017</v>
      </c>
      <c r="W809" s="39" t="s">
        <v>2018</v>
      </c>
      <c r="X809" s="39" t="s">
        <v>2088</v>
      </c>
      <c r="Y809" s="39" t="s">
        <v>2087</v>
      </c>
      <c r="Z809" s="39" t="s">
        <v>2021</v>
      </c>
      <c r="AA809" s="39" t="s">
        <v>2016</v>
      </c>
    </row>
    <row r="810" ht="15.75" hidden="1" customHeight="1">
      <c r="A810" s="39" t="s">
        <v>2093</v>
      </c>
      <c r="B810" s="39" t="s">
        <v>2094</v>
      </c>
      <c r="C810" s="8">
        <v>4315.0</v>
      </c>
      <c r="D810" s="8">
        <v>13.0</v>
      </c>
      <c r="E810" s="8">
        <v>7.0</v>
      </c>
      <c r="F810" s="8">
        <v>4.0</v>
      </c>
      <c r="G810" s="8">
        <v>4365.0</v>
      </c>
      <c r="H810" s="8">
        <v>4634.0</v>
      </c>
      <c r="I810" s="8">
        <v>4935.0</v>
      </c>
      <c r="J810" s="8">
        <v>6088.0</v>
      </c>
      <c r="K810" s="8">
        <v>410.0</v>
      </c>
      <c r="L810" s="8">
        <v>5777.0</v>
      </c>
      <c r="M810" s="8">
        <v>3777.0</v>
      </c>
      <c r="N810" s="8">
        <v>595.0</v>
      </c>
      <c r="O810" s="8">
        <v>368.0</v>
      </c>
      <c r="P810" s="8">
        <v>6.0</v>
      </c>
      <c r="Q810" s="39" t="s">
        <v>780</v>
      </c>
      <c r="R810" s="39" t="s">
        <v>2086</v>
      </c>
      <c r="S810" s="39" t="s">
        <v>2087</v>
      </c>
      <c r="T810" s="39" t="s">
        <v>2015</v>
      </c>
      <c r="U810" s="39" t="s">
        <v>2016</v>
      </c>
      <c r="V810" s="39" t="s">
        <v>2017</v>
      </c>
      <c r="W810" s="39" t="s">
        <v>2018</v>
      </c>
      <c r="X810" s="39" t="s">
        <v>2088</v>
      </c>
      <c r="Y810" s="39" t="s">
        <v>2087</v>
      </c>
      <c r="Z810" s="39" t="s">
        <v>2021</v>
      </c>
      <c r="AA810" s="39" t="s">
        <v>2016</v>
      </c>
    </row>
    <row r="811" ht="15.75" hidden="1" customHeight="1">
      <c r="A811" s="39" t="s">
        <v>2095</v>
      </c>
      <c r="B811" s="39" t="s">
        <v>2096</v>
      </c>
      <c r="C811" s="8">
        <v>4475.0</v>
      </c>
      <c r="D811" s="8">
        <v>13.0</v>
      </c>
      <c r="E811" s="8">
        <v>7.0</v>
      </c>
      <c r="F811" s="8">
        <v>4.0</v>
      </c>
      <c r="G811" s="8">
        <v>3796.0</v>
      </c>
      <c r="H811" s="8">
        <v>3769.0</v>
      </c>
      <c r="I811" s="8">
        <v>4302.0</v>
      </c>
      <c r="J811" s="8">
        <v>4208.0</v>
      </c>
      <c r="K811" s="8">
        <v>5331.0</v>
      </c>
      <c r="L811" s="8">
        <v>3318.0</v>
      </c>
      <c r="M811" s="8">
        <v>4776.0</v>
      </c>
      <c r="N811" s="8">
        <v>886.0</v>
      </c>
      <c r="O811" s="8">
        <v>536.0</v>
      </c>
      <c r="P811" s="8">
        <v>6.0</v>
      </c>
      <c r="Q811" s="39" t="s">
        <v>780</v>
      </c>
      <c r="R811" s="39" t="s">
        <v>2097</v>
      </c>
      <c r="S811" s="39" t="s">
        <v>2098</v>
      </c>
      <c r="T811" s="39" t="s">
        <v>2015</v>
      </c>
      <c r="U811" s="39" t="s">
        <v>2016</v>
      </c>
      <c r="V811" s="39" t="s">
        <v>2017</v>
      </c>
      <c r="W811" s="39" t="s">
        <v>2018</v>
      </c>
      <c r="X811" s="39" t="s">
        <v>2088</v>
      </c>
      <c r="Y811" s="39" t="s">
        <v>2087</v>
      </c>
      <c r="Z811" s="39" t="s">
        <v>2021</v>
      </c>
      <c r="AA811" s="39" t="s">
        <v>2016</v>
      </c>
    </row>
    <row r="812" ht="15.75" hidden="1" customHeight="1">
      <c r="A812" s="39" t="s">
        <v>2099</v>
      </c>
      <c r="B812" s="39" t="s">
        <v>2100</v>
      </c>
      <c r="C812" s="8">
        <v>1803.0</v>
      </c>
      <c r="D812" s="8">
        <v>6.0</v>
      </c>
      <c r="E812" s="8">
        <v>3.0</v>
      </c>
      <c r="F812" s="8">
        <v>2.0</v>
      </c>
      <c r="G812" s="8">
        <v>1825.0</v>
      </c>
      <c r="H812" s="8">
        <v>974.0</v>
      </c>
      <c r="I812" s="8">
        <v>3832.0</v>
      </c>
      <c r="J812" s="8">
        <v>1775.0</v>
      </c>
      <c r="K812" s="8">
        <v>5953.0</v>
      </c>
      <c r="L812" s="8">
        <v>1447.0</v>
      </c>
      <c r="M812" s="8">
        <v>3290.5</v>
      </c>
      <c r="N812" s="8">
        <v>766.0</v>
      </c>
      <c r="O812" s="8">
        <v>450.0</v>
      </c>
      <c r="P812" s="8">
        <v>6.0</v>
      </c>
      <c r="Q812" s="39" t="s">
        <v>780</v>
      </c>
      <c r="R812" s="39" t="s">
        <v>2097</v>
      </c>
      <c r="S812" s="39" t="s">
        <v>2098</v>
      </c>
      <c r="T812" s="39" t="s">
        <v>2015</v>
      </c>
      <c r="U812" s="39" t="s">
        <v>2016</v>
      </c>
      <c r="V812" s="39" t="s">
        <v>2017</v>
      </c>
      <c r="W812" s="39" t="s">
        <v>2018</v>
      </c>
      <c r="X812" s="39" t="s">
        <v>2088</v>
      </c>
      <c r="Y812" s="39" t="s">
        <v>2087</v>
      </c>
      <c r="Z812" s="39" t="s">
        <v>2021</v>
      </c>
      <c r="AA812" s="39" t="s">
        <v>2016</v>
      </c>
    </row>
    <row r="813" ht="15.75" hidden="1" customHeight="1">
      <c r="A813" s="39" t="s">
        <v>2101</v>
      </c>
      <c r="B813" s="39" t="s">
        <v>2102</v>
      </c>
      <c r="C813" s="8">
        <v>2661.0</v>
      </c>
      <c r="D813" s="8">
        <v>8.0</v>
      </c>
      <c r="E813" s="8">
        <v>4.0</v>
      </c>
      <c r="F813" s="8">
        <v>2.0</v>
      </c>
      <c r="G813" s="8">
        <v>2942.0</v>
      </c>
      <c r="H813" s="8">
        <v>2901.0</v>
      </c>
      <c r="I813" s="8">
        <v>3647.0</v>
      </c>
      <c r="J813" s="8">
        <v>2731.0</v>
      </c>
      <c r="K813" s="8">
        <v>1324.0</v>
      </c>
      <c r="L813" s="8">
        <v>1767.0</v>
      </c>
      <c r="M813" s="8">
        <v>1343.0</v>
      </c>
      <c r="N813" s="8">
        <v>735.0</v>
      </c>
      <c r="O813" s="8">
        <v>478.0</v>
      </c>
      <c r="P813" s="8">
        <v>6.0</v>
      </c>
      <c r="Q813" s="39" t="s">
        <v>780</v>
      </c>
      <c r="R813" s="39" t="s">
        <v>2097</v>
      </c>
      <c r="S813" s="39" t="s">
        <v>2098</v>
      </c>
      <c r="T813" s="39" t="s">
        <v>2015</v>
      </c>
      <c r="U813" s="39" t="s">
        <v>2016</v>
      </c>
      <c r="V813" s="39" t="s">
        <v>2017</v>
      </c>
      <c r="W813" s="39" t="s">
        <v>2018</v>
      </c>
      <c r="X813" s="39" t="s">
        <v>2088</v>
      </c>
      <c r="Y813" s="39" t="s">
        <v>2087</v>
      </c>
      <c r="Z813" s="39" t="s">
        <v>2021</v>
      </c>
      <c r="AA813" s="39" t="s">
        <v>2016</v>
      </c>
    </row>
    <row r="814" ht="15.75" hidden="1" customHeight="1">
      <c r="A814" s="39" t="s">
        <v>2103</v>
      </c>
      <c r="B814" s="39" t="s">
        <v>2104</v>
      </c>
      <c r="C814" s="8">
        <v>2800.0</v>
      </c>
      <c r="D814" s="8">
        <v>9.0</v>
      </c>
      <c r="E814" s="8">
        <v>5.0</v>
      </c>
      <c r="F814" s="8">
        <v>3.0</v>
      </c>
      <c r="G814" s="8">
        <v>2887.0</v>
      </c>
      <c r="H814" s="8">
        <v>2427.0</v>
      </c>
      <c r="I814" s="8">
        <v>4202.0</v>
      </c>
      <c r="J814" s="8">
        <v>3420.0</v>
      </c>
      <c r="K814" s="8">
        <v>932.0</v>
      </c>
      <c r="L814" s="8">
        <v>4363.0</v>
      </c>
      <c r="M814" s="8">
        <v>4966.0</v>
      </c>
      <c r="N814" s="8">
        <v>580.0</v>
      </c>
      <c r="O814" s="8">
        <v>332.0</v>
      </c>
      <c r="P814" s="8">
        <v>6.0</v>
      </c>
      <c r="Q814" s="39" t="s">
        <v>780</v>
      </c>
      <c r="R814" s="39" t="s">
        <v>2097</v>
      </c>
      <c r="S814" s="39" t="s">
        <v>2098</v>
      </c>
      <c r="T814" s="39" t="s">
        <v>2015</v>
      </c>
      <c r="U814" s="39" t="s">
        <v>2016</v>
      </c>
      <c r="V814" s="39" t="s">
        <v>2017</v>
      </c>
      <c r="W814" s="39" t="s">
        <v>2018</v>
      </c>
      <c r="X814" s="39" t="s">
        <v>2088</v>
      </c>
      <c r="Y814" s="39" t="s">
        <v>2087</v>
      </c>
      <c r="Z814" s="39" t="s">
        <v>2021</v>
      </c>
      <c r="AA814" s="39" t="s">
        <v>2016</v>
      </c>
    </row>
    <row r="815" ht="15.75" hidden="1" customHeight="1">
      <c r="A815" s="39" t="s">
        <v>2105</v>
      </c>
      <c r="B815" s="39" t="s">
        <v>2106</v>
      </c>
      <c r="C815" s="8">
        <v>4224.0</v>
      </c>
      <c r="D815" s="8">
        <v>13.0</v>
      </c>
      <c r="E815" s="8">
        <v>7.0</v>
      </c>
      <c r="F815" s="8">
        <v>4.0</v>
      </c>
      <c r="G815" s="8">
        <v>4692.0</v>
      </c>
      <c r="H815" s="8">
        <v>4415.0</v>
      </c>
      <c r="I815" s="8">
        <v>3318.0</v>
      </c>
      <c r="J815" s="8">
        <v>3749.0</v>
      </c>
      <c r="K815" s="8">
        <v>1399.0</v>
      </c>
      <c r="L815" s="8">
        <v>5361.0</v>
      </c>
      <c r="M815" s="8">
        <v>4568.0</v>
      </c>
      <c r="N815" s="8">
        <v>692.0</v>
      </c>
      <c r="O815" s="8">
        <v>394.0</v>
      </c>
      <c r="P815" s="8">
        <v>6.0</v>
      </c>
      <c r="Q815" s="39" t="s">
        <v>780</v>
      </c>
      <c r="R815" s="39" t="s">
        <v>2097</v>
      </c>
      <c r="S815" s="39" t="s">
        <v>2098</v>
      </c>
      <c r="T815" s="39" t="s">
        <v>2015</v>
      </c>
      <c r="U815" s="39" t="s">
        <v>2016</v>
      </c>
      <c r="V815" s="39" t="s">
        <v>2017</v>
      </c>
      <c r="W815" s="39" t="s">
        <v>2018</v>
      </c>
      <c r="X815" s="39" t="s">
        <v>2088</v>
      </c>
      <c r="Y815" s="39" t="s">
        <v>2087</v>
      </c>
      <c r="Z815" s="39" t="s">
        <v>2021</v>
      </c>
      <c r="AA815" s="39" t="s">
        <v>2016</v>
      </c>
    </row>
    <row r="816" ht="15.75" hidden="1" customHeight="1">
      <c r="A816" s="39" t="s">
        <v>2107</v>
      </c>
      <c r="B816" s="39" t="s">
        <v>2108</v>
      </c>
      <c r="C816" s="8">
        <v>4617.0</v>
      </c>
      <c r="D816" s="8">
        <v>14.0</v>
      </c>
      <c r="E816" s="8">
        <v>7.0</v>
      </c>
      <c r="F816" s="8">
        <v>4.0</v>
      </c>
      <c r="G816" s="8">
        <v>6273.0</v>
      </c>
      <c r="H816" s="8">
        <v>5898.0</v>
      </c>
      <c r="I816" s="8">
        <v>5895.0</v>
      </c>
      <c r="J816" s="8">
        <v>5986.0</v>
      </c>
      <c r="K816" s="8">
        <v>11.0</v>
      </c>
      <c r="L816" s="8">
        <v>6618.0</v>
      </c>
      <c r="M816" s="8">
        <v>3683.0</v>
      </c>
      <c r="N816" s="8">
        <v>752.0</v>
      </c>
      <c r="O816" s="8">
        <v>448.0</v>
      </c>
      <c r="P816" s="8">
        <v>6.0</v>
      </c>
      <c r="Q816" s="39" t="s">
        <v>780</v>
      </c>
      <c r="R816" s="39" t="s">
        <v>2109</v>
      </c>
      <c r="S816" s="39" t="s">
        <v>2110</v>
      </c>
      <c r="T816" s="39" t="s">
        <v>2015</v>
      </c>
      <c r="U816" s="39" t="s">
        <v>2016</v>
      </c>
      <c r="V816" s="39" t="s">
        <v>2017</v>
      </c>
      <c r="W816" s="39" t="s">
        <v>2018</v>
      </c>
      <c r="X816" s="39" t="s">
        <v>2088</v>
      </c>
      <c r="Y816" s="39" t="s">
        <v>2087</v>
      </c>
      <c r="Z816" s="39" t="s">
        <v>2021</v>
      </c>
      <c r="AA816" s="39" t="s">
        <v>2016</v>
      </c>
    </row>
    <row r="817" ht="15.75" hidden="1" customHeight="1">
      <c r="A817" s="39" t="s">
        <v>2111</v>
      </c>
      <c r="B817" s="39" t="s">
        <v>2112</v>
      </c>
      <c r="C817" s="8">
        <v>4075.0</v>
      </c>
      <c r="D817" s="8">
        <v>12.0</v>
      </c>
      <c r="E817" s="8">
        <v>6.0</v>
      </c>
      <c r="F817" s="8">
        <v>3.0</v>
      </c>
      <c r="G817" s="8">
        <v>4914.0</v>
      </c>
      <c r="H817" s="8">
        <v>4413.0</v>
      </c>
      <c r="I817" s="8">
        <v>4574.0</v>
      </c>
      <c r="J817" s="8">
        <v>5449.0</v>
      </c>
      <c r="K817" s="8">
        <v>210.0</v>
      </c>
      <c r="L817" s="8">
        <v>6734.0</v>
      </c>
      <c r="M817" s="8">
        <v>3792.0</v>
      </c>
      <c r="N817" s="8">
        <v>556.0</v>
      </c>
      <c r="O817" s="8">
        <v>309.0</v>
      </c>
      <c r="P817" s="8">
        <v>6.0</v>
      </c>
      <c r="Q817" s="39" t="s">
        <v>780</v>
      </c>
      <c r="R817" s="39" t="s">
        <v>2109</v>
      </c>
      <c r="S817" s="39" t="s">
        <v>2110</v>
      </c>
      <c r="T817" s="39" t="s">
        <v>2015</v>
      </c>
      <c r="U817" s="39" t="s">
        <v>2016</v>
      </c>
      <c r="V817" s="39" t="s">
        <v>2017</v>
      </c>
      <c r="W817" s="39" t="s">
        <v>2018</v>
      </c>
      <c r="X817" s="39" t="s">
        <v>2113</v>
      </c>
      <c r="Y817" s="39" t="s">
        <v>2114</v>
      </c>
      <c r="Z817" s="39" t="s">
        <v>2021</v>
      </c>
      <c r="AA817" s="39" t="s">
        <v>2016</v>
      </c>
    </row>
    <row r="818" ht="15.75" hidden="1" customHeight="1">
      <c r="A818" s="39" t="s">
        <v>2115</v>
      </c>
      <c r="B818" s="39" t="s">
        <v>2116</v>
      </c>
      <c r="C818" s="8">
        <v>3749.0</v>
      </c>
      <c r="D818" s="8">
        <v>11.0</v>
      </c>
      <c r="E818" s="8">
        <v>6.0</v>
      </c>
      <c r="F818" s="8">
        <v>3.0</v>
      </c>
      <c r="G818" s="8">
        <v>2922.0</v>
      </c>
      <c r="H818" s="8">
        <v>3146.0</v>
      </c>
      <c r="I818" s="8">
        <v>3205.0</v>
      </c>
      <c r="J818" s="8">
        <v>4089.0</v>
      </c>
      <c r="K818" s="8">
        <v>6051.0</v>
      </c>
      <c r="L818" s="8">
        <v>6022.0</v>
      </c>
      <c r="M818" s="8">
        <v>2544.0</v>
      </c>
      <c r="N818" s="8">
        <v>705.0</v>
      </c>
      <c r="O818" s="8">
        <v>434.0</v>
      </c>
      <c r="P818" s="8">
        <v>6.0</v>
      </c>
      <c r="Q818" s="39" t="s">
        <v>780</v>
      </c>
      <c r="R818" s="39" t="s">
        <v>2109</v>
      </c>
      <c r="S818" s="39" t="s">
        <v>2110</v>
      </c>
      <c r="T818" s="39" t="s">
        <v>2015</v>
      </c>
      <c r="U818" s="39" t="s">
        <v>2016</v>
      </c>
      <c r="V818" s="39" t="s">
        <v>2017</v>
      </c>
      <c r="W818" s="39" t="s">
        <v>2018</v>
      </c>
      <c r="X818" s="39" t="s">
        <v>2113</v>
      </c>
      <c r="Y818" s="39" t="s">
        <v>2114</v>
      </c>
      <c r="Z818" s="39" t="s">
        <v>2021</v>
      </c>
      <c r="AA818" s="39" t="s">
        <v>2016</v>
      </c>
    </row>
    <row r="819" ht="15.75" hidden="1" customHeight="1">
      <c r="A819" s="39" t="s">
        <v>2117</v>
      </c>
      <c r="B819" s="39" t="s">
        <v>2118</v>
      </c>
      <c r="C819" s="8">
        <v>4383.0</v>
      </c>
      <c r="D819" s="8">
        <v>13.0</v>
      </c>
      <c r="E819" s="8">
        <v>7.0</v>
      </c>
      <c r="F819" s="8">
        <v>4.0</v>
      </c>
      <c r="G819" s="8">
        <v>3591.0</v>
      </c>
      <c r="H819" s="8">
        <v>4265.0</v>
      </c>
      <c r="I819" s="8">
        <v>4221.0</v>
      </c>
      <c r="J819" s="8">
        <v>3909.0</v>
      </c>
      <c r="K819" s="8">
        <v>4076.0</v>
      </c>
      <c r="L819" s="8">
        <v>3452.0</v>
      </c>
      <c r="M819" s="8">
        <v>4775.0</v>
      </c>
      <c r="N819" s="8">
        <v>412.0</v>
      </c>
      <c r="O819" s="8">
        <v>248.0</v>
      </c>
      <c r="P819" s="8">
        <v>6.0</v>
      </c>
      <c r="Q819" s="39" t="s">
        <v>780</v>
      </c>
      <c r="R819" s="39" t="s">
        <v>2109</v>
      </c>
      <c r="S819" s="39" t="s">
        <v>2110</v>
      </c>
      <c r="T819" s="39" t="s">
        <v>2015</v>
      </c>
      <c r="U819" s="39" t="s">
        <v>2016</v>
      </c>
      <c r="V819" s="39" t="s">
        <v>2017</v>
      </c>
      <c r="W819" s="39" t="s">
        <v>2018</v>
      </c>
      <c r="X819" s="39" t="s">
        <v>2113</v>
      </c>
      <c r="Y819" s="39" t="s">
        <v>2114</v>
      </c>
      <c r="Z819" s="39" t="s">
        <v>2021</v>
      </c>
      <c r="AA819" s="39" t="s">
        <v>2016</v>
      </c>
    </row>
    <row r="820" ht="15.75" hidden="1" customHeight="1">
      <c r="A820" s="39" t="s">
        <v>2119</v>
      </c>
      <c r="B820" s="39" t="s">
        <v>2120</v>
      </c>
      <c r="C820" s="8">
        <v>3816.0</v>
      </c>
      <c r="D820" s="8">
        <v>11.0</v>
      </c>
      <c r="E820" s="8">
        <v>6.0</v>
      </c>
      <c r="F820" s="8">
        <v>3.0</v>
      </c>
      <c r="G820" s="8">
        <v>5122.0</v>
      </c>
      <c r="H820" s="8">
        <v>6027.5</v>
      </c>
      <c r="I820" s="8">
        <v>1994.0</v>
      </c>
      <c r="J820" s="8">
        <v>6071.0</v>
      </c>
      <c r="K820" s="8">
        <v>89.0</v>
      </c>
      <c r="L820" s="8">
        <v>6594.0</v>
      </c>
      <c r="M820" s="8">
        <v>3428.0</v>
      </c>
      <c r="N820" s="8">
        <v>360.0</v>
      </c>
      <c r="O820" s="8">
        <v>220.0</v>
      </c>
      <c r="P820" s="8">
        <v>6.0</v>
      </c>
      <c r="Q820" s="39" t="s">
        <v>780</v>
      </c>
      <c r="R820" s="39" t="s">
        <v>2121</v>
      </c>
      <c r="S820" s="39" t="s">
        <v>2122</v>
      </c>
      <c r="T820" s="39" t="s">
        <v>2015</v>
      </c>
      <c r="U820" s="39" t="s">
        <v>2016</v>
      </c>
      <c r="V820" s="39" t="s">
        <v>2017</v>
      </c>
      <c r="W820" s="39" t="s">
        <v>2018</v>
      </c>
      <c r="X820" s="39" t="s">
        <v>2113</v>
      </c>
      <c r="Y820" s="39" t="s">
        <v>2114</v>
      </c>
      <c r="Z820" s="39" t="s">
        <v>2021</v>
      </c>
      <c r="AA820" s="39" t="s">
        <v>2016</v>
      </c>
    </row>
    <row r="821" ht="15.75" hidden="1" customHeight="1">
      <c r="A821" s="39" t="s">
        <v>2123</v>
      </c>
      <c r="B821" s="39" t="s">
        <v>2124</v>
      </c>
      <c r="C821" s="8">
        <v>3714.0</v>
      </c>
      <c r="D821" s="8">
        <v>11.0</v>
      </c>
      <c r="E821" s="8">
        <v>6.0</v>
      </c>
      <c r="F821" s="8">
        <v>3.0</v>
      </c>
      <c r="G821" s="8">
        <v>4265.0</v>
      </c>
      <c r="H821" s="8">
        <v>4610.0</v>
      </c>
      <c r="I821" s="8">
        <v>4950.0</v>
      </c>
      <c r="J821" s="8">
        <v>4132.0</v>
      </c>
      <c r="K821" s="8">
        <v>185.0</v>
      </c>
      <c r="L821" s="8">
        <v>5849.0</v>
      </c>
      <c r="M821" s="8">
        <v>3069.0</v>
      </c>
      <c r="N821" s="8">
        <v>774.0</v>
      </c>
      <c r="O821" s="8">
        <v>414.0</v>
      </c>
      <c r="P821" s="8">
        <v>6.0</v>
      </c>
      <c r="Q821" s="39" t="s">
        <v>780</v>
      </c>
      <c r="R821" s="39" t="s">
        <v>2121</v>
      </c>
      <c r="S821" s="39" t="s">
        <v>2122</v>
      </c>
      <c r="T821" s="39" t="s">
        <v>2015</v>
      </c>
      <c r="U821" s="39" t="s">
        <v>2016</v>
      </c>
      <c r="V821" s="39" t="s">
        <v>2017</v>
      </c>
      <c r="W821" s="39" t="s">
        <v>2018</v>
      </c>
      <c r="X821" s="39" t="s">
        <v>2113</v>
      </c>
      <c r="Y821" s="39" t="s">
        <v>2114</v>
      </c>
      <c r="Z821" s="39" t="s">
        <v>2021</v>
      </c>
      <c r="AA821" s="39" t="s">
        <v>2016</v>
      </c>
    </row>
    <row r="822" ht="15.75" hidden="1" customHeight="1">
      <c r="A822" s="39" t="s">
        <v>2125</v>
      </c>
      <c r="B822" s="39" t="s">
        <v>2126</v>
      </c>
      <c r="C822" s="8">
        <v>4185.0</v>
      </c>
      <c r="D822" s="8">
        <v>12.0</v>
      </c>
      <c r="E822" s="8">
        <v>6.0</v>
      </c>
      <c r="F822" s="8">
        <v>3.0</v>
      </c>
      <c r="G822" s="8">
        <v>5477.0</v>
      </c>
      <c r="H822" s="8">
        <v>4799.0</v>
      </c>
      <c r="I822" s="8">
        <v>4270.0</v>
      </c>
      <c r="J822" s="8">
        <v>4318.0</v>
      </c>
      <c r="K822" s="8">
        <v>283.0</v>
      </c>
      <c r="L822" s="8">
        <v>5877.0</v>
      </c>
      <c r="M822" s="8">
        <v>3408.0</v>
      </c>
      <c r="N822" s="8">
        <v>788.0</v>
      </c>
      <c r="O822" s="8">
        <v>455.0</v>
      </c>
      <c r="P822" s="8">
        <v>6.0</v>
      </c>
      <c r="Q822" s="39" t="s">
        <v>780</v>
      </c>
      <c r="R822" s="39" t="s">
        <v>2121</v>
      </c>
      <c r="S822" s="39" t="s">
        <v>2122</v>
      </c>
      <c r="T822" s="39" t="s">
        <v>2015</v>
      </c>
      <c r="U822" s="39" t="s">
        <v>2016</v>
      </c>
      <c r="V822" s="39" t="s">
        <v>2017</v>
      </c>
      <c r="W822" s="39" t="s">
        <v>2018</v>
      </c>
      <c r="X822" s="39" t="s">
        <v>2113</v>
      </c>
      <c r="Y822" s="39" t="s">
        <v>2114</v>
      </c>
      <c r="Z822" s="39" t="s">
        <v>2021</v>
      </c>
      <c r="AA822" s="39" t="s">
        <v>2016</v>
      </c>
    </row>
    <row r="823" ht="15.75" hidden="1" customHeight="1">
      <c r="A823" s="39" t="s">
        <v>2127</v>
      </c>
      <c r="B823" s="39" t="s">
        <v>2128</v>
      </c>
      <c r="C823" s="8">
        <v>2716.0</v>
      </c>
      <c r="D823" s="8">
        <v>8.0</v>
      </c>
      <c r="E823" s="8">
        <v>4.0</v>
      </c>
      <c r="F823" s="8">
        <v>2.0</v>
      </c>
      <c r="G823" s="8">
        <v>2959.5</v>
      </c>
      <c r="H823" s="8">
        <v>2309.0</v>
      </c>
      <c r="I823" s="8">
        <v>3018.0</v>
      </c>
      <c r="J823" s="8">
        <v>1534.0</v>
      </c>
      <c r="K823" s="8">
        <v>5943.0</v>
      </c>
      <c r="L823" s="8">
        <v>3858.0</v>
      </c>
      <c r="M823" s="8">
        <v>2525.0</v>
      </c>
      <c r="N823" s="8">
        <v>654.0</v>
      </c>
      <c r="O823" s="8">
        <v>389.0</v>
      </c>
      <c r="P823" s="8">
        <v>6.0</v>
      </c>
      <c r="Q823" s="39" t="s">
        <v>780</v>
      </c>
      <c r="R823" s="39" t="s">
        <v>2121</v>
      </c>
      <c r="S823" s="39" t="s">
        <v>2122</v>
      </c>
      <c r="T823" s="39" t="s">
        <v>2015</v>
      </c>
      <c r="U823" s="39" t="s">
        <v>2016</v>
      </c>
      <c r="V823" s="39" t="s">
        <v>2017</v>
      </c>
      <c r="W823" s="39" t="s">
        <v>2018</v>
      </c>
      <c r="X823" s="39" t="s">
        <v>2113</v>
      </c>
      <c r="Y823" s="39" t="s">
        <v>2114</v>
      </c>
      <c r="Z823" s="39" t="s">
        <v>2021</v>
      </c>
      <c r="AA823" s="39" t="s">
        <v>2016</v>
      </c>
    </row>
    <row r="824" ht="15.75" hidden="1" customHeight="1">
      <c r="A824" s="39" t="s">
        <v>2129</v>
      </c>
      <c r="B824" s="39" t="s">
        <v>2130</v>
      </c>
      <c r="C824" s="8">
        <v>3897.0</v>
      </c>
      <c r="D824" s="8">
        <v>12.0</v>
      </c>
      <c r="E824" s="8">
        <v>6.0</v>
      </c>
      <c r="F824" s="8">
        <v>3.0</v>
      </c>
      <c r="G824" s="8">
        <v>3022.0</v>
      </c>
      <c r="H824" s="8">
        <v>3862.0</v>
      </c>
      <c r="I824" s="8">
        <v>3740.0</v>
      </c>
      <c r="J824" s="8">
        <v>3249.0</v>
      </c>
      <c r="K824" s="8">
        <v>5987.0</v>
      </c>
      <c r="L824" s="8">
        <v>4760.0</v>
      </c>
      <c r="M824" s="8">
        <v>1400.0</v>
      </c>
      <c r="N824" s="8">
        <v>762.0</v>
      </c>
      <c r="O824" s="8">
        <v>462.0</v>
      </c>
      <c r="P824" s="8">
        <v>6.0</v>
      </c>
      <c r="Q824" s="39" t="s">
        <v>780</v>
      </c>
      <c r="R824" s="39" t="s">
        <v>2121</v>
      </c>
      <c r="S824" s="39" t="s">
        <v>2122</v>
      </c>
      <c r="T824" s="39" t="s">
        <v>2015</v>
      </c>
      <c r="U824" s="39" t="s">
        <v>2016</v>
      </c>
      <c r="V824" s="39" t="s">
        <v>2017</v>
      </c>
      <c r="W824" s="39" t="s">
        <v>2018</v>
      </c>
      <c r="X824" s="39" t="s">
        <v>2113</v>
      </c>
      <c r="Y824" s="39" t="s">
        <v>2114</v>
      </c>
      <c r="Z824" s="39" t="s">
        <v>2021</v>
      </c>
      <c r="AA824" s="39" t="s">
        <v>2016</v>
      </c>
    </row>
    <row r="825" ht="15.75" hidden="1" customHeight="1">
      <c r="A825" s="39" t="s">
        <v>2131</v>
      </c>
      <c r="B825" s="39" t="s">
        <v>2132</v>
      </c>
      <c r="C825" s="8">
        <v>3439.0</v>
      </c>
      <c r="D825" s="8">
        <v>10.0</v>
      </c>
      <c r="E825" s="8">
        <v>5.0</v>
      </c>
      <c r="F825" s="8">
        <v>3.0</v>
      </c>
      <c r="G825" s="8">
        <v>3924.5</v>
      </c>
      <c r="H825" s="8">
        <v>4393.5</v>
      </c>
      <c r="I825" s="8">
        <v>3717.0</v>
      </c>
      <c r="J825" s="8">
        <v>5041.0</v>
      </c>
      <c r="K825" s="8">
        <v>195.0</v>
      </c>
      <c r="L825" s="8">
        <v>4758.0</v>
      </c>
      <c r="M825" s="8">
        <v>2850.0</v>
      </c>
      <c r="N825" s="8">
        <v>677.0</v>
      </c>
      <c r="O825" s="8">
        <v>397.0</v>
      </c>
      <c r="P825" s="8">
        <v>6.0</v>
      </c>
      <c r="Q825" s="39" t="s">
        <v>780</v>
      </c>
      <c r="R825" s="39" t="s">
        <v>2133</v>
      </c>
      <c r="S825" s="39" t="s">
        <v>2134</v>
      </c>
      <c r="T825" s="39" t="s">
        <v>2015</v>
      </c>
      <c r="U825" s="39" t="s">
        <v>2016</v>
      </c>
      <c r="V825" s="39" t="s">
        <v>2017</v>
      </c>
      <c r="W825" s="39" t="s">
        <v>2018</v>
      </c>
      <c r="X825" s="39" t="s">
        <v>2113</v>
      </c>
      <c r="Y825" s="39" t="s">
        <v>2114</v>
      </c>
      <c r="Z825" s="39" t="s">
        <v>2021</v>
      </c>
      <c r="AA825" s="39" t="s">
        <v>2016</v>
      </c>
    </row>
    <row r="826" ht="15.75" hidden="1" customHeight="1">
      <c r="A826" s="39" t="s">
        <v>2135</v>
      </c>
      <c r="B826" s="39" t="s">
        <v>2136</v>
      </c>
      <c r="C826" s="8">
        <v>2932.0</v>
      </c>
      <c r="D826" s="8">
        <v>9.0</v>
      </c>
      <c r="E826" s="8">
        <v>5.0</v>
      </c>
      <c r="F826" s="8">
        <v>3.0</v>
      </c>
      <c r="G826" s="8">
        <v>3073.0</v>
      </c>
      <c r="H826" s="8">
        <v>2660.0</v>
      </c>
      <c r="I826" s="8">
        <v>4779.0</v>
      </c>
      <c r="J826" s="8">
        <v>4081.0</v>
      </c>
      <c r="K826" s="8">
        <v>465.0</v>
      </c>
      <c r="L826" s="8">
        <v>5404.0</v>
      </c>
      <c r="M826" s="8">
        <v>4367.0</v>
      </c>
      <c r="N826" s="8">
        <v>713.0</v>
      </c>
      <c r="O826" s="8">
        <v>386.0</v>
      </c>
      <c r="P826" s="8">
        <v>6.0</v>
      </c>
      <c r="Q826" s="39" t="s">
        <v>780</v>
      </c>
      <c r="R826" s="39" t="s">
        <v>2133</v>
      </c>
      <c r="S826" s="39" t="s">
        <v>2134</v>
      </c>
      <c r="T826" s="39" t="s">
        <v>2015</v>
      </c>
      <c r="U826" s="39" t="s">
        <v>2016</v>
      </c>
      <c r="V826" s="39" t="s">
        <v>2017</v>
      </c>
      <c r="W826" s="39" t="s">
        <v>2018</v>
      </c>
      <c r="X826" s="39" t="s">
        <v>2113</v>
      </c>
      <c r="Y826" s="39" t="s">
        <v>2114</v>
      </c>
      <c r="Z826" s="39" t="s">
        <v>2021</v>
      </c>
      <c r="AA826" s="39" t="s">
        <v>2016</v>
      </c>
    </row>
    <row r="827" ht="15.75" hidden="1" customHeight="1">
      <c r="A827" s="39" t="s">
        <v>2137</v>
      </c>
      <c r="B827" s="39" t="s">
        <v>2138</v>
      </c>
      <c r="C827" s="8">
        <v>3640.0</v>
      </c>
      <c r="D827" s="8">
        <v>11.0</v>
      </c>
      <c r="E827" s="8">
        <v>6.0</v>
      </c>
      <c r="F827" s="8">
        <v>3.0</v>
      </c>
      <c r="G827" s="8">
        <v>4171.0</v>
      </c>
      <c r="H827" s="8">
        <v>3806.0</v>
      </c>
      <c r="I827" s="8">
        <v>4048.0</v>
      </c>
      <c r="J827" s="8">
        <v>4410.0</v>
      </c>
      <c r="K827" s="8">
        <v>438.0</v>
      </c>
      <c r="L827" s="8">
        <v>6703.0</v>
      </c>
      <c r="M827" s="8">
        <v>2581.0</v>
      </c>
      <c r="N827" s="8">
        <v>981.0</v>
      </c>
      <c r="O827" s="8">
        <v>597.0</v>
      </c>
      <c r="P827" s="8">
        <v>6.0</v>
      </c>
      <c r="Q827" s="39" t="s">
        <v>780</v>
      </c>
      <c r="R827" s="39" t="s">
        <v>2133</v>
      </c>
      <c r="S827" s="39" t="s">
        <v>2134</v>
      </c>
      <c r="T827" s="39" t="s">
        <v>2015</v>
      </c>
      <c r="U827" s="39" t="s">
        <v>2016</v>
      </c>
      <c r="V827" s="39" t="s">
        <v>2017</v>
      </c>
      <c r="W827" s="39" t="s">
        <v>2018</v>
      </c>
      <c r="X827" s="39" t="s">
        <v>2139</v>
      </c>
      <c r="Y827" s="39" t="s">
        <v>2140</v>
      </c>
      <c r="Z827" s="39" t="s">
        <v>2021</v>
      </c>
      <c r="AA827" s="39" t="s">
        <v>2016</v>
      </c>
    </row>
    <row r="828" ht="15.75" hidden="1" customHeight="1">
      <c r="A828" s="39" t="s">
        <v>2141</v>
      </c>
      <c r="B828" s="39" t="s">
        <v>2142</v>
      </c>
      <c r="C828" s="8">
        <v>3850.0</v>
      </c>
      <c r="D828" s="8">
        <v>12.0</v>
      </c>
      <c r="E828" s="8">
        <v>6.0</v>
      </c>
      <c r="F828" s="8">
        <v>3.0</v>
      </c>
      <c r="G828" s="8">
        <v>3854.0</v>
      </c>
      <c r="H828" s="8">
        <v>4076.0</v>
      </c>
      <c r="I828" s="8">
        <v>5149.0</v>
      </c>
      <c r="J828" s="8">
        <v>5441.0</v>
      </c>
      <c r="K828" s="8">
        <v>373.0</v>
      </c>
      <c r="L828" s="8">
        <v>6343.0</v>
      </c>
      <c r="M828" s="8">
        <v>2556.0</v>
      </c>
      <c r="N828" s="8">
        <v>487.0</v>
      </c>
      <c r="O828" s="8">
        <v>290.0</v>
      </c>
      <c r="P828" s="8">
        <v>6.0</v>
      </c>
      <c r="Q828" s="39" t="s">
        <v>780</v>
      </c>
      <c r="R828" s="39" t="s">
        <v>2133</v>
      </c>
      <c r="S828" s="39" t="s">
        <v>2134</v>
      </c>
      <c r="T828" s="39" t="s">
        <v>2015</v>
      </c>
      <c r="U828" s="39" t="s">
        <v>2016</v>
      </c>
      <c r="V828" s="39" t="s">
        <v>2017</v>
      </c>
      <c r="W828" s="39" t="s">
        <v>2018</v>
      </c>
      <c r="X828" s="39" t="s">
        <v>2139</v>
      </c>
      <c r="Y828" s="39" t="s">
        <v>2140</v>
      </c>
      <c r="Z828" s="39" t="s">
        <v>2021</v>
      </c>
      <c r="AA828" s="39" t="s">
        <v>2016</v>
      </c>
    </row>
    <row r="829" ht="15.75" hidden="1" customHeight="1">
      <c r="A829" s="39" t="s">
        <v>2143</v>
      </c>
      <c r="B829" s="39" t="s">
        <v>2144</v>
      </c>
      <c r="C829" s="8">
        <v>4510.0</v>
      </c>
      <c r="D829" s="8">
        <v>13.0</v>
      </c>
      <c r="E829" s="8">
        <v>7.0</v>
      </c>
      <c r="F829" s="8">
        <v>4.0</v>
      </c>
      <c r="G829" s="8">
        <v>4118.0</v>
      </c>
      <c r="H829" s="8">
        <v>4617.0</v>
      </c>
      <c r="I829" s="8">
        <v>3589.0</v>
      </c>
      <c r="J829" s="8">
        <v>4111.0</v>
      </c>
      <c r="K829" s="8">
        <v>2736.0</v>
      </c>
      <c r="L829" s="8">
        <v>4055.0</v>
      </c>
      <c r="M829" s="8">
        <v>5986.0</v>
      </c>
      <c r="N829" s="8">
        <v>771.0</v>
      </c>
      <c r="O829" s="8">
        <v>435.0</v>
      </c>
      <c r="P829" s="8">
        <v>4.0</v>
      </c>
      <c r="Q829" s="39" t="s">
        <v>1314</v>
      </c>
      <c r="R829" s="39" t="s">
        <v>2145</v>
      </c>
      <c r="S829" s="39" t="s">
        <v>2146</v>
      </c>
      <c r="T829" s="39" t="s">
        <v>2015</v>
      </c>
      <c r="U829" s="39" t="s">
        <v>2016</v>
      </c>
      <c r="V829" s="39" t="s">
        <v>2017</v>
      </c>
      <c r="W829" s="39" t="s">
        <v>2018</v>
      </c>
      <c r="X829" s="39" t="s">
        <v>2139</v>
      </c>
      <c r="Y829" s="39" t="s">
        <v>2140</v>
      </c>
      <c r="Z829" s="39" t="s">
        <v>2021</v>
      </c>
      <c r="AA829" s="39" t="s">
        <v>2016</v>
      </c>
    </row>
    <row r="830" ht="15.75" hidden="1" customHeight="1">
      <c r="A830" s="39" t="s">
        <v>2147</v>
      </c>
      <c r="B830" s="39" t="s">
        <v>2148</v>
      </c>
      <c r="C830" s="8">
        <v>719.0</v>
      </c>
      <c r="D830" s="8">
        <v>3.0</v>
      </c>
      <c r="E830" s="8">
        <v>2.0</v>
      </c>
      <c r="F830" s="8">
        <v>1.0</v>
      </c>
      <c r="G830" s="8">
        <v>481.0</v>
      </c>
      <c r="H830" s="8">
        <v>486.0</v>
      </c>
      <c r="I830" s="8">
        <v>1611.0</v>
      </c>
      <c r="J830" s="8">
        <v>889.0</v>
      </c>
      <c r="K830" s="8">
        <v>6232.0</v>
      </c>
      <c r="L830" s="8">
        <v>2566.0</v>
      </c>
      <c r="M830" s="8">
        <v>1693.0</v>
      </c>
      <c r="N830" s="8">
        <v>651.0</v>
      </c>
      <c r="O830" s="8">
        <v>350.0</v>
      </c>
      <c r="P830" s="8">
        <v>4.0</v>
      </c>
      <c r="Q830" s="39" t="s">
        <v>1314</v>
      </c>
      <c r="R830" s="39" t="s">
        <v>2145</v>
      </c>
      <c r="S830" s="39" t="s">
        <v>2146</v>
      </c>
      <c r="T830" s="39" t="s">
        <v>2015</v>
      </c>
      <c r="U830" s="39" t="s">
        <v>2016</v>
      </c>
      <c r="V830" s="39" t="s">
        <v>2017</v>
      </c>
      <c r="W830" s="39" t="s">
        <v>2018</v>
      </c>
      <c r="X830" s="39" t="s">
        <v>2139</v>
      </c>
      <c r="Y830" s="39" t="s">
        <v>2140</v>
      </c>
      <c r="Z830" s="39" t="s">
        <v>2021</v>
      </c>
      <c r="AA830" s="39" t="s">
        <v>2016</v>
      </c>
    </row>
    <row r="831" ht="15.75" hidden="1" customHeight="1">
      <c r="A831" s="39" t="s">
        <v>2149</v>
      </c>
      <c r="B831" s="39" t="s">
        <v>2150</v>
      </c>
      <c r="C831" s="8">
        <v>1876.0</v>
      </c>
      <c r="D831" s="8">
        <v>6.0</v>
      </c>
      <c r="E831" s="8">
        <v>3.0</v>
      </c>
      <c r="F831" s="8">
        <v>2.0</v>
      </c>
      <c r="G831" s="8">
        <v>1572.0</v>
      </c>
      <c r="H831" s="8">
        <v>1643.5</v>
      </c>
      <c r="I831" s="8">
        <v>2009.0</v>
      </c>
      <c r="J831" s="8">
        <v>2520.0</v>
      </c>
      <c r="K831" s="8">
        <v>4122.0</v>
      </c>
      <c r="L831" s="8">
        <v>1755.0</v>
      </c>
      <c r="M831" s="8">
        <v>2459.0</v>
      </c>
      <c r="N831" s="8">
        <v>704.0</v>
      </c>
      <c r="O831" s="8">
        <v>392.0</v>
      </c>
      <c r="P831" s="8">
        <v>4.0</v>
      </c>
      <c r="Q831" s="39" t="s">
        <v>1314</v>
      </c>
      <c r="R831" s="39" t="s">
        <v>2145</v>
      </c>
      <c r="S831" s="39" t="s">
        <v>2146</v>
      </c>
      <c r="T831" s="39" t="s">
        <v>2015</v>
      </c>
      <c r="U831" s="39" t="s">
        <v>2016</v>
      </c>
      <c r="V831" s="39" t="s">
        <v>2017</v>
      </c>
      <c r="W831" s="39" t="s">
        <v>2018</v>
      </c>
      <c r="X831" s="39" t="s">
        <v>2139</v>
      </c>
      <c r="Y831" s="39" t="s">
        <v>2140</v>
      </c>
      <c r="Z831" s="39" t="s">
        <v>2021</v>
      </c>
      <c r="AA831" s="39" t="s">
        <v>2016</v>
      </c>
    </row>
    <row r="832" ht="15.75" hidden="1" customHeight="1">
      <c r="A832" s="39" t="s">
        <v>2151</v>
      </c>
      <c r="B832" s="39" t="s">
        <v>2152</v>
      </c>
      <c r="C832" s="8">
        <v>734.0</v>
      </c>
      <c r="D832" s="8">
        <v>3.0</v>
      </c>
      <c r="E832" s="8">
        <v>2.0</v>
      </c>
      <c r="F832" s="8">
        <v>1.0</v>
      </c>
      <c r="G832" s="8">
        <v>889.0</v>
      </c>
      <c r="H832" s="8">
        <v>474.0</v>
      </c>
      <c r="I832" s="8">
        <v>1521.0</v>
      </c>
      <c r="J832" s="8">
        <v>1044.0</v>
      </c>
      <c r="K832" s="8">
        <v>6661.0</v>
      </c>
      <c r="L832" s="8">
        <v>52.0</v>
      </c>
      <c r="M832" s="8">
        <v>1354.5</v>
      </c>
      <c r="N832" s="8">
        <v>519.0</v>
      </c>
      <c r="O832" s="8">
        <v>321.0</v>
      </c>
      <c r="P832" s="8">
        <v>4.0</v>
      </c>
      <c r="Q832" s="39" t="s">
        <v>1314</v>
      </c>
      <c r="R832" s="39" t="s">
        <v>2145</v>
      </c>
      <c r="S832" s="39" t="s">
        <v>2146</v>
      </c>
      <c r="T832" s="39" t="s">
        <v>2015</v>
      </c>
      <c r="U832" s="39" t="s">
        <v>2016</v>
      </c>
      <c r="V832" s="39" t="s">
        <v>2017</v>
      </c>
      <c r="W832" s="39" t="s">
        <v>2018</v>
      </c>
      <c r="X832" s="39" t="s">
        <v>2139</v>
      </c>
      <c r="Y832" s="39" t="s">
        <v>2140</v>
      </c>
      <c r="Z832" s="39" t="s">
        <v>2021</v>
      </c>
      <c r="AA832" s="39" t="s">
        <v>2016</v>
      </c>
    </row>
    <row r="833" ht="15.75" hidden="1" customHeight="1">
      <c r="A833" s="39" t="s">
        <v>2153</v>
      </c>
      <c r="B833" s="39" t="s">
        <v>2154</v>
      </c>
      <c r="C833" s="8">
        <v>2439.0</v>
      </c>
      <c r="D833" s="8">
        <v>7.0</v>
      </c>
      <c r="E833" s="8">
        <v>4.0</v>
      </c>
      <c r="F833" s="8">
        <v>2.0</v>
      </c>
      <c r="G833" s="8">
        <v>1757.0</v>
      </c>
      <c r="H833" s="8">
        <v>2109.0</v>
      </c>
      <c r="I833" s="8">
        <v>2882.0</v>
      </c>
      <c r="J833" s="8">
        <v>2354.0</v>
      </c>
      <c r="K833" s="8">
        <v>6475.0</v>
      </c>
      <c r="L833" s="8">
        <v>5746.0</v>
      </c>
      <c r="M833" s="8">
        <v>3177.0</v>
      </c>
      <c r="N833" s="8">
        <v>583.0</v>
      </c>
      <c r="O833" s="8">
        <v>339.0</v>
      </c>
      <c r="P833" s="8">
        <v>4.0</v>
      </c>
      <c r="Q833" s="39" t="s">
        <v>1314</v>
      </c>
      <c r="R833" s="39" t="s">
        <v>2145</v>
      </c>
      <c r="S833" s="39" t="s">
        <v>2146</v>
      </c>
      <c r="T833" s="39" t="s">
        <v>2015</v>
      </c>
      <c r="U833" s="39" t="s">
        <v>2016</v>
      </c>
      <c r="V833" s="39" t="s">
        <v>2017</v>
      </c>
      <c r="W833" s="39" t="s">
        <v>2018</v>
      </c>
      <c r="X833" s="39" t="s">
        <v>2139</v>
      </c>
      <c r="Y833" s="39" t="s">
        <v>2140</v>
      </c>
      <c r="Z833" s="39" t="s">
        <v>2021</v>
      </c>
      <c r="AA833" s="39" t="s">
        <v>2016</v>
      </c>
    </row>
    <row r="834" ht="15.75" hidden="1" customHeight="1">
      <c r="A834" s="39" t="s">
        <v>2155</v>
      </c>
      <c r="B834" s="39" t="s">
        <v>2156</v>
      </c>
      <c r="C834" s="8">
        <v>3818.0</v>
      </c>
      <c r="D834" s="8">
        <v>11.0</v>
      </c>
      <c r="E834" s="8">
        <v>6.0</v>
      </c>
      <c r="F834" s="8">
        <v>3.0</v>
      </c>
      <c r="G834" s="8">
        <v>3262.0</v>
      </c>
      <c r="H834" s="8">
        <v>3621.0</v>
      </c>
      <c r="I834" s="8">
        <v>2570.0</v>
      </c>
      <c r="J834" s="8">
        <v>3566.0</v>
      </c>
      <c r="K834" s="8">
        <v>5576.0</v>
      </c>
      <c r="L834" s="8">
        <v>5009.0</v>
      </c>
      <c r="M834" s="8">
        <v>4739.0</v>
      </c>
      <c r="N834" s="8">
        <v>769.0</v>
      </c>
      <c r="O834" s="8">
        <v>431.0</v>
      </c>
      <c r="P834" s="8">
        <v>4.0</v>
      </c>
      <c r="Q834" s="39" t="s">
        <v>1314</v>
      </c>
      <c r="R834" s="39" t="s">
        <v>2145</v>
      </c>
      <c r="S834" s="39" t="s">
        <v>2146</v>
      </c>
      <c r="T834" s="39" t="s">
        <v>2015</v>
      </c>
      <c r="U834" s="39" t="s">
        <v>2016</v>
      </c>
      <c r="V834" s="39" t="s">
        <v>2017</v>
      </c>
      <c r="W834" s="39" t="s">
        <v>2018</v>
      </c>
      <c r="X834" s="39" t="s">
        <v>2139</v>
      </c>
      <c r="Y834" s="39" t="s">
        <v>2140</v>
      </c>
      <c r="Z834" s="39" t="s">
        <v>2021</v>
      </c>
      <c r="AA834" s="39" t="s">
        <v>2016</v>
      </c>
    </row>
    <row r="835" ht="15.75" hidden="1" customHeight="1">
      <c r="A835" s="39" t="s">
        <v>2157</v>
      </c>
      <c r="B835" s="39" t="s">
        <v>2158</v>
      </c>
      <c r="C835" s="8">
        <v>4385.0</v>
      </c>
      <c r="D835" s="8">
        <v>13.0</v>
      </c>
      <c r="E835" s="8">
        <v>7.0</v>
      </c>
      <c r="F835" s="8">
        <v>4.0</v>
      </c>
      <c r="G835" s="8">
        <v>3856.0</v>
      </c>
      <c r="H835" s="8">
        <v>3365.0</v>
      </c>
      <c r="I835" s="8">
        <v>3939.0</v>
      </c>
      <c r="J835" s="8">
        <v>4374.0</v>
      </c>
      <c r="K835" s="8">
        <v>4778.0</v>
      </c>
      <c r="L835" s="8">
        <v>5567.0</v>
      </c>
      <c r="M835" s="8">
        <v>5574.0</v>
      </c>
      <c r="N835" s="8">
        <v>646.0</v>
      </c>
      <c r="O835" s="8">
        <v>323.0</v>
      </c>
      <c r="P835" s="8">
        <v>4.0</v>
      </c>
      <c r="Q835" s="39" t="s">
        <v>1314</v>
      </c>
      <c r="R835" s="39" t="s">
        <v>2145</v>
      </c>
      <c r="S835" s="39" t="s">
        <v>2146</v>
      </c>
      <c r="T835" s="39" t="s">
        <v>2015</v>
      </c>
      <c r="U835" s="39" t="s">
        <v>2016</v>
      </c>
      <c r="V835" s="39" t="s">
        <v>2017</v>
      </c>
      <c r="W835" s="39" t="s">
        <v>2018</v>
      </c>
      <c r="X835" s="39" t="s">
        <v>2139</v>
      </c>
      <c r="Y835" s="39" t="s">
        <v>2140</v>
      </c>
      <c r="Z835" s="39" t="s">
        <v>2021</v>
      </c>
      <c r="AA835" s="39" t="s">
        <v>2016</v>
      </c>
    </row>
    <row r="836" ht="15.75" hidden="1" customHeight="1">
      <c r="A836" s="39" t="s">
        <v>2159</v>
      </c>
      <c r="B836" s="39" t="s">
        <v>2160</v>
      </c>
      <c r="C836" s="8">
        <v>1705.0</v>
      </c>
      <c r="D836" s="8">
        <v>5.0</v>
      </c>
      <c r="E836" s="8">
        <v>3.0</v>
      </c>
      <c r="F836" s="8">
        <v>2.0</v>
      </c>
      <c r="G836" s="8">
        <v>1504.0</v>
      </c>
      <c r="H836" s="8">
        <v>1125.0</v>
      </c>
      <c r="I836" s="8">
        <v>3264.0</v>
      </c>
      <c r="J836" s="8">
        <v>2878.0</v>
      </c>
      <c r="K836" s="8">
        <v>1244.0</v>
      </c>
      <c r="L836" s="8">
        <v>5431.0</v>
      </c>
      <c r="M836" s="8">
        <v>3641.0</v>
      </c>
      <c r="N836" s="8">
        <v>481.0</v>
      </c>
      <c r="O836" s="8">
        <v>258.0</v>
      </c>
      <c r="P836" s="8">
        <v>6.0</v>
      </c>
      <c r="Q836" s="39" t="s">
        <v>780</v>
      </c>
      <c r="R836" s="39" t="s">
        <v>2161</v>
      </c>
      <c r="S836" s="39" t="s">
        <v>2162</v>
      </c>
      <c r="T836" s="39" t="s">
        <v>2015</v>
      </c>
      <c r="U836" s="39" t="s">
        <v>2016</v>
      </c>
      <c r="V836" s="39" t="s">
        <v>2017</v>
      </c>
      <c r="W836" s="39" t="s">
        <v>2018</v>
      </c>
      <c r="X836" s="39" t="s">
        <v>2163</v>
      </c>
      <c r="Y836" s="39" t="s">
        <v>2164</v>
      </c>
      <c r="Z836" s="39" t="s">
        <v>2021</v>
      </c>
      <c r="AA836" s="39" t="s">
        <v>2016</v>
      </c>
    </row>
    <row r="837" ht="15.75" hidden="1" customHeight="1">
      <c r="A837" s="39" t="s">
        <v>2165</v>
      </c>
      <c r="B837" s="39" t="s">
        <v>2166</v>
      </c>
      <c r="C837" s="8">
        <v>4195.0</v>
      </c>
      <c r="D837" s="8">
        <v>13.0</v>
      </c>
      <c r="E837" s="8">
        <v>7.0</v>
      </c>
      <c r="F837" s="8">
        <v>4.0</v>
      </c>
      <c r="G837" s="8">
        <v>4119.5</v>
      </c>
      <c r="H837" s="8">
        <v>3805.0</v>
      </c>
      <c r="I837" s="8">
        <v>4992.0</v>
      </c>
      <c r="J837" s="8">
        <v>4516.0</v>
      </c>
      <c r="K837" s="8">
        <v>1431.0</v>
      </c>
      <c r="L837" s="8">
        <v>4137.0</v>
      </c>
      <c r="M837" s="8">
        <v>4934.0</v>
      </c>
      <c r="N837" s="8">
        <v>663.0</v>
      </c>
      <c r="O837" s="8">
        <v>339.0</v>
      </c>
      <c r="P837" s="8">
        <v>6.0</v>
      </c>
      <c r="Q837" s="39" t="s">
        <v>780</v>
      </c>
      <c r="R837" s="39" t="s">
        <v>2161</v>
      </c>
      <c r="S837" s="39" t="s">
        <v>2162</v>
      </c>
      <c r="T837" s="39" t="s">
        <v>2015</v>
      </c>
      <c r="U837" s="39" t="s">
        <v>2016</v>
      </c>
      <c r="V837" s="39" t="s">
        <v>2017</v>
      </c>
      <c r="W837" s="39" t="s">
        <v>2018</v>
      </c>
      <c r="X837" s="39" t="s">
        <v>2163</v>
      </c>
      <c r="Y837" s="39" t="s">
        <v>2164</v>
      </c>
      <c r="Z837" s="39" t="s">
        <v>2021</v>
      </c>
      <c r="AA837" s="39" t="s">
        <v>2016</v>
      </c>
    </row>
    <row r="838" ht="15.75" hidden="1" customHeight="1">
      <c r="A838" s="39" t="s">
        <v>2167</v>
      </c>
      <c r="B838" s="39" t="s">
        <v>2168</v>
      </c>
      <c r="C838" s="8">
        <v>5989.0</v>
      </c>
      <c r="D838" s="8">
        <v>18.0</v>
      </c>
      <c r="E838" s="8">
        <v>9.0</v>
      </c>
      <c r="F838" s="8">
        <v>5.0</v>
      </c>
      <c r="G838" s="8">
        <v>6300.0</v>
      </c>
      <c r="H838" s="8">
        <v>6634.0</v>
      </c>
      <c r="I838" s="8">
        <v>5468.0</v>
      </c>
      <c r="J838" s="8">
        <v>5751.0</v>
      </c>
      <c r="K838" s="8">
        <v>1159.0</v>
      </c>
      <c r="L838" s="8">
        <v>4763.0</v>
      </c>
      <c r="M838" s="8">
        <v>6063.0</v>
      </c>
      <c r="N838" s="8">
        <v>764.0</v>
      </c>
      <c r="O838" s="8">
        <v>412.0</v>
      </c>
      <c r="P838" s="8">
        <v>4.0</v>
      </c>
      <c r="Q838" s="39" t="s">
        <v>1314</v>
      </c>
      <c r="R838" s="39" t="s">
        <v>2161</v>
      </c>
      <c r="S838" s="39" t="s">
        <v>2162</v>
      </c>
      <c r="T838" s="39" t="s">
        <v>2015</v>
      </c>
      <c r="U838" s="39" t="s">
        <v>2016</v>
      </c>
      <c r="V838" s="39" t="s">
        <v>2017</v>
      </c>
      <c r="W838" s="39" t="s">
        <v>2018</v>
      </c>
      <c r="X838" s="39" t="s">
        <v>2163</v>
      </c>
      <c r="Y838" s="39" t="s">
        <v>2164</v>
      </c>
      <c r="Z838" s="39" t="s">
        <v>2021</v>
      </c>
      <c r="AA838" s="39" t="s">
        <v>2016</v>
      </c>
    </row>
    <row r="839" ht="15.75" hidden="1" customHeight="1">
      <c r="A839" s="39" t="s">
        <v>2169</v>
      </c>
      <c r="B839" s="39" t="s">
        <v>2170</v>
      </c>
      <c r="C839" s="8">
        <v>3483.0</v>
      </c>
      <c r="D839" s="8">
        <v>10.0</v>
      </c>
      <c r="E839" s="8">
        <v>5.0</v>
      </c>
      <c r="F839" s="8">
        <v>3.0</v>
      </c>
      <c r="G839" s="8">
        <v>4726.0</v>
      </c>
      <c r="H839" s="8">
        <v>3739.5</v>
      </c>
      <c r="I839" s="8">
        <v>4630.0</v>
      </c>
      <c r="J839" s="8">
        <v>4253.0</v>
      </c>
      <c r="K839" s="8">
        <v>247.0</v>
      </c>
      <c r="L839" s="8">
        <v>3193.0</v>
      </c>
      <c r="M839" s="8">
        <v>3040.0</v>
      </c>
      <c r="N839" s="8">
        <v>614.0</v>
      </c>
      <c r="O839" s="8">
        <v>365.0</v>
      </c>
      <c r="P839" s="8">
        <v>6.0</v>
      </c>
      <c r="Q839" s="39" t="s">
        <v>780</v>
      </c>
      <c r="R839" s="39" t="s">
        <v>2161</v>
      </c>
      <c r="S839" s="39" t="s">
        <v>2162</v>
      </c>
      <c r="T839" s="39" t="s">
        <v>2015</v>
      </c>
      <c r="U839" s="39" t="s">
        <v>2016</v>
      </c>
      <c r="V839" s="39" t="s">
        <v>2017</v>
      </c>
      <c r="W839" s="39" t="s">
        <v>2018</v>
      </c>
      <c r="X839" s="39" t="s">
        <v>2163</v>
      </c>
      <c r="Y839" s="39" t="s">
        <v>2164</v>
      </c>
      <c r="Z839" s="39" t="s">
        <v>2021</v>
      </c>
      <c r="AA839" s="39" t="s">
        <v>2016</v>
      </c>
    </row>
    <row r="840" ht="15.75" hidden="1" customHeight="1">
      <c r="A840" s="39" t="s">
        <v>2171</v>
      </c>
      <c r="B840" s="39" t="s">
        <v>2172</v>
      </c>
      <c r="C840" s="8">
        <v>2884.0</v>
      </c>
      <c r="D840" s="8">
        <v>9.0</v>
      </c>
      <c r="E840" s="8">
        <v>5.0</v>
      </c>
      <c r="F840" s="8">
        <v>3.0</v>
      </c>
      <c r="G840" s="8">
        <v>1987.0</v>
      </c>
      <c r="H840" s="8">
        <v>2277.0</v>
      </c>
      <c r="I840" s="8">
        <v>4343.0</v>
      </c>
      <c r="J840" s="8">
        <v>3255.0</v>
      </c>
      <c r="K840" s="8">
        <v>5459.0</v>
      </c>
      <c r="L840" s="8">
        <v>4013.0</v>
      </c>
      <c r="M840" s="8">
        <v>3957.0</v>
      </c>
      <c r="N840" s="8">
        <v>443.0</v>
      </c>
      <c r="O840" s="8">
        <v>239.0</v>
      </c>
      <c r="P840" s="8">
        <v>4.0</v>
      </c>
      <c r="Q840" s="39" t="s">
        <v>1314</v>
      </c>
      <c r="R840" s="39" t="s">
        <v>2173</v>
      </c>
      <c r="S840" s="39" t="s">
        <v>2174</v>
      </c>
      <c r="T840" s="39" t="s">
        <v>2015</v>
      </c>
      <c r="U840" s="39" t="s">
        <v>2016</v>
      </c>
      <c r="V840" s="39" t="s">
        <v>2017</v>
      </c>
      <c r="W840" s="39" t="s">
        <v>2018</v>
      </c>
      <c r="X840" s="39" t="s">
        <v>2163</v>
      </c>
      <c r="Y840" s="39" t="s">
        <v>2164</v>
      </c>
      <c r="Z840" s="39" t="s">
        <v>2021</v>
      </c>
      <c r="AA840" s="39" t="s">
        <v>2016</v>
      </c>
    </row>
    <row r="841" ht="15.75" hidden="1" customHeight="1">
      <c r="A841" s="39" t="s">
        <v>2175</v>
      </c>
      <c r="B841" s="39" t="s">
        <v>2176</v>
      </c>
      <c r="C841" s="8">
        <v>597.0</v>
      </c>
      <c r="D841" s="8">
        <v>2.0</v>
      </c>
      <c r="E841" s="8">
        <v>1.0</v>
      </c>
      <c r="F841" s="8">
        <v>1.0</v>
      </c>
      <c r="G841" s="8">
        <v>340.0</v>
      </c>
      <c r="H841" s="8">
        <v>413.0</v>
      </c>
      <c r="I841" s="8">
        <v>1613.0</v>
      </c>
      <c r="J841" s="8">
        <v>761.0</v>
      </c>
      <c r="K841" s="8">
        <v>5110.0</v>
      </c>
      <c r="L841" s="8">
        <v>3498.0</v>
      </c>
      <c r="M841" s="8">
        <v>2267.0</v>
      </c>
      <c r="N841" s="8">
        <v>523.0</v>
      </c>
      <c r="O841" s="8">
        <v>310.0</v>
      </c>
      <c r="P841" s="8">
        <v>4.0</v>
      </c>
      <c r="Q841" s="39" t="s">
        <v>1314</v>
      </c>
      <c r="R841" s="39" t="s">
        <v>2173</v>
      </c>
      <c r="S841" s="39" t="s">
        <v>2174</v>
      </c>
      <c r="T841" s="39" t="s">
        <v>2015</v>
      </c>
      <c r="U841" s="39" t="s">
        <v>2016</v>
      </c>
      <c r="V841" s="39" t="s">
        <v>2017</v>
      </c>
      <c r="W841" s="39" t="s">
        <v>2018</v>
      </c>
      <c r="X841" s="39" t="s">
        <v>2163</v>
      </c>
      <c r="Y841" s="39" t="s">
        <v>2164</v>
      </c>
      <c r="Z841" s="39" t="s">
        <v>2021</v>
      </c>
      <c r="AA841" s="39" t="s">
        <v>2016</v>
      </c>
    </row>
    <row r="842" ht="15.75" hidden="1" customHeight="1">
      <c r="A842" s="39" t="s">
        <v>2177</v>
      </c>
      <c r="B842" s="39" t="s">
        <v>2178</v>
      </c>
      <c r="C842" s="8">
        <v>558.0</v>
      </c>
      <c r="D842" s="8">
        <v>2.0</v>
      </c>
      <c r="E842" s="8">
        <v>1.0</v>
      </c>
      <c r="F842" s="8">
        <v>1.0</v>
      </c>
      <c r="G842" s="8">
        <v>787.0</v>
      </c>
      <c r="H842" s="8">
        <v>285.0</v>
      </c>
      <c r="I842" s="8">
        <v>718.0</v>
      </c>
      <c r="J842" s="8">
        <v>1382.0</v>
      </c>
      <c r="K842" s="8">
        <v>6516.0</v>
      </c>
      <c r="L842" s="8">
        <v>157.0</v>
      </c>
      <c r="M842" s="8">
        <v>1389.0</v>
      </c>
      <c r="N842" s="8">
        <v>548.0</v>
      </c>
      <c r="O842" s="8">
        <v>326.0</v>
      </c>
      <c r="P842" s="8">
        <v>4.0</v>
      </c>
      <c r="Q842" s="39" t="s">
        <v>1314</v>
      </c>
      <c r="R842" s="39" t="s">
        <v>2173</v>
      </c>
      <c r="S842" s="39" t="s">
        <v>2174</v>
      </c>
      <c r="T842" s="39" t="s">
        <v>2015</v>
      </c>
      <c r="U842" s="39" t="s">
        <v>2016</v>
      </c>
      <c r="V842" s="39" t="s">
        <v>2017</v>
      </c>
      <c r="W842" s="39" t="s">
        <v>2018</v>
      </c>
      <c r="X842" s="39" t="s">
        <v>2163</v>
      </c>
      <c r="Y842" s="39" t="s">
        <v>2164</v>
      </c>
      <c r="Z842" s="39" t="s">
        <v>2021</v>
      </c>
      <c r="AA842" s="39" t="s">
        <v>2016</v>
      </c>
    </row>
    <row r="843" ht="15.75" hidden="1" customHeight="1">
      <c r="A843" s="39" t="s">
        <v>2179</v>
      </c>
      <c r="B843" s="39" t="s">
        <v>2180</v>
      </c>
      <c r="C843" s="8">
        <v>1005.0</v>
      </c>
      <c r="D843" s="8">
        <v>3.0</v>
      </c>
      <c r="E843" s="8">
        <v>2.0</v>
      </c>
      <c r="F843" s="8">
        <v>1.0</v>
      </c>
      <c r="G843" s="8">
        <v>923.0</v>
      </c>
      <c r="H843" s="8">
        <v>561.0</v>
      </c>
      <c r="I843" s="8">
        <v>1627.0</v>
      </c>
      <c r="J843" s="8">
        <v>1494.0</v>
      </c>
      <c r="K843" s="8">
        <v>5350.0</v>
      </c>
      <c r="L843" s="8">
        <v>1972.0</v>
      </c>
      <c r="M843" s="8">
        <v>2921.0</v>
      </c>
      <c r="N843" s="8">
        <v>551.0</v>
      </c>
      <c r="O843" s="8">
        <v>309.0</v>
      </c>
      <c r="P843" s="8">
        <v>4.0</v>
      </c>
      <c r="Q843" s="39" t="s">
        <v>1314</v>
      </c>
      <c r="R843" s="39" t="s">
        <v>2173</v>
      </c>
      <c r="S843" s="39" t="s">
        <v>2174</v>
      </c>
      <c r="T843" s="39" t="s">
        <v>2015</v>
      </c>
      <c r="U843" s="39" t="s">
        <v>2016</v>
      </c>
      <c r="V843" s="39" t="s">
        <v>2017</v>
      </c>
      <c r="W843" s="39" t="s">
        <v>2018</v>
      </c>
      <c r="X843" s="39" t="s">
        <v>2163</v>
      </c>
      <c r="Y843" s="39" t="s">
        <v>2164</v>
      </c>
      <c r="Z843" s="39" t="s">
        <v>2021</v>
      </c>
      <c r="AA843" s="39" t="s">
        <v>2016</v>
      </c>
    </row>
    <row r="844" ht="15.75" hidden="1" customHeight="1">
      <c r="A844" s="39" t="s">
        <v>2181</v>
      </c>
      <c r="B844" s="39" t="s">
        <v>2182</v>
      </c>
      <c r="C844" s="8">
        <v>1945.0</v>
      </c>
      <c r="D844" s="8">
        <v>6.0</v>
      </c>
      <c r="E844" s="8">
        <v>3.0</v>
      </c>
      <c r="F844" s="8">
        <v>2.0</v>
      </c>
      <c r="G844" s="8">
        <v>1616.0</v>
      </c>
      <c r="H844" s="8">
        <v>1358.0</v>
      </c>
      <c r="I844" s="8">
        <v>2823.0</v>
      </c>
      <c r="J844" s="8">
        <v>1805.0</v>
      </c>
      <c r="K844" s="8">
        <v>5890.0</v>
      </c>
      <c r="L844" s="8">
        <v>4460.0</v>
      </c>
      <c r="M844" s="8">
        <v>2443.5</v>
      </c>
      <c r="N844" s="8">
        <v>525.0</v>
      </c>
      <c r="O844" s="8">
        <v>306.0</v>
      </c>
      <c r="P844" s="8">
        <v>4.0</v>
      </c>
      <c r="Q844" s="39" t="s">
        <v>1314</v>
      </c>
      <c r="R844" s="39" t="s">
        <v>2173</v>
      </c>
      <c r="S844" s="39" t="s">
        <v>2174</v>
      </c>
      <c r="T844" s="39" t="s">
        <v>2015</v>
      </c>
      <c r="U844" s="39" t="s">
        <v>2016</v>
      </c>
      <c r="V844" s="39" t="s">
        <v>2017</v>
      </c>
      <c r="W844" s="39" t="s">
        <v>2018</v>
      </c>
      <c r="X844" s="39" t="s">
        <v>2163</v>
      </c>
      <c r="Y844" s="39" t="s">
        <v>2164</v>
      </c>
      <c r="Z844" s="39" t="s">
        <v>2021</v>
      </c>
      <c r="AA844" s="39" t="s">
        <v>2016</v>
      </c>
    </row>
    <row r="845" ht="15.75" hidden="1" customHeight="1">
      <c r="A845" s="39" t="s">
        <v>2183</v>
      </c>
      <c r="B845" s="39" t="s">
        <v>2184</v>
      </c>
      <c r="C845" s="8">
        <v>1800.0</v>
      </c>
      <c r="D845" s="8">
        <v>6.0</v>
      </c>
      <c r="E845" s="8">
        <v>3.0</v>
      </c>
      <c r="F845" s="8">
        <v>2.0</v>
      </c>
      <c r="G845" s="8">
        <v>1133.0</v>
      </c>
      <c r="H845" s="8">
        <v>1370.0</v>
      </c>
      <c r="I845" s="8">
        <v>1855.0</v>
      </c>
      <c r="J845" s="8">
        <v>3118.0</v>
      </c>
      <c r="K845" s="8">
        <v>6072.0</v>
      </c>
      <c r="L845" s="8">
        <v>3874.0</v>
      </c>
      <c r="M845" s="8">
        <v>5231.0</v>
      </c>
      <c r="N845" s="8">
        <v>479.0</v>
      </c>
      <c r="O845" s="8">
        <v>251.0</v>
      </c>
      <c r="P845" s="8">
        <v>4.0</v>
      </c>
      <c r="Q845" s="39" t="s">
        <v>1314</v>
      </c>
      <c r="R845" s="39" t="s">
        <v>2173</v>
      </c>
      <c r="S845" s="39" t="s">
        <v>2174</v>
      </c>
      <c r="T845" s="39" t="s">
        <v>2015</v>
      </c>
      <c r="U845" s="39" t="s">
        <v>2016</v>
      </c>
      <c r="V845" s="39" t="s">
        <v>2017</v>
      </c>
      <c r="W845" s="39" t="s">
        <v>2018</v>
      </c>
      <c r="X845" s="39" t="s">
        <v>2163</v>
      </c>
      <c r="Y845" s="39" t="s">
        <v>2164</v>
      </c>
      <c r="Z845" s="39" t="s">
        <v>2021</v>
      </c>
      <c r="AA845" s="39" t="s">
        <v>2016</v>
      </c>
    </row>
    <row r="846" ht="15.75" hidden="1" customHeight="1">
      <c r="A846" s="39" t="s">
        <v>2185</v>
      </c>
      <c r="B846" s="39" t="s">
        <v>2186</v>
      </c>
      <c r="C846" s="8">
        <v>1039.0</v>
      </c>
      <c r="D846" s="8">
        <v>3.0</v>
      </c>
      <c r="E846" s="8">
        <v>2.0</v>
      </c>
      <c r="F846" s="8">
        <v>1.0</v>
      </c>
      <c r="G846" s="8">
        <v>583.5</v>
      </c>
      <c r="H846" s="8">
        <v>913.0</v>
      </c>
      <c r="I846" s="8">
        <v>1826.0</v>
      </c>
      <c r="J846" s="8">
        <v>1902.0</v>
      </c>
      <c r="K846" s="8">
        <v>6204.0</v>
      </c>
      <c r="L846" s="8">
        <v>891.0</v>
      </c>
      <c r="M846" s="8">
        <v>1955.0</v>
      </c>
      <c r="N846" s="8">
        <v>553.0</v>
      </c>
      <c r="O846" s="8">
        <v>309.0</v>
      </c>
      <c r="P846" s="8">
        <v>4.0</v>
      </c>
      <c r="Q846" s="39" t="s">
        <v>1314</v>
      </c>
      <c r="R846" s="39" t="s">
        <v>2173</v>
      </c>
      <c r="S846" s="39" t="s">
        <v>2174</v>
      </c>
      <c r="T846" s="39" t="s">
        <v>2015</v>
      </c>
      <c r="U846" s="39" t="s">
        <v>2016</v>
      </c>
      <c r="V846" s="39" t="s">
        <v>2017</v>
      </c>
      <c r="W846" s="39" t="s">
        <v>2018</v>
      </c>
      <c r="X846" s="39" t="s">
        <v>2163</v>
      </c>
      <c r="Y846" s="39" t="s">
        <v>2164</v>
      </c>
      <c r="Z846" s="39" t="s">
        <v>2021</v>
      </c>
      <c r="AA846" s="39" t="s">
        <v>2016</v>
      </c>
    </row>
    <row r="847" ht="15.75" hidden="1" customHeight="1">
      <c r="A847" s="39" t="s">
        <v>2187</v>
      </c>
      <c r="B847" s="39" t="s">
        <v>2188</v>
      </c>
      <c r="C847" s="8">
        <v>3286.0</v>
      </c>
      <c r="D847" s="8">
        <v>10.0</v>
      </c>
      <c r="E847" s="8">
        <v>5.0</v>
      </c>
      <c r="F847" s="8">
        <v>3.0</v>
      </c>
      <c r="G847" s="8">
        <v>3650.0</v>
      </c>
      <c r="H847" s="8">
        <v>2340.0</v>
      </c>
      <c r="I847" s="8">
        <v>4505.0</v>
      </c>
      <c r="J847" s="8">
        <v>4330.0</v>
      </c>
      <c r="K847" s="8">
        <v>1274.0</v>
      </c>
      <c r="L847" s="8">
        <v>6246.0</v>
      </c>
      <c r="M847" s="8">
        <v>2443.5</v>
      </c>
      <c r="N847" s="8">
        <v>656.0</v>
      </c>
      <c r="O847" s="8">
        <v>364.0</v>
      </c>
      <c r="P847" s="8">
        <v>6.0</v>
      </c>
      <c r="Q847" s="39" t="s">
        <v>780</v>
      </c>
      <c r="R847" s="39" t="s">
        <v>2189</v>
      </c>
      <c r="S847" s="39" t="s">
        <v>2190</v>
      </c>
      <c r="T847" s="39" t="s">
        <v>2015</v>
      </c>
      <c r="U847" s="39" t="s">
        <v>2016</v>
      </c>
      <c r="V847" s="39" t="s">
        <v>2017</v>
      </c>
      <c r="W847" s="39" t="s">
        <v>2018</v>
      </c>
      <c r="X847" s="39" t="s">
        <v>2191</v>
      </c>
      <c r="Y847" s="39" t="s">
        <v>2192</v>
      </c>
      <c r="Z847" s="39" t="s">
        <v>2021</v>
      </c>
      <c r="AA847" s="39" t="s">
        <v>2016</v>
      </c>
    </row>
    <row r="848" ht="15.75" hidden="1" customHeight="1">
      <c r="A848" s="39" t="s">
        <v>2193</v>
      </c>
      <c r="B848" s="39" t="s">
        <v>2194</v>
      </c>
      <c r="C848" s="8">
        <v>3390.0</v>
      </c>
      <c r="D848" s="8">
        <v>10.0</v>
      </c>
      <c r="E848" s="8">
        <v>5.0</v>
      </c>
      <c r="F848" s="8">
        <v>3.0</v>
      </c>
      <c r="G848" s="8">
        <v>4654.0</v>
      </c>
      <c r="H848" s="8">
        <v>4644.5</v>
      </c>
      <c r="I848" s="8">
        <v>3839.0</v>
      </c>
      <c r="J848" s="8">
        <v>5240.0</v>
      </c>
      <c r="K848" s="8">
        <v>7.0</v>
      </c>
      <c r="L848" s="8">
        <v>6928.0</v>
      </c>
      <c r="M848" s="8">
        <v>2231.0</v>
      </c>
      <c r="N848" s="8">
        <v>526.0</v>
      </c>
      <c r="O848" s="8">
        <v>287.0</v>
      </c>
      <c r="P848" s="8">
        <v>6.0</v>
      </c>
      <c r="Q848" s="39" t="s">
        <v>780</v>
      </c>
      <c r="R848" s="39" t="s">
        <v>2189</v>
      </c>
      <c r="S848" s="39" t="s">
        <v>2190</v>
      </c>
      <c r="T848" s="39" t="s">
        <v>2015</v>
      </c>
      <c r="U848" s="39" t="s">
        <v>2016</v>
      </c>
      <c r="V848" s="39" t="s">
        <v>2017</v>
      </c>
      <c r="W848" s="39" t="s">
        <v>2018</v>
      </c>
      <c r="X848" s="39" t="s">
        <v>2191</v>
      </c>
      <c r="Y848" s="39" t="s">
        <v>2192</v>
      </c>
      <c r="Z848" s="39" t="s">
        <v>2021</v>
      </c>
      <c r="AA848" s="39" t="s">
        <v>2016</v>
      </c>
    </row>
    <row r="849" ht="15.75" hidden="1" customHeight="1">
      <c r="A849" s="39" t="s">
        <v>2195</v>
      </c>
      <c r="B849" s="39" t="s">
        <v>2196</v>
      </c>
      <c r="C849" s="8">
        <v>3912.0</v>
      </c>
      <c r="D849" s="8">
        <v>12.0</v>
      </c>
      <c r="E849" s="8">
        <v>6.0</v>
      </c>
      <c r="F849" s="8">
        <v>3.0</v>
      </c>
      <c r="G849" s="8">
        <v>5244.5</v>
      </c>
      <c r="H849" s="8">
        <v>4662.0</v>
      </c>
      <c r="I849" s="8">
        <v>3116.0</v>
      </c>
      <c r="J849" s="8">
        <v>4988.0</v>
      </c>
      <c r="K849" s="8">
        <v>214.0</v>
      </c>
      <c r="L849" s="8">
        <v>6271.0</v>
      </c>
      <c r="M849" s="8">
        <v>4466.0</v>
      </c>
      <c r="N849" s="8">
        <v>672.0</v>
      </c>
      <c r="O849" s="8">
        <v>355.0</v>
      </c>
      <c r="P849" s="8">
        <v>6.0</v>
      </c>
      <c r="Q849" s="39" t="s">
        <v>780</v>
      </c>
      <c r="R849" s="39" t="s">
        <v>2189</v>
      </c>
      <c r="S849" s="39" t="s">
        <v>2190</v>
      </c>
      <c r="T849" s="39" t="s">
        <v>2015</v>
      </c>
      <c r="U849" s="39" t="s">
        <v>2016</v>
      </c>
      <c r="V849" s="39" t="s">
        <v>2017</v>
      </c>
      <c r="W849" s="39" t="s">
        <v>2018</v>
      </c>
      <c r="X849" s="39" t="s">
        <v>2197</v>
      </c>
      <c r="Y849" s="39" t="s">
        <v>2198</v>
      </c>
      <c r="Z849" s="39" t="s">
        <v>2021</v>
      </c>
      <c r="AA849" s="39" t="s">
        <v>2016</v>
      </c>
    </row>
    <row r="850" ht="15.75" hidden="1" customHeight="1">
      <c r="A850" s="39" t="s">
        <v>2199</v>
      </c>
      <c r="B850" s="39" t="s">
        <v>2200</v>
      </c>
      <c r="C850" s="8">
        <v>3580.0</v>
      </c>
      <c r="D850" s="8">
        <v>11.0</v>
      </c>
      <c r="E850" s="8">
        <v>6.0</v>
      </c>
      <c r="F850" s="8">
        <v>3.0</v>
      </c>
      <c r="G850" s="8">
        <v>3669.0</v>
      </c>
      <c r="H850" s="8">
        <v>3744.0</v>
      </c>
      <c r="I850" s="8">
        <v>4947.0</v>
      </c>
      <c r="J850" s="8">
        <v>3926.0</v>
      </c>
      <c r="K850" s="8">
        <v>663.0</v>
      </c>
      <c r="L850" s="8">
        <v>4355.0</v>
      </c>
      <c r="M850" s="8">
        <v>3765.0</v>
      </c>
      <c r="N850" s="8">
        <v>795.0</v>
      </c>
      <c r="O850" s="8">
        <v>412.0</v>
      </c>
      <c r="P850" s="8">
        <v>6.0</v>
      </c>
      <c r="Q850" s="39" t="s">
        <v>780</v>
      </c>
      <c r="R850" s="39" t="s">
        <v>2189</v>
      </c>
      <c r="S850" s="39" t="s">
        <v>2190</v>
      </c>
      <c r="T850" s="39" t="s">
        <v>2015</v>
      </c>
      <c r="U850" s="39" t="s">
        <v>2016</v>
      </c>
      <c r="V850" s="39" t="s">
        <v>2017</v>
      </c>
      <c r="W850" s="39" t="s">
        <v>2018</v>
      </c>
      <c r="X850" s="39" t="s">
        <v>2197</v>
      </c>
      <c r="Y850" s="39" t="s">
        <v>2198</v>
      </c>
      <c r="Z850" s="39" t="s">
        <v>2021</v>
      </c>
      <c r="AA850" s="39" t="s">
        <v>2016</v>
      </c>
    </row>
    <row r="851" ht="15.75" hidden="1" customHeight="1">
      <c r="A851" s="39" t="s">
        <v>2201</v>
      </c>
      <c r="B851" s="39" t="s">
        <v>2202</v>
      </c>
      <c r="C851" s="8">
        <v>2617.0</v>
      </c>
      <c r="D851" s="8">
        <v>8.0</v>
      </c>
      <c r="E851" s="8">
        <v>4.0</v>
      </c>
      <c r="F851" s="8">
        <v>2.0</v>
      </c>
      <c r="G851" s="8">
        <v>3380.0</v>
      </c>
      <c r="H851" s="8">
        <v>3349.0</v>
      </c>
      <c r="I851" s="8">
        <v>3164.0</v>
      </c>
      <c r="J851" s="8">
        <v>3794.0</v>
      </c>
      <c r="K851" s="8">
        <v>126.0</v>
      </c>
      <c r="L851" s="8">
        <v>3687.0</v>
      </c>
      <c r="M851" s="8">
        <v>3802.0</v>
      </c>
      <c r="N851" s="8">
        <v>892.0</v>
      </c>
      <c r="O851" s="8">
        <v>477.0</v>
      </c>
      <c r="P851" s="8">
        <v>6.0</v>
      </c>
      <c r="Q851" s="39" t="s">
        <v>780</v>
      </c>
      <c r="R851" s="39" t="s">
        <v>2203</v>
      </c>
      <c r="S851" s="39" t="s">
        <v>2204</v>
      </c>
      <c r="T851" s="39" t="s">
        <v>2015</v>
      </c>
      <c r="U851" s="39" t="s">
        <v>2016</v>
      </c>
      <c r="V851" s="39" t="s">
        <v>2017</v>
      </c>
      <c r="W851" s="39" t="s">
        <v>2018</v>
      </c>
      <c r="X851" s="39" t="s">
        <v>2191</v>
      </c>
      <c r="Y851" s="39" t="s">
        <v>2192</v>
      </c>
      <c r="Z851" s="39" t="s">
        <v>2021</v>
      </c>
      <c r="AA851" s="39" t="s">
        <v>2016</v>
      </c>
    </row>
    <row r="852" ht="15.75" hidden="1" customHeight="1">
      <c r="A852" s="39" t="s">
        <v>2205</v>
      </c>
      <c r="B852" s="39" t="s">
        <v>2206</v>
      </c>
      <c r="C852" s="8">
        <v>2865.0</v>
      </c>
      <c r="D852" s="8">
        <v>9.0</v>
      </c>
      <c r="E852" s="8">
        <v>5.0</v>
      </c>
      <c r="F852" s="8">
        <v>3.0</v>
      </c>
      <c r="G852" s="8">
        <v>3317.0</v>
      </c>
      <c r="H852" s="8">
        <v>2484.0</v>
      </c>
      <c r="I852" s="8">
        <v>4592.0</v>
      </c>
      <c r="J852" s="8">
        <v>3359.0</v>
      </c>
      <c r="K852" s="8">
        <v>609.0</v>
      </c>
      <c r="L852" s="8">
        <v>5911.0</v>
      </c>
      <c r="M852" s="8">
        <v>2094.0</v>
      </c>
      <c r="N852" s="8">
        <v>647.0</v>
      </c>
      <c r="O852" s="8">
        <v>345.0</v>
      </c>
      <c r="P852" s="8">
        <v>6.0</v>
      </c>
      <c r="Q852" s="39" t="s">
        <v>780</v>
      </c>
      <c r="R852" s="39" t="s">
        <v>2203</v>
      </c>
      <c r="S852" s="39" t="s">
        <v>2204</v>
      </c>
      <c r="T852" s="39" t="s">
        <v>2015</v>
      </c>
      <c r="U852" s="39" t="s">
        <v>2016</v>
      </c>
      <c r="V852" s="39" t="s">
        <v>2017</v>
      </c>
      <c r="W852" s="39" t="s">
        <v>2018</v>
      </c>
      <c r="X852" s="39" t="s">
        <v>2191</v>
      </c>
      <c r="Y852" s="39" t="s">
        <v>2192</v>
      </c>
      <c r="Z852" s="39" t="s">
        <v>2021</v>
      </c>
      <c r="AA852" s="39" t="s">
        <v>2016</v>
      </c>
    </row>
    <row r="853" ht="15.75" hidden="1" customHeight="1">
      <c r="A853" s="39" t="s">
        <v>2207</v>
      </c>
      <c r="B853" s="39" t="s">
        <v>2208</v>
      </c>
      <c r="C853" s="8">
        <v>3638.0</v>
      </c>
      <c r="D853" s="8">
        <v>11.0</v>
      </c>
      <c r="E853" s="8">
        <v>6.0</v>
      </c>
      <c r="F853" s="8">
        <v>3.0</v>
      </c>
      <c r="G853" s="8">
        <v>3859.0</v>
      </c>
      <c r="H853" s="8">
        <v>3829.0</v>
      </c>
      <c r="I853" s="8">
        <v>5275.0</v>
      </c>
      <c r="J853" s="8">
        <v>4387.0</v>
      </c>
      <c r="K853" s="8">
        <v>412.0</v>
      </c>
      <c r="L853" s="8">
        <v>4920.0</v>
      </c>
      <c r="M853" s="8">
        <v>3058.0</v>
      </c>
      <c r="N853" s="8">
        <v>732.0</v>
      </c>
      <c r="O853" s="8">
        <v>383.0</v>
      </c>
      <c r="P853" s="8">
        <v>6.0</v>
      </c>
      <c r="Q853" s="39" t="s">
        <v>780</v>
      </c>
      <c r="R853" s="39" t="s">
        <v>2203</v>
      </c>
      <c r="S853" s="39" t="s">
        <v>2204</v>
      </c>
      <c r="T853" s="39" t="s">
        <v>2015</v>
      </c>
      <c r="U853" s="39" t="s">
        <v>2016</v>
      </c>
      <c r="V853" s="39" t="s">
        <v>2017</v>
      </c>
      <c r="W853" s="39" t="s">
        <v>2018</v>
      </c>
      <c r="X853" s="39" t="s">
        <v>2191</v>
      </c>
      <c r="Y853" s="39" t="s">
        <v>2192</v>
      </c>
      <c r="Z853" s="39" t="s">
        <v>2021</v>
      </c>
      <c r="AA853" s="39" t="s">
        <v>2016</v>
      </c>
    </row>
    <row r="854" ht="15.75" hidden="1" customHeight="1">
      <c r="A854" s="39" t="s">
        <v>2209</v>
      </c>
      <c r="B854" s="39" t="s">
        <v>2210</v>
      </c>
      <c r="C854" s="8">
        <v>4740.0</v>
      </c>
      <c r="D854" s="8">
        <v>14.0</v>
      </c>
      <c r="E854" s="8">
        <v>7.0</v>
      </c>
      <c r="F854" s="8">
        <v>4.0</v>
      </c>
      <c r="G854" s="8">
        <v>5510.0</v>
      </c>
      <c r="H854" s="8">
        <v>5708.0</v>
      </c>
      <c r="I854" s="8">
        <v>5010.0</v>
      </c>
      <c r="J854" s="8">
        <v>5268.0</v>
      </c>
      <c r="K854" s="8">
        <v>555.0</v>
      </c>
      <c r="L854" s="8">
        <v>2317.0</v>
      </c>
      <c r="M854" s="8">
        <v>2485.0</v>
      </c>
      <c r="N854" s="8">
        <v>900.0</v>
      </c>
      <c r="O854" s="8">
        <v>596.0</v>
      </c>
      <c r="P854" s="8">
        <v>5.0</v>
      </c>
      <c r="Q854" s="39" t="s">
        <v>114</v>
      </c>
      <c r="R854" s="39" t="s">
        <v>2203</v>
      </c>
      <c r="S854" s="39" t="s">
        <v>2204</v>
      </c>
      <c r="T854" s="39" t="s">
        <v>2015</v>
      </c>
      <c r="U854" s="39" t="s">
        <v>2016</v>
      </c>
      <c r="V854" s="39" t="s">
        <v>2017</v>
      </c>
      <c r="W854" s="39" t="s">
        <v>2018</v>
      </c>
      <c r="X854" s="39" t="s">
        <v>2211</v>
      </c>
      <c r="Y854" s="39" t="s">
        <v>2212</v>
      </c>
      <c r="Z854" s="39" t="s">
        <v>2213</v>
      </c>
      <c r="AA854" s="39" t="s">
        <v>2214</v>
      </c>
    </row>
    <row r="855" ht="15.75" hidden="1" customHeight="1">
      <c r="A855" s="39" t="s">
        <v>2215</v>
      </c>
      <c r="B855" s="39" t="s">
        <v>2216</v>
      </c>
      <c r="C855" s="8">
        <v>2277.0</v>
      </c>
      <c r="D855" s="8">
        <v>7.0</v>
      </c>
      <c r="E855" s="8">
        <v>4.0</v>
      </c>
      <c r="F855" s="8">
        <v>2.0</v>
      </c>
      <c r="G855" s="8">
        <v>2221.0</v>
      </c>
      <c r="H855" s="8">
        <v>2107.0</v>
      </c>
      <c r="I855" s="8">
        <v>2900.0</v>
      </c>
      <c r="J855" s="8">
        <v>2036.0</v>
      </c>
      <c r="K855" s="8">
        <v>2720.0</v>
      </c>
      <c r="L855" s="8">
        <v>3037.0</v>
      </c>
      <c r="M855" s="8">
        <v>3747.0</v>
      </c>
      <c r="N855" s="8">
        <v>812.0</v>
      </c>
      <c r="O855" s="8">
        <v>474.0</v>
      </c>
      <c r="P855" s="8">
        <v>4.0</v>
      </c>
      <c r="Q855" s="39" t="s">
        <v>1314</v>
      </c>
      <c r="R855" s="39" t="s">
        <v>2217</v>
      </c>
      <c r="S855" s="39" t="s">
        <v>2218</v>
      </c>
      <c r="T855" s="39" t="s">
        <v>2015</v>
      </c>
      <c r="U855" s="39" t="s">
        <v>2016</v>
      </c>
      <c r="V855" s="39" t="s">
        <v>2017</v>
      </c>
      <c r="W855" s="39" t="s">
        <v>2018</v>
      </c>
      <c r="X855" s="39" t="s">
        <v>2191</v>
      </c>
      <c r="Y855" s="39" t="s">
        <v>2192</v>
      </c>
      <c r="Z855" s="39" t="s">
        <v>2021</v>
      </c>
      <c r="AA855" s="39" t="s">
        <v>2016</v>
      </c>
    </row>
    <row r="856" ht="15.75" hidden="1" customHeight="1">
      <c r="A856" s="39" t="s">
        <v>2219</v>
      </c>
      <c r="B856" s="39" t="s">
        <v>2220</v>
      </c>
      <c r="C856" s="8">
        <v>3984.0</v>
      </c>
      <c r="D856" s="8">
        <v>12.0</v>
      </c>
      <c r="E856" s="8">
        <v>6.0</v>
      </c>
      <c r="F856" s="8">
        <v>3.0</v>
      </c>
      <c r="G856" s="8">
        <v>4292.0</v>
      </c>
      <c r="H856" s="8">
        <v>3420.0</v>
      </c>
      <c r="I856" s="8">
        <v>4385.0</v>
      </c>
      <c r="J856" s="8">
        <v>4399.0</v>
      </c>
      <c r="K856" s="8">
        <v>1525.0</v>
      </c>
      <c r="L856" s="8">
        <v>3723.0</v>
      </c>
      <c r="M856" s="8">
        <v>4383.0</v>
      </c>
      <c r="N856" s="8">
        <v>565.0</v>
      </c>
      <c r="O856" s="8">
        <v>292.0</v>
      </c>
      <c r="P856" s="8">
        <v>4.0</v>
      </c>
      <c r="Q856" s="39" t="s">
        <v>1314</v>
      </c>
      <c r="R856" s="39" t="s">
        <v>2217</v>
      </c>
      <c r="S856" s="39" t="s">
        <v>2218</v>
      </c>
      <c r="T856" s="39" t="s">
        <v>2015</v>
      </c>
      <c r="U856" s="39" t="s">
        <v>2016</v>
      </c>
      <c r="V856" s="39" t="s">
        <v>2017</v>
      </c>
      <c r="W856" s="39" t="s">
        <v>2018</v>
      </c>
      <c r="X856" s="39" t="s">
        <v>2191</v>
      </c>
      <c r="Y856" s="39" t="s">
        <v>2192</v>
      </c>
      <c r="Z856" s="39" t="s">
        <v>2021</v>
      </c>
      <c r="AA856" s="39" t="s">
        <v>2016</v>
      </c>
    </row>
    <row r="857" ht="15.75" hidden="1" customHeight="1">
      <c r="A857" s="39" t="s">
        <v>2221</v>
      </c>
      <c r="B857" s="39" t="s">
        <v>2222</v>
      </c>
      <c r="C857" s="8">
        <v>3889.0</v>
      </c>
      <c r="D857" s="8">
        <v>12.0</v>
      </c>
      <c r="E857" s="8">
        <v>6.0</v>
      </c>
      <c r="F857" s="8">
        <v>3.0</v>
      </c>
      <c r="G857" s="8">
        <v>3939.0</v>
      </c>
      <c r="H857" s="8">
        <v>2941.0</v>
      </c>
      <c r="I857" s="8">
        <v>4807.0</v>
      </c>
      <c r="J857" s="8">
        <v>3574.0</v>
      </c>
      <c r="K857" s="8">
        <v>2495.0</v>
      </c>
      <c r="L857" s="8">
        <v>5986.0</v>
      </c>
      <c r="M857" s="8">
        <v>3823.0</v>
      </c>
      <c r="N857" s="8">
        <v>1022.0</v>
      </c>
      <c r="O857" s="8">
        <v>551.0</v>
      </c>
      <c r="P857" s="8">
        <v>4.0</v>
      </c>
      <c r="Q857" s="39" t="s">
        <v>1314</v>
      </c>
      <c r="R857" s="39" t="s">
        <v>2217</v>
      </c>
      <c r="S857" s="39" t="s">
        <v>2218</v>
      </c>
      <c r="T857" s="39" t="s">
        <v>2015</v>
      </c>
      <c r="U857" s="39" t="s">
        <v>2016</v>
      </c>
      <c r="V857" s="39" t="s">
        <v>2017</v>
      </c>
      <c r="W857" s="39" t="s">
        <v>2018</v>
      </c>
      <c r="X857" s="39" t="s">
        <v>2191</v>
      </c>
      <c r="Y857" s="39" t="s">
        <v>2192</v>
      </c>
      <c r="Z857" s="39" t="s">
        <v>2021</v>
      </c>
      <c r="AA857" s="39" t="s">
        <v>2016</v>
      </c>
    </row>
    <row r="858" ht="15.75" hidden="1" customHeight="1">
      <c r="A858" s="39" t="s">
        <v>2223</v>
      </c>
      <c r="B858" s="39" t="s">
        <v>2224</v>
      </c>
      <c r="C858" s="8">
        <v>3352.0</v>
      </c>
      <c r="D858" s="8">
        <v>10.0</v>
      </c>
      <c r="E858" s="8">
        <v>5.0</v>
      </c>
      <c r="F858" s="8">
        <v>3.0</v>
      </c>
      <c r="G858" s="8">
        <v>3045.0</v>
      </c>
      <c r="H858" s="8">
        <v>2682.0</v>
      </c>
      <c r="I858" s="8">
        <v>3730.0</v>
      </c>
      <c r="J858" s="8">
        <v>2640.0</v>
      </c>
      <c r="K858" s="8">
        <v>5557.0</v>
      </c>
      <c r="L858" s="8">
        <v>4358.0</v>
      </c>
      <c r="M858" s="8">
        <v>4253.0</v>
      </c>
      <c r="N858" s="8">
        <v>724.0</v>
      </c>
      <c r="O858" s="8">
        <v>387.0</v>
      </c>
      <c r="P858" s="8">
        <v>4.0</v>
      </c>
      <c r="Q858" s="39" t="s">
        <v>1314</v>
      </c>
      <c r="R858" s="39" t="s">
        <v>2217</v>
      </c>
      <c r="S858" s="39" t="s">
        <v>2218</v>
      </c>
      <c r="T858" s="39" t="s">
        <v>2015</v>
      </c>
      <c r="U858" s="39" t="s">
        <v>2016</v>
      </c>
      <c r="V858" s="39" t="s">
        <v>2017</v>
      </c>
      <c r="W858" s="39" t="s">
        <v>2018</v>
      </c>
      <c r="X858" s="39" t="s">
        <v>2191</v>
      </c>
      <c r="Y858" s="39" t="s">
        <v>2192</v>
      </c>
      <c r="Z858" s="39" t="s">
        <v>2021</v>
      </c>
      <c r="AA858" s="39" t="s">
        <v>2016</v>
      </c>
    </row>
    <row r="859" ht="15.75" hidden="1" customHeight="1">
      <c r="A859" s="39" t="s">
        <v>2225</v>
      </c>
      <c r="B859" s="39" t="s">
        <v>2226</v>
      </c>
      <c r="C859" s="8">
        <v>3183.0</v>
      </c>
      <c r="D859" s="8">
        <v>10.0</v>
      </c>
      <c r="E859" s="8">
        <v>5.0</v>
      </c>
      <c r="F859" s="8">
        <v>3.0</v>
      </c>
      <c r="G859" s="8">
        <v>2896.0</v>
      </c>
      <c r="H859" s="8">
        <v>2454.0</v>
      </c>
      <c r="I859" s="8">
        <v>4173.0</v>
      </c>
      <c r="J859" s="8">
        <v>3227.0</v>
      </c>
      <c r="K859" s="8">
        <v>5219.0</v>
      </c>
      <c r="L859" s="8">
        <v>2130.0</v>
      </c>
      <c r="M859" s="8">
        <v>3990.0</v>
      </c>
      <c r="N859" s="8">
        <v>681.0</v>
      </c>
      <c r="O859" s="8">
        <v>319.0</v>
      </c>
      <c r="P859" s="8">
        <v>4.0</v>
      </c>
      <c r="Q859" s="39" t="s">
        <v>1314</v>
      </c>
      <c r="R859" s="39" t="s">
        <v>2217</v>
      </c>
      <c r="S859" s="39" t="s">
        <v>2218</v>
      </c>
      <c r="T859" s="39" t="s">
        <v>2015</v>
      </c>
      <c r="U859" s="39" t="s">
        <v>2016</v>
      </c>
      <c r="V859" s="39" t="s">
        <v>2017</v>
      </c>
      <c r="W859" s="39" t="s">
        <v>2018</v>
      </c>
      <c r="X859" s="39" t="s">
        <v>2197</v>
      </c>
      <c r="Y859" s="39" t="s">
        <v>2198</v>
      </c>
      <c r="Z859" s="39" t="s">
        <v>2021</v>
      </c>
      <c r="AA859" s="39" t="s">
        <v>2016</v>
      </c>
    </row>
    <row r="860" ht="15.75" hidden="1" customHeight="1">
      <c r="A860" s="39" t="s">
        <v>2227</v>
      </c>
      <c r="B860" s="39" t="s">
        <v>2228</v>
      </c>
      <c r="C860" s="8">
        <v>1015.0</v>
      </c>
      <c r="D860" s="8">
        <v>3.0</v>
      </c>
      <c r="E860" s="8">
        <v>2.0</v>
      </c>
      <c r="F860" s="8">
        <v>1.0</v>
      </c>
      <c r="G860" s="8">
        <v>624.5</v>
      </c>
      <c r="H860" s="8">
        <v>1024.0</v>
      </c>
      <c r="I860" s="8">
        <v>1237.0</v>
      </c>
      <c r="J860" s="8">
        <v>1105.0</v>
      </c>
      <c r="K860" s="8">
        <v>5898.0</v>
      </c>
      <c r="L860" s="8">
        <v>3950.0</v>
      </c>
      <c r="M860" s="8">
        <v>1425.0</v>
      </c>
      <c r="N860" s="8">
        <v>800.0</v>
      </c>
      <c r="O860" s="8">
        <v>492.0</v>
      </c>
      <c r="P860" s="8">
        <v>4.0</v>
      </c>
      <c r="Q860" s="39" t="s">
        <v>1314</v>
      </c>
      <c r="R860" s="39" t="s">
        <v>2217</v>
      </c>
      <c r="S860" s="39" t="s">
        <v>2218</v>
      </c>
      <c r="T860" s="39" t="s">
        <v>2015</v>
      </c>
      <c r="U860" s="39" t="s">
        <v>2016</v>
      </c>
      <c r="V860" s="39" t="s">
        <v>2017</v>
      </c>
      <c r="W860" s="39" t="s">
        <v>2018</v>
      </c>
      <c r="X860" s="39" t="s">
        <v>2197</v>
      </c>
      <c r="Y860" s="39" t="s">
        <v>2198</v>
      </c>
      <c r="Z860" s="39" t="s">
        <v>2021</v>
      </c>
      <c r="AA860" s="39" t="s">
        <v>2016</v>
      </c>
    </row>
    <row r="861" ht="15.75" hidden="1" customHeight="1">
      <c r="A861" s="39" t="s">
        <v>2229</v>
      </c>
      <c r="B861" s="39" t="s">
        <v>2230</v>
      </c>
      <c r="C861" s="8">
        <v>2985.0</v>
      </c>
      <c r="D861" s="8">
        <v>9.0</v>
      </c>
      <c r="E861" s="8">
        <v>5.0</v>
      </c>
      <c r="F861" s="8">
        <v>3.0</v>
      </c>
      <c r="G861" s="8">
        <v>2612.0</v>
      </c>
      <c r="H861" s="8">
        <v>2594.0</v>
      </c>
      <c r="I861" s="8">
        <v>2378.0</v>
      </c>
      <c r="J861" s="8">
        <v>3045.0</v>
      </c>
      <c r="K861" s="8">
        <v>6760.0</v>
      </c>
      <c r="L861" s="8">
        <v>4425.0</v>
      </c>
      <c r="M861" s="8">
        <v>1982.0</v>
      </c>
      <c r="N861" s="8">
        <v>444.0</v>
      </c>
      <c r="O861" s="8">
        <v>252.0</v>
      </c>
      <c r="P861" s="8">
        <v>4.0</v>
      </c>
      <c r="Q861" s="39" t="s">
        <v>1314</v>
      </c>
      <c r="R861" s="39" t="s">
        <v>2217</v>
      </c>
      <c r="S861" s="39" t="s">
        <v>2218</v>
      </c>
      <c r="T861" s="39" t="s">
        <v>2015</v>
      </c>
      <c r="U861" s="39" t="s">
        <v>2016</v>
      </c>
      <c r="V861" s="39" t="s">
        <v>2017</v>
      </c>
      <c r="W861" s="39" t="s">
        <v>2018</v>
      </c>
      <c r="X861" s="39" t="s">
        <v>2197</v>
      </c>
      <c r="Y861" s="39" t="s">
        <v>2198</v>
      </c>
      <c r="Z861" s="39" t="s">
        <v>2021</v>
      </c>
      <c r="AA861" s="39" t="s">
        <v>2016</v>
      </c>
    </row>
    <row r="862" ht="15.75" hidden="1" customHeight="1">
      <c r="A862" s="39" t="s">
        <v>2231</v>
      </c>
      <c r="B862" s="39" t="s">
        <v>2232</v>
      </c>
      <c r="C862" s="8">
        <v>189.0</v>
      </c>
      <c r="D862" s="8">
        <v>1.0</v>
      </c>
      <c r="E862" s="8">
        <v>1.0</v>
      </c>
      <c r="F862" s="8">
        <v>1.0</v>
      </c>
      <c r="G862" s="8">
        <v>261.0</v>
      </c>
      <c r="H862" s="8">
        <v>49.0</v>
      </c>
      <c r="I862" s="8">
        <v>929.0</v>
      </c>
      <c r="J862" s="8">
        <v>223.0</v>
      </c>
      <c r="K862" s="8">
        <v>6286.0</v>
      </c>
      <c r="L862" s="8">
        <v>304.0</v>
      </c>
      <c r="M862" s="8">
        <v>705.0</v>
      </c>
      <c r="N862" s="8">
        <v>451.0</v>
      </c>
      <c r="O862" s="8">
        <v>241.0</v>
      </c>
      <c r="P862" s="8">
        <v>4.0</v>
      </c>
      <c r="Q862" s="39" t="s">
        <v>1314</v>
      </c>
      <c r="R862" s="39" t="s">
        <v>2233</v>
      </c>
      <c r="S862" s="39" t="s">
        <v>2198</v>
      </c>
      <c r="T862" s="39" t="s">
        <v>2015</v>
      </c>
      <c r="U862" s="39" t="s">
        <v>2016</v>
      </c>
      <c r="V862" s="39" t="s">
        <v>2017</v>
      </c>
      <c r="W862" s="39" t="s">
        <v>2018</v>
      </c>
      <c r="X862" s="39" t="s">
        <v>2197</v>
      </c>
      <c r="Y862" s="39" t="s">
        <v>2198</v>
      </c>
      <c r="Z862" s="39" t="s">
        <v>2021</v>
      </c>
      <c r="AA862" s="39" t="s">
        <v>2016</v>
      </c>
    </row>
    <row r="863" ht="15.75" hidden="1" customHeight="1">
      <c r="A863" s="39" t="s">
        <v>2234</v>
      </c>
      <c r="B863" s="39" t="s">
        <v>2235</v>
      </c>
      <c r="C863" s="8">
        <v>1431.0</v>
      </c>
      <c r="D863" s="8">
        <v>5.0</v>
      </c>
      <c r="E863" s="8">
        <v>3.0</v>
      </c>
      <c r="F863" s="8">
        <v>2.0</v>
      </c>
      <c r="G863" s="8">
        <v>1072.0</v>
      </c>
      <c r="H863" s="8">
        <v>1007.0</v>
      </c>
      <c r="I863" s="8">
        <v>2659.0</v>
      </c>
      <c r="J863" s="8">
        <v>1978.0</v>
      </c>
      <c r="K863" s="8">
        <v>6784.0</v>
      </c>
      <c r="L863" s="8">
        <v>1041.0</v>
      </c>
      <c r="M863" s="8">
        <v>2385.0</v>
      </c>
      <c r="N863" s="8">
        <v>555.0</v>
      </c>
      <c r="O863" s="8">
        <v>304.0</v>
      </c>
      <c r="P863" s="8">
        <v>4.0</v>
      </c>
      <c r="Q863" s="39" t="s">
        <v>1314</v>
      </c>
      <c r="R863" s="39" t="s">
        <v>2233</v>
      </c>
      <c r="S863" s="39" t="s">
        <v>2198</v>
      </c>
      <c r="T863" s="39" t="s">
        <v>2015</v>
      </c>
      <c r="U863" s="39" t="s">
        <v>2016</v>
      </c>
      <c r="V863" s="39" t="s">
        <v>2017</v>
      </c>
      <c r="W863" s="39" t="s">
        <v>2018</v>
      </c>
      <c r="X863" s="39" t="s">
        <v>2197</v>
      </c>
      <c r="Y863" s="39" t="s">
        <v>2198</v>
      </c>
      <c r="Z863" s="39" t="s">
        <v>2021</v>
      </c>
      <c r="AA863" s="39" t="s">
        <v>2016</v>
      </c>
    </row>
    <row r="864" ht="15.75" hidden="1" customHeight="1">
      <c r="A864" s="39" t="s">
        <v>2236</v>
      </c>
      <c r="B864" s="39" t="s">
        <v>2237</v>
      </c>
      <c r="C864" s="8">
        <v>695.0</v>
      </c>
      <c r="D864" s="8">
        <v>2.0</v>
      </c>
      <c r="E864" s="8">
        <v>1.0</v>
      </c>
      <c r="F864" s="8">
        <v>1.0</v>
      </c>
      <c r="G864" s="8">
        <v>467.5</v>
      </c>
      <c r="H864" s="8">
        <v>442.0</v>
      </c>
      <c r="I864" s="8">
        <v>2095.0</v>
      </c>
      <c r="J864" s="8">
        <v>702.0</v>
      </c>
      <c r="K864" s="8">
        <v>5819.0</v>
      </c>
      <c r="L864" s="8">
        <v>2495.0</v>
      </c>
      <c r="M864" s="8">
        <v>2432.0</v>
      </c>
      <c r="N864" s="8">
        <v>561.0</v>
      </c>
      <c r="O864" s="8">
        <v>329.0</v>
      </c>
      <c r="P864" s="8">
        <v>4.0</v>
      </c>
      <c r="Q864" s="39" t="s">
        <v>1314</v>
      </c>
      <c r="R864" s="39" t="s">
        <v>2233</v>
      </c>
      <c r="S864" s="39" t="s">
        <v>2198</v>
      </c>
      <c r="T864" s="39" t="s">
        <v>2015</v>
      </c>
      <c r="U864" s="39" t="s">
        <v>2016</v>
      </c>
      <c r="V864" s="39" t="s">
        <v>2017</v>
      </c>
      <c r="W864" s="39" t="s">
        <v>2018</v>
      </c>
      <c r="X864" s="39" t="s">
        <v>2197</v>
      </c>
      <c r="Y864" s="39" t="s">
        <v>2198</v>
      </c>
      <c r="Z864" s="39" t="s">
        <v>2021</v>
      </c>
      <c r="AA864" s="39" t="s">
        <v>2016</v>
      </c>
    </row>
    <row r="865" ht="15.75" hidden="1" customHeight="1">
      <c r="A865" s="39" t="s">
        <v>2238</v>
      </c>
      <c r="B865" s="39" t="s">
        <v>2239</v>
      </c>
      <c r="C865" s="8">
        <v>1984.0</v>
      </c>
      <c r="D865" s="8">
        <v>6.0</v>
      </c>
      <c r="E865" s="8">
        <v>3.0</v>
      </c>
      <c r="F865" s="8">
        <v>2.0</v>
      </c>
      <c r="G865" s="8">
        <v>1969.0</v>
      </c>
      <c r="H865" s="8">
        <v>1293.0</v>
      </c>
      <c r="I865" s="8">
        <v>2679.0</v>
      </c>
      <c r="J865" s="8">
        <v>1862.0</v>
      </c>
      <c r="K865" s="8">
        <v>6181.0</v>
      </c>
      <c r="L865" s="8">
        <v>2320.0</v>
      </c>
      <c r="M865" s="8">
        <v>3928.0</v>
      </c>
      <c r="N865" s="8">
        <v>693.0</v>
      </c>
      <c r="O865" s="8">
        <v>406.0</v>
      </c>
      <c r="P865" s="8">
        <v>4.0</v>
      </c>
      <c r="Q865" s="39" t="s">
        <v>1314</v>
      </c>
      <c r="R865" s="39" t="s">
        <v>2233</v>
      </c>
      <c r="S865" s="39" t="s">
        <v>2198</v>
      </c>
      <c r="T865" s="39" t="s">
        <v>2015</v>
      </c>
      <c r="U865" s="39" t="s">
        <v>2016</v>
      </c>
      <c r="V865" s="39" t="s">
        <v>2017</v>
      </c>
      <c r="W865" s="39" t="s">
        <v>2018</v>
      </c>
      <c r="X865" s="39" t="s">
        <v>2197</v>
      </c>
      <c r="Y865" s="39" t="s">
        <v>2198</v>
      </c>
      <c r="Z865" s="39" t="s">
        <v>2021</v>
      </c>
      <c r="AA865" s="39" t="s">
        <v>2016</v>
      </c>
    </row>
    <row r="866" ht="15.75" hidden="1" customHeight="1">
      <c r="A866" s="39" t="s">
        <v>2240</v>
      </c>
      <c r="B866" s="39" t="s">
        <v>2241</v>
      </c>
      <c r="C866" s="8">
        <v>1634.0</v>
      </c>
      <c r="D866" s="8">
        <v>5.0</v>
      </c>
      <c r="E866" s="8">
        <v>3.0</v>
      </c>
      <c r="F866" s="8">
        <v>2.0</v>
      </c>
      <c r="G866" s="8">
        <v>1741.0</v>
      </c>
      <c r="H866" s="8">
        <v>958.0</v>
      </c>
      <c r="I866" s="8">
        <v>2977.0</v>
      </c>
      <c r="J866" s="8">
        <v>2304.0</v>
      </c>
      <c r="K866" s="8">
        <v>6826.0</v>
      </c>
      <c r="L866" s="8">
        <v>435.0</v>
      </c>
      <c r="M866" s="8">
        <v>1728.0</v>
      </c>
      <c r="N866" s="8">
        <v>657.0</v>
      </c>
      <c r="O866" s="8">
        <v>430.0</v>
      </c>
      <c r="P866" s="8">
        <v>4.0</v>
      </c>
      <c r="Q866" s="39" t="s">
        <v>1314</v>
      </c>
      <c r="R866" s="39" t="s">
        <v>2233</v>
      </c>
      <c r="S866" s="39" t="s">
        <v>2198</v>
      </c>
      <c r="T866" s="39" t="s">
        <v>2015</v>
      </c>
      <c r="U866" s="39" t="s">
        <v>2016</v>
      </c>
      <c r="V866" s="39" t="s">
        <v>2017</v>
      </c>
      <c r="W866" s="39" t="s">
        <v>2018</v>
      </c>
      <c r="X866" s="39" t="s">
        <v>2197</v>
      </c>
      <c r="Y866" s="39" t="s">
        <v>2198</v>
      </c>
      <c r="Z866" s="39" t="s">
        <v>2021</v>
      </c>
      <c r="AA866" s="39" t="s">
        <v>2016</v>
      </c>
    </row>
    <row r="867" ht="15.75" hidden="1" customHeight="1">
      <c r="A867" s="39" t="s">
        <v>2242</v>
      </c>
      <c r="B867" s="39" t="s">
        <v>2243</v>
      </c>
      <c r="C867" s="8">
        <v>3299.0</v>
      </c>
      <c r="D867" s="8">
        <v>10.0</v>
      </c>
      <c r="E867" s="8">
        <v>5.0</v>
      </c>
      <c r="F867" s="8">
        <v>3.0</v>
      </c>
      <c r="G867" s="8">
        <v>3298.5</v>
      </c>
      <c r="H867" s="8">
        <v>2558.0</v>
      </c>
      <c r="I867" s="8">
        <v>3497.0</v>
      </c>
      <c r="J867" s="8">
        <v>2675.0</v>
      </c>
      <c r="K867" s="8">
        <v>5490.0</v>
      </c>
      <c r="L867" s="8">
        <v>3896.0</v>
      </c>
      <c r="M867" s="8">
        <v>2886.0</v>
      </c>
      <c r="N867" s="8">
        <v>605.0</v>
      </c>
      <c r="O867" s="8">
        <v>389.0</v>
      </c>
      <c r="P867" s="8">
        <v>4.0</v>
      </c>
      <c r="Q867" s="39" t="s">
        <v>1314</v>
      </c>
      <c r="R867" s="39" t="s">
        <v>2233</v>
      </c>
      <c r="S867" s="39" t="s">
        <v>2198</v>
      </c>
      <c r="T867" s="39" t="s">
        <v>2015</v>
      </c>
      <c r="U867" s="39" t="s">
        <v>2016</v>
      </c>
      <c r="V867" s="39" t="s">
        <v>2017</v>
      </c>
      <c r="W867" s="39" t="s">
        <v>2018</v>
      </c>
      <c r="X867" s="39" t="s">
        <v>2197</v>
      </c>
      <c r="Y867" s="39" t="s">
        <v>2198</v>
      </c>
      <c r="Z867" s="39" t="s">
        <v>2021</v>
      </c>
      <c r="AA867" s="39" t="s">
        <v>2016</v>
      </c>
    </row>
    <row r="868" ht="15.75" hidden="1" customHeight="1">
      <c r="A868" s="39" t="s">
        <v>2244</v>
      </c>
      <c r="B868" s="39" t="s">
        <v>2245</v>
      </c>
      <c r="C868" s="8">
        <v>3951.0</v>
      </c>
      <c r="D868" s="8">
        <v>12.0</v>
      </c>
      <c r="E868" s="8">
        <v>6.0</v>
      </c>
      <c r="F868" s="8">
        <v>3.0</v>
      </c>
      <c r="G868" s="8">
        <v>4028.0</v>
      </c>
      <c r="H868" s="8">
        <v>3867.0</v>
      </c>
      <c r="I868" s="8">
        <v>4379.0</v>
      </c>
      <c r="J868" s="8">
        <v>3419.0</v>
      </c>
      <c r="K868" s="8">
        <v>2214.0</v>
      </c>
      <c r="L868" s="8">
        <v>2555.0</v>
      </c>
      <c r="M868" s="8">
        <v>4213.0</v>
      </c>
      <c r="N868" s="8">
        <v>839.0</v>
      </c>
      <c r="O868" s="8">
        <v>456.0</v>
      </c>
      <c r="P868" s="8">
        <v>4.0</v>
      </c>
      <c r="Q868" s="39" t="s">
        <v>1314</v>
      </c>
      <c r="R868" s="39" t="s">
        <v>2233</v>
      </c>
      <c r="S868" s="39" t="s">
        <v>2198</v>
      </c>
      <c r="T868" s="39" t="s">
        <v>2015</v>
      </c>
      <c r="U868" s="39" t="s">
        <v>2016</v>
      </c>
      <c r="V868" s="39" t="s">
        <v>2017</v>
      </c>
      <c r="W868" s="39" t="s">
        <v>2018</v>
      </c>
      <c r="X868" s="39" t="s">
        <v>2197</v>
      </c>
      <c r="Y868" s="39" t="s">
        <v>2198</v>
      </c>
      <c r="Z868" s="39" t="s">
        <v>2021</v>
      </c>
      <c r="AA868" s="39" t="s">
        <v>2016</v>
      </c>
    </row>
    <row r="869" ht="15.75" hidden="1" customHeight="1">
      <c r="A869" s="39" t="s">
        <v>2246</v>
      </c>
      <c r="B869" s="39" t="s">
        <v>2247</v>
      </c>
      <c r="C869" s="8">
        <v>4575.0</v>
      </c>
      <c r="D869" s="8">
        <v>14.0</v>
      </c>
      <c r="E869" s="8">
        <v>7.0</v>
      </c>
      <c r="F869" s="8">
        <v>4.0</v>
      </c>
      <c r="G869" s="8">
        <v>4709.0</v>
      </c>
      <c r="H869" s="8">
        <v>4340.0</v>
      </c>
      <c r="I869" s="8">
        <v>5578.0</v>
      </c>
      <c r="J869" s="8">
        <v>3905.0</v>
      </c>
      <c r="K869" s="8">
        <v>1802.0</v>
      </c>
      <c r="L869" s="8">
        <v>2867.0</v>
      </c>
      <c r="M869" s="8">
        <v>3856.0</v>
      </c>
      <c r="N869" s="8">
        <v>506.0</v>
      </c>
      <c r="O869" s="8">
        <v>275.0</v>
      </c>
      <c r="P869" s="8">
        <v>6.0</v>
      </c>
      <c r="Q869" s="39" t="s">
        <v>780</v>
      </c>
      <c r="R869" s="39" t="s">
        <v>2248</v>
      </c>
      <c r="S869" s="39" t="s">
        <v>2249</v>
      </c>
      <c r="T869" s="39" t="s">
        <v>2015</v>
      </c>
      <c r="U869" s="39" t="s">
        <v>2016</v>
      </c>
      <c r="V869" s="39" t="s">
        <v>2017</v>
      </c>
      <c r="W869" s="39" t="s">
        <v>2018</v>
      </c>
      <c r="X869" s="39" t="s">
        <v>2211</v>
      </c>
      <c r="Y869" s="39" t="s">
        <v>2212</v>
      </c>
      <c r="Z869" s="39" t="s">
        <v>2213</v>
      </c>
      <c r="AA869" s="39" t="s">
        <v>2214</v>
      </c>
    </row>
    <row r="870" ht="15.75" hidden="1" customHeight="1">
      <c r="A870" s="39" t="s">
        <v>2250</v>
      </c>
      <c r="B870" s="39" t="s">
        <v>2251</v>
      </c>
      <c r="C870" s="8">
        <v>4549.0</v>
      </c>
      <c r="D870" s="8">
        <v>14.0</v>
      </c>
      <c r="E870" s="8">
        <v>7.0</v>
      </c>
      <c r="F870" s="8">
        <v>4.0</v>
      </c>
      <c r="G870" s="8">
        <v>4351.0</v>
      </c>
      <c r="H870" s="8">
        <v>4098.0</v>
      </c>
      <c r="I870" s="8">
        <v>4957.0</v>
      </c>
      <c r="J870" s="8">
        <v>4788.0</v>
      </c>
      <c r="K870" s="8">
        <v>1777.0</v>
      </c>
      <c r="L870" s="8">
        <v>5265.0</v>
      </c>
      <c r="M870" s="8">
        <v>2595.0</v>
      </c>
      <c r="N870" s="8">
        <v>547.0</v>
      </c>
      <c r="O870" s="8">
        <v>344.0</v>
      </c>
      <c r="P870" s="8">
        <v>6.0</v>
      </c>
      <c r="Q870" s="39" t="s">
        <v>780</v>
      </c>
      <c r="R870" s="39" t="s">
        <v>2248</v>
      </c>
      <c r="S870" s="39" t="s">
        <v>2249</v>
      </c>
      <c r="T870" s="39" t="s">
        <v>2015</v>
      </c>
      <c r="U870" s="39" t="s">
        <v>2016</v>
      </c>
      <c r="V870" s="39" t="s">
        <v>2017</v>
      </c>
      <c r="W870" s="39" t="s">
        <v>2018</v>
      </c>
      <c r="X870" s="39" t="s">
        <v>2211</v>
      </c>
      <c r="Y870" s="39" t="s">
        <v>2212</v>
      </c>
      <c r="Z870" s="39" t="s">
        <v>2213</v>
      </c>
      <c r="AA870" s="39" t="s">
        <v>2214</v>
      </c>
    </row>
    <row r="871" ht="15.75" hidden="1" customHeight="1">
      <c r="A871" s="39" t="s">
        <v>2252</v>
      </c>
      <c r="B871" s="39" t="s">
        <v>2253</v>
      </c>
      <c r="C871" s="8">
        <v>3546.0</v>
      </c>
      <c r="D871" s="8">
        <v>11.0</v>
      </c>
      <c r="E871" s="8">
        <v>6.0</v>
      </c>
      <c r="F871" s="8">
        <v>3.0</v>
      </c>
      <c r="G871" s="8">
        <v>3745.0</v>
      </c>
      <c r="H871" s="8">
        <v>4303.0</v>
      </c>
      <c r="I871" s="8">
        <v>3659.0</v>
      </c>
      <c r="J871" s="8">
        <v>5220.0</v>
      </c>
      <c r="K871" s="8">
        <v>318.0</v>
      </c>
      <c r="L871" s="8">
        <v>5271.0</v>
      </c>
      <c r="M871" s="8">
        <v>3304.0</v>
      </c>
      <c r="N871" s="8">
        <v>439.0</v>
      </c>
      <c r="O871" s="8">
        <v>251.0</v>
      </c>
      <c r="P871" s="8">
        <v>6.0</v>
      </c>
      <c r="Q871" s="39" t="s">
        <v>780</v>
      </c>
      <c r="R871" s="39" t="s">
        <v>2248</v>
      </c>
      <c r="S871" s="39" t="s">
        <v>2249</v>
      </c>
      <c r="T871" s="39" t="s">
        <v>2015</v>
      </c>
      <c r="U871" s="39" t="s">
        <v>2016</v>
      </c>
      <c r="V871" s="39" t="s">
        <v>2017</v>
      </c>
      <c r="W871" s="39" t="s">
        <v>2018</v>
      </c>
      <c r="X871" s="39" t="s">
        <v>2211</v>
      </c>
      <c r="Y871" s="39" t="s">
        <v>2212</v>
      </c>
      <c r="Z871" s="39" t="s">
        <v>2213</v>
      </c>
      <c r="AA871" s="39" t="s">
        <v>2214</v>
      </c>
    </row>
    <row r="872" ht="15.75" hidden="1" customHeight="1">
      <c r="A872" s="39" t="s">
        <v>2254</v>
      </c>
      <c r="B872" s="39" t="s">
        <v>2255</v>
      </c>
      <c r="C872" s="8">
        <v>1814.0</v>
      </c>
      <c r="D872" s="8">
        <v>6.0</v>
      </c>
      <c r="E872" s="8">
        <v>3.0</v>
      </c>
      <c r="F872" s="8">
        <v>2.0</v>
      </c>
      <c r="G872" s="8">
        <v>1596.0</v>
      </c>
      <c r="H872" s="8">
        <v>1479.0</v>
      </c>
      <c r="I872" s="8">
        <v>2137.0</v>
      </c>
      <c r="J872" s="8">
        <v>2616.0</v>
      </c>
      <c r="K872" s="8">
        <v>2595.0</v>
      </c>
      <c r="L872" s="8">
        <v>3509.0</v>
      </c>
      <c r="M872" s="8">
        <v>1897.0</v>
      </c>
      <c r="N872" s="8">
        <v>839.0</v>
      </c>
      <c r="O872" s="8">
        <v>510.0</v>
      </c>
      <c r="P872" s="8">
        <v>6.0</v>
      </c>
      <c r="Q872" s="39" t="s">
        <v>780</v>
      </c>
      <c r="R872" s="39" t="s">
        <v>2248</v>
      </c>
      <c r="S872" s="39" t="s">
        <v>2249</v>
      </c>
      <c r="T872" s="39" t="s">
        <v>2015</v>
      </c>
      <c r="U872" s="39" t="s">
        <v>2016</v>
      </c>
      <c r="V872" s="39" t="s">
        <v>2017</v>
      </c>
      <c r="W872" s="39" t="s">
        <v>2018</v>
      </c>
      <c r="X872" s="39" t="s">
        <v>2211</v>
      </c>
      <c r="Y872" s="39" t="s">
        <v>2212</v>
      </c>
      <c r="Z872" s="39" t="s">
        <v>2213</v>
      </c>
      <c r="AA872" s="39" t="s">
        <v>2214</v>
      </c>
    </row>
    <row r="873" ht="15.75" hidden="1" customHeight="1">
      <c r="A873" s="39" t="s">
        <v>2256</v>
      </c>
      <c r="B873" s="39" t="s">
        <v>2257</v>
      </c>
      <c r="C873" s="8">
        <v>5060.0</v>
      </c>
      <c r="D873" s="8">
        <v>15.0</v>
      </c>
      <c r="E873" s="8">
        <v>8.0</v>
      </c>
      <c r="F873" s="8">
        <v>4.0</v>
      </c>
      <c r="G873" s="8">
        <v>5663.0</v>
      </c>
      <c r="H873" s="8">
        <v>5602.0</v>
      </c>
      <c r="I873" s="8">
        <v>5278.0</v>
      </c>
      <c r="J873" s="8">
        <v>5129.0</v>
      </c>
      <c r="K873" s="8">
        <v>476.0</v>
      </c>
      <c r="L873" s="8">
        <v>6781.0</v>
      </c>
      <c r="M873" s="8">
        <v>5432.0</v>
      </c>
      <c r="N873" s="8">
        <v>640.0</v>
      </c>
      <c r="O873" s="8">
        <v>399.0</v>
      </c>
      <c r="P873" s="8">
        <v>6.0</v>
      </c>
      <c r="Q873" s="39" t="s">
        <v>780</v>
      </c>
      <c r="R873" s="39" t="s">
        <v>2248</v>
      </c>
      <c r="S873" s="39" t="s">
        <v>2249</v>
      </c>
      <c r="T873" s="39" t="s">
        <v>2015</v>
      </c>
      <c r="U873" s="39" t="s">
        <v>2016</v>
      </c>
      <c r="V873" s="39" t="s">
        <v>2017</v>
      </c>
      <c r="W873" s="39" t="s">
        <v>2018</v>
      </c>
      <c r="X873" s="39" t="s">
        <v>2211</v>
      </c>
      <c r="Y873" s="39" t="s">
        <v>2212</v>
      </c>
      <c r="Z873" s="39" t="s">
        <v>2213</v>
      </c>
      <c r="AA873" s="39" t="s">
        <v>2214</v>
      </c>
    </row>
    <row r="874" ht="15.75" hidden="1" customHeight="1">
      <c r="A874" s="39" t="s">
        <v>2258</v>
      </c>
      <c r="B874" s="39" t="s">
        <v>2259</v>
      </c>
      <c r="C874" s="8">
        <v>6326.0</v>
      </c>
      <c r="D874" s="8">
        <v>19.0</v>
      </c>
      <c r="E874" s="8">
        <v>10.0</v>
      </c>
      <c r="F874" s="8">
        <v>5.0</v>
      </c>
      <c r="G874" s="8">
        <v>6887.0</v>
      </c>
      <c r="H874" s="8">
        <v>6915.0</v>
      </c>
      <c r="I874" s="8">
        <v>5959.0</v>
      </c>
      <c r="J874" s="8">
        <v>6938.0</v>
      </c>
      <c r="K874" s="8">
        <v>855.0</v>
      </c>
      <c r="L874" s="8">
        <v>6869.0</v>
      </c>
      <c r="M874" s="8">
        <v>3389.0</v>
      </c>
      <c r="N874" s="8">
        <v>2804.0</v>
      </c>
      <c r="O874" s="8">
        <v>2605.0</v>
      </c>
      <c r="P874" s="8">
        <v>3.0</v>
      </c>
      <c r="Q874" s="39" t="s">
        <v>91</v>
      </c>
      <c r="R874" s="39" t="s">
        <v>2248</v>
      </c>
      <c r="S874" s="39" t="s">
        <v>2249</v>
      </c>
      <c r="T874" s="39" t="s">
        <v>2015</v>
      </c>
      <c r="U874" s="39" t="s">
        <v>2016</v>
      </c>
      <c r="V874" s="39" t="s">
        <v>2017</v>
      </c>
      <c r="W874" s="39" t="s">
        <v>2018</v>
      </c>
      <c r="X874" s="39" t="s">
        <v>2211</v>
      </c>
      <c r="Y874" s="39" t="s">
        <v>2212</v>
      </c>
      <c r="Z874" s="39" t="s">
        <v>2213</v>
      </c>
      <c r="AA874" s="39" t="s">
        <v>2214</v>
      </c>
    </row>
    <row r="875" ht="15.75" hidden="1" customHeight="1">
      <c r="A875" s="39" t="s">
        <v>2260</v>
      </c>
      <c r="B875" s="39" t="s">
        <v>2261</v>
      </c>
      <c r="C875" s="8">
        <v>2461.0</v>
      </c>
      <c r="D875" s="8">
        <v>8.0</v>
      </c>
      <c r="E875" s="8">
        <v>4.0</v>
      </c>
      <c r="F875" s="8">
        <v>2.0</v>
      </c>
      <c r="G875" s="8">
        <v>2831.0</v>
      </c>
      <c r="H875" s="8">
        <v>2903.0</v>
      </c>
      <c r="I875" s="8">
        <v>996.0</v>
      </c>
      <c r="J875" s="8">
        <v>2667.0</v>
      </c>
      <c r="K875" s="8">
        <v>3335.0</v>
      </c>
      <c r="L875" s="8">
        <v>3186.0</v>
      </c>
      <c r="M875" s="8">
        <v>3983.0</v>
      </c>
      <c r="N875" s="8">
        <v>472.0</v>
      </c>
      <c r="O875" s="8">
        <v>289.0</v>
      </c>
      <c r="P875" s="8">
        <v>3.0</v>
      </c>
      <c r="Q875" s="39" t="s">
        <v>91</v>
      </c>
      <c r="R875" s="39" t="s">
        <v>2248</v>
      </c>
      <c r="S875" s="39" t="s">
        <v>2249</v>
      </c>
      <c r="T875" s="39" t="s">
        <v>2015</v>
      </c>
      <c r="U875" s="39" t="s">
        <v>2016</v>
      </c>
      <c r="V875" s="39" t="s">
        <v>2017</v>
      </c>
      <c r="W875" s="39" t="s">
        <v>2018</v>
      </c>
      <c r="X875" s="39" t="s">
        <v>2211</v>
      </c>
      <c r="Y875" s="39" t="s">
        <v>2212</v>
      </c>
      <c r="Z875" s="39" t="s">
        <v>2213</v>
      </c>
      <c r="AA875" s="39" t="s">
        <v>2214</v>
      </c>
    </row>
    <row r="876" ht="15.75" hidden="1" customHeight="1">
      <c r="A876" s="39" t="s">
        <v>2262</v>
      </c>
      <c r="B876" s="39" t="s">
        <v>2263</v>
      </c>
      <c r="C876" s="8">
        <v>3872.0</v>
      </c>
      <c r="D876" s="8">
        <v>12.0</v>
      </c>
      <c r="E876" s="8">
        <v>6.0</v>
      </c>
      <c r="F876" s="8">
        <v>3.0</v>
      </c>
      <c r="G876" s="8">
        <v>4286.0</v>
      </c>
      <c r="H876" s="8">
        <v>3569.0</v>
      </c>
      <c r="I876" s="8">
        <v>3339.0</v>
      </c>
      <c r="J876" s="8">
        <v>2927.0</v>
      </c>
      <c r="K876" s="8">
        <v>2975.0</v>
      </c>
      <c r="L876" s="8">
        <v>3793.0</v>
      </c>
      <c r="M876" s="8">
        <v>4832.0</v>
      </c>
      <c r="N876" s="8">
        <v>578.0</v>
      </c>
      <c r="O876" s="8">
        <v>349.0</v>
      </c>
      <c r="P876" s="8">
        <v>3.0</v>
      </c>
      <c r="Q876" s="39" t="s">
        <v>91</v>
      </c>
      <c r="R876" s="39" t="s">
        <v>2248</v>
      </c>
      <c r="S876" s="39" t="s">
        <v>2249</v>
      </c>
      <c r="T876" s="39" t="s">
        <v>2015</v>
      </c>
      <c r="U876" s="39" t="s">
        <v>2016</v>
      </c>
      <c r="V876" s="39" t="s">
        <v>2017</v>
      </c>
      <c r="W876" s="39" t="s">
        <v>2018</v>
      </c>
      <c r="X876" s="39" t="s">
        <v>2211</v>
      </c>
      <c r="Y876" s="39" t="s">
        <v>2212</v>
      </c>
      <c r="Z876" s="39" t="s">
        <v>2213</v>
      </c>
      <c r="AA876" s="39" t="s">
        <v>2214</v>
      </c>
    </row>
    <row r="877" ht="15.75" hidden="1" customHeight="1">
      <c r="A877" s="39" t="s">
        <v>2264</v>
      </c>
      <c r="B877" s="39" t="s">
        <v>2265</v>
      </c>
      <c r="C877" s="8">
        <v>5412.0</v>
      </c>
      <c r="D877" s="8">
        <v>16.0</v>
      </c>
      <c r="E877" s="8">
        <v>8.0</v>
      </c>
      <c r="F877" s="8">
        <v>4.0</v>
      </c>
      <c r="G877" s="8">
        <v>6003.0</v>
      </c>
      <c r="H877" s="8">
        <v>6347.0</v>
      </c>
      <c r="I877" s="8">
        <v>5584.0</v>
      </c>
      <c r="J877" s="8">
        <v>5552.0</v>
      </c>
      <c r="K877" s="8">
        <v>573.0</v>
      </c>
      <c r="L877" s="8">
        <v>4384.0</v>
      </c>
      <c r="M877" s="8">
        <v>5992.0</v>
      </c>
      <c r="N877" s="8">
        <v>584.0</v>
      </c>
      <c r="O877" s="8">
        <v>279.0</v>
      </c>
      <c r="P877" s="8">
        <v>2.0</v>
      </c>
      <c r="Q877" s="39" t="s">
        <v>877</v>
      </c>
      <c r="R877" s="39" t="s">
        <v>2266</v>
      </c>
      <c r="S877" s="39" t="s">
        <v>2267</v>
      </c>
      <c r="T877" s="39" t="s">
        <v>2015</v>
      </c>
      <c r="U877" s="39" t="s">
        <v>2016</v>
      </c>
      <c r="V877" s="39" t="s">
        <v>2017</v>
      </c>
      <c r="W877" s="39" t="s">
        <v>2018</v>
      </c>
      <c r="X877" s="39" t="s">
        <v>2211</v>
      </c>
      <c r="Y877" s="39" t="s">
        <v>2212</v>
      </c>
      <c r="Z877" s="39" t="s">
        <v>2213</v>
      </c>
      <c r="AA877" s="39" t="s">
        <v>2214</v>
      </c>
    </row>
    <row r="878" ht="15.75" hidden="1" customHeight="1">
      <c r="A878" s="39" t="s">
        <v>2268</v>
      </c>
      <c r="B878" s="39" t="s">
        <v>2269</v>
      </c>
      <c r="C878" s="8">
        <v>4779.0</v>
      </c>
      <c r="D878" s="8">
        <v>14.0</v>
      </c>
      <c r="E878" s="8">
        <v>7.0</v>
      </c>
      <c r="F878" s="8">
        <v>4.0</v>
      </c>
      <c r="G878" s="8">
        <v>5078.0</v>
      </c>
      <c r="H878" s="8">
        <v>4637.0</v>
      </c>
      <c r="I878" s="8">
        <v>5844.0</v>
      </c>
      <c r="J878" s="8">
        <v>5124.0</v>
      </c>
      <c r="K878" s="8">
        <v>707.0</v>
      </c>
      <c r="L878" s="8">
        <v>4630.0</v>
      </c>
      <c r="M878" s="8">
        <v>5995.0</v>
      </c>
      <c r="N878" s="8">
        <v>642.0</v>
      </c>
      <c r="O878" s="8">
        <v>392.0</v>
      </c>
      <c r="P878" s="8">
        <v>2.0</v>
      </c>
      <c r="Q878" s="39" t="s">
        <v>877</v>
      </c>
      <c r="R878" s="39" t="s">
        <v>2266</v>
      </c>
      <c r="S878" s="39" t="s">
        <v>2267</v>
      </c>
      <c r="T878" s="39" t="s">
        <v>2015</v>
      </c>
      <c r="U878" s="39" t="s">
        <v>2016</v>
      </c>
      <c r="V878" s="39" t="s">
        <v>2017</v>
      </c>
      <c r="W878" s="39" t="s">
        <v>2018</v>
      </c>
      <c r="X878" s="39" t="s">
        <v>2211</v>
      </c>
      <c r="Y878" s="39" t="s">
        <v>2212</v>
      </c>
      <c r="Z878" s="39" t="s">
        <v>2213</v>
      </c>
      <c r="AA878" s="39" t="s">
        <v>2214</v>
      </c>
    </row>
    <row r="879" ht="15.75" hidden="1" customHeight="1">
      <c r="A879" s="39" t="s">
        <v>2270</v>
      </c>
      <c r="B879" s="39" t="s">
        <v>2271</v>
      </c>
      <c r="C879" s="8">
        <v>4300.0</v>
      </c>
      <c r="D879" s="8">
        <v>13.0</v>
      </c>
      <c r="E879" s="8">
        <v>7.0</v>
      </c>
      <c r="F879" s="8">
        <v>4.0</v>
      </c>
      <c r="G879" s="8">
        <v>4257.5</v>
      </c>
      <c r="H879" s="8">
        <v>3690.5</v>
      </c>
      <c r="I879" s="8">
        <v>5807.0</v>
      </c>
      <c r="J879" s="8">
        <v>5314.0</v>
      </c>
      <c r="K879" s="8">
        <v>879.0</v>
      </c>
      <c r="L879" s="8">
        <v>6057.0</v>
      </c>
      <c r="M879" s="8">
        <v>3962.0</v>
      </c>
      <c r="N879" s="8">
        <v>729.0</v>
      </c>
      <c r="O879" s="8">
        <v>426.0</v>
      </c>
      <c r="P879" s="8">
        <v>2.0</v>
      </c>
      <c r="Q879" s="39" t="s">
        <v>877</v>
      </c>
      <c r="R879" s="39" t="s">
        <v>2266</v>
      </c>
      <c r="S879" s="39" t="s">
        <v>2267</v>
      </c>
      <c r="T879" s="39" t="s">
        <v>2015</v>
      </c>
      <c r="U879" s="39" t="s">
        <v>2016</v>
      </c>
      <c r="V879" s="39" t="s">
        <v>2017</v>
      </c>
      <c r="W879" s="39" t="s">
        <v>2018</v>
      </c>
      <c r="X879" s="39" t="s">
        <v>2211</v>
      </c>
      <c r="Y879" s="39" t="s">
        <v>2212</v>
      </c>
      <c r="Z879" s="39" t="s">
        <v>2213</v>
      </c>
      <c r="AA879" s="39" t="s">
        <v>2214</v>
      </c>
    </row>
    <row r="880" ht="15.75" hidden="1" customHeight="1">
      <c r="A880" s="39" t="s">
        <v>2272</v>
      </c>
      <c r="B880" s="39" t="s">
        <v>2273</v>
      </c>
      <c r="C880" s="8">
        <v>5328.0</v>
      </c>
      <c r="D880" s="8">
        <v>16.0</v>
      </c>
      <c r="E880" s="8">
        <v>8.0</v>
      </c>
      <c r="F880" s="8">
        <v>4.0</v>
      </c>
      <c r="G880" s="8">
        <v>4874.0</v>
      </c>
      <c r="H880" s="8">
        <v>4664.5</v>
      </c>
      <c r="I880" s="8">
        <v>5917.0</v>
      </c>
      <c r="J880" s="8">
        <v>5459.0</v>
      </c>
      <c r="K880" s="8">
        <v>2023.0</v>
      </c>
      <c r="L880" s="8">
        <v>6326.0</v>
      </c>
      <c r="M880" s="8">
        <v>5133.5</v>
      </c>
      <c r="N880" s="8">
        <v>713.0</v>
      </c>
      <c r="O880" s="8">
        <v>422.0</v>
      </c>
      <c r="P880" s="8">
        <v>2.0</v>
      </c>
      <c r="Q880" s="39" t="s">
        <v>877</v>
      </c>
      <c r="R880" s="39" t="s">
        <v>2266</v>
      </c>
      <c r="S880" s="39" t="s">
        <v>2267</v>
      </c>
      <c r="T880" s="39" t="s">
        <v>2015</v>
      </c>
      <c r="U880" s="39" t="s">
        <v>2016</v>
      </c>
      <c r="V880" s="39" t="s">
        <v>2017</v>
      </c>
      <c r="W880" s="39" t="s">
        <v>2018</v>
      </c>
      <c r="X880" s="39" t="s">
        <v>2274</v>
      </c>
      <c r="Y880" s="39" t="s">
        <v>2275</v>
      </c>
      <c r="Z880" s="39" t="s">
        <v>2213</v>
      </c>
      <c r="AA880" s="39" t="s">
        <v>2214</v>
      </c>
    </row>
    <row r="881" ht="15.75" hidden="1" customHeight="1">
      <c r="A881" s="39" t="s">
        <v>2276</v>
      </c>
      <c r="B881" s="39" t="s">
        <v>2277</v>
      </c>
      <c r="C881" s="8">
        <v>4845.0</v>
      </c>
      <c r="D881" s="8">
        <v>14.0</v>
      </c>
      <c r="E881" s="8">
        <v>7.0</v>
      </c>
      <c r="F881" s="8">
        <v>4.0</v>
      </c>
      <c r="G881" s="8">
        <v>4993.0</v>
      </c>
      <c r="H881" s="8">
        <v>4063.0</v>
      </c>
      <c r="I881" s="8">
        <v>4701.0</v>
      </c>
      <c r="J881" s="8">
        <v>3981.0</v>
      </c>
      <c r="K881" s="8">
        <v>2877.0</v>
      </c>
      <c r="L881" s="8">
        <v>4801.0</v>
      </c>
      <c r="M881" s="8">
        <v>5579.0</v>
      </c>
      <c r="N881" s="8">
        <v>777.0</v>
      </c>
      <c r="O881" s="8">
        <v>417.0</v>
      </c>
      <c r="P881" s="8">
        <v>2.0</v>
      </c>
      <c r="Q881" s="39" t="s">
        <v>877</v>
      </c>
      <c r="R881" s="39" t="s">
        <v>2266</v>
      </c>
      <c r="S881" s="39" t="s">
        <v>2267</v>
      </c>
      <c r="T881" s="39" t="s">
        <v>2015</v>
      </c>
      <c r="U881" s="39" t="s">
        <v>2016</v>
      </c>
      <c r="V881" s="39" t="s">
        <v>2017</v>
      </c>
      <c r="W881" s="39" t="s">
        <v>2018</v>
      </c>
      <c r="X881" s="39" t="s">
        <v>2274</v>
      </c>
      <c r="Y881" s="39" t="s">
        <v>2275</v>
      </c>
      <c r="Z881" s="39" t="s">
        <v>2213</v>
      </c>
      <c r="AA881" s="39" t="s">
        <v>2214</v>
      </c>
    </row>
    <row r="882" ht="15.75" hidden="1" customHeight="1">
      <c r="A882" s="39" t="s">
        <v>2278</v>
      </c>
      <c r="B882" s="39" t="s">
        <v>2279</v>
      </c>
      <c r="C882" s="8">
        <v>6046.0</v>
      </c>
      <c r="D882" s="8">
        <v>18.0</v>
      </c>
      <c r="E882" s="8">
        <v>9.0</v>
      </c>
      <c r="F882" s="8">
        <v>5.0</v>
      </c>
      <c r="G882" s="8">
        <v>5800.0</v>
      </c>
      <c r="H882" s="8">
        <v>5374.0</v>
      </c>
      <c r="I882" s="8">
        <v>6778.0</v>
      </c>
      <c r="J882" s="8">
        <v>6132.0</v>
      </c>
      <c r="K882" s="8">
        <v>1829.0</v>
      </c>
      <c r="L882" s="8">
        <v>6084.0</v>
      </c>
      <c r="M882" s="8">
        <v>6645.0</v>
      </c>
      <c r="N882" s="8">
        <v>749.0</v>
      </c>
      <c r="O882" s="8">
        <v>410.0</v>
      </c>
      <c r="P882" s="8">
        <v>2.0</v>
      </c>
      <c r="Q882" s="39" t="s">
        <v>877</v>
      </c>
      <c r="R882" s="39" t="s">
        <v>2266</v>
      </c>
      <c r="S882" s="39" t="s">
        <v>2267</v>
      </c>
      <c r="T882" s="39" t="s">
        <v>2015</v>
      </c>
      <c r="U882" s="39" t="s">
        <v>2016</v>
      </c>
      <c r="V882" s="39" t="s">
        <v>2017</v>
      </c>
      <c r="W882" s="39" t="s">
        <v>2018</v>
      </c>
      <c r="X882" s="39" t="s">
        <v>2274</v>
      </c>
      <c r="Y882" s="39" t="s">
        <v>2275</v>
      </c>
      <c r="Z882" s="39" t="s">
        <v>2213</v>
      </c>
      <c r="AA882" s="39" t="s">
        <v>2214</v>
      </c>
    </row>
    <row r="883" ht="15.75" hidden="1" customHeight="1">
      <c r="A883" s="39" t="s">
        <v>2280</v>
      </c>
      <c r="B883" s="39" t="s">
        <v>2281</v>
      </c>
      <c r="C883" s="8">
        <v>6675.0</v>
      </c>
      <c r="D883" s="8">
        <v>20.0</v>
      </c>
      <c r="E883" s="8">
        <v>10.0</v>
      </c>
      <c r="F883" s="8">
        <v>5.0</v>
      </c>
      <c r="G883" s="8">
        <v>6733.0</v>
      </c>
      <c r="H883" s="8">
        <v>6602.0</v>
      </c>
      <c r="I883" s="8">
        <v>6794.0</v>
      </c>
      <c r="J883" s="8">
        <v>6574.0</v>
      </c>
      <c r="K883" s="8">
        <v>1624.0</v>
      </c>
      <c r="L883" s="8">
        <v>6574.0</v>
      </c>
      <c r="M883" s="8">
        <v>6763.0</v>
      </c>
      <c r="N883" s="8">
        <v>692.0</v>
      </c>
      <c r="O883" s="8">
        <v>391.0</v>
      </c>
      <c r="P883" s="8">
        <v>2.0</v>
      </c>
      <c r="Q883" s="39" t="s">
        <v>877</v>
      </c>
      <c r="R883" s="39" t="s">
        <v>2282</v>
      </c>
      <c r="S883" s="39" t="s">
        <v>2283</v>
      </c>
      <c r="T883" s="39" t="s">
        <v>2015</v>
      </c>
      <c r="U883" s="39" t="s">
        <v>2016</v>
      </c>
      <c r="V883" s="39" t="s">
        <v>2017</v>
      </c>
      <c r="W883" s="39" t="s">
        <v>2018</v>
      </c>
      <c r="X883" s="39" t="s">
        <v>2274</v>
      </c>
      <c r="Y883" s="39" t="s">
        <v>2275</v>
      </c>
      <c r="Z883" s="39" t="s">
        <v>2213</v>
      </c>
      <c r="AA883" s="39" t="s">
        <v>2214</v>
      </c>
    </row>
    <row r="884" ht="15.75" hidden="1" customHeight="1">
      <c r="A884" s="39" t="s">
        <v>2284</v>
      </c>
      <c r="B884" s="39" t="s">
        <v>2285</v>
      </c>
      <c r="C884" s="8">
        <v>6522.0</v>
      </c>
      <c r="D884" s="8">
        <v>19.0</v>
      </c>
      <c r="E884" s="8">
        <v>10.0</v>
      </c>
      <c r="F884" s="8">
        <v>5.0</v>
      </c>
      <c r="G884" s="8">
        <v>6320.0</v>
      </c>
      <c r="H884" s="8">
        <v>6580.0</v>
      </c>
      <c r="I884" s="8">
        <v>6470.0</v>
      </c>
      <c r="J884" s="8">
        <v>6451.0</v>
      </c>
      <c r="K884" s="8">
        <v>1671.0</v>
      </c>
      <c r="L884" s="8">
        <v>6928.0</v>
      </c>
      <c r="M884" s="8">
        <v>6113.0</v>
      </c>
      <c r="N884" s="8">
        <v>652.0</v>
      </c>
      <c r="O884" s="8">
        <v>386.0</v>
      </c>
      <c r="P884" s="8">
        <v>2.0</v>
      </c>
      <c r="Q884" s="39" t="s">
        <v>877</v>
      </c>
      <c r="R884" s="39" t="s">
        <v>2282</v>
      </c>
      <c r="S884" s="39" t="s">
        <v>2283</v>
      </c>
      <c r="T884" s="39" t="s">
        <v>2015</v>
      </c>
      <c r="U884" s="39" t="s">
        <v>2016</v>
      </c>
      <c r="V884" s="39" t="s">
        <v>2017</v>
      </c>
      <c r="W884" s="39" t="s">
        <v>2018</v>
      </c>
      <c r="X884" s="39" t="s">
        <v>2286</v>
      </c>
      <c r="Y884" s="39" t="s">
        <v>2287</v>
      </c>
      <c r="Z884" s="39" t="s">
        <v>2213</v>
      </c>
      <c r="AA884" s="39" t="s">
        <v>2214</v>
      </c>
    </row>
    <row r="885" ht="15.75" hidden="1" customHeight="1">
      <c r="A885" s="39" t="s">
        <v>2288</v>
      </c>
      <c r="B885" s="39" t="s">
        <v>2289</v>
      </c>
      <c r="C885" s="8">
        <v>3429.0</v>
      </c>
      <c r="D885" s="8">
        <v>10.0</v>
      </c>
      <c r="E885" s="8">
        <v>5.0</v>
      </c>
      <c r="F885" s="8">
        <v>3.0</v>
      </c>
      <c r="G885" s="8">
        <v>3410.0</v>
      </c>
      <c r="H885" s="8">
        <v>3945.0</v>
      </c>
      <c r="I885" s="8">
        <v>2975.0</v>
      </c>
      <c r="J885" s="8">
        <v>3413.0</v>
      </c>
      <c r="K885" s="8">
        <v>1653.0</v>
      </c>
      <c r="L885" s="8">
        <v>3173.0</v>
      </c>
      <c r="M885" s="8">
        <v>4008.0</v>
      </c>
      <c r="N885" s="8">
        <v>564.0</v>
      </c>
      <c r="O885" s="8">
        <v>356.0</v>
      </c>
      <c r="P885" s="8">
        <v>2.0</v>
      </c>
      <c r="Q885" s="39" t="s">
        <v>877</v>
      </c>
      <c r="R885" s="39" t="s">
        <v>2282</v>
      </c>
      <c r="S885" s="39" t="s">
        <v>2283</v>
      </c>
      <c r="T885" s="39" t="s">
        <v>2015</v>
      </c>
      <c r="U885" s="39" t="s">
        <v>2016</v>
      </c>
      <c r="V885" s="39" t="s">
        <v>2017</v>
      </c>
      <c r="W885" s="39" t="s">
        <v>2018</v>
      </c>
      <c r="X885" s="39" t="s">
        <v>2286</v>
      </c>
      <c r="Y885" s="39" t="s">
        <v>2287</v>
      </c>
      <c r="Z885" s="39" t="s">
        <v>2213</v>
      </c>
      <c r="AA885" s="39" t="s">
        <v>2214</v>
      </c>
    </row>
    <row r="886" ht="15.75" hidden="1" customHeight="1">
      <c r="A886" s="39" t="s">
        <v>2290</v>
      </c>
      <c r="B886" s="39" t="s">
        <v>2291</v>
      </c>
      <c r="C886" s="8">
        <v>3531.0</v>
      </c>
      <c r="D886" s="8">
        <v>11.0</v>
      </c>
      <c r="E886" s="8">
        <v>6.0</v>
      </c>
      <c r="F886" s="8">
        <v>3.0</v>
      </c>
      <c r="G886" s="8">
        <v>2932.0</v>
      </c>
      <c r="H886" s="8">
        <v>3583.5</v>
      </c>
      <c r="I886" s="8">
        <v>3624.0</v>
      </c>
      <c r="J886" s="8">
        <v>4061.0</v>
      </c>
      <c r="K886" s="8">
        <v>2938.0</v>
      </c>
      <c r="L886" s="8">
        <v>2580.0</v>
      </c>
      <c r="M886" s="8">
        <v>3918.0</v>
      </c>
      <c r="N886" s="8">
        <v>539.0</v>
      </c>
      <c r="O886" s="8">
        <v>353.0</v>
      </c>
      <c r="P886" s="8">
        <v>2.0</v>
      </c>
      <c r="Q886" s="39" t="s">
        <v>877</v>
      </c>
      <c r="R886" s="39" t="s">
        <v>2282</v>
      </c>
      <c r="S886" s="39" t="s">
        <v>2283</v>
      </c>
      <c r="T886" s="39" t="s">
        <v>2015</v>
      </c>
      <c r="U886" s="39" t="s">
        <v>2016</v>
      </c>
      <c r="V886" s="39" t="s">
        <v>2017</v>
      </c>
      <c r="W886" s="39" t="s">
        <v>2018</v>
      </c>
      <c r="X886" s="39" t="s">
        <v>2286</v>
      </c>
      <c r="Y886" s="39" t="s">
        <v>2287</v>
      </c>
      <c r="Z886" s="39" t="s">
        <v>2213</v>
      </c>
      <c r="AA886" s="39" t="s">
        <v>2214</v>
      </c>
    </row>
    <row r="887" ht="15.75" hidden="1" customHeight="1">
      <c r="A887" s="39" t="s">
        <v>2292</v>
      </c>
      <c r="B887" s="39" t="s">
        <v>2293</v>
      </c>
      <c r="C887" s="8">
        <v>6819.0</v>
      </c>
      <c r="D887" s="8">
        <v>20.0</v>
      </c>
      <c r="E887" s="8">
        <v>10.0</v>
      </c>
      <c r="F887" s="8">
        <v>5.0</v>
      </c>
      <c r="G887" s="8">
        <v>6893.0</v>
      </c>
      <c r="H887" s="8">
        <v>6944.0</v>
      </c>
      <c r="I887" s="8">
        <v>6780.0</v>
      </c>
      <c r="J887" s="8">
        <v>6634.0</v>
      </c>
      <c r="K887" s="8">
        <v>2003.0</v>
      </c>
      <c r="L887" s="8">
        <v>5614.0</v>
      </c>
      <c r="M887" s="8">
        <v>6766.0</v>
      </c>
      <c r="N887" s="8">
        <v>534.0</v>
      </c>
      <c r="O887" s="8">
        <v>319.0</v>
      </c>
      <c r="P887" s="8">
        <v>2.0</v>
      </c>
      <c r="Q887" s="39" t="s">
        <v>877</v>
      </c>
      <c r="R887" s="39" t="s">
        <v>2282</v>
      </c>
      <c r="S887" s="39" t="s">
        <v>2283</v>
      </c>
      <c r="T887" s="39" t="s">
        <v>2015</v>
      </c>
      <c r="U887" s="39" t="s">
        <v>2016</v>
      </c>
      <c r="V887" s="39" t="s">
        <v>2017</v>
      </c>
      <c r="W887" s="39" t="s">
        <v>2018</v>
      </c>
      <c r="X887" s="39" t="s">
        <v>2286</v>
      </c>
      <c r="Y887" s="39" t="s">
        <v>2287</v>
      </c>
      <c r="Z887" s="39" t="s">
        <v>2213</v>
      </c>
      <c r="AA887" s="39" t="s">
        <v>2214</v>
      </c>
    </row>
    <row r="888" ht="15.75" hidden="1" customHeight="1">
      <c r="A888" s="39" t="s">
        <v>2294</v>
      </c>
      <c r="B888" s="39" t="s">
        <v>2295</v>
      </c>
      <c r="C888" s="8">
        <v>6639.0</v>
      </c>
      <c r="D888" s="8">
        <v>20.0</v>
      </c>
      <c r="E888" s="8">
        <v>10.0</v>
      </c>
      <c r="F888" s="8">
        <v>5.0</v>
      </c>
      <c r="G888" s="8">
        <v>6217.5</v>
      </c>
      <c r="H888" s="8">
        <v>5867.0</v>
      </c>
      <c r="I888" s="8">
        <v>6714.0</v>
      </c>
      <c r="J888" s="8">
        <v>5536.0</v>
      </c>
      <c r="K888" s="8">
        <v>3890.0</v>
      </c>
      <c r="L888" s="8">
        <v>6332.0</v>
      </c>
      <c r="M888" s="8">
        <v>6943.0</v>
      </c>
      <c r="N888" s="8">
        <v>480.0</v>
      </c>
      <c r="O888" s="8">
        <v>254.0</v>
      </c>
      <c r="P888" s="8">
        <v>2.0</v>
      </c>
      <c r="Q888" s="39" t="s">
        <v>877</v>
      </c>
      <c r="R888" s="39" t="s">
        <v>2282</v>
      </c>
      <c r="S888" s="39" t="s">
        <v>2283</v>
      </c>
      <c r="T888" s="39" t="s">
        <v>2015</v>
      </c>
      <c r="U888" s="39" t="s">
        <v>2016</v>
      </c>
      <c r="V888" s="39" t="s">
        <v>2017</v>
      </c>
      <c r="W888" s="39" t="s">
        <v>2018</v>
      </c>
      <c r="X888" s="39" t="s">
        <v>2286</v>
      </c>
      <c r="Y888" s="39" t="s">
        <v>2287</v>
      </c>
      <c r="Z888" s="39" t="s">
        <v>2213</v>
      </c>
      <c r="AA888" s="39" t="s">
        <v>2214</v>
      </c>
    </row>
    <row r="889" ht="15.75" hidden="1" customHeight="1">
      <c r="A889" s="39" t="s">
        <v>2296</v>
      </c>
      <c r="B889" s="39" t="s">
        <v>2297</v>
      </c>
      <c r="C889" s="8">
        <v>5873.0</v>
      </c>
      <c r="D889" s="8">
        <v>17.0</v>
      </c>
      <c r="E889" s="8">
        <v>9.0</v>
      </c>
      <c r="F889" s="8">
        <v>5.0</v>
      </c>
      <c r="G889" s="8">
        <v>4507.0</v>
      </c>
      <c r="H889" s="8">
        <v>5943.0</v>
      </c>
      <c r="I889" s="8">
        <v>6788.0</v>
      </c>
      <c r="J889" s="8">
        <v>3446.0</v>
      </c>
      <c r="K889" s="8">
        <v>6100.0</v>
      </c>
      <c r="L889" s="8">
        <v>5401.0</v>
      </c>
      <c r="M889" s="8">
        <v>4980.0</v>
      </c>
      <c r="N889" s="8">
        <v>830.0</v>
      </c>
      <c r="O889" s="8">
        <v>364.0</v>
      </c>
      <c r="P889" s="8">
        <v>2.0</v>
      </c>
      <c r="Q889" s="39" t="s">
        <v>877</v>
      </c>
      <c r="R889" s="39" t="s">
        <v>2282</v>
      </c>
      <c r="S889" s="39" t="s">
        <v>2283</v>
      </c>
      <c r="T889" s="39" t="s">
        <v>2015</v>
      </c>
      <c r="U889" s="39" t="s">
        <v>2016</v>
      </c>
      <c r="V889" s="39" t="s">
        <v>2017</v>
      </c>
      <c r="W889" s="39" t="s">
        <v>2018</v>
      </c>
      <c r="X889" s="39" t="s">
        <v>2274</v>
      </c>
      <c r="Y889" s="39" t="s">
        <v>2275</v>
      </c>
      <c r="Z889" s="39" t="s">
        <v>2213</v>
      </c>
      <c r="AA889" s="39" t="s">
        <v>2214</v>
      </c>
    </row>
    <row r="890" ht="15.75" hidden="1" customHeight="1">
      <c r="A890" s="39" t="s">
        <v>2298</v>
      </c>
      <c r="B890" s="39" t="s">
        <v>2299</v>
      </c>
      <c r="C890" s="8">
        <v>5415.0</v>
      </c>
      <c r="D890" s="8">
        <v>16.0</v>
      </c>
      <c r="E890" s="8">
        <v>8.0</v>
      </c>
      <c r="F890" s="8">
        <v>4.0</v>
      </c>
      <c r="G890" s="8">
        <v>4736.0</v>
      </c>
      <c r="H890" s="8">
        <v>4386.0</v>
      </c>
      <c r="I890" s="8">
        <v>5676.0</v>
      </c>
      <c r="J890" s="8">
        <v>4065.0</v>
      </c>
      <c r="K890" s="8">
        <v>5559.0</v>
      </c>
      <c r="L890" s="8">
        <v>5922.0</v>
      </c>
      <c r="M890" s="8">
        <v>6354.0</v>
      </c>
      <c r="N890" s="8">
        <v>652.0</v>
      </c>
      <c r="O890" s="8">
        <v>332.0</v>
      </c>
      <c r="P890" s="8">
        <v>2.0</v>
      </c>
      <c r="Q890" s="39" t="s">
        <v>877</v>
      </c>
      <c r="R890" s="39" t="s">
        <v>2300</v>
      </c>
      <c r="S890" s="39" t="s">
        <v>2301</v>
      </c>
      <c r="T890" s="39" t="s">
        <v>2015</v>
      </c>
      <c r="U890" s="39" t="s">
        <v>2016</v>
      </c>
      <c r="V890" s="39" t="s">
        <v>2017</v>
      </c>
      <c r="W890" s="39" t="s">
        <v>2018</v>
      </c>
      <c r="X890" s="39" t="s">
        <v>2274</v>
      </c>
      <c r="Y890" s="39" t="s">
        <v>2275</v>
      </c>
      <c r="Z890" s="39" t="s">
        <v>2213</v>
      </c>
      <c r="AA890" s="39" t="s">
        <v>2214</v>
      </c>
    </row>
    <row r="891" ht="15.75" hidden="1" customHeight="1">
      <c r="A891" s="39" t="s">
        <v>2302</v>
      </c>
      <c r="B891" s="39" t="s">
        <v>2303</v>
      </c>
      <c r="C891" s="8">
        <v>1346.0</v>
      </c>
      <c r="D891" s="8">
        <v>4.0</v>
      </c>
      <c r="E891" s="8">
        <v>2.0</v>
      </c>
      <c r="F891" s="8">
        <v>1.0</v>
      </c>
      <c r="G891" s="8">
        <v>1402.0</v>
      </c>
      <c r="H891" s="8">
        <v>1369.0</v>
      </c>
      <c r="I891" s="8">
        <v>1830.0</v>
      </c>
      <c r="J891" s="8">
        <v>1243.0</v>
      </c>
      <c r="K891" s="8">
        <v>6916.0</v>
      </c>
      <c r="L891" s="8">
        <v>152.0</v>
      </c>
      <c r="M891" s="8">
        <v>1139.0</v>
      </c>
      <c r="N891" s="8">
        <v>722.0</v>
      </c>
      <c r="O891" s="8">
        <v>491.0</v>
      </c>
      <c r="P891" s="8">
        <v>2.0</v>
      </c>
      <c r="Q891" s="39" t="s">
        <v>877</v>
      </c>
      <c r="R891" s="39" t="s">
        <v>2300</v>
      </c>
      <c r="S891" s="39" t="s">
        <v>2301</v>
      </c>
      <c r="T891" s="39" t="s">
        <v>2015</v>
      </c>
      <c r="U891" s="39" t="s">
        <v>2016</v>
      </c>
      <c r="V891" s="39" t="s">
        <v>2017</v>
      </c>
      <c r="W891" s="39" t="s">
        <v>2018</v>
      </c>
      <c r="X891" s="39" t="s">
        <v>2274</v>
      </c>
      <c r="Y891" s="39" t="s">
        <v>2275</v>
      </c>
      <c r="Z891" s="39" t="s">
        <v>2213</v>
      </c>
      <c r="AA891" s="39" t="s">
        <v>2214</v>
      </c>
    </row>
    <row r="892" ht="15.75" hidden="1" customHeight="1">
      <c r="A892" s="39" t="s">
        <v>2304</v>
      </c>
      <c r="B892" s="39" t="s">
        <v>2305</v>
      </c>
      <c r="C892" s="8">
        <v>2081.0</v>
      </c>
      <c r="D892" s="8">
        <v>6.0</v>
      </c>
      <c r="E892" s="8">
        <v>3.0</v>
      </c>
      <c r="F892" s="8">
        <v>2.0</v>
      </c>
      <c r="G892" s="8">
        <v>1684.0</v>
      </c>
      <c r="H892" s="8">
        <v>1335.0</v>
      </c>
      <c r="I892" s="8">
        <v>3961.0</v>
      </c>
      <c r="J892" s="8">
        <v>2603.0</v>
      </c>
      <c r="K892" s="8">
        <v>6587.0</v>
      </c>
      <c r="L892" s="8">
        <v>1497.0</v>
      </c>
      <c r="M892" s="8">
        <v>2213.0</v>
      </c>
      <c r="N892" s="8">
        <v>733.0</v>
      </c>
      <c r="O892" s="8">
        <v>430.0</v>
      </c>
      <c r="P892" s="8">
        <v>2.0</v>
      </c>
      <c r="Q892" s="39" t="s">
        <v>877</v>
      </c>
      <c r="R892" s="39" t="s">
        <v>2300</v>
      </c>
      <c r="S892" s="39" t="s">
        <v>2301</v>
      </c>
      <c r="T892" s="39" t="s">
        <v>2015</v>
      </c>
      <c r="U892" s="39" t="s">
        <v>2016</v>
      </c>
      <c r="V892" s="39" t="s">
        <v>2017</v>
      </c>
      <c r="W892" s="39" t="s">
        <v>2018</v>
      </c>
      <c r="X892" s="39" t="s">
        <v>2274</v>
      </c>
      <c r="Y892" s="39" t="s">
        <v>2275</v>
      </c>
      <c r="Z892" s="39" t="s">
        <v>2213</v>
      </c>
      <c r="AA892" s="39" t="s">
        <v>2214</v>
      </c>
    </row>
    <row r="893" ht="15.75" hidden="1" customHeight="1">
      <c r="A893" s="39" t="s">
        <v>2306</v>
      </c>
      <c r="B893" s="39" t="s">
        <v>2307</v>
      </c>
      <c r="C893" s="8">
        <v>4263.0</v>
      </c>
      <c r="D893" s="8">
        <v>13.0</v>
      </c>
      <c r="E893" s="8">
        <v>7.0</v>
      </c>
      <c r="F893" s="8">
        <v>4.0</v>
      </c>
      <c r="G893" s="8">
        <v>3661.0</v>
      </c>
      <c r="H893" s="8">
        <v>3361.0</v>
      </c>
      <c r="I893" s="8">
        <v>4926.0</v>
      </c>
      <c r="J893" s="8">
        <v>4006.0</v>
      </c>
      <c r="K893" s="8">
        <v>4795.0</v>
      </c>
      <c r="L893" s="8">
        <v>3511.0</v>
      </c>
      <c r="M893" s="8">
        <v>4336.0</v>
      </c>
      <c r="N893" s="8">
        <v>893.0</v>
      </c>
      <c r="O893" s="8">
        <v>512.0</v>
      </c>
      <c r="P893" s="8">
        <v>2.0</v>
      </c>
      <c r="Q893" s="39" t="s">
        <v>877</v>
      </c>
      <c r="R893" s="39" t="s">
        <v>2300</v>
      </c>
      <c r="S893" s="39" t="s">
        <v>2301</v>
      </c>
      <c r="T893" s="39" t="s">
        <v>2015</v>
      </c>
      <c r="U893" s="39" t="s">
        <v>2016</v>
      </c>
      <c r="V893" s="39" t="s">
        <v>2017</v>
      </c>
      <c r="W893" s="39" t="s">
        <v>2018</v>
      </c>
      <c r="X893" s="39" t="s">
        <v>2274</v>
      </c>
      <c r="Y893" s="39" t="s">
        <v>2275</v>
      </c>
      <c r="Z893" s="39" t="s">
        <v>2213</v>
      </c>
      <c r="AA893" s="39" t="s">
        <v>2214</v>
      </c>
    </row>
    <row r="894" ht="15.75" hidden="1" customHeight="1">
      <c r="A894" s="39" t="s">
        <v>2308</v>
      </c>
      <c r="B894" s="39" t="s">
        <v>2309</v>
      </c>
      <c r="C894" s="8">
        <v>1192.0</v>
      </c>
      <c r="D894" s="8">
        <v>4.0</v>
      </c>
      <c r="E894" s="8">
        <v>2.0</v>
      </c>
      <c r="F894" s="8">
        <v>1.0</v>
      </c>
      <c r="G894" s="8">
        <v>1071.0</v>
      </c>
      <c r="H894" s="8">
        <v>1269.0</v>
      </c>
      <c r="I894" s="8">
        <v>1254.0</v>
      </c>
      <c r="J894" s="8">
        <v>951.0</v>
      </c>
      <c r="K894" s="8">
        <v>2704.0</v>
      </c>
      <c r="L894" s="8">
        <v>3547.0</v>
      </c>
      <c r="M894" s="8">
        <v>2462.0</v>
      </c>
      <c r="N894" s="8">
        <v>638.0</v>
      </c>
      <c r="O894" s="8">
        <v>421.0</v>
      </c>
      <c r="P894" s="8">
        <v>2.0</v>
      </c>
      <c r="Q894" s="39" t="s">
        <v>877</v>
      </c>
      <c r="R894" s="39" t="s">
        <v>2310</v>
      </c>
      <c r="S894" s="39" t="s">
        <v>2311</v>
      </c>
      <c r="T894" s="39" t="s">
        <v>2015</v>
      </c>
      <c r="U894" s="39" t="s">
        <v>2016</v>
      </c>
      <c r="V894" s="39" t="s">
        <v>2017</v>
      </c>
      <c r="W894" s="39" t="s">
        <v>2018</v>
      </c>
      <c r="X894" s="39" t="s">
        <v>2274</v>
      </c>
      <c r="Y894" s="39" t="s">
        <v>2275</v>
      </c>
      <c r="Z894" s="39" t="s">
        <v>2213</v>
      </c>
      <c r="AA894" s="39" t="s">
        <v>2214</v>
      </c>
    </row>
    <row r="895" ht="15.75" hidden="1" customHeight="1">
      <c r="A895" s="39" t="s">
        <v>2312</v>
      </c>
      <c r="B895" s="39" t="s">
        <v>2313</v>
      </c>
      <c r="C895" s="8">
        <v>294.0</v>
      </c>
      <c r="D895" s="8">
        <v>1.0</v>
      </c>
      <c r="E895" s="8">
        <v>1.0</v>
      </c>
      <c r="F895" s="8">
        <v>1.0</v>
      </c>
      <c r="G895" s="8">
        <v>516.0</v>
      </c>
      <c r="H895" s="8">
        <v>196.0</v>
      </c>
      <c r="I895" s="8">
        <v>488.0</v>
      </c>
      <c r="J895" s="8">
        <v>256.0</v>
      </c>
      <c r="K895" s="8">
        <v>3443.0</v>
      </c>
      <c r="L895" s="8">
        <v>804.0</v>
      </c>
      <c r="M895" s="8">
        <v>1775.0</v>
      </c>
      <c r="N895" s="8">
        <v>618.0</v>
      </c>
      <c r="O895" s="8">
        <v>393.0</v>
      </c>
      <c r="P895" s="8">
        <v>2.0</v>
      </c>
      <c r="Q895" s="39" t="s">
        <v>877</v>
      </c>
      <c r="R895" s="39" t="s">
        <v>2310</v>
      </c>
      <c r="S895" s="39" t="s">
        <v>2311</v>
      </c>
      <c r="T895" s="39" t="s">
        <v>2015</v>
      </c>
      <c r="U895" s="39" t="s">
        <v>2016</v>
      </c>
      <c r="V895" s="39" t="s">
        <v>2017</v>
      </c>
      <c r="W895" s="39" t="s">
        <v>2018</v>
      </c>
      <c r="X895" s="39" t="s">
        <v>2274</v>
      </c>
      <c r="Y895" s="39" t="s">
        <v>2275</v>
      </c>
      <c r="Z895" s="39" t="s">
        <v>2213</v>
      </c>
      <c r="AA895" s="39" t="s">
        <v>2214</v>
      </c>
    </row>
    <row r="896" ht="15.75" hidden="1" customHeight="1">
      <c r="A896" s="39" t="s">
        <v>2314</v>
      </c>
      <c r="B896" s="39" t="s">
        <v>2315</v>
      </c>
      <c r="C896" s="8">
        <v>3511.0</v>
      </c>
      <c r="D896" s="8">
        <v>11.0</v>
      </c>
      <c r="E896" s="8">
        <v>6.0</v>
      </c>
      <c r="F896" s="8">
        <v>3.0</v>
      </c>
      <c r="G896" s="8">
        <v>2737.0</v>
      </c>
      <c r="H896" s="8">
        <v>3253.0</v>
      </c>
      <c r="I896" s="8">
        <v>4595.0</v>
      </c>
      <c r="J896" s="8">
        <v>2999.0</v>
      </c>
      <c r="K896" s="8">
        <v>4640.0</v>
      </c>
      <c r="L896" s="8">
        <v>3085.0</v>
      </c>
      <c r="M896" s="8">
        <v>3857.0</v>
      </c>
      <c r="N896" s="8">
        <v>685.0</v>
      </c>
      <c r="O896" s="8">
        <v>396.0</v>
      </c>
      <c r="P896" s="8">
        <v>2.0</v>
      </c>
      <c r="Q896" s="39" t="s">
        <v>877</v>
      </c>
      <c r="R896" s="39" t="s">
        <v>2310</v>
      </c>
      <c r="S896" s="39" t="s">
        <v>2311</v>
      </c>
      <c r="T896" s="39" t="s">
        <v>2015</v>
      </c>
      <c r="U896" s="39" t="s">
        <v>2016</v>
      </c>
      <c r="V896" s="39" t="s">
        <v>2017</v>
      </c>
      <c r="W896" s="39" t="s">
        <v>2018</v>
      </c>
      <c r="X896" s="39" t="s">
        <v>2274</v>
      </c>
      <c r="Y896" s="39" t="s">
        <v>2275</v>
      </c>
      <c r="Z896" s="39" t="s">
        <v>2213</v>
      </c>
      <c r="AA896" s="39" t="s">
        <v>2214</v>
      </c>
    </row>
    <row r="897" ht="15.75" hidden="1" customHeight="1">
      <c r="A897" s="39" t="s">
        <v>2316</v>
      </c>
      <c r="B897" s="39" t="s">
        <v>2317</v>
      </c>
      <c r="C897" s="8">
        <v>5792.0</v>
      </c>
      <c r="D897" s="8">
        <v>17.0</v>
      </c>
      <c r="E897" s="8">
        <v>9.0</v>
      </c>
      <c r="F897" s="8">
        <v>5.0</v>
      </c>
      <c r="G897" s="8">
        <v>5508.0</v>
      </c>
      <c r="H897" s="8">
        <v>5690.5</v>
      </c>
      <c r="I897" s="8">
        <v>6016.0</v>
      </c>
      <c r="J897" s="8">
        <v>5152.0</v>
      </c>
      <c r="K897" s="8">
        <v>2424.0</v>
      </c>
      <c r="L897" s="8">
        <v>4312.0</v>
      </c>
      <c r="M897" s="8">
        <v>4514.0</v>
      </c>
      <c r="N897" s="8">
        <v>642.0</v>
      </c>
      <c r="O897" s="8">
        <v>388.0</v>
      </c>
      <c r="P897" s="8">
        <v>2.0</v>
      </c>
      <c r="Q897" s="39" t="s">
        <v>877</v>
      </c>
      <c r="R897" s="39" t="s">
        <v>2310</v>
      </c>
      <c r="S897" s="39" t="s">
        <v>2311</v>
      </c>
      <c r="T897" s="39" t="s">
        <v>2015</v>
      </c>
      <c r="U897" s="39" t="s">
        <v>2016</v>
      </c>
      <c r="V897" s="39" t="s">
        <v>2017</v>
      </c>
      <c r="W897" s="39" t="s">
        <v>2018</v>
      </c>
      <c r="X897" s="39" t="s">
        <v>2286</v>
      </c>
      <c r="Y897" s="39" t="s">
        <v>2287</v>
      </c>
      <c r="Z897" s="39" t="s">
        <v>2213</v>
      </c>
      <c r="AA897" s="39" t="s">
        <v>2214</v>
      </c>
    </row>
    <row r="898" ht="15.75" hidden="1" customHeight="1">
      <c r="A898" s="39" t="s">
        <v>2318</v>
      </c>
      <c r="B898" s="39" t="s">
        <v>2319</v>
      </c>
      <c r="C898" s="8">
        <v>6230.0</v>
      </c>
      <c r="D898" s="8">
        <v>18.0</v>
      </c>
      <c r="E898" s="8">
        <v>9.0</v>
      </c>
      <c r="F898" s="8">
        <v>5.0</v>
      </c>
      <c r="G898" s="8">
        <v>6742.0</v>
      </c>
      <c r="H898" s="8">
        <v>6017.0</v>
      </c>
      <c r="I898" s="8">
        <v>5520.0</v>
      </c>
      <c r="J898" s="8">
        <v>5848.0</v>
      </c>
      <c r="K898" s="8">
        <v>1977.0</v>
      </c>
      <c r="L898" s="8">
        <v>5707.0</v>
      </c>
      <c r="M898" s="8">
        <v>3892.0</v>
      </c>
      <c r="N898" s="8">
        <v>567.0</v>
      </c>
      <c r="O898" s="8">
        <v>343.0</v>
      </c>
      <c r="P898" s="8">
        <v>2.0</v>
      </c>
      <c r="Q898" s="39" t="s">
        <v>877</v>
      </c>
      <c r="R898" s="39" t="s">
        <v>2310</v>
      </c>
      <c r="S898" s="39" t="s">
        <v>2311</v>
      </c>
      <c r="T898" s="39" t="s">
        <v>2015</v>
      </c>
      <c r="U898" s="39" t="s">
        <v>2016</v>
      </c>
      <c r="V898" s="39" t="s">
        <v>2017</v>
      </c>
      <c r="W898" s="39" t="s">
        <v>2018</v>
      </c>
      <c r="X898" s="39" t="s">
        <v>2286</v>
      </c>
      <c r="Y898" s="39" t="s">
        <v>2287</v>
      </c>
      <c r="Z898" s="39" t="s">
        <v>2213</v>
      </c>
      <c r="AA898" s="39" t="s">
        <v>2214</v>
      </c>
    </row>
    <row r="899" ht="15.75" hidden="1" customHeight="1">
      <c r="A899" s="39" t="s">
        <v>2320</v>
      </c>
      <c r="B899" s="39" t="s">
        <v>2321</v>
      </c>
      <c r="C899" s="8">
        <v>5153.0</v>
      </c>
      <c r="D899" s="8">
        <v>15.0</v>
      </c>
      <c r="E899" s="8">
        <v>8.0</v>
      </c>
      <c r="F899" s="8">
        <v>4.0</v>
      </c>
      <c r="G899" s="8">
        <v>5308.0</v>
      </c>
      <c r="H899" s="8">
        <v>4798.0</v>
      </c>
      <c r="I899" s="8">
        <v>5538.0</v>
      </c>
      <c r="J899" s="8">
        <v>5025.0</v>
      </c>
      <c r="K899" s="8">
        <v>1300.0</v>
      </c>
      <c r="L899" s="8">
        <v>5362.0</v>
      </c>
      <c r="M899" s="8">
        <v>6568.0</v>
      </c>
      <c r="N899" s="8">
        <v>808.0</v>
      </c>
      <c r="O899" s="8">
        <v>503.0</v>
      </c>
      <c r="P899" s="8">
        <v>2.0</v>
      </c>
      <c r="Q899" s="39" t="s">
        <v>877</v>
      </c>
      <c r="R899" s="39" t="s">
        <v>2310</v>
      </c>
      <c r="S899" s="39" t="s">
        <v>2311</v>
      </c>
      <c r="T899" s="39" t="s">
        <v>2015</v>
      </c>
      <c r="U899" s="39" t="s">
        <v>2016</v>
      </c>
      <c r="V899" s="39" t="s">
        <v>2017</v>
      </c>
      <c r="W899" s="39" t="s">
        <v>2018</v>
      </c>
      <c r="X899" s="39" t="s">
        <v>2286</v>
      </c>
      <c r="Y899" s="39" t="s">
        <v>2287</v>
      </c>
      <c r="Z899" s="39" t="s">
        <v>2213</v>
      </c>
      <c r="AA899" s="39" t="s">
        <v>2214</v>
      </c>
    </row>
    <row r="900" ht="15.75" hidden="1" customHeight="1">
      <c r="A900" s="39" t="s">
        <v>2322</v>
      </c>
      <c r="B900" s="39" t="s">
        <v>2323</v>
      </c>
      <c r="C900" s="8">
        <v>3873.0</v>
      </c>
      <c r="D900" s="8">
        <v>12.0</v>
      </c>
      <c r="E900" s="8">
        <v>6.0</v>
      </c>
      <c r="F900" s="8">
        <v>3.0</v>
      </c>
      <c r="G900" s="8">
        <v>4242.5</v>
      </c>
      <c r="H900" s="8">
        <v>5999.5</v>
      </c>
      <c r="I900" s="8">
        <v>4830.0</v>
      </c>
      <c r="J900" s="8">
        <v>4421.0</v>
      </c>
      <c r="K900" s="8">
        <v>305.0</v>
      </c>
      <c r="L900" s="8">
        <v>1007.0</v>
      </c>
      <c r="M900" s="8">
        <v>5013.0</v>
      </c>
      <c r="N900" s="8">
        <v>426.0</v>
      </c>
      <c r="O900" s="8">
        <v>248.0</v>
      </c>
      <c r="P900" s="8">
        <v>5.0</v>
      </c>
      <c r="Q900" s="39" t="s">
        <v>114</v>
      </c>
      <c r="R900" s="39" t="s">
        <v>2324</v>
      </c>
      <c r="S900" s="39" t="s">
        <v>2325</v>
      </c>
      <c r="T900" s="39" t="s">
        <v>2015</v>
      </c>
      <c r="U900" s="39" t="s">
        <v>2016</v>
      </c>
      <c r="V900" s="39" t="s">
        <v>2017</v>
      </c>
      <c r="W900" s="39" t="s">
        <v>2018</v>
      </c>
      <c r="X900" s="39" t="s">
        <v>2286</v>
      </c>
      <c r="Y900" s="39" t="s">
        <v>2287</v>
      </c>
      <c r="Z900" s="39" t="s">
        <v>2213</v>
      </c>
      <c r="AA900" s="39" t="s">
        <v>2214</v>
      </c>
    </row>
    <row r="901" ht="15.75" hidden="1" customHeight="1">
      <c r="A901" s="39" t="s">
        <v>2326</v>
      </c>
      <c r="B901" s="39" t="s">
        <v>2327</v>
      </c>
      <c r="C901" s="8">
        <v>5753.0</v>
      </c>
      <c r="D901" s="8">
        <v>17.0</v>
      </c>
      <c r="E901" s="8">
        <v>9.0</v>
      </c>
      <c r="F901" s="8">
        <v>5.0</v>
      </c>
      <c r="G901" s="8">
        <v>6537.0</v>
      </c>
      <c r="H901" s="8">
        <v>6243.0</v>
      </c>
      <c r="I901" s="8">
        <v>6669.0</v>
      </c>
      <c r="J901" s="8">
        <v>6345.0</v>
      </c>
      <c r="K901" s="8">
        <v>479.0</v>
      </c>
      <c r="L901" s="8">
        <v>4817.0</v>
      </c>
      <c r="M901" s="8">
        <v>5973.0</v>
      </c>
      <c r="N901" s="8">
        <v>695.0</v>
      </c>
      <c r="O901" s="8">
        <v>436.0</v>
      </c>
      <c r="P901" s="8">
        <v>5.0</v>
      </c>
      <c r="Q901" s="39" t="s">
        <v>114</v>
      </c>
      <c r="R901" s="39" t="s">
        <v>2324</v>
      </c>
      <c r="S901" s="39" t="s">
        <v>2325</v>
      </c>
      <c r="T901" s="39" t="s">
        <v>2015</v>
      </c>
      <c r="U901" s="39" t="s">
        <v>2016</v>
      </c>
      <c r="V901" s="39" t="s">
        <v>2017</v>
      </c>
      <c r="W901" s="39" t="s">
        <v>2018</v>
      </c>
      <c r="X901" s="39" t="s">
        <v>2286</v>
      </c>
      <c r="Y901" s="39" t="s">
        <v>2287</v>
      </c>
      <c r="Z901" s="39" t="s">
        <v>2213</v>
      </c>
      <c r="AA901" s="39" t="s">
        <v>2214</v>
      </c>
    </row>
    <row r="902" ht="15.75" hidden="1" customHeight="1">
      <c r="A902" s="39" t="s">
        <v>2328</v>
      </c>
      <c r="B902" s="39" t="s">
        <v>2329</v>
      </c>
      <c r="C902" s="8">
        <v>5490.0</v>
      </c>
      <c r="D902" s="8">
        <v>16.0</v>
      </c>
      <c r="E902" s="8">
        <v>8.0</v>
      </c>
      <c r="F902" s="8">
        <v>4.0</v>
      </c>
      <c r="G902" s="8">
        <v>6471.5</v>
      </c>
      <c r="H902" s="8">
        <v>5625.0</v>
      </c>
      <c r="I902" s="8">
        <v>5725.0</v>
      </c>
      <c r="J902" s="8">
        <v>5030.0</v>
      </c>
      <c r="K902" s="8">
        <v>969.0</v>
      </c>
      <c r="L902" s="8">
        <v>3569.0</v>
      </c>
      <c r="M902" s="8">
        <v>6610.0</v>
      </c>
      <c r="N902" s="8">
        <v>643.0</v>
      </c>
      <c r="O902" s="8">
        <v>363.0</v>
      </c>
      <c r="P902" s="8">
        <v>5.0</v>
      </c>
      <c r="Q902" s="39" t="s">
        <v>114</v>
      </c>
      <c r="R902" s="39" t="s">
        <v>2324</v>
      </c>
      <c r="S902" s="39" t="s">
        <v>2325</v>
      </c>
      <c r="T902" s="39" t="s">
        <v>2015</v>
      </c>
      <c r="U902" s="39" t="s">
        <v>2016</v>
      </c>
      <c r="V902" s="39" t="s">
        <v>2017</v>
      </c>
      <c r="W902" s="39" t="s">
        <v>2018</v>
      </c>
      <c r="X902" s="39" t="s">
        <v>2286</v>
      </c>
      <c r="Y902" s="39" t="s">
        <v>2287</v>
      </c>
      <c r="Z902" s="39" t="s">
        <v>2213</v>
      </c>
      <c r="AA902" s="39" t="s">
        <v>2214</v>
      </c>
    </row>
    <row r="903" ht="15.75" hidden="1" customHeight="1">
      <c r="A903" s="39" t="s">
        <v>2330</v>
      </c>
      <c r="B903" s="39" t="s">
        <v>2331</v>
      </c>
      <c r="C903" s="8">
        <v>5453.0</v>
      </c>
      <c r="D903" s="8">
        <v>16.0</v>
      </c>
      <c r="E903" s="8">
        <v>8.0</v>
      </c>
      <c r="F903" s="8">
        <v>4.0</v>
      </c>
      <c r="G903" s="8">
        <v>5758.0</v>
      </c>
      <c r="H903" s="8">
        <v>5646.0</v>
      </c>
      <c r="I903" s="8">
        <v>5603.0</v>
      </c>
      <c r="J903" s="8">
        <v>5480.0</v>
      </c>
      <c r="K903" s="8">
        <v>816.0</v>
      </c>
      <c r="L903" s="8">
        <v>6817.0</v>
      </c>
      <c r="M903" s="8">
        <v>6151.0</v>
      </c>
      <c r="N903" s="8">
        <v>732.0</v>
      </c>
      <c r="O903" s="8">
        <v>434.0</v>
      </c>
      <c r="P903" s="8">
        <v>5.0</v>
      </c>
      <c r="Q903" s="39" t="s">
        <v>114</v>
      </c>
      <c r="R903" s="39" t="s">
        <v>2324</v>
      </c>
      <c r="S903" s="39" t="s">
        <v>2325</v>
      </c>
      <c r="T903" s="39" t="s">
        <v>2015</v>
      </c>
      <c r="U903" s="39" t="s">
        <v>2016</v>
      </c>
      <c r="V903" s="39" t="s">
        <v>2017</v>
      </c>
      <c r="W903" s="39" t="s">
        <v>2018</v>
      </c>
      <c r="X903" s="39" t="s">
        <v>2286</v>
      </c>
      <c r="Y903" s="39" t="s">
        <v>2287</v>
      </c>
      <c r="Z903" s="39" t="s">
        <v>2213</v>
      </c>
      <c r="AA903" s="39" t="s">
        <v>2214</v>
      </c>
    </row>
    <row r="904" ht="15.75" hidden="1" customHeight="1">
      <c r="A904" s="39" t="s">
        <v>2332</v>
      </c>
      <c r="B904" s="39" t="s">
        <v>2333</v>
      </c>
      <c r="C904" s="8">
        <v>2917.0</v>
      </c>
      <c r="D904" s="8">
        <v>9.0</v>
      </c>
      <c r="E904" s="8">
        <v>5.0</v>
      </c>
      <c r="F904" s="8">
        <v>3.0</v>
      </c>
      <c r="G904" s="8">
        <v>3005.0</v>
      </c>
      <c r="H904" s="8">
        <v>3102.0</v>
      </c>
      <c r="I904" s="8">
        <v>3602.0</v>
      </c>
      <c r="J904" s="8">
        <v>3109.0</v>
      </c>
      <c r="K904" s="8">
        <v>949.0</v>
      </c>
      <c r="L904" s="8">
        <v>4318.0</v>
      </c>
      <c r="M904" s="8">
        <v>2881.0</v>
      </c>
      <c r="N904" s="8">
        <v>500.0</v>
      </c>
      <c r="O904" s="8">
        <v>304.0</v>
      </c>
      <c r="P904" s="8">
        <v>5.0</v>
      </c>
      <c r="Q904" s="39" t="s">
        <v>114</v>
      </c>
      <c r="R904" s="39" t="s">
        <v>2324</v>
      </c>
      <c r="S904" s="39" t="s">
        <v>2325</v>
      </c>
      <c r="T904" s="39" t="s">
        <v>2015</v>
      </c>
      <c r="U904" s="39" t="s">
        <v>2016</v>
      </c>
      <c r="V904" s="39" t="s">
        <v>2017</v>
      </c>
      <c r="W904" s="39" t="s">
        <v>2018</v>
      </c>
      <c r="X904" s="39" t="s">
        <v>2286</v>
      </c>
      <c r="Y904" s="39" t="s">
        <v>2287</v>
      </c>
      <c r="Z904" s="39" t="s">
        <v>2213</v>
      </c>
      <c r="AA904" s="39" t="s">
        <v>2214</v>
      </c>
    </row>
    <row r="905" ht="15.75" hidden="1" customHeight="1">
      <c r="A905" s="39" t="s">
        <v>2334</v>
      </c>
      <c r="B905" s="39" t="s">
        <v>2335</v>
      </c>
      <c r="C905" s="8">
        <v>3255.0</v>
      </c>
      <c r="D905" s="8">
        <v>10.0</v>
      </c>
      <c r="E905" s="8">
        <v>5.0</v>
      </c>
      <c r="F905" s="8">
        <v>3.0</v>
      </c>
      <c r="G905" s="8">
        <v>3164.0</v>
      </c>
      <c r="H905" s="8">
        <v>3205.0</v>
      </c>
      <c r="I905" s="8">
        <v>2857.0</v>
      </c>
      <c r="J905" s="8">
        <v>3041.0</v>
      </c>
      <c r="K905" s="8">
        <v>2958.0</v>
      </c>
      <c r="L905" s="8">
        <v>3094.0</v>
      </c>
      <c r="M905" s="8">
        <v>6353.0</v>
      </c>
      <c r="N905" s="8">
        <v>694.0</v>
      </c>
      <c r="O905" s="8">
        <v>382.0</v>
      </c>
      <c r="P905" s="8">
        <v>3.0</v>
      </c>
      <c r="Q905" s="39" t="s">
        <v>91</v>
      </c>
      <c r="R905" s="39" t="s">
        <v>2336</v>
      </c>
      <c r="S905" s="39" t="s">
        <v>2337</v>
      </c>
      <c r="T905" s="39" t="s">
        <v>2338</v>
      </c>
      <c r="U905" s="39" t="s">
        <v>2339</v>
      </c>
      <c r="V905" s="39" t="s">
        <v>2340</v>
      </c>
      <c r="W905" s="39" t="s">
        <v>2341</v>
      </c>
      <c r="X905" s="39" t="s">
        <v>2342</v>
      </c>
      <c r="Y905" s="39" t="s">
        <v>2343</v>
      </c>
      <c r="Z905" s="39" t="s">
        <v>2344</v>
      </c>
      <c r="AA905" s="39" t="s">
        <v>2345</v>
      </c>
    </row>
    <row r="906" ht="15.75" hidden="1" customHeight="1">
      <c r="A906" s="39" t="s">
        <v>2346</v>
      </c>
      <c r="B906" s="39" t="s">
        <v>2347</v>
      </c>
      <c r="C906" s="8">
        <v>889.0</v>
      </c>
      <c r="D906" s="8">
        <v>3.0</v>
      </c>
      <c r="E906" s="8">
        <v>2.0</v>
      </c>
      <c r="F906" s="8">
        <v>1.0</v>
      </c>
      <c r="G906" s="8">
        <v>1126.0</v>
      </c>
      <c r="H906" s="8">
        <v>985.0</v>
      </c>
      <c r="I906" s="8">
        <v>272.0</v>
      </c>
      <c r="J906" s="8">
        <v>1143.0</v>
      </c>
      <c r="K906" s="8">
        <v>3815.0</v>
      </c>
      <c r="L906" s="8">
        <v>2897.0</v>
      </c>
      <c r="M906" s="8">
        <v>1471.0</v>
      </c>
      <c r="N906" s="8">
        <v>688.0</v>
      </c>
      <c r="O906" s="8">
        <v>443.0</v>
      </c>
      <c r="P906" s="8">
        <v>3.0</v>
      </c>
      <c r="Q906" s="39" t="s">
        <v>91</v>
      </c>
      <c r="R906" s="39" t="s">
        <v>2336</v>
      </c>
      <c r="S906" s="39" t="s">
        <v>2337</v>
      </c>
      <c r="T906" s="39" t="s">
        <v>2338</v>
      </c>
      <c r="U906" s="39" t="s">
        <v>2339</v>
      </c>
      <c r="V906" s="39" t="s">
        <v>2340</v>
      </c>
      <c r="W906" s="39" t="s">
        <v>2341</v>
      </c>
      <c r="X906" s="39" t="s">
        <v>2342</v>
      </c>
      <c r="Y906" s="39" t="s">
        <v>2343</v>
      </c>
      <c r="Z906" s="39" t="s">
        <v>2344</v>
      </c>
      <c r="AA906" s="39" t="s">
        <v>2345</v>
      </c>
    </row>
    <row r="907" ht="15.75" hidden="1" customHeight="1">
      <c r="A907" s="39" t="s">
        <v>2348</v>
      </c>
      <c r="B907" s="39" t="s">
        <v>2349</v>
      </c>
      <c r="C907" s="8">
        <v>553.0</v>
      </c>
      <c r="D907" s="8">
        <v>2.0</v>
      </c>
      <c r="E907" s="8">
        <v>1.0</v>
      </c>
      <c r="F907" s="8">
        <v>1.0</v>
      </c>
      <c r="G907" s="8">
        <v>617.0</v>
      </c>
      <c r="H907" s="8">
        <v>706.0</v>
      </c>
      <c r="I907" s="8">
        <v>339.0</v>
      </c>
      <c r="J907" s="8">
        <v>633.0</v>
      </c>
      <c r="K907" s="8">
        <v>5826.0</v>
      </c>
      <c r="L907" s="8">
        <v>309.0</v>
      </c>
      <c r="M907" s="8">
        <v>2294.0</v>
      </c>
      <c r="N907" s="8">
        <v>893.0</v>
      </c>
      <c r="O907" s="8">
        <v>540.0</v>
      </c>
      <c r="P907" s="8">
        <v>3.0</v>
      </c>
      <c r="Q907" s="39" t="s">
        <v>91</v>
      </c>
      <c r="R907" s="39" t="s">
        <v>2336</v>
      </c>
      <c r="S907" s="39" t="s">
        <v>2337</v>
      </c>
      <c r="T907" s="39" t="s">
        <v>2338</v>
      </c>
      <c r="U907" s="39" t="s">
        <v>2339</v>
      </c>
      <c r="V907" s="39" t="s">
        <v>2340</v>
      </c>
      <c r="W907" s="39" t="s">
        <v>2341</v>
      </c>
      <c r="X907" s="39" t="s">
        <v>2342</v>
      </c>
      <c r="Y907" s="39" t="s">
        <v>2343</v>
      </c>
      <c r="Z907" s="39" t="s">
        <v>2344</v>
      </c>
      <c r="AA907" s="39" t="s">
        <v>2345</v>
      </c>
    </row>
    <row r="908" ht="15.75" hidden="1" customHeight="1">
      <c r="A908" s="39" t="s">
        <v>2350</v>
      </c>
      <c r="B908" s="39" t="s">
        <v>2351</v>
      </c>
      <c r="C908" s="8">
        <v>2724.0</v>
      </c>
      <c r="D908" s="8">
        <v>8.0</v>
      </c>
      <c r="E908" s="8">
        <v>4.0</v>
      </c>
      <c r="F908" s="8">
        <v>2.0</v>
      </c>
      <c r="G908" s="8">
        <v>2679.0</v>
      </c>
      <c r="H908" s="8">
        <v>2527.5</v>
      </c>
      <c r="I908" s="8">
        <v>1577.0</v>
      </c>
      <c r="J908" s="8">
        <v>3375.0</v>
      </c>
      <c r="K908" s="8">
        <v>4065.0</v>
      </c>
      <c r="L908" s="8">
        <v>5344.0</v>
      </c>
      <c r="M908" s="8">
        <v>3080.0</v>
      </c>
      <c r="N908" s="8">
        <v>461.0</v>
      </c>
      <c r="O908" s="8">
        <v>290.0</v>
      </c>
      <c r="P908" s="8">
        <v>3.0</v>
      </c>
      <c r="Q908" s="39" t="s">
        <v>91</v>
      </c>
      <c r="R908" s="39" t="s">
        <v>2336</v>
      </c>
      <c r="S908" s="39" t="s">
        <v>2337</v>
      </c>
      <c r="T908" s="39" t="s">
        <v>2338</v>
      </c>
      <c r="U908" s="39" t="s">
        <v>2339</v>
      </c>
      <c r="V908" s="39" t="s">
        <v>2340</v>
      </c>
      <c r="W908" s="39" t="s">
        <v>2341</v>
      </c>
      <c r="X908" s="39" t="s">
        <v>2342</v>
      </c>
      <c r="Y908" s="39" t="s">
        <v>2343</v>
      </c>
      <c r="Z908" s="39" t="s">
        <v>2344</v>
      </c>
      <c r="AA908" s="39" t="s">
        <v>2345</v>
      </c>
    </row>
    <row r="909" ht="15.75" hidden="1" customHeight="1">
      <c r="A909" s="39" t="s">
        <v>2352</v>
      </c>
      <c r="B909" s="39" t="s">
        <v>2353</v>
      </c>
      <c r="C909" s="8">
        <v>5589.0</v>
      </c>
      <c r="D909" s="8">
        <v>17.0</v>
      </c>
      <c r="E909" s="8">
        <v>9.0</v>
      </c>
      <c r="F909" s="8">
        <v>5.0</v>
      </c>
      <c r="G909" s="8">
        <v>5698.0</v>
      </c>
      <c r="H909" s="8">
        <v>5053.0</v>
      </c>
      <c r="I909" s="8">
        <v>4696.0</v>
      </c>
      <c r="J909" s="8">
        <v>5929.0</v>
      </c>
      <c r="K909" s="8">
        <v>1992.0</v>
      </c>
      <c r="L909" s="8">
        <v>6473.0</v>
      </c>
      <c r="M909" s="8">
        <v>5311.0</v>
      </c>
      <c r="N909" s="8">
        <v>881.0</v>
      </c>
      <c r="O909" s="8">
        <v>593.0</v>
      </c>
      <c r="P909" s="8">
        <v>3.0</v>
      </c>
      <c r="Q909" s="39" t="s">
        <v>91</v>
      </c>
      <c r="R909" s="39" t="s">
        <v>2336</v>
      </c>
      <c r="S909" s="39" t="s">
        <v>2337</v>
      </c>
      <c r="T909" s="39" t="s">
        <v>2338</v>
      </c>
      <c r="U909" s="39" t="s">
        <v>2339</v>
      </c>
      <c r="V909" s="39" t="s">
        <v>2340</v>
      </c>
      <c r="W909" s="39" t="s">
        <v>2341</v>
      </c>
      <c r="X909" s="39" t="s">
        <v>2342</v>
      </c>
      <c r="Y909" s="39" t="s">
        <v>2343</v>
      </c>
      <c r="Z909" s="39" t="s">
        <v>2344</v>
      </c>
      <c r="AA909" s="39" t="s">
        <v>2345</v>
      </c>
    </row>
    <row r="910" ht="15.75" hidden="1" customHeight="1">
      <c r="A910" s="39" t="s">
        <v>2354</v>
      </c>
      <c r="B910" s="39" t="s">
        <v>2355</v>
      </c>
      <c r="C910" s="8">
        <v>5632.0</v>
      </c>
      <c r="D910" s="8">
        <v>17.0</v>
      </c>
      <c r="E910" s="8">
        <v>9.0</v>
      </c>
      <c r="F910" s="8">
        <v>5.0</v>
      </c>
      <c r="G910" s="8">
        <v>6277.5</v>
      </c>
      <c r="H910" s="8">
        <v>5808.0</v>
      </c>
      <c r="I910" s="8">
        <v>5523.0</v>
      </c>
      <c r="J910" s="8">
        <v>5466.0</v>
      </c>
      <c r="K910" s="8">
        <v>1011.0</v>
      </c>
      <c r="L910" s="8">
        <v>4570.0</v>
      </c>
      <c r="M910" s="8">
        <v>6880.0</v>
      </c>
      <c r="N910" s="8">
        <v>711.0</v>
      </c>
      <c r="O910" s="8">
        <v>478.0</v>
      </c>
      <c r="P910" s="8">
        <v>3.0</v>
      </c>
      <c r="Q910" s="39" t="s">
        <v>91</v>
      </c>
      <c r="R910" s="39" t="s">
        <v>2336</v>
      </c>
      <c r="S910" s="39" t="s">
        <v>2337</v>
      </c>
      <c r="T910" s="39" t="s">
        <v>2338</v>
      </c>
      <c r="U910" s="39" t="s">
        <v>2339</v>
      </c>
      <c r="V910" s="39" t="s">
        <v>2340</v>
      </c>
      <c r="W910" s="39" t="s">
        <v>2341</v>
      </c>
      <c r="X910" s="39" t="s">
        <v>2342</v>
      </c>
      <c r="Y910" s="39" t="s">
        <v>2343</v>
      </c>
      <c r="Z910" s="39" t="s">
        <v>2344</v>
      </c>
      <c r="AA910" s="39" t="s">
        <v>2345</v>
      </c>
    </row>
    <row r="911" ht="15.75" hidden="1" customHeight="1">
      <c r="A911" s="39" t="s">
        <v>2356</v>
      </c>
      <c r="B911" s="39" t="s">
        <v>2357</v>
      </c>
      <c r="C911" s="8">
        <v>1140.0</v>
      </c>
      <c r="D911" s="8">
        <v>4.0</v>
      </c>
      <c r="E911" s="8">
        <v>2.0</v>
      </c>
      <c r="F911" s="8">
        <v>1.0</v>
      </c>
      <c r="G911" s="8">
        <v>981.0</v>
      </c>
      <c r="H911" s="8">
        <v>1412.0</v>
      </c>
      <c r="I911" s="8">
        <v>573.0</v>
      </c>
      <c r="J911" s="8">
        <v>1547.0</v>
      </c>
      <c r="K911" s="8">
        <v>4221.0</v>
      </c>
      <c r="L911" s="8">
        <v>1643.0</v>
      </c>
      <c r="M911" s="8">
        <v>2783.0</v>
      </c>
      <c r="N911" s="8">
        <v>874.0</v>
      </c>
      <c r="O911" s="8">
        <v>540.0</v>
      </c>
      <c r="P911" s="8">
        <v>3.0</v>
      </c>
      <c r="Q911" s="39" t="s">
        <v>91</v>
      </c>
      <c r="R911" s="39" t="s">
        <v>2358</v>
      </c>
      <c r="S911" s="39" t="s">
        <v>2359</v>
      </c>
      <c r="T911" s="39" t="s">
        <v>2338</v>
      </c>
      <c r="U911" s="39" t="s">
        <v>2339</v>
      </c>
      <c r="V911" s="39" t="s">
        <v>2340</v>
      </c>
      <c r="W911" s="39" t="s">
        <v>2341</v>
      </c>
      <c r="X911" s="39" t="s">
        <v>2342</v>
      </c>
      <c r="Y911" s="39" t="s">
        <v>2343</v>
      </c>
      <c r="Z911" s="39" t="s">
        <v>2344</v>
      </c>
      <c r="AA911" s="39" t="s">
        <v>2345</v>
      </c>
    </row>
    <row r="912" ht="15.75" hidden="1" customHeight="1">
      <c r="A912" s="39" t="s">
        <v>2360</v>
      </c>
      <c r="B912" s="39" t="s">
        <v>2361</v>
      </c>
      <c r="C912" s="8">
        <v>464.0</v>
      </c>
      <c r="D912" s="8">
        <v>2.0</v>
      </c>
      <c r="E912" s="8">
        <v>1.0</v>
      </c>
      <c r="F912" s="8">
        <v>1.0</v>
      </c>
      <c r="G912" s="8">
        <v>275.0</v>
      </c>
      <c r="H912" s="8">
        <v>599.0</v>
      </c>
      <c r="I912" s="8">
        <v>221.0</v>
      </c>
      <c r="J912" s="8">
        <v>1724.0</v>
      </c>
      <c r="K912" s="8">
        <v>2313.0</v>
      </c>
      <c r="L912" s="8">
        <v>2444.0</v>
      </c>
      <c r="M912" s="8">
        <v>1856.0</v>
      </c>
      <c r="N912" s="8">
        <v>553.0</v>
      </c>
      <c r="O912" s="8">
        <v>347.0</v>
      </c>
      <c r="P912" s="8">
        <v>3.0</v>
      </c>
      <c r="Q912" s="39" t="s">
        <v>91</v>
      </c>
      <c r="R912" s="39" t="s">
        <v>2358</v>
      </c>
      <c r="S912" s="39" t="s">
        <v>2359</v>
      </c>
      <c r="T912" s="39" t="s">
        <v>2338</v>
      </c>
      <c r="U912" s="39" t="s">
        <v>2339</v>
      </c>
      <c r="V912" s="39" t="s">
        <v>2340</v>
      </c>
      <c r="W912" s="39" t="s">
        <v>2341</v>
      </c>
      <c r="X912" s="39" t="s">
        <v>2342</v>
      </c>
      <c r="Y912" s="39" t="s">
        <v>2343</v>
      </c>
      <c r="Z912" s="39" t="s">
        <v>2344</v>
      </c>
      <c r="AA912" s="39" t="s">
        <v>2345</v>
      </c>
    </row>
    <row r="913" ht="15.75" hidden="1" customHeight="1">
      <c r="A913" s="39" t="s">
        <v>2362</v>
      </c>
      <c r="B913" s="39" t="s">
        <v>2363</v>
      </c>
      <c r="C913" s="8">
        <v>5818.0</v>
      </c>
      <c r="D913" s="8">
        <v>17.0</v>
      </c>
      <c r="E913" s="8">
        <v>9.0</v>
      </c>
      <c r="F913" s="8">
        <v>5.0</v>
      </c>
      <c r="G913" s="8">
        <v>6371.0</v>
      </c>
      <c r="H913" s="8">
        <v>5958.0</v>
      </c>
      <c r="I913" s="8">
        <v>5239.0</v>
      </c>
      <c r="J913" s="8">
        <v>5311.0</v>
      </c>
      <c r="K913" s="8">
        <v>1163.0</v>
      </c>
      <c r="L913" s="8">
        <v>6708.0</v>
      </c>
      <c r="M913" s="8">
        <v>6323.0</v>
      </c>
      <c r="N913" s="8">
        <v>1001.0</v>
      </c>
      <c r="O913" s="8">
        <v>660.0</v>
      </c>
      <c r="P913" s="8">
        <v>3.0</v>
      </c>
      <c r="Q913" s="39" t="s">
        <v>91</v>
      </c>
      <c r="R913" s="39" t="s">
        <v>2358</v>
      </c>
      <c r="S913" s="39" t="s">
        <v>2359</v>
      </c>
      <c r="T913" s="39" t="s">
        <v>2338</v>
      </c>
      <c r="U913" s="39" t="s">
        <v>2339</v>
      </c>
      <c r="V913" s="39" t="s">
        <v>2340</v>
      </c>
      <c r="W913" s="39" t="s">
        <v>2341</v>
      </c>
      <c r="X913" s="39" t="s">
        <v>2342</v>
      </c>
      <c r="Y913" s="39" t="s">
        <v>2343</v>
      </c>
      <c r="Z913" s="39" t="s">
        <v>2344</v>
      </c>
      <c r="AA913" s="39" t="s">
        <v>2345</v>
      </c>
    </row>
    <row r="914" ht="15.75" hidden="1" customHeight="1">
      <c r="A914" s="39" t="s">
        <v>2364</v>
      </c>
      <c r="B914" s="39" t="s">
        <v>2365</v>
      </c>
      <c r="C914" s="8">
        <v>1397.0</v>
      </c>
      <c r="D914" s="8">
        <v>5.0</v>
      </c>
      <c r="E914" s="8">
        <v>3.0</v>
      </c>
      <c r="F914" s="8">
        <v>2.0</v>
      </c>
      <c r="G914" s="8">
        <v>1524.0</v>
      </c>
      <c r="H914" s="8">
        <v>1729.5</v>
      </c>
      <c r="I914" s="8">
        <v>329.0</v>
      </c>
      <c r="J914" s="8">
        <v>1560.0</v>
      </c>
      <c r="K914" s="8">
        <v>6057.0</v>
      </c>
      <c r="L914" s="8">
        <v>3314.0</v>
      </c>
      <c r="M914" s="8">
        <v>2163.0</v>
      </c>
      <c r="N914" s="8">
        <v>646.0</v>
      </c>
      <c r="O914" s="8">
        <v>404.0</v>
      </c>
      <c r="P914" s="8">
        <v>3.0</v>
      </c>
      <c r="Q914" s="39" t="s">
        <v>91</v>
      </c>
      <c r="R914" s="39" t="s">
        <v>2358</v>
      </c>
      <c r="S914" s="39" t="s">
        <v>2359</v>
      </c>
      <c r="T914" s="39" t="s">
        <v>2338</v>
      </c>
      <c r="U914" s="39" t="s">
        <v>2339</v>
      </c>
      <c r="V914" s="39" t="s">
        <v>2340</v>
      </c>
      <c r="W914" s="39" t="s">
        <v>2341</v>
      </c>
      <c r="X914" s="39" t="s">
        <v>2342</v>
      </c>
      <c r="Y914" s="39" t="s">
        <v>2343</v>
      </c>
      <c r="Z914" s="39" t="s">
        <v>2344</v>
      </c>
      <c r="AA914" s="39" t="s">
        <v>2345</v>
      </c>
    </row>
    <row r="915" ht="15.75" hidden="1" customHeight="1">
      <c r="A915" s="39" t="s">
        <v>2366</v>
      </c>
      <c r="B915" s="39" t="s">
        <v>2367</v>
      </c>
      <c r="C915" s="8">
        <v>1272.0</v>
      </c>
      <c r="D915" s="8">
        <v>4.0</v>
      </c>
      <c r="E915" s="8">
        <v>2.0</v>
      </c>
      <c r="F915" s="8">
        <v>1.0</v>
      </c>
      <c r="G915" s="8">
        <v>936.0</v>
      </c>
      <c r="H915" s="8">
        <v>2184.0</v>
      </c>
      <c r="I915" s="8">
        <v>492.0</v>
      </c>
      <c r="J915" s="8">
        <v>1450.0</v>
      </c>
      <c r="K915" s="8">
        <v>4211.0</v>
      </c>
      <c r="L915" s="8">
        <v>1764.0</v>
      </c>
      <c r="M915" s="8">
        <v>3039.0</v>
      </c>
      <c r="N915" s="8">
        <v>913.0</v>
      </c>
      <c r="O915" s="8">
        <v>599.0</v>
      </c>
      <c r="P915" s="8">
        <v>3.0</v>
      </c>
      <c r="Q915" s="39" t="s">
        <v>91</v>
      </c>
      <c r="R915" s="39" t="s">
        <v>2358</v>
      </c>
      <c r="S915" s="39" t="s">
        <v>2359</v>
      </c>
      <c r="T915" s="39" t="s">
        <v>2338</v>
      </c>
      <c r="U915" s="39" t="s">
        <v>2339</v>
      </c>
      <c r="V915" s="39" t="s">
        <v>2340</v>
      </c>
      <c r="W915" s="39" t="s">
        <v>2341</v>
      </c>
      <c r="X915" s="39" t="s">
        <v>2342</v>
      </c>
      <c r="Y915" s="39" t="s">
        <v>2343</v>
      </c>
      <c r="Z915" s="39" t="s">
        <v>2344</v>
      </c>
      <c r="AA915" s="39" t="s">
        <v>2345</v>
      </c>
    </row>
    <row r="916" ht="15.75" hidden="1" customHeight="1">
      <c r="A916" s="39" t="s">
        <v>2368</v>
      </c>
      <c r="B916" s="39" t="s">
        <v>2369</v>
      </c>
      <c r="C916" s="8">
        <v>4935.0</v>
      </c>
      <c r="D916" s="8">
        <v>15.0</v>
      </c>
      <c r="E916" s="8">
        <v>8.0</v>
      </c>
      <c r="F916" s="8">
        <v>4.0</v>
      </c>
      <c r="G916" s="8">
        <v>5217.0</v>
      </c>
      <c r="H916" s="8">
        <v>6863.0</v>
      </c>
      <c r="I916" s="8">
        <v>3442.0</v>
      </c>
      <c r="J916" s="8">
        <v>6240.0</v>
      </c>
      <c r="K916" s="8">
        <v>1085.0</v>
      </c>
      <c r="L916" s="8">
        <v>949.0</v>
      </c>
      <c r="M916" s="8">
        <v>6056.0</v>
      </c>
      <c r="N916" s="8">
        <v>1393.0</v>
      </c>
      <c r="O916" s="8">
        <v>1061.0</v>
      </c>
      <c r="P916" s="8">
        <v>3.0</v>
      </c>
      <c r="Q916" s="39" t="s">
        <v>91</v>
      </c>
      <c r="R916" s="39" t="s">
        <v>2358</v>
      </c>
      <c r="S916" s="39" t="s">
        <v>2359</v>
      </c>
      <c r="T916" s="39" t="s">
        <v>2338</v>
      </c>
      <c r="U916" s="39" t="s">
        <v>2339</v>
      </c>
      <c r="V916" s="39" t="s">
        <v>2340</v>
      </c>
      <c r="W916" s="39" t="s">
        <v>2341</v>
      </c>
      <c r="X916" s="39" t="s">
        <v>2342</v>
      </c>
      <c r="Y916" s="39" t="s">
        <v>2343</v>
      </c>
      <c r="Z916" s="39" t="s">
        <v>2344</v>
      </c>
      <c r="AA916" s="39" t="s">
        <v>2345</v>
      </c>
    </row>
    <row r="917" ht="15.75" hidden="1" customHeight="1">
      <c r="A917" s="39" t="s">
        <v>2370</v>
      </c>
      <c r="B917" s="39" t="s">
        <v>2371</v>
      </c>
      <c r="C917" s="8">
        <v>4169.0</v>
      </c>
      <c r="D917" s="8">
        <v>12.0</v>
      </c>
      <c r="E917" s="8">
        <v>6.0</v>
      </c>
      <c r="F917" s="8">
        <v>3.0</v>
      </c>
      <c r="G917" s="8">
        <v>4472.0</v>
      </c>
      <c r="H917" s="8">
        <v>3861.0</v>
      </c>
      <c r="I917" s="8">
        <v>3506.0</v>
      </c>
      <c r="J917" s="8">
        <v>3862.0</v>
      </c>
      <c r="K917" s="8">
        <v>1660.0</v>
      </c>
      <c r="L917" s="8">
        <v>6582.0</v>
      </c>
      <c r="M917" s="8">
        <v>5427.0</v>
      </c>
      <c r="N917" s="8">
        <v>707.0</v>
      </c>
      <c r="O917" s="8">
        <v>454.0</v>
      </c>
      <c r="P917" s="8">
        <v>5.0</v>
      </c>
      <c r="Q917" s="39" t="s">
        <v>114</v>
      </c>
      <c r="R917" s="39" t="s">
        <v>2372</v>
      </c>
      <c r="S917" s="39" t="s">
        <v>2373</v>
      </c>
      <c r="T917" s="39" t="s">
        <v>2338</v>
      </c>
      <c r="U917" s="39" t="s">
        <v>2339</v>
      </c>
      <c r="V917" s="39" t="s">
        <v>2340</v>
      </c>
      <c r="W917" s="39" t="s">
        <v>2341</v>
      </c>
      <c r="X917" s="39" t="s">
        <v>2342</v>
      </c>
      <c r="Y917" s="39" t="s">
        <v>2343</v>
      </c>
      <c r="Z917" s="39" t="s">
        <v>2344</v>
      </c>
      <c r="AA917" s="39" t="s">
        <v>2345</v>
      </c>
    </row>
    <row r="918" ht="15.75" hidden="1" customHeight="1">
      <c r="A918" s="39" t="s">
        <v>2374</v>
      </c>
      <c r="B918" s="39" t="s">
        <v>2375</v>
      </c>
      <c r="C918" s="8">
        <v>4124.0</v>
      </c>
      <c r="D918" s="8">
        <v>12.0</v>
      </c>
      <c r="E918" s="8">
        <v>6.0</v>
      </c>
      <c r="F918" s="8">
        <v>3.0</v>
      </c>
      <c r="G918" s="8">
        <v>3786.0</v>
      </c>
      <c r="H918" s="8">
        <v>3373.0</v>
      </c>
      <c r="I918" s="8">
        <v>4372.0</v>
      </c>
      <c r="J918" s="8">
        <v>3053.0</v>
      </c>
      <c r="K918" s="8">
        <v>4783.0</v>
      </c>
      <c r="L918" s="8">
        <v>4853.0</v>
      </c>
      <c r="M918" s="8">
        <v>5372.5</v>
      </c>
      <c r="N918" s="8">
        <v>624.0</v>
      </c>
      <c r="O918" s="8">
        <v>354.0</v>
      </c>
      <c r="P918" s="8">
        <v>5.0</v>
      </c>
      <c r="Q918" s="39" t="s">
        <v>114</v>
      </c>
      <c r="R918" s="39" t="s">
        <v>2372</v>
      </c>
      <c r="S918" s="39" t="s">
        <v>2373</v>
      </c>
      <c r="T918" s="39" t="s">
        <v>2338</v>
      </c>
      <c r="U918" s="39" t="s">
        <v>2339</v>
      </c>
      <c r="V918" s="39" t="s">
        <v>2340</v>
      </c>
      <c r="W918" s="39" t="s">
        <v>2341</v>
      </c>
      <c r="X918" s="39" t="s">
        <v>2342</v>
      </c>
      <c r="Y918" s="39" t="s">
        <v>2343</v>
      </c>
      <c r="Z918" s="39" t="s">
        <v>2344</v>
      </c>
      <c r="AA918" s="39" t="s">
        <v>2345</v>
      </c>
    </row>
    <row r="919" ht="15.75" hidden="1" customHeight="1">
      <c r="A919" s="39" t="s">
        <v>2376</v>
      </c>
      <c r="B919" s="39" t="s">
        <v>2377</v>
      </c>
      <c r="C919" s="8">
        <v>4539.0</v>
      </c>
      <c r="D919" s="8">
        <v>14.0</v>
      </c>
      <c r="E919" s="8">
        <v>7.0</v>
      </c>
      <c r="F919" s="8">
        <v>4.0</v>
      </c>
      <c r="G919" s="8">
        <v>4329.0</v>
      </c>
      <c r="H919" s="8">
        <v>4651.0</v>
      </c>
      <c r="I919" s="8">
        <v>4815.0</v>
      </c>
      <c r="J919" s="8">
        <v>4692.0</v>
      </c>
      <c r="K919" s="8">
        <v>1368.0</v>
      </c>
      <c r="L919" s="8">
        <v>3596.0</v>
      </c>
      <c r="M919" s="8">
        <v>5014.0</v>
      </c>
      <c r="N919" s="8">
        <v>820.0</v>
      </c>
      <c r="O919" s="8">
        <v>497.0</v>
      </c>
      <c r="P919" s="8">
        <v>5.0</v>
      </c>
      <c r="Q919" s="39" t="s">
        <v>114</v>
      </c>
      <c r="R919" s="39" t="s">
        <v>2372</v>
      </c>
      <c r="S919" s="39" t="s">
        <v>2373</v>
      </c>
      <c r="T919" s="39" t="s">
        <v>2338</v>
      </c>
      <c r="U919" s="39" t="s">
        <v>2339</v>
      </c>
      <c r="V919" s="39" t="s">
        <v>2340</v>
      </c>
      <c r="W919" s="39" t="s">
        <v>2341</v>
      </c>
      <c r="X919" s="39" t="s">
        <v>2342</v>
      </c>
      <c r="Y919" s="39" t="s">
        <v>2343</v>
      </c>
      <c r="Z919" s="39" t="s">
        <v>2344</v>
      </c>
      <c r="AA919" s="39" t="s">
        <v>2345</v>
      </c>
    </row>
    <row r="920" ht="15.75" hidden="1" customHeight="1">
      <c r="A920" s="39" t="s">
        <v>2378</v>
      </c>
      <c r="B920" s="39" t="s">
        <v>2379</v>
      </c>
      <c r="C920" s="8">
        <v>6327.0</v>
      </c>
      <c r="D920" s="8">
        <v>19.0</v>
      </c>
      <c r="E920" s="8">
        <v>10.0</v>
      </c>
      <c r="F920" s="8">
        <v>5.0</v>
      </c>
      <c r="G920" s="8">
        <v>5587.0</v>
      </c>
      <c r="H920" s="8">
        <v>6695.0</v>
      </c>
      <c r="I920" s="8">
        <v>5154.0</v>
      </c>
      <c r="J920" s="8">
        <v>5993.0</v>
      </c>
      <c r="K920" s="8">
        <v>2795.0</v>
      </c>
      <c r="L920" s="8">
        <v>6039.0</v>
      </c>
      <c r="M920" s="8">
        <v>6529.0</v>
      </c>
      <c r="N920" s="8">
        <v>723.0</v>
      </c>
      <c r="O920" s="8">
        <v>363.0</v>
      </c>
      <c r="P920" s="8">
        <v>5.0</v>
      </c>
      <c r="Q920" s="39" t="s">
        <v>114</v>
      </c>
      <c r="R920" s="39" t="s">
        <v>2372</v>
      </c>
      <c r="S920" s="39" t="s">
        <v>2373</v>
      </c>
      <c r="T920" s="39" t="s">
        <v>2338</v>
      </c>
      <c r="U920" s="39" t="s">
        <v>2339</v>
      </c>
      <c r="V920" s="39" t="s">
        <v>2340</v>
      </c>
      <c r="W920" s="39" t="s">
        <v>2341</v>
      </c>
      <c r="X920" s="39" t="s">
        <v>2342</v>
      </c>
      <c r="Y920" s="39" t="s">
        <v>2343</v>
      </c>
      <c r="Z920" s="39" t="s">
        <v>2344</v>
      </c>
      <c r="AA920" s="39" t="s">
        <v>2345</v>
      </c>
    </row>
    <row r="921" ht="15.75" hidden="1" customHeight="1">
      <c r="A921" s="39" t="s">
        <v>2380</v>
      </c>
      <c r="B921" s="39" t="s">
        <v>2381</v>
      </c>
      <c r="C921" s="8">
        <v>2978.0</v>
      </c>
      <c r="D921" s="8">
        <v>9.0</v>
      </c>
      <c r="E921" s="8">
        <v>5.0</v>
      </c>
      <c r="F921" s="8">
        <v>3.0</v>
      </c>
      <c r="G921" s="8">
        <v>2779.0</v>
      </c>
      <c r="H921" s="8">
        <v>2139.0</v>
      </c>
      <c r="I921" s="8">
        <v>4609.0</v>
      </c>
      <c r="J921" s="8">
        <v>3017.0</v>
      </c>
      <c r="K921" s="8">
        <v>3740.0</v>
      </c>
      <c r="L921" s="8">
        <v>2986.0</v>
      </c>
      <c r="M921" s="8">
        <v>4498.0</v>
      </c>
      <c r="N921" s="8">
        <v>805.0</v>
      </c>
      <c r="O921" s="8">
        <v>460.0</v>
      </c>
      <c r="P921" s="8">
        <v>3.0</v>
      </c>
      <c r="Q921" s="39" t="s">
        <v>91</v>
      </c>
      <c r="R921" s="39" t="s">
        <v>2382</v>
      </c>
      <c r="S921" s="39" t="s">
        <v>2383</v>
      </c>
      <c r="T921" s="39" t="s">
        <v>2338</v>
      </c>
      <c r="U921" s="39" t="s">
        <v>2339</v>
      </c>
      <c r="V921" s="39" t="s">
        <v>2340</v>
      </c>
      <c r="W921" s="39" t="s">
        <v>2341</v>
      </c>
      <c r="X921" s="39" t="s">
        <v>2384</v>
      </c>
      <c r="Y921" s="39" t="s">
        <v>2385</v>
      </c>
      <c r="Z921" s="39" t="s">
        <v>2344</v>
      </c>
      <c r="AA921" s="39" t="s">
        <v>2345</v>
      </c>
    </row>
    <row r="922" ht="15.75" hidden="1" customHeight="1">
      <c r="A922" s="39" t="s">
        <v>2386</v>
      </c>
      <c r="B922" s="39" t="s">
        <v>2387</v>
      </c>
      <c r="C922" s="8">
        <v>1853.0</v>
      </c>
      <c r="D922" s="8">
        <v>6.0</v>
      </c>
      <c r="E922" s="8">
        <v>3.0</v>
      </c>
      <c r="F922" s="8">
        <v>2.0</v>
      </c>
      <c r="G922" s="8">
        <v>1734.0</v>
      </c>
      <c r="H922" s="8">
        <v>1299.0</v>
      </c>
      <c r="I922" s="8">
        <v>2213.0</v>
      </c>
      <c r="J922" s="8">
        <v>1605.0</v>
      </c>
      <c r="K922" s="8">
        <v>6522.0</v>
      </c>
      <c r="L922" s="8">
        <v>3102.0</v>
      </c>
      <c r="M922" s="8">
        <v>3202.0</v>
      </c>
      <c r="N922" s="8">
        <v>695.0</v>
      </c>
      <c r="O922" s="8">
        <v>442.0</v>
      </c>
      <c r="P922" s="8">
        <v>3.0</v>
      </c>
      <c r="Q922" s="39" t="s">
        <v>91</v>
      </c>
      <c r="R922" s="39" t="s">
        <v>2382</v>
      </c>
      <c r="S922" s="39" t="s">
        <v>2383</v>
      </c>
      <c r="T922" s="39" t="s">
        <v>2338</v>
      </c>
      <c r="U922" s="39" t="s">
        <v>2339</v>
      </c>
      <c r="V922" s="39" t="s">
        <v>2340</v>
      </c>
      <c r="W922" s="39" t="s">
        <v>2341</v>
      </c>
      <c r="X922" s="39" t="s">
        <v>2384</v>
      </c>
      <c r="Y922" s="39" t="s">
        <v>2385</v>
      </c>
      <c r="Z922" s="39" t="s">
        <v>2344</v>
      </c>
      <c r="AA922" s="39" t="s">
        <v>2345</v>
      </c>
    </row>
    <row r="923" ht="15.75" hidden="1" customHeight="1">
      <c r="A923" s="39" t="s">
        <v>2388</v>
      </c>
      <c r="B923" s="39" t="s">
        <v>2389</v>
      </c>
      <c r="C923" s="8">
        <v>1824.0</v>
      </c>
      <c r="D923" s="8">
        <v>6.0</v>
      </c>
      <c r="E923" s="8">
        <v>3.0</v>
      </c>
      <c r="F923" s="8">
        <v>2.0</v>
      </c>
      <c r="G923" s="8">
        <v>1973.0</v>
      </c>
      <c r="H923" s="8">
        <v>1253.0</v>
      </c>
      <c r="I923" s="8">
        <v>1397.0</v>
      </c>
      <c r="J923" s="8">
        <v>2624.0</v>
      </c>
      <c r="K923" s="8">
        <v>4744.0</v>
      </c>
      <c r="L923" s="8">
        <v>2544.0</v>
      </c>
      <c r="M923" s="8">
        <v>2870.0</v>
      </c>
      <c r="N923" s="8">
        <v>615.0</v>
      </c>
      <c r="O923" s="8">
        <v>360.0</v>
      </c>
      <c r="P923" s="8">
        <v>3.0</v>
      </c>
      <c r="Q923" s="39" t="s">
        <v>91</v>
      </c>
      <c r="R923" s="39" t="s">
        <v>2382</v>
      </c>
      <c r="S923" s="39" t="s">
        <v>2383</v>
      </c>
      <c r="T923" s="39" t="s">
        <v>2338</v>
      </c>
      <c r="U923" s="39" t="s">
        <v>2339</v>
      </c>
      <c r="V923" s="39" t="s">
        <v>2340</v>
      </c>
      <c r="W923" s="39" t="s">
        <v>2341</v>
      </c>
      <c r="X923" s="39" t="s">
        <v>2384</v>
      </c>
      <c r="Y923" s="39" t="s">
        <v>2385</v>
      </c>
      <c r="Z923" s="39" t="s">
        <v>2344</v>
      </c>
      <c r="AA923" s="39" t="s">
        <v>2345</v>
      </c>
    </row>
    <row r="924" ht="15.75" hidden="1" customHeight="1">
      <c r="A924" s="39" t="s">
        <v>2390</v>
      </c>
      <c r="B924" s="39" t="s">
        <v>2391</v>
      </c>
      <c r="C924" s="8">
        <v>2423.0</v>
      </c>
      <c r="D924" s="8">
        <v>7.0</v>
      </c>
      <c r="E924" s="8">
        <v>4.0</v>
      </c>
      <c r="F924" s="8">
        <v>2.0</v>
      </c>
      <c r="G924" s="8">
        <v>1812.0</v>
      </c>
      <c r="H924" s="8">
        <v>2374.0</v>
      </c>
      <c r="I924" s="8">
        <v>2927.0</v>
      </c>
      <c r="J924" s="8">
        <v>2446.0</v>
      </c>
      <c r="K924" s="8">
        <v>6950.0</v>
      </c>
      <c r="L924" s="8">
        <v>1821.0</v>
      </c>
      <c r="M924" s="8">
        <v>2701.0</v>
      </c>
      <c r="N924" s="8">
        <v>819.0</v>
      </c>
      <c r="O924" s="8">
        <v>500.0</v>
      </c>
      <c r="P924" s="8">
        <v>3.0</v>
      </c>
      <c r="Q924" s="39" t="s">
        <v>91</v>
      </c>
      <c r="R924" s="39" t="s">
        <v>2382</v>
      </c>
      <c r="S924" s="39" t="s">
        <v>2383</v>
      </c>
      <c r="T924" s="39" t="s">
        <v>2338</v>
      </c>
      <c r="U924" s="39" t="s">
        <v>2339</v>
      </c>
      <c r="V924" s="39" t="s">
        <v>2340</v>
      </c>
      <c r="W924" s="39" t="s">
        <v>2341</v>
      </c>
      <c r="X924" s="39" t="s">
        <v>2384</v>
      </c>
      <c r="Y924" s="39" t="s">
        <v>2385</v>
      </c>
      <c r="Z924" s="39" t="s">
        <v>2344</v>
      </c>
      <c r="AA924" s="39" t="s">
        <v>2345</v>
      </c>
    </row>
    <row r="925" ht="15.75" hidden="1" customHeight="1">
      <c r="A925" s="39" t="s">
        <v>2392</v>
      </c>
      <c r="B925" s="39" t="s">
        <v>2393</v>
      </c>
      <c r="C925" s="8">
        <v>2915.0</v>
      </c>
      <c r="D925" s="8">
        <v>9.0</v>
      </c>
      <c r="E925" s="8">
        <v>5.0</v>
      </c>
      <c r="F925" s="8">
        <v>3.0</v>
      </c>
      <c r="G925" s="8">
        <v>2753.0</v>
      </c>
      <c r="H925" s="8">
        <v>2405.0</v>
      </c>
      <c r="I925" s="8">
        <v>2387.0</v>
      </c>
      <c r="J925" s="8">
        <v>3484.0</v>
      </c>
      <c r="K925" s="8">
        <v>6404.0</v>
      </c>
      <c r="L925" s="8">
        <v>2061.0</v>
      </c>
      <c r="M925" s="8">
        <v>3355.0</v>
      </c>
      <c r="N925" s="8">
        <v>703.0</v>
      </c>
      <c r="O925" s="8">
        <v>492.0</v>
      </c>
      <c r="P925" s="8">
        <v>3.0</v>
      </c>
      <c r="Q925" s="39" t="s">
        <v>91</v>
      </c>
      <c r="R925" s="39" t="s">
        <v>2382</v>
      </c>
      <c r="S925" s="39" t="s">
        <v>2383</v>
      </c>
      <c r="T925" s="39" t="s">
        <v>2338</v>
      </c>
      <c r="U925" s="39" t="s">
        <v>2339</v>
      </c>
      <c r="V925" s="39" t="s">
        <v>2340</v>
      </c>
      <c r="W925" s="39" t="s">
        <v>2341</v>
      </c>
      <c r="X925" s="39" t="s">
        <v>2384</v>
      </c>
      <c r="Y925" s="39" t="s">
        <v>2385</v>
      </c>
      <c r="Z925" s="39" t="s">
        <v>2344</v>
      </c>
      <c r="AA925" s="39" t="s">
        <v>2345</v>
      </c>
    </row>
    <row r="926" ht="15.75" hidden="1" customHeight="1">
      <c r="A926" s="39" t="s">
        <v>2394</v>
      </c>
      <c r="B926" s="39" t="s">
        <v>2395</v>
      </c>
      <c r="C926" s="8">
        <v>4489.0</v>
      </c>
      <c r="D926" s="8">
        <v>13.0</v>
      </c>
      <c r="E926" s="8">
        <v>7.0</v>
      </c>
      <c r="F926" s="8">
        <v>4.0</v>
      </c>
      <c r="G926" s="8">
        <v>4026.0</v>
      </c>
      <c r="H926" s="8">
        <v>3775.0</v>
      </c>
      <c r="I926" s="8">
        <v>4271.0</v>
      </c>
      <c r="J926" s="8">
        <v>4097.0</v>
      </c>
      <c r="K926" s="8">
        <v>5232.0</v>
      </c>
      <c r="L926" s="8">
        <v>5166.0</v>
      </c>
      <c r="M926" s="8">
        <v>1044.0</v>
      </c>
      <c r="N926" s="8">
        <v>419.0</v>
      </c>
      <c r="O926" s="8">
        <v>236.0</v>
      </c>
      <c r="P926" s="8">
        <v>3.0</v>
      </c>
      <c r="Q926" s="39" t="s">
        <v>91</v>
      </c>
      <c r="R926" s="39" t="s">
        <v>2382</v>
      </c>
      <c r="S926" s="39" t="s">
        <v>2383</v>
      </c>
      <c r="T926" s="39" t="s">
        <v>2338</v>
      </c>
      <c r="U926" s="39" t="s">
        <v>2339</v>
      </c>
      <c r="V926" s="39" t="s">
        <v>2340</v>
      </c>
      <c r="W926" s="39" t="s">
        <v>2341</v>
      </c>
      <c r="X926" s="39" t="s">
        <v>2384</v>
      </c>
      <c r="Y926" s="39" t="s">
        <v>2385</v>
      </c>
      <c r="Z926" s="39" t="s">
        <v>2344</v>
      </c>
      <c r="AA926" s="39" t="s">
        <v>2345</v>
      </c>
    </row>
    <row r="927" ht="15.75" hidden="1" customHeight="1">
      <c r="A927" s="39" t="s">
        <v>2396</v>
      </c>
      <c r="B927" s="39" t="s">
        <v>2397</v>
      </c>
      <c r="C927" s="8">
        <v>6225.0</v>
      </c>
      <c r="D927" s="8">
        <v>18.0</v>
      </c>
      <c r="E927" s="8">
        <v>9.0</v>
      </c>
      <c r="F927" s="8">
        <v>5.0</v>
      </c>
      <c r="G927" s="8">
        <v>6087.5</v>
      </c>
      <c r="H927" s="8">
        <v>5222.0</v>
      </c>
      <c r="I927" s="8">
        <v>5348.0</v>
      </c>
      <c r="J927" s="8">
        <v>4752.0</v>
      </c>
      <c r="K927" s="8">
        <v>5427.0</v>
      </c>
      <c r="L927" s="8">
        <v>6371.0</v>
      </c>
      <c r="M927" s="8">
        <v>5071.0</v>
      </c>
      <c r="N927" s="8">
        <v>509.0</v>
      </c>
      <c r="O927" s="8">
        <v>341.0</v>
      </c>
      <c r="P927" s="8">
        <v>3.0</v>
      </c>
      <c r="Q927" s="39" t="s">
        <v>91</v>
      </c>
      <c r="R927" s="39" t="s">
        <v>2382</v>
      </c>
      <c r="S927" s="39" t="s">
        <v>2383</v>
      </c>
      <c r="T927" s="39" t="s">
        <v>2338</v>
      </c>
      <c r="U927" s="39" t="s">
        <v>2339</v>
      </c>
      <c r="V927" s="39" t="s">
        <v>2340</v>
      </c>
      <c r="W927" s="39" t="s">
        <v>2341</v>
      </c>
      <c r="X927" s="39" t="s">
        <v>2384</v>
      </c>
      <c r="Y927" s="39" t="s">
        <v>2385</v>
      </c>
      <c r="Z927" s="39" t="s">
        <v>2344</v>
      </c>
      <c r="AA927" s="39" t="s">
        <v>2345</v>
      </c>
    </row>
    <row r="928" ht="15.75" hidden="1" customHeight="1">
      <c r="A928" s="39" t="s">
        <v>2398</v>
      </c>
      <c r="B928" s="39" t="s">
        <v>2399</v>
      </c>
      <c r="C928" s="8">
        <v>2551.0</v>
      </c>
      <c r="D928" s="8">
        <v>8.0</v>
      </c>
      <c r="E928" s="8">
        <v>4.0</v>
      </c>
      <c r="F928" s="8">
        <v>2.0</v>
      </c>
      <c r="G928" s="8">
        <v>3282.0</v>
      </c>
      <c r="H928" s="8">
        <v>1929.0</v>
      </c>
      <c r="I928" s="8">
        <v>2526.0</v>
      </c>
      <c r="J928" s="8">
        <v>2589.0</v>
      </c>
      <c r="K928" s="8">
        <v>2058.0</v>
      </c>
      <c r="L928" s="8">
        <v>4272.0</v>
      </c>
      <c r="M928" s="8">
        <v>5609.0</v>
      </c>
      <c r="N928" s="8">
        <v>850.0</v>
      </c>
      <c r="O928" s="8">
        <v>503.0</v>
      </c>
      <c r="P928" s="8">
        <v>2.0</v>
      </c>
      <c r="Q928" s="39" t="s">
        <v>877</v>
      </c>
      <c r="R928" s="39" t="s">
        <v>2400</v>
      </c>
      <c r="S928" s="39" t="s">
        <v>2399</v>
      </c>
      <c r="T928" s="39" t="s">
        <v>2338</v>
      </c>
      <c r="U928" s="39" t="s">
        <v>2339</v>
      </c>
      <c r="V928" s="39" t="s">
        <v>2340</v>
      </c>
      <c r="W928" s="39" t="s">
        <v>2341</v>
      </c>
      <c r="X928" s="39" t="s">
        <v>2401</v>
      </c>
      <c r="Y928" s="39" t="s">
        <v>2402</v>
      </c>
      <c r="Z928" s="39" t="s">
        <v>2344</v>
      </c>
      <c r="AA928" s="39" t="s">
        <v>2345</v>
      </c>
    </row>
    <row r="929" ht="15.75" hidden="1" customHeight="1">
      <c r="A929" s="39" t="s">
        <v>2403</v>
      </c>
      <c r="B929" s="39" t="s">
        <v>2399</v>
      </c>
      <c r="C929" s="8">
        <v>2992.0</v>
      </c>
      <c r="D929" s="8">
        <v>9.0</v>
      </c>
      <c r="E929" s="8">
        <v>5.0</v>
      </c>
      <c r="F929" s="8">
        <v>3.0</v>
      </c>
      <c r="G929" s="8">
        <v>3004.0</v>
      </c>
      <c r="H929" s="8">
        <v>3125.0</v>
      </c>
      <c r="I929" s="8">
        <v>2399.0</v>
      </c>
      <c r="J929" s="8">
        <v>3374.0</v>
      </c>
      <c r="K929" s="8">
        <v>2416.0</v>
      </c>
      <c r="L929" s="8">
        <v>2615.0</v>
      </c>
      <c r="M929" s="8">
        <v>4303.0</v>
      </c>
      <c r="N929" s="8">
        <v>905.0</v>
      </c>
      <c r="O929" s="8">
        <v>573.0</v>
      </c>
      <c r="P929" s="8">
        <v>3.0</v>
      </c>
      <c r="Q929" s="39" t="s">
        <v>91</v>
      </c>
      <c r="R929" s="39" t="s">
        <v>2400</v>
      </c>
      <c r="S929" s="39" t="s">
        <v>2399</v>
      </c>
      <c r="T929" s="39" t="s">
        <v>2338</v>
      </c>
      <c r="U929" s="39" t="s">
        <v>2339</v>
      </c>
      <c r="V929" s="39" t="s">
        <v>2340</v>
      </c>
      <c r="W929" s="39" t="s">
        <v>2341</v>
      </c>
      <c r="X929" s="39" t="s">
        <v>2384</v>
      </c>
      <c r="Y929" s="39" t="s">
        <v>2385</v>
      </c>
      <c r="Z929" s="39" t="s">
        <v>2344</v>
      </c>
      <c r="AA929" s="39" t="s">
        <v>2345</v>
      </c>
    </row>
    <row r="930" ht="15.75" hidden="1" customHeight="1">
      <c r="A930" s="39" t="s">
        <v>2404</v>
      </c>
      <c r="B930" s="39" t="s">
        <v>2399</v>
      </c>
      <c r="C930" s="8">
        <v>913.0</v>
      </c>
      <c r="D930" s="8">
        <v>3.0</v>
      </c>
      <c r="E930" s="8">
        <v>2.0</v>
      </c>
      <c r="F930" s="8">
        <v>1.0</v>
      </c>
      <c r="G930" s="8">
        <v>1051.0</v>
      </c>
      <c r="H930" s="8">
        <v>779.0</v>
      </c>
      <c r="I930" s="8">
        <v>701.0</v>
      </c>
      <c r="J930" s="8">
        <v>1496.0</v>
      </c>
      <c r="K930" s="8">
        <v>3308.0</v>
      </c>
      <c r="L930" s="8">
        <v>1234.0</v>
      </c>
      <c r="M930" s="8">
        <v>2075.0</v>
      </c>
      <c r="N930" s="8">
        <v>477.0</v>
      </c>
      <c r="O930" s="8">
        <v>335.0</v>
      </c>
      <c r="P930" s="8">
        <v>3.0</v>
      </c>
      <c r="Q930" s="39" t="s">
        <v>91</v>
      </c>
      <c r="R930" s="39" t="s">
        <v>2400</v>
      </c>
      <c r="S930" s="39" t="s">
        <v>2399</v>
      </c>
      <c r="T930" s="39" t="s">
        <v>2338</v>
      </c>
      <c r="U930" s="39" t="s">
        <v>2339</v>
      </c>
      <c r="V930" s="39" t="s">
        <v>2340</v>
      </c>
      <c r="W930" s="39" t="s">
        <v>2341</v>
      </c>
      <c r="X930" s="39" t="s">
        <v>2384</v>
      </c>
      <c r="Y930" s="39" t="s">
        <v>2385</v>
      </c>
      <c r="Z930" s="39" t="s">
        <v>2344</v>
      </c>
      <c r="AA930" s="39" t="s">
        <v>2345</v>
      </c>
    </row>
    <row r="931" ht="15.75" hidden="1" customHeight="1">
      <c r="A931" s="39" t="s">
        <v>2405</v>
      </c>
      <c r="B931" s="39" t="s">
        <v>2406</v>
      </c>
      <c r="C931" s="8">
        <v>2719.0</v>
      </c>
      <c r="D931" s="8">
        <v>8.0</v>
      </c>
      <c r="E931" s="8">
        <v>4.0</v>
      </c>
      <c r="F931" s="8">
        <v>2.0</v>
      </c>
      <c r="G931" s="8">
        <v>2802.0</v>
      </c>
      <c r="H931" s="8">
        <v>2055.0</v>
      </c>
      <c r="I931" s="8">
        <v>2994.0</v>
      </c>
      <c r="J931" s="8">
        <v>2780.0</v>
      </c>
      <c r="K931" s="8">
        <v>5749.0</v>
      </c>
      <c r="L931" s="8">
        <v>1550.0</v>
      </c>
      <c r="M931" s="8">
        <v>5587.0</v>
      </c>
      <c r="N931" s="8">
        <v>653.0</v>
      </c>
      <c r="O931" s="8">
        <v>401.0</v>
      </c>
      <c r="P931" s="8">
        <v>3.0</v>
      </c>
      <c r="Q931" s="39" t="s">
        <v>91</v>
      </c>
      <c r="R931" s="39" t="s">
        <v>2407</v>
      </c>
      <c r="S931" s="39" t="s">
        <v>2408</v>
      </c>
      <c r="T931" s="39" t="s">
        <v>2338</v>
      </c>
      <c r="U931" s="39" t="s">
        <v>2339</v>
      </c>
      <c r="V931" s="39" t="s">
        <v>2340</v>
      </c>
      <c r="W931" s="39" t="s">
        <v>2341</v>
      </c>
      <c r="X931" s="39" t="s">
        <v>2384</v>
      </c>
      <c r="Y931" s="39" t="s">
        <v>2385</v>
      </c>
      <c r="Z931" s="39" t="s">
        <v>2344</v>
      </c>
      <c r="AA931" s="39" t="s">
        <v>2345</v>
      </c>
    </row>
    <row r="932" ht="15.75" hidden="1" customHeight="1">
      <c r="A932" s="39" t="s">
        <v>2409</v>
      </c>
      <c r="B932" s="39" t="s">
        <v>2410</v>
      </c>
      <c r="C932" s="8">
        <v>886.0</v>
      </c>
      <c r="D932" s="8">
        <v>3.0</v>
      </c>
      <c r="E932" s="8">
        <v>2.0</v>
      </c>
      <c r="F932" s="8">
        <v>1.0</v>
      </c>
      <c r="G932" s="8">
        <v>641.0</v>
      </c>
      <c r="H932" s="8">
        <v>1143.0</v>
      </c>
      <c r="I932" s="8">
        <v>590.0</v>
      </c>
      <c r="J932" s="8">
        <v>1361.0</v>
      </c>
      <c r="K932" s="8">
        <v>6463.0</v>
      </c>
      <c r="L932" s="8">
        <v>976.0</v>
      </c>
      <c r="M932" s="8">
        <v>1108.0</v>
      </c>
      <c r="N932" s="8">
        <v>666.0</v>
      </c>
      <c r="O932" s="8">
        <v>414.0</v>
      </c>
      <c r="P932" s="8">
        <v>3.0</v>
      </c>
      <c r="Q932" s="39" t="s">
        <v>91</v>
      </c>
      <c r="R932" s="39" t="s">
        <v>2407</v>
      </c>
      <c r="S932" s="39" t="s">
        <v>2408</v>
      </c>
      <c r="T932" s="39" t="s">
        <v>2338</v>
      </c>
      <c r="U932" s="39" t="s">
        <v>2339</v>
      </c>
      <c r="V932" s="39" t="s">
        <v>2340</v>
      </c>
      <c r="W932" s="39" t="s">
        <v>2341</v>
      </c>
      <c r="X932" s="39" t="s">
        <v>2384</v>
      </c>
      <c r="Y932" s="39" t="s">
        <v>2385</v>
      </c>
      <c r="Z932" s="39" t="s">
        <v>2344</v>
      </c>
      <c r="AA932" s="39" t="s">
        <v>2345</v>
      </c>
    </row>
    <row r="933" ht="15.75" hidden="1" customHeight="1">
      <c r="A933" s="39" t="s">
        <v>2411</v>
      </c>
      <c r="B933" s="39" t="s">
        <v>2412</v>
      </c>
      <c r="C933" s="8">
        <v>1444.0</v>
      </c>
      <c r="D933" s="8">
        <v>5.0</v>
      </c>
      <c r="E933" s="8">
        <v>3.0</v>
      </c>
      <c r="F933" s="8">
        <v>2.0</v>
      </c>
      <c r="G933" s="8">
        <v>1516.0</v>
      </c>
      <c r="H933" s="8">
        <v>775.0</v>
      </c>
      <c r="I933" s="8">
        <v>1690.0</v>
      </c>
      <c r="J933" s="8">
        <v>2478.0</v>
      </c>
      <c r="K933" s="8">
        <v>5301.0</v>
      </c>
      <c r="L933" s="8">
        <v>2285.0</v>
      </c>
      <c r="M933" s="8">
        <v>2567.0</v>
      </c>
      <c r="N933" s="8">
        <v>417.0</v>
      </c>
      <c r="O933" s="8">
        <v>274.0</v>
      </c>
      <c r="P933" s="8">
        <v>3.0</v>
      </c>
      <c r="Q933" s="39" t="s">
        <v>91</v>
      </c>
      <c r="R933" s="39" t="s">
        <v>2407</v>
      </c>
      <c r="S933" s="39" t="s">
        <v>2408</v>
      </c>
      <c r="T933" s="39" t="s">
        <v>2338</v>
      </c>
      <c r="U933" s="39" t="s">
        <v>2339</v>
      </c>
      <c r="V933" s="39" t="s">
        <v>2340</v>
      </c>
      <c r="W933" s="39" t="s">
        <v>2341</v>
      </c>
      <c r="X933" s="39" t="s">
        <v>2384</v>
      </c>
      <c r="Y933" s="39" t="s">
        <v>2385</v>
      </c>
      <c r="Z933" s="39" t="s">
        <v>2344</v>
      </c>
      <c r="AA933" s="39" t="s">
        <v>2345</v>
      </c>
    </row>
    <row r="934" ht="15.75" hidden="1" customHeight="1">
      <c r="A934" s="39" t="s">
        <v>2413</v>
      </c>
      <c r="B934" s="39" t="s">
        <v>2414</v>
      </c>
      <c r="C934" s="8">
        <v>1572.0</v>
      </c>
      <c r="D934" s="8">
        <v>5.0</v>
      </c>
      <c r="E934" s="8">
        <v>3.0</v>
      </c>
      <c r="F934" s="8">
        <v>2.0</v>
      </c>
      <c r="G934" s="8">
        <v>1655.0</v>
      </c>
      <c r="H934" s="8">
        <v>754.0</v>
      </c>
      <c r="I934" s="8">
        <v>3050.0</v>
      </c>
      <c r="J934" s="8">
        <v>2759.0</v>
      </c>
      <c r="K934" s="8">
        <v>4492.0</v>
      </c>
      <c r="L934" s="8">
        <v>1157.0</v>
      </c>
      <c r="M934" s="8">
        <v>3664.0</v>
      </c>
      <c r="N934" s="8">
        <v>617.0</v>
      </c>
      <c r="O934" s="8">
        <v>375.0</v>
      </c>
      <c r="P934" s="8">
        <v>3.0</v>
      </c>
      <c r="Q934" s="39" t="s">
        <v>91</v>
      </c>
      <c r="R934" s="39" t="s">
        <v>2407</v>
      </c>
      <c r="S934" s="39" t="s">
        <v>2408</v>
      </c>
      <c r="T934" s="39" t="s">
        <v>2338</v>
      </c>
      <c r="U934" s="39" t="s">
        <v>2339</v>
      </c>
      <c r="V934" s="39" t="s">
        <v>2340</v>
      </c>
      <c r="W934" s="39" t="s">
        <v>2341</v>
      </c>
      <c r="X934" s="39" t="s">
        <v>2384</v>
      </c>
      <c r="Y934" s="39" t="s">
        <v>2385</v>
      </c>
      <c r="Z934" s="39" t="s">
        <v>2344</v>
      </c>
      <c r="AA934" s="39" t="s">
        <v>2345</v>
      </c>
    </row>
    <row r="935" ht="15.75" hidden="1" customHeight="1">
      <c r="A935" s="39" t="s">
        <v>2415</v>
      </c>
      <c r="B935" s="39" t="s">
        <v>2416</v>
      </c>
      <c r="C935" s="8">
        <v>3180.0</v>
      </c>
      <c r="D935" s="8">
        <v>10.0</v>
      </c>
      <c r="E935" s="8">
        <v>5.0</v>
      </c>
      <c r="F935" s="8">
        <v>3.0</v>
      </c>
      <c r="G935" s="8">
        <v>2856.5</v>
      </c>
      <c r="H935" s="8">
        <v>3211.0</v>
      </c>
      <c r="I935" s="8">
        <v>2243.0</v>
      </c>
      <c r="J935" s="8">
        <v>3288.0</v>
      </c>
      <c r="K935" s="8">
        <v>4832.0</v>
      </c>
      <c r="L935" s="8">
        <v>2726.0</v>
      </c>
      <c r="M935" s="8">
        <v>5750.0</v>
      </c>
      <c r="N935" s="8">
        <v>690.0</v>
      </c>
      <c r="O935" s="8">
        <v>413.0</v>
      </c>
      <c r="P935" s="8">
        <v>3.0</v>
      </c>
      <c r="Q935" s="39" t="s">
        <v>91</v>
      </c>
      <c r="R935" s="39" t="s">
        <v>2407</v>
      </c>
      <c r="S935" s="39" t="s">
        <v>2408</v>
      </c>
      <c r="T935" s="39" t="s">
        <v>2338</v>
      </c>
      <c r="U935" s="39" t="s">
        <v>2339</v>
      </c>
      <c r="V935" s="39" t="s">
        <v>2340</v>
      </c>
      <c r="W935" s="39" t="s">
        <v>2341</v>
      </c>
      <c r="X935" s="39" t="s">
        <v>2384</v>
      </c>
      <c r="Y935" s="39" t="s">
        <v>2385</v>
      </c>
      <c r="Z935" s="39" t="s">
        <v>2344</v>
      </c>
      <c r="AA935" s="39" t="s">
        <v>2345</v>
      </c>
    </row>
    <row r="936" ht="15.75" hidden="1" customHeight="1">
      <c r="A936" s="39" t="s">
        <v>2417</v>
      </c>
      <c r="B936" s="39" t="s">
        <v>2418</v>
      </c>
      <c r="C936" s="8">
        <v>2610.0</v>
      </c>
      <c r="D936" s="8">
        <v>8.0</v>
      </c>
      <c r="E936" s="8">
        <v>4.0</v>
      </c>
      <c r="F936" s="8">
        <v>2.0</v>
      </c>
      <c r="G936" s="8">
        <v>2004.5</v>
      </c>
      <c r="H936" s="8">
        <v>2834.0</v>
      </c>
      <c r="I936" s="8">
        <v>2491.0</v>
      </c>
      <c r="J936" s="8">
        <v>3995.0</v>
      </c>
      <c r="K936" s="8">
        <v>1897.0</v>
      </c>
      <c r="L936" s="8">
        <v>4621.0</v>
      </c>
      <c r="M936" s="8">
        <v>3917.0</v>
      </c>
      <c r="N936" s="8">
        <v>646.0</v>
      </c>
      <c r="O936" s="8">
        <v>392.0</v>
      </c>
      <c r="P936" s="8">
        <v>3.0</v>
      </c>
      <c r="Q936" s="39" t="s">
        <v>91</v>
      </c>
      <c r="R936" s="39" t="s">
        <v>2407</v>
      </c>
      <c r="S936" s="39" t="s">
        <v>2408</v>
      </c>
      <c r="T936" s="39" t="s">
        <v>2338</v>
      </c>
      <c r="U936" s="39" t="s">
        <v>2339</v>
      </c>
      <c r="V936" s="39" t="s">
        <v>2340</v>
      </c>
      <c r="W936" s="39" t="s">
        <v>2341</v>
      </c>
      <c r="X936" s="39" t="s">
        <v>2384</v>
      </c>
      <c r="Y936" s="39" t="s">
        <v>2385</v>
      </c>
      <c r="Z936" s="39" t="s">
        <v>2344</v>
      </c>
      <c r="AA936" s="39" t="s">
        <v>2345</v>
      </c>
    </row>
    <row r="937" ht="15.75" hidden="1" customHeight="1">
      <c r="A937" s="39" t="s">
        <v>2419</v>
      </c>
      <c r="B937" s="39" t="s">
        <v>2420</v>
      </c>
      <c r="C937" s="8">
        <v>5912.0</v>
      </c>
      <c r="D937" s="8">
        <v>17.0</v>
      </c>
      <c r="E937" s="8">
        <v>9.0</v>
      </c>
      <c r="F937" s="8">
        <v>5.0</v>
      </c>
      <c r="G937" s="8">
        <v>5950.0</v>
      </c>
      <c r="H937" s="8">
        <v>5826.0</v>
      </c>
      <c r="I937" s="8">
        <v>5613.0</v>
      </c>
      <c r="J937" s="8">
        <v>4968.0</v>
      </c>
      <c r="K937" s="8">
        <v>2071.0</v>
      </c>
      <c r="L937" s="8">
        <v>5465.0</v>
      </c>
      <c r="M937" s="8">
        <v>6534.0</v>
      </c>
      <c r="N937" s="8">
        <v>494.0</v>
      </c>
      <c r="O937" s="8">
        <v>292.0</v>
      </c>
      <c r="P937" s="8">
        <v>3.0</v>
      </c>
      <c r="Q937" s="39" t="s">
        <v>91</v>
      </c>
      <c r="R937" s="39" t="s">
        <v>2407</v>
      </c>
      <c r="S937" s="39" t="s">
        <v>2408</v>
      </c>
      <c r="T937" s="39" t="s">
        <v>2338</v>
      </c>
      <c r="U937" s="39" t="s">
        <v>2339</v>
      </c>
      <c r="V937" s="39" t="s">
        <v>2340</v>
      </c>
      <c r="W937" s="39" t="s">
        <v>2341</v>
      </c>
      <c r="X937" s="39" t="s">
        <v>2384</v>
      </c>
      <c r="Y937" s="39" t="s">
        <v>2385</v>
      </c>
      <c r="Z937" s="39" t="s">
        <v>2344</v>
      </c>
      <c r="AA937" s="39" t="s">
        <v>2345</v>
      </c>
    </row>
    <row r="938" ht="15.75" hidden="1" customHeight="1">
      <c r="A938" s="39" t="s">
        <v>2421</v>
      </c>
      <c r="B938" s="39" t="s">
        <v>2422</v>
      </c>
      <c r="C938" s="8">
        <v>6846.0</v>
      </c>
      <c r="D938" s="8">
        <v>20.0</v>
      </c>
      <c r="E938" s="8">
        <v>10.0</v>
      </c>
      <c r="F938" s="8">
        <v>5.0</v>
      </c>
      <c r="G938" s="8">
        <v>6604.0</v>
      </c>
      <c r="H938" s="8">
        <v>6276.0</v>
      </c>
      <c r="I938" s="8">
        <v>6003.0</v>
      </c>
      <c r="J938" s="8">
        <v>6683.0</v>
      </c>
      <c r="K938" s="8">
        <v>3851.0</v>
      </c>
      <c r="L938" s="8">
        <v>6690.0</v>
      </c>
      <c r="M938" s="8">
        <v>6944.0</v>
      </c>
      <c r="N938" s="8">
        <v>471.0</v>
      </c>
      <c r="O938" s="8">
        <v>263.0</v>
      </c>
      <c r="P938" s="8">
        <v>3.0</v>
      </c>
      <c r="Q938" s="39" t="s">
        <v>91</v>
      </c>
      <c r="R938" s="39" t="s">
        <v>2407</v>
      </c>
      <c r="S938" s="39" t="s">
        <v>2408</v>
      </c>
      <c r="T938" s="39" t="s">
        <v>2338</v>
      </c>
      <c r="U938" s="39" t="s">
        <v>2339</v>
      </c>
      <c r="V938" s="39" t="s">
        <v>2340</v>
      </c>
      <c r="W938" s="39" t="s">
        <v>2341</v>
      </c>
      <c r="X938" s="39" t="s">
        <v>2384</v>
      </c>
      <c r="Y938" s="39" t="s">
        <v>2385</v>
      </c>
      <c r="Z938" s="39" t="s">
        <v>2344</v>
      </c>
      <c r="AA938" s="39" t="s">
        <v>2345</v>
      </c>
    </row>
    <row r="939" ht="15.75" hidden="1" customHeight="1">
      <c r="A939" s="39" t="s">
        <v>2423</v>
      </c>
      <c r="B939" s="39" t="s">
        <v>2424</v>
      </c>
      <c r="C939" s="8">
        <v>5275.0</v>
      </c>
      <c r="D939" s="8">
        <v>16.0</v>
      </c>
      <c r="E939" s="8">
        <v>8.0</v>
      </c>
      <c r="F939" s="8">
        <v>4.0</v>
      </c>
      <c r="G939" s="8">
        <v>4629.5</v>
      </c>
      <c r="H939" s="8">
        <v>4312.0</v>
      </c>
      <c r="I939" s="8">
        <v>4687.0</v>
      </c>
      <c r="J939" s="8">
        <v>4925.0</v>
      </c>
      <c r="K939" s="8">
        <v>4415.0</v>
      </c>
      <c r="L939" s="8">
        <v>6498.0</v>
      </c>
      <c r="M939" s="8">
        <v>6412.0</v>
      </c>
      <c r="N939" s="8">
        <v>924.0</v>
      </c>
      <c r="O939" s="8">
        <v>517.0</v>
      </c>
      <c r="P939" s="8">
        <v>5.0</v>
      </c>
      <c r="Q939" s="39" t="s">
        <v>114</v>
      </c>
      <c r="R939" s="39" t="s">
        <v>2425</v>
      </c>
      <c r="S939" s="39" t="s">
        <v>2426</v>
      </c>
      <c r="T939" s="39" t="s">
        <v>2338</v>
      </c>
      <c r="U939" s="39" t="s">
        <v>2339</v>
      </c>
      <c r="V939" s="39" t="s">
        <v>2340</v>
      </c>
      <c r="W939" s="39" t="s">
        <v>2341</v>
      </c>
      <c r="X939" s="39" t="s">
        <v>2427</v>
      </c>
      <c r="Y939" s="39" t="s">
        <v>2428</v>
      </c>
      <c r="Z939" s="39" t="s">
        <v>2344</v>
      </c>
      <c r="AA939" s="39" t="s">
        <v>2345</v>
      </c>
    </row>
    <row r="940" ht="15.75" hidden="1" customHeight="1">
      <c r="A940" s="39" t="s">
        <v>2429</v>
      </c>
      <c r="B940" s="39" t="s">
        <v>2430</v>
      </c>
      <c r="C940" s="8">
        <v>5958.0</v>
      </c>
      <c r="D940" s="8">
        <v>18.0</v>
      </c>
      <c r="E940" s="8">
        <v>9.0</v>
      </c>
      <c r="F940" s="8">
        <v>5.0</v>
      </c>
      <c r="G940" s="8">
        <v>4971.0</v>
      </c>
      <c r="H940" s="8">
        <v>5169.0</v>
      </c>
      <c r="I940" s="8">
        <v>6289.0</v>
      </c>
      <c r="J940" s="8">
        <v>5564.0</v>
      </c>
      <c r="K940" s="8">
        <v>4329.0</v>
      </c>
      <c r="L940" s="8">
        <v>5005.0</v>
      </c>
      <c r="M940" s="8">
        <v>5817.5</v>
      </c>
      <c r="N940" s="8">
        <v>968.0</v>
      </c>
      <c r="O940" s="8">
        <v>580.0</v>
      </c>
      <c r="P940" s="8">
        <v>5.0</v>
      </c>
      <c r="Q940" s="39" t="s">
        <v>114</v>
      </c>
      <c r="R940" s="39" t="s">
        <v>2425</v>
      </c>
      <c r="S940" s="39" t="s">
        <v>2426</v>
      </c>
      <c r="T940" s="39" t="s">
        <v>2338</v>
      </c>
      <c r="U940" s="39" t="s">
        <v>2339</v>
      </c>
      <c r="V940" s="39" t="s">
        <v>2340</v>
      </c>
      <c r="W940" s="39" t="s">
        <v>2341</v>
      </c>
      <c r="X940" s="39" t="s">
        <v>2427</v>
      </c>
      <c r="Y940" s="39" t="s">
        <v>2428</v>
      </c>
      <c r="Z940" s="39" t="s">
        <v>2344</v>
      </c>
      <c r="AA940" s="39" t="s">
        <v>2345</v>
      </c>
    </row>
    <row r="941" ht="15.75" hidden="1" customHeight="1">
      <c r="A941" s="39" t="s">
        <v>2431</v>
      </c>
      <c r="B941" s="39" t="s">
        <v>2432</v>
      </c>
      <c r="C941" s="8">
        <v>6341.0</v>
      </c>
      <c r="D941" s="8">
        <v>19.0</v>
      </c>
      <c r="E941" s="8">
        <v>10.0</v>
      </c>
      <c r="F941" s="8">
        <v>5.0</v>
      </c>
      <c r="G941" s="8">
        <v>6137.0</v>
      </c>
      <c r="H941" s="8">
        <v>5871.0</v>
      </c>
      <c r="I941" s="8">
        <v>6687.0</v>
      </c>
      <c r="J941" s="8">
        <v>6824.0</v>
      </c>
      <c r="K941" s="8">
        <v>1808.0</v>
      </c>
      <c r="L941" s="8">
        <v>5521.0</v>
      </c>
      <c r="M941" s="8">
        <v>6738.0</v>
      </c>
      <c r="N941" s="8">
        <v>634.0</v>
      </c>
      <c r="O941" s="8">
        <v>356.0</v>
      </c>
      <c r="P941" s="8">
        <v>5.0</v>
      </c>
      <c r="Q941" s="39" t="s">
        <v>114</v>
      </c>
      <c r="R941" s="39" t="s">
        <v>2425</v>
      </c>
      <c r="S941" s="39" t="s">
        <v>2426</v>
      </c>
      <c r="T941" s="39" t="s">
        <v>2338</v>
      </c>
      <c r="U941" s="39" t="s">
        <v>2339</v>
      </c>
      <c r="V941" s="39" t="s">
        <v>2340</v>
      </c>
      <c r="W941" s="39" t="s">
        <v>2341</v>
      </c>
      <c r="X941" s="39" t="s">
        <v>2427</v>
      </c>
      <c r="Y941" s="39" t="s">
        <v>2428</v>
      </c>
      <c r="Z941" s="39" t="s">
        <v>2344</v>
      </c>
      <c r="AA941" s="39" t="s">
        <v>2345</v>
      </c>
    </row>
    <row r="942" ht="15.75" hidden="1" customHeight="1">
      <c r="A942" s="39" t="s">
        <v>2433</v>
      </c>
      <c r="B942" s="39" t="s">
        <v>2434</v>
      </c>
      <c r="C942" s="8">
        <v>6792.0</v>
      </c>
      <c r="D942" s="8">
        <v>20.0</v>
      </c>
      <c r="E942" s="8">
        <v>10.0</v>
      </c>
      <c r="F942" s="8">
        <v>5.0</v>
      </c>
      <c r="G942" s="8">
        <v>6761.0</v>
      </c>
      <c r="H942" s="8">
        <v>6956.0</v>
      </c>
      <c r="I942" s="8">
        <v>6790.0</v>
      </c>
      <c r="J942" s="8">
        <v>6626.0</v>
      </c>
      <c r="K942" s="8">
        <v>1815.0</v>
      </c>
      <c r="L942" s="8">
        <v>6466.0</v>
      </c>
      <c r="M942" s="8">
        <v>6967.0</v>
      </c>
      <c r="N942" s="8">
        <v>583.0</v>
      </c>
      <c r="O942" s="8">
        <v>333.0</v>
      </c>
      <c r="P942" s="8">
        <v>5.0</v>
      </c>
      <c r="Q942" s="39" t="s">
        <v>114</v>
      </c>
      <c r="R942" s="39" t="s">
        <v>2425</v>
      </c>
      <c r="S942" s="39" t="s">
        <v>2426</v>
      </c>
      <c r="T942" s="39" t="s">
        <v>2338</v>
      </c>
      <c r="U942" s="39" t="s">
        <v>2339</v>
      </c>
      <c r="V942" s="39" t="s">
        <v>2340</v>
      </c>
      <c r="W942" s="39" t="s">
        <v>2341</v>
      </c>
      <c r="X942" s="39" t="s">
        <v>2427</v>
      </c>
      <c r="Y942" s="39" t="s">
        <v>2428</v>
      </c>
      <c r="Z942" s="39" t="s">
        <v>2344</v>
      </c>
      <c r="AA942" s="39" t="s">
        <v>2345</v>
      </c>
    </row>
    <row r="943" ht="15.75" hidden="1" customHeight="1">
      <c r="A943" s="39" t="s">
        <v>2435</v>
      </c>
      <c r="B943" s="39" t="s">
        <v>2436</v>
      </c>
      <c r="C943" s="8">
        <v>5734.0</v>
      </c>
      <c r="D943" s="8">
        <v>17.0</v>
      </c>
      <c r="E943" s="8">
        <v>9.0</v>
      </c>
      <c r="F943" s="8">
        <v>5.0</v>
      </c>
      <c r="G943" s="8">
        <v>5847.0</v>
      </c>
      <c r="H943" s="8">
        <v>6482.5</v>
      </c>
      <c r="I943" s="8">
        <v>6538.0</v>
      </c>
      <c r="J943" s="8">
        <v>6431.0</v>
      </c>
      <c r="K943" s="8">
        <v>595.0</v>
      </c>
      <c r="L943" s="8">
        <v>5173.0</v>
      </c>
      <c r="M943" s="8">
        <v>5477.0</v>
      </c>
      <c r="N943" s="8">
        <v>525.0</v>
      </c>
      <c r="O943" s="8">
        <v>317.0</v>
      </c>
      <c r="P943" s="8">
        <v>5.0</v>
      </c>
      <c r="Q943" s="39" t="s">
        <v>114</v>
      </c>
      <c r="R943" s="39" t="s">
        <v>2425</v>
      </c>
      <c r="S943" s="39" t="s">
        <v>2426</v>
      </c>
      <c r="T943" s="39" t="s">
        <v>2338</v>
      </c>
      <c r="U943" s="39" t="s">
        <v>2339</v>
      </c>
      <c r="V943" s="39" t="s">
        <v>2340</v>
      </c>
      <c r="W943" s="39" t="s">
        <v>2341</v>
      </c>
      <c r="X943" s="39" t="s">
        <v>2427</v>
      </c>
      <c r="Y943" s="39" t="s">
        <v>2428</v>
      </c>
      <c r="Z943" s="39" t="s">
        <v>2344</v>
      </c>
      <c r="AA943" s="39" t="s">
        <v>2345</v>
      </c>
    </row>
    <row r="944" ht="15.75" hidden="1" customHeight="1">
      <c r="A944" s="39" t="s">
        <v>2437</v>
      </c>
      <c r="B944" s="39" t="s">
        <v>2438</v>
      </c>
      <c r="C944" s="8">
        <v>4781.0</v>
      </c>
      <c r="D944" s="8">
        <v>14.0</v>
      </c>
      <c r="E944" s="8">
        <v>7.0</v>
      </c>
      <c r="F944" s="8">
        <v>4.0</v>
      </c>
      <c r="G944" s="8">
        <v>5439.0</v>
      </c>
      <c r="H944" s="8">
        <v>4408.0</v>
      </c>
      <c r="I944" s="8">
        <v>5140.0</v>
      </c>
      <c r="J944" s="8">
        <v>4550.0</v>
      </c>
      <c r="K944" s="8">
        <v>1276.0</v>
      </c>
      <c r="L944" s="8">
        <v>3136.0</v>
      </c>
      <c r="M944" s="8">
        <v>6181.5</v>
      </c>
      <c r="N944" s="8">
        <v>842.0</v>
      </c>
      <c r="O944" s="8">
        <v>506.0</v>
      </c>
      <c r="P944" s="8">
        <v>3.0</v>
      </c>
      <c r="Q944" s="39" t="s">
        <v>91</v>
      </c>
      <c r="R944" s="39" t="s">
        <v>2439</v>
      </c>
      <c r="S944" s="39" t="s">
        <v>2440</v>
      </c>
      <c r="T944" s="39" t="s">
        <v>2338</v>
      </c>
      <c r="U944" s="39" t="s">
        <v>2339</v>
      </c>
      <c r="V944" s="39" t="s">
        <v>2340</v>
      </c>
      <c r="W944" s="39" t="s">
        <v>2341</v>
      </c>
      <c r="X944" s="39" t="s">
        <v>2427</v>
      </c>
      <c r="Y944" s="39" t="s">
        <v>2428</v>
      </c>
      <c r="Z944" s="39" t="s">
        <v>2344</v>
      </c>
      <c r="AA944" s="39" t="s">
        <v>2345</v>
      </c>
    </row>
    <row r="945" ht="15.75" hidden="1" customHeight="1">
      <c r="A945" s="39" t="s">
        <v>2441</v>
      </c>
      <c r="B945" s="39" t="s">
        <v>2442</v>
      </c>
      <c r="C945" s="8">
        <v>1592.0</v>
      </c>
      <c r="D945" s="8">
        <v>5.0</v>
      </c>
      <c r="E945" s="8">
        <v>3.0</v>
      </c>
      <c r="F945" s="8">
        <v>2.0</v>
      </c>
      <c r="G945" s="8">
        <v>1847.0</v>
      </c>
      <c r="H945" s="8">
        <v>1323.0</v>
      </c>
      <c r="I945" s="8">
        <v>1036.0</v>
      </c>
      <c r="J945" s="8">
        <v>2172.0</v>
      </c>
      <c r="K945" s="8">
        <v>4336.0</v>
      </c>
      <c r="L945" s="8">
        <v>1899.0</v>
      </c>
      <c r="M945" s="8">
        <v>2186.0</v>
      </c>
      <c r="N945" s="8">
        <v>933.0</v>
      </c>
      <c r="O945" s="8">
        <v>584.0</v>
      </c>
      <c r="P945" s="8">
        <v>3.0</v>
      </c>
      <c r="Q945" s="39" t="s">
        <v>91</v>
      </c>
      <c r="R945" s="39" t="s">
        <v>2439</v>
      </c>
      <c r="S945" s="39" t="s">
        <v>2440</v>
      </c>
      <c r="T945" s="39" t="s">
        <v>2338</v>
      </c>
      <c r="U945" s="39" t="s">
        <v>2339</v>
      </c>
      <c r="V945" s="39" t="s">
        <v>2340</v>
      </c>
      <c r="W945" s="39" t="s">
        <v>2341</v>
      </c>
      <c r="X945" s="39" t="s">
        <v>2427</v>
      </c>
      <c r="Y945" s="39" t="s">
        <v>2428</v>
      </c>
      <c r="Z945" s="39" t="s">
        <v>2344</v>
      </c>
      <c r="AA945" s="39" t="s">
        <v>2345</v>
      </c>
    </row>
    <row r="946" ht="15.75" hidden="1" customHeight="1">
      <c r="A946" s="39" t="s">
        <v>2443</v>
      </c>
      <c r="B946" s="39" t="s">
        <v>2444</v>
      </c>
      <c r="C946" s="8">
        <v>1104.0</v>
      </c>
      <c r="D946" s="8">
        <v>4.0</v>
      </c>
      <c r="E946" s="8">
        <v>2.0</v>
      </c>
      <c r="F946" s="8">
        <v>1.0</v>
      </c>
      <c r="G946" s="8">
        <v>1620.0</v>
      </c>
      <c r="H946" s="8">
        <v>1124.0</v>
      </c>
      <c r="I946" s="8">
        <v>353.0</v>
      </c>
      <c r="J946" s="8">
        <v>1609.0</v>
      </c>
      <c r="K946" s="8">
        <v>4965.0</v>
      </c>
      <c r="L946" s="8">
        <v>661.0</v>
      </c>
      <c r="M946" s="8">
        <v>1468.0</v>
      </c>
      <c r="N946" s="8">
        <v>751.0</v>
      </c>
      <c r="O946" s="8">
        <v>483.0</v>
      </c>
      <c r="P946" s="8">
        <v>3.0</v>
      </c>
      <c r="Q946" s="39" t="s">
        <v>91</v>
      </c>
      <c r="R946" s="39" t="s">
        <v>2439</v>
      </c>
      <c r="S946" s="39" t="s">
        <v>2440</v>
      </c>
      <c r="T946" s="39" t="s">
        <v>2338</v>
      </c>
      <c r="U946" s="39" t="s">
        <v>2339</v>
      </c>
      <c r="V946" s="39" t="s">
        <v>2340</v>
      </c>
      <c r="W946" s="39" t="s">
        <v>2341</v>
      </c>
      <c r="X946" s="39" t="s">
        <v>2427</v>
      </c>
      <c r="Y946" s="39" t="s">
        <v>2428</v>
      </c>
      <c r="Z946" s="39" t="s">
        <v>2344</v>
      </c>
      <c r="AA946" s="39" t="s">
        <v>2345</v>
      </c>
    </row>
    <row r="947" ht="15.75" hidden="1" customHeight="1">
      <c r="A947" s="39" t="s">
        <v>2445</v>
      </c>
      <c r="B947" s="39" t="s">
        <v>2446</v>
      </c>
      <c r="C947" s="8">
        <v>2912.0</v>
      </c>
      <c r="D947" s="8">
        <v>9.0</v>
      </c>
      <c r="E947" s="8">
        <v>5.0</v>
      </c>
      <c r="F947" s="8">
        <v>3.0</v>
      </c>
      <c r="G947" s="8">
        <v>3442.0</v>
      </c>
      <c r="H947" s="8">
        <v>2438.0</v>
      </c>
      <c r="I947" s="8">
        <v>1539.0</v>
      </c>
      <c r="J947" s="8">
        <v>3660.0</v>
      </c>
      <c r="K947" s="8">
        <v>3330.0</v>
      </c>
      <c r="L947" s="8">
        <v>4391.0</v>
      </c>
      <c r="M947" s="8">
        <v>4904.0</v>
      </c>
      <c r="N947" s="8">
        <v>591.0</v>
      </c>
      <c r="O947" s="8">
        <v>365.0</v>
      </c>
      <c r="P947" s="8">
        <v>3.0</v>
      </c>
      <c r="Q947" s="39" t="s">
        <v>91</v>
      </c>
      <c r="R947" s="39" t="s">
        <v>2439</v>
      </c>
      <c r="S947" s="39" t="s">
        <v>2440</v>
      </c>
      <c r="T947" s="39" t="s">
        <v>2338</v>
      </c>
      <c r="U947" s="39" t="s">
        <v>2339</v>
      </c>
      <c r="V947" s="39" t="s">
        <v>2340</v>
      </c>
      <c r="W947" s="39" t="s">
        <v>2341</v>
      </c>
      <c r="X947" s="39" t="s">
        <v>2427</v>
      </c>
      <c r="Y947" s="39" t="s">
        <v>2428</v>
      </c>
      <c r="Z947" s="39" t="s">
        <v>2344</v>
      </c>
      <c r="AA947" s="39" t="s">
        <v>2345</v>
      </c>
    </row>
    <row r="948" ht="15.75" hidden="1" customHeight="1">
      <c r="A948" s="39" t="s">
        <v>2447</v>
      </c>
      <c r="B948" s="39" t="s">
        <v>2448</v>
      </c>
      <c r="C948" s="8">
        <v>2367.0</v>
      </c>
      <c r="D948" s="8">
        <v>7.0</v>
      </c>
      <c r="E948" s="8">
        <v>4.0</v>
      </c>
      <c r="F948" s="8">
        <v>2.0</v>
      </c>
      <c r="G948" s="8">
        <v>2883.5</v>
      </c>
      <c r="H948" s="8">
        <v>2745.5</v>
      </c>
      <c r="I948" s="8">
        <v>1075.0</v>
      </c>
      <c r="J948" s="8">
        <v>2466.0</v>
      </c>
      <c r="K948" s="8">
        <v>4059.0</v>
      </c>
      <c r="L948" s="8">
        <v>1988.0</v>
      </c>
      <c r="M948" s="8">
        <v>1969.0</v>
      </c>
      <c r="N948" s="8">
        <v>778.0</v>
      </c>
      <c r="O948" s="8">
        <v>537.0</v>
      </c>
      <c r="P948" s="8">
        <v>3.0</v>
      </c>
      <c r="Q948" s="39" t="s">
        <v>91</v>
      </c>
      <c r="R948" s="39" t="s">
        <v>2439</v>
      </c>
      <c r="S948" s="39" t="s">
        <v>2440</v>
      </c>
      <c r="T948" s="39" t="s">
        <v>2338</v>
      </c>
      <c r="U948" s="39" t="s">
        <v>2339</v>
      </c>
      <c r="V948" s="39" t="s">
        <v>2340</v>
      </c>
      <c r="W948" s="39" t="s">
        <v>2341</v>
      </c>
      <c r="X948" s="39" t="s">
        <v>2427</v>
      </c>
      <c r="Y948" s="39" t="s">
        <v>2428</v>
      </c>
      <c r="Z948" s="39" t="s">
        <v>2344</v>
      </c>
      <c r="AA948" s="39" t="s">
        <v>2345</v>
      </c>
    </row>
    <row r="949" ht="15.75" hidden="1" customHeight="1">
      <c r="A949" s="39" t="s">
        <v>2449</v>
      </c>
      <c r="B949" s="39" t="s">
        <v>2450</v>
      </c>
      <c r="C949" s="8">
        <v>5960.0</v>
      </c>
      <c r="D949" s="8">
        <v>18.0</v>
      </c>
      <c r="E949" s="8">
        <v>9.0</v>
      </c>
      <c r="F949" s="8">
        <v>5.0</v>
      </c>
      <c r="G949" s="8">
        <v>5821.0</v>
      </c>
      <c r="H949" s="8">
        <v>6407.0</v>
      </c>
      <c r="I949" s="8">
        <v>5204.0</v>
      </c>
      <c r="J949" s="8">
        <v>5711.0</v>
      </c>
      <c r="K949" s="8">
        <v>1417.0</v>
      </c>
      <c r="L949" s="8">
        <v>6867.0</v>
      </c>
      <c r="M949" s="8">
        <v>6174.5</v>
      </c>
      <c r="N949" s="8">
        <v>938.0</v>
      </c>
      <c r="O949" s="8">
        <v>591.0</v>
      </c>
      <c r="P949" s="8">
        <v>2.0</v>
      </c>
      <c r="Q949" s="39" t="s">
        <v>877</v>
      </c>
      <c r="R949" s="39" t="s">
        <v>2439</v>
      </c>
      <c r="S949" s="39" t="s">
        <v>2440</v>
      </c>
      <c r="T949" s="39" t="s">
        <v>2338</v>
      </c>
      <c r="U949" s="39" t="s">
        <v>2339</v>
      </c>
      <c r="V949" s="39" t="s">
        <v>2340</v>
      </c>
      <c r="W949" s="39" t="s">
        <v>2341</v>
      </c>
      <c r="X949" s="39" t="s">
        <v>2427</v>
      </c>
      <c r="Y949" s="39" t="s">
        <v>2428</v>
      </c>
      <c r="Z949" s="39" t="s">
        <v>2344</v>
      </c>
      <c r="AA949" s="39" t="s">
        <v>2345</v>
      </c>
    </row>
    <row r="950" ht="15.75" hidden="1" customHeight="1">
      <c r="A950" s="39" t="s">
        <v>2451</v>
      </c>
      <c r="B950" s="39" t="s">
        <v>2452</v>
      </c>
      <c r="C950" s="8">
        <v>1575.0</v>
      </c>
      <c r="D950" s="8">
        <v>5.0</v>
      </c>
      <c r="E950" s="8">
        <v>3.0</v>
      </c>
      <c r="F950" s="8">
        <v>2.0</v>
      </c>
      <c r="G950" s="8">
        <v>2046.0</v>
      </c>
      <c r="H950" s="8">
        <v>2521.0</v>
      </c>
      <c r="I950" s="8">
        <v>421.0</v>
      </c>
      <c r="J950" s="8">
        <v>2913.0</v>
      </c>
      <c r="K950" s="8">
        <v>1145.0</v>
      </c>
      <c r="L950" s="8">
        <v>961.0</v>
      </c>
      <c r="M950" s="8">
        <v>3869.5</v>
      </c>
      <c r="N950" s="8">
        <v>502.0</v>
      </c>
      <c r="O950" s="8">
        <v>290.0</v>
      </c>
      <c r="P950" s="8">
        <v>2.0</v>
      </c>
      <c r="Q950" s="39" t="s">
        <v>877</v>
      </c>
      <c r="R950" s="39" t="s">
        <v>2453</v>
      </c>
      <c r="S950" s="39" t="s">
        <v>2454</v>
      </c>
      <c r="T950" s="39" t="s">
        <v>2338</v>
      </c>
      <c r="U950" s="39" t="s">
        <v>2339</v>
      </c>
      <c r="V950" s="39" t="s">
        <v>2340</v>
      </c>
      <c r="W950" s="39" t="s">
        <v>2341</v>
      </c>
      <c r="X950" s="39" t="s">
        <v>2401</v>
      </c>
      <c r="Y950" s="39" t="s">
        <v>2402</v>
      </c>
      <c r="Z950" s="39" t="s">
        <v>2344</v>
      </c>
      <c r="AA950" s="39" t="s">
        <v>2345</v>
      </c>
    </row>
    <row r="951" ht="15.75" hidden="1" customHeight="1">
      <c r="A951" s="39" t="s">
        <v>2455</v>
      </c>
      <c r="B951" s="39" t="s">
        <v>2456</v>
      </c>
      <c r="C951" s="8">
        <v>1046.0</v>
      </c>
      <c r="D951" s="8">
        <v>3.0</v>
      </c>
      <c r="E951" s="8">
        <v>2.0</v>
      </c>
      <c r="F951" s="8">
        <v>1.0</v>
      </c>
      <c r="G951" s="8">
        <v>1177.0</v>
      </c>
      <c r="H951" s="8">
        <v>1295.0</v>
      </c>
      <c r="I951" s="8">
        <v>379.0</v>
      </c>
      <c r="J951" s="8">
        <v>1571.0</v>
      </c>
      <c r="K951" s="8">
        <v>2250.0</v>
      </c>
      <c r="L951" s="8">
        <v>2314.0</v>
      </c>
      <c r="M951" s="8">
        <v>2422.0</v>
      </c>
      <c r="N951" s="8">
        <v>909.0</v>
      </c>
      <c r="O951" s="8">
        <v>575.0</v>
      </c>
      <c r="P951" s="8">
        <v>2.0</v>
      </c>
      <c r="Q951" s="39" t="s">
        <v>877</v>
      </c>
      <c r="R951" s="39" t="s">
        <v>2453</v>
      </c>
      <c r="S951" s="39" t="s">
        <v>2454</v>
      </c>
      <c r="T951" s="39" t="s">
        <v>2338</v>
      </c>
      <c r="U951" s="39" t="s">
        <v>2339</v>
      </c>
      <c r="V951" s="39" t="s">
        <v>2340</v>
      </c>
      <c r="W951" s="39" t="s">
        <v>2341</v>
      </c>
      <c r="X951" s="39" t="s">
        <v>2401</v>
      </c>
      <c r="Y951" s="39" t="s">
        <v>2402</v>
      </c>
      <c r="Z951" s="39" t="s">
        <v>2344</v>
      </c>
      <c r="AA951" s="39" t="s">
        <v>2345</v>
      </c>
    </row>
    <row r="952" ht="15.75" hidden="1" customHeight="1">
      <c r="A952" s="39" t="s">
        <v>2457</v>
      </c>
      <c r="B952" s="39" t="s">
        <v>2458</v>
      </c>
      <c r="C952" s="8">
        <v>1151.0</v>
      </c>
      <c r="D952" s="8">
        <v>4.0</v>
      </c>
      <c r="E952" s="8">
        <v>2.0</v>
      </c>
      <c r="F952" s="8">
        <v>1.0</v>
      </c>
      <c r="G952" s="8">
        <v>1107.0</v>
      </c>
      <c r="H952" s="8">
        <v>1104.0</v>
      </c>
      <c r="I952" s="8">
        <v>685.0</v>
      </c>
      <c r="J952" s="8">
        <v>1942.0</v>
      </c>
      <c r="K952" s="8">
        <v>3759.0</v>
      </c>
      <c r="L952" s="8">
        <v>1697.0</v>
      </c>
      <c r="M952" s="8">
        <v>2458.0</v>
      </c>
      <c r="N952" s="8">
        <v>919.0</v>
      </c>
      <c r="O952" s="8">
        <v>537.0</v>
      </c>
      <c r="P952" s="8">
        <v>2.0</v>
      </c>
      <c r="Q952" s="39" t="s">
        <v>877</v>
      </c>
      <c r="R952" s="39" t="s">
        <v>2453</v>
      </c>
      <c r="S952" s="39" t="s">
        <v>2454</v>
      </c>
      <c r="T952" s="39" t="s">
        <v>2338</v>
      </c>
      <c r="U952" s="39" t="s">
        <v>2339</v>
      </c>
      <c r="V952" s="39" t="s">
        <v>2340</v>
      </c>
      <c r="W952" s="39" t="s">
        <v>2341</v>
      </c>
      <c r="X952" s="39" t="s">
        <v>2401</v>
      </c>
      <c r="Y952" s="39" t="s">
        <v>2402</v>
      </c>
      <c r="Z952" s="39" t="s">
        <v>2344</v>
      </c>
      <c r="AA952" s="39" t="s">
        <v>2345</v>
      </c>
    </row>
    <row r="953" ht="15.75" hidden="1" customHeight="1">
      <c r="A953" s="39" t="s">
        <v>2459</v>
      </c>
      <c r="B953" s="39" t="s">
        <v>2460</v>
      </c>
      <c r="C953" s="8">
        <v>1666.0</v>
      </c>
      <c r="D953" s="8">
        <v>5.0</v>
      </c>
      <c r="E953" s="8">
        <v>3.0</v>
      </c>
      <c r="F953" s="8">
        <v>2.0</v>
      </c>
      <c r="G953" s="8">
        <v>1837.5</v>
      </c>
      <c r="H953" s="8">
        <v>1173.0</v>
      </c>
      <c r="I953" s="8">
        <v>2515.0</v>
      </c>
      <c r="J953" s="8">
        <v>1761.0</v>
      </c>
      <c r="K953" s="8">
        <v>3218.0</v>
      </c>
      <c r="L953" s="8">
        <v>1480.0</v>
      </c>
      <c r="M953" s="8">
        <v>4022.0</v>
      </c>
      <c r="N953" s="8">
        <v>1040.0</v>
      </c>
      <c r="O953" s="8">
        <v>706.0</v>
      </c>
      <c r="P953" s="8">
        <v>2.0</v>
      </c>
      <c r="Q953" s="39" t="s">
        <v>877</v>
      </c>
      <c r="R953" s="39" t="s">
        <v>2453</v>
      </c>
      <c r="S953" s="39" t="s">
        <v>2454</v>
      </c>
      <c r="T953" s="39" t="s">
        <v>2338</v>
      </c>
      <c r="U953" s="39" t="s">
        <v>2339</v>
      </c>
      <c r="V953" s="39" t="s">
        <v>2340</v>
      </c>
      <c r="W953" s="39" t="s">
        <v>2341</v>
      </c>
      <c r="X953" s="39" t="s">
        <v>2401</v>
      </c>
      <c r="Y953" s="39" t="s">
        <v>2402</v>
      </c>
      <c r="Z953" s="39" t="s">
        <v>2344</v>
      </c>
      <c r="AA953" s="39" t="s">
        <v>2345</v>
      </c>
    </row>
    <row r="954" ht="15.75" hidden="1" customHeight="1">
      <c r="A954" s="39" t="s">
        <v>2461</v>
      </c>
      <c r="B954" s="39" t="s">
        <v>2462</v>
      </c>
      <c r="C954" s="8">
        <v>4884.0</v>
      </c>
      <c r="D954" s="8">
        <v>15.0</v>
      </c>
      <c r="E954" s="8">
        <v>8.0</v>
      </c>
      <c r="F954" s="8">
        <v>4.0</v>
      </c>
      <c r="G954" s="8">
        <v>5204.0</v>
      </c>
      <c r="H954" s="8">
        <v>4146.0</v>
      </c>
      <c r="I954" s="8">
        <v>5366.0</v>
      </c>
      <c r="J954" s="8">
        <v>5947.0</v>
      </c>
      <c r="K954" s="8">
        <v>2026.0</v>
      </c>
      <c r="L954" s="8">
        <v>1721.0</v>
      </c>
      <c r="M954" s="8">
        <v>4896.0</v>
      </c>
      <c r="N954" s="8">
        <v>505.0</v>
      </c>
      <c r="O954" s="8">
        <v>316.0</v>
      </c>
      <c r="P954" s="8">
        <v>2.0</v>
      </c>
      <c r="Q954" s="39" t="s">
        <v>877</v>
      </c>
      <c r="R954" s="39" t="s">
        <v>2453</v>
      </c>
      <c r="S954" s="39" t="s">
        <v>2454</v>
      </c>
      <c r="T954" s="39" t="s">
        <v>2338</v>
      </c>
      <c r="U954" s="39" t="s">
        <v>2339</v>
      </c>
      <c r="V954" s="39" t="s">
        <v>2340</v>
      </c>
      <c r="W954" s="39" t="s">
        <v>2341</v>
      </c>
      <c r="X954" s="39" t="s">
        <v>2401</v>
      </c>
      <c r="Y954" s="39" t="s">
        <v>2402</v>
      </c>
      <c r="Z954" s="39" t="s">
        <v>2344</v>
      </c>
      <c r="AA954" s="39" t="s">
        <v>2345</v>
      </c>
    </row>
    <row r="955" ht="15.75" hidden="1" customHeight="1">
      <c r="A955" s="39" t="s">
        <v>2463</v>
      </c>
      <c r="B955" s="39" t="s">
        <v>2464</v>
      </c>
      <c r="C955" s="8">
        <v>4529.0</v>
      </c>
      <c r="D955" s="8">
        <v>13.0</v>
      </c>
      <c r="E955" s="8">
        <v>7.0</v>
      </c>
      <c r="F955" s="8">
        <v>4.0</v>
      </c>
      <c r="G955" s="8">
        <v>4155.0</v>
      </c>
      <c r="H955" s="8">
        <v>4558.0</v>
      </c>
      <c r="I955" s="8">
        <v>4284.0</v>
      </c>
      <c r="J955" s="8">
        <v>4036.0</v>
      </c>
      <c r="K955" s="8">
        <v>1830.0</v>
      </c>
      <c r="L955" s="8">
        <v>6098.0</v>
      </c>
      <c r="M955" s="8">
        <v>5146.0</v>
      </c>
      <c r="N955" s="8">
        <v>574.0</v>
      </c>
      <c r="O955" s="8">
        <v>326.0</v>
      </c>
      <c r="P955" s="8">
        <v>2.0</v>
      </c>
      <c r="Q955" s="39" t="s">
        <v>877</v>
      </c>
      <c r="R955" s="39" t="s">
        <v>2453</v>
      </c>
      <c r="S955" s="39" t="s">
        <v>2454</v>
      </c>
      <c r="T955" s="39" t="s">
        <v>2338</v>
      </c>
      <c r="U955" s="39" t="s">
        <v>2339</v>
      </c>
      <c r="V955" s="39" t="s">
        <v>2340</v>
      </c>
      <c r="W955" s="39" t="s">
        <v>2341</v>
      </c>
      <c r="X955" s="39" t="s">
        <v>2401</v>
      </c>
      <c r="Y955" s="39" t="s">
        <v>2402</v>
      </c>
      <c r="Z955" s="39" t="s">
        <v>2344</v>
      </c>
      <c r="AA955" s="39" t="s">
        <v>2345</v>
      </c>
    </row>
    <row r="956" ht="15.75" hidden="1" customHeight="1">
      <c r="A956" s="39" t="s">
        <v>2465</v>
      </c>
      <c r="B956" s="39" t="s">
        <v>2466</v>
      </c>
      <c r="C956" s="8">
        <v>843.0</v>
      </c>
      <c r="D956" s="8">
        <v>3.0</v>
      </c>
      <c r="E956" s="8">
        <v>2.0</v>
      </c>
      <c r="F956" s="8">
        <v>1.0</v>
      </c>
      <c r="G956" s="8">
        <v>1241.0</v>
      </c>
      <c r="H956" s="8">
        <v>355.0</v>
      </c>
      <c r="I956" s="8">
        <v>1900.0</v>
      </c>
      <c r="J956" s="8">
        <v>811.0</v>
      </c>
      <c r="K956" s="8">
        <v>4987.0</v>
      </c>
      <c r="L956" s="8">
        <v>1148.0</v>
      </c>
      <c r="M956" s="8">
        <v>2182.0</v>
      </c>
      <c r="N956" s="8">
        <v>769.0</v>
      </c>
      <c r="O956" s="8">
        <v>474.0</v>
      </c>
      <c r="P956" s="8">
        <v>2.0</v>
      </c>
      <c r="Q956" s="39" t="s">
        <v>877</v>
      </c>
      <c r="R956" s="39" t="s">
        <v>2453</v>
      </c>
      <c r="S956" s="39" t="s">
        <v>2454</v>
      </c>
      <c r="T956" s="39" t="s">
        <v>2338</v>
      </c>
      <c r="U956" s="39" t="s">
        <v>2339</v>
      </c>
      <c r="V956" s="39" t="s">
        <v>2340</v>
      </c>
      <c r="W956" s="39" t="s">
        <v>2341</v>
      </c>
      <c r="X956" s="39" t="s">
        <v>2401</v>
      </c>
      <c r="Y956" s="39" t="s">
        <v>2402</v>
      </c>
      <c r="Z956" s="39" t="s">
        <v>2344</v>
      </c>
      <c r="AA956" s="39" t="s">
        <v>2345</v>
      </c>
    </row>
    <row r="957" ht="15.75" hidden="1" customHeight="1">
      <c r="A957" s="39" t="s">
        <v>2467</v>
      </c>
      <c r="B957" s="39" t="s">
        <v>2468</v>
      </c>
      <c r="C957" s="8">
        <v>141.0</v>
      </c>
      <c r="D957" s="8">
        <v>1.0</v>
      </c>
      <c r="E957" s="8">
        <v>1.0</v>
      </c>
      <c r="F957" s="8">
        <v>1.0</v>
      </c>
      <c r="G957" s="8">
        <v>207.0</v>
      </c>
      <c r="H957" s="8">
        <v>99.0</v>
      </c>
      <c r="I957" s="8">
        <v>283.0</v>
      </c>
      <c r="J957" s="8">
        <v>331.0</v>
      </c>
      <c r="K957" s="8">
        <v>3248.0</v>
      </c>
      <c r="L957" s="8">
        <v>271.0</v>
      </c>
      <c r="M957" s="8">
        <v>1888.5</v>
      </c>
      <c r="N957" s="8">
        <v>662.0</v>
      </c>
      <c r="O957" s="8">
        <v>438.0</v>
      </c>
      <c r="P957" s="8">
        <v>2.0</v>
      </c>
      <c r="Q957" s="39" t="s">
        <v>877</v>
      </c>
      <c r="R957" s="39" t="s">
        <v>2469</v>
      </c>
      <c r="S957" s="39" t="s">
        <v>2470</v>
      </c>
      <c r="T957" s="39" t="s">
        <v>2338</v>
      </c>
      <c r="U957" s="39" t="s">
        <v>2339</v>
      </c>
      <c r="V957" s="39" t="s">
        <v>2340</v>
      </c>
      <c r="W957" s="39" t="s">
        <v>2341</v>
      </c>
      <c r="X957" s="39" t="s">
        <v>2401</v>
      </c>
      <c r="Y957" s="39" t="s">
        <v>2402</v>
      </c>
      <c r="Z957" s="39" t="s">
        <v>2344</v>
      </c>
      <c r="AA957" s="39" t="s">
        <v>2345</v>
      </c>
    </row>
    <row r="958" ht="15.75" hidden="1" customHeight="1">
      <c r="A958" s="39" t="s">
        <v>2471</v>
      </c>
      <c r="B958" s="39" t="s">
        <v>2472</v>
      </c>
      <c r="C958" s="8">
        <v>1426.0</v>
      </c>
      <c r="D958" s="8">
        <v>5.0</v>
      </c>
      <c r="E958" s="8">
        <v>3.0</v>
      </c>
      <c r="F958" s="8">
        <v>2.0</v>
      </c>
      <c r="G958" s="8">
        <v>1577.0</v>
      </c>
      <c r="H958" s="8">
        <v>1153.0</v>
      </c>
      <c r="I958" s="8">
        <v>1988.0</v>
      </c>
      <c r="J958" s="8">
        <v>1480.0</v>
      </c>
      <c r="K958" s="8">
        <v>4103.0</v>
      </c>
      <c r="L958" s="8">
        <v>667.0</v>
      </c>
      <c r="M958" s="8">
        <v>2742.0</v>
      </c>
      <c r="N958" s="8">
        <v>721.0</v>
      </c>
      <c r="O958" s="8">
        <v>504.0</v>
      </c>
      <c r="P958" s="8">
        <v>2.0</v>
      </c>
      <c r="Q958" s="39" t="s">
        <v>877</v>
      </c>
      <c r="R958" s="39" t="s">
        <v>2469</v>
      </c>
      <c r="S958" s="39" t="s">
        <v>2470</v>
      </c>
      <c r="T958" s="39" t="s">
        <v>2338</v>
      </c>
      <c r="U958" s="39" t="s">
        <v>2339</v>
      </c>
      <c r="V958" s="39" t="s">
        <v>2340</v>
      </c>
      <c r="W958" s="39" t="s">
        <v>2341</v>
      </c>
      <c r="X958" s="39" t="s">
        <v>2473</v>
      </c>
      <c r="Y958" s="39" t="s">
        <v>2474</v>
      </c>
      <c r="Z958" s="39" t="s">
        <v>2344</v>
      </c>
      <c r="AA958" s="39" t="s">
        <v>2345</v>
      </c>
    </row>
    <row r="959" ht="15.75" hidden="1" customHeight="1">
      <c r="A959" s="39" t="s">
        <v>2475</v>
      </c>
      <c r="B959" s="39" t="s">
        <v>2476</v>
      </c>
      <c r="C959" s="8">
        <v>140.0</v>
      </c>
      <c r="D959" s="8">
        <v>1.0</v>
      </c>
      <c r="E959" s="8">
        <v>1.0</v>
      </c>
      <c r="F959" s="8">
        <v>1.0</v>
      </c>
      <c r="G959" s="8">
        <v>66.0</v>
      </c>
      <c r="H959" s="8">
        <v>342.0</v>
      </c>
      <c r="I959" s="8">
        <v>73.0</v>
      </c>
      <c r="J959" s="8">
        <v>642.0</v>
      </c>
      <c r="K959" s="8">
        <v>2554.0</v>
      </c>
      <c r="L959" s="8">
        <v>395.0</v>
      </c>
      <c r="M959" s="8">
        <v>1083.0</v>
      </c>
      <c r="N959" s="8">
        <v>904.0</v>
      </c>
      <c r="O959" s="8">
        <v>544.0</v>
      </c>
      <c r="P959" s="8">
        <v>2.0</v>
      </c>
      <c r="Q959" s="39" t="s">
        <v>877</v>
      </c>
      <c r="R959" s="39" t="s">
        <v>2469</v>
      </c>
      <c r="S959" s="39" t="s">
        <v>2470</v>
      </c>
      <c r="T959" s="39" t="s">
        <v>2338</v>
      </c>
      <c r="U959" s="39" t="s">
        <v>2339</v>
      </c>
      <c r="V959" s="39" t="s">
        <v>2340</v>
      </c>
      <c r="W959" s="39" t="s">
        <v>2341</v>
      </c>
      <c r="X959" s="39" t="s">
        <v>2473</v>
      </c>
      <c r="Y959" s="39" t="s">
        <v>2474</v>
      </c>
      <c r="Z959" s="39" t="s">
        <v>2344</v>
      </c>
      <c r="AA959" s="39" t="s">
        <v>2345</v>
      </c>
    </row>
    <row r="960" ht="15.75" hidden="1" customHeight="1">
      <c r="A960" s="39" t="s">
        <v>2477</v>
      </c>
      <c r="B960" s="39" t="s">
        <v>2478</v>
      </c>
      <c r="C960" s="8">
        <v>514.0</v>
      </c>
      <c r="D960" s="8">
        <v>2.0</v>
      </c>
      <c r="E960" s="8">
        <v>1.0</v>
      </c>
      <c r="F960" s="8">
        <v>1.0</v>
      </c>
      <c r="G960" s="8">
        <v>591.0</v>
      </c>
      <c r="H960" s="8">
        <v>536.0</v>
      </c>
      <c r="I960" s="8">
        <v>253.0</v>
      </c>
      <c r="J960" s="8">
        <v>1200.0</v>
      </c>
      <c r="K960" s="8">
        <v>3255.0</v>
      </c>
      <c r="L960" s="8">
        <v>510.0</v>
      </c>
      <c r="M960" s="8">
        <v>2447.0</v>
      </c>
      <c r="N960" s="8">
        <v>644.0</v>
      </c>
      <c r="O960" s="8">
        <v>392.0</v>
      </c>
      <c r="P960" s="8">
        <v>2.0</v>
      </c>
      <c r="Q960" s="39" t="s">
        <v>877</v>
      </c>
      <c r="R960" s="39" t="s">
        <v>2469</v>
      </c>
      <c r="S960" s="39" t="s">
        <v>2470</v>
      </c>
      <c r="T960" s="39" t="s">
        <v>2338</v>
      </c>
      <c r="U960" s="39" t="s">
        <v>2339</v>
      </c>
      <c r="V960" s="39" t="s">
        <v>2340</v>
      </c>
      <c r="W960" s="39" t="s">
        <v>2341</v>
      </c>
      <c r="X960" s="39" t="s">
        <v>2473</v>
      </c>
      <c r="Y960" s="39" t="s">
        <v>2474</v>
      </c>
      <c r="Z960" s="39" t="s">
        <v>2344</v>
      </c>
      <c r="AA960" s="39" t="s">
        <v>2345</v>
      </c>
    </row>
    <row r="961" ht="15.75" hidden="1" customHeight="1">
      <c r="A961" s="39" t="s">
        <v>2479</v>
      </c>
      <c r="B961" s="39" t="s">
        <v>2480</v>
      </c>
      <c r="C961" s="8">
        <v>6.0</v>
      </c>
      <c r="D961" s="8">
        <v>1.0</v>
      </c>
      <c r="E961" s="8">
        <v>1.0</v>
      </c>
      <c r="F961" s="8">
        <v>1.0</v>
      </c>
      <c r="G961" s="8">
        <v>10.0</v>
      </c>
      <c r="H961" s="8">
        <v>25.0</v>
      </c>
      <c r="I961" s="8">
        <v>25.0</v>
      </c>
      <c r="J961" s="8">
        <v>95.0</v>
      </c>
      <c r="K961" s="8">
        <v>1932.0</v>
      </c>
      <c r="L961" s="8">
        <v>180.0</v>
      </c>
      <c r="M961" s="8">
        <v>1030.0</v>
      </c>
      <c r="N961" s="8">
        <v>746.0</v>
      </c>
      <c r="O961" s="8">
        <v>485.0</v>
      </c>
      <c r="P961" s="8">
        <v>2.0</v>
      </c>
      <c r="Q961" s="39" t="s">
        <v>877</v>
      </c>
      <c r="R961" s="39" t="s">
        <v>2469</v>
      </c>
      <c r="S961" s="39" t="s">
        <v>2470</v>
      </c>
      <c r="T961" s="39" t="s">
        <v>2338</v>
      </c>
      <c r="U961" s="39" t="s">
        <v>2339</v>
      </c>
      <c r="V961" s="39" t="s">
        <v>2340</v>
      </c>
      <c r="W961" s="39" t="s">
        <v>2341</v>
      </c>
      <c r="X961" s="39" t="s">
        <v>2473</v>
      </c>
      <c r="Y961" s="39" t="s">
        <v>2474</v>
      </c>
      <c r="Z961" s="39" t="s">
        <v>2344</v>
      </c>
      <c r="AA961" s="39" t="s">
        <v>2345</v>
      </c>
    </row>
    <row r="962" ht="15.75" hidden="1" customHeight="1">
      <c r="A962" s="39" t="s">
        <v>2481</v>
      </c>
      <c r="B962" s="39" t="s">
        <v>2482</v>
      </c>
      <c r="C962" s="8">
        <v>221.0</v>
      </c>
      <c r="D962" s="8">
        <v>1.0</v>
      </c>
      <c r="E962" s="8">
        <v>1.0</v>
      </c>
      <c r="F962" s="8">
        <v>1.0</v>
      </c>
      <c r="G962" s="8">
        <v>291.0</v>
      </c>
      <c r="H962" s="8">
        <v>112.0</v>
      </c>
      <c r="I962" s="8">
        <v>647.0</v>
      </c>
      <c r="J962" s="8">
        <v>438.0</v>
      </c>
      <c r="K962" s="8">
        <v>6336.0</v>
      </c>
      <c r="L962" s="8">
        <v>19.0</v>
      </c>
      <c r="M962" s="8">
        <v>1150.5</v>
      </c>
      <c r="N962" s="8">
        <v>937.0</v>
      </c>
      <c r="O962" s="8">
        <v>667.0</v>
      </c>
      <c r="P962" s="8">
        <v>2.0</v>
      </c>
      <c r="Q962" s="39" t="s">
        <v>877</v>
      </c>
      <c r="R962" s="39" t="s">
        <v>2469</v>
      </c>
      <c r="S962" s="39" t="s">
        <v>2470</v>
      </c>
      <c r="T962" s="39" t="s">
        <v>2338</v>
      </c>
      <c r="U962" s="39" t="s">
        <v>2339</v>
      </c>
      <c r="V962" s="39" t="s">
        <v>2340</v>
      </c>
      <c r="W962" s="39" t="s">
        <v>2341</v>
      </c>
      <c r="X962" s="39" t="s">
        <v>2473</v>
      </c>
      <c r="Y962" s="39" t="s">
        <v>2474</v>
      </c>
      <c r="Z962" s="39" t="s">
        <v>2344</v>
      </c>
      <c r="AA962" s="39" t="s">
        <v>2345</v>
      </c>
    </row>
    <row r="963" ht="15.75" hidden="1" customHeight="1">
      <c r="A963" s="39" t="s">
        <v>2483</v>
      </c>
      <c r="B963" s="39" t="s">
        <v>2484</v>
      </c>
      <c r="C963" s="8">
        <v>2242.0</v>
      </c>
      <c r="D963" s="8">
        <v>7.0</v>
      </c>
      <c r="E963" s="8">
        <v>4.0</v>
      </c>
      <c r="F963" s="8">
        <v>2.0</v>
      </c>
      <c r="G963" s="8">
        <v>2549.0</v>
      </c>
      <c r="H963" s="8">
        <v>1582.0</v>
      </c>
      <c r="I963" s="8">
        <v>3251.0</v>
      </c>
      <c r="J963" s="8">
        <v>2660.0</v>
      </c>
      <c r="K963" s="8">
        <v>3482.0</v>
      </c>
      <c r="L963" s="8">
        <v>936.0</v>
      </c>
      <c r="M963" s="8">
        <v>5123.0</v>
      </c>
      <c r="N963" s="8">
        <v>1025.0</v>
      </c>
      <c r="O963" s="8">
        <v>651.0</v>
      </c>
      <c r="P963" s="8">
        <v>2.0</v>
      </c>
      <c r="Q963" s="39" t="s">
        <v>877</v>
      </c>
      <c r="R963" s="39" t="s">
        <v>2485</v>
      </c>
      <c r="S963" s="39" t="s">
        <v>2486</v>
      </c>
      <c r="T963" s="39" t="s">
        <v>2338</v>
      </c>
      <c r="U963" s="39" t="s">
        <v>2339</v>
      </c>
      <c r="V963" s="39" t="s">
        <v>2340</v>
      </c>
      <c r="W963" s="39" t="s">
        <v>2341</v>
      </c>
      <c r="X963" s="39" t="s">
        <v>2473</v>
      </c>
      <c r="Y963" s="39" t="s">
        <v>2474</v>
      </c>
      <c r="Z963" s="39" t="s">
        <v>2344</v>
      </c>
      <c r="AA963" s="39" t="s">
        <v>2345</v>
      </c>
    </row>
    <row r="964" ht="15.75" hidden="1" customHeight="1">
      <c r="A964" s="39" t="s">
        <v>2487</v>
      </c>
      <c r="B964" s="39" t="s">
        <v>2488</v>
      </c>
      <c r="C964" s="8">
        <v>4522.0</v>
      </c>
      <c r="D964" s="8">
        <v>13.0</v>
      </c>
      <c r="E964" s="8">
        <v>7.0</v>
      </c>
      <c r="F964" s="8">
        <v>4.0</v>
      </c>
      <c r="G964" s="8">
        <v>5016.0</v>
      </c>
      <c r="H964" s="8">
        <v>4607.5</v>
      </c>
      <c r="I964" s="8">
        <v>3593.0</v>
      </c>
      <c r="J964" s="8">
        <v>4324.0</v>
      </c>
      <c r="K964" s="8">
        <v>1222.0</v>
      </c>
      <c r="L964" s="8">
        <v>5599.0</v>
      </c>
      <c r="M964" s="8">
        <v>4579.5</v>
      </c>
      <c r="N964" s="8">
        <v>666.0</v>
      </c>
      <c r="O964" s="8">
        <v>455.0</v>
      </c>
      <c r="P964" s="8">
        <v>2.0</v>
      </c>
      <c r="Q964" s="39" t="s">
        <v>877</v>
      </c>
      <c r="R964" s="39" t="s">
        <v>2485</v>
      </c>
      <c r="S964" s="39" t="s">
        <v>2486</v>
      </c>
      <c r="T964" s="39" t="s">
        <v>2338</v>
      </c>
      <c r="U964" s="39" t="s">
        <v>2339</v>
      </c>
      <c r="V964" s="39" t="s">
        <v>2340</v>
      </c>
      <c r="W964" s="39" t="s">
        <v>2341</v>
      </c>
      <c r="X964" s="39" t="s">
        <v>2401</v>
      </c>
      <c r="Y964" s="39" t="s">
        <v>2402</v>
      </c>
      <c r="Z964" s="39" t="s">
        <v>2344</v>
      </c>
      <c r="AA964" s="39" t="s">
        <v>2345</v>
      </c>
    </row>
    <row r="965" ht="15.75" hidden="1" customHeight="1">
      <c r="A965" s="39" t="s">
        <v>2489</v>
      </c>
      <c r="B965" s="39" t="s">
        <v>2490</v>
      </c>
      <c r="C965" s="8">
        <v>1917.0</v>
      </c>
      <c r="D965" s="8">
        <v>6.0</v>
      </c>
      <c r="E965" s="8">
        <v>3.0</v>
      </c>
      <c r="F965" s="8">
        <v>2.0</v>
      </c>
      <c r="G965" s="8">
        <v>2195.0</v>
      </c>
      <c r="H965" s="8">
        <v>1768.0</v>
      </c>
      <c r="I965" s="8">
        <v>2010.0</v>
      </c>
      <c r="J965" s="8">
        <v>3550.0</v>
      </c>
      <c r="K965" s="8">
        <v>1122.0</v>
      </c>
      <c r="L965" s="8">
        <v>903.0</v>
      </c>
      <c r="M965" s="8">
        <v>3602.0</v>
      </c>
      <c r="N965" s="8">
        <v>563.0</v>
      </c>
      <c r="O965" s="8">
        <v>360.0</v>
      </c>
      <c r="P965" s="8">
        <v>2.0</v>
      </c>
      <c r="Q965" s="39" t="s">
        <v>877</v>
      </c>
      <c r="R965" s="39" t="s">
        <v>2485</v>
      </c>
      <c r="S965" s="39" t="s">
        <v>2486</v>
      </c>
      <c r="T965" s="39" t="s">
        <v>2338</v>
      </c>
      <c r="U965" s="39" t="s">
        <v>2339</v>
      </c>
      <c r="V965" s="39" t="s">
        <v>2340</v>
      </c>
      <c r="W965" s="39" t="s">
        <v>2341</v>
      </c>
      <c r="X965" s="39" t="s">
        <v>2401</v>
      </c>
      <c r="Y965" s="39" t="s">
        <v>2402</v>
      </c>
      <c r="Z965" s="39" t="s">
        <v>2344</v>
      </c>
      <c r="AA965" s="39" t="s">
        <v>2345</v>
      </c>
    </row>
    <row r="966" ht="15.75" hidden="1" customHeight="1">
      <c r="A966" s="39" t="s">
        <v>2491</v>
      </c>
      <c r="B966" s="39" t="s">
        <v>2492</v>
      </c>
      <c r="C966" s="8">
        <v>978.0</v>
      </c>
      <c r="D966" s="8">
        <v>3.0</v>
      </c>
      <c r="E966" s="8">
        <v>2.0</v>
      </c>
      <c r="F966" s="8">
        <v>1.0</v>
      </c>
      <c r="G966" s="8">
        <v>971.0</v>
      </c>
      <c r="H966" s="8">
        <v>809.0</v>
      </c>
      <c r="I966" s="8">
        <v>1769.0</v>
      </c>
      <c r="J966" s="8">
        <v>940.0</v>
      </c>
      <c r="K966" s="8">
        <v>2614.0</v>
      </c>
      <c r="L966" s="8">
        <v>1783.0</v>
      </c>
      <c r="M966" s="8">
        <v>2079.0</v>
      </c>
      <c r="N966" s="8">
        <v>719.0</v>
      </c>
      <c r="O966" s="8">
        <v>437.0</v>
      </c>
      <c r="P966" s="8">
        <v>2.0</v>
      </c>
      <c r="Q966" s="39" t="s">
        <v>877</v>
      </c>
      <c r="R966" s="39" t="s">
        <v>2485</v>
      </c>
      <c r="S966" s="39" t="s">
        <v>2486</v>
      </c>
      <c r="T966" s="39" t="s">
        <v>2338</v>
      </c>
      <c r="U966" s="39" t="s">
        <v>2339</v>
      </c>
      <c r="V966" s="39" t="s">
        <v>2340</v>
      </c>
      <c r="W966" s="39" t="s">
        <v>2341</v>
      </c>
      <c r="X966" s="39" t="s">
        <v>2473</v>
      </c>
      <c r="Y966" s="39" t="s">
        <v>2474</v>
      </c>
      <c r="Z966" s="39" t="s">
        <v>2344</v>
      </c>
      <c r="AA966" s="39" t="s">
        <v>2345</v>
      </c>
    </row>
    <row r="967" ht="15.75" hidden="1" customHeight="1">
      <c r="A967" s="39" t="s">
        <v>2493</v>
      </c>
      <c r="B967" s="39" t="s">
        <v>2494</v>
      </c>
      <c r="C967" s="8">
        <v>2268.0</v>
      </c>
      <c r="D967" s="8">
        <v>7.0</v>
      </c>
      <c r="E967" s="8">
        <v>4.0</v>
      </c>
      <c r="F967" s="8">
        <v>2.0</v>
      </c>
      <c r="G967" s="8">
        <v>2155.0</v>
      </c>
      <c r="H967" s="8">
        <v>1919.0</v>
      </c>
      <c r="I967" s="8">
        <v>2450.0</v>
      </c>
      <c r="J967" s="8">
        <v>3468.0</v>
      </c>
      <c r="K967" s="8">
        <v>1999.0</v>
      </c>
      <c r="L967" s="8">
        <v>3775.0</v>
      </c>
      <c r="M967" s="8">
        <v>3087.0</v>
      </c>
      <c r="N967" s="8">
        <v>465.0</v>
      </c>
      <c r="O967" s="8">
        <v>306.0</v>
      </c>
      <c r="P967" s="8">
        <v>2.0</v>
      </c>
      <c r="Q967" s="39" t="s">
        <v>877</v>
      </c>
      <c r="R967" s="39" t="s">
        <v>2485</v>
      </c>
      <c r="S967" s="39" t="s">
        <v>2486</v>
      </c>
      <c r="T967" s="39" t="s">
        <v>2338</v>
      </c>
      <c r="U967" s="39" t="s">
        <v>2339</v>
      </c>
      <c r="V967" s="39" t="s">
        <v>2340</v>
      </c>
      <c r="W967" s="39" t="s">
        <v>2341</v>
      </c>
      <c r="X967" s="39" t="s">
        <v>2473</v>
      </c>
      <c r="Y967" s="39" t="s">
        <v>2474</v>
      </c>
      <c r="Z967" s="39" t="s">
        <v>2344</v>
      </c>
      <c r="AA967" s="39" t="s">
        <v>2345</v>
      </c>
    </row>
    <row r="968" ht="15.75" hidden="1" customHeight="1">
      <c r="A968" s="39" t="s">
        <v>2495</v>
      </c>
      <c r="B968" s="39" t="s">
        <v>2496</v>
      </c>
      <c r="C968" s="8">
        <v>1891.0</v>
      </c>
      <c r="D968" s="8">
        <v>6.0</v>
      </c>
      <c r="E968" s="8">
        <v>3.0</v>
      </c>
      <c r="F968" s="8">
        <v>2.0</v>
      </c>
      <c r="G968" s="8">
        <v>1637.0</v>
      </c>
      <c r="H968" s="8">
        <v>2565.0</v>
      </c>
      <c r="I968" s="8">
        <v>867.0</v>
      </c>
      <c r="J968" s="8">
        <v>2715.0</v>
      </c>
      <c r="K968" s="8">
        <v>2395.0</v>
      </c>
      <c r="L968" s="8">
        <v>2674.0</v>
      </c>
      <c r="M968" s="8">
        <v>3430.0</v>
      </c>
      <c r="N968" s="8">
        <v>560.0</v>
      </c>
      <c r="O968" s="8">
        <v>340.0</v>
      </c>
      <c r="P968" s="8">
        <v>2.0</v>
      </c>
      <c r="Q968" s="39" t="s">
        <v>877</v>
      </c>
      <c r="R968" s="39" t="s">
        <v>2485</v>
      </c>
      <c r="S968" s="39" t="s">
        <v>2486</v>
      </c>
      <c r="T968" s="39" t="s">
        <v>2338</v>
      </c>
      <c r="U968" s="39" t="s">
        <v>2339</v>
      </c>
      <c r="V968" s="39" t="s">
        <v>2340</v>
      </c>
      <c r="W968" s="39" t="s">
        <v>2341</v>
      </c>
      <c r="X968" s="39" t="s">
        <v>2473</v>
      </c>
      <c r="Y968" s="39" t="s">
        <v>2474</v>
      </c>
      <c r="Z968" s="39" t="s">
        <v>2344</v>
      </c>
      <c r="AA968" s="39" t="s">
        <v>2345</v>
      </c>
    </row>
    <row r="969" ht="15.75" hidden="1" customHeight="1">
      <c r="A969" s="39" t="s">
        <v>2497</v>
      </c>
      <c r="B969" s="39" t="s">
        <v>2498</v>
      </c>
      <c r="C969" s="8">
        <v>1056.0</v>
      </c>
      <c r="D969" s="8">
        <v>4.0</v>
      </c>
      <c r="E969" s="8">
        <v>2.0</v>
      </c>
      <c r="F969" s="8">
        <v>1.0</v>
      </c>
      <c r="G969" s="8">
        <v>1397.0</v>
      </c>
      <c r="H969" s="8">
        <v>851.0</v>
      </c>
      <c r="I969" s="8">
        <v>1137.0</v>
      </c>
      <c r="J969" s="8">
        <v>1388.0</v>
      </c>
      <c r="K969" s="8">
        <v>1793.0</v>
      </c>
      <c r="L969" s="8">
        <v>1194.0</v>
      </c>
      <c r="M969" s="8">
        <v>2890.0</v>
      </c>
      <c r="N969" s="8">
        <v>402.0</v>
      </c>
      <c r="O969" s="8">
        <v>250.0</v>
      </c>
      <c r="P969" s="8">
        <v>2.0</v>
      </c>
      <c r="Q969" s="39" t="s">
        <v>877</v>
      </c>
      <c r="R969" s="39" t="s">
        <v>2485</v>
      </c>
      <c r="S969" s="39" t="s">
        <v>2486</v>
      </c>
      <c r="T969" s="39" t="s">
        <v>2338</v>
      </c>
      <c r="U969" s="39" t="s">
        <v>2339</v>
      </c>
      <c r="V969" s="39" t="s">
        <v>2340</v>
      </c>
      <c r="W969" s="39" t="s">
        <v>2341</v>
      </c>
      <c r="X969" s="39" t="s">
        <v>2473</v>
      </c>
      <c r="Y969" s="39" t="s">
        <v>2474</v>
      </c>
      <c r="Z969" s="39" t="s">
        <v>2344</v>
      </c>
      <c r="AA969" s="39" t="s">
        <v>2345</v>
      </c>
    </row>
    <row r="970" ht="15.75" hidden="1" customHeight="1">
      <c r="A970" s="39" t="s">
        <v>2499</v>
      </c>
      <c r="B970" s="39" t="s">
        <v>2500</v>
      </c>
      <c r="C970" s="8">
        <v>4463.0</v>
      </c>
      <c r="D970" s="8">
        <v>13.0</v>
      </c>
      <c r="E970" s="8">
        <v>7.0</v>
      </c>
      <c r="F970" s="8">
        <v>4.0</v>
      </c>
      <c r="G970" s="8">
        <v>4805.5</v>
      </c>
      <c r="H970" s="8">
        <v>4281.0</v>
      </c>
      <c r="I970" s="8">
        <v>4074.0</v>
      </c>
      <c r="J970" s="8">
        <v>5244.0</v>
      </c>
      <c r="K970" s="8">
        <v>830.0</v>
      </c>
      <c r="L970" s="8">
        <v>5868.0</v>
      </c>
      <c r="M970" s="8">
        <v>6455.0</v>
      </c>
      <c r="N970" s="8">
        <v>474.0</v>
      </c>
      <c r="O970" s="8">
        <v>295.0</v>
      </c>
      <c r="P970" s="8">
        <v>2.0</v>
      </c>
      <c r="Q970" s="39" t="s">
        <v>877</v>
      </c>
      <c r="R970" s="39" t="s">
        <v>2485</v>
      </c>
      <c r="S970" s="39" t="s">
        <v>2486</v>
      </c>
      <c r="T970" s="39" t="s">
        <v>2338</v>
      </c>
      <c r="U970" s="39" t="s">
        <v>2339</v>
      </c>
      <c r="V970" s="39" t="s">
        <v>2340</v>
      </c>
      <c r="W970" s="39" t="s">
        <v>2341</v>
      </c>
      <c r="X970" s="39" t="s">
        <v>2473</v>
      </c>
      <c r="Y970" s="39" t="s">
        <v>2474</v>
      </c>
      <c r="Z970" s="39" t="s">
        <v>2344</v>
      </c>
      <c r="AA970" s="39" t="s">
        <v>2345</v>
      </c>
    </row>
    <row r="971" ht="15.75" hidden="1" customHeight="1">
      <c r="A971" s="39" t="s">
        <v>2501</v>
      </c>
      <c r="B971" s="39" t="s">
        <v>2502</v>
      </c>
      <c r="C971" s="8">
        <v>5799.0</v>
      </c>
      <c r="D971" s="8">
        <v>17.0</v>
      </c>
      <c r="E971" s="8">
        <v>9.0</v>
      </c>
      <c r="F971" s="8">
        <v>5.0</v>
      </c>
      <c r="G971" s="8">
        <v>5937.0</v>
      </c>
      <c r="H971" s="8">
        <v>5688.0</v>
      </c>
      <c r="I971" s="8">
        <v>5455.0</v>
      </c>
      <c r="J971" s="8">
        <v>5864.0</v>
      </c>
      <c r="K971" s="8">
        <v>1683.0</v>
      </c>
      <c r="L971" s="8">
        <v>5189.0</v>
      </c>
      <c r="M971" s="8">
        <v>4067.0</v>
      </c>
      <c r="N971" s="8">
        <v>850.0</v>
      </c>
      <c r="O971" s="8">
        <v>546.0</v>
      </c>
      <c r="P971" s="8">
        <v>2.0</v>
      </c>
      <c r="Q971" s="39" t="s">
        <v>877</v>
      </c>
      <c r="R971" s="39" t="s">
        <v>2485</v>
      </c>
      <c r="S971" s="39" t="s">
        <v>2486</v>
      </c>
      <c r="T971" s="39" t="s">
        <v>2338</v>
      </c>
      <c r="U971" s="39" t="s">
        <v>2339</v>
      </c>
      <c r="V971" s="39" t="s">
        <v>2340</v>
      </c>
      <c r="W971" s="39" t="s">
        <v>2341</v>
      </c>
      <c r="X971" s="39" t="s">
        <v>2473</v>
      </c>
      <c r="Y971" s="39" t="s">
        <v>2474</v>
      </c>
      <c r="Z971" s="39" t="s">
        <v>2344</v>
      </c>
      <c r="AA971" s="39" t="s">
        <v>2345</v>
      </c>
    </row>
    <row r="972" ht="15.75" hidden="1" customHeight="1">
      <c r="A972" s="39" t="s">
        <v>2503</v>
      </c>
      <c r="B972" s="39" t="s">
        <v>2504</v>
      </c>
      <c r="C972" s="8">
        <v>3957.0</v>
      </c>
      <c r="D972" s="8">
        <v>12.0</v>
      </c>
      <c r="E972" s="8">
        <v>6.0</v>
      </c>
      <c r="F972" s="8">
        <v>3.0</v>
      </c>
      <c r="G972" s="8">
        <v>4431.0</v>
      </c>
      <c r="H972" s="8">
        <v>3719.0</v>
      </c>
      <c r="I972" s="8">
        <v>3152.0</v>
      </c>
      <c r="J972" s="8">
        <v>4522.0</v>
      </c>
      <c r="K972" s="8">
        <v>1721.0</v>
      </c>
      <c r="L972" s="8">
        <v>3577.0</v>
      </c>
      <c r="M972" s="8">
        <v>3706.0</v>
      </c>
      <c r="N972" s="8">
        <v>706.0</v>
      </c>
      <c r="O972" s="8">
        <v>448.0</v>
      </c>
      <c r="P972" s="8">
        <v>2.0</v>
      </c>
      <c r="Q972" s="39" t="s">
        <v>877</v>
      </c>
      <c r="R972" s="39" t="s">
        <v>2505</v>
      </c>
      <c r="S972" s="39" t="s">
        <v>2506</v>
      </c>
      <c r="T972" s="39" t="s">
        <v>2338</v>
      </c>
      <c r="U972" s="39" t="s">
        <v>2339</v>
      </c>
      <c r="V972" s="39" t="s">
        <v>2340</v>
      </c>
      <c r="W972" s="39" t="s">
        <v>2341</v>
      </c>
      <c r="X972" s="39" t="s">
        <v>2473</v>
      </c>
      <c r="Y972" s="39" t="s">
        <v>2474</v>
      </c>
      <c r="Z972" s="39" t="s">
        <v>2344</v>
      </c>
      <c r="AA972" s="39" t="s">
        <v>2345</v>
      </c>
    </row>
    <row r="973" ht="15.75" hidden="1" customHeight="1">
      <c r="A973" s="39" t="s">
        <v>2507</v>
      </c>
      <c r="B973" s="39" t="s">
        <v>2508</v>
      </c>
      <c r="C973" s="8">
        <v>5154.0</v>
      </c>
      <c r="D973" s="8">
        <v>15.0</v>
      </c>
      <c r="E973" s="8">
        <v>8.0</v>
      </c>
      <c r="F973" s="8">
        <v>4.0</v>
      </c>
      <c r="G973" s="8">
        <v>5228.0</v>
      </c>
      <c r="H973" s="8">
        <v>4069.0</v>
      </c>
      <c r="I973" s="8">
        <v>5611.0</v>
      </c>
      <c r="J973" s="8">
        <v>4599.0</v>
      </c>
      <c r="K973" s="8">
        <v>4248.0</v>
      </c>
      <c r="L973" s="8">
        <v>2305.0</v>
      </c>
      <c r="M973" s="8">
        <v>6130.0</v>
      </c>
      <c r="N973" s="8">
        <v>489.0</v>
      </c>
      <c r="O973" s="8">
        <v>304.0</v>
      </c>
      <c r="P973" s="8">
        <v>2.0</v>
      </c>
      <c r="Q973" s="39" t="s">
        <v>877</v>
      </c>
      <c r="R973" s="39" t="s">
        <v>2505</v>
      </c>
      <c r="S973" s="39" t="s">
        <v>2506</v>
      </c>
      <c r="T973" s="39" t="s">
        <v>2338</v>
      </c>
      <c r="U973" s="39" t="s">
        <v>2339</v>
      </c>
      <c r="V973" s="39" t="s">
        <v>2340</v>
      </c>
      <c r="W973" s="39" t="s">
        <v>2341</v>
      </c>
      <c r="X973" s="39" t="s">
        <v>2473</v>
      </c>
      <c r="Y973" s="39" t="s">
        <v>2474</v>
      </c>
      <c r="Z973" s="39" t="s">
        <v>2344</v>
      </c>
      <c r="AA973" s="39" t="s">
        <v>2345</v>
      </c>
    </row>
    <row r="974" ht="15.75" hidden="1" customHeight="1">
      <c r="A974" s="39" t="s">
        <v>2509</v>
      </c>
      <c r="B974" s="39" t="s">
        <v>2510</v>
      </c>
      <c r="C974" s="8">
        <v>3435.0</v>
      </c>
      <c r="D974" s="8">
        <v>10.0</v>
      </c>
      <c r="E974" s="8">
        <v>5.0</v>
      </c>
      <c r="F974" s="8">
        <v>3.0</v>
      </c>
      <c r="G974" s="8">
        <v>3311.0</v>
      </c>
      <c r="H974" s="8">
        <v>2878.5</v>
      </c>
      <c r="I974" s="8">
        <v>5374.0</v>
      </c>
      <c r="J974" s="8">
        <v>2901.0</v>
      </c>
      <c r="K974" s="8">
        <v>3245.0</v>
      </c>
      <c r="L974" s="8">
        <v>1884.0</v>
      </c>
      <c r="M974" s="8">
        <v>4744.0</v>
      </c>
      <c r="N974" s="8">
        <v>868.0</v>
      </c>
      <c r="O974" s="8">
        <v>573.0</v>
      </c>
      <c r="P974" s="8">
        <v>2.0</v>
      </c>
      <c r="Q974" s="39" t="s">
        <v>877</v>
      </c>
      <c r="R974" s="39" t="s">
        <v>2505</v>
      </c>
      <c r="S974" s="39" t="s">
        <v>2506</v>
      </c>
      <c r="T974" s="39" t="s">
        <v>2338</v>
      </c>
      <c r="U974" s="39" t="s">
        <v>2339</v>
      </c>
      <c r="V974" s="39" t="s">
        <v>2340</v>
      </c>
      <c r="W974" s="39" t="s">
        <v>2341</v>
      </c>
      <c r="X974" s="39" t="s">
        <v>2473</v>
      </c>
      <c r="Y974" s="39" t="s">
        <v>2474</v>
      </c>
      <c r="Z974" s="39" t="s">
        <v>2344</v>
      </c>
      <c r="AA974" s="39" t="s">
        <v>2345</v>
      </c>
    </row>
    <row r="975" ht="15.75" hidden="1" customHeight="1">
      <c r="A975" s="39" t="s">
        <v>2511</v>
      </c>
      <c r="B975" s="39" t="s">
        <v>2512</v>
      </c>
      <c r="C975" s="8">
        <v>3263.0</v>
      </c>
      <c r="D975" s="8">
        <v>10.0</v>
      </c>
      <c r="E975" s="8">
        <v>5.0</v>
      </c>
      <c r="F975" s="8">
        <v>3.0</v>
      </c>
      <c r="G975" s="8">
        <v>3500.0</v>
      </c>
      <c r="H975" s="8">
        <v>2922.5</v>
      </c>
      <c r="I975" s="8">
        <v>3421.0</v>
      </c>
      <c r="J975" s="8">
        <v>3174.0</v>
      </c>
      <c r="K975" s="8">
        <v>1889.0</v>
      </c>
      <c r="L975" s="8">
        <v>4346.0</v>
      </c>
      <c r="M975" s="8">
        <v>3897.0</v>
      </c>
      <c r="N975" s="8">
        <v>583.0</v>
      </c>
      <c r="O975" s="8">
        <v>425.0</v>
      </c>
      <c r="P975" s="8">
        <v>2.0</v>
      </c>
      <c r="Q975" s="39" t="s">
        <v>877</v>
      </c>
      <c r="R975" s="39" t="s">
        <v>2505</v>
      </c>
      <c r="S975" s="39" t="s">
        <v>2506</v>
      </c>
      <c r="T975" s="39" t="s">
        <v>2338</v>
      </c>
      <c r="U975" s="39" t="s">
        <v>2339</v>
      </c>
      <c r="V975" s="39" t="s">
        <v>2340</v>
      </c>
      <c r="W975" s="39" t="s">
        <v>2341</v>
      </c>
      <c r="X975" s="39" t="s">
        <v>2473</v>
      </c>
      <c r="Y975" s="39" t="s">
        <v>2474</v>
      </c>
      <c r="Z975" s="39" t="s">
        <v>2344</v>
      </c>
      <c r="AA975" s="39" t="s">
        <v>2345</v>
      </c>
    </row>
    <row r="976" ht="15.75" hidden="1" customHeight="1">
      <c r="A976" s="39" t="s">
        <v>2513</v>
      </c>
      <c r="B976" s="39" t="s">
        <v>2514</v>
      </c>
      <c r="C976" s="8">
        <v>4059.0</v>
      </c>
      <c r="D976" s="8">
        <v>12.0</v>
      </c>
      <c r="E976" s="8">
        <v>6.0</v>
      </c>
      <c r="F976" s="8">
        <v>3.0</v>
      </c>
      <c r="G976" s="8">
        <v>3956.0</v>
      </c>
      <c r="H976" s="8">
        <v>3913.0</v>
      </c>
      <c r="I976" s="8">
        <v>4525.0</v>
      </c>
      <c r="J976" s="8">
        <v>3477.0</v>
      </c>
      <c r="K976" s="8">
        <v>1563.0</v>
      </c>
      <c r="L976" s="8">
        <v>5492.0</v>
      </c>
      <c r="M976" s="8">
        <v>5934.0</v>
      </c>
      <c r="N976" s="8">
        <v>748.0</v>
      </c>
      <c r="O976" s="8">
        <v>496.0</v>
      </c>
      <c r="P976" s="8">
        <v>2.0</v>
      </c>
      <c r="Q976" s="39" t="s">
        <v>877</v>
      </c>
      <c r="R976" s="39" t="s">
        <v>2505</v>
      </c>
      <c r="S976" s="39" t="s">
        <v>2506</v>
      </c>
      <c r="T976" s="39" t="s">
        <v>2338</v>
      </c>
      <c r="U976" s="39" t="s">
        <v>2339</v>
      </c>
      <c r="V976" s="39" t="s">
        <v>2340</v>
      </c>
      <c r="W976" s="39" t="s">
        <v>2341</v>
      </c>
      <c r="X976" s="39" t="s">
        <v>2473</v>
      </c>
      <c r="Y976" s="39" t="s">
        <v>2474</v>
      </c>
      <c r="Z976" s="39" t="s">
        <v>2344</v>
      </c>
      <c r="AA976" s="39" t="s">
        <v>2345</v>
      </c>
    </row>
    <row r="977" ht="15.75" hidden="1" customHeight="1">
      <c r="A977" s="39" t="s">
        <v>2515</v>
      </c>
      <c r="B977" s="39" t="s">
        <v>2516</v>
      </c>
      <c r="C977" s="8">
        <v>5176.0</v>
      </c>
      <c r="D977" s="8">
        <v>15.0</v>
      </c>
      <c r="E977" s="8">
        <v>8.0</v>
      </c>
      <c r="F977" s="8">
        <v>4.0</v>
      </c>
      <c r="G977" s="8">
        <v>5366.0</v>
      </c>
      <c r="H977" s="8">
        <v>5357.0</v>
      </c>
      <c r="I977" s="8">
        <v>5128.0</v>
      </c>
      <c r="J977" s="8">
        <v>4648.0</v>
      </c>
      <c r="K977" s="8">
        <v>1135.0</v>
      </c>
      <c r="L977" s="8">
        <v>5650.5</v>
      </c>
      <c r="M977" s="8">
        <v>6971.0</v>
      </c>
      <c r="N977" s="8">
        <v>810.0</v>
      </c>
      <c r="O977" s="8">
        <v>394.0</v>
      </c>
      <c r="P977" s="8">
        <v>2.0</v>
      </c>
      <c r="Q977" s="39" t="s">
        <v>877</v>
      </c>
      <c r="R977" s="39" t="s">
        <v>2517</v>
      </c>
      <c r="S977" s="39" t="s">
        <v>2518</v>
      </c>
      <c r="T977" s="39" t="s">
        <v>2519</v>
      </c>
      <c r="U977" s="39" t="s">
        <v>2520</v>
      </c>
      <c r="V977" s="39" t="s">
        <v>2521</v>
      </c>
      <c r="W977" s="39" t="s">
        <v>2520</v>
      </c>
      <c r="X977" s="39" t="s">
        <v>2522</v>
      </c>
      <c r="Y977" s="39" t="s">
        <v>2523</v>
      </c>
      <c r="Z977" s="39" t="s">
        <v>2524</v>
      </c>
      <c r="AA977" s="39" t="s">
        <v>2525</v>
      </c>
    </row>
    <row r="978" ht="15.75" hidden="1" customHeight="1">
      <c r="A978" s="39" t="s">
        <v>2526</v>
      </c>
      <c r="B978" s="39" t="s">
        <v>2527</v>
      </c>
      <c r="C978" s="8">
        <v>1321.0</v>
      </c>
      <c r="D978" s="8">
        <v>4.0</v>
      </c>
      <c r="E978" s="8">
        <v>2.0</v>
      </c>
      <c r="F978" s="8">
        <v>1.0</v>
      </c>
      <c r="G978" s="8">
        <v>1302.0</v>
      </c>
      <c r="H978" s="8">
        <v>1035.0</v>
      </c>
      <c r="I978" s="8">
        <v>2155.0</v>
      </c>
      <c r="J978" s="8">
        <v>1549.0</v>
      </c>
      <c r="K978" s="8">
        <v>2340.0</v>
      </c>
      <c r="L978" s="8">
        <v>1929.0</v>
      </c>
      <c r="M978" s="8">
        <v>2315.0</v>
      </c>
      <c r="N978" s="8">
        <v>447.0</v>
      </c>
      <c r="O978" s="8">
        <v>242.0</v>
      </c>
      <c r="P978" s="8">
        <v>2.0</v>
      </c>
      <c r="Q978" s="39" t="s">
        <v>877</v>
      </c>
      <c r="R978" s="39" t="s">
        <v>2517</v>
      </c>
      <c r="S978" s="39" t="s">
        <v>2518</v>
      </c>
      <c r="T978" s="39" t="s">
        <v>2519</v>
      </c>
      <c r="U978" s="39" t="s">
        <v>2520</v>
      </c>
      <c r="V978" s="39" t="s">
        <v>2521</v>
      </c>
      <c r="W978" s="39" t="s">
        <v>2520</v>
      </c>
      <c r="X978" s="39" t="s">
        <v>2522</v>
      </c>
      <c r="Y978" s="39" t="s">
        <v>2523</v>
      </c>
      <c r="Z978" s="39" t="s">
        <v>2524</v>
      </c>
      <c r="AA978" s="39" t="s">
        <v>2525</v>
      </c>
    </row>
    <row r="979" ht="15.75" hidden="1" customHeight="1">
      <c r="A979" s="39" t="s">
        <v>2528</v>
      </c>
      <c r="B979" s="39" t="s">
        <v>2529</v>
      </c>
      <c r="C979" s="8">
        <v>2669.0</v>
      </c>
      <c r="D979" s="8">
        <v>8.0</v>
      </c>
      <c r="E979" s="8">
        <v>4.0</v>
      </c>
      <c r="F979" s="8">
        <v>2.0</v>
      </c>
      <c r="G979" s="8">
        <v>2803.0</v>
      </c>
      <c r="H979" s="8">
        <v>2886.0</v>
      </c>
      <c r="I979" s="8">
        <v>1741.0</v>
      </c>
      <c r="J979" s="8">
        <v>2610.0</v>
      </c>
      <c r="K979" s="8">
        <v>2028.0</v>
      </c>
      <c r="L979" s="8">
        <v>6398.0</v>
      </c>
      <c r="M979" s="8">
        <v>5083.0</v>
      </c>
      <c r="N979" s="8">
        <v>774.0</v>
      </c>
      <c r="O979" s="8">
        <v>480.0</v>
      </c>
      <c r="P979" s="8">
        <v>2.0</v>
      </c>
      <c r="Q979" s="39" t="s">
        <v>877</v>
      </c>
      <c r="R979" s="39" t="s">
        <v>2517</v>
      </c>
      <c r="S979" s="39" t="s">
        <v>2518</v>
      </c>
      <c r="T979" s="39" t="s">
        <v>2519</v>
      </c>
      <c r="U979" s="39" t="s">
        <v>2520</v>
      </c>
      <c r="V979" s="39" t="s">
        <v>2521</v>
      </c>
      <c r="W979" s="39" t="s">
        <v>2520</v>
      </c>
      <c r="X979" s="39" t="s">
        <v>2522</v>
      </c>
      <c r="Y979" s="39" t="s">
        <v>2523</v>
      </c>
      <c r="Z979" s="39" t="s">
        <v>2524</v>
      </c>
      <c r="AA979" s="39" t="s">
        <v>2525</v>
      </c>
    </row>
    <row r="980" ht="15.75" hidden="1" customHeight="1">
      <c r="A980" s="39" t="s">
        <v>2530</v>
      </c>
      <c r="B980" s="39" t="s">
        <v>2531</v>
      </c>
      <c r="C980" s="8">
        <v>927.0</v>
      </c>
      <c r="D980" s="8">
        <v>3.0</v>
      </c>
      <c r="E980" s="8">
        <v>2.0</v>
      </c>
      <c r="F980" s="8">
        <v>1.0</v>
      </c>
      <c r="G980" s="8">
        <v>1395.0</v>
      </c>
      <c r="H980" s="8">
        <v>359.0</v>
      </c>
      <c r="I980" s="8">
        <v>3194.0</v>
      </c>
      <c r="J980" s="8">
        <v>1348.0</v>
      </c>
      <c r="K980" s="8">
        <v>3361.0</v>
      </c>
      <c r="L980" s="8">
        <v>233.0</v>
      </c>
      <c r="M980" s="8">
        <v>3031.5</v>
      </c>
      <c r="N980" s="8">
        <v>524.0</v>
      </c>
      <c r="O980" s="8">
        <v>336.0</v>
      </c>
      <c r="P980" s="8">
        <v>2.0</v>
      </c>
      <c r="Q980" s="39" t="s">
        <v>877</v>
      </c>
      <c r="R980" s="39" t="s">
        <v>2517</v>
      </c>
      <c r="S980" s="39" t="s">
        <v>2518</v>
      </c>
      <c r="T980" s="39" t="s">
        <v>2519</v>
      </c>
      <c r="U980" s="39" t="s">
        <v>2520</v>
      </c>
      <c r="V980" s="39" t="s">
        <v>2521</v>
      </c>
      <c r="W980" s="39" t="s">
        <v>2520</v>
      </c>
      <c r="X980" s="39" t="s">
        <v>2522</v>
      </c>
      <c r="Y980" s="39" t="s">
        <v>2523</v>
      </c>
      <c r="Z980" s="39" t="s">
        <v>2524</v>
      </c>
      <c r="AA980" s="39" t="s">
        <v>2525</v>
      </c>
    </row>
    <row r="981" ht="15.75" hidden="1" customHeight="1">
      <c r="A981" s="39" t="s">
        <v>2532</v>
      </c>
      <c r="B981" s="39" t="s">
        <v>2533</v>
      </c>
      <c r="C981" s="8">
        <v>81.0</v>
      </c>
      <c r="D981" s="8">
        <v>1.0</v>
      </c>
      <c r="E981" s="8">
        <v>1.0</v>
      </c>
      <c r="F981" s="8">
        <v>1.0</v>
      </c>
      <c r="G981" s="8">
        <v>61.0</v>
      </c>
      <c r="H981" s="8">
        <v>130.0</v>
      </c>
      <c r="I981" s="8">
        <v>180.0</v>
      </c>
      <c r="J981" s="8">
        <v>301.0</v>
      </c>
      <c r="K981" s="8">
        <v>2159.0</v>
      </c>
      <c r="L981" s="8">
        <v>441.0</v>
      </c>
      <c r="M981" s="8">
        <v>1584.0</v>
      </c>
      <c r="N981" s="8">
        <v>452.0</v>
      </c>
      <c r="O981" s="8">
        <v>280.0</v>
      </c>
      <c r="P981" s="8">
        <v>2.0</v>
      </c>
      <c r="Q981" s="39" t="s">
        <v>877</v>
      </c>
      <c r="R981" s="39" t="s">
        <v>2517</v>
      </c>
      <c r="S981" s="39" t="s">
        <v>2518</v>
      </c>
      <c r="T981" s="39" t="s">
        <v>2519</v>
      </c>
      <c r="U981" s="39" t="s">
        <v>2520</v>
      </c>
      <c r="V981" s="39" t="s">
        <v>2521</v>
      </c>
      <c r="W981" s="39" t="s">
        <v>2520</v>
      </c>
      <c r="X981" s="39" t="s">
        <v>2522</v>
      </c>
      <c r="Y981" s="39" t="s">
        <v>2523</v>
      </c>
      <c r="Z981" s="39" t="s">
        <v>2524</v>
      </c>
      <c r="AA981" s="39" t="s">
        <v>2525</v>
      </c>
    </row>
    <row r="982" ht="15.75" hidden="1" customHeight="1">
      <c r="A982" s="39" t="s">
        <v>2534</v>
      </c>
      <c r="B982" s="39" t="s">
        <v>2535</v>
      </c>
      <c r="C982" s="8">
        <v>152.0</v>
      </c>
      <c r="D982" s="8">
        <v>1.0</v>
      </c>
      <c r="E982" s="8">
        <v>1.0</v>
      </c>
      <c r="F982" s="8">
        <v>1.0</v>
      </c>
      <c r="G982" s="8">
        <v>46.0</v>
      </c>
      <c r="H982" s="8">
        <v>230.0</v>
      </c>
      <c r="I982" s="8">
        <v>589.0</v>
      </c>
      <c r="J982" s="8">
        <v>230.0</v>
      </c>
      <c r="K982" s="8">
        <v>3446.0</v>
      </c>
      <c r="L982" s="8">
        <v>847.0</v>
      </c>
      <c r="M982" s="8">
        <v>2059.0</v>
      </c>
      <c r="N982" s="8">
        <v>790.0</v>
      </c>
      <c r="O982" s="8">
        <v>449.0</v>
      </c>
      <c r="P982" s="8">
        <v>2.0</v>
      </c>
      <c r="Q982" s="39" t="s">
        <v>877</v>
      </c>
      <c r="R982" s="39" t="s">
        <v>2517</v>
      </c>
      <c r="S982" s="39" t="s">
        <v>2518</v>
      </c>
      <c r="T982" s="39" t="s">
        <v>2519</v>
      </c>
      <c r="U982" s="39" t="s">
        <v>2520</v>
      </c>
      <c r="V982" s="39" t="s">
        <v>2521</v>
      </c>
      <c r="W982" s="39" t="s">
        <v>2520</v>
      </c>
      <c r="X982" s="39" t="s">
        <v>2522</v>
      </c>
      <c r="Y982" s="39" t="s">
        <v>2523</v>
      </c>
      <c r="Z982" s="39" t="s">
        <v>2524</v>
      </c>
      <c r="AA982" s="39" t="s">
        <v>2525</v>
      </c>
    </row>
    <row r="983" ht="15.75" hidden="1" customHeight="1">
      <c r="A983" s="39" t="s">
        <v>2536</v>
      </c>
      <c r="B983" s="39" t="s">
        <v>2537</v>
      </c>
      <c r="C983" s="8">
        <v>691.0</v>
      </c>
      <c r="D983" s="8">
        <v>2.0</v>
      </c>
      <c r="E983" s="8">
        <v>1.0</v>
      </c>
      <c r="F983" s="8">
        <v>1.0</v>
      </c>
      <c r="G983" s="8">
        <v>740.0</v>
      </c>
      <c r="H983" s="8">
        <v>827.5</v>
      </c>
      <c r="I983" s="8">
        <v>699.0</v>
      </c>
      <c r="J983" s="8">
        <v>727.0</v>
      </c>
      <c r="K983" s="8">
        <v>6270.0</v>
      </c>
      <c r="L983" s="8">
        <v>97.0</v>
      </c>
      <c r="M983" s="8">
        <v>1731.0</v>
      </c>
      <c r="N983" s="8">
        <v>845.0</v>
      </c>
      <c r="O983" s="8">
        <v>542.0</v>
      </c>
      <c r="P983" s="8">
        <v>2.0</v>
      </c>
      <c r="Q983" s="39" t="s">
        <v>877</v>
      </c>
      <c r="R983" s="39" t="s">
        <v>2538</v>
      </c>
      <c r="S983" s="39" t="s">
        <v>2539</v>
      </c>
      <c r="T983" s="39" t="s">
        <v>2519</v>
      </c>
      <c r="U983" s="39" t="s">
        <v>2520</v>
      </c>
      <c r="V983" s="39" t="s">
        <v>2521</v>
      </c>
      <c r="W983" s="39" t="s">
        <v>2520</v>
      </c>
      <c r="X983" s="39" t="s">
        <v>2522</v>
      </c>
      <c r="Y983" s="39" t="s">
        <v>2523</v>
      </c>
      <c r="Z983" s="39" t="s">
        <v>2524</v>
      </c>
      <c r="AA983" s="39" t="s">
        <v>2525</v>
      </c>
    </row>
    <row r="984" ht="15.75" hidden="1" customHeight="1">
      <c r="A984" s="39" t="s">
        <v>2540</v>
      </c>
      <c r="B984" s="39" t="s">
        <v>2541</v>
      </c>
      <c r="C984" s="8">
        <v>2479.0</v>
      </c>
      <c r="D984" s="8">
        <v>8.0</v>
      </c>
      <c r="E984" s="8">
        <v>4.0</v>
      </c>
      <c r="F984" s="8">
        <v>2.0</v>
      </c>
      <c r="G984" s="8">
        <v>2354.0</v>
      </c>
      <c r="H984" s="8">
        <v>1996.0</v>
      </c>
      <c r="I984" s="8">
        <v>2881.0</v>
      </c>
      <c r="J984" s="8">
        <v>2917.0</v>
      </c>
      <c r="K984" s="8">
        <v>6697.0</v>
      </c>
      <c r="L984" s="8">
        <v>929.0</v>
      </c>
      <c r="M984" s="8">
        <v>4577.0</v>
      </c>
      <c r="N984" s="8">
        <v>963.0</v>
      </c>
      <c r="O984" s="8">
        <v>619.0</v>
      </c>
      <c r="P984" s="8">
        <v>2.0</v>
      </c>
      <c r="Q984" s="39" t="s">
        <v>877</v>
      </c>
      <c r="R984" s="39" t="s">
        <v>2538</v>
      </c>
      <c r="S984" s="39" t="s">
        <v>2539</v>
      </c>
      <c r="T984" s="39" t="s">
        <v>2519</v>
      </c>
      <c r="U984" s="39" t="s">
        <v>2520</v>
      </c>
      <c r="V984" s="39" t="s">
        <v>2521</v>
      </c>
      <c r="W984" s="39" t="s">
        <v>2520</v>
      </c>
      <c r="X984" s="39" t="s">
        <v>2522</v>
      </c>
      <c r="Y984" s="39" t="s">
        <v>2523</v>
      </c>
      <c r="Z984" s="39" t="s">
        <v>2524</v>
      </c>
      <c r="AA984" s="39" t="s">
        <v>2525</v>
      </c>
    </row>
    <row r="985" ht="15.75" hidden="1" customHeight="1">
      <c r="A985" s="39" t="s">
        <v>2542</v>
      </c>
      <c r="B985" s="39" t="s">
        <v>2543</v>
      </c>
      <c r="C985" s="8">
        <v>2871.0</v>
      </c>
      <c r="D985" s="8">
        <v>9.0</v>
      </c>
      <c r="E985" s="8">
        <v>5.0</v>
      </c>
      <c r="F985" s="8">
        <v>3.0</v>
      </c>
      <c r="G985" s="8">
        <v>2509.0</v>
      </c>
      <c r="H985" s="8">
        <v>3162.0</v>
      </c>
      <c r="I985" s="8">
        <v>2920.0</v>
      </c>
      <c r="J985" s="8">
        <v>3093.0</v>
      </c>
      <c r="K985" s="8">
        <v>4100.0</v>
      </c>
      <c r="L985" s="8">
        <v>837.0</v>
      </c>
      <c r="M985" s="8">
        <v>5340.0</v>
      </c>
      <c r="N985" s="8">
        <v>822.0</v>
      </c>
      <c r="O985" s="8">
        <v>459.0</v>
      </c>
      <c r="P985" s="8">
        <v>2.0</v>
      </c>
      <c r="Q985" s="39" t="s">
        <v>877</v>
      </c>
      <c r="R985" s="39" t="s">
        <v>2538</v>
      </c>
      <c r="S985" s="39" t="s">
        <v>2539</v>
      </c>
      <c r="T985" s="39" t="s">
        <v>2519</v>
      </c>
      <c r="U985" s="39" t="s">
        <v>2520</v>
      </c>
      <c r="V985" s="39" t="s">
        <v>2521</v>
      </c>
      <c r="W985" s="39" t="s">
        <v>2520</v>
      </c>
      <c r="X985" s="39" t="s">
        <v>2522</v>
      </c>
      <c r="Y985" s="39" t="s">
        <v>2523</v>
      </c>
      <c r="Z985" s="39" t="s">
        <v>2524</v>
      </c>
      <c r="AA985" s="39" t="s">
        <v>2525</v>
      </c>
    </row>
    <row r="986" ht="15.75" hidden="1" customHeight="1">
      <c r="A986" s="39" t="s">
        <v>2544</v>
      </c>
      <c r="B986" s="39" t="s">
        <v>2545</v>
      </c>
      <c r="C986" s="8">
        <v>1981.0</v>
      </c>
      <c r="D986" s="8">
        <v>6.0</v>
      </c>
      <c r="E986" s="8">
        <v>3.0</v>
      </c>
      <c r="F986" s="8">
        <v>2.0</v>
      </c>
      <c r="G986" s="8">
        <v>1443.0</v>
      </c>
      <c r="H986" s="8">
        <v>2168.0</v>
      </c>
      <c r="I986" s="8">
        <v>1870.0</v>
      </c>
      <c r="J986" s="8">
        <v>1816.0</v>
      </c>
      <c r="K986" s="8">
        <v>4565.0</v>
      </c>
      <c r="L986" s="8">
        <v>3778.0</v>
      </c>
      <c r="M986" s="8">
        <v>3835.0</v>
      </c>
      <c r="N986" s="8">
        <v>911.0</v>
      </c>
      <c r="O986" s="8">
        <v>489.0</v>
      </c>
      <c r="P986" s="8">
        <v>2.0</v>
      </c>
      <c r="Q986" s="39" t="s">
        <v>877</v>
      </c>
      <c r="R986" s="39" t="s">
        <v>2546</v>
      </c>
      <c r="S986" s="39" t="s">
        <v>2547</v>
      </c>
      <c r="T986" s="39" t="s">
        <v>2519</v>
      </c>
      <c r="U986" s="39" t="s">
        <v>2520</v>
      </c>
      <c r="V986" s="39" t="s">
        <v>2521</v>
      </c>
      <c r="W986" s="39" t="s">
        <v>2520</v>
      </c>
      <c r="X986" s="39" t="s">
        <v>2522</v>
      </c>
      <c r="Y986" s="39" t="s">
        <v>2523</v>
      </c>
      <c r="Z986" s="39" t="s">
        <v>2524</v>
      </c>
      <c r="AA986" s="39" t="s">
        <v>2525</v>
      </c>
    </row>
    <row r="987" ht="15.75" hidden="1" customHeight="1">
      <c r="A987" s="39" t="s">
        <v>2548</v>
      </c>
      <c r="B987" s="39" t="s">
        <v>2549</v>
      </c>
      <c r="C987" s="8">
        <v>1854.0</v>
      </c>
      <c r="D987" s="8">
        <v>6.0</v>
      </c>
      <c r="E987" s="8">
        <v>3.0</v>
      </c>
      <c r="F987" s="8">
        <v>2.0</v>
      </c>
      <c r="G987" s="8">
        <v>1696.0</v>
      </c>
      <c r="H987" s="8">
        <v>2235.0</v>
      </c>
      <c r="I987" s="8">
        <v>1867.0</v>
      </c>
      <c r="J987" s="8">
        <v>2254.0</v>
      </c>
      <c r="K987" s="8">
        <v>1246.0</v>
      </c>
      <c r="L987" s="8">
        <v>2391.0</v>
      </c>
      <c r="M987" s="8">
        <v>2611.0</v>
      </c>
      <c r="N987" s="8">
        <v>1165.0</v>
      </c>
      <c r="O987" s="8">
        <v>691.0</v>
      </c>
      <c r="P987" s="8">
        <v>2.0</v>
      </c>
      <c r="Q987" s="39" t="s">
        <v>877</v>
      </c>
      <c r="R987" s="39" t="s">
        <v>2546</v>
      </c>
      <c r="S987" s="39" t="s">
        <v>2547</v>
      </c>
      <c r="T987" s="39" t="s">
        <v>2519</v>
      </c>
      <c r="U987" s="39" t="s">
        <v>2520</v>
      </c>
      <c r="V987" s="39" t="s">
        <v>2521</v>
      </c>
      <c r="W987" s="39" t="s">
        <v>2520</v>
      </c>
      <c r="X987" s="39" t="s">
        <v>2522</v>
      </c>
      <c r="Y987" s="39" t="s">
        <v>2523</v>
      </c>
      <c r="Z987" s="39" t="s">
        <v>2524</v>
      </c>
      <c r="AA987" s="39" t="s">
        <v>2525</v>
      </c>
    </row>
    <row r="988" ht="15.75" hidden="1" customHeight="1">
      <c r="A988" s="39" t="s">
        <v>2550</v>
      </c>
      <c r="B988" s="39" t="s">
        <v>2551</v>
      </c>
      <c r="C988" s="8">
        <v>1933.0</v>
      </c>
      <c r="D988" s="8">
        <v>6.0</v>
      </c>
      <c r="E988" s="8">
        <v>3.0</v>
      </c>
      <c r="F988" s="8">
        <v>2.0</v>
      </c>
      <c r="G988" s="8">
        <v>2157.0</v>
      </c>
      <c r="H988" s="8">
        <v>1294.0</v>
      </c>
      <c r="I988" s="8">
        <v>2040.0</v>
      </c>
      <c r="J988" s="8">
        <v>2213.0</v>
      </c>
      <c r="K988" s="8">
        <v>3862.0</v>
      </c>
      <c r="L988" s="8">
        <v>2520.0</v>
      </c>
      <c r="M988" s="8">
        <v>4530.0</v>
      </c>
      <c r="N988" s="8">
        <v>633.0</v>
      </c>
      <c r="O988" s="8">
        <v>360.0</v>
      </c>
      <c r="P988" s="8">
        <v>2.0</v>
      </c>
      <c r="Q988" s="39" t="s">
        <v>877</v>
      </c>
      <c r="R988" s="39" t="s">
        <v>2546</v>
      </c>
      <c r="S988" s="39" t="s">
        <v>2547</v>
      </c>
      <c r="T988" s="39" t="s">
        <v>2519</v>
      </c>
      <c r="U988" s="39" t="s">
        <v>2520</v>
      </c>
      <c r="V988" s="39" t="s">
        <v>2521</v>
      </c>
      <c r="W988" s="39" t="s">
        <v>2520</v>
      </c>
      <c r="X988" s="39" t="s">
        <v>2522</v>
      </c>
      <c r="Y988" s="39" t="s">
        <v>2523</v>
      </c>
      <c r="Z988" s="39" t="s">
        <v>2524</v>
      </c>
      <c r="AA988" s="39" t="s">
        <v>2525</v>
      </c>
    </row>
    <row r="989" ht="15.75" hidden="1" customHeight="1">
      <c r="A989" s="39" t="s">
        <v>2552</v>
      </c>
      <c r="B989" s="39" t="s">
        <v>2553</v>
      </c>
      <c r="C989" s="8">
        <v>2371.0</v>
      </c>
      <c r="D989" s="8">
        <v>7.0</v>
      </c>
      <c r="E989" s="8">
        <v>4.0</v>
      </c>
      <c r="F989" s="8">
        <v>2.0</v>
      </c>
      <c r="G989" s="8">
        <v>2185.0</v>
      </c>
      <c r="H989" s="8">
        <v>2241.0</v>
      </c>
      <c r="I989" s="8">
        <v>2441.0</v>
      </c>
      <c r="J989" s="8">
        <v>2751.0</v>
      </c>
      <c r="K989" s="8">
        <v>2667.0</v>
      </c>
      <c r="L989" s="8">
        <v>4365.0</v>
      </c>
      <c r="M989" s="8">
        <v>2796.0</v>
      </c>
      <c r="N989" s="8">
        <v>718.0</v>
      </c>
      <c r="O989" s="8">
        <v>444.0</v>
      </c>
      <c r="P989" s="8">
        <v>2.0</v>
      </c>
      <c r="Q989" s="39" t="s">
        <v>877</v>
      </c>
      <c r="R989" s="39" t="s">
        <v>2546</v>
      </c>
      <c r="S989" s="39" t="s">
        <v>2547</v>
      </c>
      <c r="T989" s="39" t="s">
        <v>2519</v>
      </c>
      <c r="U989" s="39" t="s">
        <v>2520</v>
      </c>
      <c r="V989" s="39" t="s">
        <v>2521</v>
      </c>
      <c r="W989" s="39" t="s">
        <v>2520</v>
      </c>
      <c r="X989" s="39" t="s">
        <v>2522</v>
      </c>
      <c r="Y989" s="39" t="s">
        <v>2523</v>
      </c>
      <c r="Z989" s="39" t="s">
        <v>2524</v>
      </c>
      <c r="AA989" s="39" t="s">
        <v>2525</v>
      </c>
    </row>
    <row r="990" ht="15.75" hidden="1" customHeight="1">
      <c r="A990" s="39" t="s">
        <v>2554</v>
      </c>
      <c r="B990" s="39" t="s">
        <v>2555</v>
      </c>
      <c r="C990" s="8">
        <v>2288.0</v>
      </c>
      <c r="D990" s="8">
        <v>7.0</v>
      </c>
      <c r="E990" s="8">
        <v>4.0</v>
      </c>
      <c r="F990" s="8">
        <v>2.0</v>
      </c>
      <c r="G990" s="8">
        <v>2109.0</v>
      </c>
      <c r="H990" s="8">
        <v>2994.0</v>
      </c>
      <c r="I990" s="8">
        <v>4039.0</v>
      </c>
      <c r="J990" s="8">
        <v>4266.0</v>
      </c>
      <c r="K990" s="8">
        <v>76.0</v>
      </c>
      <c r="L990" s="8">
        <v>5176.0</v>
      </c>
      <c r="M990" s="8">
        <v>5628.0</v>
      </c>
      <c r="N990" s="8">
        <v>515.0</v>
      </c>
      <c r="O990" s="8">
        <v>298.0</v>
      </c>
      <c r="P990" s="8">
        <v>5.0</v>
      </c>
      <c r="Q990" s="39" t="s">
        <v>114</v>
      </c>
      <c r="R990" s="39" t="s">
        <v>2556</v>
      </c>
      <c r="S990" s="39" t="s">
        <v>2557</v>
      </c>
      <c r="T990" s="39" t="s">
        <v>2519</v>
      </c>
      <c r="U990" s="39" t="s">
        <v>2520</v>
      </c>
      <c r="V990" s="39" t="s">
        <v>2521</v>
      </c>
      <c r="W990" s="39" t="s">
        <v>2520</v>
      </c>
      <c r="X990" s="39" t="s">
        <v>2522</v>
      </c>
      <c r="Y990" s="39" t="s">
        <v>2523</v>
      </c>
      <c r="Z990" s="39" t="s">
        <v>2524</v>
      </c>
      <c r="AA990" s="39" t="s">
        <v>2525</v>
      </c>
    </row>
    <row r="991" ht="15.75" hidden="1" customHeight="1">
      <c r="A991" s="39" t="s">
        <v>2558</v>
      </c>
      <c r="B991" s="39" t="s">
        <v>2559</v>
      </c>
      <c r="C991" s="8">
        <v>3361.0</v>
      </c>
      <c r="D991" s="8">
        <v>10.0</v>
      </c>
      <c r="E991" s="8">
        <v>5.0</v>
      </c>
      <c r="F991" s="8">
        <v>3.0</v>
      </c>
      <c r="G991" s="8">
        <v>4108.0</v>
      </c>
      <c r="H991" s="8">
        <v>4250.0</v>
      </c>
      <c r="I991" s="8">
        <v>4198.0</v>
      </c>
      <c r="J991" s="8">
        <v>4045.0</v>
      </c>
      <c r="K991" s="8">
        <v>240.0</v>
      </c>
      <c r="L991" s="8">
        <v>2409.5</v>
      </c>
      <c r="M991" s="8">
        <v>5409.0</v>
      </c>
      <c r="N991" s="8">
        <v>782.0</v>
      </c>
      <c r="O991" s="8">
        <v>469.0</v>
      </c>
      <c r="P991" s="8">
        <v>5.0</v>
      </c>
      <c r="Q991" s="39" t="s">
        <v>114</v>
      </c>
      <c r="R991" s="39" t="s">
        <v>2556</v>
      </c>
      <c r="S991" s="39" t="s">
        <v>2557</v>
      </c>
      <c r="T991" s="39" t="s">
        <v>2519</v>
      </c>
      <c r="U991" s="39" t="s">
        <v>2520</v>
      </c>
      <c r="V991" s="39" t="s">
        <v>2521</v>
      </c>
      <c r="W991" s="39" t="s">
        <v>2520</v>
      </c>
      <c r="X991" s="39" t="s">
        <v>2522</v>
      </c>
      <c r="Y991" s="39" t="s">
        <v>2523</v>
      </c>
      <c r="Z991" s="39" t="s">
        <v>2524</v>
      </c>
      <c r="AA991" s="39" t="s">
        <v>2525</v>
      </c>
    </row>
    <row r="992" ht="15.75" hidden="1" customHeight="1">
      <c r="A992" s="39" t="s">
        <v>2560</v>
      </c>
      <c r="B992" s="39" t="s">
        <v>2561</v>
      </c>
      <c r="C992" s="8">
        <v>3253.0</v>
      </c>
      <c r="D992" s="8">
        <v>10.0</v>
      </c>
      <c r="E992" s="8">
        <v>5.0</v>
      </c>
      <c r="F992" s="8">
        <v>3.0</v>
      </c>
      <c r="G992" s="8">
        <v>4036.5</v>
      </c>
      <c r="H992" s="8">
        <v>3554.0</v>
      </c>
      <c r="I992" s="8">
        <v>3515.0</v>
      </c>
      <c r="J992" s="8">
        <v>4481.0</v>
      </c>
      <c r="K992" s="8">
        <v>367.0</v>
      </c>
      <c r="L992" s="8">
        <v>3004.0</v>
      </c>
      <c r="M992" s="8">
        <v>5048.0</v>
      </c>
      <c r="N992" s="8">
        <v>1012.0</v>
      </c>
      <c r="O992" s="8">
        <v>571.0</v>
      </c>
      <c r="P992" s="8">
        <v>5.0</v>
      </c>
      <c r="Q992" s="39" t="s">
        <v>114</v>
      </c>
      <c r="R992" s="39" t="s">
        <v>2556</v>
      </c>
      <c r="S992" s="39" t="s">
        <v>2557</v>
      </c>
      <c r="T992" s="39" t="s">
        <v>2519</v>
      </c>
      <c r="U992" s="39" t="s">
        <v>2520</v>
      </c>
      <c r="V992" s="39" t="s">
        <v>2521</v>
      </c>
      <c r="W992" s="39" t="s">
        <v>2520</v>
      </c>
      <c r="X992" s="39" t="s">
        <v>2522</v>
      </c>
      <c r="Y992" s="39" t="s">
        <v>2523</v>
      </c>
      <c r="Z992" s="39" t="s">
        <v>2524</v>
      </c>
      <c r="AA992" s="39" t="s">
        <v>2525</v>
      </c>
    </row>
    <row r="993" ht="15.75" hidden="1" customHeight="1">
      <c r="A993" s="39" t="s">
        <v>2562</v>
      </c>
      <c r="B993" s="39" t="s">
        <v>2563</v>
      </c>
      <c r="C993" s="8">
        <v>2332.0</v>
      </c>
      <c r="D993" s="8">
        <v>7.0</v>
      </c>
      <c r="E993" s="8">
        <v>4.0</v>
      </c>
      <c r="F993" s="8">
        <v>2.0</v>
      </c>
      <c r="G993" s="8">
        <v>2561.0</v>
      </c>
      <c r="H993" s="8">
        <v>3651.0</v>
      </c>
      <c r="I993" s="8">
        <v>1705.0</v>
      </c>
      <c r="J993" s="8">
        <v>3271.0</v>
      </c>
      <c r="K993" s="8">
        <v>601.0</v>
      </c>
      <c r="L993" s="8">
        <v>1566.0</v>
      </c>
      <c r="M993" s="8">
        <v>4148.0</v>
      </c>
      <c r="N993" s="8">
        <v>592.0</v>
      </c>
      <c r="O993" s="8">
        <v>357.0</v>
      </c>
      <c r="P993" s="8">
        <v>5.0</v>
      </c>
      <c r="Q993" s="39" t="s">
        <v>114</v>
      </c>
      <c r="R993" s="39" t="s">
        <v>2556</v>
      </c>
      <c r="S993" s="39" t="s">
        <v>2557</v>
      </c>
      <c r="T993" s="39" t="s">
        <v>2519</v>
      </c>
      <c r="U993" s="39" t="s">
        <v>2520</v>
      </c>
      <c r="V993" s="39" t="s">
        <v>2521</v>
      </c>
      <c r="W993" s="39" t="s">
        <v>2520</v>
      </c>
      <c r="X993" s="39" t="s">
        <v>2564</v>
      </c>
      <c r="Y993" s="39" t="s">
        <v>2565</v>
      </c>
      <c r="Z993" s="39" t="s">
        <v>2524</v>
      </c>
      <c r="AA993" s="39" t="s">
        <v>2525</v>
      </c>
    </row>
    <row r="994" ht="15.75" hidden="1" customHeight="1">
      <c r="A994" s="39" t="s">
        <v>2566</v>
      </c>
      <c r="B994" s="39" t="s">
        <v>2567</v>
      </c>
      <c r="C994" s="8">
        <v>1973.0</v>
      </c>
      <c r="D994" s="8">
        <v>6.0</v>
      </c>
      <c r="E994" s="8">
        <v>3.0</v>
      </c>
      <c r="F994" s="8">
        <v>2.0</v>
      </c>
      <c r="G994" s="8">
        <v>2260.0</v>
      </c>
      <c r="H994" s="8">
        <v>2577.0</v>
      </c>
      <c r="I994" s="8">
        <v>3003.0</v>
      </c>
      <c r="J994" s="8">
        <v>2929.0</v>
      </c>
      <c r="K994" s="8">
        <v>1012.0</v>
      </c>
      <c r="L994" s="8">
        <v>29.0</v>
      </c>
      <c r="M994" s="8">
        <v>4207.0</v>
      </c>
      <c r="N994" s="8">
        <v>751.0</v>
      </c>
      <c r="O994" s="8">
        <v>398.0</v>
      </c>
      <c r="P994" s="8">
        <v>2.0</v>
      </c>
      <c r="Q994" s="39" t="s">
        <v>877</v>
      </c>
      <c r="R994" s="39" t="s">
        <v>2556</v>
      </c>
      <c r="S994" s="39" t="s">
        <v>2557</v>
      </c>
      <c r="T994" s="39" t="s">
        <v>2519</v>
      </c>
      <c r="U994" s="39" t="s">
        <v>2520</v>
      </c>
      <c r="V994" s="39" t="s">
        <v>2521</v>
      </c>
      <c r="W994" s="39" t="s">
        <v>2520</v>
      </c>
      <c r="X994" s="39" t="s">
        <v>2522</v>
      </c>
      <c r="Y994" s="39" t="s">
        <v>2523</v>
      </c>
      <c r="Z994" s="39" t="s">
        <v>2524</v>
      </c>
      <c r="AA994" s="39" t="s">
        <v>2525</v>
      </c>
    </row>
    <row r="995" ht="15.75" hidden="1" customHeight="1">
      <c r="A995" s="39" t="s">
        <v>2568</v>
      </c>
      <c r="B995" s="39" t="s">
        <v>2569</v>
      </c>
      <c r="C995" s="8">
        <v>2343.0</v>
      </c>
      <c r="D995" s="8">
        <v>7.0</v>
      </c>
      <c r="E995" s="8">
        <v>4.0</v>
      </c>
      <c r="F995" s="8">
        <v>2.0</v>
      </c>
      <c r="G995" s="8">
        <v>2516.0</v>
      </c>
      <c r="H995" s="8">
        <v>2844.0</v>
      </c>
      <c r="I995" s="8">
        <v>2262.0</v>
      </c>
      <c r="J995" s="8">
        <v>2727.0</v>
      </c>
      <c r="K995" s="8">
        <v>562.0</v>
      </c>
      <c r="L995" s="8">
        <v>6213.0</v>
      </c>
      <c r="M995" s="8">
        <v>5032.0</v>
      </c>
      <c r="N995" s="8">
        <v>839.0</v>
      </c>
      <c r="O995" s="8">
        <v>534.0</v>
      </c>
      <c r="P995" s="8">
        <v>5.0</v>
      </c>
      <c r="Q995" s="39" t="s">
        <v>114</v>
      </c>
      <c r="R995" s="39" t="s">
        <v>2570</v>
      </c>
      <c r="S995" s="39" t="s">
        <v>2571</v>
      </c>
      <c r="T995" s="39" t="s">
        <v>2519</v>
      </c>
      <c r="U995" s="39" t="s">
        <v>2520</v>
      </c>
      <c r="V995" s="39" t="s">
        <v>2521</v>
      </c>
      <c r="W995" s="39" t="s">
        <v>2520</v>
      </c>
      <c r="X995" s="39" t="s">
        <v>2522</v>
      </c>
      <c r="Y995" s="39" t="s">
        <v>2523</v>
      </c>
      <c r="Z995" s="39" t="s">
        <v>2524</v>
      </c>
      <c r="AA995" s="39" t="s">
        <v>2525</v>
      </c>
    </row>
    <row r="996" ht="15.75" hidden="1" customHeight="1">
      <c r="A996" s="39" t="s">
        <v>2572</v>
      </c>
      <c r="B996" s="39" t="s">
        <v>2573</v>
      </c>
      <c r="C996" s="8">
        <v>1864.0</v>
      </c>
      <c r="D996" s="8">
        <v>6.0</v>
      </c>
      <c r="E996" s="8">
        <v>3.0</v>
      </c>
      <c r="F996" s="8">
        <v>2.0</v>
      </c>
      <c r="G996" s="8">
        <v>2078.0</v>
      </c>
      <c r="H996" s="8">
        <v>2211.0</v>
      </c>
      <c r="I996" s="8">
        <v>3054.0</v>
      </c>
      <c r="J996" s="8">
        <v>2156.0</v>
      </c>
      <c r="K996" s="8">
        <v>244.0</v>
      </c>
      <c r="L996" s="8">
        <v>3114.0</v>
      </c>
      <c r="M996" s="8">
        <v>3072.0</v>
      </c>
      <c r="N996" s="8">
        <v>546.0</v>
      </c>
      <c r="O996" s="8">
        <v>300.0</v>
      </c>
      <c r="P996" s="8">
        <v>5.0</v>
      </c>
      <c r="Q996" s="39" t="s">
        <v>114</v>
      </c>
      <c r="R996" s="39" t="s">
        <v>2570</v>
      </c>
      <c r="S996" s="39" t="s">
        <v>2571</v>
      </c>
      <c r="T996" s="39" t="s">
        <v>2519</v>
      </c>
      <c r="U996" s="39" t="s">
        <v>2520</v>
      </c>
      <c r="V996" s="39" t="s">
        <v>2521</v>
      </c>
      <c r="W996" s="39" t="s">
        <v>2520</v>
      </c>
      <c r="X996" s="39" t="s">
        <v>2522</v>
      </c>
      <c r="Y996" s="39" t="s">
        <v>2523</v>
      </c>
      <c r="Z996" s="39" t="s">
        <v>2524</v>
      </c>
      <c r="AA996" s="39" t="s">
        <v>2525</v>
      </c>
    </row>
    <row r="997" ht="15.75" hidden="1" customHeight="1">
      <c r="A997" s="39" t="s">
        <v>2574</v>
      </c>
      <c r="B997" s="39" t="s">
        <v>2575</v>
      </c>
      <c r="C997" s="8">
        <v>2498.0</v>
      </c>
      <c r="D997" s="8">
        <v>8.0</v>
      </c>
      <c r="E997" s="8">
        <v>4.0</v>
      </c>
      <c r="F997" s="8">
        <v>2.0</v>
      </c>
      <c r="G997" s="8">
        <v>2826.0</v>
      </c>
      <c r="H997" s="8">
        <v>2550.0</v>
      </c>
      <c r="I997" s="8">
        <v>3545.0</v>
      </c>
      <c r="J997" s="8">
        <v>4207.0</v>
      </c>
      <c r="K997" s="8">
        <v>317.0</v>
      </c>
      <c r="L997" s="8">
        <v>4056.0</v>
      </c>
      <c r="M997" s="8">
        <v>3543.0</v>
      </c>
      <c r="N997" s="8">
        <v>699.0</v>
      </c>
      <c r="O997" s="8">
        <v>392.0</v>
      </c>
      <c r="P997" s="8">
        <v>5.0</v>
      </c>
      <c r="Q997" s="39" t="s">
        <v>114</v>
      </c>
      <c r="R997" s="39" t="s">
        <v>2570</v>
      </c>
      <c r="S997" s="39" t="s">
        <v>2571</v>
      </c>
      <c r="T997" s="39" t="s">
        <v>2519</v>
      </c>
      <c r="U997" s="39" t="s">
        <v>2520</v>
      </c>
      <c r="V997" s="39" t="s">
        <v>2521</v>
      </c>
      <c r="W997" s="39" t="s">
        <v>2520</v>
      </c>
      <c r="X997" s="39" t="s">
        <v>2522</v>
      </c>
      <c r="Y997" s="39" t="s">
        <v>2523</v>
      </c>
      <c r="Z997" s="39" t="s">
        <v>2524</v>
      </c>
      <c r="AA997" s="39" t="s">
        <v>2525</v>
      </c>
    </row>
    <row r="998" ht="15.75" hidden="1" customHeight="1">
      <c r="A998" s="39" t="s">
        <v>2576</v>
      </c>
      <c r="B998" s="39" t="s">
        <v>2577</v>
      </c>
      <c r="C998" s="8">
        <v>1744.0</v>
      </c>
      <c r="D998" s="8">
        <v>5.0</v>
      </c>
      <c r="E998" s="8">
        <v>3.0</v>
      </c>
      <c r="F998" s="8">
        <v>2.0</v>
      </c>
      <c r="G998" s="8">
        <v>2069.0</v>
      </c>
      <c r="H998" s="8">
        <v>1842.0</v>
      </c>
      <c r="I998" s="8">
        <v>3844.0</v>
      </c>
      <c r="J998" s="8">
        <v>2795.0</v>
      </c>
      <c r="K998" s="8">
        <v>44.0</v>
      </c>
      <c r="L998" s="8">
        <v>4718.0</v>
      </c>
      <c r="M998" s="8">
        <v>2798.0</v>
      </c>
      <c r="N998" s="8">
        <v>493.0</v>
      </c>
      <c r="O998" s="8">
        <v>305.0</v>
      </c>
      <c r="P998" s="8">
        <v>5.0</v>
      </c>
      <c r="Q998" s="39" t="s">
        <v>114</v>
      </c>
      <c r="R998" s="39" t="s">
        <v>2578</v>
      </c>
      <c r="S998" s="39" t="s">
        <v>2579</v>
      </c>
      <c r="T998" s="39" t="s">
        <v>2519</v>
      </c>
      <c r="U998" s="39" t="s">
        <v>2520</v>
      </c>
      <c r="V998" s="39" t="s">
        <v>2521</v>
      </c>
      <c r="W998" s="39" t="s">
        <v>2520</v>
      </c>
      <c r="X998" s="39" t="s">
        <v>2564</v>
      </c>
      <c r="Y998" s="39" t="s">
        <v>2565</v>
      </c>
      <c r="Z998" s="39" t="s">
        <v>2524</v>
      </c>
      <c r="AA998" s="39" t="s">
        <v>2525</v>
      </c>
    </row>
    <row r="999" ht="15.75" hidden="1" customHeight="1">
      <c r="A999" s="39" t="s">
        <v>2580</v>
      </c>
      <c r="B999" s="39" t="s">
        <v>2581</v>
      </c>
      <c r="C999" s="8">
        <v>2537.0</v>
      </c>
      <c r="D999" s="8">
        <v>8.0</v>
      </c>
      <c r="E999" s="8">
        <v>4.0</v>
      </c>
      <c r="F999" s="8">
        <v>2.0</v>
      </c>
      <c r="G999" s="8">
        <v>3020.0</v>
      </c>
      <c r="H999" s="8">
        <v>3226.0</v>
      </c>
      <c r="I999" s="8">
        <v>2195.0</v>
      </c>
      <c r="J999" s="8">
        <v>3627.0</v>
      </c>
      <c r="K999" s="8">
        <v>334.0</v>
      </c>
      <c r="L999" s="8">
        <v>4939.0</v>
      </c>
      <c r="M999" s="8">
        <v>4023.0</v>
      </c>
      <c r="N999" s="8">
        <v>1004.0</v>
      </c>
      <c r="O999" s="8">
        <v>565.0</v>
      </c>
      <c r="P999" s="8">
        <v>5.0</v>
      </c>
      <c r="Q999" s="39" t="s">
        <v>114</v>
      </c>
      <c r="R999" s="39" t="s">
        <v>2578</v>
      </c>
      <c r="S999" s="39" t="s">
        <v>2579</v>
      </c>
      <c r="T999" s="39" t="s">
        <v>2519</v>
      </c>
      <c r="U999" s="39" t="s">
        <v>2520</v>
      </c>
      <c r="V999" s="39" t="s">
        <v>2521</v>
      </c>
      <c r="W999" s="39" t="s">
        <v>2520</v>
      </c>
      <c r="X999" s="39" t="s">
        <v>2564</v>
      </c>
      <c r="Y999" s="39" t="s">
        <v>2565</v>
      </c>
      <c r="Z999" s="39" t="s">
        <v>2524</v>
      </c>
      <c r="AA999" s="39" t="s">
        <v>2525</v>
      </c>
    </row>
    <row r="1000" ht="15.75" hidden="1" customHeight="1">
      <c r="A1000" s="39" t="s">
        <v>2582</v>
      </c>
      <c r="B1000" s="39" t="s">
        <v>2583</v>
      </c>
      <c r="C1000" s="8">
        <v>3047.0</v>
      </c>
      <c r="D1000" s="8">
        <v>9.0</v>
      </c>
      <c r="E1000" s="8">
        <v>5.0</v>
      </c>
      <c r="F1000" s="8">
        <v>3.0</v>
      </c>
      <c r="G1000" s="8">
        <v>3486.0</v>
      </c>
      <c r="H1000" s="8">
        <v>3402.0</v>
      </c>
      <c r="I1000" s="8">
        <v>4142.0</v>
      </c>
      <c r="J1000" s="8">
        <v>3799.0</v>
      </c>
      <c r="K1000" s="8">
        <v>323.0</v>
      </c>
      <c r="L1000" s="8">
        <v>3878.0</v>
      </c>
      <c r="M1000" s="8">
        <v>4829.0</v>
      </c>
      <c r="N1000" s="8">
        <v>653.0</v>
      </c>
      <c r="O1000" s="8">
        <v>376.0</v>
      </c>
      <c r="P1000" s="8">
        <v>6.0</v>
      </c>
      <c r="Q1000" s="39" t="s">
        <v>780</v>
      </c>
      <c r="R1000" s="39" t="s">
        <v>2578</v>
      </c>
      <c r="S1000" s="39" t="s">
        <v>2579</v>
      </c>
      <c r="T1000" s="39" t="s">
        <v>2519</v>
      </c>
      <c r="U1000" s="39" t="s">
        <v>2520</v>
      </c>
      <c r="V1000" s="39" t="s">
        <v>2521</v>
      </c>
      <c r="W1000" s="39" t="s">
        <v>2520</v>
      </c>
      <c r="X1000" s="39" t="s">
        <v>2564</v>
      </c>
      <c r="Y1000" s="39" t="s">
        <v>2565</v>
      </c>
      <c r="Z1000" s="39" t="s">
        <v>2524</v>
      </c>
      <c r="AA1000" s="39" t="s">
        <v>2525</v>
      </c>
    </row>
    <row r="1001" ht="15.75" hidden="1" customHeight="1">
      <c r="A1001" s="39" t="s">
        <v>2584</v>
      </c>
      <c r="B1001" s="39" t="s">
        <v>2585</v>
      </c>
      <c r="C1001" s="8">
        <v>2844.0</v>
      </c>
      <c r="D1001" s="8">
        <v>9.0</v>
      </c>
      <c r="E1001" s="8">
        <v>5.0</v>
      </c>
      <c r="F1001" s="8">
        <v>3.0</v>
      </c>
      <c r="G1001" s="8">
        <v>3123.0</v>
      </c>
      <c r="H1001" s="8">
        <v>3189.0</v>
      </c>
      <c r="I1001" s="8">
        <v>2658.0</v>
      </c>
      <c r="J1001" s="8">
        <v>4613.0</v>
      </c>
      <c r="K1001" s="8">
        <v>401.0</v>
      </c>
      <c r="L1001" s="8">
        <v>5212.0</v>
      </c>
      <c r="M1001" s="8">
        <v>4069.0</v>
      </c>
      <c r="N1001" s="8">
        <v>421.0</v>
      </c>
      <c r="O1001" s="8">
        <v>268.0</v>
      </c>
      <c r="P1001" s="8">
        <v>6.0</v>
      </c>
      <c r="Q1001" s="39" t="s">
        <v>780</v>
      </c>
      <c r="R1001" s="39" t="s">
        <v>2578</v>
      </c>
      <c r="S1001" s="39" t="s">
        <v>2579</v>
      </c>
      <c r="T1001" s="39" t="s">
        <v>2519</v>
      </c>
      <c r="U1001" s="39" t="s">
        <v>2520</v>
      </c>
      <c r="V1001" s="39" t="s">
        <v>2521</v>
      </c>
      <c r="W1001" s="39" t="s">
        <v>2520</v>
      </c>
      <c r="X1001" s="39" t="s">
        <v>2564</v>
      </c>
      <c r="Y1001" s="39" t="s">
        <v>2565</v>
      </c>
      <c r="Z1001" s="39" t="s">
        <v>2524</v>
      </c>
      <c r="AA1001" s="39" t="s">
        <v>2525</v>
      </c>
    </row>
    <row r="1002" ht="15.75" hidden="1" customHeight="1">
      <c r="A1002" s="39" t="s">
        <v>2586</v>
      </c>
      <c r="B1002" s="39" t="s">
        <v>2587</v>
      </c>
      <c r="C1002" s="8">
        <v>4327.0</v>
      </c>
      <c r="D1002" s="8">
        <v>13.0</v>
      </c>
      <c r="E1002" s="8">
        <v>7.0</v>
      </c>
      <c r="F1002" s="8">
        <v>4.0</v>
      </c>
      <c r="G1002" s="8">
        <v>4308.0</v>
      </c>
      <c r="H1002" s="8">
        <v>4471.0</v>
      </c>
      <c r="I1002" s="8">
        <v>5870.0</v>
      </c>
      <c r="J1002" s="8">
        <v>4690.0</v>
      </c>
      <c r="K1002" s="8">
        <v>577.0</v>
      </c>
      <c r="L1002" s="8">
        <v>5310.0</v>
      </c>
      <c r="M1002" s="8">
        <v>5288.0</v>
      </c>
      <c r="N1002" s="8">
        <v>552.0</v>
      </c>
      <c r="O1002" s="8">
        <v>318.0</v>
      </c>
      <c r="P1002" s="8">
        <v>6.0</v>
      </c>
      <c r="Q1002" s="39" t="s">
        <v>780</v>
      </c>
      <c r="R1002" s="39" t="s">
        <v>2588</v>
      </c>
      <c r="S1002" s="39" t="s">
        <v>2589</v>
      </c>
      <c r="T1002" s="39" t="s">
        <v>2519</v>
      </c>
      <c r="U1002" s="39" t="s">
        <v>2520</v>
      </c>
      <c r="V1002" s="39" t="s">
        <v>2521</v>
      </c>
      <c r="W1002" s="39" t="s">
        <v>2520</v>
      </c>
      <c r="X1002" s="39" t="s">
        <v>2564</v>
      </c>
      <c r="Y1002" s="39" t="s">
        <v>2565</v>
      </c>
      <c r="Z1002" s="39" t="s">
        <v>2524</v>
      </c>
      <c r="AA1002" s="39" t="s">
        <v>2525</v>
      </c>
    </row>
    <row r="1003" ht="15.75" hidden="1" customHeight="1">
      <c r="A1003" s="39" t="s">
        <v>2590</v>
      </c>
      <c r="B1003" s="39" t="s">
        <v>2591</v>
      </c>
      <c r="C1003" s="8">
        <v>2444.0</v>
      </c>
      <c r="D1003" s="8">
        <v>8.0</v>
      </c>
      <c r="E1003" s="8">
        <v>4.0</v>
      </c>
      <c r="F1003" s="8">
        <v>2.0</v>
      </c>
      <c r="G1003" s="8">
        <v>2120.0</v>
      </c>
      <c r="H1003" s="8">
        <v>2352.0</v>
      </c>
      <c r="I1003" s="8">
        <v>2110.0</v>
      </c>
      <c r="J1003" s="8">
        <v>2996.0</v>
      </c>
      <c r="K1003" s="8">
        <v>6549.0</v>
      </c>
      <c r="L1003" s="8">
        <v>1331.0</v>
      </c>
      <c r="M1003" s="8">
        <v>3385.0</v>
      </c>
      <c r="N1003" s="8">
        <v>887.0</v>
      </c>
      <c r="O1003" s="8">
        <v>459.0</v>
      </c>
      <c r="P1003" s="8">
        <v>6.0</v>
      </c>
      <c r="Q1003" s="39" t="s">
        <v>780</v>
      </c>
      <c r="R1003" s="39" t="s">
        <v>2588</v>
      </c>
      <c r="S1003" s="39" t="s">
        <v>2589</v>
      </c>
      <c r="T1003" s="39" t="s">
        <v>2519</v>
      </c>
      <c r="U1003" s="39" t="s">
        <v>2520</v>
      </c>
      <c r="V1003" s="39" t="s">
        <v>2521</v>
      </c>
      <c r="W1003" s="39" t="s">
        <v>2520</v>
      </c>
      <c r="X1003" s="39" t="s">
        <v>2564</v>
      </c>
      <c r="Y1003" s="39" t="s">
        <v>2565</v>
      </c>
      <c r="Z1003" s="39" t="s">
        <v>2524</v>
      </c>
      <c r="AA1003" s="39" t="s">
        <v>2525</v>
      </c>
    </row>
    <row r="1004" ht="15.75" hidden="1" customHeight="1">
      <c r="A1004" s="39" t="s">
        <v>2592</v>
      </c>
      <c r="B1004" s="39" t="s">
        <v>2593</v>
      </c>
      <c r="C1004" s="8">
        <v>2591.0</v>
      </c>
      <c r="D1004" s="8">
        <v>8.0</v>
      </c>
      <c r="E1004" s="8">
        <v>4.0</v>
      </c>
      <c r="F1004" s="8">
        <v>2.0</v>
      </c>
      <c r="G1004" s="8">
        <v>2353.0</v>
      </c>
      <c r="H1004" s="8">
        <v>3339.5</v>
      </c>
      <c r="I1004" s="8">
        <v>2961.0</v>
      </c>
      <c r="J1004" s="8">
        <v>3442.0</v>
      </c>
      <c r="K1004" s="8">
        <v>489.0</v>
      </c>
      <c r="L1004" s="8">
        <v>5317.0</v>
      </c>
      <c r="M1004" s="8">
        <v>5356.0</v>
      </c>
      <c r="N1004" s="8">
        <v>665.0</v>
      </c>
      <c r="O1004" s="8">
        <v>388.0</v>
      </c>
      <c r="P1004" s="8">
        <v>6.0</v>
      </c>
      <c r="Q1004" s="39" t="s">
        <v>780</v>
      </c>
      <c r="R1004" s="39" t="s">
        <v>2588</v>
      </c>
      <c r="S1004" s="39" t="s">
        <v>2589</v>
      </c>
      <c r="T1004" s="39" t="s">
        <v>2519</v>
      </c>
      <c r="U1004" s="39" t="s">
        <v>2520</v>
      </c>
      <c r="V1004" s="39" t="s">
        <v>2521</v>
      </c>
      <c r="W1004" s="39" t="s">
        <v>2520</v>
      </c>
      <c r="X1004" s="39" t="s">
        <v>2564</v>
      </c>
      <c r="Y1004" s="39" t="s">
        <v>2565</v>
      </c>
      <c r="Z1004" s="39" t="s">
        <v>2524</v>
      </c>
      <c r="AA1004" s="39" t="s">
        <v>2525</v>
      </c>
    </row>
    <row r="1005" ht="15.75" hidden="1" customHeight="1">
      <c r="A1005" s="39" t="s">
        <v>2594</v>
      </c>
      <c r="B1005" s="39" t="s">
        <v>2595</v>
      </c>
      <c r="C1005" s="8">
        <v>3279.0</v>
      </c>
      <c r="D1005" s="8">
        <v>10.0</v>
      </c>
      <c r="E1005" s="8">
        <v>5.0</v>
      </c>
      <c r="F1005" s="8">
        <v>3.0</v>
      </c>
      <c r="G1005" s="8">
        <v>3667.0</v>
      </c>
      <c r="H1005" s="8">
        <v>3914.0</v>
      </c>
      <c r="I1005" s="8">
        <v>3777.0</v>
      </c>
      <c r="J1005" s="8">
        <v>4563.0</v>
      </c>
      <c r="K1005" s="8">
        <v>231.0</v>
      </c>
      <c r="L1005" s="8">
        <v>6116.0</v>
      </c>
      <c r="M1005" s="8">
        <v>3002.0</v>
      </c>
      <c r="N1005" s="8">
        <v>571.0</v>
      </c>
      <c r="O1005" s="8">
        <v>320.0</v>
      </c>
      <c r="P1005" s="8">
        <v>6.0</v>
      </c>
      <c r="Q1005" s="39" t="s">
        <v>780</v>
      </c>
      <c r="R1005" s="39" t="s">
        <v>2588</v>
      </c>
      <c r="S1005" s="39" t="s">
        <v>2589</v>
      </c>
      <c r="T1005" s="39" t="s">
        <v>2519</v>
      </c>
      <c r="U1005" s="39" t="s">
        <v>2520</v>
      </c>
      <c r="V1005" s="39" t="s">
        <v>2521</v>
      </c>
      <c r="W1005" s="39" t="s">
        <v>2520</v>
      </c>
      <c r="X1005" s="39" t="s">
        <v>2564</v>
      </c>
      <c r="Y1005" s="39" t="s">
        <v>2565</v>
      </c>
      <c r="Z1005" s="39" t="s">
        <v>2524</v>
      </c>
      <c r="AA1005" s="39" t="s">
        <v>2525</v>
      </c>
    </row>
    <row r="1006" ht="15.75" hidden="1" customHeight="1">
      <c r="A1006" s="39" t="s">
        <v>2596</v>
      </c>
      <c r="B1006" s="39" t="s">
        <v>2597</v>
      </c>
      <c r="C1006" s="8">
        <v>3271.0</v>
      </c>
      <c r="D1006" s="8">
        <v>10.0</v>
      </c>
      <c r="E1006" s="8">
        <v>5.0</v>
      </c>
      <c r="F1006" s="8">
        <v>3.0</v>
      </c>
      <c r="G1006" s="8">
        <v>3006.0</v>
      </c>
      <c r="H1006" s="8">
        <v>3086.0</v>
      </c>
      <c r="I1006" s="8">
        <v>4001.0</v>
      </c>
      <c r="J1006" s="8">
        <v>3941.0</v>
      </c>
      <c r="K1006" s="8">
        <v>1309.0</v>
      </c>
      <c r="L1006" s="8">
        <v>5463.0</v>
      </c>
      <c r="M1006" s="8">
        <v>3326.0</v>
      </c>
      <c r="N1006" s="8">
        <v>966.0</v>
      </c>
      <c r="O1006" s="8">
        <v>498.0</v>
      </c>
      <c r="P1006" s="8">
        <v>6.0</v>
      </c>
      <c r="Q1006" s="39" t="s">
        <v>780</v>
      </c>
      <c r="R1006" s="39" t="s">
        <v>2588</v>
      </c>
      <c r="S1006" s="39" t="s">
        <v>2589</v>
      </c>
      <c r="T1006" s="39" t="s">
        <v>2519</v>
      </c>
      <c r="U1006" s="39" t="s">
        <v>2520</v>
      </c>
      <c r="V1006" s="39" t="s">
        <v>2521</v>
      </c>
      <c r="W1006" s="39" t="s">
        <v>2520</v>
      </c>
      <c r="X1006" s="39" t="s">
        <v>2564</v>
      </c>
      <c r="Y1006" s="39" t="s">
        <v>2565</v>
      </c>
      <c r="Z1006" s="39" t="s">
        <v>2524</v>
      </c>
      <c r="AA1006" s="39" t="s">
        <v>2525</v>
      </c>
    </row>
    <row r="1007" ht="15.75" hidden="1" customHeight="1">
      <c r="A1007" s="39" t="s">
        <v>2598</v>
      </c>
      <c r="B1007" s="39" t="s">
        <v>2599</v>
      </c>
      <c r="C1007" s="8">
        <v>1478.0</v>
      </c>
      <c r="D1007" s="8">
        <v>5.0</v>
      </c>
      <c r="E1007" s="8">
        <v>3.0</v>
      </c>
      <c r="F1007" s="8">
        <v>2.0</v>
      </c>
      <c r="G1007" s="8">
        <v>837.0</v>
      </c>
      <c r="H1007" s="8">
        <v>1416.0</v>
      </c>
      <c r="I1007" s="8">
        <v>2012.0</v>
      </c>
      <c r="J1007" s="8">
        <v>2349.0</v>
      </c>
      <c r="K1007" s="8">
        <v>3990.0</v>
      </c>
      <c r="L1007" s="8">
        <v>5055.0</v>
      </c>
      <c r="M1007" s="8">
        <v>1802.0</v>
      </c>
      <c r="N1007" s="8">
        <v>778.0</v>
      </c>
      <c r="O1007" s="8">
        <v>452.0</v>
      </c>
      <c r="P1007" s="8">
        <v>6.0</v>
      </c>
      <c r="Q1007" s="39" t="s">
        <v>780</v>
      </c>
      <c r="R1007" s="39" t="s">
        <v>2588</v>
      </c>
      <c r="S1007" s="39" t="s">
        <v>2589</v>
      </c>
      <c r="T1007" s="39" t="s">
        <v>2519</v>
      </c>
      <c r="U1007" s="39" t="s">
        <v>2520</v>
      </c>
      <c r="V1007" s="39" t="s">
        <v>2521</v>
      </c>
      <c r="W1007" s="39" t="s">
        <v>2520</v>
      </c>
      <c r="X1007" s="39" t="s">
        <v>2564</v>
      </c>
      <c r="Y1007" s="39" t="s">
        <v>2565</v>
      </c>
      <c r="Z1007" s="39" t="s">
        <v>2524</v>
      </c>
      <c r="AA1007" s="39" t="s">
        <v>2525</v>
      </c>
    </row>
    <row r="1008" ht="15.75" hidden="1" customHeight="1">
      <c r="A1008" s="39" t="s">
        <v>2600</v>
      </c>
      <c r="B1008" s="39" t="s">
        <v>2601</v>
      </c>
      <c r="C1008" s="8">
        <v>3018.0</v>
      </c>
      <c r="D1008" s="8">
        <v>9.0</v>
      </c>
      <c r="E1008" s="8">
        <v>5.0</v>
      </c>
      <c r="F1008" s="8">
        <v>3.0</v>
      </c>
      <c r="G1008" s="8">
        <v>3003.0</v>
      </c>
      <c r="H1008" s="8">
        <v>3817.0</v>
      </c>
      <c r="I1008" s="8">
        <v>3932.0</v>
      </c>
      <c r="J1008" s="8">
        <v>4238.0</v>
      </c>
      <c r="K1008" s="8">
        <v>301.0</v>
      </c>
      <c r="L1008" s="8">
        <v>4224.0</v>
      </c>
      <c r="M1008" s="8">
        <v>3893.0</v>
      </c>
      <c r="N1008" s="8">
        <v>474.0</v>
      </c>
      <c r="O1008" s="8">
        <v>264.0</v>
      </c>
      <c r="P1008" s="8">
        <v>6.0</v>
      </c>
      <c r="Q1008" s="39" t="s">
        <v>780</v>
      </c>
      <c r="R1008" s="39" t="s">
        <v>2588</v>
      </c>
      <c r="S1008" s="39" t="s">
        <v>2589</v>
      </c>
      <c r="T1008" s="39" t="s">
        <v>2519</v>
      </c>
      <c r="U1008" s="39" t="s">
        <v>2520</v>
      </c>
      <c r="V1008" s="39" t="s">
        <v>2521</v>
      </c>
      <c r="W1008" s="39" t="s">
        <v>2520</v>
      </c>
      <c r="X1008" s="39" t="s">
        <v>2564</v>
      </c>
      <c r="Y1008" s="39" t="s">
        <v>2565</v>
      </c>
      <c r="Z1008" s="39" t="s">
        <v>2524</v>
      </c>
      <c r="AA1008" s="39" t="s">
        <v>2525</v>
      </c>
    </row>
    <row r="1009" ht="15.75" hidden="1" customHeight="1">
      <c r="A1009" s="39" t="s">
        <v>2602</v>
      </c>
      <c r="B1009" s="39" t="s">
        <v>2603</v>
      </c>
      <c r="C1009" s="8">
        <v>1786.0</v>
      </c>
      <c r="D1009" s="8">
        <v>6.0</v>
      </c>
      <c r="E1009" s="8">
        <v>3.0</v>
      </c>
      <c r="F1009" s="8">
        <v>2.0</v>
      </c>
      <c r="G1009" s="8">
        <v>1323.0</v>
      </c>
      <c r="H1009" s="8">
        <v>1484.0</v>
      </c>
      <c r="I1009" s="8">
        <v>2883.0</v>
      </c>
      <c r="J1009" s="8">
        <v>2327.0</v>
      </c>
      <c r="K1009" s="8">
        <v>4845.0</v>
      </c>
      <c r="L1009" s="8">
        <v>1297.0</v>
      </c>
      <c r="M1009" s="8">
        <v>2311.0</v>
      </c>
      <c r="N1009" s="8">
        <v>964.0</v>
      </c>
      <c r="O1009" s="8">
        <v>563.0</v>
      </c>
      <c r="P1009" s="8">
        <v>4.0</v>
      </c>
      <c r="Q1009" s="39" t="s">
        <v>1314</v>
      </c>
      <c r="R1009" s="39" t="s">
        <v>2604</v>
      </c>
      <c r="S1009" s="39" t="s">
        <v>2605</v>
      </c>
      <c r="T1009" s="39" t="s">
        <v>2519</v>
      </c>
      <c r="U1009" s="39" t="s">
        <v>2520</v>
      </c>
      <c r="V1009" s="39" t="s">
        <v>2521</v>
      </c>
      <c r="W1009" s="39" t="s">
        <v>2520</v>
      </c>
      <c r="X1009" s="39" t="s">
        <v>2564</v>
      </c>
      <c r="Y1009" s="39" t="s">
        <v>2565</v>
      </c>
      <c r="Z1009" s="39" t="s">
        <v>2524</v>
      </c>
      <c r="AA1009" s="39" t="s">
        <v>2525</v>
      </c>
    </row>
    <row r="1010" ht="15.75" hidden="1" customHeight="1">
      <c r="A1010" s="39" t="s">
        <v>2606</v>
      </c>
      <c r="B1010" s="39" t="s">
        <v>2607</v>
      </c>
      <c r="C1010" s="8">
        <v>2780.0</v>
      </c>
      <c r="D1010" s="8">
        <v>8.0</v>
      </c>
      <c r="E1010" s="8">
        <v>4.0</v>
      </c>
      <c r="F1010" s="8">
        <v>2.0</v>
      </c>
      <c r="G1010" s="8">
        <v>3018.0</v>
      </c>
      <c r="H1010" s="8">
        <v>2555.0</v>
      </c>
      <c r="I1010" s="8">
        <v>2554.0</v>
      </c>
      <c r="J1010" s="8">
        <v>3700.0</v>
      </c>
      <c r="K1010" s="8">
        <v>6670.0</v>
      </c>
      <c r="L1010" s="8">
        <v>234.0</v>
      </c>
      <c r="M1010" s="8">
        <v>2718.0</v>
      </c>
      <c r="N1010" s="8">
        <v>493.0</v>
      </c>
      <c r="O1010" s="8">
        <v>327.0</v>
      </c>
      <c r="P1010" s="8">
        <v>4.0</v>
      </c>
      <c r="Q1010" s="39" t="s">
        <v>1314</v>
      </c>
      <c r="R1010" s="39" t="s">
        <v>2604</v>
      </c>
      <c r="S1010" s="39" t="s">
        <v>2605</v>
      </c>
      <c r="T1010" s="39" t="s">
        <v>2519</v>
      </c>
      <c r="U1010" s="39" t="s">
        <v>2520</v>
      </c>
      <c r="V1010" s="39" t="s">
        <v>2521</v>
      </c>
      <c r="W1010" s="39" t="s">
        <v>2520</v>
      </c>
      <c r="X1010" s="39" t="s">
        <v>2564</v>
      </c>
      <c r="Y1010" s="39" t="s">
        <v>2565</v>
      </c>
      <c r="Z1010" s="39" t="s">
        <v>2524</v>
      </c>
      <c r="AA1010" s="39" t="s">
        <v>2525</v>
      </c>
    </row>
    <row r="1011" ht="15.75" hidden="1" customHeight="1">
      <c r="A1011" s="39" t="s">
        <v>2608</v>
      </c>
      <c r="B1011" s="39" t="s">
        <v>2609</v>
      </c>
      <c r="C1011" s="8">
        <v>5593.0</v>
      </c>
      <c r="D1011" s="8">
        <v>17.0</v>
      </c>
      <c r="E1011" s="8">
        <v>9.0</v>
      </c>
      <c r="F1011" s="8">
        <v>5.0</v>
      </c>
      <c r="G1011" s="8">
        <v>4996.0</v>
      </c>
      <c r="H1011" s="8">
        <v>5155.0</v>
      </c>
      <c r="I1011" s="8">
        <v>4970.0</v>
      </c>
      <c r="J1011" s="8">
        <v>4454.0</v>
      </c>
      <c r="K1011" s="8">
        <v>5514.0</v>
      </c>
      <c r="L1011" s="8">
        <v>3436.0</v>
      </c>
      <c r="M1011" s="8">
        <v>6724.0</v>
      </c>
      <c r="N1011" s="8">
        <v>658.0</v>
      </c>
      <c r="O1011" s="8">
        <v>344.0</v>
      </c>
      <c r="P1011" s="8">
        <v>4.0</v>
      </c>
      <c r="Q1011" s="39" t="s">
        <v>1314</v>
      </c>
      <c r="R1011" s="39" t="s">
        <v>2604</v>
      </c>
      <c r="S1011" s="39" t="s">
        <v>2605</v>
      </c>
      <c r="T1011" s="39" t="s">
        <v>2519</v>
      </c>
      <c r="U1011" s="39" t="s">
        <v>2520</v>
      </c>
      <c r="V1011" s="39" t="s">
        <v>2521</v>
      </c>
      <c r="W1011" s="39" t="s">
        <v>2520</v>
      </c>
      <c r="X1011" s="39" t="s">
        <v>2564</v>
      </c>
      <c r="Y1011" s="39" t="s">
        <v>2565</v>
      </c>
      <c r="Z1011" s="39" t="s">
        <v>2524</v>
      </c>
      <c r="AA1011" s="39" t="s">
        <v>2525</v>
      </c>
    </row>
    <row r="1012" ht="15.75" hidden="1" customHeight="1">
      <c r="A1012" s="39" t="s">
        <v>2610</v>
      </c>
      <c r="B1012" s="39" t="s">
        <v>2611</v>
      </c>
      <c r="C1012" s="8">
        <v>2492.0</v>
      </c>
      <c r="D1012" s="8">
        <v>8.0</v>
      </c>
      <c r="E1012" s="8">
        <v>4.0</v>
      </c>
      <c r="F1012" s="8">
        <v>2.0</v>
      </c>
      <c r="G1012" s="8">
        <v>1913.0</v>
      </c>
      <c r="H1012" s="8">
        <v>2674.0</v>
      </c>
      <c r="I1012" s="8">
        <v>2075.0</v>
      </c>
      <c r="J1012" s="8">
        <v>2940.0</v>
      </c>
      <c r="K1012" s="8">
        <v>4393.0</v>
      </c>
      <c r="L1012" s="8">
        <v>4229.0</v>
      </c>
      <c r="M1012" s="8">
        <v>2688.0</v>
      </c>
      <c r="N1012" s="8">
        <v>610.0</v>
      </c>
      <c r="O1012" s="8">
        <v>342.0</v>
      </c>
      <c r="P1012" s="8">
        <v>4.0</v>
      </c>
      <c r="Q1012" s="39" t="s">
        <v>1314</v>
      </c>
      <c r="R1012" s="39" t="s">
        <v>2604</v>
      </c>
      <c r="S1012" s="39" t="s">
        <v>2605</v>
      </c>
      <c r="T1012" s="39" t="s">
        <v>2519</v>
      </c>
      <c r="U1012" s="39" t="s">
        <v>2520</v>
      </c>
      <c r="V1012" s="39" t="s">
        <v>2521</v>
      </c>
      <c r="W1012" s="39" t="s">
        <v>2520</v>
      </c>
      <c r="X1012" s="39" t="s">
        <v>2564</v>
      </c>
      <c r="Y1012" s="39" t="s">
        <v>2565</v>
      </c>
      <c r="Z1012" s="39" t="s">
        <v>2524</v>
      </c>
      <c r="AA1012" s="39" t="s">
        <v>2525</v>
      </c>
    </row>
    <row r="1013" ht="15.75" hidden="1" customHeight="1">
      <c r="A1013" s="39" t="s">
        <v>2612</v>
      </c>
      <c r="B1013" s="39" t="s">
        <v>2613</v>
      </c>
      <c r="C1013" s="8">
        <v>3362.0</v>
      </c>
      <c r="D1013" s="8">
        <v>10.0</v>
      </c>
      <c r="E1013" s="8">
        <v>5.0</v>
      </c>
      <c r="F1013" s="8">
        <v>3.0</v>
      </c>
      <c r="G1013" s="8">
        <v>2914.0</v>
      </c>
      <c r="H1013" s="8">
        <v>2918.0</v>
      </c>
      <c r="I1013" s="8">
        <v>3432.0</v>
      </c>
      <c r="J1013" s="8">
        <v>3090.0</v>
      </c>
      <c r="K1013" s="8">
        <v>3756.0</v>
      </c>
      <c r="L1013" s="8">
        <v>5436.0</v>
      </c>
      <c r="M1013" s="8">
        <v>5721.0</v>
      </c>
      <c r="N1013" s="8">
        <v>477.0</v>
      </c>
      <c r="O1013" s="8">
        <v>234.0</v>
      </c>
      <c r="P1013" s="8">
        <v>4.0</v>
      </c>
      <c r="Q1013" s="39" t="s">
        <v>1314</v>
      </c>
      <c r="R1013" s="39" t="s">
        <v>2604</v>
      </c>
      <c r="S1013" s="39" t="s">
        <v>2605</v>
      </c>
      <c r="T1013" s="39" t="s">
        <v>2519</v>
      </c>
      <c r="U1013" s="39" t="s">
        <v>2520</v>
      </c>
      <c r="V1013" s="39" t="s">
        <v>2521</v>
      </c>
      <c r="W1013" s="39" t="s">
        <v>2520</v>
      </c>
      <c r="X1013" s="39" t="s">
        <v>2564</v>
      </c>
      <c r="Y1013" s="39" t="s">
        <v>2565</v>
      </c>
      <c r="Z1013" s="39" t="s">
        <v>2524</v>
      </c>
      <c r="AA1013" s="39" t="s">
        <v>2525</v>
      </c>
    </row>
    <row r="1014" ht="15.75" hidden="1" customHeight="1">
      <c r="A1014" s="39" t="s">
        <v>2614</v>
      </c>
      <c r="B1014" s="39" t="s">
        <v>2615</v>
      </c>
      <c r="C1014" s="8">
        <v>2705.0</v>
      </c>
      <c r="D1014" s="8">
        <v>8.0</v>
      </c>
      <c r="E1014" s="8">
        <v>4.0</v>
      </c>
      <c r="F1014" s="8">
        <v>2.0</v>
      </c>
      <c r="G1014" s="8">
        <v>1963.0</v>
      </c>
      <c r="H1014" s="8">
        <v>2311.0</v>
      </c>
      <c r="I1014" s="8">
        <v>3228.0</v>
      </c>
      <c r="J1014" s="8">
        <v>2468.0</v>
      </c>
      <c r="K1014" s="8">
        <v>6655.0</v>
      </c>
      <c r="L1014" s="8">
        <v>5677.0</v>
      </c>
      <c r="M1014" s="8">
        <v>3506.5</v>
      </c>
      <c r="N1014" s="8">
        <v>824.0</v>
      </c>
      <c r="O1014" s="8">
        <v>482.0</v>
      </c>
      <c r="P1014" s="8">
        <v>4.0</v>
      </c>
      <c r="Q1014" s="39" t="s">
        <v>1314</v>
      </c>
      <c r="R1014" s="39" t="s">
        <v>2604</v>
      </c>
      <c r="S1014" s="39" t="s">
        <v>2605</v>
      </c>
      <c r="T1014" s="39" t="s">
        <v>2519</v>
      </c>
      <c r="U1014" s="39" t="s">
        <v>2520</v>
      </c>
      <c r="V1014" s="39" t="s">
        <v>2521</v>
      </c>
      <c r="W1014" s="39" t="s">
        <v>2520</v>
      </c>
      <c r="X1014" s="39" t="s">
        <v>2564</v>
      </c>
      <c r="Y1014" s="39" t="s">
        <v>2565</v>
      </c>
      <c r="Z1014" s="39" t="s">
        <v>2524</v>
      </c>
      <c r="AA1014" s="39" t="s">
        <v>2525</v>
      </c>
    </row>
    <row r="1015" ht="15.75" hidden="1" customHeight="1">
      <c r="A1015" s="39" t="s">
        <v>2616</v>
      </c>
      <c r="B1015" s="39" t="s">
        <v>2617</v>
      </c>
      <c r="C1015" s="8">
        <v>3305.0</v>
      </c>
      <c r="D1015" s="8">
        <v>10.0</v>
      </c>
      <c r="E1015" s="8">
        <v>5.0</v>
      </c>
      <c r="F1015" s="8">
        <v>3.0</v>
      </c>
      <c r="G1015" s="8">
        <v>4202.5</v>
      </c>
      <c r="H1015" s="8">
        <v>3846.0</v>
      </c>
      <c r="I1015" s="8">
        <v>5362.0</v>
      </c>
      <c r="J1015" s="8">
        <v>4802.0</v>
      </c>
      <c r="K1015" s="8">
        <v>95.0</v>
      </c>
      <c r="L1015" s="8">
        <v>2376.0</v>
      </c>
      <c r="M1015" s="8">
        <v>6343.0</v>
      </c>
      <c r="N1015" s="8">
        <v>420.0</v>
      </c>
      <c r="O1015" s="8">
        <v>243.0</v>
      </c>
      <c r="P1015" s="8">
        <v>6.0</v>
      </c>
      <c r="Q1015" s="39" t="s">
        <v>780</v>
      </c>
      <c r="R1015" s="39" t="s">
        <v>2604</v>
      </c>
      <c r="S1015" s="39" t="s">
        <v>2605</v>
      </c>
      <c r="T1015" s="39" t="s">
        <v>2519</v>
      </c>
      <c r="U1015" s="39" t="s">
        <v>2520</v>
      </c>
      <c r="V1015" s="39" t="s">
        <v>2521</v>
      </c>
      <c r="W1015" s="39" t="s">
        <v>2520</v>
      </c>
      <c r="X1015" s="39" t="s">
        <v>2564</v>
      </c>
      <c r="Y1015" s="39" t="s">
        <v>2565</v>
      </c>
      <c r="Z1015" s="39" t="s">
        <v>2524</v>
      </c>
      <c r="AA1015" s="39" t="s">
        <v>2525</v>
      </c>
    </row>
    <row r="1016" ht="15.75" hidden="1" customHeight="1">
      <c r="A1016" s="39" t="s">
        <v>2618</v>
      </c>
      <c r="B1016" s="39" t="s">
        <v>2619</v>
      </c>
      <c r="C1016" s="8">
        <v>2897.0</v>
      </c>
      <c r="D1016" s="8">
        <v>9.0</v>
      </c>
      <c r="E1016" s="8">
        <v>5.0</v>
      </c>
      <c r="F1016" s="8">
        <v>3.0</v>
      </c>
      <c r="G1016" s="8">
        <v>3075.5</v>
      </c>
      <c r="H1016" s="8">
        <v>3123.0</v>
      </c>
      <c r="I1016" s="8">
        <v>3184.0</v>
      </c>
      <c r="J1016" s="8">
        <v>4004.0</v>
      </c>
      <c r="K1016" s="8">
        <v>626.0</v>
      </c>
      <c r="L1016" s="8">
        <v>3644.0</v>
      </c>
      <c r="M1016" s="8">
        <v>4475.0</v>
      </c>
      <c r="N1016" s="8">
        <v>978.0</v>
      </c>
      <c r="O1016" s="8">
        <v>555.0</v>
      </c>
      <c r="P1016" s="8">
        <v>6.0</v>
      </c>
      <c r="Q1016" s="39" t="s">
        <v>780</v>
      </c>
      <c r="R1016" s="39" t="s">
        <v>2604</v>
      </c>
      <c r="S1016" s="39" t="s">
        <v>2605</v>
      </c>
      <c r="T1016" s="39" t="s">
        <v>2519</v>
      </c>
      <c r="U1016" s="39" t="s">
        <v>2520</v>
      </c>
      <c r="V1016" s="39" t="s">
        <v>2521</v>
      </c>
      <c r="W1016" s="39" t="s">
        <v>2520</v>
      </c>
      <c r="X1016" s="39" t="s">
        <v>2564</v>
      </c>
      <c r="Y1016" s="39" t="s">
        <v>2565</v>
      </c>
      <c r="Z1016" s="39" t="s">
        <v>2524</v>
      </c>
      <c r="AA1016" s="39" t="s">
        <v>2525</v>
      </c>
    </row>
    <row r="1017" ht="15.75" hidden="1" customHeight="1">
      <c r="A1017" s="39" t="s">
        <v>2620</v>
      </c>
      <c r="B1017" s="39" t="s">
        <v>2621</v>
      </c>
      <c r="C1017" s="8">
        <v>4815.0</v>
      </c>
      <c r="D1017" s="8">
        <v>14.0</v>
      </c>
      <c r="E1017" s="8">
        <v>7.0</v>
      </c>
      <c r="F1017" s="8">
        <v>4.0</v>
      </c>
      <c r="G1017" s="8">
        <v>5645.0</v>
      </c>
      <c r="H1017" s="8">
        <v>5088.0</v>
      </c>
      <c r="I1017" s="8">
        <v>5406.0</v>
      </c>
      <c r="J1017" s="8">
        <v>6221.0</v>
      </c>
      <c r="K1017" s="8">
        <v>319.0</v>
      </c>
      <c r="L1017" s="8">
        <v>5200.0</v>
      </c>
      <c r="M1017" s="8">
        <v>3806.0</v>
      </c>
      <c r="N1017" s="8">
        <v>523.0</v>
      </c>
      <c r="O1017" s="8">
        <v>341.0</v>
      </c>
      <c r="P1017" s="8">
        <v>6.0</v>
      </c>
      <c r="Q1017" s="39" t="s">
        <v>780</v>
      </c>
      <c r="R1017" s="39" t="s">
        <v>2622</v>
      </c>
      <c r="S1017" s="39" t="s">
        <v>2623</v>
      </c>
      <c r="T1017" s="39" t="s">
        <v>2519</v>
      </c>
      <c r="U1017" s="39" t="s">
        <v>2520</v>
      </c>
      <c r="V1017" s="39" t="s">
        <v>2521</v>
      </c>
      <c r="W1017" s="39" t="s">
        <v>2520</v>
      </c>
      <c r="X1017" s="39" t="s">
        <v>2624</v>
      </c>
      <c r="Y1017" s="39" t="s">
        <v>2625</v>
      </c>
      <c r="Z1017" s="39" t="s">
        <v>2524</v>
      </c>
      <c r="AA1017" s="39" t="s">
        <v>2525</v>
      </c>
    </row>
    <row r="1018" ht="15.75" hidden="1" customHeight="1">
      <c r="A1018" s="39" t="s">
        <v>2626</v>
      </c>
      <c r="B1018" s="39" t="s">
        <v>2627</v>
      </c>
      <c r="C1018" s="8">
        <v>3192.0</v>
      </c>
      <c r="D1018" s="8">
        <v>10.0</v>
      </c>
      <c r="E1018" s="8">
        <v>5.0</v>
      </c>
      <c r="F1018" s="8">
        <v>3.0</v>
      </c>
      <c r="G1018" s="8">
        <v>2683.0</v>
      </c>
      <c r="H1018" s="8">
        <v>2610.0</v>
      </c>
      <c r="I1018" s="8">
        <v>2980.0</v>
      </c>
      <c r="J1018" s="8">
        <v>3811.0</v>
      </c>
      <c r="K1018" s="8">
        <v>4330.0</v>
      </c>
      <c r="L1018" s="8">
        <v>5442.0</v>
      </c>
      <c r="M1018" s="8">
        <v>3956.0</v>
      </c>
      <c r="N1018" s="8">
        <v>955.0</v>
      </c>
      <c r="O1018" s="8">
        <v>473.0</v>
      </c>
      <c r="P1018" s="8">
        <v>6.0</v>
      </c>
      <c r="Q1018" s="39" t="s">
        <v>780</v>
      </c>
      <c r="R1018" s="39" t="s">
        <v>2622</v>
      </c>
      <c r="S1018" s="39" t="s">
        <v>2623</v>
      </c>
      <c r="T1018" s="39" t="s">
        <v>2519</v>
      </c>
      <c r="U1018" s="39" t="s">
        <v>2520</v>
      </c>
      <c r="V1018" s="39" t="s">
        <v>2521</v>
      </c>
      <c r="W1018" s="39" t="s">
        <v>2520</v>
      </c>
      <c r="X1018" s="39" t="s">
        <v>2624</v>
      </c>
      <c r="Y1018" s="39" t="s">
        <v>2625</v>
      </c>
      <c r="Z1018" s="39" t="s">
        <v>2524</v>
      </c>
      <c r="AA1018" s="39" t="s">
        <v>2525</v>
      </c>
    </row>
    <row r="1019" ht="15.75" hidden="1" customHeight="1">
      <c r="A1019" s="39" t="s">
        <v>2628</v>
      </c>
      <c r="B1019" s="39" t="s">
        <v>2629</v>
      </c>
      <c r="C1019" s="8">
        <v>3642.0</v>
      </c>
      <c r="D1019" s="8">
        <v>11.0</v>
      </c>
      <c r="E1019" s="8">
        <v>6.0</v>
      </c>
      <c r="F1019" s="8">
        <v>3.0</v>
      </c>
      <c r="G1019" s="8">
        <v>3883.0</v>
      </c>
      <c r="H1019" s="8">
        <v>5269.0</v>
      </c>
      <c r="I1019" s="8">
        <v>3834.0</v>
      </c>
      <c r="J1019" s="8">
        <v>4842.0</v>
      </c>
      <c r="K1019" s="8">
        <v>155.0</v>
      </c>
      <c r="L1019" s="8">
        <v>4696.0</v>
      </c>
      <c r="M1019" s="8">
        <v>4614.0</v>
      </c>
      <c r="N1019" s="8">
        <v>570.0</v>
      </c>
      <c r="O1019" s="8">
        <v>358.0</v>
      </c>
      <c r="P1019" s="8">
        <v>6.0</v>
      </c>
      <c r="Q1019" s="39" t="s">
        <v>780</v>
      </c>
      <c r="R1019" s="39" t="s">
        <v>2622</v>
      </c>
      <c r="S1019" s="39" t="s">
        <v>2623</v>
      </c>
      <c r="T1019" s="39" t="s">
        <v>2519</v>
      </c>
      <c r="U1019" s="39" t="s">
        <v>2520</v>
      </c>
      <c r="V1019" s="39" t="s">
        <v>2521</v>
      </c>
      <c r="W1019" s="39" t="s">
        <v>2520</v>
      </c>
      <c r="X1019" s="39" t="s">
        <v>2624</v>
      </c>
      <c r="Y1019" s="39" t="s">
        <v>2625</v>
      </c>
      <c r="Z1019" s="39" t="s">
        <v>2524</v>
      </c>
      <c r="AA1019" s="39" t="s">
        <v>2525</v>
      </c>
    </row>
    <row r="1020" ht="15.75" hidden="1" customHeight="1">
      <c r="A1020" s="39" t="s">
        <v>2630</v>
      </c>
      <c r="B1020" s="39" t="s">
        <v>2631</v>
      </c>
      <c r="C1020" s="8">
        <v>4188.0</v>
      </c>
      <c r="D1020" s="8">
        <v>13.0</v>
      </c>
      <c r="E1020" s="8">
        <v>7.0</v>
      </c>
      <c r="F1020" s="8">
        <v>4.0</v>
      </c>
      <c r="G1020" s="8">
        <v>4421.0</v>
      </c>
      <c r="H1020" s="8">
        <v>5201.0</v>
      </c>
      <c r="I1020" s="8">
        <v>4228.0</v>
      </c>
      <c r="J1020" s="8">
        <v>5332.0</v>
      </c>
      <c r="K1020" s="8">
        <v>333.0</v>
      </c>
      <c r="L1020" s="8">
        <v>4979.0</v>
      </c>
      <c r="M1020" s="8">
        <v>4728.0</v>
      </c>
      <c r="N1020" s="8">
        <v>932.0</v>
      </c>
      <c r="O1020" s="8">
        <v>511.0</v>
      </c>
      <c r="P1020" s="8">
        <v>6.0</v>
      </c>
      <c r="Q1020" s="39" t="s">
        <v>780</v>
      </c>
      <c r="R1020" s="39" t="s">
        <v>2622</v>
      </c>
      <c r="S1020" s="39" t="s">
        <v>2623</v>
      </c>
      <c r="T1020" s="39" t="s">
        <v>2519</v>
      </c>
      <c r="U1020" s="39" t="s">
        <v>2520</v>
      </c>
      <c r="V1020" s="39" t="s">
        <v>2521</v>
      </c>
      <c r="W1020" s="39" t="s">
        <v>2520</v>
      </c>
      <c r="X1020" s="39" t="s">
        <v>2624</v>
      </c>
      <c r="Y1020" s="39" t="s">
        <v>2625</v>
      </c>
      <c r="Z1020" s="39" t="s">
        <v>2524</v>
      </c>
      <c r="AA1020" s="39" t="s">
        <v>2525</v>
      </c>
    </row>
    <row r="1021" ht="15.75" hidden="1" customHeight="1">
      <c r="A1021" s="39" t="s">
        <v>2632</v>
      </c>
      <c r="B1021" s="39" t="s">
        <v>2633</v>
      </c>
      <c r="C1021" s="8">
        <v>3761.0</v>
      </c>
      <c r="D1021" s="8">
        <v>11.0</v>
      </c>
      <c r="E1021" s="8">
        <v>6.0</v>
      </c>
      <c r="F1021" s="8">
        <v>3.0</v>
      </c>
      <c r="G1021" s="8">
        <v>4033.0</v>
      </c>
      <c r="H1021" s="8">
        <v>3839.0</v>
      </c>
      <c r="I1021" s="8">
        <v>3439.0</v>
      </c>
      <c r="J1021" s="8">
        <v>3006.0</v>
      </c>
      <c r="K1021" s="8">
        <v>1894.0</v>
      </c>
      <c r="L1021" s="8">
        <v>4916.0</v>
      </c>
      <c r="M1021" s="8">
        <v>3145.0</v>
      </c>
      <c r="N1021" s="8">
        <v>630.0</v>
      </c>
      <c r="O1021" s="8">
        <v>345.0</v>
      </c>
      <c r="P1021" s="8">
        <v>4.0</v>
      </c>
      <c r="Q1021" s="39" t="s">
        <v>1314</v>
      </c>
      <c r="R1021" s="39" t="s">
        <v>2622</v>
      </c>
      <c r="S1021" s="39" t="s">
        <v>2623</v>
      </c>
      <c r="T1021" s="39" t="s">
        <v>2519</v>
      </c>
      <c r="U1021" s="39" t="s">
        <v>2520</v>
      </c>
      <c r="V1021" s="39" t="s">
        <v>2521</v>
      </c>
      <c r="W1021" s="39" t="s">
        <v>2520</v>
      </c>
      <c r="X1021" s="39" t="s">
        <v>2624</v>
      </c>
      <c r="Y1021" s="39" t="s">
        <v>2625</v>
      </c>
      <c r="Z1021" s="39" t="s">
        <v>2524</v>
      </c>
      <c r="AA1021" s="39" t="s">
        <v>2525</v>
      </c>
    </row>
    <row r="1022" ht="15.75" hidden="1" customHeight="1">
      <c r="A1022" s="39" t="s">
        <v>2634</v>
      </c>
      <c r="B1022" s="39" t="s">
        <v>2635</v>
      </c>
      <c r="C1022" s="8">
        <v>2901.0</v>
      </c>
      <c r="D1022" s="8">
        <v>9.0</v>
      </c>
      <c r="E1022" s="8">
        <v>5.0</v>
      </c>
      <c r="F1022" s="8">
        <v>3.0</v>
      </c>
      <c r="G1022" s="8">
        <v>2277.0</v>
      </c>
      <c r="H1022" s="8">
        <v>2589.0</v>
      </c>
      <c r="I1022" s="8">
        <v>3382.0</v>
      </c>
      <c r="J1022" s="8">
        <v>2642.0</v>
      </c>
      <c r="K1022" s="8">
        <v>6907.0</v>
      </c>
      <c r="L1022" s="8">
        <v>2511.0</v>
      </c>
      <c r="M1022" s="8">
        <v>3489.0</v>
      </c>
      <c r="N1022" s="8">
        <v>743.0</v>
      </c>
      <c r="O1022" s="8">
        <v>391.0</v>
      </c>
      <c r="P1022" s="8">
        <v>4.0</v>
      </c>
      <c r="Q1022" s="39" t="s">
        <v>1314</v>
      </c>
      <c r="R1022" s="39" t="s">
        <v>2636</v>
      </c>
      <c r="S1022" s="39" t="s">
        <v>2637</v>
      </c>
      <c r="T1022" s="39" t="s">
        <v>2519</v>
      </c>
      <c r="U1022" s="39" t="s">
        <v>2520</v>
      </c>
      <c r="V1022" s="39" t="s">
        <v>2521</v>
      </c>
      <c r="W1022" s="39" t="s">
        <v>2520</v>
      </c>
      <c r="X1022" s="39" t="s">
        <v>2624</v>
      </c>
      <c r="Y1022" s="39" t="s">
        <v>2625</v>
      </c>
      <c r="Z1022" s="39" t="s">
        <v>2524</v>
      </c>
      <c r="AA1022" s="39" t="s">
        <v>2525</v>
      </c>
    </row>
    <row r="1023" ht="15.75" hidden="1" customHeight="1">
      <c r="A1023" s="39" t="s">
        <v>2638</v>
      </c>
      <c r="B1023" s="39" t="s">
        <v>2639</v>
      </c>
      <c r="C1023" s="8">
        <v>4716.0</v>
      </c>
      <c r="D1023" s="8">
        <v>14.0</v>
      </c>
      <c r="E1023" s="8">
        <v>7.0</v>
      </c>
      <c r="F1023" s="8">
        <v>4.0</v>
      </c>
      <c r="G1023" s="8">
        <v>4782.0</v>
      </c>
      <c r="H1023" s="8">
        <v>3145.0</v>
      </c>
      <c r="I1023" s="8">
        <v>3845.0</v>
      </c>
      <c r="J1023" s="8">
        <v>4236.0</v>
      </c>
      <c r="K1023" s="8">
        <v>6618.0</v>
      </c>
      <c r="L1023" s="8">
        <v>4990.0</v>
      </c>
      <c r="M1023" s="8">
        <v>5501.0</v>
      </c>
      <c r="N1023" s="8">
        <v>847.0</v>
      </c>
      <c r="O1023" s="8">
        <v>458.0</v>
      </c>
      <c r="P1023" s="8">
        <v>4.0</v>
      </c>
      <c r="Q1023" s="39" t="s">
        <v>1314</v>
      </c>
      <c r="R1023" s="39" t="s">
        <v>2636</v>
      </c>
      <c r="S1023" s="39" t="s">
        <v>2637</v>
      </c>
      <c r="T1023" s="39" t="s">
        <v>2519</v>
      </c>
      <c r="U1023" s="39" t="s">
        <v>2520</v>
      </c>
      <c r="V1023" s="39" t="s">
        <v>2521</v>
      </c>
      <c r="W1023" s="39" t="s">
        <v>2520</v>
      </c>
      <c r="X1023" s="39" t="s">
        <v>2624</v>
      </c>
      <c r="Y1023" s="39" t="s">
        <v>2625</v>
      </c>
      <c r="Z1023" s="39" t="s">
        <v>2524</v>
      </c>
      <c r="AA1023" s="39" t="s">
        <v>2525</v>
      </c>
    </row>
    <row r="1024" ht="15.75" hidden="1" customHeight="1">
      <c r="A1024" s="39" t="s">
        <v>2640</v>
      </c>
      <c r="B1024" s="39" t="s">
        <v>2641</v>
      </c>
      <c r="C1024" s="8">
        <v>2880.0</v>
      </c>
      <c r="D1024" s="8">
        <v>9.0</v>
      </c>
      <c r="E1024" s="8">
        <v>5.0</v>
      </c>
      <c r="F1024" s="8">
        <v>3.0</v>
      </c>
      <c r="G1024" s="8">
        <v>2636.0</v>
      </c>
      <c r="H1024" s="8">
        <v>2968.0</v>
      </c>
      <c r="I1024" s="8">
        <v>2287.0</v>
      </c>
      <c r="J1024" s="8">
        <v>3502.0</v>
      </c>
      <c r="K1024" s="8">
        <v>6430.0</v>
      </c>
      <c r="L1024" s="8">
        <v>846.0</v>
      </c>
      <c r="M1024" s="8">
        <v>2169.0</v>
      </c>
      <c r="N1024" s="8">
        <v>698.0</v>
      </c>
      <c r="O1024" s="8">
        <v>397.0</v>
      </c>
      <c r="P1024" s="8">
        <v>4.0</v>
      </c>
      <c r="Q1024" s="39" t="s">
        <v>1314</v>
      </c>
      <c r="R1024" s="39" t="s">
        <v>2636</v>
      </c>
      <c r="S1024" s="39" t="s">
        <v>2637</v>
      </c>
      <c r="T1024" s="39" t="s">
        <v>2519</v>
      </c>
      <c r="U1024" s="39" t="s">
        <v>2520</v>
      </c>
      <c r="V1024" s="39" t="s">
        <v>2521</v>
      </c>
      <c r="W1024" s="39" t="s">
        <v>2520</v>
      </c>
      <c r="X1024" s="39" t="s">
        <v>2624</v>
      </c>
      <c r="Y1024" s="39" t="s">
        <v>2625</v>
      </c>
      <c r="Z1024" s="39" t="s">
        <v>2524</v>
      </c>
      <c r="AA1024" s="39" t="s">
        <v>2525</v>
      </c>
    </row>
    <row r="1025" ht="15.75" hidden="1" customHeight="1">
      <c r="A1025" s="39" t="s">
        <v>2642</v>
      </c>
      <c r="B1025" s="39" t="s">
        <v>2643</v>
      </c>
      <c r="C1025" s="8">
        <v>5353.0</v>
      </c>
      <c r="D1025" s="8">
        <v>16.0</v>
      </c>
      <c r="E1025" s="8">
        <v>8.0</v>
      </c>
      <c r="F1025" s="8">
        <v>4.0</v>
      </c>
      <c r="G1025" s="8">
        <v>5298.5</v>
      </c>
      <c r="H1025" s="8">
        <v>4859.0</v>
      </c>
      <c r="I1025" s="8">
        <v>4512.0</v>
      </c>
      <c r="J1025" s="8">
        <v>4682.0</v>
      </c>
      <c r="K1025" s="8">
        <v>2866.0</v>
      </c>
      <c r="L1025" s="8">
        <v>6237.0</v>
      </c>
      <c r="M1025" s="8">
        <v>5167.0</v>
      </c>
      <c r="N1025" s="8">
        <v>643.0</v>
      </c>
      <c r="O1025" s="8">
        <v>329.0</v>
      </c>
      <c r="P1025" s="8">
        <v>4.0</v>
      </c>
      <c r="Q1025" s="39" t="s">
        <v>1314</v>
      </c>
      <c r="R1025" s="39" t="s">
        <v>2636</v>
      </c>
      <c r="S1025" s="39" t="s">
        <v>2637</v>
      </c>
      <c r="T1025" s="39" t="s">
        <v>2519</v>
      </c>
      <c r="U1025" s="39" t="s">
        <v>2520</v>
      </c>
      <c r="V1025" s="39" t="s">
        <v>2521</v>
      </c>
      <c r="W1025" s="39" t="s">
        <v>2520</v>
      </c>
      <c r="X1025" s="39" t="s">
        <v>2624</v>
      </c>
      <c r="Y1025" s="39" t="s">
        <v>2625</v>
      </c>
      <c r="Z1025" s="39" t="s">
        <v>2524</v>
      </c>
      <c r="AA1025" s="39" t="s">
        <v>2525</v>
      </c>
    </row>
    <row r="1026" ht="15.75" hidden="1" customHeight="1">
      <c r="A1026" s="39" t="s">
        <v>2644</v>
      </c>
      <c r="B1026" s="39" t="s">
        <v>2645</v>
      </c>
      <c r="C1026" s="8">
        <v>4242.0</v>
      </c>
      <c r="D1026" s="8">
        <v>13.0</v>
      </c>
      <c r="E1026" s="8">
        <v>7.0</v>
      </c>
      <c r="F1026" s="8">
        <v>4.0</v>
      </c>
      <c r="G1026" s="8">
        <v>4395.0</v>
      </c>
      <c r="H1026" s="8">
        <v>4216.0</v>
      </c>
      <c r="I1026" s="8">
        <v>4612.0</v>
      </c>
      <c r="J1026" s="8">
        <v>6157.0</v>
      </c>
      <c r="K1026" s="8">
        <v>521.0</v>
      </c>
      <c r="L1026" s="8">
        <v>5656.0</v>
      </c>
      <c r="M1026" s="8">
        <v>4038.5</v>
      </c>
      <c r="N1026" s="8">
        <v>542.0</v>
      </c>
      <c r="O1026" s="8">
        <v>324.0</v>
      </c>
      <c r="P1026" s="8">
        <v>6.0</v>
      </c>
      <c r="Q1026" s="39" t="s">
        <v>780</v>
      </c>
      <c r="R1026" s="39" t="s">
        <v>2636</v>
      </c>
      <c r="S1026" s="39" t="s">
        <v>2637</v>
      </c>
      <c r="T1026" s="39" t="s">
        <v>2519</v>
      </c>
      <c r="U1026" s="39" t="s">
        <v>2520</v>
      </c>
      <c r="V1026" s="39" t="s">
        <v>2521</v>
      </c>
      <c r="W1026" s="39" t="s">
        <v>2520</v>
      </c>
      <c r="X1026" s="39" t="s">
        <v>2624</v>
      </c>
      <c r="Y1026" s="39" t="s">
        <v>2625</v>
      </c>
      <c r="Z1026" s="39" t="s">
        <v>2524</v>
      </c>
      <c r="AA1026" s="39" t="s">
        <v>2525</v>
      </c>
    </row>
    <row r="1027" ht="15.75" hidden="1" customHeight="1">
      <c r="A1027" s="39" t="s">
        <v>2646</v>
      </c>
      <c r="B1027" s="39" t="s">
        <v>2647</v>
      </c>
      <c r="C1027" s="8">
        <v>3841.0</v>
      </c>
      <c r="D1027" s="8">
        <v>12.0</v>
      </c>
      <c r="E1027" s="8">
        <v>6.0</v>
      </c>
      <c r="F1027" s="8">
        <v>3.0</v>
      </c>
      <c r="G1027" s="8">
        <v>4385.5</v>
      </c>
      <c r="H1027" s="8">
        <v>4811.0</v>
      </c>
      <c r="I1027" s="8">
        <v>3968.0</v>
      </c>
      <c r="J1027" s="8">
        <v>4512.0</v>
      </c>
      <c r="K1027" s="8">
        <v>299.0</v>
      </c>
      <c r="L1027" s="8">
        <v>5534.0</v>
      </c>
      <c r="M1027" s="8">
        <v>2828.0</v>
      </c>
      <c r="N1027" s="8">
        <v>750.0</v>
      </c>
      <c r="O1027" s="8">
        <v>463.0</v>
      </c>
      <c r="P1027" s="8">
        <v>6.0</v>
      </c>
      <c r="Q1027" s="39" t="s">
        <v>780</v>
      </c>
      <c r="R1027" s="39" t="s">
        <v>2636</v>
      </c>
      <c r="S1027" s="39" t="s">
        <v>2637</v>
      </c>
      <c r="T1027" s="39" t="s">
        <v>2519</v>
      </c>
      <c r="U1027" s="39" t="s">
        <v>2520</v>
      </c>
      <c r="V1027" s="39" t="s">
        <v>2521</v>
      </c>
      <c r="W1027" s="39" t="s">
        <v>2520</v>
      </c>
      <c r="X1027" s="39" t="s">
        <v>2624</v>
      </c>
      <c r="Y1027" s="39" t="s">
        <v>2625</v>
      </c>
      <c r="Z1027" s="39" t="s">
        <v>2524</v>
      </c>
      <c r="AA1027" s="39" t="s">
        <v>2525</v>
      </c>
    </row>
    <row r="1028" ht="15.75" hidden="1" customHeight="1">
      <c r="A1028" s="39" t="s">
        <v>2648</v>
      </c>
      <c r="B1028" s="39" t="s">
        <v>2649</v>
      </c>
      <c r="C1028" s="8">
        <v>3995.0</v>
      </c>
      <c r="D1028" s="8">
        <v>12.0</v>
      </c>
      <c r="E1028" s="8">
        <v>6.0</v>
      </c>
      <c r="F1028" s="8">
        <v>3.0</v>
      </c>
      <c r="G1028" s="8">
        <v>4450.0</v>
      </c>
      <c r="H1028" s="8">
        <v>4583.0</v>
      </c>
      <c r="I1028" s="8">
        <v>4408.0</v>
      </c>
      <c r="J1028" s="8">
        <v>5123.0</v>
      </c>
      <c r="K1028" s="8">
        <v>349.0</v>
      </c>
      <c r="L1028" s="8">
        <v>4574.0</v>
      </c>
      <c r="M1028" s="8">
        <v>3689.0</v>
      </c>
      <c r="N1028" s="8">
        <v>543.0</v>
      </c>
      <c r="O1028" s="8">
        <v>331.0</v>
      </c>
      <c r="P1028" s="8">
        <v>6.0</v>
      </c>
      <c r="Q1028" s="39" t="s">
        <v>780</v>
      </c>
      <c r="R1028" s="39" t="s">
        <v>2636</v>
      </c>
      <c r="S1028" s="39" t="s">
        <v>2637</v>
      </c>
      <c r="T1028" s="39" t="s">
        <v>2519</v>
      </c>
      <c r="U1028" s="39" t="s">
        <v>2520</v>
      </c>
      <c r="V1028" s="39" t="s">
        <v>2521</v>
      </c>
      <c r="W1028" s="39" t="s">
        <v>2520</v>
      </c>
      <c r="X1028" s="39" t="s">
        <v>2624</v>
      </c>
      <c r="Y1028" s="39" t="s">
        <v>2625</v>
      </c>
      <c r="Z1028" s="39" t="s">
        <v>2524</v>
      </c>
      <c r="AA1028" s="39" t="s">
        <v>2525</v>
      </c>
    </row>
    <row r="1029" ht="15.75" hidden="1" customHeight="1">
      <c r="A1029" s="39" t="s">
        <v>2650</v>
      </c>
      <c r="B1029" s="39" t="s">
        <v>2651</v>
      </c>
      <c r="C1029" s="8">
        <v>4435.0</v>
      </c>
      <c r="D1029" s="8">
        <v>13.0</v>
      </c>
      <c r="E1029" s="8">
        <v>7.0</v>
      </c>
      <c r="F1029" s="8">
        <v>4.0</v>
      </c>
      <c r="G1029" s="8">
        <v>4561.0</v>
      </c>
      <c r="H1029" s="8">
        <v>5785.0</v>
      </c>
      <c r="I1029" s="8">
        <v>3817.0</v>
      </c>
      <c r="J1029" s="8">
        <v>4978.0</v>
      </c>
      <c r="K1029" s="8">
        <v>508.0</v>
      </c>
      <c r="L1029" s="8">
        <v>4623.0</v>
      </c>
      <c r="M1029" s="8">
        <v>4872.0</v>
      </c>
      <c r="N1029" s="8">
        <v>554.0</v>
      </c>
      <c r="O1029" s="8">
        <v>318.0</v>
      </c>
      <c r="P1029" s="8">
        <v>6.0</v>
      </c>
      <c r="Q1029" s="39" t="s">
        <v>780</v>
      </c>
      <c r="R1029" s="39" t="s">
        <v>2636</v>
      </c>
      <c r="S1029" s="39" t="s">
        <v>2637</v>
      </c>
      <c r="T1029" s="39" t="s">
        <v>2519</v>
      </c>
      <c r="U1029" s="39" t="s">
        <v>2520</v>
      </c>
      <c r="V1029" s="39" t="s">
        <v>2521</v>
      </c>
      <c r="W1029" s="39" t="s">
        <v>2520</v>
      </c>
      <c r="X1029" s="39" t="s">
        <v>2624</v>
      </c>
      <c r="Y1029" s="39" t="s">
        <v>2625</v>
      </c>
      <c r="Z1029" s="39" t="s">
        <v>2524</v>
      </c>
      <c r="AA1029" s="39" t="s">
        <v>2525</v>
      </c>
    </row>
    <row r="1030" ht="15.75" hidden="1" customHeight="1">
      <c r="A1030" s="39" t="s">
        <v>2652</v>
      </c>
      <c r="B1030" s="39" t="s">
        <v>2653</v>
      </c>
      <c r="C1030" s="8">
        <v>3244.0</v>
      </c>
      <c r="D1030" s="8">
        <v>10.0</v>
      </c>
      <c r="E1030" s="8">
        <v>5.0</v>
      </c>
      <c r="F1030" s="8">
        <v>3.0</v>
      </c>
      <c r="G1030" s="8">
        <v>2742.0</v>
      </c>
      <c r="H1030" s="8">
        <v>2529.0</v>
      </c>
      <c r="I1030" s="8">
        <v>3770.0</v>
      </c>
      <c r="J1030" s="8">
        <v>3383.0</v>
      </c>
      <c r="K1030" s="8">
        <v>4436.0</v>
      </c>
      <c r="L1030" s="8">
        <v>4705.0</v>
      </c>
      <c r="M1030" s="8">
        <v>4305.0</v>
      </c>
      <c r="N1030" s="8">
        <v>899.0</v>
      </c>
      <c r="O1030" s="8">
        <v>497.0</v>
      </c>
      <c r="P1030" s="8">
        <v>4.0</v>
      </c>
      <c r="Q1030" s="39" t="s">
        <v>1314</v>
      </c>
      <c r="R1030" s="39" t="s">
        <v>2654</v>
      </c>
      <c r="S1030" s="39" t="s">
        <v>2655</v>
      </c>
      <c r="T1030" s="39" t="s">
        <v>2519</v>
      </c>
      <c r="U1030" s="39" t="s">
        <v>2520</v>
      </c>
      <c r="V1030" s="39" t="s">
        <v>2521</v>
      </c>
      <c r="W1030" s="39" t="s">
        <v>2520</v>
      </c>
      <c r="X1030" s="39" t="s">
        <v>2656</v>
      </c>
      <c r="Y1030" s="39" t="s">
        <v>2657</v>
      </c>
      <c r="Z1030" s="39" t="s">
        <v>2524</v>
      </c>
      <c r="AA1030" s="39" t="s">
        <v>2525</v>
      </c>
    </row>
    <row r="1031" ht="15.75" hidden="1" customHeight="1">
      <c r="A1031" s="39" t="s">
        <v>2658</v>
      </c>
      <c r="B1031" s="39" t="s">
        <v>2659</v>
      </c>
      <c r="C1031" s="8">
        <v>2170.0</v>
      </c>
      <c r="D1031" s="8">
        <v>7.0</v>
      </c>
      <c r="E1031" s="8">
        <v>4.0</v>
      </c>
      <c r="F1031" s="8">
        <v>2.0</v>
      </c>
      <c r="G1031" s="8">
        <v>1694.0</v>
      </c>
      <c r="H1031" s="8">
        <v>1410.0</v>
      </c>
      <c r="I1031" s="8">
        <v>4015.0</v>
      </c>
      <c r="J1031" s="8">
        <v>2674.0</v>
      </c>
      <c r="K1031" s="8">
        <v>4544.0</v>
      </c>
      <c r="L1031" s="8">
        <v>2686.0</v>
      </c>
      <c r="M1031" s="8">
        <v>5816.0</v>
      </c>
      <c r="N1031" s="8">
        <v>1022.0</v>
      </c>
      <c r="O1031" s="8">
        <v>554.0</v>
      </c>
      <c r="P1031" s="8">
        <v>4.0</v>
      </c>
      <c r="Q1031" s="39" t="s">
        <v>1314</v>
      </c>
      <c r="R1031" s="39" t="s">
        <v>2654</v>
      </c>
      <c r="S1031" s="39" t="s">
        <v>2655</v>
      </c>
      <c r="T1031" s="39" t="s">
        <v>2519</v>
      </c>
      <c r="U1031" s="39" t="s">
        <v>2520</v>
      </c>
      <c r="V1031" s="39" t="s">
        <v>2521</v>
      </c>
      <c r="W1031" s="39" t="s">
        <v>2520</v>
      </c>
      <c r="X1031" s="39" t="s">
        <v>2656</v>
      </c>
      <c r="Y1031" s="39" t="s">
        <v>2657</v>
      </c>
      <c r="Z1031" s="39" t="s">
        <v>2524</v>
      </c>
      <c r="AA1031" s="39" t="s">
        <v>2525</v>
      </c>
    </row>
    <row r="1032" ht="15.75" hidden="1" customHeight="1">
      <c r="A1032" s="39" t="s">
        <v>2660</v>
      </c>
      <c r="B1032" s="39" t="s">
        <v>2661</v>
      </c>
      <c r="C1032" s="8">
        <v>4346.0</v>
      </c>
      <c r="D1032" s="8">
        <v>13.0</v>
      </c>
      <c r="E1032" s="8">
        <v>7.0</v>
      </c>
      <c r="F1032" s="8">
        <v>4.0</v>
      </c>
      <c r="G1032" s="8">
        <v>4112.0</v>
      </c>
      <c r="H1032" s="8">
        <v>4021.0</v>
      </c>
      <c r="I1032" s="8">
        <v>3588.0</v>
      </c>
      <c r="J1032" s="8">
        <v>3483.0</v>
      </c>
      <c r="K1032" s="8">
        <v>5815.0</v>
      </c>
      <c r="L1032" s="8">
        <v>2134.0</v>
      </c>
      <c r="M1032" s="8">
        <v>5474.0</v>
      </c>
      <c r="N1032" s="8">
        <v>931.0</v>
      </c>
      <c r="O1032" s="8">
        <v>592.0</v>
      </c>
      <c r="P1032" s="8">
        <v>4.0</v>
      </c>
      <c r="Q1032" s="39" t="s">
        <v>1314</v>
      </c>
      <c r="R1032" s="39" t="s">
        <v>2654</v>
      </c>
      <c r="S1032" s="39" t="s">
        <v>2655</v>
      </c>
      <c r="T1032" s="39" t="s">
        <v>2519</v>
      </c>
      <c r="U1032" s="39" t="s">
        <v>2520</v>
      </c>
      <c r="V1032" s="39" t="s">
        <v>2521</v>
      </c>
      <c r="W1032" s="39" t="s">
        <v>2520</v>
      </c>
      <c r="X1032" s="39" t="s">
        <v>2656</v>
      </c>
      <c r="Y1032" s="39" t="s">
        <v>2657</v>
      </c>
      <c r="Z1032" s="39" t="s">
        <v>2524</v>
      </c>
      <c r="AA1032" s="39" t="s">
        <v>2525</v>
      </c>
    </row>
    <row r="1033" ht="15.75" hidden="1" customHeight="1">
      <c r="A1033" s="39" t="s">
        <v>2662</v>
      </c>
      <c r="B1033" s="39" t="s">
        <v>2663</v>
      </c>
      <c r="C1033" s="8">
        <v>3141.0</v>
      </c>
      <c r="D1033" s="8">
        <v>10.0</v>
      </c>
      <c r="E1033" s="8">
        <v>5.0</v>
      </c>
      <c r="F1033" s="8">
        <v>3.0</v>
      </c>
      <c r="G1033" s="8">
        <v>3069.0</v>
      </c>
      <c r="H1033" s="8">
        <v>2571.0</v>
      </c>
      <c r="I1033" s="8">
        <v>3609.0</v>
      </c>
      <c r="J1033" s="8">
        <v>3103.0</v>
      </c>
      <c r="K1033" s="8">
        <v>4915.0</v>
      </c>
      <c r="L1033" s="8">
        <v>1655.0</v>
      </c>
      <c r="M1033" s="8">
        <v>4456.0</v>
      </c>
      <c r="N1033" s="8">
        <v>1020.0</v>
      </c>
      <c r="O1033" s="8">
        <v>533.0</v>
      </c>
      <c r="P1033" s="8">
        <v>4.0</v>
      </c>
      <c r="Q1033" s="39" t="s">
        <v>1314</v>
      </c>
      <c r="R1033" s="39" t="s">
        <v>2654</v>
      </c>
      <c r="S1033" s="39" t="s">
        <v>2655</v>
      </c>
      <c r="T1033" s="39" t="s">
        <v>2519</v>
      </c>
      <c r="U1033" s="39" t="s">
        <v>2520</v>
      </c>
      <c r="V1033" s="39" t="s">
        <v>2521</v>
      </c>
      <c r="W1033" s="39" t="s">
        <v>2520</v>
      </c>
      <c r="X1033" s="39" t="s">
        <v>2656</v>
      </c>
      <c r="Y1033" s="39" t="s">
        <v>2657</v>
      </c>
      <c r="Z1033" s="39" t="s">
        <v>2524</v>
      </c>
      <c r="AA1033" s="39" t="s">
        <v>2525</v>
      </c>
    </row>
    <row r="1034" ht="15.75" hidden="1" customHeight="1">
      <c r="A1034" s="39" t="s">
        <v>2664</v>
      </c>
      <c r="B1034" s="39" t="s">
        <v>2665</v>
      </c>
      <c r="C1034" s="8">
        <v>4560.0</v>
      </c>
      <c r="D1034" s="8">
        <v>14.0</v>
      </c>
      <c r="E1034" s="8">
        <v>7.0</v>
      </c>
      <c r="F1034" s="8">
        <v>4.0</v>
      </c>
      <c r="G1034" s="8">
        <v>4315.0</v>
      </c>
      <c r="H1034" s="8">
        <v>5397.0</v>
      </c>
      <c r="I1034" s="8">
        <v>4710.0</v>
      </c>
      <c r="J1034" s="8">
        <v>4854.0</v>
      </c>
      <c r="K1034" s="8">
        <v>818.0</v>
      </c>
      <c r="L1034" s="8">
        <v>3713.0</v>
      </c>
      <c r="M1034" s="8">
        <v>5852.0</v>
      </c>
      <c r="N1034" s="8">
        <v>946.0</v>
      </c>
      <c r="O1034" s="8">
        <v>567.0</v>
      </c>
      <c r="P1034" s="8">
        <v>6.0</v>
      </c>
      <c r="Q1034" s="39" t="s">
        <v>780</v>
      </c>
      <c r="R1034" s="39" t="s">
        <v>2654</v>
      </c>
      <c r="S1034" s="39" t="s">
        <v>2655</v>
      </c>
      <c r="T1034" s="39" t="s">
        <v>2519</v>
      </c>
      <c r="U1034" s="39" t="s">
        <v>2520</v>
      </c>
      <c r="V1034" s="39" t="s">
        <v>2521</v>
      </c>
      <c r="W1034" s="39" t="s">
        <v>2520</v>
      </c>
      <c r="X1034" s="39" t="s">
        <v>2656</v>
      </c>
      <c r="Y1034" s="39" t="s">
        <v>2657</v>
      </c>
      <c r="Z1034" s="39" t="s">
        <v>2524</v>
      </c>
      <c r="AA1034" s="39" t="s">
        <v>2525</v>
      </c>
    </row>
    <row r="1035" ht="15.75" hidden="1" customHeight="1">
      <c r="A1035" s="39" t="s">
        <v>2666</v>
      </c>
      <c r="B1035" s="39" t="s">
        <v>2667</v>
      </c>
      <c r="C1035" s="8">
        <v>5776.0</v>
      </c>
      <c r="D1035" s="8">
        <v>17.0</v>
      </c>
      <c r="E1035" s="8">
        <v>9.0</v>
      </c>
      <c r="F1035" s="8">
        <v>5.0</v>
      </c>
      <c r="G1035" s="8">
        <v>5438.0</v>
      </c>
      <c r="H1035" s="8">
        <v>4820.0</v>
      </c>
      <c r="I1035" s="8">
        <v>4762.0</v>
      </c>
      <c r="J1035" s="8">
        <v>4977.0</v>
      </c>
      <c r="K1035" s="8">
        <v>5784.0</v>
      </c>
      <c r="L1035" s="8">
        <v>4271.0</v>
      </c>
      <c r="M1035" s="8">
        <v>6551.0</v>
      </c>
      <c r="N1035" s="8">
        <v>693.0</v>
      </c>
      <c r="O1035" s="8">
        <v>355.0</v>
      </c>
      <c r="P1035" s="8">
        <v>3.0</v>
      </c>
      <c r="Q1035" s="39" t="s">
        <v>91</v>
      </c>
      <c r="R1035" s="39" t="s">
        <v>2668</v>
      </c>
      <c r="S1035" s="39" t="s">
        <v>2669</v>
      </c>
      <c r="T1035" s="39" t="s">
        <v>2519</v>
      </c>
      <c r="U1035" s="39" t="s">
        <v>2520</v>
      </c>
      <c r="V1035" s="39" t="s">
        <v>2521</v>
      </c>
      <c r="W1035" s="39" t="s">
        <v>2520</v>
      </c>
      <c r="X1035" s="39" t="s">
        <v>2670</v>
      </c>
      <c r="Y1035" s="39" t="s">
        <v>2671</v>
      </c>
      <c r="Z1035" s="39" t="s">
        <v>2524</v>
      </c>
      <c r="AA1035" s="39" t="s">
        <v>2525</v>
      </c>
    </row>
    <row r="1036" ht="15.75" hidden="1" customHeight="1">
      <c r="A1036" s="39" t="s">
        <v>2672</v>
      </c>
      <c r="B1036" s="39" t="s">
        <v>2673</v>
      </c>
      <c r="C1036" s="8">
        <v>2144.0</v>
      </c>
      <c r="D1036" s="8">
        <v>7.0</v>
      </c>
      <c r="E1036" s="8">
        <v>4.0</v>
      </c>
      <c r="F1036" s="8">
        <v>2.0</v>
      </c>
      <c r="G1036" s="8">
        <v>1981.0</v>
      </c>
      <c r="H1036" s="8">
        <v>1716.0</v>
      </c>
      <c r="I1036" s="8">
        <v>3092.0</v>
      </c>
      <c r="J1036" s="8">
        <v>1611.0</v>
      </c>
      <c r="K1036" s="8">
        <v>6793.0</v>
      </c>
      <c r="L1036" s="8">
        <v>1359.0</v>
      </c>
      <c r="M1036" s="8">
        <v>4909.0</v>
      </c>
      <c r="N1036" s="8">
        <v>871.0</v>
      </c>
      <c r="O1036" s="8">
        <v>478.0</v>
      </c>
      <c r="P1036" s="8">
        <v>3.0</v>
      </c>
      <c r="Q1036" s="39" t="s">
        <v>91</v>
      </c>
      <c r="R1036" s="39" t="s">
        <v>2668</v>
      </c>
      <c r="S1036" s="39" t="s">
        <v>2669</v>
      </c>
      <c r="T1036" s="39" t="s">
        <v>2519</v>
      </c>
      <c r="U1036" s="39" t="s">
        <v>2520</v>
      </c>
      <c r="V1036" s="39" t="s">
        <v>2521</v>
      </c>
      <c r="W1036" s="39" t="s">
        <v>2520</v>
      </c>
      <c r="X1036" s="39" t="s">
        <v>2670</v>
      </c>
      <c r="Y1036" s="39" t="s">
        <v>2671</v>
      </c>
      <c r="Z1036" s="39" t="s">
        <v>2524</v>
      </c>
      <c r="AA1036" s="39" t="s">
        <v>2525</v>
      </c>
    </row>
    <row r="1037" ht="15.75" hidden="1" customHeight="1">
      <c r="A1037" s="39" t="s">
        <v>2674</v>
      </c>
      <c r="B1037" s="39" t="s">
        <v>2675</v>
      </c>
      <c r="C1037" s="8">
        <v>4970.0</v>
      </c>
      <c r="D1037" s="8">
        <v>15.0</v>
      </c>
      <c r="E1037" s="8">
        <v>8.0</v>
      </c>
      <c r="F1037" s="8">
        <v>4.0</v>
      </c>
      <c r="G1037" s="8">
        <v>4092.0</v>
      </c>
      <c r="H1037" s="8">
        <v>4333.0</v>
      </c>
      <c r="I1037" s="8">
        <v>4939.0</v>
      </c>
      <c r="J1037" s="8">
        <v>3536.0</v>
      </c>
      <c r="K1037" s="8">
        <v>5806.0</v>
      </c>
      <c r="L1037" s="8">
        <v>5347.0</v>
      </c>
      <c r="M1037" s="8">
        <v>6582.0</v>
      </c>
      <c r="N1037" s="8">
        <v>790.0</v>
      </c>
      <c r="O1037" s="8">
        <v>409.0</v>
      </c>
      <c r="P1037" s="8">
        <v>3.0</v>
      </c>
      <c r="Q1037" s="39" t="s">
        <v>91</v>
      </c>
      <c r="R1037" s="39" t="s">
        <v>2668</v>
      </c>
      <c r="S1037" s="39" t="s">
        <v>2669</v>
      </c>
      <c r="T1037" s="39" t="s">
        <v>2519</v>
      </c>
      <c r="U1037" s="39" t="s">
        <v>2520</v>
      </c>
      <c r="V1037" s="39" t="s">
        <v>2521</v>
      </c>
      <c r="W1037" s="39" t="s">
        <v>2520</v>
      </c>
      <c r="X1037" s="39" t="s">
        <v>2670</v>
      </c>
      <c r="Y1037" s="39" t="s">
        <v>2671</v>
      </c>
      <c r="Z1037" s="39" t="s">
        <v>2524</v>
      </c>
      <c r="AA1037" s="39" t="s">
        <v>2525</v>
      </c>
    </row>
    <row r="1038" ht="15.75" hidden="1" customHeight="1">
      <c r="A1038" s="39" t="s">
        <v>2676</v>
      </c>
      <c r="B1038" s="39" t="s">
        <v>2677</v>
      </c>
      <c r="C1038" s="8">
        <v>2713.0</v>
      </c>
      <c r="D1038" s="8">
        <v>8.0</v>
      </c>
      <c r="E1038" s="8">
        <v>4.0</v>
      </c>
      <c r="F1038" s="8">
        <v>2.0</v>
      </c>
      <c r="G1038" s="8">
        <v>2196.0</v>
      </c>
      <c r="H1038" s="8">
        <v>2208.0</v>
      </c>
      <c r="I1038" s="8">
        <v>3312.0</v>
      </c>
      <c r="J1038" s="8">
        <v>2441.0</v>
      </c>
      <c r="K1038" s="8">
        <v>6055.0</v>
      </c>
      <c r="L1038" s="8">
        <v>4978.0</v>
      </c>
      <c r="M1038" s="8">
        <v>2878.0</v>
      </c>
      <c r="N1038" s="8">
        <v>838.0</v>
      </c>
      <c r="O1038" s="8">
        <v>524.0</v>
      </c>
      <c r="P1038" s="8">
        <v>3.0</v>
      </c>
      <c r="Q1038" s="39" t="s">
        <v>91</v>
      </c>
      <c r="R1038" s="39" t="s">
        <v>2668</v>
      </c>
      <c r="S1038" s="39" t="s">
        <v>2669</v>
      </c>
      <c r="T1038" s="39" t="s">
        <v>2519</v>
      </c>
      <c r="U1038" s="39" t="s">
        <v>2520</v>
      </c>
      <c r="V1038" s="39" t="s">
        <v>2521</v>
      </c>
      <c r="W1038" s="39" t="s">
        <v>2520</v>
      </c>
      <c r="X1038" s="39" t="s">
        <v>2670</v>
      </c>
      <c r="Y1038" s="39" t="s">
        <v>2671</v>
      </c>
      <c r="Z1038" s="39" t="s">
        <v>2524</v>
      </c>
      <c r="AA1038" s="39" t="s">
        <v>2525</v>
      </c>
    </row>
    <row r="1039" ht="15.75" hidden="1" customHeight="1">
      <c r="A1039" s="39" t="s">
        <v>2678</v>
      </c>
      <c r="B1039" s="39" t="s">
        <v>2679</v>
      </c>
      <c r="C1039" s="8">
        <v>2671.0</v>
      </c>
      <c r="D1039" s="8">
        <v>8.0</v>
      </c>
      <c r="E1039" s="8">
        <v>4.0</v>
      </c>
      <c r="F1039" s="8">
        <v>2.0</v>
      </c>
      <c r="G1039" s="8">
        <v>2420.0</v>
      </c>
      <c r="H1039" s="8">
        <v>2349.0</v>
      </c>
      <c r="I1039" s="8">
        <v>3212.0</v>
      </c>
      <c r="J1039" s="8">
        <v>1974.0</v>
      </c>
      <c r="K1039" s="8">
        <v>5888.0</v>
      </c>
      <c r="L1039" s="8">
        <v>3287.0</v>
      </c>
      <c r="M1039" s="8">
        <v>3154.0</v>
      </c>
      <c r="N1039" s="8">
        <v>964.0</v>
      </c>
      <c r="O1039" s="8">
        <v>597.0</v>
      </c>
      <c r="P1039" s="8">
        <v>3.0</v>
      </c>
      <c r="Q1039" s="39" t="s">
        <v>91</v>
      </c>
      <c r="R1039" s="39" t="s">
        <v>2668</v>
      </c>
      <c r="S1039" s="39" t="s">
        <v>2669</v>
      </c>
      <c r="T1039" s="39" t="s">
        <v>2519</v>
      </c>
      <c r="U1039" s="39" t="s">
        <v>2520</v>
      </c>
      <c r="V1039" s="39" t="s">
        <v>2521</v>
      </c>
      <c r="W1039" s="39" t="s">
        <v>2520</v>
      </c>
      <c r="X1039" s="39" t="s">
        <v>2670</v>
      </c>
      <c r="Y1039" s="39" t="s">
        <v>2671</v>
      </c>
      <c r="Z1039" s="39" t="s">
        <v>2524</v>
      </c>
      <c r="AA1039" s="39" t="s">
        <v>2525</v>
      </c>
    </row>
    <row r="1040" ht="15.75" hidden="1" customHeight="1">
      <c r="A1040" s="39" t="s">
        <v>2680</v>
      </c>
      <c r="B1040" s="39" t="s">
        <v>2681</v>
      </c>
      <c r="C1040" s="8">
        <v>4689.0</v>
      </c>
      <c r="D1040" s="8">
        <v>14.0</v>
      </c>
      <c r="E1040" s="8">
        <v>7.0</v>
      </c>
      <c r="F1040" s="8">
        <v>4.0</v>
      </c>
      <c r="G1040" s="8">
        <v>5721.0</v>
      </c>
      <c r="H1040" s="8">
        <v>5033.0</v>
      </c>
      <c r="I1040" s="8">
        <v>6252.0</v>
      </c>
      <c r="J1040" s="8">
        <v>5964.0</v>
      </c>
      <c r="K1040" s="8">
        <v>151.0</v>
      </c>
      <c r="L1040" s="8">
        <v>5332.0</v>
      </c>
      <c r="M1040" s="8">
        <v>5108.0</v>
      </c>
      <c r="N1040" s="8">
        <v>1007.0</v>
      </c>
      <c r="O1040" s="8">
        <v>511.0</v>
      </c>
      <c r="P1040" s="8">
        <v>6.0</v>
      </c>
      <c r="Q1040" s="39" t="s">
        <v>780</v>
      </c>
      <c r="R1040" s="39" t="s">
        <v>2682</v>
      </c>
      <c r="S1040" s="39" t="s">
        <v>2683</v>
      </c>
      <c r="T1040" s="39" t="s">
        <v>2519</v>
      </c>
      <c r="U1040" s="39" t="s">
        <v>2520</v>
      </c>
      <c r="V1040" s="39" t="s">
        <v>2521</v>
      </c>
      <c r="W1040" s="39" t="s">
        <v>2520</v>
      </c>
      <c r="X1040" s="39" t="s">
        <v>2670</v>
      </c>
      <c r="Y1040" s="39" t="s">
        <v>2671</v>
      </c>
      <c r="Z1040" s="39" t="s">
        <v>2524</v>
      </c>
      <c r="AA1040" s="39" t="s">
        <v>2525</v>
      </c>
    </row>
    <row r="1041" ht="15.75" hidden="1" customHeight="1">
      <c r="A1041" s="39" t="s">
        <v>2684</v>
      </c>
      <c r="B1041" s="39" t="s">
        <v>2685</v>
      </c>
      <c r="C1041" s="8">
        <v>4889.0</v>
      </c>
      <c r="D1041" s="8">
        <v>15.0</v>
      </c>
      <c r="E1041" s="8">
        <v>8.0</v>
      </c>
      <c r="F1041" s="8">
        <v>4.0</v>
      </c>
      <c r="G1041" s="8">
        <v>5448.0</v>
      </c>
      <c r="H1041" s="8">
        <v>6181.0</v>
      </c>
      <c r="I1041" s="8">
        <v>4480.0</v>
      </c>
      <c r="J1041" s="8">
        <v>5602.0</v>
      </c>
      <c r="K1041" s="8">
        <v>350.0</v>
      </c>
      <c r="L1041" s="8">
        <v>4723.0</v>
      </c>
      <c r="M1041" s="8">
        <v>5849.0</v>
      </c>
      <c r="N1041" s="8">
        <v>823.0</v>
      </c>
      <c r="O1041" s="8">
        <v>479.0</v>
      </c>
      <c r="P1041" s="8">
        <v>5.0</v>
      </c>
      <c r="Q1041" s="39" t="s">
        <v>114</v>
      </c>
      <c r="R1041" s="39" t="s">
        <v>2682</v>
      </c>
      <c r="S1041" s="39" t="s">
        <v>2683</v>
      </c>
      <c r="T1041" s="39" t="s">
        <v>2519</v>
      </c>
      <c r="U1041" s="39" t="s">
        <v>2520</v>
      </c>
      <c r="V1041" s="39" t="s">
        <v>2521</v>
      </c>
      <c r="W1041" s="39" t="s">
        <v>2520</v>
      </c>
      <c r="X1041" s="39" t="s">
        <v>2656</v>
      </c>
      <c r="Y1041" s="39" t="s">
        <v>2657</v>
      </c>
      <c r="Z1041" s="39" t="s">
        <v>2524</v>
      </c>
      <c r="AA1041" s="39" t="s">
        <v>2525</v>
      </c>
    </row>
    <row r="1042" ht="15.75" hidden="1" customHeight="1">
      <c r="A1042" s="39" t="s">
        <v>2686</v>
      </c>
      <c r="B1042" s="39" t="s">
        <v>2687</v>
      </c>
      <c r="C1042" s="8">
        <v>3998.0</v>
      </c>
      <c r="D1042" s="8">
        <v>12.0</v>
      </c>
      <c r="E1042" s="8">
        <v>6.0</v>
      </c>
      <c r="F1042" s="8">
        <v>3.0</v>
      </c>
      <c r="G1042" s="8">
        <v>5043.0</v>
      </c>
      <c r="H1042" s="8">
        <v>4584.5</v>
      </c>
      <c r="I1042" s="8">
        <v>5946.0</v>
      </c>
      <c r="J1042" s="8">
        <v>3770.0</v>
      </c>
      <c r="K1042" s="8">
        <v>161.0</v>
      </c>
      <c r="L1042" s="8">
        <v>5367.0</v>
      </c>
      <c r="M1042" s="8">
        <v>6192.5</v>
      </c>
      <c r="N1042" s="8">
        <v>573.0</v>
      </c>
      <c r="O1042" s="8">
        <v>341.0</v>
      </c>
      <c r="P1042" s="8">
        <v>5.0</v>
      </c>
      <c r="Q1042" s="39" t="s">
        <v>114</v>
      </c>
      <c r="R1042" s="39" t="s">
        <v>2682</v>
      </c>
      <c r="S1042" s="39" t="s">
        <v>2683</v>
      </c>
      <c r="T1042" s="39" t="s">
        <v>2519</v>
      </c>
      <c r="U1042" s="39" t="s">
        <v>2520</v>
      </c>
      <c r="V1042" s="39" t="s">
        <v>2521</v>
      </c>
      <c r="W1042" s="39" t="s">
        <v>2520</v>
      </c>
      <c r="X1042" s="39" t="s">
        <v>2656</v>
      </c>
      <c r="Y1042" s="39" t="s">
        <v>2657</v>
      </c>
      <c r="Z1042" s="39" t="s">
        <v>2524</v>
      </c>
      <c r="AA1042" s="39" t="s">
        <v>2525</v>
      </c>
    </row>
    <row r="1043" ht="15.75" hidden="1" customHeight="1">
      <c r="A1043" s="39" t="s">
        <v>2688</v>
      </c>
      <c r="B1043" s="39" t="s">
        <v>2689</v>
      </c>
      <c r="C1043" s="8">
        <v>3131.0</v>
      </c>
      <c r="D1043" s="8">
        <v>9.0</v>
      </c>
      <c r="E1043" s="8">
        <v>5.0</v>
      </c>
      <c r="F1043" s="8">
        <v>3.0</v>
      </c>
      <c r="G1043" s="8">
        <v>3232.0</v>
      </c>
      <c r="H1043" s="8">
        <v>4870.0</v>
      </c>
      <c r="I1043" s="8">
        <v>4819.0</v>
      </c>
      <c r="J1043" s="8">
        <v>5312.0</v>
      </c>
      <c r="K1043" s="8">
        <v>40.0</v>
      </c>
      <c r="L1043" s="8">
        <v>2645.0</v>
      </c>
      <c r="M1043" s="8">
        <v>4668.0</v>
      </c>
      <c r="N1043" s="8">
        <v>544.0</v>
      </c>
      <c r="O1043" s="8">
        <v>338.0</v>
      </c>
      <c r="P1043" s="8">
        <v>5.0</v>
      </c>
      <c r="Q1043" s="39" t="s">
        <v>114</v>
      </c>
      <c r="R1043" s="39" t="s">
        <v>2690</v>
      </c>
      <c r="S1043" s="39" t="s">
        <v>2691</v>
      </c>
      <c r="T1043" s="39" t="s">
        <v>2519</v>
      </c>
      <c r="U1043" s="39" t="s">
        <v>2520</v>
      </c>
      <c r="V1043" s="39" t="s">
        <v>2521</v>
      </c>
      <c r="W1043" s="39" t="s">
        <v>2520</v>
      </c>
      <c r="X1043" s="39" t="s">
        <v>2656</v>
      </c>
      <c r="Y1043" s="39" t="s">
        <v>2657</v>
      </c>
      <c r="Z1043" s="39" t="s">
        <v>2524</v>
      </c>
      <c r="AA1043" s="39" t="s">
        <v>2525</v>
      </c>
    </row>
    <row r="1044" ht="15.75" hidden="1" customHeight="1">
      <c r="A1044" s="39" t="s">
        <v>2692</v>
      </c>
      <c r="B1044" s="39" t="s">
        <v>2693</v>
      </c>
      <c r="C1044" s="8">
        <v>3238.0</v>
      </c>
      <c r="D1044" s="8">
        <v>10.0</v>
      </c>
      <c r="E1044" s="8">
        <v>5.0</v>
      </c>
      <c r="F1044" s="8">
        <v>3.0</v>
      </c>
      <c r="G1044" s="8">
        <v>2993.0</v>
      </c>
      <c r="H1044" s="8">
        <v>4287.0</v>
      </c>
      <c r="I1044" s="8">
        <v>3896.0</v>
      </c>
      <c r="J1044" s="8">
        <v>4297.0</v>
      </c>
      <c r="K1044" s="8">
        <v>372.0</v>
      </c>
      <c r="L1044" s="8">
        <v>4872.0</v>
      </c>
      <c r="M1044" s="8">
        <v>3818.0</v>
      </c>
      <c r="N1044" s="8">
        <v>704.0</v>
      </c>
      <c r="O1044" s="8">
        <v>422.0</v>
      </c>
      <c r="P1044" s="8">
        <v>5.0</v>
      </c>
      <c r="Q1044" s="39" t="s">
        <v>114</v>
      </c>
      <c r="R1044" s="39" t="s">
        <v>2690</v>
      </c>
      <c r="S1044" s="39" t="s">
        <v>2691</v>
      </c>
      <c r="T1044" s="39" t="s">
        <v>2519</v>
      </c>
      <c r="U1044" s="39" t="s">
        <v>2520</v>
      </c>
      <c r="V1044" s="39" t="s">
        <v>2521</v>
      </c>
      <c r="W1044" s="39" t="s">
        <v>2520</v>
      </c>
      <c r="X1044" s="39" t="s">
        <v>2656</v>
      </c>
      <c r="Y1044" s="39" t="s">
        <v>2657</v>
      </c>
      <c r="Z1044" s="39" t="s">
        <v>2524</v>
      </c>
      <c r="AA1044" s="39" t="s">
        <v>2525</v>
      </c>
    </row>
    <row r="1045" ht="15.75" hidden="1" customHeight="1">
      <c r="A1045" s="39" t="s">
        <v>2694</v>
      </c>
      <c r="B1045" s="39" t="s">
        <v>2695</v>
      </c>
      <c r="C1045" s="8">
        <v>3619.0</v>
      </c>
      <c r="D1045" s="8">
        <v>11.0</v>
      </c>
      <c r="E1045" s="8">
        <v>6.0</v>
      </c>
      <c r="F1045" s="8">
        <v>3.0</v>
      </c>
      <c r="G1045" s="8">
        <v>3592.0</v>
      </c>
      <c r="H1045" s="8">
        <v>3545.0</v>
      </c>
      <c r="I1045" s="8">
        <v>4802.0</v>
      </c>
      <c r="J1045" s="8">
        <v>5061.0</v>
      </c>
      <c r="K1045" s="8">
        <v>472.0</v>
      </c>
      <c r="L1045" s="8">
        <v>5690.0</v>
      </c>
      <c r="M1045" s="8">
        <v>5970.0</v>
      </c>
      <c r="N1045" s="8">
        <v>694.0</v>
      </c>
      <c r="O1045" s="8">
        <v>399.0</v>
      </c>
      <c r="P1045" s="8">
        <v>6.0</v>
      </c>
      <c r="Q1045" s="39" t="s">
        <v>780</v>
      </c>
      <c r="R1045" s="39" t="s">
        <v>2690</v>
      </c>
      <c r="S1045" s="39" t="s">
        <v>2691</v>
      </c>
      <c r="T1045" s="39" t="s">
        <v>2519</v>
      </c>
      <c r="U1045" s="39" t="s">
        <v>2520</v>
      </c>
      <c r="V1045" s="39" t="s">
        <v>2521</v>
      </c>
      <c r="W1045" s="39" t="s">
        <v>2520</v>
      </c>
      <c r="X1045" s="39" t="s">
        <v>2656</v>
      </c>
      <c r="Y1045" s="39" t="s">
        <v>2657</v>
      </c>
      <c r="Z1045" s="39" t="s">
        <v>2524</v>
      </c>
      <c r="AA1045" s="39" t="s">
        <v>2525</v>
      </c>
    </row>
    <row r="1046" ht="15.75" hidden="1" customHeight="1">
      <c r="A1046" s="39" t="s">
        <v>2696</v>
      </c>
      <c r="B1046" s="39" t="s">
        <v>2697</v>
      </c>
      <c r="C1046" s="8">
        <v>2976.0</v>
      </c>
      <c r="D1046" s="8">
        <v>9.0</v>
      </c>
      <c r="E1046" s="8">
        <v>5.0</v>
      </c>
      <c r="F1046" s="8">
        <v>3.0</v>
      </c>
      <c r="G1046" s="8">
        <v>2342.0</v>
      </c>
      <c r="H1046" s="8">
        <v>2351.0</v>
      </c>
      <c r="I1046" s="8">
        <v>4321.0</v>
      </c>
      <c r="J1046" s="8">
        <v>3410.0</v>
      </c>
      <c r="K1046" s="8">
        <v>3113.0</v>
      </c>
      <c r="L1046" s="8">
        <v>5663.0</v>
      </c>
      <c r="M1046" s="8">
        <v>3936.0</v>
      </c>
      <c r="N1046" s="8">
        <v>953.0</v>
      </c>
      <c r="O1046" s="8">
        <v>501.0</v>
      </c>
      <c r="P1046" s="8">
        <v>6.0</v>
      </c>
      <c r="Q1046" s="39" t="s">
        <v>780</v>
      </c>
      <c r="R1046" s="39" t="s">
        <v>2690</v>
      </c>
      <c r="S1046" s="39" t="s">
        <v>2691</v>
      </c>
      <c r="T1046" s="39" t="s">
        <v>2519</v>
      </c>
      <c r="U1046" s="39" t="s">
        <v>2520</v>
      </c>
      <c r="V1046" s="39" t="s">
        <v>2521</v>
      </c>
      <c r="W1046" s="39" t="s">
        <v>2520</v>
      </c>
      <c r="X1046" s="39" t="s">
        <v>2624</v>
      </c>
      <c r="Y1046" s="39" t="s">
        <v>2625</v>
      </c>
      <c r="Z1046" s="39" t="s">
        <v>2524</v>
      </c>
      <c r="AA1046" s="39" t="s">
        <v>2525</v>
      </c>
    </row>
    <row r="1047" ht="15.75" hidden="1" customHeight="1">
      <c r="A1047" s="39" t="s">
        <v>2698</v>
      </c>
      <c r="B1047" s="39" t="s">
        <v>2699</v>
      </c>
      <c r="C1047" s="8">
        <v>3237.0</v>
      </c>
      <c r="D1047" s="8">
        <v>10.0</v>
      </c>
      <c r="E1047" s="8">
        <v>5.0</v>
      </c>
      <c r="F1047" s="8">
        <v>3.0</v>
      </c>
      <c r="G1047" s="8">
        <v>3874.0</v>
      </c>
      <c r="H1047" s="8">
        <v>4140.0</v>
      </c>
      <c r="I1047" s="8">
        <v>5242.0</v>
      </c>
      <c r="J1047" s="8">
        <v>5029.0</v>
      </c>
      <c r="K1047" s="8">
        <v>75.0</v>
      </c>
      <c r="L1047" s="8">
        <v>2373.0</v>
      </c>
      <c r="M1047" s="8">
        <v>4687.0</v>
      </c>
      <c r="N1047" s="8">
        <v>874.0</v>
      </c>
      <c r="O1047" s="8">
        <v>535.0</v>
      </c>
      <c r="P1047" s="8">
        <v>6.0</v>
      </c>
      <c r="Q1047" s="39" t="s">
        <v>780</v>
      </c>
      <c r="R1047" s="39" t="s">
        <v>2690</v>
      </c>
      <c r="S1047" s="39" t="s">
        <v>2691</v>
      </c>
      <c r="T1047" s="39" t="s">
        <v>2519</v>
      </c>
      <c r="U1047" s="39" t="s">
        <v>2520</v>
      </c>
      <c r="V1047" s="39" t="s">
        <v>2521</v>
      </c>
      <c r="W1047" s="39" t="s">
        <v>2520</v>
      </c>
      <c r="X1047" s="39" t="s">
        <v>2624</v>
      </c>
      <c r="Y1047" s="39" t="s">
        <v>2625</v>
      </c>
      <c r="Z1047" s="39" t="s">
        <v>2524</v>
      </c>
      <c r="AA1047" s="39" t="s">
        <v>2525</v>
      </c>
    </row>
    <row r="1048" ht="15.75" hidden="1" customHeight="1">
      <c r="A1048" s="39" t="s">
        <v>2700</v>
      </c>
      <c r="B1048" s="39" t="s">
        <v>2701</v>
      </c>
      <c r="C1048" s="8">
        <v>1381.0</v>
      </c>
      <c r="D1048" s="8">
        <v>4.0</v>
      </c>
      <c r="E1048" s="8">
        <v>2.0</v>
      </c>
      <c r="F1048" s="8">
        <v>1.0</v>
      </c>
      <c r="G1048" s="8">
        <v>1507.0</v>
      </c>
      <c r="H1048" s="8">
        <v>1096.0</v>
      </c>
      <c r="I1048" s="8">
        <v>1795.0</v>
      </c>
      <c r="J1048" s="8">
        <v>1771.0</v>
      </c>
      <c r="K1048" s="8">
        <v>2083.0</v>
      </c>
      <c r="L1048" s="8">
        <v>1837.0</v>
      </c>
      <c r="M1048" s="8">
        <v>3217.0</v>
      </c>
      <c r="N1048" s="8">
        <v>835.0</v>
      </c>
      <c r="O1048" s="8">
        <v>535.0</v>
      </c>
      <c r="P1048" s="8">
        <v>6.0</v>
      </c>
      <c r="Q1048" s="39" t="s">
        <v>780</v>
      </c>
      <c r="R1048" s="39" t="s">
        <v>2702</v>
      </c>
      <c r="S1048" s="39" t="s">
        <v>2703</v>
      </c>
      <c r="T1048" s="39" t="s">
        <v>2519</v>
      </c>
      <c r="U1048" s="39" t="s">
        <v>2520</v>
      </c>
      <c r="V1048" s="39" t="s">
        <v>2521</v>
      </c>
      <c r="W1048" s="39" t="s">
        <v>2520</v>
      </c>
      <c r="X1048" s="39" t="s">
        <v>2704</v>
      </c>
      <c r="Y1048" s="39" t="s">
        <v>2705</v>
      </c>
      <c r="Z1048" s="39" t="s">
        <v>2706</v>
      </c>
      <c r="AA1048" s="39" t="s">
        <v>2707</v>
      </c>
    </row>
    <row r="1049" ht="15.75" hidden="1" customHeight="1">
      <c r="A1049" s="39" t="s">
        <v>2708</v>
      </c>
      <c r="B1049" s="39" t="s">
        <v>2709</v>
      </c>
      <c r="C1049" s="8">
        <v>1281.0</v>
      </c>
      <c r="D1049" s="8">
        <v>4.0</v>
      </c>
      <c r="E1049" s="8">
        <v>2.0</v>
      </c>
      <c r="F1049" s="8">
        <v>1.0</v>
      </c>
      <c r="G1049" s="8">
        <v>1100.0</v>
      </c>
      <c r="H1049" s="8">
        <v>1266.0</v>
      </c>
      <c r="I1049" s="8">
        <v>1757.0</v>
      </c>
      <c r="J1049" s="8">
        <v>1049.0</v>
      </c>
      <c r="K1049" s="8">
        <v>3229.0</v>
      </c>
      <c r="L1049" s="8">
        <v>2409.5</v>
      </c>
      <c r="M1049" s="8">
        <v>2596.0</v>
      </c>
      <c r="N1049" s="8">
        <v>782.0</v>
      </c>
      <c r="O1049" s="8">
        <v>481.0</v>
      </c>
      <c r="P1049" s="8">
        <v>6.0</v>
      </c>
      <c r="Q1049" s="39" t="s">
        <v>780</v>
      </c>
      <c r="R1049" s="39" t="s">
        <v>2702</v>
      </c>
      <c r="S1049" s="39" t="s">
        <v>2703</v>
      </c>
      <c r="T1049" s="39" t="s">
        <v>2519</v>
      </c>
      <c r="U1049" s="39" t="s">
        <v>2520</v>
      </c>
      <c r="V1049" s="39" t="s">
        <v>2521</v>
      </c>
      <c r="W1049" s="39" t="s">
        <v>2520</v>
      </c>
      <c r="X1049" s="39" t="s">
        <v>2704</v>
      </c>
      <c r="Y1049" s="39" t="s">
        <v>2705</v>
      </c>
      <c r="Z1049" s="39" t="s">
        <v>2706</v>
      </c>
      <c r="AA1049" s="39" t="s">
        <v>2707</v>
      </c>
    </row>
    <row r="1050" ht="15.75" hidden="1" customHeight="1">
      <c r="A1050" s="39" t="s">
        <v>2710</v>
      </c>
      <c r="B1050" s="39" t="s">
        <v>2711</v>
      </c>
      <c r="C1050" s="8">
        <v>478.0</v>
      </c>
      <c r="D1050" s="8">
        <v>2.0</v>
      </c>
      <c r="E1050" s="8">
        <v>1.0</v>
      </c>
      <c r="F1050" s="8">
        <v>1.0</v>
      </c>
      <c r="G1050" s="8">
        <v>505.0</v>
      </c>
      <c r="H1050" s="8">
        <v>384.0</v>
      </c>
      <c r="I1050" s="8">
        <v>458.0</v>
      </c>
      <c r="J1050" s="8">
        <v>530.0</v>
      </c>
      <c r="K1050" s="8">
        <v>4646.0</v>
      </c>
      <c r="L1050" s="8">
        <v>2661.0</v>
      </c>
      <c r="M1050" s="8">
        <v>1629.0</v>
      </c>
      <c r="N1050" s="8">
        <v>429.0</v>
      </c>
      <c r="O1050" s="8">
        <v>245.0</v>
      </c>
      <c r="P1050" s="8">
        <v>6.0</v>
      </c>
      <c r="Q1050" s="39" t="s">
        <v>780</v>
      </c>
      <c r="R1050" s="39" t="s">
        <v>2702</v>
      </c>
      <c r="S1050" s="39" t="s">
        <v>2703</v>
      </c>
      <c r="T1050" s="39" t="s">
        <v>2519</v>
      </c>
      <c r="U1050" s="39" t="s">
        <v>2520</v>
      </c>
      <c r="V1050" s="39" t="s">
        <v>2521</v>
      </c>
      <c r="W1050" s="39" t="s">
        <v>2520</v>
      </c>
      <c r="X1050" s="39" t="s">
        <v>2704</v>
      </c>
      <c r="Y1050" s="39" t="s">
        <v>2705</v>
      </c>
      <c r="Z1050" s="39" t="s">
        <v>2706</v>
      </c>
      <c r="AA1050" s="39" t="s">
        <v>2707</v>
      </c>
    </row>
    <row r="1051" ht="15.75" hidden="1" customHeight="1">
      <c r="A1051" s="39" t="s">
        <v>2712</v>
      </c>
      <c r="B1051" s="39" t="s">
        <v>2713</v>
      </c>
      <c r="C1051" s="8">
        <v>4193.0</v>
      </c>
      <c r="D1051" s="8">
        <v>13.0</v>
      </c>
      <c r="E1051" s="8">
        <v>7.0</v>
      </c>
      <c r="F1051" s="8">
        <v>4.0</v>
      </c>
      <c r="G1051" s="8">
        <v>3510.0</v>
      </c>
      <c r="H1051" s="8">
        <v>4183.0</v>
      </c>
      <c r="I1051" s="8">
        <v>4643.0</v>
      </c>
      <c r="J1051" s="8">
        <v>4436.0</v>
      </c>
      <c r="K1051" s="8">
        <v>2821.0</v>
      </c>
      <c r="L1051" s="8">
        <v>2183.0</v>
      </c>
      <c r="M1051" s="8">
        <v>5682.0</v>
      </c>
      <c r="N1051" s="8">
        <v>524.0</v>
      </c>
      <c r="O1051" s="8">
        <v>316.0</v>
      </c>
      <c r="P1051" s="8">
        <v>6.0</v>
      </c>
      <c r="Q1051" s="39" t="s">
        <v>780</v>
      </c>
      <c r="R1051" s="39" t="s">
        <v>2702</v>
      </c>
      <c r="S1051" s="39" t="s">
        <v>2703</v>
      </c>
      <c r="T1051" s="39" t="s">
        <v>2519</v>
      </c>
      <c r="U1051" s="39" t="s">
        <v>2520</v>
      </c>
      <c r="V1051" s="39" t="s">
        <v>2521</v>
      </c>
      <c r="W1051" s="39" t="s">
        <v>2520</v>
      </c>
      <c r="X1051" s="39" t="s">
        <v>2704</v>
      </c>
      <c r="Y1051" s="39" t="s">
        <v>2705</v>
      </c>
      <c r="Z1051" s="39" t="s">
        <v>2706</v>
      </c>
      <c r="AA1051" s="39" t="s">
        <v>2707</v>
      </c>
    </row>
    <row r="1052" ht="15.75" hidden="1" customHeight="1">
      <c r="A1052" s="39" t="s">
        <v>2714</v>
      </c>
      <c r="B1052" s="39" t="s">
        <v>2715</v>
      </c>
      <c r="C1052" s="8">
        <v>2164.0</v>
      </c>
      <c r="D1052" s="8">
        <v>7.0</v>
      </c>
      <c r="E1052" s="8">
        <v>4.0</v>
      </c>
      <c r="F1052" s="8">
        <v>2.0</v>
      </c>
      <c r="G1052" s="8">
        <v>2106.0</v>
      </c>
      <c r="H1052" s="8">
        <v>1837.0</v>
      </c>
      <c r="I1052" s="8">
        <v>1688.0</v>
      </c>
      <c r="J1052" s="8">
        <v>2335.0</v>
      </c>
      <c r="K1052" s="8">
        <v>6949.0</v>
      </c>
      <c r="L1052" s="8">
        <v>1789.0</v>
      </c>
      <c r="M1052" s="8">
        <v>3028.0</v>
      </c>
      <c r="N1052" s="8">
        <v>508.0</v>
      </c>
      <c r="O1052" s="8">
        <v>259.0</v>
      </c>
      <c r="P1052" s="8">
        <v>6.0</v>
      </c>
      <c r="Q1052" s="39" t="s">
        <v>780</v>
      </c>
      <c r="R1052" s="39" t="s">
        <v>2702</v>
      </c>
      <c r="S1052" s="39" t="s">
        <v>2703</v>
      </c>
      <c r="T1052" s="39" t="s">
        <v>2519</v>
      </c>
      <c r="U1052" s="39" t="s">
        <v>2520</v>
      </c>
      <c r="V1052" s="39" t="s">
        <v>2521</v>
      </c>
      <c r="W1052" s="39" t="s">
        <v>2520</v>
      </c>
      <c r="X1052" s="39" t="s">
        <v>2704</v>
      </c>
      <c r="Y1052" s="39" t="s">
        <v>2705</v>
      </c>
      <c r="Z1052" s="39" t="s">
        <v>2706</v>
      </c>
      <c r="AA1052" s="39" t="s">
        <v>2707</v>
      </c>
    </row>
    <row r="1053" ht="15.75" hidden="1" customHeight="1">
      <c r="A1053" s="39" t="s">
        <v>2716</v>
      </c>
      <c r="B1053" s="39" t="s">
        <v>2717</v>
      </c>
      <c r="C1053" s="8">
        <v>2563.0</v>
      </c>
      <c r="D1053" s="8">
        <v>8.0</v>
      </c>
      <c r="E1053" s="8">
        <v>4.0</v>
      </c>
      <c r="F1053" s="8">
        <v>2.0</v>
      </c>
      <c r="G1053" s="8">
        <v>2372.0</v>
      </c>
      <c r="H1053" s="8">
        <v>2328.0</v>
      </c>
      <c r="I1053" s="8">
        <v>2244.0</v>
      </c>
      <c r="J1053" s="8">
        <v>2425.0</v>
      </c>
      <c r="K1053" s="8">
        <v>6446.0</v>
      </c>
      <c r="L1053" s="8">
        <v>2608.0</v>
      </c>
      <c r="M1053" s="8">
        <v>3300.0</v>
      </c>
      <c r="N1053" s="8">
        <v>1075.0</v>
      </c>
      <c r="O1053" s="8">
        <v>644.0</v>
      </c>
      <c r="P1053" s="8">
        <v>6.0</v>
      </c>
      <c r="Q1053" s="39" t="s">
        <v>780</v>
      </c>
      <c r="R1053" s="39" t="s">
        <v>2702</v>
      </c>
      <c r="S1053" s="39" t="s">
        <v>2703</v>
      </c>
      <c r="T1053" s="39" t="s">
        <v>2519</v>
      </c>
      <c r="U1053" s="39" t="s">
        <v>2520</v>
      </c>
      <c r="V1053" s="39" t="s">
        <v>2521</v>
      </c>
      <c r="W1053" s="39" t="s">
        <v>2520</v>
      </c>
      <c r="X1053" s="39" t="s">
        <v>2704</v>
      </c>
      <c r="Y1053" s="39" t="s">
        <v>2705</v>
      </c>
      <c r="Z1053" s="39" t="s">
        <v>2706</v>
      </c>
      <c r="AA1053" s="39" t="s">
        <v>2707</v>
      </c>
    </row>
    <row r="1054" ht="15.75" hidden="1" customHeight="1">
      <c r="A1054" s="39" t="s">
        <v>2718</v>
      </c>
      <c r="B1054" s="39" t="s">
        <v>2719</v>
      </c>
      <c r="C1054" s="8">
        <v>3283.0</v>
      </c>
      <c r="D1054" s="8">
        <v>10.0</v>
      </c>
      <c r="E1054" s="8">
        <v>5.0</v>
      </c>
      <c r="F1054" s="8">
        <v>3.0</v>
      </c>
      <c r="G1054" s="8">
        <v>4543.0</v>
      </c>
      <c r="H1054" s="8">
        <v>4275.0</v>
      </c>
      <c r="I1054" s="8">
        <v>4108.0</v>
      </c>
      <c r="J1054" s="8">
        <v>4626.0</v>
      </c>
      <c r="K1054" s="8">
        <v>46.0</v>
      </c>
      <c r="L1054" s="8">
        <v>3758.0</v>
      </c>
      <c r="M1054" s="8">
        <v>4249.5</v>
      </c>
      <c r="N1054" s="8">
        <v>453.0</v>
      </c>
      <c r="O1054" s="8">
        <v>281.0</v>
      </c>
      <c r="P1054" s="8">
        <v>6.0</v>
      </c>
      <c r="Q1054" s="39" t="s">
        <v>780</v>
      </c>
      <c r="R1054" s="39" t="s">
        <v>2702</v>
      </c>
      <c r="S1054" s="39" t="s">
        <v>2703</v>
      </c>
      <c r="T1054" s="39" t="s">
        <v>2519</v>
      </c>
      <c r="U1054" s="39" t="s">
        <v>2520</v>
      </c>
      <c r="V1054" s="39" t="s">
        <v>2521</v>
      </c>
      <c r="W1054" s="39" t="s">
        <v>2520</v>
      </c>
      <c r="X1054" s="39" t="s">
        <v>2704</v>
      </c>
      <c r="Y1054" s="39" t="s">
        <v>2705</v>
      </c>
      <c r="Z1054" s="39" t="s">
        <v>2706</v>
      </c>
      <c r="AA1054" s="39" t="s">
        <v>2707</v>
      </c>
    </row>
    <row r="1055" ht="15.75" hidden="1" customHeight="1">
      <c r="A1055" s="39" t="s">
        <v>2720</v>
      </c>
      <c r="B1055" s="39" t="s">
        <v>2721</v>
      </c>
      <c r="C1055" s="8">
        <v>3609.0</v>
      </c>
      <c r="D1055" s="8">
        <v>11.0</v>
      </c>
      <c r="E1055" s="8">
        <v>6.0</v>
      </c>
      <c r="F1055" s="8">
        <v>3.0</v>
      </c>
      <c r="G1055" s="8">
        <v>4960.0</v>
      </c>
      <c r="H1055" s="8">
        <v>4894.0</v>
      </c>
      <c r="I1055" s="8">
        <v>5524.0</v>
      </c>
      <c r="J1055" s="8">
        <v>5514.0</v>
      </c>
      <c r="K1055" s="8">
        <v>219.0</v>
      </c>
      <c r="L1055" s="8">
        <v>240.0</v>
      </c>
      <c r="M1055" s="8">
        <v>3193.0</v>
      </c>
      <c r="N1055" s="8">
        <v>667.0</v>
      </c>
      <c r="O1055" s="8">
        <v>430.0</v>
      </c>
      <c r="P1055" s="8">
        <v>6.0</v>
      </c>
      <c r="Q1055" s="39" t="s">
        <v>780</v>
      </c>
      <c r="R1055" s="39" t="s">
        <v>2722</v>
      </c>
      <c r="S1055" s="39" t="s">
        <v>2723</v>
      </c>
      <c r="T1055" s="39" t="s">
        <v>2519</v>
      </c>
      <c r="U1055" s="39" t="s">
        <v>2520</v>
      </c>
      <c r="V1055" s="39" t="s">
        <v>2521</v>
      </c>
      <c r="W1055" s="39" t="s">
        <v>2520</v>
      </c>
      <c r="X1055" s="39" t="s">
        <v>2704</v>
      </c>
      <c r="Y1055" s="39" t="s">
        <v>2705</v>
      </c>
      <c r="Z1055" s="39" t="s">
        <v>2706</v>
      </c>
      <c r="AA1055" s="39" t="s">
        <v>2707</v>
      </c>
    </row>
    <row r="1056" ht="15.75" hidden="1" customHeight="1">
      <c r="A1056" s="39" t="s">
        <v>2724</v>
      </c>
      <c r="B1056" s="39" t="s">
        <v>2725</v>
      </c>
      <c r="C1056" s="8">
        <v>3823.0</v>
      </c>
      <c r="D1056" s="8">
        <v>11.0</v>
      </c>
      <c r="E1056" s="8">
        <v>6.0</v>
      </c>
      <c r="F1056" s="8">
        <v>3.0</v>
      </c>
      <c r="G1056" s="8">
        <v>3163.0</v>
      </c>
      <c r="H1056" s="8">
        <v>3646.0</v>
      </c>
      <c r="I1056" s="8">
        <v>3541.0</v>
      </c>
      <c r="J1056" s="8">
        <v>3111.0</v>
      </c>
      <c r="K1056" s="8">
        <v>5879.0</v>
      </c>
      <c r="L1056" s="8">
        <v>3025.0</v>
      </c>
      <c r="M1056" s="8">
        <v>5392.0</v>
      </c>
      <c r="N1056" s="8">
        <v>931.0</v>
      </c>
      <c r="O1056" s="8">
        <v>497.0</v>
      </c>
      <c r="P1056" s="8">
        <v>5.0</v>
      </c>
      <c r="Q1056" s="39" t="s">
        <v>114</v>
      </c>
      <c r="R1056" s="39" t="s">
        <v>2722</v>
      </c>
      <c r="S1056" s="39" t="s">
        <v>2723</v>
      </c>
      <c r="T1056" s="39" t="s">
        <v>2519</v>
      </c>
      <c r="U1056" s="39" t="s">
        <v>2520</v>
      </c>
      <c r="V1056" s="39" t="s">
        <v>2521</v>
      </c>
      <c r="W1056" s="39" t="s">
        <v>2520</v>
      </c>
      <c r="X1056" s="39" t="s">
        <v>2704</v>
      </c>
      <c r="Y1056" s="39" t="s">
        <v>2705</v>
      </c>
      <c r="Z1056" s="39" t="s">
        <v>2706</v>
      </c>
      <c r="AA1056" s="39" t="s">
        <v>2707</v>
      </c>
    </row>
    <row r="1057" ht="15.75" hidden="1" customHeight="1">
      <c r="A1057" s="39" t="s">
        <v>2726</v>
      </c>
      <c r="B1057" s="39" t="s">
        <v>2727</v>
      </c>
      <c r="C1057" s="8">
        <v>3844.0</v>
      </c>
      <c r="D1057" s="8">
        <v>12.0</v>
      </c>
      <c r="E1057" s="8">
        <v>6.0</v>
      </c>
      <c r="F1057" s="8">
        <v>3.0</v>
      </c>
      <c r="G1057" s="8">
        <v>2983.0</v>
      </c>
      <c r="H1057" s="8">
        <v>3607.0</v>
      </c>
      <c r="I1057" s="8">
        <v>3766.0</v>
      </c>
      <c r="J1057" s="8">
        <v>2857.0</v>
      </c>
      <c r="K1057" s="8">
        <v>6257.0</v>
      </c>
      <c r="L1057" s="8">
        <v>4406.0</v>
      </c>
      <c r="M1057" s="8">
        <v>5801.0</v>
      </c>
      <c r="N1057" s="8">
        <v>727.0</v>
      </c>
      <c r="O1057" s="8">
        <v>357.0</v>
      </c>
      <c r="P1057" s="8">
        <v>5.0</v>
      </c>
      <c r="Q1057" s="39" t="s">
        <v>114</v>
      </c>
      <c r="R1057" s="39" t="s">
        <v>2722</v>
      </c>
      <c r="S1057" s="39" t="s">
        <v>2723</v>
      </c>
      <c r="T1057" s="39" t="s">
        <v>2519</v>
      </c>
      <c r="U1057" s="39" t="s">
        <v>2520</v>
      </c>
      <c r="V1057" s="39" t="s">
        <v>2521</v>
      </c>
      <c r="W1057" s="39" t="s">
        <v>2520</v>
      </c>
      <c r="X1057" s="39" t="s">
        <v>2704</v>
      </c>
      <c r="Y1057" s="39" t="s">
        <v>2705</v>
      </c>
      <c r="Z1057" s="39" t="s">
        <v>2706</v>
      </c>
      <c r="AA1057" s="39" t="s">
        <v>2707</v>
      </c>
    </row>
    <row r="1058" ht="15.75" hidden="1" customHeight="1">
      <c r="A1058" s="39" t="s">
        <v>2728</v>
      </c>
      <c r="B1058" s="39" t="s">
        <v>2729</v>
      </c>
      <c r="C1058" s="8">
        <v>3596.0</v>
      </c>
      <c r="D1058" s="8">
        <v>11.0</v>
      </c>
      <c r="E1058" s="8">
        <v>6.0</v>
      </c>
      <c r="F1058" s="8">
        <v>3.0</v>
      </c>
      <c r="G1058" s="8">
        <v>3437.0</v>
      </c>
      <c r="H1058" s="8">
        <v>3637.5</v>
      </c>
      <c r="I1058" s="8">
        <v>5781.0</v>
      </c>
      <c r="J1058" s="8">
        <v>4701.0</v>
      </c>
      <c r="K1058" s="8">
        <v>402.0</v>
      </c>
      <c r="L1058" s="8">
        <v>6177.0</v>
      </c>
      <c r="M1058" s="8">
        <v>4369.0</v>
      </c>
      <c r="N1058" s="8">
        <v>814.0</v>
      </c>
      <c r="O1058" s="8">
        <v>516.0</v>
      </c>
      <c r="P1058" s="8">
        <v>6.0</v>
      </c>
      <c r="Q1058" s="39" t="s">
        <v>780</v>
      </c>
      <c r="R1058" s="39" t="s">
        <v>2722</v>
      </c>
      <c r="S1058" s="39" t="s">
        <v>2723</v>
      </c>
      <c r="T1058" s="39" t="s">
        <v>2519</v>
      </c>
      <c r="U1058" s="39" t="s">
        <v>2520</v>
      </c>
      <c r="V1058" s="39" t="s">
        <v>2521</v>
      </c>
      <c r="W1058" s="39" t="s">
        <v>2520</v>
      </c>
      <c r="X1058" s="39" t="s">
        <v>2704</v>
      </c>
      <c r="Y1058" s="39" t="s">
        <v>2705</v>
      </c>
      <c r="Z1058" s="39" t="s">
        <v>2706</v>
      </c>
      <c r="AA1058" s="39" t="s">
        <v>2707</v>
      </c>
    </row>
    <row r="1059" ht="15.75" hidden="1" customHeight="1">
      <c r="A1059" s="39" t="s">
        <v>2730</v>
      </c>
      <c r="B1059" s="39" t="s">
        <v>2731</v>
      </c>
      <c r="C1059" s="8">
        <v>4120.0</v>
      </c>
      <c r="D1059" s="8">
        <v>12.0</v>
      </c>
      <c r="E1059" s="8">
        <v>6.0</v>
      </c>
      <c r="F1059" s="8">
        <v>3.0</v>
      </c>
      <c r="G1059" s="8">
        <v>3359.5</v>
      </c>
      <c r="H1059" s="8">
        <v>4404.0</v>
      </c>
      <c r="I1059" s="8">
        <v>6049.0</v>
      </c>
      <c r="J1059" s="8">
        <v>4846.0</v>
      </c>
      <c r="K1059" s="8">
        <v>884.0</v>
      </c>
      <c r="L1059" s="8">
        <v>4610.0</v>
      </c>
      <c r="M1059" s="8">
        <v>4942.0</v>
      </c>
      <c r="N1059" s="8">
        <v>865.0</v>
      </c>
      <c r="O1059" s="8">
        <v>474.0</v>
      </c>
      <c r="P1059" s="8">
        <v>6.0</v>
      </c>
      <c r="Q1059" s="39" t="s">
        <v>780</v>
      </c>
      <c r="R1059" s="39" t="s">
        <v>2722</v>
      </c>
      <c r="S1059" s="39" t="s">
        <v>2723</v>
      </c>
      <c r="T1059" s="39" t="s">
        <v>2519</v>
      </c>
      <c r="U1059" s="39" t="s">
        <v>2520</v>
      </c>
      <c r="V1059" s="39" t="s">
        <v>2521</v>
      </c>
      <c r="W1059" s="39" t="s">
        <v>2520</v>
      </c>
      <c r="X1059" s="39" t="s">
        <v>2704</v>
      </c>
      <c r="Y1059" s="39" t="s">
        <v>2705</v>
      </c>
      <c r="Z1059" s="39" t="s">
        <v>2706</v>
      </c>
      <c r="AA1059" s="39" t="s">
        <v>2707</v>
      </c>
    </row>
    <row r="1060" ht="15.75" hidden="1" customHeight="1">
      <c r="A1060" s="39" t="s">
        <v>2732</v>
      </c>
      <c r="B1060" s="39" t="s">
        <v>2733</v>
      </c>
      <c r="C1060" s="8">
        <v>3677.0</v>
      </c>
      <c r="D1060" s="8">
        <v>11.0</v>
      </c>
      <c r="E1060" s="8">
        <v>6.0</v>
      </c>
      <c r="F1060" s="8">
        <v>3.0</v>
      </c>
      <c r="G1060" s="8">
        <v>3988.0</v>
      </c>
      <c r="H1060" s="8">
        <v>4928.0</v>
      </c>
      <c r="I1060" s="8">
        <v>4718.0</v>
      </c>
      <c r="J1060" s="8">
        <v>4283.0</v>
      </c>
      <c r="K1060" s="8">
        <v>145.0</v>
      </c>
      <c r="L1060" s="8">
        <v>6054.0</v>
      </c>
      <c r="M1060" s="8">
        <v>4496.0</v>
      </c>
      <c r="N1060" s="8">
        <v>719.0</v>
      </c>
      <c r="O1060" s="8">
        <v>434.0</v>
      </c>
      <c r="P1060" s="8">
        <v>5.0</v>
      </c>
      <c r="Q1060" s="39" t="s">
        <v>114</v>
      </c>
      <c r="R1060" s="39" t="s">
        <v>2734</v>
      </c>
      <c r="S1060" s="39" t="s">
        <v>2735</v>
      </c>
      <c r="T1060" s="39" t="s">
        <v>2519</v>
      </c>
      <c r="U1060" s="39" t="s">
        <v>2520</v>
      </c>
      <c r="V1060" s="39" t="s">
        <v>2521</v>
      </c>
      <c r="W1060" s="39" t="s">
        <v>2520</v>
      </c>
      <c r="X1060" s="39" t="s">
        <v>2704</v>
      </c>
      <c r="Y1060" s="39" t="s">
        <v>2705</v>
      </c>
      <c r="Z1060" s="39" t="s">
        <v>2706</v>
      </c>
      <c r="AA1060" s="39" t="s">
        <v>2707</v>
      </c>
    </row>
    <row r="1061" ht="15.75" hidden="1" customHeight="1">
      <c r="A1061" s="39" t="s">
        <v>2736</v>
      </c>
      <c r="B1061" s="39" t="s">
        <v>2737</v>
      </c>
      <c r="C1061" s="8">
        <v>3230.0</v>
      </c>
      <c r="D1061" s="8">
        <v>10.0</v>
      </c>
      <c r="E1061" s="8">
        <v>5.0</v>
      </c>
      <c r="F1061" s="8">
        <v>3.0</v>
      </c>
      <c r="G1061" s="8">
        <v>3581.0</v>
      </c>
      <c r="H1061" s="8">
        <v>3919.0</v>
      </c>
      <c r="I1061" s="8">
        <v>3750.0</v>
      </c>
      <c r="J1061" s="8">
        <v>4321.0</v>
      </c>
      <c r="K1061" s="8">
        <v>540.0</v>
      </c>
      <c r="L1061" s="8">
        <v>1792.0</v>
      </c>
      <c r="M1061" s="8">
        <v>3650.0</v>
      </c>
      <c r="N1061" s="8">
        <v>1017.0</v>
      </c>
      <c r="O1061" s="8">
        <v>625.0</v>
      </c>
      <c r="P1061" s="8">
        <v>5.0</v>
      </c>
      <c r="Q1061" s="39" t="s">
        <v>114</v>
      </c>
      <c r="R1061" s="39" t="s">
        <v>2734</v>
      </c>
      <c r="S1061" s="39" t="s">
        <v>2735</v>
      </c>
      <c r="T1061" s="39" t="s">
        <v>2519</v>
      </c>
      <c r="U1061" s="39" t="s">
        <v>2520</v>
      </c>
      <c r="V1061" s="39" t="s">
        <v>2521</v>
      </c>
      <c r="W1061" s="39" t="s">
        <v>2520</v>
      </c>
      <c r="X1061" s="39" t="s">
        <v>2704</v>
      </c>
      <c r="Y1061" s="39" t="s">
        <v>2705</v>
      </c>
      <c r="Z1061" s="39" t="s">
        <v>2706</v>
      </c>
      <c r="AA1061" s="39" t="s">
        <v>2707</v>
      </c>
    </row>
    <row r="1062" ht="15.75" hidden="1" customHeight="1">
      <c r="A1062" s="39" t="s">
        <v>2738</v>
      </c>
      <c r="B1062" s="39" t="s">
        <v>2739</v>
      </c>
      <c r="C1062" s="8">
        <v>4199.0</v>
      </c>
      <c r="D1062" s="8">
        <v>13.0</v>
      </c>
      <c r="E1062" s="8">
        <v>7.0</v>
      </c>
      <c r="F1062" s="8">
        <v>4.0</v>
      </c>
      <c r="G1062" s="8">
        <v>5188.0</v>
      </c>
      <c r="H1062" s="8">
        <v>6153.0</v>
      </c>
      <c r="I1062" s="8">
        <v>4797.0</v>
      </c>
      <c r="J1062" s="8">
        <v>3579.0</v>
      </c>
      <c r="K1062" s="8">
        <v>159.0</v>
      </c>
      <c r="L1062" s="8">
        <v>5796.0</v>
      </c>
      <c r="M1062" s="8">
        <v>2693.0</v>
      </c>
      <c r="N1062" s="8">
        <v>742.0</v>
      </c>
      <c r="O1062" s="8">
        <v>426.0</v>
      </c>
      <c r="P1062" s="8">
        <v>5.0</v>
      </c>
      <c r="Q1062" s="39" t="s">
        <v>114</v>
      </c>
      <c r="R1062" s="39" t="s">
        <v>2734</v>
      </c>
      <c r="S1062" s="39" t="s">
        <v>2735</v>
      </c>
      <c r="T1062" s="39" t="s">
        <v>2519</v>
      </c>
      <c r="U1062" s="39" t="s">
        <v>2520</v>
      </c>
      <c r="V1062" s="39" t="s">
        <v>2521</v>
      </c>
      <c r="W1062" s="39" t="s">
        <v>2520</v>
      </c>
      <c r="X1062" s="39" t="s">
        <v>2740</v>
      </c>
      <c r="Y1062" s="39" t="s">
        <v>2741</v>
      </c>
      <c r="Z1062" s="39" t="s">
        <v>2706</v>
      </c>
      <c r="AA1062" s="39" t="s">
        <v>2707</v>
      </c>
    </row>
    <row r="1063" ht="15.75" hidden="1" customHeight="1">
      <c r="A1063" s="39" t="s">
        <v>2742</v>
      </c>
      <c r="B1063" s="39" t="s">
        <v>2743</v>
      </c>
      <c r="C1063" s="8">
        <v>4772.0</v>
      </c>
      <c r="D1063" s="8">
        <v>14.0</v>
      </c>
      <c r="E1063" s="8">
        <v>7.0</v>
      </c>
      <c r="F1063" s="8">
        <v>4.0</v>
      </c>
      <c r="G1063" s="8">
        <v>5630.0</v>
      </c>
      <c r="H1063" s="8">
        <v>5398.0</v>
      </c>
      <c r="I1063" s="8">
        <v>5297.0</v>
      </c>
      <c r="J1063" s="8">
        <v>5508.0</v>
      </c>
      <c r="K1063" s="8">
        <v>236.0</v>
      </c>
      <c r="L1063" s="8">
        <v>5739.0</v>
      </c>
      <c r="M1063" s="8">
        <v>6495.0</v>
      </c>
      <c r="N1063" s="8">
        <v>574.0</v>
      </c>
      <c r="O1063" s="8">
        <v>382.0</v>
      </c>
      <c r="P1063" s="8">
        <v>5.0</v>
      </c>
      <c r="Q1063" s="39" t="s">
        <v>114</v>
      </c>
      <c r="R1063" s="39" t="s">
        <v>2734</v>
      </c>
      <c r="S1063" s="39" t="s">
        <v>2735</v>
      </c>
      <c r="T1063" s="39" t="s">
        <v>2519</v>
      </c>
      <c r="U1063" s="39" t="s">
        <v>2520</v>
      </c>
      <c r="V1063" s="39" t="s">
        <v>2521</v>
      </c>
      <c r="W1063" s="39" t="s">
        <v>2520</v>
      </c>
      <c r="X1063" s="39" t="s">
        <v>2744</v>
      </c>
      <c r="Y1063" s="39" t="s">
        <v>2745</v>
      </c>
      <c r="Z1063" s="39" t="s">
        <v>2706</v>
      </c>
      <c r="AA1063" s="39" t="s">
        <v>2707</v>
      </c>
    </row>
    <row r="1064" ht="15.75" hidden="1" customHeight="1">
      <c r="A1064" s="39" t="s">
        <v>2746</v>
      </c>
      <c r="B1064" s="39" t="s">
        <v>2747</v>
      </c>
      <c r="C1064" s="8">
        <v>4449.0</v>
      </c>
      <c r="D1064" s="8">
        <v>13.0</v>
      </c>
      <c r="E1064" s="8">
        <v>7.0</v>
      </c>
      <c r="F1064" s="8">
        <v>4.0</v>
      </c>
      <c r="G1064" s="8">
        <v>5259.5</v>
      </c>
      <c r="H1064" s="8">
        <v>4428.0</v>
      </c>
      <c r="I1064" s="8">
        <v>5744.0</v>
      </c>
      <c r="J1064" s="8">
        <v>4219.0</v>
      </c>
      <c r="K1064" s="8">
        <v>408.0</v>
      </c>
      <c r="L1064" s="8">
        <v>6216.0</v>
      </c>
      <c r="M1064" s="8">
        <v>6117.0</v>
      </c>
      <c r="N1064" s="8">
        <v>630.0</v>
      </c>
      <c r="O1064" s="8">
        <v>399.0</v>
      </c>
      <c r="P1064" s="8">
        <v>5.0</v>
      </c>
      <c r="Q1064" s="39" t="s">
        <v>114</v>
      </c>
      <c r="R1064" s="39" t="s">
        <v>2734</v>
      </c>
      <c r="S1064" s="39" t="s">
        <v>2735</v>
      </c>
      <c r="T1064" s="39" t="s">
        <v>2519</v>
      </c>
      <c r="U1064" s="39" t="s">
        <v>2520</v>
      </c>
      <c r="V1064" s="39" t="s">
        <v>2521</v>
      </c>
      <c r="W1064" s="39" t="s">
        <v>2520</v>
      </c>
      <c r="X1064" s="39" t="s">
        <v>2744</v>
      </c>
      <c r="Y1064" s="39" t="s">
        <v>2745</v>
      </c>
      <c r="Z1064" s="39" t="s">
        <v>2706</v>
      </c>
      <c r="AA1064" s="39" t="s">
        <v>2707</v>
      </c>
    </row>
    <row r="1065" ht="15.75" hidden="1" customHeight="1">
      <c r="A1065" s="39" t="s">
        <v>2748</v>
      </c>
      <c r="B1065" s="39" t="s">
        <v>2749</v>
      </c>
      <c r="C1065" s="8">
        <v>3639.0</v>
      </c>
      <c r="D1065" s="8">
        <v>11.0</v>
      </c>
      <c r="E1065" s="8">
        <v>6.0</v>
      </c>
      <c r="F1065" s="8">
        <v>3.0</v>
      </c>
      <c r="G1065" s="8">
        <v>4361.0</v>
      </c>
      <c r="H1065" s="8">
        <v>4606.0</v>
      </c>
      <c r="I1065" s="8">
        <v>3245.0</v>
      </c>
      <c r="J1065" s="8">
        <v>3670.0</v>
      </c>
      <c r="K1065" s="8">
        <v>523.0</v>
      </c>
      <c r="L1065" s="8">
        <v>3937.0</v>
      </c>
      <c r="M1065" s="8">
        <v>3034.0</v>
      </c>
      <c r="N1065" s="8">
        <v>788.0</v>
      </c>
      <c r="O1065" s="8">
        <v>464.0</v>
      </c>
      <c r="P1065" s="8">
        <v>5.0</v>
      </c>
      <c r="Q1065" s="39" t="s">
        <v>114</v>
      </c>
      <c r="R1065" s="39" t="s">
        <v>2734</v>
      </c>
      <c r="S1065" s="39" t="s">
        <v>2735</v>
      </c>
      <c r="T1065" s="39" t="s">
        <v>2519</v>
      </c>
      <c r="U1065" s="39" t="s">
        <v>2520</v>
      </c>
      <c r="V1065" s="39" t="s">
        <v>2521</v>
      </c>
      <c r="W1065" s="39" t="s">
        <v>2520</v>
      </c>
      <c r="X1065" s="39" t="s">
        <v>2744</v>
      </c>
      <c r="Y1065" s="39" t="s">
        <v>2745</v>
      </c>
      <c r="Z1065" s="39" t="s">
        <v>2706</v>
      </c>
      <c r="AA1065" s="39" t="s">
        <v>2707</v>
      </c>
    </row>
    <row r="1066" ht="15.75" hidden="1" customHeight="1">
      <c r="A1066" s="39" t="s">
        <v>2750</v>
      </c>
      <c r="B1066" s="39" t="s">
        <v>2751</v>
      </c>
      <c r="C1066" s="8">
        <v>2891.0</v>
      </c>
      <c r="D1066" s="8">
        <v>9.0</v>
      </c>
      <c r="E1066" s="8">
        <v>5.0</v>
      </c>
      <c r="F1066" s="8">
        <v>3.0</v>
      </c>
      <c r="G1066" s="8">
        <v>2736.0</v>
      </c>
      <c r="H1066" s="8">
        <v>3428.0</v>
      </c>
      <c r="I1066" s="8">
        <v>3308.0</v>
      </c>
      <c r="J1066" s="8">
        <v>3527.0</v>
      </c>
      <c r="K1066" s="8">
        <v>878.0</v>
      </c>
      <c r="L1066" s="8">
        <v>2852.0</v>
      </c>
      <c r="M1066" s="8">
        <v>5034.0</v>
      </c>
      <c r="N1066" s="8">
        <v>913.0</v>
      </c>
      <c r="O1066" s="8">
        <v>530.0</v>
      </c>
      <c r="P1066" s="8">
        <v>2.0</v>
      </c>
      <c r="Q1066" s="39" t="s">
        <v>877</v>
      </c>
      <c r="R1066" s="39" t="s">
        <v>2752</v>
      </c>
      <c r="S1066" s="39" t="s">
        <v>2753</v>
      </c>
      <c r="T1066" s="39" t="s">
        <v>2519</v>
      </c>
      <c r="U1066" s="39" t="s">
        <v>2520</v>
      </c>
      <c r="V1066" s="39" t="s">
        <v>2521</v>
      </c>
      <c r="W1066" s="39" t="s">
        <v>2520</v>
      </c>
      <c r="X1066" s="39" t="s">
        <v>2754</v>
      </c>
      <c r="Y1066" s="39" t="s">
        <v>2755</v>
      </c>
      <c r="Z1066" s="39" t="s">
        <v>2524</v>
      </c>
      <c r="AA1066" s="39" t="s">
        <v>2525</v>
      </c>
    </row>
    <row r="1067" ht="15.75" hidden="1" customHeight="1">
      <c r="A1067" s="39" t="s">
        <v>2756</v>
      </c>
      <c r="B1067" s="39" t="s">
        <v>2757</v>
      </c>
      <c r="C1067" s="8">
        <v>3771.0</v>
      </c>
      <c r="D1067" s="8">
        <v>11.0</v>
      </c>
      <c r="E1067" s="8">
        <v>6.0</v>
      </c>
      <c r="F1067" s="8">
        <v>3.0</v>
      </c>
      <c r="G1067" s="8">
        <v>4853.0</v>
      </c>
      <c r="H1067" s="8">
        <v>4624.0</v>
      </c>
      <c r="I1067" s="8">
        <v>4673.0</v>
      </c>
      <c r="J1067" s="8">
        <v>5076.0</v>
      </c>
      <c r="K1067" s="8">
        <v>50.0</v>
      </c>
      <c r="L1067" s="8">
        <v>6403.0</v>
      </c>
      <c r="M1067" s="8">
        <v>5851.0</v>
      </c>
      <c r="N1067" s="8">
        <v>521.0</v>
      </c>
      <c r="O1067" s="8">
        <v>332.0</v>
      </c>
      <c r="P1067" s="8">
        <v>5.0</v>
      </c>
      <c r="Q1067" s="39" t="s">
        <v>114</v>
      </c>
      <c r="R1067" s="39" t="s">
        <v>2752</v>
      </c>
      <c r="S1067" s="39" t="s">
        <v>2753</v>
      </c>
      <c r="T1067" s="39" t="s">
        <v>2519</v>
      </c>
      <c r="U1067" s="39" t="s">
        <v>2520</v>
      </c>
      <c r="V1067" s="39" t="s">
        <v>2521</v>
      </c>
      <c r="W1067" s="39" t="s">
        <v>2520</v>
      </c>
      <c r="X1067" s="39" t="s">
        <v>2656</v>
      </c>
      <c r="Y1067" s="39" t="s">
        <v>2657</v>
      </c>
      <c r="Z1067" s="39" t="s">
        <v>2524</v>
      </c>
      <c r="AA1067" s="39" t="s">
        <v>2525</v>
      </c>
    </row>
    <row r="1068" ht="15.75" hidden="1" customHeight="1">
      <c r="A1068" s="39" t="s">
        <v>2758</v>
      </c>
      <c r="B1068" s="39" t="s">
        <v>2759</v>
      </c>
      <c r="C1068" s="8">
        <v>3044.0</v>
      </c>
      <c r="D1068" s="8">
        <v>9.0</v>
      </c>
      <c r="E1068" s="8">
        <v>5.0</v>
      </c>
      <c r="F1068" s="8">
        <v>3.0</v>
      </c>
      <c r="G1068" s="8">
        <v>3165.0</v>
      </c>
      <c r="H1068" s="8">
        <v>3141.0</v>
      </c>
      <c r="I1068" s="8">
        <v>3360.0</v>
      </c>
      <c r="J1068" s="8">
        <v>2525.0</v>
      </c>
      <c r="K1068" s="8">
        <v>1886.0</v>
      </c>
      <c r="L1068" s="8">
        <v>3097.0</v>
      </c>
      <c r="M1068" s="8">
        <v>5283.0</v>
      </c>
      <c r="N1068" s="8">
        <v>1178.0</v>
      </c>
      <c r="O1068" s="8">
        <v>662.0</v>
      </c>
      <c r="P1068" s="8">
        <v>2.0</v>
      </c>
      <c r="Q1068" s="39" t="s">
        <v>877</v>
      </c>
      <c r="R1068" s="39" t="s">
        <v>2752</v>
      </c>
      <c r="S1068" s="39" t="s">
        <v>2753</v>
      </c>
      <c r="T1068" s="39" t="s">
        <v>2519</v>
      </c>
      <c r="U1068" s="39" t="s">
        <v>2520</v>
      </c>
      <c r="V1068" s="39" t="s">
        <v>2521</v>
      </c>
      <c r="W1068" s="39" t="s">
        <v>2520</v>
      </c>
      <c r="X1068" s="39" t="s">
        <v>2754</v>
      </c>
      <c r="Y1068" s="39" t="s">
        <v>2755</v>
      </c>
      <c r="Z1068" s="39" t="s">
        <v>2524</v>
      </c>
      <c r="AA1068" s="39" t="s">
        <v>2525</v>
      </c>
    </row>
    <row r="1069" ht="15.75" hidden="1" customHeight="1">
      <c r="A1069" s="39" t="s">
        <v>2760</v>
      </c>
      <c r="B1069" s="39" t="s">
        <v>2761</v>
      </c>
      <c r="C1069" s="8">
        <v>6176.0</v>
      </c>
      <c r="D1069" s="8">
        <v>18.0</v>
      </c>
      <c r="E1069" s="8">
        <v>9.0</v>
      </c>
      <c r="F1069" s="8">
        <v>5.0</v>
      </c>
      <c r="G1069" s="8">
        <v>5859.0</v>
      </c>
      <c r="H1069" s="8">
        <v>6427.5</v>
      </c>
      <c r="I1069" s="8">
        <v>5190.0</v>
      </c>
      <c r="J1069" s="8">
        <v>5346.0</v>
      </c>
      <c r="K1069" s="8">
        <v>2983.0</v>
      </c>
      <c r="L1069" s="8">
        <v>4197.0</v>
      </c>
      <c r="M1069" s="8">
        <v>6108.0</v>
      </c>
      <c r="N1069" s="8">
        <v>934.0</v>
      </c>
      <c r="O1069" s="8">
        <v>623.0</v>
      </c>
      <c r="P1069" s="8">
        <v>2.0</v>
      </c>
      <c r="Q1069" s="39" t="s">
        <v>877</v>
      </c>
      <c r="R1069" s="39" t="s">
        <v>2752</v>
      </c>
      <c r="S1069" s="39" t="s">
        <v>2753</v>
      </c>
      <c r="T1069" s="39" t="s">
        <v>2519</v>
      </c>
      <c r="U1069" s="39" t="s">
        <v>2520</v>
      </c>
      <c r="V1069" s="39" t="s">
        <v>2521</v>
      </c>
      <c r="W1069" s="39" t="s">
        <v>2520</v>
      </c>
      <c r="X1069" s="39" t="s">
        <v>2754</v>
      </c>
      <c r="Y1069" s="39" t="s">
        <v>2755</v>
      </c>
      <c r="Z1069" s="39" t="s">
        <v>2524</v>
      </c>
      <c r="AA1069" s="39" t="s">
        <v>2525</v>
      </c>
    </row>
    <row r="1070" ht="15.75" hidden="1" customHeight="1">
      <c r="A1070" s="39" t="s">
        <v>2762</v>
      </c>
      <c r="B1070" s="39" t="s">
        <v>2763</v>
      </c>
      <c r="C1070" s="8">
        <v>2249.0</v>
      </c>
      <c r="D1070" s="8">
        <v>7.0</v>
      </c>
      <c r="E1070" s="8">
        <v>4.0</v>
      </c>
      <c r="F1070" s="8">
        <v>2.0</v>
      </c>
      <c r="G1070" s="8">
        <v>2092.0</v>
      </c>
      <c r="H1070" s="8">
        <v>2810.0</v>
      </c>
      <c r="I1070" s="8">
        <v>2253.0</v>
      </c>
      <c r="J1070" s="8">
        <v>1716.0</v>
      </c>
      <c r="K1070" s="8">
        <v>2796.0</v>
      </c>
      <c r="L1070" s="8">
        <v>2616.0</v>
      </c>
      <c r="M1070" s="8">
        <v>1885.0</v>
      </c>
      <c r="N1070" s="8">
        <v>963.0</v>
      </c>
      <c r="O1070" s="8">
        <v>556.0</v>
      </c>
      <c r="P1070" s="8">
        <v>2.0</v>
      </c>
      <c r="Q1070" s="39" t="s">
        <v>877</v>
      </c>
      <c r="R1070" s="39" t="s">
        <v>2764</v>
      </c>
      <c r="S1070" s="39" t="s">
        <v>2765</v>
      </c>
      <c r="T1070" s="39" t="s">
        <v>2519</v>
      </c>
      <c r="U1070" s="39" t="s">
        <v>2520</v>
      </c>
      <c r="V1070" s="39" t="s">
        <v>2521</v>
      </c>
      <c r="W1070" s="39" t="s">
        <v>2520</v>
      </c>
      <c r="X1070" s="39" t="s">
        <v>2754</v>
      </c>
      <c r="Y1070" s="39" t="s">
        <v>2755</v>
      </c>
      <c r="Z1070" s="39" t="s">
        <v>2524</v>
      </c>
      <c r="AA1070" s="39" t="s">
        <v>2525</v>
      </c>
    </row>
    <row r="1071" ht="15.75" hidden="1" customHeight="1">
      <c r="A1071" s="39" t="s">
        <v>2766</v>
      </c>
      <c r="B1071" s="39" t="s">
        <v>2767</v>
      </c>
      <c r="C1071" s="8">
        <v>542.0</v>
      </c>
      <c r="D1071" s="8">
        <v>2.0</v>
      </c>
      <c r="E1071" s="8">
        <v>1.0</v>
      </c>
      <c r="F1071" s="8">
        <v>1.0</v>
      </c>
      <c r="G1071" s="8">
        <v>761.0</v>
      </c>
      <c r="H1071" s="8">
        <v>408.0</v>
      </c>
      <c r="I1071" s="8">
        <v>527.0</v>
      </c>
      <c r="J1071" s="8">
        <v>669.0</v>
      </c>
      <c r="K1071" s="8">
        <v>4416.0</v>
      </c>
      <c r="L1071" s="8">
        <v>750.0</v>
      </c>
      <c r="M1071" s="8">
        <v>1803.0</v>
      </c>
      <c r="N1071" s="8">
        <v>837.0</v>
      </c>
      <c r="O1071" s="8">
        <v>508.0</v>
      </c>
      <c r="P1071" s="8">
        <v>2.0</v>
      </c>
      <c r="Q1071" s="39" t="s">
        <v>877</v>
      </c>
      <c r="R1071" s="39" t="s">
        <v>2764</v>
      </c>
      <c r="S1071" s="39" t="s">
        <v>2765</v>
      </c>
      <c r="T1071" s="39" t="s">
        <v>2519</v>
      </c>
      <c r="U1071" s="39" t="s">
        <v>2520</v>
      </c>
      <c r="V1071" s="39" t="s">
        <v>2521</v>
      </c>
      <c r="W1071" s="39" t="s">
        <v>2520</v>
      </c>
      <c r="X1071" s="39" t="s">
        <v>2754</v>
      </c>
      <c r="Y1071" s="39" t="s">
        <v>2755</v>
      </c>
      <c r="Z1071" s="39" t="s">
        <v>2524</v>
      </c>
      <c r="AA1071" s="39" t="s">
        <v>2525</v>
      </c>
    </row>
    <row r="1072" ht="15.75" hidden="1" customHeight="1">
      <c r="A1072" s="39" t="s">
        <v>2768</v>
      </c>
      <c r="B1072" s="39" t="s">
        <v>2769</v>
      </c>
      <c r="C1072" s="8">
        <v>188.0</v>
      </c>
      <c r="D1072" s="8">
        <v>1.0</v>
      </c>
      <c r="E1072" s="8">
        <v>1.0</v>
      </c>
      <c r="F1072" s="8">
        <v>1.0</v>
      </c>
      <c r="G1072" s="8">
        <v>257.0</v>
      </c>
      <c r="H1072" s="8">
        <v>243.0</v>
      </c>
      <c r="I1072" s="8">
        <v>108.0</v>
      </c>
      <c r="J1072" s="8">
        <v>272.0</v>
      </c>
      <c r="K1072" s="8">
        <v>4405.0</v>
      </c>
      <c r="L1072" s="8">
        <v>201.0</v>
      </c>
      <c r="M1072" s="8">
        <v>1365.0</v>
      </c>
      <c r="N1072" s="8">
        <v>693.0</v>
      </c>
      <c r="O1072" s="8">
        <v>427.0</v>
      </c>
      <c r="P1072" s="8">
        <v>2.0</v>
      </c>
      <c r="Q1072" s="39" t="s">
        <v>877</v>
      </c>
      <c r="R1072" s="39" t="s">
        <v>2764</v>
      </c>
      <c r="S1072" s="39" t="s">
        <v>2765</v>
      </c>
      <c r="T1072" s="39" t="s">
        <v>2519</v>
      </c>
      <c r="U1072" s="39" t="s">
        <v>2520</v>
      </c>
      <c r="V1072" s="39" t="s">
        <v>2521</v>
      </c>
      <c r="W1072" s="39" t="s">
        <v>2520</v>
      </c>
      <c r="X1072" s="39" t="s">
        <v>2754</v>
      </c>
      <c r="Y1072" s="39" t="s">
        <v>2755</v>
      </c>
      <c r="Z1072" s="39" t="s">
        <v>2524</v>
      </c>
      <c r="AA1072" s="39" t="s">
        <v>2525</v>
      </c>
    </row>
    <row r="1073" ht="15.75" hidden="1" customHeight="1">
      <c r="A1073" s="39" t="s">
        <v>2770</v>
      </c>
      <c r="B1073" s="39" t="s">
        <v>2771</v>
      </c>
      <c r="C1073" s="8">
        <v>455.0</v>
      </c>
      <c r="D1073" s="8">
        <v>2.0</v>
      </c>
      <c r="E1073" s="8">
        <v>1.0</v>
      </c>
      <c r="F1073" s="8">
        <v>1.0</v>
      </c>
      <c r="G1073" s="8">
        <v>447.5</v>
      </c>
      <c r="H1073" s="8">
        <v>478.0</v>
      </c>
      <c r="I1073" s="8">
        <v>529.0</v>
      </c>
      <c r="J1073" s="8">
        <v>479.0</v>
      </c>
      <c r="K1073" s="8">
        <v>4226.0</v>
      </c>
      <c r="L1073" s="8">
        <v>1030.0</v>
      </c>
      <c r="M1073" s="8">
        <v>1228.0</v>
      </c>
      <c r="N1073" s="8">
        <v>730.0</v>
      </c>
      <c r="O1073" s="8">
        <v>466.0</v>
      </c>
      <c r="P1073" s="8">
        <v>2.0</v>
      </c>
      <c r="Q1073" s="39" t="s">
        <v>877</v>
      </c>
      <c r="R1073" s="39" t="s">
        <v>2764</v>
      </c>
      <c r="S1073" s="39" t="s">
        <v>2765</v>
      </c>
      <c r="T1073" s="39" t="s">
        <v>2519</v>
      </c>
      <c r="U1073" s="39" t="s">
        <v>2520</v>
      </c>
      <c r="V1073" s="39" t="s">
        <v>2521</v>
      </c>
      <c r="W1073" s="39" t="s">
        <v>2520</v>
      </c>
      <c r="X1073" s="39" t="s">
        <v>2754</v>
      </c>
      <c r="Y1073" s="39" t="s">
        <v>2755</v>
      </c>
      <c r="Z1073" s="39" t="s">
        <v>2524</v>
      </c>
      <c r="AA1073" s="39" t="s">
        <v>2525</v>
      </c>
    </row>
    <row r="1074" ht="15.75" hidden="1" customHeight="1">
      <c r="A1074" s="39" t="s">
        <v>2772</v>
      </c>
      <c r="B1074" s="39" t="s">
        <v>2773</v>
      </c>
      <c r="C1074" s="8">
        <v>470.0</v>
      </c>
      <c r="D1074" s="8">
        <v>2.0</v>
      </c>
      <c r="E1074" s="8">
        <v>1.0</v>
      </c>
      <c r="F1074" s="8">
        <v>1.0</v>
      </c>
      <c r="G1074" s="8">
        <v>645.0</v>
      </c>
      <c r="H1074" s="8">
        <v>335.0</v>
      </c>
      <c r="I1074" s="8">
        <v>502.0</v>
      </c>
      <c r="J1074" s="8">
        <v>540.0</v>
      </c>
      <c r="K1074" s="8">
        <v>5186.0</v>
      </c>
      <c r="L1074" s="8">
        <v>552.0</v>
      </c>
      <c r="M1074" s="8">
        <v>2273.0</v>
      </c>
      <c r="N1074" s="8">
        <v>667.0</v>
      </c>
      <c r="O1074" s="8">
        <v>431.0</v>
      </c>
      <c r="P1074" s="8">
        <v>2.0</v>
      </c>
      <c r="Q1074" s="39" t="s">
        <v>877</v>
      </c>
      <c r="R1074" s="39" t="s">
        <v>2764</v>
      </c>
      <c r="S1074" s="39" t="s">
        <v>2765</v>
      </c>
      <c r="T1074" s="39" t="s">
        <v>2519</v>
      </c>
      <c r="U1074" s="39" t="s">
        <v>2520</v>
      </c>
      <c r="V1074" s="39" t="s">
        <v>2521</v>
      </c>
      <c r="W1074" s="39" t="s">
        <v>2520</v>
      </c>
      <c r="X1074" s="39" t="s">
        <v>2754</v>
      </c>
      <c r="Y1074" s="39" t="s">
        <v>2755</v>
      </c>
      <c r="Z1074" s="39" t="s">
        <v>2524</v>
      </c>
      <c r="AA1074" s="39" t="s">
        <v>2525</v>
      </c>
    </row>
    <row r="1075" ht="15.75" hidden="1" customHeight="1">
      <c r="A1075" s="39" t="s">
        <v>2774</v>
      </c>
      <c r="B1075" s="39" t="s">
        <v>2775</v>
      </c>
      <c r="C1075" s="8">
        <v>651.0</v>
      </c>
      <c r="D1075" s="8">
        <v>2.0</v>
      </c>
      <c r="E1075" s="8">
        <v>1.0</v>
      </c>
      <c r="F1075" s="8">
        <v>1.0</v>
      </c>
      <c r="G1075" s="8">
        <v>684.0</v>
      </c>
      <c r="H1075" s="8">
        <v>586.0</v>
      </c>
      <c r="I1075" s="8">
        <v>1046.0</v>
      </c>
      <c r="J1075" s="8">
        <v>827.0</v>
      </c>
      <c r="K1075" s="8">
        <v>3213.0</v>
      </c>
      <c r="L1075" s="8">
        <v>504.0</v>
      </c>
      <c r="M1075" s="8">
        <v>1255.0</v>
      </c>
      <c r="N1075" s="8">
        <v>626.0</v>
      </c>
      <c r="O1075" s="8">
        <v>413.0</v>
      </c>
      <c r="P1075" s="8">
        <v>2.0</v>
      </c>
      <c r="Q1075" s="39" t="s">
        <v>877</v>
      </c>
      <c r="R1075" s="39" t="s">
        <v>2764</v>
      </c>
      <c r="S1075" s="39" t="s">
        <v>2765</v>
      </c>
      <c r="T1075" s="39" t="s">
        <v>2519</v>
      </c>
      <c r="U1075" s="39" t="s">
        <v>2520</v>
      </c>
      <c r="V1075" s="39" t="s">
        <v>2521</v>
      </c>
      <c r="W1075" s="39" t="s">
        <v>2520</v>
      </c>
      <c r="X1075" s="39" t="s">
        <v>2754</v>
      </c>
      <c r="Y1075" s="39" t="s">
        <v>2755</v>
      </c>
      <c r="Z1075" s="39" t="s">
        <v>2524</v>
      </c>
      <c r="AA1075" s="39" t="s">
        <v>2525</v>
      </c>
    </row>
    <row r="1076" ht="15.75" hidden="1" customHeight="1">
      <c r="A1076" s="39" t="s">
        <v>2776</v>
      </c>
      <c r="B1076" s="39" t="s">
        <v>2777</v>
      </c>
      <c r="C1076" s="8">
        <v>957.0</v>
      </c>
      <c r="D1076" s="8">
        <v>3.0</v>
      </c>
      <c r="E1076" s="8">
        <v>2.0</v>
      </c>
      <c r="F1076" s="8">
        <v>1.0</v>
      </c>
      <c r="G1076" s="8">
        <v>961.0</v>
      </c>
      <c r="H1076" s="8">
        <v>1522.0</v>
      </c>
      <c r="I1076" s="8">
        <v>411.0</v>
      </c>
      <c r="J1076" s="8">
        <v>989.0</v>
      </c>
      <c r="K1076" s="8">
        <v>4302.0</v>
      </c>
      <c r="L1076" s="8">
        <v>980.0</v>
      </c>
      <c r="M1076" s="8">
        <v>807.0</v>
      </c>
      <c r="N1076" s="8">
        <v>792.0</v>
      </c>
      <c r="O1076" s="8">
        <v>472.0</v>
      </c>
      <c r="P1076" s="8">
        <v>2.0</v>
      </c>
      <c r="Q1076" s="39" t="s">
        <v>877</v>
      </c>
      <c r="R1076" s="39" t="s">
        <v>2764</v>
      </c>
      <c r="S1076" s="39" t="s">
        <v>2765</v>
      </c>
      <c r="T1076" s="39" t="s">
        <v>2519</v>
      </c>
      <c r="U1076" s="39" t="s">
        <v>2520</v>
      </c>
      <c r="V1076" s="39" t="s">
        <v>2521</v>
      </c>
      <c r="W1076" s="39" t="s">
        <v>2520</v>
      </c>
      <c r="X1076" s="39" t="s">
        <v>2754</v>
      </c>
      <c r="Y1076" s="39" t="s">
        <v>2755</v>
      </c>
      <c r="Z1076" s="39" t="s">
        <v>2524</v>
      </c>
      <c r="AA1076" s="39" t="s">
        <v>2525</v>
      </c>
    </row>
    <row r="1077" ht="15.75" hidden="1" customHeight="1">
      <c r="A1077" s="39" t="s">
        <v>2778</v>
      </c>
      <c r="B1077" s="39" t="s">
        <v>2779</v>
      </c>
      <c r="C1077" s="8">
        <v>1472.0</v>
      </c>
      <c r="D1077" s="8">
        <v>5.0</v>
      </c>
      <c r="E1077" s="8">
        <v>3.0</v>
      </c>
      <c r="F1077" s="8">
        <v>2.0</v>
      </c>
      <c r="G1077" s="8">
        <v>1240.0</v>
      </c>
      <c r="H1077" s="8">
        <v>2078.0</v>
      </c>
      <c r="I1077" s="8">
        <v>1270.0</v>
      </c>
      <c r="J1077" s="8">
        <v>1400.0</v>
      </c>
      <c r="K1077" s="8">
        <v>2050.0</v>
      </c>
      <c r="L1077" s="8">
        <v>2979.0</v>
      </c>
      <c r="M1077" s="8">
        <v>2404.0</v>
      </c>
      <c r="N1077" s="8">
        <v>480.0</v>
      </c>
      <c r="O1077" s="8">
        <v>295.0</v>
      </c>
      <c r="P1077" s="8">
        <v>2.0</v>
      </c>
      <c r="Q1077" s="39" t="s">
        <v>877</v>
      </c>
      <c r="R1077" s="39" t="s">
        <v>2764</v>
      </c>
      <c r="S1077" s="39" t="s">
        <v>2765</v>
      </c>
      <c r="T1077" s="39" t="s">
        <v>2519</v>
      </c>
      <c r="U1077" s="39" t="s">
        <v>2520</v>
      </c>
      <c r="V1077" s="39" t="s">
        <v>2521</v>
      </c>
      <c r="W1077" s="39" t="s">
        <v>2520</v>
      </c>
      <c r="X1077" s="39" t="s">
        <v>2754</v>
      </c>
      <c r="Y1077" s="39" t="s">
        <v>2755</v>
      </c>
      <c r="Z1077" s="39" t="s">
        <v>2524</v>
      </c>
      <c r="AA1077" s="39" t="s">
        <v>2525</v>
      </c>
    </row>
    <row r="1078" ht="15.75" hidden="1" customHeight="1">
      <c r="A1078" s="39" t="s">
        <v>2780</v>
      </c>
      <c r="B1078" s="39" t="s">
        <v>2781</v>
      </c>
      <c r="C1078" s="8">
        <v>1236.0</v>
      </c>
      <c r="D1078" s="8">
        <v>4.0</v>
      </c>
      <c r="E1078" s="8">
        <v>2.0</v>
      </c>
      <c r="F1078" s="8">
        <v>1.0</v>
      </c>
      <c r="G1078" s="8">
        <v>1171.0</v>
      </c>
      <c r="H1078" s="8">
        <v>1229.0</v>
      </c>
      <c r="I1078" s="8">
        <v>1464.0</v>
      </c>
      <c r="J1078" s="8">
        <v>1655.0</v>
      </c>
      <c r="K1078" s="8">
        <v>3489.0</v>
      </c>
      <c r="L1078" s="8">
        <v>541.0</v>
      </c>
      <c r="M1078" s="8">
        <v>1039.0</v>
      </c>
      <c r="N1078" s="8">
        <v>630.0</v>
      </c>
      <c r="O1078" s="8">
        <v>416.0</v>
      </c>
      <c r="P1078" s="8">
        <v>2.0</v>
      </c>
      <c r="Q1078" s="39" t="s">
        <v>877</v>
      </c>
      <c r="R1078" s="39" t="s">
        <v>2782</v>
      </c>
      <c r="S1078" s="39" t="s">
        <v>2783</v>
      </c>
      <c r="T1078" s="39" t="s">
        <v>2519</v>
      </c>
      <c r="U1078" s="39" t="s">
        <v>2520</v>
      </c>
      <c r="V1078" s="39" t="s">
        <v>2521</v>
      </c>
      <c r="W1078" s="39" t="s">
        <v>2520</v>
      </c>
      <c r="X1078" s="39" t="s">
        <v>2754</v>
      </c>
      <c r="Y1078" s="39" t="s">
        <v>2755</v>
      </c>
      <c r="Z1078" s="39" t="s">
        <v>2524</v>
      </c>
      <c r="AA1078" s="39" t="s">
        <v>2525</v>
      </c>
    </row>
    <row r="1079" ht="15.75" hidden="1" customHeight="1">
      <c r="A1079" s="39" t="s">
        <v>2784</v>
      </c>
      <c r="B1079" s="39" t="s">
        <v>2785</v>
      </c>
      <c r="C1079" s="8">
        <v>373.0</v>
      </c>
      <c r="D1079" s="8">
        <v>2.0</v>
      </c>
      <c r="E1079" s="8">
        <v>1.0</v>
      </c>
      <c r="F1079" s="8">
        <v>1.0</v>
      </c>
      <c r="G1079" s="8">
        <v>362.0</v>
      </c>
      <c r="H1079" s="8">
        <v>418.0</v>
      </c>
      <c r="I1079" s="8">
        <v>913.0</v>
      </c>
      <c r="J1079" s="8">
        <v>238.0</v>
      </c>
      <c r="K1079" s="8">
        <v>5666.0</v>
      </c>
      <c r="L1079" s="8">
        <v>259.0</v>
      </c>
      <c r="M1079" s="8">
        <v>2145.0</v>
      </c>
      <c r="N1079" s="8">
        <v>925.0</v>
      </c>
      <c r="O1079" s="8">
        <v>620.0</v>
      </c>
      <c r="P1079" s="8">
        <v>2.0</v>
      </c>
      <c r="Q1079" s="39" t="s">
        <v>877</v>
      </c>
      <c r="R1079" s="39" t="s">
        <v>2782</v>
      </c>
      <c r="S1079" s="39" t="s">
        <v>2783</v>
      </c>
      <c r="T1079" s="39" t="s">
        <v>2519</v>
      </c>
      <c r="U1079" s="39" t="s">
        <v>2520</v>
      </c>
      <c r="V1079" s="39" t="s">
        <v>2521</v>
      </c>
      <c r="W1079" s="39" t="s">
        <v>2520</v>
      </c>
      <c r="X1079" s="39" t="s">
        <v>2754</v>
      </c>
      <c r="Y1079" s="39" t="s">
        <v>2755</v>
      </c>
      <c r="Z1079" s="39" t="s">
        <v>2524</v>
      </c>
      <c r="AA1079" s="39" t="s">
        <v>2525</v>
      </c>
    </row>
    <row r="1080" ht="15.75" hidden="1" customHeight="1">
      <c r="A1080" s="39" t="s">
        <v>2786</v>
      </c>
      <c r="B1080" s="39" t="s">
        <v>2787</v>
      </c>
      <c r="C1080" s="8">
        <v>2202.0</v>
      </c>
      <c r="D1080" s="8">
        <v>7.0</v>
      </c>
      <c r="E1080" s="8">
        <v>4.0</v>
      </c>
      <c r="F1080" s="8">
        <v>2.0</v>
      </c>
      <c r="G1080" s="8">
        <v>1860.0</v>
      </c>
      <c r="H1080" s="8">
        <v>2473.0</v>
      </c>
      <c r="I1080" s="8">
        <v>2194.0</v>
      </c>
      <c r="J1080" s="8">
        <v>1973.0</v>
      </c>
      <c r="K1080" s="8">
        <v>6764.0</v>
      </c>
      <c r="L1080" s="8">
        <v>918.0</v>
      </c>
      <c r="M1080" s="8">
        <v>2053.5</v>
      </c>
      <c r="N1080" s="8">
        <v>593.0</v>
      </c>
      <c r="O1080" s="8">
        <v>385.0</v>
      </c>
      <c r="P1080" s="8">
        <v>2.0</v>
      </c>
      <c r="Q1080" s="39" t="s">
        <v>877</v>
      </c>
      <c r="R1080" s="39" t="s">
        <v>2782</v>
      </c>
      <c r="S1080" s="39" t="s">
        <v>2783</v>
      </c>
      <c r="T1080" s="39" t="s">
        <v>2519</v>
      </c>
      <c r="U1080" s="39" t="s">
        <v>2520</v>
      </c>
      <c r="V1080" s="39" t="s">
        <v>2521</v>
      </c>
      <c r="W1080" s="39" t="s">
        <v>2520</v>
      </c>
      <c r="X1080" s="39" t="s">
        <v>2754</v>
      </c>
      <c r="Y1080" s="39" t="s">
        <v>2755</v>
      </c>
      <c r="Z1080" s="39" t="s">
        <v>2524</v>
      </c>
      <c r="AA1080" s="39" t="s">
        <v>2525</v>
      </c>
    </row>
    <row r="1081" ht="15.75" hidden="1" customHeight="1">
      <c r="A1081" s="39" t="s">
        <v>2788</v>
      </c>
      <c r="B1081" s="39" t="s">
        <v>2789</v>
      </c>
      <c r="C1081" s="8">
        <v>4091.0</v>
      </c>
      <c r="D1081" s="8">
        <v>12.0</v>
      </c>
      <c r="E1081" s="8">
        <v>6.0</v>
      </c>
      <c r="F1081" s="8">
        <v>3.0</v>
      </c>
      <c r="G1081" s="8">
        <v>4274.0</v>
      </c>
      <c r="H1081" s="8">
        <v>3582.0</v>
      </c>
      <c r="I1081" s="8">
        <v>5324.0</v>
      </c>
      <c r="J1081" s="8">
        <v>3452.0</v>
      </c>
      <c r="K1081" s="8">
        <v>4368.0</v>
      </c>
      <c r="L1081" s="8">
        <v>726.0</v>
      </c>
      <c r="M1081" s="8">
        <v>4638.0</v>
      </c>
      <c r="N1081" s="8">
        <v>892.0</v>
      </c>
      <c r="O1081" s="8">
        <v>477.0</v>
      </c>
      <c r="P1081" s="8">
        <v>2.0</v>
      </c>
      <c r="Q1081" s="39" t="s">
        <v>877</v>
      </c>
      <c r="R1081" s="39" t="s">
        <v>2782</v>
      </c>
      <c r="S1081" s="39" t="s">
        <v>2783</v>
      </c>
      <c r="T1081" s="39" t="s">
        <v>2519</v>
      </c>
      <c r="U1081" s="39" t="s">
        <v>2520</v>
      </c>
      <c r="V1081" s="39" t="s">
        <v>2521</v>
      </c>
      <c r="W1081" s="39" t="s">
        <v>2520</v>
      </c>
      <c r="X1081" s="39" t="s">
        <v>2754</v>
      </c>
      <c r="Y1081" s="39" t="s">
        <v>2755</v>
      </c>
      <c r="Z1081" s="39" t="s">
        <v>2524</v>
      </c>
      <c r="AA1081" s="39" t="s">
        <v>2525</v>
      </c>
    </row>
    <row r="1082" ht="15.75" hidden="1" customHeight="1">
      <c r="A1082" s="39" t="s">
        <v>2790</v>
      </c>
      <c r="B1082" s="39" t="s">
        <v>2791</v>
      </c>
      <c r="C1082" s="8">
        <v>1711.0</v>
      </c>
      <c r="D1082" s="8">
        <v>5.0</v>
      </c>
      <c r="E1082" s="8">
        <v>3.0</v>
      </c>
      <c r="F1082" s="8">
        <v>2.0</v>
      </c>
      <c r="G1082" s="8">
        <v>1400.0</v>
      </c>
      <c r="H1082" s="8">
        <v>1955.0</v>
      </c>
      <c r="I1082" s="8">
        <v>2292.0</v>
      </c>
      <c r="J1082" s="8">
        <v>1572.0</v>
      </c>
      <c r="K1082" s="8">
        <v>5794.0</v>
      </c>
      <c r="L1082" s="8">
        <v>302.0</v>
      </c>
      <c r="M1082" s="8">
        <v>4350.0</v>
      </c>
      <c r="N1082" s="8">
        <v>771.0</v>
      </c>
      <c r="O1082" s="8">
        <v>492.0</v>
      </c>
      <c r="P1082" s="8">
        <v>2.0</v>
      </c>
      <c r="Q1082" s="39" t="s">
        <v>877</v>
      </c>
      <c r="R1082" s="39" t="s">
        <v>2782</v>
      </c>
      <c r="S1082" s="39" t="s">
        <v>2783</v>
      </c>
      <c r="T1082" s="39" t="s">
        <v>2519</v>
      </c>
      <c r="U1082" s="39" t="s">
        <v>2520</v>
      </c>
      <c r="V1082" s="39" t="s">
        <v>2521</v>
      </c>
      <c r="W1082" s="39" t="s">
        <v>2520</v>
      </c>
      <c r="X1082" s="39" t="s">
        <v>2754</v>
      </c>
      <c r="Y1082" s="39" t="s">
        <v>2755</v>
      </c>
      <c r="Z1082" s="39" t="s">
        <v>2524</v>
      </c>
      <c r="AA1082" s="39" t="s">
        <v>2525</v>
      </c>
    </row>
    <row r="1083" ht="15.75" hidden="1" customHeight="1">
      <c r="A1083" s="39" t="s">
        <v>2792</v>
      </c>
      <c r="B1083" s="39" t="s">
        <v>2793</v>
      </c>
      <c r="C1083" s="8">
        <v>4819.0</v>
      </c>
      <c r="D1083" s="8">
        <v>14.0</v>
      </c>
      <c r="E1083" s="8">
        <v>7.0</v>
      </c>
      <c r="F1083" s="8">
        <v>4.0</v>
      </c>
      <c r="G1083" s="8">
        <v>3962.0</v>
      </c>
      <c r="H1083" s="8">
        <v>4022.0</v>
      </c>
      <c r="I1083" s="8">
        <v>5941.0</v>
      </c>
      <c r="J1083" s="8">
        <v>4314.0</v>
      </c>
      <c r="K1083" s="8">
        <v>6195.0</v>
      </c>
      <c r="L1083" s="8">
        <v>1610.0</v>
      </c>
      <c r="M1083" s="8">
        <v>6540.0</v>
      </c>
      <c r="N1083" s="8">
        <v>763.0</v>
      </c>
      <c r="O1083" s="8">
        <v>492.0</v>
      </c>
      <c r="P1083" s="8">
        <v>2.0</v>
      </c>
      <c r="Q1083" s="39" t="s">
        <v>877</v>
      </c>
      <c r="R1083" s="39" t="s">
        <v>2782</v>
      </c>
      <c r="S1083" s="39" t="s">
        <v>2783</v>
      </c>
      <c r="T1083" s="39" t="s">
        <v>2519</v>
      </c>
      <c r="U1083" s="39" t="s">
        <v>2520</v>
      </c>
      <c r="V1083" s="39" t="s">
        <v>2521</v>
      </c>
      <c r="W1083" s="39" t="s">
        <v>2520</v>
      </c>
      <c r="X1083" s="39" t="s">
        <v>2754</v>
      </c>
      <c r="Y1083" s="39" t="s">
        <v>2755</v>
      </c>
      <c r="Z1083" s="39" t="s">
        <v>2524</v>
      </c>
      <c r="AA1083" s="39" t="s">
        <v>2525</v>
      </c>
    </row>
    <row r="1084" ht="15.75" hidden="1" customHeight="1">
      <c r="A1084" s="39" t="s">
        <v>2794</v>
      </c>
      <c r="B1084" s="39" t="s">
        <v>2795</v>
      </c>
      <c r="C1084" s="8">
        <v>6226.0</v>
      </c>
      <c r="D1084" s="8">
        <v>18.0</v>
      </c>
      <c r="E1084" s="8">
        <v>9.0</v>
      </c>
      <c r="F1084" s="8">
        <v>5.0</v>
      </c>
      <c r="G1084" s="8">
        <v>5588.0</v>
      </c>
      <c r="H1084" s="8">
        <v>5545.5</v>
      </c>
      <c r="I1084" s="8">
        <v>6723.0</v>
      </c>
      <c r="J1084" s="8">
        <v>5387.0</v>
      </c>
      <c r="K1084" s="8">
        <v>3318.0</v>
      </c>
      <c r="L1084" s="8">
        <v>6467.0</v>
      </c>
      <c r="M1084" s="8">
        <v>5354.0</v>
      </c>
      <c r="N1084" s="8">
        <v>857.0</v>
      </c>
      <c r="O1084" s="8">
        <v>442.0</v>
      </c>
      <c r="P1084" s="8">
        <v>2.0</v>
      </c>
      <c r="Q1084" s="39" t="s">
        <v>877</v>
      </c>
      <c r="R1084" s="39" t="s">
        <v>2796</v>
      </c>
      <c r="S1084" s="39" t="s">
        <v>2797</v>
      </c>
      <c r="T1084" s="39" t="s">
        <v>2519</v>
      </c>
      <c r="U1084" s="39" t="s">
        <v>2520</v>
      </c>
      <c r="V1084" s="39" t="s">
        <v>2521</v>
      </c>
      <c r="W1084" s="39" t="s">
        <v>2520</v>
      </c>
      <c r="X1084" s="39" t="s">
        <v>2754</v>
      </c>
      <c r="Y1084" s="39" t="s">
        <v>2755</v>
      </c>
      <c r="Z1084" s="39" t="s">
        <v>2524</v>
      </c>
      <c r="AA1084" s="39" t="s">
        <v>2525</v>
      </c>
    </row>
    <row r="1085" ht="15.75" hidden="1" customHeight="1">
      <c r="A1085" s="39" t="s">
        <v>2798</v>
      </c>
      <c r="B1085" s="39" t="s">
        <v>2799</v>
      </c>
      <c r="C1085" s="8">
        <v>3849.0</v>
      </c>
      <c r="D1085" s="8">
        <v>12.0</v>
      </c>
      <c r="E1085" s="8">
        <v>6.0</v>
      </c>
      <c r="F1085" s="8">
        <v>3.0</v>
      </c>
      <c r="G1085" s="8">
        <v>3622.0</v>
      </c>
      <c r="H1085" s="8">
        <v>3167.0</v>
      </c>
      <c r="I1085" s="8">
        <v>3488.0</v>
      </c>
      <c r="J1085" s="8">
        <v>4352.0</v>
      </c>
      <c r="K1085" s="8">
        <v>4440.0</v>
      </c>
      <c r="L1085" s="8">
        <v>2718.0</v>
      </c>
      <c r="M1085" s="8">
        <v>3530.0</v>
      </c>
      <c r="N1085" s="8">
        <v>714.0</v>
      </c>
      <c r="O1085" s="8">
        <v>489.0</v>
      </c>
      <c r="P1085" s="8">
        <v>2.0</v>
      </c>
      <c r="Q1085" s="39" t="s">
        <v>877</v>
      </c>
      <c r="R1085" s="39" t="s">
        <v>2796</v>
      </c>
      <c r="S1085" s="39" t="s">
        <v>2797</v>
      </c>
      <c r="T1085" s="39" t="s">
        <v>2519</v>
      </c>
      <c r="U1085" s="39" t="s">
        <v>2520</v>
      </c>
      <c r="V1085" s="39" t="s">
        <v>2521</v>
      </c>
      <c r="W1085" s="39" t="s">
        <v>2520</v>
      </c>
      <c r="X1085" s="39" t="s">
        <v>2754</v>
      </c>
      <c r="Y1085" s="39" t="s">
        <v>2755</v>
      </c>
      <c r="Z1085" s="39" t="s">
        <v>2524</v>
      </c>
      <c r="AA1085" s="39" t="s">
        <v>2525</v>
      </c>
    </row>
    <row r="1086" ht="15.75" hidden="1" customHeight="1">
      <c r="A1086" s="39" t="s">
        <v>2800</v>
      </c>
      <c r="B1086" s="39" t="s">
        <v>2801</v>
      </c>
      <c r="C1086" s="8">
        <v>6654.0</v>
      </c>
      <c r="D1086" s="8">
        <v>20.0</v>
      </c>
      <c r="E1086" s="8">
        <v>10.0</v>
      </c>
      <c r="F1086" s="8">
        <v>5.0</v>
      </c>
      <c r="G1086" s="8">
        <v>5856.0</v>
      </c>
      <c r="H1086" s="8">
        <v>6363.0</v>
      </c>
      <c r="I1086" s="8">
        <v>6278.0</v>
      </c>
      <c r="J1086" s="8">
        <v>5546.0</v>
      </c>
      <c r="K1086" s="8">
        <v>4259.0</v>
      </c>
      <c r="L1086" s="8">
        <v>6002.0</v>
      </c>
      <c r="M1086" s="8">
        <v>6701.0</v>
      </c>
      <c r="N1086" s="8">
        <v>684.0</v>
      </c>
      <c r="O1086" s="8">
        <v>386.0</v>
      </c>
      <c r="P1086" s="8">
        <v>2.0</v>
      </c>
      <c r="Q1086" s="39" t="s">
        <v>877</v>
      </c>
      <c r="R1086" s="39" t="s">
        <v>2796</v>
      </c>
      <c r="S1086" s="39" t="s">
        <v>2797</v>
      </c>
      <c r="T1086" s="39" t="s">
        <v>2519</v>
      </c>
      <c r="U1086" s="39" t="s">
        <v>2520</v>
      </c>
      <c r="V1086" s="39" t="s">
        <v>2521</v>
      </c>
      <c r="W1086" s="39" t="s">
        <v>2520</v>
      </c>
      <c r="X1086" s="39" t="s">
        <v>2670</v>
      </c>
      <c r="Y1086" s="39" t="s">
        <v>2671</v>
      </c>
      <c r="Z1086" s="39" t="s">
        <v>2524</v>
      </c>
      <c r="AA1086" s="39" t="s">
        <v>2525</v>
      </c>
    </row>
    <row r="1087" ht="15.75" hidden="1" customHeight="1">
      <c r="A1087" s="39" t="s">
        <v>2802</v>
      </c>
      <c r="B1087" s="39" t="s">
        <v>2803</v>
      </c>
      <c r="C1087" s="8">
        <v>3599.0</v>
      </c>
      <c r="D1087" s="8">
        <v>11.0</v>
      </c>
      <c r="E1087" s="8">
        <v>6.0</v>
      </c>
      <c r="F1087" s="8">
        <v>3.0</v>
      </c>
      <c r="G1087" s="8">
        <v>3542.0</v>
      </c>
      <c r="H1087" s="8">
        <v>3250.0</v>
      </c>
      <c r="I1087" s="8">
        <v>3460.0</v>
      </c>
      <c r="J1087" s="8">
        <v>2511.0</v>
      </c>
      <c r="K1087" s="8">
        <v>4488.0</v>
      </c>
      <c r="L1087" s="8">
        <v>4315.5</v>
      </c>
      <c r="M1087" s="8">
        <v>3550.0</v>
      </c>
      <c r="N1087" s="8">
        <v>565.0</v>
      </c>
      <c r="O1087" s="8">
        <v>358.0</v>
      </c>
      <c r="P1087" s="8">
        <v>2.0</v>
      </c>
      <c r="Q1087" s="39" t="s">
        <v>877</v>
      </c>
      <c r="R1087" s="39" t="s">
        <v>2796</v>
      </c>
      <c r="S1087" s="39" t="s">
        <v>2797</v>
      </c>
      <c r="T1087" s="39" t="s">
        <v>2519</v>
      </c>
      <c r="U1087" s="39" t="s">
        <v>2520</v>
      </c>
      <c r="V1087" s="39" t="s">
        <v>2521</v>
      </c>
      <c r="W1087" s="39" t="s">
        <v>2520</v>
      </c>
      <c r="X1087" s="39" t="s">
        <v>2670</v>
      </c>
      <c r="Y1087" s="39" t="s">
        <v>2671</v>
      </c>
      <c r="Z1087" s="39" t="s">
        <v>2524</v>
      </c>
      <c r="AA1087" s="39" t="s">
        <v>2525</v>
      </c>
    </row>
    <row r="1088" ht="15.75" hidden="1" customHeight="1">
      <c r="A1088" s="39" t="s">
        <v>2804</v>
      </c>
      <c r="B1088" s="39" t="s">
        <v>2805</v>
      </c>
      <c r="C1088" s="8">
        <v>1735.0</v>
      </c>
      <c r="D1088" s="8">
        <v>5.0</v>
      </c>
      <c r="E1088" s="8">
        <v>3.0</v>
      </c>
      <c r="F1088" s="8">
        <v>2.0</v>
      </c>
      <c r="G1088" s="8">
        <v>1438.0</v>
      </c>
      <c r="H1088" s="8">
        <v>1848.5</v>
      </c>
      <c r="I1088" s="8">
        <v>1665.0</v>
      </c>
      <c r="J1088" s="8">
        <v>2169.0</v>
      </c>
      <c r="K1088" s="8">
        <v>3603.0</v>
      </c>
      <c r="L1088" s="8">
        <v>1831.0</v>
      </c>
      <c r="M1088" s="8">
        <v>1453.0</v>
      </c>
      <c r="N1088" s="8">
        <v>719.0</v>
      </c>
      <c r="O1088" s="8">
        <v>465.0</v>
      </c>
      <c r="P1088" s="8">
        <v>2.0</v>
      </c>
      <c r="Q1088" s="39" t="s">
        <v>877</v>
      </c>
      <c r="R1088" s="39" t="s">
        <v>2796</v>
      </c>
      <c r="S1088" s="39" t="s">
        <v>2797</v>
      </c>
      <c r="T1088" s="39" t="s">
        <v>2519</v>
      </c>
      <c r="U1088" s="39" t="s">
        <v>2520</v>
      </c>
      <c r="V1088" s="39" t="s">
        <v>2521</v>
      </c>
      <c r="W1088" s="39" t="s">
        <v>2520</v>
      </c>
      <c r="X1088" s="39" t="s">
        <v>2670</v>
      </c>
      <c r="Y1088" s="39" t="s">
        <v>2671</v>
      </c>
      <c r="Z1088" s="39" t="s">
        <v>2524</v>
      </c>
      <c r="AA1088" s="39" t="s">
        <v>2525</v>
      </c>
    </row>
    <row r="1089" ht="15.75" hidden="1" customHeight="1">
      <c r="A1089" s="39" t="s">
        <v>2806</v>
      </c>
      <c r="B1089" s="39" t="s">
        <v>2807</v>
      </c>
      <c r="C1089" s="8">
        <v>3876.0</v>
      </c>
      <c r="D1089" s="8">
        <v>12.0</v>
      </c>
      <c r="E1089" s="8">
        <v>6.0</v>
      </c>
      <c r="F1089" s="8">
        <v>3.0</v>
      </c>
      <c r="G1089" s="8">
        <v>3584.0</v>
      </c>
      <c r="H1089" s="8">
        <v>4195.0</v>
      </c>
      <c r="I1089" s="8">
        <v>3246.0</v>
      </c>
      <c r="J1089" s="8">
        <v>4070.0</v>
      </c>
      <c r="K1089" s="8">
        <v>1600.0</v>
      </c>
      <c r="L1089" s="8">
        <v>5642.0</v>
      </c>
      <c r="M1089" s="8">
        <v>4501.0</v>
      </c>
      <c r="N1089" s="8">
        <v>1072.0</v>
      </c>
      <c r="O1089" s="8">
        <v>602.0</v>
      </c>
      <c r="P1089" s="8">
        <v>2.0</v>
      </c>
      <c r="Q1089" s="39" t="s">
        <v>877</v>
      </c>
      <c r="R1089" s="39" t="s">
        <v>2808</v>
      </c>
      <c r="S1089" s="39" t="s">
        <v>2809</v>
      </c>
      <c r="T1089" s="39" t="s">
        <v>2519</v>
      </c>
      <c r="U1089" s="39" t="s">
        <v>2520</v>
      </c>
      <c r="V1089" s="39" t="s">
        <v>2521</v>
      </c>
      <c r="W1089" s="39" t="s">
        <v>2520</v>
      </c>
      <c r="X1089" s="39" t="s">
        <v>2670</v>
      </c>
      <c r="Y1089" s="39" t="s">
        <v>2671</v>
      </c>
      <c r="Z1089" s="39" t="s">
        <v>2524</v>
      </c>
      <c r="AA1089" s="39" t="s">
        <v>2525</v>
      </c>
    </row>
    <row r="1090" ht="15.75" hidden="1" customHeight="1">
      <c r="A1090" s="39" t="s">
        <v>2810</v>
      </c>
      <c r="B1090" s="39" t="s">
        <v>2811</v>
      </c>
      <c r="C1090" s="8">
        <v>3648.0</v>
      </c>
      <c r="D1090" s="8">
        <v>11.0</v>
      </c>
      <c r="E1090" s="8">
        <v>6.0</v>
      </c>
      <c r="F1090" s="8">
        <v>3.0</v>
      </c>
      <c r="G1090" s="8">
        <v>4679.0</v>
      </c>
      <c r="H1090" s="8">
        <v>3309.0</v>
      </c>
      <c r="I1090" s="8">
        <v>5577.0</v>
      </c>
      <c r="J1090" s="8">
        <v>3033.0</v>
      </c>
      <c r="K1090" s="8">
        <v>748.0</v>
      </c>
      <c r="L1090" s="8">
        <v>2797.0</v>
      </c>
      <c r="M1090" s="8">
        <v>5777.0</v>
      </c>
      <c r="N1090" s="8">
        <v>773.0</v>
      </c>
      <c r="O1090" s="8">
        <v>464.0</v>
      </c>
      <c r="P1090" s="8">
        <v>2.0</v>
      </c>
      <c r="Q1090" s="39" t="s">
        <v>877</v>
      </c>
      <c r="R1090" s="39" t="s">
        <v>2808</v>
      </c>
      <c r="S1090" s="39" t="s">
        <v>2809</v>
      </c>
      <c r="T1090" s="39" t="s">
        <v>2519</v>
      </c>
      <c r="U1090" s="39" t="s">
        <v>2520</v>
      </c>
      <c r="V1090" s="39" t="s">
        <v>2521</v>
      </c>
      <c r="W1090" s="39" t="s">
        <v>2520</v>
      </c>
      <c r="X1090" s="39" t="s">
        <v>2670</v>
      </c>
      <c r="Y1090" s="39" t="s">
        <v>2671</v>
      </c>
      <c r="Z1090" s="39" t="s">
        <v>2524</v>
      </c>
      <c r="AA1090" s="39" t="s">
        <v>2525</v>
      </c>
    </row>
    <row r="1091" ht="15.75" hidden="1" customHeight="1">
      <c r="A1091" s="39" t="s">
        <v>2812</v>
      </c>
      <c r="B1091" s="39" t="s">
        <v>2813</v>
      </c>
      <c r="C1091" s="8">
        <v>2826.0</v>
      </c>
      <c r="D1091" s="8">
        <v>9.0</v>
      </c>
      <c r="E1091" s="8">
        <v>5.0</v>
      </c>
      <c r="F1091" s="8">
        <v>3.0</v>
      </c>
      <c r="G1091" s="8">
        <v>3122.0</v>
      </c>
      <c r="H1091" s="8">
        <v>2490.5</v>
      </c>
      <c r="I1091" s="8">
        <v>4325.0</v>
      </c>
      <c r="J1091" s="8">
        <v>4206.0</v>
      </c>
      <c r="K1091" s="8">
        <v>430.0</v>
      </c>
      <c r="L1091" s="8">
        <v>5352.0</v>
      </c>
      <c r="M1091" s="8">
        <v>4348.0</v>
      </c>
      <c r="N1091" s="8">
        <v>1021.0</v>
      </c>
      <c r="O1091" s="8">
        <v>648.0</v>
      </c>
      <c r="P1091" s="8">
        <v>5.0</v>
      </c>
      <c r="Q1091" s="39" t="s">
        <v>114</v>
      </c>
      <c r="R1091" s="39" t="s">
        <v>2808</v>
      </c>
      <c r="S1091" s="39" t="s">
        <v>2809</v>
      </c>
      <c r="T1091" s="39" t="s">
        <v>2519</v>
      </c>
      <c r="U1091" s="39" t="s">
        <v>2520</v>
      </c>
      <c r="V1091" s="39" t="s">
        <v>2521</v>
      </c>
      <c r="W1091" s="39" t="s">
        <v>2520</v>
      </c>
      <c r="X1091" s="39" t="s">
        <v>2670</v>
      </c>
      <c r="Y1091" s="39" t="s">
        <v>2671</v>
      </c>
      <c r="Z1091" s="39" t="s">
        <v>2524</v>
      </c>
      <c r="AA1091" s="39" t="s">
        <v>2525</v>
      </c>
    </row>
    <row r="1092" ht="15.75" hidden="1" customHeight="1">
      <c r="A1092" s="39" t="s">
        <v>2814</v>
      </c>
      <c r="B1092" s="39" t="s">
        <v>2815</v>
      </c>
      <c r="C1092" s="8">
        <v>2963.0</v>
      </c>
      <c r="D1092" s="8">
        <v>9.0</v>
      </c>
      <c r="E1092" s="8">
        <v>5.0</v>
      </c>
      <c r="F1092" s="8">
        <v>3.0</v>
      </c>
      <c r="G1092" s="8">
        <v>4440.0</v>
      </c>
      <c r="H1092" s="8">
        <v>3071.0</v>
      </c>
      <c r="I1092" s="8">
        <v>3745.0</v>
      </c>
      <c r="J1092" s="8">
        <v>4502.0</v>
      </c>
      <c r="K1092" s="8">
        <v>163.0</v>
      </c>
      <c r="L1092" s="8">
        <v>2737.0</v>
      </c>
      <c r="M1092" s="8">
        <v>2994.0</v>
      </c>
      <c r="N1092" s="8">
        <v>478.0</v>
      </c>
      <c r="O1092" s="8">
        <v>283.0</v>
      </c>
      <c r="P1092" s="8">
        <v>5.0</v>
      </c>
      <c r="Q1092" s="39" t="s">
        <v>114</v>
      </c>
      <c r="R1092" s="39" t="s">
        <v>2808</v>
      </c>
      <c r="S1092" s="39" t="s">
        <v>2809</v>
      </c>
      <c r="T1092" s="39" t="s">
        <v>2519</v>
      </c>
      <c r="U1092" s="39" t="s">
        <v>2520</v>
      </c>
      <c r="V1092" s="39" t="s">
        <v>2521</v>
      </c>
      <c r="W1092" s="39" t="s">
        <v>2520</v>
      </c>
      <c r="X1092" s="39" t="s">
        <v>2670</v>
      </c>
      <c r="Y1092" s="39" t="s">
        <v>2671</v>
      </c>
      <c r="Z1092" s="39" t="s">
        <v>2524</v>
      </c>
      <c r="AA1092" s="39" t="s">
        <v>2525</v>
      </c>
    </row>
    <row r="1093" ht="15.75" hidden="1" customHeight="1">
      <c r="A1093" s="39" t="s">
        <v>2816</v>
      </c>
      <c r="B1093" s="39" t="s">
        <v>2817</v>
      </c>
      <c r="C1093" s="8">
        <v>3797.0</v>
      </c>
      <c r="D1093" s="8">
        <v>11.0</v>
      </c>
      <c r="E1093" s="8">
        <v>6.0</v>
      </c>
      <c r="F1093" s="8">
        <v>3.0</v>
      </c>
      <c r="G1093" s="8">
        <v>5216.0</v>
      </c>
      <c r="H1093" s="8">
        <v>5034.0</v>
      </c>
      <c r="I1093" s="8">
        <v>3890.0</v>
      </c>
      <c r="J1093" s="8">
        <v>5060.0</v>
      </c>
      <c r="K1093" s="8">
        <v>131.0</v>
      </c>
      <c r="L1093" s="8">
        <v>2169.0</v>
      </c>
      <c r="M1093" s="8">
        <v>6146.0</v>
      </c>
      <c r="N1093" s="8">
        <v>619.0</v>
      </c>
      <c r="O1093" s="8">
        <v>396.0</v>
      </c>
      <c r="P1093" s="8">
        <v>5.0</v>
      </c>
      <c r="Q1093" s="39" t="s">
        <v>114</v>
      </c>
      <c r="R1093" s="39" t="s">
        <v>2818</v>
      </c>
      <c r="S1093" s="39" t="s">
        <v>2819</v>
      </c>
      <c r="T1093" s="39" t="s">
        <v>2519</v>
      </c>
      <c r="U1093" s="39" t="s">
        <v>2520</v>
      </c>
      <c r="V1093" s="39" t="s">
        <v>2521</v>
      </c>
      <c r="W1093" s="39" t="s">
        <v>2520</v>
      </c>
      <c r="X1093" s="39" t="s">
        <v>2820</v>
      </c>
      <c r="Y1093" s="39" t="s">
        <v>2821</v>
      </c>
      <c r="Z1093" s="39" t="s">
        <v>2706</v>
      </c>
      <c r="AA1093" s="39" t="s">
        <v>2707</v>
      </c>
    </row>
    <row r="1094" ht="15.75" hidden="1" customHeight="1">
      <c r="A1094" s="39" t="s">
        <v>2822</v>
      </c>
      <c r="B1094" s="39" t="s">
        <v>2823</v>
      </c>
      <c r="C1094" s="8">
        <v>3774.0</v>
      </c>
      <c r="D1094" s="8">
        <v>11.0</v>
      </c>
      <c r="E1094" s="8">
        <v>6.0</v>
      </c>
      <c r="F1094" s="8">
        <v>3.0</v>
      </c>
      <c r="G1094" s="8">
        <v>4423.5</v>
      </c>
      <c r="H1094" s="8">
        <v>4326.5</v>
      </c>
      <c r="I1094" s="8">
        <v>4342.0</v>
      </c>
      <c r="J1094" s="8">
        <v>4566.0</v>
      </c>
      <c r="K1094" s="8">
        <v>346.0</v>
      </c>
      <c r="L1094" s="8">
        <v>3458.0</v>
      </c>
      <c r="M1094" s="8">
        <v>5062.0</v>
      </c>
      <c r="N1094" s="8">
        <v>612.0</v>
      </c>
      <c r="O1094" s="8">
        <v>362.0</v>
      </c>
      <c r="P1094" s="8">
        <v>5.0</v>
      </c>
      <c r="Q1094" s="39" t="s">
        <v>114</v>
      </c>
      <c r="R1094" s="39" t="s">
        <v>2818</v>
      </c>
      <c r="S1094" s="39" t="s">
        <v>2819</v>
      </c>
      <c r="T1094" s="39" t="s">
        <v>2519</v>
      </c>
      <c r="U1094" s="39" t="s">
        <v>2520</v>
      </c>
      <c r="V1094" s="39" t="s">
        <v>2521</v>
      </c>
      <c r="W1094" s="39" t="s">
        <v>2520</v>
      </c>
      <c r="X1094" s="39" t="s">
        <v>2824</v>
      </c>
      <c r="Y1094" s="39" t="s">
        <v>2825</v>
      </c>
      <c r="Z1094" s="39" t="s">
        <v>2706</v>
      </c>
      <c r="AA1094" s="39" t="s">
        <v>2707</v>
      </c>
    </row>
    <row r="1095" ht="15.75" hidden="1" customHeight="1">
      <c r="A1095" s="39" t="s">
        <v>2826</v>
      </c>
      <c r="B1095" s="39" t="s">
        <v>2827</v>
      </c>
      <c r="C1095" s="8">
        <v>2805.0</v>
      </c>
      <c r="D1095" s="8">
        <v>9.0</v>
      </c>
      <c r="E1095" s="8">
        <v>5.0</v>
      </c>
      <c r="F1095" s="8">
        <v>3.0</v>
      </c>
      <c r="G1095" s="8">
        <v>3193.0</v>
      </c>
      <c r="H1095" s="8">
        <v>2862.0</v>
      </c>
      <c r="I1095" s="8">
        <v>2892.0</v>
      </c>
      <c r="J1095" s="8">
        <v>2745.0</v>
      </c>
      <c r="K1095" s="8">
        <v>1280.0</v>
      </c>
      <c r="L1095" s="8">
        <v>3432.0</v>
      </c>
      <c r="M1095" s="8">
        <v>4295.0</v>
      </c>
      <c r="N1095" s="8">
        <v>859.0</v>
      </c>
      <c r="O1095" s="8">
        <v>572.0</v>
      </c>
      <c r="P1095" s="8">
        <v>2.0</v>
      </c>
      <c r="Q1095" s="39" t="s">
        <v>877</v>
      </c>
      <c r="R1095" s="39" t="s">
        <v>2818</v>
      </c>
      <c r="S1095" s="39" t="s">
        <v>2819</v>
      </c>
      <c r="T1095" s="39" t="s">
        <v>2519</v>
      </c>
      <c r="U1095" s="39" t="s">
        <v>2520</v>
      </c>
      <c r="V1095" s="39" t="s">
        <v>2521</v>
      </c>
      <c r="W1095" s="39" t="s">
        <v>2520</v>
      </c>
      <c r="X1095" s="39" t="s">
        <v>2824</v>
      </c>
      <c r="Y1095" s="39" t="s">
        <v>2825</v>
      </c>
      <c r="Z1095" s="39" t="s">
        <v>2706</v>
      </c>
      <c r="AA1095" s="39" t="s">
        <v>2707</v>
      </c>
    </row>
    <row r="1096" ht="15.75" hidden="1" customHeight="1">
      <c r="A1096" s="39" t="s">
        <v>2828</v>
      </c>
      <c r="B1096" s="39" t="s">
        <v>2829</v>
      </c>
      <c r="C1096" s="8">
        <v>3508.0</v>
      </c>
      <c r="D1096" s="8">
        <v>11.0</v>
      </c>
      <c r="E1096" s="8">
        <v>6.0</v>
      </c>
      <c r="F1096" s="8">
        <v>3.0</v>
      </c>
      <c r="G1096" s="8">
        <v>3671.0</v>
      </c>
      <c r="H1096" s="8">
        <v>2969.0</v>
      </c>
      <c r="I1096" s="8">
        <v>5602.0</v>
      </c>
      <c r="J1096" s="8">
        <v>2479.0</v>
      </c>
      <c r="K1096" s="8">
        <v>5533.0</v>
      </c>
      <c r="L1096" s="8">
        <v>596.0</v>
      </c>
      <c r="M1096" s="8">
        <v>4642.0</v>
      </c>
      <c r="N1096" s="8">
        <v>1042.0</v>
      </c>
      <c r="O1096" s="8">
        <v>583.0</v>
      </c>
      <c r="P1096" s="8">
        <v>2.0</v>
      </c>
      <c r="Q1096" s="39" t="s">
        <v>877</v>
      </c>
      <c r="R1096" s="39" t="s">
        <v>2818</v>
      </c>
      <c r="S1096" s="39" t="s">
        <v>2819</v>
      </c>
      <c r="T1096" s="39" t="s">
        <v>2519</v>
      </c>
      <c r="U1096" s="39" t="s">
        <v>2520</v>
      </c>
      <c r="V1096" s="39" t="s">
        <v>2521</v>
      </c>
      <c r="W1096" s="39" t="s">
        <v>2520</v>
      </c>
      <c r="X1096" s="39" t="s">
        <v>2824</v>
      </c>
      <c r="Y1096" s="39" t="s">
        <v>2825</v>
      </c>
      <c r="Z1096" s="39" t="s">
        <v>2706</v>
      </c>
      <c r="AA1096" s="39" t="s">
        <v>2707</v>
      </c>
    </row>
    <row r="1097" ht="15.75" hidden="1" customHeight="1">
      <c r="A1097" s="39" t="s">
        <v>2830</v>
      </c>
      <c r="B1097" s="39" t="s">
        <v>2831</v>
      </c>
      <c r="C1097" s="8">
        <v>4832.0</v>
      </c>
      <c r="D1097" s="8">
        <v>14.0</v>
      </c>
      <c r="E1097" s="8">
        <v>7.0</v>
      </c>
      <c r="F1097" s="8">
        <v>4.0</v>
      </c>
      <c r="G1097" s="8">
        <v>4346.0</v>
      </c>
      <c r="H1097" s="8">
        <v>4473.5</v>
      </c>
      <c r="I1097" s="8">
        <v>3810.0</v>
      </c>
      <c r="J1097" s="8">
        <v>4203.0</v>
      </c>
      <c r="K1097" s="8">
        <v>4857.0</v>
      </c>
      <c r="L1097" s="8">
        <v>4368.0</v>
      </c>
      <c r="M1097" s="8">
        <v>3092.0</v>
      </c>
      <c r="N1097" s="8">
        <v>575.0</v>
      </c>
      <c r="O1097" s="8">
        <v>423.0</v>
      </c>
      <c r="P1097" s="8">
        <v>2.0</v>
      </c>
      <c r="Q1097" s="39" t="s">
        <v>877</v>
      </c>
      <c r="R1097" s="39" t="s">
        <v>2832</v>
      </c>
      <c r="S1097" s="39" t="s">
        <v>2833</v>
      </c>
      <c r="T1097" s="39" t="s">
        <v>2519</v>
      </c>
      <c r="U1097" s="39" t="s">
        <v>2520</v>
      </c>
      <c r="V1097" s="39" t="s">
        <v>2521</v>
      </c>
      <c r="W1097" s="39" t="s">
        <v>2520</v>
      </c>
      <c r="X1097" s="39" t="s">
        <v>2824</v>
      </c>
      <c r="Y1097" s="39" t="s">
        <v>2825</v>
      </c>
      <c r="Z1097" s="39" t="s">
        <v>2706</v>
      </c>
      <c r="AA1097" s="39" t="s">
        <v>2707</v>
      </c>
    </row>
    <row r="1098" ht="15.75" hidden="1" customHeight="1">
      <c r="A1098" s="39" t="s">
        <v>2834</v>
      </c>
      <c r="B1098" s="39" t="s">
        <v>2835</v>
      </c>
      <c r="C1098" s="8">
        <v>5994.0</v>
      </c>
      <c r="D1098" s="8">
        <v>18.0</v>
      </c>
      <c r="E1098" s="8">
        <v>9.0</v>
      </c>
      <c r="F1098" s="8">
        <v>5.0</v>
      </c>
      <c r="G1098" s="8">
        <v>5131.0</v>
      </c>
      <c r="H1098" s="8">
        <v>5273.0</v>
      </c>
      <c r="I1098" s="8">
        <v>5735.0</v>
      </c>
      <c r="J1098" s="8">
        <v>5100.0</v>
      </c>
      <c r="K1098" s="8">
        <v>4752.0</v>
      </c>
      <c r="L1098" s="8">
        <v>6513.0</v>
      </c>
      <c r="M1098" s="8">
        <v>4435.0</v>
      </c>
      <c r="N1098" s="8">
        <v>616.0</v>
      </c>
      <c r="O1098" s="8">
        <v>388.0</v>
      </c>
      <c r="P1098" s="8">
        <v>2.0</v>
      </c>
      <c r="Q1098" s="39" t="s">
        <v>877</v>
      </c>
      <c r="R1098" s="39" t="s">
        <v>2832</v>
      </c>
      <c r="S1098" s="39" t="s">
        <v>2833</v>
      </c>
      <c r="T1098" s="39" t="s">
        <v>2519</v>
      </c>
      <c r="U1098" s="39" t="s">
        <v>2520</v>
      </c>
      <c r="V1098" s="39" t="s">
        <v>2521</v>
      </c>
      <c r="W1098" s="39" t="s">
        <v>2520</v>
      </c>
      <c r="X1098" s="39" t="s">
        <v>2824</v>
      </c>
      <c r="Y1098" s="39" t="s">
        <v>2825</v>
      </c>
      <c r="Z1098" s="39" t="s">
        <v>2706</v>
      </c>
      <c r="AA1098" s="39" t="s">
        <v>2707</v>
      </c>
    </row>
    <row r="1099" ht="15.75" hidden="1" customHeight="1">
      <c r="A1099" s="39" t="s">
        <v>2836</v>
      </c>
      <c r="B1099" s="39" t="s">
        <v>2837</v>
      </c>
      <c r="C1099" s="8">
        <v>6462.0</v>
      </c>
      <c r="D1099" s="8">
        <v>19.0</v>
      </c>
      <c r="E1099" s="8">
        <v>10.0</v>
      </c>
      <c r="F1099" s="8">
        <v>5.0</v>
      </c>
      <c r="G1099" s="8">
        <v>6180.0</v>
      </c>
      <c r="H1099" s="8">
        <v>6531.0</v>
      </c>
      <c r="I1099" s="8">
        <v>5764.0</v>
      </c>
      <c r="J1099" s="8">
        <v>5608.0</v>
      </c>
      <c r="K1099" s="8">
        <v>3042.0</v>
      </c>
      <c r="L1099" s="8">
        <v>4704.0</v>
      </c>
      <c r="M1099" s="8">
        <v>6442.0</v>
      </c>
      <c r="N1099" s="8">
        <v>735.0</v>
      </c>
      <c r="O1099" s="8">
        <v>487.0</v>
      </c>
      <c r="P1099" s="8">
        <v>2.0</v>
      </c>
      <c r="Q1099" s="39" t="s">
        <v>877</v>
      </c>
      <c r="R1099" s="39" t="s">
        <v>2832</v>
      </c>
      <c r="S1099" s="39" t="s">
        <v>2833</v>
      </c>
      <c r="T1099" s="39" t="s">
        <v>2519</v>
      </c>
      <c r="U1099" s="39" t="s">
        <v>2520</v>
      </c>
      <c r="V1099" s="39" t="s">
        <v>2521</v>
      </c>
      <c r="W1099" s="39" t="s">
        <v>2520</v>
      </c>
      <c r="X1099" s="39" t="s">
        <v>2824</v>
      </c>
      <c r="Y1099" s="39" t="s">
        <v>2825</v>
      </c>
      <c r="Z1099" s="39" t="s">
        <v>2706</v>
      </c>
      <c r="AA1099" s="39" t="s">
        <v>2707</v>
      </c>
    </row>
    <row r="1100" ht="15.75" hidden="1" customHeight="1">
      <c r="A1100" s="39" t="s">
        <v>2838</v>
      </c>
      <c r="B1100" s="39" t="s">
        <v>2839</v>
      </c>
      <c r="C1100" s="8">
        <v>5796.0</v>
      </c>
      <c r="D1100" s="8">
        <v>17.0</v>
      </c>
      <c r="E1100" s="8">
        <v>9.0</v>
      </c>
      <c r="F1100" s="8">
        <v>5.0</v>
      </c>
      <c r="G1100" s="8">
        <v>5386.0</v>
      </c>
      <c r="H1100" s="8">
        <v>5439.5</v>
      </c>
      <c r="I1100" s="8">
        <v>5353.0</v>
      </c>
      <c r="J1100" s="8">
        <v>5592.0</v>
      </c>
      <c r="K1100" s="8">
        <v>2440.0</v>
      </c>
      <c r="L1100" s="8">
        <v>6437.0</v>
      </c>
      <c r="M1100" s="8">
        <v>5345.5</v>
      </c>
      <c r="N1100" s="8">
        <v>820.0</v>
      </c>
      <c r="O1100" s="8">
        <v>471.0</v>
      </c>
      <c r="P1100" s="8">
        <v>2.0</v>
      </c>
      <c r="Q1100" s="39" t="s">
        <v>877</v>
      </c>
      <c r="R1100" s="39" t="s">
        <v>2832</v>
      </c>
      <c r="S1100" s="39" t="s">
        <v>2833</v>
      </c>
      <c r="T1100" s="39" t="s">
        <v>2519</v>
      </c>
      <c r="U1100" s="39" t="s">
        <v>2520</v>
      </c>
      <c r="V1100" s="39" t="s">
        <v>2521</v>
      </c>
      <c r="W1100" s="39" t="s">
        <v>2520</v>
      </c>
      <c r="X1100" s="39" t="s">
        <v>2824</v>
      </c>
      <c r="Y1100" s="39" t="s">
        <v>2825</v>
      </c>
      <c r="Z1100" s="39" t="s">
        <v>2706</v>
      </c>
      <c r="AA1100" s="39" t="s">
        <v>2707</v>
      </c>
    </row>
    <row r="1101" ht="15.75" hidden="1" customHeight="1">
      <c r="A1101" s="39" t="s">
        <v>2840</v>
      </c>
      <c r="B1101" s="39" t="s">
        <v>2841</v>
      </c>
      <c r="C1101" s="8">
        <v>5558.0</v>
      </c>
      <c r="D1101" s="8">
        <v>16.0</v>
      </c>
      <c r="E1101" s="8">
        <v>8.0</v>
      </c>
      <c r="F1101" s="8">
        <v>4.0</v>
      </c>
      <c r="G1101" s="8">
        <v>5503.0</v>
      </c>
      <c r="H1101" s="8">
        <v>5614.0</v>
      </c>
      <c r="I1101" s="8">
        <v>5391.0</v>
      </c>
      <c r="J1101" s="8">
        <v>4223.0</v>
      </c>
      <c r="K1101" s="8">
        <v>2014.0</v>
      </c>
      <c r="L1101" s="8">
        <v>6126.0</v>
      </c>
      <c r="M1101" s="8">
        <v>6330.0</v>
      </c>
      <c r="N1101" s="8">
        <v>769.0</v>
      </c>
      <c r="O1101" s="8">
        <v>447.0</v>
      </c>
      <c r="P1101" s="8">
        <v>2.0</v>
      </c>
      <c r="Q1101" s="39" t="s">
        <v>877</v>
      </c>
      <c r="R1101" s="39" t="s">
        <v>2842</v>
      </c>
      <c r="S1101" s="39" t="s">
        <v>2843</v>
      </c>
      <c r="T1101" s="39" t="s">
        <v>2519</v>
      </c>
      <c r="U1101" s="39" t="s">
        <v>2520</v>
      </c>
      <c r="V1101" s="39" t="s">
        <v>2521</v>
      </c>
      <c r="W1101" s="39" t="s">
        <v>2520</v>
      </c>
      <c r="X1101" s="39" t="s">
        <v>2824</v>
      </c>
      <c r="Y1101" s="39" t="s">
        <v>2825</v>
      </c>
      <c r="Z1101" s="39" t="s">
        <v>2706</v>
      </c>
      <c r="AA1101" s="39" t="s">
        <v>2707</v>
      </c>
    </row>
    <row r="1102" ht="15.75" hidden="1" customHeight="1">
      <c r="A1102" s="39" t="s">
        <v>2844</v>
      </c>
      <c r="B1102" s="39" t="s">
        <v>2845</v>
      </c>
      <c r="C1102" s="8">
        <v>5010.0</v>
      </c>
      <c r="D1102" s="8">
        <v>15.0</v>
      </c>
      <c r="E1102" s="8">
        <v>8.0</v>
      </c>
      <c r="F1102" s="8">
        <v>4.0</v>
      </c>
      <c r="G1102" s="8">
        <v>4350.0</v>
      </c>
      <c r="H1102" s="8">
        <v>4251.0</v>
      </c>
      <c r="I1102" s="8">
        <v>5280.0</v>
      </c>
      <c r="J1102" s="8">
        <v>4031.0</v>
      </c>
      <c r="K1102" s="8">
        <v>4175.0</v>
      </c>
      <c r="L1102" s="8">
        <v>5873.0</v>
      </c>
      <c r="M1102" s="8">
        <v>4516.0</v>
      </c>
      <c r="N1102" s="8">
        <v>620.0</v>
      </c>
      <c r="O1102" s="8">
        <v>401.0</v>
      </c>
      <c r="P1102" s="8">
        <v>2.0</v>
      </c>
      <c r="Q1102" s="39" t="s">
        <v>877</v>
      </c>
      <c r="R1102" s="39" t="s">
        <v>2842</v>
      </c>
      <c r="S1102" s="39" t="s">
        <v>2843</v>
      </c>
      <c r="T1102" s="39" t="s">
        <v>2519</v>
      </c>
      <c r="U1102" s="39" t="s">
        <v>2520</v>
      </c>
      <c r="V1102" s="39" t="s">
        <v>2521</v>
      </c>
      <c r="W1102" s="39" t="s">
        <v>2520</v>
      </c>
      <c r="X1102" s="39" t="s">
        <v>2824</v>
      </c>
      <c r="Y1102" s="39" t="s">
        <v>2825</v>
      </c>
      <c r="Z1102" s="39" t="s">
        <v>2706</v>
      </c>
      <c r="AA1102" s="39" t="s">
        <v>2707</v>
      </c>
    </row>
    <row r="1103" ht="15.75" hidden="1" customHeight="1">
      <c r="A1103" s="39" t="s">
        <v>2846</v>
      </c>
      <c r="B1103" s="39" t="s">
        <v>2847</v>
      </c>
      <c r="C1103" s="8">
        <v>5991.0</v>
      </c>
      <c r="D1103" s="8">
        <v>18.0</v>
      </c>
      <c r="E1103" s="8">
        <v>9.0</v>
      </c>
      <c r="F1103" s="8">
        <v>5.0</v>
      </c>
      <c r="G1103" s="8">
        <v>4973.0</v>
      </c>
      <c r="H1103" s="8">
        <v>5325.0</v>
      </c>
      <c r="I1103" s="8">
        <v>5557.0</v>
      </c>
      <c r="J1103" s="8">
        <v>4717.0</v>
      </c>
      <c r="K1103" s="8">
        <v>5709.0</v>
      </c>
      <c r="L1103" s="8">
        <v>6532.0</v>
      </c>
      <c r="M1103" s="8">
        <v>5325.0</v>
      </c>
      <c r="N1103" s="8">
        <v>633.0</v>
      </c>
      <c r="O1103" s="8">
        <v>385.0</v>
      </c>
      <c r="P1103" s="8">
        <v>2.0</v>
      </c>
      <c r="Q1103" s="39" t="s">
        <v>877</v>
      </c>
      <c r="R1103" s="39" t="s">
        <v>2842</v>
      </c>
      <c r="S1103" s="39" t="s">
        <v>2843</v>
      </c>
      <c r="T1103" s="39" t="s">
        <v>2519</v>
      </c>
      <c r="U1103" s="39" t="s">
        <v>2520</v>
      </c>
      <c r="V1103" s="39" t="s">
        <v>2521</v>
      </c>
      <c r="W1103" s="39" t="s">
        <v>2520</v>
      </c>
      <c r="X1103" s="39" t="s">
        <v>2824</v>
      </c>
      <c r="Y1103" s="39" t="s">
        <v>2825</v>
      </c>
      <c r="Z1103" s="39" t="s">
        <v>2706</v>
      </c>
      <c r="AA1103" s="39" t="s">
        <v>2707</v>
      </c>
    </row>
    <row r="1104" ht="15.75" hidden="1" customHeight="1">
      <c r="A1104" s="39" t="s">
        <v>2848</v>
      </c>
      <c r="B1104" s="39" t="s">
        <v>2849</v>
      </c>
      <c r="C1104" s="8">
        <v>6210.0</v>
      </c>
      <c r="D1104" s="8">
        <v>18.0</v>
      </c>
      <c r="E1104" s="8">
        <v>9.0</v>
      </c>
      <c r="F1104" s="8">
        <v>5.0</v>
      </c>
      <c r="G1104" s="8">
        <v>6591.0</v>
      </c>
      <c r="H1104" s="8">
        <v>5137.0</v>
      </c>
      <c r="I1104" s="8">
        <v>5360.0</v>
      </c>
      <c r="J1104" s="8">
        <v>4466.0</v>
      </c>
      <c r="K1104" s="8">
        <v>4400.0</v>
      </c>
      <c r="L1104" s="8">
        <v>6928.0</v>
      </c>
      <c r="M1104" s="8">
        <v>5670.0</v>
      </c>
      <c r="N1104" s="8">
        <v>751.0</v>
      </c>
      <c r="O1104" s="8">
        <v>459.0</v>
      </c>
      <c r="P1104" s="8">
        <v>2.0</v>
      </c>
      <c r="Q1104" s="39" t="s">
        <v>877</v>
      </c>
      <c r="R1104" s="39" t="s">
        <v>2842</v>
      </c>
      <c r="S1104" s="39" t="s">
        <v>2843</v>
      </c>
      <c r="T1104" s="39" t="s">
        <v>2519</v>
      </c>
      <c r="U1104" s="39" t="s">
        <v>2520</v>
      </c>
      <c r="V1104" s="39" t="s">
        <v>2521</v>
      </c>
      <c r="W1104" s="39" t="s">
        <v>2520</v>
      </c>
      <c r="X1104" s="39" t="s">
        <v>2824</v>
      </c>
      <c r="Y1104" s="39" t="s">
        <v>2825</v>
      </c>
      <c r="Z1104" s="39" t="s">
        <v>2706</v>
      </c>
      <c r="AA1104" s="39" t="s">
        <v>2707</v>
      </c>
    </row>
    <row r="1105" ht="15.75" hidden="1" customHeight="1">
      <c r="A1105" s="39" t="s">
        <v>2850</v>
      </c>
      <c r="B1105" s="39" t="s">
        <v>2851</v>
      </c>
      <c r="C1105" s="8">
        <v>1641.0</v>
      </c>
      <c r="D1105" s="8">
        <v>5.0</v>
      </c>
      <c r="E1105" s="8">
        <v>3.0</v>
      </c>
      <c r="F1105" s="8">
        <v>2.0</v>
      </c>
      <c r="G1105" s="8">
        <v>1631.0</v>
      </c>
      <c r="H1105" s="8">
        <v>1497.0</v>
      </c>
      <c r="I1105" s="8">
        <v>2359.0</v>
      </c>
      <c r="J1105" s="8">
        <v>1160.0</v>
      </c>
      <c r="K1105" s="8">
        <v>3266.0</v>
      </c>
      <c r="L1105" s="8">
        <v>2386.0</v>
      </c>
      <c r="M1105" s="8">
        <v>3544.0</v>
      </c>
      <c r="N1105" s="8">
        <v>881.0</v>
      </c>
      <c r="O1105" s="8">
        <v>576.0</v>
      </c>
      <c r="P1105" s="8">
        <v>2.0</v>
      </c>
      <c r="Q1105" s="39" t="s">
        <v>877</v>
      </c>
      <c r="R1105" s="39" t="s">
        <v>2852</v>
      </c>
      <c r="S1105" s="39" t="s">
        <v>2853</v>
      </c>
      <c r="T1105" s="39" t="s">
        <v>2519</v>
      </c>
      <c r="U1105" s="39" t="s">
        <v>2520</v>
      </c>
      <c r="V1105" s="39" t="s">
        <v>2521</v>
      </c>
      <c r="W1105" s="39" t="s">
        <v>2520</v>
      </c>
      <c r="X1105" s="39" t="s">
        <v>2824</v>
      </c>
      <c r="Y1105" s="39" t="s">
        <v>2825</v>
      </c>
      <c r="Z1105" s="39" t="s">
        <v>2706</v>
      </c>
      <c r="AA1105" s="39" t="s">
        <v>2707</v>
      </c>
    </row>
    <row r="1106" ht="15.75" hidden="1" customHeight="1">
      <c r="A1106" s="39" t="s">
        <v>2854</v>
      </c>
      <c r="B1106" s="39" t="s">
        <v>2855</v>
      </c>
      <c r="C1106" s="8">
        <v>1978.0</v>
      </c>
      <c r="D1106" s="8">
        <v>6.0</v>
      </c>
      <c r="E1106" s="8">
        <v>3.0</v>
      </c>
      <c r="F1106" s="8">
        <v>2.0</v>
      </c>
      <c r="G1106" s="8">
        <v>2598.5</v>
      </c>
      <c r="H1106" s="8">
        <v>1626.0</v>
      </c>
      <c r="I1106" s="8">
        <v>3110.0</v>
      </c>
      <c r="J1106" s="8">
        <v>944.0</v>
      </c>
      <c r="K1106" s="8">
        <v>5206.0</v>
      </c>
      <c r="L1106" s="8">
        <v>968.0</v>
      </c>
      <c r="M1106" s="8">
        <v>1834.0</v>
      </c>
      <c r="N1106" s="8">
        <v>532.0</v>
      </c>
      <c r="O1106" s="8">
        <v>319.0</v>
      </c>
      <c r="P1106" s="8">
        <v>2.0</v>
      </c>
      <c r="Q1106" s="39" t="s">
        <v>877</v>
      </c>
      <c r="R1106" s="39" t="s">
        <v>2852</v>
      </c>
      <c r="S1106" s="39" t="s">
        <v>2853</v>
      </c>
      <c r="T1106" s="39" t="s">
        <v>2519</v>
      </c>
      <c r="U1106" s="39" t="s">
        <v>2520</v>
      </c>
      <c r="V1106" s="39" t="s">
        <v>2521</v>
      </c>
      <c r="W1106" s="39" t="s">
        <v>2520</v>
      </c>
      <c r="X1106" s="39" t="s">
        <v>2824</v>
      </c>
      <c r="Y1106" s="39" t="s">
        <v>2825</v>
      </c>
      <c r="Z1106" s="39" t="s">
        <v>2706</v>
      </c>
      <c r="AA1106" s="39" t="s">
        <v>2707</v>
      </c>
    </row>
    <row r="1107" ht="15.75" hidden="1" customHeight="1">
      <c r="A1107" s="39" t="s">
        <v>2856</v>
      </c>
      <c r="B1107" s="39" t="s">
        <v>2857</v>
      </c>
      <c r="C1107" s="8">
        <v>1561.0</v>
      </c>
      <c r="D1107" s="8">
        <v>5.0</v>
      </c>
      <c r="E1107" s="8">
        <v>3.0</v>
      </c>
      <c r="F1107" s="8">
        <v>2.0</v>
      </c>
      <c r="G1107" s="8">
        <v>1363.0</v>
      </c>
      <c r="H1107" s="8">
        <v>1214.5</v>
      </c>
      <c r="I1107" s="8">
        <v>3422.0</v>
      </c>
      <c r="J1107" s="8">
        <v>1064.0</v>
      </c>
      <c r="K1107" s="8">
        <v>6696.0</v>
      </c>
      <c r="L1107" s="8">
        <v>1351.0</v>
      </c>
      <c r="M1107" s="8">
        <v>2359.5</v>
      </c>
      <c r="N1107" s="8">
        <v>893.0</v>
      </c>
      <c r="O1107" s="8">
        <v>496.0</v>
      </c>
      <c r="P1107" s="8">
        <v>2.0</v>
      </c>
      <c r="Q1107" s="39" t="s">
        <v>877</v>
      </c>
      <c r="R1107" s="39" t="s">
        <v>2852</v>
      </c>
      <c r="S1107" s="39" t="s">
        <v>2853</v>
      </c>
      <c r="T1107" s="39" t="s">
        <v>2519</v>
      </c>
      <c r="U1107" s="39" t="s">
        <v>2520</v>
      </c>
      <c r="V1107" s="39" t="s">
        <v>2521</v>
      </c>
      <c r="W1107" s="39" t="s">
        <v>2520</v>
      </c>
      <c r="X1107" s="39" t="s">
        <v>2824</v>
      </c>
      <c r="Y1107" s="39" t="s">
        <v>2825</v>
      </c>
      <c r="Z1107" s="39" t="s">
        <v>2706</v>
      </c>
      <c r="AA1107" s="39" t="s">
        <v>2707</v>
      </c>
    </row>
    <row r="1108" ht="15.75" hidden="1" customHeight="1">
      <c r="A1108" s="39" t="s">
        <v>2858</v>
      </c>
      <c r="B1108" s="39" t="s">
        <v>2859</v>
      </c>
      <c r="C1108" s="8">
        <v>392.0</v>
      </c>
      <c r="D1108" s="8">
        <v>2.0</v>
      </c>
      <c r="E1108" s="8">
        <v>1.0</v>
      </c>
      <c r="F1108" s="8">
        <v>1.0</v>
      </c>
      <c r="G1108" s="8">
        <v>682.0</v>
      </c>
      <c r="H1108" s="8">
        <v>197.0</v>
      </c>
      <c r="I1108" s="8">
        <v>1316.0</v>
      </c>
      <c r="J1108" s="8">
        <v>375.0</v>
      </c>
      <c r="K1108" s="8">
        <v>6592.0</v>
      </c>
      <c r="L1108" s="8">
        <v>8.0</v>
      </c>
      <c r="M1108" s="8">
        <v>999.0</v>
      </c>
      <c r="N1108" s="8">
        <v>964.0</v>
      </c>
      <c r="O1108" s="8">
        <v>690.0</v>
      </c>
      <c r="P1108" s="8">
        <v>2.0</v>
      </c>
      <c r="Q1108" s="39" t="s">
        <v>877</v>
      </c>
      <c r="R1108" s="39" t="s">
        <v>2852</v>
      </c>
      <c r="S1108" s="39" t="s">
        <v>2853</v>
      </c>
      <c r="T1108" s="39" t="s">
        <v>2519</v>
      </c>
      <c r="U1108" s="39" t="s">
        <v>2520</v>
      </c>
      <c r="V1108" s="39" t="s">
        <v>2521</v>
      </c>
      <c r="W1108" s="39" t="s">
        <v>2520</v>
      </c>
      <c r="X1108" s="39" t="s">
        <v>2824</v>
      </c>
      <c r="Y1108" s="39" t="s">
        <v>2825</v>
      </c>
      <c r="Z1108" s="39" t="s">
        <v>2706</v>
      </c>
      <c r="AA1108" s="39" t="s">
        <v>2707</v>
      </c>
    </row>
    <row r="1109" ht="15.75" hidden="1" customHeight="1">
      <c r="A1109" s="39" t="s">
        <v>2860</v>
      </c>
      <c r="B1109" s="39" t="s">
        <v>2861</v>
      </c>
      <c r="C1109" s="8">
        <v>3606.0</v>
      </c>
      <c r="D1109" s="8">
        <v>11.0</v>
      </c>
      <c r="E1109" s="8">
        <v>6.0</v>
      </c>
      <c r="F1109" s="8">
        <v>3.0</v>
      </c>
      <c r="G1109" s="8">
        <v>3794.0</v>
      </c>
      <c r="H1109" s="8">
        <v>2781.0</v>
      </c>
      <c r="I1109" s="8">
        <v>4990.0</v>
      </c>
      <c r="J1109" s="8">
        <v>3307.0</v>
      </c>
      <c r="K1109" s="8">
        <v>3601.0</v>
      </c>
      <c r="L1109" s="8">
        <v>1405.0</v>
      </c>
      <c r="M1109" s="8">
        <v>6129.0</v>
      </c>
      <c r="N1109" s="8">
        <v>720.0</v>
      </c>
      <c r="O1109" s="8">
        <v>475.0</v>
      </c>
      <c r="P1109" s="8">
        <v>2.0</v>
      </c>
      <c r="Q1109" s="39" t="s">
        <v>877</v>
      </c>
      <c r="R1109" s="39" t="s">
        <v>2862</v>
      </c>
      <c r="S1109" s="39" t="s">
        <v>2863</v>
      </c>
      <c r="T1109" s="39" t="s">
        <v>2519</v>
      </c>
      <c r="U1109" s="39" t="s">
        <v>2520</v>
      </c>
      <c r="V1109" s="39" t="s">
        <v>2521</v>
      </c>
      <c r="W1109" s="39" t="s">
        <v>2520</v>
      </c>
      <c r="X1109" s="39" t="s">
        <v>2824</v>
      </c>
      <c r="Y1109" s="39" t="s">
        <v>2825</v>
      </c>
      <c r="Z1109" s="39" t="s">
        <v>2706</v>
      </c>
      <c r="AA1109" s="39" t="s">
        <v>2707</v>
      </c>
    </row>
    <row r="1110" ht="15.75" hidden="1" customHeight="1">
      <c r="A1110" s="39" t="s">
        <v>2864</v>
      </c>
      <c r="B1110" s="39" t="s">
        <v>2865</v>
      </c>
      <c r="C1110" s="8">
        <v>6450.0</v>
      </c>
      <c r="D1110" s="8">
        <v>19.0</v>
      </c>
      <c r="E1110" s="8">
        <v>10.0</v>
      </c>
      <c r="F1110" s="8">
        <v>5.0</v>
      </c>
      <c r="G1110" s="8">
        <v>6194.0</v>
      </c>
      <c r="H1110" s="8">
        <v>6384.5</v>
      </c>
      <c r="I1110" s="8">
        <v>6456.0</v>
      </c>
      <c r="J1110" s="8">
        <v>5448.0</v>
      </c>
      <c r="K1110" s="8">
        <v>2478.0</v>
      </c>
      <c r="L1110" s="8">
        <v>5650.5</v>
      </c>
      <c r="M1110" s="8">
        <v>6352.0</v>
      </c>
      <c r="N1110" s="8">
        <v>945.0</v>
      </c>
      <c r="O1110" s="8">
        <v>598.0</v>
      </c>
      <c r="P1110" s="8">
        <v>2.0</v>
      </c>
      <c r="Q1110" s="39" t="s">
        <v>877</v>
      </c>
      <c r="R1110" s="39" t="s">
        <v>2862</v>
      </c>
      <c r="S1110" s="39" t="s">
        <v>2863</v>
      </c>
      <c r="T1110" s="39" t="s">
        <v>2519</v>
      </c>
      <c r="U1110" s="39" t="s">
        <v>2520</v>
      </c>
      <c r="V1110" s="39" t="s">
        <v>2521</v>
      </c>
      <c r="W1110" s="39" t="s">
        <v>2520</v>
      </c>
      <c r="X1110" s="39" t="s">
        <v>2744</v>
      </c>
      <c r="Y1110" s="39" t="s">
        <v>2745</v>
      </c>
      <c r="Z1110" s="39" t="s">
        <v>2706</v>
      </c>
      <c r="AA1110" s="39" t="s">
        <v>2707</v>
      </c>
    </row>
    <row r="1111" ht="15.75" hidden="1" customHeight="1">
      <c r="A1111" s="39" t="s">
        <v>2866</v>
      </c>
      <c r="B1111" s="39" t="s">
        <v>2867</v>
      </c>
      <c r="C1111" s="8">
        <v>3406.0</v>
      </c>
      <c r="D1111" s="8">
        <v>10.0</v>
      </c>
      <c r="E1111" s="8">
        <v>5.0</v>
      </c>
      <c r="F1111" s="8">
        <v>3.0</v>
      </c>
      <c r="G1111" s="8">
        <v>3062.0</v>
      </c>
      <c r="H1111" s="8">
        <v>2805.0</v>
      </c>
      <c r="I1111" s="8">
        <v>5243.0</v>
      </c>
      <c r="J1111" s="8">
        <v>2700.0</v>
      </c>
      <c r="K1111" s="8">
        <v>4258.0</v>
      </c>
      <c r="L1111" s="8">
        <v>2362.0</v>
      </c>
      <c r="M1111" s="8">
        <v>4509.0</v>
      </c>
      <c r="N1111" s="8">
        <v>1079.0</v>
      </c>
      <c r="O1111" s="8">
        <v>664.0</v>
      </c>
      <c r="P1111" s="8">
        <v>2.0</v>
      </c>
      <c r="Q1111" s="39" t="s">
        <v>877</v>
      </c>
      <c r="R1111" s="39" t="s">
        <v>2862</v>
      </c>
      <c r="S1111" s="39" t="s">
        <v>2863</v>
      </c>
      <c r="T1111" s="39" t="s">
        <v>2519</v>
      </c>
      <c r="U1111" s="39" t="s">
        <v>2520</v>
      </c>
      <c r="V1111" s="39" t="s">
        <v>2521</v>
      </c>
      <c r="W1111" s="39" t="s">
        <v>2520</v>
      </c>
      <c r="X1111" s="39" t="s">
        <v>2744</v>
      </c>
      <c r="Y1111" s="39" t="s">
        <v>2745</v>
      </c>
      <c r="Z1111" s="39" t="s">
        <v>2706</v>
      </c>
      <c r="AA1111" s="39" t="s">
        <v>2707</v>
      </c>
    </row>
    <row r="1112" ht="15.75" hidden="1" customHeight="1">
      <c r="A1112" s="39" t="s">
        <v>2868</v>
      </c>
      <c r="B1112" s="39" t="s">
        <v>2869</v>
      </c>
      <c r="C1112" s="8">
        <v>1649.0</v>
      </c>
      <c r="D1112" s="8">
        <v>5.0</v>
      </c>
      <c r="E1112" s="8">
        <v>3.0</v>
      </c>
      <c r="F1112" s="8">
        <v>2.0</v>
      </c>
      <c r="G1112" s="8">
        <v>1955.0</v>
      </c>
      <c r="H1112" s="8">
        <v>1005.0</v>
      </c>
      <c r="I1112" s="8">
        <v>3510.0</v>
      </c>
      <c r="J1112" s="8">
        <v>1165.0</v>
      </c>
      <c r="K1112" s="8">
        <v>5215.0</v>
      </c>
      <c r="L1112" s="8">
        <v>1124.0</v>
      </c>
      <c r="M1112" s="8">
        <v>3157.0</v>
      </c>
      <c r="N1112" s="8">
        <v>678.0</v>
      </c>
      <c r="O1112" s="8">
        <v>431.0</v>
      </c>
      <c r="P1112" s="8">
        <v>2.0</v>
      </c>
      <c r="Q1112" s="39" t="s">
        <v>877</v>
      </c>
      <c r="R1112" s="39" t="s">
        <v>2862</v>
      </c>
      <c r="S1112" s="39" t="s">
        <v>2863</v>
      </c>
      <c r="T1112" s="39" t="s">
        <v>2519</v>
      </c>
      <c r="U1112" s="39" t="s">
        <v>2520</v>
      </c>
      <c r="V1112" s="39" t="s">
        <v>2521</v>
      </c>
      <c r="W1112" s="39" t="s">
        <v>2520</v>
      </c>
      <c r="X1112" s="39" t="s">
        <v>2824</v>
      </c>
      <c r="Y1112" s="39" t="s">
        <v>2825</v>
      </c>
      <c r="Z1112" s="39" t="s">
        <v>2706</v>
      </c>
      <c r="AA1112" s="39" t="s">
        <v>2707</v>
      </c>
    </row>
    <row r="1113" ht="15.75" hidden="1" customHeight="1">
      <c r="A1113" s="39" t="s">
        <v>2870</v>
      </c>
      <c r="B1113" s="39" t="s">
        <v>2871</v>
      </c>
      <c r="C1113" s="8">
        <v>2063.0</v>
      </c>
      <c r="D1113" s="8">
        <v>6.0</v>
      </c>
      <c r="E1113" s="8">
        <v>3.0</v>
      </c>
      <c r="F1113" s="8">
        <v>2.0</v>
      </c>
      <c r="G1113" s="8">
        <v>2164.0</v>
      </c>
      <c r="H1113" s="8">
        <v>2303.0</v>
      </c>
      <c r="I1113" s="8">
        <v>1189.0</v>
      </c>
      <c r="J1113" s="8">
        <v>2278.0</v>
      </c>
      <c r="K1113" s="8">
        <v>2189.0</v>
      </c>
      <c r="L1113" s="8">
        <v>3809.0</v>
      </c>
      <c r="M1113" s="8">
        <v>3755.0</v>
      </c>
      <c r="N1113" s="8">
        <v>518.0</v>
      </c>
      <c r="O1113" s="8">
        <v>320.0</v>
      </c>
      <c r="P1113" s="8">
        <v>3.0</v>
      </c>
      <c r="Q1113" s="39" t="s">
        <v>91</v>
      </c>
      <c r="R1113" s="39" t="s">
        <v>2872</v>
      </c>
      <c r="S1113" s="39" t="s">
        <v>2873</v>
      </c>
      <c r="T1113" s="39" t="s">
        <v>2519</v>
      </c>
      <c r="U1113" s="39" t="s">
        <v>2520</v>
      </c>
      <c r="V1113" s="39" t="s">
        <v>2521</v>
      </c>
      <c r="W1113" s="39" t="s">
        <v>2520</v>
      </c>
      <c r="X1113" s="39" t="s">
        <v>2744</v>
      </c>
      <c r="Y1113" s="39" t="s">
        <v>2745</v>
      </c>
      <c r="Z1113" s="39" t="s">
        <v>2706</v>
      </c>
      <c r="AA1113" s="39" t="s">
        <v>2707</v>
      </c>
    </row>
    <row r="1114" ht="15.75" hidden="1" customHeight="1">
      <c r="A1114" s="39" t="s">
        <v>2874</v>
      </c>
      <c r="B1114" s="39" t="s">
        <v>2875</v>
      </c>
      <c r="C1114" s="8">
        <v>2582.0</v>
      </c>
      <c r="D1114" s="8">
        <v>8.0</v>
      </c>
      <c r="E1114" s="8">
        <v>4.0</v>
      </c>
      <c r="F1114" s="8">
        <v>2.0</v>
      </c>
      <c r="G1114" s="8">
        <v>2621.0</v>
      </c>
      <c r="H1114" s="8">
        <v>3616.0</v>
      </c>
      <c r="I1114" s="8">
        <v>1164.0</v>
      </c>
      <c r="J1114" s="8">
        <v>2550.0</v>
      </c>
      <c r="K1114" s="8">
        <v>2852.0</v>
      </c>
      <c r="L1114" s="8">
        <v>3742.0</v>
      </c>
      <c r="M1114" s="8">
        <v>2320.0</v>
      </c>
      <c r="N1114" s="8">
        <v>619.0</v>
      </c>
      <c r="O1114" s="8">
        <v>365.0</v>
      </c>
      <c r="P1114" s="8">
        <v>3.0</v>
      </c>
      <c r="Q1114" s="39" t="s">
        <v>91</v>
      </c>
      <c r="R1114" s="39" t="s">
        <v>2872</v>
      </c>
      <c r="S1114" s="39" t="s">
        <v>2873</v>
      </c>
      <c r="T1114" s="39" t="s">
        <v>2519</v>
      </c>
      <c r="U1114" s="39" t="s">
        <v>2520</v>
      </c>
      <c r="V1114" s="39" t="s">
        <v>2521</v>
      </c>
      <c r="W1114" s="39" t="s">
        <v>2520</v>
      </c>
      <c r="X1114" s="39" t="s">
        <v>2744</v>
      </c>
      <c r="Y1114" s="39" t="s">
        <v>2745</v>
      </c>
      <c r="Z1114" s="39" t="s">
        <v>2706</v>
      </c>
      <c r="AA1114" s="39" t="s">
        <v>2707</v>
      </c>
    </row>
    <row r="1115" ht="15.75" hidden="1" customHeight="1">
      <c r="A1115" s="39" t="s">
        <v>2876</v>
      </c>
      <c r="B1115" s="39" t="s">
        <v>2877</v>
      </c>
      <c r="C1115" s="8">
        <v>2577.0</v>
      </c>
      <c r="D1115" s="8">
        <v>8.0</v>
      </c>
      <c r="E1115" s="8">
        <v>4.0</v>
      </c>
      <c r="F1115" s="8">
        <v>2.0</v>
      </c>
      <c r="G1115" s="8">
        <v>2642.0</v>
      </c>
      <c r="H1115" s="8">
        <v>2778.0</v>
      </c>
      <c r="I1115" s="8">
        <v>2442.0</v>
      </c>
      <c r="J1115" s="8">
        <v>1471.0</v>
      </c>
      <c r="K1115" s="8">
        <v>5288.0</v>
      </c>
      <c r="L1115" s="8">
        <v>2329.0</v>
      </c>
      <c r="M1115" s="8">
        <v>4277.0</v>
      </c>
      <c r="N1115" s="8">
        <v>653.0</v>
      </c>
      <c r="O1115" s="8">
        <v>395.0</v>
      </c>
      <c r="P1115" s="8">
        <v>3.0</v>
      </c>
      <c r="Q1115" s="39" t="s">
        <v>91</v>
      </c>
      <c r="R1115" s="39" t="s">
        <v>2872</v>
      </c>
      <c r="S1115" s="39" t="s">
        <v>2873</v>
      </c>
      <c r="T1115" s="39" t="s">
        <v>2519</v>
      </c>
      <c r="U1115" s="39" t="s">
        <v>2520</v>
      </c>
      <c r="V1115" s="39" t="s">
        <v>2521</v>
      </c>
      <c r="W1115" s="39" t="s">
        <v>2520</v>
      </c>
      <c r="X1115" s="39" t="s">
        <v>2744</v>
      </c>
      <c r="Y1115" s="39" t="s">
        <v>2745</v>
      </c>
      <c r="Z1115" s="39" t="s">
        <v>2706</v>
      </c>
      <c r="AA1115" s="39" t="s">
        <v>2707</v>
      </c>
    </row>
    <row r="1116" ht="15.75" hidden="1" customHeight="1">
      <c r="A1116" s="39" t="s">
        <v>2878</v>
      </c>
      <c r="B1116" s="39" t="s">
        <v>2879</v>
      </c>
      <c r="C1116" s="8">
        <v>5782.0</v>
      </c>
      <c r="D1116" s="8">
        <v>17.0</v>
      </c>
      <c r="E1116" s="8">
        <v>9.0</v>
      </c>
      <c r="F1116" s="8">
        <v>5.0</v>
      </c>
      <c r="G1116" s="8">
        <v>6318.0</v>
      </c>
      <c r="H1116" s="8">
        <v>5928.0</v>
      </c>
      <c r="I1116" s="8">
        <v>5400.0</v>
      </c>
      <c r="J1116" s="8">
        <v>4685.0</v>
      </c>
      <c r="K1116" s="8">
        <v>1532.0</v>
      </c>
      <c r="L1116" s="8">
        <v>5345.0</v>
      </c>
      <c r="M1116" s="8">
        <v>5981.0</v>
      </c>
      <c r="N1116" s="8">
        <v>564.0</v>
      </c>
      <c r="O1116" s="8">
        <v>323.0</v>
      </c>
      <c r="P1116" s="8">
        <v>3.0</v>
      </c>
      <c r="Q1116" s="39" t="s">
        <v>91</v>
      </c>
      <c r="R1116" s="39" t="s">
        <v>2872</v>
      </c>
      <c r="S1116" s="39" t="s">
        <v>2873</v>
      </c>
      <c r="T1116" s="39" t="s">
        <v>2519</v>
      </c>
      <c r="U1116" s="39" t="s">
        <v>2520</v>
      </c>
      <c r="V1116" s="39" t="s">
        <v>2521</v>
      </c>
      <c r="W1116" s="39" t="s">
        <v>2520</v>
      </c>
      <c r="X1116" s="39" t="s">
        <v>2744</v>
      </c>
      <c r="Y1116" s="39" t="s">
        <v>2745</v>
      </c>
      <c r="Z1116" s="39" t="s">
        <v>2706</v>
      </c>
      <c r="AA1116" s="39" t="s">
        <v>2707</v>
      </c>
    </row>
    <row r="1117" ht="15.75" hidden="1" customHeight="1">
      <c r="A1117" s="39" t="s">
        <v>2880</v>
      </c>
      <c r="B1117" s="39" t="s">
        <v>2881</v>
      </c>
      <c r="C1117" s="8">
        <v>5126.0</v>
      </c>
      <c r="D1117" s="8">
        <v>15.0</v>
      </c>
      <c r="E1117" s="8">
        <v>8.0</v>
      </c>
      <c r="F1117" s="8">
        <v>4.0</v>
      </c>
      <c r="G1117" s="8">
        <v>5854.0</v>
      </c>
      <c r="H1117" s="8">
        <v>5256.0</v>
      </c>
      <c r="I1117" s="8">
        <v>4338.0</v>
      </c>
      <c r="J1117" s="8">
        <v>3873.0</v>
      </c>
      <c r="K1117" s="8">
        <v>1590.0</v>
      </c>
      <c r="L1117" s="8">
        <v>5780.0</v>
      </c>
      <c r="M1117" s="8">
        <v>3848.0</v>
      </c>
      <c r="N1117" s="8">
        <v>590.0</v>
      </c>
      <c r="O1117" s="8">
        <v>339.0</v>
      </c>
      <c r="P1117" s="8">
        <v>3.0</v>
      </c>
      <c r="Q1117" s="39" t="s">
        <v>91</v>
      </c>
      <c r="R1117" s="39" t="s">
        <v>2872</v>
      </c>
      <c r="S1117" s="39" t="s">
        <v>2873</v>
      </c>
      <c r="T1117" s="39" t="s">
        <v>2519</v>
      </c>
      <c r="U1117" s="39" t="s">
        <v>2520</v>
      </c>
      <c r="V1117" s="39" t="s">
        <v>2521</v>
      </c>
      <c r="W1117" s="39" t="s">
        <v>2520</v>
      </c>
      <c r="X1117" s="39" t="s">
        <v>2744</v>
      </c>
      <c r="Y1117" s="39" t="s">
        <v>2745</v>
      </c>
      <c r="Z1117" s="39" t="s">
        <v>2706</v>
      </c>
      <c r="AA1117" s="39" t="s">
        <v>2707</v>
      </c>
    </row>
    <row r="1118" ht="15.75" hidden="1" customHeight="1">
      <c r="A1118" s="39" t="s">
        <v>2882</v>
      </c>
      <c r="B1118" s="39" t="s">
        <v>2883</v>
      </c>
      <c r="C1118" s="8">
        <v>3445.0</v>
      </c>
      <c r="D1118" s="8">
        <v>10.0</v>
      </c>
      <c r="E1118" s="8">
        <v>5.0</v>
      </c>
      <c r="F1118" s="8">
        <v>3.0</v>
      </c>
      <c r="G1118" s="8">
        <v>3413.0</v>
      </c>
      <c r="H1118" s="8">
        <v>3774.0</v>
      </c>
      <c r="I1118" s="8">
        <v>2689.0</v>
      </c>
      <c r="J1118" s="8">
        <v>2152.0</v>
      </c>
      <c r="K1118" s="8">
        <v>4266.0</v>
      </c>
      <c r="L1118" s="8">
        <v>4315.5</v>
      </c>
      <c r="M1118" s="8">
        <v>3038.0</v>
      </c>
      <c r="N1118" s="8">
        <v>565.0</v>
      </c>
      <c r="O1118" s="8">
        <v>329.0</v>
      </c>
      <c r="P1118" s="8">
        <v>3.0</v>
      </c>
      <c r="Q1118" s="39" t="s">
        <v>91</v>
      </c>
      <c r="R1118" s="39" t="s">
        <v>2884</v>
      </c>
      <c r="S1118" s="39" t="s">
        <v>2885</v>
      </c>
      <c r="T1118" s="39" t="s">
        <v>2519</v>
      </c>
      <c r="U1118" s="39" t="s">
        <v>2520</v>
      </c>
      <c r="V1118" s="39" t="s">
        <v>2521</v>
      </c>
      <c r="W1118" s="39" t="s">
        <v>2520</v>
      </c>
      <c r="X1118" s="39" t="s">
        <v>2744</v>
      </c>
      <c r="Y1118" s="39" t="s">
        <v>2745</v>
      </c>
      <c r="Z1118" s="39" t="s">
        <v>2706</v>
      </c>
      <c r="AA1118" s="39" t="s">
        <v>2707</v>
      </c>
    </row>
    <row r="1119" ht="15.75" hidden="1" customHeight="1">
      <c r="A1119" s="39" t="s">
        <v>2886</v>
      </c>
      <c r="B1119" s="39" t="s">
        <v>2887</v>
      </c>
      <c r="C1119" s="8">
        <v>5950.0</v>
      </c>
      <c r="D1119" s="8">
        <v>18.0</v>
      </c>
      <c r="E1119" s="8">
        <v>9.0</v>
      </c>
      <c r="F1119" s="8">
        <v>5.0</v>
      </c>
      <c r="G1119" s="8">
        <v>5563.5</v>
      </c>
      <c r="H1119" s="8">
        <v>4821.0</v>
      </c>
      <c r="I1119" s="8">
        <v>6581.0</v>
      </c>
      <c r="J1119" s="8">
        <v>5545.0</v>
      </c>
      <c r="K1119" s="8">
        <v>3054.0</v>
      </c>
      <c r="L1119" s="8">
        <v>6737.0</v>
      </c>
      <c r="M1119" s="8">
        <v>5039.0</v>
      </c>
      <c r="N1119" s="8">
        <v>555.0</v>
      </c>
      <c r="O1119" s="8">
        <v>341.0</v>
      </c>
      <c r="P1119" s="8">
        <v>3.0</v>
      </c>
      <c r="Q1119" s="39" t="s">
        <v>91</v>
      </c>
      <c r="R1119" s="39" t="s">
        <v>2884</v>
      </c>
      <c r="S1119" s="39" t="s">
        <v>2885</v>
      </c>
      <c r="T1119" s="39" t="s">
        <v>2519</v>
      </c>
      <c r="U1119" s="39" t="s">
        <v>2520</v>
      </c>
      <c r="V1119" s="39" t="s">
        <v>2521</v>
      </c>
      <c r="W1119" s="39" t="s">
        <v>2520</v>
      </c>
      <c r="X1119" s="39" t="s">
        <v>2744</v>
      </c>
      <c r="Y1119" s="39" t="s">
        <v>2745</v>
      </c>
      <c r="Z1119" s="39" t="s">
        <v>2706</v>
      </c>
      <c r="AA1119" s="39" t="s">
        <v>2707</v>
      </c>
    </row>
    <row r="1120" ht="15.75" hidden="1" customHeight="1">
      <c r="A1120" s="39" t="s">
        <v>2888</v>
      </c>
      <c r="B1120" s="39" t="s">
        <v>2889</v>
      </c>
      <c r="C1120" s="8">
        <v>4972.0</v>
      </c>
      <c r="D1120" s="8">
        <v>15.0</v>
      </c>
      <c r="E1120" s="8">
        <v>8.0</v>
      </c>
      <c r="F1120" s="8">
        <v>4.0</v>
      </c>
      <c r="G1120" s="8">
        <v>5482.0</v>
      </c>
      <c r="H1120" s="8">
        <v>4700.0</v>
      </c>
      <c r="I1120" s="8">
        <v>4861.0</v>
      </c>
      <c r="J1120" s="8">
        <v>4229.0</v>
      </c>
      <c r="K1120" s="8">
        <v>1366.0</v>
      </c>
      <c r="L1120" s="8">
        <v>5905.0</v>
      </c>
      <c r="M1120" s="8">
        <v>5576.5</v>
      </c>
      <c r="N1120" s="8">
        <v>637.0</v>
      </c>
      <c r="O1120" s="8">
        <v>432.0</v>
      </c>
      <c r="P1120" s="8">
        <v>3.0</v>
      </c>
      <c r="Q1120" s="39" t="s">
        <v>91</v>
      </c>
      <c r="R1120" s="39" t="s">
        <v>2884</v>
      </c>
      <c r="S1120" s="39" t="s">
        <v>2885</v>
      </c>
      <c r="T1120" s="39" t="s">
        <v>2519</v>
      </c>
      <c r="U1120" s="39" t="s">
        <v>2520</v>
      </c>
      <c r="V1120" s="39" t="s">
        <v>2521</v>
      </c>
      <c r="W1120" s="39" t="s">
        <v>2520</v>
      </c>
      <c r="X1120" s="39" t="s">
        <v>2744</v>
      </c>
      <c r="Y1120" s="39" t="s">
        <v>2745</v>
      </c>
      <c r="Z1120" s="39" t="s">
        <v>2706</v>
      </c>
      <c r="AA1120" s="39" t="s">
        <v>2707</v>
      </c>
    </row>
    <row r="1121" ht="15.75" hidden="1" customHeight="1">
      <c r="A1121" s="39" t="s">
        <v>2890</v>
      </c>
      <c r="B1121" s="39" t="s">
        <v>2891</v>
      </c>
      <c r="C1121" s="8">
        <v>5513.0</v>
      </c>
      <c r="D1121" s="8">
        <v>16.0</v>
      </c>
      <c r="E1121" s="8">
        <v>8.0</v>
      </c>
      <c r="F1121" s="8">
        <v>4.0</v>
      </c>
      <c r="G1121" s="8">
        <v>6265.0</v>
      </c>
      <c r="H1121" s="8">
        <v>5393.0</v>
      </c>
      <c r="I1121" s="8">
        <v>4853.0</v>
      </c>
      <c r="J1121" s="8">
        <v>4886.0</v>
      </c>
      <c r="K1121" s="8">
        <v>1487.0</v>
      </c>
      <c r="L1121" s="8">
        <v>5107.0</v>
      </c>
      <c r="M1121" s="8">
        <v>5665.0</v>
      </c>
      <c r="N1121" s="8">
        <v>499.0</v>
      </c>
      <c r="O1121" s="8">
        <v>330.0</v>
      </c>
      <c r="P1121" s="8">
        <v>3.0</v>
      </c>
      <c r="Q1121" s="39" t="s">
        <v>91</v>
      </c>
      <c r="R1121" s="39" t="s">
        <v>2884</v>
      </c>
      <c r="S1121" s="39" t="s">
        <v>2885</v>
      </c>
      <c r="T1121" s="39" t="s">
        <v>2519</v>
      </c>
      <c r="U1121" s="39" t="s">
        <v>2520</v>
      </c>
      <c r="V1121" s="39" t="s">
        <v>2521</v>
      </c>
      <c r="W1121" s="39" t="s">
        <v>2520</v>
      </c>
      <c r="X1121" s="39" t="s">
        <v>2744</v>
      </c>
      <c r="Y1121" s="39" t="s">
        <v>2745</v>
      </c>
      <c r="Z1121" s="39" t="s">
        <v>2706</v>
      </c>
      <c r="AA1121" s="39" t="s">
        <v>2707</v>
      </c>
    </row>
    <row r="1122" ht="15.75" hidden="1" customHeight="1">
      <c r="A1122" s="39" t="s">
        <v>2892</v>
      </c>
      <c r="B1122" s="39" t="s">
        <v>2893</v>
      </c>
      <c r="C1122" s="8">
        <v>5338.0</v>
      </c>
      <c r="D1122" s="8">
        <v>16.0</v>
      </c>
      <c r="E1122" s="8">
        <v>8.0</v>
      </c>
      <c r="F1122" s="8">
        <v>4.0</v>
      </c>
      <c r="G1122" s="8">
        <v>5381.0</v>
      </c>
      <c r="H1122" s="8">
        <v>6135.0</v>
      </c>
      <c r="I1122" s="8">
        <v>5367.0</v>
      </c>
      <c r="J1122" s="8">
        <v>5568.0</v>
      </c>
      <c r="K1122" s="8">
        <v>862.0</v>
      </c>
      <c r="L1122" s="8">
        <v>3914.0</v>
      </c>
      <c r="M1122" s="8">
        <v>6433.0</v>
      </c>
      <c r="N1122" s="8">
        <v>602.0</v>
      </c>
      <c r="O1122" s="8">
        <v>416.0</v>
      </c>
      <c r="P1122" s="8">
        <v>3.0</v>
      </c>
      <c r="Q1122" s="39" t="s">
        <v>91</v>
      </c>
      <c r="R1122" s="39" t="s">
        <v>2884</v>
      </c>
      <c r="S1122" s="39" t="s">
        <v>2885</v>
      </c>
      <c r="T1122" s="39" t="s">
        <v>2519</v>
      </c>
      <c r="U1122" s="39" t="s">
        <v>2520</v>
      </c>
      <c r="V1122" s="39" t="s">
        <v>2521</v>
      </c>
      <c r="W1122" s="39" t="s">
        <v>2520</v>
      </c>
      <c r="X1122" s="39" t="s">
        <v>2744</v>
      </c>
      <c r="Y1122" s="39" t="s">
        <v>2745</v>
      </c>
      <c r="Z1122" s="39" t="s">
        <v>2706</v>
      </c>
      <c r="AA1122" s="39" t="s">
        <v>2707</v>
      </c>
    </row>
    <row r="1123" ht="15.75" hidden="1" customHeight="1">
      <c r="A1123" s="39" t="s">
        <v>2894</v>
      </c>
      <c r="B1123" s="39" t="s">
        <v>2895</v>
      </c>
      <c r="C1123" s="8">
        <v>6729.0</v>
      </c>
      <c r="D1123" s="8">
        <v>20.0</v>
      </c>
      <c r="E1123" s="8">
        <v>10.0</v>
      </c>
      <c r="F1123" s="8">
        <v>5.0</v>
      </c>
      <c r="G1123" s="8">
        <v>6353.0</v>
      </c>
      <c r="H1123" s="8">
        <v>6911.0</v>
      </c>
      <c r="I1123" s="8">
        <v>6142.0</v>
      </c>
      <c r="J1123" s="8">
        <v>5492.0</v>
      </c>
      <c r="K1123" s="8">
        <v>3439.0</v>
      </c>
      <c r="L1123" s="8">
        <v>5218.0</v>
      </c>
      <c r="M1123" s="8">
        <v>6341.0</v>
      </c>
      <c r="N1123" s="8">
        <v>1477.0</v>
      </c>
      <c r="O1123" s="8">
        <v>948.0</v>
      </c>
      <c r="P1123" s="8">
        <v>2.0</v>
      </c>
      <c r="Q1123" s="39" t="s">
        <v>877</v>
      </c>
      <c r="R1123" s="39" t="s">
        <v>2896</v>
      </c>
      <c r="S1123" s="39" t="s">
        <v>2897</v>
      </c>
      <c r="T1123" s="39" t="s">
        <v>2519</v>
      </c>
      <c r="U1123" s="39" t="s">
        <v>2520</v>
      </c>
      <c r="V1123" s="39" t="s">
        <v>2521</v>
      </c>
      <c r="W1123" s="39" t="s">
        <v>2520</v>
      </c>
      <c r="X1123" s="39" t="s">
        <v>2744</v>
      </c>
      <c r="Y1123" s="39" t="s">
        <v>2745</v>
      </c>
      <c r="Z1123" s="39" t="s">
        <v>2706</v>
      </c>
      <c r="AA1123" s="39" t="s">
        <v>2707</v>
      </c>
    </row>
    <row r="1124" ht="15.75" hidden="1" customHeight="1">
      <c r="A1124" s="39" t="s">
        <v>2898</v>
      </c>
      <c r="B1124" s="39" t="s">
        <v>2899</v>
      </c>
      <c r="C1124" s="8">
        <v>5437.0</v>
      </c>
      <c r="D1124" s="8">
        <v>16.0</v>
      </c>
      <c r="E1124" s="8">
        <v>8.0</v>
      </c>
      <c r="F1124" s="8">
        <v>4.0</v>
      </c>
      <c r="G1124" s="8">
        <v>5231.0</v>
      </c>
      <c r="H1124" s="8">
        <v>5300.0</v>
      </c>
      <c r="I1124" s="8">
        <v>4879.0</v>
      </c>
      <c r="J1124" s="8">
        <v>5133.0</v>
      </c>
      <c r="K1124" s="8">
        <v>2850.0</v>
      </c>
      <c r="L1124" s="8">
        <v>3575.0</v>
      </c>
      <c r="M1124" s="8">
        <v>5105.0</v>
      </c>
      <c r="N1124" s="8">
        <v>690.0</v>
      </c>
      <c r="O1124" s="8">
        <v>369.0</v>
      </c>
      <c r="P1124" s="8">
        <v>2.0</v>
      </c>
      <c r="Q1124" s="39" t="s">
        <v>877</v>
      </c>
      <c r="R1124" s="39" t="s">
        <v>2896</v>
      </c>
      <c r="S1124" s="39" t="s">
        <v>2897</v>
      </c>
      <c r="T1124" s="39" t="s">
        <v>2519</v>
      </c>
      <c r="U1124" s="39" t="s">
        <v>2520</v>
      </c>
      <c r="V1124" s="39" t="s">
        <v>2521</v>
      </c>
      <c r="W1124" s="39" t="s">
        <v>2520</v>
      </c>
      <c r="X1124" s="39" t="s">
        <v>2824</v>
      </c>
      <c r="Y1124" s="39" t="s">
        <v>2825</v>
      </c>
      <c r="Z1124" s="39" t="s">
        <v>2706</v>
      </c>
      <c r="AA1124" s="39" t="s">
        <v>2707</v>
      </c>
    </row>
    <row r="1125" ht="15.75" hidden="1" customHeight="1">
      <c r="A1125" s="39" t="s">
        <v>2900</v>
      </c>
      <c r="B1125" s="39" t="s">
        <v>2901</v>
      </c>
      <c r="C1125" s="8">
        <v>3496.0</v>
      </c>
      <c r="D1125" s="8">
        <v>11.0</v>
      </c>
      <c r="E1125" s="8">
        <v>6.0</v>
      </c>
      <c r="F1125" s="8">
        <v>3.0</v>
      </c>
      <c r="G1125" s="8">
        <v>3449.0</v>
      </c>
      <c r="H1125" s="8">
        <v>4678.0</v>
      </c>
      <c r="I1125" s="8">
        <v>4002.0</v>
      </c>
      <c r="J1125" s="8">
        <v>3429.0</v>
      </c>
      <c r="K1125" s="8">
        <v>503.0</v>
      </c>
      <c r="L1125" s="8">
        <v>4244.0</v>
      </c>
      <c r="M1125" s="8">
        <v>5423.0</v>
      </c>
      <c r="N1125" s="8">
        <v>684.0</v>
      </c>
      <c r="O1125" s="8">
        <v>433.0</v>
      </c>
      <c r="P1125" s="8">
        <v>5.0</v>
      </c>
      <c r="Q1125" s="39" t="s">
        <v>114</v>
      </c>
      <c r="R1125" s="39" t="s">
        <v>2896</v>
      </c>
      <c r="S1125" s="39" t="s">
        <v>2897</v>
      </c>
      <c r="T1125" s="39" t="s">
        <v>2519</v>
      </c>
      <c r="U1125" s="39" t="s">
        <v>2520</v>
      </c>
      <c r="V1125" s="39" t="s">
        <v>2521</v>
      </c>
      <c r="W1125" s="39" t="s">
        <v>2520</v>
      </c>
      <c r="X1125" s="39" t="s">
        <v>2744</v>
      </c>
      <c r="Y1125" s="39" t="s">
        <v>2745</v>
      </c>
      <c r="Z1125" s="39" t="s">
        <v>2706</v>
      </c>
      <c r="AA1125" s="39" t="s">
        <v>2707</v>
      </c>
    </row>
    <row r="1126" ht="15.75" hidden="1" customHeight="1">
      <c r="A1126" s="39" t="s">
        <v>2902</v>
      </c>
      <c r="B1126" s="39" t="s">
        <v>2903</v>
      </c>
      <c r="C1126" s="8">
        <v>4880.0</v>
      </c>
      <c r="D1126" s="8">
        <v>14.0</v>
      </c>
      <c r="E1126" s="8">
        <v>7.0</v>
      </c>
      <c r="F1126" s="8">
        <v>4.0</v>
      </c>
      <c r="G1126" s="8">
        <v>5805.0</v>
      </c>
      <c r="H1126" s="8">
        <v>5307.0</v>
      </c>
      <c r="I1126" s="8">
        <v>5291.0</v>
      </c>
      <c r="J1126" s="8">
        <v>5132.0</v>
      </c>
      <c r="K1126" s="8">
        <v>392.0</v>
      </c>
      <c r="L1126" s="8">
        <v>4982.0</v>
      </c>
      <c r="M1126" s="8">
        <v>6440.5</v>
      </c>
      <c r="N1126" s="8">
        <v>841.0</v>
      </c>
      <c r="O1126" s="8">
        <v>533.0</v>
      </c>
      <c r="P1126" s="8">
        <v>5.0</v>
      </c>
      <c r="Q1126" s="39" t="s">
        <v>114</v>
      </c>
      <c r="R1126" s="39" t="s">
        <v>2896</v>
      </c>
      <c r="S1126" s="39" t="s">
        <v>2897</v>
      </c>
      <c r="T1126" s="39" t="s">
        <v>2519</v>
      </c>
      <c r="U1126" s="39" t="s">
        <v>2520</v>
      </c>
      <c r="V1126" s="39" t="s">
        <v>2521</v>
      </c>
      <c r="W1126" s="39" t="s">
        <v>2520</v>
      </c>
      <c r="X1126" s="39" t="s">
        <v>2820</v>
      </c>
      <c r="Y1126" s="39" t="s">
        <v>2821</v>
      </c>
      <c r="Z1126" s="39" t="s">
        <v>2706</v>
      </c>
      <c r="AA1126" s="39" t="s">
        <v>2707</v>
      </c>
    </row>
    <row r="1127" ht="15.75" hidden="1" customHeight="1">
      <c r="A1127" s="39" t="s">
        <v>2904</v>
      </c>
      <c r="B1127" s="39" t="s">
        <v>2905</v>
      </c>
      <c r="C1127" s="8">
        <v>4145.0</v>
      </c>
      <c r="D1127" s="8">
        <v>12.0</v>
      </c>
      <c r="E1127" s="8">
        <v>6.0</v>
      </c>
      <c r="F1127" s="8">
        <v>3.0</v>
      </c>
      <c r="G1127" s="8">
        <v>4982.0</v>
      </c>
      <c r="H1127" s="8">
        <v>5987.0</v>
      </c>
      <c r="I1127" s="8">
        <v>3963.0</v>
      </c>
      <c r="J1127" s="8">
        <v>5723.0</v>
      </c>
      <c r="K1127" s="8">
        <v>193.0</v>
      </c>
      <c r="L1127" s="8">
        <v>1766.0</v>
      </c>
      <c r="M1127" s="8">
        <v>6282.0</v>
      </c>
      <c r="N1127" s="8">
        <v>615.0</v>
      </c>
      <c r="O1127" s="8">
        <v>350.0</v>
      </c>
      <c r="P1127" s="8">
        <v>5.0</v>
      </c>
      <c r="Q1127" s="39" t="s">
        <v>114</v>
      </c>
      <c r="R1127" s="39" t="s">
        <v>2906</v>
      </c>
      <c r="S1127" s="39" t="s">
        <v>2907</v>
      </c>
      <c r="T1127" s="39" t="s">
        <v>2519</v>
      </c>
      <c r="U1127" s="39" t="s">
        <v>2520</v>
      </c>
      <c r="V1127" s="39" t="s">
        <v>2521</v>
      </c>
      <c r="W1127" s="39" t="s">
        <v>2520</v>
      </c>
      <c r="X1127" s="39" t="s">
        <v>2740</v>
      </c>
      <c r="Y1127" s="39" t="s">
        <v>2741</v>
      </c>
      <c r="Z1127" s="39" t="s">
        <v>2706</v>
      </c>
      <c r="AA1127" s="39" t="s">
        <v>2707</v>
      </c>
    </row>
    <row r="1128" ht="15.75" hidden="1" customHeight="1">
      <c r="A1128" s="39" t="s">
        <v>2908</v>
      </c>
      <c r="B1128" s="39" t="s">
        <v>2909</v>
      </c>
      <c r="C1128" s="8">
        <v>3807.0</v>
      </c>
      <c r="D1128" s="8">
        <v>11.0</v>
      </c>
      <c r="E1128" s="8">
        <v>6.0</v>
      </c>
      <c r="F1128" s="8">
        <v>3.0</v>
      </c>
      <c r="G1128" s="8">
        <v>3948.0</v>
      </c>
      <c r="H1128" s="8">
        <v>3732.0</v>
      </c>
      <c r="I1128" s="8">
        <v>3637.0</v>
      </c>
      <c r="J1128" s="8">
        <v>3998.0</v>
      </c>
      <c r="K1128" s="8">
        <v>1781.0</v>
      </c>
      <c r="L1128" s="8">
        <v>2983.0</v>
      </c>
      <c r="M1128" s="8">
        <v>4544.0</v>
      </c>
      <c r="N1128" s="8">
        <v>961.0</v>
      </c>
      <c r="O1128" s="8">
        <v>525.0</v>
      </c>
      <c r="P1128" s="8">
        <v>5.0</v>
      </c>
      <c r="Q1128" s="39" t="s">
        <v>114</v>
      </c>
      <c r="R1128" s="39" t="s">
        <v>2906</v>
      </c>
      <c r="S1128" s="39" t="s">
        <v>2907</v>
      </c>
      <c r="T1128" s="39" t="s">
        <v>2519</v>
      </c>
      <c r="U1128" s="39" t="s">
        <v>2520</v>
      </c>
      <c r="V1128" s="39" t="s">
        <v>2521</v>
      </c>
      <c r="W1128" s="39" t="s">
        <v>2520</v>
      </c>
      <c r="X1128" s="39" t="s">
        <v>2740</v>
      </c>
      <c r="Y1128" s="39" t="s">
        <v>2741</v>
      </c>
      <c r="Z1128" s="39" t="s">
        <v>2706</v>
      </c>
      <c r="AA1128" s="39" t="s">
        <v>2707</v>
      </c>
    </row>
    <row r="1129" ht="15.75" hidden="1" customHeight="1">
      <c r="A1129" s="39" t="s">
        <v>2910</v>
      </c>
      <c r="B1129" s="39" t="s">
        <v>2911</v>
      </c>
      <c r="C1129" s="8">
        <v>3405.0</v>
      </c>
      <c r="D1129" s="8">
        <v>10.0</v>
      </c>
      <c r="E1129" s="8">
        <v>5.0</v>
      </c>
      <c r="F1129" s="8">
        <v>3.0</v>
      </c>
      <c r="G1129" s="8">
        <v>3454.0</v>
      </c>
      <c r="H1129" s="8">
        <v>3910.5</v>
      </c>
      <c r="I1129" s="8">
        <v>3065.0</v>
      </c>
      <c r="J1129" s="8">
        <v>4230.0</v>
      </c>
      <c r="K1129" s="8">
        <v>1353.0</v>
      </c>
      <c r="L1129" s="8">
        <v>1934.0</v>
      </c>
      <c r="M1129" s="8">
        <v>4016.0</v>
      </c>
      <c r="N1129" s="8">
        <v>1015.0</v>
      </c>
      <c r="O1129" s="8">
        <v>618.0</v>
      </c>
      <c r="P1129" s="8">
        <v>5.0</v>
      </c>
      <c r="Q1129" s="39" t="s">
        <v>114</v>
      </c>
      <c r="R1129" s="39" t="s">
        <v>2906</v>
      </c>
      <c r="S1129" s="39" t="s">
        <v>2907</v>
      </c>
      <c r="T1129" s="39" t="s">
        <v>2519</v>
      </c>
      <c r="U1129" s="39" t="s">
        <v>2520</v>
      </c>
      <c r="V1129" s="39" t="s">
        <v>2521</v>
      </c>
      <c r="W1129" s="39" t="s">
        <v>2520</v>
      </c>
      <c r="X1129" s="39" t="s">
        <v>2740</v>
      </c>
      <c r="Y1129" s="39" t="s">
        <v>2741</v>
      </c>
      <c r="Z1129" s="39" t="s">
        <v>2706</v>
      </c>
      <c r="AA1129" s="39" t="s">
        <v>2707</v>
      </c>
    </row>
    <row r="1130" ht="15.75" hidden="1" customHeight="1">
      <c r="A1130" s="39" t="s">
        <v>2912</v>
      </c>
      <c r="B1130" s="39" t="s">
        <v>2913</v>
      </c>
      <c r="C1130" s="8">
        <v>3854.0</v>
      </c>
      <c r="D1130" s="8">
        <v>12.0</v>
      </c>
      <c r="E1130" s="8">
        <v>6.0</v>
      </c>
      <c r="F1130" s="8">
        <v>3.0</v>
      </c>
      <c r="G1130" s="8">
        <v>4417.0</v>
      </c>
      <c r="H1130" s="8">
        <v>4334.0</v>
      </c>
      <c r="I1130" s="8">
        <v>5286.0</v>
      </c>
      <c r="J1130" s="8">
        <v>4440.0</v>
      </c>
      <c r="K1130" s="8">
        <v>303.0</v>
      </c>
      <c r="L1130" s="8">
        <v>4586.0</v>
      </c>
      <c r="M1130" s="8">
        <v>2811.0</v>
      </c>
      <c r="N1130" s="8">
        <v>701.0</v>
      </c>
      <c r="O1130" s="8">
        <v>446.0</v>
      </c>
      <c r="P1130" s="8">
        <v>5.0</v>
      </c>
      <c r="Q1130" s="39" t="s">
        <v>114</v>
      </c>
      <c r="R1130" s="39" t="s">
        <v>2906</v>
      </c>
      <c r="S1130" s="39" t="s">
        <v>2907</v>
      </c>
      <c r="T1130" s="39" t="s">
        <v>2519</v>
      </c>
      <c r="U1130" s="39" t="s">
        <v>2520</v>
      </c>
      <c r="V1130" s="39" t="s">
        <v>2521</v>
      </c>
      <c r="W1130" s="39" t="s">
        <v>2520</v>
      </c>
      <c r="X1130" s="39" t="s">
        <v>2740</v>
      </c>
      <c r="Y1130" s="39" t="s">
        <v>2741</v>
      </c>
      <c r="Z1130" s="39" t="s">
        <v>2706</v>
      </c>
      <c r="AA1130" s="39" t="s">
        <v>2707</v>
      </c>
    </row>
    <row r="1131" ht="15.75" hidden="1" customHeight="1">
      <c r="A1131" s="39" t="s">
        <v>2914</v>
      </c>
      <c r="B1131" s="39" t="s">
        <v>2915</v>
      </c>
      <c r="C1131" s="8">
        <v>4761.0</v>
      </c>
      <c r="D1131" s="8">
        <v>14.0</v>
      </c>
      <c r="E1131" s="8">
        <v>7.0</v>
      </c>
      <c r="F1131" s="8">
        <v>4.0</v>
      </c>
      <c r="G1131" s="8">
        <v>4611.0</v>
      </c>
      <c r="H1131" s="8">
        <v>3470.0</v>
      </c>
      <c r="I1131" s="8">
        <v>4764.0</v>
      </c>
      <c r="J1131" s="8">
        <v>4564.0</v>
      </c>
      <c r="K1131" s="8">
        <v>4271.0</v>
      </c>
      <c r="L1131" s="8">
        <v>3897.0</v>
      </c>
      <c r="M1131" s="8">
        <v>6556.0</v>
      </c>
      <c r="N1131" s="8">
        <v>718.0</v>
      </c>
      <c r="O1131" s="8">
        <v>322.0</v>
      </c>
      <c r="P1131" s="8">
        <v>3.0</v>
      </c>
      <c r="Q1131" s="39" t="s">
        <v>91</v>
      </c>
      <c r="R1131" s="39" t="s">
        <v>2916</v>
      </c>
      <c r="S1131" s="39" t="s">
        <v>2917</v>
      </c>
      <c r="T1131" s="39" t="s">
        <v>2519</v>
      </c>
      <c r="U1131" s="39" t="s">
        <v>2520</v>
      </c>
      <c r="V1131" s="39" t="s">
        <v>2521</v>
      </c>
      <c r="W1131" s="39" t="s">
        <v>2520</v>
      </c>
      <c r="X1131" s="39" t="s">
        <v>2740</v>
      </c>
      <c r="Y1131" s="39" t="s">
        <v>2741</v>
      </c>
      <c r="Z1131" s="39" t="s">
        <v>2706</v>
      </c>
      <c r="AA1131" s="39" t="s">
        <v>2707</v>
      </c>
    </row>
    <row r="1132" ht="15.75" hidden="1" customHeight="1">
      <c r="A1132" s="39" t="s">
        <v>2918</v>
      </c>
      <c r="B1132" s="39" t="s">
        <v>2919</v>
      </c>
      <c r="C1132" s="8">
        <v>3036.0</v>
      </c>
      <c r="D1132" s="8">
        <v>9.0</v>
      </c>
      <c r="E1132" s="8">
        <v>5.0</v>
      </c>
      <c r="F1132" s="8">
        <v>3.0</v>
      </c>
      <c r="G1132" s="8">
        <v>2613.0</v>
      </c>
      <c r="H1132" s="8">
        <v>2998.0</v>
      </c>
      <c r="I1132" s="8">
        <v>3224.0</v>
      </c>
      <c r="J1132" s="8">
        <v>2093.0</v>
      </c>
      <c r="K1132" s="8">
        <v>5817.0</v>
      </c>
      <c r="L1132" s="8">
        <v>2859.0</v>
      </c>
      <c r="M1132" s="8">
        <v>5000.0</v>
      </c>
      <c r="N1132" s="8">
        <v>873.0</v>
      </c>
      <c r="O1132" s="8">
        <v>499.0</v>
      </c>
      <c r="P1132" s="8">
        <v>3.0</v>
      </c>
      <c r="Q1132" s="39" t="s">
        <v>91</v>
      </c>
      <c r="R1132" s="39" t="s">
        <v>2916</v>
      </c>
      <c r="S1132" s="39" t="s">
        <v>2917</v>
      </c>
      <c r="T1132" s="39" t="s">
        <v>2519</v>
      </c>
      <c r="U1132" s="39" t="s">
        <v>2520</v>
      </c>
      <c r="V1132" s="39" t="s">
        <v>2521</v>
      </c>
      <c r="W1132" s="39" t="s">
        <v>2520</v>
      </c>
      <c r="X1132" s="39" t="s">
        <v>2740</v>
      </c>
      <c r="Y1132" s="39" t="s">
        <v>2741</v>
      </c>
      <c r="Z1132" s="39" t="s">
        <v>2706</v>
      </c>
      <c r="AA1132" s="39" t="s">
        <v>2707</v>
      </c>
    </row>
    <row r="1133" ht="15.75" hidden="1" customHeight="1">
      <c r="A1133" s="39" t="s">
        <v>2920</v>
      </c>
      <c r="B1133" s="39" t="s">
        <v>2921</v>
      </c>
      <c r="C1133" s="8">
        <v>2919.0</v>
      </c>
      <c r="D1133" s="8">
        <v>9.0</v>
      </c>
      <c r="E1133" s="8">
        <v>5.0</v>
      </c>
      <c r="F1133" s="8">
        <v>3.0</v>
      </c>
      <c r="G1133" s="8">
        <v>2949.0</v>
      </c>
      <c r="H1133" s="8">
        <v>2495.0</v>
      </c>
      <c r="I1133" s="8">
        <v>2607.0</v>
      </c>
      <c r="J1133" s="8">
        <v>3101.0</v>
      </c>
      <c r="K1133" s="8">
        <v>6473.0</v>
      </c>
      <c r="L1133" s="8">
        <v>1225.0</v>
      </c>
      <c r="M1133" s="8">
        <v>3461.0</v>
      </c>
      <c r="N1133" s="8">
        <v>907.0</v>
      </c>
      <c r="O1133" s="8">
        <v>538.0</v>
      </c>
      <c r="P1133" s="8">
        <v>3.0</v>
      </c>
      <c r="Q1133" s="39" t="s">
        <v>91</v>
      </c>
      <c r="R1133" s="39" t="s">
        <v>2916</v>
      </c>
      <c r="S1133" s="39" t="s">
        <v>2917</v>
      </c>
      <c r="T1133" s="39" t="s">
        <v>2519</v>
      </c>
      <c r="U1133" s="39" t="s">
        <v>2520</v>
      </c>
      <c r="V1133" s="39" t="s">
        <v>2521</v>
      </c>
      <c r="W1133" s="39" t="s">
        <v>2520</v>
      </c>
      <c r="X1133" s="39" t="s">
        <v>2740</v>
      </c>
      <c r="Y1133" s="39" t="s">
        <v>2741</v>
      </c>
      <c r="Z1133" s="39" t="s">
        <v>2706</v>
      </c>
      <c r="AA1133" s="39" t="s">
        <v>2707</v>
      </c>
    </row>
    <row r="1134" ht="15.75" hidden="1" customHeight="1">
      <c r="A1134" s="39" t="s">
        <v>2922</v>
      </c>
      <c r="B1134" s="39" t="s">
        <v>2923</v>
      </c>
      <c r="C1134" s="8">
        <v>3281.0</v>
      </c>
      <c r="D1134" s="8">
        <v>10.0</v>
      </c>
      <c r="E1134" s="8">
        <v>5.0</v>
      </c>
      <c r="F1134" s="8">
        <v>3.0</v>
      </c>
      <c r="G1134" s="8">
        <v>2811.0</v>
      </c>
      <c r="H1134" s="8">
        <v>2954.0</v>
      </c>
      <c r="I1134" s="8">
        <v>3495.0</v>
      </c>
      <c r="J1134" s="8">
        <v>3355.0</v>
      </c>
      <c r="K1134" s="8">
        <v>6915.0</v>
      </c>
      <c r="L1134" s="8">
        <v>1110.0</v>
      </c>
      <c r="M1134" s="8">
        <v>4653.0</v>
      </c>
      <c r="N1134" s="8">
        <v>776.0</v>
      </c>
      <c r="O1134" s="8">
        <v>483.0</v>
      </c>
      <c r="P1134" s="8">
        <v>3.0</v>
      </c>
      <c r="Q1134" s="39" t="s">
        <v>91</v>
      </c>
      <c r="R1134" s="39" t="s">
        <v>2916</v>
      </c>
      <c r="S1134" s="39" t="s">
        <v>2917</v>
      </c>
      <c r="T1134" s="39" t="s">
        <v>2519</v>
      </c>
      <c r="U1134" s="39" t="s">
        <v>2520</v>
      </c>
      <c r="V1134" s="39" t="s">
        <v>2521</v>
      </c>
      <c r="W1134" s="39" t="s">
        <v>2520</v>
      </c>
      <c r="X1134" s="39" t="s">
        <v>2740</v>
      </c>
      <c r="Y1134" s="39" t="s">
        <v>2741</v>
      </c>
      <c r="Z1134" s="39" t="s">
        <v>2706</v>
      </c>
      <c r="AA1134" s="39" t="s">
        <v>2707</v>
      </c>
    </row>
    <row r="1135" ht="15.75" hidden="1" customHeight="1">
      <c r="A1135" s="39" t="s">
        <v>2924</v>
      </c>
      <c r="B1135" s="39" t="s">
        <v>2925</v>
      </c>
      <c r="C1135" s="8">
        <v>2508.0</v>
      </c>
      <c r="D1135" s="8">
        <v>8.0</v>
      </c>
      <c r="E1135" s="8">
        <v>4.0</v>
      </c>
      <c r="F1135" s="8">
        <v>2.0</v>
      </c>
      <c r="G1135" s="8">
        <v>2017.0</v>
      </c>
      <c r="H1135" s="8">
        <v>2637.5</v>
      </c>
      <c r="I1135" s="8">
        <v>2139.0</v>
      </c>
      <c r="J1135" s="8">
        <v>3408.0</v>
      </c>
      <c r="K1135" s="8">
        <v>4216.0</v>
      </c>
      <c r="L1135" s="8">
        <v>1907.0</v>
      </c>
      <c r="M1135" s="8">
        <v>5277.0</v>
      </c>
      <c r="N1135" s="8">
        <v>974.0</v>
      </c>
      <c r="O1135" s="8">
        <v>580.0</v>
      </c>
      <c r="P1135" s="8">
        <v>3.0</v>
      </c>
      <c r="Q1135" s="39" t="s">
        <v>91</v>
      </c>
      <c r="R1135" s="39" t="s">
        <v>2916</v>
      </c>
      <c r="S1135" s="39" t="s">
        <v>2917</v>
      </c>
      <c r="T1135" s="39" t="s">
        <v>2519</v>
      </c>
      <c r="U1135" s="39" t="s">
        <v>2520</v>
      </c>
      <c r="V1135" s="39" t="s">
        <v>2521</v>
      </c>
      <c r="W1135" s="39" t="s">
        <v>2520</v>
      </c>
      <c r="X1135" s="39" t="s">
        <v>2740</v>
      </c>
      <c r="Y1135" s="39" t="s">
        <v>2741</v>
      </c>
      <c r="Z1135" s="39" t="s">
        <v>2706</v>
      </c>
      <c r="AA1135" s="39" t="s">
        <v>2707</v>
      </c>
    </row>
    <row r="1136" ht="15.75" hidden="1" customHeight="1">
      <c r="A1136" s="39" t="s">
        <v>2926</v>
      </c>
      <c r="B1136" s="39" t="s">
        <v>2927</v>
      </c>
      <c r="C1136" s="8">
        <v>2823.0</v>
      </c>
      <c r="D1136" s="8">
        <v>9.0</v>
      </c>
      <c r="E1136" s="8">
        <v>5.0</v>
      </c>
      <c r="F1136" s="8">
        <v>3.0</v>
      </c>
      <c r="G1136" s="8">
        <v>3680.0</v>
      </c>
      <c r="H1136" s="8">
        <v>4123.0</v>
      </c>
      <c r="I1136" s="8">
        <v>2984.0</v>
      </c>
      <c r="J1136" s="8">
        <v>4762.0</v>
      </c>
      <c r="K1136" s="8">
        <v>506.0</v>
      </c>
      <c r="L1136" s="8">
        <v>166.0</v>
      </c>
      <c r="M1136" s="8">
        <v>2830.0</v>
      </c>
      <c r="N1136" s="8">
        <v>754.0</v>
      </c>
      <c r="O1136" s="8">
        <v>488.0</v>
      </c>
      <c r="P1136" s="8">
        <v>6.0</v>
      </c>
      <c r="Q1136" s="39" t="s">
        <v>780</v>
      </c>
      <c r="R1136" s="39" t="s">
        <v>2916</v>
      </c>
      <c r="S1136" s="39" t="s">
        <v>2917</v>
      </c>
      <c r="T1136" s="39" t="s">
        <v>2519</v>
      </c>
      <c r="U1136" s="39" t="s">
        <v>2520</v>
      </c>
      <c r="V1136" s="39" t="s">
        <v>2521</v>
      </c>
      <c r="W1136" s="39" t="s">
        <v>2520</v>
      </c>
      <c r="X1136" s="39" t="s">
        <v>2740</v>
      </c>
      <c r="Y1136" s="39" t="s">
        <v>2741</v>
      </c>
      <c r="Z1136" s="39" t="s">
        <v>2706</v>
      </c>
      <c r="AA1136" s="39" t="s">
        <v>2707</v>
      </c>
    </row>
    <row r="1137" ht="15.75" hidden="1" customHeight="1">
      <c r="A1137" s="39" t="s">
        <v>2928</v>
      </c>
      <c r="B1137" s="39" t="s">
        <v>2929</v>
      </c>
      <c r="C1137" s="8">
        <v>3482.0</v>
      </c>
      <c r="D1137" s="8">
        <v>10.0</v>
      </c>
      <c r="E1137" s="8">
        <v>5.0</v>
      </c>
      <c r="F1137" s="8">
        <v>3.0</v>
      </c>
      <c r="G1137" s="8">
        <v>3417.0</v>
      </c>
      <c r="H1137" s="8">
        <v>3695.0</v>
      </c>
      <c r="I1137" s="8">
        <v>4635.0</v>
      </c>
      <c r="J1137" s="8">
        <v>4175.0</v>
      </c>
      <c r="K1137" s="8">
        <v>1039.0</v>
      </c>
      <c r="L1137" s="8">
        <v>2049.0</v>
      </c>
      <c r="M1137" s="8">
        <v>4338.0</v>
      </c>
      <c r="N1137" s="8">
        <v>809.0</v>
      </c>
      <c r="O1137" s="8">
        <v>490.0</v>
      </c>
      <c r="P1137" s="8">
        <v>6.0</v>
      </c>
      <c r="Q1137" s="39" t="s">
        <v>780</v>
      </c>
      <c r="R1137" s="39" t="s">
        <v>2930</v>
      </c>
      <c r="S1137" s="39" t="s">
        <v>2931</v>
      </c>
      <c r="T1137" s="39" t="s">
        <v>2519</v>
      </c>
      <c r="U1137" s="39" t="s">
        <v>2520</v>
      </c>
      <c r="V1137" s="39" t="s">
        <v>2521</v>
      </c>
      <c r="W1137" s="39" t="s">
        <v>2520</v>
      </c>
      <c r="X1137" s="39" t="s">
        <v>2740</v>
      </c>
      <c r="Y1137" s="39" t="s">
        <v>2741</v>
      </c>
      <c r="Z1137" s="39" t="s">
        <v>2706</v>
      </c>
      <c r="AA1137" s="39" t="s">
        <v>2707</v>
      </c>
    </row>
    <row r="1138" ht="15.75" hidden="1" customHeight="1">
      <c r="A1138" s="39" t="s">
        <v>2932</v>
      </c>
      <c r="B1138" s="39" t="s">
        <v>2933</v>
      </c>
      <c r="C1138" s="8">
        <v>4150.0</v>
      </c>
      <c r="D1138" s="8">
        <v>12.0</v>
      </c>
      <c r="E1138" s="8">
        <v>6.0</v>
      </c>
      <c r="F1138" s="8">
        <v>3.0</v>
      </c>
      <c r="G1138" s="8">
        <v>3620.0</v>
      </c>
      <c r="H1138" s="8">
        <v>3637.5</v>
      </c>
      <c r="I1138" s="8">
        <v>5599.0</v>
      </c>
      <c r="J1138" s="8">
        <v>3640.0</v>
      </c>
      <c r="K1138" s="8">
        <v>5768.0</v>
      </c>
      <c r="L1138" s="8">
        <v>1137.0</v>
      </c>
      <c r="M1138" s="8">
        <v>3472.0</v>
      </c>
      <c r="N1138" s="8">
        <v>768.0</v>
      </c>
      <c r="O1138" s="8">
        <v>390.0</v>
      </c>
      <c r="P1138" s="8">
        <v>6.0</v>
      </c>
      <c r="Q1138" s="39" t="s">
        <v>780</v>
      </c>
      <c r="R1138" s="39" t="s">
        <v>2930</v>
      </c>
      <c r="S1138" s="39" t="s">
        <v>2931</v>
      </c>
      <c r="T1138" s="39" t="s">
        <v>2519</v>
      </c>
      <c r="U1138" s="39" t="s">
        <v>2520</v>
      </c>
      <c r="V1138" s="39" t="s">
        <v>2521</v>
      </c>
      <c r="W1138" s="39" t="s">
        <v>2520</v>
      </c>
      <c r="X1138" s="39" t="s">
        <v>2740</v>
      </c>
      <c r="Y1138" s="39" t="s">
        <v>2741</v>
      </c>
      <c r="Z1138" s="39" t="s">
        <v>2706</v>
      </c>
      <c r="AA1138" s="39" t="s">
        <v>2707</v>
      </c>
    </row>
    <row r="1139" ht="15.75" hidden="1" customHeight="1">
      <c r="A1139" s="39" t="s">
        <v>2934</v>
      </c>
      <c r="B1139" s="39" t="s">
        <v>2935</v>
      </c>
      <c r="C1139" s="8">
        <v>5093.0</v>
      </c>
      <c r="D1139" s="8">
        <v>15.0</v>
      </c>
      <c r="E1139" s="8">
        <v>8.0</v>
      </c>
      <c r="F1139" s="8">
        <v>4.0</v>
      </c>
      <c r="G1139" s="8">
        <v>4233.0</v>
      </c>
      <c r="H1139" s="8">
        <v>4544.0</v>
      </c>
      <c r="I1139" s="8">
        <v>4241.0</v>
      </c>
      <c r="J1139" s="8">
        <v>4843.0</v>
      </c>
      <c r="K1139" s="8">
        <v>5355.0</v>
      </c>
      <c r="L1139" s="8">
        <v>4289.0</v>
      </c>
      <c r="M1139" s="8">
        <v>5416.0</v>
      </c>
      <c r="N1139" s="8">
        <v>907.0</v>
      </c>
      <c r="O1139" s="8">
        <v>522.0</v>
      </c>
      <c r="P1139" s="8">
        <v>6.0</v>
      </c>
      <c r="Q1139" s="39" t="s">
        <v>780</v>
      </c>
      <c r="R1139" s="39" t="s">
        <v>2930</v>
      </c>
      <c r="S1139" s="39" t="s">
        <v>2931</v>
      </c>
      <c r="T1139" s="39" t="s">
        <v>2519</v>
      </c>
      <c r="U1139" s="39" t="s">
        <v>2520</v>
      </c>
      <c r="V1139" s="39" t="s">
        <v>2521</v>
      </c>
      <c r="W1139" s="39" t="s">
        <v>2520</v>
      </c>
      <c r="X1139" s="39" t="s">
        <v>2740</v>
      </c>
      <c r="Y1139" s="39" t="s">
        <v>2741</v>
      </c>
      <c r="Z1139" s="39" t="s">
        <v>2706</v>
      </c>
      <c r="AA1139" s="39" t="s">
        <v>2707</v>
      </c>
    </row>
    <row r="1140" ht="15.75" hidden="1" customHeight="1">
      <c r="A1140" s="39" t="s">
        <v>2936</v>
      </c>
      <c r="B1140" s="39" t="s">
        <v>2937</v>
      </c>
      <c r="C1140" s="8">
        <v>3635.0</v>
      </c>
      <c r="D1140" s="8">
        <v>11.0</v>
      </c>
      <c r="E1140" s="8">
        <v>6.0</v>
      </c>
      <c r="F1140" s="8">
        <v>3.0</v>
      </c>
      <c r="G1140" s="8">
        <v>3608.0</v>
      </c>
      <c r="H1140" s="8">
        <v>2520.0</v>
      </c>
      <c r="I1140" s="8">
        <v>4044.0</v>
      </c>
      <c r="J1140" s="8">
        <v>3471.0</v>
      </c>
      <c r="K1140" s="8">
        <v>3475.0</v>
      </c>
      <c r="L1140" s="8">
        <v>6400.0</v>
      </c>
      <c r="M1140" s="8">
        <v>5309.0</v>
      </c>
      <c r="N1140" s="8">
        <v>776.0</v>
      </c>
      <c r="O1140" s="8">
        <v>410.0</v>
      </c>
      <c r="P1140" s="8">
        <v>6.0</v>
      </c>
      <c r="Q1140" s="39" t="s">
        <v>780</v>
      </c>
      <c r="R1140" s="39" t="s">
        <v>2930</v>
      </c>
      <c r="S1140" s="39" t="s">
        <v>2931</v>
      </c>
      <c r="T1140" s="39" t="s">
        <v>2519</v>
      </c>
      <c r="U1140" s="39" t="s">
        <v>2520</v>
      </c>
      <c r="V1140" s="39" t="s">
        <v>2521</v>
      </c>
      <c r="W1140" s="39" t="s">
        <v>2520</v>
      </c>
      <c r="X1140" s="39" t="s">
        <v>2740</v>
      </c>
      <c r="Y1140" s="39" t="s">
        <v>2741</v>
      </c>
      <c r="Z1140" s="39" t="s">
        <v>2706</v>
      </c>
      <c r="AA1140" s="39" t="s">
        <v>2707</v>
      </c>
    </row>
    <row r="1141" ht="15.75" hidden="1" customHeight="1">
      <c r="A1141" s="39" t="s">
        <v>2938</v>
      </c>
      <c r="B1141" s="39" t="s">
        <v>2939</v>
      </c>
      <c r="C1141" s="8">
        <v>4588.0</v>
      </c>
      <c r="D1141" s="8">
        <v>14.0</v>
      </c>
      <c r="E1141" s="8">
        <v>7.0</v>
      </c>
      <c r="F1141" s="8">
        <v>4.0</v>
      </c>
      <c r="G1141" s="8">
        <v>4434.0</v>
      </c>
      <c r="H1141" s="8">
        <v>5459.0</v>
      </c>
      <c r="I1141" s="8">
        <v>5721.0</v>
      </c>
      <c r="J1141" s="8">
        <v>5435.0</v>
      </c>
      <c r="K1141" s="8">
        <v>357.0</v>
      </c>
      <c r="L1141" s="8">
        <v>5601.0</v>
      </c>
      <c r="M1141" s="8">
        <v>4818.0</v>
      </c>
      <c r="N1141" s="8">
        <v>523.0</v>
      </c>
      <c r="O1141" s="8">
        <v>313.0</v>
      </c>
      <c r="P1141" s="8">
        <v>6.0</v>
      </c>
      <c r="Q1141" s="39" t="s">
        <v>780</v>
      </c>
      <c r="R1141" s="39" t="s">
        <v>2930</v>
      </c>
      <c r="S1141" s="39" t="s">
        <v>2931</v>
      </c>
      <c r="T1141" s="39" t="s">
        <v>2519</v>
      </c>
      <c r="U1141" s="39" t="s">
        <v>2520</v>
      </c>
      <c r="V1141" s="39" t="s">
        <v>2521</v>
      </c>
      <c r="W1141" s="39" t="s">
        <v>2520</v>
      </c>
      <c r="X1141" s="39" t="s">
        <v>2740</v>
      </c>
      <c r="Y1141" s="39" t="s">
        <v>2741</v>
      </c>
      <c r="Z1141" s="39" t="s">
        <v>2706</v>
      </c>
      <c r="AA1141" s="39" t="s">
        <v>2707</v>
      </c>
    </row>
    <row r="1142" ht="15.75" hidden="1" customHeight="1">
      <c r="A1142" s="39" t="s">
        <v>2940</v>
      </c>
      <c r="B1142" s="39" t="s">
        <v>2941</v>
      </c>
      <c r="C1142" s="8">
        <v>2675.0</v>
      </c>
      <c r="D1142" s="8">
        <v>8.0</v>
      </c>
      <c r="E1142" s="8">
        <v>4.0</v>
      </c>
      <c r="F1142" s="8">
        <v>2.0</v>
      </c>
      <c r="G1142" s="8">
        <v>2470.0</v>
      </c>
      <c r="H1142" s="8">
        <v>3183.0</v>
      </c>
      <c r="I1142" s="8">
        <v>5631.0</v>
      </c>
      <c r="J1142" s="8">
        <v>5641.0</v>
      </c>
      <c r="K1142" s="8">
        <v>54.0</v>
      </c>
      <c r="L1142" s="8">
        <v>5103.0</v>
      </c>
      <c r="M1142" s="8">
        <v>4311.0</v>
      </c>
      <c r="N1142" s="8">
        <v>598.0</v>
      </c>
      <c r="O1142" s="8">
        <v>375.0</v>
      </c>
      <c r="P1142" s="8">
        <v>6.0</v>
      </c>
      <c r="Q1142" s="39" t="s">
        <v>780</v>
      </c>
      <c r="R1142" s="39" t="s">
        <v>2942</v>
      </c>
      <c r="S1142" s="39" t="s">
        <v>2943</v>
      </c>
      <c r="T1142" s="39" t="s">
        <v>2519</v>
      </c>
      <c r="U1142" s="39" t="s">
        <v>2520</v>
      </c>
      <c r="V1142" s="39" t="s">
        <v>2521</v>
      </c>
      <c r="W1142" s="39" t="s">
        <v>2520</v>
      </c>
      <c r="X1142" s="39" t="s">
        <v>2944</v>
      </c>
      <c r="Y1142" s="39" t="s">
        <v>2945</v>
      </c>
      <c r="Z1142" s="39" t="s">
        <v>2706</v>
      </c>
      <c r="AA1142" s="39" t="s">
        <v>2707</v>
      </c>
    </row>
    <row r="1143" ht="15.75" hidden="1" customHeight="1">
      <c r="A1143" s="39" t="s">
        <v>2946</v>
      </c>
      <c r="B1143" s="39" t="s">
        <v>2947</v>
      </c>
      <c r="C1143" s="8">
        <v>5322.0</v>
      </c>
      <c r="D1143" s="8">
        <v>16.0</v>
      </c>
      <c r="E1143" s="8">
        <v>8.0</v>
      </c>
      <c r="F1143" s="8">
        <v>4.0</v>
      </c>
      <c r="G1143" s="8">
        <v>3981.5</v>
      </c>
      <c r="H1143" s="8">
        <v>3720.0</v>
      </c>
      <c r="I1143" s="8">
        <v>5804.0</v>
      </c>
      <c r="J1143" s="8">
        <v>6248.0</v>
      </c>
      <c r="K1143" s="8">
        <v>6348.0</v>
      </c>
      <c r="L1143" s="8">
        <v>6798.0</v>
      </c>
      <c r="M1143" s="8">
        <v>4470.0</v>
      </c>
      <c r="N1143" s="8">
        <v>666.0</v>
      </c>
      <c r="O1143" s="8">
        <v>367.0</v>
      </c>
      <c r="P1143" s="8">
        <v>6.0</v>
      </c>
      <c r="Q1143" s="39" t="s">
        <v>780</v>
      </c>
      <c r="R1143" s="39" t="s">
        <v>2942</v>
      </c>
      <c r="S1143" s="39" t="s">
        <v>2943</v>
      </c>
      <c r="T1143" s="39" t="s">
        <v>2519</v>
      </c>
      <c r="U1143" s="39" t="s">
        <v>2520</v>
      </c>
      <c r="V1143" s="39" t="s">
        <v>2521</v>
      </c>
      <c r="W1143" s="39" t="s">
        <v>2520</v>
      </c>
      <c r="X1143" s="39" t="s">
        <v>2944</v>
      </c>
      <c r="Y1143" s="39" t="s">
        <v>2945</v>
      </c>
      <c r="Z1143" s="39" t="s">
        <v>2706</v>
      </c>
      <c r="AA1143" s="39" t="s">
        <v>2707</v>
      </c>
    </row>
    <row r="1144" ht="15.75" hidden="1" customHeight="1">
      <c r="A1144" s="39" t="s">
        <v>2948</v>
      </c>
      <c r="B1144" s="39" t="s">
        <v>2949</v>
      </c>
      <c r="C1144" s="8">
        <v>4919.0</v>
      </c>
      <c r="D1144" s="8">
        <v>15.0</v>
      </c>
      <c r="E1144" s="8">
        <v>8.0</v>
      </c>
      <c r="F1144" s="8">
        <v>4.0</v>
      </c>
      <c r="G1144" s="8">
        <v>3511.0</v>
      </c>
      <c r="H1144" s="8">
        <v>4004.0</v>
      </c>
      <c r="I1144" s="8">
        <v>4963.0</v>
      </c>
      <c r="J1144" s="8">
        <v>5931.0</v>
      </c>
      <c r="K1144" s="8">
        <v>6896.0</v>
      </c>
      <c r="L1144" s="8">
        <v>3043.0</v>
      </c>
      <c r="M1144" s="8">
        <v>4698.0</v>
      </c>
      <c r="N1144" s="8">
        <v>849.0</v>
      </c>
      <c r="O1144" s="8">
        <v>495.0</v>
      </c>
      <c r="P1144" s="8">
        <v>6.0</v>
      </c>
      <c r="Q1144" s="39" t="s">
        <v>780</v>
      </c>
      <c r="R1144" s="39" t="s">
        <v>2942</v>
      </c>
      <c r="S1144" s="39" t="s">
        <v>2943</v>
      </c>
      <c r="T1144" s="39" t="s">
        <v>2519</v>
      </c>
      <c r="U1144" s="39" t="s">
        <v>2520</v>
      </c>
      <c r="V1144" s="39" t="s">
        <v>2521</v>
      </c>
      <c r="W1144" s="39" t="s">
        <v>2520</v>
      </c>
      <c r="X1144" s="39" t="s">
        <v>2944</v>
      </c>
      <c r="Y1144" s="39" t="s">
        <v>2945</v>
      </c>
      <c r="Z1144" s="39" t="s">
        <v>2706</v>
      </c>
      <c r="AA1144" s="39" t="s">
        <v>2707</v>
      </c>
    </row>
    <row r="1145" ht="15.75" hidden="1" customHeight="1">
      <c r="A1145" s="39" t="s">
        <v>2950</v>
      </c>
      <c r="B1145" s="39" t="s">
        <v>2951</v>
      </c>
      <c r="C1145" s="8">
        <v>4669.0</v>
      </c>
      <c r="D1145" s="8">
        <v>14.0</v>
      </c>
      <c r="E1145" s="8">
        <v>7.0</v>
      </c>
      <c r="F1145" s="8">
        <v>4.0</v>
      </c>
      <c r="G1145" s="8">
        <v>3321.0</v>
      </c>
      <c r="H1145" s="8">
        <v>4155.5</v>
      </c>
      <c r="I1145" s="8">
        <v>3718.0</v>
      </c>
      <c r="J1145" s="8">
        <v>6011.0</v>
      </c>
      <c r="K1145" s="8">
        <v>4303.0</v>
      </c>
      <c r="L1145" s="8">
        <v>6351.0</v>
      </c>
      <c r="M1145" s="8">
        <v>5049.0</v>
      </c>
      <c r="N1145" s="8">
        <v>735.0</v>
      </c>
      <c r="O1145" s="8">
        <v>416.0</v>
      </c>
      <c r="P1145" s="8">
        <v>6.0</v>
      </c>
      <c r="Q1145" s="39" t="s">
        <v>780</v>
      </c>
      <c r="R1145" s="39" t="s">
        <v>2942</v>
      </c>
      <c r="S1145" s="39" t="s">
        <v>2943</v>
      </c>
      <c r="T1145" s="39" t="s">
        <v>2519</v>
      </c>
      <c r="U1145" s="39" t="s">
        <v>2520</v>
      </c>
      <c r="V1145" s="39" t="s">
        <v>2521</v>
      </c>
      <c r="W1145" s="39" t="s">
        <v>2520</v>
      </c>
      <c r="X1145" s="39" t="s">
        <v>2944</v>
      </c>
      <c r="Y1145" s="39" t="s">
        <v>2945</v>
      </c>
      <c r="Z1145" s="39" t="s">
        <v>2706</v>
      </c>
      <c r="AA1145" s="39" t="s">
        <v>2707</v>
      </c>
    </row>
    <row r="1146" ht="15.75" hidden="1" customHeight="1">
      <c r="A1146" s="39" t="s">
        <v>2952</v>
      </c>
      <c r="B1146" s="39" t="s">
        <v>2953</v>
      </c>
      <c r="C1146" s="8">
        <v>4335.0</v>
      </c>
      <c r="D1146" s="8">
        <v>13.0</v>
      </c>
      <c r="E1146" s="8">
        <v>7.0</v>
      </c>
      <c r="F1146" s="8">
        <v>4.0</v>
      </c>
      <c r="G1146" s="8">
        <v>3727.0</v>
      </c>
      <c r="H1146" s="8">
        <v>4263.0</v>
      </c>
      <c r="I1146" s="8">
        <v>4703.0</v>
      </c>
      <c r="J1146" s="8">
        <v>6566.0</v>
      </c>
      <c r="K1146" s="8">
        <v>900.0</v>
      </c>
      <c r="L1146" s="8">
        <v>5844.0</v>
      </c>
      <c r="M1146" s="8">
        <v>4605.0</v>
      </c>
      <c r="N1146" s="8">
        <v>916.0</v>
      </c>
      <c r="O1146" s="8">
        <v>549.0</v>
      </c>
      <c r="P1146" s="8">
        <v>5.0</v>
      </c>
      <c r="Q1146" s="39" t="s">
        <v>114</v>
      </c>
      <c r="R1146" s="39" t="s">
        <v>2942</v>
      </c>
      <c r="S1146" s="39" t="s">
        <v>2943</v>
      </c>
      <c r="T1146" s="39" t="s">
        <v>2519</v>
      </c>
      <c r="U1146" s="39" t="s">
        <v>2520</v>
      </c>
      <c r="V1146" s="39" t="s">
        <v>2521</v>
      </c>
      <c r="W1146" s="39" t="s">
        <v>2520</v>
      </c>
      <c r="X1146" s="39" t="s">
        <v>2944</v>
      </c>
      <c r="Y1146" s="39" t="s">
        <v>2945</v>
      </c>
      <c r="Z1146" s="39" t="s">
        <v>2706</v>
      </c>
      <c r="AA1146" s="39" t="s">
        <v>2707</v>
      </c>
    </row>
    <row r="1147" ht="15.75" hidden="1" customHeight="1">
      <c r="A1147" s="39" t="s">
        <v>2954</v>
      </c>
      <c r="B1147" s="39" t="s">
        <v>2955</v>
      </c>
      <c r="C1147" s="8">
        <v>3891.0</v>
      </c>
      <c r="D1147" s="8">
        <v>12.0</v>
      </c>
      <c r="E1147" s="8">
        <v>6.0</v>
      </c>
      <c r="F1147" s="8">
        <v>3.0</v>
      </c>
      <c r="G1147" s="8">
        <v>4209.0</v>
      </c>
      <c r="H1147" s="8">
        <v>6092.0</v>
      </c>
      <c r="I1147" s="8">
        <v>4615.0</v>
      </c>
      <c r="J1147" s="8">
        <v>6325.0</v>
      </c>
      <c r="K1147" s="8">
        <v>68.0</v>
      </c>
      <c r="L1147" s="8">
        <v>2610.0</v>
      </c>
      <c r="M1147" s="8">
        <v>4009.5</v>
      </c>
      <c r="N1147" s="8">
        <v>576.0</v>
      </c>
      <c r="O1147" s="8">
        <v>350.0</v>
      </c>
      <c r="P1147" s="8">
        <v>5.0</v>
      </c>
      <c r="Q1147" s="39" t="s">
        <v>114</v>
      </c>
      <c r="R1147" s="39" t="s">
        <v>2956</v>
      </c>
      <c r="S1147" s="39" t="s">
        <v>2957</v>
      </c>
      <c r="T1147" s="39" t="s">
        <v>2519</v>
      </c>
      <c r="U1147" s="39" t="s">
        <v>2520</v>
      </c>
      <c r="V1147" s="39" t="s">
        <v>2521</v>
      </c>
      <c r="W1147" s="39" t="s">
        <v>2520</v>
      </c>
      <c r="X1147" s="39" t="s">
        <v>2944</v>
      </c>
      <c r="Y1147" s="39" t="s">
        <v>2945</v>
      </c>
      <c r="Z1147" s="39" t="s">
        <v>2706</v>
      </c>
      <c r="AA1147" s="39" t="s">
        <v>2707</v>
      </c>
    </row>
    <row r="1148" ht="15.75" hidden="1" customHeight="1">
      <c r="A1148" s="39" t="s">
        <v>2958</v>
      </c>
      <c r="B1148" s="39" t="s">
        <v>2959</v>
      </c>
      <c r="C1148" s="8">
        <v>3113.0</v>
      </c>
      <c r="D1148" s="8">
        <v>9.0</v>
      </c>
      <c r="E1148" s="8">
        <v>5.0</v>
      </c>
      <c r="F1148" s="8">
        <v>3.0</v>
      </c>
      <c r="G1148" s="8">
        <v>3466.0</v>
      </c>
      <c r="H1148" s="8">
        <v>3530.0</v>
      </c>
      <c r="I1148" s="8">
        <v>2468.0</v>
      </c>
      <c r="J1148" s="8">
        <v>4157.0</v>
      </c>
      <c r="K1148" s="8">
        <v>736.0</v>
      </c>
      <c r="L1148" s="8">
        <v>3944.0</v>
      </c>
      <c r="M1148" s="8">
        <v>5556.0</v>
      </c>
      <c r="N1148" s="8">
        <v>607.0</v>
      </c>
      <c r="O1148" s="8">
        <v>332.0</v>
      </c>
      <c r="P1148" s="8">
        <v>5.0</v>
      </c>
      <c r="Q1148" s="39" t="s">
        <v>114</v>
      </c>
      <c r="R1148" s="39" t="s">
        <v>2956</v>
      </c>
      <c r="S1148" s="39" t="s">
        <v>2957</v>
      </c>
      <c r="T1148" s="39" t="s">
        <v>2519</v>
      </c>
      <c r="U1148" s="39" t="s">
        <v>2520</v>
      </c>
      <c r="V1148" s="39" t="s">
        <v>2521</v>
      </c>
      <c r="W1148" s="39" t="s">
        <v>2520</v>
      </c>
      <c r="X1148" s="39" t="s">
        <v>2944</v>
      </c>
      <c r="Y1148" s="39" t="s">
        <v>2945</v>
      </c>
      <c r="Z1148" s="39" t="s">
        <v>2706</v>
      </c>
      <c r="AA1148" s="39" t="s">
        <v>2707</v>
      </c>
    </row>
    <row r="1149" ht="15.75" hidden="1" customHeight="1">
      <c r="A1149" s="39" t="s">
        <v>2960</v>
      </c>
      <c r="B1149" s="39" t="s">
        <v>2961</v>
      </c>
      <c r="C1149" s="8">
        <v>3945.0</v>
      </c>
      <c r="D1149" s="8">
        <v>12.0</v>
      </c>
      <c r="E1149" s="8">
        <v>6.0</v>
      </c>
      <c r="F1149" s="8">
        <v>3.0</v>
      </c>
      <c r="G1149" s="8">
        <v>4360.0</v>
      </c>
      <c r="H1149" s="8">
        <v>4139.0</v>
      </c>
      <c r="I1149" s="8">
        <v>4602.0</v>
      </c>
      <c r="J1149" s="8">
        <v>4572.0</v>
      </c>
      <c r="K1149" s="8">
        <v>755.0</v>
      </c>
      <c r="L1149" s="8">
        <v>2349.0</v>
      </c>
      <c r="M1149" s="8">
        <v>5541.0</v>
      </c>
      <c r="N1149" s="8">
        <v>832.0</v>
      </c>
      <c r="O1149" s="8">
        <v>483.0</v>
      </c>
      <c r="P1149" s="8">
        <v>5.0</v>
      </c>
      <c r="Q1149" s="39" t="s">
        <v>114</v>
      </c>
      <c r="R1149" s="39" t="s">
        <v>2956</v>
      </c>
      <c r="S1149" s="39" t="s">
        <v>2957</v>
      </c>
      <c r="T1149" s="39" t="s">
        <v>2519</v>
      </c>
      <c r="U1149" s="39" t="s">
        <v>2520</v>
      </c>
      <c r="V1149" s="39" t="s">
        <v>2521</v>
      </c>
      <c r="W1149" s="39" t="s">
        <v>2520</v>
      </c>
      <c r="X1149" s="39" t="s">
        <v>2944</v>
      </c>
      <c r="Y1149" s="39" t="s">
        <v>2945</v>
      </c>
      <c r="Z1149" s="39" t="s">
        <v>2706</v>
      </c>
      <c r="AA1149" s="39" t="s">
        <v>2707</v>
      </c>
    </row>
    <row r="1150" ht="15.75" hidden="1" customHeight="1">
      <c r="A1150" s="39" t="s">
        <v>2962</v>
      </c>
      <c r="B1150" s="39" t="s">
        <v>2963</v>
      </c>
      <c r="C1150" s="8">
        <v>2877.0</v>
      </c>
      <c r="D1150" s="8">
        <v>9.0</v>
      </c>
      <c r="E1150" s="8">
        <v>5.0</v>
      </c>
      <c r="F1150" s="8">
        <v>3.0</v>
      </c>
      <c r="G1150" s="8">
        <v>2611.0</v>
      </c>
      <c r="H1150" s="8">
        <v>3591.0</v>
      </c>
      <c r="I1150" s="8">
        <v>2762.0</v>
      </c>
      <c r="J1150" s="8">
        <v>2560.0</v>
      </c>
      <c r="K1150" s="8">
        <v>2371.0</v>
      </c>
      <c r="L1150" s="8">
        <v>2241.0</v>
      </c>
      <c r="M1150" s="8">
        <v>3451.0</v>
      </c>
      <c r="N1150" s="8">
        <v>1106.0</v>
      </c>
      <c r="O1150" s="8">
        <v>627.0</v>
      </c>
      <c r="P1150" s="8">
        <v>5.0</v>
      </c>
      <c r="Q1150" s="39" t="s">
        <v>114</v>
      </c>
      <c r="R1150" s="39" t="s">
        <v>2956</v>
      </c>
      <c r="S1150" s="39" t="s">
        <v>2957</v>
      </c>
      <c r="T1150" s="39" t="s">
        <v>2519</v>
      </c>
      <c r="U1150" s="39" t="s">
        <v>2520</v>
      </c>
      <c r="V1150" s="39" t="s">
        <v>2521</v>
      </c>
      <c r="W1150" s="39" t="s">
        <v>2520</v>
      </c>
      <c r="X1150" s="39" t="s">
        <v>2740</v>
      </c>
      <c r="Y1150" s="39" t="s">
        <v>2741</v>
      </c>
      <c r="Z1150" s="39" t="s">
        <v>2706</v>
      </c>
      <c r="AA1150" s="39" t="s">
        <v>2707</v>
      </c>
    </row>
    <row r="1151" ht="15.75" hidden="1" customHeight="1">
      <c r="A1151" s="39" t="s">
        <v>2964</v>
      </c>
      <c r="B1151" s="39" t="s">
        <v>2965</v>
      </c>
      <c r="C1151" s="8">
        <v>3191.0</v>
      </c>
      <c r="D1151" s="8">
        <v>10.0</v>
      </c>
      <c r="E1151" s="8">
        <v>5.0</v>
      </c>
      <c r="F1151" s="8">
        <v>3.0</v>
      </c>
      <c r="G1151" s="8">
        <v>4379.0</v>
      </c>
      <c r="H1151" s="8">
        <v>4331.0</v>
      </c>
      <c r="I1151" s="8">
        <v>3645.0</v>
      </c>
      <c r="J1151" s="8">
        <v>4697.0</v>
      </c>
      <c r="K1151" s="8">
        <v>39.0</v>
      </c>
      <c r="L1151" s="8">
        <v>4383.0</v>
      </c>
      <c r="M1151" s="8">
        <v>3845.0</v>
      </c>
      <c r="N1151" s="8">
        <v>794.0</v>
      </c>
      <c r="O1151" s="8">
        <v>448.0</v>
      </c>
      <c r="P1151" s="8">
        <v>6.0</v>
      </c>
      <c r="Q1151" s="39" t="s">
        <v>780</v>
      </c>
      <c r="R1151" s="39" t="s">
        <v>2956</v>
      </c>
      <c r="S1151" s="39" t="s">
        <v>2957</v>
      </c>
      <c r="T1151" s="39" t="s">
        <v>2519</v>
      </c>
      <c r="U1151" s="39" t="s">
        <v>2520</v>
      </c>
      <c r="V1151" s="39" t="s">
        <v>2521</v>
      </c>
      <c r="W1151" s="39" t="s">
        <v>2520</v>
      </c>
      <c r="X1151" s="39" t="s">
        <v>2740</v>
      </c>
      <c r="Y1151" s="39" t="s">
        <v>2741</v>
      </c>
      <c r="Z1151" s="39" t="s">
        <v>2706</v>
      </c>
      <c r="AA1151" s="39" t="s">
        <v>2707</v>
      </c>
    </row>
    <row r="1152" ht="15.75" hidden="1" customHeight="1">
      <c r="A1152" s="39" t="s">
        <v>2966</v>
      </c>
      <c r="B1152" s="39" t="s">
        <v>2967</v>
      </c>
      <c r="C1152" s="8">
        <v>3046.0</v>
      </c>
      <c r="D1152" s="8">
        <v>9.0</v>
      </c>
      <c r="E1152" s="8">
        <v>5.0</v>
      </c>
      <c r="F1152" s="8">
        <v>3.0</v>
      </c>
      <c r="G1152" s="8">
        <v>4332.0</v>
      </c>
      <c r="H1152" s="8">
        <v>3538.0</v>
      </c>
      <c r="I1152" s="8">
        <v>4414.0</v>
      </c>
      <c r="J1152" s="8">
        <v>3852.0</v>
      </c>
      <c r="K1152" s="8">
        <v>276.0</v>
      </c>
      <c r="L1152" s="8">
        <v>1024.0</v>
      </c>
      <c r="M1152" s="8">
        <v>3462.0</v>
      </c>
      <c r="N1152" s="8">
        <v>748.0</v>
      </c>
      <c r="O1152" s="8">
        <v>445.0</v>
      </c>
      <c r="P1152" s="8">
        <v>5.0</v>
      </c>
      <c r="Q1152" s="39" t="s">
        <v>114</v>
      </c>
      <c r="R1152" s="39" t="s">
        <v>2968</v>
      </c>
      <c r="S1152" s="39" t="s">
        <v>2969</v>
      </c>
      <c r="T1152" s="39" t="s">
        <v>2519</v>
      </c>
      <c r="U1152" s="39" t="s">
        <v>2520</v>
      </c>
      <c r="V1152" s="39" t="s">
        <v>2521</v>
      </c>
      <c r="W1152" s="39" t="s">
        <v>2520</v>
      </c>
      <c r="X1152" s="39" t="s">
        <v>2740</v>
      </c>
      <c r="Y1152" s="39" t="s">
        <v>2741</v>
      </c>
      <c r="Z1152" s="39" t="s">
        <v>2706</v>
      </c>
      <c r="AA1152" s="39" t="s">
        <v>2707</v>
      </c>
    </row>
    <row r="1153" ht="15.75" hidden="1" customHeight="1">
      <c r="A1153" s="39" t="s">
        <v>2970</v>
      </c>
      <c r="B1153" s="39" t="s">
        <v>2971</v>
      </c>
      <c r="C1153" s="8">
        <v>4074.0</v>
      </c>
      <c r="D1153" s="8">
        <v>12.0</v>
      </c>
      <c r="E1153" s="8">
        <v>6.0</v>
      </c>
      <c r="F1153" s="8">
        <v>3.0</v>
      </c>
      <c r="G1153" s="8">
        <v>4808.5</v>
      </c>
      <c r="H1153" s="8">
        <v>6006.0</v>
      </c>
      <c r="I1153" s="8">
        <v>3952.0</v>
      </c>
      <c r="J1153" s="8">
        <v>4750.0</v>
      </c>
      <c r="K1153" s="8">
        <v>186.0</v>
      </c>
      <c r="L1153" s="8">
        <v>2987.0</v>
      </c>
      <c r="M1153" s="8">
        <v>5449.0</v>
      </c>
      <c r="N1153" s="8">
        <v>438.0</v>
      </c>
      <c r="O1153" s="8">
        <v>261.0</v>
      </c>
      <c r="P1153" s="8">
        <v>5.0</v>
      </c>
      <c r="Q1153" s="39" t="s">
        <v>114</v>
      </c>
      <c r="R1153" s="39" t="s">
        <v>2968</v>
      </c>
      <c r="S1153" s="39" t="s">
        <v>2969</v>
      </c>
      <c r="T1153" s="39" t="s">
        <v>2519</v>
      </c>
      <c r="U1153" s="39" t="s">
        <v>2520</v>
      </c>
      <c r="V1153" s="39" t="s">
        <v>2521</v>
      </c>
      <c r="W1153" s="39" t="s">
        <v>2520</v>
      </c>
      <c r="X1153" s="39" t="s">
        <v>2820</v>
      </c>
      <c r="Y1153" s="39" t="s">
        <v>2821</v>
      </c>
      <c r="Z1153" s="39" t="s">
        <v>2706</v>
      </c>
      <c r="AA1153" s="39" t="s">
        <v>2707</v>
      </c>
    </row>
    <row r="1154" ht="15.75" hidden="1" customHeight="1">
      <c r="A1154" s="39" t="s">
        <v>2972</v>
      </c>
      <c r="B1154" s="39" t="s">
        <v>2973</v>
      </c>
      <c r="C1154" s="8">
        <v>4283.0</v>
      </c>
      <c r="D1154" s="8">
        <v>13.0</v>
      </c>
      <c r="E1154" s="8">
        <v>7.0</v>
      </c>
      <c r="F1154" s="8">
        <v>4.0</v>
      </c>
      <c r="G1154" s="8">
        <v>4227.0</v>
      </c>
      <c r="H1154" s="8">
        <v>4756.0</v>
      </c>
      <c r="I1154" s="8">
        <v>5675.0</v>
      </c>
      <c r="J1154" s="8">
        <v>4687.0</v>
      </c>
      <c r="K1154" s="8">
        <v>477.0</v>
      </c>
      <c r="L1154" s="8">
        <v>5145.0</v>
      </c>
      <c r="M1154" s="8">
        <v>5145.0</v>
      </c>
      <c r="N1154" s="8">
        <v>508.0</v>
      </c>
      <c r="O1154" s="8">
        <v>319.0</v>
      </c>
      <c r="P1154" s="8">
        <v>5.0</v>
      </c>
      <c r="Q1154" s="39" t="s">
        <v>114</v>
      </c>
      <c r="R1154" s="39" t="s">
        <v>2968</v>
      </c>
      <c r="S1154" s="39" t="s">
        <v>2969</v>
      </c>
      <c r="T1154" s="39" t="s">
        <v>2519</v>
      </c>
      <c r="U1154" s="39" t="s">
        <v>2520</v>
      </c>
      <c r="V1154" s="39" t="s">
        <v>2521</v>
      </c>
      <c r="W1154" s="39" t="s">
        <v>2520</v>
      </c>
      <c r="X1154" s="39" t="s">
        <v>2820</v>
      </c>
      <c r="Y1154" s="39" t="s">
        <v>2821</v>
      </c>
      <c r="Z1154" s="39" t="s">
        <v>2706</v>
      </c>
      <c r="AA1154" s="39" t="s">
        <v>2707</v>
      </c>
    </row>
    <row r="1155" ht="15.75" hidden="1" customHeight="1">
      <c r="A1155" s="39" t="s">
        <v>2974</v>
      </c>
      <c r="B1155" s="39" t="s">
        <v>2975</v>
      </c>
      <c r="C1155" s="8">
        <v>3369.0</v>
      </c>
      <c r="D1155" s="8">
        <v>10.0</v>
      </c>
      <c r="E1155" s="8">
        <v>5.0</v>
      </c>
      <c r="F1155" s="8">
        <v>3.0</v>
      </c>
      <c r="G1155" s="8">
        <v>3651.5</v>
      </c>
      <c r="H1155" s="8">
        <v>3635.0</v>
      </c>
      <c r="I1155" s="8">
        <v>3341.0</v>
      </c>
      <c r="J1155" s="8">
        <v>4275.0</v>
      </c>
      <c r="K1155" s="8">
        <v>767.0</v>
      </c>
      <c r="L1155" s="8">
        <v>3857.0</v>
      </c>
      <c r="M1155" s="8">
        <v>3634.0</v>
      </c>
      <c r="N1155" s="8">
        <v>823.0</v>
      </c>
      <c r="O1155" s="8">
        <v>490.0</v>
      </c>
      <c r="P1155" s="8">
        <v>5.0</v>
      </c>
      <c r="Q1155" s="39" t="s">
        <v>114</v>
      </c>
      <c r="R1155" s="39" t="s">
        <v>2968</v>
      </c>
      <c r="S1155" s="39" t="s">
        <v>2969</v>
      </c>
      <c r="T1155" s="39" t="s">
        <v>2519</v>
      </c>
      <c r="U1155" s="39" t="s">
        <v>2520</v>
      </c>
      <c r="V1155" s="39" t="s">
        <v>2521</v>
      </c>
      <c r="W1155" s="39" t="s">
        <v>2520</v>
      </c>
      <c r="X1155" s="39" t="s">
        <v>2820</v>
      </c>
      <c r="Y1155" s="39" t="s">
        <v>2821</v>
      </c>
      <c r="Z1155" s="39" t="s">
        <v>2706</v>
      </c>
      <c r="AA1155" s="39" t="s">
        <v>2707</v>
      </c>
    </row>
    <row r="1156" ht="15.75" hidden="1" customHeight="1">
      <c r="A1156" s="39" t="s">
        <v>2976</v>
      </c>
      <c r="B1156" s="39" t="s">
        <v>2977</v>
      </c>
      <c r="C1156" s="8">
        <v>1837.0</v>
      </c>
      <c r="D1156" s="8">
        <v>6.0</v>
      </c>
      <c r="E1156" s="8">
        <v>3.0</v>
      </c>
      <c r="F1156" s="8">
        <v>2.0</v>
      </c>
      <c r="G1156" s="8">
        <v>2193.0</v>
      </c>
      <c r="H1156" s="8">
        <v>1381.0</v>
      </c>
      <c r="I1156" s="8">
        <v>1563.0</v>
      </c>
      <c r="J1156" s="8">
        <v>1811.0</v>
      </c>
      <c r="K1156" s="8">
        <v>4130.0</v>
      </c>
      <c r="L1156" s="8">
        <v>2291.0</v>
      </c>
      <c r="M1156" s="8">
        <v>3057.0</v>
      </c>
      <c r="N1156" s="8">
        <v>818.0</v>
      </c>
      <c r="O1156" s="8">
        <v>509.0</v>
      </c>
      <c r="P1156" s="8">
        <v>3.0</v>
      </c>
      <c r="Q1156" s="39" t="s">
        <v>91</v>
      </c>
      <c r="R1156" s="39" t="s">
        <v>2978</v>
      </c>
      <c r="S1156" s="39" t="s">
        <v>2979</v>
      </c>
      <c r="T1156" s="39" t="s">
        <v>2519</v>
      </c>
      <c r="U1156" s="39" t="s">
        <v>2520</v>
      </c>
      <c r="V1156" s="39" t="s">
        <v>2521</v>
      </c>
      <c r="W1156" s="39" t="s">
        <v>2520</v>
      </c>
      <c r="X1156" s="39" t="s">
        <v>2820</v>
      </c>
      <c r="Y1156" s="39" t="s">
        <v>2821</v>
      </c>
      <c r="Z1156" s="39" t="s">
        <v>2706</v>
      </c>
      <c r="AA1156" s="39" t="s">
        <v>2707</v>
      </c>
    </row>
    <row r="1157" ht="15.75" hidden="1" customHeight="1">
      <c r="A1157" s="39" t="s">
        <v>2980</v>
      </c>
      <c r="B1157" s="39" t="s">
        <v>2981</v>
      </c>
      <c r="C1157" s="8">
        <v>2751.0</v>
      </c>
      <c r="D1157" s="8">
        <v>8.0</v>
      </c>
      <c r="E1157" s="8">
        <v>4.0</v>
      </c>
      <c r="F1157" s="8">
        <v>2.0</v>
      </c>
      <c r="G1157" s="8">
        <v>2890.0</v>
      </c>
      <c r="H1157" s="8">
        <v>3014.5</v>
      </c>
      <c r="I1157" s="8">
        <v>2880.0</v>
      </c>
      <c r="J1157" s="8">
        <v>2658.0</v>
      </c>
      <c r="K1157" s="8">
        <v>6902.0</v>
      </c>
      <c r="L1157" s="8">
        <v>123.0</v>
      </c>
      <c r="M1157" s="8">
        <v>3825.0</v>
      </c>
      <c r="N1157" s="8">
        <v>597.0</v>
      </c>
      <c r="O1157" s="8">
        <v>374.0</v>
      </c>
      <c r="P1157" s="8">
        <v>3.0</v>
      </c>
      <c r="Q1157" s="39" t="s">
        <v>91</v>
      </c>
      <c r="R1157" s="39" t="s">
        <v>2978</v>
      </c>
      <c r="S1157" s="39" t="s">
        <v>2979</v>
      </c>
      <c r="T1157" s="39" t="s">
        <v>2519</v>
      </c>
      <c r="U1157" s="39" t="s">
        <v>2520</v>
      </c>
      <c r="V1157" s="39" t="s">
        <v>2521</v>
      </c>
      <c r="W1157" s="39" t="s">
        <v>2520</v>
      </c>
      <c r="X1157" s="39" t="s">
        <v>2820</v>
      </c>
      <c r="Y1157" s="39" t="s">
        <v>2821</v>
      </c>
      <c r="Z1157" s="39" t="s">
        <v>2706</v>
      </c>
      <c r="AA1157" s="39" t="s">
        <v>2707</v>
      </c>
    </row>
    <row r="1158" ht="15.75" hidden="1" customHeight="1">
      <c r="A1158" s="39" t="s">
        <v>2982</v>
      </c>
      <c r="B1158" s="39" t="s">
        <v>2983</v>
      </c>
      <c r="C1158" s="8">
        <v>2004.0</v>
      </c>
      <c r="D1158" s="8">
        <v>6.0</v>
      </c>
      <c r="E1158" s="8">
        <v>3.0</v>
      </c>
      <c r="F1158" s="8">
        <v>2.0</v>
      </c>
      <c r="G1158" s="8">
        <v>1988.5</v>
      </c>
      <c r="H1158" s="8">
        <v>1931.0</v>
      </c>
      <c r="I1158" s="8">
        <v>1850.0</v>
      </c>
      <c r="J1158" s="8">
        <v>2238.0</v>
      </c>
      <c r="K1158" s="8">
        <v>6125.0</v>
      </c>
      <c r="L1158" s="8">
        <v>457.0</v>
      </c>
      <c r="M1158" s="8">
        <v>3723.0</v>
      </c>
      <c r="N1158" s="8">
        <v>868.0</v>
      </c>
      <c r="O1158" s="8">
        <v>515.0</v>
      </c>
      <c r="P1158" s="8">
        <v>3.0</v>
      </c>
      <c r="Q1158" s="39" t="s">
        <v>91</v>
      </c>
      <c r="R1158" s="39" t="s">
        <v>2978</v>
      </c>
      <c r="S1158" s="39" t="s">
        <v>2979</v>
      </c>
      <c r="T1158" s="39" t="s">
        <v>2519</v>
      </c>
      <c r="U1158" s="39" t="s">
        <v>2520</v>
      </c>
      <c r="V1158" s="39" t="s">
        <v>2521</v>
      </c>
      <c r="W1158" s="39" t="s">
        <v>2520</v>
      </c>
      <c r="X1158" s="39" t="s">
        <v>2820</v>
      </c>
      <c r="Y1158" s="39" t="s">
        <v>2821</v>
      </c>
      <c r="Z1158" s="39" t="s">
        <v>2706</v>
      </c>
      <c r="AA1158" s="39" t="s">
        <v>2707</v>
      </c>
    </row>
    <row r="1159" ht="15.75" hidden="1" customHeight="1">
      <c r="A1159" s="39" t="s">
        <v>2984</v>
      </c>
      <c r="B1159" s="39" t="s">
        <v>2985</v>
      </c>
      <c r="C1159" s="8">
        <v>4077.0</v>
      </c>
      <c r="D1159" s="8">
        <v>12.0</v>
      </c>
      <c r="E1159" s="8">
        <v>6.0</v>
      </c>
      <c r="F1159" s="8">
        <v>3.0</v>
      </c>
      <c r="G1159" s="8">
        <v>4005.0</v>
      </c>
      <c r="H1159" s="8">
        <v>3787.0</v>
      </c>
      <c r="I1159" s="8">
        <v>3179.0</v>
      </c>
      <c r="J1159" s="8">
        <v>3423.0</v>
      </c>
      <c r="K1159" s="8">
        <v>5591.0</v>
      </c>
      <c r="L1159" s="8">
        <v>1921.0</v>
      </c>
      <c r="M1159" s="8">
        <v>5935.0</v>
      </c>
      <c r="N1159" s="8">
        <v>831.0</v>
      </c>
      <c r="O1159" s="8">
        <v>469.0</v>
      </c>
      <c r="P1159" s="8">
        <v>3.0</v>
      </c>
      <c r="Q1159" s="39" t="s">
        <v>91</v>
      </c>
      <c r="R1159" s="39" t="s">
        <v>2978</v>
      </c>
      <c r="S1159" s="39" t="s">
        <v>2979</v>
      </c>
      <c r="T1159" s="39" t="s">
        <v>2519</v>
      </c>
      <c r="U1159" s="39" t="s">
        <v>2520</v>
      </c>
      <c r="V1159" s="39" t="s">
        <v>2521</v>
      </c>
      <c r="W1159" s="39" t="s">
        <v>2520</v>
      </c>
      <c r="X1159" s="39" t="s">
        <v>2820</v>
      </c>
      <c r="Y1159" s="39" t="s">
        <v>2821</v>
      </c>
      <c r="Z1159" s="39" t="s">
        <v>2706</v>
      </c>
      <c r="AA1159" s="39" t="s">
        <v>2707</v>
      </c>
    </row>
    <row r="1160" ht="15.75" hidden="1" customHeight="1">
      <c r="A1160" s="39" t="s">
        <v>2986</v>
      </c>
      <c r="B1160" s="39" t="s">
        <v>2987</v>
      </c>
      <c r="C1160" s="8">
        <v>1929.0</v>
      </c>
      <c r="D1160" s="8">
        <v>6.0</v>
      </c>
      <c r="E1160" s="8">
        <v>3.0</v>
      </c>
      <c r="F1160" s="8">
        <v>2.0</v>
      </c>
      <c r="G1160" s="8">
        <v>1803.0</v>
      </c>
      <c r="H1160" s="8">
        <v>1775.0</v>
      </c>
      <c r="I1160" s="8">
        <v>1689.0</v>
      </c>
      <c r="J1160" s="8">
        <v>1983.0</v>
      </c>
      <c r="K1160" s="8">
        <v>5857.0</v>
      </c>
      <c r="L1160" s="8">
        <v>1574.0</v>
      </c>
      <c r="M1160" s="8">
        <v>2439.0</v>
      </c>
      <c r="N1160" s="8">
        <v>570.0</v>
      </c>
      <c r="O1160" s="8">
        <v>336.0</v>
      </c>
      <c r="P1160" s="8">
        <v>3.0</v>
      </c>
      <c r="Q1160" s="39" t="s">
        <v>91</v>
      </c>
      <c r="R1160" s="39" t="s">
        <v>2988</v>
      </c>
      <c r="S1160" s="39" t="s">
        <v>2989</v>
      </c>
      <c r="T1160" s="39" t="s">
        <v>2519</v>
      </c>
      <c r="U1160" s="39" t="s">
        <v>2520</v>
      </c>
      <c r="V1160" s="39" t="s">
        <v>2521</v>
      </c>
      <c r="W1160" s="39" t="s">
        <v>2520</v>
      </c>
      <c r="X1160" s="39" t="s">
        <v>2820</v>
      </c>
      <c r="Y1160" s="39" t="s">
        <v>2821</v>
      </c>
      <c r="Z1160" s="39" t="s">
        <v>2706</v>
      </c>
      <c r="AA1160" s="39" t="s">
        <v>2707</v>
      </c>
    </row>
    <row r="1161" ht="15.75" hidden="1" customHeight="1">
      <c r="A1161" s="39" t="s">
        <v>2990</v>
      </c>
      <c r="B1161" s="39" t="s">
        <v>2991</v>
      </c>
      <c r="C1161" s="8">
        <v>3270.0</v>
      </c>
      <c r="D1161" s="8">
        <v>10.0</v>
      </c>
      <c r="E1161" s="8">
        <v>5.0</v>
      </c>
      <c r="F1161" s="8">
        <v>3.0</v>
      </c>
      <c r="G1161" s="8">
        <v>2879.0</v>
      </c>
      <c r="H1161" s="8">
        <v>3389.0</v>
      </c>
      <c r="I1161" s="8">
        <v>2686.0</v>
      </c>
      <c r="J1161" s="8">
        <v>3663.0</v>
      </c>
      <c r="K1161" s="8">
        <v>3538.0</v>
      </c>
      <c r="L1161" s="8">
        <v>2456.0</v>
      </c>
      <c r="M1161" s="8">
        <v>4003.0</v>
      </c>
      <c r="N1161" s="8">
        <v>653.0</v>
      </c>
      <c r="O1161" s="8">
        <v>372.0</v>
      </c>
      <c r="P1161" s="8">
        <v>3.0</v>
      </c>
      <c r="Q1161" s="39" t="s">
        <v>91</v>
      </c>
      <c r="R1161" s="39" t="s">
        <v>2988</v>
      </c>
      <c r="S1161" s="39" t="s">
        <v>2989</v>
      </c>
      <c r="T1161" s="39" t="s">
        <v>2519</v>
      </c>
      <c r="U1161" s="39" t="s">
        <v>2520</v>
      </c>
      <c r="V1161" s="39" t="s">
        <v>2521</v>
      </c>
      <c r="W1161" s="39" t="s">
        <v>2520</v>
      </c>
      <c r="X1161" s="39" t="s">
        <v>2820</v>
      </c>
      <c r="Y1161" s="39" t="s">
        <v>2821</v>
      </c>
      <c r="Z1161" s="39" t="s">
        <v>2706</v>
      </c>
      <c r="AA1161" s="39" t="s">
        <v>2707</v>
      </c>
    </row>
    <row r="1162" ht="15.75" hidden="1" customHeight="1">
      <c r="A1162" s="39" t="s">
        <v>2992</v>
      </c>
      <c r="B1162" s="39" t="s">
        <v>2993</v>
      </c>
      <c r="C1162" s="8">
        <v>4757.0</v>
      </c>
      <c r="D1162" s="8">
        <v>14.0</v>
      </c>
      <c r="E1162" s="8">
        <v>7.0</v>
      </c>
      <c r="F1162" s="8">
        <v>4.0</v>
      </c>
      <c r="G1162" s="8">
        <v>5042.0</v>
      </c>
      <c r="H1162" s="8">
        <v>4438.0</v>
      </c>
      <c r="I1162" s="8">
        <v>4387.0</v>
      </c>
      <c r="J1162" s="8">
        <v>4011.0</v>
      </c>
      <c r="K1162" s="8">
        <v>1612.0</v>
      </c>
      <c r="L1162" s="8">
        <v>5934.0</v>
      </c>
      <c r="M1162" s="8">
        <v>6751.0</v>
      </c>
      <c r="N1162" s="8">
        <v>491.0</v>
      </c>
      <c r="O1162" s="8">
        <v>319.0</v>
      </c>
      <c r="P1162" s="8">
        <v>3.0</v>
      </c>
      <c r="Q1162" s="39" t="s">
        <v>91</v>
      </c>
      <c r="R1162" s="39" t="s">
        <v>2988</v>
      </c>
      <c r="S1162" s="39" t="s">
        <v>2989</v>
      </c>
      <c r="T1162" s="39" t="s">
        <v>2519</v>
      </c>
      <c r="U1162" s="39" t="s">
        <v>2520</v>
      </c>
      <c r="V1162" s="39" t="s">
        <v>2521</v>
      </c>
      <c r="W1162" s="39" t="s">
        <v>2520</v>
      </c>
      <c r="X1162" s="39" t="s">
        <v>2820</v>
      </c>
      <c r="Y1162" s="39" t="s">
        <v>2821</v>
      </c>
      <c r="Z1162" s="39" t="s">
        <v>2706</v>
      </c>
      <c r="AA1162" s="39" t="s">
        <v>2707</v>
      </c>
    </row>
    <row r="1163" ht="15.75" hidden="1" customHeight="1">
      <c r="A1163" s="39" t="s">
        <v>2994</v>
      </c>
      <c r="B1163" s="39" t="s">
        <v>2995</v>
      </c>
      <c r="C1163" s="8">
        <v>5189.0</v>
      </c>
      <c r="D1163" s="8">
        <v>15.0</v>
      </c>
      <c r="E1163" s="8">
        <v>8.0</v>
      </c>
      <c r="F1163" s="8">
        <v>4.0</v>
      </c>
      <c r="G1163" s="8">
        <v>5289.0</v>
      </c>
      <c r="H1163" s="8">
        <v>4150.0</v>
      </c>
      <c r="I1163" s="8">
        <v>4856.0</v>
      </c>
      <c r="J1163" s="8">
        <v>5000.0</v>
      </c>
      <c r="K1163" s="8">
        <v>2678.0</v>
      </c>
      <c r="L1163" s="8">
        <v>5826.0</v>
      </c>
      <c r="M1163" s="8">
        <v>6902.0</v>
      </c>
      <c r="N1163" s="8">
        <v>756.0</v>
      </c>
      <c r="O1163" s="8">
        <v>453.0</v>
      </c>
      <c r="P1163" s="8">
        <v>3.0</v>
      </c>
      <c r="Q1163" s="39" t="s">
        <v>91</v>
      </c>
      <c r="R1163" s="39" t="s">
        <v>2988</v>
      </c>
      <c r="S1163" s="39" t="s">
        <v>2989</v>
      </c>
      <c r="T1163" s="39" t="s">
        <v>2519</v>
      </c>
      <c r="U1163" s="39" t="s">
        <v>2520</v>
      </c>
      <c r="V1163" s="39" t="s">
        <v>2521</v>
      </c>
      <c r="W1163" s="39" t="s">
        <v>2520</v>
      </c>
      <c r="X1163" s="39" t="s">
        <v>2820</v>
      </c>
      <c r="Y1163" s="39" t="s">
        <v>2821</v>
      </c>
      <c r="Z1163" s="39" t="s">
        <v>2706</v>
      </c>
      <c r="AA1163" s="39" t="s">
        <v>2707</v>
      </c>
    </row>
    <row r="1164" ht="15.75" hidden="1" customHeight="1">
      <c r="A1164" s="39" t="s">
        <v>2996</v>
      </c>
      <c r="B1164" s="39" t="s">
        <v>2997</v>
      </c>
      <c r="C1164" s="8">
        <v>2385.0</v>
      </c>
      <c r="D1164" s="8">
        <v>7.0</v>
      </c>
      <c r="E1164" s="8">
        <v>4.0</v>
      </c>
      <c r="F1164" s="8">
        <v>2.0</v>
      </c>
      <c r="G1164" s="8">
        <v>2483.0</v>
      </c>
      <c r="H1164" s="8">
        <v>2645.0</v>
      </c>
      <c r="I1164" s="8">
        <v>1249.0</v>
      </c>
      <c r="J1164" s="8">
        <v>2439.0</v>
      </c>
      <c r="K1164" s="8">
        <v>4139.0</v>
      </c>
      <c r="L1164" s="8">
        <v>3765.0</v>
      </c>
      <c r="M1164" s="8">
        <v>2679.0</v>
      </c>
      <c r="N1164" s="8">
        <v>1078.0</v>
      </c>
      <c r="O1164" s="8">
        <v>626.0</v>
      </c>
      <c r="P1164" s="8">
        <v>3.0</v>
      </c>
      <c r="Q1164" s="39" t="s">
        <v>91</v>
      </c>
      <c r="R1164" s="39" t="s">
        <v>2988</v>
      </c>
      <c r="S1164" s="39" t="s">
        <v>2989</v>
      </c>
      <c r="T1164" s="39" t="s">
        <v>2519</v>
      </c>
      <c r="U1164" s="39" t="s">
        <v>2520</v>
      </c>
      <c r="V1164" s="39" t="s">
        <v>2521</v>
      </c>
      <c r="W1164" s="39" t="s">
        <v>2520</v>
      </c>
      <c r="X1164" s="39" t="s">
        <v>2820</v>
      </c>
      <c r="Y1164" s="39" t="s">
        <v>2821</v>
      </c>
      <c r="Z1164" s="39" t="s">
        <v>2706</v>
      </c>
      <c r="AA1164" s="39" t="s">
        <v>2707</v>
      </c>
    </row>
    <row r="1165" ht="15.75" hidden="1" customHeight="1">
      <c r="A1165" s="39" t="s">
        <v>2998</v>
      </c>
      <c r="B1165" s="39" t="s">
        <v>2999</v>
      </c>
      <c r="C1165" s="8">
        <v>842.0</v>
      </c>
      <c r="D1165" s="8">
        <v>3.0</v>
      </c>
      <c r="E1165" s="8">
        <v>2.0</v>
      </c>
      <c r="F1165" s="8">
        <v>1.0</v>
      </c>
      <c r="G1165" s="8">
        <v>1225.0</v>
      </c>
      <c r="H1165" s="8">
        <v>1073.0</v>
      </c>
      <c r="I1165" s="8">
        <v>130.0</v>
      </c>
      <c r="J1165" s="8">
        <v>962.0</v>
      </c>
      <c r="K1165" s="8">
        <v>5394.0</v>
      </c>
      <c r="L1165" s="8">
        <v>1734.0</v>
      </c>
      <c r="M1165" s="8">
        <v>1586.0</v>
      </c>
      <c r="N1165" s="8">
        <v>635.0</v>
      </c>
      <c r="O1165" s="8">
        <v>405.0</v>
      </c>
      <c r="P1165" s="8">
        <v>3.0</v>
      </c>
      <c r="Q1165" s="39" t="s">
        <v>91</v>
      </c>
      <c r="R1165" s="39" t="s">
        <v>2988</v>
      </c>
      <c r="S1165" s="39" t="s">
        <v>2989</v>
      </c>
      <c r="T1165" s="39" t="s">
        <v>2519</v>
      </c>
      <c r="U1165" s="39" t="s">
        <v>2520</v>
      </c>
      <c r="V1165" s="39" t="s">
        <v>2521</v>
      </c>
      <c r="W1165" s="39" t="s">
        <v>2520</v>
      </c>
      <c r="X1165" s="39" t="s">
        <v>2820</v>
      </c>
      <c r="Y1165" s="39" t="s">
        <v>2821</v>
      </c>
      <c r="Z1165" s="39" t="s">
        <v>2706</v>
      </c>
      <c r="AA1165" s="39" t="s">
        <v>2707</v>
      </c>
    </row>
    <row r="1166" ht="15.75" hidden="1" customHeight="1">
      <c r="A1166" s="39" t="s">
        <v>3000</v>
      </c>
      <c r="B1166" s="39" t="s">
        <v>3001</v>
      </c>
      <c r="C1166" s="8">
        <v>1353.0</v>
      </c>
      <c r="D1166" s="8">
        <v>4.0</v>
      </c>
      <c r="E1166" s="8">
        <v>2.0</v>
      </c>
      <c r="F1166" s="8">
        <v>1.0</v>
      </c>
      <c r="G1166" s="8">
        <v>1206.0</v>
      </c>
      <c r="H1166" s="8">
        <v>1541.0</v>
      </c>
      <c r="I1166" s="8">
        <v>1517.0</v>
      </c>
      <c r="J1166" s="8">
        <v>1702.0</v>
      </c>
      <c r="K1166" s="8">
        <v>2143.0</v>
      </c>
      <c r="L1166" s="8">
        <v>1285.0</v>
      </c>
      <c r="M1166" s="8">
        <v>2060.0</v>
      </c>
      <c r="N1166" s="8">
        <v>685.0</v>
      </c>
      <c r="O1166" s="8">
        <v>414.0</v>
      </c>
      <c r="P1166" s="8">
        <v>3.0</v>
      </c>
      <c r="Q1166" s="39" t="s">
        <v>91</v>
      </c>
      <c r="R1166" s="39" t="s">
        <v>2988</v>
      </c>
      <c r="S1166" s="39" t="s">
        <v>2989</v>
      </c>
      <c r="T1166" s="39" t="s">
        <v>2519</v>
      </c>
      <c r="U1166" s="39" t="s">
        <v>2520</v>
      </c>
      <c r="V1166" s="39" t="s">
        <v>2521</v>
      </c>
      <c r="W1166" s="39" t="s">
        <v>2520</v>
      </c>
      <c r="X1166" s="39" t="s">
        <v>2820</v>
      </c>
      <c r="Y1166" s="39" t="s">
        <v>2821</v>
      </c>
      <c r="Z1166" s="39" t="s">
        <v>2706</v>
      </c>
      <c r="AA1166" s="39" t="s">
        <v>2707</v>
      </c>
    </row>
    <row r="1167" ht="15.75" hidden="1" customHeight="1">
      <c r="A1167" s="39" t="s">
        <v>3002</v>
      </c>
      <c r="B1167" s="39" t="s">
        <v>3003</v>
      </c>
      <c r="C1167" s="8">
        <v>3582.0</v>
      </c>
      <c r="D1167" s="8">
        <v>11.0</v>
      </c>
      <c r="E1167" s="8">
        <v>6.0</v>
      </c>
      <c r="F1167" s="8">
        <v>3.0</v>
      </c>
      <c r="G1167" s="8">
        <v>4374.0</v>
      </c>
      <c r="H1167" s="8">
        <v>4200.0</v>
      </c>
      <c r="I1167" s="8">
        <v>2766.0</v>
      </c>
      <c r="J1167" s="8">
        <v>3936.0</v>
      </c>
      <c r="K1167" s="8">
        <v>608.0</v>
      </c>
      <c r="L1167" s="8">
        <v>4121.0</v>
      </c>
      <c r="M1167" s="8">
        <v>6024.0</v>
      </c>
      <c r="N1167" s="8">
        <v>717.0</v>
      </c>
      <c r="O1167" s="8">
        <v>433.0</v>
      </c>
      <c r="P1167" s="8">
        <v>5.0</v>
      </c>
      <c r="Q1167" s="39" t="s">
        <v>114</v>
      </c>
      <c r="R1167" s="39" t="s">
        <v>2988</v>
      </c>
      <c r="S1167" s="39" t="s">
        <v>2989</v>
      </c>
      <c r="T1167" s="39" t="s">
        <v>2519</v>
      </c>
      <c r="U1167" s="39" t="s">
        <v>2520</v>
      </c>
      <c r="V1167" s="39" t="s">
        <v>2521</v>
      </c>
      <c r="W1167" s="39" t="s">
        <v>2520</v>
      </c>
      <c r="X1167" s="39" t="s">
        <v>2820</v>
      </c>
      <c r="Y1167" s="39" t="s">
        <v>2821</v>
      </c>
      <c r="Z1167" s="39" t="s">
        <v>2706</v>
      </c>
      <c r="AA1167" s="39" t="s">
        <v>2707</v>
      </c>
    </row>
    <row r="1168" ht="15.75" hidden="1" customHeight="1">
      <c r="A1168" s="39" t="s">
        <v>3004</v>
      </c>
      <c r="B1168" s="39" t="s">
        <v>3005</v>
      </c>
      <c r="C1168" s="8">
        <v>6442.0</v>
      </c>
      <c r="D1168" s="8">
        <v>19.0</v>
      </c>
      <c r="E1168" s="8">
        <v>10.0</v>
      </c>
      <c r="F1168" s="8">
        <v>5.0</v>
      </c>
      <c r="G1168" s="8">
        <v>6428.5</v>
      </c>
      <c r="H1168" s="8">
        <v>6349.5</v>
      </c>
      <c r="I1168" s="8">
        <v>5743.0</v>
      </c>
      <c r="J1168" s="8">
        <v>5865.0</v>
      </c>
      <c r="K1168" s="8">
        <v>2553.0</v>
      </c>
      <c r="L1168" s="8">
        <v>4797.0</v>
      </c>
      <c r="M1168" s="8">
        <v>6808.0</v>
      </c>
      <c r="N1168" s="8">
        <v>852.0</v>
      </c>
      <c r="O1168" s="8">
        <v>454.0</v>
      </c>
      <c r="P1168" s="8">
        <v>3.0</v>
      </c>
      <c r="Q1168" s="39" t="s">
        <v>91</v>
      </c>
      <c r="R1168" s="39" t="s">
        <v>3006</v>
      </c>
      <c r="S1168" s="39" t="s">
        <v>3007</v>
      </c>
      <c r="T1168" s="39" t="s">
        <v>2519</v>
      </c>
      <c r="U1168" s="39" t="s">
        <v>2520</v>
      </c>
      <c r="V1168" s="39" t="s">
        <v>2521</v>
      </c>
      <c r="W1168" s="39" t="s">
        <v>2520</v>
      </c>
      <c r="X1168" s="39" t="s">
        <v>2820</v>
      </c>
      <c r="Y1168" s="39" t="s">
        <v>2821</v>
      </c>
      <c r="Z1168" s="39" t="s">
        <v>2706</v>
      </c>
      <c r="AA1168" s="39" t="s">
        <v>2707</v>
      </c>
    </row>
    <row r="1169" ht="15.75" hidden="1" customHeight="1">
      <c r="A1169" s="39" t="s">
        <v>3008</v>
      </c>
      <c r="B1169" s="39" t="s">
        <v>3009</v>
      </c>
      <c r="C1169" s="8">
        <v>5016.0</v>
      </c>
      <c r="D1169" s="8">
        <v>15.0</v>
      </c>
      <c r="E1169" s="8">
        <v>8.0</v>
      </c>
      <c r="F1169" s="8">
        <v>4.0</v>
      </c>
      <c r="G1169" s="8">
        <v>5597.0</v>
      </c>
      <c r="H1169" s="8">
        <v>5422.5</v>
      </c>
      <c r="I1169" s="8">
        <v>3437.0</v>
      </c>
      <c r="J1169" s="8">
        <v>5237.0</v>
      </c>
      <c r="K1169" s="8">
        <v>1201.0</v>
      </c>
      <c r="L1169" s="8">
        <v>4772.0</v>
      </c>
      <c r="M1169" s="8">
        <v>5890.5</v>
      </c>
      <c r="N1169" s="8">
        <v>673.0</v>
      </c>
      <c r="O1169" s="8">
        <v>424.0</v>
      </c>
      <c r="P1169" s="8">
        <v>5.0</v>
      </c>
      <c r="Q1169" s="39" t="s">
        <v>114</v>
      </c>
      <c r="R1169" s="39" t="s">
        <v>3006</v>
      </c>
      <c r="S1169" s="39" t="s">
        <v>3007</v>
      </c>
      <c r="T1169" s="39" t="s">
        <v>2519</v>
      </c>
      <c r="U1169" s="39" t="s">
        <v>2520</v>
      </c>
      <c r="V1169" s="39" t="s">
        <v>2521</v>
      </c>
      <c r="W1169" s="39" t="s">
        <v>2520</v>
      </c>
      <c r="X1169" s="39" t="s">
        <v>2820</v>
      </c>
      <c r="Y1169" s="39" t="s">
        <v>2821</v>
      </c>
      <c r="Z1169" s="39" t="s">
        <v>2706</v>
      </c>
      <c r="AA1169" s="39" t="s">
        <v>2707</v>
      </c>
    </row>
    <row r="1170" ht="15.75" hidden="1" customHeight="1">
      <c r="A1170" s="39" t="s">
        <v>3010</v>
      </c>
      <c r="B1170" s="39" t="s">
        <v>3011</v>
      </c>
      <c r="C1170" s="8">
        <v>1975.0</v>
      </c>
      <c r="D1170" s="8">
        <v>6.0</v>
      </c>
      <c r="E1170" s="8">
        <v>3.0</v>
      </c>
      <c r="F1170" s="8">
        <v>2.0</v>
      </c>
      <c r="G1170" s="8">
        <v>2280.5</v>
      </c>
      <c r="H1170" s="8">
        <v>2130.0</v>
      </c>
      <c r="I1170" s="8">
        <v>1452.0</v>
      </c>
      <c r="J1170" s="8">
        <v>2705.0</v>
      </c>
      <c r="K1170" s="8">
        <v>1126.0</v>
      </c>
      <c r="L1170" s="8">
        <v>2195.0</v>
      </c>
      <c r="M1170" s="8">
        <v>4709.0</v>
      </c>
      <c r="N1170" s="8">
        <v>757.0</v>
      </c>
      <c r="O1170" s="8">
        <v>470.0</v>
      </c>
      <c r="P1170" s="8">
        <v>5.0</v>
      </c>
      <c r="Q1170" s="39" t="s">
        <v>114</v>
      </c>
      <c r="R1170" s="39" t="s">
        <v>3006</v>
      </c>
      <c r="S1170" s="39" t="s">
        <v>3007</v>
      </c>
      <c r="T1170" s="39" t="s">
        <v>2519</v>
      </c>
      <c r="U1170" s="39" t="s">
        <v>2520</v>
      </c>
      <c r="V1170" s="39" t="s">
        <v>2521</v>
      </c>
      <c r="W1170" s="39" t="s">
        <v>2520</v>
      </c>
      <c r="X1170" s="39" t="s">
        <v>2820</v>
      </c>
      <c r="Y1170" s="39" t="s">
        <v>2821</v>
      </c>
      <c r="Z1170" s="39" t="s">
        <v>2706</v>
      </c>
      <c r="AA1170" s="39" t="s">
        <v>2707</v>
      </c>
    </row>
    <row r="1171" ht="15.75" hidden="1" customHeight="1">
      <c r="A1171" s="39" t="s">
        <v>3012</v>
      </c>
      <c r="B1171" s="39" t="s">
        <v>3013</v>
      </c>
      <c r="C1171" s="8">
        <v>4659.0</v>
      </c>
      <c r="D1171" s="8">
        <v>14.0</v>
      </c>
      <c r="E1171" s="8">
        <v>7.0</v>
      </c>
      <c r="F1171" s="8">
        <v>4.0</v>
      </c>
      <c r="G1171" s="8">
        <v>4601.5</v>
      </c>
      <c r="H1171" s="8">
        <v>4942.5</v>
      </c>
      <c r="I1171" s="8">
        <v>4371.0</v>
      </c>
      <c r="J1171" s="8">
        <v>5211.0</v>
      </c>
      <c r="K1171" s="8">
        <v>809.0</v>
      </c>
      <c r="L1171" s="8">
        <v>6270.0</v>
      </c>
      <c r="M1171" s="8">
        <v>5805.0</v>
      </c>
      <c r="N1171" s="8">
        <v>664.0</v>
      </c>
      <c r="O1171" s="8">
        <v>379.0</v>
      </c>
      <c r="P1171" s="8">
        <v>5.0</v>
      </c>
      <c r="Q1171" s="39" t="s">
        <v>114</v>
      </c>
      <c r="R1171" s="39" t="s">
        <v>3006</v>
      </c>
      <c r="S1171" s="39" t="s">
        <v>3007</v>
      </c>
      <c r="T1171" s="39" t="s">
        <v>2519</v>
      </c>
      <c r="U1171" s="39" t="s">
        <v>2520</v>
      </c>
      <c r="V1171" s="39" t="s">
        <v>2521</v>
      </c>
      <c r="W1171" s="39" t="s">
        <v>2520</v>
      </c>
      <c r="X1171" s="39" t="s">
        <v>2820</v>
      </c>
      <c r="Y1171" s="39" t="s">
        <v>2821</v>
      </c>
      <c r="Z1171" s="39" t="s">
        <v>2706</v>
      </c>
      <c r="AA1171" s="39" t="s">
        <v>2707</v>
      </c>
    </row>
    <row r="1172" ht="15.75" hidden="1" customHeight="1">
      <c r="A1172" s="39" t="s">
        <v>3014</v>
      </c>
      <c r="B1172" s="39" t="s">
        <v>3015</v>
      </c>
      <c r="C1172" s="8">
        <v>4892.0</v>
      </c>
      <c r="D1172" s="8">
        <v>15.0</v>
      </c>
      <c r="E1172" s="8">
        <v>8.0</v>
      </c>
      <c r="F1172" s="8">
        <v>4.0</v>
      </c>
      <c r="G1172" s="8">
        <v>5764.0</v>
      </c>
      <c r="H1172" s="8">
        <v>6126.0</v>
      </c>
      <c r="I1172" s="8">
        <v>4094.0</v>
      </c>
      <c r="J1172" s="8">
        <v>6364.0</v>
      </c>
      <c r="K1172" s="8">
        <v>576.0</v>
      </c>
      <c r="L1172" s="8">
        <v>1506.0</v>
      </c>
      <c r="M1172" s="8">
        <v>5785.0</v>
      </c>
      <c r="N1172" s="8">
        <v>676.0</v>
      </c>
      <c r="O1172" s="8">
        <v>416.0</v>
      </c>
      <c r="P1172" s="8">
        <v>5.0</v>
      </c>
      <c r="Q1172" s="39" t="s">
        <v>114</v>
      </c>
      <c r="R1172" s="39" t="s">
        <v>3016</v>
      </c>
      <c r="S1172" s="39" t="s">
        <v>3017</v>
      </c>
      <c r="T1172" s="39" t="s">
        <v>2519</v>
      </c>
      <c r="U1172" s="39" t="s">
        <v>2520</v>
      </c>
      <c r="V1172" s="39" t="s">
        <v>2521</v>
      </c>
      <c r="W1172" s="39" t="s">
        <v>2520</v>
      </c>
      <c r="X1172" s="39" t="s">
        <v>2944</v>
      </c>
      <c r="Y1172" s="39" t="s">
        <v>2945</v>
      </c>
      <c r="Z1172" s="39" t="s">
        <v>2706</v>
      </c>
      <c r="AA1172" s="39" t="s">
        <v>2707</v>
      </c>
    </row>
    <row r="1173" ht="15.75" hidden="1" customHeight="1">
      <c r="A1173" s="39" t="s">
        <v>3018</v>
      </c>
      <c r="B1173" s="39" t="s">
        <v>3019</v>
      </c>
      <c r="C1173" s="8">
        <v>5675.0</v>
      </c>
      <c r="D1173" s="8">
        <v>17.0</v>
      </c>
      <c r="E1173" s="8">
        <v>9.0</v>
      </c>
      <c r="F1173" s="8">
        <v>5.0</v>
      </c>
      <c r="G1173" s="8">
        <v>5182.0</v>
      </c>
      <c r="H1173" s="8">
        <v>4652.0</v>
      </c>
      <c r="I1173" s="8">
        <v>5011.0</v>
      </c>
      <c r="J1173" s="8">
        <v>6205.0</v>
      </c>
      <c r="K1173" s="8">
        <v>4236.0</v>
      </c>
      <c r="L1173" s="8">
        <v>4247.0</v>
      </c>
      <c r="M1173" s="8">
        <v>5977.0</v>
      </c>
      <c r="N1173" s="8">
        <v>479.0</v>
      </c>
      <c r="O1173" s="8">
        <v>297.0</v>
      </c>
      <c r="P1173" s="8">
        <v>3.0</v>
      </c>
      <c r="Q1173" s="39" t="s">
        <v>91</v>
      </c>
      <c r="R1173" s="39" t="s">
        <v>3016</v>
      </c>
      <c r="S1173" s="39" t="s">
        <v>3017</v>
      </c>
      <c r="T1173" s="39" t="s">
        <v>2519</v>
      </c>
      <c r="U1173" s="39" t="s">
        <v>2520</v>
      </c>
      <c r="V1173" s="39" t="s">
        <v>2521</v>
      </c>
      <c r="W1173" s="39" t="s">
        <v>2520</v>
      </c>
      <c r="X1173" s="39" t="s">
        <v>2944</v>
      </c>
      <c r="Y1173" s="39" t="s">
        <v>2945</v>
      </c>
      <c r="Z1173" s="39" t="s">
        <v>2706</v>
      </c>
      <c r="AA1173" s="39" t="s">
        <v>2707</v>
      </c>
    </row>
    <row r="1174" ht="15.75" hidden="1" customHeight="1">
      <c r="A1174" s="39" t="s">
        <v>3020</v>
      </c>
      <c r="B1174" s="39" t="s">
        <v>3021</v>
      </c>
      <c r="C1174" s="8">
        <v>2273.0</v>
      </c>
      <c r="D1174" s="8">
        <v>7.0</v>
      </c>
      <c r="E1174" s="8">
        <v>4.0</v>
      </c>
      <c r="F1174" s="8">
        <v>2.0</v>
      </c>
      <c r="G1174" s="8">
        <v>1893.0</v>
      </c>
      <c r="H1174" s="8">
        <v>2758.0</v>
      </c>
      <c r="I1174" s="8">
        <v>942.0</v>
      </c>
      <c r="J1174" s="8">
        <v>3500.0</v>
      </c>
      <c r="K1174" s="8">
        <v>6847.0</v>
      </c>
      <c r="L1174" s="8">
        <v>1548.0</v>
      </c>
      <c r="M1174" s="8">
        <v>3029.0</v>
      </c>
      <c r="N1174" s="8">
        <v>741.0</v>
      </c>
      <c r="O1174" s="8">
        <v>424.0</v>
      </c>
      <c r="P1174" s="8">
        <v>3.0</v>
      </c>
      <c r="Q1174" s="39" t="s">
        <v>91</v>
      </c>
      <c r="R1174" s="39" t="s">
        <v>3016</v>
      </c>
      <c r="S1174" s="39" t="s">
        <v>3017</v>
      </c>
      <c r="T1174" s="39" t="s">
        <v>2519</v>
      </c>
      <c r="U1174" s="39" t="s">
        <v>2520</v>
      </c>
      <c r="V1174" s="39" t="s">
        <v>2521</v>
      </c>
      <c r="W1174" s="39" t="s">
        <v>2520</v>
      </c>
      <c r="X1174" s="39" t="s">
        <v>2944</v>
      </c>
      <c r="Y1174" s="39" t="s">
        <v>2945</v>
      </c>
      <c r="Z1174" s="39" t="s">
        <v>2706</v>
      </c>
      <c r="AA1174" s="39" t="s">
        <v>2707</v>
      </c>
    </row>
    <row r="1175" ht="15.75" hidden="1" customHeight="1">
      <c r="A1175" s="39" t="s">
        <v>3022</v>
      </c>
      <c r="B1175" s="39" t="s">
        <v>3023</v>
      </c>
      <c r="C1175" s="8">
        <v>1546.0</v>
      </c>
      <c r="D1175" s="8">
        <v>5.0</v>
      </c>
      <c r="E1175" s="8">
        <v>3.0</v>
      </c>
      <c r="F1175" s="8">
        <v>2.0</v>
      </c>
      <c r="G1175" s="8">
        <v>1736.0</v>
      </c>
      <c r="H1175" s="8">
        <v>1978.5</v>
      </c>
      <c r="I1175" s="8">
        <v>188.0</v>
      </c>
      <c r="J1175" s="8">
        <v>4251.0</v>
      </c>
      <c r="K1175" s="8">
        <v>5060.0</v>
      </c>
      <c r="L1175" s="8">
        <v>1235.0</v>
      </c>
      <c r="M1175" s="8">
        <v>2172.0</v>
      </c>
      <c r="N1175" s="8">
        <v>823.0</v>
      </c>
      <c r="O1175" s="8">
        <v>436.0</v>
      </c>
      <c r="P1175" s="8">
        <v>3.0</v>
      </c>
      <c r="Q1175" s="39" t="s">
        <v>91</v>
      </c>
      <c r="R1175" s="39" t="s">
        <v>3016</v>
      </c>
      <c r="S1175" s="39" t="s">
        <v>3017</v>
      </c>
      <c r="T1175" s="39" t="s">
        <v>2519</v>
      </c>
      <c r="U1175" s="39" t="s">
        <v>2520</v>
      </c>
      <c r="V1175" s="39" t="s">
        <v>2521</v>
      </c>
      <c r="W1175" s="39" t="s">
        <v>2520</v>
      </c>
      <c r="X1175" s="39" t="s">
        <v>2944</v>
      </c>
      <c r="Y1175" s="39" t="s">
        <v>2945</v>
      </c>
      <c r="Z1175" s="39" t="s">
        <v>2706</v>
      </c>
      <c r="AA1175" s="39" t="s">
        <v>2707</v>
      </c>
    </row>
    <row r="1176" ht="15.75" hidden="1" customHeight="1">
      <c r="A1176" s="39" t="s">
        <v>3024</v>
      </c>
      <c r="B1176" s="39" t="s">
        <v>3025</v>
      </c>
      <c r="C1176" s="8">
        <v>6424.0</v>
      </c>
      <c r="D1176" s="8">
        <v>19.0</v>
      </c>
      <c r="E1176" s="8">
        <v>10.0</v>
      </c>
      <c r="F1176" s="8">
        <v>5.0</v>
      </c>
      <c r="G1176" s="8">
        <v>5963.0</v>
      </c>
      <c r="H1176" s="8">
        <v>6610.0</v>
      </c>
      <c r="I1176" s="8">
        <v>3330.0</v>
      </c>
      <c r="J1176" s="8">
        <v>6575.0</v>
      </c>
      <c r="K1176" s="8">
        <v>5617.0</v>
      </c>
      <c r="L1176" s="8">
        <v>4906.0</v>
      </c>
      <c r="M1176" s="8">
        <v>5328.0</v>
      </c>
      <c r="N1176" s="8">
        <v>894.0</v>
      </c>
      <c r="O1176" s="8">
        <v>536.0</v>
      </c>
      <c r="P1176" s="8">
        <v>3.0</v>
      </c>
      <c r="Q1176" s="39" t="s">
        <v>91</v>
      </c>
      <c r="R1176" s="39" t="s">
        <v>3016</v>
      </c>
      <c r="S1176" s="39" t="s">
        <v>3017</v>
      </c>
      <c r="T1176" s="39" t="s">
        <v>2519</v>
      </c>
      <c r="U1176" s="39" t="s">
        <v>2520</v>
      </c>
      <c r="V1176" s="39" t="s">
        <v>2521</v>
      </c>
      <c r="W1176" s="39" t="s">
        <v>2520</v>
      </c>
      <c r="X1176" s="39" t="s">
        <v>2944</v>
      </c>
      <c r="Y1176" s="39" t="s">
        <v>2945</v>
      </c>
      <c r="Z1176" s="39" t="s">
        <v>2706</v>
      </c>
      <c r="AA1176" s="39" t="s">
        <v>2707</v>
      </c>
    </row>
    <row r="1177" ht="15.75" hidden="1" customHeight="1">
      <c r="A1177" s="39" t="s">
        <v>3026</v>
      </c>
      <c r="B1177" s="39" t="s">
        <v>3027</v>
      </c>
      <c r="C1177" s="8">
        <v>3581.0</v>
      </c>
      <c r="D1177" s="8">
        <v>11.0</v>
      </c>
      <c r="E1177" s="8">
        <v>6.0</v>
      </c>
      <c r="F1177" s="8">
        <v>3.0</v>
      </c>
      <c r="G1177" s="8">
        <v>3876.0</v>
      </c>
      <c r="H1177" s="8">
        <v>2729.0</v>
      </c>
      <c r="I1177" s="8">
        <v>2593.0</v>
      </c>
      <c r="J1177" s="8">
        <v>4221.0</v>
      </c>
      <c r="K1177" s="8">
        <v>4908.0</v>
      </c>
      <c r="L1177" s="8">
        <v>2800.0</v>
      </c>
      <c r="M1177" s="8">
        <v>3890.0</v>
      </c>
      <c r="N1177" s="8">
        <v>407.0</v>
      </c>
      <c r="O1177" s="8">
        <v>239.0</v>
      </c>
      <c r="P1177" s="8">
        <v>5.0</v>
      </c>
      <c r="Q1177" s="39" t="s">
        <v>114</v>
      </c>
      <c r="R1177" s="39" t="s">
        <v>3016</v>
      </c>
      <c r="S1177" s="39" t="s">
        <v>3017</v>
      </c>
      <c r="T1177" s="39" t="s">
        <v>2519</v>
      </c>
      <c r="U1177" s="39" t="s">
        <v>2520</v>
      </c>
      <c r="V1177" s="39" t="s">
        <v>2521</v>
      </c>
      <c r="W1177" s="39" t="s">
        <v>2520</v>
      </c>
      <c r="X1177" s="39" t="s">
        <v>2944</v>
      </c>
      <c r="Y1177" s="39" t="s">
        <v>2945</v>
      </c>
      <c r="Z1177" s="39" t="s">
        <v>2706</v>
      </c>
      <c r="AA1177" s="39" t="s">
        <v>2707</v>
      </c>
    </row>
    <row r="1178" ht="15.75" hidden="1" customHeight="1">
      <c r="A1178" s="39" t="s">
        <v>3028</v>
      </c>
      <c r="B1178" s="39" t="s">
        <v>3029</v>
      </c>
      <c r="C1178" s="8">
        <v>5472.0</v>
      </c>
      <c r="D1178" s="8">
        <v>16.0</v>
      </c>
      <c r="E1178" s="8">
        <v>8.0</v>
      </c>
      <c r="F1178" s="8">
        <v>4.0</v>
      </c>
      <c r="G1178" s="8">
        <v>5202.0</v>
      </c>
      <c r="H1178" s="8">
        <v>5593.0</v>
      </c>
      <c r="I1178" s="8">
        <v>5158.0</v>
      </c>
      <c r="J1178" s="8">
        <v>5974.0</v>
      </c>
      <c r="K1178" s="8">
        <v>2040.0</v>
      </c>
      <c r="L1178" s="8">
        <v>3089.0</v>
      </c>
      <c r="M1178" s="8">
        <v>4643.0</v>
      </c>
      <c r="N1178" s="8">
        <v>877.0</v>
      </c>
      <c r="O1178" s="8">
        <v>564.0</v>
      </c>
      <c r="P1178" s="8">
        <v>1.0</v>
      </c>
      <c r="Q1178" s="39" t="s">
        <v>127</v>
      </c>
      <c r="R1178" s="39" t="s">
        <v>3030</v>
      </c>
      <c r="S1178" s="39" t="s">
        <v>3031</v>
      </c>
      <c r="T1178" s="39" t="s">
        <v>3032</v>
      </c>
      <c r="U1178" s="39" t="s">
        <v>3033</v>
      </c>
      <c r="V1178" s="39" t="s">
        <v>1633</v>
      </c>
      <c r="W1178" s="39" t="s">
        <v>1634</v>
      </c>
      <c r="X1178" s="39" t="s">
        <v>3034</v>
      </c>
      <c r="Y1178" s="39" t="s">
        <v>3035</v>
      </c>
      <c r="Z1178" s="39" t="s">
        <v>3036</v>
      </c>
      <c r="AA1178" s="39" t="s">
        <v>3037</v>
      </c>
    </row>
    <row r="1179" ht="15.75" hidden="1" customHeight="1">
      <c r="A1179" s="39" t="s">
        <v>3038</v>
      </c>
      <c r="B1179" s="39" t="s">
        <v>3039</v>
      </c>
      <c r="C1179" s="8">
        <v>6303.0</v>
      </c>
      <c r="D1179" s="8">
        <v>19.0</v>
      </c>
      <c r="E1179" s="8">
        <v>10.0</v>
      </c>
      <c r="F1179" s="8">
        <v>5.0</v>
      </c>
      <c r="G1179" s="8">
        <v>6797.0</v>
      </c>
      <c r="H1179" s="8">
        <v>6060.0</v>
      </c>
      <c r="I1179" s="8">
        <v>6693.0</v>
      </c>
      <c r="J1179" s="8">
        <v>5918.0</v>
      </c>
      <c r="K1179" s="8">
        <v>1457.0</v>
      </c>
      <c r="L1179" s="8">
        <v>6589.0</v>
      </c>
      <c r="M1179" s="8">
        <v>3475.0</v>
      </c>
      <c r="N1179" s="8">
        <v>713.0</v>
      </c>
      <c r="O1179" s="8">
        <v>504.0</v>
      </c>
      <c r="P1179" s="8">
        <v>1.0</v>
      </c>
      <c r="Q1179" s="39" t="s">
        <v>127</v>
      </c>
      <c r="R1179" s="39" t="s">
        <v>3030</v>
      </c>
      <c r="S1179" s="39" t="s">
        <v>3031</v>
      </c>
      <c r="T1179" s="39" t="s">
        <v>3032</v>
      </c>
      <c r="U1179" s="39" t="s">
        <v>3033</v>
      </c>
      <c r="V1179" s="39" t="s">
        <v>1633</v>
      </c>
      <c r="W1179" s="39" t="s">
        <v>1634</v>
      </c>
      <c r="X1179" s="39" t="s">
        <v>3034</v>
      </c>
      <c r="Y1179" s="39" t="s">
        <v>3035</v>
      </c>
      <c r="Z1179" s="39" t="s">
        <v>3036</v>
      </c>
      <c r="AA1179" s="39" t="s">
        <v>3037</v>
      </c>
    </row>
    <row r="1180" ht="15.75" hidden="1" customHeight="1">
      <c r="A1180" s="39" t="s">
        <v>3040</v>
      </c>
      <c r="B1180" s="39" t="s">
        <v>3041</v>
      </c>
      <c r="C1180" s="8">
        <v>6152.0</v>
      </c>
      <c r="D1180" s="8">
        <v>18.0</v>
      </c>
      <c r="E1180" s="8">
        <v>9.0</v>
      </c>
      <c r="F1180" s="8">
        <v>5.0</v>
      </c>
      <c r="G1180" s="8">
        <v>6726.0</v>
      </c>
      <c r="H1180" s="8">
        <v>5852.0</v>
      </c>
      <c r="I1180" s="8">
        <v>6327.0</v>
      </c>
      <c r="J1180" s="8">
        <v>4496.0</v>
      </c>
      <c r="K1180" s="8">
        <v>2306.0</v>
      </c>
      <c r="L1180" s="8">
        <v>4728.0</v>
      </c>
      <c r="M1180" s="8">
        <v>5604.0</v>
      </c>
      <c r="N1180" s="8">
        <v>758.0</v>
      </c>
      <c r="O1180" s="8">
        <v>442.0</v>
      </c>
      <c r="P1180" s="8">
        <v>1.0</v>
      </c>
      <c r="Q1180" s="39" t="s">
        <v>127</v>
      </c>
      <c r="R1180" s="39" t="s">
        <v>3030</v>
      </c>
      <c r="S1180" s="39" t="s">
        <v>3031</v>
      </c>
      <c r="T1180" s="39" t="s">
        <v>3032</v>
      </c>
      <c r="U1180" s="39" t="s">
        <v>3033</v>
      </c>
      <c r="V1180" s="39" t="s">
        <v>1633</v>
      </c>
      <c r="W1180" s="39" t="s">
        <v>1634</v>
      </c>
      <c r="X1180" s="39" t="s">
        <v>3034</v>
      </c>
      <c r="Y1180" s="39" t="s">
        <v>3035</v>
      </c>
      <c r="Z1180" s="39" t="s">
        <v>3036</v>
      </c>
      <c r="AA1180" s="39" t="s">
        <v>3037</v>
      </c>
    </row>
    <row r="1181" ht="15.75" hidden="1" customHeight="1">
      <c r="A1181" s="39" t="s">
        <v>3042</v>
      </c>
      <c r="B1181" s="39" t="s">
        <v>3043</v>
      </c>
      <c r="C1181" s="8">
        <v>6823.0</v>
      </c>
      <c r="D1181" s="8">
        <v>20.0</v>
      </c>
      <c r="E1181" s="8">
        <v>10.0</v>
      </c>
      <c r="F1181" s="8">
        <v>5.0</v>
      </c>
      <c r="G1181" s="8">
        <v>6324.0</v>
      </c>
      <c r="H1181" s="8">
        <v>6767.0</v>
      </c>
      <c r="I1181" s="8">
        <v>6418.0</v>
      </c>
      <c r="J1181" s="8">
        <v>6580.0</v>
      </c>
      <c r="K1181" s="8">
        <v>3383.0</v>
      </c>
      <c r="L1181" s="8">
        <v>5490.0</v>
      </c>
      <c r="M1181" s="8">
        <v>5772.0</v>
      </c>
      <c r="N1181" s="8">
        <v>871.0</v>
      </c>
      <c r="O1181" s="8">
        <v>644.0</v>
      </c>
      <c r="P1181" s="8">
        <v>1.0</v>
      </c>
      <c r="Q1181" s="39" t="s">
        <v>127</v>
      </c>
      <c r="R1181" s="39" t="s">
        <v>3030</v>
      </c>
      <c r="S1181" s="39" t="s">
        <v>3031</v>
      </c>
      <c r="T1181" s="39" t="s">
        <v>3032</v>
      </c>
      <c r="U1181" s="39" t="s">
        <v>3033</v>
      </c>
      <c r="V1181" s="39" t="s">
        <v>1633</v>
      </c>
      <c r="W1181" s="39" t="s">
        <v>1634</v>
      </c>
      <c r="X1181" s="39" t="s">
        <v>3034</v>
      </c>
      <c r="Y1181" s="39" t="s">
        <v>3035</v>
      </c>
      <c r="Z1181" s="39" t="s">
        <v>3036</v>
      </c>
      <c r="AA1181" s="39" t="s">
        <v>3037</v>
      </c>
    </row>
    <row r="1182" ht="15.75" hidden="1" customHeight="1">
      <c r="A1182" s="39" t="s">
        <v>3044</v>
      </c>
      <c r="B1182" s="39" t="s">
        <v>3045</v>
      </c>
      <c r="C1182" s="8">
        <v>5927.0</v>
      </c>
      <c r="D1182" s="8">
        <v>17.0</v>
      </c>
      <c r="E1182" s="8">
        <v>9.0</v>
      </c>
      <c r="F1182" s="8">
        <v>5.0</v>
      </c>
      <c r="G1182" s="8">
        <v>5412.0</v>
      </c>
      <c r="H1182" s="8">
        <v>4875.0</v>
      </c>
      <c r="I1182" s="8">
        <v>5064.0</v>
      </c>
      <c r="J1182" s="8">
        <v>5162.0</v>
      </c>
      <c r="K1182" s="8">
        <v>5594.0</v>
      </c>
      <c r="L1182" s="8">
        <v>5636.0</v>
      </c>
      <c r="M1182" s="8">
        <v>5745.0</v>
      </c>
      <c r="N1182" s="8">
        <v>681.0</v>
      </c>
      <c r="O1182" s="8">
        <v>462.0</v>
      </c>
      <c r="P1182" s="8">
        <v>1.0</v>
      </c>
      <c r="Q1182" s="39" t="s">
        <v>127</v>
      </c>
      <c r="R1182" s="39" t="s">
        <v>3030</v>
      </c>
      <c r="S1182" s="39" t="s">
        <v>3031</v>
      </c>
      <c r="T1182" s="39" t="s">
        <v>3032</v>
      </c>
      <c r="U1182" s="39" t="s">
        <v>3033</v>
      </c>
      <c r="V1182" s="39" t="s">
        <v>1633</v>
      </c>
      <c r="W1182" s="39" t="s">
        <v>1634</v>
      </c>
      <c r="X1182" s="39" t="s">
        <v>3034</v>
      </c>
      <c r="Y1182" s="39" t="s">
        <v>3035</v>
      </c>
      <c r="Z1182" s="39" t="s">
        <v>3036</v>
      </c>
      <c r="AA1182" s="39" t="s">
        <v>3037</v>
      </c>
    </row>
    <row r="1183" ht="15.75" hidden="1" customHeight="1">
      <c r="A1183" s="39" t="s">
        <v>3046</v>
      </c>
      <c r="B1183" s="39" t="s">
        <v>3047</v>
      </c>
      <c r="C1183" s="8">
        <v>6749.0</v>
      </c>
      <c r="D1183" s="8">
        <v>20.0</v>
      </c>
      <c r="E1183" s="8">
        <v>10.0</v>
      </c>
      <c r="F1183" s="8">
        <v>5.0</v>
      </c>
      <c r="G1183" s="8">
        <v>5607.0</v>
      </c>
      <c r="H1183" s="8">
        <v>6466.0</v>
      </c>
      <c r="I1183" s="8">
        <v>6264.0</v>
      </c>
      <c r="J1183" s="8">
        <v>6560.0</v>
      </c>
      <c r="K1183" s="8">
        <v>6044.0</v>
      </c>
      <c r="L1183" s="8">
        <v>5172.0</v>
      </c>
      <c r="M1183" s="8">
        <v>2325.0</v>
      </c>
      <c r="N1183" s="8">
        <v>839.0</v>
      </c>
      <c r="O1183" s="8">
        <v>631.0</v>
      </c>
      <c r="P1183" s="8">
        <v>1.0</v>
      </c>
      <c r="Q1183" s="39" t="s">
        <v>127</v>
      </c>
      <c r="R1183" s="39" t="s">
        <v>3030</v>
      </c>
      <c r="S1183" s="39" t="s">
        <v>3031</v>
      </c>
      <c r="T1183" s="39" t="s">
        <v>3032</v>
      </c>
      <c r="U1183" s="39" t="s">
        <v>3033</v>
      </c>
      <c r="V1183" s="39" t="s">
        <v>1633</v>
      </c>
      <c r="W1183" s="39" t="s">
        <v>1634</v>
      </c>
      <c r="X1183" s="39" t="s">
        <v>3034</v>
      </c>
      <c r="Y1183" s="39" t="s">
        <v>3035</v>
      </c>
      <c r="Z1183" s="39" t="s">
        <v>3036</v>
      </c>
      <c r="AA1183" s="39" t="s">
        <v>3037</v>
      </c>
    </row>
    <row r="1184" ht="15.75" hidden="1" customHeight="1">
      <c r="A1184" s="39" t="s">
        <v>3048</v>
      </c>
      <c r="B1184" s="39" t="s">
        <v>3049</v>
      </c>
      <c r="C1184" s="8">
        <v>4643.0</v>
      </c>
      <c r="D1184" s="8">
        <v>14.0</v>
      </c>
      <c r="E1184" s="8">
        <v>7.0</v>
      </c>
      <c r="F1184" s="8">
        <v>4.0</v>
      </c>
      <c r="G1184" s="8">
        <v>4147.0</v>
      </c>
      <c r="H1184" s="8">
        <v>3964.0</v>
      </c>
      <c r="I1184" s="8">
        <v>3767.0</v>
      </c>
      <c r="J1184" s="8">
        <v>4730.0</v>
      </c>
      <c r="K1184" s="8">
        <v>5892.0</v>
      </c>
      <c r="L1184" s="8">
        <v>5695.0</v>
      </c>
      <c r="M1184" s="8">
        <v>520.0</v>
      </c>
      <c r="N1184" s="8">
        <v>994.0</v>
      </c>
      <c r="O1184" s="8">
        <v>831.0</v>
      </c>
      <c r="P1184" s="8">
        <v>1.0</v>
      </c>
      <c r="Q1184" s="39" t="s">
        <v>127</v>
      </c>
      <c r="R1184" s="39" t="s">
        <v>3030</v>
      </c>
      <c r="S1184" s="39" t="s">
        <v>3031</v>
      </c>
      <c r="T1184" s="39" t="s">
        <v>3032</v>
      </c>
      <c r="U1184" s="39" t="s">
        <v>3033</v>
      </c>
      <c r="V1184" s="39" t="s">
        <v>1633</v>
      </c>
      <c r="W1184" s="39" t="s">
        <v>1634</v>
      </c>
      <c r="X1184" s="39" t="s">
        <v>3034</v>
      </c>
      <c r="Y1184" s="39" t="s">
        <v>3035</v>
      </c>
      <c r="Z1184" s="39" t="s">
        <v>3036</v>
      </c>
      <c r="AA1184" s="39" t="s">
        <v>3037</v>
      </c>
    </row>
    <row r="1185" ht="15.75" hidden="1" customHeight="1">
      <c r="A1185" s="39" t="s">
        <v>3050</v>
      </c>
      <c r="B1185" s="39" t="s">
        <v>3051</v>
      </c>
      <c r="C1185" s="8">
        <v>5000.0</v>
      </c>
      <c r="D1185" s="8">
        <v>15.0</v>
      </c>
      <c r="E1185" s="8">
        <v>8.0</v>
      </c>
      <c r="F1185" s="8">
        <v>4.0</v>
      </c>
      <c r="G1185" s="8">
        <v>3744.0</v>
      </c>
      <c r="H1185" s="8">
        <v>5439.5</v>
      </c>
      <c r="I1185" s="8">
        <v>4651.0</v>
      </c>
      <c r="J1185" s="8">
        <v>3405.0</v>
      </c>
      <c r="K1185" s="8">
        <v>6362.0</v>
      </c>
      <c r="L1185" s="8">
        <v>6765.0</v>
      </c>
      <c r="M1185" s="8">
        <v>852.0</v>
      </c>
      <c r="N1185" s="8">
        <v>612.0</v>
      </c>
      <c r="O1185" s="8">
        <v>469.0</v>
      </c>
      <c r="P1185" s="8">
        <v>1.0</v>
      </c>
      <c r="Q1185" s="39" t="s">
        <v>127</v>
      </c>
      <c r="R1185" s="39" t="s">
        <v>3052</v>
      </c>
      <c r="S1185" s="39" t="s">
        <v>3053</v>
      </c>
      <c r="T1185" s="39" t="s">
        <v>3032</v>
      </c>
      <c r="U1185" s="39" t="s">
        <v>3033</v>
      </c>
      <c r="V1185" s="39" t="s">
        <v>1633</v>
      </c>
      <c r="W1185" s="39" t="s">
        <v>1634</v>
      </c>
      <c r="X1185" s="39" t="s">
        <v>3034</v>
      </c>
      <c r="Y1185" s="39" t="s">
        <v>3035</v>
      </c>
      <c r="Z1185" s="39" t="s">
        <v>3036</v>
      </c>
      <c r="AA1185" s="39" t="s">
        <v>3037</v>
      </c>
    </row>
    <row r="1186" ht="15.75" hidden="1" customHeight="1">
      <c r="A1186" s="39" t="s">
        <v>3054</v>
      </c>
      <c r="B1186" s="39" t="s">
        <v>3055</v>
      </c>
      <c r="C1186" s="8">
        <v>3682.0</v>
      </c>
      <c r="D1186" s="8">
        <v>11.0</v>
      </c>
      <c r="E1186" s="8">
        <v>6.0</v>
      </c>
      <c r="F1186" s="8">
        <v>3.0</v>
      </c>
      <c r="G1186" s="8">
        <v>3318.0</v>
      </c>
      <c r="H1186" s="8">
        <v>2906.0</v>
      </c>
      <c r="I1186" s="8">
        <v>4584.0</v>
      </c>
      <c r="J1186" s="8">
        <v>3988.0</v>
      </c>
      <c r="K1186" s="8">
        <v>6552.0</v>
      </c>
      <c r="L1186" s="8">
        <v>2118.0</v>
      </c>
      <c r="M1186" s="8">
        <v>540.0</v>
      </c>
      <c r="N1186" s="8">
        <v>879.0</v>
      </c>
      <c r="O1186" s="8">
        <v>727.0</v>
      </c>
      <c r="P1186" s="8">
        <v>1.0</v>
      </c>
      <c r="Q1186" s="39" t="s">
        <v>127</v>
      </c>
      <c r="R1186" s="39" t="s">
        <v>3052</v>
      </c>
      <c r="S1186" s="39" t="s">
        <v>3053</v>
      </c>
      <c r="T1186" s="39" t="s">
        <v>3032</v>
      </c>
      <c r="U1186" s="39" t="s">
        <v>3033</v>
      </c>
      <c r="V1186" s="39" t="s">
        <v>1633</v>
      </c>
      <c r="W1186" s="39" t="s">
        <v>1634</v>
      </c>
      <c r="X1186" s="39" t="s">
        <v>3034</v>
      </c>
      <c r="Y1186" s="39" t="s">
        <v>3035</v>
      </c>
      <c r="Z1186" s="39" t="s">
        <v>3036</v>
      </c>
      <c r="AA1186" s="39" t="s">
        <v>3037</v>
      </c>
    </row>
    <row r="1187" ht="15.75" hidden="1" customHeight="1">
      <c r="A1187" s="39" t="s">
        <v>3056</v>
      </c>
      <c r="B1187" s="39" t="s">
        <v>3057</v>
      </c>
      <c r="C1187" s="8">
        <v>3886.0</v>
      </c>
      <c r="D1187" s="8">
        <v>12.0</v>
      </c>
      <c r="E1187" s="8">
        <v>6.0</v>
      </c>
      <c r="F1187" s="8">
        <v>3.0</v>
      </c>
      <c r="G1187" s="8">
        <v>4777.0</v>
      </c>
      <c r="H1187" s="8">
        <v>4650.0</v>
      </c>
      <c r="I1187" s="8">
        <v>2280.0</v>
      </c>
      <c r="J1187" s="8">
        <v>4349.0</v>
      </c>
      <c r="K1187" s="8">
        <v>4854.0</v>
      </c>
      <c r="L1187" s="8">
        <v>584.0</v>
      </c>
      <c r="M1187" s="8">
        <v>183.0</v>
      </c>
      <c r="N1187" s="8">
        <v>2856.0</v>
      </c>
      <c r="O1187" s="8">
        <v>2714.0</v>
      </c>
      <c r="P1187" s="8">
        <v>1.0</v>
      </c>
      <c r="Q1187" s="39" t="s">
        <v>127</v>
      </c>
      <c r="R1187" s="39" t="s">
        <v>3052</v>
      </c>
      <c r="S1187" s="39" t="s">
        <v>3053</v>
      </c>
      <c r="T1187" s="39" t="s">
        <v>3032</v>
      </c>
      <c r="U1187" s="39" t="s">
        <v>3033</v>
      </c>
      <c r="V1187" s="39" t="s">
        <v>1633</v>
      </c>
      <c r="W1187" s="39" t="s">
        <v>1634</v>
      </c>
      <c r="X1187" s="39" t="s">
        <v>3034</v>
      </c>
      <c r="Y1187" s="39" t="s">
        <v>3035</v>
      </c>
      <c r="Z1187" s="39" t="s">
        <v>3036</v>
      </c>
      <c r="AA1187" s="39" t="s">
        <v>3037</v>
      </c>
    </row>
    <row r="1188" ht="15.75" hidden="1" customHeight="1">
      <c r="A1188" s="39" t="s">
        <v>3058</v>
      </c>
      <c r="B1188" s="39" t="s">
        <v>3059</v>
      </c>
      <c r="C1188" s="8">
        <v>4693.0</v>
      </c>
      <c r="D1188" s="8">
        <v>14.0</v>
      </c>
      <c r="E1188" s="8">
        <v>7.0</v>
      </c>
      <c r="F1188" s="8">
        <v>4.0</v>
      </c>
      <c r="G1188" s="8">
        <v>3987.0</v>
      </c>
      <c r="H1188" s="8">
        <v>4786.0</v>
      </c>
      <c r="I1188" s="8">
        <v>4251.0</v>
      </c>
      <c r="J1188" s="8">
        <v>3876.0</v>
      </c>
      <c r="K1188" s="8">
        <v>6898.0</v>
      </c>
      <c r="L1188" s="8">
        <v>2848.0</v>
      </c>
      <c r="M1188" s="8">
        <v>438.0</v>
      </c>
      <c r="N1188" s="8">
        <v>847.0</v>
      </c>
      <c r="O1188" s="8">
        <v>690.0</v>
      </c>
      <c r="P1188" s="8">
        <v>1.0</v>
      </c>
      <c r="Q1188" s="39" t="s">
        <v>127</v>
      </c>
      <c r="R1188" s="39" t="s">
        <v>3052</v>
      </c>
      <c r="S1188" s="39" t="s">
        <v>3053</v>
      </c>
      <c r="T1188" s="39" t="s">
        <v>3032</v>
      </c>
      <c r="U1188" s="39" t="s">
        <v>3033</v>
      </c>
      <c r="V1188" s="39" t="s">
        <v>1633</v>
      </c>
      <c r="W1188" s="39" t="s">
        <v>1634</v>
      </c>
      <c r="X1188" s="39" t="s">
        <v>3034</v>
      </c>
      <c r="Y1188" s="39" t="s">
        <v>3035</v>
      </c>
      <c r="Z1188" s="39" t="s">
        <v>3036</v>
      </c>
      <c r="AA1188" s="39" t="s">
        <v>3037</v>
      </c>
    </row>
    <row r="1189" ht="15.75" hidden="1" customHeight="1">
      <c r="A1189" s="39" t="s">
        <v>3060</v>
      </c>
      <c r="B1189" s="39" t="s">
        <v>3061</v>
      </c>
      <c r="C1189" s="8">
        <v>3004.0</v>
      </c>
      <c r="D1189" s="8">
        <v>9.0</v>
      </c>
      <c r="E1189" s="8">
        <v>5.0</v>
      </c>
      <c r="F1189" s="8">
        <v>3.0</v>
      </c>
      <c r="G1189" s="8">
        <v>3612.0</v>
      </c>
      <c r="H1189" s="8">
        <v>3824.0</v>
      </c>
      <c r="I1189" s="8">
        <v>1312.0</v>
      </c>
      <c r="J1189" s="8">
        <v>3738.0</v>
      </c>
      <c r="K1189" s="8">
        <v>6338.0</v>
      </c>
      <c r="L1189" s="8">
        <v>998.0</v>
      </c>
      <c r="M1189" s="8">
        <v>16.0</v>
      </c>
      <c r="N1189" s="8">
        <v>1039.0</v>
      </c>
      <c r="O1189" s="8">
        <v>947.0</v>
      </c>
      <c r="P1189" s="8">
        <v>1.0</v>
      </c>
      <c r="Q1189" s="39" t="s">
        <v>127</v>
      </c>
      <c r="R1189" s="39" t="s">
        <v>3052</v>
      </c>
      <c r="S1189" s="39" t="s">
        <v>3053</v>
      </c>
      <c r="T1189" s="39" t="s">
        <v>3032</v>
      </c>
      <c r="U1189" s="39" t="s">
        <v>3033</v>
      </c>
      <c r="V1189" s="39" t="s">
        <v>1633</v>
      </c>
      <c r="W1189" s="39" t="s">
        <v>1634</v>
      </c>
      <c r="X1189" s="39" t="s">
        <v>3034</v>
      </c>
      <c r="Y1189" s="39" t="s">
        <v>3035</v>
      </c>
      <c r="Z1189" s="39" t="s">
        <v>3036</v>
      </c>
      <c r="AA1189" s="39" t="s">
        <v>3037</v>
      </c>
    </row>
    <row r="1190" ht="15.75" hidden="1" customHeight="1">
      <c r="A1190" s="39" t="s">
        <v>3062</v>
      </c>
      <c r="B1190" s="39" t="s">
        <v>3063</v>
      </c>
      <c r="C1190" s="8">
        <v>1654.0</v>
      </c>
      <c r="D1190" s="8">
        <v>5.0</v>
      </c>
      <c r="E1190" s="8">
        <v>3.0</v>
      </c>
      <c r="F1190" s="8">
        <v>2.0</v>
      </c>
      <c r="G1190" s="8">
        <v>1924.0</v>
      </c>
      <c r="H1190" s="8">
        <v>2514.0</v>
      </c>
      <c r="I1190" s="8">
        <v>543.0</v>
      </c>
      <c r="J1190" s="8">
        <v>911.0</v>
      </c>
      <c r="K1190" s="8">
        <v>5988.0</v>
      </c>
      <c r="L1190" s="8">
        <v>3972.0</v>
      </c>
      <c r="M1190" s="8">
        <v>507.0</v>
      </c>
      <c r="N1190" s="8">
        <v>1004.0</v>
      </c>
      <c r="O1190" s="8">
        <v>818.0</v>
      </c>
      <c r="P1190" s="8">
        <v>1.0</v>
      </c>
      <c r="Q1190" s="39" t="s">
        <v>127</v>
      </c>
      <c r="R1190" s="39" t="s">
        <v>3052</v>
      </c>
      <c r="S1190" s="39" t="s">
        <v>3053</v>
      </c>
      <c r="T1190" s="39" t="s">
        <v>3032</v>
      </c>
      <c r="U1190" s="39" t="s">
        <v>3033</v>
      </c>
      <c r="V1190" s="39" t="s">
        <v>1633</v>
      </c>
      <c r="W1190" s="39" t="s">
        <v>1634</v>
      </c>
      <c r="X1190" s="39" t="s">
        <v>3034</v>
      </c>
      <c r="Y1190" s="39" t="s">
        <v>3035</v>
      </c>
      <c r="Z1190" s="39" t="s">
        <v>3036</v>
      </c>
      <c r="AA1190" s="39" t="s">
        <v>3037</v>
      </c>
    </row>
    <row r="1191" ht="15.75" hidden="1" customHeight="1">
      <c r="A1191" s="39" t="s">
        <v>3064</v>
      </c>
      <c r="B1191" s="39" t="s">
        <v>3065</v>
      </c>
      <c r="C1191" s="8">
        <v>3505.0</v>
      </c>
      <c r="D1191" s="8">
        <v>11.0</v>
      </c>
      <c r="E1191" s="8">
        <v>6.0</v>
      </c>
      <c r="F1191" s="8">
        <v>3.0</v>
      </c>
      <c r="G1191" s="8">
        <v>2624.0</v>
      </c>
      <c r="H1191" s="8">
        <v>3037.0</v>
      </c>
      <c r="I1191" s="8">
        <v>5003.0</v>
      </c>
      <c r="J1191" s="8">
        <v>2537.0</v>
      </c>
      <c r="K1191" s="8">
        <v>6718.0</v>
      </c>
      <c r="L1191" s="8">
        <v>6185.0</v>
      </c>
      <c r="M1191" s="8">
        <v>940.0</v>
      </c>
      <c r="N1191" s="8">
        <v>1050.0</v>
      </c>
      <c r="O1191" s="8">
        <v>729.0</v>
      </c>
      <c r="P1191" s="8">
        <v>1.0</v>
      </c>
      <c r="Q1191" s="39" t="s">
        <v>127</v>
      </c>
      <c r="R1191" s="39" t="s">
        <v>3066</v>
      </c>
      <c r="S1191" s="39" t="s">
        <v>3067</v>
      </c>
      <c r="T1191" s="39" t="s">
        <v>3032</v>
      </c>
      <c r="U1191" s="39" t="s">
        <v>3033</v>
      </c>
      <c r="V1191" s="39" t="s">
        <v>1633</v>
      </c>
      <c r="W1191" s="39" t="s">
        <v>1634</v>
      </c>
      <c r="X1191" s="39" t="s">
        <v>3034</v>
      </c>
      <c r="Y1191" s="39" t="s">
        <v>3035</v>
      </c>
      <c r="Z1191" s="39" t="s">
        <v>3036</v>
      </c>
      <c r="AA1191" s="39" t="s">
        <v>3037</v>
      </c>
    </row>
    <row r="1192" ht="15.75" hidden="1" customHeight="1">
      <c r="A1192" s="39" t="s">
        <v>3068</v>
      </c>
      <c r="B1192" s="39" t="s">
        <v>3069</v>
      </c>
      <c r="C1192" s="8">
        <v>1683.0</v>
      </c>
      <c r="D1192" s="8">
        <v>5.0</v>
      </c>
      <c r="E1192" s="8">
        <v>3.0</v>
      </c>
      <c r="F1192" s="8">
        <v>2.0</v>
      </c>
      <c r="G1192" s="8">
        <v>1401.0</v>
      </c>
      <c r="H1192" s="8">
        <v>2207.0</v>
      </c>
      <c r="I1192" s="8">
        <v>1017.0</v>
      </c>
      <c r="J1192" s="8">
        <v>2130.0</v>
      </c>
      <c r="K1192" s="8">
        <v>6716.0</v>
      </c>
      <c r="L1192" s="8">
        <v>1305.0</v>
      </c>
      <c r="M1192" s="8">
        <v>192.0</v>
      </c>
      <c r="N1192" s="8">
        <v>776.0</v>
      </c>
      <c r="O1192" s="8">
        <v>635.0</v>
      </c>
      <c r="P1192" s="8">
        <v>1.0</v>
      </c>
      <c r="Q1192" s="39" t="s">
        <v>127</v>
      </c>
      <c r="R1192" s="39" t="s">
        <v>3066</v>
      </c>
      <c r="S1192" s="39" t="s">
        <v>3067</v>
      </c>
      <c r="T1192" s="39" t="s">
        <v>3032</v>
      </c>
      <c r="U1192" s="39" t="s">
        <v>3033</v>
      </c>
      <c r="V1192" s="39" t="s">
        <v>1633</v>
      </c>
      <c r="W1192" s="39" t="s">
        <v>1634</v>
      </c>
      <c r="X1192" s="39" t="s">
        <v>3034</v>
      </c>
      <c r="Y1192" s="39" t="s">
        <v>3035</v>
      </c>
      <c r="Z1192" s="39" t="s">
        <v>3036</v>
      </c>
      <c r="AA1192" s="39" t="s">
        <v>3037</v>
      </c>
    </row>
    <row r="1193" ht="15.75" hidden="1" customHeight="1">
      <c r="A1193" s="39" t="s">
        <v>3070</v>
      </c>
      <c r="B1193" s="39" t="s">
        <v>3071</v>
      </c>
      <c r="C1193" s="8">
        <v>3120.0</v>
      </c>
      <c r="D1193" s="8">
        <v>9.0</v>
      </c>
      <c r="E1193" s="8">
        <v>5.0</v>
      </c>
      <c r="F1193" s="8">
        <v>3.0</v>
      </c>
      <c r="G1193" s="8">
        <v>2646.0</v>
      </c>
      <c r="H1193" s="8">
        <v>3041.5</v>
      </c>
      <c r="I1193" s="8">
        <v>2971.0</v>
      </c>
      <c r="J1193" s="8">
        <v>2406.0</v>
      </c>
      <c r="K1193" s="8">
        <v>6218.0</v>
      </c>
      <c r="L1193" s="8">
        <v>4451.0</v>
      </c>
      <c r="M1193" s="8">
        <v>1735.0</v>
      </c>
      <c r="N1193" s="8">
        <v>981.0</v>
      </c>
      <c r="O1193" s="8">
        <v>705.0</v>
      </c>
      <c r="P1193" s="8">
        <v>1.0</v>
      </c>
      <c r="Q1193" s="39" t="s">
        <v>127</v>
      </c>
      <c r="R1193" s="39" t="s">
        <v>3066</v>
      </c>
      <c r="S1193" s="39" t="s">
        <v>3067</v>
      </c>
      <c r="T1193" s="39" t="s">
        <v>3032</v>
      </c>
      <c r="U1193" s="39" t="s">
        <v>3033</v>
      </c>
      <c r="V1193" s="39" t="s">
        <v>1633</v>
      </c>
      <c r="W1193" s="39" t="s">
        <v>1634</v>
      </c>
      <c r="X1193" s="39" t="s">
        <v>3034</v>
      </c>
      <c r="Y1193" s="39" t="s">
        <v>3035</v>
      </c>
      <c r="Z1193" s="39" t="s">
        <v>3036</v>
      </c>
      <c r="AA1193" s="39" t="s">
        <v>3037</v>
      </c>
    </row>
    <row r="1194" ht="15.75" hidden="1" customHeight="1">
      <c r="A1194" s="39" t="s">
        <v>3072</v>
      </c>
      <c r="B1194" s="39" t="s">
        <v>3073</v>
      </c>
      <c r="C1194" s="8">
        <v>2027.0</v>
      </c>
      <c r="D1194" s="8">
        <v>6.0</v>
      </c>
      <c r="E1194" s="8">
        <v>3.0</v>
      </c>
      <c r="F1194" s="8">
        <v>2.0</v>
      </c>
      <c r="G1194" s="8">
        <v>2070.5</v>
      </c>
      <c r="H1194" s="8">
        <v>1992.0</v>
      </c>
      <c r="I1194" s="8">
        <v>1934.0</v>
      </c>
      <c r="J1194" s="8">
        <v>1626.0</v>
      </c>
      <c r="K1194" s="8">
        <v>5623.0</v>
      </c>
      <c r="L1194" s="8">
        <v>3702.0</v>
      </c>
      <c r="M1194" s="8">
        <v>67.0</v>
      </c>
      <c r="N1194" s="8">
        <v>1075.0</v>
      </c>
      <c r="O1194" s="8">
        <v>883.0</v>
      </c>
      <c r="P1194" s="8">
        <v>1.0</v>
      </c>
      <c r="Q1194" s="39" t="s">
        <v>127</v>
      </c>
      <c r="R1194" s="39" t="s">
        <v>3066</v>
      </c>
      <c r="S1194" s="39" t="s">
        <v>3067</v>
      </c>
      <c r="T1194" s="39" t="s">
        <v>3032</v>
      </c>
      <c r="U1194" s="39" t="s">
        <v>3033</v>
      </c>
      <c r="V1194" s="39" t="s">
        <v>1633</v>
      </c>
      <c r="W1194" s="39" t="s">
        <v>1634</v>
      </c>
      <c r="X1194" s="39" t="s">
        <v>3034</v>
      </c>
      <c r="Y1194" s="39" t="s">
        <v>3035</v>
      </c>
      <c r="Z1194" s="39" t="s">
        <v>3036</v>
      </c>
      <c r="AA1194" s="39" t="s">
        <v>3037</v>
      </c>
    </row>
    <row r="1195" ht="15.75" hidden="1" customHeight="1">
      <c r="A1195" s="39" t="s">
        <v>3074</v>
      </c>
      <c r="B1195" s="39" t="s">
        <v>3075</v>
      </c>
      <c r="C1195" s="8">
        <v>1174.0</v>
      </c>
      <c r="D1195" s="8">
        <v>4.0</v>
      </c>
      <c r="E1195" s="8">
        <v>2.0</v>
      </c>
      <c r="F1195" s="8">
        <v>1.0</v>
      </c>
      <c r="G1195" s="8">
        <v>1534.0</v>
      </c>
      <c r="H1195" s="8">
        <v>994.0</v>
      </c>
      <c r="I1195" s="8">
        <v>686.0</v>
      </c>
      <c r="J1195" s="8">
        <v>1552.0</v>
      </c>
      <c r="K1195" s="8">
        <v>5207.0</v>
      </c>
      <c r="L1195" s="8">
        <v>1363.0</v>
      </c>
      <c r="M1195" s="8">
        <v>323.0</v>
      </c>
      <c r="N1195" s="8">
        <v>819.0</v>
      </c>
      <c r="O1195" s="8">
        <v>622.0</v>
      </c>
      <c r="P1195" s="8">
        <v>1.0</v>
      </c>
      <c r="Q1195" s="39" t="s">
        <v>127</v>
      </c>
      <c r="R1195" s="39" t="s">
        <v>3066</v>
      </c>
      <c r="S1195" s="39" t="s">
        <v>3067</v>
      </c>
      <c r="T1195" s="39" t="s">
        <v>3032</v>
      </c>
      <c r="U1195" s="39" t="s">
        <v>3033</v>
      </c>
      <c r="V1195" s="39" t="s">
        <v>1633</v>
      </c>
      <c r="W1195" s="39" t="s">
        <v>1634</v>
      </c>
      <c r="X1195" s="39" t="s">
        <v>3034</v>
      </c>
      <c r="Y1195" s="39" t="s">
        <v>3035</v>
      </c>
      <c r="Z1195" s="39" t="s">
        <v>3036</v>
      </c>
      <c r="AA1195" s="39" t="s">
        <v>3037</v>
      </c>
    </row>
    <row r="1196" ht="15.75" hidden="1" customHeight="1">
      <c r="A1196" s="39" t="s">
        <v>3076</v>
      </c>
      <c r="B1196" s="39" t="s">
        <v>3077</v>
      </c>
      <c r="C1196" s="8">
        <v>4340.0</v>
      </c>
      <c r="D1196" s="8">
        <v>13.0</v>
      </c>
      <c r="E1196" s="8">
        <v>7.0</v>
      </c>
      <c r="F1196" s="8">
        <v>4.0</v>
      </c>
      <c r="G1196" s="8">
        <v>4109.0</v>
      </c>
      <c r="H1196" s="8">
        <v>3655.0</v>
      </c>
      <c r="I1196" s="8">
        <v>5042.0</v>
      </c>
      <c r="J1196" s="8">
        <v>4128.0</v>
      </c>
      <c r="K1196" s="8">
        <v>4686.0</v>
      </c>
      <c r="L1196" s="8">
        <v>1689.0</v>
      </c>
      <c r="M1196" s="8">
        <v>2670.0</v>
      </c>
      <c r="N1196" s="8">
        <v>971.0</v>
      </c>
      <c r="O1196" s="8">
        <v>634.0</v>
      </c>
      <c r="P1196" s="8">
        <v>1.0</v>
      </c>
      <c r="Q1196" s="39" t="s">
        <v>127</v>
      </c>
      <c r="R1196" s="39" t="s">
        <v>3066</v>
      </c>
      <c r="S1196" s="39" t="s">
        <v>3067</v>
      </c>
      <c r="T1196" s="39" t="s">
        <v>3032</v>
      </c>
      <c r="U1196" s="39" t="s">
        <v>3033</v>
      </c>
      <c r="V1196" s="39" t="s">
        <v>1633</v>
      </c>
      <c r="W1196" s="39" t="s">
        <v>1634</v>
      </c>
      <c r="X1196" s="39" t="s">
        <v>3078</v>
      </c>
      <c r="Y1196" s="39" t="s">
        <v>3079</v>
      </c>
      <c r="Z1196" s="39" t="s">
        <v>3036</v>
      </c>
      <c r="AA1196" s="39" t="s">
        <v>3037</v>
      </c>
    </row>
    <row r="1197" ht="15.75" hidden="1" customHeight="1">
      <c r="A1197" s="39" t="s">
        <v>3080</v>
      </c>
      <c r="B1197" s="39" t="s">
        <v>3081</v>
      </c>
      <c r="C1197" s="8">
        <v>93.0</v>
      </c>
      <c r="D1197" s="8">
        <v>1.0</v>
      </c>
      <c r="E1197" s="8">
        <v>1.0</v>
      </c>
      <c r="F1197" s="8">
        <v>1.0</v>
      </c>
      <c r="G1197" s="8">
        <v>194.0</v>
      </c>
      <c r="H1197" s="8">
        <v>39.0</v>
      </c>
      <c r="I1197" s="8">
        <v>640.0</v>
      </c>
      <c r="J1197" s="8">
        <v>35.0</v>
      </c>
      <c r="K1197" s="8">
        <v>4930.0</v>
      </c>
      <c r="L1197" s="8">
        <v>663.0</v>
      </c>
      <c r="M1197" s="8">
        <v>308.0</v>
      </c>
      <c r="N1197" s="8">
        <v>534.0</v>
      </c>
      <c r="O1197" s="8">
        <v>431.0</v>
      </c>
      <c r="P1197" s="8">
        <v>1.0</v>
      </c>
      <c r="Q1197" s="39" t="s">
        <v>127</v>
      </c>
      <c r="R1197" s="39" t="s">
        <v>3082</v>
      </c>
      <c r="S1197" s="39" t="s">
        <v>3083</v>
      </c>
      <c r="T1197" s="39" t="s">
        <v>3032</v>
      </c>
      <c r="U1197" s="39" t="s">
        <v>3033</v>
      </c>
      <c r="V1197" s="39" t="s">
        <v>1633</v>
      </c>
      <c r="W1197" s="39" t="s">
        <v>1634</v>
      </c>
      <c r="X1197" s="39" t="s">
        <v>3034</v>
      </c>
      <c r="Y1197" s="39" t="s">
        <v>3035</v>
      </c>
      <c r="Z1197" s="39" t="s">
        <v>3036</v>
      </c>
      <c r="AA1197" s="39" t="s">
        <v>3037</v>
      </c>
    </row>
    <row r="1198" ht="15.75" hidden="1" customHeight="1">
      <c r="A1198" s="39" t="s">
        <v>3084</v>
      </c>
      <c r="B1198" s="39" t="s">
        <v>3085</v>
      </c>
      <c r="C1198" s="8">
        <v>6274.0</v>
      </c>
      <c r="D1198" s="8">
        <v>18.0</v>
      </c>
      <c r="E1198" s="8">
        <v>9.0</v>
      </c>
      <c r="F1198" s="8">
        <v>5.0</v>
      </c>
      <c r="G1198" s="8">
        <v>6297.0</v>
      </c>
      <c r="H1198" s="8">
        <v>6735.0</v>
      </c>
      <c r="I1198" s="8">
        <v>3328.0</v>
      </c>
      <c r="J1198" s="8">
        <v>6681.0</v>
      </c>
      <c r="K1198" s="8">
        <v>5542.0</v>
      </c>
      <c r="L1198" s="8">
        <v>4174.0</v>
      </c>
      <c r="M1198" s="8">
        <v>847.0</v>
      </c>
      <c r="N1198" s="8">
        <v>1016.0</v>
      </c>
      <c r="O1198" s="8">
        <v>915.0</v>
      </c>
      <c r="P1198" s="8">
        <v>1.0</v>
      </c>
      <c r="Q1198" s="39" t="s">
        <v>127</v>
      </c>
      <c r="R1198" s="39" t="s">
        <v>3082</v>
      </c>
      <c r="S1198" s="39" t="s">
        <v>3083</v>
      </c>
      <c r="T1198" s="39" t="s">
        <v>3032</v>
      </c>
      <c r="U1198" s="39" t="s">
        <v>3033</v>
      </c>
      <c r="V1198" s="39" t="s">
        <v>1633</v>
      </c>
      <c r="W1198" s="39" t="s">
        <v>1634</v>
      </c>
      <c r="X1198" s="39" t="s">
        <v>3078</v>
      </c>
      <c r="Y1198" s="39" t="s">
        <v>3079</v>
      </c>
      <c r="Z1198" s="39" t="s">
        <v>3036</v>
      </c>
      <c r="AA1198" s="39" t="s">
        <v>3037</v>
      </c>
    </row>
    <row r="1199" ht="15.75" hidden="1" customHeight="1">
      <c r="A1199" s="39" t="s">
        <v>3086</v>
      </c>
      <c r="B1199" s="39" t="s">
        <v>3087</v>
      </c>
      <c r="C1199" s="8">
        <v>3470.0</v>
      </c>
      <c r="D1199" s="8">
        <v>10.0</v>
      </c>
      <c r="E1199" s="8">
        <v>5.0</v>
      </c>
      <c r="F1199" s="8">
        <v>3.0</v>
      </c>
      <c r="G1199" s="8">
        <v>2958.0</v>
      </c>
      <c r="H1199" s="8">
        <v>2952.0</v>
      </c>
      <c r="I1199" s="8">
        <v>4517.0</v>
      </c>
      <c r="J1199" s="8">
        <v>3136.0</v>
      </c>
      <c r="K1199" s="8">
        <v>6682.0</v>
      </c>
      <c r="L1199" s="8">
        <v>1809.0</v>
      </c>
      <c r="M1199" s="8">
        <v>2065.5</v>
      </c>
      <c r="N1199" s="8">
        <v>815.0</v>
      </c>
      <c r="O1199" s="8">
        <v>560.0</v>
      </c>
      <c r="P1199" s="8">
        <v>1.0</v>
      </c>
      <c r="Q1199" s="39" t="s">
        <v>127</v>
      </c>
      <c r="R1199" s="39" t="s">
        <v>3082</v>
      </c>
      <c r="S1199" s="39" t="s">
        <v>3083</v>
      </c>
      <c r="T1199" s="39" t="s">
        <v>3032</v>
      </c>
      <c r="U1199" s="39" t="s">
        <v>3033</v>
      </c>
      <c r="V1199" s="39" t="s">
        <v>1633</v>
      </c>
      <c r="W1199" s="39" t="s">
        <v>1634</v>
      </c>
      <c r="X1199" s="39" t="s">
        <v>3078</v>
      </c>
      <c r="Y1199" s="39" t="s">
        <v>3079</v>
      </c>
      <c r="Z1199" s="39" t="s">
        <v>3036</v>
      </c>
      <c r="AA1199" s="39" t="s">
        <v>3037</v>
      </c>
    </row>
    <row r="1200" ht="15.75" hidden="1" customHeight="1">
      <c r="A1200" s="39" t="s">
        <v>3088</v>
      </c>
      <c r="B1200" s="39" t="s">
        <v>3089</v>
      </c>
      <c r="C1200" s="8">
        <v>284.0</v>
      </c>
      <c r="D1200" s="8">
        <v>1.0</v>
      </c>
      <c r="E1200" s="8">
        <v>1.0</v>
      </c>
      <c r="F1200" s="8">
        <v>1.0</v>
      </c>
      <c r="G1200" s="8">
        <v>426.0</v>
      </c>
      <c r="H1200" s="8">
        <v>301.0</v>
      </c>
      <c r="I1200" s="8">
        <v>301.0</v>
      </c>
      <c r="J1200" s="8">
        <v>339.0</v>
      </c>
      <c r="K1200" s="8">
        <v>5957.0</v>
      </c>
      <c r="L1200" s="8">
        <v>221.0</v>
      </c>
      <c r="M1200" s="8">
        <v>591.0</v>
      </c>
      <c r="N1200" s="8">
        <v>935.0</v>
      </c>
      <c r="O1200" s="8">
        <v>717.0</v>
      </c>
      <c r="P1200" s="8">
        <v>1.0</v>
      </c>
      <c r="Q1200" s="39" t="s">
        <v>127</v>
      </c>
      <c r="R1200" s="39" t="s">
        <v>3082</v>
      </c>
      <c r="S1200" s="39" t="s">
        <v>3083</v>
      </c>
      <c r="T1200" s="39" t="s">
        <v>3032</v>
      </c>
      <c r="U1200" s="39" t="s">
        <v>3033</v>
      </c>
      <c r="V1200" s="39" t="s">
        <v>1633</v>
      </c>
      <c r="W1200" s="39" t="s">
        <v>1634</v>
      </c>
      <c r="X1200" s="39" t="s">
        <v>3078</v>
      </c>
      <c r="Y1200" s="39" t="s">
        <v>3079</v>
      </c>
      <c r="Z1200" s="39" t="s">
        <v>3036</v>
      </c>
      <c r="AA1200" s="39" t="s">
        <v>3037</v>
      </c>
    </row>
    <row r="1201" ht="15.75" hidden="1" customHeight="1">
      <c r="A1201" s="39" t="s">
        <v>3090</v>
      </c>
      <c r="B1201" s="39" t="s">
        <v>3091</v>
      </c>
      <c r="C1201" s="8">
        <v>1414.0</v>
      </c>
      <c r="D1201" s="8">
        <v>5.0</v>
      </c>
      <c r="E1201" s="8">
        <v>3.0</v>
      </c>
      <c r="F1201" s="8">
        <v>2.0</v>
      </c>
      <c r="G1201" s="8">
        <v>2126.0</v>
      </c>
      <c r="H1201" s="8">
        <v>2082.0</v>
      </c>
      <c r="I1201" s="8">
        <v>1387.0</v>
      </c>
      <c r="J1201" s="8">
        <v>859.0</v>
      </c>
      <c r="K1201" s="8">
        <v>5593.0</v>
      </c>
      <c r="L1201" s="8">
        <v>5.0</v>
      </c>
      <c r="M1201" s="8">
        <v>177.0</v>
      </c>
      <c r="N1201" s="8">
        <v>793.0</v>
      </c>
      <c r="O1201" s="8">
        <v>756.0</v>
      </c>
      <c r="P1201" s="8">
        <v>1.0</v>
      </c>
      <c r="Q1201" s="39" t="s">
        <v>127</v>
      </c>
      <c r="R1201" s="39" t="s">
        <v>3082</v>
      </c>
      <c r="S1201" s="39" t="s">
        <v>3083</v>
      </c>
      <c r="T1201" s="39" t="s">
        <v>3032</v>
      </c>
      <c r="U1201" s="39" t="s">
        <v>3033</v>
      </c>
      <c r="V1201" s="39" t="s">
        <v>1633</v>
      </c>
      <c r="W1201" s="39" t="s">
        <v>1634</v>
      </c>
      <c r="X1201" s="39" t="s">
        <v>3092</v>
      </c>
      <c r="Y1201" s="39" t="s">
        <v>3093</v>
      </c>
      <c r="Z1201" s="39" t="s">
        <v>3036</v>
      </c>
      <c r="AA1201" s="39" t="s">
        <v>3037</v>
      </c>
    </row>
    <row r="1202" ht="15.75" hidden="1" customHeight="1">
      <c r="A1202" s="39" t="s">
        <v>3094</v>
      </c>
      <c r="B1202" s="39" t="s">
        <v>3095</v>
      </c>
      <c r="C1202" s="8">
        <v>4424.0</v>
      </c>
      <c r="D1202" s="8">
        <v>13.0</v>
      </c>
      <c r="E1202" s="8">
        <v>7.0</v>
      </c>
      <c r="F1202" s="8">
        <v>4.0</v>
      </c>
      <c r="G1202" s="8">
        <v>4743.0</v>
      </c>
      <c r="H1202" s="8">
        <v>5376.0</v>
      </c>
      <c r="I1202" s="8">
        <v>3447.0</v>
      </c>
      <c r="J1202" s="8">
        <v>5495.0</v>
      </c>
      <c r="K1202" s="8">
        <v>5802.0</v>
      </c>
      <c r="L1202" s="8">
        <v>173.0</v>
      </c>
      <c r="M1202" s="8">
        <v>242.0</v>
      </c>
      <c r="N1202" s="8">
        <v>867.0</v>
      </c>
      <c r="O1202" s="8">
        <v>818.0</v>
      </c>
      <c r="P1202" s="8">
        <v>1.0</v>
      </c>
      <c r="Q1202" s="39" t="s">
        <v>127</v>
      </c>
      <c r="R1202" s="39" t="s">
        <v>3082</v>
      </c>
      <c r="S1202" s="39" t="s">
        <v>3083</v>
      </c>
      <c r="T1202" s="39" t="s">
        <v>3032</v>
      </c>
      <c r="U1202" s="39" t="s">
        <v>3033</v>
      </c>
      <c r="V1202" s="39" t="s">
        <v>1633</v>
      </c>
      <c r="W1202" s="39" t="s">
        <v>1634</v>
      </c>
      <c r="X1202" s="39" t="s">
        <v>3092</v>
      </c>
      <c r="Y1202" s="39" t="s">
        <v>3093</v>
      </c>
      <c r="Z1202" s="39" t="s">
        <v>3036</v>
      </c>
      <c r="AA1202" s="39" t="s">
        <v>3037</v>
      </c>
    </row>
    <row r="1203" ht="15.75" hidden="1" customHeight="1">
      <c r="A1203" s="39" t="s">
        <v>3096</v>
      </c>
      <c r="B1203" s="39" t="s">
        <v>3097</v>
      </c>
      <c r="C1203" s="8">
        <v>5143.0</v>
      </c>
      <c r="D1203" s="8">
        <v>15.0</v>
      </c>
      <c r="E1203" s="8">
        <v>8.0</v>
      </c>
      <c r="F1203" s="8">
        <v>4.0</v>
      </c>
      <c r="G1203" s="8">
        <v>5612.0</v>
      </c>
      <c r="H1203" s="8">
        <v>6889.0</v>
      </c>
      <c r="I1203" s="8">
        <v>1985.0</v>
      </c>
      <c r="J1203" s="8">
        <v>6774.0</v>
      </c>
      <c r="K1203" s="8">
        <v>1976.0</v>
      </c>
      <c r="L1203" s="8">
        <v>4991.0</v>
      </c>
      <c r="M1203" s="8">
        <v>426.0</v>
      </c>
      <c r="N1203" s="8">
        <v>1057.0</v>
      </c>
      <c r="O1203" s="8">
        <v>861.0</v>
      </c>
      <c r="P1203" s="8">
        <v>1.0</v>
      </c>
      <c r="Q1203" s="39" t="s">
        <v>127</v>
      </c>
      <c r="R1203" s="39" t="s">
        <v>3098</v>
      </c>
      <c r="S1203" s="39" t="s">
        <v>3099</v>
      </c>
      <c r="T1203" s="39" t="s">
        <v>3032</v>
      </c>
      <c r="U1203" s="39" t="s">
        <v>3033</v>
      </c>
      <c r="V1203" s="39" t="s">
        <v>1633</v>
      </c>
      <c r="W1203" s="39" t="s">
        <v>1634</v>
      </c>
      <c r="X1203" s="39" t="s">
        <v>3092</v>
      </c>
      <c r="Y1203" s="39" t="s">
        <v>3093</v>
      </c>
      <c r="Z1203" s="39" t="s">
        <v>3100</v>
      </c>
      <c r="AA1203" s="39" t="s">
        <v>3101</v>
      </c>
    </row>
    <row r="1204" ht="15.75" hidden="1" customHeight="1">
      <c r="A1204" s="39" t="s">
        <v>3102</v>
      </c>
      <c r="B1204" s="39" t="s">
        <v>3103</v>
      </c>
      <c r="C1204" s="8">
        <v>594.0</v>
      </c>
      <c r="D1204" s="8">
        <v>2.0</v>
      </c>
      <c r="E1204" s="8">
        <v>1.0</v>
      </c>
      <c r="F1204" s="8">
        <v>1.0</v>
      </c>
      <c r="G1204" s="8">
        <v>379.0</v>
      </c>
      <c r="H1204" s="8">
        <v>336.0</v>
      </c>
      <c r="I1204" s="8">
        <v>1486.0</v>
      </c>
      <c r="J1204" s="8">
        <v>1130.0</v>
      </c>
      <c r="K1204" s="8">
        <v>6268.0</v>
      </c>
      <c r="L1204" s="8">
        <v>3373.0</v>
      </c>
      <c r="M1204" s="8">
        <v>304.0</v>
      </c>
      <c r="N1204" s="8">
        <v>658.0</v>
      </c>
      <c r="O1204" s="8">
        <v>477.0</v>
      </c>
      <c r="P1204" s="8">
        <v>1.0</v>
      </c>
      <c r="Q1204" s="39" t="s">
        <v>127</v>
      </c>
      <c r="R1204" s="39" t="s">
        <v>3098</v>
      </c>
      <c r="S1204" s="39" t="s">
        <v>3099</v>
      </c>
      <c r="T1204" s="39" t="s">
        <v>3032</v>
      </c>
      <c r="U1204" s="39" t="s">
        <v>3033</v>
      </c>
      <c r="V1204" s="39" t="s">
        <v>1633</v>
      </c>
      <c r="W1204" s="39" t="s">
        <v>1634</v>
      </c>
      <c r="X1204" s="39" t="s">
        <v>3092</v>
      </c>
      <c r="Y1204" s="39" t="s">
        <v>3093</v>
      </c>
      <c r="Z1204" s="39" t="s">
        <v>3100</v>
      </c>
      <c r="AA1204" s="39" t="s">
        <v>3101</v>
      </c>
    </row>
    <row r="1205" ht="15.75" hidden="1" customHeight="1">
      <c r="A1205" s="39" t="s">
        <v>3104</v>
      </c>
      <c r="B1205" s="39" t="s">
        <v>3105</v>
      </c>
      <c r="C1205" s="8">
        <v>813.0</v>
      </c>
      <c r="D1205" s="8">
        <v>3.0</v>
      </c>
      <c r="E1205" s="8">
        <v>2.0</v>
      </c>
      <c r="F1205" s="8">
        <v>1.0</v>
      </c>
      <c r="G1205" s="8">
        <v>1047.0</v>
      </c>
      <c r="H1205" s="8">
        <v>837.0</v>
      </c>
      <c r="I1205" s="8">
        <v>755.0</v>
      </c>
      <c r="J1205" s="8">
        <v>613.0</v>
      </c>
      <c r="K1205" s="8">
        <v>6551.0</v>
      </c>
      <c r="L1205" s="8">
        <v>733.0</v>
      </c>
      <c r="M1205" s="8">
        <v>201.0</v>
      </c>
      <c r="N1205" s="8">
        <v>614.0</v>
      </c>
      <c r="O1205" s="8">
        <v>488.0</v>
      </c>
      <c r="P1205" s="8">
        <v>1.0</v>
      </c>
      <c r="Q1205" s="39" t="s">
        <v>127</v>
      </c>
      <c r="R1205" s="39" t="s">
        <v>3098</v>
      </c>
      <c r="S1205" s="39" t="s">
        <v>3099</v>
      </c>
      <c r="T1205" s="39" t="s">
        <v>3032</v>
      </c>
      <c r="U1205" s="39" t="s">
        <v>3033</v>
      </c>
      <c r="V1205" s="39" t="s">
        <v>1633</v>
      </c>
      <c r="W1205" s="39" t="s">
        <v>1634</v>
      </c>
      <c r="X1205" s="39" t="s">
        <v>3092</v>
      </c>
      <c r="Y1205" s="39" t="s">
        <v>3093</v>
      </c>
      <c r="Z1205" s="39" t="s">
        <v>3100</v>
      </c>
      <c r="AA1205" s="39" t="s">
        <v>3101</v>
      </c>
    </row>
    <row r="1206" ht="15.75" hidden="1" customHeight="1">
      <c r="A1206" s="39" t="s">
        <v>3106</v>
      </c>
      <c r="B1206" s="39" t="s">
        <v>3107</v>
      </c>
      <c r="C1206" s="8">
        <v>2116.0</v>
      </c>
      <c r="D1206" s="8">
        <v>7.0</v>
      </c>
      <c r="E1206" s="8">
        <v>4.0</v>
      </c>
      <c r="F1206" s="8">
        <v>2.0</v>
      </c>
      <c r="G1206" s="8">
        <v>2453.0</v>
      </c>
      <c r="H1206" s="8">
        <v>2345.0</v>
      </c>
      <c r="I1206" s="8">
        <v>1812.0</v>
      </c>
      <c r="J1206" s="8">
        <v>2473.0</v>
      </c>
      <c r="K1206" s="8">
        <v>6104.0</v>
      </c>
      <c r="L1206" s="8">
        <v>226.0</v>
      </c>
      <c r="M1206" s="8">
        <v>291.0</v>
      </c>
      <c r="N1206" s="8">
        <v>933.0</v>
      </c>
      <c r="O1206" s="8">
        <v>800.0</v>
      </c>
      <c r="P1206" s="8">
        <v>1.0</v>
      </c>
      <c r="Q1206" s="39" t="s">
        <v>127</v>
      </c>
      <c r="R1206" s="39" t="s">
        <v>3098</v>
      </c>
      <c r="S1206" s="39" t="s">
        <v>3099</v>
      </c>
      <c r="T1206" s="39" t="s">
        <v>3032</v>
      </c>
      <c r="U1206" s="39" t="s">
        <v>3033</v>
      </c>
      <c r="V1206" s="39" t="s">
        <v>1633</v>
      </c>
      <c r="W1206" s="39" t="s">
        <v>1634</v>
      </c>
      <c r="X1206" s="39" t="s">
        <v>3092</v>
      </c>
      <c r="Y1206" s="39" t="s">
        <v>3093</v>
      </c>
      <c r="Z1206" s="39" t="s">
        <v>3036</v>
      </c>
      <c r="AA1206" s="39" t="s">
        <v>3037</v>
      </c>
    </row>
    <row r="1207" ht="15.75" hidden="1" customHeight="1">
      <c r="A1207" s="39" t="s">
        <v>3108</v>
      </c>
      <c r="B1207" s="39" t="s">
        <v>3109</v>
      </c>
      <c r="C1207" s="8">
        <v>1165.0</v>
      </c>
      <c r="D1207" s="8">
        <v>4.0</v>
      </c>
      <c r="E1207" s="8">
        <v>2.0</v>
      </c>
      <c r="F1207" s="8">
        <v>1.0</v>
      </c>
      <c r="G1207" s="8">
        <v>1234.0</v>
      </c>
      <c r="H1207" s="8">
        <v>1651.0</v>
      </c>
      <c r="I1207" s="8">
        <v>897.0</v>
      </c>
      <c r="J1207" s="8">
        <v>1201.0</v>
      </c>
      <c r="K1207" s="8">
        <v>5975.0</v>
      </c>
      <c r="L1207" s="8">
        <v>150.0</v>
      </c>
      <c r="M1207" s="8">
        <v>272.0</v>
      </c>
      <c r="N1207" s="8">
        <v>1075.0</v>
      </c>
      <c r="O1207" s="8">
        <v>854.0</v>
      </c>
      <c r="P1207" s="8">
        <v>1.0</v>
      </c>
      <c r="Q1207" s="39" t="s">
        <v>127</v>
      </c>
      <c r="R1207" s="39" t="s">
        <v>3098</v>
      </c>
      <c r="S1207" s="39" t="s">
        <v>3099</v>
      </c>
      <c r="T1207" s="39" t="s">
        <v>3032</v>
      </c>
      <c r="U1207" s="39" t="s">
        <v>3033</v>
      </c>
      <c r="V1207" s="39" t="s">
        <v>1633</v>
      </c>
      <c r="W1207" s="39" t="s">
        <v>1634</v>
      </c>
      <c r="X1207" s="39" t="s">
        <v>3092</v>
      </c>
      <c r="Y1207" s="39" t="s">
        <v>3093</v>
      </c>
      <c r="Z1207" s="39" t="s">
        <v>3036</v>
      </c>
      <c r="AA1207" s="39" t="s">
        <v>3037</v>
      </c>
    </row>
    <row r="1208" ht="15.75" hidden="1" customHeight="1">
      <c r="A1208" s="39" t="s">
        <v>3110</v>
      </c>
      <c r="B1208" s="39" t="s">
        <v>3111</v>
      </c>
      <c r="C1208" s="8">
        <v>2351.0</v>
      </c>
      <c r="D1208" s="8">
        <v>7.0</v>
      </c>
      <c r="E1208" s="8">
        <v>4.0</v>
      </c>
      <c r="F1208" s="8">
        <v>2.0</v>
      </c>
      <c r="G1208" s="8">
        <v>3088.0</v>
      </c>
      <c r="H1208" s="8">
        <v>2835.0</v>
      </c>
      <c r="I1208" s="8">
        <v>655.0</v>
      </c>
      <c r="J1208" s="8">
        <v>2831.0</v>
      </c>
      <c r="K1208" s="8">
        <v>6498.0</v>
      </c>
      <c r="L1208" s="8">
        <v>2203.0</v>
      </c>
      <c r="M1208" s="8">
        <v>270.0</v>
      </c>
      <c r="N1208" s="8">
        <v>708.0</v>
      </c>
      <c r="O1208" s="8">
        <v>529.0</v>
      </c>
      <c r="P1208" s="8">
        <v>1.0</v>
      </c>
      <c r="Q1208" s="39" t="s">
        <v>127</v>
      </c>
      <c r="R1208" s="39" t="s">
        <v>3098</v>
      </c>
      <c r="S1208" s="39" t="s">
        <v>3099</v>
      </c>
      <c r="T1208" s="39" t="s">
        <v>3032</v>
      </c>
      <c r="U1208" s="39" t="s">
        <v>3033</v>
      </c>
      <c r="V1208" s="39" t="s">
        <v>1633</v>
      </c>
      <c r="W1208" s="39" t="s">
        <v>1634</v>
      </c>
      <c r="X1208" s="39" t="s">
        <v>3078</v>
      </c>
      <c r="Y1208" s="39" t="s">
        <v>3079</v>
      </c>
      <c r="Z1208" s="39" t="s">
        <v>3100</v>
      </c>
      <c r="AA1208" s="39" t="s">
        <v>3101</v>
      </c>
    </row>
    <row r="1209" ht="15.75" hidden="1" customHeight="1">
      <c r="A1209" s="39" t="s">
        <v>3112</v>
      </c>
      <c r="B1209" s="39" t="s">
        <v>3113</v>
      </c>
      <c r="C1209" s="8">
        <v>991.0</v>
      </c>
      <c r="D1209" s="8">
        <v>3.0</v>
      </c>
      <c r="E1209" s="8">
        <v>2.0</v>
      </c>
      <c r="F1209" s="8">
        <v>1.0</v>
      </c>
      <c r="G1209" s="8">
        <v>944.0</v>
      </c>
      <c r="H1209" s="8">
        <v>725.0</v>
      </c>
      <c r="I1209" s="8">
        <v>1420.0</v>
      </c>
      <c r="J1209" s="8">
        <v>856.0</v>
      </c>
      <c r="K1209" s="8">
        <v>6056.0</v>
      </c>
      <c r="L1209" s="8">
        <v>2406.0</v>
      </c>
      <c r="M1209" s="8">
        <v>1744.0</v>
      </c>
      <c r="N1209" s="8">
        <v>435.0</v>
      </c>
      <c r="O1209" s="8">
        <v>314.0</v>
      </c>
      <c r="P1209" s="8">
        <v>1.0</v>
      </c>
      <c r="Q1209" s="39" t="s">
        <v>127</v>
      </c>
      <c r="R1209" s="39" t="s">
        <v>3098</v>
      </c>
      <c r="S1209" s="39" t="s">
        <v>3099</v>
      </c>
      <c r="T1209" s="39" t="s">
        <v>3032</v>
      </c>
      <c r="U1209" s="39" t="s">
        <v>3033</v>
      </c>
      <c r="V1209" s="39" t="s">
        <v>1633</v>
      </c>
      <c r="W1209" s="39" t="s">
        <v>1634</v>
      </c>
      <c r="X1209" s="39" t="s">
        <v>3078</v>
      </c>
      <c r="Y1209" s="39" t="s">
        <v>3079</v>
      </c>
      <c r="Z1209" s="39" t="s">
        <v>3100</v>
      </c>
      <c r="AA1209" s="39" t="s">
        <v>3101</v>
      </c>
    </row>
    <row r="1210" ht="15.75" hidden="1" customHeight="1">
      <c r="A1210" s="39" t="s">
        <v>3114</v>
      </c>
      <c r="B1210" s="39" t="s">
        <v>3115</v>
      </c>
      <c r="C1210" s="8">
        <v>1956.0</v>
      </c>
      <c r="D1210" s="8">
        <v>6.0</v>
      </c>
      <c r="E1210" s="8">
        <v>3.0</v>
      </c>
      <c r="F1210" s="8">
        <v>2.0</v>
      </c>
      <c r="G1210" s="8">
        <v>1782.0</v>
      </c>
      <c r="H1210" s="8">
        <v>2145.0</v>
      </c>
      <c r="I1210" s="8">
        <v>3260.0</v>
      </c>
      <c r="J1210" s="8">
        <v>1098.0</v>
      </c>
      <c r="K1210" s="8">
        <v>6005.0</v>
      </c>
      <c r="L1210" s="8">
        <v>896.0</v>
      </c>
      <c r="M1210" s="8">
        <v>668.0</v>
      </c>
      <c r="N1210" s="8">
        <v>638.0</v>
      </c>
      <c r="O1210" s="8">
        <v>464.0</v>
      </c>
      <c r="P1210" s="8">
        <v>1.0</v>
      </c>
      <c r="Q1210" s="39" t="s">
        <v>127</v>
      </c>
      <c r="R1210" s="39" t="s">
        <v>3116</v>
      </c>
      <c r="S1210" s="39" t="s">
        <v>3117</v>
      </c>
      <c r="T1210" s="39" t="s">
        <v>3032</v>
      </c>
      <c r="U1210" s="39" t="s">
        <v>3033</v>
      </c>
      <c r="V1210" s="39" t="s">
        <v>1633</v>
      </c>
      <c r="W1210" s="39" t="s">
        <v>1634</v>
      </c>
      <c r="X1210" s="39" t="s">
        <v>3078</v>
      </c>
      <c r="Y1210" s="39" t="s">
        <v>3079</v>
      </c>
      <c r="Z1210" s="39" t="s">
        <v>3100</v>
      </c>
      <c r="AA1210" s="39" t="s">
        <v>3101</v>
      </c>
    </row>
    <row r="1211" ht="15.75" hidden="1" customHeight="1">
      <c r="A1211" s="39" t="s">
        <v>3118</v>
      </c>
      <c r="B1211" s="39" t="s">
        <v>3119</v>
      </c>
      <c r="C1211" s="8">
        <v>432.0</v>
      </c>
      <c r="D1211" s="8">
        <v>2.0</v>
      </c>
      <c r="E1211" s="8">
        <v>1.0</v>
      </c>
      <c r="F1211" s="8">
        <v>1.0</v>
      </c>
      <c r="G1211" s="8">
        <v>255.0</v>
      </c>
      <c r="H1211" s="8">
        <v>967.0</v>
      </c>
      <c r="I1211" s="8">
        <v>600.0</v>
      </c>
      <c r="J1211" s="8">
        <v>371.0</v>
      </c>
      <c r="K1211" s="8">
        <v>6736.0</v>
      </c>
      <c r="L1211" s="8">
        <v>147.0</v>
      </c>
      <c r="M1211" s="8">
        <v>414.0</v>
      </c>
      <c r="N1211" s="8">
        <v>521.0</v>
      </c>
      <c r="O1211" s="8">
        <v>357.0</v>
      </c>
      <c r="P1211" s="8">
        <v>1.0</v>
      </c>
      <c r="Q1211" s="39" t="s">
        <v>127</v>
      </c>
      <c r="R1211" s="39" t="s">
        <v>3116</v>
      </c>
      <c r="S1211" s="39" t="s">
        <v>3117</v>
      </c>
      <c r="T1211" s="39" t="s">
        <v>3032</v>
      </c>
      <c r="U1211" s="39" t="s">
        <v>3033</v>
      </c>
      <c r="V1211" s="39" t="s">
        <v>1633</v>
      </c>
      <c r="W1211" s="39" t="s">
        <v>1634</v>
      </c>
      <c r="X1211" s="39" t="s">
        <v>3078</v>
      </c>
      <c r="Y1211" s="39" t="s">
        <v>3079</v>
      </c>
      <c r="Z1211" s="39" t="s">
        <v>3100</v>
      </c>
      <c r="AA1211" s="39" t="s">
        <v>3101</v>
      </c>
    </row>
    <row r="1212" ht="15.75" hidden="1" customHeight="1">
      <c r="A1212" s="39" t="s">
        <v>3120</v>
      </c>
      <c r="B1212" s="39" t="s">
        <v>3121</v>
      </c>
      <c r="C1212" s="8">
        <v>513.0</v>
      </c>
      <c r="D1212" s="8">
        <v>2.0</v>
      </c>
      <c r="E1212" s="8">
        <v>1.0</v>
      </c>
      <c r="F1212" s="8">
        <v>1.0</v>
      </c>
      <c r="G1212" s="8">
        <v>463.0</v>
      </c>
      <c r="H1212" s="8">
        <v>762.5</v>
      </c>
      <c r="I1212" s="8">
        <v>332.0</v>
      </c>
      <c r="J1212" s="8">
        <v>589.0</v>
      </c>
      <c r="K1212" s="8">
        <v>6860.0</v>
      </c>
      <c r="L1212" s="8">
        <v>695.0</v>
      </c>
      <c r="M1212" s="8">
        <v>156.0</v>
      </c>
      <c r="N1212" s="8">
        <v>1062.0</v>
      </c>
      <c r="O1212" s="8">
        <v>680.0</v>
      </c>
      <c r="P1212" s="8">
        <v>1.0</v>
      </c>
      <c r="Q1212" s="39" t="s">
        <v>127</v>
      </c>
      <c r="R1212" s="39" t="s">
        <v>3116</v>
      </c>
      <c r="S1212" s="39" t="s">
        <v>3117</v>
      </c>
      <c r="T1212" s="39" t="s">
        <v>3032</v>
      </c>
      <c r="U1212" s="39" t="s">
        <v>3033</v>
      </c>
      <c r="V1212" s="39" t="s">
        <v>1633</v>
      </c>
      <c r="W1212" s="39" t="s">
        <v>1634</v>
      </c>
      <c r="X1212" s="39" t="s">
        <v>3078</v>
      </c>
      <c r="Y1212" s="39" t="s">
        <v>3079</v>
      </c>
      <c r="Z1212" s="39" t="s">
        <v>3036</v>
      </c>
      <c r="AA1212" s="39" t="s">
        <v>3037</v>
      </c>
    </row>
    <row r="1213" ht="15.75" hidden="1" customHeight="1">
      <c r="A1213" s="39" t="s">
        <v>3122</v>
      </c>
      <c r="B1213" s="39" t="s">
        <v>3123</v>
      </c>
      <c r="C1213" s="8">
        <v>234.0</v>
      </c>
      <c r="D1213" s="8">
        <v>1.0</v>
      </c>
      <c r="E1213" s="8">
        <v>1.0</v>
      </c>
      <c r="F1213" s="8">
        <v>1.0</v>
      </c>
      <c r="G1213" s="8">
        <v>290.0</v>
      </c>
      <c r="H1213" s="8">
        <v>203.0</v>
      </c>
      <c r="I1213" s="8">
        <v>256.0</v>
      </c>
      <c r="J1213" s="8">
        <v>492.0</v>
      </c>
      <c r="K1213" s="8">
        <v>6901.0</v>
      </c>
      <c r="L1213" s="8">
        <v>296.0</v>
      </c>
      <c r="M1213" s="8">
        <v>226.0</v>
      </c>
      <c r="N1213" s="8">
        <v>778.0</v>
      </c>
      <c r="O1213" s="8">
        <v>524.0</v>
      </c>
      <c r="P1213" s="8">
        <v>1.0</v>
      </c>
      <c r="Q1213" s="39" t="s">
        <v>127</v>
      </c>
      <c r="R1213" s="39" t="s">
        <v>3116</v>
      </c>
      <c r="S1213" s="39" t="s">
        <v>3117</v>
      </c>
      <c r="T1213" s="39" t="s">
        <v>3032</v>
      </c>
      <c r="U1213" s="39" t="s">
        <v>3033</v>
      </c>
      <c r="V1213" s="39" t="s">
        <v>1633</v>
      </c>
      <c r="W1213" s="39" t="s">
        <v>1634</v>
      </c>
      <c r="X1213" s="39" t="s">
        <v>3078</v>
      </c>
      <c r="Y1213" s="39" t="s">
        <v>3079</v>
      </c>
      <c r="Z1213" s="39" t="s">
        <v>3100</v>
      </c>
      <c r="AA1213" s="39" t="s">
        <v>3101</v>
      </c>
    </row>
    <row r="1214" ht="15.75" hidden="1" customHeight="1">
      <c r="A1214" s="39" t="s">
        <v>3124</v>
      </c>
      <c r="B1214" s="39" t="s">
        <v>3125</v>
      </c>
      <c r="C1214" s="8">
        <v>530.0</v>
      </c>
      <c r="D1214" s="8">
        <v>2.0</v>
      </c>
      <c r="E1214" s="8">
        <v>1.0</v>
      </c>
      <c r="F1214" s="8">
        <v>1.0</v>
      </c>
      <c r="G1214" s="8">
        <v>471.0</v>
      </c>
      <c r="H1214" s="8">
        <v>459.5</v>
      </c>
      <c r="I1214" s="8">
        <v>645.0</v>
      </c>
      <c r="J1214" s="8">
        <v>894.0</v>
      </c>
      <c r="K1214" s="8">
        <v>6749.0</v>
      </c>
      <c r="L1214" s="8">
        <v>766.0</v>
      </c>
      <c r="M1214" s="8">
        <v>330.0</v>
      </c>
      <c r="N1214" s="8">
        <v>719.0</v>
      </c>
      <c r="O1214" s="8">
        <v>503.0</v>
      </c>
      <c r="P1214" s="8">
        <v>1.0</v>
      </c>
      <c r="Q1214" s="39" t="s">
        <v>127</v>
      </c>
      <c r="R1214" s="39" t="s">
        <v>3116</v>
      </c>
      <c r="S1214" s="39" t="s">
        <v>3117</v>
      </c>
      <c r="T1214" s="39" t="s">
        <v>3032</v>
      </c>
      <c r="U1214" s="39" t="s">
        <v>3033</v>
      </c>
      <c r="V1214" s="39" t="s">
        <v>1633</v>
      </c>
      <c r="W1214" s="39" t="s">
        <v>1634</v>
      </c>
      <c r="X1214" s="39" t="s">
        <v>3078</v>
      </c>
      <c r="Y1214" s="39" t="s">
        <v>3079</v>
      </c>
      <c r="Z1214" s="39" t="s">
        <v>3100</v>
      </c>
      <c r="AA1214" s="39" t="s">
        <v>3101</v>
      </c>
    </row>
    <row r="1215" ht="15.75" hidden="1" customHeight="1">
      <c r="A1215" s="39" t="s">
        <v>3126</v>
      </c>
      <c r="B1215" s="39" t="s">
        <v>3127</v>
      </c>
      <c r="C1215" s="8">
        <v>748.0</v>
      </c>
      <c r="D1215" s="8">
        <v>3.0</v>
      </c>
      <c r="E1215" s="8">
        <v>2.0</v>
      </c>
      <c r="F1215" s="8">
        <v>1.0</v>
      </c>
      <c r="G1215" s="8">
        <v>865.0</v>
      </c>
      <c r="H1215" s="8">
        <v>432.0</v>
      </c>
      <c r="I1215" s="8">
        <v>1331.0</v>
      </c>
      <c r="J1215" s="8">
        <v>521.0</v>
      </c>
      <c r="K1215" s="8">
        <v>6862.0</v>
      </c>
      <c r="L1215" s="8">
        <v>2743.0</v>
      </c>
      <c r="M1215" s="8">
        <v>1124.0</v>
      </c>
      <c r="N1215" s="8">
        <v>938.0</v>
      </c>
      <c r="O1215" s="8">
        <v>637.0</v>
      </c>
      <c r="P1215" s="8">
        <v>1.0</v>
      </c>
      <c r="Q1215" s="39" t="s">
        <v>127</v>
      </c>
      <c r="R1215" s="39" t="s">
        <v>3116</v>
      </c>
      <c r="S1215" s="39" t="s">
        <v>3117</v>
      </c>
      <c r="T1215" s="39" t="s">
        <v>3032</v>
      </c>
      <c r="U1215" s="39" t="s">
        <v>3033</v>
      </c>
      <c r="V1215" s="39" t="s">
        <v>1633</v>
      </c>
      <c r="W1215" s="39" t="s">
        <v>1634</v>
      </c>
      <c r="X1215" s="39" t="s">
        <v>3078</v>
      </c>
      <c r="Y1215" s="39" t="s">
        <v>3079</v>
      </c>
      <c r="Z1215" s="39" t="s">
        <v>3100</v>
      </c>
      <c r="AA1215" s="39" t="s">
        <v>3101</v>
      </c>
    </row>
    <row r="1216" ht="15.75" hidden="1" customHeight="1">
      <c r="A1216" s="39" t="s">
        <v>3128</v>
      </c>
      <c r="B1216" s="39" t="s">
        <v>3129</v>
      </c>
      <c r="C1216" s="8">
        <v>2085.0</v>
      </c>
      <c r="D1216" s="8">
        <v>6.0</v>
      </c>
      <c r="E1216" s="8">
        <v>3.0</v>
      </c>
      <c r="F1216" s="8">
        <v>2.0</v>
      </c>
      <c r="G1216" s="8">
        <v>1944.0</v>
      </c>
      <c r="H1216" s="8">
        <v>2103.0</v>
      </c>
      <c r="I1216" s="8">
        <v>1534.0</v>
      </c>
      <c r="J1216" s="8">
        <v>2087.0</v>
      </c>
      <c r="K1216" s="8">
        <v>4897.0</v>
      </c>
      <c r="L1216" s="8">
        <v>2366.0</v>
      </c>
      <c r="M1216" s="8">
        <v>2823.5</v>
      </c>
      <c r="N1216" s="8">
        <v>747.0</v>
      </c>
      <c r="O1216" s="8">
        <v>451.0</v>
      </c>
      <c r="P1216" s="8">
        <v>1.0</v>
      </c>
      <c r="Q1216" s="39" t="s">
        <v>127</v>
      </c>
      <c r="R1216" s="39" t="s">
        <v>3130</v>
      </c>
      <c r="S1216" s="39" t="s">
        <v>3131</v>
      </c>
      <c r="T1216" s="39" t="s">
        <v>3032</v>
      </c>
      <c r="U1216" s="39" t="s">
        <v>3033</v>
      </c>
      <c r="V1216" s="39" t="s">
        <v>1633</v>
      </c>
      <c r="W1216" s="39" t="s">
        <v>1634</v>
      </c>
      <c r="X1216" s="39" t="s">
        <v>3092</v>
      </c>
      <c r="Y1216" s="39" t="s">
        <v>3093</v>
      </c>
      <c r="Z1216" s="39" t="s">
        <v>3100</v>
      </c>
      <c r="AA1216" s="39" t="s">
        <v>3101</v>
      </c>
    </row>
    <row r="1217" ht="15.75" hidden="1" customHeight="1">
      <c r="A1217" s="39" t="s">
        <v>3132</v>
      </c>
      <c r="B1217" s="39" t="s">
        <v>3133</v>
      </c>
      <c r="C1217" s="8">
        <v>2015.0</v>
      </c>
      <c r="D1217" s="8">
        <v>6.0</v>
      </c>
      <c r="E1217" s="8">
        <v>3.0</v>
      </c>
      <c r="F1217" s="8">
        <v>2.0</v>
      </c>
      <c r="G1217" s="8">
        <v>1906.0</v>
      </c>
      <c r="H1217" s="8">
        <v>1700.0</v>
      </c>
      <c r="I1217" s="8">
        <v>2025.0</v>
      </c>
      <c r="J1217" s="8">
        <v>1722.0</v>
      </c>
      <c r="K1217" s="8">
        <v>6281.0</v>
      </c>
      <c r="L1217" s="8">
        <v>3187.0</v>
      </c>
      <c r="M1217" s="8">
        <v>1332.0</v>
      </c>
      <c r="N1217" s="8">
        <v>810.0</v>
      </c>
      <c r="O1217" s="8">
        <v>576.0</v>
      </c>
      <c r="P1217" s="8">
        <v>1.0</v>
      </c>
      <c r="Q1217" s="39" t="s">
        <v>127</v>
      </c>
      <c r="R1217" s="39" t="s">
        <v>3130</v>
      </c>
      <c r="S1217" s="39" t="s">
        <v>3131</v>
      </c>
      <c r="T1217" s="39" t="s">
        <v>3032</v>
      </c>
      <c r="U1217" s="39" t="s">
        <v>3033</v>
      </c>
      <c r="V1217" s="39" t="s">
        <v>1633</v>
      </c>
      <c r="W1217" s="39" t="s">
        <v>1634</v>
      </c>
      <c r="X1217" s="39" t="s">
        <v>3092</v>
      </c>
      <c r="Y1217" s="39" t="s">
        <v>3093</v>
      </c>
      <c r="Z1217" s="39" t="s">
        <v>3100</v>
      </c>
      <c r="AA1217" s="39" t="s">
        <v>3101</v>
      </c>
    </row>
    <row r="1218" ht="15.75" hidden="1" customHeight="1">
      <c r="A1218" s="39" t="s">
        <v>3134</v>
      </c>
      <c r="B1218" s="39" t="s">
        <v>3135</v>
      </c>
      <c r="C1218" s="8">
        <v>344.0</v>
      </c>
      <c r="D1218" s="8">
        <v>1.0</v>
      </c>
      <c r="E1218" s="8">
        <v>1.0</v>
      </c>
      <c r="F1218" s="8">
        <v>1.0</v>
      </c>
      <c r="G1218" s="8">
        <v>492.0</v>
      </c>
      <c r="H1218" s="8">
        <v>215.0</v>
      </c>
      <c r="I1218" s="8">
        <v>730.0</v>
      </c>
      <c r="J1218" s="8">
        <v>237.0</v>
      </c>
      <c r="K1218" s="8">
        <v>6492.0</v>
      </c>
      <c r="L1218" s="8">
        <v>645.0</v>
      </c>
      <c r="M1218" s="8">
        <v>1289.0</v>
      </c>
      <c r="N1218" s="8">
        <v>988.0</v>
      </c>
      <c r="O1218" s="8">
        <v>731.0</v>
      </c>
      <c r="P1218" s="8">
        <v>1.0</v>
      </c>
      <c r="Q1218" s="39" t="s">
        <v>127</v>
      </c>
      <c r="R1218" s="39" t="s">
        <v>3130</v>
      </c>
      <c r="S1218" s="39" t="s">
        <v>3131</v>
      </c>
      <c r="T1218" s="39" t="s">
        <v>3032</v>
      </c>
      <c r="U1218" s="39" t="s">
        <v>3033</v>
      </c>
      <c r="V1218" s="39" t="s">
        <v>1633</v>
      </c>
      <c r="W1218" s="39" t="s">
        <v>1634</v>
      </c>
      <c r="X1218" s="39" t="s">
        <v>3092</v>
      </c>
      <c r="Y1218" s="39" t="s">
        <v>3093</v>
      </c>
      <c r="Z1218" s="39" t="s">
        <v>3100</v>
      </c>
      <c r="AA1218" s="39" t="s">
        <v>3101</v>
      </c>
    </row>
    <row r="1219" ht="15.75" hidden="1" customHeight="1">
      <c r="A1219" s="39" t="s">
        <v>3136</v>
      </c>
      <c r="B1219" s="39" t="s">
        <v>3137</v>
      </c>
      <c r="C1219" s="8">
        <v>233.0</v>
      </c>
      <c r="D1219" s="8">
        <v>1.0</v>
      </c>
      <c r="E1219" s="8">
        <v>1.0</v>
      </c>
      <c r="F1219" s="8">
        <v>1.0</v>
      </c>
      <c r="G1219" s="8">
        <v>284.0</v>
      </c>
      <c r="H1219" s="8">
        <v>187.0</v>
      </c>
      <c r="I1219" s="8">
        <v>220.0</v>
      </c>
      <c r="J1219" s="8">
        <v>372.0</v>
      </c>
      <c r="K1219" s="8">
        <v>6235.0</v>
      </c>
      <c r="L1219" s="8">
        <v>1003.0</v>
      </c>
      <c r="M1219" s="8">
        <v>961.0</v>
      </c>
      <c r="N1219" s="8">
        <v>960.0</v>
      </c>
      <c r="O1219" s="8">
        <v>613.0</v>
      </c>
      <c r="P1219" s="8">
        <v>1.0</v>
      </c>
      <c r="Q1219" s="39" t="s">
        <v>127</v>
      </c>
      <c r="R1219" s="39" t="s">
        <v>3130</v>
      </c>
      <c r="S1219" s="39" t="s">
        <v>3131</v>
      </c>
      <c r="T1219" s="39" t="s">
        <v>3032</v>
      </c>
      <c r="U1219" s="39" t="s">
        <v>3033</v>
      </c>
      <c r="V1219" s="39" t="s">
        <v>1633</v>
      </c>
      <c r="W1219" s="39" t="s">
        <v>1634</v>
      </c>
      <c r="X1219" s="39" t="s">
        <v>3078</v>
      </c>
      <c r="Y1219" s="39" t="s">
        <v>3079</v>
      </c>
      <c r="Z1219" s="39" t="s">
        <v>3100</v>
      </c>
      <c r="AA1219" s="39" t="s">
        <v>3101</v>
      </c>
    </row>
    <row r="1220" ht="15.75" hidden="1" customHeight="1">
      <c r="A1220" s="39" t="s">
        <v>3138</v>
      </c>
      <c r="B1220" s="39" t="s">
        <v>3139</v>
      </c>
      <c r="C1220" s="8">
        <v>181.0</v>
      </c>
      <c r="D1220" s="8">
        <v>1.0</v>
      </c>
      <c r="E1220" s="8">
        <v>1.0</v>
      </c>
      <c r="F1220" s="8">
        <v>1.0</v>
      </c>
      <c r="G1220" s="8">
        <v>228.0</v>
      </c>
      <c r="H1220" s="8">
        <v>107.0</v>
      </c>
      <c r="I1220" s="8">
        <v>768.0</v>
      </c>
      <c r="J1220" s="8">
        <v>206.0</v>
      </c>
      <c r="K1220" s="8">
        <v>6317.0</v>
      </c>
      <c r="L1220" s="8">
        <v>99.0</v>
      </c>
      <c r="M1220" s="8">
        <v>169.0</v>
      </c>
      <c r="N1220" s="8">
        <v>641.0</v>
      </c>
      <c r="O1220" s="8">
        <v>494.0</v>
      </c>
      <c r="P1220" s="8">
        <v>1.0</v>
      </c>
      <c r="Q1220" s="39" t="s">
        <v>127</v>
      </c>
      <c r="R1220" s="39" t="s">
        <v>3130</v>
      </c>
      <c r="S1220" s="39" t="s">
        <v>3131</v>
      </c>
      <c r="T1220" s="39" t="s">
        <v>3032</v>
      </c>
      <c r="U1220" s="39" t="s">
        <v>3033</v>
      </c>
      <c r="V1220" s="39" t="s">
        <v>1633</v>
      </c>
      <c r="W1220" s="39" t="s">
        <v>1634</v>
      </c>
      <c r="X1220" s="39" t="s">
        <v>3078</v>
      </c>
      <c r="Y1220" s="39" t="s">
        <v>3079</v>
      </c>
      <c r="Z1220" s="39" t="s">
        <v>3100</v>
      </c>
      <c r="AA1220" s="39" t="s">
        <v>3101</v>
      </c>
    </row>
    <row r="1221" ht="15.75" hidden="1" customHeight="1">
      <c r="A1221" s="39" t="s">
        <v>3140</v>
      </c>
      <c r="B1221" s="39" t="s">
        <v>3141</v>
      </c>
      <c r="C1221" s="8">
        <v>352.0</v>
      </c>
      <c r="D1221" s="8">
        <v>2.0</v>
      </c>
      <c r="E1221" s="8">
        <v>1.0</v>
      </c>
      <c r="F1221" s="8">
        <v>1.0</v>
      </c>
      <c r="G1221" s="8">
        <v>268.0</v>
      </c>
      <c r="H1221" s="8">
        <v>274.0</v>
      </c>
      <c r="I1221" s="8">
        <v>1332.0</v>
      </c>
      <c r="J1221" s="8">
        <v>382.0</v>
      </c>
      <c r="K1221" s="8">
        <v>6723.0</v>
      </c>
      <c r="L1221" s="8">
        <v>631.0</v>
      </c>
      <c r="M1221" s="8">
        <v>363.0</v>
      </c>
      <c r="N1221" s="8">
        <v>702.0</v>
      </c>
      <c r="O1221" s="8">
        <v>514.0</v>
      </c>
      <c r="P1221" s="8">
        <v>1.0</v>
      </c>
      <c r="Q1221" s="39" t="s">
        <v>127</v>
      </c>
      <c r="R1221" s="39" t="s">
        <v>3130</v>
      </c>
      <c r="S1221" s="39" t="s">
        <v>3131</v>
      </c>
      <c r="T1221" s="39" t="s">
        <v>3032</v>
      </c>
      <c r="U1221" s="39" t="s">
        <v>3033</v>
      </c>
      <c r="V1221" s="39" t="s">
        <v>1633</v>
      </c>
      <c r="W1221" s="39" t="s">
        <v>1634</v>
      </c>
      <c r="X1221" s="39" t="s">
        <v>3078</v>
      </c>
      <c r="Y1221" s="39" t="s">
        <v>3079</v>
      </c>
      <c r="Z1221" s="39" t="s">
        <v>3100</v>
      </c>
      <c r="AA1221" s="39" t="s">
        <v>3101</v>
      </c>
    </row>
    <row r="1222" ht="15.75" hidden="1" customHeight="1">
      <c r="A1222" s="39" t="s">
        <v>3142</v>
      </c>
      <c r="B1222" s="39" t="s">
        <v>3143</v>
      </c>
      <c r="C1222" s="8">
        <v>496.0</v>
      </c>
      <c r="D1222" s="8">
        <v>2.0</v>
      </c>
      <c r="E1222" s="8">
        <v>1.0</v>
      </c>
      <c r="F1222" s="8">
        <v>1.0</v>
      </c>
      <c r="G1222" s="8">
        <v>661.0</v>
      </c>
      <c r="H1222" s="8">
        <v>337.0</v>
      </c>
      <c r="I1222" s="8">
        <v>1016.0</v>
      </c>
      <c r="J1222" s="8">
        <v>593.0</v>
      </c>
      <c r="K1222" s="8">
        <v>6367.0</v>
      </c>
      <c r="L1222" s="8">
        <v>139.0</v>
      </c>
      <c r="M1222" s="8">
        <v>361.0</v>
      </c>
      <c r="N1222" s="8">
        <v>780.0</v>
      </c>
      <c r="O1222" s="8">
        <v>599.0</v>
      </c>
      <c r="P1222" s="8">
        <v>1.0</v>
      </c>
      <c r="Q1222" s="39" t="s">
        <v>127</v>
      </c>
      <c r="R1222" s="39" t="s">
        <v>3144</v>
      </c>
      <c r="S1222" s="39" t="s">
        <v>3145</v>
      </c>
      <c r="T1222" s="39" t="s">
        <v>3032</v>
      </c>
      <c r="U1222" s="39" t="s">
        <v>3033</v>
      </c>
      <c r="V1222" s="39" t="s">
        <v>1633</v>
      </c>
      <c r="W1222" s="39" t="s">
        <v>1634</v>
      </c>
      <c r="X1222" s="39" t="s">
        <v>3092</v>
      </c>
      <c r="Y1222" s="39" t="s">
        <v>3093</v>
      </c>
      <c r="Z1222" s="39" t="s">
        <v>3100</v>
      </c>
      <c r="AA1222" s="39" t="s">
        <v>3101</v>
      </c>
    </row>
    <row r="1223" ht="15.75" hidden="1" customHeight="1">
      <c r="A1223" s="39" t="s">
        <v>3146</v>
      </c>
      <c r="B1223" s="39" t="s">
        <v>3147</v>
      </c>
      <c r="C1223" s="8">
        <v>582.0</v>
      </c>
      <c r="D1223" s="8">
        <v>2.0</v>
      </c>
      <c r="E1223" s="8">
        <v>1.0</v>
      </c>
      <c r="F1223" s="8">
        <v>1.0</v>
      </c>
      <c r="G1223" s="8">
        <v>723.0</v>
      </c>
      <c r="H1223" s="8">
        <v>814.0</v>
      </c>
      <c r="I1223" s="8">
        <v>297.0</v>
      </c>
      <c r="J1223" s="8">
        <v>403.0</v>
      </c>
      <c r="K1223" s="8">
        <v>6703.0</v>
      </c>
      <c r="L1223" s="8">
        <v>1129.0</v>
      </c>
      <c r="M1223" s="8">
        <v>228.0</v>
      </c>
      <c r="N1223" s="8">
        <v>1040.0</v>
      </c>
      <c r="O1223" s="8">
        <v>807.0</v>
      </c>
      <c r="P1223" s="8">
        <v>1.0</v>
      </c>
      <c r="Q1223" s="39" t="s">
        <v>127</v>
      </c>
      <c r="R1223" s="39" t="s">
        <v>3144</v>
      </c>
      <c r="S1223" s="39" t="s">
        <v>3145</v>
      </c>
      <c r="T1223" s="39" t="s">
        <v>3032</v>
      </c>
      <c r="U1223" s="39" t="s">
        <v>3033</v>
      </c>
      <c r="V1223" s="39" t="s">
        <v>1633</v>
      </c>
      <c r="W1223" s="39" t="s">
        <v>1634</v>
      </c>
      <c r="X1223" s="39" t="s">
        <v>3092</v>
      </c>
      <c r="Y1223" s="39" t="s">
        <v>3093</v>
      </c>
      <c r="Z1223" s="39" t="s">
        <v>3100</v>
      </c>
      <c r="AA1223" s="39" t="s">
        <v>3101</v>
      </c>
    </row>
    <row r="1224" ht="15.75" hidden="1" customHeight="1">
      <c r="A1224" s="39" t="s">
        <v>3148</v>
      </c>
      <c r="B1224" s="39" t="s">
        <v>3149</v>
      </c>
      <c r="C1224" s="8">
        <v>716.0</v>
      </c>
      <c r="D1224" s="8">
        <v>3.0</v>
      </c>
      <c r="E1224" s="8">
        <v>2.0</v>
      </c>
      <c r="F1224" s="8">
        <v>1.0</v>
      </c>
      <c r="G1224" s="8">
        <v>727.0</v>
      </c>
      <c r="H1224" s="8">
        <v>852.0</v>
      </c>
      <c r="I1224" s="8">
        <v>164.0</v>
      </c>
      <c r="J1224" s="8">
        <v>1551.0</v>
      </c>
      <c r="K1224" s="8">
        <v>6972.0</v>
      </c>
      <c r="L1224" s="8">
        <v>1753.0</v>
      </c>
      <c r="M1224" s="8">
        <v>123.0</v>
      </c>
      <c r="N1224" s="8">
        <v>909.0</v>
      </c>
      <c r="O1224" s="8">
        <v>700.0</v>
      </c>
      <c r="P1224" s="8">
        <v>1.0</v>
      </c>
      <c r="Q1224" s="39" t="s">
        <v>127</v>
      </c>
      <c r="R1224" s="39" t="s">
        <v>3144</v>
      </c>
      <c r="S1224" s="39" t="s">
        <v>3145</v>
      </c>
      <c r="T1224" s="39" t="s">
        <v>3032</v>
      </c>
      <c r="U1224" s="39" t="s">
        <v>3033</v>
      </c>
      <c r="V1224" s="39" t="s">
        <v>1633</v>
      </c>
      <c r="W1224" s="39" t="s">
        <v>1634</v>
      </c>
      <c r="X1224" s="39" t="s">
        <v>3092</v>
      </c>
      <c r="Y1224" s="39" t="s">
        <v>3093</v>
      </c>
      <c r="Z1224" s="39" t="s">
        <v>3100</v>
      </c>
      <c r="AA1224" s="39" t="s">
        <v>3101</v>
      </c>
    </row>
    <row r="1225" ht="15.75" hidden="1" customHeight="1">
      <c r="A1225" s="39" t="s">
        <v>3150</v>
      </c>
      <c r="B1225" s="39" t="s">
        <v>3151</v>
      </c>
      <c r="C1225" s="8">
        <v>772.0</v>
      </c>
      <c r="D1225" s="8">
        <v>3.0</v>
      </c>
      <c r="E1225" s="8">
        <v>2.0</v>
      </c>
      <c r="F1225" s="8">
        <v>1.0</v>
      </c>
      <c r="G1225" s="8">
        <v>777.0</v>
      </c>
      <c r="H1225" s="8">
        <v>885.0</v>
      </c>
      <c r="I1225" s="8">
        <v>461.0</v>
      </c>
      <c r="J1225" s="8">
        <v>1004.0</v>
      </c>
      <c r="K1225" s="8">
        <v>6976.0</v>
      </c>
      <c r="L1225" s="8">
        <v>1151.0</v>
      </c>
      <c r="M1225" s="8">
        <v>80.0</v>
      </c>
      <c r="N1225" s="8">
        <v>725.0</v>
      </c>
      <c r="O1225" s="8">
        <v>614.0</v>
      </c>
      <c r="P1225" s="8">
        <v>1.0</v>
      </c>
      <c r="Q1225" s="39" t="s">
        <v>127</v>
      </c>
      <c r="R1225" s="39" t="s">
        <v>3144</v>
      </c>
      <c r="S1225" s="39" t="s">
        <v>3145</v>
      </c>
      <c r="T1225" s="39" t="s">
        <v>3032</v>
      </c>
      <c r="U1225" s="39" t="s">
        <v>3033</v>
      </c>
      <c r="V1225" s="39" t="s">
        <v>1633</v>
      </c>
      <c r="W1225" s="39" t="s">
        <v>1634</v>
      </c>
      <c r="X1225" s="39" t="s">
        <v>3092</v>
      </c>
      <c r="Y1225" s="39" t="s">
        <v>3093</v>
      </c>
      <c r="Z1225" s="39" t="s">
        <v>3100</v>
      </c>
      <c r="AA1225" s="39" t="s">
        <v>3101</v>
      </c>
    </row>
    <row r="1226" ht="15.75" hidden="1" customHeight="1">
      <c r="A1226" s="39" t="s">
        <v>3152</v>
      </c>
      <c r="B1226" s="39" t="s">
        <v>3153</v>
      </c>
      <c r="C1226" s="8">
        <v>2018.0</v>
      </c>
      <c r="D1226" s="8">
        <v>6.0</v>
      </c>
      <c r="E1226" s="8">
        <v>3.0</v>
      </c>
      <c r="F1226" s="8">
        <v>2.0</v>
      </c>
      <c r="G1226" s="8">
        <v>1970.5</v>
      </c>
      <c r="H1226" s="8">
        <v>1547.0</v>
      </c>
      <c r="I1226" s="8">
        <v>2556.0</v>
      </c>
      <c r="J1226" s="8">
        <v>2255.0</v>
      </c>
      <c r="K1226" s="8">
        <v>6960.0</v>
      </c>
      <c r="L1226" s="8">
        <v>1408.0</v>
      </c>
      <c r="M1226" s="8">
        <v>419.0</v>
      </c>
      <c r="N1226" s="8">
        <v>687.0</v>
      </c>
      <c r="O1226" s="8">
        <v>563.0</v>
      </c>
      <c r="P1226" s="8">
        <v>1.0</v>
      </c>
      <c r="Q1226" s="39" t="s">
        <v>127</v>
      </c>
      <c r="R1226" s="39" t="s">
        <v>3144</v>
      </c>
      <c r="S1226" s="39" t="s">
        <v>3145</v>
      </c>
      <c r="T1226" s="39" t="s">
        <v>3032</v>
      </c>
      <c r="U1226" s="39" t="s">
        <v>3033</v>
      </c>
      <c r="V1226" s="39" t="s">
        <v>1633</v>
      </c>
      <c r="W1226" s="39" t="s">
        <v>1634</v>
      </c>
      <c r="X1226" s="39" t="s">
        <v>3092</v>
      </c>
      <c r="Y1226" s="39" t="s">
        <v>3093</v>
      </c>
      <c r="Z1226" s="39" t="s">
        <v>3100</v>
      </c>
      <c r="AA1226" s="39" t="s">
        <v>3101</v>
      </c>
    </row>
    <row r="1227" ht="15.75" hidden="1" customHeight="1">
      <c r="A1227" s="39" t="s">
        <v>3154</v>
      </c>
      <c r="B1227" s="39" t="s">
        <v>3155</v>
      </c>
      <c r="C1227" s="8">
        <v>2704.0</v>
      </c>
      <c r="D1227" s="8">
        <v>8.0</v>
      </c>
      <c r="E1227" s="8">
        <v>4.0</v>
      </c>
      <c r="F1227" s="8">
        <v>2.0</v>
      </c>
      <c r="G1227" s="8">
        <v>2318.0</v>
      </c>
      <c r="H1227" s="8">
        <v>2848.5</v>
      </c>
      <c r="I1227" s="8">
        <v>2918.0</v>
      </c>
      <c r="J1227" s="8">
        <v>2836.0</v>
      </c>
      <c r="K1227" s="8">
        <v>6834.0</v>
      </c>
      <c r="L1227" s="8">
        <v>1238.0</v>
      </c>
      <c r="M1227" s="8">
        <v>526.0</v>
      </c>
      <c r="N1227" s="8">
        <v>727.0</v>
      </c>
      <c r="O1227" s="8">
        <v>569.0</v>
      </c>
      <c r="P1227" s="8">
        <v>1.0</v>
      </c>
      <c r="Q1227" s="39" t="s">
        <v>127</v>
      </c>
      <c r="R1227" s="39" t="s">
        <v>3144</v>
      </c>
      <c r="S1227" s="39" t="s">
        <v>3145</v>
      </c>
      <c r="T1227" s="39" t="s">
        <v>3032</v>
      </c>
      <c r="U1227" s="39" t="s">
        <v>3033</v>
      </c>
      <c r="V1227" s="39" t="s">
        <v>1633</v>
      </c>
      <c r="W1227" s="39" t="s">
        <v>1634</v>
      </c>
      <c r="X1227" s="39" t="s">
        <v>3092</v>
      </c>
      <c r="Y1227" s="39" t="s">
        <v>3093</v>
      </c>
      <c r="Z1227" s="39" t="s">
        <v>3100</v>
      </c>
      <c r="AA1227" s="39" t="s">
        <v>3101</v>
      </c>
    </row>
    <row r="1228" ht="15.75" hidden="1" customHeight="1">
      <c r="A1228" s="39" t="s">
        <v>3156</v>
      </c>
      <c r="B1228" s="39" t="s">
        <v>3157</v>
      </c>
      <c r="C1228" s="8">
        <v>1655.0</v>
      </c>
      <c r="D1228" s="8">
        <v>5.0</v>
      </c>
      <c r="E1228" s="8">
        <v>3.0</v>
      </c>
      <c r="F1228" s="8">
        <v>2.0</v>
      </c>
      <c r="G1228" s="8">
        <v>2022.5</v>
      </c>
      <c r="H1228" s="8">
        <v>2209.0</v>
      </c>
      <c r="I1228" s="8">
        <v>425.0</v>
      </c>
      <c r="J1228" s="8">
        <v>2071.0</v>
      </c>
      <c r="K1228" s="8">
        <v>6970.0</v>
      </c>
      <c r="L1228" s="8">
        <v>799.0</v>
      </c>
      <c r="M1228" s="8">
        <v>707.0</v>
      </c>
      <c r="N1228" s="8">
        <v>824.0</v>
      </c>
      <c r="O1228" s="8">
        <v>623.0</v>
      </c>
      <c r="P1228" s="8">
        <v>1.0</v>
      </c>
      <c r="Q1228" s="39" t="s">
        <v>127</v>
      </c>
      <c r="R1228" s="39" t="s">
        <v>3144</v>
      </c>
      <c r="S1228" s="39" t="s">
        <v>3145</v>
      </c>
      <c r="T1228" s="39" t="s">
        <v>3032</v>
      </c>
      <c r="U1228" s="39" t="s">
        <v>3033</v>
      </c>
      <c r="V1228" s="39" t="s">
        <v>1633</v>
      </c>
      <c r="W1228" s="39" t="s">
        <v>1634</v>
      </c>
      <c r="X1228" s="39" t="s">
        <v>3092</v>
      </c>
      <c r="Y1228" s="39" t="s">
        <v>3093</v>
      </c>
      <c r="Z1228" s="39" t="s">
        <v>3100</v>
      </c>
      <c r="AA1228" s="39" t="s">
        <v>3101</v>
      </c>
    </row>
    <row r="1229" ht="15.75" hidden="1" customHeight="1">
      <c r="A1229" s="39" t="s">
        <v>3158</v>
      </c>
      <c r="B1229" s="39" t="s">
        <v>3159</v>
      </c>
      <c r="C1229" s="8">
        <v>4088.0</v>
      </c>
      <c r="D1229" s="8">
        <v>12.0</v>
      </c>
      <c r="E1229" s="8">
        <v>6.0</v>
      </c>
      <c r="F1229" s="8">
        <v>3.0</v>
      </c>
      <c r="G1229" s="8">
        <v>3042.0</v>
      </c>
      <c r="H1229" s="8">
        <v>3558.0</v>
      </c>
      <c r="I1229" s="8">
        <v>4535.0</v>
      </c>
      <c r="J1229" s="8">
        <v>4832.0</v>
      </c>
      <c r="K1229" s="8">
        <v>6931.0</v>
      </c>
      <c r="L1229" s="8">
        <v>1471.0</v>
      </c>
      <c r="M1229" s="8">
        <v>3995.0</v>
      </c>
      <c r="N1229" s="8">
        <v>880.0</v>
      </c>
      <c r="O1229" s="8">
        <v>549.0</v>
      </c>
      <c r="P1229" s="8">
        <v>1.0</v>
      </c>
      <c r="Q1229" s="39" t="s">
        <v>127</v>
      </c>
      <c r="R1229" s="39" t="s">
        <v>3160</v>
      </c>
      <c r="S1229" s="39" t="s">
        <v>3161</v>
      </c>
      <c r="T1229" s="39" t="s">
        <v>3032</v>
      </c>
      <c r="U1229" s="39" t="s">
        <v>3033</v>
      </c>
      <c r="V1229" s="39" t="s">
        <v>1633</v>
      </c>
      <c r="W1229" s="39" t="s">
        <v>1634</v>
      </c>
      <c r="X1229" s="39" t="s">
        <v>3092</v>
      </c>
      <c r="Y1229" s="39" t="s">
        <v>3093</v>
      </c>
      <c r="Z1229" s="39" t="s">
        <v>3100</v>
      </c>
      <c r="AA1229" s="39" t="s">
        <v>3101</v>
      </c>
    </row>
    <row r="1230" ht="15.75" hidden="1" customHeight="1">
      <c r="A1230" s="39" t="s">
        <v>3162</v>
      </c>
      <c r="B1230" s="39" t="s">
        <v>3163</v>
      </c>
      <c r="C1230" s="8">
        <v>5542.0</v>
      </c>
      <c r="D1230" s="8">
        <v>16.0</v>
      </c>
      <c r="E1230" s="8">
        <v>8.0</v>
      </c>
      <c r="F1230" s="8">
        <v>4.0</v>
      </c>
      <c r="G1230" s="8">
        <v>5548.0</v>
      </c>
      <c r="H1230" s="8">
        <v>4399.0</v>
      </c>
      <c r="I1230" s="8">
        <v>5209.0</v>
      </c>
      <c r="J1230" s="8">
        <v>4935.0</v>
      </c>
      <c r="K1230" s="8">
        <v>4401.0</v>
      </c>
      <c r="L1230" s="8">
        <v>4035.0</v>
      </c>
      <c r="M1230" s="8">
        <v>5663.0</v>
      </c>
      <c r="N1230" s="8">
        <v>837.0</v>
      </c>
      <c r="O1230" s="8">
        <v>505.0</v>
      </c>
      <c r="P1230" s="8">
        <v>1.0</v>
      </c>
      <c r="Q1230" s="39" t="s">
        <v>127</v>
      </c>
      <c r="R1230" s="39" t="s">
        <v>3160</v>
      </c>
      <c r="S1230" s="39" t="s">
        <v>3161</v>
      </c>
      <c r="T1230" s="39" t="s">
        <v>3032</v>
      </c>
      <c r="U1230" s="39" t="s">
        <v>3033</v>
      </c>
      <c r="V1230" s="39" t="s">
        <v>1633</v>
      </c>
      <c r="W1230" s="39" t="s">
        <v>1634</v>
      </c>
      <c r="X1230" s="39" t="s">
        <v>3092</v>
      </c>
      <c r="Y1230" s="39" t="s">
        <v>3093</v>
      </c>
      <c r="Z1230" s="39" t="s">
        <v>3100</v>
      </c>
      <c r="AA1230" s="39" t="s">
        <v>3101</v>
      </c>
    </row>
    <row r="1231" ht="15.75" hidden="1" customHeight="1">
      <c r="A1231" s="39" t="s">
        <v>3164</v>
      </c>
      <c r="B1231" s="39" t="s">
        <v>3165</v>
      </c>
      <c r="C1231" s="8">
        <v>5404.0</v>
      </c>
      <c r="D1231" s="8">
        <v>16.0</v>
      </c>
      <c r="E1231" s="8">
        <v>8.0</v>
      </c>
      <c r="F1231" s="8">
        <v>4.0</v>
      </c>
      <c r="G1231" s="8">
        <v>5332.0</v>
      </c>
      <c r="H1231" s="8">
        <v>5057.0</v>
      </c>
      <c r="I1231" s="8">
        <v>3690.0</v>
      </c>
      <c r="J1231" s="8">
        <v>4249.0</v>
      </c>
      <c r="K1231" s="8">
        <v>4924.0</v>
      </c>
      <c r="L1231" s="8">
        <v>5886.0</v>
      </c>
      <c r="M1231" s="8">
        <v>3693.0</v>
      </c>
      <c r="N1231" s="8">
        <v>799.0</v>
      </c>
      <c r="O1231" s="8">
        <v>515.0</v>
      </c>
      <c r="P1231" s="8">
        <v>1.0</v>
      </c>
      <c r="Q1231" s="39" t="s">
        <v>127</v>
      </c>
      <c r="R1231" s="39" t="s">
        <v>3160</v>
      </c>
      <c r="S1231" s="39" t="s">
        <v>3161</v>
      </c>
      <c r="T1231" s="39" t="s">
        <v>3032</v>
      </c>
      <c r="U1231" s="39" t="s">
        <v>3033</v>
      </c>
      <c r="V1231" s="39" t="s">
        <v>1633</v>
      </c>
      <c r="W1231" s="39" t="s">
        <v>1634</v>
      </c>
      <c r="X1231" s="39" t="s">
        <v>3092</v>
      </c>
      <c r="Y1231" s="39" t="s">
        <v>3093</v>
      </c>
      <c r="Z1231" s="39" t="s">
        <v>3100</v>
      </c>
      <c r="AA1231" s="39" t="s">
        <v>3101</v>
      </c>
    </row>
    <row r="1232" ht="15.75" hidden="1" customHeight="1">
      <c r="A1232" s="39" t="s">
        <v>3166</v>
      </c>
      <c r="B1232" s="39" t="s">
        <v>3167</v>
      </c>
      <c r="C1232" s="8">
        <v>4883.0</v>
      </c>
      <c r="D1232" s="8">
        <v>14.0</v>
      </c>
      <c r="E1232" s="8">
        <v>7.0</v>
      </c>
      <c r="F1232" s="8">
        <v>4.0</v>
      </c>
      <c r="G1232" s="8">
        <v>4632.0</v>
      </c>
      <c r="H1232" s="8">
        <v>3827.0</v>
      </c>
      <c r="I1232" s="8">
        <v>4854.0</v>
      </c>
      <c r="J1232" s="8">
        <v>3593.0</v>
      </c>
      <c r="K1232" s="8">
        <v>6571.0</v>
      </c>
      <c r="L1232" s="8">
        <v>4332.0</v>
      </c>
      <c r="M1232" s="8">
        <v>2797.0</v>
      </c>
      <c r="N1232" s="8">
        <v>723.0</v>
      </c>
      <c r="O1232" s="8">
        <v>479.0</v>
      </c>
      <c r="P1232" s="8">
        <v>1.0</v>
      </c>
      <c r="Q1232" s="39" t="s">
        <v>127</v>
      </c>
      <c r="R1232" s="39" t="s">
        <v>3160</v>
      </c>
      <c r="S1232" s="39" t="s">
        <v>3161</v>
      </c>
      <c r="T1232" s="39" t="s">
        <v>3032</v>
      </c>
      <c r="U1232" s="39" t="s">
        <v>3033</v>
      </c>
      <c r="V1232" s="39" t="s">
        <v>1633</v>
      </c>
      <c r="W1232" s="39" t="s">
        <v>1634</v>
      </c>
      <c r="X1232" s="39" t="s">
        <v>3092</v>
      </c>
      <c r="Y1232" s="39" t="s">
        <v>3093</v>
      </c>
      <c r="Z1232" s="39" t="s">
        <v>3100</v>
      </c>
      <c r="AA1232" s="39" t="s">
        <v>3101</v>
      </c>
    </row>
    <row r="1233" ht="15.75" hidden="1" customHeight="1">
      <c r="A1233" s="39" t="s">
        <v>3168</v>
      </c>
      <c r="B1233" s="39" t="s">
        <v>3169</v>
      </c>
      <c r="C1233" s="8">
        <v>3518.0</v>
      </c>
      <c r="D1233" s="8">
        <v>11.0</v>
      </c>
      <c r="E1233" s="8">
        <v>6.0</v>
      </c>
      <c r="F1233" s="8">
        <v>3.0</v>
      </c>
      <c r="G1233" s="8">
        <v>3198.0</v>
      </c>
      <c r="H1233" s="8">
        <v>3288.0</v>
      </c>
      <c r="I1233" s="8">
        <v>3137.0</v>
      </c>
      <c r="J1233" s="8">
        <v>3007.0</v>
      </c>
      <c r="K1233" s="8">
        <v>5302.0</v>
      </c>
      <c r="L1233" s="8">
        <v>3438.0</v>
      </c>
      <c r="M1233" s="8">
        <v>2497.0</v>
      </c>
      <c r="N1233" s="8">
        <v>1137.0</v>
      </c>
      <c r="O1233" s="8">
        <v>691.0</v>
      </c>
      <c r="P1233" s="8">
        <v>1.0</v>
      </c>
      <c r="Q1233" s="39" t="s">
        <v>127</v>
      </c>
      <c r="R1233" s="39" t="s">
        <v>3170</v>
      </c>
      <c r="S1233" s="39" t="s">
        <v>3171</v>
      </c>
      <c r="T1233" s="39" t="s">
        <v>3032</v>
      </c>
      <c r="U1233" s="39" t="s">
        <v>3033</v>
      </c>
      <c r="V1233" s="39" t="s">
        <v>1633</v>
      </c>
      <c r="W1233" s="39" t="s">
        <v>1634</v>
      </c>
      <c r="X1233" s="39" t="s">
        <v>3092</v>
      </c>
      <c r="Y1233" s="39" t="s">
        <v>3093</v>
      </c>
      <c r="Z1233" s="39" t="s">
        <v>3100</v>
      </c>
      <c r="AA1233" s="39" t="s">
        <v>3101</v>
      </c>
    </row>
    <row r="1234" ht="15.75" hidden="1" customHeight="1">
      <c r="A1234" s="39" t="s">
        <v>3172</v>
      </c>
      <c r="B1234" s="39" t="s">
        <v>3173</v>
      </c>
      <c r="C1234" s="8">
        <v>4352.0</v>
      </c>
      <c r="D1234" s="8">
        <v>13.0</v>
      </c>
      <c r="E1234" s="8">
        <v>7.0</v>
      </c>
      <c r="F1234" s="8">
        <v>4.0</v>
      </c>
      <c r="G1234" s="8">
        <v>3847.0</v>
      </c>
      <c r="H1234" s="8">
        <v>3834.0</v>
      </c>
      <c r="I1234" s="8">
        <v>4100.0</v>
      </c>
      <c r="J1234" s="8">
        <v>3445.0</v>
      </c>
      <c r="K1234" s="8">
        <v>4039.0</v>
      </c>
      <c r="L1234" s="8">
        <v>5464.0</v>
      </c>
      <c r="M1234" s="8">
        <v>6070.0</v>
      </c>
      <c r="N1234" s="8">
        <v>740.0</v>
      </c>
      <c r="O1234" s="8">
        <v>453.0</v>
      </c>
      <c r="P1234" s="8">
        <v>1.0</v>
      </c>
      <c r="Q1234" s="39" t="s">
        <v>127</v>
      </c>
      <c r="R1234" s="39" t="s">
        <v>3170</v>
      </c>
      <c r="S1234" s="39" t="s">
        <v>3171</v>
      </c>
      <c r="T1234" s="39" t="s">
        <v>3032</v>
      </c>
      <c r="U1234" s="39" t="s">
        <v>3033</v>
      </c>
      <c r="V1234" s="39" t="s">
        <v>1633</v>
      </c>
      <c r="W1234" s="39" t="s">
        <v>1634</v>
      </c>
      <c r="X1234" s="39" t="s">
        <v>3174</v>
      </c>
      <c r="Y1234" s="39" t="s">
        <v>3175</v>
      </c>
      <c r="Z1234" s="39" t="s">
        <v>3100</v>
      </c>
      <c r="AA1234" s="39" t="s">
        <v>3101</v>
      </c>
    </row>
    <row r="1235" ht="15.75" hidden="1" customHeight="1">
      <c r="A1235" s="39" t="s">
        <v>3176</v>
      </c>
      <c r="B1235" s="39" t="s">
        <v>3177</v>
      </c>
      <c r="C1235" s="8">
        <v>2585.0</v>
      </c>
      <c r="D1235" s="8">
        <v>8.0</v>
      </c>
      <c r="E1235" s="8">
        <v>4.0</v>
      </c>
      <c r="F1235" s="8">
        <v>2.0</v>
      </c>
      <c r="G1235" s="8">
        <v>1889.5</v>
      </c>
      <c r="H1235" s="8">
        <v>2083.0</v>
      </c>
      <c r="I1235" s="8">
        <v>3671.0</v>
      </c>
      <c r="J1235" s="8">
        <v>2529.0</v>
      </c>
      <c r="K1235" s="8">
        <v>5729.0</v>
      </c>
      <c r="L1235" s="8">
        <v>5446.0</v>
      </c>
      <c r="M1235" s="8">
        <v>3162.0</v>
      </c>
      <c r="N1235" s="8">
        <v>611.0</v>
      </c>
      <c r="O1235" s="8">
        <v>337.0</v>
      </c>
      <c r="P1235" s="8">
        <v>1.0</v>
      </c>
      <c r="Q1235" s="39" t="s">
        <v>127</v>
      </c>
      <c r="R1235" s="39" t="s">
        <v>3170</v>
      </c>
      <c r="S1235" s="39" t="s">
        <v>3171</v>
      </c>
      <c r="T1235" s="39" t="s">
        <v>3032</v>
      </c>
      <c r="U1235" s="39" t="s">
        <v>3033</v>
      </c>
      <c r="V1235" s="39" t="s">
        <v>1633</v>
      </c>
      <c r="W1235" s="39" t="s">
        <v>1634</v>
      </c>
      <c r="X1235" s="39" t="s">
        <v>3174</v>
      </c>
      <c r="Y1235" s="39" t="s">
        <v>3175</v>
      </c>
      <c r="Z1235" s="39" t="s">
        <v>3100</v>
      </c>
      <c r="AA1235" s="39" t="s">
        <v>3101</v>
      </c>
    </row>
    <row r="1236" ht="15.75" hidden="1" customHeight="1">
      <c r="A1236" s="39" t="s">
        <v>3178</v>
      </c>
      <c r="B1236" s="39" t="s">
        <v>3179</v>
      </c>
      <c r="C1236" s="8">
        <v>3564.0</v>
      </c>
      <c r="D1236" s="8">
        <v>11.0</v>
      </c>
      <c r="E1236" s="8">
        <v>6.0</v>
      </c>
      <c r="F1236" s="8">
        <v>3.0</v>
      </c>
      <c r="G1236" s="8">
        <v>3162.0</v>
      </c>
      <c r="H1236" s="8">
        <v>3188.0</v>
      </c>
      <c r="I1236" s="8">
        <v>4834.0</v>
      </c>
      <c r="J1236" s="8">
        <v>3388.0</v>
      </c>
      <c r="K1236" s="8">
        <v>3409.0</v>
      </c>
      <c r="L1236" s="8">
        <v>2214.0</v>
      </c>
      <c r="M1236" s="8">
        <v>3465.0</v>
      </c>
      <c r="N1236" s="8">
        <v>575.0</v>
      </c>
      <c r="O1236" s="8">
        <v>336.0</v>
      </c>
      <c r="P1236" s="8">
        <v>1.0</v>
      </c>
      <c r="Q1236" s="39" t="s">
        <v>127</v>
      </c>
      <c r="R1236" s="39" t="s">
        <v>3170</v>
      </c>
      <c r="S1236" s="39" t="s">
        <v>3171</v>
      </c>
      <c r="T1236" s="39" t="s">
        <v>3032</v>
      </c>
      <c r="U1236" s="39" t="s">
        <v>3033</v>
      </c>
      <c r="V1236" s="39" t="s">
        <v>1633</v>
      </c>
      <c r="W1236" s="39" t="s">
        <v>1634</v>
      </c>
      <c r="X1236" s="39" t="s">
        <v>3174</v>
      </c>
      <c r="Y1236" s="39" t="s">
        <v>3175</v>
      </c>
      <c r="Z1236" s="39" t="s">
        <v>3100</v>
      </c>
      <c r="AA1236" s="39" t="s">
        <v>3101</v>
      </c>
    </row>
    <row r="1237" ht="15.75" hidden="1" customHeight="1">
      <c r="A1237" s="39" t="s">
        <v>3180</v>
      </c>
      <c r="B1237" s="39" t="s">
        <v>3181</v>
      </c>
      <c r="C1237" s="8">
        <v>1411.0</v>
      </c>
      <c r="D1237" s="8">
        <v>5.0</v>
      </c>
      <c r="E1237" s="8">
        <v>3.0</v>
      </c>
      <c r="F1237" s="8">
        <v>2.0</v>
      </c>
      <c r="G1237" s="8">
        <v>1109.0</v>
      </c>
      <c r="H1237" s="8">
        <v>1030.5</v>
      </c>
      <c r="I1237" s="8">
        <v>3435.0</v>
      </c>
      <c r="J1237" s="8">
        <v>1163.0</v>
      </c>
      <c r="K1237" s="8">
        <v>3320.0</v>
      </c>
      <c r="L1237" s="8">
        <v>5222.0</v>
      </c>
      <c r="M1237" s="8">
        <v>1873.0</v>
      </c>
      <c r="N1237" s="8">
        <v>755.0</v>
      </c>
      <c r="O1237" s="8">
        <v>388.0</v>
      </c>
      <c r="P1237" s="8">
        <v>1.0</v>
      </c>
      <c r="Q1237" s="39" t="s">
        <v>127</v>
      </c>
      <c r="R1237" s="39" t="s">
        <v>3170</v>
      </c>
      <c r="S1237" s="39" t="s">
        <v>3171</v>
      </c>
      <c r="T1237" s="39" t="s">
        <v>3032</v>
      </c>
      <c r="U1237" s="39" t="s">
        <v>3033</v>
      </c>
      <c r="V1237" s="39" t="s">
        <v>1633</v>
      </c>
      <c r="W1237" s="39" t="s">
        <v>1634</v>
      </c>
      <c r="X1237" s="39" t="s">
        <v>3174</v>
      </c>
      <c r="Y1237" s="39" t="s">
        <v>3175</v>
      </c>
      <c r="Z1237" s="39" t="s">
        <v>3100</v>
      </c>
      <c r="AA1237" s="39" t="s">
        <v>3101</v>
      </c>
    </row>
    <row r="1238" ht="15.75" hidden="1" customHeight="1">
      <c r="A1238" s="39" t="s">
        <v>3182</v>
      </c>
      <c r="B1238" s="39" t="s">
        <v>3183</v>
      </c>
      <c r="C1238" s="8">
        <v>2384.0</v>
      </c>
      <c r="D1238" s="8">
        <v>7.0</v>
      </c>
      <c r="E1238" s="8">
        <v>4.0</v>
      </c>
      <c r="F1238" s="8">
        <v>2.0</v>
      </c>
      <c r="G1238" s="8">
        <v>2632.0</v>
      </c>
      <c r="H1238" s="8">
        <v>1549.0</v>
      </c>
      <c r="I1238" s="8">
        <v>4577.0</v>
      </c>
      <c r="J1238" s="8">
        <v>1782.0</v>
      </c>
      <c r="K1238" s="8">
        <v>3972.0</v>
      </c>
      <c r="L1238" s="8">
        <v>3254.0</v>
      </c>
      <c r="M1238" s="8">
        <v>3506.5</v>
      </c>
      <c r="N1238" s="8">
        <v>583.0</v>
      </c>
      <c r="O1238" s="8">
        <v>361.0</v>
      </c>
      <c r="P1238" s="8">
        <v>1.0</v>
      </c>
      <c r="Q1238" s="39" t="s">
        <v>127</v>
      </c>
      <c r="R1238" s="39" t="s">
        <v>3170</v>
      </c>
      <c r="S1238" s="39" t="s">
        <v>3171</v>
      </c>
      <c r="T1238" s="39" t="s">
        <v>3032</v>
      </c>
      <c r="U1238" s="39" t="s">
        <v>3033</v>
      </c>
      <c r="V1238" s="39" t="s">
        <v>1633</v>
      </c>
      <c r="W1238" s="39" t="s">
        <v>1634</v>
      </c>
      <c r="X1238" s="39" t="s">
        <v>3174</v>
      </c>
      <c r="Y1238" s="39" t="s">
        <v>3175</v>
      </c>
      <c r="Z1238" s="39" t="s">
        <v>3100</v>
      </c>
      <c r="AA1238" s="39" t="s">
        <v>3101</v>
      </c>
    </row>
    <row r="1239" ht="15.75" hidden="1" customHeight="1">
      <c r="A1239" s="39" t="s">
        <v>3184</v>
      </c>
      <c r="B1239" s="39" t="s">
        <v>3185</v>
      </c>
      <c r="C1239" s="8">
        <v>1316.0</v>
      </c>
      <c r="D1239" s="8">
        <v>4.0</v>
      </c>
      <c r="E1239" s="8">
        <v>2.0</v>
      </c>
      <c r="F1239" s="8">
        <v>1.0</v>
      </c>
      <c r="G1239" s="8">
        <v>1277.0</v>
      </c>
      <c r="H1239" s="8">
        <v>950.0</v>
      </c>
      <c r="I1239" s="8">
        <v>1742.0</v>
      </c>
      <c r="J1239" s="8">
        <v>1827.0</v>
      </c>
      <c r="K1239" s="8">
        <v>5081.0</v>
      </c>
      <c r="L1239" s="8">
        <v>944.0</v>
      </c>
      <c r="M1239" s="8">
        <v>1590.0</v>
      </c>
      <c r="N1239" s="8">
        <v>853.0</v>
      </c>
      <c r="O1239" s="8">
        <v>567.0</v>
      </c>
      <c r="P1239" s="8">
        <v>1.0</v>
      </c>
      <c r="Q1239" s="39" t="s">
        <v>127</v>
      </c>
      <c r="R1239" s="39" t="s">
        <v>3186</v>
      </c>
      <c r="S1239" s="39" t="s">
        <v>3187</v>
      </c>
      <c r="T1239" s="39" t="s">
        <v>3032</v>
      </c>
      <c r="U1239" s="39" t="s">
        <v>3033</v>
      </c>
      <c r="V1239" s="39" t="s">
        <v>1633</v>
      </c>
      <c r="W1239" s="39" t="s">
        <v>1634</v>
      </c>
      <c r="X1239" s="39" t="s">
        <v>3174</v>
      </c>
      <c r="Y1239" s="39" t="s">
        <v>3175</v>
      </c>
      <c r="Z1239" s="39" t="s">
        <v>3100</v>
      </c>
      <c r="AA1239" s="39" t="s">
        <v>3101</v>
      </c>
    </row>
    <row r="1240" ht="15.75" hidden="1" customHeight="1">
      <c r="A1240" s="39" t="s">
        <v>3188</v>
      </c>
      <c r="B1240" s="39" t="s">
        <v>3189</v>
      </c>
      <c r="C1240" s="8">
        <v>357.0</v>
      </c>
      <c r="D1240" s="8">
        <v>2.0</v>
      </c>
      <c r="E1240" s="8">
        <v>1.0</v>
      </c>
      <c r="F1240" s="8">
        <v>1.0</v>
      </c>
      <c r="G1240" s="8">
        <v>252.0</v>
      </c>
      <c r="H1240" s="8">
        <v>407.0</v>
      </c>
      <c r="I1240" s="8">
        <v>548.0</v>
      </c>
      <c r="J1240" s="8">
        <v>426.0</v>
      </c>
      <c r="K1240" s="8">
        <v>5944.0</v>
      </c>
      <c r="L1240" s="8">
        <v>1322.0</v>
      </c>
      <c r="M1240" s="8">
        <v>613.0</v>
      </c>
      <c r="N1240" s="8">
        <v>782.0</v>
      </c>
      <c r="O1240" s="8">
        <v>478.0</v>
      </c>
      <c r="P1240" s="8">
        <v>1.0</v>
      </c>
      <c r="Q1240" s="39" t="s">
        <v>127</v>
      </c>
      <c r="R1240" s="39" t="s">
        <v>3186</v>
      </c>
      <c r="S1240" s="39" t="s">
        <v>3187</v>
      </c>
      <c r="T1240" s="39" t="s">
        <v>3032</v>
      </c>
      <c r="U1240" s="39" t="s">
        <v>3033</v>
      </c>
      <c r="V1240" s="39" t="s">
        <v>1633</v>
      </c>
      <c r="W1240" s="39" t="s">
        <v>1634</v>
      </c>
      <c r="X1240" s="39" t="s">
        <v>3174</v>
      </c>
      <c r="Y1240" s="39" t="s">
        <v>3175</v>
      </c>
      <c r="Z1240" s="39" t="s">
        <v>3100</v>
      </c>
      <c r="AA1240" s="39" t="s">
        <v>3101</v>
      </c>
    </row>
    <row r="1241" ht="15.75" hidden="1" customHeight="1">
      <c r="A1241" s="39" t="s">
        <v>3190</v>
      </c>
      <c r="B1241" s="39" t="s">
        <v>3191</v>
      </c>
      <c r="C1241" s="8">
        <v>1250.0</v>
      </c>
      <c r="D1241" s="8">
        <v>4.0</v>
      </c>
      <c r="E1241" s="8">
        <v>2.0</v>
      </c>
      <c r="F1241" s="8">
        <v>1.0</v>
      </c>
      <c r="G1241" s="8">
        <v>1074.5</v>
      </c>
      <c r="H1241" s="8">
        <v>802.0</v>
      </c>
      <c r="I1241" s="8">
        <v>2467.0</v>
      </c>
      <c r="J1241" s="8">
        <v>1218.0</v>
      </c>
      <c r="K1241" s="8">
        <v>5513.0</v>
      </c>
      <c r="L1241" s="8">
        <v>2055.0</v>
      </c>
      <c r="M1241" s="8">
        <v>1880.0</v>
      </c>
      <c r="N1241" s="8">
        <v>700.0</v>
      </c>
      <c r="O1241" s="8">
        <v>461.0</v>
      </c>
      <c r="P1241" s="8">
        <v>1.0</v>
      </c>
      <c r="Q1241" s="39" t="s">
        <v>127</v>
      </c>
      <c r="R1241" s="39" t="s">
        <v>3186</v>
      </c>
      <c r="S1241" s="39" t="s">
        <v>3187</v>
      </c>
      <c r="T1241" s="39" t="s">
        <v>3032</v>
      </c>
      <c r="U1241" s="39" t="s">
        <v>3033</v>
      </c>
      <c r="V1241" s="39" t="s">
        <v>1633</v>
      </c>
      <c r="W1241" s="39" t="s">
        <v>1634</v>
      </c>
      <c r="X1241" s="39" t="s">
        <v>3174</v>
      </c>
      <c r="Y1241" s="39" t="s">
        <v>3175</v>
      </c>
      <c r="Z1241" s="39" t="s">
        <v>3100</v>
      </c>
      <c r="AA1241" s="39" t="s">
        <v>3101</v>
      </c>
    </row>
    <row r="1242" ht="15.75" hidden="1" customHeight="1">
      <c r="A1242" s="39" t="s">
        <v>3192</v>
      </c>
      <c r="B1242" s="39" t="s">
        <v>3193</v>
      </c>
      <c r="C1242" s="8">
        <v>997.0</v>
      </c>
      <c r="D1242" s="8">
        <v>3.0</v>
      </c>
      <c r="E1242" s="8">
        <v>2.0</v>
      </c>
      <c r="F1242" s="8">
        <v>1.0</v>
      </c>
      <c r="G1242" s="8">
        <v>1123.0</v>
      </c>
      <c r="H1242" s="8">
        <v>1289.0</v>
      </c>
      <c r="I1242" s="8">
        <v>219.0</v>
      </c>
      <c r="J1242" s="8">
        <v>1230.0</v>
      </c>
      <c r="K1242" s="8">
        <v>5646.0</v>
      </c>
      <c r="L1242" s="8">
        <v>2622.0</v>
      </c>
      <c r="M1242" s="8">
        <v>984.0</v>
      </c>
      <c r="N1242" s="8">
        <v>906.0</v>
      </c>
      <c r="O1242" s="8">
        <v>574.0</v>
      </c>
      <c r="P1242" s="8">
        <v>1.0</v>
      </c>
      <c r="Q1242" s="39" t="s">
        <v>127</v>
      </c>
      <c r="R1242" s="39" t="s">
        <v>3186</v>
      </c>
      <c r="S1242" s="39" t="s">
        <v>3187</v>
      </c>
      <c r="T1242" s="39" t="s">
        <v>3032</v>
      </c>
      <c r="U1242" s="39" t="s">
        <v>3033</v>
      </c>
      <c r="V1242" s="39" t="s">
        <v>1633</v>
      </c>
      <c r="W1242" s="39" t="s">
        <v>1634</v>
      </c>
      <c r="X1242" s="39" t="s">
        <v>3174</v>
      </c>
      <c r="Y1242" s="39" t="s">
        <v>3175</v>
      </c>
      <c r="Z1242" s="39" t="s">
        <v>3100</v>
      </c>
      <c r="AA1242" s="39" t="s">
        <v>3101</v>
      </c>
    </row>
    <row r="1243" ht="15.75" hidden="1" customHeight="1">
      <c r="A1243" s="39" t="s">
        <v>3194</v>
      </c>
      <c r="B1243" s="39" t="s">
        <v>3195</v>
      </c>
      <c r="C1243" s="8">
        <v>760.0</v>
      </c>
      <c r="D1243" s="8">
        <v>3.0</v>
      </c>
      <c r="E1243" s="8">
        <v>2.0</v>
      </c>
      <c r="F1243" s="8">
        <v>1.0</v>
      </c>
      <c r="G1243" s="8">
        <v>731.0</v>
      </c>
      <c r="H1243" s="8">
        <v>1210.0</v>
      </c>
      <c r="I1243" s="8">
        <v>103.0</v>
      </c>
      <c r="J1243" s="8">
        <v>1271.0</v>
      </c>
      <c r="K1243" s="8">
        <v>4943.0</v>
      </c>
      <c r="L1243" s="8">
        <v>2784.0</v>
      </c>
      <c r="M1243" s="8">
        <v>672.0</v>
      </c>
      <c r="N1243" s="8">
        <v>495.0</v>
      </c>
      <c r="O1243" s="8">
        <v>308.0</v>
      </c>
      <c r="P1243" s="8">
        <v>1.0</v>
      </c>
      <c r="Q1243" s="39" t="s">
        <v>127</v>
      </c>
      <c r="R1243" s="39" t="s">
        <v>3186</v>
      </c>
      <c r="S1243" s="39" t="s">
        <v>3187</v>
      </c>
      <c r="T1243" s="39" t="s">
        <v>3032</v>
      </c>
      <c r="U1243" s="39" t="s">
        <v>3033</v>
      </c>
      <c r="V1243" s="39" t="s">
        <v>1633</v>
      </c>
      <c r="W1243" s="39" t="s">
        <v>1634</v>
      </c>
      <c r="X1243" s="39" t="s">
        <v>3174</v>
      </c>
      <c r="Y1243" s="39" t="s">
        <v>3175</v>
      </c>
      <c r="Z1243" s="39" t="s">
        <v>3100</v>
      </c>
      <c r="AA1243" s="39" t="s">
        <v>3101</v>
      </c>
    </row>
    <row r="1244" ht="15.75" hidden="1" customHeight="1">
      <c r="A1244" s="39" t="s">
        <v>3196</v>
      </c>
      <c r="B1244" s="39" t="s">
        <v>3197</v>
      </c>
      <c r="C1244" s="8">
        <v>259.0</v>
      </c>
      <c r="D1244" s="8">
        <v>1.0</v>
      </c>
      <c r="E1244" s="8">
        <v>1.0</v>
      </c>
      <c r="F1244" s="8">
        <v>1.0</v>
      </c>
      <c r="G1244" s="8">
        <v>173.0</v>
      </c>
      <c r="H1244" s="8">
        <v>388.5</v>
      </c>
      <c r="I1244" s="8">
        <v>263.0</v>
      </c>
      <c r="J1244" s="8">
        <v>334.0</v>
      </c>
      <c r="K1244" s="8">
        <v>5660.0</v>
      </c>
      <c r="L1244" s="8">
        <v>979.0</v>
      </c>
      <c r="M1244" s="8">
        <v>1738.0</v>
      </c>
      <c r="N1244" s="8">
        <v>747.0</v>
      </c>
      <c r="O1244" s="8">
        <v>499.0</v>
      </c>
      <c r="P1244" s="8">
        <v>1.0</v>
      </c>
      <c r="Q1244" s="39" t="s">
        <v>127</v>
      </c>
      <c r="R1244" s="39" t="s">
        <v>3186</v>
      </c>
      <c r="S1244" s="39" t="s">
        <v>3187</v>
      </c>
      <c r="T1244" s="39" t="s">
        <v>3032</v>
      </c>
      <c r="U1244" s="39" t="s">
        <v>3033</v>
      </c>
      <c r="V1244" s="39" t="s">
        <v>1633</v>
      </c>
      <c r="W1244" s="39" t="s">
        <v>1634</v>
      </c>
      <c r="X1244" s="39" t="s">
        <v>3174</v>
      </c>
      <c r="Y1244" s="39" t="s">
        <v>3175</v>
      </c>
      <c r="Z1244" s="39" t="s">
        <v>3100</v>
      </c>
      <c r="AA1244" s="39" t="s">
        <v>3101</v>
      </c>
    </row>
    <row r="1245" ht="15.75" hidden="1" customHeight="1">
      <c r="A1245" s="39" t="s">
        <v>3198</v>
      </c>
      <c r="B1245" s="39" t="s">
        <v>3199</v>
      </c>
      <c r="C1245" s="8">
        <v>5105.0</v>
      </c>
      <c r="D1245" s="8">
        <v>15.0</v>
      </c>
      <c r="E1245" s="8">
        <v>8.0</v>
      </c>
      <c r="F1245" s="8">
        <v>4.0</v>
      </c>
      <c r="G1245" s="8">
        <v>5633.0</v>
      </c>
      <c r="H1245" s="8">
        <v>5008.0</v>
      </c>
      <c r="I1245" s="8">
        <v>4601.0</v>
      </c>
      <c r="J1245" s="8">
        <v>5033.0</v>
      </c>
      <c r="K1245" s="8">
        <v>1178.0</v>
      </c>
      <c r="L1245" s="8">
        <v>5102.0</v>
      </c>
      <c r="M1245" s="8">
        <v>6075.0</v>
      </c>
      <c r="N1245" s="8">
        <v>712.0</v>
      </c>
      <c r="O1245" s="8">
        <v>441.0</v>
      </c>
      <c r="P1245" s="8">
        <v>1.0</v>
      </c>
      <c r="Q1245" s="39" t="s">
        <v>127</v>
      </c>
      <c r="R1245" s="39" t="s">
        <v>3200</v>
      </c>
      <c r="S1245" s="39" t="s">
        <v>3201</v>
      </c>
      <c r="T1245" s="39" t="s">
        <v>3032</v>
      </c>
      <c r="U1245" s="39" t="s">
        <v>3033</v>
      </c>
      <c r="V1245" s="39" t="s">
        <v>1633</v>
      </c>
      <c r="W1245" s="39" t="s">
        <v>1634</v>
      </c>
      <c r="X1245" s="39" t="s">
        <v>3174</v>
      </c>
      <c r="Y1245" s="39" t="s">
        <v>3175</v>
      </c>
      <c r="Z1245" s="39" t="s">
        <v>3100</v>
      </c>
      <c r="AA1245" s="39" t="s">
        <v>3101</v>
      </c>
    </row>
    <row r="1246" ht="15.75" hidden="1" customHeight="1">
      <c r="A1246" s="39" t="s">
        <v>3202</v>
      </c>
      <c r="B1246" s="39" t="s">
        <v>3203</v>
      </c>
      <c r="C1246" s="8">
        <v>5866.0</v>
      </c>
      <c r="D1246" s="8">
        <v>17.0</v>
      </c>
      <c r="E1246" s="8">
        <v>9.0</v>
      </c>
      <c r="F1246" s="8">
        <v>5.0</v>
      </c>
      <c r="G1246" s="8">
        <v>5803.0</v>
      </c>
      <c r="H1246" s="8">
        <v>5537.0</v>
      </c>
      <c r="I1246" s="8">
        <v>6208.0</v>
      </c>
      <c r="J1246" s="8">
        <v>5250.0</v>
      </c>
      <c r="K1246" s="8">
        <v>2170.0</v>
      </c>
      <c r="L1246" s="8">
        <v>4629.0</v>
      </c>
      <c r="M1246" s="8">
        <v>5469.0</v>
      </c>
      <c r="N1246" s="8">
        <v>810.0</v>
      </c>
      <c r="O1246" s="8">
        <v>436.0</v>
      </c>
      <c r="P1246" s="8">
        <v>1.0</v>
      </c>
      <c r="Q1246" s="39" t="s">
        <v>127</v>
      </c>
      <c r="R1246" s="39" t="s">
        <v>3200</v>
      </c>
      <c r="S1246" s="39" t="s">
        <v>3201</v>
      </c>
      <c r="T1246" s="39" t="s">
        <v>3032</v>
      </c>
      <c r="U1246" s="39" t="s">
        <v>3033</v>
      </c>
      <c r="V1246" s="39" t="s">
        <v>1633</v>
      </c>
      <c r="W1246" s="39" t="s">
        <v>1634</v>
      </c>
      <c r="X1246" s="39" t="s">
        <v>3204</v>
      </c>
      <c r="Y1246" s="39" t="s">
        <v>3205</v>
      </c>
      <c r="Z1246" s="39" t="s">
        <v>3100</v>
      </c>
      <c r="AA1246" s="39" t="s">
        <v>3101</v>
      </c>
    </row>
    <row r="1247" ht="15.75" hidden="1" customHeight="1">
      <c r="A1247" s="39" t="s">
        <v>3206</v>
      </c>
      <c r="B1247" s="39" t="s">
        <v>3207</v>
      </c>
      <c r="C1247" s="8">
        <v>5430.0</v>
      </c>
      <c r="D1247" s="8">
        <v>16.0</v>
      </c>
      <c r="E1247" s="8">
        <v>8.0</v>
      </c>
      <c r="F1247" s="8">
        <v>4.0</v>
      </c>
      <c r="G1247" s="8">
        <v>4745.0</v>
      </c>
      <c r="H1247" s="8">
        <v>4770.0</v>
      </c>
      <c r="I1247" s="8">
        <v>6279.0</v>
      </c>
      <c r="J1247" s="8">
        <v>5168.0</v>
      </c>
      <c r="K1247" s="8">
        <v>2562.0</v>
      </c>
      <c r="L1247" s="8">
        <v>6202.0</v>
      </c>
      <c r="M1247" s="8">
        <v>5581.0</v>
      </c>
      <c r="N1247" s="8">
        <v>850.0</v>
      </c>
      <c r="O1247" s="8">
        <v>456.0</v>
      </c>
      <c r="P1247" s="8">
        <v>1.0</v>
      </c>
      <c r="Q1247" s="39" t="s">
        <v>127</v>
      </c>
      <c r="R1247" s="39" t="s">
        <v>3200</v>
      </c>
      <c r="S1247" s="39" t="s">
        <v>3201</v>
      </c>
      <c r="T1247" s="39" t="s">
        <v>3032</v>
      </c>
      <c r="U1247" s="39" t="s">
        <v>3033</v>
      </c>
      <c r="V1247" s="39" t="s">
        <v>1633</v>
      </c>
      <c r="W1247" s="39" t="s">
        <v>1634</v>
      </c>
      <c r="X1247" s="39" t="s">
        <v>3204</v>
      </c>
      <c r="Y1247" s="39" t="s">
        <v>3205</v>
      </c>
      <c r="Z1247" s="39" t="s">
        <v>3100</v>
      </c>
      <c r="AA1247" s="39" t="s">
        <v>3101</v>
      </c>
    </row>
    <row r="1248" ht="15.75" hidden="1" customHeight="1">
      <c r="A1248" s="39" t="s">
        <v>3208</v>
      </c>
      <c r="B1248" s="39" t="s">
        <v>3209</v>
      </c>
      <c r="C1248" s="8">
        <v>4865.0</v>
      </c>
      <c r="D1248" s="8">
        <v>14.0</v>
      </c>
      <c r="E1248" s="8">
        <v>7.0</v>
      </c>
      <c r="F1248" s="8">
        <v>4.0</v>
      </c>
      <c r="G1248" s="8">
        <v>4469.0</v>
      </c>
      <c r="H1248" s="8">
        <v>3594.0</v>
      </c>
      <c r="I1248" s="8">
        <v>5912.0</v>
      </c>
      <c r="J1248" s="8">
        <v>3513.0</v>
      </c>
      <c r="K1248" s="8">
        <v>4474.0</v>
      </c>
      <c r="L1248" s="8">
        <v>6418.0</v>
      </c>
      <c r="M1248" s="8">
        <v>5931.0</v>
      </c>
      <c r="N1248" s="8">
        <v>815.0</v>
      </c>
      <c r="O1248" s="8">
        <v>384.0</v>
      </c>
      <c r="P1248" s="8">
        <v>1.0</v>
      </c>
      <c r="Q1248" s="39" t="s">
        <v>127</v>
      </c>
      <c r="R1248" s="39" t="s">
        <v>3200</v>
      </c>
      <c r="S1248" s="39" t="s">
        <v>3201</v>
      </c>
      <c r="T1248" s="39" t="s">
        <v>3032</v>
      </c>
      <c r="U1248" s="39" t="s">
        <v>3033</v>
      </c>
      <c r="V1248" s="39" t="s">
        <v>1633</v>
      </c>
      <c r="W1248" s="39" t="s">
        <v>1634</v>
      </c>
      <c r="X1248" s="39" t="s">
        <v>3204</v>
      </c>
      <c r="Y1248" s="39" t="s">
        <v>3205</v>
      </c>
      <c r="Z1248" s="39" t="s">
        <v>3100</v>
      </c>
      <c r="AA1248" s="39" t="s">
        <v>3101</v>
      </c>
    </row>
    <row r="1249" ht="15.75" hidden="1" customHeight="1">
      <c r="A1249" s="39" t="s">
        <v>3210</v>
      </c>
      <c r="B1249" s="39" t="s">
        <v>3211</v>
      </c>
      <c r="C1249" s="8">
        <v>1301.0</v>
      </c>
      <c r="D1249" s="8">
        <v>4.0</v>
      </c>
      <c r="E1249" s="8">
        <v>2.0</v>
      </c>
      <c r="F1249" s="8">
        <v>1.0</v>
      </c>
      <c r="G1249" s="8">
        <v>1070.0</v>
      </c>
      <c r="H1249" s="8">
        <v>1435.0</v>
      </c>
      <c r="I1249" s="8">
        <v>1193.0</v>
      </c>
      <c r="J1249" s="8">
        <v>1315.0</v>
      </c>
      <c r="K1249" s="8">
        <v>4801.0</v>
      </c>
      <c r="L1249" s="8">
        <v>2062.0</v>
      </c>
      <c r="M1249" s="8">
        <v>959.0</v>
      </c>
      <c r="N1249" s="8">
        <v>511.0</v>
      </c>
      <c r="O1249" s="8">
        <v>327.0</v>
      </c>
      <c r="P1249" s="8">
        <v>1.0</v>
      </c>
      <c r="Q1249" s="39" t="s">
        <v>127</v>
      </c>
      <c r="R1249" s="39" t="s">
        <v>3212</v>
      </c>
      <c r="S1249" s="39" t="s">
        <v>3213</v>
      </c>
      <c r="T1249" s="39" t="s">
        <v>3032</v>
      </c>
      <c r="U1249" s="39" t="s">
        <v>3033</v>
      </c>
      <c r="V1249" s="39" t="s">
        <v>1633</v>
      </c>
      <c r="W1249" s="39" t="s">
        <v>1634</v>
      </c>
      <c r="X1249" s="39" t="s">
        <v>3174</v>
      </c>
      <c r="Y1249" s="39" t="s">
        <v>3175</v>
      </c>
      <c r="Z1249" s="39" t="s">
        <v>3100</v>
      </c>
      <c r="AA1249" s="39" t="s">
        <v>3101</v>
      </c>
    </row>
    <row r="1250" ht="15.75" hidden="1" customHeight="1">
      <c r="A1250" s="39" t="s">
        <v>3214</v>
      </c>
      <c r="B1250" s="39" t="s">
        <v>3215</v>
      </c>
      <c r="C1250" s="8">
        <v>557.0</v>
      </c>
      <c r="D1250" s="8">
        <v>2.0</v>
      </c>
      <c r="E1250" s="8">
        <v>1.0</v>
      </c>
      <c r="F1250" s="8">
        <v>1.0</v>
      </c>
      <c r="G1250" s="8">
        <v>542.0</v>
      </c>
      <c r="H1250" s="8">
        <v>539.0</v>
      </c>
      <c r="I1250" s="8">
        <v>239.0</v>
      </c>
      <c r="J1250" s="8">
        <v>973.0</v>
      </c>
      <c r="K1250" s="8">
        <v>5269.0</v>
      </c>
      <c r="L1250" s="8">
        <v>2874.0</v>
      </c>
      <c r="M1250" s="8">
        <v>2274.0</v>
      </c>
      <c r="N1250" s="8">
        <v>896.0</v>
      </c>
      <c r="O1250" s="8">
        <v>552.0</v>
      </c>
      <c r="P1250" s="8">
        <v>1.0</v>
      </c>
      <c r="Q1250" s="39" t="s">
        <v>127</v>
      </c>
      <c r="R1250" s="39" t="s">
        <v>3212</v>
      </c>
      <c r="S1250" s="39" t="s">
        <v>3213</v>
      </c>
      <c r="T1250" s="39" t="s">
        <v>3032</v>
      </c>
      <c r="U1250" s="39" t="s">
        <v>3033</v>
      </c>
      <c r="V1250" s="39" t="s">
        <v>1633</v>
      </c>
      <c r="W1250" s="39" t="s">
        <v>1634</v>
      </c>
      <c r="X1250" s="39" t="s">
        <v>3174</v>
      </c>
      <c r="Y1250" s="39" t="s">
        <v>3175</v>
      </c>
      <c r="Z1250" s="39" t="s">
        <v>3100</v>
      </c>
      <c r="AA1250" s="39" t="s">
        <v>3101</v>
      </c>
    </row>
    <row r="1251" ht="15.75" hidden="1" customHeight="1">
      <c r="A1251" s="39" t="s">
        <v>3216</v>
      </c>
      <c r="B1251" s="39" t="s">
        <v>3217</v>
      </c>
      <c r="C1251" s="8">
        <v>434.0</v>
      </c>
      <c r="D1251" s="8">
        <v>2.0</v>
      </c>
      <c r="E1251" s="8">
        <v>1.0</v>
      </c>
      <c r="F1251" s="8">
        <v>1.0</v>
      </c>
      <c r="G1251" s="8">
        <v>450.0</v>
      </c>
      <c r="H1251" s="8">
        <v>286.0</v>
      </c>
      <c r="I1251" s="8">
        <v>708.0</v>
      </c>
      <c r="J1251" s="8">
        <v>823.0</v>
      </c>
      <c r="K1251" s="8">
        <v>3585.0</v>
      </c>
      <c r="L1251" s="8">
        <v>1403.0</v>
      </c>
      <c r="M1251" s="8">
        <v>845.0</v>
      </c>
      <c r="N1251" s="8">
        <v>808.0</v>
      </c>
      <c r="O1251" s="8">
        <v>443.0</v>
      </c>
      <c r="P1251" s="8">
        <v>1.0</v>
      </c>
      <c r="Q1251" s="39" t="s">
        <v>127</v>
      </c>
      <c r="R1251" s="39" t="s">
        <v>3212</v>
      </c>
      <c r="S1251" s="39" t="s">
        <v>3213</v>
      </c>
      <c r="T1251" s="39" t="s">
        <v>3032</v>
      </c>
      <c r="U1251" s="39" t="s">
        <v>3033</v>
      </c>
      <c r="V1251" s="39" t="s">
        <v>1633</v>
      </c>
      <c r="W1251" s="39" t="s">
        <v>1634</v>
      </c>
      <c r="X1251" s="39" t="s">
        <v>3174</v>
      </c>
      <c r="Y1251" s="39" t="s">
        <v>3175</v>
      </c>
      <c r="Z1251" s="39" t="s">
        <v>3100</v>
      </c>
      <c r="AA1251" s="39" t="s">
        <v>3101</v>
      </c>
    </row>
    <row r="1252" ht="15.75" hidden="1" customHeight="1">
      <c r="A1252" s="39" t="s">
        <v>3218</v>
      </c>
      <c r="B1252" s="39" t="s">
        <v>3219</v>
      </c>
      <c r="C1252" s="8">
        <v>1208.0</v>
      </c>
      <c r="D1252" s="8">
        <v>4.0</v>
      </c>
      <c r="E1252" s="8">
        <v>2.0</v>
      </c>
      <c r="F1252" s="8">
        <v>1.0</v>
      </c>
      <c r="G1252" s="8">
        <v>1091.0</v>
      </c>
      <c r="H1252" s="8">
        <v>1204.0</v>
      </c>
      <c r="I1252" s="8">
        <v>1285.0</v>
      </c>
      <c r="J1252" s="8">
        <v>1181.0</v>
      </c>
      <c r="K1252" s="8">
        <v>3388.0</v>
      </c>
      <c r="L1252" s="8">
        <v>2382.0</v>
      </c>
      <c r="M1252" s="8">
        <v>1234.0</v>
      </c>
      <c r="N1252" s="8">
        <v>538.0</v>
      </c>
      <c r="O1252" s="8">
        <v>309.0</v>
      </c>
      <c r="P1252" s="8">
        <v>1.0</v>
      </c>
      <c r="Q1252" s="39" t="s">
        <v>127</v>
      </c>
      <c r="R1252" s="39" t="s">
        <v>3212</v>
      </c>
      <c r="S1252" s="39" t="s">
        <v>3213</v>
      </c>
      <c r="T1252" s="39" t="s">
        <v>3032</v>
      </c>
      <c r="U1252" s="39" t="s">
        <v>3033</v>
      </c>
      <c r="V1252" s="39" t="s">
        <v>1633</v>
      </c>
      <c r="W1252" s="39" t="s">
        <v>1634</v>
      </c>
      <c r="X1252" s="39" t="s">
        <v>3174</v>
      </c>
      <c r="Y1252" s="39" t="s">
        <v>3175</v>
      </c>
      <c r="Z1252" s="39" t="s">
        <v>3100</v>
      </c>
      <c r="AA1252" s="39" t="s">
        <v>3101</v>
      </c>
    </row>
    <row r="1253" ht="15.75" hidden="1" customHeight="1">
      <c r="A1253" s="39" t="s">
        <v>3220</v>
      </c>
      <c r="B1253" s="39" t="s">
        <v>3221</v>
      </c>
      <c r="C1253" s="8">
        <v>6083.0</v>
      </c>
      <c r="D1253" s="8">
        <v>18.0</v>
      </c>
      <c r="E1253" s="8">
        <v>9.0</v>
      </c>
      <c r="F1253" s="8">
        <v>5.0</v>
      </c>
      <c r="G1253" s="8">
        <v>5473.0</v>
      </c>
      <c r="H1253" s="8">
        <v>5552.0</v>
      </c>
      <c r="I1253" s="8">
        <v>6513.0</v>
      </c>
      <c r="J1253" s="8">
        <v>5021.0</v>
      </c>
      <c r="K1253" s="8">
        <v>3473.0</v>
      </c>
      <c r="L1253" s="8">
        <v>5399.0</v>
      </c>
      <c r="M1253" s="8">
        <v>6052.0</v>
      </c>
      <c r="N1253" s="8">
        <v>837.0</v>
      </c>
      <c r="O1253" s="8">
        <v>456.0</v>
      </c>
      <c r="P1253" s="8">
        <v>1.0</v>
      </c>
      <c r="Q1253" s="39" t="s">
        <v>127</v>
      </c>
      <c r="R1253" s="39" t="s">
        <v>3222</v>
      </c>
      <c r="S1253" s="39" t="s">
        <v>3223</v>
      </c>
      <c r="T1253" s="39" t="s">
        <v>3032</v>
      </c>
      <c r="U1253" s="39" t="s">
        <v>3033</v>
      </c>
      <c r="V1253" s="39" t="s">
        <v>1633</v>
      </c>
      <c r="W1253" s="39" t="s">
        <v>1634</v>
      </c>
      <c r="X1253" s="39" t="s">
        <v>3204</v>
      </c>
      <c r="Y1253" s="39" t="s">
        <v>3205</v>
      </c>
      <c r="Z1253" s="39" t="s">
        <v>3100</v>
      </c>
      <c r="AA1253" s="39" t="s">
        <v>3101</v>
      </c>
    </row>
    <row r="1254" ht="15.75" hidden="1" customHeight="1">
      <c r="A1254" s="39" t="s">
        <v>3224</v>
      </c>
      <c r="B1254" s="39" t="s">
        <v>3225</v>
      </c>
      <c r="C1254" s="8">
        <v>5797.0</v>
      </c>
      <c r="D1254" s="8">
        <v>17.0</v>
      </c>
      <c r="E1254" s="8">
        <v>9.0</v>
      </c>
      <c r="F1254" s="8">
        <v>5.0</v>
      </c>
      <c r="G1254" s="8">
        <v>4659.0</v>
      </c>
      <c r="H1254" s="8">
        <v>4206.0</v>
      </c>
      <c r="I1254" s="8">
        <v>6829.0</v>
      </c>
      <c r="J1254" s="8">
        <v>5270.0</v>
      </c>
      <c r="K1254" s="8">
        <v>6771.0</v>
      </c>
      <c r="L1254" s="8">
        <v>5604.0</v>
      </c>
      <c r="M1254" s="8">
        <v>6030.0</v>
      </c>
      <c r="N1254" s="8">
        <v>936.0</v>
      </c>
      <c r="O1254" s="8">
        <v>471.0</v>
      </c>
      <c r="P1254" s="8">
        <v>1.0</v>
      </c>
      <c r="Q1254" s="39" t="s">
        <v>127</v>
      </c>
      <c r="R1254" s="39" t="s">
        <v>3222</v>
      </c>
      <c r="S1254" s="39" t="s">
        <v>3223</v>
      </c>
      <c r="T1254" s="39" t="s">
        <v>3032</v>
      </c>
      <c r="U1254" s="39" t="s">
        <v>3033</v>
      </c>
      <c r="V1254" s="39" t="s">
        <v>1633</v>
      </c>
      <c r="W1254" s="39" t="s">
        <v>1634</v>
      </c>
      <c r="X1254" s="39" t="s">
        <v>3204</v>
      </c>
      <c r="Y1254" s="39" t="s">
        <v>3205</v>
      </c>
      <c r="Z1254" s="39" t="s">
        <v>3100</v>
      </c>
      <c r="AA1254" s="39" t="s">
        <v>3101</v>
      </c>
    </row>
    <row r="1255" ht="15.75" hidden="1" customHeight="1">
      <c r="A1255" s="39" t="s">
        <v>3226</v>
      </c>
      <c r="B1255" s="39" t="s">
        <v>3227</v>
      </c>
      <c r="C1255" s="8">
        <v>2856.0</v>
      </c>
      <c r="D1255" s="8">
        <v>9.0</v>
      </c>
      <c r="E1255" s="8">
        <v>5.0</v>
      </c>
      <c r="F1255" s="8">
        <v>3.0</v>
      </c>
      <c r="G1255" s="8">
        <v>2432.0</v>
      </c>
      <c r="H1255" s="8">
        <v>2679.0</v>
      </c>
      <c r="I1255" s="8">
        <v>3738.0</v>
      </c>
      <c r="J1255" s="8">
        <v>2629.0</v>
      </c>
      <c r="K1255" s="8">
        <v>6851.0</v>
      </c>
      <c r="L1255" s="8">
        <v>1290.0</v>
      </c>
      <c r="M1255" s="8">
        <v>1242.0</v>
      </c>
      <c r="N1255" s="8">
        <v>982.0</v>
      </c>
      <c r="O1255" s="8">
        <v>645.0</v>
      </c>
      <c r="P1255" s="8">
        <v>1.0</v>
      </c>
      <c r="Q1255" s="39" t="s">
        <v>127</v>
      </c>
      <c r="R1255" s="39" t="s">
        <v>3222</v>
      </c>
      <c r="S1255" s="39" t="s">
        <v>3223</v>
      </c>
      <c r="T1255" s="39" t="s">
        <v>3032</v>
      </c>
      <c r="U1255" s="39" t="s">
        <v>3033</v>
      </c>
      <c r="V1255" s="39" t="s">
        <v>1633</v>
      </c>
      <c r="W1255" s="39" t="s">
        <v>1634</v>
      </c>
      <c r="X1255" s="39" t="s">
        <v>3204</v>
      </c>
      <c r="Y1255" s="39" t="s">
        <v>3205</v>
      </c>
      <c r="Z1255" s="39" t="s">
        <v>3100</v>
      </c>
      <c r="AA1255" s="39" t="s">
        <v>3101</v>
      </c>
    </row>
    <row r="1256" ht="15.75" hidden="1" customHeight="1">
      <c r="A1256" s="39" t="s">
        <v>3228</v>
      </c>
      <c r="B1256" s="39" t="s">
        <v>3229</v>
      </c>
      <c r="C1256" s="8">
        <v>6876.0</v>
      </c>
      <c r="D1256" s="8">
        <v>20.0</v>
      </c>
      <c r="E1256" s="8">
        <v>10.0</v>
      </c>
      <c r="F1256" s="8">
        <v>5.0</v>
      </c>
      <c r="G1256" s="8">
        <v>6465.5</v>
      </c>
      <c r="H1256" s="8">
        <v>5938.5</v>
      </c>
      <c r="I1256" s="8">
        <v>6860.0</v>
      </c>
      <c r="J1256" s="8">
        <v>5919.0</v>
      </c>
      <c r="K1256" s="8">
        <v>5833.0</v>
      </c>
      <c r="L1256" s="8">
        <v>5888.0</v>
      </c>
      <c r="M1256" s="8">
        <v>6432.0</v>
      </c>
      <c r="N1256" s="8">
        <v>640.0</v>
      </c>
      <c r="O1256" s="8">
        <v>342.0</v>
      </c>
      <c r="P1256" s="8">
        <v>1.0</v>
      </c>
      <c r="Q1256" s="39" t="s">
        <v>127</v>
      </c>
      <c r="R1256" s="39" t="s">
        <v>3222</v>
      </c>
      <c r="S1256" s="39" t="s">
        <v>3223</v>
      </c>
      <c r="T1256" s="39" t="s">
        <v>3032</v>
      </c>
      <c r="U1256" s="39" t="s">
        <v>3033</v>
      </c>
      <c r="V1256" s="39" t="s">
        <v>1633</v>
      </c>
      <c r="W1256" s="39" t="s">
        <v>1634</v>
      </c>
      <c r="X1256" s="39" t="s">
        <v>3204</v>
      </c>
      <c r="Y1256" s="39" t="s">
        <v>3205</v>
      </c>
      <c r="Z1256" s="39" t="s">
        <v>3100</v>
      </c>
      <c r="AA1256" s="39" t="s">
        <v>3101</v>
      </c>
    </row>
    <row r="1257" ht="15.75" hidden="1" customHeight="1">
      <c r="A1257" s="39" t="s">
        <v>3230</v>
      </c>
      <c r="B1257" s="39" t="s">
        <v>3231</v>
      </c>
      <c r="C1257" s="8">
        <v>6629.0</v>
      </c>
      <c r="D1257" s="8">
        <v>20.0</v>
      </c>
      <c r="E1257" s="8">
        <v>10.0</v>
      </c>
      <c r="F1257" s="8">
        <v>5.0</v>
      </c>
      <c r="G1257" s="8">
        <v>5801.0</v>
      </c>
      <c r="H1257" s="8">
        <v>5650.0</v>
      </c>
      <c r="I1257" s="8">
        <v>6077.0</v>
      </c>
      <c r="J1257" s="8">
        <v>6167.0</v>
      </c>
      <c r="K1257" s="8">
        <v>6577.0</v>
      </c>
      <c r="L1257" s="8">
        <v>4657.0</v>
      </c>
      <c r="M1257" s="8">
        <v>5369.0</v>
      </c>
      <c r="N1257" s="8">
        <v>899.0</v>
      </c>
      <c r="O1257" s="8">
        <v>578.0</v>
      </c>
      <c r="P1257" s="8">
        <v>1.0</v>
      </c>
      <c r="Q1257" s="39" t="s">
        <v>127</v>
      </c>
      <c r="R1257" s="39" t="s">
        <v>3222</v>
      </c>
      <c r="S1257" s="39" t="s">
        <v>3223</v>
      </c>
      <c r="T1257" s="39" t="s">
        <v>3032</v>
      </c>
      <c r="U1257" s="39" t="s">
        <v>3033</v>
      </c>
      <c r="V1257" s="39" t="s">
        <v>1633</v>
      </c>
      <c r="W1257" s="39" t="s">
        <v>1634</v>
      </c>
      <c r="X1257" s="39" t="s">
        <v>3204</v>
      </c>
      <c r="Y1257" s="39" t="s">
        <v>3205</v>
      </c>
      <c r="Z1257" s="39" t="s">
        <v>3100</v>
      </c>
      <c r="AA1257" s="39" t="s">
        <v>3101</v>
      </c>
    </row>
    <row r="1258" ht="15.75" hidden="1" customHeight="1">
      <c r="A1258" s="39" t="s">
        <v>3232</v>
      </c>
      <c r="B1258" s="39" t="s">
        <v>3233</v>
      </c>
      <c r="C1258" s="8">
        <v>4419.0</v>
      </c>
      <c r="D1258" s="8">
        <v>13.0</v>
      </c>
      <c r="E1258" s="8">
        <v>7.0</v>
      </c>
      <c r="F1258" s="8">
        <v>4.0</v>
      </c>
      <c r="G1258" s="8">
        <v>4177.0</v>
      </c>
      <c r="H1258" s="8">
        <v>3868.0</v>
      </c>
      <c r="I1258" s="8">
        <v>5036.0</v>
      </c>
      <c r="J1258" s="8">
        <v>3560.0</v>
      </c>
      <c r="K1258" s="8">
        <v>6471.0</v>
      </c>
      <c r="L1258" s="8">
        <v>1400.0</v>
      </c>
      <c r="M1258" s="8">
        <v>1920.5</v>
      </c>
      <c r="N1258" s="8">
        <v>831.0</v>
      </c>
      <c r="O1258" s="8">
        <v>460.0</v>
      </c>
      <c r="P1258" s="8">
        <v>1.0</v>
      </c>
      <c r="Q1258" s="39" t="s">
        <v>127</v>
      </c>
      <c r="R1258" s="39" t="s">
        <v>3222</v>
      </c>
      <c r="S1258" s="39" t="s">
        <v>3223</v>
      </c>
      <c r="T1258" s="39" t="s">
        <v>3032</v>
      </c>
      <c r="U1258" s="39" t="s">
        <v>3033</v>
      </c>
      <c r="V1258" s="39" t="s">
        <v>1633</v>
      </c>
      <c r="W1258" s="39" t="s">
        <v>1634</v>
      </c>
      <c r="X1258" s="39" t="s">
        <v>3204</v>
      </c>
      <c r="Y1258" s="39" t="s">
        <v>3205</v>
      </c>
      <c r="Z1258" s="39" t="s">
        <v>3100</v>
      </c>
      <c r="AA1258" s="39" t="s">
        <v>3101</v>
      </c>
    </row>
    <row r="1259" ht="15.75" hidden="1" customHeight="1">
      <c r="A1259" s="39" t="s">
        <v>3234</v>
      </c>
      <c r="B1259" s="39" t="s">
        <v>3235</v>
      </c>
      <c r="C1259" s="8">
        <v>1851.0</v>
      </c>
      <c r="D1259" s="8">
        <v>6.0</v>
      </c>
      <c r="E1259" s="8">
        <v>3.0</v>
      </c>
      <c r="F1259" s="8">
        <v>2.0</v>
      </c>
      <c r="G1259" s="8">
        <v>1244.0</v>
      </c>
      <c r="H1259" s="8">
        <v>1833.0</v>
      </c>
      <c r="I1259" s="8">
        <v>3213.0</v>
      </c>
      <c r="J1259" s="8">
        <v>1017.0</v>
      </c>
      <c r="K1259" s="8">
        <v>5433.0</v>
      </c>
      <c r="L1259" s="8">
        <v>5375.0</v>
      </c>
      <c r="M1259" s="8">
        <v>2347.0</v>
      </c>
      <c r="N1259" s="8">
        <v>588.0</v>
      </c>
      <c r="O1259" s="8">
        <v>283.0</v>
      </c>
      <c r="P1259" s="8">
        <v>1.0</v>
      </c>
      <c r="Q1259" s="39" t="s">
        <v>127</v>
      </c>
      <c r="R1259" s="39" t="s">
        <v>3236</v>
      </c>
      <c r="S1259" s="39" t="s">
        <v>3237</v>
      </c>
      <c r="T1259" s="39" t="s">
        <v>3032</v>
      </c>
      <c r="U1259" s="39" t="s">
        <v>3033</v>
      </c>
      <c r="V1259" s="39" t="s">
        <v>1633</v>
      </c>
      <c r="W1259" s="39" t="s">
        <v>1634</v>
      </c>
      <c r="X1259" s="39" t="s">
        <v>3204</v>
      </c>
      <c r="Y1259" s="39" t="s">
        <v>3205</v>
      </c>
      <c r="Z1259" s="39" t="s">
        <v>3100</v>
      </c>
      <c r="AA1259" s="39" t="s">
        <v>3101</v>
      </c>
    </row>
    <row r="1260" ht="15.75" hidden="1" customHeight="1">
      <c r="A1260" s="39" t="s">
        <v>3238</v>
      </c>
      <c r="B1260" s="39" t="s">
        <v>3239</v>
      </c>
      <c r="C1260" s="8">
        <v>6493.0</v>
      </c>
      <c r="D1260" s="8">
        <v>19.0</v>
      </c>
      <c r="E1260" s="8">
        <v>10.0</v>
      </c>
      <c r="F1260" s="8">
        <v>5.0</v>
      </c>
      <c r="G1260" s="8">
        <v>5985.0</v>
      </c>
      <c r="H1260" s="8">
        <v>5664.0</v>
      </c>
      <c r="I1260" s="8">
        <v>6396.0</v>
      </c>
      <c r="J1260" s="8">
        <v>5743.0</v>
      </c>
      <c r="K1260" s="8">
        <v>3713.0</v>
      </c>
      <c r="L1260" s="8">
        <v>6811.0</v>
      </c>
      <c r="M1260" s="8">
        <v>6403.0</v>
      </c>
      <c r="N1260" s="8">
        <v>710.0</v>
      </c>
      <c r="O1260" s="8">
        <v>461.0</v>
      </c>
      <c r="P1260" s="8">
        <v>1.0</v>
      </c>
      <c r="Q1260" s="39" t="s">
        <v>127</v>
      </c>
      <c r="R1260" s="39" t="s">
        <v>3236</v>
      </c>
      <c r="S1260" s="39" t="s">
        <v>3237</v>
      </c>
      <c r="T1260" s="39" t="s">
        <v>3032</v>
      </c>
      <c r="U1260" s="39" t="s">
        <v>3033</v>
      </c>
      <c r="V1260" s="39" t="s">
        <v>1633</v>
      </c>
      <c r="W1260" s="39" t="s">
        <v>1634</v>
      </c>
      <c r="X1260" s="39" t="s">
        <v>3204</v>
      </c>
      <c r="Y1260" s="39" t="s">
        <v>3205</v>
      </c>
      <c r="Z1260" s="39" t="s">
        <v>3100</v>
      </c>
      <c r="AA1260" s="39" t="s">
        <v>3101</v>
      </c>
    </row>
    <row r="1261" ht="15.75" hidden="1" customHeight="1">
      <c r="A1261" s="39" t="s">
        <v>3240</v>
      </c>
      <c r="B1261" s="39" t="s">
        <v>3241</v>
      </c>
      <c r="C1261" s="8">
        <v>6407.0</v>
      </c>
      <c r="D1261" s="8">
        <v>19.0</v>
      </c>
      <c r="E1261" s="8">
        <v>10.0</v>
      </c>
      <c r="F1261" s="8">
        <v>5.0</v>
      </c>
      <c r="G1261" s="8">
        <v>6711.0</v>
      </c>
      <c r="H1261" s="8">
        <v>5674.0</v>
      </c>
      <c r="I1261" s="8">
        <v>6326.0</v>
      </c>
      <c r="J1261" s="8">
        <v>5439.0</v>
      </c>
      <c r="K1261" s="8">
        <v>2423.0</v>
      </c>
      <c r="L1261" s="8">
        <v>6555.0</v>
      </c>
      <c r="M1261" s="8">
        <v>6615.0</v>
      </c>
      <c r="N1261" s="8">
        <v>671.0</v>
      </c>
      <c r="O1261" s="8">
        <v>373.0</v>
      </c>
      <c r="P1261" s="8">
        <v>1.0</v>
      </c>
      <c r="Q1261" s="39" t="s">
        <v>127</v>
      </c>
      <c r="R1261" s="39" t="s">
        <v>3236</v>
      </c>
      <c r="S1261" s="39" t="s">
        <v>3237</v>
      </c>
      <c r="T1261" s="39" t="s">
        <v>3032</v>
      </c>
      <c r="U1261" s="39" t="s">
        <v>3033</v>
      </c>
      <c r="V1261" s="39" t="s">
        <v>1633</v>
      </c>
      <c r="W1261" s="39" t="s">
        <v>1634</v>
      </c>
      <c r="X1261" s="39" t="s">
        <v>3204</v>
      </c>
      <c r="Y1261" s="39" t="s">
        <v>3205</v>
      </c>
      <c r="Z1261" s="39" t="s">
        <v>3100</v>
      </c>
      <c r="AA1261" s="39" t="s">
        <v>3101</v>
      </c>
    </row>
    <row r="1262" ht="15.75" hidden="1" customHeight="1">
      <c r="A1262" s="39" t="s">
        <v>3242</v>
      </c>
      <c r="B1262" s="39" t="s">
        <v>3243</v>
      </c>
      <c r="C1262" s="8">
        <v>6772.0</v>
      </c>
      <c r="D1262" s="8">
        <v>20.0</v>
      </c>
      <c r="E1262" s="8">
        <v>10.0</v>
      </c>
      <c r="F1262" s="8">
        <v>5.0</v>
      </c>
      <c r="G1262" s="8">
        <v>6677.0</v>
      </c>
      <c r="H1262" s="8">
        <v>6333.0</v>
      </c>
      <c r="I1262" s="8">
        <v>6101.0</v>
      </c>
      <c r="J1262" s="8">
        <v>5843.0</v>
      </c>
      <c r="K1262" s="8">
        <v>3312.0</v>
      </c>
      <c r="L1262" s="8">
        <v>6928.0</v>
      </c>
      <c r="M1262" s="8">
        <v>6662.0</v>
      </c>
      <c r="N1262" s="8">
        <v>889.0</v>
      </c>
      <c r="O1262" s="8">
        <v>525.0</v>
      </c>
      <c r="P1262" s="8">
        <v>1.0</v>
      </c>
      <c r="Q1262" s="39" t="s">
        <v>127</v>
      </c>
      <c r="R1262" s="39" t="s">
        <v>3236</v>
      </c>
      <c r="S1262" s="39" t="s">
        <v>3237</v>
      </c>
      <c r="T1262" s="39" t="s">
        <v>3032</v>
      </c>
      <c r="U1262" s="39" t="s">
        <v>3033</v>
      </c>
      <c r="V1262" s="39" t="s">
        <v>1633</v>
      </c>
      <c r="W1262" s="39" t="s">
        <v>1634</v>
      </c>
      <c r="X1262" s="39" t="s">
        <v>3204</v>
      </c>
      <c r="Y1262" s="39" t="s">
        <v>3205</v>
      </c>
      <c r="Z1262" s="39" t="s">
        <v>3100</v>
      </c>
      <c r="AA1262" s="39" t="s">
        <v>3101</v>
      </c>
    </row>
    <row r="1263" ht="15.75" hidden="1" customHeight="1">
      <c r="A1263" s="39" t="s">
        <v>3244</v>
      </c>
      <c r="B1263" s="39" t="s">
        <v>3245</v>
      </c>
      <c r="C1263" s="8">
        <v>6307.0</v>
      </c>
      <c r="D1263" s="8">
        <v>19.0</v>
      </c>
      <c r="E1263" s="8">
        <v>10.0</v>
      </c>
      <c r="F1263" s="8">
        <v>5.0</v>
      </c>
      <c r="G1263" s="8">
        <v>6011.0</v>
      </c>
      <c r="H1263" s="8">
        <v>5765.0</v>
      </c>
      <c r="I1263" s="8">
        <v>6234.0</v>
      </c>
      <c r="J1263" s="8">
        <v>5453.0</v>
      </c>
      <c r="K1263" s="8">
        <v>2832.0</v>
      </c>
      <c r="L1263" s="8">
        <v>6664.0</v>
      </c>
      <c r="M1263" s="8">
        <v>6327.0</v>
      </c>
      <c r="N1263" s="8">
        <v>864.0</v>
      </c>
      <c r="O1263" s="8">
        <v>469.0</v>
      </c>
      <c r="P1263" s="8">
        <v>1.0</v>
      </c>
      <c r="Q1263" s="39" t="s">
        <v>127</v>
      </c>
      <c r="R1263" s="39" t="s">
        <v>3236</v>
      </c>
      <c r="S1263" s="39" t="s">
        <v>3237</v>
      </c>
      <c r="T1263" s="39" t="s">
        <v>3032</v>
      </c>
      <c r="U1263" s="39" t="s">
        <v>3033</v>
      </c>
      <c r="V1263" s="39" t="s">
        <v>1633</v>
      </c>
      <c r="W1263" s="39" t="s">
        <v>1634</v>
      </c>
      <c r="X1263" s="39" t="s">
        <v>3204</v>
      </c>
      <c r="Y1263" s="39" t="s">
        <v>3205</v>
      </c>
      <c r="Z1263" s="39" t="s">
        <v>3100</v>
      </c>
      <c r="AA1263" s="39" t="s">
        <v>3101</v>
      </c>
    </row>
    <row r="1264" ht="15.75" hidden="1" customHeight="1">
      <c r="A1264" s="39" t="s">
        <v>3246</v>
      </c>
      <c r="B1264" s="39" t="s">
        <v>3247</v>
      </c>
      <c r="C1264" s="8">
        <v>5131.0</v>
      </c>
      <c r="D1264" s="8">
        <v>15.0</v>
      </c>
      <c r="E1264" s="8">
        <v>8.0</v>
      </c>
      <c r="F1264" s="8">
        <v>4.0</v>
      </c>
      <c r="G1264" s="8">
        <v>4228.0</v>
      </c>
      <c r="H1264" s="8">
        <v>4348.0</v>
      </c>
      <c r="I1264" s="8">
        <v>6004.0</v>
      </c>
      <c r="J1264" s="8">
        <v>4139.0</v>
      </c>
      <c r="K1264" s="8">
        <v>4446.0</v>
      </c>
      <c r="L1264" s="8">
        <v>5741.0</v>
      </c>
      <c r="M1264" s="8">
        <v>3804.0</v>
      </c>
      <c r="N1264" s="8">
        <v>734.0</v>
      </c>
      <c r="O1264" s="8">
        <v>449.0</v>
      </c>
      <c r="P1264" s="8">
        <v>1.0</v>
      </c>
      <c r="Q1264" s="39" t="s">
        <v>127</v>
      </c>
      <c r="R1264" s="39" t="s">
        <v>3248</v>
      </c>
      <c r="S1264" s="39" t="s">
        <v>3249</v>
      </c>
      <c r="T1264" s="39" t="s">
        <v>3032</v>
      </c>
      <c r="U1264" s="39" t="s">
        <v>3033</v>
      </c>
      <c r="V1264" s="39" t="s">
        <v>1633</v>
      </c>
      <c r="W1264" s="39" t="s">
        <v>1634</v>
      </c>
      <c r="X1264" s="39" t="s">
        <v>3204</v>
      </c>
      <c r="Y1264" s="39" t="s">
        <v>3205</v>
      </c>
      <c r="Z1264" s="39" t="s">
        <v>3100</v>
      </c>
      <c r="AA1264" s="39" t="s">
        <v>3101</v>
      </c>
    </row>
    <row r="1265" ht="15.75" hidden="1" customHeight="1">
      <c r="A1265" s="39" t="s">
        <v>3250</v>
      </c>
      <c r="B1265" s="39" t="s">
        <v>3251</v>
      </c>
      <c r="C1265" s="8">
        <v>5834.0</v>
      </c>
      <c r="D1265" s="8">
        <v>17.0</v>
      </c>
      <c r="E1265" s="8">
        <v>9.0</v>
      </c>
      <c r="F1265" s="8">
        <v>5.0</v>
      </c>
      <c r="G1265" s="8">
        <v>5227.0</v>
      </c>
      <c r="H1265" s="8">
        <v>5185.0</v>
      </c>
      <c r="I1265" s="8">
        <v>5395.0</v>
      </c>
      <c r="J1265" s="8">
        <v>5008.0</v>
      </c>
      <c r="K1265" s="8">
        <v>4410.0</v>
      </c>
      <c r="L1265" s="8">
        <v>4910.0</v>
      </c>
      <c r="M1265" s="8">
        <v>6234.0</v>
      </c>
      <c r="N1265" s="8">
        <v>732.0</v>
      </c>
      <c r="O1265" s="8">
        <v>385.0</v>
      </c>
      <c r="P1265" s="8">
        <v>1.0</v>
      </c>
      <c r="Q1265" s="39" t="s">
        <v>127</v>
      </c>
      <c r="R1265" s="39" t="s">
        <v>3248</v>
      </c>
      <c r="S1265" s="39" t="s">
        <v>3249</v>
      </c>
      <c r="T1265" s="39" t="s">
        <v>3032</v>
      </c>
      <c r="U1265" s="39" t="s">
        <v>3033</v>
      </c>
      <c r="V1265" s="39" t="s">
        <v>1633</v>
      </c>
      <c r="W1265" s="39" t="s">
        <v>1634</v>
      </c>
      <c r="X1265" s="39" t="s">
        <v>3204</v>
      </c>
      <c r="Y1265" s="39" t="s">
        <v>3205</v>
      </c>
      <c r="Z1265" s="39" t="s">
        <v>3100</v>
      </c>
      <c r="AA1265" s="39" t="s">
        <v>3101</v>
      </c>
    </row>
    <row r="1266" ht="15.75" hidden="1" customHeight="1">
      <c r="A1266" s="39" t="s">
        <v>3252</v>
      </c>
      <c r="B1266" s="39" t="s">
        <v>3253</v>
      </c>
      <c r="C1266" s="8">
        <v>6899.0</v>
      </c>
      <c r="D1266" s="8">
        <v>20.0</v>
      </c>
      <c r="E1266" s="8">
        <v>10.0</v>
      </c>
      <c r="F1266" s="8">
        <v>5.0</v>
      </c>
      <c r="G1266" s="8">
        <v>6847.0</v>
      </c>
      <c r="H1266" s="8">
        <v>6198.0</v>
      </c>
      <c r="I1266" s="8">
        <v>6519.0</v>
      </c>
      <c r="J1266" s="8">
        <v>6227.0</v>
      </c>
      <c r="K1266" s="8">
        <v>4796.0</v>
      </c>
      <c r="L1266" s="8">
        <v>5744.0</v>
      </c>
      <c r="M1266" s="8">
        <v>6553.0</v>
      </c>
      <c r="N1266" s="8">
        <v>735.0</v>
      </c>
      <c r="O1266" s="8">
        <v>422.0</v>
      </c>
      <c r="P1266" s="8">
        <v>1.0</v>
      </c>
      <c r="Q1266" s="39" t="s">
        <v>127</v>
      </c>
      <c r="R1266" s="39" t="s">
        <v>3248</v>
      </c>
      <c r="S1266" s="39" t="s">
        <v>3249</v>
      </c>
      <c r="T1266" s="39" t="s">
        <v>3032</v>
      </c>
      <c r="U1266" s="39" t="s">
        <v>3033</v>
      </c>
      <c r="V1266" s="39" t="s">
        <v>1633</v>
      </c>
      <c r="W1266" s="39" t="s">
        <v>1634</v>
      </c>
      <c r="X1266" s="39" t="s">
        <v>3204</v>
      </c>
      <c r="Y1266" s="39" t="s">
        <v>3205</v>
      </c>
      <c r="Z1266" s="39" t="s">
        <v>3100</v>
      </c>
      <c r="AA1266" s="39" t="s">
        <v>3101</v>
      </c>
    </row>
    <row r="1267" ht="15.75" hidden="1" customHeight="1">
      <c r="A1267" s="39" t="s">
        <v>3254</v>
      </c>
      <c r="B1267" s="39" t="s">
        <v>3255</v>
      </c>
      <c r="C1267" s="8">
        <v>6608.0</v>
      </c>
      <c r="D1267" s="8">
        <v>19.0</v>
      </c>
      <c r="E1267" s="8">
        <v>10.0</v>
      </c>
      <c r="F1267" s="8">
        <v>5.0</v>
      </c>
      <c r="G1267" s="8">
        <v>6127.0</v>
      </c>
      <c r="H1267" s="8">
        <v>6088.0</v>
      </c>
      <c r="I1267" s="8">
        <v>6193.0</v>
      </c>
      <c r="J1267" s="8">
        <v>5827.0</v>
      </c>
      <c r="K1267" s="8">
        <v>3964.0</v>
      </c>
      <c r="L1267" s="8">
        <v>5289.0</v>
      </c>
      <c r="M1267" s="8">
        <v>6707.0</v>
      </c>
      <c r="N1267" s="8">
        <v>557.0</v>
      </c>
      <c r="O1267" s="8">
        <v>303.0</v>
      </c>
      <c r="P1267" s="8">
        <v>1.0</v>
      </c>
      <c r="Q1267" s="39" t="s">
        <v>127</v>
      </c>
      <c r="R1267" s="39" t="s">
        <v>3248</v>
      </c>
      <c r="S1267" s="39" t="s">
        <v>3249</v>
      </c>
      <c r="T1267" s="39" t="s">
        <v>3032</v>
      </c>
      <c r="U1267" s="39" t="s">
        <v>3033</v>
      </c>
      <c r="V1267" s="39" t="s">
        <v>1633</v>
      </c>
      <c r="W1267" s="39" t="s">
        <v>1634</v>
      </c>
      <c r="X1267" s="39" t="s">
        <v>3204</v>
      </c>
      <c r="Y1267" s="39" t="s">
        <v>3205</v>
      </c>
      <c r="Z1267" s="39" t="s">
        <v>3100</v>
      </c>
      <c r="AA1267" s="39" t="s">
        <v>3101</v>
      </c>
    </row>
    <row r="1268" ht="15.75" hidden="1" customHeight="1">
      <c r="A1268" s="39" t="s">
        <v>3256</v>
      </c>
      <c r="B1268" s="39" t="s">
        <v>3257</v>
      </c>
      <c r="C1268" s="8">
        <v>1757.0</v>
      </c>
      <c r="D1268" s="8">
        <v>6.0</v>
      </c>
      <c r="E1268" s="8">
        <v>3.0</v>
      </c>
      <c r="F1268" s="8">
        <v>2.0</v>
      </c>
      <c r="G1268" s="8">
        <v>1811.0</v>
      </c>
      <c r="H1268" s="8">
        <v>975.0</v>
      </c>
      <c r="I1268" s="8">
        <v>4135.0</v>
      </c>
      <c r="J1268" s="8">
        <v>1468.0</v>
      </c>
      <c r="K1268" s="8">
        <v>3572.0</v>
      </c>
      <c r="L1268" s="8">
        <v>3919.0</v>
      </c>
      <c r="M1268" s="8">
        <v>2384.0</v>
      </c>
      <c r="N1268" s="8">
        <v>985.0</v>
      </c>
      <c r="O1268" s="8">
        <v>624.0</v>
      </c>
      <c r="P1268" s="8">
        <v>1.0</v>
      </c>
      <c r="Q1268" s="39" t="s">
        <v>127</v>
      </c>
      <c r="R1268" s="39" t="s">
        <v>3248</v>
      </c>
      <c r="S1268" s="39" t="s">
        <v>3249</v>
      </c>
      <c r="T1268" s="39" t="s">
        <v>3032</v>
      </c>
      <c r="U1268" s="39" t="s">
        <v>3033</v>
      </c>
      <c r="V1268" s="39" t="s">
        <v>1633</v>
      </c>
      <c r="W1268" s="39" t="s">
        <v>1634</v>
      </c>
      <c r="X1268" s="39" t="s">
        <v>3204</v>
      </c>
      <c r="Y1268" s="39" t="s">
        <v>3205</v>
      </c>
      <c r="Z1268" s="39" t="s">
        <v>3100</v>
      </c>
      <c r="AA1268" s="39" t="s">
        <v>3101</v>
      </c>
    </row>
    <row r="1269" ht="15.75" hidden="1" customHeight="1">
      <c r="A1269" s="39" t="s">
        <v>3258</v>
      </c>
      <c r="B1269" s="39" t="s">
        <v>3259</v>
      </c>
      <c r="C1269" s="8">
        <v>5824.0</v>
      </c>
      <c r="D1269" s="8">
        <v>17.0</v>
      </c>
      <c r="E1269" s="8">
        <v>9.0</v>
      </c>
      <c r="F1269" s="8">
        <v>5.0</v>
      </c>
      <c r="G1269" s="8">
        <v>6418.0</v>
      </c>
      <c r="H1269" s="8">
        <v>4917.0</v>
      </c>
      <c r="I1269" s="8">
        <v>5661.0</v>
      </c>
      <c r="J1269" s="8">
        <v>6034.0</v>
      </c>
      <c r="K1269" s="8">
        <v>1911.0</v>
      </c>
      <c r="L1269" s="8">
        <v>4551.0</v>
      </c>
      <c r="M1269" s="8">
        <v>6414.0</v>
      </c>
      <c r="N1269" s="8">
        <v>706.0</v>
      </c>
      <c r="O1269" s="8">
        <v>389.0</v>
      </c>
      <c r="P1269" s="8">
        <v>1.0</v>
      </c>
      <c r="Q1269" s="39" t="s">
        <v>127</v>
      </c>
      <c r="R1269" s="39" t="s">
        <v>3248</v>
      </c>
      <c r="S1269" s="39" t="s">
        <v>3249</v>
      </c>
      <c r="T1269" s="39" t="s">
        <v>3032</v>
      </c>
      <c r="U1269" s="39" t="s">
        <v>3033</v>
      </c>
      <c r="V1269" s="39" t="s">
        <v>1633</v>
      </c>
      <c r="W1269" s="39" t="s">
        <v>1634</v>
      </c>
      <c r="X1269" s="39" t="s">
        <v>3204</v>
      </c>
      <c r="Y1269" s="39" t="s">
        <v>3205</v>
      </c>
      <c r="Z1269" s="39" t="s">
        <v>3100</v>
      </c>
      <c r="AA1269" s="39" t="s">
        <v>3101</v>
      </c>
    </row>
    <row r="1270" ht="15.75" hidden="1" customHeight="1">
      <c r="A1270" s="39" t="s">
        <v>3260</v>
      </c>
      <c r="B1270" s="39" t="s">
        <v>3261</v>
      </c>
      <c r="C1270" s="8">
        <v>6250.0</v>
      </c>
      <c r="D1270" s="8">
        <v>18.0</v>
      </c>
      <c r="E1270" s="8">
        <v>9.0</v>
      </c>
      <c r="F1270" s="8">
        <v>5.0</v>
      </c>
      <c r="G1270" s="8">
        <v>6543.0</v>
      </c>
      <c r="H1270" s="8">
        <v>6631.0</v>
      </c>
      <c r="I1270" s="8">
        <v>6070.0</v>
      </c>
      <c r="J1270" s="8">
        <v>6685.0</v>
      </c>
      <c r="K1270" s="8">
        <v>918.0</v>
      </c>
      <c r="L1270" s="8">
        <v>6534.0</v>
      </c>
      <c r="M1270" s="8">
        <v>6837.0</v>
      </c>
      <c r="N1270" s="8">
        <v>970.0</v>
      </c>
      <c r="O1270" s="8">
        <v>663.0</v>
      </c>
      <c r="P1270" s="8">
        <v>1.0</v>
      </c>
      <c r="Q1270" s="39" t="s">
        <v>127</v>
      </c>
      <c r="R1270" s="39" t="s">
        <v>3262</v>
      </c>
      <c r="S1270" s="39" t="s">
        <v>3263</v>
      </c>
      <c r="T1270" s="39" t="s">
        <v>3032</v>
      </c>
      <c r="U1270" s="39" t="s">
        <v>3033</v>
      </c>
      <c r="V1270" s="39" t="s">
        <v>1633</v>
      </c>
      <c r="W1270" s="39" t="s">
        <v>1634</v>
      </c>
      <c r="X1270" s="39" t="s">
        <v>3204</v>
      </c>
      <c r="Y1270" s="39" t="s">
        <v>3205</v>
      </c>
      <c r="Z1270" s="39" t="s">
        <v>3100</v>
      </c>
      <c r="AA1270" s="39" t="s">
        <v>3101</v>
      </c>
    </row>
    <row r="1271" ht="15.75" hidden="1" customHeight="1">
      <c r="A1271" s="39" t="s">
        <v>3264</v>
      </c>
      <c r="B1271" s="39" t="s">
        <v>3265</v>
      </c>
      <c r="C1271" s="8">
        <v>5804.0</v>
      </c>
      <c r="D1271" s="8">
        <v>17.0</v>
      </c>
      <c r="E1271" s="8">
        <v>9.0</v>
      </c>
      <c r="F1271" s="8">
        <v>5.0</v>
      </c>
      <c r="G1271" s="8">
        <v>5449.0</v>
      </c>
      <c r="H1271" s="8">
        <v>6700.0</v>
      </c>
      <c r="I1271" s="8">
        <v>6108.0</v>
      </c>
      <c r="J1271" s="8">
        <v>4751.0</v>
      </c>
      <c r="K1271" s="8">
        <v>1247.0</v>
      </c>
      <c r="L1271" s="8">
        <v>6334.0</v>
      </c>
      <c r="M1271" s="8">
        <v>6261.0</v>
      </c>
      <c r="N1271" s="8">
        <v>974.0</v>
      </c>
      <c r="O1271" s="8">
        <v>549.0</v>
      </c>
      <c r="P1271" s="8">
        <v>1.0</v>
      </c>
      <c r="Q1271" s="39" t="s">
        <v>127</v>
      </c>
      <c r="R1271" s="39" t="s">
        <v>3262</v>
      </c>
      <c r="S1271" s="39" t="s">
        <v>3263</v>
      </c>
      <c r="T1271" s="39" t="s">
        <v>3032</v>
      </c>
      <c r="U1271" s="39" t="s">
        <v>3033</v>
      </c>
      <c r="V1271" s="39" t="s">
        <v>1633</v>
      </c>
      <c r="W1271" s="39" t="s">
        <v>1634</v>
      </c>
      <c r="X1271" s="39" t="s">
        <v>3204</v>
      </c>
      <c r="Y1271" s="39" t="s">
        <v>3205</v>
      </c>
      <c r="Z1271" s="39" t="s">
        <v>3100</v>
      </c>
      <c r="AA1271" s="39" t="s">
        <v>3101</v>
      </c>
    </row>
    <row r="1272" ht="15.75" hidden="1" customHeight="1">
      <c r="A1272" s="39" t="s">
        <v>3266</v>
      </c>
      <c r="B1272" s="39" t="s">
        <v>3267</v>
      </c>
      <c r="C1272" s="8">
        <v>6523.0</v>
      </c>
      <c r="D1272" s="8">
        <v>19.0</v>
      </c>
      <c r="E1272" s="8">
        <v>10.0</v>
      </c>
      <c r="F1272" s="8">
        <v>5.0</v>
      </c>
      <c r="G1272" s="8">
        <v>6730.5</v>
      </c>
      <c r="H1272" s="8">
        <v>6582.0</v>
      </c>
      <c r="I1272" s="8">
        <v>6138.0</v>
      </c>
      <c r="J1272" s="8">
        <v>6507.0</v>
      </c>
      <c r="K1272" s="8">
        <v>1479.0</v>
      </c>
      <c r="L1272" s="8">
        <v>6803.0</v>
      </c>
      <c r="M1272" s="8">
        <v>6215.0</v>
      </c>
      <c r="N1272" s="8">
        <v>691.0</v>
      </c>
      <c r="O1272" s="8">
        <v>465.0</v>
      </c>
      <c r="P1272" s="8">
        <v>1.0</v>
      </c>
      <c r="Q1272" s="39" t="s">
        <v>127</v>
      </c>
      <c r="R1272" s="39" t="s">
        <v>3262</v>
      </c>
      <c r="S1272" s="39" t="s">
        <v>3263</v>
      </c>
      <c r="T1272" s="39" t="s">
        <v>3032</v>
      </c>
      <c r="U1272" s="39" t="s">
        <v>3033</v>
      </c>
      <c r="V1272" s="39" t="s">
        <v>1633</v>
      </c>
      <c r="W1272" s="39" t="s">
        <v>1634</v>
      </c>
      <c r="X1272" s="39" t="s">
        <v>3204</v>
      </c>
      <c r="Y1272" s="39" t="s">
        <v>3205</v>
      </c>
      <c r="Z1272" s="39" t="s">
        <v>3100</v>
      </c>
      <c r="AA1272" s="39" t="s">
        <v>3101</v>
      </c>
    </row>
    <row r="1273" ht="15.75" hidden="1" customHeight="1">
      <c r="A1273" s="39" t="s">
        <v>3268</v>
      </c>
      <c r="B1273" s="39" t="s">
        <v>3269</v>
      </c>
      <c r="C1273" s="8">
        <v>6165.0</v>
      </c>
      <c r="D1273" s="8">
        <v>18.0</v>
      </c>
      <c r="E1273" s="8">
        <v>9.0</v>
      </c>
      <c r="F1273" s="8">
        <v>5.0</v>
      </c>
      <c r="G1273" s="8">
        <v>6346.0</v>
      </c>
      <c r="H1273" s="8">
        <v>6452.0</v>
      </c>
      <c r="I1273" s="8">
        <v>6225.0</v>
      </c>
      <c r="J1273" s="8">
        <v>6703.0</v>
      </c>
      <c r="K1273" s="8">
        <v>861.0</v>
      </c>
      <c r="L1273" s="8">
        <v>6650.0</v>
      </c>
      <c r="M1273" s="8">
        <v>6911.0</v>
      </c>
      <c r="N1273" s="8">
        <v>1244.0</v>
      </c>
      <c r="O1273" s="8">
        <v>854.0</v>
      </c>
      <c r="P1273" s="8">
        <v>1.0</v>
      </c>
      <c r="Q1273" s="39" t="s">
        <v>127</v>
      </c>
      <c r="R1273" s="39" t="s">
        <v>3262</v>
      </c>
      <c r="S1273" s="39" t="s">
        <v>3263</v>
      </c>
      <c r="T1273" s="39" t="s">
        <v>3032</v>
      </c>
      <c r="U1273" s="39" t="s">
        <v>3033</v>
      </c>
      <c r="V1273" s="39" t="s">
        <v>1633</v>
      </c>
      <c r="W1273" s="39" t="s">
        <v>1634</v>
      </c>
      <c r="X1273" s="39" t="s">
        <v>3204</v>
      </c>
      <c r="Y1273" s="39" t="s">
        <v>3205</v>
      </c>
      <c r="Z1273" s="39" t="s">
        <v>3100</v>
      </c>
      <c r="AA1273" s="39" t="s">
        <v>3101</v>
      </c>
    </row>
    <row r="1274" ht="15.75" hidden="1" customHeight="1">
      <c r="A1274" s="39" t="s">
        <v>3270</v>
      </c>
      <c r="B1274" s="39" t="s">
        <v>3271</v>
      </c>
      <c r="C1274" s="8">
        <v>3776.0</v>
      </c>
      <c r="D1274" s="8">
        <v>11.0</v>
      </c>
      <c r="E1274" s="8">
        <v>6.0</v>
      </c>
      <c r="F1274" s="8">
        <v>3.0</v>
      </c>
      <c r="G1274" s="8">
        <v>4713.0</v>
      </c>
      <c r="H1274" s="8">
        <v>3180.0</v>
      </c>
      <c r="I1274" s="8">
        <v>5760.0</v>
      </c>
      <c r="J1274" s="8">
        <v>3705.0</v>
      </c>
      <c r="K1274" s="8">
        <v>549.0</v>
      </c>
      <c r="L1274" s="8">
        <v>4805.0</v>
      </c>
      <c r="M1274" s="8">
        <v>6956.0</v>
      </c>
      <c r="N1274" s="8">
        <v>524.0</v>
      </c>
      <c r="O1274" s="8">
        <v>328.0</v>
      </c>
      <c r="P1274" s="8">
        <v>1.0</v>
      </c>
      <c r="Q1274" s="39" t="s">
        <v>127</v>
      </c>
      <c r="R1274" s="39" t="s">
        <v>3262</v>
      </c>
      <c r="S1274" s="39" t="s">
        <v>3263</v>
      </c>
      <c r="T1274" s="39" t="s">
        <v>3032</v>
      </c>
      <c r="U1274" s="39" t="s">
        <v>3033</v>
      </c>
      <c r="V1274" s="39" t="s">
        <v>1633</v>
      </c>
      <c r="W1274" s="39" t="s">
        <v>1634</v>
      </c>
      <c r="X1274" s="39" t="s">
        <v>3204</v>
      </c>
      <c r="Y1274" s="39" t="s">
        <v>3205</v>
      </c>
      <c r="Z1274" s="39" t="s">
        <v>3100</v>
      </c>
      <c r="AA1274" s="39" t="s">
        <v>3101</v>
      </c>
    </row>
    <row r="1275" ht="15.75" hidden="1" customHeight="1">
      <c r="A1275" s="39" t="s">
        <v>3272</v>
      </c>
      <c r="B1275" s="39" t="s">
        <v>3273</v>
      </c>
      <c r="C1275" s="8">
        <v>3516.0</v>
      </c>
      <c r="D1275" s="8">
        <v>11.0</v>
      </c>
      <c r="E1275" s="8">
        <v>6.0</v>
      </c>
      <c r="F1275" s="8">
        <v>3.0</v>
      </c>
      <c r="G1275" s="8">
        <v>4392.0</v>
      </c>
      <c r="H1275" s="8">
        <v>2902.0</v>
      </c>
      <c r="I1275" s="8">
        <v>3597.0</v>
      </c>
      <c r="J1275" s="8">
        <v>3638.0</v>
      </c>
      <c r="K1275" s="8">
        <v>1909.0</v>
      </c>
      <c r="L1275" s="8">
        <v>2330.0</v>
      </c>
      <c r="M1275" s="8">
        <v>4225.0</v>
      </c>
      <c r="N1275" s="8">
        <v>632.0</v>
      </c>
      <c r="O1275" s="8">
        <v>431.0</v>
      </c>
      <c r="P1275" s="8">
        <v>1.0</v>
      </c>
      <c r="Q1275" s="39" t="s">
        <v>127</v>
      </c>
      <c r="R1275" s="39" t="s">
        <v>3262</v>
      </c>
      <c r="S1275" s="39" t="s">
        <v>3263</v>
      </c>
      <c r="T1275" s="39" t="s">
        <v>3032</v>
      </c>
      <c r="U1275" s="39" t="s">
        <v>3033</v>
      </c>
      <c r="V1275" s="39" t="s">
        <v>1633</v>
      </c>
      <c r="W1275" s="39" t="s">
        <v>1634</v>
      </c>
      <c r="X1275" s="39" t="s">
        <v>3274</v>
      </c>
      <c r="Y1275" s="39" t="s">
        <v>3275</v>
      </c>
      <c r="Z1275" s="39" t="s">
        <v>3100</v>
      </c>
      <c r="AA1275" s="39" t="s">
        <v>3101</v>
      </c>
    </row>
    <row r="1276" ht="15.75" hidden="1" customHeight="1">
      <c r="A1276" s="39" t="s">
        <v>3276</v>
      </c>
      <c r="B1276" s="39" t="s">
        <v>3277</v>
      </c>
      <c r="C1276" s="8">
        <v>5027.0</v>
      </c>
      <c r="D1276" s="8">
        <v>15.0</v>
      </c>
      <c r="E1276" s="8">
        <v>8.0</v>
      </c>
      <c r="F1276" s="8">
        <v>4.0</v>
      </c>
      <c r="G1276" s="8">
        <v>5549.0</v>
      </c>
      <c r="H1276" s="8">
        <v>4604.0</v>
      </c>
      <c r="I1276" s="8">
        <v>4113.0</v>
      </c>
      <c r="J1276" s="8">
        <v>4590.0</v>
      </c>
      <c r="K1276" s="8">
        <v>2086.0</v>
      </c>
      <c r="L1276" s="8">
        <v>5516.0</v>
      </c>
      <c r="M1276" s="8">
        <v>3232.0</v>
      </c>
      <c r="N1276" s="8">
        <v>759.0</v>
      </c>
      <c r="O1276" s="8">
        <v>547.0</v>
      </c>
      <c r="P1276" s="8">
        <v>1.0</v>
      </c>
      <c r="Q1276" s="39" t="s">
        <v>127</v>
      </c>
      <c r="R1276" s="39" t="s">
        <v>3262</v>
      </c>
      <c r="S1276" s="39" t="s">
        <v>3263</v>
      </c>
      <c r="T1276" s="39" t="s">
        <v>3032</v>
      </c>
      <c r="U1276" s="39" t="s">
        <v>3033</v>
      </c>
      <c r="V1276" s="39" t="s">
        <v>1633</v>
      </c>
      <c r="W1276" s="39" t="s">
        <v>1634</v>
      </c>
      <c r="X1276" s="39" t="s">
        <v>3274</v>
      </c>
      <c r="Y1276" s="39" t="s">
        <v>3275</v>
      </c>
      <c r="Z1276" s="39" t="s">
        <v>3100</v>
      </c>
      <c r="AA1276" s="39" t="s">
        <v>3101</v>
      </c>
    </row>
    <row r="1277" ht="15.75" hidden="1" customHeight="1">
      <c r="A1277" s="39" t="s">
        <v>3278</v>
      </c>
      <c r="B1277" s="39" t="s">
        <v>3279</v>
      </c>
      <c r="C1277" s="8">
        <v>4513.0</v>
      </c>
      <c r="D1277" s="8">
        <v>13.0</v>
      </c>
      <c r="E1277" s="8">
        <v>7.0</v>
      </c>
      <c r="F1277" s="8">
        <v>4.0</v>
      </c>
      <c r="G1277" s="8">
        <v>4601.5</v>
      </c>
      <c r="H1277" s="8">
        <v>3921.0</v>
      </c>
      <c r="I1277" s="8">
        <v>3755.0</v>
      </c>
      <c r="J1277" s="8">
        <v>3575.0</v>
      </c>
      <c r="K1277" s="8">
        <v>3395.0</v>
      </c>
      <c r="L1277" s="8">
        <v>5147.0</v>
      </c>
      <c r="M1277" s="8">
        <v>5285.0</v>
      </c>
      <c r="N1277" s="8">
        <v>830.0</v>
      </c>
      <c r="O1277" s="8">
        <v>598.0</v>
      </c>
      <c r="P1277" s="8">
        <v>1.0</v>
      </c>
      <c r="Q1277" s="39" t="s">
        <v>127</v>
      </c>
      <c r="R1277" s="39" t="s">
        <v>3262</v>
      </c>
      <c r="S1277" s="39" t="s">
        <v>3263</v>
      </c>
      <c r="T1277" s="39" t="s">
        <v>3032</v>
      </c>
      <c r="U1277" s="39" t="s">
        <v>3033</v>
      </c>
      <c r="V1277" s="39" t="s">
        <v>1633</v>
      </c>
      <c r="W1277" s="39" t="s">
        <v>1634</v>
      </c>
      <c r="X1277" s="39" t="s">
        <v>3274</v>
      </c>
      <c r="Y1277" s="39" t="s">
        <v>3275</v>
      </c>
      <c r="Z1277" s="39" t="s">
        <v>3100</v>
      </c>
      <c r="AA1277" s="39" t="s">
        <v>3101</v>
      </c>
    </row>
    <row r="1278" ht="15.75" hidden="1" customHeight="1">
      <c r="A1278" s="39" t="s">
        <v>3280</v>
      </c>
      <c r="B1278" s="39" t="s">
        <v>3281</v>
      </c>
      <c r="C1278" s="8">
        <v>663.0</v>
      </c>
      <c r="D1278" s="8">
        <v>2.0</v>
      </c>
      <c r="E1278" s="8">
        <v>1.0</v>
      </c>
      <c r="F1278" s="8">
        <v>1.0</v>
      </c>
      <c r="G1278" s="8">
        <v>369.0</v>
      </c>
      <c r="H1278" s="8">
        <v>980.0</v>
      </c>
      <c r="I1278" s="8">
        <v>742.0</v>
      </c>
      <c r="J1278" s="8">
        <v>1267.0</v>
      </c>
      <c r="K1278" s="8">
        <v>2401.0</v>
      </c>
      <c r="L1278" s="8">
        <v>1473.0</v>
      </c>
      <c r="M1278" s="8">
        <v>1491.0</v>
      </c>
      <c r="N1278" s="8">
        <v>581.0</v>
      </c>
      <c r="O1278" s="8">
        <v>354.0</v>
      </c>
      <c r="P1278" s="8">
        <v>1.0</v>
      </c>
      <c r="Q1278" s="39" t="s">
        <v>127</v>
      </c>
      <c r="R1278" s="39" t="s">
        <v>3282</v>
      </c>
      <c r="S1278" s="39" t="s">
        <v>3283</v>
      </c>
      <c r="T1278" s="39" t="s">
        <v>3032</v>
      </c>
      <c r="U1278" s="39" t="s">
        <v>3033</v>
      </c>
      <c r="V1278" s="39" t="s">
        <v>1633</v>
      </c>
      <c r="W1278" s="39" t="s">
        <v>1634</v>
      </c>
      <c r="X1278" s="39" t="s">
        <v>3274</v>
      </c>
      <c r="Y1278" s="39" t="s">
        <v>3275</v>
      </c>
      <c r="Z1278" s="39" t="s">
        <v>3100</v>
      </c>
      <c r="AA1278" s="39" t="s">
        <v>3101</v>
      </c>
    </row>
    <row r="1279" ht="15.75" hidden="1" customHeight="1">
      <c r="A1279" s="39" t="s">
        <v>3284</v>
      </c>
      <c r="B1279" s="39" t="s">
        <v>3285</v>
      </c>
      <c r="C1279" s="8">
        <v>261.0</v>
      </c>
      <c r="D1279" s="8">
        <v>1.0</v>
      </c>
      <c r="E1279" s="8">
        <v>1.0</v>
      </c>
      <c r="F1279" s="8">
        <v>1.0</v>
      </c>
      <c r="G1279" s="8">
        <v>501.0</v>
      </c>
      <c r="H1279" s="8">
        <v>397.0</v>
      </c>
      <c r="I1279" s="8">
        <v>69.0</v>
      </c>
      <c r="J1279" s="8">
        <v>321.0</v>
      </c>
      <c r="K1279" s="8">
        <v>2547.0</v>
      </c>
      <c r="L1279" s="8">
        <v>549.0</v>
      </c>
      <c r="M1279" s="8">
        <v>793.0</v>
      </c>
      <c r="N1279" s="8">
        <v>708.0</v>
      </c>
      <c r="O1279" s="8">
        <v>406.0</v>
      </c>
      <c r="P1279" s="8">
        <v>1.0</v>
      </c>
      <c r="Q1279" s="39" t="s">
        <v>127</v>
      </c>
      <c r="R1279" s="39" t="s">
        <v>3282</v>
      </c>
      <c r="S1279" s="39" t="s">
        <v>3283</v>
      </c>
      <c r="T1279" s="39" t="s">
        <v>3032</v>
      </c>
      <c r="U1279" s="39" t="s">
        <v>3033</v>
      </c>
      <c r="V1279" s="39" t="s">
        <v>1633</v>
      </c>
      <c r="W1279" s="39" t="s">
        <v>1634</v>
      </c>
      <c r="X1279" s="39" t="s">
        <v>3274</v>
      </c>
      <c r="Y1279" s="39" t="s">
        <v>3275</v>
      </c>
      <c r="Z1279" s="39" t="s">
        <v>3100</v>
      </c>
      <c r="AA1279" s="39" t="s">
        <v>3101</v>
      </c>
    </row>
    <row r="1280" ht="15.75" hidden="1" customHeight="1">
      <c r="A1280" s="39" t="s">
        <v>3286</v>
      </c>
      <c r="B1280" s="39" t="s">
        <v>3287</v>
      </c>
      <c r="C1280" s="8">
        <v>2127.0</v>
      </c>
      <c r="D1280" s="8">
        <v>7.0</v>
      </c>
      <c r="E1280" s="8">
        <v>4.0</v>
      </c>
      <c r="F1280" s="8">
        <v>2.0</v>
      </c>
      <c r="G1280" s="8">
        <v>1522.0</v>
      </c>
      <c r="H1280" s="8">
        <v>2480.0</v>
      </c>
      <c r="I1280" s="8">
        <v>1996.0</v>
      </c>
      <c r="J1280" s="8">
        <v>2256.0</v>
      </c>
      <c r="K1280" s="8">
        <v>4971.0</v>
      </c>
      <c r="L1280" s="8">
        <v>2112.0</v>
      </c>
      <c r="M1280" s="8">
        <v>2300.0</v>
      </c>
      <c r="N1280" s="8">
        <v>682.0</v>
      </c>
      <c r="O1280" s="8">
        <v>497.0</v>
      </c>
      <c r="P1280" s="8">
        <v>1.0</v>
      </c>
      <c r="Q1280" s="39" t="s">
        <v>127</v>
      </c>
      <c r="R1280" s="39" t="s">
        <v>3282</v>
      </c>
      <c r="S1280" s="39" t="s">
        <v>3283</v>
      </c>
      <c r="T1280" s="39" t="s">
        <v>3032</v>
      </c>
      <c r="U1280" s="39" t="s">
        <v>3033</v>
      </c>
      <c r="V1280" s="39" t="s">
        <v>1633</v>
      </c>
      <c r="W1280" s="39" t="s">
        <v>1634</v>
      </c>
      <c r="X1280" s="39" t="s">
        <v>3274</v>
      </c>
      <c r="Y1280" s="39" t="s">
        <v>3275</v>
      </c>
      <c r="Z1280" s="39" t="s">
        <v>3100</v>
      </c>
      <c r="AA1280" s="39" t="s">
        <v>3101</v>
      </c>
    </row>
    <row r="1281" ht="15.75" hidden="1" customHeight="1">
      <c r="A1281" s="39" t="s">
        <v>3288</v>
      </c>
      <c r="B1281" s="39" t="s">
        <v>3289</v>
      </c>
      <c r="C1281" s="8">
        <v>213.0</v>
      </c>
      <c r="D1281" s="8">
        <v>1.0</v>
      </c>
      <c r="E1281" s="8">
        <v>1.0</v>
      </c>
      <c r="F1281" s="8">
        <v>1.0</v>
      </c>
      <c r="G1281" s="8">
        <v>245.0</v>
      </c>
      <c r="H1281" s="8">
        <v>363.0</v>
      </c>
      <c r="I1281" s="8">
        <v>116.0</v>
      </c>
      <c r="J1281" s="8">
        <v>344.0</v>
      </c>
      <c r="K1281" s="8">
        <v>3197.0</v>
      </c>
      <c r="L1281" s="8">
        <v>257.0</v>
      </c>
      <c r="M1281" s="8">
        <v>1321.0</v>
      </c>
      <c r="N1281" s="8">
        <v>574.0</v>
      </c>
      <c r="O1281" s="8">
        <v>360.0</v>
      </c>
      <c r="P1281" s="8">
        <v>1.0</v>
      </c>
      <c r="Q1281" s="39" t="s">
        <v>127</v>
      </c>
      <c r="R1281" s="39" t="s">
        <v>3282</v>
      </c>
      <c r="S1281" s="39" t="s">
        <v>3283</v>
      </c>
      <c r="T1281" s="39" t="s">
        <v>3032</v>
      </c>
      <c r="U1281" s="39" t="s">
        <v>3033</v>
      </c>
      <c r="V1281" s="39" t="s">
        <v>1633</v>
      </c>
      <c r="W1281" s="39" t="s">
        <v>1634</v>
      </c>
      <c r="X1281" s="39" t="s">
        <v>3274</v>
      </c>
      <c r="Y1281" s="39" t="s">
        <v>3275</v>
      </c>
      <c r="Z1281" s="39" t="s">
        <v>3100</v>
      </c>
      <c r="AA1281" s="39" t="s">
        <v>3101</v>
      </c>
    </row>
    <row r="1282" ht="15.75" hidden="1" customHeight="1">
      <c r="A1282" s="39" t="s">
        <v>3290</v>
      </c>
      <c r="B1282" s="39" t="s">
        <v>3291</v>
      </c>
      <c r="C1282" s="8">
        <v>2047.0</v>
      </c>
      <c r="D1282" s="8">
        <v>6.0</v>
      </c>
      <c r="E1282" s="8">
        <v>3.0</v>
      </c>
      <c r="F1282" s="8">
        <v>2.0</v>
      </c>
      <c r="G1282" s="8">
        <v>2489.0</v>
      </c>
      <c r="H1282" s="8">
        <v>2669.0</v>
      </c>
      <c r="I1282" s="8">
        <v>563.0</v>
      </c>
      <c r="J1282" s="8">
        <v>1540.0</v>
      </c>
      <c r="K1282" s="8">
        <v>5436.0</v>
      </c>
      <c r="L1282" s="8">
        <v>3953.0</v>
      </c>
      <c r="M1282" s="8">
        <v>1271.0</v>
      </c>
      <c r="N1282" s="8">
        <v>746.0</v>
      </c>
      <c r="O1282" s="8">
        <v>473.0</v>
      </c>
      <c r="P1282" s="8">
        <v>1.0</v>
      </c>
      <c r="Q1282" s="39" t="s">
        <v>127</v>
      </c>
      <c r="R1282" s="39" t="s">
        <v>3282</v>
      </c>
      <c r="S1282" s="39" t="s">
        <v>3283</v>
      </c>
      <c r="T1282" s="39" t="s">
        <v>3032</v>
      </c>
      <c r="U1282" s="39" t="s">
        <v>3033</v>
      </c>
      <c r="V1282" s="39" t="s">
        <v>1633</v>
      </c>
      <c r="W1282" s="39" t="s">
        <v>1634</v>
      </c>
      <c r="X1282" s="39" t="s">
        <v>3274</v>
      </c>
      <c r="Y1282" s="39" t="s">
        <v>3275</v>
      </c>
      <c r="Z1282" s="39" t="s">
        <v>3100</v>
      </c>
      <c r="AA1282" s="39" t="s">
        <v>3101</v>
      </c>
    </row>
    <row r="1283" ht="15.75" hidden="1" customHeight="1">
      <c r="A1283" s="39" t="s">
        <v>3292</v>
      </c>
      <c r="B1283" s="39" t="s">
        <v>3293</v>
      </c>
      <c r="C1283" s="8">
        <v>1576.0</v>
      </c>
      <c r="D1283" s="8">
        <v>5.0</v>
      </c>
      <c r="E1283" s="8">
        <v>3.0</v>
      </c>
      <c r="F1283" s="8">
        <v>2.0</v>
      </c>
      <c r="G1283" s="8">
        <v>1784.0</v>
      </c>
      <c r="H1283" s="8">
        <v>1656.0</v>
      </c>
      <c r="I1283" s="8">
        <v>644.0</v>
      </c>
      <c r="J1283" s="8">
        <v>2218.0</v>
      </c>
      <c r="K1283" s="8">
        <v>3728.0</v>
      </c>
      <c r="L1283" s="8">
        <v>3593.0</v>
      </c>
      <c r="M1283" s="8">
        <v>885.0</v>
      </c>
      <c r="N1283" s="8">
        <v>655.0</v>
      </c>
      <c r="O1283" s="8">
        <v>397.0</v>
      </c>
      <c r="P1283" s="8">
        <v>1.0</v>
      </c>
      <c r="Q1283" s="39" t="s">
        <v>127</v>
      </c>
      <c r="R1283" s="39" t="s">
        <v>3282</v>
      </c>
      <c r="S1283" s="39" t="s">
        <v>3283</v>
      </c>
      <c r="T1283" s="39" t="s">
        <v>3032</v>
      </c>
      <c r="U1283" s="39" t="s">
        <v>3033</v>
      </c>
      <c r="V1283" s="39" t="s">
        <v>1633</v>
      </c>
      <c r="W1283" s="39" t="s">
        <v>1634</v>
      </c>
      <c r="X1283" s="39" t="s">
        <v>3274</v>
      </c>
      <c r="Y1283" s="39" t="s">
        <v>3275</v>
      </c>
      <c r="Z1283" s="39" t="s">
        <v>3100</v>
      </c>
      <c r="AA1283" s="39" t="s">
        <v>3101</v>
      </c>
    </row>
    <row r="1284" ht="15.75" hidden="1" customHeight="1">
      <c r="A1284" s="39" t="s">
        <v>3294</v>
      </c>
      <c r="B1284" s="39" t="s">
        <v>3295</v>
      </c>
      <c r="C1284" s="8">
        <v>366.0</v>
      </c>
      <c r="D1284" s="8">
        <v>2.0</v>
      </c>
      <c r="E1284" s="8">
        <v>1.0</v>
      </c>
      <c r="F1284" s="8">
        <v>1.0</v>
      </c>
      <c r="G1284" s="8">
        <v>430.0</v>
      </c>
      <c r="H1284" s="8">
        <v>601.0</v>
      </c>
      <c r="I1284" s="8">
        <v>184.0</v>
      </c>
      <c r="J1284" s="8">
        <v>295.0</v>
      </c>
      <c r="K1284" s="8">
        <v>2910.0</v>
      </c>
      <c r="L1284" s="8">
        <v>2217.0</v>
      </c>
      <c r="M1284" s="8">
        <v>951.0</v>
      </c>
      <c r="N1284" s="8">
        <v>711.0</v>
      </c>
      <c r="O1284" s="8">
        <v>455.0</v>
      </c>
      <c r="P1284" s="8">
        <v>1.0</v>
      </c>
      <c r="Q1284" s="39" t="s">
        <v>127</v>
      </c>
      <c r="R1284" s="39" t="s">
        <v>3282</v>
      </c>
      <c r="S1284" s="39" t="s">
        <v>3283</v>
      </c>
      <c r="T1284" s="39" t="s">
        <v>3032</v>
      </c>
      <c r="U1284" s="39" t="s">
        <v>3033</v>
      </c>
      <c r="V1284" s="39" t="s">
        <v>1633</v>
      </c>
      <c r="W1284" s="39" t="s">
        <v>1634</v>
      </c>
      <c r="X1284" s="39" t="s">
        <v>3274</v>
      </c>
      <c r="Y1284" s="39" t="s">
        <v>3275</v>
      </c>
      <c r="Z1284" s="39" t="s">
        <v>3100</v>
      </c>
      <c r="AA1284" s="39" t="s">
        <v>3101</v>
      </c>
    </row>
    <row r="1285" ht="15.75" hidden="1" customHeight="1">
      <c r="A1285" s="39" t="s">
        <v>3296</v>
      </c>
      <c r="B1285" s="39" t="s">
        <v>3297</v>
      </c>
      <c r="C1285" s="8">
        <v>487.0</v>
      </c>
      <c r="D1285" s="8">
        <v>2.0</v>
      </c>
      <c r="E1285" s="8">
        <v>1.0</v>
      </c>
      <c r="F1285" s="8">
        <v>1.0</v>
      </c>
      <c r="G1285" s="8">
        <v>650.0</v>
      </c>
      <c r="H1285" s="8">
        <v>626.0</v>
      </c>
      <c r="I1285" s="8">
        <v>479.0</v>
      </c>
      <c r="J1285" s="8">
        <v>227.0</v>
      </c>
      <c r="K1285" s="8">
        <v>3531.0</v>
      </c>
      <c r="L1285" s="8">
        <v>1328.0</v>
      </c>
      <c r="M1285" s="8">
        <v>625.0</v>
      </c>
      <c r="N1285" s="8">
        <v>594.0</v>
      </c>
      <c r="O1285" s="8">
        <v>434.0</v>
      </c>
      <c r="P1285" s="8">
        <v>1.0</v>
      </c>
      <c r="Q1285" s="39" t="s">
        <v>127</v>
      </c>
      <c r="R1285" s="39" t="s">
        <v>3282</v>
      </c>
      <c r="S1285" s="39" t="s">
        <v>3283</v>
      </c>
      <c r="T1285" s="39" t="s">
        <v>3032</v>
      </c>
      <c r="U1285" s="39" t="s">
        <v>3033</v>
      </c>
      <c r="V1285" s="39" t="s">
        <v>1633</v>
      </c>
      <c r="W1285" s="39" t="s">
        <v>1634</v>
      </c>
      <c r="X1285" s="39" t="s">
        <v>3274</v>
      </c>
      <c r="Y1285" s="39" t="s">
        <v>3275</v>
      </c>
      <c r="Z1285" s="39" t="s">
        <v>3100</v>
      </c>
      <c r="AA1285" s="39" t="s">
        <v>3101</v>
      </c>
    </row>
    <row r="1286" ht="15.75" hidden="1" customHeight="1">
      <c r="A1286" s="39" t="s">
        <v>3298</v>
      </c>
      <c r="B1286" s="39" t="s">
        <v>3299</v>
      </c>
      <c r="C1286" s="8">
        <v>145.0</v>
      </c>
      <c r="D1286" s="8">
        <v>1.0</v>
      </c>
      <c r="E1286" s="8">
        <v>1.0</v>
      </c>
      <c r="F1286" s="8">
        <v>1.0</v>
      </c>
      <c r="G1286" s="8">
        <v>113.0</v>
      </c>
      <c r="H1286" s="8">
        <v>477.0</v>
      </c>
      <c r="I1286" s="8">
        <v>40.0</v>
      </c>
      <c r="J1286" s="8">
        <v>259.0</v>
      </c>
      <c r="K1286" s="8">
        <v>1544.0</v>
      </c>
      <c r="L1286" s="8">
        <v>982.0</v>
      </c>
      <c r="M1286" s="8">
        <v>1161.0</v>
      </c>
      <c r="N1286" s="8">
        <v>829.0</v>
      </c>
      <c r="O1286" s="8">
        <v>554.0</v>
      </c>
      <c r="P1286" s="8">
        <v>1.0</v>
      </c>
      <c r="Q1286" s="39" t="s">
        <v>127</v>
      </c>
      <c r="R1286" s="39" t="s">
        <v>3282</v>
      </c>
      <c r="S1286" s="39" t="s">
        <v>3283</v>
      </c>
      <c r="T1286" s="39" t="s">
        <v>3032</v>
      </c>
      <c r="U1286" s="39" t="s">
        <v>3033</v>
      </c>
      <c r="V1286" s="39" t="s">
        <v>1633</v>
      </c>
      <c r="W1286" s="39" t="s">
        <v>1634</v>
      </c>
      <c r="X1286" s="39" t="s">
        <v>3274</v>
      </c>
      <c r="Y1286" s="39" t="s">
        <v>3275</v>
      </c>
      <c r="Z1286" s="39" t="s">
        <v>3100</v>
      </c>
      <c r="AA1286" s="39" t="s">
        <v>3101</v>
      </c>
    </row>
    <row r="1287" ht="15.75" hidden="1" customHeight="1">
      <c r="A1287" s="39" t="s">
        <v>3300</v>
      </c>
      <c r="B1287" s="39" t="s">
        <v>3301</v>
      </c>
      <c r="C1287" s="8">
        <v>4229.0</v>
      </c>
      <c r="D1287" s="8">
        <v>13.0</v>
      </c>
      <c r="E1287" s="8">
        <v>7.0</v>
      </c>
      <c r="F1287" s="8">
        <v>4.0</v>
      </c>
      <c r="G1287" s="8">
        <v>5330.0</v>
      </c>
      <c r="H1287" s="8">
        <v>4415.0</v>
      </c>
      <c r="I1287" s="8">
        <v>4098.0</v>
      </c>
      <c r="J1287" s="8">
        <v>3050.0</v>
      </c>
      <c r="K1287" s="8">
        <v>1429.0</v>
      </c>
      <c r="L1287" s="8">
        <v>2268.0</v>
      </c>
      <c r="M1287" s="8">
        <v>5982.0</v>
      </c>
      <c r="N1287" s="8">
        <v>587.0</v>
      </c>
      <c r="O1287" s="8">
        <v>391.0</v>
      </c>
      <c r="P1287" s="8">
        <v>1.0</v>
      </c>
      <c r="Q1287" s="39" t="s">
        <v>127</v>
      </c>
      <c r="R1287" s="39" t="s">
        <v>3302</v>
      </c>
      <c r="S1287" s="39" t="s">
        <v>3303</v>
      </c>
      <c r="T1287" s="39" t="s">
        <v>3032</v>
      </c>
      <c r="U1287" s="39" t="s">
        <v>3033</v>
      </c>
      <c r="V1287" s="39" t="s">
        <v>1633</v>
      </c>
      <c r="W1287" s="39" t="s">
        <v>1634</v>
      </c>
      <c r="X1287" s="39" t="s">
        <v>3274</v>
      </c>
      <c r="Y1287" s="39" t="s">
        <v>3275</v>
      </c>
      <c r="Z1287" s="39" t="s">
        <v>3100</v>
      </c>
      <c r="AA1287" s="39" t="s">
        <v>3101</v>
      </c>
    </row>
    <row r="1288" ht="15.75" hidden="1" customHeight="1">
      <c r="A1288" s="39" t="s">
        <v>3304</v>
      </c>
      <c r="B1288" s="39" t="s">
        <v>3305</v>
      </c>
      <c r="C1288" s="8">
        <v>1617.0</v>
      </c>
      <c r="D1288" s="8">
        <v>5.0</v>
      </c>
      <c r="E1288" s="8">
        <v>3.0</v>
      </c>
      <c r="F1288" s="8">
        <v>2.0</v>
      </c>
      <c r="G1288" s="8">
        <v>1895.0</v>
      </c>
      <c r="H1288" s="8">
        <v>2293.0</v>
      </c>
      <c r="I1288" s="8">
        <v>405.0</v>
      </c>
      <c r="J1288" s="8">
        <v>1670.0</v>
      </c>
      <c r="K1288" s="8">
        <v>4220.0</v>
      </c>
      <c r="L1288" s="8">
        <v>2211.0</v>
      </c>
      <c r="M1288" s="8">
        <v>2412.0</v>
      </c>
      <c r="N1288" s="8">
        <v>878.0</v>
      </c>
      <c r="O1288" s="8">
        <v>532.0</v>
      </c>
      <c r="P1288" s="8">
        <v>1.0</v>
      </c>
      <c r="Q1288" s="39" t="s">
        <v>127</v>
      </c>
      <c r="R1288" s="39" t="s">
        <v>3302</v>
      </c>
      <c r="S1288" s="39" t="s">
        <v>3303</v>
      </c>
      <c r="T1288" s="39" t="s">
        <v>3032</v>
      </c>
      <c r="U1288" s="39" t="s">
        <v>3033</v>
      </c>
      <c r="V1288" s="39" t="s">
        <v>1633</v>
      </c>
      <c r="W1288" s="39" t="s">
        <v>1634</v>
      </c>
      <c r="X1288" s="39" t="s">
        <v>3274</v>
      </c>
      <c r="Y1288" s="39" t="s">
        <v>3275</v>
      </c>
      <c r="Z1288" s="39" t="s">
        <v>3100</v>
      </c>
      <c r="AA1288" s="39" t="s">
        <v>3101</v>
      </c>
    </row>
    <row r="1289" ht="15.75" hidden="1" customHeight="1">
      <c r="A1289" s="39" t="s">
        <v>3306</v>
      </c>
      <c r="B1289" s="39" t="s">
        <v>3307</v>
      </c>
      <c r="C1289" s="8">
        <v>573.0</v>
      </c>
      <c r="D1289" s="8">
        <v>2.0</v>
      </c>
      <c r="E1289" s="8">
        <v>1.0</v>
      </c>
      <c r="F1289" s="8">
        <v>1.0</v>
      </c>
      <c r="G1289" s="8">
        <v>433.0</v>
      </c>
      <c r="H1289" s="8">
        <v>1011.0</v>
      </c>
      <c r="I1289" s="8">
        <v>218.0</v>
      </c>
      <c r="J1289" s="8">
        <v>685.0</v>
      </c>
      <c r="K1289" s="8">
        <v>4776.0</v>
      </c>
      <c r="L1289" s="8">
        <v>2461.0</v>
      </c>
      <c r="M1289" s="8">
        <v>867.0</v>
      </c>
      <c r="N1289" s="8">
        <v>890.0</v>
      </c>
      <c r="O1289" s="8">
        <v>507.0</v>
      </c>
      <c r="P1289" s="8">
        <v>1.0</v>
      </c>
      <c r="Q1289" s="39" t="s">
        <v>127</v>
      </c>
      <c r="R1289" s="39" t="s">
        <v>3302</v>
      </c>
      <c r="S1289" s="39" t="s">
        <v>3303</v>
      </c>
      <c r="T1289" s="39" t="s">
        <v>3032</v>
      </c>
      <c r="U1289" s="39" t="s">
        <v>3033</v>
      </c>
      <c r="V1289" s="39" t="s">
        <v>1633</v>
      </c>
      <c r="W1289" s="39" t="s">
        <v>1634</v>
      </c>
      <c r="X1289" s="39" t="s">
        <v>3274</v>
      </c>
      <c r="Y1289" s="39" t="s">
        <v>3275</v>
      </c>
      <c r="Z1289" s="39" t="s">
        <v>3100</v>
      </c>
      <c r="AA1289" s="39" t="s">
        <v>3101</v>
      </c>
    </row>
    <row r="1290" ht="15.75" hidden="1" customHeight="1">
      <c r="A1290" s="39" t="s">
        <v>3308</v>
      </c>
      <c r="B1290" s="39" t="s">
        <v>3309</v>
      </c>
      <c r="C1290" s="8">
        <v>2448.0</v>
      </c>
      <c r="D1290" s="8">
        <v>8.0</v>
      </c>
      <c r="E1290" s="8">
        <v>4.0</v>
      </c>
      <c r="F1290" s="8">
        <v>2.0</v>
      </c>
      <c r="G1290" s="8">
        <v>2718.0</v>
      </c>
      <c r="H1290" s="8">
        <v>2579.0</v>
      </c>
      <c r="I1290" s="8">
        <v>1292.0</v>
      </c>
      <c r="J1290" s="8">
        <v>2366.0</v>
      </c>
      <c r="K1290" s="8">
        <v>3934.0</v>
      </c>
      <c r="L1290" s="8">
        <v>4401.0</v>
      </c>
      <c r="M1290" s="8">
        <v>2527.0</v>
      </c>
      <c r="N1290" s="8">
        <v>593.0</v>
      </c>
      <c r="O1290" s="8">
        <v>351.0</v>
      </c>
      <c r="P1290" s="8">
        <v>1.0</v>
      </c>
      <c r="Q1290" s="39" t="s">
        <v>127</v>
      </c>
      <c r="R1290" s="39" t="s">
        <v>3302</v>
      </c>
      <c r="S1290" s="39" t="s">
        <v>3303</v>
      </c>
      <c r="T1290" s="39" t="s">
        <v>3032</v>
      </c>
      <c r="U1290" s="39" t="s">
        <v>3033</v>
      </c>
      <c r="V1290" s="39" t="s">
        <v>1633</v>
      </c>
      <c r="W1290" s="39" t="s">
        <v>1634</v>
      </c>
      <c r="X1290" s="39" t="s">
        <v>3274</v>
      </c>
      <c r="Y1290" s="39" t="s">
        <v>3275</v>
      </c>
      <c r="Z1290" s="39" t="s">
        <v>3100</v>
      </c>
      <c r="AA1290" s="39" t="s">
        <v>3101</v>
      </c>
    </row>
    <row r="1291" ht="15.75" hidden="1" customHeight="1">
      <c r="A1291" s="39" t="s">
        <v>3310</v>
      </c>
      <c r="B1291" s="39" t="s">
        <v>3311</v>
      </c>
      <c r="C1291" s="8">
        <v>2226.0</v>
      </c>
      <c r="D1291" s="8">
        <v>7.0</v>
      </c>
      <c r="E1291" s="8">
        <v>4.0</v>
      </c>
      <c r="F1291" s="8">
        <v>2.0</v>
      </c>
      <c r="G1291" s="8">
        <v>2161.0</v>
      </c>
      <c r="H1291" s="8">
        <v>2628.0</v>
      </c>
      <c r="I1291" s="8">
        <v>1167.0</v>
      </c>
      <c r="J1291" s="8">
        <v>2483.0</v>
      </c>
      <c r="K1291" s="8">
        <v>6226.0</v>
      </c>
      <c r="L1291" s="8">
        <v>1526.0</v>
      </c>
      <c r="M1291" s="8">
        <v>1381.0</v>
      </c>
      <c r="N1291" s="8">
        <v>621.0</v>
      </c>
      <c r="O1291" s="8">
        <v>351.0</v>
      </c>
      <c r="P1291" s="8">
        <v>1.0</v>
      </c>
      <c r="Q1291" s="39" t="s">
        <v>127</v>
      </c>
      <c r="R1291" s="39" t="s">
        <v>3302</v>
      </c>
      <c r="S1291" s="39" t="s">
        <v>3303</v>
      </c>
      <c r="T1291" s="39" t="s">
        <v>3032</v>
      </c>
      <c r="U1291" s="39" t="s">
        <v>3033</v>
      </c>
      <c r="V1291" s="39" t="s">
        <v>1633</v>
      </c>
      <c r="W1291" s="39" t="s">
        <v>1634</v>
      </c>
      <c r="X1291" s="39" t="s">
        <v>3274</v>
      </c>
      <c r="Y1291" s="39" t="s">
        <v>3275</v>
      </c>
      <c r="Z1291" s="39" t="s">
        <v>3100</v>
      </c>
      <c r="AA1291" s="39" t="s">
        <v>3101</v>
      </c>
    </row>
    <row r="1292" ht="15.75" hidden="1" customHeight="1">
      <c r="A1292" s="39" t="s">
        <v>3312</v>
      </c>
      <c r="B1292" s="39" t="s">
        <v>3313</v>
      </c>
      <c r="C1292" s="8">
        <v>1909.0</v>
      </c>
      <c r="D1292" s="8">
        <v>6.0</v>
      </c>
      <c r="E1292" s="8">
        <v>3.0</v>
      </c>
      <c r="F1292" s="8">
        <v>2.0</v>
      </c>
      <c r="G1292" s="8">
        <v>1468.0</v>
      </c>
      <c r="H1292" s="8">
        <v>2801.0</v>
      </c>
      <c r="I1292" s="8">
        <v>1930.0</v>
      </c>
      <c r="J1292" s="8">
        <v>2103.0</v>
      </c>
      <c r="K1292" s="8">
        <v>1760.0</v>
      </c>
      <c r="L1292" s="8">
        <v>1738.0</v>
      </c>
      <c r="M1292" s="8">
        <v>1891.0</v>
      </c>
      <c r="N1292" s="8">
        <v>818.0</v>
      </c>
      <c r="O1292" s="8">
        <v>496.0</v>
      </c>
      <c r="P1292" s="8">
        <v>1.0</v>
      </c>
      <c r="Q1292" s="39" t="s">
        <v>127</v>
      </c>
      <c r="R1292" s="39" t="s">
        <v>3302</v>
      </c>
      <c r="S1292" s="39" t="s">
        <v>3303</v>
      </c>
      <c r="T1292" s="39" t="s">
        <v>3032</v>
      </c>
      <c r="U1292" s="39" t="s">
        <v>3033</v>
      </c>
      <c r="V1292" s="39" t="s">
        <v>1633</v>
      </c>
      <c r="W1292" s="39" t="s">
        <v>1634</v>
      </c>
      <c r="X1292" s="39" t="s">
        <v>3274</v>
      </c>
      <c r="Y1292" s="39" t="s">
        <v>3275</v>
      </c>
      <c r="Z1292" s="39" t="s">
        <v>3036</v>
      </c>
      <c r="AA1292" s="39" t="s">
        <v>3037</v>
      </c>
    </row>
    <row r="1293" ht="15.75" hidden="1" customHeight="1">
      <c r="A1293" s="39" t="s">
        <v>3314</v>
      </c>
      <c r="B1293" s="39" t="s">
        <v>3315</v>
      </c>
      <c r="C1293" s="8">
        <v>144.0</v>
      </c>
      <c r="D1293" s="8">
        <v>1.0</v>
      </c>
      <c r="E1293" s="8">
        <v>1.0</v>
      </c>
      <c r="F1293" s="8">
        <v>1.0</v>
      </c>
      <c r="G1293" s="8">
        <v>178.0</v>
      </c>
      <c r="H1293" s="8">
        <v>204.0</v>
      </c>
      <c r="I1293" s="8">
        <v>300.0</v>
      </c>
      <c r="J1293" s="8">
        <v>164.0</v>
      </c>
      <c r="K1293" s="8">
        <v>2325.0</v>
      </c>
      <c r="L1293" s="8">
        <v>416.0</v>
      </c>
      <c r="M1293" s="8">
        <v>988.0</v>
      </c>
      <c r="N1293" s="8">
        <v>572.0</v>
      </c>
      <c r="O1293" s="8">
        <v>308.0</v>
      </c>
      <c r="P1293" s="8">
        <v>1.0</v>
      </c>
      <c r="Q1293" s="39" t="s">
        <v>127</v>
      </c>
      <c r="R1293" s="39" t="s">
        <v>3302</v>
      </c>
      <c r="S1293" s="39" t="s">
        <v>3303</v>
      </c>
      <c r="T1293" s="39" t="s">
        <v>3032</v>
      </c>
      <c r="U1293" s="39" t="s">
        <v>3033</v>
      </c>
      <c r="V1293" s="39" t="s">
        <v>1633</v>
      </c>
      <c r="W1293" s="39" t="s">
        <v>1634</v>
      </c>
      <c r="X1293" s="39" t="s">
        <v>3274</v>
      </c>
      <c r="Y1293" s="39" t="s">
        <v>3275</v>
      </c>
      <c r="Z1293" s="39" t="s">
        <v>3036</v>
      </c>
      <c r="AA1293" s="39" t="s">
        <v>3037</v>
      </c>
    </row>
    <row r="1294" ht="15.75" hidden="1" customHeight="1">
      <c r="A1294" s="39" t="s">
        <v>3316</v>
      </c>
      <c r="B1294" s="39" t="s">
        <v>3317</v>
      </c>
      <c r="C1294" s="8">
        <v>4542.0</v>
      </c>
      <c r="D1294" s="8">
        <v>14.0</v>
      </c>
      <c r="E1294" s="8">
        <v>7.0</v>
      </c>
      <c r="F1294" s="8">
        <v>4.0</v>
      </c>
      <c r="G1294" s="8">
        <v>5647.0</v>
      </c>
      <c r="H1294" s="8">
        <v>4965.0</v>
      </c>
      <c r="I1294" s="8">
        <v>3959.0</v>
      </c>
      <c r="J1294" s="8">
        <v>4869.0</v>
      </c>
      <c r="K1294" s="8">
        <v>670.0</v>
      </c>
      <c r="L1294" s="8">
        <v>2989.0</v>
      </c>
      <c r="M1294" s="8">
        <v>4658.0</v>
      </c>
      <c r="N1294" s="8">
        <v>716.0</v>
      </c>
      <c r="O1294" s="8">
        <v>481.0</v>
      </c>
      <c r="P1294" s="8">
        <v>1.0</v>
      </c>
      <c r="Q1294" s="39" t="s">
        <v>127</v>
      </c>
      <c r="R1294" s="39" t="s">
        <v>3302</v>
      </c>
      <c r="S1294" s="39" t="s">
        <v>3303</v>
      </c>
      <c r="T1294" s="39" t="s">
        <v>3032</v>
      </c>
      <c r="U1294" s="39" t="s">
        <v>3033</v>
      </c>
      <c r="V1294" s="39" t="s">
        <v>1633</v>
      </c>
      <c r="W1294" s="39" t="s">
        <v>1634</v>
      </c>
      <c r="X1294" s="39" t="s">
        <v>3274</v>
      </c>
      <c r="Y1294" s="39" t="s">
        <v>3275</v>
      </c>
      <c r="Z1294" s="39" t="s">
        <v>3036</v>
      </c>
      <c r="AA1294" s="39" t="s">
        <v>3037</v>
      </c>
    </row>
    <row r="1295" ht="15.75" hidden="1" customHeight="1">
      <c r="A1295" s="39" t="s">
        <v>3318</v>
      </c>
      <c r="B1295" s="39" t="s">
        <v>3319</v>
      </c>
      <c r="C1295" s="8">
        <v>5292.0</v>
      </c>
      <c r="D1295" s="8">
        <v>16.0</v>
      </c>
      <c r="E1295" s="8">
        <v>8.0</v>
      </c>
      <c r="F1295" s="8">
        <v>4.0</v>
      </c>
      <c r="G1295" s="8">
        <v>5703.5</v>
      </c>
      <c r="H1295" s="8">
        <v>5951.0</v>
      </c>
      <c r="I1295" s="8">
        <v>3822.0</v>
      </c>
      <c r="J1295" s="8">
        <v>5657.0</v>
      </c>
      <c r="K1295" s="8">
        <v>971.0</v>
      </c>
      <c r="L1295" s="8">
        <v>6508.0</v>
      </c>
      <c r="M1295" s="8">
        <v>5106.0</v>
      </c>
      <c r="N1295" s="8">
        <v>627.0</v>
      </c>
      <c r="O1295" s="8">
        <v>446.0</v>
      </c>
      <c r="P1295" s="8">
        <v>1.0</v>
      </c>
      <c r="Q1295" s="39" t="s">
        <v>127</v>
      </c>
      <c r="R1295" s="39" t="s">
        <v>3302</v>
      </c>
      <c r="S1295" s="39" t="s">
        <v>3303</v>
      </c>
      <c r="T1295" s="39" t="s">
        <v>3032</v>
      </c>
      <c r="U1295" s="39" t="s">
        <v>3033</v>
      </c>
      <c r="V1295" s="39" t="s">
        <v>1633</v>
      </c>
      <c r="W1295" s="39" t="s">
        <v>1634</v>
      </c>
      <c r="X1295" s="39" t="s">
        <v>3274</v>
      </c>
      <c r="Y1295" s="39" t="s">
        <v>3275</v>
      </c>
      <c r="Z1295" s="39" t="s">
        <v>3036</v>
      </c>
      <c r="AA1295" s="39" t="s">
        <v>3037</v>
      </c>
    </row>
    <row r="1296" ht="15.75" hidden="1" customHeight="1">
      <c r="A1296" s="39" t="s">
        <v>3320</v>
      </c>
      <c r="B1296" s="39" t="s">
        <v>3321</v>
      </c>
      <c r="C1296" s="8">
        <v>194.0</v>
      </c>
      <c r="D1296" s="8">
        <v>1.0</v>
      </c>
      <c r="E1296" s="8">
        <v>1.0</v>
      </c>
      <c r="F1296" s="8">
        <v>1.0</v>
      </c>
      <c r="G1296" s="8">
        <v>355.0</v>
      </c>
      <c r="H1296" s="8">
        <v>191.0</v>
      </c>
      <c r="I1296" s="8">
        <v>88.0</v>
      </c>
      <c r="J1296" s="8">
        <v>163.0</v>
      </c>
      <c r="K1296" s="8">
        <v>4889.0</v>
      </c>
      <c r="L1296" s="8">
        <v>1683.0</v>
      </c>
      <c r="M1296" s="8">
        <v>455.0</v>
      </c>
      <c r="N1296" s="8">
        <v>969.0</v>
      </c>
      <c r="O1296" s="8">
        <v>540.0</v>
      </c>
      <c r="P1296" s="8">
        <v>1.0</v>
      </c>
      <c r="Q1296" s="39" t="s">
        <v>127</v>
      </c>
      <c r="R1296" s="39" t="s">
        <v>3322</v>
      </c>
      <c r="S1296" s="39" t="s">
        <v>3323</v>
      </c>
      <c r="T1296" s="39" t="s">
        <v>3032</v>
      </c>
      <c r="U1296" s="39" t="s">
        <v>3033</v>
      </c>
      <c r="V1296" s="39" t="s">
        <v>1633</v>
      </c>
      <c r="W1296" s="39" t="s">
        <v>1634</v>
      </c>
      <c r="X1296" s="39" t="s">
        <v>3174</v>
      </c>
      <c r="Y1296" s="39" t="s">
        <v>3175</v>
      </c>
      <c r="Z1296" s="39" t="s">
        <v>3100</v>
      </c>
      <c r="AA1296" s="39" t="s">
        <v>3101</v>
      </c>
    </row>
    <row r="1297" ht="15.75" hidden="1" customHeight="1">
      <c r="A1297" s="39" t="s">
        <v>3324</v>
      </c>
      <c r="B1297" s="39" t="s">
        <v>3325</v>
      </c>
      <c r="C1297" s="8">
        <v>10.0</v>
      </c>
      <c r="D1297" s="8">
        <v>1.0</v>
      </c>
      <c r="E1297" s="8">
        <v>1.0</v>
      </c>
      <c r="F1297" s="8">
        <v>1.0</v>
      </c>
      <c r="G1297" s="8">
        <v>15.0</v>
      </c>
      <c r="H1297" s="8">
        <v>62.0</v>
      </c>
      <c r="I1297" s="8">
        <v>2.0</v>
      </c>
      <c r="J1297" s="8">
        <v>6.0</v>
      </c>
      <c r="K1297" s="8">
        <v>3691.0</v>
      </c>
      <c r="L1297" s="8">
        <v>1314.0</v>
      </c>
      <c r="M1297" s="8">
        <v>738.0</v>
      </c>
      <c r="N1297" s="8">
        <v>943.0</v>
      </c>
      <c r="O1297" s="8">
        <v>585.0</v>
      </c>
      <c r="P1297" s="8">
        <v>1.0</v>
      </c>
      <c r="Q1297" s="39" t="s">
        <v>127</v>
      </c>
      <c r="R1297" s="39" t="s">
        <v>3322</v>
      </c>
      <c r="S1297" s="39" t="s">
        <v>3323</v>
      </c>
      <c r="T1297" s="39" t="s">
        <v>3032</v>
      </c>
      <c r="U1297" s="39" t="s">
        <v>3033</v>
      </c>
      <c r="V1297" s="39" t="s">
        <v>1633</v>
      </c>
      <c r="W1297" s="39" t="s">
        <v>1634</v>
      </c>
      <c r="X1297" s="39" t="s">
        <v>3174</v>
      </c>
      <c r="Y1297" s="39" t="s">
        <v>3175</v>
      </c>
      <c r="Z1297" s="39" t="s">
        <v>3100</v>
      </c>
      <c r="AA1297" s="39" t="s">
        <v>3101</v>
      </c>
    </row>
    <row r="1298" ht="15.75" hidden="1" customHeight="1">
      <c r="A1298" s="39" t="s">
        <v>3326</v>
      </c>
      <c r="B1298" s="39" t="s">
        <v>3327</v>
      </c>
      <c r="C1298" s="8">
        <v>4641.0</v>
      </c>
      <c r="D1298" s="8">
        <v>14.0</v>
      </c>
      <c r="E1298" s="8">
        <v>7.0</v>
      </c>
      <c r="F1298" s="8">
        <v>4.0</v>
      </c>
      <c r="G1298" s="8">
        <v>3862.5</v>
      </c>
      <c r="H1298" s="8">
        <v>5089.0</v>
      </c>
      <c r="I1298" s="8">
        <v>3345.0</v>
      </c>
      <c r="J1298" s="8">
        <v>3744.0</v>
      </c>
      <c r="K1298" s="8">
        <v>5286.0</v>
      </c>
      <c r="L1298" s="8">
        <v>3268.0</v>
      </c>
      <c r="M1298" s="8">
        <v>3564.0</v>
      </c>
      <c r="N1298" s="8">
        <v>538.0</v>
      </c>
      <c r="O1298" s="8">
        <v>391.0</v>
      </c>
      <c r="P1298" s="8">
        <v>1.0</v>
      </c>
      <c r="Q1298" s="39" t="s">
        <v>127</v>
      </c>
      <c r="R1298" s="39" t="s">
        <v>3322</v>
      </c>
      <c r="S1298" s="39" t="s">
        <v>3323</v>
      </c>
      <c r="T1298" s="39" t="s">
        <v>3032</v>
      </c>
      <c r="U1298" s="39" t="s">
        <v>3033</v>
      </c>
      <c r="V1298" s="39" t="s">
        <v>1633</v>
      </c>
      <c r="W1298" s="39" t="s">
        <v>1634</v>
      </c>
      <c r="X1298" s="39" t="s">
        <v>3174</v>
      </c>
      <c r="Y1298" s="39" t="s">
        <v>3175</v>
      </c>
      <c r="Z1298" s="39" t="s">
        <v>3100</v>
      </c>
      <c r="AA1298" s="39" t="s">
        <v>3101</v>
      </c>
    </row>
    <row r="1299" ht="15.75" hidden="1" customHeight="1">
      <c r="A1299" s="39" t="s">
        <v>3328</v>
      </c>
      <c r="B1299" s="39" t="s">
        <v>3329</v>
      </c>
      <c r="C1299" s="8">
        <v>115.0</v>
      </c>
      <c r="D1299" s="8">
        <v>1.0</v>
      </c>
      <c r="E1299" s="8">
        <v>1.0</v>
      </c>
      <c r="F1299" s="8">
        <v>1.0</v>
      </c>
      <c r="G1299" s="8">
        <v>117.0</v>
      </c>
      <c r="H1299" s="8">
        <v>176.0</v>
      </c>
      <c r="I1299" s="8">
        <v>206.0</v>
      </c>
      <c r="J1299" s="8">
        <v>152.0</v>
      </c>
      <c r="K1299" s="8">
        <v>4231.0</v>
      </c>
      <c r="L1299" s="8">
        <v>306.0</v>
      </c>
      <c r="M1299" s="8">
        <v>1147.0</v>
      </c>
      <c r="N1299" s="8">
        <v>1081.0</v>
      </c>
      <c r="O1299" s="8">
        <v>685.0</v>
      </c>
      <c r="P1299" s="8">
        <v>1.0</v>
      </c>
      <c r="Q1299" s="39" t="s">
        <v>127</v>
      </c>
      <c r="R1299" s="39" t="s">
        <v>3322</v>
      </c>
      <c r="S1299" s="39" t="s">
        <v>3323</v>
      </c>
      <c r="T1299" s="39" t="s">
        <v>3032</v>
      </c>
      <c r="U1299" s="39" t="s">
        <v>3033</v>
      </c>
      <c r="V1299" s="39" t="s">
        <v>1633</v>
      </c>
      <c r="W1299" s="39" t="s">
        <v>1634</v>
      </c>
      <c r="X1299" s="39" t="s">
        <v>3174</v>
      </c>
      <c r="Y1299" s="39" t="s">
        <v>3175</v>
      </c>
      <c r="Z1299" s="39" t="s">
        <v>3100</v>
      </c>
      <c r="AA1299" s="39" t="s">
        <v>3101</v>
      </c>
    </row>
    <row r="1300" ht="15.75" hidden="1" customHeight="1">
      <c r="A1300" s="39" t="s">
        <v>3330</v>
      </c>
      <c r="B1300" s="39" t="s">
        <v>3331</v>
      </c>
      <c r="C1300" s="8">
        <v>197.0</v>
      </c>
      <c r="D1300" s="8">
        <v>1.0</v>
      </c>
      <c r="E1300" s="8">
        <v>1.0</v>
      </c>
      <c r="F1300" s="8">
        <v>1.0</v>
      </c>
      <c r="G1300" s="8">
        <v>174.0</v>
      </c>
      <c r="H1300" s="8">
        <v>267.0</v>
      </c>
      <c r="I1300" s="8">
        <v>209.0</v>
      </c>
      <c r="J1300" s="8">
        <v>134.0</v>
      </c>
      <c r="K1300" s="8">
        <v>4551.0</v>
      </c>
      <c r="L1300" s="8">
        <v>2012.0</v>
      </c>
      <c r="M1300" s="8">
        <v>1861.0</v>
      </c>
      <c r="N1300" s="8">
        <v>628.0</v>
      </c>
      <c r="O1300" s="8">
        <v>393.0</v>
      </c>
      <c r="P1300" s="8">
        <v>1.0</v>
      </c>
      <c r="Q1300" s="39" t="s">
        <v>127</v>
      </c>
      <c r="R1300" s="39" t="s">
        <v>3322</v>
      </c>
      <c r="S1300" s="39" t="s">
        <v>3323</v>
      </c>
      <c r="T1300" s="39" t="s">
        <v>3032</v>
      </c>
      <c r="U1300" s="39" t="s">
        <v>3033</v>
      </c>
      <c r="V1300" s="39" t="s">
        <v>1633</v>
      </c>
      <c r="W1300" s="39" t="s">
        <v>1634</v>
      </c>
      <c r="X1300" s="39" t="s">
        <v>3174</v>
      </c>
      <c r="Y1300" s="39" t="s">
        <v>3175</v>
      </c>
      <c r="Z1300" s="39" t="s">
        <v>3100</v>
      </c>
      <c r="AA1300" s="39" t="s">
        <v>3101</v>
      </c>
    </row>
    <row r="1301" ht="15.75" hidden="1" customHeight="1">
      <c r="A1301" s="39" t="s">
        <v>3332</v>
      </c>
      <c r="B1301" s="39" t="s">
        <v>3333</v>
      </c>
      <c r="C1301" s="8">
        <v>544.0</v>
      </c>
      <c r="D1301" s="8">
        <v>2.0</v>
      </c>
      <c r="E1301" s="8">
        <v>1.0</v>
      </c>
      <c r="F1301" s="8">
        <v>1.0</v>
      </c>
      <c r="G1301" s="8">
        <v>238.0</v>
      </c>
      <c r="H1301" s="8">
        <v>1848.5</v>
      </c>
      <c r="I1301" s="8">
        <v>149.0</v>
      </c>
      <c r="J1301" s="8">
        <v>802.0</v>
      </c>
      <c r="K1301" s="8">
        <v>4880.0</v>
      </c>
      <c r="L1301" s="8">
        <v>815.0</v>
      </c>
      <c r="M1301" s="8">
        <v>1027.0</v>
      </c>
      <c r="N1301" s="8">
        <v>499.0</v>
      </c>
      <c r="O1301" s="8">
        <v>314.0</v>
      </c>
      <c r="P1301" s="8">
        <v>1.0</v>
      </c>
      <c r="Q1301" s="39" t="s">
        <v>127</v>
      </c>
      <c r="R1301" s="39" t="s">
        <v>3322</v>
      </c>
      <c r="S1301" s="39" t="s">
        <v>3323</v>
      </c>
      <c r="T1301" s="39" t="s">
        <v>3032</v>
      </c>
      <c r="U1301" s="39" t="s">
        <v>3033</v>
      </c>
      <c r="V1301" s="39" t="s">
        <v>1633</v>
      </c>
      <c r="W1301" s="39" t="s">
        <v>1634</v>
      </c>
      <c r="X1301" s="39" t="s">
        <v>3174</v>
      </c>
      <c r="Y1301" s="39" t="s">
        <v>3175</v>
      </c>
      <c r="Z1301" s="39" t="s">
        <v>3100</v>
      </c>
      <c r="AA1301" s="39" t="s">
        <v>3101</v>
      </c>
    </row>
    <row r="1302" ht="15.75" hidden="1" customHeight="1">
      <c r="A1302" s="39" t="s">
        <v>3334</v>
      </c>
      <c r="B1302" s="39" t="s">
        <v>3335</v>
      </c>
      <c r="C1302" s="8">
        <v>1720.0</v>
      </c>
      <c r="D1302" s="8">
        <v>5.0</v>
      </c>
      <c r="E1302" s="8">
        <v>3.0</v>
      </c>
      <c r="F1302" s="8">
        <v>2.0</v>
      </c>
      <c r="G1302" s="8">
        <v>1821.0</v>
      </c>
      <c r="H1302" s="8">
        <v>1974.0</v>
      </c>
      <c r="I1302" s="8">
        <v>886.0</v>
      </c>
      <c r="J1302" s="8">
        <v>2030.0</v>
      </c>
      <c r="K1302" s="8">
        <v>3381.0</v>
      </c>
      <c r="L1302" s="8">
        <v>1713.0</v>
      </c>
      <c r="M1302" s="8">
        <v>2966.0</v>
      </c>
      <c r="N1302" s="8">
        <v>643.0</v>
      </c>
      <c r="O1302" s="8">
        <v>403.0</v>
      </c>
      <c r="P1302" s="8">
        <v>1.0</v>
      </c>
      <c r="Q1302" s="39" t="s">
        <v>127</v>
      </c>
      <c r="R1302" s="39" t="s">
        <v>3322</v>
      </c>
      <c r="S1302" s="39" t="s">
        <v>3323</v>
      </c>
      <c r="T1302" s="39" t="s">
        <v>3032</v>
      </c>
      <c r="U1302" s="39" t="s">
        <v>3033</v>
      </c>
      <c r="V1302" s="39" t="s">
        <v>1633</v>
      </c>
      <c r="W1302" s="39" t="s">
        <v>1634</v>
      </c>
      <c r="X1302" s="39" t="s">
        <v>3274</v>
      </c>
      <c r="Y1302" s="39" t="s">
        <v>3275</v>
      </c>
      <c r="Z1302" s="39" t="s">
        <v>3100</v>
      </c>
      <c r="AA1302" s="39" t="s">
        <v>3101</v>
      </c>
    </row>
    <row r="1303" ht="15.75" hidden="1" customHeight="1">
      <c r="A1303" s="39" t="s">
        <v>3336</v>
      </c>
      <c r="B1303" s="39" t="s">
        <v>3337</v>
      </c>
      <c r="C1303" s="8">
        <v>4361.0</v>
      </c>
      <c r="D1303" s="8">
        <v>13.0</v>
      </c>
      <c r="E1303" s="8">
        <v>7.0</v>
      </c>
      <c r="F1303" s="8">
        <v>4.0</v>
      </c>
      <c r="G1303" s="8">
        <v>4482.0</v>
      </c>
      <c r="H1303" s="8">
        <v>4975.0</v>
      </c>
      <c r="I1303" s="8">
        <v>4421.0</v>
      </c>
      <c r="J1303" s="8">
        <v>4259.0</v>
      </c>
      <c r="K1303" s="8">
        <v>1489.0</v>
      </c>
      <c r="L1303" s="8">
        <v>1505.0</v>
      </c>
      <c r="M1303" s="8">
        <v>5532.0</v>
      </c>
      <c r="N1303" s="8">
        <v>741.0</v>
      </c>
      <c r="O1303" s="8">
        <v>510.0</v>
      </c>
      <c r="P1303" s="8">
        <v>1.0</v>
      </c>
      <c r="Q1303" s="39" t="s">
        <v>127</v>
      </c>
      <c r="R1303" s="39" t="s">
        <v>3338</v>
      </c>
      <c r="S1303" s="39" t="s">
        <v>3339</v>
      </c>
      <c r="T1303" s="39" t="s">
        <v>3032</v>
      </c>
      <c r="U1303" s="39" t="s">
        <v>3033</v>
      </c>
      <c r="V1303" s="39" t="s">
        <v>1633</v>
      </c>
      <c r="W1303" s="39" t="s">
        <v>1634</v>
      </c>
      <c r="X1303" s="39" t="s">
        <v>3274</v>
      </c>
      <c r="Y1303" s="39" t="s">
        <v>3275</v>
      </c>
      <c r="Z1303" s="39" t="s">
        <v>3036</v>
      </c>
      <c r="AA1303" s="39" t="s">
        <v>3037</v>
      </c>
    </row>
    <row r="1304" ht="15.75" hidden="1" customHeight="1">
      <c r="A1304" s="39" t="s">
        <v>3340</v>
      </c>
      <c r="B1304" s="39" t="s">
        <v>3341</v>
      </c>
      <c r="C1304" s="8">
        <v>782.0</v>
      </c>
      <c r="D1304" s="8">
        <v>3.0</v>
      </c>
      <c r="E1304" s="8">
        <v>2.0</v>
      </c>
      <c r="F1304" s="8">
        <v>1.0</v>
      </c>
      <c r="G1304" s="8">
        <v>762.0</v>
      </c>
      <c r="H1304" s="8">
        <v>1371.0</v>
      </c>
      <c r="I1304" s="8">
        <v>296.0</v>
      </c>
      <c r="J1304" s="8">
        <v>690.0</v>
      </c>
      <c r="K1304" s="8">
        <v>4556.0</v>
      </c>
      <c r="L1304" s="8">
        <v>888.0</v>
      </c>
      <c r="M1304" s="8">
        <v>1489.0</v>
      </c>
      <c r="N1304" s="8">
        <v>787.0</v>
      </c>
      <c r="O1304" s="8">
        <v>506.0</v>
      </c>
      <c r="P1304" s="8">
        <v>1.0</v>
      </c>
      <c r="Q1304" s="39" t="s">
        <v>127</v>
      </c>
      <c r="R1304" s="39" t="s">
        <v>3338</v>
      </c>
      <c r="S1304" s="39" t="s">
        <v>3339</v>
      </c>
      <c r="T1304" s="39" t="s">
        <v>3032</v>
      </c>
      <c r="U1304" s="39" t="s">
        <v>3033</v>
      </c>
      <c r="V1304" s="39" t="s">
        <v>1633</v>
      </c>
      <c r="W1304" s="39" t="s">
        <v>1634</v>
      </c>
      <c r="X1304" s="39" t="s">
        <v>3342</v>
      </c>
      <c r="Y1304" s="39" t="s">
        <v>3343</v>
      </c>
      <c r="Z1304" s="39" t="s">
        <v>3036</v>
      </c>
      <c r="AA1304" s="39" t="s">
        <v>3037</v>
      </c>
    </row>
    <row r="1305" ht="15.75" hidden="1" customHeight="1">
      <c r="A1305" s="39" t="s">
        <v>3344</v>
      </c>
      <c r="B1305" s="39" t="s">
        <v>3345</v>
      </c>
      <c r="C1305" s="8">
        <v>6028.0</v>
      </c>
      <c r="D1305" s="8">
        <v>18.0</v>
      </c>
      <c r="E1305" s="8">
        <v>9.0</v>
      </c>
      <c r="F1305" s="8">
        <v>5.0</v>
      </c>
      <c r="G1305" s="8">
        <v>5931.0</v>
      </c>
      <c r="H1305" s="8">
        <v>5764.0</v>
      </c>
      <c r="I1305" s="8">
        <v>5116.0</v>
      </c>
      <c r="J1305" s="8">
        <v>5258.0</v>
      </c>
      <c r="K1305" s="8">
        <v>3743.0</v>
      </c>
      <c r="L1305" s="8">
        <v>3434.0</v>
      </c>
      <c r="M1305" s="8">
        <v>5530.0</v>
      </c>
      <c r="N1305" s="8">
        <v>877.0</v>
      </c>
      <c r="O1305" s="8">
        <v>511.0</v>
      </c>
      <c r="P1305" s="8">
        <v>1.0</v>
      </c>
      <c r="Q1305" s="39" t="s">
        <v>127</v>
      </c>
      <c r="R1305" s="39" t="s">
        <v>3338</v>
      </c>
      <c r="S1305" s="39" t="s">
        <v>3339</v>
      </c>
      <c r="T1305" s="39" t="s">
        <v>3032</v>
      </c>
      <c r="U1305" s="39" t="s">
        <v>3033</v>
      </c>
      <c r="V1305" s="39" t="s">
        <v>1633</v>
      </c>
      <c r="W1305" s="39" t="s">
        <v>1634</v>
      </c>
      <c r="X1305" s="39" t="s">
        <v>3342</v>
      </c>
      <c r="Y1305" s="39" t="s">
        <v>3343</v>
      </c>
      <c r="Z1305" s="39" t="s">
        <v>3036</v>
      </c>
      <c r="AA1305" s="39" t="s">
        <v>3037</v>
      </c>
    </row>
    <row r="1306" ht="15.75" hidden="1" customHeight="1">
      <c r="A1306" s="39" t="s">
        <v>3346</v>
      </c>
      <c r="B1306" s="39" t="s">
        <v>3347</v>
      </c>
      <c r="C1306" s="8">
        <v>390.0</v>
      </c>
      <c r="D1306" s="8">
        <v>2.0</v>
      </c>
      <c r="E1306" s="8">
        <v>1.0</v>
      </c>
      <c r="F1306" s="8">
        <v>1.0</v>
      </c>
      <c r="G1306" s="8">
        <v>416.0</v>
      </c>
      <c r="H1306" s="8">
        <v>511.0</v>
      </c>
      <c r="I1306" s="8">
        <v>358.0</v>
      </c>
      <c r="J1306" s="8">
        <v>261.0</v>
      </c>
      <c r="K1306" s="8">
        <v>5690.0</v>
      </c>
      <c r="L1306" s="8">
        <v>819.0</v>
      </c>
      <c r="M1306" s="8">
        <v>1954.0</v>
      </c>
      <c r="N1306" s="8">
        <v>852.0</v>
      </c>
      <c r="O1306" s="8">
        <v>509.0</v>
      </c>
      <c r="P1306" s="8">
        <v>1.0</v>
      </c>
      <c r="Q1306" s="39" t="s">
        <v>127</v>
      </c>
      <c r="R1306" s="39" t="s">
        <v>3338</v>
      </c>
      <c r="S1306" s="39" t="s">
        <v>3339</v>
      </c>
      <c r="T1306" s="39" t="s">
        <v>3032</v>
      </c>
      <c r="U1306" s="39" t="s">
        <v>3033</v>
      </c>
      <c r="V1306" s="39" t="s">
        <v>1633</v>
      </c>
      <c r="W1306" s="39" t="s">
        <v>1634</v>
      </c>
      <c r="X1306" s="39" t="s">
        <v>3342</v>
      </c>
      <c r="Y1306" s="39" t="s">
        <v>3343</v>
      </c>
      <c r="Z1306" s="39" t="s">
        <v>3036</v>
      </c>
      <c r="AA1306" s="39" t="s">
        <v>3037</v>
      </c>
    </row>
    <row r="1307" ht="15.75" hidden="1" customHeight="1">
      <c r="A1307" s="39" t="s">
        <v>3348</v>
      </c>
      <c r="B1307" s="39" t="s">
        <v>3349</v>
      </c>
      <c r="C1307" s="8">
        <v>931.0</v>
      </c>
      <c r="D1307" s="8">
        <v>3.0</v>
      </c>
      <c r="E1307" s="8">
        <v>2.0</v>
      </c>
      <c r="F1307" s="8">
        <v>1.0</v>
      </c>
      <c r="G1307" s="8">
        <v>840.0</v>
      </c>
      <c r="H1307" s="8">
        <v>1535.5</v>
      </c>
      <c r="I1307" s="8">
        <v>541.0</v>
      </c>
      <c r="J1307" s="8">
        <v>1371.0</v>
      </c>
      <c r="K1307" s="8">
        <v>2232.0</v>
      </c>
      <c r="L1307" s="8">
        <v>814.0</v>
      </c>
      <c r="M1307" s="8">
        <v>1462.0</v>
      </c>
      <c r="N1307" s="8">
        <v>941.0</v>
      </c>
      <c r="O1307" s="8">
        <v>561.0</v>
      </c>
      <c r="P1307" s="8">
        <v>1.0</v>
      </c>
      <c r="Q1307" s="39" t="s">
        <v>127</v>
      </c>
      <c r="R1307" s="39" t="s">
        <v>3350</v>
      </c>
      <c r="S1307" s="39" t="s">
        <v>3351</v>
      </c>
      <c r="T1307" s="39" t="s">
        <v>3032</v>
      </c>
      <c r="U1307" s="39" t="s">
        <v>3033</v>
      </c>
      <c r="V1307" s="39" t="s">
        <v>1633</v>
      </c>
      <c r="W1307" s="39" t="s">
        <v>1634</v>
      </c>
      <c r="X1307" s="39" t="s">
        <v>3342</v>
      </c>
      <c r="Y1307" s="39" t="s">
        <v>3343</v>
      </c>
      <c r="Z1307" s="39" t="s">
        <v>3036</v>
      </c>
      <c r="AA1307" s="39" t="s">
        <v>3037</v>
      </c>
    </row>
    <row r="1308" ht="15.75" hidden="1" customHeight="1">
      <c r="A1308" s="39" t="s">
        <v>3352</v>
      </c>
      <c r="B1308" s="39" t="s">
        <v>3353</v>
      </c>
      <c r="C1308" s="8">
        <v>61.0</v>
      </c>
      <c r="D1308" s="8">
        <v>1.0</v>
      </c>
      <c r="E1308" s="8">
        <v>1.0</v>
      </c>
      <c r="F1308" s="8">
        <v>1.0</v>
      </c>
      <c r="G1308" s="8">
        <v>43.0</v>
      </c>
      <c r="H1308" s="8">
        <v>163.0</v>
      </c>
      <c r="I1308" s="8">
        <v>109.0</v>
      </c>
      <c r="J1308" s="8">
        <v>129.0</v>
      </c>
      <c r="K1308" s="8">
        <v>3710.0</v>
      </c>
      <c r="L1308" s="8">
        <v>258.0</v>
      </c>
      <c r="M1308" s="8">
        <v>1185.5</v>
      </c>
      <c r="N1308" s="8">
        <v>832.0</v>
      </c>
      <c r="O1308" s="8">
        <v>545.0</v>
      </c>
      <c r="P1308" s="8">
        <v>1.0</v>
      </c>
      <c r="Q1308" s="39" t="s">
        <v>127</v>
      </c>
      <c r="R1308" s="39" t="s">
        <v>3350</v>
      </c>
      <c r="S1308" s="39" t="s">
        <v>3351</v>
      </c>
      <c r="T1308" s="39" t="s">
        <v>3032</v>
      </c>
      <c r="U1308" s="39" t="s">
        <v>3033</v>
      </c>
      <c r="V1308" s="39" t="s">
        <v>1633</v>
      </c>
      <c r="W1308" s="39" t="s">
        <v>1634</v>
      </c>
      <c r="X1308" s="39" t="s">
        <v>3342</v>
      </c>
      <c r="Y1308" s="39" t="s">
        <v>3343</v>
      </c>
      <c r="Z1308" s="39" t="s">
        <v>3036</v>
      </c>
      <c r="AA1308" s="39" t="s">
        <v>3037</v>
      </c>
    </row>
    <row r="1309" ht="15.75" hidden="1" customHeight="1">
      <c r="A1309" s="39" t="s">
        <v>3354</v>
      </c>
      <c r="B1309" s="39" t="s">
        <v>3355</v>
      </c>
      <c r="C1309" s="8">
        <v>1043.0</v>
      </c>
      <c r="D1309" s="8">
        <v>3.0</v>
      </c>
      <c r="E1309" s="8">
        <v>2.0</v>
      </c>
      <c r="F1309" s="8">
        <v>1.0</v>
      </c>
      <c r="G1309" s="8">
        <v>1065.0</v>
      </c>
      <c r="H1309" s="8">
        <v>1858.0</v>
      </c>
      <c r="I1309" s="8">
        <v>238.0</v>
      </c>
      <c r="J1309" s="8">
        <v>1125.0</v>
      </c>
      <c r="K1309" s="8">
        <v>2546.0</v>
      </c>
      <c r="L1309" s="8">
        <v>3659.0</v>
      </c>
      <c r="M1309" s="8">
        <v>1369.0</v>
      </c>
      <c r="N1309" s="8">
        <v>836.0</v>
      </c>
      <c r="O1309" s="8">
        <v>467.0</v>
      </c>
      <c r="P1309" s="8">
        <v>1.0</v>
      </c>
      <c r="Q1309" s="39" t="s">
        <v>127</v>
      </c>
      <c r="R1309" s="39" t="s">
        <v>3350</v>
      </c>
      <c r="S1309" s="39" t="s">
        <v>3351</v>
      </c>
      <c r="T1309" s="39" t="s">
        <v>3032</v>
      </c>
      <c r="U1309" s="39" t="s">
        <v>3033</v>
      </c>
      <c r="V1309" s="39" t="s">
        <v>1633</v>
      </c>
      <c r="W1309" s="39" t="s">
        <v>1634</v>
      </c>
      <c r="X1309" s="39" t="s">
        <v>3342</v>
      </c>
      <c r="Y1309" s="39" t="s">
        <v>3343</v>
      </c>
      <c r="Z1309" s="39" t="s">
        <v>3036</v>
      </c>
      <c r="AA1309" s="39" t="s">
        <v>3037</v>
      </c>
    </row>
    <row r="1310" ht="15.75" hidden="1" customHeight="1">
      <c r="A1310" s="39" t="s">
        <v>3356</v>
      </c>
      <c r="B1310" s="39" t="s">
        <v>3357</v>
      </c>
      <c r="C1310" s="8">
        <v>2261.0</v>
      </c>
      <c r="D1310" s="8">
        <v>7.0</v>
      </c>
      <c r="E1310" s="8">
        <v>4.0</v>
      </c>
      <c r="F1310" s="8">
        <v>2.0</v>
      </c>
      <c r="G1310" s="8">
        <v>2352.0</v>
      </c>
      <c r="H1310" s="8">
        <v>2189.0</v>
      </c>
      <c r="I1310" s="8">
        <v>1478.0</v>
      </c>
      <c r="J1310" s="8">
        <v>2426.0</v>
      </c>
      <c r="K1310" s="8">
        <v>6013.0</v>
      </c>
      <c r="L1310" s="8">
        <v>1487.0</v>
      </c>
      <c r="M1310" s="8">
        <v>3440.0</v>
      </c>
      <c r="N1310" s="8">
        <v>533.0</v>
      </c>
      <c r="O1310" s="8">
        <v>341.0</v>
      </c>
      <c r="P1310" s="8">
        <v>1.0</v>
      </c>
      <c r="Q1310" s="39" t="s">
        <v>127</v>
      </c>
      <c r="R1310" s="39" t="s">
        <v>3350</v>
      </c>
      <c r="S1310" s="39" t="s">
        <v>3351</v>
      </c>
      <c r="T1310" s="39" t="s">
        <v>3032</v>
      </c>
      <c r="U1310" s="39" t="s">
        <v>3033</v>
      </c>
      <c r="V1310" s="39" t="s">
        <v>1633</v>
      </c>
      <c r="W1310" s="39" t="s">
        <v>1634</v>
      </c>
      <c r="X1310" s="39" t="s">
        <v>3342</v>
      </c>
      <c r="Y1310" s="39" t="s">
        <v>3343</v>
      </c>
      <c r="Z1310" s="39" t="s">
        <v>3036</v>
      </c>
      <c r="AA1310" s="39" t="s">
        <v>3037</v>
      </c>
    </row>
    <row r="1311" ht="15.75" hidden="1" customHeight="1">
      <c r="A1311" s="39" t="s">
        <v>3358</v>
      </c>
      <c r="B1311" s="39" t="s">
        <v>3359</v>
      </c>
      <c r="C1311" s="8">
        <v>5053.0</v>
      </c>
      <c r="D1311" s="8">
        <v>15.0</v>
      </c>
      <c r="E1311" s="8">
        <v>8.0</v>
      </c>
      <c r="F1311" s="8">
        <v>4.0</v>
      </c>
      <c r="G1311" s="8">
        <v>5056.0</v>
      </c>
      <c r="H1311" s="8">
        <v>4793.0</v>
      </c>
      <c r="I1311" s="8">
        <v>4678.0</v>
      </c>
      <c r="J1311" s="8">
        <v>3326.0</v>
      </c>
      <c r="K1311" s="8">
        <v>3695.0</v>
      </c>
      <c r="L1311" s="8">
        <v>4443.0</v>
      </c>
      <c r="M1311" s="8">
        <v>4979.0</v>
      </c>
      <c r="N1311" s="8">
        <v>904.0</v>
      </c>
      <c r="O1311" s="8">
        <v>531.0</v>
      </c>
      <c r="P1311" s="8">
        <v>1.0</v>
      </c>
      <c r="Q1311" s="39" t="s">
        <v>127</v>
      </c>
      <c r="R1311" s="39" t="s">
        <v>3350</v>
      </c>
      <c r="S1311" s="39" t="s">
        <v>3351</v>
      </c>
      <c r="T1311" s="39" t="s">
        <v>3032</v>
      </c>
      <c r="U1311" s="39" t="s">
        <v>3033</v>
      </c>
      <c r="V1311" s="39" t="s">
        <v>1633</v>
      </c>
      <c r="W1311" s="39" t="s">
        <v>1634</v>
      </c>
      <c r="X1311" s="39" t="s">
        <v>3342</v>
      </c>
      <c r="Y1311" s="39" t="s">
        <v>3343</v>
      </c>
      <c r="Z1311" s="39" t="s">
        <v>3036</v>
      </c>
      <c r="AA1311" s="39" t="s">
        <v>3037</v>
      </c>
    </row>
    <row r="1312" ht="15.75" hidden="1" customHeight="1">
      <c r="A1312" s="39" t="s">
        <v>3360</v>
      </c>
      <c r="B1312" s="39" t="s">
        <v>3361</v>
      </c>
      <c r="C1312" s="8">
        <v>5178.0</v>
      </c>
      <c r="D1312" s="8">
        <v>15.0</v>
      </c>
      <c r="E1312" s="8">
        <v>8.0</v>
      </c>
      <c r="F1312" s="8">
        <v>4.0</v>
      </c>
      <c r="G1312" s="8">
        <v>6227.0</v>
      </c>
      <c r="H1312" s="8">
        <v>4781.0</v>
      </c>
      <c r="I1312" s="8">
        <v>4217.0</v>
      </c>
      <c r="J1312" s="8">
        <v>5009.0</v>
      </c>
      <c r="K1312" s="8">
        <v>1734.0</v>
      </c>
      <c r="L1312" s="8">
        <v>4145.0</v>
      </c>
      <c r="M1312" s="8">
        <v>3654.0</v>
      </c>
      <c r="N1312" s="8">
        <v>604.0</v>
      </c>
      <c r="O1312" s="8">
        <v>350.0</v>
      </c>
      <c r="P1312" s="8">
        <v>1.0</v>
      </c>
      <c r="Q1312" s="39" t="s">
        <v>127</v>
      </c>
      <c r="R1312" s="39" t="s">
        <v>3362</v>
      </c>
      <c r="S1312" s="39" t="s">
        <v>3363</v>
      </c>
      <c r="T1312" s="39" t="s">
        <v>3032</v>
      </c>
      <c r="U1312" s="39" t="s">
        <v>3033</v>
      </c>
      <c r="V1312" s="39" t="s">
        <v>1633</v>
      </c>
      <c r="W1312" s="39" t="s">
        <v>1634</v>
      </c>
      <c r="X1312" s="39" t="s">
        <v>3342</v>
      </c>
      <c r="Y1312" s="39" t="s">
        <v>3343</v>
      </c>
      <c r="Z1312" s="39" t="s">
        <v>3036</v>
      </c>
      <c r="AA1312" s="39" t="s">
        <v>3037</v>
      </c>
    </row>
    <row r="1313" ht="15.75" hidden="1" customHeight="1">
      <c r="A1313" s="39" t="s">
        <v>3364</v>
      </c>
      <c r="B1313" s="39" t="s">
        <v>3365</v>
      </c>
      <c r="C1313" s="8">
        <v>2929.0</v>
      </c>
      <c r="D1313" s="8">
        <v>9.0</v>
      </c>
      <c r="E1313" s="8">
        <v>5.0</v>
      </c>
      <c r="F1313" s="8">
        <v>3.0</v>
      </c>
      <c r="G1313" s="8">
        <v>3363.0</v>
      </c>
      <c r="H1313" s="8">
        <v>2713.0</v>
      </c>
      <c r="I1313" s="8">
        <v>2062.0</v>
      </c>
      <c r="J1313" s="8">
        <v>2888.0</v>
      </c>
      <c r="K1313" s="8">
        <v>3104.0</v>
      </c>
      <c r="L1313" s="8">
        <v>2920.0</v>
      </c>
      <c r="M1313" s="8">
        <v>5282.0</v>
      </c>
      <c r="N1313" s="8">
        <v>433.0</v>
      </c>
      <c r="O1313" s="8">
        <v>231.0</v>
      </c>
      <c r="P1313" s="8">
        <v>1.0</v>
      </c>
      <c r="Q1313" s="39" t="s">
        <v>127</v>
      </c>
      <c r="R1313" s="39" t="s">
        <v>3362</v>
      </c>
      <c r="S1313" s="39" t="s">
        <v>3363</v>
      </c>
      <c r="T1313" s="39" t="s">
        <v>3032</v>
      </c>
      <c r="U1313" s="39" t="s">
        <v>3033</v>
      </c>
      <c r="V1313" s="39" t="s">
        <v>1633</v>
      </c>
      <c r="W1313" s="39" t="s">
        <v>1634</v>
      </c>
      <c r="X1313" s="39" t="s">
        <v>3342</v>
      </c>
      <c r="Y1313" s="39" t="s">
        <v>3343</v>
      </c>
      <c r="Z1313" s="39" t="s">
        <v>3036</v>
      </c>
      <c r="AA1313" s="39" t="s">
        <v>3037</v>
      </c>
    </row>
    <row r="1314" ht="15.75" hidden="1" customHeight="1">
      <c r="A1314" s="39" t="s">
        <v>3366</v>
      </c>
      <c r="B1314" s="39" t="s">
        <v>3367</v>
      </c>
      <c r="C1314" s="8">
        <v>4324.0</v>
      </c>
      <c r="D1314" s="8">
        <v>13.0</v>
      </c>
      <c r="E1314" s="8">
        <v>7.0</v>
      </c>
      <c r="F1314" s="8">
        <v>4.0</v>
      </c>
      <c r="G1314" s="8">
        <v>4066.0</v>
      </c>
      <c r="H1314" s="8">
        <v>4418.0</v>
      </c>
      <c r="I1314" s="8">
        <v>3090.0</v>
      </c>
      <c r="J1314" s="8">
        <v>3157.0</v>
      </c>
      <c r="K1314" s="8">
        <v>4078.0</v>
      </c>
      <c r="L1314" s="8">
        <v>5679.0</v>
      </c>
      <c r="M1314" s="8">
        <v>3539.0</v>
      </c>
      <c r="N1314" s="8">
        <v>702.0</v>
      </c>
      <c r="O1314" s="8">
        <v>485.0</v>
      </c>
      <c r="P1314" s="8">
        <v>1.0</v>
      </c>
      <c r="Q1314" s="39" t="s">
        <v>127</v>
      </c>
      <c r="R1314" s="39" t="s">
        <v>3362</v>
      </c>
      <c r="S1314" s="39" t="s">
        <v>3363</v>
      </c>
      <c r="T1314" s="39" t="s">
        <v>3032</v>
      </c>
      <c r="U1314" s="39" t="s">
        <v>3033</v>
      </c>
      <c r="V1314" s="39" t="s">
        <v>1633</v>
      </c>
      <c r="W1314" s="39" t="s">
        <v>1634</v>
      </c>
      <c r="X1314" s="39" t="s">
        <v>3342</v>
      </c>
      <c r="Y1314" s="39" t="s">
        <v>3343</v>
      </c>
      <c r="Z1314" s="39" t="s">
        <v>3036</v>
      </c>
      <c r="AA1314" s="39" t="s">
        <v>3037</v>
      </c>
    </row>
    <row r="1315" ht="15.75" hidden="1" customHeight="1">
      <c r="A1315" s="39" t="s">
        <v>3368</v>
      </c>
      <c r="B1315" s="39" t="s">
        <v>3369</v>
      </c>
      <c r="C1315" s="8">
        <v>3827.0</v>
      </c>
      <c r="D1315" s="8">
        <v>11.0</v>
      </c>
      <c r="E1315" s="8">
        <v>6.0</v>
      </c>
      <c r="F1315" s="8">
        <v>3.0</v>
      </c>
      <c r="G1315" s="8">
        <v>3568.0</v>
      </c>
      <c r="H1315" s="8">
        <v>3674.0</v>
      </c>
      <c r="I1315" s="8">
        <v>3848.0</v>
      </c>
      <c r="J1315" s="8">
        <v>3358.0</v>
      </c>
      <c r="K1315" s="8">
        <v>4968.0</v>
      </c>
      <c r="L1315" s="8">
        <v>1644.0</v>
      </c>
      <c r="M1315" s="8">
        <v>2931.0</v>
      </c>
      <c r="N1315" s="8">
        <v>873.0</v>
      </c>
      <c r="O1315" s="8">
        <v>515.0</v>
      </c>
      <c r="P1315" s="8">
        <v>1.0</v>
      </c>
      <c r="Q1315" s="39" t="s">
        <v>127</v>
      </c>
      <c r="R1315" s="39" t="s">
        <v>3362</v>
      </c>
      <c r="S1315" s="39" t="s">
        <v>3363</v>
      </c>
      <c r="T1315" s="39" t="s">
        <v>3032</v>
      </c>
      <c r="U1315" s="39" t="s">
        <v>3033</v>
      </c>
      <c r="V1315" s="39" t="s">
        <v>1633</v>
      </c>
      <c r="W1315" s="39" t="s">
        <v>1634</v>
      </c>
      <c r="X1315" s="39" t="s">
        <v>3342</v>
      </c>
      <c r="Y1315" s="39" t="s">
        <v>3343</v>
      </c>
      <c r="Z1315" s="39" t="s">
        <v>3036</v>
      </c>
      <c r="AA1315" s="39" t="s">
        <v>3037</v>
      </c>
    </row>
    <row r="1316" ht="15.75" hidden="1" customHeight="1">
      <c r="A1316" s="39" t="s">
        <v>3370</v>
      </c>
      <c r="B1316" s="39" t="s">
        <v>3371</v>
      </c>
      <c r="C1316" s="8">
        <v>1748.0</v>
      </c>
      <c r="D1316" s="8">
        <v>6.0</v>
      </c>
      <c r="E1316" s="8">
        <v>3.0</v>
      </c>
      <c r="F1316" s="8">
        <v>2.0</v>
      </c>
      <c r="G1316" s="8">
        <v>1682.0</v>
      </c>
      <c r="H1316" s="8">
        <v>1836.0</v>
      </c>
      <c r="I1316" s="8">
        <v>967.0</v>
      </c>
      <c r="J1316" s="8">
        <v>1523.0</v>
      </c>
      <c r="K1316" s="8">
        <v>4979.0</v>
      </c>
      <c r="L1316" s="8">
        <v>3935.0</v>
      </c>
      <c r="M1316" s="8">
        <v>3830.0</v>
      </c>
      <c r="N1316" s="8">
        <v>928.0</v>
      </c>
      <c r="O1316" s="8">
        <v>573.0</v>
      </c>
      <c r="P1316" s="8">
        <v>1.0</v>
      </c>
      <c r="Q1316" s="39" t="s">
        <v>127</v>
      </c>
      <c r="R1316" s="39" t="s">
        <v>3362</v>
      </c>
      <c r="S1316" s="39" t="s">
        <v>3363</v>
      </c>
      <c r="T1316" s="39" t="s">
        <v>3032</v>
      </c>
      <c r="U1316" s="39" t="s">
        <v>3033</v>
      </c>
      <c r="V1316" s="39" t="s">
        <v>1633</v>
      </c>
      <c r="W1316" s="39" t="s">
        <v>1634</v>
      </c>
      <c r="X1316" s="39" t="s">
        <v>3342</v>
      </c>
      <c r="Y1316" s="39" t="s">
        <v>3343</v>
      </c>
      <c r="Z1316" s="39" t="s">
        <v>3036</v>
      </c>
      <c r="AA1316" s="39" t="s">
        <v>3037</v>
      </c>
    </row>
    <row r="1317" ht="15.75" hidden="1" customHeight="1">
      <c r="A1317" s="39" t="s">
        <v>3372</v>
      </c>
      <c r="B1317" s="39" t="s">
        <v>3373</v>
      </c>
      <c r="C1317" s="8">
        <v>3278.0</v>
      </c>
      <c r="D1317" s="8">
        <v>10.0</v>
      </c>
      <c r="E1317" s="8">
        <v>5.0</v>
      </c>
      <c r="F1317" s="8">
        <v>3.0</v>
      </c>
      <c r="G1317" s="8">
        <v>3913.5</v>
      </c>
      <c r="H1317" s="8">
        <v>2576.0</v>
      </c>
      <c r="I1317" s="8">
        <v>2603.0</v>
      </c>
      <c r="J1317" s="8">
        <v>3729.0</v>
      </c>
      <c r="K1317" s="8">
        <v>5339.0</v>
      </c>
      <c r="L1317" s="8">
        <v>1335.0</v>
      </c>
      <c r="M1317" s="8">
        <v>2154.0</v>
      </c>
      <c r="N1317" s="8">
        <v>525.0</v>
      </c>
      <c r="O1317" s="8">
        <v>315.0</v>
      </c>
      <c r="P1317" s="8">
        <v>1.0</v>
      </c>
      <c r="Q1317" s="39" t="s">
        <v>127</v>
      </c>
      <c r="R1317" s="39" t="s">
        <v>3362</v>
      </c>
      <c r="S1317" s="39" t="s">
        <v>3363</v>
      </c>
      <c r="T1317" s="39" t="s">
        <v>3032</v>
      </c>
      <c r="U1317" s="39" t="s">
        <v>3033</v>
      </c>
      <c r="V1317" s="39" t="s">
        <v>1633</v>
      </c>
      <c r="W1317" s="39" t="s">
        <v>1634</v>
      </c>
      <c r="X1317" s="39" t="s">
        <v>3342</v>
      </c>
      <c r="Y1317" s="39" t="s">
        <v>3343</v>
      </c>
      <c r="Z1317" s="39" t="s">
        <v>3036</v>
      </c>
      <c r="AA1317" s="39" t="s">
        <v>3037</v>
      </c>
    </row>
    <row r="1318" ht="15.75" hidden="1" customHeight="1">
      <c r="A1318" s="39" t="s">
        <v>3374</v>
      </c>
      <c r="B1318" s="39" t="s">
        <v>3375</v>
      </c>
      <c r="C1318" s="8">
        <v>3790.0</v>
      </c>
      <c r="D1318" s="8">
        <v>11.0</v>
      </c>
      <c r="E1318" s="8">
        <v>6.0</v>
      </c>
      <c r="F1318" s="8">
        <v>3.0</v>
      </c>
      <c r="G1318" s="8">
        <v>3212.0</v>
      </c>
      <c r="H1318" s="8">
        <v>4081.0</v>
      </c>
      <c r="I1318" s="8">
        <v>3026.0</v>
      </c>
      <c r="J1318" s="8">
        <v>2377.0</v>
      </c>
      <c r="K1318" s="8">
        <v>5568.0</v>
      </c>
      <c r="L1318" s="8">
        <v>4682.0</v>
      </c>
      <c r="M1318" s="8">
        <v>5269.0</v>
      </c>
      <c r="N1318" s="8">
        <v>744.0</v>
      </c>
      <c r="O1318" s="8">
        <v>451.0</v>
      </c>
      <c r="P1318" s="8">
        <v>1.0</v>
      </c>
      <c r="Q1318" s="39" t="s">
        <v>127</v>
      </c>
      <c r="R1318" s="39" t="s">
        <v>3362</v>
      </c>
      <c r="S1318" s="39" t="s">
        <v>3363</v>
      </c>
      <c r="T1318" s="39" t="s">
        <v>3032</v>
      </c>
      <c r="U1318" s="39" t="s">
        <v>3033</v>
      </c>
      <c r="V1318" s="39" t="s">
        <v>1633</v>
      </c>
      <c r="W1318" s="39" t="s">
        <v>1634</v>
      </c>
      <c r="X1318" s="39" t="s">
        <v>3342</v>
      </c>
      <c r="Y1318" s="39" t="s">
        <v>3343</v>
      </c>
      <c r="Z1318" s="39" t="s">
        <v>3036</v>
      </c>
      <c r="AA1318" s="39" t="s">
        <v>3037</v>
      </c>
    </row>
    <row r="1319" ht="15.75" hidden="1" customHeight="1">
      <c r="A1319" s="39" t="s">
        <v>3376</v>
      </c>
      <c r="B1319" s="39" t="s">
        <v>3377</v>
      </c>
      <c r="C1319" s="8">
        <v>5506.0</v>
      </c>
      <c r="D1319" s="8">
        <v>16.0</v>
      </c>
      <c r="E1319" s="8">
        <v>8.0</v>
      </c>
      <c r="F1319" s="8">
        <v>4.0</v>
      </c>
      <c r="G1319" s="8">
        <v>4926.0</v>
      </c>
      <c r="H1319" s="8">
        <v>4577.0</v>
      </c>
      <c r="I1319" s="8">
        <v>4899.0</v>
      </c>
      <c r="J1319" s="8">
        <v>4917.0</v>
      </c>
      <c r="K1319" s="8">
        <v>6544.0</v>
      </c>
      <c r="L1319" s="8">
        <v>3471.0</v>
      </c>
      <c r="M1319" s="8">
        <v>5094.0</v>
      </c>
      <c r="N1319" s="8">
        <v>732.0</v>
      </c>
      <c r="O1319" s="8">
        <v>460.0</v>
      </c>
      <c r="P1319" s="8">
        <v>1.0</v>
      </c>
      <c r="Q1319" s="39" t="s">
        <v>127</v>
      </c>
      <c r="R1319" s="39" t="s">
        <v>3378</v>
      </c>
      <c r="S1319" s="39" t="s">
        <v>3379</v>
      </c>
      <c r="T1319" s="39" t="s">
        <v>3032</v>
      </c>
      <c r="U1319" s="39" t="s">
        <v>3033</v>
      </c>
      <c r="V1319" s="39" t="s">
        <v>1633</v>
      </c>
      <c r="W1319" s="39" t="s">
        <v>1634</v>
      </c>
      <c r="X1319" s="39" t="s">
        <v>3342</v>
      </c>
      <c r="Y1319" s="39" t="s">
        <v>3343</v>
      </c>
      <c r="Z1319" s="39" t="s">
        <v>3036</v>
      </c>
      <c r="AA1319" s="39" t="s">
        <v>3037</v>
      </c>
    </row>
    <row r="1320" ht="15.75" hidden="1" customHeight="1">
      <c r="A1320" s="39" t="s">
        <v>3380</v>
      </c>
      <c r="B1320" s="39" t="s">
        <v>3381</v>
      </c>
      <c r="C1320" s="8">
        <v>4240.0</v>
      </c>
      <c r="D1320" s="8">
        <v>13.0</v>
      </c>
      <c r="E1320" s="8">
        <v>7.0</v>
      </c>
      <c r="F1320" s="8">
        <v>4.0</v>
      </c>
      <c r="G1320" s="8">
        <v>4063.0</v>
      </c>
      <c r="H1320" s="8">
        <v>3439.0</v>
      </c>
      <c r="I1320" s="8">
        <v>4404.0</v>
      </c>
      <c r="J1320" s="8">
        <v>3728.0</v>
      </c>
      <c r="K1320" s="8">
        <v>4354.0</v>
      </c>
      <c r="L1320" s="8">
        <v>3191.0</v>
      </c>
      <c r="M1320" s="8">
        <v>4459.5</v>
      </c>
      <c r="N1320" s="8">
        <v>715.0</v>
      </c>
      <c r="O1320" s="8">
        <v>433.0</v>
      </c>
      <c r="P1320" s="8">
        <v>1.0</v>
      </c>
      <c r="Q1320" s="39" t="s">
        <v>127</v>
      </c>
      <c r="R1320" s="39" t="s">
        <v>3378</v>
      </c>
      <c r="S1320" s="39" t="s">
        <v>3379</v>
      </c>
      <c r="T1320" s="39" t="s">
        <v>3032</v>
      </c>
      <c r="U1320" s="39" t="s">
        <v>3033</v>
      </c>
      <c r="V1320" s="39" t="s">
        <v>1633</v>
      </c>
      <c r="W1320" s="39" t="s">
        <v>1634</v>
      </c>
      <c r="X1320" s="39" t="s">
        <v>3078</v>
      </c>
      <c r="Y1320" s="39" t="s">
        <v>3079</v>
      </c>
      <c r="Z1320" s="39" t="s">
        <v>3100</v>
      </c>
      <c r="AA1320" s="39" t="s">
        <v>3101</v>
      </c>
    </row>
    <row r="1321" ht="15.75" hidden="1" customHeight="1">
      <c r="A1321" s="39" t="s">
        <v>3382</v>
      </c>
      <c r="B1321" s="39" t="s">
        <v>3383</v>
      </c>
      <c r="C1321" s="8">
        <v>4518.0</v>
      </c>
      <c r="D1321" s="8">
        <v>13.0</v>
      </c>
      <c r="E1321" s="8">
        <v>7.0</v>
      </c>
      <c r="F1321" s="8">
        <v>4.0</v>
      </c>
      <c r="G1321" s="8">
        <v>3940.0</v>
      </c>
      <c r="H1321" s="8">
        <v>3770.0</v>
      </c>
      <c r="I1321" s="8">
        <v>4741.0</v>
      </c>
      <c r="J1321" s="8">
        <v>4301.0</v>
      </c>
      <c r="K1321" s="8">
        <v>5420.0</v>
      </c>
      <c r="L1321" s="8">
        <v>2067.0</v>
      </c>
      <c r="M1321" s="8">
        <v>5204.0</v>
      </c>
      <c r="N1321" s="8">
        <v>959.0</v>
      </c>
      <c r="O1321" s="8">
        <v>590.0</v>
      </c>
      <c r="P1321" s="8">
        <v>1.0</v>
      </c>
      <c r="Q1321" s="39" t="s">
        <v>127</v>
      </c>
      <c r="R1321" s="39" t="s">
        <v>3378</v>
      </c>
      <c r="S1321" s="39" t="s">
        <v>3379</v>
      </c>
      <c r="T1321" s="39" t="s">
        <v>3032</v>
      </c>
      <c r="U1321" s="39" t="s">
        <v>3033</v>
      </c>
      <c r="V1321" s="39" t="s">
        <v>1633</v>
      </c>
      <c r="W1321" s="39" t="s">
        <v>1634</v>
      </c>
      <c r="X1321" s="39" t="s">
        <v>3078</v>
      </c>
      <c r="Y1321" s="39" t="s">
        <v>3079</v>
      </c>
      <c r="Z1321" s="39" t="s">
        <v>3036</v>
      </c>
      <c r="AA1321" s="39" t="s">
        <v>3037</v>
      </c>
    </row>
    <row r="1322" ht="15.75" hidden="1" customHeight="1">
      <c r="A1322" s="39" t="s">
        <v>3384</v>
      </c>
      <c r="B1322" s="39" t="s">
        <v>3385</v>
      </c>
      <c r="C1322" s="8">
        <v>378.0</v>
      </c>
      <c r="D1322" s="8">
        <v>2.0</v>
      </c>
      <c r="E1322" s="8">
        <v>1.0</v>
      </c>
      <c r="F1322" s="8">
        <v>1.0</v>
      </c>
      <c r="G1322" s="8">
        <v>393.0</v>
      </c>
      <c r="H1322" s="8">
        <v>895.0</v>
      </c>
      <c r="I1322" s="8">
        <v>57.0</v>
      </c>
      <c r="J1322" s="8">
        <v>435.0</v>
      </c>
      <c r="K1322" s="8">
        <v>4203.0</v>
      </c>
      <c r="L1322" s="8">
        <v>835.0</v>
      </c>
      <c r="M1322" s="8">
        <v>868.0</v>
      </c>
      <c r="N1322" s="8">
        <v>633.0</v>
      </c>
      <c r="O1322" s="8">
        <v>381.0</v>
      </c>
      <c r="P1322" s="8">
        <v>1.0</v>
      </c>
      <c r="Q1322" s="39" t="s">
        <v>127</v>
      </c>
      <c r="R1322" s="39" t="s">
        <v>3378</v>
      </c>
      <c r="S1322" s="39" t="s">
        <v>3379</v>
      </c>
      <c r="T1322" s="39" t="s">
        <v>3032</v>
      </c>
      <c r="U1322" s="39" t="s">
        <v>3033</v>
      </c>
      <c r="V1322" s="39" t="s">
        <v>1633</v>
      </c>
      <c r="W1322" s="39" t="s">
        <v>1634</v>
      </c>
      <c r="X1322" s="39" t="s">
        <v>3386</v>
      </c>
      <c r="Y1322" s="39" t="s">
        <v>3387</v>
      </c>
      <c r="Z1322" s="39" t="s">
        <v>3036</v>
      </c>
      <c r="AA1322" s="39" t="s">
        <v>3037</v>
      </c>
    </row>
    <row r="1323" ht="15.75" hidden="1" customHeight="1">
      <c r="A1323" s="39" t="s">
        <v>3388</v>
      </c>
      <c r="B1323" s="39" t="s">
        <v>3389</v>
      </c>
      <c r="C1323" s="8">
        <v>3061.0</v>
      </c>
      <c r="D1323" s="8">
        <v>9.0</v>
      </c>
      <c r="E1323" s="8">
        <v>5.0</v>
      </c>
      <c r="F1323" s="8">
        <v>3.0</v>
      </c>
      <c r="G1323" s="8">
        <v>3315.0</v>
      </c>
      <c r="H1323" s="8">
        <v>2982.0</v>
      </c>
      <c r="I1323" s="8">
        <v>2509.0</v>
      </c>
      <c r="J1323" s="8">
        <v>2772.0</v>
      </c>
      <c r="K1323" s="8">
        <v>5679.0</v>
      </c>
      <c r="L1323" s="8">
        <v>1291.0</v>
      </c>
      <c r="M1323" s="8">
        <v>1645.0</v>
      </c>
      <c r="N1323" s="8">
        <v>608.0</v>
      </c>
      <c r="O1323" s="8">
        <v>441.0</v>
      </c>
      <c r="P1323" s="8">
        <v>1.0</v>
      </c>
      <c r="Q1323" s="39" t="s">
        <v>127</v>
      </c>
      <c r="R1323" s="39" t="s">
        <v>3378</v>
      </c>
      <c r="S1323" s="39" t="s">
        <v>3379</v>
      </c>
      <c r="T1323" s="39" t="s">
        <v>3032</v>
      </c>
      <c r="U1323" s="39" t="s">
        <v>3033</v>
      </c>
      <c r="V1323" s="39" t="s">
        <v>1633</v>
      </c>
      <c r="W1323" s="39" t="s">
        <v>1634</v>
      </c>
      <c r="X1323" s="39" t="s">
        <v>3386</v>
      </c>
      <c r="Y1323" s="39" t="s">
        <v>3387</v>
      </c>
      <c r="Z1323" s="39" t="s">
        <v>3036</v>
      </c>
      <c r="AA1323" s="39" t="s">
        <v>3037</v>
      </c>
    </row>
    <row r="1324" ht="15.75" hidden="1" customHeight="1">
      <c r="A1324" s="39" t="s">
        <v>3390</v>
      </c>
      <c r="B1324" s="39" t="s">
        <v>3391</v>
      </c>
      <c r="C1324" s="8">
        <v>1211.0</v>
      </c>
      <c r="D1324" s="8">
        <v>4.0</v>
      </c>
      <c r="E1324" s="8">
        <v>2.0</v>
      </c>
      <c r="F1324" s="8">
        <v>1.0</v>
      </c>
      <c r="G1324" s="8">
        <v>1169.0</v>
      </c>
      <c r="H1324" s="8">
        <v>613.0</v>
      </c>
      <c r="I1324" s="8">
        <v>2277.0</v>
      </c>
      <c r="J1324" s="8">
        <v>1161.0</v>
      </c>
      <c r="K1324" s="8">
        <v>5813.0</v>
      </c>
      <c r="L1324" s="8">
        <v>4218.0</v>
      </c>
      <c r="M1324" s="8">
        <v>1555.0</v>
      </c>
      <c r="N1324" s="8">
        <v>965.0</v>
      </c>
      <c r="O1324" s="8">
        <v>614.0</v>
      </c>
      <c r="P1324" s="8">
        <v>1.0</v>
      </c>
      <c r="Q1324" s="39" t="s">
        <v>127</v>
      </c>
      <c r="R1324" s="39" t="s">
        <v>3392</v>
      </c>
      <c r="S1324" s="39" t="s">
        <v>3393</v>
      </c>
      <c r="T1324" s="39" t="s">
        <v>3032</v>
      </c>
      <c r="U1324" s="39" t="s">
        <v>3033</v>
      </c>
      <c r="V1324" s="39" t="s">
        <v>1633</v>
      </c>
      <c r="W1324" s="39" t="s">
        <v>1634</v>
      </c>
      <c r="X1324" s="39" t="s">
        <v>3078</v>
      </c>
      <c r="Y1324" s="39" t="s">
        <v>3079</v>
      </c>
      <c r="Z1324" s="39" t="s">
        <v>3036</v>
      </c>
      <c r="AA1324" s="39" t="s">
        <v>3037</v>
      </c>
    </row>
    <row r="1325" ht="15.75" hidden="1" customHeight="1">
      <c r="A1325" s="39" t="s">
        <v>3394</v>
      </c>
      <c r="B1325" s="39" t="s">
        <v>3395</v>
      </c>
      <c r="C1325" s="8">
        <v>2033.0</v>
      </c>
      <c r="D1325" s="8">
        <v>6.0</v>
      </c>
      <c r="E1325" s="8">
        <v>3.0</v>
      </c>
      <c r="F1325" s="8">
        <v>2.0</v>
      </c>
      <c r="G1325" s="8">
        <v>1717.0</v>
      </c>
      <c r="H1325" s="8">
        <v>1454.0</v>
      </c>
      <c r="I1325" s="8">
        <v>3791.0</v>
      </c>
      <c r="J1325" s="8">
        <v>1906.0</v>
      </c>
      <c r="K1325" s="8">
        <v>4406.0</v>
      </c>
      <c r="L1325" s="8">
        <v>2603.0</v>
      </c>
      <c r="M1325" s="8">
        <v>3471.0</v>
      </c>
      <c r="N1325" s="8">
        <v>548.0</v>
      </c>
      <c r="O1325" s="8">
        <v>314.0</v>
      </c>
      <c r="P1325" s="8">
        <v>1.0</v>
      </c>
      <c r="Q1325" s="39" t="s">
        <v>127</v>
      </c>
      <c r="R1325" s="39" t="s">
        <v>3392</v>
      </c>
      <c r="S1325" s="39" t="s">
        <v>3393</v>
      </c>
      <c r="T1325" s="39" t="s">
        <v>3032</v>
      </c>
      <c r="U1325" s="39" t="s">
        <v>3033</v>
      </c>
      <c r="V1325" s="39" t="s">
        <v>1633</v>
      </c>
      <c r="W1325" s="39" t="s">
        <v>1634</v>
      </c>
      <c r="X1325" s="39" t="s">
        <v>3078</v>
      </c>
      <c r="Y1325" s="39" t="s">
        <v>3079</v>
      </c>
      <c r="Z1325" s="39" t="s">
        <v>3036</v>
      </c>
      <c r="AA1325" s="39" t="s">
        <v>3037</v>
      </c>
    </row>
    <row r="1326" ht="15.75" hidden="1" customHeight="1">
      <c r="A1326" s="39" t="s">
        <v>3396</v>
      </c>
      <c r="B1326" s="39" t="s">
        <v>3397</v>
      </c>
      <c r="C1326" s="8">
        <v>925.0</v>
      </c>
      <c r="D1326" s="8">
        <v>3.0</v>
      </c>
      <c r="E1326" s="8">
        <v>2.0</v>
      </c>
      <c r="F1326" s="8">
        <v>1.0</v>
      </c>
      <c r="G1326" s="8">
        <v>794.0</v>
      </c>
      <c r="H1326" s="8">
        <v>822.0</v>
      </c>
      <c r="I1326" s="8">
        <v>1504.0</v>
      </c>
      <c r="J1326" s="8">
        <v>584.0</v>
      </c>
      <c r="K1326" s="8">
        <v>6816.0</v>
      </c>
      <c r="L1326" s="8">
        <v>2543.0</v>
      </c>
      <c r="M1326" s="8">
        <v>1392.0</v>
      </c>
      <c r="N1326" s="8">
        <v>921.0</v>
      </c>
      <c r="O1326" s="8">
        <v>585.0</v>
      </c>
      <c r="P1326" s="8">
        <v>1.0</v>
      </c>
      <c r="Q1326" s="39" t="s">
        <v>127</v>
      </c>
      <c r="R1326" s="39" t="s">
        <v>3392</v>
      </c>
      <c r="S1326" s="39" t="s">
        <v>3393</v>
      </c>
      <c r="T1326" s="39" t="s">
        <v>3032</v>
      </c>
      <c r="U1326" s="39" t="s">
        <v>3033</v>
      </c>
      <c r="V1326" s="39" t="s">
        <v>1633</v>
      </c>
      <c r="W1326" s="39" t="s">
        <v>1634</v>
      </c>
      <c r="X1326" s="39" t="s">
        <v>3078</v>
      </c>
      <c r="Y1326" s="39" t="s">
        <v>3079</v>
      </c>
      <c r="Z1326" s="39" t="s">
        <v>3036</v>
      </c>
      <c r="AA1326" s="39" t="s">
        <v>3037</v>
      </c>
    </row>
    <row r="1327" ht="15.75" hidden="1" customHeight="1">
      <c r="A1327" s="39" t="s">
        <v>3398</v>
      </c>
      <c r="B1327" s="39" t="s">
        <v>3399</v>
      </c>
      <c r="C1327" s="8">
        <v>885.0</v>
      </c>
      <c r="D1327" s="8">
        <v>3.0</v>
      </c>
      <c r="E1327" s="8">
        <v>2.0</v>
      </c>
      <c r="F1327" s="8">
        <v>1.0</v>
      </c>
      <c r="G1327" s="8">
        <v>938.0</v>
      </c>
      <c r="H1327" s="8">
        <v>939.0</v>
      </c>
      <c r="I1327" s="8">
        <v>761.0</v>
      </c>
      <c r="J1327" s="8">
        <v>830.0</v>
      </c>
      <c r="K1327" s="8">
        <v>6590.0</v>
      </c>
      <c r="L1327" s="8">
        <v>935.0</v>
      </c>
      <c r="M1327" s="8">
        <v>558.0</v>
      </c>
      <c r="N1327" s="8">
        <v>984.0</v>
      </c>
      <c r="O1327" s="8">
        <v>632.0</v>
      </c>
      <c r="P1327" s="8">
        <v>1.0</v>
      </c>
      <c r="Q1327" s="39" t="s">
        <v>127</v>
      </c>
      <c r="R1327" s="39" t="s">
        <v>3392</v>
      </c>
      <c r="S1327" s="39" t="s">
        <v>3393</v>
      </c>
      <c r="T1327" s="39" t="s">
        <v>3032</v>
      </c>
      <c r="U1327" s="39" t="s">
        <v>3033</v>
      </c>
      <c r="V1327" s="39" t="s">
        <v>1633</v>
      </c>
      <c r="W1327" s="39" t="s">
        <v>1634</v>
      </c>
      <c r="X1327" s="39" t="s">
        <v>3078</v>
      </c>
      <c r="Y1327" s="39" t="s">
        <v>3079</v>
      </c>
      <c r="Z1327" s="39" t="s">
        <v>3036</v>
      </c>
      <c r="AA1327" s="39" t="s">
        <v>3037</v>
      </c>
    </row>
    <row r="1328" ht="15.75" hidden="1" customHeight="1">
      <c r="A1328" s="39" t="s">
        <v>3400</v>
      </c>
      <c r="B1328" s="39" t="s">
        <v>3401</v>
      </c>
      <c r="C1328" s="8">
        <v>1260.0</v>
      </c>
      <c r="D1328" s="8">
        <v>4.0</v>
      </c>
      <c r="E1328" s="8">
        <v>2.0</v>
      </c>
      <c r="F1328" s="8">
        <v>1.0</v>
      </c>
      <c r="G1328" s="8">
        <v>1287.0</v>
      </c>
      <c r="H1328" s="8">
        <v>875.0</v>
      </c>
      <c r="I1328" s="8">
        <v>1684.0</v>
      </c>
      <c r="J1328" s="8">
        <v>1123.0</v>
      </c>
      <c r="K1328" s="8">
        <v>6150.0</v>
      </c>
      <c r="L1328" s="8">
        <v>1658.0</v>
      </c>
      <c r="M1328" s="8">
        <v>2504.0</v>
      </c>
      <c r="N1328" s="8">
        <v>631.0</v>
      </c>
      <c r="O1328" s="8">
        <v>411.0</v>
      </c>
      <c r="P1328" s="8">
        <v>1.0</v>
      </c>
      <c r="Q1328" s="39" t="s">
        <v>127</v>
      </c>
      <c r="R1328" s="39" t="s">
        <v>3392</v>
      </c>
      <c r="S1328" s="39" t="s">
        <v>3393</v>
      </c>
      <c r="T1328" s="39" t="s">
        <v>3032</v>
      </c>
      <c r="U1328" s="39" t="s">
        <v>3033</v>
      </c>
      <c r="V1328" s="39" t="s">
        <v>1633</v>
      </c>
      <c r="W1328" s="39" t="s">
        <v>1634</v>
      </c>
      <c r="X1328" s="39" t="s">
        <v>3078</v>
      </c>
      <c r="Y1328" s="39" t="s">
        <v>3079</v>
      </c>
      <c r="Z1328" s="39" t="s">
        <v>3036</v>
      </c>
      <c r="AA1328" s="39" t="s">
        <v>3037</v>
      </c>
    </row>
    <row r="1329" ht="15.75" hidden="1" customHeight="1">
      <c r="A1329" s="39" t="s">
        <v>3402</v>
      </c>
      <c r="B1329" s="39" t="s">
        <v>3403</v>
      </c>
      <c r="C1329" s="8">
        <v>1827.0</v>
      </c>
      <c r="D1329" s="8">
        <v>6.0</v>
      </c>
      <c r="E1329" s="8">
        <v>3.0</v>
      </c>
      <c r="F1329" s="8">
        <v>2.0</v>
      </c>
      <c r="G1329" s="8">
        <v>1746.0</v>
      </c>
      <c r="H1329" s="8">
        <v>1653.0</v>
      </c>
      <c r="I1329" s="8">
        <v>2070.0</v>
      </c>
      <c r="J1329" s="8">
        <v>1312.0</v>
      </c>
      <c r="K1329" s="8">
        <v>6540.0</v>
      </c>
      <c r="L1329" s="8">
        <v>1254.0</v>
      </c>
      <c r="M1329" s="8">
        <v>3852.0</v>
      </c>
      <c r="N1329" s="8">
        <v>804.0</v>
      </c>
      <c r="O1329" s="8">
        <v>392.0</v>
      </c>
      <c r="P1329" s="8">
        <v>1.0</v>
      </c>
      <c r="Q1329" s="39" t="s">
        <v>127</v>
      </c>
      <c r="R1329" s="39" t="s">
        <v>3392</v>
      </c>
      <c r="S1329" s="39" t="s">
        <v>3393</v>
      </c>
      <c r="T1329" s="39" t="s">
        <v>3032</v>
      </c>
      <c r="U1329" s="39" t="s">
        <v>3033</v>
      </c>
      <c r="V1329" s="39" t="s">
        <v>1633</v>
      </c>
      <c r="W1329" s="39" t="s">
        <v>1634</v>
      </c>
      <c r="X1329" s="39" t="s">
        <v>3078</v>
      </c>
      <c r="Y1329" s="39" t="s">
        <v>3079</v>
      </c>
      <c r="Z1329" s="39" t="s">
        <v>3036</v>
      </c>
      <c r="AA1329" s="39" t="s">
        <v>3037</v>
      </c>
    </row>
    <row r="1330" ht="15.75" hidden="1" customHeight="1">
      <c r="A1330" s="39" t="s">
        <v>3404</v>
      </c>
      <c r="B1330" s="39" t="s">
        <v>3405</v>
      </c>
      <c r="C1330" s="8">
        <v>1050.0</v>
      </c>
      <c r="D1330" s="8">
        <v>4.0</v>
      </c>
      <c r="E1330" s="8">
        <v>2.0</v>
      </c>
      <c r="F1330" s="8">
        <v>1.0</v>
      </c>
      <c r="G1330" s="8">
        <v>825.0</v>
      </c>
      <c r="H1330" s="8">
        <v>858.0</v>
      </c>
      <c r="I1330" s="8">
        <v>1309.0</v>
      </c>
      <c r="J1330" s="8">
        <v>1299.0</v>
      </c>
      <c r="K1330" s="8">
        <v>4828.0</v>
      </c>
      <c r="L1330" s="8">
        <v>4075.0</v>
      </c>
      <c r="M1330" s="8">
        <v>719.0</v>
      </c>
      <c r="N1330" s="8">
        <v>719.0</v>
      </c>
      <c r="O1330" s="8">
        <v>506.0</v>
      </c>
      <c r="P1330" s="8">
        <v>1.0</v>
      </c>
      <c r="Q1330" s="39" t="s">
        <v>127</v>
      </c>
      <c r="R1330" s="39" t="s">
        <v>3406</v>
      </c>
      <c r="S1330" s="39" t="s">
        <v>3407</v>
      </c>
      <c r="T1330" s="39" t="s">
        <v>3032</v>
      </c>
      <c r="U1330" s="39" t="s">
        <v>3033</v>
      </c>
      <c r="V1330" s="39" t="s">
        <v>1633</v>
      </c>
      <c r="W1330" s="39" t="s">
        <v>1634</v>
      </c>
      <c r="X1330" s="39" t="s">
        <v>3034</v>
      </c>
      <c r="Y1330" s="39" t="s">
        <v>3035</v>
      </c>
      <c r="Z1330" s="39" t="s">
        <v>3036</v>
      </c>
      <c r="AA1330" s="39" t="s">
        <v>3037</v>
      </c>
    </row>
    <row r="1331" ht="15.75" hidden="1" customHeight="1">
      <c r="A1331" s="39" t="s">
        <v>3408</v>
      </c>
      <c r="B1331" s="39" t="s">
        <v>3409</v>
      </c>
      <c r="C1331" s="8">
        <v>3671.0</v>
      </c>
      <c r="D1331" s="8">
        <v>11.0</v>
      </c>
      <c r="E1331" s="8">
        <v>6.0</v>
      </c>
      <c r="F1331" s="8">
        <v>3.0</v>
      </c>
      <c r="G1331" s="8">
        <v>3244.0</v>
      </c>
      <c r="H1331" s="8">
        <v>2943.0</v>
      </c>
      <c r="I1331" s="8">
        <v>5060.0</v>
      </c>
      <c r="J1331" s="8">
        <v>3154.0</v>
      </c>
      <c r="K1331" s="8">
        <v>6530.0</v>
      </c>
      <c r="L1331" s="8">
        <v>1850.0</v>
      </c>
      <c r="M1331" s="8">
        <v>2135.0</v>
      </c>
      <c r="N1331" s="8">
        <v>678.0</v>
      </c>
      <c r="O1331" s="8">
        <v>422.0</v>
      </c>
      <c r="P1331" s="8">
        <v>1.0</v>
      </c>
      <c r="Q1331" s="39" t="s">
        <v>127</v>
      </c>
      <c r="R1331" s="39" t="s">
        <v>3406</v>
      </c>
      <c r="S1331" s="39" t="s">
        <v>3407</v>
      </c>
      <c r="T1331" s="39" t="s">
        <v>3032</v>
      </c>
      <c r="U1331" s="39" t="s">
        <v>3033</v>
      </c>
      <c r="V1331" s="39" t="s">
        <v>1633</v>
      </c>
      <c r="W1331" s="39" t="s">
        <v>1634</v>
      </c>
      <c r="X1331" s="39" t="s">
        <v>3034</v>
      </c>
      <c r="Y1331" s="39" t="s">
        <v>3035</v>
      </c>
      <c r="Z1331" s="39" t="s">
        <v>3036</v>
      </c>
      <c r="AA1331" s="39" t="s">
        <v>3037</v>
      </c>
    </row>
    <row r="1332" ht="15.75" hidden="1" customHeight="1">
      <c r="A1332" s="39" t="s">
        <v>3410</v>
      </c>
      <c r="B1332" s="39" t="s">
        <v>3411</v>
      </c>
      <c r="C1332" s="8">
        <v>3685.0</v>
      </c>
      <c r="D1332" s="8">
        <v>11.0</v>
      </c>
      <c r="E1332" s="8">
        <v>6.0</v>
      </c>
      <c r="F1332" s="8">
        <v>3.0</v>
      </c>
      <c r="G1332" s="8">
        <v>3561.0</v>
      </c>
      <c r="H1332" s="8">
        <v>2256.0</v>
      </c>
      <c r="I1332" s="8">
        <v>6288.0</v>
      </c>
      <c r="J1332" s="8">
        <v>3047.0</v>
      </c>
      <c r="K1332" s="8">
        <v>5329.0</v>
      </c>
      <c r="L1332" s="8">
        <v>3122.0</v>
      </c>
      <c r="M1332" s="8">
        <v>5241.0</v>
      </c>
      <c r="N1332" s="8">
        <v>558.0</v>
      </c>
      <c r="O1332" s="8">
        <v>342.0</v>
      </c>
      <c r="P1332" s="8">
        <v>1.0</v>
      </c>
      <c r="Q1332" s="39" t="s">
        <v>127</v>
      </c>
      <c r="R1332" s="39" t="s">
        <v>3406</v>
      </c>
      <c r="S1332" s="39" t="s">
        <v>3407</v>
      </c>
      <c r="T1332" s="39" t="s">
        <v>3032</v>
      </c>
      <c r="U1332" s="39" t="s">
        <v>3033</v>
      </c>
      <c r="V1332" s="39" t="s">
        <v>1633</v>
      </c>
      <c r="W1332" s="39" t="s">
        <v>1634</v>
      </c>
      <c r="X1332" s="39" t="s">
        <v>3386</v>
      </c>
      <c r="Y1332" s="39" t="s">
        <v>3387</v>
      </c>
      <c r="Z1332" s="39" t="s">
        <v>3036</v>
      </c>
      <c r="AA1332" s="39" t="s">
        <v>3037</v>
      </c>
    </row>
    <row r="1333" ht="15.75" hidden="1" customHeight="1">
      <c r="A1333" s="39" t="s">
        <v>3412</v>
      </c>
      <c r="B1333" s="39" t="s">
        <v>3413</v>
      </c>
      <c r="C1333" s="8">
        <v>5763.0</v>
      </c>
      <c r="D1333" s="8">
        <v>17.0</v>
      </c>
      <c r="E1333" s="8">
        <v>9.0</v>
      </c>
      <c r="F1333" s="8">
        <v>5.0</v>
      </c>
      <c r="G1333" s="8">
        <v>5980.0</v>
      </c>
      <c r="H1333" s="8">
        <v>4940.0</v>
      </c>
      <c r="I1333" s="8">
        <v>4826.0</v>
      </c>
      <c r="J1333" s="8">
        <v>4964.0</v>
      </c>
      <c r="K1333" s="8">
        <v>4940.0</v>
      </c>
      <c r="L1333" s="8">
        <v>2900.0</v>
      </c>
      <c r="M1333" s="8">
        <v>5646.0</v>
      </c>
      <c r="N1333" s="8">
        <v>774.0</v>
      </c>
      <c r="O1333" s="8">
        <v>437.0</v>
      </c>
      <c r="P1333" s="8">
        <v>1.0</v>
      </c>
      <c r="Q1333" s="39" t="s">
        <v>127</v>
      </c>
      <c r="R1333" s="39" t="s">
        <v>3406</v>
      </c>
      <c r="S1333" s="39" t="s">
        <v>3407</v>
      </c>
      <c r="T1333" s="39" t="s">
        <v>3032</v>
      </c>
      <c r="U1333" s="39" t="s">
        <v>3033</v>
      </c>
      <c r="V1333" s="39" t="s">
        <v>1633</v>
      </c>
      <c r="W1333" s="39" t="s">
        <v>1634</v>
      </c>
      <c r="X1333" s="39" t="s">
        <v>3386</v>
      </c>
      <c r="Y1333" s="39" t="s">
        <v>3387</v>
      </c>
      <c r="Z1333" s="39" t="s">
        <v>3036</v>
      </c>
      <c r="AA1333" s="39" t="s">
        <v>3037</v>
      </c>
    </row>
    <row r="1334" ht="15.75" hidden="1" customHeight="1">
      <c r="A1334" s="39" t="s">
        <v>3414</v>
      </c>
      <c r="B1334" s="39" t="s">
        <v>3415</v>
      </c>
      <c r="C1334" s="8">
        <v>6273.0</v>
      </c>
      <c r="D1334" s="8">
        <v>18.0</v>
      </c>
      <c r="E1334" s="8">
        <v>9.0</v>
      </c>
      <c r="F1334" s="8">
        <v>5.0</v>
      </c>
      <c r="G1334" s="8">
        <v>5666.0</v>
      </c>
      <c r="H1334" s="8">
        <v>5318.0</v>
      </c>
      <c r="I1334" s="8">
        <v>6411.0</v>
      </c>
      <c r="J1334" s="8">
        <v>5065.0</v>
      </c>
      <c r="K1334" s="8">
        <v>5146.0</v>
      </c>
      <c r="L1334" s="8">
        <v>5935.0</v>
      </c>
      <c r="M1334" s="8">
        <v>4489.0</v>
      </c>
      <c r="N1334" s="8">
        <v>1003.0</v>
      </c>
      <c r="O1334" s="8">
        <v>603.0</v>
      </c>
      <c r="P1334" s="8">
        <v>1.0</v>
      </c>
      <c r="Q1334" s="39" t="s">
        <v>127</v>
      </c>
      <c r="R1334" s="39" t="s">
        <v>3406</v>
      </c>
      <c r="S1334" s="39" t="s">
        <v>3407</v>
      </c>
      <c r="T1334" s="39" t="s">
        <v>3032</v>
      </c>
      <c r="U1334" s="39" t="s">
        <v>3033</v>
      </c>
      <c r="V1334" s="39" t="s">
        <v>1633</v>
      </c>
      <c r="W1334" s="39" t="s">
        <v>1634</v>
      </c>
      <c r="X1334" s="39" t="s">
        <v>3386</v>
      </c>
      <c r="Y1334" s="39" t="s">
        <v>3387</v>
      </c>
      <c r="Z1334" s="39" t="s">
        <v>3036</v>
      </c>
      <c r="AA1334" s="39" t="s">
        <v>3037</v>
      </c>
    </row>
    <row r="1335" ht="15.75" hidden="1" customHeight="1">
      <c r="A1335" s="39" t="s">
        <v>3416</v>
      </c>
      <c r="B1335" s="39" t="s">
        <v>3417</v>
      </c>
      <c r="C1335" s="8">
        <v>2369.0</v>
      </c>
      <c r="D1335" s="8">
        <v>7.0</v>
      </c>
      <c r="E1335" s="8">
        <v>4.0</v>
      </c>
      <c r="F1335" s="8">
        <v>2.0</v>
      </c>
      <c r="G1335" s="8">
        <v>3048.0</v>
      </c>
      <c r="H1335" s="8">
        <v>2790.0</v>
      </c>
      <c r="I1335" s="8">
        <v>3045.0</v>
      </c>
      <c r="J1335" s="8">
        <v>2142.0</v>
      </c>
      <c r="K1335" s="8">
        <v>3398.0</v>
      </c>
      <c r="L1335" s="8">
        <v>95.0</v>
      </c>
      <c r="M1335" s="8">
        <v>1786.0</v>
      </c>
      <c r="N1335" s="8">
        <v>681.0</v>
      </c>
      <c r="O1335" s="8">
        <v>389.0</v>
      </c>
      <c r="P1335" s="8">
        <v>1.0</v>
      </c>
      <c r="Q1335" s="39" t="s">
        <v>127</v>
      </c>
      <c r="R1335" s="39" t="s">
        <v>3418</v>
      </c>
      <c r="S1335" s="39" t="s">
        <v>3419</v>
      </c>
      <c r="T1335" s="39" t="s">
        <v>3032</v>
      </c>
      <c r="U1335" s="39" t="s">
        <v>3033</v>
      </c>
      <c r="V1335" s="39" t="s">
        <v>1633</v>
      </c>
      <c r="W1335" s="39" t="s">
        <v>1634</v>
      </c>
      <c r="X1335" s="39" t="s">
        <v>3386</v>
      </c>
      <c r="Y1335" s="39" t="s">
        <v>3387</v>
      </c>
      <c r="Z1335" s="39" t="s">
        <v>3036</v>
      </c>
      <c r="AA1335" s="39" t="s">
        <v>3037</v>
      </c>
    </row>
    <row r="1336" ht="15.75" hidden="1" customHeight="1">
      <c r="A1336" s="39" t="s">
        <v>3420</v>
      </c>
      <c r="B1336" s="39" t="s">
        <v>3421</v>
      </c>
      <c r="C1336" s="8">
        <v>1758.0</v>
      </c>
      <c r="D1336" s="8">
        <v>6.0</v>
      </c>
      <c r="E1336" s="8">
        <v>3.0</v>
      </c>
      <c r="F1336" s="8">
        <v>2.0</v>
      </c>
      <c r="G1336" s="8">
        <v>1852.0</v>
      </c>
      <c r="H1336" s="8">
        <v>1490.0</v>
      </c>
      <c r="I1336" s="8">
        <v>2027.0</v>
      </c>
      <c r="J1336" s="8">
        <v>1433.0</v>
      </c>
      <c r="K1336" s="8">
        <v>3998.0</v>
      </c>
      <c r="L1336" s="8">
        <v>3181.0</v>
      </c>
      <c r="M1336" s="8">
        <v>1014.0</v>
      </c>
      <c r="N1336" s="8">
        <v>714.0</v>
      </c>
      <c r="O1336" s="8">
        <v>481.0</v>
      </c>
      <c r="P1336" s="8">
        <v>1.0</v>
      </c>
      <c r="Q1336" s="39" t="s">
        <v>127</v>
      </c>
      <c r="R1336" s="39" t="s">
        <v>3418</v>
      </c>
      <c r="S1336" s="39" t="s">
        <v>3419</v>
      </c>
      <c r="T1336" s="39" t="s">
        <v>3032</v>
      </c>
      <c r="U1336" s="39" t="s">
        <v>3033</v>
      </c>
      <c r="V1336" s="39" t="s">
        <v>1633</v>
      </c>
      <c r="W1336" s="39" t="s">
        <v>1634</v>
      </c>
      <c r="X1336" s="39" t="s">
        <v>3386</v>
      </c>
      <c r="Y1336" s="39" t="s">
        <v>3387</v>
      </c>
      <c r="Z1336" s="39" t="s">
        <v>3036</v>
      </c>
      <c r="AA1336" s="39" t="s">
        <v>3037</v>
      </c>
    </row>
    <row r="1337" ht="15.75" hidden="1" customHeight="1">
      <c r="A1337" s="39" t="s">
        <v>3422</v>
      </c>
      <c r="B1337" s="39" t="s">
        <v>3423</v>
      </c>
      <c r="C1337" s="8">
        <v>1725.0</v>
      </c>
      <c r="D1337" s="8">
        <v>5.0</v>
      </c>
      <c r="E1337" s="8">
        <v>3.0</v>
      </c>
      <c r="F1337" s="8">
        <v>2.0</v>
      </c>
      <c r="G1337" s="8">
        <v>1866.0</v>
      </c>
      <c r="H1337" s="8">
        <v>1363.5</v>
      </c>
      <c r="I1337" s="8">
        <v>1598.0</v>
      </c>
      <c r="J1337" s="8">
        <v>2151.0</v>
      </c>
      <c r="K1337" s="8">
        <v>5079.0</v>
      </c>
      <c r="L1337" s="8">
        <v>1501.0</v>
      </c>
      <c r="M1337" s="8">
        <v>948.0</v>
      </c>
      <c r="N1337" s="8">
        <v>664.0</v>
      </c>
      <c r="O1337" s="8">
        <v>422.0</v>
      </c>
      <c r="P1337" s="8">
        <v>1.0</v>
      </c>
      <c r="Q1337" s="39" t="s">
        <v>127</v>
      </c>
      <c r="R1337" s="39" t="s">
        <v>3418</v>
      </c>
      <c r="S1337" s="39" t="s">
        <v>3419</v>
      </c>
      <c r="T1337" s="39" t="s">
        <v>3032</v>
      </c>
      <c r="U1337" s="39" t="s">
        <v>3033</v>
      </c>
      <c r="V1337" s="39" t="s">
        <v>1633</v>
      </c>
      <c r="W1337" s="39" t="s">
        <v>1634</v>
      </c>
      <c r="X1337" s="39" t="s">
        <v>3386</v>
      </c>
      <c r="Y1337" s="39" t="s">
        <v>3387</v>
      </c>
      <c r="Z1337" s="39" t="s">
        <v>3036</v>
      </c>
      <c r="AA1337" s="39" t="s">
        <v>3037</v>
      </c>
    </row>
    <row r="1338" ht="15.75" hidden="1" customHeight="1">
      <c r="A1338" s="39" t="s">
        <v>3424</v>
      </c>
      <c r="B1338" s="39" t="s">
        <v>3425</v>
      </c>
      <c r="C1338" s="8">
        <v>245.0</v>
      </c>
      <c r="D1338" s="8">
        <v>1.0</v>
      </c>
      <c r="E1338" s="8">
        <v>1.0</v>
      </c>
      <c r="F1338" s="8">
        <v>1.0</v>
      </c>
      <c r="G1338" s="8">
        <v>356.0</v>
      </c>
      <c r="H1338" s="8">
        <v>223.0</v>
      </c>
      <c r="I1338" s="8">
        <v>234.0</v>
      </c>
      <c r="J1338" s="8">
        <v>455.0</v>
      </c>
      <c r="K1338" s="8">
        <v>4818.0</v>
      </c>
      <c r="L1338" s="8">
        <v>391.0</v>
      </c>
      <c r="M1338" s="8">
        <v>489.5</v>
      </c>
      <c r="N1338" s="8">
        <v>782.0</v>
      </c>
      <c r="O1338" s="8">
        <v>517.0</v>
      </c>
      <c r="P1338" s="8">
        <v>1.0</v>
      </c>
      <c r="Q1338" s="39" t="s">
        <v>127</v>
      </c>
      <c r="R1338" s="39" t="s">
        <v>3418</v>
      </c>
      <c r="S1338" s="39" t="s">
        <v>3419</v>
      </c>
      <c r="T1338" s="39" t="s">
        <v>3032</v>
      </c>
      <c r="U1338" s="39" t="s">
        <v>3033</v>
      </c>
      <c r="V1338" s="39" t="s">
        <v>1633</v>
      </c>
      <c r="W1338" s="39" t="s">
        <v>1634</v>
      </c>
      <c r="X1338" s="39" t="s">
        <v>3386</v>
      </c>
      <c r="Y1338" s="39" t="s">
        <v>3387</v>
      </c>
      <c r="Z1338" s="39" t="s">
        <v>3036</v>
      </c>
      <c r="AA1338" s="39" t="s">
        <v>3037</v>
      </c>
    </row>
    <row r="1339" ht="15.75" hidden="1" customHeight="1">
      <c r="A1339" s="39" t="s">
        <v>3426</v>
      </c>
      <c r="B1339" s="39" t="s">
        <v>3427</v>
      </c>
      <c r="C1339" s="8">
        <v>1579.0</v>
      </c>
      <c r="D1339" s="8">
        <v>5.0</v>
      </c>
      <c r="E1339" s="8">
        <v>3.0</v>
      </c>
      <c r="F1339" s="8">
        <v>2.0</v>
      </c>
      <c r="G1339" s="8">
        <v>1737.5</v>
      </c>
      <c r="H1339" s="8">
        <v>1308.0</v>
      </c>
      <c r="I1339" s="8">
        <v>1449.0</v>
      </c>
      <c r="J1339" s="8">
        <v>1659.0</v>
      </c>
      <c r="K1339" s="8">
        <v>5477.0</v>
      </c>
      <c r="L1339" s="8">
        <v>1974.0</v>
      </c>
      <c r="M1339" s="8">
        <v>912.0</v>
      </c>
      <c r="N1339" s="8">
        <v>712.0</v>
      </c>
      <c r="O1339" s="8">
        <v>485.0</v>
      </c>
      <c r="P1339" s="8">
        <v>1.0</v>
      </c>
      <c r="Q1339" s="39" t="s">
        <v>127</v>
      </c>
      <c r="R1339" s="39" t="s">
        <v>3418</v>
      </c>
      <c r="S1339" s="39" t="s">
        <v>3419</v>
      </c>
      <c r="T1339" s="39" t="s">
        <v>3032</v>
      </c>
      <c r="U1339" s="39" t="s">
        <v>3033</v>
      </c>
      <c r="V1339" s="39" t="s">
        <v>1633</v>
      </c>
      <c r="W1339" s="39" t="s">
        <v>1634</v>
      </c>
      <c r="X1339" s="39" t="s">
        <v>3386</v>
      </c>
      <c r="Y1339" s="39" t="s">
        <v>3387</v>
      </c>
      <c r="Z1339" s="39" t="s">
        <v>3036</v>
      </c>
      <c r="AA1339" s="39" t="s">
        <v>3037</v>
      </c>
    </row>
    <row r="1340" ht="15.75" hidden="1" customHeight="1">
      <c r="A1340" s="39" t="s">
        <v>3428</v>
      </c>
      <c r="B1340" s="39" t="s">
        <v>3429</v>
      </c>
      <c r="C1340" s="8">
        <v>526.0</v>
      </c>
      <c r="D1340" s="8">
        <v>2.0</v>
      </c>
      <c r="E1340" s="8">
        <v>1.0</v>
      </c>
      <c r="F1340" s="8">
        <v>1.0</v>
      </c>
      <c r="G1340" s="8">
        <v>665.0</v>
      </c>
      <c r="H1340" s="8">
        <v>272.0</v>
      </c>
      <c r="I1340" s="8">
        <v>1146.0</v>
      </c>
      <c r="J1340" s="8">
        <v>767.0</v>
      </c>
      <c r="K1340" s="8">
        <v>3872.0</v>
      </c>
      <c r="L1340" s="8">
        <v>1073.0</v>
      </c>
      <c r="M1340" s="8">
        <v>619.0</v>
      </c>
      <c r="N1340" s="8">
        <v>907.0</v>
      </c>
      <c r="O1340" s="8">
        <v>655.0</v>
      </c>
      <c r="P1340" s="8">
        <v>1.0</v>
      </c>
      <c r="Q1340" s="39" t="s">
        <v>127</v>
      </c>
      <c r="R1340" s="39" t="s">
        <v>3418</v>
      </c>
      <c r="S1340" s="39" t="s">
        <v>3419</v>
      </c>
      <c r="T1340" s="39" t="s">
        <v>3032</v>
      </c>
      <c r="U1340" s="39" t="s">
        <v>3033</v>
      </c>
      <c r="V1340" s="39" t="s">
        <v>1633</v>
      </c>
      <c r="W1340" s="39" t="s">
        <v>1634</v>
      </c>
      <c r="X1340" s="39" t="s">
        <v>3386</v>
      </c>
      <c r="Y1340" s="39" t="s">
        <v>3387</v>
      </c>
      <c r="Z1340" s="39" t="s">
        <v>3036</v>
      </c>
      <c r="AA1340" s="39" t="s">
        <v>3037</v>
      </c>
    </row>
    <row r="1341" ht="15.75" hidden="1" customHeight="1">
      <c r="A1341" s="39" t="s">
        <v>3430</v>
      </c>
      <c r="B1341" s="39" t="s">
        <v>3431</v>
      </c>
      <c r="C1341" s="8">
        <v>380.0</v>
      </c>
      <c r="D1341" s="8">
        <v>2.0</v>
      </c>
      <c r="E1341" s="8">
        <v>1.0</v>
      </c>
      <c r="F1341" s="8">
        <v>1.0</v>
      </c>
      <c r="G1341" s="8">
        <v>263.0</v>
      </c>
      <c r="H1341" s="8">
        <v>465.5</v>
      </c>
      <c r="I1341" s="8">
        <v>618.0</v>
      </c>
      <c r="J1341" s="8">
        <v>411.0</v>
      </c>
      <c r="K1341" s="8">
        <v>4644.0</v>
      </c>
      <c r="L1341" s="8">
        <v>2060.0</v>
      </c>
      <c r="M1341" s="8">
        <v>416.0</v>
      </c>
      <c r="N1341" s="8">
        <v>925.0</v>
      </c>
      <c r="O1341" s="8">
        <v>598.0</v>
      </c>
      <c r="P1341" s="8">
        <v>1.0</v>
      </c>
      <c r="Q1341" s="39" t="s">
        <v>127</v>
      </c>
      <c r="R1341" s="39" t="s">
        <v>3432</v>
      </c>
      <c r="S1341" s="39" t="s">
        <v>3433</v>
      </c>
      <c r="T1341" s="39" t="s">
        <v>3032</v>
      </c>
      <c r="U1341" s="39" t="s">
        <v>3033</v>
      </c>
      <c r="V1341" s="39" t="s">
        <v>1633</v>
      </c>
      <c r="W1341" s="39" t="s">
        <v>1634</v>
      </c>
      <c r="X1341" s="39" t="s">
        <v>3386</v>
      </c>
      <c r="Y1341" s="39" t="s">
        <v>3387</v>
      </c>
      <c r="Z1341" s="39" t="s">
        <v>3036</v>
      </c>
      <c r="AA1341" s="39" t="s">
        <v>3037</v>
      </c>
    </row>
    <row r="1342" ht="15.75" hidden="1" customHeight="1">
      <c r="A1342" s="39" t="s">
        <v>3434</v>
      </c>
      <c r="B1342" s="39" t="s">
        <v>3435</v>
      </c>
      <c r="C1342" s="8">
        <v>1759.0</v>
      </c>
      <c r="D1342" s="8">
        <v>6.0</v>
      </c>
      <c r="E1342" s="8">
        <v>3.0</v>
      </c>
      <c r="F1342" s="8">
        <v>2.0</v>
      </c>
      <c r="G1342" s="8">
        <v>1928.0</v>
      </c>
      <c r="H1342" s="8">
        <v>1934.0</v>
      </c>
      <c r="I1342" s="8">
        <v>1373.0</v>
      </c>
      <c r="J1342" s="8">
        <v>1808.0</v>
      </c>
      <c r="K1342" s="8">
        <v>3763.0</v>
      </c>
      <c r="L1342" s="8">
        <v>832.0</v>
      </c>
      <c r="M1342" s="8">
        <v>1692.0</v>
      </c>
      <c r="N1342" s="8">
        <v>744.0</v>
      </c>
      <c r="O1342" s="8">
        <v>469.0</v>
      </c>
      <c r="P1342" s="8">
        <v>1.0</v>
      </c>
      <c r="Q1342" s="39" t="s">
        <v>127</v>
      </c>
      <c r="R1342" s="39" t="s">
        <v>3432</v>
      </c>
      <c r="S1342" s="39" t="s">
        <v>3433</v>
      </c>
      <c r="T1342" s="39" t="s">
        <v>3032</v>
      </c>
      <c r="U1342" s="39" t="s">
        <v>3033</v>
      </c>
      <c r="V1342" s="39" t="s">
        <v>1633</v>
      </c>
      <c r="W1342" s="39" t="s">
        <v>1634</v>
      </c>
      <c r="X1342" s="39" t="s">
        <v>3386</v>
      </c>
      <c r="Y1342" s="39" t="s">
        <v>3387</v>
      </c>
      <c r="Z1342" s="39" t="s">
        <v>3036</v>
      </c>
      <c r="AA1342" s="39" t="s">
        <v>3037</v>
      </c>
    </row>
    <row r="1343" ht="15.75" hidden="1" customHeight="1">
      <c r="A1343" s="39" t="s">
        <v>3436</v>
      </c>
      <c r="B1343" s="39" t="s">
        <v>3437</v>
      </c>
      <c r="C1343" s="8">
        <v>551.0</v>
      </c>
      <c r="D1343" s="8">
        <v>2.0</v>
      </c>
      <c r="E1343" s="8">
        <v>1.0</v>
      </c>
      <c r="F1343" s="8">
        <v>1.0</v>
      </c>
      <c r="G1343" s="8">
        <v>565.0</v>
      </c>
      <c r="H1343" s="8">
        <v>425.0</v>
      </c>
      <c r="I1343" s="8">
        <v>1098.0</v>
      </c>
      <c r="J1343" s="8">
        <v>559.0</v>
      </c>
      <c r="K1343" s="8">
        <v>3500.0</v>
      </c>
      <c r="L1343" s="8">
        <v>1926.0</v>
      </c>
      <c r="M1343" s="8">
        <v>718.0</v>
      </c>
      <c r="N1343" s="8">
        <v>881.0</v>
      </c>
      <c r="O1343" s="8">
        <v>544.0</v>
      </c>
      <c r="P1343" s="8">
        <v>1.0</v>
      </c>
      <c r="Q1343" s="39" t="s">
        <v>127</v>
      </c>
      <c r="R1343" s="39" t="s">
        <v>3432</v>
      </c>
      <c r="S1343" s="39" t="s">
        <v>3433</v>
      </c>
      <c r="T1343" s="39" t="s">
        <v>3032</v>
      </c>
      <c r="U1343" s="39" t="s">
        <v>3033</v>
      </c>
      <c r="V1343" s="39" t="s">
        <v>1633</v>
      </c>
      <c r="W1343" s="39" t="s">
        <v>1634</v>
      </c>
      <c r="X1343" s="39" t="s">
        <v>3386</v>
      </c>
      <c r="Y1343" s="39" t="s">
        <v>3387</v>
      </c>
      <c r="Z1343" s="39" t="s">
        <v>3036</v>
      </c>
      <c r="AA1343" s="39" t="s">
        <v>3037</v>
      </c>
    </row>
    <row r="1344" ht="15.75" hidden="1" customHeight="1">
      <c r="A1344" s="39" t="s">
        <v>3438</v>
      </c>
      <c r="B1344" s="39" t="s">
        <v>3439</v>
      </c>
      <c r="C1344" s="8">
        <v>375.0</v>
      </c>
      <c r="D1344" s="8">
        <v>2.0</v>
      </c>
      <c r="E1344" s="8">
        <v>1.0</v>
      </c>
      <c r="F1344" s="8">
        <v>1.0</v>
      </c>
      <c r="G1344" s="8">
        <v>348.0</v>
      </c>
      <c r="H1344" s="8">
        <v>423.0</v>
      </c>
      <c r="I1344" s="8">
        <v>434.0</v>
      </c>
      <c r="J1344" s="8">
        <v>577.0</v>
      </c>
      <c r="K1344" s="8">
        <v>6345.0</v>
      </c>
      <c r="L1344" s="8">
        <v>322.0</v>
      </c>
      <c r="M1344" s="8">
        <v>903.0</v>
      </c>
      <c r="N1344" s="8">
        <v>827.0</v>
      </c>
      <c r="O1344" s="8">
        <v>554.0</v>
      </c>
      <c r="P1344" s="8">
        <v>1.0</v>
      </c>
      <c r="Q1344" s="39" t="s">
        <v>127</v>
      </c>
      <c r="R1344" s="39" t="s">
        <v>3432</v>
      </c>
      <c r="S1344" s="39" t="s">
        <v>3433</v>
      </c>
      <c r="T1344" s="39" t="s">
        <v>3032</v>
      </c>
      <c r="U1344" s="39" t="s">
        <v>3033</v>
      </c>
      <c r="V1344" s="39" t="s">
        <v>1633</v>
      </c>
      <c r="W1344" s="39" t="s">
        <v>1634</v>
      </c>
      <c r="X1344" s="39" t="s">
        <v>3386</v>
      </c>
      <c r="Y1344" s="39" t="s">
        <v>3387</v>
      </c>
      <c r="Z1344" s="39" t="s">
        <v>3036</v>
      </c>
      <c r="AA1344" s="39" t="s">
        <v>3037</v>
      </c>
    </row>
    <row r="1345" ht="15.75" hidden="1" customHeight="1">
      <c r="A1345" s="39" t="s">
        <v>3440</v>
      </c>
      <c r="B1345" s="39" t="s">
        <v>3441</v>
      </c>
      <c r="C1345" s="8">
        <v>1093.0</v>
      </c>
      <c r="D1345" s="8">
        <v>4.0</v>
      </c>
      <c r="E1345" s="8">
        <v>2.0</v>
      </c>
      <c r="F1345" s="8">
        <v>1.0</v>
      </c>
      <c r="G1345" s="8">
        <v>716.0</v>
      </c>
      <c r="H1345" s="8">
        <v>1097.0</v>
      </c>
      <c r="I1345" s="8">
        <v>1010.0</v>
      </c>
      <c r="J1345" s="8">
        <v>2018.0</v>
      </c>
      <c r="K1345" s="8">
        <v>4900.0</v>
      </c>
      <c r="L1345" s="8">
        <v>2384.0</v>
      </c>
      <c r="M1345" s="8">
        <v>785.0</v>
      </c>
      <c r="N1345" s="8">
        <v>934.0</v>
      </c>
      <c r="O1345" s="8">
        <v>601.0</v>
      </c>
      <c r="P1345" s="8">
        <v>1.0</v>
      </c>
      <c r="Q1345" s="39" t="s">
        <v>127</v>
      </c>
      <c r="R1345" s="39" t="s">
        <v>3432</v>
      </c>
      <c r="S1345" s="39" t="s">
        <v>3433</v>
      </c>
      <c r="T1345" s="39" t="s">
        <v>3032</v>
      </c>
      <c r="U1345" s="39" t="s">
        <v>3033</v>
      </c>
      <c r="V1345" s="39" t="s">
        <v>1633</v>
      </c>
      <c r="W1345" s="39" t="s">
        <v>1634</v>
      </c>
      <c r="X1345" s="39" t="s">
        <v>3386</v>
      </c>
      <c r="Y1345" s="39" t="s">
        <v>3387</v>
      </c>
      <c r="Z1345" s="39" t="s">
        <v>3036</v>
      </c>
      <c r="AA1345" s="39" t="s">
        <v>3037</v>
      </c>
    </row>
    <row r="1346" ht="15.75" hidden="1" customHeight="1">
      <c r="A1346" s="39" t="s">
        <v>3442</v>
      </c>
      <c r="B1346" s="39" t="s">
        <v>3443</v>
      </c>
      <c r="C1346" s="8">
        <v>556.0</v>
      </c>
      <c r="D1346" s="8">
        <v>2.0</v>
      </c>
      <c r="E1346" s="8">
        <v>1.0</v>
      </c>
      <c r="F1346" s="8">
        <v>1.0</v>
      </c>
      <c r="G1346" s="8">
        <v>644.0</v>
      </c>
      <c r="H1346" s="8">
        <v>689.0</v>
      </c>
      <c r="I1346" s="8">
        <v>113.0</v>
      </c>
      <c r="J1346" s="8">
        <v>863.0</v>
      </c>
      <c r="K1346" s="8">
        <v>3647.0</v>
      </c>
      <c r="L1346" s="8">
        <v>3265.0</v>
      </c>
      <c r="M1346" s="8">
        <v>2834.0</v>
      </c>
      <c r="N1346" s="8">
        <v>733.0</v>
      </c>
      <c r="O1346" s="8">
        <v>436.0</v>
      </c>
      <c r="P1346" s="8">
        <v>1.0</v>
      </c>
      <c r="Q1346" s="39" t="s">
        <v>127</v>
      </c>
      <c r="R1346" s="39" t="s">
        <v>3444</v>
      </c>
      <c r="S1346" s="39" t="s">
        <v>3387</v>
      </c>
      <c r="T1346" s="39" t="s">
        <v>3032</v>
      </c>
      <c r="U1346" s="39" t="s">
        <v>3033</v>
      </c>
      <c r="V1346" s="39" t="s">
        <v>1633</v>
      </c>
      <c r="W1346" s="39" t="s">
        <v>1634</v>
      </c>
      <c r="X1346" s="39" t="s">
        <v>3386</v>
      </c>
      <c r="Y1346" s="39" t="s">
        <v>3387</v>
      </c>
      <c r="Z1346" s="39" t="s">
        <v>3036</v>
      </c>
      <c r="AA1346" s="39" t="s">
        <v>3037</v>
      </c>
    </row>
    <row r="1347" ht="15.75" hidden="1" customHeight="1">
      <c r="A1347" s="39" t="s">
        <v>3445</v>
      </c>
      <c r="B1347" s="39" t="s">
        <v>3446</v>
      </c>
      <c r="C1347" s="8">
        <v>2808.0</v>
      </c>
      <c r="D1347" s="8">
        <v>9.0</v>
      </c>
      <c r="E1347" s="8">
        <v>5.0</v>
      </c>
      <c r="F1347" s="8">
        <v>3.0</v>
      </c>
      <c r="G1347" s="8">
        <v>2539.0</v>
      </c>
      <c r="H1347" s="8">
        <v>2929.0</v>
      </c>
      <c r="I1347" s="8">
        <v>2676.0</v>
      </c>
      <c r="J1347" s="8">
        <v>1732.0</v>
      </c>
      <c r="K1347" s="8">
        <v>5737.0</v>
      </c>
      <c r="L1347" s="8">
        <v>3538.0</v>
      </c>
      <c r="M1347" s="8">
        <v>3858.0</v>
      </c>
      <c r="N1347" s="8">
        <v>963.0</v>
      </c>
      <c r="O1347" s="8">
        <v>554.0</v>
      </c>
      <c r="P1347" s="8">
        <v>1.0</v>
      </c>
      <c r="Q1347" s="39" t="s">
        <v>127</v>
      </c>
      <c r="R1347" s="39" t="s">
        <v>3444</v>
      </c>
      <c r="S1347" s="39" t="s">
        <v>3387</v>
      </c>
      <c r="T1347" s="39" t="s">
        <v>3032</v>
      </c>
      <c r="U1347" s="39" t="s">
        <v>3033</v>
      </c>
      <c r="V1347" s="39" t="s">
        <v>1633</v>
      </c>
      <c r="W1347" s="39" t="s">
        <v>1634</v>
      </c>
      <c r="X1347" s="39" t="s">
        <v>3386</v>
      </c>
      <c r="Y1347" s="39" t="s">
        <v>3387</v>
      </c>
      <c r="Z1347" s="39" t="s">
        <v>3036</v>
      </c>
      <c r="AA1347" s="39" t="s">
        <v>3037</v>
      </c>
    </row>
    <row r="1348" ht="15.75" hidden="1" customHeight="1">
      <c r="A1348" s="39" t="s">
        <v>3447</v>
      </c>
      <c r="B1348" s="39" t="s">
        <v>3448</v>
      </c>
      <c r="C1348" s="8">
        <v>327.0</v>
      </c>
      <c r="D1348" s="8">
        <v>1.0</v>
      </c>
      <c r="E1348" s="8">
        <v>1.0</v>
      </c>
      <c r="F1348" s="8">
        <v>1.0</v>
      </c>
      <c r="G1348" s="8">
        <v>297.0</v>
      </c>
      <c r="H1348" s="8">
        <v>300.0</v>
      </c>
      <c r="I1348" s="8">
        <v>304.0</v>
      </c>
      <c r="J1348" s="8">
        <v>745.0</v>
      </c>
      <c r="K1348" s="8">
        <v>4135.0</v>
      </c>
      <c r="L1348" s="8">
        <v>851.0</v>
      </c>
      <c r="M1348" s="8">
        <v>2131.0</v>
      </c>
      <c r="N1348" s="8">
        <v>695.0</v>
      </c>
      <c r="O1348" s="8">
        <v>478.0</v>
      </c>
      <c r="P1348" s="8">
        <v>1.0</v>
      </c>
      <c r="Q1348" s="39" t="s">
        <v>127</v>
      </c>
      <c r="R1348" s="39" t="s">
        <v>3444</v>
      </c>
      <c r="S1348" s="39" t="s">
        <v>3387</v>
      </c>
      <c r="T1348" s="39" t="s">
        <v>3032</v>
      </c>
      <c r="U1348" s="39" t="s">
        <v>3033</v>
      </c>
      <c r="V1348" s="39" t="s">
        <v>1633</v>
      </c>
      <c r="W1348" s="39" t="s">
        <v>1634</v>
      </c>
      <c r="X1348" s="39" t="s">
        <v>3386</v>
      </c>
      <c r="Y1348" s="39" t="s">
        <v>3387</v>
      </c>
      <c r="Z1348" s="39" t="s">
        <v>3036</v>
      </c>
      <c r="AA1348" s="39" t="s">
        <v>3037</v>
      </c>
    </row>
    <row r="1349" ht="15.75" hidden="1" customHeight="1">
      <c r="A1349" s="39" t="s">
        <v>3449</v>
      </c>
      <c r="B1349" s="39" t="s">
        <v>3450</v>
      </c>
      <c r="C1349" s="8">
        <v>25.0</v>
      </c>
      <c r="D1349" s="8">
        <v>1.0</v>
      </c>
      <c r="E1349" s="8">
        <v>1.0</v>
      </c>
      <c r="F1349" s="8">
        <v>1.0</v>
      </c>
      <c r="G1349" s="8">
        <v>56.0</v>
      </c>
      <c r="H1349" s="8">
        <v>13.0</v>
      </c>
      <c r="I1349" s="8">
        <v>90.0</v>
      </c>
      <c r="J1349" s="8">
        <v>72.0</v>
      </c>
      <c r="K1349" s="8">
        <v>6858.0</v>
      </c>
      <c r="L1349" s="8">
        <v>289.0</v>
      </c>
      <c r="M1349" s="8">
        <v>981.0</v>
      </c>
      <c r="N1349" s="8">
        <v>643.0</v>
      </c>
      <c r="O1349" s="8">
        <v>403.0</v>
      </c>
      <c r="P1349" s="8">
        <v>1.0</v>
      </c>
      <c r="Q1349" s="39" t="s">
        <v>127</v>
      </c>
      <c r="R1349" s="39" t="s">
        <v>3444</v>
      </c>
      <c r="S1349" s="39" t="s">
        <v>3387</v>
      </c>
      <c r="T1349" s="39" t="s">
        <v>3032</v>
      </c>
      <c r="U1349" s="39" t="s">
        <v>3033</v>
      </c>
      <c r="V1349" s="39" t="s">
        <v>1633</v>
      </c>
      <c r="W1349" s="39" t="s">
        <v>1634</v>
      </c>
      <c r="X1349" s="39" t="s">
        <v>3386</v>
      </c>
      <c r="Y1349" s="39" t="s">
        <v>3387</v>
      </c>
      <c r="Z1349" s="39" t="s">
        <v>3036</v>
      </c>
      <c r="AA1349" s="39" t="s">
        <v>3037</v>
      </c>
    </row>
    <row r="1350" ht="15.75" hidden="1" customHeight="1">
      <c r="A1350" s="39" t="s">
        <v>3451</v>
      </c>
      <c r="B1350" s="39" t="s">
        <v>3452</v>
      </c>
      <c r="C1350" s="8">
        <v>334.0</v>
      </c>
      <c r="D1350" s="8">
        <v>1.0</v>
      </c>
      <c r="E1350" s="8">
        <v>1.0</v>
      </c>
      <c r="F1350" s="8">
        <v>1.0</v>
      </c>
      <c r="G1350" s="8">
        <v>310.0</v>
      </c>
      <c r="H1350" s="8">
        <v>267.0</v>
      </c>
      <c r="I1350" s="8">
        <v>760.0</v>
      </c>
      <c r="J1350" s="8">
        <v>430.0</v>
      </c>
      <c r="K1350" s="8">
        <v>6173.0</v>
      </c>
      <c r="L1350" s="8">
        <v>265.0</v>
      </c>
      <c r="M1350" s="8">
        <v>1451.0</v>
      </c>
      <c r="N1350" s="8">
        <v>1097.0</v>
      </c>
      <c r="O1350" s="8">
        <v>683.0</v>
      </c>
      <c r="P1350" s="8">
        <v>1.0</v>
      </c>
      <c r="Q1350" s="39" t="s">
        <v>127</v>
      </c>
      <c r="R1350" s="39" t="s">
        <v>3444</v>
      </c>
      <c r="S1350" s="39" t="s">
        <v>3387</v>
      </c>
      <c r="T1350" s="39" t="s">
        <v>3032</v>
      </c>
      <c r="U1350" s="39" t="s">
        <v>3033</v>
      </c>
      <c r="V1350" s="39" t="s">
        <v>1633</v>
      </c>
      <c r="W1350" s="39" t="s">
        <v>1634</v>
      </c>
      <c r="X1350" s="39" t="s">
        <v>3386</v>
      </c>
      <c r="Y1350" s="39" t="s">
        <v>3387</v>
      </c>
      <c r="Z1350" s="39" t="s">
        <v>3036</v>
      </c>
      <c r="AA1350" s="39" t="s">
        <v>3037</v>
      </c>
    </row>
    <row r="1351" ht="15.75" hidden="1" customHeight="1">
      <c r="A1351" s="39" t="s">
        <v>3453</v>
      </c>
      <c r="B1351" s="39" t="s">
        <v>3454</v>
      </c>
      <c r="C1351" s="8">
        <v>416.0</v>
      </c>
      <c r="D1351" s="8">
        <v>2.0</v>
      </c>
      <c r="E1351" s="8">
        <v>1.0</v>
      </c>
      <c r="F1351" s="8">
        <v>1.0</v>
      </c>
      <c r="G1351" s="8">
        <v>581.0</v>
      </c>
      <c r="H1351" s="8">
        <v>180.0</v>
      </c>
      <c r="I1351" s="8">
        <v>824.0</v>
      </c>
      <c r="J1351" s="8">
        <v>1195.0</v>
      </c>
      <c r="K1351" s="8">
        <v>5610.0</v>
      </c>
      <c r="L1351" s="8">
        <v>223.0</v>
      </c>
      <c r="M1351" s="8">
        <v>252.0</v>
      </c>
      <c r="N1351" s="8">
        <v>542.0</v>
      </c>
      <c r="O1351" s="8">
        <v>361.0</v>
      </c>
      <c r="P1351" s="8">
        <v>1.0</v>
      </c>
      <c r="Q1351" s="39" t="s">
        <v>127</v>
      </c>
      <c r="R1351" s="39" t="s">
        <v>3444</v>
      </c>
      <c r="S1351" s="39" t="s">
        <v>3387</v>
      </c>
      <c r="T1351" s="39" t="s">
        <v>3032</v>
      </c>
      <c r="U1351" s="39" t="s">
        <v>3033</v>
      </c>
      <c r="V1351" s="39" t="s">
        <v>1633</v>
      </c>
      <c r="W1351" s="39" t="s">
        <v>1634</v>
      </c>
      <c r="X1351" s="39" t="s">
        <v>3386</v>
      </c>
      <c r="Y1351" s="39" t="s">
        <v>3387</v>
      </c>
      <c r="Z1351" s="39" t="s">
        <v>3036</v>
      </c>
      <c r="AA1351" s="39" t="s">
        <v>3037</v>
      </c>
    </row>
    <row r="1352" ht="15.75" hidden="1" customHeight="1">
      <c r="A1352" s="39" t="s">
        <v>3455</v>
      </c>
      <c r="B1352" s="39" t="s">
        <v>3456</v>
      </c>
      <c r="C1352" s="8">
        <v>2357.0</v>
      </c>
      <c r="D1352" s="8">
        <v>7.0</v>
      </c>
      <c r="E1352" s="8">
        <v>4.0</v>
      </c>
      <c r="F1352" s="8">
        <v>2.0</v>
      </c>
      <c r="G1352" s="8">
        <v>3172.0</v>
      </c>
      <c r="H1352" s="8">
        <v>2494.0</v>
      </c>
      <c r="I1352" s="8">
        <v>934.0</v>
      </c>
      <c r="J1352" s="8">
        <v>2845.0</v>
      </c>
      <c r="K1352" s="8">
        <v>4849.0</v>
      </c>
      <c r="L1352" s="8">
        <v>1114.0</v>
      </c>
      <c r="M1352" s="8">
        <v>2768.0</v>
      </c>
      <c r="N1352" s="8">
        <v>923.0</v>
      </c>
      <c r="O1352" s="8">
        <v>547.0</v>
      </c>
      <c r="P1352" s="8">
        <v>1.0</v>
      </c>
      <c r="Q1352" s="39" t="s">
        <v>127</v>
      </c>
      <c r="R1352" s="39" t="s">
        <v>3444</v>
      </c>
      <c r="S1352" s="39" t="s">
        <v>3387</v>
      </c>
      <c r="T1352" s="39" t="s">
        <v>3032</v>
      </c>
      <c r="U1352" s="39" t="s">
        <v>3033</v>
      </c>
      <c r="V1352" s="39" t="s">
        <v>1633</v>
      </c>
      <c r="W1352" s="39" t="s">
        <v>1634</v>
      </c>
      <c r="X1352" s="39" t="s">
        <v>3386</v>
      </c>
      <c r="Y1352" s="39" t="s">
        <v>3387</v>
      </c>
      <c r="Z1352" s="39" t="s">
        <v>3036</v>
      </c>
      <c r="AA1352" s="39" t="s">
        <v>3037</v>
      </c>
    </row>
    <row r="1353" ht="15.75" hidden="1" customHeight="1">
      <c r="A1353" s="39" t="s">
        <v>3457</v>
      </c>
      <c r="B1353" s="39" t="s">
        <v>3458</v>
      </c>
      <c r="C1353" s="8">
        <v>818.0</v>
      </c>
      <c r="D1353" s="8">
        <v>3.0</v>
      </c>
      <c r="E1353" s="8">
        <v>2.0</v>
      </c>
      <c r="F1353" s="8">
        <v>1.0</v>
      </c>
      <c r="G1353" s="8">
        <v>707.0</v>
      </c>
      <c r="H1353" s="8">
        <v>692.0</v>
      </c>
      <c r="I1353" s="8">
        <v>895.0</v>
      </c>
      <c r="J1353" s="8">
        <v>1570.0</v>
      </c>
      <c r="K1353" s="8">
        <v>2257.0</v>
      </c>
      <c r="L1353" s="8">
        <v>2579.0</v>
      </c>
      <c r="M1353" s="8">
        <v>3049.5</v>
      </c>
      <c r="N1353" s="8">
        <v>505.0</v>
      </c>
      <c r="O1353" s="8">
        <v>333.0</v>
      </c>
      <c r="P1353" s="8">
        <v>1.0</v>
      </c>
      <c r="Q1353" s="39" t="s">
        <v>127</v>
      </c>
      <c r="R1353" s="39" t="s">
        <v>3459</v>
      </c>
      <c r="S1353" s="39" t="s">
        <v>3460</v>
      </c>
      <c r="T1353" s="39" t="s">
        <v>3032</v>
      </c>
      <c r="U1353" s="39" t="s">
        <v>3033</v>
      </c>
      <c r="V1353" s="39" t="s">
        <v>1633</v>
      </c>
      <c r="W1353" s="39" t="s">
        <v>1634</v>
      </c>
      <c r="X1353" s="39" t="s">
        <v>3342</v>
      </c>
      <c r="Y1353" s="39" t="s">
        <v>3343</v>
      </c>
      <c r="Z1353" s="39" t="s">
        <v>3036</v>
      </c>
      <c r="AA1353" s="39" t="s">
        <v>3037</v>
      </c>
    </row>
    <row r="1354" ht="15.75" hidden="1" customHeight="1">
      <c r="A1354" s="39" t="s">
        <v>3461</v>
      </c>
      <c r="B1354" s="39" t="s">
        <v>3462</v>
      </c>
      <c r="C1354" s="8">
        <v>801.0</v>
      </c>
      <c r="D1354" s="8">
        <v>3.0</v>
      </c>
      <c r="E1354" s="8">
        <v>2.0</v>
      </c>
      <c r="F1354" s="8">
        <v>1.0</v>
      </c>
      <c r="G1354" s="8">
        <v>935.0</v>
      </c>
      <c r="H1354" s="8">
        <v>659.0</v>
      </c>
      <c r="I1354" s="8">
        <v>1453.0</v>
      </c>
      <c r="J1354" s="8">
        <v>558.0</v>
      </c>
      <c r="K1354" s="8">
        <v>2932.0</v>
      </c>
      <c r="L1354" s="8">
        <v>1155.0</v>
      </c>
      <c r="M1354" s="8">
        <v>3724.0</v>
      </c>
      <c r="N1354" s="8">
        <v>1078.0</v>
      </c>
      <c r="O1354" s="8">
        <v>659.0</v>
      </c>
      <c r="P1354" s="8">
        <v>1.0</v>
      </c>
      <c r="Q1354" s="39" t="s">
        <v>127</v>
      </c>
      <c r="R1354" s="39" t="s">
        <v>3459</v>
      </c>
      <c r="S1354" s="39" t="s">
        <v>3460</v>
      </c>
      <c r="T1354" s="39" t="s">
        <v>3032</v>
      </c>
      <c r="U1354" s="39" t="s">
        <v>3033</v>
      </c>
      <c r="V1354" s="39" t="s">
        <v>1633</v>
      </c>
      <c r="W1354" s="39" t="s">
        <v>1634</v>
      </c>
      <c r="X1354" s="39" t="s">
        <v>3342</v>
      </c>
      <c r="Y1354" s="39" t="s">
        <v>3343</v>
      </c>
      <c r="Z1354" s="39" t="s">
        <v>3036</v>
      </c>
      <c r="AA1354" s="39" t="s">
        <v>3037</v>
      </c>
    </row>
    <row r="1355" ht="15.75" hidden="1" customHeight="1">
      <c r="A1355" s="39" t="s">
        <v>3463</v>
      </c>
      <c r="B1355" s="39" t="s">
        <v>3464</v>
      </c>
      <c r="C1355" s="8">
        <v>435.0</v>
      </c>
      <c r="D1355" s="8">
        <v>2.0</v>
      </c>
      <c r="E1355" s="8">
        <v>1.0</v>
      </c>
      <c r="F1355" s="8">
        <v>1.0</v>
      </c>
      <c r="G1355" s="8">
        <v>279.0</v>
      </c>
      <c r="H1355" s="8">
        <v>524.0</v>
      </c>
      <c r="I1355" s="8">
        <v>1511.0</v>
      </c>
      <c r="J1355" s="8">
        <v>280.0</v>
      </c>
      <c r="K1355" s="8">
        <v>2913.0</v>
      </c>
      <c r="L1355" s="8">
        <v>1799.0</v>
      </c>
      <c r="M1355" s="8">
        <v>1158.0</v>
      </c>
      <c r="N1355" s="8">
        <v>638.0</v>
      </c>
      <c r="O1355" s="8">
        <v>386.0</v>
      </c>
      <c r="P1355" s="8">
        <v>1.0</v>
      </c>
      <c r="Q1355" s="39" t="s">
        <v>127</v>
      </c>
      <c r="R1355" s="39" t="s">
        <v>3459</v>
      </c>
      <c r="S1355" s="39" t="s">
        <v>3460</v>
      </c>
      <c r="T1355" s="39" t="s">
        <v>3032</v>
      </c>
      <c r="U1355" s="39" t="s">
        <v>3033</v>
      </c>
      <c r="V1355" s="39" t="s">
        <v>1633</v>
      </c>
      <c r="W1355" s="39" t="s">
        <v>1634</v>
      </c>
      <c r="X1355" s="39" t="s">
        <v>3342</v>
      </c>
      <c r="Y1355" s="39" t="s">
        <v>3343</v>
      </c>
      <c r="Z1355" s="39" t="s">
        <v>3036</v>
      </c>
      <c r="AA1355" s="39" t="s">
        <v>3037</v>
      </c>
    </row>
    <row r="1356" ht="15.75" hidden="1" customHeight="1">
      <c r="A1356" s="39" t="s">
        <v>3465</v>
      </c>
      <c r="B1356" s="39" t="s">
        <v>3466</v>
      </c>
      <c r="C1356" s="8">
        <v>2365.0</v>
      </c>
      <c r="D1356" s="8">
        <v>7.0</v>
      </c>
      <c r="E1356" s="8">
        <v>4.0</v>
      </c>
      <c r="F1356" s="8">
        <v>2.0</v>
      </c>
      <c r="G1356" s="8">
        <v>2213.0</v>
      </c>
      <c r="H1356" s="8">
        <v>2606.0</v>
      </c>
      <c r="I1356" s="8">
        <v>1637.0</v>
      </c>
      <c r="J1356" s="8">
        <v>3026.0</v>
      </c>
      <c r="K1356" s="8">
        <v>2419.0</v>
      </c>
      <c r="L1356" s="8">
        <v>4066.0</v>
      </c>
      <c r="M1356" s="8">
        <v>3785.0</v>
      </c>
      <c r="N1356" s="8">
        <v>652.0</v>
      </c>
      <c r="O1356" s="8">
        <v>451.0</v>
      </c>
      <c r="P1356" s="8">
        <v>1.0</v>
      </c>
      <c r="Q1356" s="39" t="s">
        <v>127</v>
      </c>
      <c r="R1356" s="39" t="s">
        <v>3459</v>
      </c>
      <c r="S1356" s="39" t="s">
        <v>3460</v>
      </c>
      <c r="T1356" s="39" t="s">
        <v>3032</v>
      </c>
      <c r="U1356" s="39" t="s">
        <v>3033</v>
      </c>
      <c r="V1356" s="39" t="s">
        <v>1633</v>
      </c>
      <c r="W1356" s="39" t="s">
        <v>1634</v>
      </c>
      <c r="X1356" s="39" t="s">
        <v>3342</v>
      </c>
      <c r="Y1356" s="39" t="s">
        <v>3343</v>
      </c>
      <c r="Z1356" s="39" t="s">
        <v>3036</v>
      </c>
      <c r="AA1356" s="39" t="s">
        <v>3037</v>
      </c>
    </row>
    <row r="1357" ht="15.75" hidden="1" customHeight="1">
      <c r="A1357" s="39" t="s">
        <v>3467</v>
      </c>
      <c r="B1357" s="39" t="s">
        <v>3468</v>
      </c>
      <c r="C1357" s="8">
        <v>1240.0</v>
      </c>
      <c r="D1357" s="8">
        <v>4.0</v>
      </c>
      <c r="E1357" s="8">
        <v>2.0</v>
      </c>
      <c r="F1357" s="8">
        <v>1.0</v>
      </c>
      <c r="G1357" s="8">
        <v>1658.0</v>
      </c>
      <c r="H1357" s="8">
        <v>1657.0</v>
      </c>
      <c r="I1357" s="8">
        <v>233.0</v>
      </c>
      <c r="J1357" s="8">
        <v>1414.0</v>
      </c>
      <c r="K1357" s="8">
        <v>3908.0</v>
      </c>
      <c r="L1357" s="8">
        <v>2242.0</v>
      </c>
      <c r="M1357" s="8">
        <v>930.0</v>
      </c>
      <c r="N1357" s="8">
        <v>650.0</v>
      </c>
      <c r="O1357" s="8">
        <v>405.0</v>
      </c>
      <c r="P1357" s="8">
        <v>1.0</v>
      </c>
      <c r="Q1357" s="39" t="s">
        <v>127</v>
      </c>
      <c r="R1357" s="39" t="s">
        <v>3459</v>
      </c>
      <c r="S1357" s="39" t="s">
        <v>3460</v>
      </c>
      <c r="T1357" s="39" t="s">
        <v>3032</v>
      </c>
      <c r="U1357" s="39" t="s">
        <v>3033</v>
      </c>
      <c r="V1357" s="39" t="s">
        <v>1633</v>
      </c>
      <c r="W1357" s="39" t="s">
        <v>1634</v>
      </c>
      <c r="X1357" s="39" t="s">
        <v>3342</v>
      </c>
      <c r="Y1357" s="39" t="s">
        <v>3343</v>
      </c>
      <c r="Z1357" s="39" t="s">
        <v>3036</v>
      </c>
      <c r="AA1357" s="39" t="s">
        <v>3037</v>
      </c>
    </row>
    <row r="1358" ht="15.75" hidden="1" customHeight="1">
      <c r="A1358" s="39" t="s">
        <v>3469</v>
      </c>
      <c r="B1358" s="39" t="s">
        <v>3470</v>
      </c>
      <c r="C1358" s="8">
        <v>1485.0</v>
      </c>
      <c r="D1358" s="8">
        <v>5.0</v>
      </c>
      <c r="E1358" s="8">
        <v>3.0</v>
      </c>
      <c r="F1358" s="8">
        <v>2.0</v>
      </c>
      <c r="G1358" s="8">
        <v>1562.0</v>
      </c>
      <c r="H1358" s="8">
        <v>1043.0</v>
      </c>
      <c r="I1358" s="8">
        <v>2126.0</v>
      </c>
      <c r="J1358" s="8">
        <v>2212.0</v>
      </c>
      <c r="K1358" s="8">
        <v>2112.0</v>
      </c>
      <c r="L1358" s="8">
        <v>3014.0</v>
      </c>
      <c r="M1358" s="8">
        <v>1965.0</v>
      </c>
      <c r="N1358" s="8">
        <v>722.0</v>
      </c>
      <c r="O1358" s="8">
        <v>441.0</v>
      </c>
      <c r="P1358" s="8">
        <v>1.0</v>
      </c>
      <c r="Q1358" s="39" t="s">
        <v>127</v>
      </c>
      <c r="R1358" s="39" t="s">
        <v>3459</v>
      </c>
      <c r="S1358" s="39" t="s">
        <v>3460</v>
      </c>
      <c r="T1358" s="39" t="s">
        <v>3032</v>
      </c>
      <c r="U1358" s="39" t="s">
        <v>3033</v>
      </c>
      <c r="V1358" s="39" t="s">
        <v>1633</v>
      </c>
      <c r="W1358" s="39" t="s">
        <v>1634</v>
      </c>
      <c r="X1358" s="39" t="s">
        <v>3342</v>
      </c>
      <c r="Y1358" s="39" t="s">
        <v>3343</v>
      </c>
      <c r="Z1358" s="39" t="s">
        <v>3036</v>
      </c>
      <c r="AA1358" s="39" t="s">
        <v>3037</v>
      </c>
    </row>
    <row r="1359" ht="15.75" hidden="1" customHeight="1">
      <c r="A1359" s="39" t="s">
        <v>3471</v>
      </c>
      <c r="B1359" s="39" t="s">
        <v>3472</v>
      </c>
      <c r="C1359" s="8">
        <v>276.0</v>
      </c>
      <c r="D1359" s="8">
        <v>1.0</v>
      </c>
      <c r="E1359" s="8">
        <v>1.0</v>
      </c>
      <c r="F1359" s="8">
        <v>1.0</v>
      </c>
      <c r="G1359" s="8">
        <v>271.0</v>
      </c>
      <c r="H1359" s="8">
        <v>414.0</v>
      </c>
      <c r="I1359" s="8">
        <v>250.0</v>
      </c>
      <c r="J1359" s="8">
        <v>629.0</v>
      </c>
      <c r="K1359" s="8">
        <v>1915.0</v>
      </c>
      <c r="L1359" s="8">
        <v>727.0</v>
      </c>
      <c r="M1359" s="8">
        <v>1006.0</v>
      </c>
      <c r="N1359" s="8">
        <v>911.0</v>
      </c>
      <c r="O1359" s="8">
        <v>543.0</v>
      </c>
      <c r="P1359" s="8">
        <v>1.0</v>
      </c>
      <c r="Q1359" s="39" t="s">
        <v>127</v>
      </c>
      <c r="R1359" s="39" t="s">
        <v>3459</v>
      </c>
      <c r="S1359" s="39" t="s">
        <v>3460</v>
      </c>
      <c r="T1359" s="39" t="s">
        <v>3032</v>
      </c>
      <c r="U1359" s="39" t="s">
        <v>3033</v>
      </c>
      <c r="V1359" s="39" t="s">
        <v>1633</v>
      </c>
      <c r="W1359" s="39" t="s">
        <v>1634</v>
      </c>
      <c r="X1359" s="39" t="s">
        <v>3342</v>
      </c>
      <c r="Y1359" s="39" t="s">
        <v>3343</v>
      </c>
      <c r="Z1359" s="39" t="s">
        <v>3036</v>
      </c>
      <c r="AA1359" s="39" t="s">
        <v>3037</v>
      </c>
    </row>
    <row r="1360" ht="15.75" hidden="1" customHeight="1">
      <c r="A1360" s="39" t="s">
        <v>3473</v>
      </c>
      <c r="B1360" s="39" t="s">
        <v>3474</v>
      </c>
      <c r="C1360" s="8">
        <v>1437.0</v>
      </c>
      <c r="D1360" s="8">
        <v>5.0</v>
      </c>
      <c r="E1360" s="8">
        <v>3.0</v>
      </c>
      <c r="F1360" s="8">
        <v>2.0</v>
      </c>
      <c r="G1360" s="8">
        <v>1482.0</v>
      </c>
      <c r="H1360" s="8">
        <v>1057.0</v>
      </c>
      <c r="I1360" s="8">
        <v>2336.0</v>
      </c>
      <c r="J1360" s="8">
        <v>1844.0</v>
      </c>
      <c r="K1360" s="8">
        <v>1953.0</v>
      </c>
      <c r="L1360" s="8">
        <v>3283.0</v>
      </c>
      <c r="M1360" s="8">
        <v>1290.5</v>
      </c>
      <c r="N1360" s="8">
        <v>933.0</v>
      </c>
      <c r="O1360" s="8">
        <v>581.0</v>
      </c>
      <c r="P1360" s="8">
        <v>1.0</v>
      </c>
      <c r="Q1360" s="39" t="s">
        <v>127</v>
      </c>
      <c r="R1360" s="39" t="s">
        <v>3459</v>
      </c>
      <c r="S1360" s="39" t="s">
        <v>3460</v>
      </c>
      <c r="T1360" s="39" t="s">
        <v>3032</v>
      </c>
      <c r="U1360" s="39" t="s">
        <v>3033</v>
      </c>
      <c r="V1360" s="39" t="s">
        <v>1633</v>
      </c>
      <c r="W1360" s="39" t="s">
        <v>1634</v>
      </c>
      <c r="X1360" s="39" t="s">
        <v>3342</v>
      </c>
      <c r="Y1360" s="39" t="s">
        <v>3343</v>
      </c>
      <c r="Z1360" s="39" t="s">
        <v>3036</v>
      </c>
      <c r="AA1360" s="39" t="s">
        <v>3037</v>
      </c>
    </row>
    <row r="1361" ht="15.75" hidden="1" customHeight="1">
      <c r="A1361" s="39" t="s">
        <v>3475</v>
      </c>
      <c r="B1361" s="39" t="s">
        <v>3476</v>
      </c>
      <c r="C1361" s="8">
        <v>6021.0</v>
      </c>
      <c r="D1361" s="8">
        <v>18.0</v>
      </c>
      <c r="E1361" s="8">
        <v>9.0</v>
      </c>
      <c r="F1361" s="8">
        <v>5.0</v>
      </c>
      <c r="G1361" s="8">
        <v>6534.0</v>
      </c>
      <c r="H1361" s="8">
        <v>6738.0</v>
      </c>
      <c r="I1361" s="8">
        <v>5896.0</v>
      </c>
      <c r="J1361" s="8">
        <v>6839.0</v>
      </c>
      <c r="K1361" s="8">
        <v>1716.0</v>
      </c>
      <c r="L1361" s="8">
        <v>912.0</v>
      </c>
      <c r="M1361" s="8">
        <v>6748.0</v>
      </c>
      <c r="N1361" s="8">
        <v>955.0</v>
      </c>
      <c r="O1361" s="8">
        <v>657.0</v>
      </c>
      <c r="P1361" s="8">
        <v>1.0</v>
      </c>
      <c r="Q1361" s="39" t="s">
        <v>127</v>
      </c>
      <c r="R1361" s="39" t="s">
        <v>3477</v>
      </c>
      <c r="S1361" s="39" t="s">
        <v>3478</v>
      </c>
      <c r="T1361" s="39" t="s">
        <v>3032</v>
      </c>
      <c r="U1361" s="39" t="s">
        <v>3033</v>
      </c>
      <c r="V1361" s="39" t="s">
        <v>1633</v>
      </c>
      <c r="W1361" s="39" t="s">
        <v>1634</v>
      </c>
      <c r="X1361" s="39" t="s">
        <v>3342</v>
      </c>
      <c r="Y1361" s="39" t="s">
        <v>3343</v>
      </c>
      <c r="Z1361" s="39" t="s">
        <v>3036</v>
      </c>
      <c r="AA1361" s="39" t="s">
        <v>3037</v>
      </c>
    </row>
    <row r="1362" ht="15.75" hidden="1" customHeight="1">
      <c r="A1362" s="39" t="s">
        <v>3479</v>
      </c>
      <c r="B1362" s="39" t="s">
        <v>3480</v>
      </c>
      <c r="C1362" s="8">
        <v>5548.0</v>
      </c>
      <c r="D1362" s="8">
        <v>16.0</v>
      </c>
      <c r="E1362" s="8">
        <v>8.0</v>
      </c>
      <c r="F1362" s="8">
        <v>4.0</v>
      </c>
      <c r="G1362" s="8">
        <v>5594.5</v>
      </c>
      <c r="H1362" s="8">
        <v>6033.0</v>
      </c>
      <c r="I1362" s="8">
        <v>4095.0</v>
      </c>
      <c r="J1362" s="8">
        <v>5991.0</v>
      </c>
      <c r="K1362" s="8">
        <v>1360.0</v>
      </c>
      <c r="L1362" s="8">
        <v>6726.0</v>
      </c>
      <c r="M1362" s="8">
        <v>4421.0</v>
      </c>
      <c r="N1362" s="8">
        <v>537.0</v>
      </c>
      <c r="O1362" s="8">
        <v>394.0</v>
      </c>
      <c r="P1362" s="8">
        <v>1.0</v>
      </c>
      <c r="Q1362" s="39" t="s">
        <v>127</v>
      </c>
      <c r="R1362" s="39" t="s">
        <v>3477</v>
      </c>
      <c r="S1362" s="39" t="s">
        <v>3478</v>
      </c>
      <c r="T1362" s="39" t="s">
        <v>3032</v>
      </c>
      <c r="U1362" s="39" t="s">
        <v>3033</v>
      </c>
      <c r="V1362" s="39" t="s">
        <v>1633</v>
      </c>
      <c r="W1362" s="39" t="s">
        <v>1634</v>
      </c>
      <c r="X1362" s="39" t="s">
        <v>3342</v>
      </c>
      <c r="Y1362" s="39" t="s">
        <v>3343</v>
      </c>
      <c r="Z1362" s="39" t="s">
        <v>3036</v>
      </c>
      <c r="AA1362" s="39" t="s">
        <v>3037</v>
      </c>
    </row>
    <row r="1363" ht="15.75" hidden="1" customHeight="1">
      <c r="A1363" s="39" t="s">
        <v>3481</v>
      </c>
      <c r="B1363" s="39" t="s">
        <v>3482</v>
      </c>
      <c r="C1363" s="8">
        <v>5133.0</v>
      </c>
      <c r="D1363" s="8">
        <v>15.0</v>
      </c>
      <c r="E1363" s="8">
        <v>8.0</v>
      </c>
      <c r="F1363" s="8">
        <v>4.0</v>
      </c>
      <c r="G1363" s="8">
        <v>5590.5</v>
      </c>
      <c r="H1363" s="8">
        <v>6027.5</v>
      </c>
      <c r="I1363" s="8">
        <v>5138.0</v>
      </c>
      <c r="J1363" s="8">
        <v>6612.0</v>
      </c>
      <c r="K1363" s="8">
        <v>782.0</v>
      </c>
      <c r="L1363" s="8">
        <v>1708.0</v>
      </c>
      <c r="M1363" s="8">
        <v>3456.0</v>
      </c>
      <c r="N1363" s="8">
        <v>670.0</v>
      </c>
      <c r="O1363" s="8">
        <v>428.0</v>
      </c>
      <c r="P1363" s="8">
        <v>5.0</v>
      </c>
      <c r="Q1363" s="39" t="s">
        <v>114</v>
      </c>
      <c r="R1363" s="39" t="s">
        <v>3477</v>
      </c>
      <c r="S1363" s="39" t="s">
        <v>3478</v>
      </c>
      <c r="T1363" s="39" t="s">
        <v>3032</v>
      </c>
      <c r="U1363" s="39" t="s">
        <v>3033</v>
      </c>
      <c r="V1363" s="39" t="s">
        <v>1633</v>
      </c>
      <c r="W1363" s="39" t="s">
        <v>1634</v>
      </c>
      <c r="X1363" s="39" t="s">
        <v>3386</v>
      </c>
      <c r="Y1363" s="39" t="s">
        <v>3387</v>
      </c>
      <c r="Z1363" s="39" t="s">
        <v>3036</v>
      </c>
      <c r="AA1363" s="39" t="s">
        <v>3037</v>
      </c>
    </row>
    <row r="1364" ht="15.75" hidden="1" customHeight="1">
      <c r="A1364" s="39" t="s">
        <v>3483</v>
      </c>
      <c r="B1364" s="39" t="s">
        <v>3484</v>
      </c>
      <c r="C1364" s="8">
        <v>6565.0</v>
      </c>
      <c r="D1364" s="8">
        <v>19.0</v>
      </c>
      <c r="E1364" s="8">
        <v>10.0</v>
      </c>
      <c r="F1364" s="8">
        <v>5.0</v>
      </c>
      <c r="G1364" s="8">
        <v>6450.0</v>
      </c>
      <c r="H1364" s="8">
        <v>6095.0</v>
      </c>
      <c r="I1364" s="8">
        <v>5928.0</v>
      </c>
      <c r="J1364" s="8">
        <v>5932.0</v>
      </c>
      <c r="K1364" s="8">
        <v>3154.0</v>
      </c>
      <c r="L1364" s="8">
        <v>5648.0</v>
      </c>
      <c r="M1364" s="8">
        <v>6172.0</v>
      </c>
      <c r="N1364" s="8">
        <v>826.0</v>
      </c>
      <c r="O1364" s="8">
        <v>510.0</v>
      </c>
      <c r="P1364" s="8">
        <v>1.0</v>
      </c>
      <c r="Q1364" s="39" t="s">
        <v>127</v>
      </c>
      <c r="R1364" s="39" t="s">
        <v>3477</v>
      </c>
      <c r="S1364" s="39" t="s">
        <v>3478</v>
      </c>
      <c r="T1364" s="39" t="s">
        <v>3032</v>
      </c>
      <c r="U1364" s="39" t="s">
        <v>3033</v>
      </c>
      <c r="V1364" s="39" t="s">
        <v>1633</v>
      </c>
      <c r="W1364" s="39" t="s">
        <v>1634</v>
      </c>
      <c r="X1364" s="39" t="s">
        <v>3386</v>
      </c>
      <c r="Y1364" s="39" t="s">
        <v>3387</v>
      </c>
      <c r="Z1364" s="39" t="s">
        <v>3036</v>
      </c>
      <c r="AA1364" s="39" t="s">
        <v>3037</v>
      </c>
    </row>
    <row r="1365" ht="15.75" hidden="1" customHeight="1">
      <c r="A1365" s="39" t="s">
        <v>3485</v>
      </c>
      <c r="B1365" s="39" t="s">
        <v>3486</v>
      </c>
      <c r="C1365" s="8">
        <v>5802.0</v>
      </c>
      <c r="D1365" s="8">
        <v>17.0</v>
      </c>
      <c r="E1365" s="8">
        <v>9.0</v>
      </c>
      <c r="F1365" s="8">
        <v>5.0</v>
      </c>
      <c r="G1365" s="8">
        <v>5674.0</v>
      </c>
      <c r="H1365" s="8">
        <v>6004.0</v>
      </c>
      <c r="I1365" s="8">
        <v>5980.0</v>
      </c>
      <c r="J1365" s="8">
        <v>5149.0</v>
      </c>
      <c r="K1365" s="8">
        <v>2107.0</v>
      </c>
      <c r="L1365" s="8">
        <v>3125.0</v>
      </c>
      <c r="M1365" s="8">
        <v>6400.0</v>
      </c>
      <c r="N1365" s="8">
        <v>978.0</v>
      </c>
      <c r="O1365" s="8">
        <v>628.0</v>
      </c>
      <c r="P1365" s="8">
        <v>1.0</v>
      </c>
      <c r="Q1365" s="39" t="s">
        <v>127</v>
      </c>
      <c r="R1365" s="39" t="s">
        <v>3477</v>
      </c>
      <c r="S1365" s="39" t="s">
        <v>3478</v>
      </c>
      <c r="T1365" s="39" t="s">
        <v>3032</v>
      </c>
      <c r="U1365" s="39" t="s">
        <v>3033</v>
      </c>
      <c r="V1365" s="39" t="s">
        <v>1633</v>
      </c>
      <c r="W1365" s="39" t="s">
        <v>1634</v>
      </c>
      <c r="X1365" s="39" t="s">
        <v>3034</v>
      </c>
      <c r="Y1365" s="39" t="s">
        <v>3035</v>
      </c>
      <c r="Z1365" s="39" t="s">
        <v>3036</v>
      </c>
      <c r="AA1365" s="39" t="s">
        <v>3037</v>
      </c>
    </row>
    <row r="1366" ht="15.75" hidden="1" customHeight="1">
      <c r="A1366" s="39" t="s">
        <v>3487</v>
      </c>
      <c r="B1366" s="39" t="s">
        <v>3488</v>
      </c>
      <c r="C1366" s="8">
        <v>2234.0</v>
      </c>
      <c r="D1366" s="8">
        <v>7.0</v>
      </c>
      <c r="E1366" s="8">
        <v>4.0</v>
      </c>
      <c r="F1366" s="8">
        <v>2.0</v>
      </c>
      <c r="G1366" s="8">
        <v>3153.0</v>
      </c>
      <c r="H1366" s="8">
        <v>2420.0</v>
      </c>
      <c r="I1366" s="8">
        <v>2051.0</v>
      </c>
      <c r="J1366" s="8">
        <v>2135.0</v>
      </c>
      <c r="K1366" s="8">
        <v>716.0</v>
      </c>
      <c r="L1366" s="8">
        <v>3301.0</v>
      </c>
      <c r="M1366" s="8">
        <v>3340.0</v>
      </c>
      <c r="N1366" s="8">
        <v>536.0</v>
      </c>
      <c r="O1366" s="8">
        <v>344.0</v>
      </c>
      <c r="P1366" s="8">
        <v>6.0</v>
      </c>
      <c r="Q1366" s="39" t="s">
        <v>780</v>
      </c>
      <c r="R1366" s="39" t="s">
        <v>3489</v>
      </c>
      <c r="S1366" s="39" t="s">
        <v>3490</v>
      </c>
      <c r="T1366" s="39" t="s">
        <v>3491</v>
      </c>
      <c r="U1366" s="39" t="s">
        <v>3492</v>
      </c>
      <c r="V1366" s="39" t="s">
        <v>3493</v>
      </c>
      <c r="W1366" s="39" t="s">
        <v>3494</v>
      </c>
      <c r="X1366" s="39" t="s">
        <v>3495</v>
      </c>
      <c r="Y1366" s="39" t="s">
        <v>3496</v>
      </c>
      <c r="Z1366" s="39" t="s">
        <v>3497</v>
      </c>
      <c r="AA1366" s="39" t="s">
        <v>3498</v>
      </c>
    </row>
    <row r="1367" ht="15.75" hidden="1" customHeight="1">
      <c r="A1367" s="39" t="s">
        <v>3499</v>
      </c>
      <c r="B1367" s="39" t="s">
        <v>3500</v>
      </c>
      <c r="C1367" s="8">
        <v>158.0</v>
      </c>
      <c r="D1367" s="8">
        <v>1.0</v>
      </c>
      <c r="E1367" s="8">
        <v>1.0</v>
      </c>
      <c r="F1367" s="8">
        <v>1.0</v>
      </c>
      <c r="G1367" s="8">
        <v>134.0</v>
      </c>
      <c r="H1367" s="8">
        <v>288.0</v>
      </c>
      <c r="I1367" s="8">
        <v>199.0</v>
      </c>
      <c r="J1367" s="8">
        <v>144.0</v>
      </c>
      <c r="K1367" s="8">
        <v>2997.0</v>
      </c>
      <c r="L1367" s="8">
        <v>869.0</v>
      </c>
      <c r="M1367" s="8">
        <v>2528.0</v>
      </c>
      <c r="N1367" s="8">
        <v>654.0</v>
      </c>
      <c r="O1367" s="8">
        <v>406.0</v>
      </c>
      <c r="P1367" s="8">
        <v>6.0</v>
      </c>
      <c r="Q1367" s="39" t="s">
        <v>780</v>
      </c>
      <c r="R1367" s="39" t="s">
        <v>3489</v>
      </c>
      <c r="S1367" s="39" t="s">
        <v>3490</v>
      </c>
      <c r="T1367" s="39" t="s">
        <v>3491</v>
      </c>
      <c r="U1367" s="39" t="s">
        <v>3492</v>
      </c>
      <c r="V1367" s="39" t="s">
        <v>3493</v>
      </c>
      <c r="W1367" s="39" t="s">
        <v>3494</v>
      </c>
      <c r="X1367" s="39" t="s">
        <v>3495</v>
      </c>
      <c r="Y1367" s="39" t="s">
        <v>3496</v>
      </c>
      <c r="Z1367" s="39" t="s">
        <v>3497</v>
      </c>
      <c r="AA1367" s="39" t="s">
        <v>3498</v>
      </c>
    </row>
    <row r="1368" ht="15.75" hidden="1" customHeight="1">
      <c r="A1368" s="39" t="s">
        <v>3501</v>
      </c>
      <c r="B1368" s="39" t="s">
        <v>3502</v>
      </c>
      <c r="C1368" s="8">
        <v>40.0</v>
      </c>
      <c r="D1368" s="8">
        <v>1.0</v>
      </c>
      <c r="E1368" s="8">
        <v>1.0</v>
      </c>
      <c r="F1368" s="8">
        <v>1.0</v>
      </c>
      <c r="G1368" s="8">
        <v>30.0</v>
      </c>
      <c r="H1368" s="8">
        <v>83.0</v>
      </c>
      <c r="I1368" s="8">
        <v>196.0</v>
      </c>
      <c r="J1368" s="8">
        <v>43.0</v>
      </c>
      <c r="K1368" s="8">
        <v>5036.0</v>
      </c>
      <c r="L1368" s="8">
        <v>472.0</v>
      </c>
      <c r="M1368" s="8">
        <v>2476.5</v>
      </c>
      <c r="N1368" s="8">
        <v>638.0</v>
      </c>
      <c r="O1368" s="8">
        <v>423.0</v>
      </c>
      <c r="P1368" s="8">
        <v>6.0</v>
      </c>
      <c r="Q1368" s="39" t="s">
        <v>780</v>
      </c>
      <c r="R1368" s="39" t="s">
        <v>3489</v>
      </c>
      <c r="S1368" s="39" t="s">
        <v>3490</v>
      </c>
      <c r="T1368" s="39" t="s">
        <v>3491</v>
      </c>
      <c r="U1368" s="39" t="s">
        <v>3492</v>
      </c>
      <c r="V1368" s="39" t="s">
        <v>3493</v>
      </c>
      <c r="W1368" s="39" t="s">
        <v>3494</v>
      </c>
      <c r="X1368" s="39" t="s">
        <v>3495</v>
      </c>
      <c r="Y1368" s="39" t="s">
        <v>3496</v>
      </c>
      <c r="Z1368" s="39" t="s">
        <v>3497</v>
      </c>
      <c r="AA1368" s="39" t="s">
        <v>3498</v>
      </c>
    </row>
    <row r="1369" ht="15.75" hidden="1" customHeight="1">
      <c r="A1369" s="39" t="s">
        <v>3503</v>
      </c>
      <c r="B1369" s="39" t="s">
        <v>3504</v>
      </c>
      <c r="C1369" s="8">
        <v>2053.0</v>
      </c>
      <c r="D1369" s="8">
        <v>6.0</v>
      </c>
      <c r="E1369" s="8">
        <v>3.0</v>
      </c>
      <c r="F1369" s="8">
        <v>2.0</v>
      </c>
      <c r="G1369" s="8">
        <v>1878.5</v>
      </c>
      <c r="H1369" s="8">
        <v>2344.0</v>
      </c>
      <c r="I1369" s="8">
        <v>2527.0</v>
      </c>
      <c r="J1369" s="8">
        <v>834.0</v>
      </c>
      <c r="K1369" s="8">
        <v>6575.0</v>
      </c>
      <c r="L1369" s="8">
        <v>1871.0</v>
      </c>
      <c r="M1369" s="8">
        <v>3237.0</v>
      </c>
      <c r="N1369" s="8">
        <v>645.0</v>
      </c>
      <c r="O1369" s="8">
        <v>379.0</v>
      </c>
      <c r="P1369" s="8">
        <v>6.0</v>
      </c>
      <c r="Q1369" s="39" t="s">
        <v>780</v>
      </c>
      <c r="R1369" s="39" t="s">
        <v>3489</v>
      </c>
      <c r="S1369" s="39" t="s">
        <v>3490</v>
      </c>
      <c r="T1369" s="39" t="s">
        <v>3491</v>
      </c>
      <c r="U1369" s="39" t="s">
        <v>3492</v>
      </c>
      <c r="V1369" s="39" t="s">
        <v>3493</v>
      </c>
      <c r="W1369" s="39" t="s">
        <v>3494</v>
      </c>
      <c r="X1369" s="39" t="s">
        <v>3495</v>
      </c>
      <c r="Y1369" s="39" t="s">
        <v>3496</v>
      </c>
      <c r="Z1369" s="39" t="s">
        <v>3497</v>
      </c>
      <c r="AA1369" s="39" t="s">
        <v>3498</v>
      </c>
    </row>
    <row r="1370" ht="15.75" hidden="1" customHeight="1">
      <c r="A1370" s="39" t="s">
        <v>3505</v>
      </c>
      <c r="B1370" s="39" t="s">
        <v>3506</v>
      </c>
      <c r="C1370" s="8">
        <v>1237.0</v>
      </c>
      <c r="D1370" s="8">
        <v>4.0</v>
      </c>
      <c r="E1370" s="8">
        <v>2.0</v>
      </c>
      <c r="F1370" s="8">
        <v>1.0</v>
      </c>
      <c r="G1370" s="8">
        <v>1193.0</v>
      </c>
      <c r="H1370" s="8">
        <v>1146.0</v>
      </c>
      <c r="I1370" s="8">
        <v>1949.0</v>
      </c>
      <c r="J1370" s="8">
        <v>506.0</v>
      </c>
      <c r="K1370" s="8">
        <v>6550.0</v>
      </c>
      <c r="L1370" s="8">
        <v>1433.0</v>
      </c>
      <c r="M1370" s="8">
        <v>4329.0</v>
      </c>
      <c r="N1370" s="8">
        <v>709.0</v>
      </c>
      <c r="O1370" s="8">
        <v>446.0</v>
      </c>
      <c r="P1370" s="8">
        <v>6.0</v>
      </c>
      <c r="Q1370" s="39" t="s">
        <v>780</v>
      </c>
      <c r="R1370" s="39" t="s">
        <v>3489</v>
      </c>
      <c r="S1370" s="39" t="s">
        <v>3490</v>
      </c>
      <c r="T1370" s="39" t="s">
        <v>3491</v>
      </c>
      <c r="U1370" s="39" t="s">
        <v>3492</v>
      </c>
      <c r="V1370" s="39" t="s">
        <v>3493</v>
      </c>
      <c r="W1370" s="39" t="s">
        <v>3494</v>
      </c>
      <c r="X1370" s="39" t="s">
        <v>3495</v>
      </c>
      <c r="Y1370" s="39" t="s">
        <v>3496</v>
      </c>
      <c r="Z1370" s="39" t="s">
        <v>3497</v>
      </c>
      <c r="AA1370" s="39" t="s">
        <v>3498</v>
      </c>
    </row>
    <row r="1371" ht="15.75" hidden="1" customHeight="1">
      <c r="A1371" s="39" t="s">
        <v>3507</v>
      </c>
      <c r="B1371" s="39" t="s">
        <v>3508</v>
      </c>
      <c r="C1371" s="8">
        <v>2021.0</v>
      </c>
      <c r="D1371" s="8">
        <v>6.0</v>
      </c>
      <c r="E1371" s="8">
        <v>3.0</v>
      </c>
      <c r="F1371" s="8">
        <v>2.0</v>
      </c>
      <c r="G1371" s="8">
        <v>2574.0</v>
      </c>
      <c r="H1371" s="8">
        <v>1922.0</v>
      </c>
      <c r="I1371" s="8">
        <v>2106.0</v>
      </c>
      <c r="J1371" s="8">
        <v>1635.0</v>
      </c>
      <c r="K1371" s="8">
        <v>1092.0</v>
      </c>
      <c r="L1371" s="8">
        <v>5291.0</v>
      </c>
      <c r="M1371" s="8">
        <v>3187.0</v>
      </c>
      <c r="N1371" s="8">
        <v>550.0</v>
      </c>
      <c r="O1371" s="8">
        <v>358.0</v>
      </c>
      <c r="P1371" s="8">
        <v>5.0</v>
      </c>
      <c r="Q1371" s="39" t="s">
        <v>114</v>
      </c>
      <c r="R1371" s="39" t="s">
        <v>3509</v>
      </c>
      <c r="S1371" s="39" t="s">
        <v>3510</v>
      </c>
      <c r="T1371" s="39" t="s">
        <v>3491</v>
      </c>
      <c r="U1371" s="39" t="s">
        <v>3492</v>
      </c>
      <c r="V1371" s="39" t="s">
        <v>3493</v>
      </c>
      <c r="W1371" s="39" t="s">
        <v>3494</v>
      </c>
      <c r="X1371" s="39" t="s">
        <v>3495</v>
      </c>
      <c r="Y1371" s="39" t="s">
        <v>3496</v>
      </c>
      <c r="Z1371" s="39" t="s">
        <v>3497</v>
      </c>
      <c r="AA1371" s="39" t="s">
        <v>3498</v>
      </c>
    </row>
    <row r="1372" ht="15.75" hidden="1" customHeight="1">
      <c r="A1372" s="39" t="s">
        <v>3511</v>
      </c>
      <c r="B1372" s="39" t="s">
        <v>3512</v>
      </c>
      <c r="C1372" s="8">
        <v>2802.0</v>
      </c>
      <c r="D1372" s="8">
        <v>9.0</v>
      </c>
      <c r="E1372" s="8">
        <v>5.0</v>
      </c>
      <c r="F1372" s="8">
        <v>3.0</v>
      </c>
      <c r="G1372" s="8">
        <v>3060.0</v>
      </c>
      <c r="H1372" s="8">
        <v>3316.0</v>
      </c>
      <c r="I1372" s="8">
        <v>3136.0</v>
      </c>
      <c r="J1372" s="8">
        <v>2553.0</v>
      </c>
      <c r="K1372" s="8">
        <v>668.0</v>
      </c>
      <c r="L1372" s="8">
        <v>5466.0</v>
      </c>
      <c r="M1372" s="8">
        <v>4263.0</v>
      </c>
      <c r="N1372" s="8">
        <v>1096.0</v>
      </c>
      <c r="O1372" s="8">
        <v>695.0</v>
      </c>
      <c r="P1372" s="8">
        <v>5.0</v>
      </c>
      <c r="Q1372" s="39" t="s">
        <v>114</v>
      </c>
      <c r="R1372" s="39" t="s">
        <v>3509</v>
      </c>
      <c r="S1372" s="39" t="s">
        <v>3510</v>
      </c>
      <c r="T1372" s="39" t="s">
        <v>3491</v>
      </c>
      <c r="U1372" s="39" t="s">
        <v>3492</v>
      </c>
      <c r="V1372" s="39" t="s">
        <v>3493</v>
      </c>
      <c r="W1372" s="39" t="s">
        <v>3494</v>
      </c>
      <c r="X1372" s="39" t="s">
        <v>3495</v>
      </c>
      <c r="Y1372" s="39" t="s">
        <v>3496</v>
      </c>
      <c r="Z1372" s="39" t="s">
        <v>3497</v>
      </c>
      <c r="AA1372" s="39" t="s">
        <v>3498</v>
      </c>
    </row>
    <row r="1373" ht="15.75" hidden="1" customHeight="1">
      <c r="A1373" s="39" t="s">
        <v>3513</v>
      </c>
      <c r="B1373" s="39" t="s">
        <v>3514</v>
      </c>
      <c r="C1373" s="8">
        <v>1112.0</v>
      </c>
      <c r="D1373" s="8">
        <v>4.0</v>
      </c>
      <c r="E1373" s="8">
        <v>2.0</v>
      </c>
      <c r="F1373" s="8">
        <v>1.0</v>
      </c>
      <c r="G1373" s="8">
        <v>1425.0</v>
      </c>
      <c r="H1373" s="8">
        <v>1237.0</v>
      </c>
      <c r="I1373" s="8">
        <v>1992.0</v>
      </c>
      <c r="J1373" s="8">
        <v>277.0</v>
      </c>
      <c r="K1373" s="8">
        <v>2520.0</v>
      </c>
      <c r="L1373" s="8">
        <v>2215.0</v>
      </c>
      <c r="M1373" s="8">
        <v>3330.0</v>
      </c>
      <c r="N1373" s="8">
        <v>701.0</v>
      </c>
      <c r="O1373" s="8">
        <v>455.0</v>
      </c>
      <c r="P1373" s="8">
        <v>5.0</v>
      </c>
      <c r="Q1373" s="39" t="s">
        <v>114</v>
      </c>
      <c r="R1373" s="39" t="s">
        <v>3509</v>
      </c>
      <c r="S1373" s="39" t="s">
        <v>3510</v>
      </c>
      <c r="T1373" s="39" t="s">
        <v>3491</v>
      </c>
      <c r="U1373" s="39" t="s">
        <v>3492</v>
      </c>
      <c r="V1373" s="39" t="s">
        <v>3493</v>
      </c>
      <c r="W1373" s="39" t="s">
        <v>3494</v>
      </c>
      <c r="X1373" s="39" t="s">
        <v>3495</v>
      </c>
      <c r="Y1373" s="39" t="s">
        <v>3496</v>
      </c>
      <c r="Z1373" s="39" t="s">
        <v>3497</v>
      </c>
      <c r="AA1373" s="39" t="s">
        <v>3498</v>
      </c>
    </row>
    <row r="1374" ht="15.75" hidden="1" customHeight="1">
      <c r="A1374" s="39" t="s">
        <v>3515</v>
      </c>
      <c r="B1374" s="39" t="s">
        <v>3516</v>
      </c>
      <c r="C1374" s="8">
        <v>1153.0</v>
      </c>
      <c r="D1374" s="8">
        <v>4.0</v>
      </c>
      <c r="E1374" s="8">
        <v>2.0</v>
      </c>
      <c r="F1374" s="8">
        <v>1.0</v>
      </c>
      <c r="G1374" s="8">
        <v>1593.0</v>
      </c>
      <c r="H1374" s="8">
        <v>949.0</v>
      </c>
      <c r="I1374" s="8">
        <v>687.0</v>
      </c>
      <c r="J1374" s="8">
        <v>1553.0</v>
      </c>
      <c r="K1374" s="8">
        <v>1821.0</v>
      </c>
      <c r="L1374" s="8">
        <v>3131.5</v>
      </c>
      <c r="M1374" s="8">
        <v>3519.0</v>
      </c>
      <c r="N1374" s="8">
        <v>690.0</v>
      </c>
      <c r="O1374" s="8">
        <v>375.0</v>
      </c>
      <c r="P1374" s="8">
        <v>5.0</v>
      </c>
      <c r="Q1374" s="39" t="s">
        <v>114</v>
      </c>
      <c r="R1374" s="39" t="s">
        <v>3509</v>
      </c>
      <c r="S1374" s="39" t="s">
        <v>3510</v>
      </c>
      <c r="T1374" s="39" t="s">
        <v>3491</v>
      </c>
      <c r="U1374" s="39" t="s">
        <v>3492</v>
      </c>
      <c r="V1374" s="39" t="s">
        <v>3493</v>
      </c>
      <c r="W1374" s="39" t="s">
        <v>3494</v>
      </c>
      <c r="X1374" s="39" t="s">
        <v>3495</v>
      </c>
      <c r="Y1374" s="39" t="s">
        <v>3496</v>
      </c>
      <c r="Z1374" s="39" t="s">
        <v>3497</v>
      </c>
      <c r="AA1374" s="39" t="s">
        <v>3498</v>
      </c>
    </row>
    <row r="1375" ht="15.75" hidden="1" customHeight="1">
      <c r="A1375" s="39" t="s">
        <v>3517</v>
      </c>
      <c r="B1375" s="39" t="s">
        <v>3518</v>
      </c>
      <c r="C1375" s="8">
        <v>679.0</v>
      </c>
      <c r="D1375" s="8">
        <v>2.0</v>
      </c>
      <c r="E1375" s="8">
        <v>1.0</v>
      </c>
      <c r="F1375" s="8">
        <v>1.0</v>
      </c>
      <c r="G1375" s="8">
        <v>768.0</v>
      </c>
      <c r="H1375" s="8">
        <v>670.0</v>
      </c>
      <c r="I1375" s="8">
        <v>612.0</v>
      </c>
      <c r="J1375" s="8">
        <v>831.0</v>
      </c>
      <c r="K1375" s="8">
        <v>1771.0</v>
      </c>
      <c r="L1375" s="8">
        <v>2108.0</v>
      </c>
      <c r="M1375" s="8">
        <v>4689.5</v>
      </c>
      <c r="N1375" s="8">
        <v>704.0</v>
      </c>
      <c r="O1375" s="8">
        <v>412.0</v>
      </c>
      <c r="P1375" s="8">
        <v>5.0</v>
      </c>
      <c r="Q1375" s="39" t="s">
        <v>114</v>
      </c>
      <c r="R1375" s="39" t="s">
        <v>3509</v>
      </c>
      <c r="S1375" s="39" t="s">
        <v>3510</v>
      </c>
      <c r="T1375" s="39" t="s">
        <v>3491</v>
      </c>
      <c r="U1375" s="39" t="s">
        <v>3492</v>
      </c>
      <c r="V1375" s="39" t="s">
        <v>3493</v>
      </c>
      <c r="W1375" s="39" t="s">
        <v>3494</v>
      </c>
      <c r="X1375" s="39" t="s">
        <v>3495</v>
      </c>
      <c r="Y1375" s="39" t="s">
        <v>3496</v>
      </c>
      <c r="Z1375" s="39" t="s">
        <v>3497</v>
      </c>
      <c r="AA1375" s="39" t="s">
        <v>3498</v>
      </c>
    </row>
    <row r="1376" ht="15.75" hidden="1" customHeight="1">
      <c r="A1376" s="39" t="s">
        <v>3519</v>
      </c>
      <c r="B1376" s="39" t="s">
        <v>3520</v>
      </c>
      <c r="C1376" s="8">
        <v>3660.0</v>
      </c>
      <c r="D1376" s="8">
        <v>11.0</v>
      </c>
      <c r="E1376" s="8">
        <v>6.0</v>
      </c>
      <c r="F1376" s="8">
        <v>3.0</v>
      </c>
      <c r="G1376" s="8">
        <v>4055.5</v>
      </c>
      <c r="H1376" s="8">
        <v>3826.0</v>
      </c>
      <c r="I1376" s="8">
        <v>4425.0</v>
      </c>
      <c r="J1376" s="8">
        <v>4217.0</v>
      </c>
      <c r="K1376" s="8">
        <v>400.0</v>
      </c>
      <c r="L1376" s="8">
        <v>6928.0</v>
      </c>
      <c r="M1376" s="8">
        <v>4255.0</v>
      </c>
      <c r="N1376" s="8">
        <v>396.0</v>
      </c>
      <c r="O1376" s="8">
        <v>250.0</v>
      </c>
      <c r="P1376" s="8">
        <v>5.0</v>
      </c>
      <c r="Q1376" s="39" t="s">
        <v>114</v>
      </c>
      <c r="R1376" s="39" t="s">
        <v>3509</v>
      </c>
      <c r="S1376" s="39" t="s">
        <v>3510</v>
      </c>
      <c r="T1376" s="39" t="s">
        <v>3491</v>
      </c>
      <c r="U1376" s="39" t="s">
        <v>3492</v>
      </c>
      <c r="V1376" s="39" t="s">
        <v>3493</v>
      </c>
      <c r="W1376" s="39" t="s">
        <v>3494</v>
      </c>
      <c r="X1376" s="39" t="s">
        <v>3495</v>
      </c>
      <c r="Y1376" s="39" t="s">
        <v>3496</v>
      </c>
      <c r="Z1376" s="39" t="s">
        <v>3497</v>
      </c>
      <c r="AA1376" s="39" t="s">
        <v>3498</v>
      </c>
    </row>
    <row r="1377" ht="15.75" hidden="1" customHeight="1">
      <c r="A1377" s="39" t="s">
        <v>3521</v>
      </c>
      <c r="B1377" s="39" t="s">
        <v>3522</v>
      </c>
      <c r="C1377" s="8">
        <v>1490.0</v>
      </c>
      <c r="D1377" s="8">
        <v>5.0</v>
      </c>
      <c r="E1377" s="8">
        <v>3.0</v>
      </c>
      <c r="F1377" s="8">
        <v>2.0</v>
      </c>
      <c r="G1377" s="8">
        <v>1652.0</v>
      </c>
      <c r="H1377" s="8">
        <v>1512.0</v>
      </c>
      <c r="I1377" s="8">
        <v>2433.0</v>
      </c>
      <c r="J1377" s="8">
        <v>1543.0</v>
      </c>
      <c r="K1377" s="8">
        <v>546.0</v>
      </c>
      <c r="L1377" s="8">
        <v>4467.0</v>
      </c>
      <c r="M1377" s="8">
        <v>3965.0</v>
      </c>
      <c r="N1377" s="8">
        <v>524.0</v>
      </c>
      <c r="O1377" s="8">
        <v>324.0</v>
      </c>
      <c r="P1377" s="8">
        <v>5.0</v>
      </c>
      <c r="Q1377" s="39" t="s">
        <v>114</v>
      </c>
      <c r="R1377" s="39" t="s">
        <v>3523</v>
      </c>
      <c r="S1377" s="39" t="s">
        <v>3524</v>
      </c>
      <c r="T1377" s="39" t="s">
        <v>3491</v>
      </c>
      <c r="U1377" s="39" t="s">
        <v>3492</v>
      </c>
      <c r="V1377" s="39" t="s">
        <v>3493</v>
      </c>
      <c r="W1377" s="39" t="s">
        <v>3494</v>
      </c>
      <c r="X1377" s="39" t="s">
        <v>3495</v>
      </c>
      <c r="Y1377" s="39" t="s">
        <v>3496</v>
      </c>
      <c r="Z1377" s="39" t="s">
        <v>3497</v>
      </c>
      <c r="AA1377" s="39" t="s">
        <v>3498</v>
      </c>
    </row>
    <row r="1378" ht="15.75" hidden="1" customHeight="1">
      <c r="A1378" s="39" t="s">
        <v>3525</v>
      </c>
      <c r="B1378" s="39" t="s">
        <v>3526</v>
      </c>
      <c r="C1378" s="8">
        <v>4344.0</v>
      </c>
      <c r="D1378" s="8">
        <v>13.0</v>
      </c>
      <c r="E1378" s="8">
        <v>7.0</v>
      </c>
      <c r="F1378" s="8">
        <v>4.0</v>
      </c>
      <c r="G1378" s="8">
        <v>5257.5</v>
      </c>
      <c r="H1378" s="8">
        <v>5547.0</v>
      </c>
      <c r="I1378" s="8">
        <v>5188.0</v>
      </c>
      <c r="J1378" s="8">
        <v>5851.0</v>
      </c>
      <c r="K1378" s="8">
        <v>393.0</v>
      </c>
      <c r="L1378" s="8">
        <v>664.0</v>
      </c>
      <c r="M1378" s="8">
        <v>5813.0</v>
      </c>
      <c r="N1378" s="8">
        <v>742.0</v>
      </c>
      <c r="O1378" s="8">
        <v>513.0</v>
      </c>
      <c r="P1378" s="8">
        <v>5.0</v>
      </c>
      <c r="Q1378" s="39" t="s">
        <v>114</v>
      </c>
      <c r="R1378" s="39" t="s">
        <v>3523</v>
      </c>
      <c r="S1378" s="39" t="s">
        <v>3524</v>
      </c>
      <c r="T1378" s="39" t="s">
        <v>3491</v>
      </c>
      <c r="U1378" s="39" t="s">
        <v>3492</v>
      </c>
      <c r="V1378" s="39" t="s">
        <v>3493</v>
      </c>
      <c r="W1378" s="39" t="s">
        <v>3494</v>
      </c>
      <c r="X1378" s="39" t="s">
        <v>3495</v>
      </c>
      <c r="Y1378" s="39" t="s">
        <v>3496</v>
      </c>
      <c r="Z1378" s="39" t="s">
        <v>3497</v>
      </c>
      <c r="AA1378" s="39" t="s">
        <v>3498</v>
      </c>
    </row>
    <row r="1379" ht="15.75" hidden="1" customHeight="1">
      <c r="A1379" s="39" t="s">
        <v>3527</v>
      </c>
      <c r="B1379" s="39" t="s">
        <v>3528</v>
      </c>
      <c r="C1379" s="8">
        <v>3726.0</v>
      </c>
      <c r="D1379" s="8">
        <v>11.0</v>
      </c>
      <c r="E1379" s="8">
        <v>6.0</v>
      </c>
      <c r="F1379" s="8">
        <v>3.0</v>
      </c>
      <c r="G1379" s="8">
        <v>3886.0</v>
      </c>
      <c r="H1379" s="8">
        <v>3648.0</v>
      </c>
      <c r="I1379" s="8">
        <v>4771.0</v>
      </c>
      <c r="J1379" s="8">
        <v>2817.0</v>
      </c>
      <c r="K1379" s="8">
        <v>1228.0</v>
      </c>
      <c r="L1379" s="8">
        <v>5789.0</v>
      </c>
      <c r="M1379" s="8">
        <v>4983.0</v>
      </c>
      <c r="N1379" s="8">
        <v>1042.0</v>
      </c>
      <c r="O1379" s="8">
        <v>671.0</v>
      </c>
      <c r="P1379" s="8">
        <v>5.0</v>
      </c>
      <c r="Q1379" s="39" t="s">
        <v>114</v>
      </c>
      <c r="R1379" s="39" t="s">
        <v>3523</v>
      </c>
      <c r="S1379" s="39" t="s">
        <v>3524</v>
      </c>
      <c r="T1379" s="39" t="s">
        <v>3491</v>
      </c>
      <c r="U1379" s="39" t="s">
        <v>3492</v>
      </c>
      <c r="V1379" s="39" t="s">
        <v>3493</v>
      </c>
      <c r="W1379" s="39" t="s">
        <v>3494</v>
      </c>
      <c r="X1379" s="39" t="s">
        <v>3529</v>
      </c>
      <c r="Y1379" s="39" t="s">
        <v>3530</v>
      </c>
      <c r="Z1379" s="39" t="s">
        <v>3497</v>
      </c>
      <c r="AA1379" s="39" t="s">
        <v>3498</v>
      </c>
    </row>
    <row r="1380" ht="15.75" hidden="1" customHeight="1">
      <c r="A1380" s="39" t="s">
        <v>3531</v>
      </c>
      <c r="B1380" s="39" t="s">
        <v>3532</v>
      </c>
      <c r="C1380" s="8">
        <v>2469.0</v>
      </c>
      <c r="D1380" s="8">
        <v>8.0</v>
      </c>
      <c r="E1380" s="8">
        <v>4.0</v>
      </c>
      <c r="F1380" s="8">
        <v>2.0</v>
      </c>
      <c r="G1380" s="8">
        <v>3239.0</v>
      </c>
      <c r="H1380" s="8">
        <v>3127.0</v>
      </c>
      <c r="I1380" s="8">
        <v>2552.0</v>
      </c>
      <c r="J1380" s="8">
        <v>1206.0</v>
      </c>
      <c r="K1380" s="8">
        <v>2022.0</v>
      </c>
      <c r="L1380" s="8">
        <v>2356.0</v>
      </c>
      <c r="M1380" s="8">
        <v>2072.0</v>
      </c>
      <c r="N1380" s="8">
        <v>630.0</v>
      </c>
      <c r="O1380" s="8">
        <v>413.0</v>
      </c>
      <c r="P1380" s="8">
        <v>5.0</v>
      </c>
      <c r="Q1380" s="39" t="s">
        <v>114</v>
      </c>
      <c r="R1380" s="39" t="s">
        <v>3523</v>
      </c>
      <c r="S1380" s="39" t="s">
        <v>3524</v>
      </c>
      <c r="T1380" s="39" t="s">
        <v>3491</v>
      </c>
      <c r="U1380" s="39" t="s">
        <v>3492</v>
      </c>
      <c r="V1380" s="39" t="s">
        <v>3493</v>
      </c>
      <c r="W1380" s="39" t="s">
        <v>3494</v>
      </c>
      <c r="X1380" s="39" t="s">
        <v>3533</v>
      </c>
      <c r="Y1380" s="39" t="s">
        <v>3534</v>
      </c>
      <c r="Z1380" s="39" t="s">
        <v>3497</v>
      </c>
      <c r="AA1380" s="39" t="s">
        <v>3498</v>
      </c>
    </row>
    <row r="1381" ht="15.75" hidden="1" customHeight="1">
      <c r="A1381" s="39" t="s">
        <v>3535</v>
      </c>
      <c r="B1381" s="39" t="s">
        <v>3536</v>
      </c>
      <c r="C1381" s="8">
        <v>229.0</v>
      </c>
      <c r="D1381" s="8">
        <v>1.0</v>
      </c>
      <c r="E1381" s="8">
        <v>1.0</v>
      </c>
      <c r="F1381" s="8">
        <v>1.0</v>
      </c>
      <c r="G1381" s="8">
        <v>204.5</v>
      </c>
      <c r="H1381" s="8">
        <v>240.0</v>
      </c>
      <c r="I1381" s="8">
        <v>837.0</v>
      </c>
      <c r="J1381" s="8">
        <v>111.0</v>
      </c>
      <c r="K1381" s="8">
        <v>2765.0</v>
      </c>
      <c r="L1381" s="8">
        <v>1814.0</v>
      </c>
      <c r="M1381" s="8">
        <v>1427.0</v>
      </c>
      <c r="N1381" s="8">
        <v>690.0</v>
      </c>
      <c r="O1381" s="8">
        <v>458.0</v>
      </c>
      <c r="P1381" s="8">
        <v>5.0</v>
      </c>
      <c r="Q1381" s="39" t="s">
        <v>114</v>
      </c>
      <c r="R1381" s="39" t="s">
        <v>3523</v>
      </c>
      <c r="S1381" s="39" t="s">
        <v>3524</v>
      </c>
      <c r="T1381" s="39" t="s">
        <v>3491</v>
      </c>
      <c r="U1381" s="39" t="s">
        <v>3492</v>
      </c>
      <c r="V1381" s="39" t="s">
        <v>3493</v>
      </c>
      <c r="W1381" s="39" t="s">
        <v>3494</v>
      </c>
      <c r="X1381" s="39" t="s">
        <v>3533</v>
      </c>
      <c r="Y1381" s="39" t="s">
        <v>3534</v>
      </c>
      <c r="Z1381" s="39" t="s">
        <v>3497</v>
      </c>
      <c r="AA1381" s="39" t="s">
        <v>3498</v>
      </c>
    </row>
    <row r="1382" ht="15.75" hidden="1" customHeight="1">
      <c r="A1382" s="39" t="s">
        <v>3537</v>
      </c>
      <c r="B1382" s="39" t="s">
        <v>3538</v>
      </c>
      <c r="C1382" s="8">
        <v>1258.0</v>
      </c>
      <c r="D1382" s="8">
        <v>4.0</v>
      </c>
      <c r="E1382" s="8">
        <v>2.0</v>
      </c>
      <c r="F1382" s="8">
        <v>1.0</v>
      </c>
      <c r="G1382" s="8">
        <v>1180.0</v>
      </c>
      <c r="H1382" s="8">
        <v>1326.0</v>
      </c>
      <c r="I1382" s="8">
        <v>2778.0</v>
      </c>
      <c r="J1382" s="8">
        <v>652.0</v>
      </c>
      <c r="K1382" s="8">
        <v>2328.0</v>
      </c>
      <c r="L1382" s="8">
        <v>1590.0</v>
      </c>
      <c r="M1382" s="8">
        <v>2927.0</v>
      </c>
      <c r="N1382" s="8">
        <v>787.0</v>
      </c>
      <c r="O1382" s="8">
        <v>500.0</v>
      </c>
      <c r="P1382" s="8">
        <v>5.0</v>
      </c>
      <c r="Q1382" s="39" t="s">
        <v>114</v>
      </c>
      <c r="R1382" s="39" t="s">
        <v>3523</v>
      </c>
      <c r="S1382" s="39" t="s">
        <v>3524</v>
      </c>
      <c r="T1382" s="39" t="s">
        <v>3491</v>
      </c>
      <c r="U1382" s="39" t="s">
        <v>3492</v>
      </c>
      <c r="V1382" s="39" t="s">
        <v>3493</v>
      </c>
      <c r="W1382" s="39" t="s">
        <v>3494</v>
      </c>
      <c r="X1382" s="39" t="s">
        <v>3533</v>
      </c>
      <c r="Y1382" s="39" t="s">
        <v>3534</v>
      </c>
      <c r="Z1382" s="39" t="s">
        <v>3497</v>
      </c>
      <c r="AA1382" s="39" t="s">
        <v>3498</v>
      </c>
    </row>
    <row r="1383" ht="15.75" hidden="1" customHeight="1">
      <c r="A1383" s="39" t="s">
        <v>3539</v>
      </c>
      <c r="B1383" s="39" t="s">
        <v>3540</v>
      </c>
      <c r="C1383" s="8">
        <v>4393.0</v>
      </c>
      <c r="D1383" s="8">
        <v>13.0</v>
      </c>
      <c r="E1383" s="8">
        <v>7.0</v>
      </c>
      <c r="F1383" s="8">
        <v>4.0</v>
      </c>
      <c r="G1383" s="8">
        <v>5010.0</v>
      </c>
      <c r="H1383" s="8">
        <v>4946.0</v>
      </c>
      <c r="I1383" s="8">
        <v>4835.0</v>
      </c>
      <c r="J1383" s="8">
        <v>4323.0</v>
      </c>
      <c r="K1383" s="8">
        <v>447.0</v>
      </c>
      <c r="L1383" s="8">
        <v>5383.0</v>
      </c>
      <c r="M1383" s="8">
        <v>4677.0</v>
      </c>
      <c r="N1383" s="8">
        <v>583.0</v>
      </c>
      <c r="O1383" s="8">
        <v>384.0</v>
      </c>
      <c r="P1383" s="8">
        <v>5.0</v>
      </c>
      <c r="Q1383" s="39" t="s">
        <v>114</v>
      </c>
      <c r="R1383" s="39" t="s">
        <v>3523</v>
      </c>
      <c r="S1383" s="39" t="s">
        <v>3524</v>
      </c>
      <c r="T1383" s="39" t="s">
        <v>3491</v>
      </c>
      <c r="U1383" s="39" t="s">
        <v>3492</v>
      </c>
      <c r="V1383" s="39" t="s">
        <v>3493</v>
      </c>
      <c r="W1383" s="39" t="s">
        <v>3494</v>
      </c>
      <c r="X1383" s="39" t="s">
        <v>3533</v>
      </c>
      <c r="Y1383" s="39" t="s">
        <v>3534</v>
      </c>
      <c r="Z1383" s="39" t="s">
        <v>3497</v>
      </c>
      <c r="AA1383" s="39" t="s">
        <v>3498</v>
      </c>
    </row>
    <row r="1384" ht="15.75" hidden="1" customHeight="1">
      <c r="A1384" s="39" t="s">
        <v>3541</v>
      </c>
      <c r="B1384" s="39" t="s">
        <v>3542</v>
      </c>
      <c r="C1384" s="8">
        <v>970.0</v>
      </c>
      <c r="D1384" s="8">
        <v>3.0</v>
      </c>
      <c r="E1384" s="8">
        <v>2.0</v>
      </c>
      <c r="F1384" s="8">
        <v>1.0</v>
      </c>
      <c r="G1384" s="8">
        <v>1178.0</v>
      </c>
      <c r="H1384" s="8">
        <v>1423.0</v>
      </c>
      <c r="I1384" s="8">
        <v>289.0</v>
      </c>
      <c r="J1384" s="8">
        <v>1193.0</v>
      </c>
      <c r="K1384" s="8">
        <v>1681.0</v>
      </c>
      <c r="L1384" s="8">
        <v>2725.0</v>
      </c>
      <c r="M1384" s="8">
        <v>3191.0</v>
      </c>
      <c r="N1384" s="8">
        <v>1000.0</v>
      </c>
      <c r="O1384" s="8">
        <v>622.0</v>
      </c>
      <c r="P1384" s="8">
        <v>3.0</v>
      </c>
      <c r="Q1384" s="39" t="s">
        <v>91</v>
      </c>
      <c r="R1384" s="39" t="s">
        <v>3543</v>
      </c>
      <c r="S1384" s="39" t="s">
        <v>3544</v>
      </c>
      <c r="T1384" s="39" t="s">
        <v>3491</v>
      </c>
      <c r="U1384" s="39" t="s">
        <v>3492</v>
      </c>
      <c r="V1384" s="39" t="s">
        <v>3493</v>
      </c>
      <c r="W1384" s="39" t="s">
        <v>3494</v>
      </c>
      <c r="X1384" s="39" t="s">
        <v>3495</v>
      </c>
      <c r="Y1384" s="39" t="s">
        <v>3496</v>
      </c>
      <c r="Z1384" s="39" t="s">
        <v>3497</v>
      </c>
      <c r="AA1384" s="39" t="s">
        <v>3498</v>
      </c>
    </row>
    <row r="1385" ht="15.75" hidden="1" customHeight="1">
      <c r="A1385" s="39" t="s">
        <v>3545</v>
      </c>
      <c r="B1385" s="39" t="s">
        <v>3546</v>
      </c>
      <c r="C1385" s="8">
        <v>1773.0</v>
      </c>
      <c r="D1385" s="8">
        <v>6.0</v>
      </c>
      <c r="E1385" s="8">
        <v>3.0</v>
      </c>
      <c r="F1385" s="8">
        <v>2.0</v>
      </c>
      <c r="G1385" s="8">
        <v>2099.0</v>
      </c>
      <c r="H1385" s="8">
        <v>1859.0</v>
      </c>
      <c r="I1385" s="8">
        <v>1222.0</v>
      </c>
      <c r="J1385" s="8">
        <v>1710.0</v>
      </c>
      <c r="K1385" s="8">
        <v>2643.0</v>
      </c>
      <c r="L1385" s="8">
        <v>1973.0</v>
      </c>
      <c r="M1385" s="8">
        <v>2420.0</v>
      </c>
      <c r="N1385" s="8">
        <v>488.0</v>
      </c>
      <c r="O1385" s="8">
        <v>286.0</v>
      </c>
      <c r="P1385" s="8">
        <v>3.0</v>
      </c>
      <c r="Q1385" s="39" t="s">
        <v>91</v>
      </c>
      <c r="R1385" s="39" t="s">
        <v>3543</v>
      </c>
      <c r="S1385" s="39" t="s">
        <v>3544</v>
      </c>
      <c r="T1385" s="39" t="s">
        <v>3491</v>
      </c>
      <c r="U1385" s="39" t="s">
        <v>3492</v>
      </c>
      <c r="V1385" s="39" t="s">
        <v>3493</v>
      </c>
      <c r="W1385" s="39" t="s">
        <v>3494</v>
      </c>
      <c r="X1385" s="39" t="s">
        <v>3495</v>
      </c>
      <c r="Y1385" s="39" t="s">
        <v>3496</v>
      </c>
      <c r="Z1385" s="39" t="s">
        <v>3497</v>
      </c>
      <c r="AA1385" s="39" t="s">
        <v>3498</v>
      </c>
    </row>
    <row r="1386" ht="15.75" hidden="1" customHeight="1">
      <c r="A1386" s="39" t="s">
        <v>3547</v>
      </c>
      <c r="B1386" s="39" t="s">
        <v>3548</v>
      </c>
      <c r="C1386" s="8">
        <v>2730.0</v>
      </c>
      <c r="D1386" s="8">
        <v>8.0</v>
      </c>
      <c r="E1386" s="8">
        <v>4.0</v>
      </c>
      <c r="F1386" s="8">
        <v>2.0</v>
      </c>
      <c r="G1386" s="8">
        <v>3058.5</v>
      </c>
      <c r="H1386" s="8">
        <v>3032.0</v>
      </c>
      <c r="I1386" s="8">
        <v>2492.0</v>
      </c>
      <c r="J1386" s="8">
        <v>2689.0</v>
      </c>
      <c r="K1386" s="8">
        <v>936.0</v>
      </c>
      <c r="L1386" s="8">
        <v>5792.0</v>
      </c>
      <c r="M1386" s="8">
        <v>4560.0</v>
      </c>
      <c r="N1386" s="8">
        <v>745.0</v>
      </c>
      <c r="O1386" s="8">
        <v>481.0</v>
      </c>
      <c r="P1386" s="8">
        <v>3.0</v>
      </c>
      <c r="Q1386" s="39" t="s">
        <v>91</v>
      </c>
      <c r="R1386" s="39" t="s">
        <v>3543</v>
      </c>
      <c r="S1386" s="39" t="s">
        <v>3544</v>
      </c>
      <c r="T1386" s="39" t="s">
        <v>3491</v>
      </c>
      <c r="U1386" s="39" t="s">
        <v>3492</v>
      </c>
      <c r="V1386" s="39" t="s">
        <v>3493</v>
      </c>
      <c r="W1386" s="39" t="s">
        <v>3494</v>
      </c>
      <c r="X1386" s="39" t="s">
        <v>3495</v>
      </c>
      <c r="Y1386" s="39" t="s">
        <v>3496</v>
      </c>
      <c r="Z1386" s="39" t="s">
        <v>3497</v>
      </c>
      <c r="AA1386" s="39" t="s">
        <v>3498</v>
      </c>
    </row>
    <row r="1387" ht="15.75" hidden="1" customHeight="1">
      <c r="A1387" s="39" t="s">
        <v>3549</v>
      </c>
      <c r="B1387" s="39" t="s">
        <v>3550</v>
      </c>
      <c r="C1387" s="8">
        <v>2955.0</v>
      </c>
      <c r="D1387" s="8">
        <v>9.0</v>
      </c>
      <c r="E1387" s="8">
        <v>5.0</v>
      </c>
      <c r="F1387" s="8">
        <v>3.0</v>
      </c>
      <c r="G1387" s="8">
        <v>3354.0</v>
      </c>
      <c r="H1387" s="8">
        <v>3240.0</v>
      </c>
      <c r="I1387" s="8">
        <v>2897.0</v>
      </c>
      <c r="J1387" s="8">
        <v>2569.0</v>
      </c>
      <c r="K1387" s="8">
        <v>1089.0</v>
      </c>
      <c r="L1387" s="8">
        <v>4882.0</v>
      </c>
      <c r="M1387" s="8">
        <v>3906.0</v>
      </c>
      <c r="N1387" s="8">
        <v>891.0</v>
      </c>
      <c r="O1387" s="8">
        <v>545.0</v>
      </c>
      <c r="P1387" s="8">
        <v>3.0</v>
      </c>
      <c r="Q1387" s="39" t="s">
        <v>91</v>
      </c>
      <c r="R1387" s="39" t="s">
        <v>3543</v>
      </c>
      <c r="S1387" s="39" t="s">
        <v>3544</v>
      </c>
      <c r="T1387" s="39" t="s">
        <v>3491</v>
      </c>
      <c r="U1387" s="39" t="s">
        <v>3492</v>
      </c>
      <c r="V1387" s="39" t="s">
        <v>3493</v>
      </c>
      <c r="W1387" s="39" t="s">
        <v>3494</v>
      </c>
      <c r="X1387" s="39" t="s">
        <v>3495</v>
      </c>
      <c r="Y1387" s="39" t="s">
        <v>3496</v>
      </c>
      <c r="Z1387" s="39" t="s">
        <v>3497</v>
      </c>
      <c r="AA1387" s="39" t="s">
        <v>3498</v>
      </c>
    </row>
    <row r="1388" ht="15.75" hidden="1" customHeight="1">
      <c r="A1388" s="39" t="s">
        <v>3551</v>
      </c>
      <c r="B1388" s="39" t="s">
        <v>3552</v>
      </c>
      <c r="C1388" s="8">
        <v>3898.0</v>
      </c>
      <c r="D1388" s="8">
        <v>12.0</v>
      </c>
      <c r="E1388" s="8">
        <v>6.0</v>
      </c>
      <c r="F1388" s="8">
        <v>3.0</v>
      </c>
      <c r="G1388" s="8">
        <v>4013.0</v>
      </c>
      <c r="H1388" s="8">
        <v>3661.0</v>
      </c>
      <c r="I1388" s="8">
        <v>2960.0</v>
      </c>
      <c r="J1388" s="8">
        <v>3083.0</v>
      </c>
      <c r="K1388" s="8">
        <v>3958.0</v>
      </c>
      <c r="L1388" s="8">
        <v>3735.0</v>
      </c>
      <c r="M1388" s="8">
        <v>5028.0</v>
      </c>
      <c r="N1388" s="8">
        <v>678.0</v>
      </c>
      <c r="O1388" s="8">
        <v>400.0</v>
      </c>
      <c r="P1388" s="8">
        <v>3.0</v>
      </c>
      <c r="Q1388" s="39" t="s">
        <v>91</v>
      </c>
      <c r="R1388" s="39" t="s">
        <v>3553</v>
      </c>
      <c r="S1388" s="39" t="s">
        <v>3554</v>
      </c>
      <c r="T1388" s="39" t="s">
        <v>3491</v>
      </c>
      <c r="U1388" s="39" t="s">
        <v>3492</v>
      </c>
      <c r="V1388" s="39" t="s">
        <v>3493</v>
      </c>
      <c r="W1388" s="39" t="s">
        <v>3494</v>
      </c>
      <c r="X1388" s="39" t="s">
        <v>3533</v>
      </c>
      <c r="Y1388" s="39" t="s">
        <v>3534</v>
      </c>
      <c r="Z1388" s="39" t="s">
        <v>3497</v>
      </c>
      <c r="AA1388" s="39" t="s">
        <v>3498</v>
      </c>
    </row>
    <row r="1389" ht="15.75" hidden="1" customHeight="1">
      <c r="A1389" s="39" t="s">
        <v>3555</v>
      </c>
      <c r="B1389" s="39" t="s">
        <v>3556</v>
      </c>
      <c r="C1389" s="8">
        <v>6031.0</v>
      </c>
      <c r="D1389" s="8">
        <v>18.0</v>
      </c>
      <c r="E1389" s="8">
        <v>9.0</v>
      </c>
      <c r="F1389" s="8">
        <v>5.0</v>
      </c>
      <c r="G1389" s="8">
        <v>5500.5</v>
      </c>
      <c r="H1389" s="8">
        <v>5453.0</v>
      </c>
      <c r="I1389" s="8">
        <v>5256.0</v>
      </c>
      <c r="J1389" s="8">
        <v>4185.0</v>
      </c>
      <c r="K1389" s="8">
        <v>5864.0</v>
      </c>
      <c r="L1389" s="8">
        <v>5720.0</v>
      </c>
      <c r="M1389" s="8">
        <v>5779.0</v>
      </c>
      <c r="N1389" s="8">
        <v>999.0</v>
      </c>
      <c r="O1389" s="8">
        <v>601.0</v>
      </c>
      <c r="P1389" s="8">
        <v>3.0</v>
      </c>
      <c r="Q1389" s="39" t="s">
        <v>91</v>
      </c>
      <c r="R1389" s="39" t="s">
        <v>3553</v>
      </c>
      <c r="S1389" s="39" t="s">
        <v>3554</v>
      </c>
      <c r="T1389" s="39" t="s">
        <v>3491</v>
      </c>
      <c r="U1389" s="39" t="s">
        <v>3492</v>
      </c>
      <c r="V1389" s="39" t="s">
        <v>3493</v>
      </c>
      <c r="W1389" s="39" t="s">
        <v>3494</v>
      </c>
      <c r="X1389" s="39" t="s">
        <v>3533</v>
      </c>
      <c r="Y1389" s="39" t="s">
        <v>3534</v>
      </c>
      <c r="Z1389" s="39" t="s">
        <v>3497</v>
      </c>
      <c r="AA1389" s="39" t="s">
        <v>3498</v>
      </c>
    </row>
    <row r="1390" ht="15.75" hidden="1" customHeight="1">
      <c r="A1390" s="39" t="s">
        <v>3557</v>
      </c>
      <c r="B1390" s="39" t="s">
        <v>3558</v>
      </c>
      <c r="C1390" s="8">
        <v>2979.0</v>
      </c>
      <c r="D1390" s="8">
        <v>9.0</v>
      </c>
      <c r="E1390" s="8">
        <v>5.0</v>
      </c>
      <c r="F1390" s="8">
        <v>3.0</v>
      </c>
      <c r="G1390" s="8">
        <v>2564.0</v>
      </c>
      <c r="H1390" s="8">
        <v>2876.0</v>
      </c>
      <c r="I1390" s="8">
        <v>2640.0</v>
      </c>
      <c r="J1390" s="8">
        <v>2687.0</v>
      </c>
      <c r="K1390" s="8">
        <v>5541.0</v>
      </c>
      <c r="L1390" s="8">
        <v>3359.0</v>
      </c>
      <c r="M1390" s="8">
        <v>3260.5</v>
      </c>
      <c r="N1390" s="8">
        <v>845.0</v>
      </c>
      <c r="O1390" s="8">
        <v>564.0</v>
      </c>
      <c r="P1390" s="8">
        <v>3.0</v>
      </c>
      <c r="Q1390" s="39" t="s">
        <v>91</v>
      </c>
      <c r="R1390" s="39" t="s">
        <v>3553</v>
      </c>
      <c r="S1390" s="39" t="s">
        <v>3554</v>
      </c>
      <c r="T1390" s="39" t="s">
        <v>3491</v>
      </c>
      <c r="U1390" s="39" t="s">
        <v>3492</v>
      </c>
      <c r="V1390" s="39" t="s">
        <v>3493</v>
      </c>
      <c r="W1390" s="39" t="s">
        <v>3494</v>
      </c>
      <c r="X1390" s="39" t="s">
        <v>3533</v>
      </c>
      <c r="Y1390" s="39" t="s">
        <v>3534</v>
      </c>
      <c r="Z1390" s="39" t="s">
        <v>3497</v>
      </c>
      <c r="AA1390" s="39" t="s">
        <v>3498</v>
      </c>
    </row>
    <row r="1391" ht="15.75" hidden="1" customHeight="1">
      <c r="A1391" s="39" t="s">
        <v>3559</v>
      </c>
      <c r="B1391" s="39" t="s">
        <v>3560</v>
      </c>
      <c r="C1391" s="8">
        <v>4119.0</v>
      </c>
      <c r="D1391" s="8">
        <v>12.0</v>
      </c>
      <c r="E1391" s="8">
        <v>6.0</v>
      </c>
      <c r="F1391" s="8">
        <v>3.0</v>
      </c>
      <c r="G1391" s="8">
        <v>3768.0</v>
      </c>
      <c r="H1391" s="8">
        <v>3840.0</v>
      </c>
      <c r="I1391" s="8">
        <v>4070.0</v>
      </c>
      <c r="J1391" s="8">
        <v>2871.0</v>
      </c>
      <c r="K1391" s="8">
        <v>5404.0</v>
      </c>
      <c r="L1391" s="8">
        <v>3042.0</v>
      </c>
      <c r="M1391" s="8">
        <v>4162.0</v>
      </c>
      <c r="N1391" s="8">
        <v>630.0</v>
      </c>
      <c r="O1391" s="8">
        <v>383.0</v>
      </c>
      <c r="P1391" s="8">
        <v>3.0</v>
      </c>
      <c r="Q1391" s="39" t="s">
        <v>91</v>
      </c>
      <c r="R1391" s="39" t="s">
        <v>3553</v>
      </c>
      <c r="S1391" s="39" t="s">
        <v>3554</v>
      </c>
      <c r="T1391" s="39" t="s">
        <v>3491</v>
      </c>
      <c r="U1391" s="39" t="s">
        <v>3492</v>
      </c>
      <c r="V1391" s="39" t="s">
        <v>3493</v>
      </c>
      <c r="W1391" s="39" t="s">
        <v>3494</v>
      </c>
      <c r="X1391" s="39" t="s">
        <v>3533</v>
      </c>
      <c r="Y1391" s="39" t="s">
        <v>3534</v>
      </c>
      <c r="Z1391" s="39" t="s">
        <v>3497</v>
      </c>
      <c r="AA1391" s="39" t="s">
        <v>3498</v>
      </c>
    </row>
    <row r="1392" ht="15.75" hidden="1" customHeight="1">
      <c r="A1392" s="39" t="s">
        <v>3561</v>
      </c>
      <c r="B1392" s="39" t="s">
        <v>3562</v>
      </c>
      <c r="C1392" s="8">
        <v>1135.0</v>
      </c>
      <c r="D1392" s="8">
        <v>4.0</v>
      </c>
      <c r="E1392" s="8">
        <v>2.0</v>
      </c>
      <c r="F1392" s="8">
        <v>1.0</v>
      </c>
      <c r="G1392" s="8">
        <v>1540.0</v>
      </c>
      <c r="H1392" s="8">
        <v>1268.0</v>
      </c>
      <c r="I1392" s="8">
        <v>969.0</v>
      </c>
      <c r="J1392" s="8">
        <v>474.0</v>
      </c>
      <c r="K1392" s="8">
        <v>2933.0</v>
      </c>
      <c r="L1392" s="8">
        <v>3266.0</v>
      </c>
      <c r="M1392" s="8">
        <v>1570.0</v>
      </c>
      <c r="N1392" s="8">
        <v>820.0</v>
      </c>
      <c r="O1392" s="8">
        <v>500.0</v>
      </c>
      <c r="P1392" s="8">
        <v>3.0</v>
      </c>
      <c r="Q1392" s="39" t="s">
        <v>91</v>
      </c>
      <c r="R1392" s="39" t="s">
        <v>3553</v>
      </c>
      <c r="S1392" s="39" t="s">
        <v>3554</v>
      </c>
      <c r="T1392" s="39" t="s">
        <v>3491</v>
      </c>
      <c r="U1392" s="39" t="s">
        <v>3492</v>
      </c>
      <c r="V1392" s="39" t="s">
        <v>3493</v>
      </c>
      <c r="W1392" s="39" t="s">
        <v>3494</v>
      </c>
      <c r="X1392" s="39" t="s">
        <v>3533</v>
      </c>
      <c r="Y1392" s="39" t="s">
        <v>3534</v>
      </c>
      <c r="Z1392" s="39" t="s">
        <v>3497</v>
      </c>
      <c r="AA1392" s="39" t="s">
        <v>3498</v>
      </c>
    </row>
    <row r="1393" ht="15.75" hidden="1" customHeight="1">
      <c r="A1393" s="39" t="s">
        <v>3563</v>
      </c>
      <c r="B1393" s="39" t="s">
        <v>3564</v>
      </c>
      <c r="C1393" s="8">
        <v>3676.0</v>
      </c>
      <c r="D1393" s="8">
        <v>11.0</v>
      </c>
      <c r="E1393" s="8">
        <v>6.0</v>
      </c>
      <c r="F1393" s="8">
        <v>3.0</v>
      </c>
      <c r="G1393" s="8">
        <v>4159.0</v>
      </c>
      <c r="H1393" s="8">
        <v>4345.0</v>
      </c>
      <c r="I1393" s="8">
        <v>4767.0</v>
      </c>
      <c r="J1393" s="8">
        <v>4472.0</v>
      </c>
      <c r="K1393" s="8">
        <v>395.0</v>
      </c>
      <c r="L1393" s="8">
        <v>2028.0</v>
      </c>
      <c r="M1393" s="8">
        <v>5512.0</v>
      </c>
      <c r="N1393" s="8">
        <v>467.0</v>
      </c>
      <c r="O1393" s="8">
        <v>286.0</v>
      </c>
      <c r="P1393" s="8">
        <v>6.0</v>
      </c>
      <c r="Q1393" s="39" t="s">
        <v>780</v>
      </c>
      <c r="R1393" s="39" t="s">
        <v>3565</v>
      </c>
      <c r="S1393" s="39" t="s">
        <v>3566</v>
      </c>
      <c r="T1393" s="39" t="s">
        <v>3491</v>
      </c>
      <c r="U1393" s="39" t="s">
        <v>3492</v>
      </c>
      <c r="V1393" s="39" t="s">
        <v>3493</v>
      </c>
      <c r="W1393" s="39" t="s">
        <v>3494</v>
      </c>
      <c r="X1393" s="39" t="s">
        <v>3529</v>
      </c>
      <c r="Y1393" s="39" t="s">
        <v>3530</v>
      </c>
      <c r="Z1393" s="39" t="s">
        <v>3497</v>
      </c>
      <c r="AA1393" s="39" t="s">
        <v>3498</v>
      </c>
    </row>
    <row r="1394" ht="15.75" hidden="1" customHeight="1">
      <c r="A1394" s="39" t="s">
        <v>3567</v>
      </c>
      <c r="B1394" s="39" t="s">
        <v>3568</v>
      </c>
      <c r="C1394" s="8">
        <v>4311.0</v>
      </c>
      <c r="D1394" s="8">
        <v>13.0</v>
      </c>
      <c r="E1394" s="8">
        <v>7.0</v>
      </c>
      <c r="F1394" s="8">
        <v>4.0</v>
      </c>
      <c r="G1394" s="8">
        <v>4584.0</v>
      </c>
      <c r="H1394" s="8">
        <v>5035.0</v>
      </c>
      <c r="I1394" s="8">
        <v>4374.0</v>
      </c>
      <c r="J1394" s="8">
        <v>4322.0</v>
      </c>
      <c r="K1394" s="8">
        <v>891.0</v>
      </c>
      <c r="L1394" s="8">
        <v>2483.0</v>
      </c>
      <c r="M1394" s="8">
        <v>5560.0</v>
      </c>
      <c r="N1394" s="8">
        <v>444.0</v>
      </c>
      <c r="O1394" s="8">
        <v>288.0</v>
      </c>
      <c r="P1394" s="8">
        <v>6.0</v>
      </c>
      <c r="Q1394" s="39" t="s">
        <v>780</v>
      </c>
      <c r="R1394" s="39" t="s">
        <v>3565</v>
      </c>
      <c r="S1394" s="39" t="s">
        <v>3566</v>
      </c>
      <c r="T1394" s="39" t="s">
        <v>3491</v>
      </c>
      <c r="U1394" s="39" t="s">
        <v>3492</v>
      </c>
      <c r="V1394" s="39" t="s">
        <v>3493</v>
      </c>
      <c r="W1394" s="39" t="s">
        <v>3494</v>
      </c>
      <c r="X1394" s="39" t="s">
        <v>3529</v>
      </c>
      <c r="Y1394" s="39" t="s">
        <v>3530</v>
      </c>
      <c r="Z1394" s="39" t="s">
        <v>3497</v>
      </c>
      <c r="AA1394" s="39" t="s">
        <v>3498</v>
      </c>
    </row>
    <row r="1395" ht="15.75" hidden="1" customHeight="1">
      <c r="A1395" s="39" t="s">
        <v>3569</v>
      </c>
      <c r="B1395" s="39" t="s">
        <v>3570</v>
      </c>
      <c r="C1395" s="8">
        <v>3803.0</v>
      </c>
      <c r="D1395" s="8">
        <v>11.0</v>
      </c>
      <c r="E1395" s="8">
        <v>6.0</v>
      </c>
      <c r="F1395" s="8">
        <v>3.0</v>
      </c>
      <c r="G1395" s="8">
        <v>4518.5</v>
      </c>
      <c r="H1395" s="8">
        <v>3866.0</v>
      </c>
      <c r="I1395" s="8">
        <v>4477.0</v>
      </c>
      <c r="J1395" s="8">
        <v>4683.0</v>
      </c>
      <c r="K1395" s="8">
        <v>363.0</v>
      </c>
      <c r="L1395" s="8">
        <v>5484.0</v>
      </c>
      <c r="M1395" s="8">
        <v>4633.0</v>
      </c>
      <c r="N1395" s="8">
        <v>368.0</v>
      </c>
      <c r="O1395" s="8">
        <v>236.0</v>
      </c>
      <c r="P1395" s="8">
        <v>6.0</v>
      </c>
      <c r="Q1395" s="39" t="s">
        <v>780</v>
      </c>
      <c r="R1395" s="39" t="s">
        <v>3565</v>
      </c>
      <c r="S1395" s="39" t="s">
        <v>3566</v>
      </c>
      <c r="T1395" s="39" t="s">
        <v>3491</v>
      </c>
      <c r="U1395" s="39" t="s">
        <v>3492</v>
      </c>
      <c r="V1395" s="39" t="s">
        <v>3493</v>
      </c>
      <c r="W1395" s="39" t="s">
        <v>3494</v>
      </c>
      <c r="X1395" s="39" t="s">
        <v>3533</v>
      </c>
      <c r="Y1395" s="39" t="s">
        <v>3534</v>
      </c>
      <c r="Z1395" s="39" t="s">
        <v>3497</v>
      </c>
      <c r="AA1395" s="39" t="s">
        <v>3498</v>
      </c>
    </row>
    <row r="1396" ht="15.75" hidden="1" customHeight="1">
      <c r="A1396" s="39" t="s">
        <v>3571</v>
      </c>
      <c r="B1396" s="39" t="s">
        <v>3572</v>
      </c>
      <c r="C1396" s="8">
        <v>764.0</v>
      </c>
      <c r="D1396" s="8">
        <v>3.0</v>
      </c>
      <c r="E1396" s="8">
        <v>2.0</v>
      </c>
      <c r="F1396" s="8">
        <v>1.0</v>
      </c>
      <c r="G1396" s="8">
        <v>653.0</v>
      </c>
      <c r="H1396" s="8">
        <v>1368.0</v>
      </c>
      <c r="I1396" s="8">
        <v>95.0</v>
      </c>
      <c r="J1396" s="8">
        <v>1153.0</v>
      </c>
      <c r="K1396" s="8">
        <v>3799.0</v>
      </c>
      <c r="L1396" s="8">
        <v>3943.0</v>
      </c>
      <c r="M1396" s="8">
        <v>2232.0</v>
      </c>
      <c r="N1396" s="8">
        <v>550.0</v>
      </c>
      <c r="O1396" s="8">
        <v>316.0</v>
      </c>
      <c r="P1396" s="8">
        <v>6.0</v>
      </c>
      <c r="Q1396" s="39" t="s">
        <v>780</v>
      </c>
      <c r="R1396" s="39" t="s">
        <v>3565</v>
      </c>
      <c r="S1396" s="39" t="s">
        <v>3566</v>
      </c>
      <c r="T1396" s="39" t="s">
        <v>3491</v>
      </c>
      <c r="U1396" s="39" t="s">
        <v>3492</v>
      </c>
      <c r="V1396" s="39" t="s">
        <v>3493</v>
      </c>
      <c r="W1396" s="39" t="s">
        <v>3494</v>
      </c>
      <c r="X1396" s="39" t="s">
        <v>3533</v>
      </c>
      <c r="Y1396" s="39" t="s">
        <v>3534</v>
      </c>
      <c r="Z1396" s="39" t="s">
        <v>3497</v>
      </c>
      <c r="AA1396" s="39" t="s">
        <v>3498</v>
      </c>
    </row>
    <row r="1397" ht="15.75" hidden="1" customHeight="1">
      <c r="A1397" s="39" t="s">
        <v>3573</v>
      </c>
      <c r="B1397" s="39" t="s">
        <v>3574</v>
      </c>
      <c r="C1397" s="8">
        <v>1216.0</v>
      </c>
      <c r="D1397" s="8">
        <v>4.0</v>
      </c>
      <c r="E1397" s="8">
        <v>2.0</v>
      </c>
      <c r="F1397" s="8">
        <v>1.0</v>
      </c>
      <c r="G1397" s="8">
        <v>1215.0</v>
      </c>
      <c r="H1397" s="8">
        <v>1039.0</v>
      </c>
      <c r="I1397" s="8">
        <v>1520.0</v>
      </c>
      <c r="J1397" s="8">
        <v>1497.0</v>
      </c>
      <c r="K1397" s="8">
        <v>1640.0</v>
      </c>
      <c r="L1397" s="8">
        <v>2490.0</v>
      </c>
      <c r="M1397" s="8">
        <v>3745.0</v>
      </c>
      <c r="N1397" s="8">
        <v>669.0</v>
      </c>
      <c r="O1397" s="8">
        <v>410.0</v>
      </c>
      <c r="P1397" s="8">
        <v>6.0</v>
      </c>
      <c r="Q1397" s="39" t="s">
        <v>780</v>
      </c>
      <c r="R1397" s="39" t="s">
        <v>3565</v>
      </c>
      <c r="S1397" s="39" t="s">
        <v>3566</v>
      </c>
      <c r="T1397" s="39" t="s">
        <v>3491</v>
      </c>
      <c r="U1397" s="39" t="s">
        <v>3492</v>
      </c>
      <c r="V1397" s="39" t="s">
        <v>3493</v>
      </c>
      <c r="W1397" s="39" t="s">
        <v>3494</v>
      </c>
      <c r="X1397" s="39" t="s">
        <v>3533</v>
      </c>
      <c r="Y1397" s="39" t="s">
        <v>3534</v>
      </c>
      <c r="Z1397" s="39" t="s">
        <v>3497</v>
      </c>
      <c r="AA1397" s="39" t="s">
        <v>3498</v>
      </c>
    </row>
    <row r="1398" ht="15.75" hidden="1" customHeight="1">
      <c r="A1398" s="39" t="s">
        <v>3575</v>
      </c>
      <c r="B1398" s="39" t="s">
        <v>3576</v>
      </c>
      <c r="C1398" s="8">
        <v>291.0</v>
      </c>
      <c r="D1398" s="8">
        <v>1.0</v>
      </c>
      <c r="E1398" s="8">
        <v>1.0</v>
      </c>
      <c r="F1398" s="8">
        <v>1.0</v>
      </c>
      <c r="G1398" s="8">
        <v>370.0</v>
      </c>
      <c r="H1398" s="8">
        <v>283.0</v>
      </c>
      <c r="I1398" s="8">
        <v>137.0</v>
      </c>
      <c r="J1398" s="8">
        <v>910.0</v>
      </c>
      <c r="K1398" s="8">
        <v>883.0</v>
      </c>
      <c r="L1398" s="8">
        <v>5110.0</v>
      </c>
      <c r="M1398" s="8">
        <v>3234.0</v>
      </c>
      <c r="N1398" s="8">
        <v>805.0</v>
      </c>
      <c r="O1398" s="8">
        <v>473.0</v>
      </c>
      <c r="P1398" s="8">
        <v>6.0</v>
      </c>
      <c r="Q1398" s="39" t="s">
        <v>780</v>
      </c>
      <c r="R1398" s="39" t="s">
        <v>3565</v>
      </c>
      <c r="S1398" s="39" t="s">
        <v>3566</v>
      </c>
      <c r="T1398" s="39" t="s">
        <v>3491</v>
      </c>
      <c r="U1398" s="39" t="s">
        <v>3492</v>
      </c>
      <c r="V1398" s="39" t="s">
        <v>3493</v>
      </c>
      <c r="W1398" s="39" t="s">
        <v>3494</v>
      </c>
      <c r="X1398" s="39" t="s">
        <v>3533</v>
      </c>
      <c r="Y1398" s="39" t="s">
        <v>3534</v>
      </c>
      <c r="Z1398" s="39" t="s">
        <v>3497</v>
      </c>
      <c r="AA1398" s="39" t="s">
        <v>3498</v>
      </c>
    </row>
    <row r="1399" ht="15.75" hidden="1" customHeight="1">
      <c r="A1399" s="39" t="s">
        <v>3577</v>
      </c>
      <c r="B1399" s="39" t="s">
        <v>3578</v>
      </c>
      <c r="C1399" s="8">
        <v>1239.0</v>
      </c>
      <c r="D1399" s="8">
        <v>4.0</v>
      </c>
      <c r="E1399" s="8">
        <v>2.0</v>
      </c>
      <c r="F1399" s="8">
        <v>1.0</v>
      </c>
      <c r="G1399" s="8">
        <v>1677.5</v>
      </c>
      <c r="H1399" s="8">
        <v>596.0</v>
      </c>
      <c r="I1399" s="8">
        <v>2455.0</v>
      </c>
      <c r="J1399" s="8">
        <v>1671.0</v>
      </c>
      <c r="K1399" s="8">
        <v>1488.0</v>
      </c>
      <c r="L1399" s="8">
        <v>2519.0</v>
      </c>
      <c r="M1399" s="8">
        <v>3517.0</v>
      </c>
      <c r="N1399" s="8">
        <v>600.0</v>
      </c>
      <c r="O1399" s="8">
        <v>350.0</v>
      </c>
      <c r="P1399" s="8">
        <v>6.0</v>
      </c>
      <c r="Q1399" s="39" t="s">
        <v>780</v>
      </c>
      <c r="R1399" s="39" t="s">
        <v>3565</v>
      </c>
      <c r="S1399" s="39" t="s">
        <v>3566</v>
      </c>
      <c r="T1399" s="39" t="s">
        <v>3491</v>
      </c>
      <c r="U1399" s="39" t="s">
        <v>3492</v>
      </c>
      <c r="V1399" s="39" t="s">
        <v>3493</v>
      </c>
      <c r="W1399" s="39" t="s">
        <v>3494</v>
      </c>
      <c r="X1399" s="39" t="s">
        <v>3533</v>
      </c>
      <c r="Y1399" s="39" t="s">
        <v>3534</v>
      </c>
      <c r="Z1399" s="39" t="s">
        <v>3497</v>
      </c>
      <c r="AA1399" s="39" t="s">
        <v>3498</v>
      </c>
    </row>
    <row r="1400" ht="15.75" hidden="1" customHeight="1">
      <c r="A1400" s="39" t="s">
        <v>3579</v>
      </c>
      <c r="B1400" s="39" t="s">
        <v>3580</v>
      </c>
      <c r="C1400" s="8">
        <v>3941.0</v>
      </c>
      <c r="D1400" s="8">
        <v>12.0</v>
      </c>
      <c r="E1400" s="8">
        <v>6.0</v>
      </c>
      <c r="F1400" s="8">
        <v>3.0</v>
      </c>
      <c r="G1400" s="8">
        <v>4237.0</v>
      </c>
      <c r="H1400" s="8">
        <v>4174.5</v>
      </c>
      <c r="I1400" s="8">
        <v>5144.0</v>
      </c>
      <c r="J1400" s="8">
        <v>4235.0</v>
      </c>
      <c r="K1400" s="8">
        <v>588.0</v>
      </c>
      <c r="L1400" s="8">
        <v>3877.0</v>
      </c>
      <c r="M1400" s="8">
        <v>4447.0</v>
      </c>
      <c r="N1400" s="8">
        <v>837.0</v>
      </c>
      <c r="O1400" s="8">
        <v>571.0</v>
      </c>
      <c r="P1400" s="8">
        <v>5.0</v>
      </c>
      <c r="Q1400" s="39" t="s">
        <v>114</v>
      </c>
      <c r="R1400" s="39" t="s">
        <v>3565</v>
      </c>
      <c r="S1400" s="39" t="s">
        <v>3566</v>
      </c>
      <c r="T1400" s="39" t="s">
        <v>3491</v>
      </c>
      <c r="U1400" s="39" t="s">
        <v>3492</v>
      </c>
      <c r="V1400" s="39" t="s">
        <v>3493</v>
      </c>
      <c r="W1400" s="39" t="s">
        <v>3494</v>
      </c>
      <c r="X1400" s="39" t="s">
        <v>3533</v>
      </c>
      <c r="Y1400" s="39" t="s">
        <v>3534</v>
      </c>
      <c r="Z1400" s="39" t="s">
        <v>3497</v>
      </c>
      <c r="AA1400" s="39" t="s">
        <v>3498</v>
      </c>
    </row>
    <row r="1401" ht="15.75" hidden="1" customHeight="1">
      <c r="A1401" s="39" t="s">
        <v>3581</v>
      </c>
      <c r="B1401" s="39" t="s">
        <v>3582</v>
      </c>
      <c r="C1401" s="8">
        <v>585.0</v>
      </c>
      <c r="D1401" s="8">
        <v>2.0</v>
      </c>
      <c r="E1401" s="8">
        <v>1.0</v>
      </c>
      <c r="F1401" s="8">
        <v>1.0</v>
      </c>
      <c r="G1401" s="8">
        <v>419.0</v>
      </c>
      <c r="H1401" s="8">
        <v>803.0</v>
      </c>
      <c r="I1401" s="8">
        <v>513.0</v>
      </c>
      <c r="J1401" s="8">
        <v>776.0</v>
      </c>
      <c r="K1401" s="8">
        <v>3633.0</v>
      </c>
      <c r="L1401" s="8">
        <v>1402.0</v>
      </c>
      <c r="M1401" s="8">
        <v>2245.0</v>
      </c>
      <c r="N1401" s="8">
        <v>603.0</v>
      </c>
      <c r="O1401" s="8">
        <v>387.0</v>
      </c>
      <c r="P1401" s="8">
        <v>6.0</v>
      </c>
      <c r="Q1401" s="39" t="s">
        <v>780</v>
      </c>
      <c r="R1401" s="39" t="s">
        <v>3583</v>
      </c>
      <c r="S1401" s="39" t="s">
        <v>3584</v>
      </c>
      <c r="T1401" s="39" t="s">
        <v>3491</v>
      </c>
      <c r="U1401" s="39" t="s">
        <v>3492</v>
      </c>
      <c r="V1401" s="39" t="s">
        <v>3493</v>
      </c>
      <c r="W1401" s="39" t="s">
        <v>3494</v>
      </c>
      <c r="X1401" s="39" t="s">
        <v>3529</v>
      </c>
      <c r="Y1401" s="39" t="s">
        <v>3530</v>
      </c>
      <c r="Z1401" s="39" t="s">
        <v>3497</v>
      </c>
      <c r="AA1401" s="39" t="s">
        <v>3498</v>
      </c>
    </row>
    <row r="1402" ht="15.75" hidden="1" customHeight="1">
      <c r="A1402" s="39" t="s">
        <v>3585</v>
      </c>
      <c r="B1402" s="39" t="s">
        <v>3586</v>
      </c>
      <c r="C1402" s="8">
        <v>687.0</v>
      </c>
      <c r="D1402" s="8">
        <v>2.0</v>
      </c>
      <c r="E1402" s="8">
        <v>1.0</v>
      </c>
      <c r="F1402" s="8">
        <v>1.0</v>
      </c>
      <c r="G1402" s="8">
        <v>582.0</v>
      </c>
      <c r="H1402" s="8">
        <v>750.0</v>
      </c>
      <c r="I1402" s="8">
        <v>1026.0</v>
      </c>
      <c r="J1402" s="8">
        <v>361.0</v>
      </c>
      <c r="K1402" s="8">
        <v>6487.0</v>
      </c>
      <c r="L1402" s="8">
        <v>1175.0</v>
      </c>
      <c r="M1402" s="8">
        <v>4226.0</v>
      </c>
      <c r="N1402" s="8">
        <v>657.0</v>
      </c>
      <c r="O1402" s="8">
        <v>382.0</v>
      </c>
      <c r="P1402" s="8">
        <v>6.0</v>
      </c>
      <c r="Q1402" s="39" t="s">
        <v>780</v>
      </c>
      <c r="R1402" s="39" t="s">
        <v>3583</v>
      </c>
      <c r="S1402" s="39" t="s">
        <v>3584</v>
      </c>
      <c r="T1402" s="39" t="s">
        <v>3491</v>
      </c>
      <c r="U1402" s="39" t="s">
        <v>3492</v>
      </c>
      <c r="V1402" s="39" t="s">
        <v>3493</v>
      </c>
      <c r="W1402" s="39" t="s">
        <v>3494</v>
      </c>
      <c r="X1402" s="39" t="s">
        <v>3529</v>
      </c>
      <c r="Y1402" s="39" t="s">
        <v>3530</v>
      </c>
      <c r="Z1402" s="39" t="s">
        <v>3497</v>
      </c>
      <c r="AA1402" s="39" t="s">
        <v>3498</v>
      </c>
    </row>
    <row r="1403" ht="15.75" hidden="1" customHeight="1">
      <c r="A1403" s="39" t="s">
        <v>3587</v>
      </c>
      <c r="B1403" s="39" t="s">
        <v>3588</v>
      </c>
      <c r="C1403" s="8">
        <v>1813.0</v>
      </c>
      <c r="D1403" s="8">
        <v>6.0</v>
      </c>
      <c r="E1403" s="8">
        <v>3.0</v>
      </c>
      <c r="F1403" s="8">
        <v>2.0</v>
      </c>
      <c r="G1403" s="8">
        <v>1163.0</v>
      </c>
      <c r="H1403" s="8">
        <v>2195.0</v>
      </c>
      <c r="I1403" s="8">
        <v>2424.0</v>
      </c>
      <c r="J1403" s="8">
        <v>1011.0</v>
      </c>
      <c r="K1403" s="8">
        <v>5379.0</v>
      </c>
      <c r="L1403" s="8">
        <v>4067.0</v>
      </c>
      <c r="M1403" s="8">
        <v>4126.5</v>
      </c>
      <c r="N1403" s="8">
        <v>515.0</v>
      </c>
      <c r="O1403" s="8">
        <v>299.0</v>
      </c>
      <c r="P1403" s="8">
        <v>6.0</v>
      </c>
      <c r="Q1403" s="39" t="s">
        <v>780</v>
      </c>
      <c r="R1403" s="39" t="s">
        <v>3583</v>
      </c>
      <c r="S1403" s="39" t="s">
        <v>3584</v>
      </c>
      <c r="T1403" s="39" t="s">
        <v>3491</v>
      </c>
      <c r="U1403" s="39" t="s">
        <v>3492</v>
      </c>
      <c r="V1403" s="39" t="s">
        <v>3493</v>
      </c>
      <c r="W1403" s="39" t="s">
        <v>3494</v>
      </c>
      <c r="X1403" s="39" t="s">
        <v>3529</v>
      </c>
      <c r="Y1403" s="39" t="s">
        <v>3530</v>
      </c>
      <c r="Z1403" s="39" t="s">
        <v>3497</v>
      </c>
      <c r="AA1403" s="39" t="s">
        <v>3498</v>
      </c>
    </row>
    <row r="1404" ht="15.75" hidden="1" customHeight="1">
      <c r="A1404" s="39" t="s">
        <v>3589</v>
      </c>
      <c r="B1404" s="39" t="s">
        <v>3590</v>
      </c>
      <c r="C1404" s="8">
        <v>3179.0</v>
      </c>
      <c r="D1404" s="8">
        <v>10.0</v>
      </c>
      <c r="E1404" s="8">
        <v>5.0</v>
      </c>
      <c r="F1404" s="8">
        <v>3.0</v>
      </c>
      <c r="G1404" s="8">
        <v>3231.0</v>
      </c>
      <c r="H1404" s="8">
        <v>2937.0</v>
      </c>
      <c r="I1404" s="8">
        <v>2844.0</v>
      </c>
      <c r="J1404" s="8">
        <v>2096.0</v>
      </c>
      <c r="K1404" s="8">
        <v>6026.0</v>
      </c>
      <c r="L1404" s="8">
        <v>3212.0</v>
      </c>
      <c r="M1404" s="8">
        <v>3781.0</v>
      </c>
      <c r="N1404" s="8">
        <v>900.0</v>
      </c>
      <c r="O1404" s="8">
        <v>549.0</v>
      </c>
      <c r="P1404" s="8">
        <v>6.0</v>
      </c>
      <c r="Q1404" s="39" t="s">
        <v>780</v>
      </c>
      <c r="R1404" s="39" t="s">
        <v>3583</v>
      </c>
      <c r="S1404" s="39" t="s">
        <v>3584</v>
      </c>
      <c r="T1404" s="39" t="s">
        <v>3491</v>
      </c>
      <c r="U1404" s="39" t="s">
        <v>3492</v>
      </c>
      <c r="V1404" s="39" t="s">
        <v>3493</v>
      </c>
      <c r="W1404" s="39" t="s">
        <v>3494</v>
      </c>
      <c r="X1404" s="39" t="s">
        <v>3529</v>
      </c>
      <c r="Y1404" s="39" t="s">
        <v>3530</v>
      </c>
      <c r="Z1404" s="39" t="s">
        <v>3497</v>
      </c>
      <c r="AA1404" s="39" t="s">
        <v>3498</v>
      </c>
    </row>
    <row r="1405" ht="15.75" hidden="1" customHeight="1">
      <c r="A1405" s="39" t="s">
        <v>3591</v>
      </c>
      <c r="B1405" s="39" t="s">
        <v>3592</v>
      </c>
      <c r="C1405" s="8">
        <v>2454.0</v>
      </c>
      <c r="D1405" s="8">
        <v>8.0</v>
      </c>
      <c r="E1405" s="8">
        <v>4.0</v>
      </c>
      <c r="F1405" s="8">
        <v>2.0</v>
      </c>
      <c r="G1405" s="8">
        <v>2173.0</v>
      </c>
      <c r="H1405" s="8">
        <v>2792.0</v>
      </c>
      <c r="I1405" s="8">
        <v>2928.0</v>
      </c>
      <c r="J1405" s="8">
        <v>2808.0</v>
      </c>
      <c r="K1405" s="8">
        <v>1485.0</v>
      </c>
      <c r="L1405" s="8">
        <v>3993.0</v>
      </c>
      <c r="M1405" s="8">
        <v>2137.0</v>
      </c>
      <c r="N1405" s="8">
        <v>500.0</v>
      </c>
      <c r="O1405" s="8">
        <v>321.0</v>
      </c>
      <c r="P1405" s="8">
        <v>4.0</v>
      </c>
      <c r="Q1405" s="39" t="s">
        <v>1314</v>
      </c>
      <c r="R1405" s="39" t="s">
        <v>3593</v>
      </c>
      <c r="S1405" s="39" t="s">
        <v>3594</v>
      </c>
      <c r="T1405" s="39" t="s">
        <v>3491</v>
      </c>
      <c r="U1405" s="39" t="s">
        <v>3492</v>
      </c>
      <c r="V1405" s="39" t="s">
        <v>3493</v>
      </c>
      <c r="W1405" s="39" t="s">
        <v>3494</v>
      </c>
      <c r="X1405" s="39" t="s">
        <v>3529</v>
      </c>
      <c r="Y1405" s="39" t="s">
        <v>3530</v>
      </c>
      <c r="Z1405" s="39" t="s">
        <v>3497</v>
      </c>
      <c r="AA1405" s="39" t="s">
        <v>3498</v>
      </c>
    </row>
    <row r="1406" ht="15.75" hidden="1" customHeight="1">
      <c r="A1406" s="39" t="s">
        <v>3595</v>
      </c>
      <c r="B1406" s="39" t="s">
        <v>3596</v>
      </c>
      <c r="C1406" s="8">
        <v>910.0</v>
      </c>
      <c r="D1406" s="8">
        <v>3.0</v>
      </c>
      <c r="E1406" s="8">
        <v>2.0</v>
      </c>
      <c r="F1406" s="8">
        <v>1.0</v>
      </c>
      <c r="G1406" s="8">
        <v>695.0</v>
      </c>
      <c r="H1406" s="8">
        <v>829.0</v>
      </c>
      <c r="I1406" s="8">
        <v>774.0</v>
      </c>
      <c r="J1406" s="8">
        <v>1593.0</v>
      </c>
      <c r="K1406" s="8">
        <v>3859.0</v>
      </c>
      <c r="L1406" s="8">
        <v>3164.0</v>
      </c>
      <c r="M1406" s="8">
        <v>3260.5</v>
      </c>
      <c r="N1406" s="8">
        <v>839.0</v>
      </c>
      <c r="O1406" s="8">
        <v>519.0</v>
      </c>
      <c r="P1406" s="8">
        <v>4.0</v>
      </c>
      <c r="Q1406" s="39" t="s">
        <v>1314</v>
      </c>
      <c r="R1406" s="39" t="s">
        <v>3593</v>
      </c>
      <c r="S1406" s="39" t="s">
        <v>3594</v>
      </c>
      <c r="T1406" s="39" t="s">
        <v>3491</v>
      </c>
      <c r="U1406" s="39" t="s">
        <v>3492</v>
      </c>
      <c r="V1406" s="39" t="s">
        <v>3493</v>
      </c>
      <c r="W1406" s="39" t="s">
        <v>3494</v>
      </c>
      <c r="X1406" s="39" t="s">
        <v>3529</v>
      </c>
      <c r="Y1406" s="39" t="s">
        <v>3530</v>
      </c>
      <c r="Z1406" s="39" t="s">
        <v>3497</v>
      </c>
      <c r="AA1406" s="39" t="s">
        <v>3498</v>
      </c>
    </row>
    <row r="1407" ht="15.75" hidden="1" customHeight="1">
      <c r="A1407" s="39" t="s">
        <v>3597</v>
      </c>
      <c r="B1407" s="39" t="s">
        <v>3598</v>
      </c>
      <c r="C1407" s="8">
        <v>2126.0</v>
      </c>
      <c r="D1407" s="8">
        <v>7.0</v>
      </c>
      <c r="E1407" s="8">
        <v>4.0</v>
      </c>
      <c r="F1407" s="8">
        <v>2.0</v>
      </c>
      <c r="G1407" s="8">
        <v>1817.0</v>
      </c>
      <c r="H1407" s="8">
        <v>1990.5</v>
      </c>
      <c r="I1407" s="8">
        <v>2254.0</v>
      </c>
      <c r="J1407" s="8">
        <v>2134.0</v>
      </c>
      <c r="K1407" s="8">
        <v>4056.0</v>
      </c>
      <c r="L1407" s="8">
        <v>2401.0</v>
      </c>
      <c r="M1407" s="8">
        <v>4894.0</v>
      </c>
      <c r="N1407" s="8">
        <v>786.0</v>
      </c>
      <c r="O1407" s="8">
        <v>493.0</v>
      </c>
      <c r="P1407" s="8">
        <v>4.0</v>
      </c>
      <c r="Q1407" s="39" t="s">
        <v>1314</v>
      </c>
      <c r="R1407" s="39" t="s">
        <v>3593</v>
      </c>
      <c r="S1407" s="39" t="s">
        <v>3594</v>
      </c>
      <c r="T1407" s="39" t="s">
        <v>3491</v>
      </c>
      <c r="U1407" s="39" t="s">
        <v>3492</v>
      </c>
      <c r="V1407" s="39" t="s">
        <v>3493</v>
      </c>
      <c r="W1407" s="39" t="s">
        <v>3494</v>
      </c>
      <c r="X1407" s="39" t="s">
        <v>3529</v>
      </c>
      <c r="Y1407" s="39" t="s">
        <v>3530</v>
      </c>
      <c r="Z1407" s="39" t="s">
        <v>3497</v>
      </c>
      <c r="AA1407" s="39" t="s">
        <v>3498</v>
      </c>
    </row>
    <row r="1408" ht="15.75" hidden="1" customHeight="1">
      <c r="A1408" s="39" t="s">
        <v>3599</v>
      </c>
      <c r="B1408" s="39" t="s">
        <v>3600</v>
      </c>
      <c r="C1408" s="8">
        <v>2072.0</v>
      </c>
      <c r="D1408" s="8">
        <v>6.0</v>
      </c>
      <c r="E1408" s="8">
        <v>3.0</v>
      </c>
      <c r="F1408" s="8">
        <v>2.0</v>
      </c>
      <c r="G1408" s="8">
        <v>2893.0</v>
      </c>
      <c r="H1408" s="8">
        <v>1228.0</v>
      </c>
      <c r="I1408" s="8">
        <v>2383.0</v>
      </c>
      <c r="J1408" s="8">
        <v>1397.0</v>
      </c>
      <c r="K1408" s="8">
        <v>4051.0</v>
      </c>
      <c r="L1408" s="8">
        <v>4524.0</v>
      </c>
      <c r="M1408" s="8">
        <v>4541.0</v>
      </c>
      <c r="N1408" s="8">
        <v>689.0</v>
      </c>
      <c r="O1408" s="8">
        <v>404.0</v>
      </c>
      <c r="P1408" s="8">
        <v>4.0</v>
      </c>
      <c r="Q1408" s="39" t="s">
        <v>1314</v>
      </c>
      <c r="R1408" s="39" t="s">
        <v>3593</v>
      </c>
      <c r="S1408" s="39" t="s">
        <v>3594</v>
      </c>
      <c r="T1408" s="39" t="s">
        <v>3491</v>
      </c>
      <c r="U1408" s="39" t="s">
        <v>3492</v>
      </c>
      <c r="V1408" s="39" t="s">
        <v>3493</v>
      </c>
      <c r="W1408" s="39" t="s">
        <v>3494</v>
      </c>
      <c r="X1408" s="39" t="s">
        <v>3529</v>
      </c>
      <c r="Y1408" s="39" t="s">
        <v>3530</v>
      </c>
      <c r="Z1408" s="39" t="s">
        <v>3497</v>
      </c>
      <c r="AA1408" s="39" t="s">
        <v>3498</v>
      </c>
    </row>
    <row r="1409" ht="15.75" hidden="1" customHeight="1">
      <c r="A1409" s="39" t="s">
        <v>3601</v>
      </c>
      <c r="B1409" s="39" t="s">
        <v>3602</v>
      </c>
      <c r="C1409" s="8">
        <v>631.0</v>
      </c>
      <c r="D1409" s="8">
        <v>2.0</v>
      </c>
      <c r="E1409" s="8">
        <v>1.0</v>
      </c>
      <c r="F1409" s="8">
        <v>1.0</v>
      </c>
      <c r="G1409" s="8">
        <v>333.0</v>
      </c>
      <c r="H1409" s="8">
        <v>696.0</v>
      </c>
      <c r="I1409" s="8">
        <v>1089.0</v>
      </c>
      <c r="J1409" s="8">
        <v>622.0</v>
      </c>
      <c r="K1409" s="8">
        <v>5868.0</v>
      </c>
      <c r="L1409" s="8">
        <v>2235.0</v>
      </c>
      <c r="M1409" s="8">
        <v>2808.0</v>
      </c>
      <c r="N1409" s="8">
        <v>605.0</v>
      </c>
      <c r="O1409" s="8">
        <v>381.0</v>
      </c>
      <c r="P1409" s="8">
        <v>4.0</v>
      </c>
      <c r="Q1409" s="39" t="s">
        <v>1314</v>
      </c>
      <c r="R1409" s="39" t="s">
        <v>3593</v>
      </c>
      <c r="S1409" s="39" t="s">
        <v>3594</v>
      </c>
      <c r="T1409" s="39" t="s">
        <v>3491</v>
      </c>
      <c r="U1409" s="39" t="s">
        <v>3492</v>
      </c>
      <c r="V1409" s="39" t="s">
        <v>3493</v>
      </c>
      <c r="W1409" s="39" t="s">
        <v>3494</v>
      </c>
      <c r="X1409" s="39" t="s">
        <v>3529</v>
      </c>
      <c r="Y1409" s="39" t="s">
        <v>3530</v>
      </c>
      <c r="Z1409" s="39" t="s">
        <v>3497</v>
      </c>
      <c r="AA1409" s="39" t="s">
        <v>3498</v>
      </c>
    </row>
    <row r="1410" ht="15.75" hidden="1" customHeight="1">
      <c r="A1410" s="39" t="s">
        <v>3603</v>
      </c>
      <c r="B1410" s="39" t="s">
        <v>3604</v>
      </c>
      <c r="C1410" s="8">
        <v>870.0</v>
      </c>
      <c r="D1410" s="8">
        <v>3.0</v>
      </c>
      <c r="E1410" s="8">
        <v>2.0</v>
      </c>
      <c r="F1410" s="8">
        <v>1.0</v>
      </c>
      <c r="G1410" s="8">
        <v>805.0</v>
      </c>
      <c r="H1410" s="8">
        <v>983.5</v>
      </c>
      <c r="I1410" s="8">
        <v>457.0</v>
      </c>
      <c r="J1410" s="8">
        <v>1777.0</v>
      </c>
      <c r="K1410" s="8">
        <v>3492.0</v>
      </c>
      <c r="L1410" s="8">
        <v>1212.0</v>
      </c>
      <c r="M1410" s="8">
        <v>1522.5</v>
      </c>
      <c r="N1410" s="8">
        <v>599.0</v>
      </c>
      <c r="O1410" s="8">
        <v>381.0</v>
      </c>
      <c r="P1410" s="8">
        <v>4.0</v>
      </c>
      <c r="Q1410" s="39" t="s">
        <v>1314</v>
      </c>
      <c r="R1410" s="39" t="s">
        <v>3593</v>
      </c>
      <c r="S1410" s="39" t="s">
        <v>3594</v>
      </c>
      <c r="T1410" s="39" t="s">
        <v>3491</v>
      </c>
      <c r="U1410" s="39" t="s">
        <v>3492</v>
      </c>
      <c r="V1410" s="39" t="s">
        <v>3493</v>
      </c>
      <c r="W1410" s="39" t="s">
        <v>3494</v>
      </c>
      <c r="X1410" s="39" t="s">
        <v>3529</v>
      </c>
      <c r="Y1410" s="39" t="s">
        <v>3530</v>
      </c>
      <c r="Z1410" s="39" t="s">
        <v>3497</v>
      </c>
      <c r="AA1410" s="39" t="s">
        <v>3498</v>
      </c>
    </row>
    <row r="1411" ht="15.75" hidden="1" customHeight="1">
      <c r="A1411" s="39" t="s">
        <v>3605</v>
      </c>
      <c r="B1411" s="39" t="s">
        <v>3606</v>
      </c>
      <c r="C1411" s="8">
        <v>2209.0</v>
      </c>
      <c r="D1411" s="8">
        <v>7.0</v>
      </c>
      <c r="E1411" s="8">
        <v>4.0</v>
      </c>
      <c r="F1411" s="8">
        <v>2.0</v>
      </c>
      <c r="G1411" s="8">
        <v>2333.0</v>
      </c>
      <c r="H1411" s="8">
        <v>1500.0</v>
      </c>
      <c r="I1411" s="8">
        <v>2780.0</v>
      </c>
      <c r="J1411" s="8">
        <v>2107.0</v>
      </c>
      <c r="K1411" s="8">
        <v>3835.0</v>
      </c>
      <c r="L1411" s="8">
        <v>4455.0</v>
      </c>
      <c r="M1411" s="8">
        <v>3565.0</v>
      </c>
      <c r="N1411" s="8">
        <v>820.0</v>
      </c>
      <c r="O1411" s="8">
        <v>510.0</v>
      </c>
      <c r="P1411" s="8">
        <v>4.0</v>
      </c>
      <c r="Q1411" s="39" t="s">
        <v>1314</v>
      </c>
      <c r="R1411" s="39" t="s">
        <v>3593</v>
      </c>
      <c r="S1411" s="39" t="s">
        <v>3594</v>
      </c>
      <c r="T1411" s="39" t="s">
        <v>3491</v>
      </c>
      <c r="U1411" s="39" t="s">
        <v>3492</v>
      </c>
      <c r="V1411" s="39" t="s">
        <v>3493</v>
      </c>
      <c r="W1411" s="39" t="s">
        <v>3494</v>
      </c>
      <c r="X1411" s="39" t="s">
        <v>3529</v>
      </c>
      <c r="Y1411" s="39" t="s">
        <v>3530</v>
      </c>
      <c r="Z1411" s="39" t="s">
        <v>3497</v>
      </c>
      <c r="AA1411" s="39" t="s">
        <v>3498</v>
      </c>
    </row>
    <row r="1412" ht="15.75" hidden="1" customHeight="1">
      <c r="A1412" s="39" t="s">
        <v>3607</v>
      </c>
      <c r="B1412" s="39" t="s">
        <v>3608</v>
      </c>
      <c r="C1412" s="8">
        <v>1695.0</v>
      </c>
      <c r="D1412" s="8">
        <v>5.0</v>
      </c>
      <c r="E1412" s="8">
        <v>3.0</v>
      </c>
      <c r="F1412" s="8">
        <v>2.0</v>
      </c>
      <c r="G1412" s="8">
        <v>1731.5</v>
      </c>
      <c r="H1412" s="8">
        <v>1420.0</v>
      </c>
      <c r="I1412" s="8">
        <v>1431.0</v>
      </c>
      <c r="J1412" s="8">
        <v>1421.0</v>
      </c>
      <c r="K1412" s="8">
        <v>6328.0</v>
      </c>
      <c r="L1412" s="8">
        <v>2565.0</v>
      </c>
      <c r="M1412" s="8">
        <v>3419.5</v>
      </c>
      <c r="N1412" s="8">
        <v>839.0</v>
      </c>
      <c r="O1412" s="8">
        <v>483.0</v>
      </c>
      <c r="P1412" s="8">
        <v>4.0</v>
      </c>
      <c r="Q1412" s="39" t="s">
        <v>1314</v>
      </c>
      <c r="R1412" s="39" t="s">
        <v>3609</v>
      </c>
      <c r="S1412" s="39" t="s">
        <v>3610</v>
      </c>
      <c r="T1412" s="39" t="s">
        <v>3491</v>
      </c>
      <c r="U1412" s="39" t="s">
        <v>3492</v>
      </c>
      <c r="V1412" s="39" t="s">
        <v>3493</v>
      </c>
      <c r="W1412" s="39" t="s">
        <v>3494</v>
      </c>
      <c r="X1412" s="39" t="s">
        <v>3529</v>
      </c>
      <c r="Y1412" s="39" t="s">
        <v>3530</v>
      </c>
      <c r="Z1412" s="39" t="s">
        <v>3497</v>
      </c>
      <c r="AA1412" s="39" t="s">
        <v>3498</v>
      </c>
    </row>
    <row r="1413" ht="15.75" hidden="1" customHeight="1">
      <c r="A1413" s="39" t="s">
        <v>3611</v>
      </c>
      <c r="B1413" s="39" t="s">
        <v>3612</v>
      </c>
      <c r="C1413" s="8">
        <v>1516.0</v>
      </c>
      <c r="D1413" s="8">
        <v>5.0</v>
      </c>
      <c r="E1413" s="8">
        <v>3.0</v>
      </c>
      <c r="F1413" s="8">
        <v>2.0</v>
      </c>
      <c r="G1413" s="8">
        <v>1481.0</v>
      </c>
      <c r="H1413" s="8">
        <v>1377.0</v>
      </c>
      <c r="I1413" s="8">
        <v>1072.0</v>
      </c>
      <c r="J1413" s="8">
        <v>1825.0</v>
      </c>
      <c r="K1413" s="8">
        <v>5816.0</v>
      </c>
      <c r="L1413" s="8">
        <v>1776.0</v>
      </c>
      <c r="M1413" s="8">
        <v>3423.0</v>
      </c>
      <c r="N1413" s="8">
        <v>791.0</v>
      </c>
      <c r="O1413" s="8">
        <v>467.0</v>
      </c>
      <c r="P1413" s="8">
        <v>4.0</v>
      </c>
      <c r="Q1413" s="39" t="s">
        <v>1314</v>
      </c>
      <c r="R1413" s="39" t="s">
        <v>3609</v>
      </c>
      <c r="S1413" s="39" t="s">
        <v>3610</v>
      </c>
      <c r="T1413" s="39" t="s">
        <v>3491</v>
      </c>
      <c r="U1413" s="39" t="s">
        <v>3492</v>
      </c>
      <c r="V1413" s="39" t="s">
        <v>3493</v>
      </c>
      <c r="W1413" s="39" t="s">
        <v>3494</v>
      </c>
      <c r="X1413" s="39" t="s">
        <v>3529</v>
      </c>
      <c r="Y1413" s="39" t="s">
        <v>3530</v>
      </c>
      <c r="Z1413" s="39" t="s">
        <v>3497</v>
      </c>
      <c r="AA1413" s="39" t="s">
        <v>3498</v>
      </c>
    </row>
    <row r="1414" ht="15.75" hidden="1" customHeight="1">
      <c r="A1414" s="39" t="s">
        <v>3613</v>
      </c>
      <c r="B1414" s="39" t="s">
        <v>3614</v>
      </c>
      <c r="C1414" s="8">
        <v>1399.0</v>
      </c>
      <c r="D1414" s="8">
        <v>5.0</v>
      </c>
      <c r="E1414" s="8">
        <v>3.0</v>
      </c>
      <c r="F1414" s="8">
        <v>2.0</v>
      </c>
      <c r="G1414" s="8">
        <v>1559.0</v>
      </c>
      <c r="H1414" s="8">
        <v>1233.0</v>
      </c>
      <c r="I1414" s="8">
        <v>2490.0</v>
      </c>
      <c r="J1414" s="8">
        <v>1007.0</v>
      </c>
      <c r="K1414" s="8">
        <v>5532.0</v>
      </c>
      <c r="L1414" s="8">
        <v>264.0</v>
      </c>
      <c r="M1414" s="8">
        <v>3563.0</v>
      </c>
      <c r="N1414" s="8">
        <v>804.0</v>
      </c>
      <c r="O1414" s="8">
        <v>517.0</v>
      </c>
      <c r="P1414" s="8">
        <v>4.0</v>
      </c>
      <c r="Q1414" s="39" t="s">
        <v>1314</v>
      </c>
      <c r="R1414" s="39" t="s">
        <v>3609</v>
      </c>
      <c r="S1414" s="39" t="s">
        <v>3610</v>
      </c>
      <c r="T1414" s="39" t="s">
        <v>3491</v>
      </c>
      <c r="U1414" s="39" t="s">
        <v>3492</v>
      </c>
      <c r="V1414" s="39" t="s">
        <v>3493</v>
      </c>
      <c r="W1414" s="39" t="s">
        <v>3494</v>
      </c>
      <c r="X1414" s="39" t="s">
        <v>3529</v>
      </c>
      <c r="Y1414" s="39" t="s">
        <v>3530</v>
      </c>
      <c r="Z1414" s="39" t="s">
        <v>3497</v>
      </c>
      <c r="AA1414" s="39" t="s">
        <v>3498</v>
      </c>
    </row>
    <row r="1415" ht="15.75" hidden="1" customHeight="1">
      <c r="A1415" s="39" t="s">
        <v>3615</v>
      </c>
      <c r="B1415" s="39" t="s">
        <v>3616</v>
      </c>
      <c r="C1415" s="8">
        <v>6372.0</v>
      </c>
      <c r="D1415" s="8">
        <v>19.0</v>
      </c>
      <c r="E1415" s="8">
        <v>10.0</v>
      </c>
      <c r="F1415" s="8">
        <v>5.0</v>
      </c>
      <c r="G1415" s="8">
        <v>6703.0</v>
      </c>
      <c r="H1415" s="8">
        <v>5651.0</v>
      </c>
      <c r="I1415" s="8">
        <v>5714.0</v>
      </c>
      <c r="J1415" s="8">
        <v>5493.0</v>
      </c>
      <c r="K1415" s="8">
        <v>2836.0</v>
      </c>
      <c r="L1415" s="8">
        <v>6409.0</v>
      </c>
      <c r="M1415" s="8">
        <v>5685.0</v>
      </c>
      <c r="N1415" s="8">
        <v>792.0</v>
      </c>
      <c r="O1415" s="8">
        <v>480.0</v>
      </c>
      <c r="P1415" s="8">
        <v>4.0</v>
      </c>
      <c r="Q1415" s="39" t="s">
        <v>1314</v>
      </c>
      <c r="R1415" s="39" t="s">
        <v>3609</v>
      </c>
      <c r="S1415" s="39" t="s">
        <v>3610</v>
      </c>
      <c r="T1415" s="39" t="s">
        <v>3491</v>
      </c>
      <c r="U1415" s="39" t="s">
        <v>3492</v>
      </c>
      <c r="V1415" s="39" t="s">
        <v>3493</v>
      </c>
      <c r="W1415" s="39" t="s">
        <v>3494</v>
      </c>
      <c r="X1415" s="39" t="s">
        <v>3529</v>
      </c>
      <c r="Y1415" s="39" t="s">
        <v>3530</v>
      </c>
      <c r="Z1415" s="39" t="s">
        <v>3497</v>
      </c>
      <c r="AA1415" s="39" t="s">
        <v>3498</v>
      </c>
    </row>
    <row r="1416" ht="15.75" hidden="1" customHeight="1">
      <c r="A1416" s="39" t="s">
        <v>3617</v>
      </c>
      <c r="B1416" s="39" t="s">
        <v>3618</v>
      </c>
      <c r="C1416" s="8">
        <v>4998.0</v>
      </c>
      <c r="D1416" s="8">
        <v>15.0</v>
      </c>
      <c r="E1416" s="8">
        <v>8.0</v>
      </c>
      <c r="F1416" s="8">
        <v>4.0</v>
      </c>
      <c r="G1416" s="8">
        <v>4702.0</v>
      </c>
      <c r="H1416" s="8">
        <v>5291.0</v>
      </c>
      <c r="I1416" s="8">
        <v>3568.0</v>
      </c>
      <c r="J1416" s="8">
        <v>4201.0</v>
      </c>
      <c r="K1416" s="8">
        <v>2454.0</v>
      </c>
      <c r="L1416" s="8">
        <v>6785.0</v>
      </c>
      <c r="M1416" s="8">
        <v>5593.0</v>
      </c>
      <c r="N1416" s="8">
        <v>643.0</v>
      </c>
      <c r="O1416" s="8">
        <v>398.0</v>
      </c>
      <c r="P1416" s="8">
        <v>4.0</v>
      </c>
      <c r="Q1416" s="39" t="s">
        <v>1314</v>
      </c>
      <c r="R1416" s="39" t="s">
        <v>3609</v>
      </c>
      <c r="S1416" s="39" t="s">
        <v>3610</v>
      </c>
      <c r="T1416" s="39" t="s">
        <v>3491</v>
      </c>
      <c r="U1416" s="39" t="s">
        <v>3492</v>
      </c>
      <c r="V1416" s="39" t="s">
        <v>3493</v>
      </c>
      <c r="W1416" s="39" t="s">
        <v>3494</v>
      </c>
      <c r="X1416" s="39" t="s">
        <v>3529</v>
      </c>
      <c r="Y1416" s="39" t="s">
        <v>3530</v>
      </c>
      <c r="Z1416" s="39" t="s">
        <v>3497</v>
      </c>
      <c r="AA1416" s="39" t="s">
        <v>3498</v>
      </c>
    </row>
    <row r="1417" ht="15.75" hidden="1" customHeight="1">
      <c r="A1417" s="39" t="s">
        <v>3619</v>
      </c>
      <c r="B1417" s="39" t="s">
        <v>3620</v>
      </c>
      <c r="C1417" s="8">
        <v>525.0</v>
      </c>
      <c r="D1417" s="8">
        <v>2.0</v>
      </c>
      <c r="E1417" s="8">
        <v>1.0</v>
      </c>
      <c r="F1417" s="8">
        <v>1.0</v>
      </c>
      <c r="G1417" s="8">
        <v>536.0</v>
      </c>
      <c r="H1417" s="8">
        <v>697.0</v>
      </c>
      <c r="I1417" s="8">
        <v>350.0</v>
      </c>
      <c r="J1417" s="8">
        <v>750.0</v>
      </c>
      <c r="K1417" s="8">
        <v>2757.0</v>
      </c>
      <c r="L1417" s="8">
        <v>958.0</v>
      </c>
      <c r="M1417" s="8">
        <v>1497.0</v>
      </c>
      <c r="N1417" s="8">
        <v>909.0</v>
      </c>
      <c r="O1417" s="8">
        <v>568.0</v>
      </c>
      <c r="P1417" s="8">
        <v>4.0</v>
      </c>
      <c r="Q1417" s="39" t="s">
        <v>1314</v>
      </c>
      <c r="R1417" s="39" t="s">
        <v>3621</v>
      </c>
      <c r="S1417" s="39" t="s">
        <v>3622</v>
      </c>
      <c r="T1417" s="39" t="s">
        <v>3491</v>
      </c>
      <c r="U1417" s="39" t="s">
        <v>3492</v>
      </c>
      <c r="V1417" s="39" t="s">
        <v>3493</v>
      </c>
      <c r="W1417" s="39" t="s">
        <v>3494</v>
      </c>
      <c r="X1417" s="39" t="s">
        <v>3533</v>
      </c>
      <c r="Y1417" s="39" t="s">
        <v>3534</v>
      </c>
      <c r="Z1417" s="39" t="s">
        <v>3497</v>
      </c>
      <c r="AA1417" s="39" t="s">
        <v>3498</v>
      </c>
    </row>
    <row r="1418" ht="15.75" hidden="1" customHeight="1">
      <c r="A1418" s="39" t="s">
        <v>3623</v>
      </c>
      <c r="B1418" s="39" t="s">
        <v>3624</v>
      </c>
      <c r="C1418" s="8">
        <v>606.0</v>
      </c>
      <c r="D1418" s="8">
        <v>2.0</v>
      </c>
      <c r="E1418" s="8">
        <v>1.0</v>
      </c>
      <c r="F1418" s="8">
        <v>1.0</v>
      </c>
      <c r="G1418" s="8">
        <v>748.0</v>
      </c>
      <c r="H1418" s="8">
        <v>441.0</v>
      </c>
      <c r="I1418" s="8">
        <v>574.0</v>
      </c>
      <c r="J1418" s="8">
        <v>836.0</v>
      </c>
      <c r="K1418" s="8">
        <v>5158.0</v>
      </c>
      <c r="L1418" s="8">
        <v>852.0</v>
      </c>
      <c r="M1418" s="8">
        <v>1385.0</v>
      </c>
      <c r="N1418" s="8">
        <v>797.0</v>
      </c>
      <c r="O1418" s="8">
        <v>492.0</v>
      </c>
      <c r="P1418" s="8">
        <v>4.0</v>
      </c>
      <c r="Q1418" s="39" t="s">
        <v>1314</v>
      </c>
      <c r="R1418" s="39" t="s">
        <v>3621</v>
      </c>
      <c r="S1418" s="39" t="s">
        <v>3622</v>
      </c>
      <c r="T1418" s="39" t="s">
        <v>3491</v>
      </c>
      <c r="U1418" s="39" t="s">
        <v>3492</v>
      </c>
      <c r="V1418" s="39" t="s">
        <v>3493</v>
      </c>
      <c r="W1418" s="39" t="s">
        <v>3494</v>
      </c>
      <c r="X1418" s="39" t="s">
        <v>3533</v>
      </c>
      <c r="Y1418" s="39" t="s">
        <v>3534</v>
      </c>
      <c r="Z1418" s="39" t="s">
        <v>3497</v>
      </c>
      <c r="AA1418" s="39" t="s">
        <v>3498</v>
      </c>
    </row>
    <row r="1419" ht="15.75" hidden="1" customHeight="1">
      <c r="A1419" s="39" t="s">
        <v>3625</v>
      </c>
      <c r="B1419" s="39" t="s">
        <v>3626</v>
      </c>
      <c r="C1419" s="8">
        <v>3499.0</v>
      </c>
      <c r="D1419" s="8">
        <v>11.0</v>
      </c>
      <c r="E1419" s="8">
        <v>6.0</v>
      </c>
      <c r="F1419" s="8">
        <v>3.0</v>
      </c>
      <c r="G1419" s="8">
        <v>3596.0</v>
      </c>
      <c r="H1419" s="8">
        <v>3458.0</v>
      </c>
      <c r="I1419" s="8">
        <v>3410.0</v>
      </c>
      <c r="J1419" s="8">
        <v>2306.0</v>
      </c>
      <c r="K1419" s="8">
        <v>4635.0</v>
      </c>
      <c r="L1419" s="8">
        <v>2354.0</v>
      </c>
      <c r="M1419" s="8">
        <v>3319.0</v>
      </c>
      <c r="N1419" s="8">
        <v>944.0</v>
      </c>
      <c r="O1419" s="8">
        <v>557.0</v>
      </c>
      <c r="P1419" s="8">
        <v>4.0</v>
      </c>
      <c r="Q1419" s="39" t="s">
        <v>1314</v>
      </c>
      <c r="R1419" s="39" t="s">
        <v>3621</v>
      </c>
      <c r="S1419" s="39" t="s">
        <v>3622</v>
      </c>
      <c r="T1419" s="39" t="s">
        <v>3491</v>
      </c>
      <c r="U1419" s="39" t="s">
        <v>3492</v>
      </c>
      <c r="V1419" s="39" t="s">
        <v>3493</v>
      </c>
      <c r="W1419" s="39" t="s">
        <v>3494</v>
      </c>
      <c r="X1419" s="39" t="s">
        <v>3533</v>
      </c>
      <c r="Y1419" s="39" t="s">
        <v>3534</v>
      </c>
      <c r="Z1419" s="39" t="s">
        <v>3497</v>
      </c>
      <c r="AA1419" s="39" t="s">
        <v>3498</v>
      </c>
    </row>
    <row r="1420" ht="15.75" hidden="1" customHeight="1">
      <c r="A1420" s="39" t="s">
        <v>3627</v>
      </c>
      <c r="B1420" s="39" t="s">
        <v>3628</v>
      </c>
      <c r="C1420" s="8">
        <v>1127.0</v>
      </c>
      <c r="D1420" s="8">
        <v>4.0</v>
      </c>
      <c r="E1420" s="8">
        <v>2.0</v>
      </c>
      <c r="F1420" s="8">
        <v>1.0</v>
      </c>
      <c r="G1420" s="8">
        <v>1192.0</v>
      </c>
      <c r="H1420" s="8">
        <v>1202.0</v>
      </c>
      <c r="I1420" s="8">
        <v>807.0</v>
      </c>
      <c r="J1420" s="8">
        <v>1050.0</v>
      </c>
      <c r="K1420" s="8">
        <v>5484.0</v>
      </c>
      <c r="L1420" s="8">
        <v>872.0</v>
      </c>
      <c r="M1420" s="8">
        <v>2538.0</v>
      </c>
      <c r="N1420" s="8">
        <v>1047.0</v>
      </c>
      <c r="O1420" s="8">
        <v>621.0</v>
      </c>
      <c r="P1420" s="8">
        <v>4.0</v>
      </c>
      <c r="Q1420" s="39" t="s">
        <v>1314</v>
      </c>
      <c r="R1420" s="39" t="s">
        <v>3621</v>
      </c>
      <c r="S1420" s="39" t="s">
        <v>3622</v>
      </c>
      <c r="T1420" s="39" t="s">
        <v>3491</v>
      </c>
      <c r="U1420" s="39" t="s">
        <v>3492</v>
      </c>
      <c r="V1420" s="39" t="s">
        <v>3493</v>
      </c>
      <c r="W1420" s="39" t="s">
        <v>3494</v>
      </c>
      <c r="X1420" s="39" t="s">
        <v>3533</v>
      </c>
      <c r="Y1420" s="39" t="s">
        <v>3534</v>
      </c>
      <c r="Z1420" s="39" t="s">
        <v>3497</v>
      </c>
      <c r="AA1420" s="39" t="s">
        <v>3498</v>
      </c>
    </row>
    <row r="1421" ht="15.75" hidden="1" customHeight="1">
      <c r="A1421" s="39" t="s">
        <v>3629</v>
      </c>
      <c r="B1421" s="39" t="s">
        <v>3630</v>
      </c>
      <c r="C1421" s="8">
        <v>4940.0</v>
      </c>
      <c r="D1421" s="8">
        <v>15.0</v>
      </c>
      <c r="E1421" s="8">
        <v>8.0</v>
      </c>
      <c r="F1421" s="8">
        <v>4.0</v>
      </c>
      <c r="G1421" s="8">
        <v>5986.0</v>
      </c>
      <c r="H1421" s="8">
        <v>5316.0</v>
      </c>
      <c r="I1421" s="8">
        <v>5358.0</v>
      </c>
      <c r="J1421" s="8">
        <v>5703.0</v>
      </c>
      <c r="K1421" s="8">
        <v>343.0</v>
      </c>
      <c r="L1421" s="8">
        <v>4411.0</v>
      </c>
      <c r="M1421" s="8">
        <v>6436.5</v>
      </c>
      <c r="N1421" s="8">
        <v>440.0</v>
      </c>
      <c r="O1421" s="8">
        <v>282.0</v>
      </c>
      <c r="P1421" s="8">
        <v>5.0</v>
      </c>
      <c r="Q1421" s="39" t="s">
        <v>114</v>
      </c>
      <c r="R1421" s="39" t="s">
        <v>3631</v>
      </c>
      <c r="S1421" s="39" t="s">
        <v>3632</v>
      </c>
      <c r="T1421" s="39" t="s">
        <v>3491</v>
      </c>
      <c r="U1421" s="39" t="s">
        <v>3492</v>
      </c>
      <c r="V1421" s="39" t="s">
        <v>3493</v>
      </c>
      <c r="W1421" s="39" t="s">
        <v>3494</v>
      </c>
      <c r="X1421" s="39" t="s">
        <v>3633</v>
      </c>
      <c r="Y1421" s="39" t="s">
        <v>3634</v>
      </c>
      <c r="Z1421" s="39" t="s">
        <v>3635</v>
      </c>
      <c r="AA1421" s="39" t="s">
        <v>3636</v>
      </c>
    </row>
    <row r="1422" ht="15.75" hidden="1" customHeight="1">
      <c r="A1422" s="39" t="s">
        <v>3637</v>
      </c>
      <c r="B1422" s="39" t="s">
        <v>3638</v>
      </c>
      <c r="C1422" s="8">
        <v>4369.0</v>
      </c>
      <c r="D1422" s="8">
        <v>13.0</v>
      </c>
      <c r="E1422" s="8">
        <v>7.0</v>
      </c>
      <c r="F1422" s="8">
        <v>4.0</v>
      </c>
      <c r="G1422" s="8">
        <v>4508.0</v>
      </c>
      <c r="H1422" s="8">
        <v>5761.0</v>
      </c>
      <c r="I1422" s="8">
        <v>4867.0</v>
      </c>
      <c r="J1422" s="8">
        <v>4995.0</v>
      </c>
      <c r="K1422" s="8">
        <v>356.0</v>
      </c>
      <c r="L1422" s="8">
        <v>3249.5</v>
      </c>
      <c r="M1422" s="8">
        <v>5884.0</v>
      </c>
      <c r="N1422" s="8">
        <v>479.0</v>
      </c>
      <c r="O1422" s="8">
        <v>298.0</v>
      </c>
      <c r="P1422" s="8">
        <v>5.0</v>
      </c>
      <c r="Q1422" s="39" t="s">
        <v>114</v>
      </c>
      <c r="R1422" s="39" t="s">
        <v>3631</v>
      </c>
      <c r="S1422" s="39" t="s">
        <v>3632</v>
      </c>
      <c r="T1422" s="39" t="s">
        <v>3491</v>
      </c>
      <c r="U1422" s="39" t="s">
        <v>3492</v>
      </c>
      <c r="V1422" s="39" t="s">
        <v>3493</v>
      </c>
      <c r="W1422" s="39" t="s">
        <v>3494</v>
      </c>
      <c r="X1422" s="39" t="s">
        <v>3633</v>
      </c>
      <c r="Y1422" s="39" t="s">
        <v>3634</v>
      </c>
      <c r="Z1422" s="39" t="s">
        <v>3635</v>
      </c>
      <c r="AA1422" s="39" t="s">
        <v>3636</v>
      </c>
    </row>
    <row r="1423" ht="15.75" hidden="1" customHeight="1">
      <c r="A1423" s="39" t="s">
        <v>3639</v>
      </c>
      <c r="B1423" s="39" t="s">
        <v>3640</v>
      </c>
      <c r="C1423" s="8">
        <v>4323.0</v>
      </c>
      <c r="D1423" s="8">
        <v>13.0</v>
      </c>
      <c r="E1423" s="8">
        <v>7.0</v>
      </c>
      <c r="F1423" s="8">
        <v>4.0</v>
      </c>
      <c r="G1423" s="8">
        <v>5080.0</v>
      </c>
      <c r="H1423" s="8">
        <v>5579.5</v>
      </c>
      <c r="I1423" s="8">
        <v>4805.0</v>
      </c>
      <c r="J1423" s="8">
        <v>5197.0</v>
      </c>
      <c r="K1423" s="8">
        <v>156.0</v>
      </c>
      <c r="L1423" s="8">
        <v>4529.0</v>
      </c>
      <c r="M1423" s="8">
        <v>6315.0</v>
      </c>
      <c r="N1423" s="8">
        <v>767.0</v>
      </c>
      <c r="O1423" s="8">
        <v>515.0</v>
      </c>
      <c r="P1423" s="8">
        <v>5.0</v>
      </c>
      <c r="Q1423" s="39" t="s">
        <v>114</v>
      </c>
      <c r="R1423" s="39" t="s">
        <v>3631</v>
      </c>
      <c r="S1423" s="39" t="s">
        <v>3632</v>
      </c>
      <c r="T1423" s="39" t="s">
        <v>3491</v>
      </c>
      <c r="U1423" s="39" t="s">
        <v>3492</v>
      </c>
      <c r="V1423" s="39" t="s">
        <v>3493</v>
      </c>
      <c r="W1423" s="39" t="s">
        <v>3494</v>
      </c>
      <c r="X1423" s="39" t="s">
        <v>3641</v>
      </c>
      <c r="Y1423" s="39" t="s">
        <v>3642</v>
      </c>
      <c r="Z1423" s="39" t="s">
        <v>3635</v>
      </c>
      <c r="AA1423" s="39" t="s">
        <v>3636</v>
      </c>
    </row>
    <row r="1424" ht="15.75" hidden="1" customHeight="1">
      <c r="A1424" s="39" t="s">
        <v>3643</v>
      </c>
      <c r="B1424" s="39" t="s">
        <v>3644</v>
      </c>
      <c r="C1424" s="8">
        <v>4243.0</v>
      </c>
      <c r="D1424" s="8">
        <v>13.0</v>
      </c>
      <c r="E1424" s="8">
        <v>7.0</v>
      </c>
      <c r="F1424" s="8">
        <v>4.0</v>
      </c>
      <c r="G1424" s="8">
        <v>4855.0</v>
      </c>
      <c r="H1424" s="8">
        <v>4429.0</v>
      </c>
      <c r="I1424" s="8">
        <v>5689.0</v>
      </c>
      <c r="J1424" s="8">
        <v>3895.0</v>
      </c>
      <c r="K1424" s="8">
        <v>487.0</v>
      </c>
      <c r="L1424" s="8">
        <v>5349.0</v>
      </c>
      <c r="M1424" s="8">
        <v>4378.0</v>
      </c>
      <c r="N1424" s="8">
        <v>1024.0</v>
      </c>
      <c r="O1424" s="8">
        <v>592.0</v>
      </c>
      <c r="P1424" s="8">
        <v>5.0</v>
      </c>
      <c r="Q1424" s="39" t="s">
        <v>114</v>
      </c>
      <c r="R1424" s="39" t="s">
        <v>3631</v>
      </c>
      <c r="S1424" s="39" t="s">
        <v>3632</v>
      </c>
      <c r="T1424" s="39" t="s">
        <v>3491</v>
      </c>
      <c r="U1424" s="39" t="s">
        <v>3492</v>
      </c>
      <c r="V1424" s="39" t="s">
        <v>3493</v>
      </c>
      <c r="W1424" s="39" t="s">
        <v>3494</v>
      </c>
      <c r="X1424" s="39" t="s">
        <v>3641</v>
      </c>
      <c r="Y1424" s="39" t="s">
        <v>3642</v>
      </c>
      <c r="Z1424" s="39" t="s">
        <v>3635</v>
      </c>
      <c r="AA1424" s="39" t="s">
        <v>3636</v>
      </c>
    </row>
    <row r="1425" ht="15.75" hidden="1" customHeight="1">
      <c r="A1425" s="39" t="s">
        <v>3645</v>
      </c>
      <c r="B1425" s="39" t="s">
        <v>3646</v>
      </c>
      <c r="C1425" s="8">
        <v>5124.0</v>
      </c>
      <c r="D1425" s="8">
        <v>15.0</v>
      </c>
      <c r="E1425" s="8">
        <v>8.0</v>
      </c>
      <c r="F1425" s="8">
        <v>4.0</v>
      </c>
      <c r="G1425" s="8">
        <v>5560.0</v>
      </c>
      <c r="H1425" s="8">
        <v>5629.0</v>
      </c>
      <c r="I1425" s="8">
        <v>5363.0</v>
      </c>
      <c r="J1425" s="8">
        <v>5668.0</v>
      </c>
      <c r="K1425" s="8">
        <v>571.0</v>
      </c>
      <c r="L1425" s="8">
        <v>5684.0</v>
      </c>
      <c r="M1425" s="8">
        <v>3561.0</v>
      </c>
      <c r="N1425" s="8">
        <v>1530.0</v>
      </c>
      <c r="O1425" s="8">
        <v>1032.0</v>
      </c>
      <c r="P1425" s="8">
        <v>3.0</v>
      </c>
      <c r="Q1425" s="39" t="s">
        <v>91</v>
      </c>
      <c r="R1425" s="39" t="s">
        <v>3631</v>
      </c>
      <c r="S1425" s="39" t="s">
        <v>3632</v>
      </c>
      <c r="T1425" s="39" t="s">
        <v>3491</v>
      </c>
      <c r="U1425" s="39" t="s">
        <v>3492</v>
      </c>
      <c r="V1425" s="39" t="s">
        <v>3493</v>
      </c>
      <c r="W1425" s="39" t="s">
        <v>3494</v>
      </c>
      <c r="X1425" s="39" t="s">
        <v>3641</v>
      </c>
      <c r="Y1425" s="39" t="s">
        <v>3642</v>
      </c>
      <c r="Z1425" s="39" t="s">
        <v>3635</v>
      </c>
      <c r="AA1425" s="39" t="s">
        <v>3636</v>
      </c>
    </row>
    <row r="1426" ht="15.75" hidden="1" customHeight="1">
      <c r="A1426" s="39" t="s">
        <v>3647</v>
      </c>
      <c r="B1426" s="39" t="s">
        <v>3648</v>
      </c>
      <c r="C1426" s="8">
        <v>5458.0</v>
      </c>
      <c r="D1426" s="8">
        <v>16.0</v>
      </c>
      <c r="E1426" s="8">
        <v>8.0</v>
      </c>
      <c r="F1426" s="8">
        <v>4.0</v>
      </c>
      <c r="G1426" s="8">
        <v>6679.0</v>
      </c>
      <c r="H1426" s="8">
        <v>6552.0</v>
      </c>
      <c r="I1426" s="8">
        <v>6459.0</v>
      </c>
      <c r="J1426" s="8">
        <v>6862.0</v>
      </c>
      <c r="K1426" s="8">
        <v>168.0</v>
      </c>
      <c r="L1426" s="8">
        <v>4921.0</v>
      </c>
      <c r="M1426" s="8">
        <v>5215.0</v>
      </c>
      <c r="N1426" s="8">
        <v>638.0</v>
      </c>
      <c r="O1426" s="8">
        <v>413.0</v>
      </c>
      <c r="P1426" s="8">
        <v>5.0</v>
      </c>
      <c r="Q1426" s="39" t="s">
        <v>114</v>
      </c>
      <c r="R1426" s="39" t="s">
        <v>3631</v>
      </c>
      <c r="S1426" s="39" t="s">
        <v>3632</v>
      </c>
      <c r="T1426" s="39" t="s">
        <v>3491</v>
      </c>
      <c r="U1426" s="39" t="s">
        <v>3492</v>
      </c>
      <c r="V1426" s="39" t="s">
        <v>3493</v>
      </c>
      <c r="W1426" s="39" t="s">
        <v>3494</v>
      </c>
      <c r="X1426" s="39" t="s">
        <v>3641</v>
      </c>
      <c r="Y1426" s="39" t="s">
        <v>3642</v>
      </c>
      <c r="Z1426" s="39" t="s">
        <v>3635</v>
      </c>
      <c r="AA1426" s="39" t="s">
        <v>3636</v>
      </c>
    </row>
    <row r="1427" ht="15.75" hidden="1" customHeight="1">
      <c r="A1427" s="39" t="s">
        <v>3649</v>
      </c>
      <c r="B1427" s="39" t="s">
        <v>3650</v>
      </c>
      <c r="C1427" s="8">
        <v>4616.0</v>
      </c>
      <c r="D1427" s="8">
        <v>14.0</v>
      </c>
      <c r="E1427" s="8">
        <v>7.0</v>
      </c>
      <c r="F1427" s="8">
        <v>4.0</v>
      </c>
      <c r="G1427" s="8">
        <v>3900.0</v>
      </c>
      <c r="H1427" s="8">
        <v>4213.0</v>
      </c>
      <c r="I1427" s="8">
        <v>5587.0</v>
      </c>
      <c r="J1427" s="8">
        <v>4457.0</v>
      </c>
      <c r="K1427" s="8">
        <v>2570.0</v>
      </c>
      <c r="L1427" s="8">
        <v>3628.0</v>
      </c>
      <c r="M1427" s="8">
        <v>5351.0</v>
      </c>
      <c r="N1427" s="8">
        <v>1145.0</v>
      </c>
      <c r="O1427" s="8">
        <v>655.0</v>
      </c>
      <c r="P1427" s="8">
        <v>5.0</v>
      </c>
      <c r="Q1427" s="39" t="s">
        <v>114</v>
      </c>
      <c r="R1427" s="39" t="s">
        <v>3631</v>
      </c>
      <c r="S1427" s="39" t="s">
        <v>3632</v>
      </c>
      <c r="T1427" s="39" t="s">
        <v>3491</v>
      </c>
      <c r="U1427" s="39" t="s">
        <v>3492</v>
      </c>
      <c r="V1427" s="39" t="s">
        <v>3493</v>
      </c>
      <c r="W1427" s="39" t="s">
        <v>3494</v>
      </c>
      <c r="X1427" s="39" t="s">
        <v>3641</v>
      </c>
      <c r="Y1427" s="39" t="s">
        <v>3642</v>
      </c>
      <c r="Z1427" s="39" t="s">
        <v>3635</v>
      </c>
      <c r="AA1427" s="39" t="s">
        <v>3636</v>
      </c>
    </row>
    <row r="1428" ht="15.75" hidden="1" customHeight="1">
      <c r="A1428" s="39" t="s">
        <v>3651</v>
      </c>
      <c r="B1428" s="39" t="s">
        <v>3652</v>
      </c>
      <c r="C1428" s="8">
        <v>6396.0</v>
      </c>
      <c r="D1428" s="8">
        <v>19.0</v>
      </c>
      <c r="E1428" s="8">
        <v>10.0</v>
      </c>
      <c r="F1428" s="8">
        <v>5.0</v>
      </c>
      <c r="G1428" s="8">
        <v>5848.0</v>
      </c>
      <c r="H1428" s="8">
        <v>5358.0</v>
      </c>
      <c r="I1428" s="8">
        <v>6061.0</v>
      </c>
      <c r="J1428" s="8">
        <v>5010.0</v>
      </c>
      <c r="K1428" s="8">
        <v>5199.0</v>
      </c>
      <c r="L1428" s="8">
        <v>6842.0</v>
      </c>
      <c r="M1428" s="8">
        <v>6819.0</v>
      </c>
      <c r="N1428" s="8">
        <v>803.0</v>
      </c>
      <c r="O1428" s="8">
        <v>437.0</v>
      </c>
      <c r="P1428" s="8">
        <v>3.0</v>
      </c>
      <c r="Q1428" s="39" t="s">
        <v>91</v>
      </c>
      <c r="R1428" s="39" t="s">
        <v>3653</v>
      </c>
      <c r="S1428" s="39" t="s">
        <v>3654</v>
      </c>
      <c r="T1428" s="39" t="s">
        <v>3491</v>
      </c>
      <c r="U1428" s="39" t="s">
        <v>3492</v>
      </c>
      <c r="V1428" s="39" t="s">
        <v>3493</v>
      </c>
      <c r="W1428" s="39" t="s">
        <v>3494</v>
      </c>
      <c r="X1428" s="39" t="s">
        <v>3641</v>
      </c>
      <c r="Y1428" s="39" t="s">
        <v>3642</v>
      </c>
      <c r="Z1428" s="39" t="s">
        <v>3635</v>
      </c>
      <c r="AA1428" s="39" t="s">
        <v>3636</v>
      </c>
    </row>
    <row r="1429" ht="15.75" hidden="1" customHeight="1">
      <c r="A1429" s="39" t="s">
        <v>3655</v>
      </c>
      <c r="B1429" s="39" t="s">
        <v>3656</v>
      </c>
      <c r="C1429" s="8">
        <v>4655.0</v>
      </c>
      <c r="D1429" s="8">
        <v>14.0</v>
      </c>
      <c r="E1429" s="8">
        <v>7.0</v>
      </c>
      <c r="F1429" s="8">
        <v>4.0</v>
      </c>
      <c r="G1429" s="8">
        <v>3654.0</v>
      </c>
      <c r="H1429" s="8">
        <v>4365.0</v>
      </c>
      <c r="I1429" s="8">
        <v>4008.0</v>
      </c>
      <c r="J1429" s="8">
        <v>3584.0</v>
      </c>
      <c r="K1429" s="8">
        <v>6097.0</v>
      </c>
      <c r="L1429" s="8">
        <v>5686.0</v>
      </c>
      <c r="M1429" s="8">
        <v>3712.0</v>
      </c>
      <c r="N1429" s="8">
        <v>835.0</v>
      </c>
      <c r="O1429" s="8">
        <v>511.0</v>
      </c>
      <c r="P1429" s="8">
        <v>3.0</v>
      </c>
      <c r="Q1429" s="39" t="s">
        <v>91</v>
      </c>
      <c r="R1429" s="39" t="s">
        <v>3653</v>
      </c>
      <c r="S1429" s="39" t="s">
        <v>3654</v>
      </c>
      <c r="T1429" s="39" t="s">
        <v>3491</v>
      </c>
      <c r="U1429" s="39" t="s">
        <v>3492</v>
      </c>
      <c r="V1429" s="39" t="s">
        <v>3493</v>
      </c>
      <c r="W1429" s="39" t="s">
        <v>3494</v>
      </c>
      <c r="X1429" s="39" t="s">
        <v>3641</v>
      </c>
      <c r="Y1429" s="39" t="s">
        <v>3642</v>
      </c>
      <c r="Z1429" s="39" t="s">
        <v>3635</v>
      </c>
      <c r="AA1429" s="39" t="s">
        <v>3636</v>
      </c>
    </row>
    <row r="1430" ht="15.75" hidden="1" customHeight="1">
      <c r="A1430" s="39" t="s">
        <v>3657</v>
      </c>
      <c r="B1430" s="39" t="s">
        <v>3658</v>
      </c>
      <c r="C1430" s="8">
        <v>2863.0</v>
      </c>
      <c r="D1430" s="8">
        <v>9.0</v>
      </c>
      <c r="E1430" s="8">
        <v>5.0</v>
      </c>
      <c r="F1430" s="8">
        <v>3.0</v>
      </c>
      <c r="G1430" s="8">
        <v>1916.0</v>
      </c>
      <c r="H1430" s="8">
        <v>2386.0</v>
      </c>
      <c r="I1430" s="8">
        <v>4312.0</v>
      </c>
      <c r="J1430" s="8">
        <v>2986.0</v>
      </c>
      <c r="K1430" s="8">
        <v>5629.0</v>
      </c>
      <c r="L1430" s="8">
        <v>4279.0</v>
      </c>
      <c r="M1430" s="8">
        <v>3476.0</v>
      </c>
      <c r="N1430" s="8">
        <v>700.0</v>
      </c>
      <c r="O1430" s="8">
        <v>445.0</v>
      </c>
      <c r="P1430" s="8">
        <v>3.0</v>
      </c>
      <c r="Q1430" s="39" t="s">
        <v>91</v>
      </c>
      <c r="R1430" s="39" t="s">
        <v>3653</v>
      </c>
      <c r="S1430" s="39" t="s">
        <v>3654</v>
      </c>
      <c r="T1430" s="39" t="s">
        <v>3491</v>
      </c>
      <c r="U1430" s="39" t="s">
        <v>3492</v>
      </c>
      <c r="V1430" s="39" t="s">
        <v>3493</v>
      </c>
      <c r="W1430" s="39" t="s">
        <v>3494</v>
      </c>
      <c r="X1430" s="39" t="s">
        <v>3641</v>
      </c>
      <c r="Y1430" s="39" t="s">
        <v>3642</v>
      </c>
      <c r="Z1430" s="39" t="s">
        <v>3635</v>
      </c>
      <c r="AA1430" s="39" t="s">
        <v>3636</v>
      </c>
    </row>
    <row r="1431" ht="15.75" hidden="1" customHeight="1">
      <c r="A1431" s="39" t="s">
        <v>3659</v>
      </c>
      <c r="B1431" s="39" t="s">
        <v>3660</v>
      </c>
      <c r="C1431" s="8">
        <v>2118.0</v>
      </c>
      <c r="D1431" s="8">
        <v>7.0</v>
      </c>
      <c r="E1431" s="8">
        <v>4.0</v>
      </c>
      <c r="F1431" s="8">
        <v>2.0</v>
      </c>
      <c r="G1431" s="8">
        <v>1702.0</v>
      </c>
      <c r="H1431" s="8">
        <v>1634.0</v>
      </c>
      <c r="I1431" s="8">
        <v>3936.0</v>
      </c>
      <c r="J1431" s="8">
        <v>2280.0</v>
      </c>
      <c r="K1431" s="8">
        <v>6548.0</v>
      </c>
      <c r="L1431" s="8">
        <v>1039.0</v>
      </c>
      <c r="M1431" s="8">
        <v>1766.0</v>
      </c>
      <c r="N1431" s="8">
        <v>798.0</v>
      </c>
      <c r="O1431" s="8">
        <v>512.0</v>
      </c>
      <c r="P1431" s="8">
        <v>3.0</v>
      </c>
      <c r="Q1431" s="39" t="s">
        <v>91</v>
      </c>
      <c r="R1431" s="39" t="s">
        <v>3653</v>
      </c>
      <c r="S1431" s="39" t="s">
        <v>3654</v>
      </c>
      <c r="T1431" s="39" t="s">
        <v>3491</v>
      </c>
      <c r="U1431" s="39" t="s">
        <v>3492</v>
      </c>
      <c r="V1431" s="39" t="s">
        <v>3493</v>
      </c>
      <c r="W1431" s="39" t="s">
        <v>3494</v>
      </c>
      <c r="X1431" s="39" t="s">
        <v>3641</v>
      </c>
      <c r="Y1431" s="39" t="s">
        <v>3642</v>
      </c>
      <c r="Z1431" s="39" t="s">
        <v>3635</v>
      </c>
      <c r="AA1431" s="39" t="s">
        <v>3636</v>
      </c>
    </row>
    <row r="1432" ht="15.75" hidden="1" customHeight="1">
      <c r="A1432" s="39" t="s">
        <v>3661</v>
      </c>
      <c r="B1432" s="39" t="s">
        <v>3662</v>
      </c>
      <c r="C1432" s="8">
        <v>6920.0</v>
      </c>
      <c r="D1432" s="8">
        <v>20.0</v>
      </c>
      <c r="E1432" s="8">
        <v>10.0</v>
      </c>
      <c r="F1432" s="8">
        <v>5.0</v>
      </c>
      <c r="G1432" s="8">
        <v>6423.0</v>
      </c>
      <c r="H1432" s="8">
        <v>6750.0</v>
      </c>
      <c r="I1432" s="8">
        <v>6467.0</v>
      </c>
      <c r="J1432" s="8">
        <v>6094.0</v>
      </c>
      <c r="K1432" s="8">
        <v>4636.0</v>
      </c>
      <c r="L1432" s="8">
        <v>6354.0</v>
      </c>
      <c r="M1432" s="8">
        <v>6792.0</v>
      </c>
      <c r="N1432" s="8">
        <v>991.0</v>
      </c>
      <c r="O1432" s="8">
        <v>661.0</v>
      </c>
      <c r="P1432" s="8">
        <v>3.0</v>
      </c>
      <c r="Q1432" s="39" t="s">
        <v>91</v>
      </c>
      <c r="R1432" s="39" t="s">
        <v>3653</v>
      </c>
      <c r="S1432" s="39" t="s">
        <v>3654</v>
      </c>
      <c r="T1432" s="39" t="s">
        <v>3491</v>
      </c>
      <c r="U1432" s="39" t="s">
        <v>3492</v>
      </c>
      <c r="V1432" s="39" t="s">
        <v>3493</v>
      </c>
      <c r="W1432" s="39" t="s">
        <v>3494</v>
      </c>
      <c r="X1432" s="39" t="s">
        <v>3641</v>
      </c>
      <c r="Y1432" s="39" t="s">
        <v>3642</v>
      </c>
      <c r="Z1432" s="39" t="s">
        <v>3635</v>
      </c>
      <c r="AA1432" s="39" t="s">
        <v>3636</v>
      </c>
    </row>
    <row r="1433" ht="15.75" hidden="1" customHeight="1">
      <c r="A1433" s="39" t="s">
        <v>3663</v>
      </c>
      <c r="B1433" s="39" t="s">
        <v>3664</v>
      </c>
      <c r="C1433" s="8">
        <v>5494.0</v>
      </c>
      <c r="D1433" s="8">
        <v>16.0</v>
      </c>
      <c r="E1433" s="8">
        <v>8.0</v>
      </c>
      <c r="F1433" s="8">
        <v>4.0</v>
      </c>
      <c r="G1433" s="8">
        <v>5170.0</v>
      </c>
      <c r="H1433" s="8">
        <v>5378.0</v>
      </c>
      <c r="I1433" s="8">
        <v>5326.0</v>
      </c>
      <c r="J1433" s="8">
        <v>4135.0</v>
      </c>
      <c r="K1433" s="8">
        <v>2633.0</v>
      </c>
      <c r="L1433" s="8">
        <v>6559.0</v>
      </c>
      <c r="M1433" s="8">
        <v>5527.0</v>
      </c>
      <c r="N1433" s="8">
        <v>995.0</v>
      </c>
      <c r="O1433" s="8">
        <v>618.0</v>
      </c>
      <c r="P1433" s="8">
        <v>3.0</v>
      </c>
      <c r="Q1433" s="39" t="s">
        <v>91</v>
      </c>
      <c r="R1433" s="39" t="s">
        <v>3665</v>
      </c>
      <c r="S1433" s="39" t="s">
        <v>3666</v>
      </c>
      <c r="T1433" s="39" t="s">
        <v>3491</v>
      </c>
      <c r="U1433" s="39" t="s">
        <v>3492</v>
      </c>
      <c r="V1433" s="39" t="s">
        <v>3493</v>
      </c>
      <c r="W1433" s="39" t="s">
        <v>3494</v>
      </c>
      <c r="X1433" s="39" t="s">
        <v>3641</v>
      </c>
      <c r="Y1433" s="39" t="s">
        <v>3642</v>
      </c>
      <c r="Z1433" s="39" t="s">
        <v>3635</v>
      </c>
      <c r="AA1433" s="39" t="s">
        <v>3636</v>
      </c>
    </row>
    <row r="1434" ht="15.75" hidden="1" customHeight="1">
      <c r="A1434" s="39" t="s">
        <v>3667</v>
      </c>
      <c r="B1434" s="39" t="s">
        <v>3668</v>
      </c>
      <c r="C1434" s="8">
        <v>2338.0</v>
      </c>
      <c r="D1434" s="8">
        <v>7.0</v>
      </c>
      <c r="E1434" s="8">
        <v>4.0</v>
      </c>
      <c r="F1434" s="8">
        <v>2.0</v>
      </c>
      <c r="G1434" s="8">
        <v>1880.0</v>
      </c>
      <c r="H1434" s="8">
        <v>2072.0</v>
      </c>
      <c r="I1434" s="8">
        <v>2581.0</v>
      </c>
      <c r="J1434" s="8">
        <v>2541.0</v>
      </c>
      <c r="K1434" s="8">
        <v>3989.0</v>
      </c>
      <c r="L1434" s="8">
        <v>5381.0</v>
      </c>
      <c r="M1434" s="8">
        <v>3788.0</v>
      </c>
      <c r="N1434" s="8">
        <v>698.0</v>
      </c>
      <c r="O1434" s="8">
        <v>418.0</v>
      </c>
      <c r="P1434" s="8">
        <v>3.0</v>
      </c>
      <c r="Q1434" s="39" t="s">
        <v>91</v>
      </c>
      <c r="R1434" s="39" t="s">
        <v>3665</v>
      </c>
      <c r="S1434" s="39" t="s">
        <v>3666</v>
      </c>
      <c r="T1434" s="39" t="s">
        <v>3491</v>
      </c>
      <c r="U1434" s="39" t="s">
        <v>3492</v>
      </c>
      <c r="V1434" s="39" t="s">
        <v>3493</v>
      </c>
      <c r="W1434" s="39" t="s">
        <v>3494</v>
      </c>
      <c r="X1434" s="39" t="s">
        <v>3641</v>
      </c>
      <c r="Y1434" s="39" t="s">
        <v>3642</v>
      </c>
      <c r="Z1434" s="39" t="s">
        <v>3635</v>
      </c>
      <c r="AA1434" s="39" t="s">
        <v>3636</v>
      </c>
    </row>
    <row r="1435" ht="15.75" hidden="1" customHeight="1">
      <c r="A1435" s="39" t="s">
        <v>3669</v>
      </c>
      <c r="B1435" s="39" t="s">
        <v>3670</v>
      </c>
      <c r="C1435" s="8">
        <v>1574.0</v>
      </c>
      <c r="D1435" s="8">
        <v>5.0</v>
      </c>
      <c r="E1435" s="8">
        <v>3.0</v>
      </c>
      <c r="F1435" s="8">
        <v>2.0</v>
      </c>
      <c r="G1435" s="8">
        <v>1555.0</v>
      </c>
      <c r="H1435" s="8">
        <v>1150.0</v>
      </c>
      <c r="I1435" s="8">
        <v>1330.0</v>
      </c>
      <c r="J1435" s="8">
        <v>2129.0</v>
      </c>
      <c r="K1435" s="8">
        <v>4338.0</v>
      </c>
      <c r="L1435" s="8">
        <v>4525.0</v>
      </c>
      <c r="M1435" s="8">
        <v>2574.0</v>
      </c>
      <c r="N1435" s="8">
        <v>766.0</v>
      </c>
      <c r="O1435" s="8">
        <v>452.0</v>
      </c>
      <c r="P1435" s="8">
        <v>3.0</v>
      </c>
      <c r="Q1435" s="39" t="s">
        <v>91</v>
      </c>
      <c r="R1435" s="39" t="s">
        <v>3665</v>
      </c>
      <c r="S1435" s="39" t="s">
        <v>3666</v>
      </c>
      <c r="T1435" s="39" t="s">
        <v>3491</v>
      </c>
      <c r="U1435" s="39" t="s">
        <v>3492</v>
      </c>
      <c r="V1435" s="39" t="s">
        <v>3493</v>
      </c>
      <c r="W1435" s="39" t="s">
        <v>3494</v>
      </c>
      <c r="X1435" s="39" t="s">
        <v>3641</v>
      </c>
      <c r="Y1435" s="39" t="s">
        <v>3642</v>
      </c>
      <c r="Z1435" s="39" t="s">
        <v>3635</v>
      </c>
      <c r="AA1435" s="39" t="s">
        <v>3636</v>
      </c>
    </row>
    <row r="1436" ht="15.75" hidden="1" customHeight="1">
      <c r="A1436" s="39" t="s">
        <v>3671</v>
      </c>
      <c r="B1436" s="39" t="s">
        <v>3672</v>
      </c>
      <c r="C1436" s="8">
        <v>2524.0</v>
      </c>
      <c r="D1436" s="8">
        <v>8.0</v>
      </c>
      <c r="E1436" s="8">
        <v>4.0</v>
      </c>
      <c r="F1436" s="8">
        <v>2.0</v>
      </c>
      <c r="G1436" s="8">
        <v>2874.0</v>
      </c>
      <c r="H1436" s="8">
        <v>2002.0</v>
      </c>
      <c r="I1436" s="8">
        <v>3863.0</v>
      </c>
      <c r="J1436" s="8">
        <v>2394.0</v>
      </c>
      <c r="K1436" s="8">
        <v>1230.0</v>
      </c>
      <c r="L1436" s="8">
        <v>5765.0</v>
      </c>
      <c r="M1436" s="8">
        <v>5889.0</v>
      </c>
      <c r="N1436" s="8">
        <v>1031.0</v>
      </c>
      <c r="O1436" s="8">
        <v>623.0</v>
      </c>
      <c r="P1436" s="8">
        <v>3.0</v>
      </c>
      <c r="Q1436" s="39" t="s">
        <v>91</v>
      </c>
      <c r="R1436" s="39" t="s">
        <v>3673</v>
      </c>
      <c r="S1436" s="39" t="s">
        <v>3674</v>
      </c>
      <c r="T1436" s="39" t="s">
        <v>3491</v>
      </c>
      <c r="U1436" s="39" t="s">
        <v>3492</v>
      </c>
      <c r="V1436" s="39" t="s">
        <v>3493</v>
      </c>
      <c r="W1436" s="39" t="s">
        <v>3494</v>
      </c>
      <c r="X1436" s="39" t="s">
        <v>3633</v>
      </c>
      <c r="Y1436" s="39" t="s">
        <v>3634</v>
      </c>
      <c r="Z1436" s="39" t="s">
        <v>3635</v>
      </c>
      <c r="AA1436" s="39" t="s">
        <v>3636</v>
      </c>
    </row>
    <row r="1437" ht="15.75" hidden="1" customHeight="1">
      <c r="A1437" s="39" t="s">
        <v>3675</v>
      </c>
      <c r="B1437" s="39" t="s">
        <v>3676</v>
      </c>
      <c r="C1437" s="8">
        <v>6209.0</v>
      </c>
      <c r="D1437" s="8">
        <v>18.0</v>
      </c>
      <c r="E1437" s="8">
        <v>9.0</v>
      </c>
      <c r="F1437" s="8">
        <v>5.0</v>
      </c>
      <c r="G1437" s="8">
        <v>6645.0</v>
      </c>
      <c r="H1437" s="8">
        <v>6505.0</v>
      </c>
      <c r="I1437" s="8">
        <v>6060.0</v>
      </c>
      <c r="J1437" s="8">
        <v>4503.0</v>
      </c>
      <c r="K1437" s="8">
        <v>1786.0</v>
      </c>
      <c r="L1437" s="8">
        <v>6170.0</v>
      </c>
      <c r="M1437" s="8">
        <v>5232.0</v>
      </c>
      <c r="N1437" s="8">
        <v>611.0</v>
      </c>
      <c r="O1437" s="8">
        <v>385.0</v>
      </c>
      <c r="P1437" s="8">
        <v>3.0</v>
      </c>
      <c r="Q1437" s="39" t="s">
        <v>91</v>
      </c>
      <c r="R1437" s="39" t="s">
        <v>3673</v>
      </c>
      <c r="S1437" s="39" t="s">
        <v>3674</v>
      </c>
      <c r="T1437" s="39" t="s">
        <v>3491</v>
      </c>
      <c r="U1437" s="39" t="s">
        <v>3492</v>
      </c>
      <c r="V1437" s="39" t="s">
        <v>3493</v>
      </c>
      <c r="W1437" s="39" t="s">
        <v>3494</v>
      </c>
      <c r="X1437" s="39" t="s">
        <v>3633</v>
      </c>
      <c r="Y1437" s="39" t="s">
        <v>3634</v>
      </c>
      <c r="Z1437" s="39" t="s">
        <v>3635</v>
      </c>
      <c r="AA1437" s="39" t="s">
        <v>3636</v>
      </c>
    </row>
    <row r="1438" ht="15.75" hidden="1" customHeight="1">
      <c r="A1438" s="39" t="s">
        <v>3677</v>
      </c>
      <c r="B1438" s="39" t="s">
        <v>3678</v>
      </c>
      <c r="C1438" s="8">
        <v>3252.0</v>
      </c>
      <c r="D1438" s="8">
        <v>10.0</v>
      </c>
      <c r="E1438" s="8">
        <v>5.0</v>
      </c>
      <c r="F1438" s="8">
        <v>3.0</v>
      </c>
      <c r="G1438" s="8">
        <v>2740.0</v>
      </c>
      <c r="H1438" s="8">
        <v>2797.0</v>
      </c>
      <c r="I1438" s="8">
        <v>3910.0</v>
      </c>
      <c r="J1438" s="8">
        <v>3711.0</v>
      </c>
      <c r="K1438" s="8">
        <v>3621.0</v>
      </c>
      <c r="L1438" s="8">
        <v>2754.0</v>
      </c>
      <c r="M1438" s="8">
        <v>4477.0</v>
      </c>
      <c r="N1438" s="8">
        <v>646.0</v>
      </c>
      <c r="O1438" s="8">
        <v>388.0</v>
      </c>
      <c r="P1438" s="8">
        <v>3.0</v>
      </c>
      <c r="Q1438" s="39" t="s">
        <v>91</v>
      </c>
      <c r="R1438" s="39" t="s">
        <v>3673</v>
      </c>
      <c r="S1438" s="39" t="s">
        <v>3674</v>
      </c>
      <c r="T1438" s="39" t="s">
        <v>3491</v>
      </c>
      <c r="U1438" s="39" t="s">
        <v>3492</v>
      </c>
      <c r="V1438" s="39" t="s">
        <v>3493</v>
      </c>
      <c r="W1438" s="39" t="s">
        <v>3494</v>
      </c>
      <c r="X1438" s="39" t="s">
        <v>3633</v>
      </c>
      <c r="Y1438" s="39" t="s">
        <v>3634</v>
      </c>
      <c r="Z1438" s="39" t="s">
        <v>3635</v>
      </c>
      <c r="AA1438" s="39" t="s">
        <v>3636</v>
      </c>
    </row>
    <row r="1439" ht="15.75" hidden="1" customHeight="1">
      <c r="A1439" s="39" t="s">
        <v>3679</v>
      </c>
      <c r="B1439" s="39" t="s">
        <v>3680</v>
      </c>
      <c r="C1439" s="8">
        <v>2487.0</v>
      </c>
      <c r="D1439" s="8">
        <v>8.0</v>
      </c>
      <c r="E1439" s="8">
        <v>4.0</v>
      </c>
      <c r="F1439" s="8">
        <v>2.0</v>
      </c>
      <c r="G1439" s="8">
        <v>2218.0</v>
      </c>
      <c r="H1439" s="8">
        <v>1610.0</v>
      </c>
      <c r="I1439" s="8">
        <v>4293.0</v>
      </c>
      <c r="J1439" s="8">
        <v>2854.0</v>
      </c>
      <c r="K1439" s="8">
        <v>3693.0</v>
      </c>
      <c r="L1439" s="8">
        <v>5261.0</v>
      </c>
      <c r="M1439" s="8">
        <v>3405.0</v>
      </c>
      <c r="N1439" s="8">
        <v>653.0</v>
      </c>
      <c r="O1439" s="8">
        <v>341.0</v>
      </c>
      <c r="P1439" s="8">
        <v>3.0</v>
      </c>
      <c r="Q1439" s="39" t="s">
        <v>91</v>
      </c>
      <c r="R1439" s="39" t="s">
        <v>3673</v>
      </c>
      <c r="S1439" s="39" t="s">
        <v>3674</v>
      </c>
      <c r="T1439" s="39" t="s">
        <v>3491</v>
      </c>
      <c r="U1439" s="39" t="s">
        <v>3492</v>
      </c>
      <c r="V1439" s="39" t="s">
        <v>3493</v>
      </c>
      <c r="W1439" s="39" t="s">
        <v>3494</v>
      </c>
      <c r="X1439" s="39" t="s">
        <v>3633</v>
      </c>
      <c r="Y1439" s="39" t="s">
        <v>3634</v>
      </c>
      <c r="Z1439" s="39" t="s">
        <v>3635</v>
      </c>
      <c r="AA1439" s="39" t="s">
        <v>3636</v>
      </c>
    </row>
    <row r="1440" ht="15.75" hidden="1" customHeight="1">
      <c r="A1440" s="39" t="s">
        <v>3681</v>
      </c>
      <c r="B1440" s="39" t="s">
        <v>3682</v>
      </c>
      <c r="C1440" s="8">
        <v>2187.0</v>
      </c>
      <c r="D1440" s="8">
        <v>7.0</v>
      </c>
      <c r="E1440" s="8">
        <v>4.0</v>
      </c>
      <c r="F1440" s="8">
        <v>2.0</v>
      </c>
      <c r="G1440" s="8">
        <v>2476.0</v>
      </c>
      <c r="H1440" s="8">
        <v>1822.0</v>
      </c>
      <c r="I1440" s="8">
        <v>1759.0</v>
      </c>
      <c r="J1440" s="8">
        <v>2182.0</v>
      </c>
      <c r="K1440" s="8">
        <v>3179.0</v>
      </c>
      <c r="L1440" s="8">
        <v>3728.0</v>
      </c>
      <c r="M1440" s="8">
        <v>4471.0</v>
      </c>
      <c r="N1440" s="8">
        <v>902.0</v>
      </c>
      <c r="O1440" s="8">
        <v>568.0</v>
      </c>
      <c r="P1440" s="8">
        <v>3.0</v>
      </c>
      <c r="Q1440" s="39" t="s">
        <v>91</v>
      </c>
      <c r="R1440" s="39" t="s">
        <v>3673</v>
      </c>
      <c r="S1440" s="39" t="s">
        <v>3674</v>
      </c>
      <c r="T1440" s="39" t="s">
        <v>3491</v>
      </c>
      <c r="U1440" s="39" t="s">
        <v>3492</v>
      </c>
      <c r="V1440" s="39" t="s">
        <v>3493</v>
      </c>
      <c r="W1440" s="39" t="s">
        <v>3494</v>
      </c>
      <c r="X1440" s="39" t="s">
        <v>3633</v>
      </c>
      <c r="Y1440" s="39" t="s">
        <v>3634</v>
      </c>
      <c r="Z1440" s="39" t="s">
        <v>3635</v>
      </c>
      <c r="AA1440" s="39" t="s">
        <v>3636</v>
      </c>
    </row>
    <row r="1441" ht="15.75" hidden="1" customHeight="1">
      <c r="A1441" s="39" t="s">
        <v>3683</v>
      </c>
      <c r="B1441" s="39" t="s">
        <v>3684</v>
      </c>
      <c r="C1441" s="8">
        <v>1103.0</v>
      </c>
      <c r="D1441" s="8">
        <v>4.0</v>
      </c>
      <c r="E1441" s="8">
        <v>2.0</v>
      </c>
      <c r="F1441" s="8">
        <v>1.0</v>
      </c>
      <c r="G1441" s="8">
        <v>1068.0</v>
      </c>
      <c r="H1441" s="8">
        <v>737.0</v>
      </c>
      <c r="I1441" s="8">
        <v>3105.0</v>
      </c>
      <c r="J1441" s="8">
        <v>1014.0</v>
      </c>
      <c r="K1441" s="8">
        <v>1548.0</v>
      </c>
      <c r="L1441" s="8">
        <v>4015.0</v>
      </c>
      <c r="M1441" s="8">
        <v>3044.0</v>
      </c>
      <c r="N1441" s="8">
        <v>820.0</v>
      </c>
      <c r="O1441" s="8">
        <v>511.0</v>
      </c>
      <c r="P1441" s="8">
        <v>5.0</v>
      </c>
      <c r="Q1441" s="39" t="s">
        <v>114</v>
      </c>
      <c r="R1441" s="39" t="s">
        <v>3685</v>
      </c>
      <c r="S1441" s="39" t="s">
        <v>3686</v>
      </c>
      <c r="T1441" s="39" t="s">
        <v>3491</v>
      </c>
      <c r="U1441" s="39" t="s">
        <v>3492</v>
      </c>
      <c r="V1441" s="39" t="s">
        <v>3493</v>
      </c>
      <c r="W1441" s="39" t="s">
        <v>3494</v>
      </c>
      <c r="X1441" s="39" t="s">
        <v>3633</v>
      </c>
      <c r="Y1441" s="39" t="s">
        <v>3634</v>
      </c>
      <c r="Z1441" s="39" t="s">
        <v>3635</v>
      </c>
      <c r="AA1441" s="39" t="s">
        <v>3636</v>
      </c>
    </row>
    <row r="1442" ht="15.75" hidden="1" customHeight="1">
      <c r="A1442" s="39" t="s">
        <v>3687</v>
      </c>
      <c r="B1442" s="39" t="s">
        <v>3688</v>
      </c>
      <c r="C1442" s="8">
        <v>1517.0</v>
      </c>
      <c r="D1442" s="8">
        <v>5.0</v>
      </c>
      <c r="E1442" s="8">
        <v>3.0</v>
      </c>
      <c r="F1442" s="8">
        <v>2.0</v>
      </c>
      <c r="G1442" s="8">
        <v>1910.0</v>
      </c>
      <c r="H1442" s="8">
        <v>1396.0</v>
      </c>
      <c r="I1442" s="8">
        <v>2054.0</v>
      </c>
      <c r="J1442" s="8">
        <v>1608.0</v>
      </c>
      <c r="K1442" s="8">
        <v>1458.0</v>
      </c>
      <c r="L1442" s="8">
        <v>1350.0</v>
      </c>
      <c r="M1442" s="8">
        <v>2494.5</v>
      </c>
      <c r="N1442" s="8">
        <v>710.0</v>
      </c>
      <c r="O1442" s="8">
        <v>482.0</v>
      </c>
      <c r="P1442" s="8">
        <v>5.0</v>
      </c>
      <c r="Q1442" s="39" t="s">
        <v>114</v>
      </c>
      <c r="R1442" s="39" t="s">
        <v>3685</v>
      </c>
      <c r="S1442" s="39" t="s">
        <v>3686</v>
      </c>
      <c r="T1442" s="39" t="s">
        <v>3491</v>
      </c>
      <c r="U1442" s="39" t="s">
        <v>3492</v>
      </c>
      <c r="V1442" s="39" t="s">
        <v>3493</v>
      </c>
      <c r="W1442" s="39" t="s">
        <v>3494</v>
      </c>
      <c r="X1442" s="39" t="s">
        <v>3633</v>
      </c>
      <c r="Y1442" s="39" t="s">
        <v>3634</v>
      </c>
      <c r="Z1442" s="39" t="s">
        <v>3635</v>
      </c>
      <c r="AA1442" s="39" t="s">
        <v>3636</v>
      </c>
    </row>
    <row r="1443" ht="15.75" hidden="1" customHeight="1">
      <c r="A1443" s="39" t="s">
        <v>3689</v>
      </c>
      <c r="B1443" s="39" t="s">
        <v>3690</v>
      </c>
      <c r="C1443" s="8">
        <v>3302.0</v>
      </c>
      <c r="D1443" s="8">
        <v>10.0</v>
      </c>
      <c r="E1443" s="8">
        <v>5.0</v>
      </c>
      <c r="F1443" s="8">
        <v>3.0</v>
      </c>
      <c r="G1443" s="8">
        <v>3621.0</v>
      </c>
      <c r="H1443" s="8">
        <v>2532.0</v>
      </c>
      <c r="I1443" s="8">
        <v>3002.0</v>
      </c>
      <c r="J1443" s="8">
        <v>3702.0</v>
      </c>
      <c r="K1443" s="8">
        <v>3746.0</v>
      </c>
      <c r="L1443" s="8">
        <v>2817.0</v>
      </c>
      <c r="M1443" s="8">
        <v>3504.5</v>
      </c>
      <c r="N1443" s="8">
        <v>659.0</v>
      </c>
      <c r="O1443" s="8">
        <v>379.0</v>
      </c>
      <c r="P1443" s="8">
        <v>5.0</v>
      </c>
      <c r="Q1443" s="39" t="s">
        <v>114</v>
      </c>
      <c r="R1443" s="39" t="s">
        <v>3685</v>
      </c>
      <c r="S1443" s="39" t="s">
        <v>3686</v>
      </c>
      <c r="T1443" s="39" t="s">
        <v>3491</v>
      </c>
      <c r="U1443" s="39" t="s">
        <v>3492</v>
      </c>
      <c r="V1443" s="39" t="s">
        <v>3493</v>
      </c>
      <c r="W1443" s="39" t="s">
        <v>3494</v>
      </c>
      <c r="X1443" s="39" t="s">
        <v>3633</v>
      </c>
      <c r="Y1443" s="39" t="s">
        <v>3634</v>
      </c>
      <c r="Z1443" s="39" t="s">
        <v>3635</v>
      </c>
      <c r="AA1443" s="39" t="s">
        <v>3636</v>
      </c>
    </row>
    <row r="1444" ht="15.75" hidden="1" customHeight="1">
      <c r="A1444" s="39" t="s">
        <v>3691</v>
      </c>
      <c r="B1444" s="39" t="s">
        <v>3692</v>
      </c>
      <c r="C1444" s="8">
        <v>504.0</v>
      </c>
      <c r="D1444" s="8">
        <v>2.0</v>
      </c>
      <c r="E1444" s="8">
        <v>1.0</v>
      </c>
      <c r="F1444" s="8">
        <v>1.0</v>
      </c>
      <c r="G1444" s="8">
        <v>557.0</v>
      </c>
      <c r="H1444" s="8">
        <v>282.0</v>
      </c>
      <c r="I1444" s="8">
        <v>779.0</v>
      </c>
      <c r="J1444" s="8">
        <v>927.0</v>
      </c>
      <c r="K1444" s="8">
        <v>2517.0</v>
      </c>
      <c r="L1444" s="8">
        <v>1964.0</v>
      </c>
      <c r="M1444" s="8">
        <v>4257.0</v>
      </c>
      <c r="N1444" s="8">
        <v>608.0</v>
      </c>
      <c r="O1444" s="8">
        <v>338.0</v>
      </c>
      <c r="P1444" s="8">
        <v>5.0</v>
      </c>
      <c r="Q1444" s="39" t="s">
        <v>114</v>
      </c>
      <c r="R1444" s="39" t="s">
        <v>3685</v>
      </c>
      <c r="S1444" s="39" t="s">
        <v>3686</v>
      </c>
      <c r="T1444" s="39" t="s">
        <v>3491</v>
      </c>
      <c r="U1444" s="39" t="s">
        <v>3492</v>
      </c>
      <c r="V1444" s="39" t="s">
        <v>3493</v>
      </c>
      <c r="W1444" s="39" t="s">
        <v>3494</v>
      </c>
      <c r="X1444" s="39" t="s">
        <v>3633</v>
      </c>
      <c r="Y1444" s="39" t="s">
        <v>3634</v>
      </c>
      <c r="Z1444" s="39" t="s">
        <v>3635</v>
      </c>
      <c r="AA1444" s="39" t="s">
        <v>3636</v>
      </c>
    </row>
    <row r="1445" ht="15.75" hidden="1" customHeight="1">
      <c r="A1445" s="39" t="s">
        <v>3693</v>
      </c>
      <c r="B1445" s="39" t="s">
        <v>3694</v>
      </c>
      <c r="C1445" s="8">
        <v>4493.0</v>
      </c>
      <c r="D1445" s="8">
        <v>13.0</v>
      </c>
      <c r="E1445" s="8">
        <v>7.0</v>
      </c>
      <c r="F1445" s="8">
        <v>4.0</v>
      </c>
      <c r="G1445" s="8">
        <v>3882.0</v>
      </c>
      <c r="H1445" s="8">
        <v>4587.0</v>
      </c>
      <c r="I1445" s="8">
        <v>4071.0</v>
      </c>
      <c r="J1445" s="8">
        <v>3479.0</v>
      </c>
      <c r="K1445" s="8">
        <v>2689.0</v>
      </c>
      <c r="L1445" s="8">
        <v>6562.0</v>
      </c>
      <c r="M1445" s="8">
        <v>5814.0</v>
      </c>
      <c r="N1445" s="8">
        <v>668.0</v>
      </c>
      <c r="O1445" s="8">
        <v>383.0</v>
      </c>
      <c r="P1445" s="8">
        <v>3.0</v>
      </c>
      <c r="Q1445" s="39" t="s">
        <v>91</v>
      </c>
      <c r="R1445" s="39" t="s">
        <v>3695</v>
      </c>
      <c r="S1445" s="39" t="s">
        <v>3696</v>
      </c>
      <c r="T1445" s="39" t="s">
        <v>3491</v>
      </c>
      <c r="U1445" s="39" t="s">
        <v>3492</v>
      </c>
      <c r="V1445" s="39" t="s">
        <v>3493</v>
      </c>
      <c r="W1445" s="39" t="s">
        <v>3494</v>
      </c>
      <c r="X1445" s="39" t="s">
        <v>3633</v>
      </c>
      <c r="Y1445" s="39" t="s">
        <v>3634</v>
      </c>
      <c r="Z1445" s="39" t="s">
        <v>3635</v>
      </c>
      <c r="AA1445" s="39" t="s">
        <v>3636</v>
      </c>
    </row>
    <row r="1446" ht="15.75" hidden="1" customHeight="1">
      <c r="A1446" s="39" t="s">
        <v>3697</v>
      </c>
      <c r="B1446" s="39" t="s">
        <v>3698</v>
      </c>
      <c r="C1446" s="8">
        <v>5503.0</v>
      </c>
      <c r="D1446" s="8">
        <v>16.0</v>
      </c>
      <c r="E1446" s="8">
        <v>8.0</v>
      </c>
      <c r="F1446" s="8">
        <v>4.0</v>
      </c>
      <c r="G1446" s="8">
        <v>5200.0</v>
      </c>
      <c r="H1446" s="8">
        <v>5177.0</v>
      </c>
      <c r="I1446" s="8">
        <v>4581.0</v>
      </c>
      <c r="J1446" s="8">
        <v>4539.0</v>
      </c>
      <c r="K1446" s="8">
        <v>3127.0</v>
      </c>
      <c r="L1446" s="8">
        <v>6863.0</v>
      </c>
      <c r="M1446" s="8">
        <v>5782.5</v>
      </c>
      <c r="N1446" s="8">
        <v>898.0</v>
      </c>
      <c r="O1446" s="8">
        <v>574.0</v>
      </c>
      <c r="P1446" s="8">
        <v>3.0</v>
      </c>
      <c r="Q1446" s="39" t="s">
        <v>91</v>
      </c>
      <c r="R1446" s="39" t="s">
        <v>3695</v>
      </c>
      <c r="S1446" s="39" t="s">
        <v>3696</v>
      </c>
      <c r="T1446" s="39" t="s">
        <v>3491</v>
      </c>
      <c r="U1446" s="39" t="s">
        <v>3492</v>
      </c>
      <c r="V1446" s="39" t="s">
        <v>3493</v>
      </c>
      <c r="W1446" s="39" t="s">
        <v>3494</v>
      </c>
      <c r="X1446" s="39" t="s">
        <v>3633</v>
      </c>
      <c r="Y1446" s="39" t="s">
        <v>3634</v>
      </c>
      <c r="Z1446" s="39" t="s">
        <v>3635</v>
      </c>
      <c r="AA1446" s="39" t="s">
        <v>3636</v>
      </c>
    </row>
    <row r="1447" ht="15.75" hidden="1" customHeight="1">
      <c r="A1447" s="39" t="s">
        <v>3699</v>
      </c>
      <c r="B1447" s="39" t="s">
        <v>3700</v>
      </c>
      <c r="C1447" s="8">
        <v>3241.0</v>
      </c>
      <c r="D1447" s="8">
        <v>10.0</v>
      </c>
      <c r="E1447" s="8">
        <v>5.0</v>
      </c>
      <c r="F1447" s="8">
        <v>3.0</v>
      </c>
      <c r="G1447" s="8">
        <v>3279.0</v>
      </c>
      <c r="H1447" s="8">
        <v>2963.0</v>
      </c>
      <c r="I1447" s="8">
        <v>2169.0</v>
      </c>
      <c r="J1447" s="8">
        <v>3221.0</v>
      </c>
      <c r="K1447" s="8">
        <v>4790.0</v>
      </c>
      <c r="L1447" s="8">
        <v>3146.0</v>
      </c>
      <c r="M1447" s="8">
        <v>4866.0</v>
      </c>
      <c r="N1447" s="8">
        <v>925.0</v>
      </c>
      <c r="O1447" s="8">
        <v>589.0</v>
      </c>
      <c r="P1447" s="8">
        <v>3.0</v>
      </c>
      <c r="Q1447" s="39" t="s">
        <v>91</v>
      </c>
      <c r="R1447" s="39" t="s">
        <v>3695</v>
      </c>
      <c r="S1447" s="39" t="s">
        <v>3696</v>
      </c>
      <c r="T1447" s="39" t="s">
        <v>3491</v>
      </c>
      <c r="U1447" s="39" t="s">
        <v>3492</v>
      </c>
      <c r="V1447" s="39" t="s">
        <v>3493</v>
      </c>
      <c r="W1447" s="39" t="s">
        <v>3494</v>
      </c>
      <c r="X1447" s="39" t="s">
        <v>3633</v>
      </c>
      <c r="Y1447" s="39" t="s">
        <v>3634</v>
      </c>
      <c r="Z1447" s="39" t="s">
        <v>3635</v>
      </c>
      <c r="AA1447" s="39" t="s">
        <v>3636</v>
      </c>
    </row>
    <row r="1448" ht="15.75" hidden="1" customHeight="1">
      <c r="A1448" s="39" t="s">
        <v>3701</v>
      </c>
      <c r="B1448" s="39" t="s">
        <v>3702</v>
      </c>
      <c r="C1448" s="8">
        <v>583.0</v>
      </c>
      <c r="D1448" s="8">
        <v>2.0</v>
      </c>
      <c r="E1448" s="8">
        <v>1.0</v>
      </c>
      <c r="F1448" s="8">
        <v>1.0</v>
      </c>
      <c r="G1448" s="8">
        <v>630.0</v>
      </c>
      <c r="H1448" s="8">
        <v>346.0</v>
      </c>
      <c r="I1448" s="8">
        <v>3151.0</v>
      </c>
      <c r="J1448" s="8">
        <v>289.0</v>
      </c>
      <c r="K1448" s="8">
        <v>5872.0</v>
      </c>
      <c r="L1448" s="8">
        <v>430.0</v>
      </c>
      <c r="M1448" s="8">
        <v>1524.0</v>
      </c>
      <c r="N1448" s="8">
        <v>626.0</v>
      </c>
      <c r="O1448" s="8">
        <v>391.0</v>
      </c>
      <c r="P1448" s="8">
        <v>3.0</v>
      </c>
      <c r="Q1448" s="39" t="s">
        <v>91</v>
      </c>
      <c r="R1448" s="39" t="s">
        <v>3695</v>
      </c>
      <c r="S1448" s="39" t="s">
        <v>3696</v>
      </c>
      <c r="T1448" s="39" t="s">
        <v>3491</v>
      </c>
      <c r="U1448" s="39" t="s">
        <v>3492</v>
      </c>
      <c r="V1448" s="39" t="s">
        <v>3493</v>
      </c>
      <c r="W1448" s="39" t="s">
        <v>3494</v>
      </c>
      <c r="X1448" s="39" t="s">
        <v>3633</v>
      </c>
      <c r="Y1448" s="39" t="s">
        <v>3634</v>
      </c>
      <c r="Z1448" s="39" t="s">
        <v>3635</v>
      </c>
      <c r="AA1448" s="39" t="s">
        <v>3636</v>
      </c>
    </row>
    <row r="1449" ht="15.75" hidden="1" customHeight="1">
      <c r="A1449" s="39" t="s">
        <v>3703</v>
      </c>
      <c r="B1449" s="39" t="s">
        <v>3704</v>
      </c>
      <c r="C1449" s="8">
        <v>2286.0</v>
      </c>
      <c r="D1449" s="8">
        <v>7.0</v>
      </c>
      <c r="E1449" s="8">
        <v>4.0</v>
      </c>
      <c r="F1449" s="8">
        <v>2.0</v>
      </c>
      <c r="G1449" s="8">
        <v>1756.0</v>
      </c>
      <c r="H1449" s="8">
        <v>2759.0</v>
      </c>
      <c r="I1449" s="8">
        <v>1663.0</v>
      </c>
      <c r="J1449" s="8">
        <v>2403.0</v>
      </c>
      <c r="K1449" s="8">
        <v>4822.0</v>
      </c>
      <c r="L1449" s="8">
        <v>3249.5</v>
      </c>
      <c r="M1449" s="8">
        <v>2974.0</v>
      </c>
      <c r="N1449" s="8">
        <v>958.0</v>
      </c>
      <c r="O1449" s="8">
        <v>617.0</v>
      </c>
      <c r="P1449" s="8">
        <v>3.0</v>
      </c>
      <c r="Q1449" s="39" t="s">
        <v>91</v>
      </c>
      <c r="R1449" s="39" t="s">
        <v>3695</v>
      </c>
      <c r="S1449" s="39" t="s">
        <v>3696</v>
      </c>
      <c r="T1449" s="39" t="s">
        <v>3491</v>
      </c>
      <c r="U1449" s="39" t="s">
        <v>3492</v>
      </c>
      <c r="V1449" s="39" t="s">
        <v>3493</v>
      </c>
      <c r="W1449" s="39" t="s">
        <v>3494</v>
      </c>
      <c r="X1449" s="39" t="s">
        <v>3633</v>
      </c>
      <c r="Y1449" s="39" t="s">
        <v>3634</v>
      </c>
      <c r="Z1449" s="39" t="s">
        <v>3635</v>
      </c>
      <c r="AA1449" s="39" t="s">
        <v>3636</v>
      </c>
    </row>
    <row r="1450" ht="15.75" hidden="1" customHeight="1">
      <c r="A1450" s="39" t="s">
        <v>3705</v>
      </c>
      <c r="B1450" s="39" t="s">
        <v>3706</v>
      </c>
      <c r="C1450" s="8">
        <v>666.0</v>
      </c>
      <c r="D1450" s="8">
        <v>2.0</v>
      </c>
      <c r="E1450" s="8">
        <v>1.0</v>
      </c>
      <c r="F1450" s="8">
        <v>1.0</v>
      </c>
      <c r="G1450" s="8">
        <v>453.0</v>
      </c>
      <c r="H1450" s="8">
        <v>814.0</v>
      </c>
      <c r="I1450" s="8">
        <v>757.0</v>
      </c>
      <c r="J1450" s="8">
        <v>699.0</v>
      </c>
      <c r="K1450" s="8">
        <v>3632.0</v>
      </c>
      <c r="L1450" s="8">
        <v>3159.0</v>
      </c>
      <c r="M1450" s="8">
        <v>2208.0</v>
      </c>
      <c r="N1450" s="8">
        <v>697.0</v>
      </c>
      <c r="O1450" s="8">
        <v>468.0</v>
      </c>
      <c r="P1450" s="8">
        <v>3.0</v>
      </c>
      <c r="Q1450" s="39" t="s">
        <v>91</v>
      </c>
      <c r="R1450" s="39" t="s">
        <v>3695</v>
      </c>
      <c r="S1450" s="39" t="s">
        <v>3696</v>
      </c>
      <c r="T1450" s="39" t="s">
        <v>3491</v>
      </c>
      <c r="U1450" s="39" t="s">
        <v>3492</v>
      </c>
      <c r="V1450" s="39" t="s">
        <v>3493</v>
      </c>
      <c r="W1450" s="39" t="s">
        <v>3494</v>
      </c>
      <c r="X1450" s="39" t="s">
        <v>3633</v>
      </c>
      <c r="Y1450" s="39" t="s">
        <v>3634</v>
      </c>
      <c r="Z1450" s="39" t="s">
        <v>3635</v>
      </c>
      <c r="AA1450" s="39" t="s">
        <v>3636</v>
      </c>
    </row>
    <row r="1451" ht="15.75" hidden="1" customHeight="1">
      <c r="A1451" s="39" t="s">
        <v>3707</v>
      </c>
      <c r="B1451" s="39" t="s">
        <v>3708</v>
      </c>
      <c r="C1451" s="8">
        <v>1366.0</v>
      </c>
      <c r="D1451" s="8">
        <v>4.0</v>
      </c>
      <c r="E1451" s="8">
        <v>2.0</v>
      </c>
      <c r="F1451" s="8">
        <v>1.0</v>
      </c>
      <c r="G1451" s="8">
        <v>1207.0</v>
      </c>
      <c r="H1451" s="8">
        <v>1641.0</v>
      </c>
      <c r="I1451" s="8">
        <v>1422.0</v>
      </c>
      <c r="J1451" s="8">
        <v>1580.0</v>
      </c>
      <c r="K1451" s="8">
        <v>1216.0</v>
      </c>
      <c r="L1451" s="8">
        <v>5338.0</v>
      </c>
      <c r="M1451" s="8">
        <v>1416.0</v>
      </c>
      <c r="N1451" s="8">
        <v>791.0</v>
      </c>
      <c r="O1451" s="8">
        <v>520.0</v>
      </c>
      <c r="P1451" s="8">
        <v>2.0</v>
      </c>
      <c r="Q1451" s="39" t="s">
        <v>877</v>
      </c>
      <c r="R1451" s="39" t="s">
        <v>3709</v>
      </c>
      <c r="S1451" s="39" t="s">
        <v>3710</v>
      </c>
      <c r="T1451" s="39" t="s">
        <v>3491</v>
      </c>
      <c r="U1451" s="39" t="s">
        <v>3492</v>
      </c>
      <c r="V1451" s="39" t="s">
        <v>3493</v>
      </c>
      <c r="W1451" s="39" t="s">
        <v>3494</v>
      </c>
      <c r="X1451" s="39" t="s">
        <v>3711</v>
      </c>
      <c r="Y1451" s="39" t="s">
        <v>3712</v>
      </c>
      <c r="Z1451" s="39" t="s">
        <v>3635</v>
      </c>
      <c r="AA1451" s="39" t="s">
        <v>3636</v>
      </c>
    </row>
    <row r="1452" ht="15.75" hidden="1" customHeight="1">
      <c r="A1452" s="39" t="s">
        <v>3713</v>
      </c>
      <c r="B1452" s="39" t="s">
        <v>3714</v>
      </c>
      <c r="C1452" s="8">
        <v>1345.0</v>
      </c>
      <c r="D1452" s="8">
        <v>4.0</v>
      </c>
      <c r="E1452" s="8">
        <v>2.0</v>
      </c>
      <c r="F1452" s="8">
        <v>1.0</v>
      </c>
      <c r="G1452" s="8">
        <v>856.5</v>
      </c>
      <c r="H1452" s="8">
        <v>1816.0</v>
      </c>
      <c r="I1452" s="8">
        <v>1908.0</v>
      </c>
      <c r="J1452" s="8">
        <v>1770.0</v>
      </c>
      <c r="K1452" s="8">
        <v>1491.0</v>
      </c>
      <c r="L1452" s="8">
        <v>2475.0</v>
      </c>
      <c r="M1452" s="8">
        <v>2546.0</v>
      </c>
      <c r="N1452" s="8">
        <v>700.0</v>
      </c>
      <c r="O1452" s="8">
        <v>464.0</v>
      </c>
      <c r="P1452" s="8">
        <v>2.0</v>
      </c>
      <c r="Q1452" s="39" t="s">
        <v>877</v>
      </c>
      <c r="R1452" s="39" t="s">
        <v>3709</v>
      </c>
      <c r="S1452" s="39" t="s">
        <v>3710</v>
      </c>
      <c r="T1452" s="39" t="s">
        <v>3491</v>
      </c>
      <c r="U1452" s="39" t="s">
        <v>3492</v>
      </c>
      <c r="V1452" s="39" t="s">
        <v>3493</v>
      </c>
      <c r="W1452" s="39" t="s">
        <v>3494</v>
      </c>
      <c r="X1452" s="39" t="s">
        <v>3711</v>
      </c>
      <c r="Y1452" s="39" t="s">
        <v>3712</v>
      </c>
      <c r="Z1452" s="39" t="s">
        <v>3635</v>
      </c>
      <c r="AA1452" s="39" t="s">
        <v>3636</v>
      </c>
    </row>
    <row r="1453" ht="15.75" hidden="1" customHeight="1">
      <c r="A1453" s="39" t="s">
        <v>3715</v>
      </c>
      <c r="B1453" s="39" t="s">
        <v>3716</v>
      </c>
      <c r="C1453" s="8">
        <v>1563.0</v>
      </c>
      <c r="D1453" s="8">
        <v>5.0</v>
      </c>
      <c r="E1453" s="8">
        <v>3.0</v>
      </c>
      <c r="F1453" s="8">
        <v>2.0</v>
      </c>
      <c r="G1453" s="8">
        <v>1573.0</v>
      </c>
      <c r="H1453" s="8">
        <v>1623.0</v>
      </c>
      <c r="I1453" s="8">
        <v>2284.0</v>
      </c>
      <c r="J1453" s="8">
        <v>1085.0</v>
      </c>
      <c r="K1453" s="8">
        <v>3167.0</v>
      </c>
      <c r="L1453" s="8">
        <v>1334.0</v>
      </c>
      <c r="M1453" s="8">
        <v>3133.0</v>
      </c>
      <c r="N1453" s="8">
        <v>894.0</v>
      </c>
      <c r="O1453" s="8">
        <v>547.0</v>
      </c>
      <c r="P1453" s="8">
        <v>2.0</v>
      </c>
      <c r="Q1453" s="39" t="s">
        <v>877</v>
      </c>
      <c r="R1453" s="39" t="s">
        <v>3709</v>
      </c>
      <c r="S1453" s="39" t="s">
        <v>3710</v>
      </c>
      <c r="T1453" s="39" t="s">
        <v>3491</v>
      </c>
      <c r="U1453" s="39" t="s">
        <v>3492</v>
      </c>
      <c r="V1453" s="39" t="s">
        <v>3493</v>
      </c>
      <c r="W1453" s="39" t="s">
        <v>3494</v>
      </c>
      <c r="X1453" s="39" t="s">
        <v>3711</v>
      </c>
      <c r="Y1453" s="39" t="s">
        <v>3712</v>
      </c>
      <c r="Z1453" s="39" t="s">
        <v>3635</v>
      </c>
      <c r="AA1453" s="39" t="s">
        <v>3636</v>
      </c>
    </row>
    <row r="1454" ht="15.75" hidden="1" customHeight="1">
      <c r="A1454" s="39" t="s">
        <v>3717</v>
      </c>
      <c r="B1454" s="39" t="s">
        <v>3718</v>
      </c>
      <c r="C1454" s="8">
        <v>729.0</v>
      </c>
      <c r="D1454" s="8">
        <v>3.0</v>
      </c>
      <c r="E1454" s="8">
        <v>2.0</v>
      </c>
      <c r="F1454" s="8">
        <v>1.0</v>
      </c>
      <c r="G1454" s="8">
        <v>856.5</v>
      </c>
      <c r="H1454" s="8">
        <v>571.0</v>
      </c>
      <c r="I1454" s="8">
        <v>1311.0</v>
      </c>
      <c r="J1454" s="8">
        <v>683.0</v>
      </c>
      <c r="K1454" s="8">
        <v>2551.0</v>
      </c>
      <c r="L1454" s="8">
        <v>1281.0</v>
      </c>
      <c r="M1454" s="8">
        <v>2035.0</v>
      </c>
      <c r="N1454" s="8">
        <v>780.0</v>
      </c>
      <c r="O1454" s="8">
        <v>495.0</v>
      </c>
      <c r="P1454" s="8">
        <v>2.0</v>
      </c>
      <c r="Q1454" s="39" t="s">
        <v>877</v>
      </c>
      <c r="R1454" s="39" t="s">
        <v>3709</v>
      </c>
      <c r="S1454" s="39" t="s">
        <v>3710</v>
      </c>
      <c r="T1454" s="39" t="s">
        <v>3491</v>
      </c>
      <c r="U1454" s="39" t="s">
        <v>3492</v>
      </c>
      <c r="V1454" s="39" t="s">
        <v>3493</v>
      </c>
      <c r="W1454" s="39" t="s">
        <v>3494</v>
      </c>
      <c r="X1454" s="39" t="s">
        <v>3711</v>
      </c>
      <c r="Y1454" s="39" t="s">
        <v>3712</v>
      </c>
      <c r="Z1454" s="39" t="s">
        <v>3635</v>
      </c>
      <c r="AA1454" s="39" t="s">
        <v>3636</v>
      </c>
    </row>
    <row r="1455" ht="15.75" hidden="1" customHeight="1">
      <c r="A1455" s="39" t="s">
        <v>3719</v>
      </c>
      <c r="B1455" s="39" t="s">
        <v>3720</v>
      </c>
      <c r="C1455" s="8">
        <v>3605.0</v>
      </c>
      <c r="D1455" s="8">
        <v>11.0</v>
      </c>
      <c r="E1455" s="8">
        <v>6.0</v>
      </c>
      <c r="F1455" s="8">
        <v>3.0</v>
      </c>
      <c r="G1455" s="8">
        <v>3617.0</v>
      </c>
      <c r="H1455" s="8">
        <v>3359.0</v>
      </c>
      <c r="I1455" s="8">
        <v>3270.0</v>
      </c>
      <c r="J1455" s="8">
        <v>2832.0</v>
      </c>
      <c r="K1455" s="8">
        <v>3465.0</v>
      </c>
      <c r="L1455" s="8">
        <v>3693.0</v>
      </c>
      <c r="M1455" s="8">
        <v>5304.0</v>
      </c>
      <c r="N1455" s="8">
        <v>723.0</v>
      </c>
      <c r="O1455" s="8">
        <v>418.0</v>
      </c>
      <c r="P1455" s="8">
        <v>2.0</v>
      </c>
      <c r="Q1455" s="39" t="s">
        <v>877</v>
      </c>
      <c r="R1455" s="39" t="s">
        <v>3709</v>
      </c>
      <c r="S1455" s="39" t="s">
        <v>3710</v>
      </c>
      <c r="T1455" s="39" t="s">
        <v>3491</v>
      </c>
      <c r="U1455" s="39" t="s">
        <v>3492</v>
      </c>
      <c r="V1455" s="39" t="s">
        <v>3493</v>
      </c>
      <c r="W1455" s="39" t="s">
        <v>3494</v>
      </c>
      <c r="X1455" s="39" t="s">
        <v>3711</v>
      </c>
      <c r="Y1455" s="39" t="s">
        <v>3712</v>
      </c>
      <c r="Z1455" s="39" t="s">
        <v>3635</v>
      </c>
      <c r="AA1455" s="39" t="s">
        <v>3636</v>
      </c>
    </row>
    <row r="1456" ht="15.75" hidden="1" customHeight="1">
      <c r="A1456" s="39" t="s">
        <v>3721</v>
      </c>
      <c r="B1456" s="39" t="s">
        <v>3722</v>
      </c>
      <c r="C1456" s="8">
        <v>2553.0</v>
      </c>
      <c r="D1456" s="8">
        <v>8.0</v>
      </c>
      <c r="E1456" s="8">
        <v>4.0</v>
      </c>
      <c r="F1456" s="8">
        <v>2.0</v>
      </c>
      <c r="G1456" s="8">
        <v>2994.0</v>
      </c>
      <c r="H1456" s="8">
        <v>2584.0</v>
      </c>
      <c r="I1456" s="8">
        <v>2186.0</v>
      </c>
      <c r="J1456" s="8">
        <v>2431.0</v>
      </c>
      <c r="K1456" s="8">
        <v>1501.0</v>
      </c>
      <c r="L1456" s="8">
        <v>4831.0</v>
      </c>
      <c r="M1456" s="8">
        <v>4621.5</v>
      </c>
      <c r="N1456" s="8">
        <v>696.0</v>
      </c>
      <c r="O1456" s="8">
        <v>443.0</v>
      </c>
      <c r="P1456" s="8">
        <v>2.0</v>
      </c>
      <c r="Q1456" s="39" t="s">
        <v>877</v>
      </c>
      <c r="R1456" s="39" t="s">
        <v>3709</v>
      </c>
      <c r="S1456" s="39" t="s">
        <v>3710</v>
      </c>
      <c r="T1456" s="39" t="s">
        <v>3491</v>
      </c>
      <c r="U1456" s="39" t="s">
        <v>3492</v>
      </c>
      <c r="V1456" s="39" t="s">
        <v>3493</v>
      </c>
      <c r="W1456" s="39" t="s">
        <v>3494</v>
      </c>
      <c r="X1456" s="39" t="s">
        <v>3711</v>
      </c>
      <c r="Y1456" s="39" t="s">
        <v>3712</v>
      </c>
      <c r="Z1456" s="39" t="s">
        <v>3635</v>
      </c>
      <c r="AA1456" s="39" t="s">
        <v>3636</v>
      </c>
    </row>
    <row r="1457" ht="15.75" hidden="1" customHeight="1">
      <c r="A1457" s="39" t="s">
        <v>3723</v>
      </c>
      <c r="B1457" s="39" t="s">
        <v>3724</v>
      </c>
      <c r="C1457" s="8">
        <v>3257.0</v>
      </c>
      <c r="D1457" s="8">
        <v>10.0</v>
      </c>
      <c r="E1457" s="8">
        <v>5.0</v>
      </c>
      <c r="F1457" s="8">
        <v>3.0</v>
      </c>
      <c r="G1457" s="8">
        <v>5635.5</v>
      </c>
      <c r="H1457" s="8">
        <v>4716.0</v>
      </c>
      <c r="I1457" s="8">
        <v>2403.0</v>
      </c>
      <c r="J1457" s="8">
        <v>3958.0</v>
      </c>
      <c r="K1457" s="8">
        <v>417.0</v>
      </c>
      <c r="L1457" s="8">
        <v>222.0</v>
      </c>
      <c r="M1457" s="8">
        <v>6658.0</v>
      </c>
      <c r="N1457" s="8">
        <v>1069.0</v>
      </c>
      <c r="O1457" s="8">
        <v>800.0</v>
      </c>
      <c r="P1457" s="8">
        <v>5.0</v>
      </c>
      <c r="Q1457" s="39" t="s">
        <v>114</v>
      </c>
      <c r="R1457" s="39" t="s">
        <v>3709</v>
      </c>
      <c r="S1457" s="39" t="s">
        <v>3710</v>
      </c>
      <c r="T1457" s="39" t="s">
        <v>3491</v>
      </c>
      <c r="U1457" s="39" t="s">
        <v>3492</v>
      </c>
      <c r="V1457" s="39" t="s">
        <v>3493</v>
      </c>
      <c r="W1457" s="39" t="s">
        <v>3494</v>
      </c>
      <c r="X1457" s="39" t="s">
        <v>3711</v>
      </c>
      <c r="Y1457" s="39" t="s">
        <v>3712</v>
      </c>
      <c r="Z1457" s="39" t="s">
        <v>3635</v>
      </c>
      <c r="AA1457" s="39" t="s">
        <v>3636</v>
      </c>
    </row>
    <row r="1458" ht="15.75" hidden="1" customHeight="1">
      <c r="A1458" s="39" t="s">
        <v>3725</v>
      </c>
      <c r="B1458" s="39" t="s">
        <v>3726</v>
      </c>
      <c r="C1458" s="8">
        <v>857.0</v>
      </c>
      <c r="D1458" s="8">
        <v>3.0</v>
      </c>
      <c r="E1458" s="8">
        <v>2.0</v>
      </c>
      <c r="F1458" s="8">
        <v>1.0</v>
      </c>
      <c r="G1458" s="8">
        <v>472.0</v>
      </c>
      <c r="H1458" s="8">
        <v>1138.0</v>
      </c>
      <c r="I1458" s="8">
        <v>1238.0</v>
      </c>
      <c r="J1458" s="8">
        <v>1282.0</v>
      </c>
      <c r="K1458" s="8">
        <v>1492.0</v>
      </c>
      <c r="L1458" s="8">
        <v>4898.0</v>
      </c>
      <c r="M1458" s="8">
        <v>1953.0</v>
      </c>
      <c r="N1458" s="8">
        <v>539.0</v>
      </c>
      <c r="O1458" s="8">
        <v>349.0</v>
      </c>
      <c r="P1458" s="8">
        <v>2.0</v>
      </c>
      <c r="Q1458" s="39" t="s">
        <v>877</v>
      </c>
      <c r="R1458" s="39" t="s">
        <v>3727</v>
      </c>
      <c r="S1458" s="39" t="s">
        <v>3728</v>
      </c>
      <c r="T1458" s="39" t="s">
        <v>3491</v>
      </c>
      <c r="U1458" s="39" t="s">
        <v>3492</v>
      </c>
      <c r="V1458" s="39" t="s">
        <v>3493</v>
      </c>
      <c r="W1458" s="39" t="s">
        <v>3494</v>
      </c>
      <c r="X1458" s="39" t="s">
        <v>3729</v>
      </c>
      <c r="Y1458" s="39" t="s">
        <v>3730</v>
      </c>
      <c r="Z1458" s="39" t="s">
        <v>3635</v>
      </c>
      <c r="AA1458" s="39" t="s">
        <v>3636</v>
      </c>
    </row>
    <row r="1459" ht="15.75" hidden="1" customHeight="1">
      <c r="A1459" s="39" t="s">
        <v>3731</v>
      </c>
      <c r="B1459" s="39" t="s">
        <v>3732</v>
      </c>
      <c r="C1459" s="8">
        <v>22.0</v>
      </c>
      <c r="D1459" s="8">
        <v>1.0</v>
      </c>
      <c r="E1459" s="8">
        <v>1.0</v>
      </c>
      <c r="F1459" s="8">
        <v>1.0</v>
      </c>
      <c r="G1459" s="8">
        <v>18.0</v>
      </c>
      <c r="H1459" s="8">
        <v>86.0</v>
      </c>
      <c r="I1459" s="8">
        <v>44.0</v>
      </c>
      <c r="J1459" s="8">
        <v>73.0</v>
      </c>
      <c r="K1459" s="8">
        <v>2201.0</v>
      </c>
      <c r="L1459" s="8">
        <v>588.0</v>
      </c>
      <c r="M1459" s="8">
        <v>2255.0</v>
      </c>
      <c r="N1459" s="8">
        <v>963.0</v>
      </c>
      <c r="O1459" s="8">
        <v>576.0</v>
      </c>
      <c r="P1459" s="8">
        <v>2.0</v>
      </c>
      <c r="Q1459" s="39" t="s">
        <v>877</v>
      </c>
      <c r="R1459" s="39" t="s">
        <v>3727</v>
      </c>
      <c r="S1459" s="39" t="s">
        <v>3728</v>
      </c>
      <c r="T1459" s="39" t="s">
        <v>3491</v>
      </c>
      <c r="U1459" s="39" t="s">
        <v>3492</v>
      </c>
      <c r="V1459" s="39" t="s">
        <v>3493</v>
      </c>
      <c r="W1459" s="39" t="s">
        <v>3494</v>
      </c>
      <c r="X1459" s="39" t="s">
        <v>3729</v>
      </c>
      <c r="Y1459" s="39" t="s">
        <v>3730</v>
      </c>
      <c r="Z1459" s="39" t="s">
        <v>3635</v>
      </c>
      <c r="AA1459" s="39" t="s">
        <v>3636</v>
      </c>
    </row>
    <row r="1460" ht="15.75" hidden="1" customHeight="1">
      <c r="A1460" s="39" t="s">
        <v>3733</v>
      </c>
      <c r="B1460" s="39" t="s">
        <v>3734</v>
      </c>
      <c r="C1460" s="8">
        <v>793.0</v>
      </c>
      <c r="D1460" s="8">
        <v>3.0</v>
      </c>
      <c r="E1460" s="8">
        <v>2.0</v>
      </c>
      <c r="F1460" s="8">
        <v>1.0</v>
      </c>
      <c r="G1460" s="8">
        <v>705.0</v>
      </c>
      <c r="H1460" s="8">
        <v>1214.5</v>
      </c>
      <c r="I1460" s="8">
        <v>374.0</v>
      </c>
      <c r="J1460" s="8">
        <v>1443.0</v>
      </c>
      <c r="K1460" s="8">
        <v>1903.0</v>
      </c>
      <c r="L1460" s="8">
        <v>1162.0</v>
      </c>
      <c r="M1460" s="8">
        <v>2356.0</v>
      </c>
      <c r="N1460" s="8">
        <v>806.0</v>
      </c>
      <c r="O1460" s="8">
        <v>494.0</v>
      </c>
      <c r="P1460" s="8">
        <v>2.0</v>
      </c>
      <c r="Q1460" s="39" t="s">
        <v>877</v>
      </c>
      <c r="R1460" s="39" t="s">
        <v>3727</v>
      </c>
      <c r="S1460" s="39" t="s">
        <v>3728</v>
      </c>
      <c r="T1460" s="39" t="s">
        <v>3491</v>
      </c>
      <c r="U1460" s="39" t="s">
        <v>3492</v>
      </c>
      <c r="V1460" s="39" t="s">
        <v>3493</v>
      </c>
      <c r="W1460" s="39" t="s">
        <v>3494</v>
      </c>
      <c r="X1460" s="39" t="s">
        <v>3729</v>
      </c>
      <c r="Y1460" s="39" t="s">
        <v>3730</v>
      </c>
      <c r="Z1460" s="39" t="s">
        <v>3635</v>
      </c>
      <c r="AA1460" s="39" t="s">
        <v>3636</v>
      </c>
    </row>
    <row r="1461" ht="15.75" hidden="1" customHeight="1">
      <c r="A1461" s="39" t="s">
        <v>3735</v>
      </c>
      <c r="B1461" s="39" t="s">
        <v>3736</v>
      </c>
      <c r="C1461" s="8">
        <v>538.0</v>
      </c>
      <c r="D1461" s="8">
        <v>2.0</v>
      </c>
      <c r="E1461" s="8">
        <v>1.0</v>
      </c>
      <c r="F1461" s="8">
        <v>1.0</v>
      </c>
      <c r="G1461" s="8">
        <v>541.0</v>
      </c>
      <c r="H1461" s="8">
        <v>553.5</v>
      </c>
      <c r="I1461" s="8">
        <v>534.0</v>
      </c>
      <c r="J1461" s="8">
        <v>691.0</v>
      </c>
      <c r="K1461" s="8">
        <v>1974.0</v>
      </c>
      <c r="L1461" s="8">
        <v>3542.0</v>
      </c>
      <c r="M1461" s="8">
        <v>1540.0</v>
      </c>
      <c r="N1461" s="8">
        <v>529.0</v>
      </c>
      <c r="O1461" s="8">
        <v>328.0</v>
      </c>
      <c r="P1461" s="8">
        <v>2.0</v>
      </c>
      <c r="Q1461" s="39" t="s">
        <v>877</v>
      </c>
      <c r="R1461" s="39" t="s">
        <v>3727</v>
      </c>
      <c r="S1461" s="39" t="s">
        <v>3728</v>
      </c>
      <c r="T1461" s="39" t="s">
        <v>3491</v>
      </c>
      <c r="U1461" s="39" t="s">
        <v>3492</v>
      </c>
      <c r="V1461" s="39" t="s">
        <v>3493</v>
      </c>
      <c r="W1461" s="39" t="s">
        <v>3494</v>
      </c>
      <c r="X1461" s="39" t="s">
        <v>3729</v>
      </c>
      <c r="Y1461" s="39" t="s">
        <v>3730</v>
      </c>
      <c r="Z1461" s="39" t="s">
        <v>3635</v>
      </c>
      <c r="AA1461" s="39" t="s">
        <v>3636</v>
      </c>
    </row>
    <row r="1462" ht="15.75" hidden="1" customHeight="1">
      <c r="A1462" s="39" t="s">
        <v>3737</v>
      </c>
      <c r="B1462" s="39" t="s">
        <v>3738</v>
      </c>
      <c r="C1462" s="8">
        <v>459.0</v>
      </c>
      <c r="D1462" s="8">
        <v>2.0</v>
      </c>
      <c r="E1462" s="8">
        <v>1.0</v>
      </c>
      <c r="F1462" s="8">
        <v>1.0</v>
      </c>
      <c r="G1462" s="8">
        <v>512.0</v>
      </c>
      <c r="H1462" s="8">
        <v>693.0</v>
      </c>
      <c r="I1462" s="8">
        <v>331.0</v>
      </c>
      <c r="J1462" s="8">
        <v>488.0</v>
      </c>
      <c r="K1462" s="8">
        <v>1988.0</v>
      </c>
      <c r="L1462" s="8">
        <v>875.0</v>
      </c>
      <c r="M1462" s="8">
        <v>1783.0</v>
      </c>
      <c r="N1462" s="8">
        <v>955.0</v>
      </c>
      <c r="O1462" s="8">
        <v>590.0</v>
      </c>
      <c r="P1462" s="8">
        <v>2.0</v>
      </c>
      <c r="Q1462" s="39" t="s">
        <v>877</v>
      </c>
      <c r="R1462" s="39" t="s">
        <v>3727</v>
      </c>
      <c r="S1462" s="39" t="s">
        <v>3728</v>
      </c>
      <c r="T1462" s="39" t="s">
        <v>3491</v>
      </c>
      <c r="U1462" s="39" t="s">
        <v>3492</v>
      </c>
      <c r="V1462" s="39" t="s">
        <v>3493</v>
      </c>
      <c r="W1462" s="39" t="s">
        <v>3494</v>
      </c>
      <c r="X1462" s="39" t="s">
        <v>3729</v>
      </c>
      <c r="Y1462" s="39" t="s">
        <v>3730</v>
      </c>
      <c r="Z1462" s="39" t="s">
        <v>3635</v>
      </c>
      <c r="AA1462" s="39" t="s">
        <v>3636</v>
      </c>
    </row>
    <row r="1463" ht="15.75" hidden="1" customHeight="1">
      <c r="A1463" s="39" t="s">
        <v>3739</v>
      </c>
      <c r="B1463" s="39" t="s">
        <v>3740</v>
      </c>
      <c r="C1463" s="8">
        <v>545.0</v>
      </c>
      <c r="D1463" s="8">
        <v>2.0</v>
      </c>
      <c r="E1463" s="8">
        <v>1.0</v>
      </c>
      <c r="F1463" s="8">
        <v>1.0</v>
      </c>
      <c r="G1463" s="8">
        <v>528.0</v>
      </c>
      <c r="H1463" s="8">
        <v>881.0</v>
      </c>
      <c r="I1463" s="8">
        <v>226.0</v>
      </c>
      <c r="J1463" s="8">
        <v>858.0</v>
      </c>
      <c r="K1463" s="8">
        <v>1550.0</v>
      </c>
      <c r="L1463" s="8">
        <v>2873.0</v>
      </c>
      <c r="M1463" s="8">
        <v>1858.0</v>
      </c>
      <c r="N1463" s="8">
        <v>589.0</v>
      </c>
      <c r="O1463" s="8">
        <v>375.0</v>
      </c>
      <c r="P1463" s="8">
        <v>2.0</v>
      </c>
      <c r="Q1463" s="39" t="s">
        <v>877</v>
      </c>
      <c r="R1463" s="39" t="s">
        <v>3727</v>
      </c>
      <c r="S1463" s="39" t="s">
        <v>3728</v>
      </c>
      <c r="T1463" s="39" t="s">
        <v>3491</v>
      </c>
      <c r="U1463" s="39" t="s">
        <v>3492</v>
      </c>
      <c r="V1463" s="39" t="s">
        <v>3493</v>
      </c>
      <c r="W1463" s="39" t="s">
        <v>3494</v>
      </c>
      <c r="X1463" s="39" t="s">
        <v>3729</v>
      </c>
      <c r="Y1463" s="39" t="s">
        <v>3730</v>
      </c>
      <c r="Z1463" s="39" t="s">
        <v>3635</v>
      </c>
      <c r="AA1463" s="39" t="s">
        <v>3636</v>
      </c>
    </row>
    <row r="1464" ht="15.75" hidden="1" customHeight="1">
      <c r="A1464" s="39" t="s">
        <v>3741</v>
      </c>
      <c r="B1464" s="39" t="s">
        <v>3742</v>
      </c>
      <c r="C1464" s="8">
        <v>2370.0</v>
      </c>
      <c r="D1464" s="8">
        <v>7.0</v>
      </c>
      <c r="E1464" s="8">
        <v>4.0</v>
      </c>
      <c r="F1464" s="8">
        <v>2.0</v>
      </c>
      <c r="G1464" s="8">
        <v>1840.0</v>
      </c>
      <c r="H1464" s="8">
        <v>2983.0</v>
      </c>
      <c r="I1464" s="8">
        <v>2513.0</v>
      </c>
      <c r="J1464" s="8">
        <v>2818.0</v>
      </c>
      <c r="K1464" s="8">
        <v>1593.0</v>
      </c>
      <c r="L1464" s="8">
        <v>5827.0</v>
      </c>
      <c r="M1464" s="8">
        <v>1763.0</v>
      </c>
      <c r="N1464" s="8">
        <v>914.0</v>
      </c>
      <c r="O1464" s="8">
        <v>566.0</v>
      </c>
      <c r="P1464" s="8">
        <v>2.0</v>
      </c>
      <c r="Q1464" s="39" t="s">
        <v>877</v>
      </c>
      <c r="R1464" s="39" t="s">
        <v>3743</v>
      </c>
      <c r="S1464" s="39" t="s">
        <v>3744</v>
      </c>
      <c r="T1464" s="39" t="s">
        <v>3491</v>
      </c>
      <c r="U1464" s="39" t="s">
        <v>3492</v>
      </c>
      <c r="V1464" s="39" t="s">
        <v>3493</v>
      </c>
      <c r="W1464" s="39" t="s">
        <v>3494</v>
      </c>
      <c r="X1464" s="39" t="s">
        <v>3729</v>
      </c>
      <c r="Y1464" s="39" t="s">
        <v>3730</v>
      </c>
      <c r="Z1464" s="39" t="s">
        <v>3635</v>
      </c>
      <c r="AA1464" s="39" t="s">
        <v>3636</v>
      </c>
    </row>
    <row r="1465" ht="15.75" hidden="1" customHeight="1">
      <c r="A1465" s="39" t="s">
        <v>3745</v>
      </c>
      <c r="B1465" s="39" t="s">
        <v>3746</v>
      </c>
      <c r="C1465" s="8">
        <v>1871.0</v>
      </c>
      <c r="D1465" s="8">
        <v>6.0</v>
      </c>
      <c r="E1465" s="8">
        <v>3.0</v>
      </c>
      <c r="F1465" s="8">
        <v>2.0</v>
      </c>
      <c r="G1465" s="8">
        <v>1872.0</v>
      </c>
      <c r="H1465" s="8">
        <v>1687.0</v>
      </c>
      <c r="I1465" s="8">
        <v>2090.0</v>
      </c>
      <c r="J1465" s="8">
        <v>1696.0</v>
      </c>
      <c r="K1465" s="8">
        <v>2219.0</v>
      </c>
      <c r="L1465" s="8">
        <v>4110.0</v>
      </c>
      <c r="M1465" s="8">
        <v>3271.0</v>
      </c>
      <c r="N1465" s="8">
        <v>785.0</v>
      </c>
      <c r="O1465" s="8">
        <v>480.0</v>
      </c>
      <c r="P1465" s="8">
        <v>2.0</v>
      </c>
      <c r="Q1465" s="39" t="s">
        <v>877</v>
      </c>
      <c r="R1465" s="39" t="s">
        <v>3743</v>
      </c>
      <c r="S1465" s="39" t="s">
        <v>3744</v>
      </c>
      <c r="T1465" s="39" t="s">
        <v>3491</v>
      </c>
      <c r="U1465" s="39" t="s">
        <v>3492</v>
      </c>
      <c r="V1465" s="39" t="s">
        <v>3493</v>
      </c>
      <c r="W1465" s="39" t="s">
        <v>3494</v>
      </c>
      <c r="X1465" s="39" t="s">
        <v>3729</v>
      </c>
      <c r="Y1465" s="39" t="s">
        <v>3730</v>
      </c>
      <c r="Z1465" s="39" t="s">
        <v>3635</v>
      </c>
      <c r="AA1465" s="39" t="s">
        <v>3636</v>
      </c>
    </row>
    <row r="1466" ht="15.75" hidden="1" customHeight="1">
      <c r="A1466" s="39" t="s">
        <v>3747</v>
      </c>
      <c r="B1466" s="39" t="s">
        <v>3748</v>
      </c>
      <c r="C1466" s="8">
        <v>1822.0</v>
      </c>
      <c r="D1466" s="8">
        <v>6.0</v>
      </c>
      <c r="E1466" s="8">
        <v>3.0</v>
      </c>
      <c r="F1466" s="8">
        <v>2.0</v>
      </c>
      <c r="G1466" s="8">
        <v>1651.0</v>
      </c>
      <c r="H1466" s="8">
        <v>2136.0</v>
      </c>
      <c r="I1466" s="8">
        <v>1670.0</v>
      </c>
      <c r="J1466" s="8">
        <v>1688.0</v>
      </c>
      <c r="K1466" s="8">
        <v>1797.0</v>
      </c>
      <c r="L1466" s="8">
        <v>4860.0</v>
      </c>
      <c r="M1466" s="8">
        <v>2162.0</v>
      </c>
      <c r="N1466" s="8">
        <v>794.0</v>
      </c>
      <c r="O1466" s="8">
        <v>508.0</v>
      </c>
      <c r="P1466" s="8">
        <v>2.0</v>
      </c>
      <c r="Q1466" s="39" t="s">
        <v>877</v>
      </c>
      <c r="R1466" s="39" t="s">
        <v>3743</v>
      </c>
      <c r="S1466" s="39" t="s">
        <v>3744</v>
      </c>
      <c r="T1466" s="39" t="s">
        <v>3491</v>
      </c>
      <c r="U1466" s="39" t="s">
        <v>3492</v>
      </c>
      <c r="V1466" s="39" t="s">
        <v>3493</v>
      </c>
      <c r="W1466" s="39" t="s">
        <v>3494</v>
      </c>
      <c r="X1466" s="39" t="s">
        <v>3729</v>
      </c>
      <c r="Y1466" s="39" t="s">
        <v>3730</v>
      </c>
      <c r="Z1466" s="39" t="s">
        <v>3635</v>
      </c>
      <c r="AA1466" s="39" t="s">
        <v>3636</v>
      </c>
    </row>
    <row r="1467" ht="15.75" hidden="1" customHeight="1">
      <c r="A1467" s="39" t="s">
        <v>3749</v>
      </c>
      <c r="B1467" s="39" t="s">
        <v>3750</v>
      </c>
      <c r="C1467" s="8">
        <v>901.0</v>
      </c>
      <c r="D1467" s="8">
        <v>3.0</v>
      </c>
      <c r="E1467" s="8">
        <v>2.0</v>
      </c>
      <c r="F1467" s="8">
        <v>1.0</v>
      </c>
      <c r="G1467" s="8">
        <v>995.0</v>
      </c>
      <c r="H1467" s="8">
        <v>891.0</v>
      </c>
      <c r="I1467" s="8">
        <v>1601.0</v>
      </c>
      <c r="J1467" s="8">
        <v>697.0</v>
      </c>
      <c r="K1467" s="8">
        <v>2650.0</v>
      </c>
      <c r="L1467" s="8">
        <v>731.0</v>
      </c>
      <c r="M1467" s="8">
        <v>2967.0</v>
      </c>
      <c r="N1467" s="8">
        <v>917.0</v>
      </c>
      <c r="O1467" s="8">
        <v>609.0</v>
      </c>
      <c r="P1467" s="8">
        <v>2.0</v>
      </c>
      <c r="Q1467" s="39" t="s">
        <v>877</v>
      </c>
      <c r="R1467" s="39" t="s">
        <v>3743</v>
      </c>
      <c r="S1467" s="39" t="s">
        <v>3744</v>
      </c>
      <c r="T1467" s="39" t="s">
        <v>3491</v>
      </c>
      <c r="U1467" s="39" t="s">
        <v>3492</v>
      </c>
      <c r="V1467" s="39" t="s">
        <v>3493</v>
      </c>
      <c r="W1467" s="39" t="s">
        <v>3494</v>
      </c>
      <c r="X1467" s="39" t="s">
        <v>3729</v>
      </c>
      <c r="Y1467" s="39" t="s">
        <v>3730</v>
      </c>
      <c r="Z1467" s="39" t="s">
        <v>3635</v>
      </c>
      <c r="AA1467" s="39" t="s">
        <v>3636</v>
      </c>
    </row>
    <row r="1468" ht="15.75" hidden="1" customHeight="1">
      <c r="A1468" s="39" t="s">
        <v>3751</v>
      </c>
      <c r="B1468" s="39" t="s">
        <v>3752</v>
      </c>
      <c r="C1468" s="8">
        <v>2293.0</v>
      </c>
      <c r="D1468" s="8">
        <v>7.0</v>
      </c>
      <c r="E1468" s="8">
        <v>4.0</v>
      </c>
      <c r="F1468" s="8">
        <v>2.0</v>
      </c>
      <c r="G1468" s="8">
        <v>2306.0</v>
      </c>
      <c r="H1468" s="8">
        <v>2661.0</v>
      </c>
      <c r="I1468" s="8">
        <v>1935.0</v>
      </c>
      <c r="J1468" s="8">
        <v>2512.0</v>
      </c>
      <c r="K1468" s="8">
        <v>2173.0</v>
      </c>
      <c r="L1468" s="8">
        <v>2740.0</v>
      </c>
      <c r="M1468" s="8">
        <v>2006.0</v>
      </c>
      <c r="N1468" s="8">
        <v>764.0</v>
      </c>
      <c r="O1468" s="8">
        <v>501.0</v>
      </c>
      <c r="P1468" s="8">
        <v>2.0</v>
      </c>
      <c r="Q1468" s="39" t="s">
        <v>877</v>
      </c>
      <c r="R1468" s="39" t="s">
        <v>3743</v>
      </c>
      <c r="S1468" s="39" t="s">
        <v>3744</v>
      </c>
      <c r="T1468" s="39" t="s">
        <v>3491</v>
      </c>
      <c r="U1468" s="39" t="s">
        <v>3492</v>
      </c>
      <c r="V1468" s="39" t="s">
        <v>3493</v>
      </c>
      <c r="W1468" s="39" t="s">
        <v>3494</v>
      </c>
      <c r="X1468" s="39" t="s">
        <v>3729</v>
      </c>
      <c r="Y1468" s="39" t="s">
        <v>3730</v>
      </c>
      <c r="Z1468" s="39" t="s">
        <v>3635</v>
      </c>
      <c r="AA1468" s="39" t="s">
        <v>3636</v>
      </c>
    </row>
    <row r="1469" ht="15.75" hidden="1" customHeight="1">
      <c r="A1469" s="39" t="s">
        <v>3753</v>
      </c>
      <c r="B1469" s="39" t="s">
        <v>3754</v>
      </c>
      <c r="C1469" s="8">
        <v>5303.0</v>
      </c>
      <c r="D1469" s="8">
        <v>16.0</v>
      </c>
      <c r="E1469" s="8">
        <v>8.0</v>
      </c>
      <c r="F1469" s="8">
        <v>4.0</v>
      </c>
      <c r="G1469" s="8">
        <v>6134.5</v>
      </c>
      <c r="H1469" s="8">
        <v>4914.0</v>
      </c>
      <c r="I1469" s="8">
        <v>4129.0</v>
      </c>
      <c r="J1469" s="8">
        <v>5121.0</v>
      </c>
      <c r="K1469" s="8">
        <v>1391.0</v>
      </c>
      <c r="L1469" s="8">
        <v>6928.0</v>
      </c>
      <c r="M1469" s="8">
        <v>6684.0</v>
      </c>
      <c r="N1469" s="8">
        <v>745.0</v>
      </c>
      <c r="O1469" s="8">
        <v>470.0</v>
      </c>
      <c r="P1469" s="8">
        <v>2.0</v>
      </c>
      <c r="Q1469" s="39" t="s">
        <v>877</v>
      </c>
      <c r="R1469" s="39" t="s">
        <v>3755</v>
      </c>
      <c r="S1469" s="39" t="s">
        <v>3756</v>
      </c>
      <c r="T1469" s="39" t="s">
        <v>3491</v>
      </c>
      <c r="U1469" s="39" t="s">
        <v>3492</v>
      </c>
      <c r="V1469" s="39" t="s">
        <v>3493</v>
      </c>
      <c r="W1469" s="39" t="s">
        <v>3494</v>
      </c>
      <c r="X1469" s="39" t="s">
        <v>3729</v>
      </c>
      <c r="Y1469" s="39" t="s">
        <v>3730</v>
      </c>
      <c r="Z1469" s="39" t="s">
        <v>3635</v>
      </c>
      <c r="AA1469" s="39" t="s">
        <v>3636</v>
      </c>
    </row>
    <row r="1470" ht="15.75" hidden="1" customHeight="1">
      <c r="A1470" s="39" t="s">
        <v>3757</v>
      </c>
      <c r="B1470" s="39" t="s">
        <v>3754</v>
      </c>
      <c r="C1470" s="8">
        <v>854.0</v>
      </c>
      <c r="D1470" s="8">
        <v>3.0</v>
      </c>
      <c r="E1470" s="8">
        <v>2.0</v>
      </c>
      <c r="F1470" s="8">
        <v>1.0</v>
      </c>
      <c r="G1470" s="8">
        <v>1018.0</v>
      </c>
      <c r="H1470" s="8">
        <v>745.0</v>
      </c>
      <c r="I1470" s="8">
        <v>1161.0</v>
      </c>
      <c r="J1470" s="8">
        <v>946.0</v>
      </c>
      <c r="K1470" s="8">
        <v>2634.0</v>
      </c>
      <c r="L1470" s="8">
        <v>788.0</v>
      </c>
      <c r="M1470" s="8">
        <v>2151.0</v>
      </c>
      <c r="N1470" s="8">
        <v>808.0</v>
      </c>
      <c r="O1470" s="8">
        <v>529.0</v>
      </c>
      <c r="P1470" s="8">
        <v>2.0</v>
      </c>
      <c r="Q1470" s="39" t="s">
        <v>877</v>
      </c>
      <c r="R1470" s="39" t="s">
        <v>3755</v>
      </c>
      <c r="S1470" s="39" t="s">
        <v>3756</v>
      </c>
      <c r="T1470" s="39" t="s">
        <v>3491</v>
      </c>
      <c r="U1470" s="39" t="s">
        <v>3492</v>
      </c>
      <c r="V1470" s="39" t="s">
        <v>3493</v>
      </c>
      <c r="W1470" s="39" t="s">
        <v>3494</v>
      </c>
      <c r="X1470" s="39" t="s">
        <v>3729</v>
      </c>
      <c r="Y1470" s="39" t="s">
        <v>3730</v>
      </c>
      <c r="Z1470" s="39" t="s">
        <v>3635</v>
      </c>
      <c r="AA1470" s="39" t="s">
        <v>3636</v>
      </c>
    </row>
    <row r="1471" ht="15.75" hidden="1" customHeight="1">
      <c r="A1471" s="39" t="s">
        <v>3758</v>
      </c>
      <c r="B1471" s="39" t="s">
        <v>3754</v>
      </c>
      <c r="C1471" s="8">
        <v>1543.0</v>
      </c>
      <c r="D1471" s="8">
        <v>5.0</v>
      </c>
      <c r="E1471" s="8">
        <v>3.0</v>
      </c>
      <c r="F1471" s="8">
        <v>2.0</v>
      </c>
      <c r="G1471" s="8">
        <v>1831.0</v>
      </c>
      <c r="H1471" s="8">
        <v>1981.0</v>
      </c>
      <c r="I1471" s="8">
        <v>1827.0</v>
      </c>
      <c r="J1471" s="8">
        <v>1453.0</v>
      </c>
      <c r="K1471" s="8">
        <v>2572.0</v>
      </c>
      <c r="L1471" s="8">
        <v>190.0</v>
      </c>
      <c r="M1471" s="8">
        <v>1812.0</v>
      </c>
      <c r="N1471" s="8">
        <v>629.0</v>
      </c>
      <c r="O1471" s="8">
        <v>375.0</v>
      </c>
      <c r="P1471" s="8">
        <v>2.0</v>
      </c>
      <c r="Q1471" s="39" t="s">
        <v>877</v>
      </c>
      <c r="R1471" s="39" t="s">
        <v>3755</v>
      </c>
      <c r="S1471" s="39" t="s">
        <v>3756</v>
      </c>
      <c r="T1471" s="39" t="s">
        <v>3491</v>
      </c>
      <c r="U1471" s="39" t="s">
        <v>3492</v>
      </c>
      <c r="V1471" s="39" t="s">
        <v>3493</v>
      </c>
      <c r="W1471" s="39" t="s">
        <v>3494</v>
      </c>
      <c r="X1471" s="39" t="s">
        <v>3729</v>
      </c>
      <c r="Y1471" s="39" t="s">
        <v>3730</v>
      </c>
      <c r="Z1471" s="39" t="s">
        <v>3635</v>
      </c>
      <c r="AA1471" s="39" t="s">
        <v>3636</v>
      </c>
    </row>
    <row r="1472" ht="15.75" hidden="1" customHeight="1">
      <c r="A1472" s="39" t="s">
        <v>3759</v>
      </c>
      <c r="B1472" s="39" t="s">
        <v>3754</v>
      </c>
      <c r="C1472" s="8">
        <v>572.0</v>
      </c>
      <c r="D1472" s="8">
        <v>2.0</v>
      </c>
      <c r="E1472" s="8">
        <v>1.0</v>
      </c>
      <c r="F1472" s="8">
        <v>1.0</v>
      </c>
      <c r="G1472" s="8">
        <v>642.0</v>
      </c>
      <c r="H1472" s="8">
        <v>260.0</v>
      </c>
      <c r="I1472" s="8">
        <v>1743.0</v>
      </c>
      <c r="J1472" s="8">
        <v>892.0</v>
      </c>
      <c r="K1472" s="8">
        <v>3402.0</v>
      </c>
      <c r="L1472" s="8">
        <v>685.0</v>
      </c>
      <c r="M1472" s="8">
        <v>4948.0</v>
      </c>
      <c r="N1472" s="8">
        <v>655.0</v>
      </c>
      <c r="O1472" s="8">
        <v>444.0</v>
      </c>
      <c r="P1472" s="8">
        <v>2.0</v>
      </c>
      <c r="Q1472" s="39" t="s">
        <v>877</v>
      </c>
      <c r="R1472" s="39" t="s">
        <v>3755</v>
      </c>
      <c r="S1472" s="39" t="s">
        <v>3756</v>
      </c>
      <c r="T1472" s="39" t="s">
        <v>3491</v>
      </c>
      <c r="U1472" s="39" t="s">
        <v>3492</v>
      </c>
      <c r="V1472" s="39" t="s">
        <v>3493</v>
      </c>
      <c r="W1472" s="39" t="s">
        <v>3494</v>
      </c>
      <c r="X1472" s="39" t="s">
        <v>3760</v>
      </c>
      <c r="Y1472" s="39" t="s">
        <v>3761</v>
      </c>
      <c r="Z1472" s="39" t="s">
        <v>3635</v>
      </c>
      <c r="AA1472" s="39" t="s">
        <v>3636</v>
      </c>
    </row>
    <row r="1473" ht="15.75" hidden="1" customHeight="1">
      <c r="A1473" s="39" t="s">
        <v>3762</v>
      </c>
      <c r="B1473" s="39" t="s">
        <v>3763</v>
      </c>
      <c r="C1473" s="8">
        <v>5172.0</v>
      </c>
      <c r="D1473" s="8">
        <v>15.0</v>
      </c>
      <c r="E1473" s="8">
        <v>8.0</v>
      </c>
      <c r="F1473" s="8">
        <v>4.0</v>
      </c>
      <c r="G1473" s="8">
        <v>4652.0</v>
      </c>
      <c r="H1473" s="8">
        <v>4985.0</v>
      </c>
      <c r="I1473" s="8">
        <v>4697.0</v>
      </c>
      <c r="J1473" s="8">
        <v>3765.0</v>
      </c>
      <c r="K1473" s="8">
        <v>4687.0</v>
      </c>
      <c r="L1473" s="8">
        <v>3930.0</v>
      </c>
      <c r="M1473" s="8">
        <v>5075.5</v>
      </c>
      <c r="N1473" s="8">
        <v>610.0</v>
      </c>
      <c r="O1473" s="8">
        <v>424.0</v>
      </c>
      <c r="P1473" s="8">
        <v>2.0</v>
      </c>
      <c r="Q1473" s="39" t="s">
        <v>877</v>
      </c>
      <c r="R1473" s="39" t="s">
        <v>3764</v>
      </c>
      <c r="S1473" s="39" t="s">
        <v>3765</v>
      </c>
      <c r="T1473" s="39" t="s">
        <v>3491</v>
      </c>
      <c r="U1473" s="39" t="s">
        <v>3492</v>
      </c>
      <c r="V1473" s="39" t="s">
        <v>3493</v>
      </c>
      <c r="W1473" s="39" t="s">
        <v>3494</v>
      </c>
      <c r="X1473" s="39" t="s">
        <v>3711</v>
      </c>
      <c r="Y1473" s="39" t="s">
        <v>3712</v>
      </c>
      <c r="Z1473" s="39" t="s">
        <v>3635</v>
      </c>
      <c r="AA1473" s="39" t="s">
        <v>3636</v>
      </c>
    </row>
    <row r="1474" ht="15.75" hidden="1" customHeight="1">
      <c r="A1474" s="39" t="s">
        <v>3766</v>
      </c>
      <c r="B1474" s="39" t="s">
        <v>3767</v>
      </c>
      <c r="C1474" s="8">
        <v>1691.0</v>
      </c>
      <c r="D1474" s="8">
        <v>5.0</v>
      </c>
      <c r="E1474" s="8">
        <v>3.0</v>
      </c>
      <c r="F1474" s="8">
        <v>2.0</v>
      </c>
      <c r="G1474" s="8">
        <v>1848.0</v>
      </c>
      <c r="H1474" s="8">
        <v>1286.0</v>
      </c>
      <c r="I1474" s="8">
        <v>2469.0</v>
      </c>
      <c r="J1474" s="8">
        <v>1607.0</v>
      </c>
      <c r="K1474" s="8">
        <v>4734.0</v>
      </c>
      <c r="L1474" s="8">
        <v>1016.0</v>
      </c>
      <c r="M1474" s="8">
        <v>1643.0</v>
      </c>
      <c r="N1474" s="8">
        <v>568.0</v>
      </c>
      <c r="O1474" s="8">
        <v>432.0</v>
      </c>
      <c r="P1474" s="8">
        <v>2.0</v>
      </c>
      <c r="Q1474" s="39" t="s">
        <v>877</v>
      </c>
      <c r="R1474" s="39" t="s">
        <v>3764</v>
      </c>
      <c r="S1474" s="39" t="s">
        <v>3765</v>
      </c>
      <c r="T1474" s="39" t="s">
        <v>3491</v>
      </c>
      <c r="U1474" s="39" t="s">
        <v>3492</v>
      </c>
      <c r="V1474" s="39" t="s">
        <v>3493</v>
      </c>
      <c r="W1474" s="39" t="s">
        <v>3494</v>
      </c>
      <c r="X1474" s="39" t="s">
        <v>3711</v>
      </c>
      <c r="Y1474" s="39" t="s">
        <v>3712</v>
      </c>
      <c r="Z1474" s="39" t="s">
        <v>3635</v>
      </c>
      <c r="AA1474" s="39" t="s">
        <v>3636</v>
      </c>
    </row>
    <row r="1475" ht="15.75" hidden="1" customHeight="1">
      <c r="A1475" s="39" t="s">
        <v>3768</v>
      </c>
      <c r="B1475" s="39" t="s">
        <v>3769</v>
      </c>
      <c r="C1475" s="8">
        <v>3602.0</v>
      </c>
      <c r="D1475" s="8">
        <v>11.0</v>
      </c>
      <c r="E1475" s="8">
        <v>6.0</v>
      </c>
      <c r="F1475" s="8">
        <v>3.0</v>
      </c>
      <c r="G1475" s="8">
        <v>3728.0</v>
      </c>
      <c r="H1475" s="8">
        <v>3303.0</v>
      </c>
      <c r="I1475" s="8">
        <v>4760.0</v>
      </c>
      <c r="J1475" s="8">
        <v>2965.0</v>
      </c>
      <c r="K1475" s="8">
        <v>4254.0</v>
      </c>
      <c r="L1475" s="8">
        <v>655.0</v>
      </c>
      <c r="M1475" s="8">
        <v>5680.0</v>
      </c>
      <c r="N1475" s="8">
        <v>836.0</v>
      </c>
      <c r="O1475" s="8">
        <v>532.0</v>
      </c>
      <c r="P1475" s="8">
        <v>2.0</v>
      </c>
      <c r="Q1475" s="39" t="s">
        <v>877</v>
      </c>
      <c r="R1475" s="39" t="s">
        <v>3764</v>
      </c>
      <c r="S1475" s="39" t="s">
        <v>3765</v>
      </c>
      <c r="T1475" s="39" t="s">
        <v>3491</v>
      </c>
      <c r="U1475" s="39" t="s">
        <v>3492</v>
      </c>
      <c r="V1475" s="39" t="s">
        <v>3493</v>
      </c>
      <c r="W1475" s="39" t="s">
        <v>3494</v>
      </c>
      <c r="X1475" s="39" t="s">
        <v>3711</v>
      </c>
      <c r="Y1475" s="39" t="s">
        <v>3712</v>
      </c>
      <c r="Z1475" s="39" t="s">
        <v>3635</v>
      </c>
      <c r="AA1475" s="39" t="s">
        <v>3636</v>
      </c>
    </row>
    <row r="1476" ht="15.75" hidden="1" customHeight="1">
      <c r="A1476" s="39" t="s">
        <v>3770</v>
      </c>
      <c r="B1476" s="39" t="s">
        <v>3771</v>
      </c>
      <c r="C1476" s="8">
        <v>4568.0</v>
      </c>
      <c r="D1476" s="8">
        <v>14.0</v>
      </c>
      <c r="E1476" s="8">
        <v>7.0</v>
      </c>
      <c r="F1476" s="8">
        <v>4.0</v>
      </c>
      <c r="G1476" s="8">
        <v>3783.0</v>
      </c>
      <c r="H1476" s="8">
        <v>4044.0</v>
      </c>
      <c r="I1476" s="8">
        <v>4334.0</v>
      </c>
      <c r="J1476" s="8">
        <v>3683.0</v>
      </c>
      <c r="K1476" s="8">
        <v>5627.0</v>
      </c>
      <c r="L1476" s="8">
        <v>3802.0</v>
      </c>
      <c r="M1476" s="8">
        <v>5635.0</v>
      </c>
      <c r="N1476" s="8">
        <v>694.0</v>
      </c>
      <c r="O1476" s="8">
        <v>444.0</v>
      </c>
      <c r="P1476" s="8">
        <v>2.0</v>
      </c>
      <c r="Q1476" s="39" t="s">
        <v>877</v>
      </c>
      <c r="R1476" s="39" t="s">
        <v>3764</v>
      </c>
      <c r="S1476" s="39" t="s">
        <v>3765</v>
      </c>
      <c r="T1476" s="39" t="s">
        <v>3491</v>
      </c>
      <c r="U1476" s="39" t="s">
        <v>3492</v>
      </c>
      <c r="V1476" s="39" t="s">
        <v>3493</v>
      </c>
      <c r="W1476" s="39" t="s">
        <v>3494</v>
      </c>
      <c r="X1476" s="39" t="s">
        <v>3711</v>
      </c>
      <c r="Y1476" s="39" t="s">
        <v>3712</v>
      </c>
      <c r="Z1476" s="39" t="s">
        <v>3635</v>
      </c>
      <c r="AA1476" s="39" t="s">
        <v>3636</v>
      </c>
    </row>
    <row r="1477" ht="15.75" hidden="1" customHeight="1">
      <c r="A1477" s="39" t="s">
        <v>3772</v>
      </c>
      <c r="B1477" s="39" t="s">
        <v>3773</v>
      </c>
      <c r="C1477" s="8">
        <v>5142.0</v>
      </c>
      <c r="D1477" s="8">
        <v>15.0</v>
      </c>
      <c r="E1477" s="8">
        <v>8.0</v>
      </c>
      <c r="F1477" s="8">
        <v>4.0</v>
      </c>
      <c r="G1477" s="8">
        <v>4474.0</v>
      </c>
      <c r="H1477" s="8">
        <v>4353.0</v>
      </c>
      <c r="I1477" s="8">
        <v>4984.0</v>
      </c>
      <c r="J1477" s="8">
        <v>4462.0</v>
      </c>
      <c r="K1477" s="8">
        <v>3856.0</v>
      </c>
      <c r="L1477" s="8">
        <v>6377.0</v>
      </c>
      <c r="M1477" s="8">
        <v>6081.0</v>
      </c>
      <c r="N1477" s="8">
        <v>503.0</v>
      </c>
      <c r="O1477" s="8">
        <v>260.0</v>
      </c>
      <c r="P1477" s="8">
        <v>2.0</v>
      </c>
      <c r="Q1477" s="39" t="s">
        <v>877</v>
      </c>
      <c r="R1477" s="39" t="s">
        <v>3764</v>
      </c>
      <c r="S1477" s="39" t="s">
        <v>3765</v>
      </c>
      <c r="T1477" s="39" t="s">
        <v>3491</v>
      </c>
      <c r="U1477" s="39" t="s">
        <v>3492</v>
      </c>
      <c r="V1477" s="39" t="s">
        <v>3493</v>
      </c>
      <c r="W1477" s="39" t="s">
        <v>3494</v>
      </c>
      <c r="X1477" s="39" t="s">
        <v>3711</v>
      </c>
      <c r="Y1477" s="39" t="s">
        <v>3712</v>
      </c>
      <c r="Z1477" s="39" t="s">
        <v>3635</v>
      </c>
      <c r="AA1477" s="39" t="s">
        <v>3636</v>
      </c>
    </row>
    <row r="1478" ht="15.75" hidden="1" customHeight="1">
      <c r="A1478" s="39" t="s">
        <v>3774</v>
      </c>
      <c r="B1478" s="39" t="s">
        <v>3775</v>
      </c>
      <c r="C1478" s="8">
        <v>4951.0</v>
      </c>
      <c r="D1478" s="8">
        <v>15.0</v>
      </c>
      <c r="E1478" s="8">
        <v>8.0</v>
      </c>
      <c r="F1478" s="8">
        <v>4.0</v>
      </c>
      <c r="G1478" s="8">
        <v>3827.0</v>
      </c>
      <c r="H1478" s="8">
        <v>4455.0</v>
      </c>
      <c r="I1478" s="8">
        <v>4409.0</v>
      </c>
      <c r="J1478" s="8">
        <v>4956.0</v>
      </c>
      <c r="K1478" s="8">
        <v>4688.0</v>
      </c>
      <c r="L1478" s="8">
        <v>4846.0</v>
      </c>
      <c r="M1478" s="8">
        <v>6331.0</v>
      </c>
      <c r="N1478" s="8">
        <v>526.0</v>
      </c>
      <c r="O1478" s="8">
        <v>291.0</v>
      </c>
      <c r="P1478" s="8">
        <v>2.0</v>
      </c>
      <c r="Q1478" s="39" t="s">
        <v>877</v>
      </c>
      <c r="R1478" s="39" t="s">
        <v>3776</v>
      </c>
      <c r="S1478" s="39" t="s">
        <v>3777</v>
      </c>
      <c r="T1478" s="39" t="s">
        <v>3491</v>
      </c>
      <c r="U1478" s="39" t="s">
        <v>3492</v>
      </c>
      <c r="V1478" s="39" t="s">
        <v>3493</v>
      </c>
      <c r="W1478" s="39" t="s">
        <v>3494</v>
      </c>
      <c r="X1478" s="39" t="s">
        <v>3711</v>
      </c>
      <c r="Y1478" s="39" t="s">
        <v>3712</v>
      </c>
      <c r="Z1478" s="39" t="s">
        <v>3635</v>
      </c>
      <c r="AA1478" s="39" t="s">
        <v>3636</v>
      </c>
    </row>
    <row r="1479" ht="15.75" hidden="1" customHeight="1">
      <c r="A1479" s="39" t="s">
        <v>3778</v>
      </c>
      <c r="B1479" s="39" t="s">
        <v>3779</v>
      </c>
      <c r="C1479" s="8">
        <v>1038.0</v>
      </c>
      <c r="D1479" s="8">
        <v>3.0</v>
      </c>
      <c r="E1479" s="8">
        <v>2.0</v>
      </c>
      <c r="F1479" s="8">
        <v>1.0</v>
      </c>
      <c r="G1479" s="8">
        <v>885.0</v>
      </c>
      <c r="H1479" s="8">
        <v>795.0</v>
      </c>
      <c r="I1479" s="8">
        <v>1213.0</v>
      </c>
      <c r="J1479" s="8">
        <v>1385.0</v>
      </c>
      <c r="K1479" s="8">
        <v>5159.0</v>
      </c>
      <c r="L1479" s="8">
        <v>1969.0</v>
      </c>
      <c r="M1479" s="8">
        <v>2563.0</v>
      </c>
      <c r="N1479" s="8">
        <v>792.0</v>
      </c>
      <c r="O1479" s="8">
        <v>467.0</v>
      </c>
      <c r="P1479" s="8">
        <v>2.0</v>
      </c>
      <c r="Q1479" s="39" t="s">
        <v>877</v>
      </c>
      <c r="R1479" s="39" t="s">
        <v>3776</v>
      </c>
      <c r="S1479" s="39" t="s">
        <v>3777</v>
      </c>
      <c r="T1479" s="39" t="s">
        <v>3491</v>
      </c>
      <c r="U1479" s="39" t="s">
        <v>3492</v>
      </c>
      <c r="V1479" s="39" t="s">
        <v>3493</v>
      </c>
      <c r="W1479" s="39" t="s">
        <v>3494</v>
      </c>
      <c r="X1479" s="39" t="s">
        <v>3711</v>
      </c>
      <c r="Y1479" s="39" t="s">
        <v>3712</v>
      </c>
      <c r="Z1479" s="39" t="s">
        <v>3635</v>
      </c>
      <c r="AA1479" s="39" t="s">
        <v>3636</v>
      </c>
    </row>
    <row r="1480" ht="15.75" hidden="1" customHeight="1">
      <c r="A1480" s="39" t="s">
        <v>3780</v>
      </c>
      <c r="B1480" s="39" t="s">
        <v>3781</v>
      </c>
      <c r="C1480" s="8">
        <v>3342.0</v>
      </c>
      <c r="D1480" s="8">
        <v>10.0</v>
      </c>
      <c r="E1480" s="8">
        <v>5.0</v>
      </c>
      <c r="F1480" s="8">
        <v>3.0</v>
      </c>
      <c r="G1480" s="8">
        <v>3587.0</v>
      </c>
      <c r="H1480" s="8">
        <v>3198.0</v>
      </c>
      <c r="I1480" s="8">
        <v>3492.0</v>
      </c>
      <c r="J1480" s="8">
        <v>3322.0</v>
      </c>
      <c r="K1480" s="8">
        <v>3954.0</v>
      </c>
      <c r="L1480" s="8">
        <v>690.0</v>
      </c>
      <c r="M1480" s="8">
        <v>4454.0</v>
      </c>
      <c r="N1480" s="8">
        <v>791.0</v>
      </c>
      <c r="O1480" s="8">
        <v>433.0</v>
      </c>
      <c r="P1480" s="8">
        <v>2.0</v>
      </c>
      <c r="Q1480" s="39" t="s">
        <v>877</v>
      </c>
      <c r="R1480" s="39" t="s">
        <v>3776</v>
      </c>
      <c r="S1480" s="39" t="s">
        <v>3777</v>
      </c>
      <c r="T1480" s="39" t="s">
        <v>3491</v>
      </c>
      <c r="U1480" s="39" t="s">
        <v>3492</v>
      </c>
      <c r="V1480" s="39" t="s">
        <v>3493</v>
      </c>
      <c r="W1480" s="39" t="s">
        <v>3494</v>
      </c>
      <c r="X1480" s="39" t="s">
        <v>3711</v>
      </c>
      <c r="Y1480" s="39" t="s">
        <v>3712</v>
      </c>
      <c r="Z1480" s="39" t="s">
        <v>3635</v>
      </c>
      <c r="AA1480" s="39" t="s">
        <v>3636</v>
      </c>
    </row>
    <row r="1481" ht="15.75" hidden="1" customHeight="1">
      <c r="A1481" s="39" t="s">
        <v>3782</v>
      </c>
      <c r="B1481" s="39" t="s">
        <v>3783</v>
      </c>
      <c r="C1481" s="8">
        <v>1573.0</v>
      </c>
      <c r="D1481" s="8">
        <v>5.0</v>
      </c>
      <c r="E1481" s="8">
        <v>3.0</v>
      </c>
      <c r="F1481" s="8">
        <v>2.0</v>
      </c>
      <c r="G1481" s="8">
        <v>1602.0</v>
      </c>
      <c r="H1481" s="8">
        <v>1334.0</v>
      </c>
      <c r="I1481" s="8">
        <v>1578.0</v>
      </c>
      <c r="J1481" s="8">
        <v>2313.0</v>
      </c>
      <c r="K1481" s="8">
        <v>2133.0</v>
      </c>
      <c r="L1481" s="8">
        <v>2441.0</v>
      </c>
      <c r="M1481" s="8">
        <v>4693.0</v>
      </c>
      <c r="N1481" s="8">
        <v>798.0</v>
      </c>
      <c r="O1481" s="8">
        <v>458.0</v>
      </c>
      <c r="P1481" s="8">
        <v>2.0</v>
      </c>
      <c r="Q1481" s="39" t="s">
        <v>877</v>
      </c>
      <c r="R1481" s="39" t="s">
        <v>3776</v>
      </c>
      <c r="S1481" s="39" t="s">
        <v>3777</v>
      </c>
      <c r="T1481" s="39" t="s">
        <v>3491</v>
      </c>
      <c r="U1481" s="39" t="s">
        <v>3492</v>
      </c>
      <c r="V1481" s="39" t="s">
        <v>3493</v>
      </c>
      <c r="W1481" s="39" t="s">
        <v>3494</v>
      </c>
      <c r="X1481" s="39" t="s">
        <v>3711</v>
      </c>
      <c r="Y1481" s="39" t="s">
        <v>3712</v>
      </c>
      <c r="Z1481" s="39" t="s">
        <v>3635</v>
      </c>
      <c r="AA1481" s="39" t="s">
        <v>3636</v>
      </c>
    </row>
    <row r="1482" ht="15.75" hidden="1" customHeight="1">
      <c r="A1482" s="39" t="s">
        <v>3784</v>
      </c>
      <c r="B1482" s="39" t="s">
        <v>3785</v>
      </c>
      <c r="C1482" s="8">
        <v>2946.0</v>
      </c>
      <c r="D1482" s="8">
        <v>9.0</v>
      </c>
      <c r="E1482" s="8">
        <v>5.0</v>
      </c>
      <c r="F1482" s="8">
        <v>3.0</v>
      </c>
      <c r="G1482" s="8">
        <v>3041.0</v>
      </c>
      <c r="H1482" s="8">
        <v>2990.5</v>
      </c>
      <c r="I1482" s="8">
        <v>3028.0</v>
      </c>
      <c r="J1482" s="8">
        <v>2591.0</v>
      </c>
      <c r="K1482" s="8">
        <v>2025.0</v>
      </c>
      <c r="L1482" s="8">
        <v>3252.0</v>
      </c>
      <c r="M1482" s="8">
        <v>5103.0</v>
      </c>
      <c r="N1482" s="8">
        <v>575.0</v>
      </c>
      <c r="O1482" s="8">
        <v>362.0</v>
      </c>
      <c r="P1482" s="8">
        <v>2.0</v>
      </c>
      <c r="Q1482" s="39" t="s">
        <v>877</v>
      </c>
      <c r="R1482" s="39" t="s">
        <v>3786</v>
      </c>
      <c r="S1482" s="39" t="s">
        <v>3787</v>
      </c>
      <c r="T1482" s="39" t="s">
        <v>3491</v>
      </c>
      <c r="U1482" s="39" t="s">
        <v>3492</v>
      </c>
      <c r="V1482" s="39" t="s">
        <v>3493</v>
      </c>
      <c r="W1482" s="39" t="s">
        <v>3494</v>
      </c>
      <c r="X1482" s="39" t="s">
        <v>3711</v>
      </c>
      <c r="Y1482" s="39" t="s">
        <v>3712</v>
      </c>
      <c r="Z1482" s="39" t="s">
        <v>3635</v>
      </c>
      <c r="AA1482" s="39" t="s">
        <v>3636</v>
      </c>
    </row>
    <row r="1483" ht="15.75" hidden="1" customHeight="1">
      <c r="A1483" s="39" t="s">
        <v>3788</v>
      </c>
      <c r="B1483" s="39" t="s">
        <v>3789</v>
      </c>
      <c r="C1483" s="8">
        <v>2954.0</v>
      </c>
      <c r="D1483" s="8">
        <v>9.0</v>
      </c>
      <c r="E1483" s="8">
        <v>5.0</v>
      </c>
      <c r="F1483" s="8">
        <v>3.0</v>
      </c>
      <c r="G1483" s="8">
        <v>2671.5</v>
      </c>
      <c r="H1483" s="8">
        <v>3387.0</v>
      </c>
      <c r="I1483" s="8">
        <v>3586.0</v>
      </c>
      <c r="J1483" s="8">
        <v>2682.0</v>
      </c>
      <c r="K1483" s="8">
        <v>1663.0</v>
      </c>
      <c r="L1483" s="8">
        <v>3131.5</v>
      </c>
      <c r="M1483" s="8">
        <v>4011.0</v>
      </c>
      <c r="N1483" s="8">
        <v>736.0</v>
      </c>
      <c r="O1483" s="8">
        <v>465.0</v>
      </c>
      <c r="P1483" s="8">
        <v>2.0</v>
      </c>
      <c r="Q1483" s="39" t="s">
        <v>877</v>
      </c>
      <c r="R1483" s="39" t="s">
        <v>3786</v>
      </c>
      <c r="S1483" s="39" t="s">
        <v>3787</v>
      </c>
      <c r="T1483" s="39" t="s">
        <v>3491</v>
      </c>
      <c r="U1483" s="39" t="s">
        <v>3492</v>
      </c>
      <c r="V1483" s="39" t="s">
        <v>3493</v>
      </c>
      <c r="W1483" s="39" t="s">
        <v>3494</v>
      </c>
      <c r="X1483" s="39" t="s">
        <v>3711</v>
      </c>
      <c r="Y1483" s="39" t="s">
        <v>3712</v>
      </c>
      <c r="Z1483" s="39" t="s">
        <v>3635</v>
      </c>
      <c r="AA1483" s="39" t="s">
        <v>3636</v>
      </c>
    </row>
    <row r="1484" ht="15.75" hidden="1" customHeight="1">
      <c r="A1484" s="39" t="s">
        <v>3790</v>
      </c>
      <c r="B1484" s="39" t="s">
        <v>3791</v>
      </c>
      <c r="C1484" s="8">
        <v>2301.0</v>
      </c>
      <c r="D1484" s="8">
        <v>7.0</v>
      </c>
      <c r="E1484" s="8">
        <v>4.0</v>
      </c>
      <c r="F1484" s="8">
        <v>2.0</v>
      </c>
      <c r="G1484" s="8">
        <v>2492.0</v>
      </c>
      <c r="H1484" s="8">
        <v>2498.0</v>
      </c>
      <c r="I1484" s="8">
        <v>2440.0</v>
      </c>
      <c r="J1484" s="8">
        <v>2652.0</v>
      </c>
      <c r="K1484" s="8">
        <v>1769.0</v>
      </c>
      <c r="L1484" s="8">
        <v>1265.0</v>
      </c>
      <c r="M1484" s="8">
        <v>4232.0</v>
      </c>
      <c r="N1484" s="8">
        <v>797.0</v>
      </c>
      <c r="O1484" s="8">
        <v>426.0</v>
      </c>
      <c r="P1484" s="8">
        <v>2.0</v>
      </c>
      <c r="Q1484" s="39" t="s">
        <v>877</v>
      </c>
      <c r="R1484" s="39" t="s">
        <v>3786</v>
      </c>
      <c r="S1484" s="39" t="s">
        <v>3787</v>
      </c>
      <c r="T1484" s="39" t="s">
        <v>3491</v>
      </c>
      <c r="U1484" s="39" t="s">
        <v>3492</v>
      </c>
      <c r="V1484" s="39" t="s">
        <v>3493</v>
      </c>
      <c r="W1484" s="39" t="s">
        <v>3494</v>
      </c>
      <c r="X1484" s="39" t="s">
        <v>3711</v>
      </c>
      <c r="Y1484" s="39" t="s">
        <v>3712</v>
      </c>
      <c r="Z1484" s="39" t="s">
        <v>3635</v>
      </c>
      <c r="AA1484" s="39" t="s">
        <v>3636</v>
      </c>
    </row>
    <row r="1485" ht="15.75" hidden="1" customHeight="1">
      <c r="A1485" s="39" t="s">
        <v>3792</v>
      </c>
      <c r="B1485" s="39" t="s">
        <v>3793</v>
      </c>
      <c r="C1485" s="8">
        <v>1252.0</v>
      </c>
      <c r="D1485" s="8">
        <v>4.0</v>
      </c>
      <c r="E1485" s="8">
        <v>2.0</v>
      </c>
      <c r="F1485" s="8">
        <v>1.0</v>
      </c>
      <c r="G1485" s="8">
        <v>930.0</v>
      </c>
      <c r="H1485" s="8">
        <v>1804.0</v>
      </c>
      <c r="I1485" s="8">
        <v>1664.0</v>
      </c>
      <c r="J1485" s="8">
        <v>1426.0</v>
      </c>
      <c r="K1485" s="8">
        <v>1330.0</v>
      </c>
      <c r="L1485" s="8">
        <v>1399.0</v>
      </c>
      <c r="M1485" s="8">
        <v>2056.0</v>
      </c>
      <c r="N1485" s="8">
        <v>651.0</v>
      </c>
      <c r="O1485" s="8">
        <v>413.0</v>
      </c>
      <c r="P1485" s="8">
        <v>2.0</v>
      </c>
      <c r="Q1485" s="39" t="s">
        <v>877</v>
      </c>
      <c r="R1485" s="39" t="s">
        <v>3786</v>
      </c>
      <c r="S1485" s="39" t="s">
        <v>3787</v>
      </c>
      <c r="T1485" s="39" t="s">
        <v>3491</v>
      </c>
      <c r="U1485" s="39" t="s">
        <v>3492</v>
      </c>
      <c r="V1485" s="39" t="s">
        <v>3493</v>
      </c>
      <c r="W1485" s="39" t="s">
        <v>3494</v>
      </c>
      <c r="X1485" s="39" t="s">
        <v>3711</v>
      </c>
      <c r="Y1485" s="39" t="s">
        <v>3712</v>
      </c>
      <c r="Z1485" s="39" t="s">
        <v>3635</v>
      </c>
      <c r="AA1485" s="39" t="s">
        <v>3636</v>
      </c>
    </row>
    <row r="1486" ht="15.75" hidden="1" customHeight="1">
      <c r="A1486" s="39" t="s">
        <v>3794</v>
      </c>
      <c r="B1486" s="39" t="s">
        <v>3795</v>
      </c>
      <c r="C1486" s="8">
        <v>2229.0</v>
      </c>
      <c r="D1486" s="8">
        <v>7.0</v>
      </c>
      <c r="E1486" s="8">
        <v>4.0</v>
      </c>
      <c r="F1486" s="8">
        <v>2.0</v>
      </c>
      <c r="G1486" s="8">
        <v>1881.0</v>
      </c>
      <c r="H1486" s="8">
        <v>2828.0</v>
      </c>
      <c r="I1486" s="8">
        <v>2360.0</v>
      </c>
      <c r="J1486" s="8">
        <v>2954.0</v>
      </c>
      <c r="K1486" s="8">
        <v>1103.0</v>
      </c>
      <c r="L1486" s="8">
        <v>3460.0</v>
      </c>
      <c r="M1486" s="8">
        <v>2616.0</v>
      </c>
      <c r="N1486" s="8">
        <v>874.0</v>
      </c>
      <c r="O1486" s="8">
        <v>592.0</v>
      </c>
      <c r="P1486" s="8">
        <v>2.0</v>
      </c>
      <c r="Q1486" s="39" t="s">
        <v>877</v>
      </c>
      <c r="R1486" s="39" t="s">
        <v>3786</v>
      </c>
      <c r="S1486" s="39" t="s">
        <v>3787</v>
      </c>
      <c r="T1486" s="39" t="s">
        <v>3491</v>
      </c>
      <c r="U1486" s="39" t="s">
        <v>3492</v>
      </c>
      <c r="V1486" s="39" t="s">
        <v>3493</v>
      </c>
      <c r="W1486" s="39" t="s">
        <v>3494</v>
      </c>
      <c r="X1486" s="39" t="s">
        <v>3711</v>
      </c>
      <c r="Y1486" s="39" t="s">
        <v>3712</v>
      </c>
      <c r="Z1486" s="39" t="s">
        <v>3635</v>
      </c>
      <c r="AA1486" s="39" t="s">
        <v>3636</v>
      </c>
    </row>
    <row r="1487" ht="15.75" hidden="1" customHeight="1">
      <c r="A1487" s="39" t="s">
        <v>3796</v>
      </c>
      <c r="B1487" s="39" t="s">
        <v>3797</v>
      </c>
      <c r="C1487" s="8">
        <v>5754.0</v>
      </c>
      <c r="D1487" s="8">
        <v>17.0</v>
      </c>
      <c r="E1487" s="8">
        <v>9.0</v>
      </c>
      <c r="F1487" s="8">
        <v>5.0</v>
      </c>
      <c r="G1487" s="8">
        <v>6323.0</v>
      </c>
      <c r="H1487" s="8">
        <v>6116.0</v>
      </c>
      <c r="I1487" s="8">
        <v>5965.0</v>
      </c>
      <c r="J1487" s="8">
        <v>5517.0</v>
      </c>
      <c r="K1487" s="8">
        <v>753.0</v>
      </c>
      <c r="L1487" s="8">
        <v>6197.0</v>
      </c>
      <c r="M1487" s="8">
        <v>6698.0</v>
      </c>
      <c r="N1487" s="8">
        <v>1045.0</v>
      </c>
      <c r="O1487" s="8">
        <v>722.0</v>
      </c>
      <c r="P1487" s="8">
        <v>2.0</v>
      </c>
      <c r="Q1487" s="39" t="s">
        <v>877</v>
      </c>
      <c r="R1487" s="39" t="s">
        <v>3798</v>
      </c>
      <c r="S1487" s="39" t="s">
        <v>3799</v>
      </c>
      <c r="T1487" s="39" t="s">
        <v>3491</v>
      </c>
      <c r="U1487" s="39" t="s">
        <v>3492</v>
      </c>
      <c r="V1487" s="39" t="s">
        <v>3493</v>
      </c>
      <c r="W1487" s="39" t="s">
        <v>3494</v>
      </c>
      <c r="X1487" s="39" t="s">
        <v>3800</v>
      </c>
      <c r="Y1487" s="39" t="s">
        <v>3801</v>
      </c>
      <c r="Z1487" s="39" t="s">
        <v>3635</v>
      </c>
      <c r="AA1487" s="39" t="s">
        <v>3636</v>
      </c>
    </row>
    <row r="1488" ht="15.75" hidden="1" customHeight="1">
      <c r="A1488" s="39" t="s">
        <v>3802</v>
      </c>
      <c r="B1488" s="39" t="s">
        <v>3803</v>
      </c>
      <c r="C1488" s="8">
        <v>5877.0</v>
      </c>
      <c r="D1488" s="8">
        <v>17.0</v>
      </c>
      <c r="E1488" s="8">
        <v>9.0</v>
      </c>
      <c r="F1488" s="8">
        <v>5.0</v>
      </c>
      <c r="G1488" s="8">
        <v>6286.0</v>
      </c>
      <c r="H1488" s="8">
        <v>6526.0</v>
      </c>
      <c r="I1488" s="8">
        <v>5906.0</v>
      </c>
      <c r="J1488" s="8">
        <v>6154.0</v>
      </c>
      <c r="K1488" s="8">
        <v>713.0</v>
      </c>
      <c r="L1488" s="8">
        <v>5881.0</v>
      </c>
      <c r="M1488" s="8">
        <v>5617.0</v>
      </c>
      <c r="N1488" s="8">
        <v>629.0</v>
      </c>
      <c r="O1488" s="8">
        <v>453.0</v>
      </c>
      <c r="P1488" s="8">
        <v>2.0</v>
      </c>
      <c r="Q1488" s="39" t="s">
        <v>877</v>
      </c>
      <c r="R1488" s="39" t="s">
        <v>3798</v>
      </c>
      <c r="S1488" s="39" t="s">
        <v>3799</v>
      </c>
      <c r="T1488" s="39" t="s">
        <v>3491</v>
      </c>
      <c r="U1488" s="39" t="s">
        <v>3492</v>
      </c>
      <c r="V1488" s="39" t="s">
        <v>3493</v>
      </c>
      <c r="W1488" s="39" t="s">
        <v>3494</v>
      </c>
      <c r="X1488" s="39" t="s">
        <v>3800</v>
      </c>
      <c r="Y1488" s="39" t="s">
        <v>3801</v>
      </c>
      <c r="Z1488" s="39" t="s">
        <v>3635</v>
      </c>
      <c r="AA1488" s="39" t="s">
        <v>3636</v>
      </c>
    </row>
    <row r="1489" ht="15.75" hidden="1" customHeight="1">
      <c r="A1489" s="39" t="s">
        <v>3804</v>
      </c>
      <c r="B1489" s="39" t="s">
        <v>3805</v>
      </c>
      <c r="C1489" s="8">
        <v>6053.0</v>
      </c>
      <c r="D1489" s="8">
        <v>18.0</v>
      </c>
      <c r="E1489" s="8">
        <v>9.0</v>
      </c>
      <c r="F1489" s="8">
        <v>5.0</v>
      </c>
      <c r="G1489" s="8">
        <v>6608.5</v>
      </c>
      <c r="H1489" s="8">
        <v>6144.0</v>
      </c>
      <c r="I1489" s="8">
        <v>5709.0</v>
      </c>
      <c r="J1489" s="8">
        <v>6366.0</v>
      </c>
      <c r="K1489" s="8">
        <v>972.0</v>
      </c>
      <c r="L1489" s="8">
        <v>6118.0</v>
      </c>
      <c r="M1489" s="8">
        <v>6628.0</v>
      </c>
      <c r="N1489" s="8">
        <v>768.0</v>
      </c>
      <c r="O1489" s="8">
        <v>470.0</v>
      </c>
      <c r="P1489" s="8">
        <v>2.0</v>
      </c>
      <c r="Q1489" s="39" t="s">
        <v>877</v>
      </c>
      <c r="R1489" s="39" t="s">
        <v>3798</v>
      </c>
      <c r="S1489" s="39" t="s">
        <v>3799</v>
      </c>
      <c r="T1489" s="39" t="s">
        <v>3491</v>
      </c>
      <c r="U1489" s="39" t="s">
        <v>3492</v>
      </c>
      <c r="V1489" s="39" t="s">
        <v>3493</v>
      </c>
      <c r="W1489" s="39" t="s">
        <v>3494</v>
      </c>
      <c r="X1489" s="39" t="s">
        <v>3800</v>
      </c>
      <c r="Y1489" s="39" t="s">
        <v>3801</v>
      </c>
      <c r="Z1489" s="39" t="s">
        <v>3635</v>
      </c>
      <c r="AA1489" s="39" t="s">
        <v>3636</v>
      </c>
    </row>
    <row r="1490" ht="15.75" hidden="1" customHeight="1">
      <c r="A1490" s="39" t="s">
        <v>3806</v>
      </c>
      <c r="B1490" s="39" t="s">
        <v>3807</v>
      </c>
      <c r="C1490" s="8">
        <v>5502.0</v>
      </c>
      <c r="D1490" s="8">
        <v>16.0</v>
      </c>
      <c r="E1490" s="8">
        <v>8.0</v>
      </c>
      <c r="F1490" s="8">
        <v>4.0</v>
      </c>
      <c r="G1490" s="8">
        <v>6554.0</v>
      </c>
      <c r="H1490" s="8">
        <v>5622.0</v>
      </c>
      <c r="I1490" s="8">
        <v>6112.0</v>
      </c>
      <c r="J1490" s="8">
        <v>5525.0</v>
      </c>
      <c r="K1490" s="8">
        <v>529.0</v>
      </c>
      <c r="L1490" s="8">
        <v>5756.0</v>
      </c>
      <c r="M1490" s="8">
        <v>6925.0</v>
      </c>
      <c r="N1490" s="8">
        <v>877.0</v>
      </c>
      <c r="O1490" s="8">
        <v>593.0</v>
      </c>
      <c r="P1490" s="8">
        <v>2.0</v>
      </c>
      <c r="Q1490" s="39" t="s">
        <v>877</v>
      </c>
      <c r="R1490" s="39" t="s">
        <v>3798</v>
      </c>
      <c r="S1490" s="39" t="s">
        <v>3799</v>
      </c>
      <c r="T1490" s="39" t="s">
        <v>3491</v>
      </c>
      <c r="U1490" s="39" t="s">
        <v>3492</v>
      </c>
      <c r="V1490" s="39" t="s">
        <v>3493</v>
      </c>
      <c r="W1490" s="39" t="s">
        <v>3494</v>
      </c>
      <c r="X1490" s="39" t="s">
        <v>3800</v>
      </c>
      <c r="Y1490" s="39" t="s">
        <v>3801</v>
      </c>
      <c r="Z1490" s="39" t="s">
        <v>3635</v>
      </c>
      <c r="AA1490" s="39" t="s">
        <v>3636</v>
      </c>
    </row>
    <row r="1491" ht="15.75" hidden="1" customHeight="1">
      <c r="A1491" s="39" t="s">
        <v>3808</v>
      </c>
      <c r="B1491" s="39" t="s">
        <v>3809</v>
      </c>
      <c r="C1491" s="8">
        <v>5635.0</v>
      </c>
      <c r="D1491" s="8">
        <v>17.0</v>
      </c>
      <c r="E1491" s="8">
        <v>9.0</v>
      </c>
      <c r="F1491" s="8">
        <v>5.0</v>
      </c>
      <c r="G1491" s="8">
        <v>6411.0</v>
      </c>
      <c r="H1491" s="8">
        <v>6008.0</v>
      </c>
      <c r="I1491" s="8">
        <v>5722.0</v>
      </c>
      <c r="J1491" s="8">
        <v>5856.0</v>
      </c>
      <c r="K1491" s="8">
        <v>580.0</v>
      </c>
      <c r="L1491" s="8">
        <v>6448.0</v>
      </c>
      <c r="M1491" s="8">
        <v>6527.0</v>
      </c>
      <c r="N1491" s="8">
        <v>843.0</v>
      </c>
      <c r="O1491" s="8">
        <v>546.0</v>
      </c>
      <c r="P1491" s="8">
        <v>2.0</v>
      </c>
      <c r="Q1491" s="39" t="s">
        <v>877</v>
      </c>
      <c r="R1491" s="39" t="s">
        <v>3798</v>
      </c>
      <c r="S1491" s="39" t="s">
        <v>3799</v>
      </c>
      <c r="T1491" s="39" t="s">
        <v>3491</v>
      </c>
      <c r="U1491" s="39" t="s">
        <v>3492</v>
      </c>
      <c r="V1491" s="39" t="s">
        <v>3493</v>
      </c>
      <c r="W1491" s="39" t="s">
        <v>3494</v>
      </c>
      <c r="X1491" s="39" t="s">
        <v>3800</v>
      </c>
      <c r="Y1491" s="39" t="s">
        <v>3801</v>
      </c>
      <c r="Z1491" s="39" t="s">
        <v>3635</v>
      </c>
      <c r="AA1491" s="39" t="s">
        <v>3636</v>
      </c>
    </row>
    <row r="1492" ht="15.75" hidden="1" customHeight="1">
      <c r="A1492" s="39" t="s">
        <v>3810</v>
      </c>
      <c r="B1492" s="39" t="s">
        <v>3811</v>
      </c>
      <c r="C1492" s="8">
        <v>6151.0</v>
      </c>
      <c r="D1492" s="8">
        <v>18.0</v>
      </c>
      <c r="E1492" s="8">
        <v>9.0</v>
      </c>
      <c r="F1492" s="8">
        <v>5.0</v>
      </c>
      <c r="G1492" s="8">
        <v>6436.0</v>
      </c>
      <c r="H1492" s="8">
        <v>6458.0</v>
      </c>
      <c r="I1492" s="8">
        <v>5266.0</v>
      </c>
      <c r="J1492" s="8">
        <v>5971.0</v>
      </c>
      <c r="K1492" s="8">
        <v>1531.0</v>
      </c>
      <c r="L1492" s="8">
        <v>4993.0</v>
      </c>
      <c r="M1492" s="8">
        <v>6765.0</v>
      </c>
      <c r="N1492" s="8">
        <v>476.0</v>
      </c>
      <c r="O1492" s="8">
        <v>286.0</v>
      </c>
      <c r="P1492" s="8">
        <v>2.0</v>
      </c>
      <c r="Q1492" s="39" t="s">
        <v>877</v>
      </c>
      <c r="R1492" s="39" t="s">
        <v>3798</v>
      </c>
      <c r="S1492" s="39" t="s">
        <v>3799</v>
      </c>
      <c r="T1492" s="39" t="s">
        <v>3491</v>
      </c>
      <c r="U1492" s="39" t="s">
        <v>3492</v>
      </c>
      <c r="V1492" s="39" t="s">
        <v>3493</v>
      </c>
      <c r="W1492" s="39" t="s">
        <v>3494</v>
      </c>
      <c r="X1492" s="39" t="s">
        <v>3711</v>
      </c>
      <c r="Y1492" s="39" t="s">
        <v>3712</v>
      </c>
      <c r="Z1492" s="39" t="s">
        <v>3635</v>
      </c>
      <c r="AA1492" s="39" t="s">
        <v>3636</v>
      </c>
    </row>
    <row r="1493" ht="15.75" hidden="1" customHeight="1">
      <c r="A1493" s="39" t="s">
        <v>3812</v>
      </c>
      <c r="B1493" s="39" t="s">
        <v>3813</v>
      </c>
      <c r="C1493" s="8">
        <v>5543.0</v>
      </c>
      <c r="D1493" s="8">
        <v>16.0</v>
      </c>
      <c r="E1493" s="8">
        <v>8.0</v>
      </c>
      <c r="F1493" s="8">
        <v>4.0</v>
      </c>
      <c r="G1493" s="8">
        <v>6391.0</v>
      </c>
      <c r="H1493" s="8">
        <v>5767.0</v>
      </c>
      <c r="I1493" s="8">
        <v>5241.0</v>
      </c>
      <c r="J1493" s="8">
        <v>4861.0</v>
      </c>
      <c r="K1493" s="8">
        <v>1017.0</v>
      </c>
      <c r="L1493" s="8">
        <v>5087.0</v>
      </c>
      <c r="M1493" s="8">
        <v>6472.0</v>
      </c>
      <c r="N1493" s="8">
        <v>694.0</v>
      </c>
      <c r="O1493" s="8">
        <v>408.0</v>
      </c>
      <c r="P1493" s="8">
        <v>2.0</v>
      </c>
      <c r="Q1493" s="39" t="s">
        <v>877</v>
      </c>
      <c r="R1493" s="39" t="s">
        <v>3798</v>
      </c>
      <c r="S1493" s="39" t="s">
        <v>3799</v>
      </c>
      <c r="T1493" s="39" t="s">
        <v>3491</v>
      </c>
      <c r="U1493" s="39" t="s">
        <v>3492</v>
      </c>
      <c r="V1493" s="39" t="s">
        <v>3493</v>
      </c>
      <c r="W1493" s="39" t="s">
        <v>3494</v>
      </c>
      <c r="X1493" s="39" t="s">
        <v>3800</v>
      </c>
      <c r="Y1493" s="39" t="s">
        <v>3801</v>
      </c>
      <c r="Z1493" s="39" t="s">
        <v>3635</v>
      </c>
      <c r="AA1493" s="39" t="s">
        <v>3636</v>
      </c>
    </row>
    <row r="1494" ht="15.75" hidden="1" customHeight="1">
      <c r="A1494" s="39" t="s">
        <v>3814</v>
      </c>
      <c r="B1494" s="39" t="s">
        <v>3815</v>
      </c>
      <c r="C1494" s="8">
        <v>4497.0</v>
      </c>
      <c r="D1494" s="8">
        <v>13.0</v>
      </c>
      <c r="E1494" s="8">
        <v>7.0</v>
      </c>
      <c r="F1494" s="8">
        <v>4.0</v>
      </c>
      <c r="G1494" s="8">
        <v>4864.0</v>
      </c>
      <c r="H1494" s="8">
        <v>3717.0</v>
      </c>
      <c r="I1494" s="8">
        <v>5234.0</v>
      </c>
      <c r="J1494" s="8">
        <v>4091.0</v>
      </c>
      <c r="K1494" s="8">
        <v>2273.0</v>
      </c>
      <c r="L1494" s="8">
        <v>2742.0</v>
      </c>
      <c r="M1494" s="8">
        <v>4967.0</v>
      </c>
      <c r="N1494" s="8">
        <v>523.0</v>
      </c>
      <c r="O1494" s="8">
        <v>312.0</v>
      </c>
      <c r="P1494" s="8">
        <v>2.0</v>
      </c>
      <c r="Q1494" s="39" t="s">
        <v>877</v>
      </c>
      <c r="R1494" s="39" t="s">
        <v>3798</v>
      </c>
      <c r="S1494" s="39" t="s">
        <v>3799</v>
      </c>
      <c r="T1494" s="39" t="s">
        <v>3491</v>
      </c>
      <c r="U1494" s="39" t="s">
        <v>3492</v>
      </c>
      <c r="V1494" s="39" t="s">
        <v>3493</v>
      </c>
      <c r="W1494" s="39" t="s">
        <v>3494</v>
      </c>
      <c r="X1494" s="39" t="s">
        <v>3800</v>
      </c>
      <c r="Y1494" s="39" t="s">
        <v>3801</v>
      </c>
      <c r="Z1494" s="39" t="s">
        <v>3635</v>
      </c>
      <c r="AA1494" s="39" t="s">
        <v>3636</v>
      </c>
    </row>
    <row r="1495" ht="15.75" hidden="1" customHeight="1">
      <c r="A1495" s="39" t="s">
        <v>3816</v>
      </c>
      <c r="B1495" s="39" t="s">
        <v>3817</v>
      </c>
      <c r="C1495" s="8">
        <v>1372.0</v>
      </c>
      <c r="D1495" s="8">
        <v>4.0</v>
      </c>
      <c r="E1495" s="8">
        <v>2.0</v>
      </c>
      <c r="F1495" s="8">
        <v>1.0</v>
      </c>
      <c r="G1495" s="8">
        <v>1665.0</v>
      </c>
      <c r="H1495" s="8">
        <v>1482.0</v>
      </c>
      <c r="I1495" s="8">
        <v>865.0</v>
      </c>
      <c r="J1495" s="8">
        <v>1630.0</v>
      </c>
      <c r="K1495" s="8">
        <v>1395.0</v>
      </c>
      <c r="L1495" s="8">
        <v>3783.0</v>
      </c>
      <c r="M1495" s="8">
        <v>2592.0</v>
      </c>
      <c r="N1495" s="8">
        <v>689.0</v>
      </c>
      <c r="O1495" s="8">
        <v>469.0</v>
      </c>
      <c r="P1495" s="8">
        <v>2.0</v>
      </c>
      <c r="Q1495" s="39" t="s">
        <v>877</v>
      </c>
      <c r="R1495" s="39" t="s">
        <v>3818</v>
      </c>
      <c r="S1495" s="39" t="s">
        <v>3819</v>
      </c>
      <c r="T1495" s="39" t="s">
        <v>3491</v>
      </c>
      <c r="U1495" s="39" t="s">
        <v>3492</v>
      </c>
      <c r="V1495" s="39" t="s">
        <v>3493</v>
      </c>
      <c r="W1495" s="39" t="s">
        <v>3494</v>
      </c>
      <c r="X1495" s="39" t="s">
        <v>3800</v>
      </c>
      <c r="Y1495" s="39" t="s">
        <v>3801</v>
      </c>
      <c r="Z1495" s="39" t="s">
        <v>3635</v>
      </c>
      <c r="AA1495" s="39" t="s">
        <v>3636</v>
      </c>
    </row>
    <row r="1496" ht="15.75" hidden="1" customHeight="1">
      <c r="A1496" s="39" t="s">
        <v>3820</v>
      </c>
      <c r="B1496" s="39" t="s">
        <v>3821</v>
      </c>
      <c r="C1496" s="8">
        <v>807.0</v>
      </c>
      <c r="D1496" s="8">
        <v>3.0</v>
      </c>
      <c r="E1496" s="8">
        <v>2.0</v>
      </c>
      <c r="F1496" s="8">
        <v>1.0</v>
      </c>
      <c r="G1496" s="8">
        <v>835.0</v>
      </c>
      <c r="H1496" s="8">
        <v>1002.0</v>
      </c>
      <c r="I1496" s="8">
        <v>532.0</v>
      </c>
      <c r="J1496" s="8">
        <v>908.0</v>
      </c>
      <c r="K1496" s="8">
        <v>1647.0</v>
      </c>
      <c r="L1496" s="8">
        <v>4151.0</v>
      </c>
      <c r="M1496" s="8">
        <v>1722.0</v>
      </c>
      <c r="N1496" s="8">
        <v>928.0</v>
      </c>
      <c r="O1496" s="8">
        <v>563.0</v>
      </c>
      <c r="P1496" s="8">
        <v>2.0</v>
      </c>
      <c r="Q1496" s="39" t="s">
        <v>877</v>
      </c>
      <c r="R1496" s="39" t="s">
        <v>3818</v>
      </c>
      <c r="S1496" s="39" t="s">
        <v>3819</v>
      </c>
      <c r="T1496" s="39" t="s">
        <v>3491</v>
      </c>
      <c r="U1496" s="39" t="s">
        <v>3492</v>
      </c>
      <c r="V1496" s="39" t="s">
        <v>3493</v>
      </c>
      <c r="W1496" s="39" t="s">
        <v>3494</v>
      </c>
      <c r="X1496" s="39" t="s">
        <v>3800</v>
      </c>
      <c r="Y1496" s="39" t="s">
        <v>3801</v>
      </c>
      <c r="Z1496" s="39" t="s">
        <v>3635</v>
      </c>
      <c r="AA1496" s="39" t="s">
        <v>3636</v>
      </c>
    </row>
    <row r="1497" ht="15.75" hidden="1" customHeight="1">
      <c r="A1497" s="39" t="s">
        <v>3822</v>
      </c>
      <c r="B1497" s="39" t="s">
        <v>3823</v>
      </c>
      <c r="C1497" s="8">
        <v>88.0</v>
      </c>
      <c r="D1497" s="8">
        <v>1.0</v>
      </c>
      <c r="E1497" s="8">
        <v>1.0</v>
      </c>
      <c r="F1497" s="8">
        <v>1.0</v>
      </c>
      <c r="G1497" s="8">
        <v>148.0</v>
      </c>
      <c r="H1497" s="8">
        <v>132.0</v>
      </c>
      <c r="I1497" s="8">
        <v>139.0</v>
      </c>
      <c r="J1497" s="8">
        <v>156.0</v>
      </c>
      <c r="K1497" s="8">
        <v>1473.0</v>
      </c>
      <c r="L1497" s="8">
        <v>975.0</v>
      </c>
      <c r="M1497" s="8">
        <v>2026.0</v>
      </c>
      <c r="N1497" s="8">
        <v>875.0</v>
      </c>
      <c r="O1497" s="8">
        <v>519.0</v>
      </c>
      <c r="P1497" s="8">
        <v>2.0</v>
      </c>
      <c r="Q1497" s="39" t="s">
        <v>877</v>
      </c>
      <c r="R1497" s="39" t="s">
        <v>3818</v>
      </c>
      <c r="S1497" s="39" t="s">
        <v>3819</v>
      </c>
      <c r="T1497" s="39" t="s">
        <v>3491</v>
      </c>
      <c r="U1497" s="39" t="s">
        <v>3492</v>
      </c>
      <c r="V1497" s="39" t="s">
        <v>3493</v>
      </c>
      <c r="W1497" s="39" t="s">
        <v>3494</v>
      </c>
      <c r="X1497" s="39" t="s">
        <v>3800</v>
      </c>
      <c r="Y1497" s="39" t="s">
        <v>3801</v>
      </c>
      <c r="Z1497" s="39" t="s">
        <v>3635</v>
      </c>
      <c r="AA1497" s="39" t="s">
        <v>3636</v>
      </c>
    </row>
    <row r="1498" ht="15.75" hidden="1" customHeight="1">
      <c r="A1498" s="39" t="s">
        <v>3824</v>
      </c>
      <c r="B1498" s="39" t="s">
        <v>3825</v>
      </c>
      <c r="C1498" s="8">
        <v>202.0</v>
      </c>
      <c r="D1498" s="8">
        <v>1.0</v>
      </c>
      <c r="E1498" s="8">
        <v>1.0</v>
      </c>
      <c r="F1498" s="8">
        <v>1.0</v>
      </c>
      <c r="G1498" s="8">
        <v>295.0</v>
      </c>
      <c r="H1498" s="8">
        <v>220.0</v>
      </c>
      <c r="I1498" s="8">
        <v>122.0</v>
      </c>
      <c r="J1498" s="8">
        <v>519.0</v>
      </c>
      <c r="K1498" s="8">
        <v>2176.0</v>
      </c>
      <c r="L1498" s="8">
        <v>565.0</v>
      </c>
      <c r="M1498" s="8">
        <v>645.0</v>
      </c>
      <c r="N1498" s="8">
        <v>768.0</v>
      </c>
      <c r="O1498" s="8">
        <v>496.0</v>
      </c>
      <c r="P1498" s="8">
        <v>2.0</v>
      </c>
      <c r="Q1498" s="39" t="s">
        <v>877</v>
      </c>
      <c r="R1498" s="39" t="s">
        <v>3818</v>
      </c>
      <c r="S1498" s="39" t="s">
        <v>3819</v>
      </c>
      <c r="T1498" s="39" t="s">
        <v>3491</v>
      </c>
      <c r="U1498" s="39" t="s">
        <v>3492</v>
      </c>
      <c r="V1498" s="39" t="s">
        <v>3493</v>
      </c>
      <c r="W1498" s="39" t="s">
        <v>3494</v>
      </c>
      <c r="X1498" s="39" t="s">
        <v>3800</v>
      </c>
      <c r="Y1498" s="39" t="s">
        <v>3801</v>
      </c>
      <c r="Z1498" s="39" t="s">
        <v>3635</v>
      </c>
      <c r="AA1498" s="39" t="s">
        <v>3636</v>
      </c>
    </row>
    <row r="1499" ht="15.75" hidden="1" customHeight="1">
      <c r="A1499" s="39" t="s">
        <v>3826</v>
      </c>
      <c r="B1499" s="39" t="s">
        <v>3827</v>
      </c>
      <c r="C1499" s="8">
        <v>1819.0</v>
      </c>
      <c r="D1499" s="8">
        <v>6.0</v>
      </c>
      <c r="E1499" s="8">
        <v>3.0</v>
      </c>
      <c r="F1499" s="8">
        <v>2.0</v>
      </c>
      <c r="G1499" s="8">
        <v>1455.0</v>
      </c>
      <c r="H1499" s="8">
        <v>2307.5</v>
      </c>
      <c r="I1499" s="8">
        <v>2409.0</v>
      </c>
      <c r="J1499" s="8">
        <v>1928.0</v>
      </c>
      <c r="K1499" s="8">
        <v>1634.0</v>
      </c>
      <c r="L1499" s="8">
        <v>1446.0</v>
      </c>
      <c r="M1499" s="8">
        <v>3939.0</v>
      </c>
      <c r="N1499" s="8">
        <v>689.0</v>
      </c>
      <c r="O1499" s="8">
        <v>432.0</v>
      </c>
      <c r="P1499" s="8">
        <v>2.0</v>
      </c>
      <c r="Q1499" s="39" t="s">
        <v>877</v>
      </c>
      <c r="R1499" s="39" t="s">
        <v>3818</v>
      </c>
      <c r="S1499" s="39" t="s">
        <v>3819</v>
      </c>
      <c r="T1499" s="39" t="s">
        <v>3491</v>
      </c>
      <c r="U1499" s="39" t="s">
        <v>3492</v>
      </c>
      <c r="V1499" s="39" t="s">
        <v>3493</v>
      </c>
      <c r="W1499" s="39" t="s">
        <v>3494</v>
      </c>
      <c r="X1499" s="39" t="s">
        <v>3800</v>
      </c>
      <c r="Y1499" s="39" t="s">
        <v>3801</v>
      </c>
      <c r="Z1499" s="39" t="s">
        <v>3635</v>
      </c>
      <c r="AA1499" s="39" t="s">
        <v>3636</v>
      </c>
    </row>
    <row r="1500" ht="15.75" hidden="1" customHeight="1">
      <c r="A1500" s="39" t="s">
        <v>3828</v>
      </c>
      <c r="B1500" s="39" t="s">
        <v>3829</v>
      </c>
      <c r="C1500" s="8">
        <v>4295.0</v>
      </c>
      <c r="D1500" s="8">
        <v>13.0</v>
      </c>
      <c r="E1500" s="8">
        <v>7.0</v>
      </c>
      <c r="F1500" s="8">
        <v>4.0</v>
      </c>
      <c r="G1500" s="8">
        <v>4036.5</v>
      </c>
      <c r="H1500" s="8">
        <v>5270.0</v>
      </c>
      <c r="I1500" s="8">
        <v>3118.0</v>
      </c>
      <c r="J1500" s="8">
        <v>4260.0</v>
      </c>
      <c r="K1500" s="8">
        <v>1263.0</v>
      </c>
      <c r="L1500" s="8">
        <v>6231.0</v>
      </c>
      <c r="M1500" s="8">
        <v>3891.0</v>
      </c>
      <c r="N1500" s="8">
        <v>644.0</v>
      </c>
      <c r="O1500" s="8">
        <v>456.0</v>
      </c>
      <c r="P1500" s="8">
        <v>2.0</v>
      </c>
      <c r="Q1500" s="39" t="s">
        <v>877</v>
      </c>
      <c r="R1500" s="39" t="s">
        <v>3818</v>
      </c>
      <c r="S1500" s="39" t="s">
        <v>3819</v>
      </c>
      <c r="T1500" s="39" t="s">
        <v>3491</v>
      </c>
      <c r="U1500" s="39" t="s">
        <v>3492</v>
      </c>
      <c r="V1500" s="39" t="s">
        <v>3493</v>
      </c>
      <c r="W1500" s="39" t="s">
        <v>3494</v>
      </c>
      <c r="X1500" s="39" t="s">
        <v>3800</v>
      </c>
      <c r="Y1500" s="39" t="s">
        <v>3801</v>
      </c>
      <c r="Z1500" s="39" t="s">
        <v>3635</v>
      </c>
      <c r="AA1500" s="39" t="s">
        <v>3636</v>
      </c>
    </row>
    <row r="1501" ht="15.75" hidden="1" customHeight="1">
      <c r="A1501" s="39" t="s">
        <v>3830</v>
      </c>
      <c r="B1501" s="39" t="s">
        <v>3831</v>
      </c>
      <c r="C1501" s="8">
        <v>3221.0</v>
      </c>
      <c r="D1501" s="8">
        <v>10.0</v>
      </c>
      <c r="E1501" s="8">
        <v>5.0</v>
      </c>
      <c r="F1501" s="8">
        <v>3.0</v>
      </c>
      <c r="G1501" s="8">
        <v>2926.0</v>
      </c>
      <c r="H1501" s="8">
        <v>3890.0</v>
      </c>
      <c r="I1501" s="8">
        <v>3835.0</v>
      </c>
      <c r="J1501" s="8">
        <v>3391.0</v>
      </c>
      <c r="K1501" s="8">
        <v>909.0</v>
      </c>
      <c r="L1501" s="8">
        <v>4128.0</v>
      </c>
      <c r="M1501" s="8">
        <v>4524.0</v>
      </c>
      <c r="N1501" s="8">
        <v>790.0</v>
      </c>
      <c r="O1501" s="8">
        <v>527.0</v>
      </c>
      <c r="P1501" s="8">
        <v>2.0</v>
      </c>
      <c r="Q1501" s="39" t="s">
        <v>877</v>
      </c>
      <c r="R1501" s="39" t="s">
        <v>3832</v>
      </c>
      <c r="S1501" s="39" t="s">
        <v>3833</v>
      </c>
      <c r="T1501" s="39" t="s">
        <v>3491</v>
      </c>
      <c r="U1501" s="39" t="s">
        <v>3492</v>
      </c>
      <c r="V1501" s="39" t="s">
        <v>3493</v>
      </c>
      <c r="W1501" s="39" t="s">
        <v>3494</v>
      </c>
      <c r="X1501" s="39" t="s">
        <v>3800</v>
      </c>
      <c r="Y1501" s="39" t="s">
        <v>3801</v>
      </c>
      <c r="Z1501" s="39" t="s">
        <v>3635</v>
      </c>
      <c r="AA1501" s="39" t="s">
        <v>3636</v>
      </c>
    </row>
    <row r="1502" ht="15.75" hidden="1" customHeight="1">
      <c r="A1502" s="39" t="s">
        <v>3834</v>
      </c>
      <c r="B1502" s="39" t="s">
        <v>3835</v>
      </c>
      <c r="C1502" s="8">
        <v>72.0</v>
      </c>
      <c r="D1502" s="8">
        <v>1.0</v>
      </c>
      <c r="E1502" s="8">
        <v>1.0</v>
      </c>
      <c r="F1502" s="8">
        <v>1.0</v>
      </c>
      <c r="G1502" s="8">
        <v>104.0</v>
      </c>
      <c r="H1502" s="8">
        <v>96.0</v>
      </c>
      <c r="I1502" s="8">
        <v>87.0</v>
      </c>
      <c r="J1502" s="8">
        <v>127.0</v>
      </c>
      <c r="K1502" s="8">
        <v>2946.0</v>
      </c>
      <c r="L1502" s="8">
        <v>1390.0</v>
      </c>
      <c r="M1502" s="8">
        <v>1017.0</v>
      </c>
      <c r="N1502" s="8">
        <v>577.0</v>
      </c>
      <c r="O1502" s="8">
        <v>366.0</v>
      </c>
      <c r="P1502" s="8">
        <v>2.0</v>
      </c>
      <c r="Q1502" s="39" t="s">
        <v>877</v>
      </c>
      <c r="R1502" s="39" t="s">
        <v>3832</v>
      </c>
      <c r="S1502" s="39" t="s">
        <v>3833</v>
      </c>
      <c r="T1502" s="39" t="s">
        <v>3491</v>
      </c>
      <c r="U1502" s="39" t="s">
        <v>3492</v>
      </c>
      <c r="V1502" s="39" t="s">
        <v>3493</v>
      </c>
      <c r="W1502" s="39" t="s">
        <v>3494</v>
      </c>
      <c r="X1502" s="39" t="s">
        <v>3800</v>
      </c>
      <c r="Y1502" s="39" t="s">
        <v>3801</v>
      </c>
      <c r="Z1502" s="39" t="s">
        <v>3635</v>
      </c>
      <c r="AA1502" s="39" t="s">
        <v>3636</v>
      </c>
    </row>
    <row r="1503" ht="15.75" hidden="1" customHeight="1">
      <c r="A1503" s="39" t="s">
        <v>3836</v>
      </c>
      <c r="B1503" s="39" t="s">
        <v>3837</v>
      </c>
      <c r="C1503" s="8">
        <v>31.0</v>
      </c>
      <c r="D1503" s="8">
        <v>1.0</v>
      </c>
      <c r="E1503" s="8">
        <v>1.0</v>
      </c>
      <c r="F1503" s="8">
        <v>1.0</v>
      </c>
      <c r="G1503" s="8">
        <v>32.0</v>
      </c>
      <c r="H1503" s="8">
        <v>64.0</v>
      </c>
      <c r="I1503" s="8">
        <v>10.0</v>
      </c>
      <c r="J1503" s="8">
        <v>266.0</v>
      </c>
      <c r="K1503" s="8">
        <v>3891.0</v>
      </c>
      <c r="L1503" s="8">
        <v>191.0</v>
      </c>
      <c r="M1503" s="8">
        <v>1940.0</v>
      </c>
      <c r="N1503" s="8">
        <v>466.0</v>
      </c>
      <c r="O1503" s="8">
        <v>310.0</v>
      </c>
      <c r="P1503" s="8">
        <v>2.0</v>
      </c>
      <c r="Q1503" s="39" t="s">
        <v>877</v>
      </c>
      <c r="R1503" s="39" t="s">
        <v>3832</v>
      </c>
      <c r="S1503" s="39" t="s">
        <v>3833</v>
      </c>
      <c r="T1503" s="39" t="s">
        <v>3491</v>
      </c>
      <c r="U1503" s="39" t="s">
        <v>3492</v>
      </c>
      <c r="V1503" s="39" t="s">
        <v>3493</v>
      </c>
      <c r="W1503" s="39" t="s">
        <v>3494</v>
      </c>
      <c r="X1503" s="39" t="s">
        <v>3800</v>
      </c>
      <c r="Y1503" s="39" t="s">
        <v>3801</v>
      </c>
      <c r="Z1503" s="39" t="s">
        <v>3635</v>
      </c>
      <c r="AA1503" s="39" t="s">
        <v>3636</v>
      </c>
    </row>
    <row r="1504" ht="15.75" hidden="1" customHeight="1">
      <c r="A1504" s="39" t="s">
        <v>3838</v>
      </c>
      <c r="B1504" s="39" t="s">
        <v>3839</v>
      </c>
      <c r="C1504" s="8">
        <v>541.0</v>
      </c>
      <c r="D1504" s="8">
        <v>2.0</v>
      </c>
      <c r="E1504" s="8">
        <v>1.0</v>
      </c>
      <c r="F1504" s="8">
        <v>1.0</v>
      </c>
      <c r="G1504" s="8">
        <v>372.0</v>
      </c>
      <c r="H1504" s="8">
        <v>597.0</v>
      </c>
      <c r="I1504" s="8">
        <v>1333.0</v>
      </c>
      <c r="J1504" s="8">
        <v>665.0</v>
      </c>
      <c r="K1504" s="8">
        <v>1989.0</v>
      </c>
      <c r="L1504" s="8">
        <v>1342.0</v>
      </c>
      <c r="M1504" s="8">
        <v>2110.0</v>
      </c>
      <c r="N1504" s="8">
        <v>708.0</v>
      </c>
      <c r="O1504" s="8">
        <v>467.0</v>
      </c>
      <c r="P1504" s="8">
        <v>2.0</v>
      </c>
      <c r="Q1504" s="39" t="s">
        <v>877</v>
      </c>
      <c r="R1504" s="39" t="s">
        <v>3832</v>
      </c>
      <c r="S1504" s="39" t="s">
        <v>3833</v>
      </c>
      <c r="T1504" s="39" t="s">
        <v>3491</v>
      </c>
      <c r="U1504" s="39" t="s">
        <v>3492</v>
      </c>
      <c r="V1504" s="39" t="s">
        <v>3493</v>
      </c>
      <c r="W1504" s="39" t="s">
        <v>3494</v>
      </c>
      <c r="X1504" s="39" t="s">
        <v>3800</v>
      </c>
      <c r="Y1504" s="39" t="s">
        <v>3801</v>
      </c>
      <c r="Z1504" s="39" t="s">
        <v>3635</v>
      </c>
      <c r="AA1504" s="39" t="s">
        <v>3636</v>
      </c>
    </row>
    <row r="1505" ht="15.75" hidden="1" customHeight="1">
      <c r="A1505" s="39" t="s">
        <v>3840</v>
      </c>
      <c r="B1505" s="39" t="s">
        <v>3841</v>
      </c>
      <c r="C1505" s="8">
        <v>460.0</v>
      </c>
      <c r="D1505" s="8">
        <v>2.0</v>
      </c>
      <c r="E1505" s="8">
        <v>1.0</v>
      </c>
      <c r="F1505" s="8">
        <v>1.0</v>
      </c>
      <c r="G1505" s="8">
        <v>677.0</v>
      </c>
      <c r="H1505" s="8">
        <v>507.0</v>
      </c>
      <c r="I1505" s="8">
        <v>454.0</v>
      </c>
      <c r="J1505" s="8">
        <v>306.0</v>
      </c>
      <c r="K1505" s="8">
        <v>2220.0</v>
      </c>
      <c r="L1505" s="8">
        <v>1081.0</v>
      </c>
      <c r="M1505" s="8">
        <v>2526.0</v>
      </c>
      <c r="N1505" s="8">
        <v>814.0</v>
      </c>
      <c r="O1505" s="8">
        <v>545.0</v>
      </c>
      <c r="P1505" s="8">
        <v>2.0</v>
      </c>
      <c r="Q1505" s="39" t="s">
        <v>877</v>
      </c>
      <c r="R1505" s="39" t="s">
        <v>3832</v>
      </c>
      <c r="S1505" s="39" t="s">
        <v>3833</v>
      </c>
      <c r="T1505" s="39" t="s">
        <v>3491</v>
      </c>
      <c r="U1505" s="39" t="s">
        <v>3492</v>
      </c>
      <c r="V1505" s="39" t="s">
        <v>3493</v>
      </c>
      <c r="W1505" s="39" t="s">
        <v>3494</v>
      </c>
      <c r="X1505" s="39" t="s">
        <v>3760</v>
      </c>
      <c r="Y1505" s="39" t="s">
        <v>3761</v>
      </c>
      <c r="Z1505" s="39" t="s">
        <v>3635</v>
      </c>
      <c r="AA1505" s="39" t="s">
        <v>3636</v>
      </c>
    </row>
    <row r="1506" ht="15.75" hidden="1" customHeight="1">
      <c r="A1506" s="39" t="s">
        <v>3842</v>
      </c>
      <c r="B1506" s="39" t="s">
        <v>3843</v>
      </c>
      <c r="C1506" s="8">
        <v>1190.0</v>
      </c>
      <c r="D1506" s="8">
        <v>4.0</v>
      </c>
      <c r="E1506" s="8">
        <v>2.0</v>
      </c>
      <c r="F1506" s="8">
        <v>1.0</v>
      </c>
      <c r="G1506" s="8">
        <v>1642.0</v>
      </c>
      <c r="H1506" s="8">
        <v>807.0</v>
      </c>
      <c r="I1506" s="8">
        <v>1074.0</v>
      </c>
      <c r="J1506" s="8">
        <v>1823.0</v>
      </c>
      <c r="K1506" s="8">
        <v>2594.0</v>
      </c>
      <c r="L1506" s="8">
        <v>758.0</v>
      </c>
      <c r="M1506" s="8">
        <v>5398.0</v>
      </c>
      <c r="N1506" s="8">
        <v>706.0</v>
      </c>
      <c r="O1506" s="8">
        <v>507.0</v>
      </c>
      <c r="P1506" s="8">
        <v>2.0</v>
      </c>
      <c r="Q1506" s="39" t="s">
        <v>877</v>
      </c>
      <c r="R1506" s="39" t="s">
        <v>3832</v>
      </c>
      <c r="S1506" s="39" t="s">
        <v>3833</v>
      </c>
      <c r="T1506" s="39" t="s">
        <v>3491</v>
      </c>
      <c r="U1506" s="39" t="s">
        <v>3492</v>
      </c>
      <c r="V1506" s="39" t="s">
        <v>3493</v>
      </c>
      <c r="W1506" s="39" t="s">
        <v>3494</v>
      </c>
      <c r="X1506" s="39" t="s">
        <v>3760</v>
      </c>
      <c r="Y1506" s="39" t="s">
        <v>3761</v>
      </c>
      <c r="Z1506" s="39" t="s">
        <v>3635</v>
      </c>
      <c r="AA1506" s="39" t="s">
        <v>3636</v>
      </c>
    </row>
    <row r="1507" ht="15.75" hidden="1" customHeight="1">
      <c r="A1507" s="39" t="s">
        <v>3844</v>
      </c>
      <c r="B1507" s="39" t="s">
        <v>3845</v>
      </c>
      <c r="C1507" s="8">
        <v>136.0</v>
      </c>
      <c r="D1507" s="8">
        <v>1.0</v>
      </c>
      <c r="E1507" s="8">
        <v>1.0</v>
      </c>
      <c r="F1507" s="8">
        <v>1.0</v>
      </c>
      <c r="G1507" s="8">
        <v>296.0</v>
      </c>
      <c r="H1507" s="8">
        <v>117.0</v>
      </c>
      <c r="I1507" s="8">
        <v>156.0</v>
      </c>
      <c r="J1507" s="8">
        <v>183.0</v>
      </c>
      <c r="K1507" s="8">
        <v>3522.0</v>
      </c>
      <c r="L1507" s="8">
        <v>124.0</v>
      </c>
      <c r="M1507" s="8">
        <v>2057.0</v>
      </c>
      <c r="N1507" s="8">
        <v>635.0</v>
      </c>
      <c r="O1507" s="8">
        <v>409.0</v>
      </c>
      <c r="P1507" s="8">
        <v>2.0</v>
      </c>
      <c r="Q1507" s="39" t="s">
        <v>877</v>
      </c>
      <c r="R1507" s="39" t="s">
        <v>3832</v>
      </c>
      <c r="S1507" s="39" t="s">
        <v>3833</v>
      </c>
      <c r="T1507" s="39" t="s">
        <v>3491</v>
      </c>
      <c r="U1507" s="39" t="s">
        <v>3492</v>
      </c>
      <c r="V1507" s="39" t="s">
        <v>3493</v>
      </c>
      <c r="W1507" s="39" t="s">
        <v>3494</v>
      </c>
      <c r="X1507" s="39" t="s">
        <v>3760</v>
      </c>
      <c r="Y1507" s="39" t="s">
        <v>3761</v>
      </c>
      <c r="Z1507" s="39" t="s">
        <v>3635</v>
      </c>
      <c r="AA1507" s="39" t="s">
        <v>3636</v>
      </c>
    </row>
    <row r="1508" ht="15.75" hidden="1" customHeight="1">
      <c r="A1508" s="39" t="s">
        <v>3846</v>
      </c>
      <c r="B1508" s="39" t="s">
        <v>3847</v>
      </c>
      <c r="C1508" s="8">
        <v>1117.0</v>
      </c>
      <c r="D1508" s="8">
        <v>4.0</v>
      </c>
      <c r="E1508" s="8">
        <v>2.0</v>
      </c>
      <c r="F1508" s="8">
        <v>1.0</v>
      </c>
      <c r="G1508" s="8">
        <v>986.0</v>
      </c>
      <c r="H1508" s="8">
        <v>1223.0</v>
      </c>
      <c r="I1508" s="8">
        <v>2236.0</v>
      </c>
      <c r="J1508" s="8">
        <v>1210.0</v>
      </c>
      <c r="K1508" s="8">
        <v>5540.0</v>
      </c>
      <c r="L1508" s="8">
        <v>18.0</v>
      </c>
      <c r="M1508" s="8">
        <v>2198.0</v>
      </c>
      <c r="N1508" s="8">
        <v>889.0</v>
      </c>
      <c r="O1508" s="8">
        <v>653.0</v>
      </c>
      <c r="P1508" s="8">
        <v>2.0</v>
      </c>
      <c r="Q1508" s="39" t="s">
        <v>877</v>
      </c>
      <c r="R1508" s="39" t="s">
        <v>3848</v>
      </c>
      <c r="S1508" s="39" t="s">
        <v>3849</v>
      </c>
      <c r="T1508" s="39" t="s">
        <v>3491</v>
      </c>
      <c r="U1508" s="39" t="s">
        <v>3492</v>
      </c>
      <c r="V1508" s="39" t="s">
        <v>3493</v>
      </c>
      <c r="W1508" s="39" t="s">
        <v>3494</v>
      </c>
      <c r="X1508" s="39" t="s">
        <v>3760</v>
      </c>
      <c r="Y1508" s="39" t="s">
        <v>3761</v>
      </c>
      <c r="Z1508" s="39" t="s">
        <v>3635</v>
      </c>
      <c r="AA1508" s="39" t="s">
        <v>3636</v>
      </c>
    </row>
    <row r="1509" ht="15.75" hidden="1" customHeight="1">
      <c r="A1509" s="39" t="s">
        <v>3850</v>
      </c>
      <c r="B1509" s="39" t="s">
        <v>3851</v>
      </c>
      <c r="C1509" s="8">
        <v>1505.0</v>
      </c>
      <c r="D1509" s="8">
        <v>5.0</v>
      </c>
      <c r="E1509" s="8">
        <v>3.0</v>
      </c>
      <c r="F1509" s="8">
        <v>2.0</v>
      </c>
      <c r="G1509" s="8">
        <v>1374.0</v>
      </c>
      <c r="H1509" s="8">
        <v>917.0</v>
      </c>
      <c r="I1509" s="8">
        <v>3935.0</v>
      </c>
      <c r="J1509" s="8">
        <v>1390.0</v>
      </c>
      <c r="K1509" s="8">
        <v>5954.0</v>
      </c>
      <c r="L1509" s="8">
        <v>1287.0</v>
      </c>
      <c r="M1509" s="8">
        <v>2285.5</v>
      </c>
      <c r="N1509" s="8">
        <v>736.0</v>
      </c>
      <c r="O1509" s="8">
        <v>404.0</v>
      </c>
      <c r="P1509" s="8">
        <v>2.0</v>
      </c>
      <c r="Q1509" s="39" t="s">
        <v>877</v>
      </c>
      <c r="R1509" s="39" t="s">
        <v>3848</v>
      </c>
      <c r="S1509" s="39" t="s">
        <v>3849</v>
      </c>
      <c r="T1509" s="39" t="s">
        <v>3491</v>
      </c>
      <c r="U1509" s="39" t="s">
        <v>3492</v>
      </c>
      <c r="V1509" s="39" t="s">
        <v>3493</v>
      </c>
      <c r="W1509" s="39" t="s">
        <v>3494</v>
      </c>
      <c r="X1509" s="39" t="s">
        <v>3760</v>
      </c>
      <c r="Y1509" s="39" t="s">
        <v>3761</v>
      </c>
      <c r="Z1509" s="39" t="s">
        <v>3635</v>
      </c>
      <c r="AA1509" s="39" t="s">
        <v>3636</v>
      </c>
    </row>
    <row r="1510" ht="15.75" hidden="1" customHeight="1">
      <c r="A1510" s="39" t="s">
        <v>3852</v>
      </c>
      <c r="B1510" s="39" t="s">
        <v>3853</v>
      </c>
      <c r="C1510" s="8">
        <v>4353.0</v>
      </c>
      <c r="D1510" s="8">
        <v>13.0</v>
      </c>
      <c r="E1510" s="8">
        <v>7.0</v>
      </c>
      <c r="F1510" s="8">
        <v>4.0</v>
      </c>
      <c r="G1510" s="8">
        <v>3441.0</v>
      </c>
      <c r="H1510" s="8">
        <v>4148.0</v>
      </c>
      <c r="I1510" s="8">
        <v>3979.0</v>
      </c>
      <c r="J1510" s="8">
        <v>3759.0</v>
      </c>
      <c r="K1510" s="8">
        <v>5507.0</v>
      </c>
      <c r="L1510" s="8">
        <v>3733.0</v>
      </c>
      <c r="M1510" s="8">
        <v>4168.0</v>
      </c>
      <c r="N1510" s="8">
        <v>621.0</v>
      </c>
      <c r="O1510" s="8">
        <v>407.0</v>
      </c>
      <c r="P1510" s="8">
        <v>2.0</v>
      </c>
      <c r="Q1510" s="39" t="s">
        <v>877</v>
      </c>
      <c r="R1510" s="39" t="s">
        <v>3848</v>
      </c>
      <c r="S1510" s="39" t="s">
        <v>3849</v>
      </c>
      <c r="T1510" s="39" t="s">
        <v>3491</v>
      </c>
      <c r="U1510" s="39" t="s">
        <v>3492</v>
      </c>
      <c r="V1510" s="39" t="s">
        <v>3493</v>
      </c>
      <c r="W1510" s="39" t="s">
        <v>3494</v>
      </c>
      <c r="X1510" s="39" t="s">
        <v>3760</v>
      </c>
      <c r="Y1510" s="39" t="s">
        <v>3761</v>
      </c>
      <c r="Z1510" s="39" t="s">
        <v>3635</v>
      </c>
      <c r="AA1510" s="39" t="s">
        <v>3636</v>
      </c>
    </row>
    <row r="1511" ht="15.75" hidden="1" customHeight="1">
      <c r="A1511" s="39" t="s">
        <v>3854</v>
      </c>
      <c r="B1511" s="39" t="s">
        <v>3855</v>
      </c>
      <c r="C1511" s="8">
        <v>1782.0</v>
      </c>
      <c r="D1511" s="8">
        <v>6.0</v>
      </c>
      <c r="E1511" s="8">
        <v>3.0</v>
      </c>
      <c r="F1511" s="8">
        <v>2.0</v>
      </c>
      <c r="G1511" s="8">
        <v>1697.0</v>
      </c>
      <c r="H1511" s="8">
        <v>1708.0</v>
      </c>
      <c r="I1511" s="8">
        <v>1773.0</v>
      </c>
      <c r="J1511" s="8">
        <v>1804.0</v>
      </c>
      <c r="K1511" s="8">
        <v>4115.0</v>
      </c>
      <c r="L1511" s="8">
        <v>2197.0</v>
      </c>
      <c r="M1511" s="8">
        <v>979.0</v>
      </c>
      <c r="N1511" s="8">
        <v>962.0</v>
      </c>
      <c r="O1511" s="8">
        <v>678.0</v>
      </c>
      <c r="P1511" s="8">
        <v>2.0</v>
      </c>
      <c r="Q1511" s="39" t="s">
        <v>877</v>
      </c>
      <c r="R1511" s="39" t="s">
        <v>3848</v>
      </c>
      <c r="S1511" s="39" t="s">
        <v>3849</v>
      </c>
      <c r="T1511" s="39" t="s">
        <v>3491</v>
      </c>
      <c r="U1511" s="39" t="s">
        <v>3492</v>
      </c>
      <c r="V1511" s="39" t="s">
        <v>3493</v>
      </c>
      <c r="W1511" s="39" t="s">
        <v>3494</v>
      </c>
      <c r="X1511" s="39" t="s">
        <v>3760</v>
      </c>
      <c r="Y1511" s="39" t="s">
        <v>3761</v>
      </c>
      <c r="Z1511" s="39" t="s">
        <v>3635</v>
      </c>
      <c r="AA1511" s="39" t="s">
        <v>3636</v>
      </c>
    </row>
    <row r="1512" ht="15.75" hidden="1" customHeight="1">
      <c r="A1512" s="39" t="s">
        <v>3856</v>
      </c>
      <c r="B1512" s="39" t="s">
        <v>3857</v>
      </c>
      <c r="C1512" s="8">
        <v>2339.0</v>
      </c>
      <c r="D1512" s="8">
        <v>7.0</v>
      </c>
      <c r="E1512" s="8">
        <v>4.0</v>
      </c>
      <c r="F1512" s="8">
        <v>2.0</v>
      </c>
      <c r="G1512" s="8">
        <v>2183.0</v>
      </c>
      <c r="H1512" s="8">
        <v>2096.0</v>
      </c>
      <c r="I1512" s="8">
        <v>3469.0</v>
      </c>
      <c r="J1512" s="8">
        <v>1972.0</v>
      </c>
      <c r="K1512" s="8">
        <v>3407.0</v>
      </c>
      <c r="L1512" s="8">
        <v>3177.0</v>
      </c>
      <c r="M1512" s="8">
        <v>2383.0</v>
      </c>
      <c r="N1512" s="8">
        <v>750.0</v>
      </c>
      <c r="O1512" s="8">
        <v>456.0</v>
      </c>
      <c r="P1512" s="8">
        <v>2.0</v>
      </c>
      <c r="Q1512" s="39" t="s">
        <v>877</v>
      </c>
      <c r="R1512" s="39" t="s">
        <v>3848</v>
      </c>
      <c r="S1512" s="39" t="s">
        <v>3849</v>
      </c>
      <c r="T1512" s="39" t="s">
        <v>3491</v>
      </c>
      <c r="U1512" s="39" t="s">
        <v>3492</v>
      </c>
      <c r="V1512" s="39" t="s">
        <v>3493</v>
      </c>
      <c r="W1512" s="39" t="s">
        <v>3494</v>
      </c>
      <c r="X1512" s="39" t="s">
        <v>3760</v>
      </c>
      <c r="Y1512" s="39" t="s">
        <v>3761</v>
      </c>
      <c r="Z1512" s="39" t="s">
        <v>3635</v>
      </c>
      <c r="AA1512" s="39" t="s">
        <v>3636</v>
      </c>
    </row>
    <row r="1513" ht="15.75" hidden="1" customHeight="1">
      <c r="A1513" s="39" t="s">
        <v>3858</v>
      </c>
      <c r="B1513" s="39" t="s">
        <v>3859</v>
      </c>
      <c r="C1513" s="8">
        <v>6476.0</v>
      </c>
      <c r="D1513" s="8">
        <v>19.0</v>
      </c>
      <c r="E1513" s="8">
        <v>10.0</v>
      </c>
      <c r="F1513" s="8">
        <v>5.0</v>
      </c>
      <c r="G1513" s="8">
        <v>5959.5</v>
      </c>
      <c r="H1513" s="8">
        <v>6368.0</v>
      </c>
      <c r="I1513" s="8">
        <v>6313.0</v>
      </c>
      <c r="J1513" s="8">
        <v>5527.0</v>
      </c>
      <c r="K1513" s="8">
        <v>3228.0</v>
      </c>
      <c r="L1513" s="8">
        <v>5085.0</v>
      </c>
      <c r="M1513" s="8">
        <v>6324.0</v>
      </c>
      <c r="N1513" s="8">
        <v>892.0</v>
      </c>
      <c r="O1513" s="8">
        <v>532.0</v>
      </c>
      <c r="P1513" s="8">
        <v>2.0</v>
      </c>
      <c r="Q1513" s="39" t="s">
        <v>877</v>
      </c>
      <c r="R1513" s="39" t="s">
        <v>3860</v>
      </c>
      <c r="S1513" s="39" t="s">
        <v>3861</v>
      </c>
      <c r="T1513" s="39" t="s">
        <v>3491</v>
      </c>
      <c r="U1513" s="39" t="s">
        <v>3492</v>
      </c>
      <c r="V1513" s="39" t="s">
        <v>3493</v>
      </c>
      <c r="W1513" s="39" t="s">
        <v>3494</v>
      </c>
      <c r="X1513" s="39" t="s">
        <v>3760</v>
      </c>
      <c r="Y1513" s="39" t="s">
        <v>3761</v>
      </c>
      <c r="Z1513" s="39" t="s">
        <v>3635</v>
      </c>
      <c r="AA1513" s="39" t="s">
        <v>3636</v>
      </c>
    </row>
    <row r="1514" ht="15.75" hidden="1" customHeight="1">
      <c r="A1514" s="39" t="s">
        <v>3862</v>
      </c>
      <c r="B1514" s="39" t="s">
        <v>3863</v>
      </c>
      <c r="C1514" s="8">
        <v>5895.0</v>
      </c>
      <c r="D1514" s="8">
        <v>17.0</v>
      </c>
      <c r="E1514" s="8">
        <v>9.0</v>
      </c>
      <c r="F1514" s="8">
        <v>5.0</v>
      </c>
      <c r="G1514" s="8">
        <v>5169.0</v>
      </c>
      <c r="H1514" s="8">
        <v>6300.0</v>
      </c>
      <c r="I1514" s="8">
        <v>5207.0</v>
      </c>
      <c r="J1514" s="8">
        <v>5036.0</v>
      </c>
      <c r="K1514" s="8">
        <v>2742.0</v>
      </c>
      <c r="L1514" s="8">
        <v>5385.0</v>
      </c>
      <c r="M1514" s="8">
        <v>6245.0</v>
      </c>
      <c r="N1514" s="8">
        <v>584.0</v>
      </c>
      <c r="O1514" s="8">
        <v>342.0</v>
      </c>
      <c r="P1514" s="8">
        <v>2.0</v>
      </c>
      <c r="Q1514" s="39" t="s">
        <v>877</v>
      </c>
      <c r="R1514" s="39" t="s">
        <v>3860</v>
      </c>
      <c r="S1514" s="39" t="s">
        <v>3861</v>
      </c>
      <c r="T1514" s="39" t="s">
        <v>3491</v>
      </c>
      <c r="U1514" s="39" t="s">
        <v>3492</v>
      </c>
      <c r="V1514" s="39" t="s">
        <v>3493</v>
      </c>
      <c r="W1514" s="39" t="s">
        <v>3494</v>
      </c>
      <c r="X1514" s="39" t="s">
        <v>3760</v>
      </c>
      <c r="Y1514" s="39" t="s">
        <v>3761</v>
      </c>
      <c r="Z1514" s="39" t="s">
        <v>3635</v>
      </c>
      <c r="AA1514" s="39" t="s">
        <v>3636</v>
      </c>
    </row>
    <row r="1515" ht="15.75" hidden="1" customHeight="1">
      <c r="A1515" s="39" t="s">
        <v>3864</v>
      </c>
      <c r="B1515" s="39" t="s">
        <v>3865</v>
      </c>
      <c r="C1515" s="8">
        <v>6649.0</v>
      </c>
      <c r="D1515" s="8">
        <v>20.0</v>
      </c>
      <c r="E1515" s="8">
        <v>10.0</v>
      </c>
      <c r="F1515" s="8">
        <v>5.0</v>
      </c>
      <c r="G1515" s="8">
        <v>5799.0</v>
      </c>
      <c r="H1515" s="8">
        <v>6379.0</v>
      </c>
      <c r="I1515" s="8">
        <v>5990.0</v>
      </c>
      <c r="J1515" s="8">
        <v>4907.0</v>
      </c>
      <c r="K1515" s="8">
        <v>6036.0</v>
      </c>
      <c r="L1515" s="8">
        <v>5514.0</v>
      </c>
      <c r="M1515" s="8">
        <v>6098.0</v>
      </c>
      <c r="N1515" s="8">
        <v>748.0</v>
      </c>
      <c r="O1515" s="8">
        <v>477.0</v>
      </c>
      <c r="P1515" s="8">
        <v>2.0</v>
      </c>
      <c r="Q1515" s="39" t="s">
        <v>877</v>
      </c>
      <c r="R1515" s="39" t="s">
        <v>3860</v>
      </c>
      <c r="S1515" s="39" t="s">
        <v>3861</v>
      </c>
      <c r="T1515" s="39" t="s">
        <v>3491</v>
      </c>
      <c r="U1515" s="39" t="s">
        <v>3492</v>
      </c>
      <c r="V1515" s="39" t="s">
        <v>3493</v>
      </c>
      <c r="W1515" s="39" t="s">
        <v>3494</v>
      </c>
      <c r="X1515" s="39" t="s">
        <v>3760</v>
      </c>
      <c r="Y1515" s="39" t="s">
        <v>3761</v>
      </c>
      <c r="Z1515" s="39" t="s">
        <v>3635</v>
      </c>
      <c r="AA1515" s="39" t="s">
        <v>3636</v>
      </c>
    </row>
    <row r="1516" ht="15.75" hidden="1" customHeight="1">
      <c r="A1516" s="39" t="s">
        <v>3866</v>
      </c>
      <c r="B1516" s="39" t="s">
        <v>3867</v>
      </c>
      <c r="C1516" s="8">
        <v>4830.0</v>
      </c>
      <c r="D1516" s="8">
        <v>14.0</v>
      </c>
      <c r="E1516" s="8">
        <v>7.0</v>
      </c>
      <c r="F1516" s="8">
        <v>4.0</v>
      </c>
      <c r="G1516" s="8">
        <v>4061.0</v>
      </c>
      <c r="H1516" s="8">
        <v>4422.5</v>
      </c>
      <c r="I1516" s="8">
        <v>5224.0</v>
      </c>
      <c r="J1516" s="8">
        <v>3891.0</v>
      </c>
      <c r="K1516" s="8">
        <v>4058.0</v>
      </c>
      <c r="L1516" s="8">
        <v>4617.0</v>
      </c>
      <c r="M1516" s="8">
        <v>3345.0</v>
      </c>
      <c r="N1516" s="8">
        <v>556.0</v>
      </c>
      <c r="O1516" s="8">
        <v>392.0</v>
      </c>
      <c r="P1516" s="8">
        <v>2.0</v>
      </c>
      <c r="Q1516" s="39" t="s">
        <v>877</v>
      </c>
      <c r="R1516" s="39" t="s">
        <v>3860</v>
      </c>
      <c r="S1516" s="39" t="s">
        <v>3861</v>
      </c>
      <c r="T1516" s="39" t="s">
        <v>3491</v>
      </c>
      <c r="U1516" s="39" t="s">
        <v>3492</v>
      </c>
      <c r="V1516" s="39" t="s">
        <v>3493</v>
      </c>
      <c r="W1516" s="39" t="s">
        <v>3494</v>
      </c>
      <c r="X1516" s="39" t="s">
        <v>3760</v>
      </c>
      <c r="Y1516" s="39" t="s">
        <v>3761</v>
      </c>
      <c r="Z1516" s="39" t="s">
        <v>3635</v>
      </c>
      <c r="AA1516" s="39" t="s">
        <v>3636</v>
      </c>
    </row>
    <row r="1517" ht="15.75" hidden="1" customHeight="1">
      <c r="A1517" s="39" t="s">
        <v>3868</v>
      </c>
      <c r="B1517" s="39" t="s">
        <v>3869</v>
      </c>
      <c r="C1517" s="8">
        <v>6567.0</v>
      </c>
      <c r="D1517" s="8">
        <v>19.0</v>
      </c>
      <c r="E1517" s="8">
        <v>10.0</v>
      </c>
      <c r="F1517" s="8">
        <v>5.0</v>
      </c>
      <c r="G1517" s="8">
        <v>5938.0</v>
      </c>
      <c r="H1517" s="8">
        <v>6570.0</v>
      </c>
      <c r="I1517" s="8">
        <v>5553.0</v>
      </c>
      <c r="J1517" s="8">
        <v>5120.0</v>
      </c>
      <c r="K1517" s="8">
        <v>4255.0</v>
      </c>
      <c r="L1517" s="8">
        <v>6074.0</v>
      </c>
      <c r="M1517" s="8">
        <v>6764.0</v>
      </c>
      <c r="N1517" s="8">
        <v>556.0</v>
      </c>
      <c r="O1517" s="8">
        <v>326.0</v>
      </c>
      <c r="P1517" s="8">
        <v>2.0</v>
      </c>
      <c r="Q1517" s="39" t="s">
        <v>877</v>
      </c>
      <c r="R1517" s="39" t="s">
        <v>3860</v>
      </c>
      <c r="S1517" s="39" t="s">
        <v>3861</v>
      </c>
      <c r="T1517" s="39" t="s">
        <v>3491</v>
      </c>
      <c r="U1517" s="39" t="s">
        <v>3492</v>
      </c>
      <c r="V1517" s="39" t="s">
        <v>3493</v>
      </c>
      <c r="W1517" s="39" t="s">
        <v>3494</v>
      </c>
      <c r="X1517" s="39" t="s">
        <v>3760</v>
      </c>
      <c r="Y1517" s="39" t="s">
        <v>3761</v>
      </c>
      <c r="Z1517" s="39" t="s">
        <v>3635</v>
      </c>
      <c r="AA1517" s="39" t="s">
        <v>3636</v>
      </c>
    </row>
    <row r="1518" ht="15.75" hidden="1" customHeight="1">
      <c r="A1518" s="39" t="s">
        <v>3870</v>
      </c>
      <c r="B1518" s="39" t="s">
        <v>3871</v>
      </c>
      <c r="C1518" s="8">
        <v>6477.0</v>
      </c>
      <c r="D1518" s="8">
        <v>19.0</v>
      </c>
      <c r="E1518" s="8">
        <v>10.0</v>
      </c>
      <c r="F1518" s="8">
        <v>5.0</v>
      </c>
      <c r="G1518" s="8">
        <v>6504.0</v>
      </c>
      <c r="H1518" s="8">
        <v>6498.0</v>
      </c>
      <c r="I1518" s="8">
        <v>5784.0</v>
      </c>
      <c r="J1518" s="8">
        <v>5313.0</v>
      </c>
      <c r="K1518" s="8">
        <v>2376.0</v>
      </c>
      <c r="L1518" s="8">
        <v>6593.0</v>
      </c>
      <c r="M1518" s="8">
        <v>6903.0</v>
      </c>
      <c r="N1518" s="8">
        <v>714.0</v>
      </c>
      <c r="O1518" s="8">
        <v>420.0</v>
      </c>
      <c r="P1518" s="8">
        <v>2.0</v>
      </c>
      <c r="Q1518" s="39" t="s">
        <v>877</v>
      </c>
      <c r="R1518" s="39" t="s">
        <v>3860</v>
      </c>
      <c r="S1518" s="39" t="s">
        <v>3861</v>
      </c>
      <c r="T1518" s="39" t="s">
        <v>3491</v>
      </c>
      <c r="U1518" s="39" t="s">
        <v>3492</v>
      </c>
      <c r="V1518" s="39" t="s">
        <v>3493</v>
      </c>
      <c r="W1518" s="39" t="s">
        <v>3494</v>
      </c>
      <c r="X1518" s="39" t="s">
        <v>3760</v>
      </c>
      <c r="Y1518" s="39" t="s">
        <v>3761</v>
      </c>
      <c r="Z1518" s="39" t="s">
        <v>3635</v>
      </c>
      <c r="AA1518" s="39" t="s">
        <v>3636</v>
      </c>
    </row>
    <row r="1519" ht="15.75" hidden="1" customHeight="1">
      <c r="A1519" s="39" t="s">
        <v>3872</v>
      </c>
      <c r="B1519" s="39" t="s">
        <v>3873</v>
      </c>
      <c r="C1519" s="8">
        <v>6652.0</v>
      </c>
      <c r="D1519" s="8">
        <v>20.0</v>
      </c>
      <c r="E1519" s="8">
        <v>10.0</v>
      </c>
      <c r="F1519" s="8">
        <v>5.0</v>
      </c>
      <c r="G1519" s="8">
        <v>6786.5</v>
      </c>
      <c r="H1519" s="8">
        <v>6843.0</v>
      </c>
      <c r="I1519" s="8">
        <v>5828.0</v>
      </c>
      <c r="J1519" s="8">
        <v>6516.0</v>
      </c>
      <c r="K1519" s="8">
        <v>1699.0</v>
      </c>
      <c r="L1519" s="8">
        <v>6807.0</v>
      </c>
      <c r="M1519" s="8">
        <v>6964.0</v>
      </c>
      <c r="N1519" s="8">
        <v>698.0</v>
      </c>
      <c r="O1519" s="8">
        <v>497.0</v>
      </c>
      <c r="P1519" s="8">
        <v>2.0</v>
      </c>
      <c r="Q1519" s="39" t="s">
        <v>877</v>
      </c>
      <c r="R1519" s="39" t="s">
        <v>3860</v>
      </c>
      <c r="S1519" s="39" t="s">
        <v>3861</v>
      </c>
      <c r="T1519" s="39" t="s">
        <v>3491</v>
      </c>
      <c r="U1519" s="39" t="s">
        <v>3492</v>
      </c>
      <c r="V1519" s="39" t="s">
        <v>3493</v>
      </c>
      <c r="W1519" s="39" t="s">
        <v>3494</v>
      </c>
      <c r="X1519" s="39" t="s">
        <v>3760</v>
      </c>
      <c r="Y1519" s="39" t="s">
        <v>3761</v>
      </c>
      <c r="Z1519" s="39" t="s">
        <v>3635</v>
      </c>
      <c r="AA1519" s="39" t="s">
        <v>3636</v>
      </c>
    </row>
    <row r="1520" ht="15.75" hidden="1" customHeight="1">
      <c r="A1520" s="39" t="s">
        <v>3874</v>
      </c>
      <c r="B1520" s="39" t="s">
        <v>3875</v>
      </c>
      <c r="C1520" s="8">
        <v>6196.0</v>
      </c>
      <c r="D1520" s="8">
        <v>18.0</v>
      </c>
      <c r="E1520" s="8">
        <v>9.0</v>
      </c>
      <c r="F1520" s="8">
        <v>5.0</v>
      </c>
      <c r="G1520" s="8">
        <v>6969.0</v>
      </c>
      <c r="H1520" s="8">
        <v>6943.0</v>
      </c>
      <c r="I1520" s="8">
        <v>6321.0</v>
      </c>
      <c r="J1520" s="8">
        <v>6658.0</v>
      </c>
      <c r="K1520" s="8">
        <v>617.0</v>
      </c>
      <c r="L1520" s="8">
        <v>5026.0</v>
      </c>
      <c r="M1520" s="8">
        <v>6617.0</v>
      </c>
      <c r="N1520" s="8">
        <v>1063.0</v>
      </c>
      <c r="O1520" s="8">
        <v>702.0</v>
      </c>
      <c r="P1520" s="8">
        <v>2.0</v>
      </c>
      <c r="Q1520" s="39" t="s">
        <v>877</v>
      </c>
      <c r="R1520" s="39" t="s">
        <v>3860</v>
      </c>
      <c r="S1520" s="39" t="s">
        <v>3861</v>
      </c>
      <c r="T1520" s="39" t="s">
        <v>3491</v>
      </c>
      <c r="U1520" s="39" t="s">
        <v>3492</v>
      </c>
      <c r="V1520" s="39" t="s">
        <v>3493</v>
      </c>
      <c r="W1520" s="39" t="s">
        <v>3494</v>
      </c>
      <c r="X1520" s="39" t="s">
        <v>3760</v>
      </c>
      <c r="Y1520" s="39" t="s">
        <v>3761</v>
      </c>
      <c r="Z1520" s="39" t="s">
        <v>3635</v>
      </c>
      <c r="AA1520" s="39" t="s">
        <v>3636</v>
      </c>
    </row>
    <row r="1521" ht="15.75" hidden="1" customHeight="1">
      <c r="A1521" s="39" t="s">
        <v>3876</v>
      </c>
      <c r="B1521" s="39" t="s">
        <v>3877</v>
      </c>
      <c r="C1521" s="8">
        <v>4855.0</v>
      </c>
      <c r="D1521" s="8">
        <v>14.0</v>
      </c>
      <c r="E1521" s="8">
        <v>7.0</v>
      </c>
      <c r="F1521" s="8">
        <v>4.0</v>
      </c>
      <c r="G1521" s="8">
        <v>5166.0</v>
      </c>
      <c r="H1521" s="8">
        <v>4851.5</v>
      </c>
      <c r="I1521" s="8">
        <v>4833.0</v>
      </c>
      <c r="J1521" s="8">
        <v>3839.0</v>
      </c>
      <c r="K1521" s="8">
        <v>1254.0</v>
      </c>
      <c r="L1521" s="8">
        <v>6767.0</v>
      </c>
      <c r="M1521" s="8">
        <v>5513.0</v>
      </c>
      <c r="N1521" s="8">
        <v>605.0</v>
      </c>
      <c r="O1521" s="8">
        <v>364.0</v>
      </c>
      <c r="P1521" s="8">
        <v>5.0</v>
      </c>
      <c r="Q1521" s="39" t="s">
        <v>114</v>
      </c>
      <c r="R1521" s="39" t="s">
        <v>3878</v>
      </c>
      <c r="S1521" s="39" t="s">
        <v>3879</v>
      </c>
      <c r="T1521" s="39" t="s">
        <v>3491</v>
      </c>
      <c r="U1521" s="39" t="s">
        <v>3492</v>
      </c>
      <c r="V1521" s="39" t="s">
        <v>3493</v>
      </c>
      <c r="W1521" s="39" t="s">
        <v>3494</v>
      </c>
      <c r="X1521" s="39" t="s">
        <v>3760</v>
      </c>
      <c r="Y1521" s="39" t="s">
        <v>3761</v>
      </c>
      <c r="Z1521" s="39" t="s">
        <v>3635</v>
      </c>
      <c r="AA1521" s="39" t="s">
        <v>3636</v>
      </c>
    </row>
    <row r="1522" ht="15.75" hidden="1" customHeight="1">
      <c r="A1522" s="39" t="s">
        <v>3880</v>
      </c>
      <c r="B1522" s="39" t="s">
        <v>3877</v>
      </c>
      <c r="C1522" s="8">
        <v>2275.0</v>
      </c>
      <c r="D1522" s="8">
        <v>7.0</v>
      </c>
      <c r="E1522" s="8">
        <v>4.0</v>
      </c>
      <c r="F1522" s="8">
        <v>2.0</v>
      </c>
      <c r="G1522" s="8">
        <v>2289.0</v>
      </c>
      <c r="H1522" s="8">
        <v>2537.0</v>
      </c>
      <c r="I1522" s="8">
        <v>2311.0</v>
      </c>
      <c r="J1522" s="8">
        <v>1715.0</v>
      </c>
      <c r="K1522" s="8">
        <v>1800.0</v>
      </c>
      <c r="L1522" s="8">
        <v>6082.0</v>
      </c>
      <c r="M1522" s="8">
        <v>3116.0</v>
      </c>
      <c r="N1522" s="8">
        <v>930.0</v>
      </c>
      <c r="O1522" s="8">
        <v>585.0</v>
      </c>
      <c r="P1522" s="8">
        <v>5.0</v>
      </c>
      <c r="Q1522" s="39" t="s">
        <v>114</v>
      </c>
      <c r="R1522" s="39" t="s">
        <v>3878</v>
      </c>
      <c r="S1522" s="39" t="s">
        <v>3879</v>
      </c>
      <c r="T1522" s="39" t="s">
        <v>3491</v>
      </c>
      <c r="U1522" s="39" t="s">
        <v>3492</v>
      </c>
      <c r="V1522" s="39" t="s">
        <v>3493</v>
      </c>
      <c r="W1522" s="39" t="s">
        <v>3494</v>
      </c>
      <c r="X1522" s="39" t="s">
        <v>3760</v>
      </c>
      <c r="Y1522" s="39" t="s">
        <v>3761</v>
      </c>
      <c r="Z1522" s="39" t="s">
        <v>3635</v>
      </c>
      <c r="AA1522" s="39" t="s">
        <v>3636</v>
      </c>
    </row>
    <row r="1523" ht="15.75" hidden="1" customHeight="1">
      <c r="A1523" s="39" t="s">
        <v>3881</v>
      </c>
      <c r="B1523" s="39" t="s">
        <v>3877</v>
      </c>
      <c r="C1523" s="8">
        <v>1985.0</v>
      </c>
      <c r="D1523" s="8">
        <v>6.0</v>
      </c>
      <c r="E1523" s="8">
        <v>3.0</v>
      </c>
      <c r="F1523" s="8">
        <v>2.0</v>
      </c>
      <c r="G1523" s="8">
        <v>2313.0</v>
      </c>
      <c r="H1523" s="8">
        <v>3508.5</v>
      </c>
      <c r="I1523" s="8">
        <v>1120.0</v>
      </c>
      <c r="J1523" s="8">
        <v>1850.0</v>
      </c>
      <c r="K1523" s="8">
        <v>1577.0</v>
      </c>
      <c r="L1523" s="8">
        <v>460.0</v>
      </c>
      <c r="M1523" s="8">
        <v>3715.0</v>
      </c>
      <c r="N1523" s="8">
        <v>561.0</v>
      </c>
      <c r="O1523" s="8">
        <v>332.0</v>
      </c>
      <c r="P1523" s="8">
        <v>5.0</v>
      </c>
      <c r="Q1523" s="39" t="s">
        <v>114</v>
      </c>
      <c r="R1523" s="39" t="s">
        <v>3878</v>
      </c>
      <c r="S1523" s="39" t="s">
        <v>3879</v>
      </c>
      <c r="T1523" s="39" t="s">
        <v>3491</v>
      </c>
      <c r="U1523" s="39" t="s">
        <v>3492</v>
      </c>
      <c r="V1523" s="39" t="s">
        <v>3493</v>
      </c>
      <c r="W1523" s="39" t="s">
        <v>3494</v>
      </c>
      <c r="X1523" s="39" t="s">
        <v>3760</v>
      </c>
      <c r="Y1523" s="39" t="s">
        <v>3761</v>
      </c>
      <c r="Z1523" s="39" t="s">
        <v>3635</v>
      </c>
      <c r="AA1523" s="39" t="s">
        <v>3636</v>
      </c>
    </row>
    <row r="1524" ht="15.75" hidden="1" customHeight="1">
      <c r="A1524" s="39" t="s">
        <v>3882</v>
      </c>
      <c r="B1524" s="39" t="s">
        <v>3877</v>
      </c>
      <c r="C1524" s="8">
        <v>4181.0</v>
      </c>
      <c r="D1524" s="8">
        <v>12.0</v>
      </c>
      <c r="E1524" s="8">
        <v>6.0</v>
      </c>
      <c r="F1524" s="8">
        <v>3.0</v>
      </c>
      <c r="G1524" s="8">
        <v>5197.5</v>
      </c>
      <c r="H1524" s="8">
        <v>4521.0</v>
      </c>
      <c r="I1524" s="8">
        <v>2950.0</v>
      </c>
      <c r="J1524" s="8">
        <v>3555.0</v>
      </c>
      <c r="K1524" s="8">
        <v>1032.0</v>
      </c>
      <c r="L1524" s="8">
        <v>6755.0</v>
      </c>
      <c r="M1524" s="8">
        <v>3497.0</v>
      </c>
      <c r="N1524" s="8">
        <v>591.0</v>
      </c>
      <c r="O1524" s="8">
        <v>405.0</v>
      </c>
      <c r="P1524" s="8">
        <v>5.0</v>
      </c>
      <c r="Q1524" s="39" t="s">
        <v>114</v>
      </c>
      <c r="R1524" s="39" t="s">
        <v>3878</v>
      </c>
      <c r="S1524" s="39" t="s">
        <v>3879</v>
      </c>
      <c r="T1524" s="39" t="s">
        <v>3491</v>
      </c>
      <c r="U1524" s="39" t="s">
        <v>3492</v>
      </c>
      <c r="V1524" s="39" t="s">
        <v>3493</v>
      </c>
      <c r="W1524" s="39" t="s">
        <v>3494</v>
      </c>
      <c r="X1524" s="39" t="s">
        <v>3760</v>
      </c>
      <c r="Y1524" s="39" t="s">
        <v>3761</v>
      </c>
      <c r="Z1524" s="39" t="s">
        <v>3635</v>
      </c>
      <c r="AA1524" s="39" t="s">
        <v>3636</v>
      </c>
    </row>
    <row r="1525" ht="15.75" hidden="1" customHeight="1">
      <c r="A1525" s="39" t="s">
        <v>3883</v>
      </c>
      <c r="B1525" s="39" t="s">
        <v>3877</v>
      </c>
      <c r="C1525" s="8">
        <v>4007.0</v>
      </c>
      <c r="D1525" s="8">
        <v>12.0</v>
      </c>
      <c r="E1525" s="8">
        <v>6.0</v>
      </c>
      <c r="F1525" s="8">
        <v>3.0</v>
      </c>
      <c r="G1525" s="8">
        <v>4559.0</v>
      </c>
      <c r="H1525" s="8">
        <v>4355.0</v>
      </c>
      <c r="I1525" s="8">
        <v>4544.0</v>
      </c>
      <c r="J1525" s="8">
        <v>3365.0</v>
      </c>
      <c r="K1525" s="8">
        <v>844.0</v>
      </c>
      <c r="L1525" s="8">
        <v>4070.0</v>
      </c>
      <c r="M1525" s="8">
        <v>3975.0</v>
      </c>
      <c r="N1525" s="8">
        <v>1546.0</v>
      </c>
      <c r="O1525" s="8">
        <v>967.0</v>
      </c>
      <c r="P1525" s="8">
        <v>5.0</v>
      </c>
      <c r="Q1525" s="39" t="s">
        <v>114</v>
      </c>
      <c r="R1525" s="39" t="s">
        <v>3878</v>
      </c>
      <c r="S1525" s="39" t="s">
        <v>3879</v>
      </c>
      <c r="T1525" s="39" t="s">
        <v>3491</v>
      </c>
      <c r="U1525" s="39" t="s">
        <v>3492</v>
      </c>
      <c r="V1525" s="39" t="s">
        <v>3493</v>
      </c>
      <c r="W1525" s="39" t="s">
        <v>3494</v>
      </c>
      <c r="X1525" s="39" t="s">
        <v>3760</v>
      </c>
      <c r="Y1525" s="39" t="s">
        <v>3761</v>
      </c>
      <c r="Z1525" s="39" t="s">
        <v>3635</v>
      </c>
      <c r="AA1525" s="39" t="s">
        <v>3636</v>
      </c>
    </row>
    <row r="1526" ht="15.75" hidden="1" customHeight="1">
      <c r="A1526" s="39" t="s">
        <v>3884</v>
      </c>
      <c r="B1526" s="39" t="s">
        <v>3885</v>
      </c>
      <c r="C1526" s="8">
        <v>3734.0</v>
      </c>
      <c r="D1526" s="8">
        <v>11.0</v>
      </c>
      <c r="E1526" s="8">
        <v>6.0</v>
      </c>
      <c r="F1526" s="8">
        <v>3.0</v>
      </c>
      <c r="G1526" s="8">
        <v>3409.0</v>
      </c>
      <c r="H1526" s="8">
        <v>3386.0</v>
      </c>
      <c r="I1526" s="8">
        <v>5100.0</v>
      </c>
      <c r="J1526" s="8">
        <v>3309.0</v>
      </c>
      <c r="K1526" s="8">
        <v>2598.0</v>
      </c>
      <c r="L1526" s="8">
        <v>2611.0</v>
      </c>
      <c r="M1526" s="8">
        <v>5514.0</v>
      </c>
      <c r="N1526" s="8">
        <v>1007.0</v>
      </c>
      <c r="O1526" s="8">
        <v>622.0</v>
      </c>
      <c r="P1526" s="8">
        <v>5.0</v>
      </c>
      <c r="Q1526" s="39" t="s">
        <v>114</v>
      </c>
      <c r="R1526" s="39" t="s">
        <v>3886</v>
      </c>
      <c r="S1526" s="39" t="s">
        <v>3887</v>
      </c>
      <c r="T1526" s="39" t="s">
        <v>3491</v>
      </c>
      <c r="U1526" s="39" t="s">
        <v>3492</v>
      </c>
      <c r="V1526" s="39" t="s">
        <v>3493</v>
      </c>
      <c r="W1526" s="39" t="s">
        <v>3494</v>
      </c>
      <c r="X1526" s="39" t="s">
        <v>3641</v>
      </c>
      <c r="Y1526" s="39" t="s">
        <v>3642</v>
      </c>
      <c r="Z1526" s="39" t="s">
        <v>3635</v>
      </c>
      <c r="AA1526" s="39" t="s">
        <v>3636</v>
      </c>
    </row>
    <row r="1527" ht="15.75" hidden="1" customHeight="1">
      <c r="A1527" s="39" t="s">
        <v>3888</v>
      </c>
      <c r="B1527" s="39" t="s">
        <v>3889</v>
      </c>
      <c r="C1527" s="8">
        <v>2236.0</v>
      </c>
      <c r="D1527" s="8">
        <v>7.0</v>
      </c>
      <c r="E1527" s="8">
        <v>4.0</v>
      </c>
      <c r="F1527" s="8">
        <v>2.0</v>
      </c>
      <c r="G1527" s="8">
        <v>1988.5</v>
      </c>
      <c r="H1527" s="8">
        <v>2025.0</v>
      </c>
      <c r="I1527" s="8">
        <v>3087.0</v>
      </c>
      <c r="J1527" s="8">
        <v>2126.0</v>
      </c>
      <c r="K1527" s="8">
        <v>3265.0</v>
      </c>
      <c r="L1527" s="8">
        <v>2680.0</v>
      </c>
      <c r="M1527" s="8">
        <v>3514.0</v>
      </c>
      <c r="N1527" s="8">
        <v>868.0</v>
      </c>
      <c r="O1527" s="8">
        <v>540.0</v>
      </c>
      <c r="P1527" s="8">
        <v>5.0</v>
      </c>
      <c r="Q1527" s="39" t="s">
        <v>114</v>
      </c>
      <c r="R1527" s="39" t="s">
        <v>3886</v>
      </c>
      <c r="S1527" s="39" t="s">
        <v>3887</v>
      </c>
      <c r="T1527" s="39" t="s">
        <v>3491</v>
      </c>
      <c r="U1527" s="39" t="s">
        <v>3492</v>
      </c>
      <c r="V1527" s="39" t="s">
        <v>3493</v>
      </c>
      <c r="W1527" s="39" t="s">
        <v>3494</v>
      </c>
      <c r="X1527" s="39" t="s">
        <v>3641</v>
      </c>
      <c r="Y1527" s="39" t="s">
        <v>3642</v>
      </c>
      <c r="Z1527" s="39" t="s">
        <v>3635</v>
      </c>
      <c r="AA1527" s="39" t="s">
        <v>3636</v>
      </c>
    </row>
    <row r="1528" ht="15.75" hidden="1" customHeight="1">
      <c r="A1528" s="39" t="s">
        <v>3890</v>
      </c>
      <c r="B1528" s="39" t="s">
        <v>3891</v>
      </c>
      <c r="C1528" s="8">
        <v>3019.0</v>
      </c>
      <c r="D1528" s="8">
        <v>9.0</v>
      </c>
      <c r="E1528" s="8">
        <v>5.0</v>
      </c>
      <c r="F1528" s="8">
        <v>3.0</v>
      </c>
      <c r="G1528" s="8">
        <v>3226.0</v>
      </c>
      <c r="H1528" s="8">
        <v>3063.0</v>
      </c>
      <c r="I1528" s="8">
        <v>2555.0</v>
      </c>
      <c r="J1528" s="8">
        <v>2165.0</v>
      </c>
      <c r="K1528" s="8">
        <v>2536.0</v>
      </c>
      <c r="L1528" s="8">
        <v>5743.0</v>
      </c>
      <c r="M1528" s="8">
        <v>4849.0</v>
      </c>
      <c r="N1528" s="8">
        <v>870.0</v>
      </c>
      <c r="O1528" s="8">
        <v>547.0</v>
      </c>
      <c r="P1528" s="8">
        <v>5.0</v>
      </c>
      <c r="Q1528" s="39" t="s">
        <v>114</v>
      </c>
      <c r="R1528" s="39" t="s">
        <v>3886</v>
      </c>
      <c r="S1528" s="39" t="s">
        <v>3887</v>
      </c>
      <c r="T1528" s="39" t="s">
        <v>3491</v>
      </c>
      <c r="U1528" s="39" t="s">
        <v>3492</v>
      </c>
      <c r="V1528" s="39" t="s">
        <v>3493</v>
      </c>
      <c r="W1528" s="39" t="s">
        <v>3494</v>
      </c>
      <c r="X1528" s="39" t="s">
        <v>3641</v>
      </c>
      <c r="Y1528" s="39" t="s">
        <v>3642</v>
      </c>
      <c r="Z1528" s="39" t="s">
        <v>3635</v>
      </c>
      <c r="AA1528" s="39" t="s">
        <v>3636</v>
      </c>
    </row>
    <row r="1529" ht="15.75" hidden="1" customHeight="1">
      <c r="A1529" s="39" t="s">
        <v>3892</v>
      </c>
      <c r="B1529" s="39" t="s">
        <v>3893</v>
      </c>
      <c r="C1529" s="8">
        <v>6157.0</v>
      </c>
      <c r="D1529" s="8">
        <v>18.0</v>
      </c>
      <c r="E1529" s="8">
        <v>9.0</v>
      </c>
      <c r="F1529" s="8">
        <v>5.0</v>
      </c>
      <c r="G1529" s="8">
        <v>6597.0</v>
      </c>
      <c r="H1529" s="8">
        <v>6417.0</v>
      </c>
      <c r="I1529" s="8">
        <v>6578.0</v>
      </c>
      <c r="J1529" s="8">
        <v>6680.0</v>
      </c>
      <c r="K1529" s="8">
        <v>1016.0</v>
      </c>
      <c r="L1529" s="8">
        <v>3619.0</v>
      </c>
      <c r="M1529" s="8">
        <v>6647.0</v>
      </c>
      <c r="N1529" s="8">
        <v>813.0</v>
      </c>
      <c r="O1529" s="8">
        <v>560.0</v>
      </c>
      <c r="P1529" s="8">
        <v>1.0</v>
      </c>
      <c r="Q1529" s="39" t="s">
        <v>127</v>
      </c>
      <c r="R1529" s="39" t="s">
        <v>3894</v>
      </c>
      <c r="S1529" s="39" t="s">
        <v>3895</v>
      </c>
      <c r="T1529" s="39" t="s">
        <v>3896</v>
      </c>
      <c r="U1529" s="39" t="s">
        <v>3897</v>
      </c>
      <c r="V1529" s="39" t="s">
        <v>3898</v>
      </c>
      <c r="W1529" s="39" t="s">
        <v>3899</v>
      </c>
      <c r="X1529" s="39" t="s">
        <v>3900</v>
      </c>
      <c r="Y1529" s="39" t="s">
        <v>3901</v>
      </c>
      <c r="Z1529" s="39" t="s">
        <v>3902</v>
      </c>
      <c r="AA1529" s="39" t="s">
        <v>3903</v>
      </c>
    </row>
    <row r="1530" ht="15.75" hidden="1" customHeight="1">
      <c r="A1530" s="39" t="s">
        <v>3904</v>
      </c>
      <c r="B1530" s="39" t="s">
        <v>3905</v>
      </c>
      <c r="C1530" s="8">
        <v>6799.0</v>
      </c>
      <c r="D1530" s="8">
        <v>20.0</v>
      </c>
      <c r="E1530" s="8">
        <v>10.0</v>
      </c>
      <c r="F1530" s="8">
        <v>5.0</v>
      </c>
      <c r="G1530" s="8">
        <v>6545.0</v>
      </c>
      <c r="H1530" s="8">
        <v>6887.0</v>
      </c>
      <c r="I1530" s="8">
        <v>6796.0</v>
      </c>
      <c r="J1530" s="8">
        <v>6642.0</v>
      </c>
      <c r="K1530" s="8">
        <v>2184.0</v>
      </c>
      <c r="L1530" s="8">
        <v>6100.0</v>
      </c>
      <c r="M1530" s="8">
        <v>6773.0</v>
      </c>
      <c r="N1530" s="8">
        <v>755.0</v>
      </c>
      <c r="O1530" s="8">
        <v>519.0</v>
      </c>
      <c r="P1530" s="8">
        <v>1.0</v>
      </c>
      <c r="Q1530" s="39" t="s">
        <v>127</v>
      </c>
      <c r="R1530" s="39" t="s">
        <v>3894</v>
      </c>
      <c r="S1530" s="39" t="s">
        <v>3895</v>
      </c>
      <c r="T1530" s="39" t="s">
        <v>3896</v>
      </c>
      <c r="U1530" s="39" t="s">
        <v>3897</v>
      </c>
      <c r="V1530" s="39" t="s">
        <v>3898</v>
      </c>
      <c r="W1530" s="39" t="s">
        <v>3899</v>
      </c>
      <c r="X1530" s="39" t="s">
        <v>3900</v>
      </c>
      <c r="Y1530" s="39" t="s">
        <v>3901</v>
      </c>
      <c r="Z1530" s="39" t="s">
        <v>3902</v>
      </c>
      <c r="AA1530" s="39" t="s">
        <v>3903</v>
      </c>
    </row>
    <row r="1531" ht="15.75" hidden="1" customHeight="1">
      <c r="A1531" s="39" t="s">
        <v>3906</v>
      </c>
      <c r="B1531" s="39" t="s">
        <v>3907</v>
      </c>
      <c r="C1531" s="8">
        <v>4483.0</v>
      </c>
      <c r="D1531" s="8">
        <v>13.0</v>
      </c>
      <c r="E1531" s="8">
        <v>7.0</v>
      </c>
      <c r="F1531" s="8">
        <v>4.0</v>
      </c>
      <c r="G1531" s="8">
        <v>4024.5</v>
      </c>
      <c r="H1531" s="8">
        <v>3398.5</v>
      </c>
      <c r="I1531" s="8">
        <v>5716.0</v>
      </c>
      <c r="J1531" s="8">
        <v>4226.0</v>
      </c>
      <c r="K1531" s="8">
        <v>2861.0</v>
      </c>
      <c r="L1531" s="8">
        <v>6091.0</v>
      </c>
      <c r="M1531" s="8">
        <v>4522.0</v>
      </c>
      <c r="N1531" s="8">
        <v>563.0</v>
      </c>
      <c r="O1531" s="8">
        <v>330.0</v>
      </c>
      <c r="P1531" s="8">
        <v>1.0</v>
      </c>
      <c r="Q1531" s="39" t="s">
        <v>127</v>
      </c>
      <c r="R1531" s="39" t="s">
        <v>3894</v>
      </c>
      <c r="S1531" s="39" t="s">
        <v>3895</v>
      </c>
      <c r="T1531" s="39" t="s">
        <v>3896</v>
      </c>
      <c r="U1531" s="39" t="s">
        <v>3897</v>
      </c>
      <c r="V1531" s="39" t="s">
        <v>3898</v>
      </c>
      <c r="W1531" s="39" t="s">
        <v>3899</v>
      </c>
      <c r="X1531" s="39" t="s">
        <v>3900</v>
      </c>
      <c r="Y1531" s="39" t="s">
        <v>3901</v>
      </c>
      <c r="Z1531" s="39" t="s">
        <v>3902</v>
      </c>
      <c r="AA1531" s="39" t="s">
        <v>3903</v>
      </c>
    </row>
    <row r="1532" ht="15.75" hidden="1" customHeight="1">
      <c r="A1532" s="39" t="s">
        <v>3908</v>
      </c>
      <c r="B1532" s="39" t="s">
        <v>3909</v>
      </c>
      <c r="C1532" s="8">
        <v>6010.0</v>
      </c>
      <c r="D1532" s="8">
        <v>18.0</v>
      </c>
      <c r="E1532" s="8">
        <v>9.0</v>
      </c>
      <c r="F1532" s="8">
        <v>5.0</v>
      </c>
      <c r="G1532" s="8">
        <v>6098.0</v>
      </c>
      <c r="H1532" s="8">
        <v>5705.0</v>
      </c>
      <c r="I1532" s="8">
        <v>5637.0</v>
      </c>
      <c r="J1532" s="8">
        <v>5095.0</v>
      </c>
      <c r="K1532" s="8">
        <v>2152.0</v>
      </c>
      <c r="L1532" s="8">
        <v>6773.0</v>
      </c>
      <c r="M1532" s="8">
        <v>4857.0</v>
      </c>
      <c r="N1532" s="8">
        <v>622.0</v>
      </c>
      <c r="O1532" s="8">
        <v>349.0</v>
      </c>
      <c r="P1532" s="8">
        <v>1.0</v>
      </c>
      <c r="Q1532" s="39" t="s">
        <v>127</v>
      </c>
      <c r="R1532" s="39" t="s">
        <v>3894</v>
      </c>
      <c r="S1532" s="39" t="s">
        <v>3895</v>
      </c>
      <c r="T1532" s="39" t="s">
        <v>3896</v>
      </c>
      <c r="U1532" s="39" t="s">
        <v>3897</v>
      </c>
      <c r="V1532" s="39" t="s">
        <v>3898</v>
      </c>
      <c r="W1532" s="39" t="s">
        <v>3899</v>
      </c>
      <c r="X1532" s="39" t="s">
        <v>3900</v>
      </c>
      <c r="Y1532" s="39" t="s">
        <v>3901</v>
      </c>
      <c r="Z1532" s="39" t="s">
        <v>3902</v>
      </c>
      <c r="AA1532" s="39" t="s">
        <v>3903</v>
      </c>
    </row>
    <row r="1533" ht="15.75" hidden="1" customHeight="1">
      <c r="A1533" s="39" t="s">
        <v>3910</v>
      </c>
      <c r="B1533" s="39" t="s">
        <v>3911</v>
      </c>
      <c r="C1533" s="8">
        <v>2457.0</v>
      </c>
      <c r="D1533" s="8">
        <v>8.0</v>
      </c>
      <c r="E1533" s="8">
        <v>4.0</v>
      </c>
      <c r="F1533" s="8">
        <v>2.0</v>
      </c>
      <c r="G1533" s="8">
        <v>2247.0</v>
      </c>
      <c r="H1533" s="8">
        <v>2222.0</v>
      </c>
      <c r="I1533" s="8">
        <v>3044.0</v>
      </c>
      <c r="J1533" s="8">
        <v>2124.0</v>
      </c>
      <c r="K1533" s="8">
        <v>4282.0</v>
      </c>
      <c r="L1533" s="8">
        <v>3364.0</v>
      </c>
      <c r="M1533" s="8">
        <v>2475.0</v>
      </c>
      <c r="N1533" s="8">
        <v>995.0</v>
      </c>
      <c r="O1533" s="8">
        <v>598.0</v>
      </c>
      <c r="P1533" s="8">
        <v>1.0</v>
      </c>
      <c r="Q1533" s="39" t="s">
        <v>127</v>
      </c>
      <c r="R1533" s="39" t="s">
        <v>3912</v>
      </c>
      <c r="S1533" s="39" t="s">
        <v>3913</v>
      </c>
      <c r="T1533" s="39" t="s">
        <v>3896</v>
      </c>
      <c r="U1533" s="39" t="s">
        <v>3897</v>
      </c>
      <c r="V1533" s="39" t="s">
        <v>3898</v>
      </c>
      <c r="W1533" s="39" t="s">
        <v>3899</v>
      </c>
      <c r="X1533" s="39" t="s">
        <v>3900</v>
      </c>
      <c r="Y1533" s="39" t="s">
        <v>3901</v>
      </c>
      <c r="Z1533" s="39" t="s">
        <v>3902</v>
      </c>
      <c r="AA1533" s="39" t="s">
        <v>3903</v>
      </c>
    </row>
    <row r="1534" ht="15.75" hidden="1" customHeight="1">
      <c r="A1534" s="39" t="s">
        <v>3914</v>
      </c>
      <c r="B1534" s="39" t="s">
        <v>3915</v>
      </c>
      <c r="C1534" s="8">
        <v>3367.0</v>
      </c>
      <c r="D1534" s="8">
        <v>10.0</v>
      </c>
      <c r="E1534" s="8">
        <v>5.0</v>
      </c>
      <c r="F1534" s="8">
        <v>3.0</v>
      </c>
      <c r="G1534" s="8">
        <v>2597.0</v>
      </c>
      <c r="H1534" s="8">
        <v>3522.5</v>
      </c>
      <c r="I1534" s="8">
        <v>3349.0</v>
      </c>
      <c r="J1534" s="8">
        <v>2650.0</v>
      </c>
      <c r="K1534" s="8">
        <v>5381.0</v>
      </c>
      <c r="L1534" s="8">
        <v>4820.0</v>
      </c>
      <c r="M1534" s="8">
        <v>1920.5</v>
      </c>
      <c r="N1534" s="8">
        <v>779.0</v>
      </c>
      <c r="O1534" s="8">
        <v>488.0</v>
      </c>
      <c r="P1534" s="8">
        <v>1.0</v>
      </c>
      <c r="Q1534" s="39" t="s">
        <v>127</v>
      </c>
      <c r="R1534" s="39" t="s">
        <v>3912</v>
      </c>
      <c r="S1534" s="39" t="s">
        <v>3913</v>
      </c>
      <c r="T1534" s="39" t="s">
        <v>3896</v>
      </c>
      <c r="U1534" s="39" t="s">
        <v>3897</v>
      </c>
      <c r="V1534" s="39" t="s">
        <v>3898</v>
      </c>
      <c r="W1534" s="39" t="s">
        <v>3899</v>
      </c>
      <c r="X1534" s="39" t="s">
        <v>3900</v>
      </c>
      <c r="Y1534" s="39" t="s">
        <v>3901</v>
      </c>
      <c r="Z1534" s="39" t="s">
        <v>3902</v>
      </c>
      <c r="AA1534" s="39" t="s">
        <v>3903</v>
      </c>
    </row>
    <row r="1535" ht="15.75" hidden="1" customHeight="1">
      <c r="A1535" s="39" t="s">
        <v>3916</v>
      </c>
      <c r="B1535" s="39" t="s">
        <v>3917</v>
      </c>
      <c r="C1535" s="8">
        <v>4096.0</v>
      </c>
      <c r="D1535" s="8">
        <v>12.0</v>
      </c>
      <c r="E1535" s="8">
        <v>6.0</v>
      </c>
      <c r="F1535" s="8">
        <v>3.0</v>
      </c>
      <c r="G1535" s="8">
        <v>3815.0</v>
      </c>
      <c r="H1535" s="8">
        <v>3496.0</v>
      </c>
      <c r="I1535" s="8">
        <v>4112.0</v>
      </c>
      <c r="J1535" s="8">
        <v>3186.0</v>
      </c>
      <c r="K1535" s="8">
        <v>4174.0</v>
      </c>
      <c r="L1535" s="8">
        <v>6010.0</v>
      </c>
      <c r="M1535" s="8">
        <v>2773.0</v>
      </c>
      <c r="N1535" s="8">
        <v>869.0</v>
      </c>
      <c r="O1535" s="8">
        <v>561.0</v>
      </c>
      <c r="P1535" s="8">
        <v>1.0</v>
      </c>
      <c r="Q1535" s="39" t="s">
        <v>127</v>
      </c>
      <c r="R1535" s="39" t="s">
        <v>3912</v>
      </c>
      <c r="S1535" s="39" t="s">
        <v>3913</v>
      </c>
      <c r="T1535" s="39" t="s">
        <v>3896</v>
      </c>
      <c r="U1535" s="39" t="s">
        <v>3897</v>
      </c>
      <c r="V1535" s="39" t="s">
        <v>3898</v>
      </c>
      <c r="W1535" s="39" t="s">
        <v>3899</v>
      </c>
      <c r="X1535" s="39" t="s">
        <v>3900</v>
      </c>
      <c r="Y1535" s="39" t="s">
        <v>3901</v>
      </c>
      <c r="Z1535" s="39" t="s">
        <v>3902</v>
      </c>
      <c r="AA1535" s="39" t="s">
        <v>3903</v>
      </c>
    </row>
    <row r="1536" ht="15.75" hidden="1" customHeight="1">
      <c r="A1536" s="39" t="s">
        <v>3918</v>
      </c>
      <c r="B1536" s="39" t="s">
        <v>3919</v>
      </c>
      <c r="C1536" s="8">
        <v>5718.0</v>
      </c>
      <c r="D1536" s="8">
        <v>17.0</v>
      </c>
      <c r="E1536" s="8">
        <v>9.0</v>
      </c>
      <c r="F1536" s="8">
        <v>5.0</v>
      </c>
      <c r="G1536" s="8">
        <v>5791.0</v>
      </c>
      <c r="H1536" s="8">
        <v>5326.0</v>
      </c>
      <c r="I1536" s="8">
        <v>5847.0</v>
      </c>
      <c r="J1536" s="8">
        <v>5988.0</v>
      </c>
      <c r="K1536" s="8">
        <v>1500.0</v>
      </c>
      <c r="L1536" s="8">
        <v>5683.0</v>
      </c>
      <c r="M1536" s="8">
        <v>5316.0</v>
      </c>
      <c r="N1536" s="8">
        <v>834.0</v>
      </c>
      <c r="O1536" s="8">
        <v>464.0</v>
      </c>
      <c r="P1536" s="8">
        <v>1.0</v>
      </c>
      <c r="Q1536" s="39" t="s">
        <v>127</v>
      </c>
      <c r="R1536" s="39" t="s">
        <v>3912</v>
      </c>
      <c r="S1536" s="39" t="s">
        <v>3913</v>
      </c>
      <c r="T1536" s="39" t="s">
        <v>3896</v>
      </c>
      <c r="U1536" s="39" t="s">
        <v>3897</v>
      </c>
      <c r="V1536" s="39" t="s">
        <v>3898</v>
      </c>
      <c r="W1536" s="39" t="s">
        <v>3899</v>
      </c>
      <c r="X1536" s="39" t="s">
        <v>3900</v>
      </c>
      <c r="Y1536" s="39" t="s">
        <v>3901</v>
      </c>
      <c r="Z1536" s="39" t="s">
        <v>3902</v>
      </c>
      <c r="AA1536" s="39" t="s">
        <v>3903</v>
      </c>
    </row>
    <row r="1537" ht="15.75" hidden="1" customHeight="1">
      <c r="A1537" s="39" t="s">
        <v>3920</v>
      </c>
      <c r="B1537" s="39" t="s">
        <v>3921</v>
      </c>
      <c r="C1537" s="8">
        <v>4739.0</v>
      </c>
      <c r="D1537" s="8">
        <v>14.0</v>
      </c>
      <c r="E1537" s="8">
        <v>7.0</v>
      </c>
      <c r="F1537" s="8">
        <v>4.0</v>
      </c>
      <c r="G1537" s="8">
        <v>4435.0</v>
      </c>
      <c r="H1537" s="8">
        <v>3463.0</v>
      </c>
      <c r="I1537" s="8">
        <v>6044.0</v>
      </c>
      <c r="J1537" s="8">
        <v>3919.0</v>
      </c>
      <c r="K1537" s="8">
        <v>3945.0</v>
      </c>
      <c r="L1537" s="8">
        <v>4486.0</v>
      </c>
      <c r="M1537" s="8">
        <v>5227.0</v>
      </c>
      <c r="N1537" s="8">
        <v>677.0</v>
      </c>
      <c r="O1537" s="8">
        <v>357.0</v>
      </c>
      <c r="P1537" s="8">
        <v>1.0</v>
      </c>
      <c r="Q1537" s="39" t="s">
        <v>127</v>
      </c>
      <c r="R1537" s="39" t="s">
        <v>3922</v>
      </c>
      <c r="S1537" s="39" t="s">
        <v>3923</v>
      </c>
      <c r="T1537" s="39" t="s">
        <v>3896</v>
      </c>
      <c r="U1537" s="39" t="s">
        <v>3897</v>
      </c>
      <c r="V1537" s="39" t="s">
        <v>3898</v>
      </c>
      <c r="W1537" s="39" t="s">
        <v>3899</v>
      </c>
      <c r="X1537" s="39" t="s">
        <v>3900</v>
      </c>
      <c r="Y1537" s="39" t="s">
        <v>3901</v>
      </c>
      <c r="Z1537" s="39" t="s">
        <v>3902</v>
      </c>
      <c r="AA1537" s="39" t="s">
        <v>3903</v>
      </c>
    </row>
    <row r="1538" ht="15.75" hidden="1" customHeight="1">
      <c r="A1538" s="39" t="s">
        <v>3924</v>
      </c>
      <c r="B1538" s="39" t="s">
        <v>3925</v>
      </c>
      <c r="C1538" s="8">
        <v>5924.0</v>
      </c>
      <c r="D1538" s="8">
        <v>17.0</v>
      </c>
      <c r="E1538" s="8">
        <v>9.0</v>
      </c>
      <c r="F1538" s="8">
        <v>5.0</v>
      </c>
      <c r="G1538" s="8">
        <v>5284.5</v>
      </c>
      <c r="H1538" s="8">
        <v>5280.5</v>
      </c>
      <c r="I1538" s="8">
        <v>6622.0</v>
      </c>
      <c r="J1538" s="8">
        <v>6097.0</v>
      </c>
      <c r="K1538" s="8">
        <v>3029.0</v>
      </c>
      <c r="L1538" s="8">
        <v>3464.0</v>
      </c>
      <c r="M1538" s="8">
        <v>6391.5</v>
      </c>
      <c r="N1538" s="8">
        <v>617.0</v>
      </c>
      <c r="O1538" s="8">
        <v>363.0</v>
      </c>
      <c r="P1538" s="8">
        <v>1.0</v>
      </c>
      <c r="Q1538" s="39" t="s">
        <v>127</v>
      </c>
      <c r="R1538" s="39" t="s">
        <v>3922</v>
      </c>
      <c r="S1538" s="39" t="s">
        <v>3923</v>
      </c>
      <c r="T1538" s="39" t="s">
        <v>3896</v>
      </c>
      <c r="U1538" s="39" t="s">
        <v>3897</v>
      </c>
      <c r="V1538" s="39" t="s">
        <v>3898</v>
      </c>
      <c r="W1538" s="39" t="s">
        <v>3899</v>
      </c>
      <c r="X1538" s="39" t="s">
        <v>3900</v>
      </c>
      <c r="Y1538" s="39" t="s">
        <v>3901</v>
      </c>
      <c r="Z1538" s="39" t="s">
        <v>3902</v>
      </c>
      <c r="AA1538" s="39" t="s">
        <v>3903</v>
      </c>
    </row>
    <row r="1539" ht="15.75" hidden="1" customHeight="1">
      <c r="A1539" s="39" t="s">
        <v>3926</v>
      </c>
      <c r="B1539" s="39" t="s">
        <v>3927</v>
      </c>
      <c r="C1539" s="8">
        <v>6603.0</v>
      </c>
      <c r="D1539" s="8">
        <v>19.0</v>
      </c>
      <c r="E1539" s="8">
        <v>10.0</v>
      </c>
      <c r="F1539" s="8">
        <v>5.0</v>
      </c>
      <c r="G1539" s="8">
        <v>6660.0</v>
      </c>
      <c r="H1539" s="8">
        <v>6688.0</v>
      </c>
      <c r="I1539" s="8">
        <v>6822.0</v>
      </c>
      <c r="J1539" s="8">
        <v>6613.0</v>
      </c>
      <c r="K1539" s="8">
        <v>1422.0</v>
      </c>
      <c r="L1539" s="8">
        <v>6209.0</v>
      </c>
      <c r="M1539" s="8">
        <v>6700.0</v>
      </c>
      <c r="N1539" s="8">
        <v>1054.0</v>
      </c>
      <c r="O1539" s="8">
        <v>577.0</v>
      </c>
      <c r="P1539" s="8">
        <v>1.0</v>
      </c>
      <c r="Q1539" s="39" t="s">
        <v>127</v>
      </c>
      <c r="R1539" s="39" t="s">
        <v>3922</v>
      </c>
      <c r="S1539" s="39" t="s">
        <v>3923</v>
      </c>
      <c r="T1539" s="39" t="s">
        <v>3896</v>
      </c>
      <c r="U1539" s="39" t="s">
        <v>3897</v>
      </c>
      <c r="V1539" s="39" t="s">
        <v>3898</v>
      </c>
      <c r="W1539" s="39" t="s">
        <v>3899</v>
      </c>
      <c r="X1539" s="39" t="s">
        <v>3900</v>
      </c>
      <c r="Y1539" s="39" t="s">
        <v>3901</v>
      </c>
      <c r="Z1539" s="39" t="s">
        <v>3902</v>
      </c>
      <c r="AA1539" s="39" t="s">
        <v>3903</v>
      </c>
    </row>
    <row r="1540" ht="15.75" hidden="1" customHeight="1">
      <c r="A1540" s="39" t="s">
        <v>3928</v>
      </c>
      <c r="B1540" s="39" t="s">
        <v>3929</v>
      </c>
      <c r="C1540" s="8">
        <v>6634.0</v>
      </c>
      <c r="D1540" s="8">
        <v>20.0</v>
      </c>
      <c r="E1540" s="8">
        <v>10.0</v>
      </c>
      <c r="F1540" s="8">
        <v>5.0</v>
      </c>
      <c r="G1540" s="8">
        <v>6494.0</v>
      </c>
      <c r="H1540" s="8">
        <v>6770.0</v>
      </c>
      <c r="I1540" s="8">
        <v>6550.0</v>
      </c>
      <c r="J1540" s="8">
        <v>6365.0</v>
      </c>
      <c r="K1540" s="8">
        <v>1864.0</v>
      </c>
      <c r="L1540" s="8">
        <v>6123.0</v>
      </c>
      <c r="M1540" s="8">
        <v>6099.0</v>
      </c>
      <c r="N1540" s="8">
        <v>965.0</v>
      </c>
      <c r="O1540" s="8">
        <v>571.0</v>
      </c>
      <c r="P1540" s="8">
        <v>1.0</v>
      </c>
      <c r="Q1540" s="39" t="s">
        <v>127</v>
      </c>
      <c r="R1540" s="39" t="s">
        <v>3922</v>
      </c>
      <c r="S1540" s="39" t="s">
        <v>3923</v>
      </c>
      <c r="T1540" s="39" t="s">
        <v>3896</v>
      </c>
      <c r="U1540" s="39" t="s">
        <v>3897</v>
      </c>
      <c r="V1540" s="39" t="s">
        <v>3898</v>
      </c>
      <c r="W1540" s="39" t="s">
        <v>3899</v>
      </c>
      <c r="X1540" s="39" t="s">
        <v>3900</v>
      </c>
      <c r="Y1540" s="39" t="s">
        <v>3901</v>
      </c>
      <c r="Z1540" s="39" t="s">
        <v>3902</v>
      </c>
      <c r="AA1540" s="39" t="s">
        <v>3903</v>
      </c>
    </row>
    <row r="1541" ht="15.75" hidden="1" customHeight="1">
      <c r="A1541" s="39" t="s">
        <v>3930</v>
      </c>
      <c r="B1541" s="39" t="s">
        <v>3931</v>
      </c>
      <c r="C1541" s="8">
        <v>5518.0</v>
      </c>
      <c r="D1541" s="8">
        <v>16.0</v>
      </c>
      <c r="E1541" s="8">
        <v>8.0</v>
      </c>
      <c r="F1541" s="8">
        <v>4.0</v>
      </c>
      <c r="G1541" s="8">
        <v>5425.0</v>
      </c>
      <c r="H1541" s="8">
        <v>6213.0</v>
      </c>
      <c r="I1541" s="8">
        <v>6247.0</v>
      </c>
      <c r="J1541" s="8">
        <v>5658.0</v>
      </c>
      <c r="K1541" s="8">
        <v>908.0</v>
      </c>
      <c r="L1541" s="8">
        <v>4489.0</v>
      </c>
      <c r="M1541" s="8">
        <v>4182.0</v>
      </c>
      <c r="N1541" s="8">
        <v>1054.0</v>
      </c>
      <c r="O1541" s="8">
        <v>581.0</v>
      </c>
      <c r="P1541" s="8">
        <v>1.0</v>
      </c>
      <c r="Q1541" s="39" t="s">
        <v>127</v>
      </c>
      <c r="R1541" s="39" t="s">
        <v>3932</v>
      </c>
      <c r="S1541" s="39" t="s">
        <v>3933</v>
      </c>
      <c r="T1541" s="39" t="s">
        <v>3896</v>
      </c>
      <c r="U1541" s="39" t="s">
        <v>3897</v>
      </c>
      <c r="V1541" s="39" t="s">
        <v>3898</v>
      </c>
      <c r="W1541" s="39" t="s">
        <v>3899</v>
      </c>
      <c r="X1541" s="39" t="s">
        <v>3900</v>
      </c>
      <c r="Y1541" s="39" t="s">
        <v>3901</v>
      </c>
      <c r="Z1541" s="39" t="s">
        <v>3902</v>
      </c>
      <c r="AA1541" s="39" t="s">
        <v>3903</v>
      </c>
    </row>
    <row r="1542" ht="15.75" hidden="1" customHeight="1">
      <c r="A1542" s="39" t="s">
        <v>3934</v>
      </c>
      <c r="B1542" s="39" t="s">
        <v>3935</v>
      </c>
      <c r="C1542" s="8">
        <v>1875.0</v>
      </c>
      <c r="D1542" s="8">
        <v>6.0</v>
      </c>
      <c r="E1542" s="8">
        <v>3.0</v>
      </c>
      <c r="F1542" s="8">
        <v>2.0</v>
      </c>
      <c r="G1542" s="8">
        <v>1947.0</v>
      </c>
      <c r="H1542" s="8">
        <v>1009.0</v>
      </c>
      <c r="I1542" s="8">
        <v>4227.0</v>
      </c>
      <c r="J1542" s="8">
        <v>1633.0</v>
      </c>
      <c r="K1542" s="8">
        <v>5502.0</v>
      </c>
      <c r="L1542" s="8">
        <v>1611.0</v>
      </c>
      <c r="M1542" s="8">
        <v>3337.0</v>
      </c>
      <c r="N1542" s="8">
        <v>874.0</v>
      </c>
      <c r="O1542" s="8">
        <v>487.0</v>
      </c>
      <c r="P1542" s="8">
        <v>1.0</v>
      </c>
      <c r="Q1542" s="39" t="s">
        <v>127</v>
      </c>
      <c r="R1542" s="39" t="s">
        <v>3932</v>
      </c>
      <c r="S1542" s="39" t="s">
        <v>3933</v>
      </c>
      <c r="T1542" s="39" t="s">
        <v>3896</v>
      </c>
      <c r="U1542" s="39" t="s">
        <v>3897</v>
      </c>
      <c r="V1542" s="39" t="s">
        <v>3898</v>
      </c>
      <c r="W1542" s="39" t="s">
        <v>3899</v>
      </c>
      <c r="X1542" s="39" t="s">
        <v>3900</v>
      </c>
      <c r="Y1542" s="39" t="s">
        <v>3901</v>
      </c>
      <c r="Z1542" s="39" t="s">
        <v>3902</v>
      </c>
      <c r="AA1542" s="39" t="s">
        <v>3903</v>
      </c>
    </row>
    <row r="1543" ht="15.75" hidden="1" customHeight="1">
      <c r="A1543" s="39" t="s">
        <v>3936</v>
      </c>
      <c r="B1543" s="39" t="s">
        <v>3937</v>
      </c>
      <c r="C1543" s="8">
        <v>6821.0</v>
      </c>
      <c r="D1543" s="8">
        <v>20.0</v>
      </c>
      <c r="E1543" s="8">
        <v>10.0</v>
      </c>
      <c r="F1543" s="8">
        <v>5.0</v>
      </c>
      <c r="G1543" s="8">
        <v>5571.0</v>
      </c>
      <c r="H1543" s="8">
        <v>6574.0</v>
      </c>
      <c r="I1543" s="8">
        <v>6637.0</v>
      </c>
      <c r="J1543" s="8">
        <v>6294.0</v>
      </c>
      <c r="K1543" s="8">
        <v>5284.0</v>
      </c>
      <c r="L1543" s="8">
        <v>5949.0</v>
      </c>
      <c r="M1543" s="8">
        <v>5890.5</v>
      </c>
      <c r="N1543" s="8">
        <v>664.0</v>
      </c>
      <c r="O1543" s="8">
        <v>370.0</v>
      </c>
      <c r="P1543" s="8">
        <v>1.0</v>
      </c>
      <c r="Q1543" s="39" t="s">
        <v>127</v>
      </c>
      <c r="R1543" s="39" t="s">
        <v>3932</v>
      </c>
      <c r="S1543" s="39" t="s">
        <v>3933</v>
      </c>
      <c r="T1543" s="39" t="s">
        <v>3896</v>
      </c>
      <c r="U1543" s="39" t="s">
        <v>3897</v>
      </c>
      <c r="V1543" s="39" t="s">
        <v>3898</v>
      </c>
      <c r="W1543" s="39" t="s">
        <v>3899</v>
      </c>
      <c r="X1543" s="39" t="s">
        <v>3900</v>
      </c>
      <c r="Y1543" s="39" t="s">
        <v>3901</v>
      </c>
      <c r="Z1543" s="39" t="s">
        <v>3902</v>
      </c>
      <c r="AA1543" s="39" t="s">
        <v>3903</v>
      </c>
    </row>
    <row r="1544" ht="15.75" hidden="1" customHeight="1">
      <c r="A1544" s="39" t="s">
        <v>3938</v>
      </c>
      <c r="B1544" s="39" t="s">
        <v>3939</v>
      </c>
      <c r="C1544" s="8">
        <v>6311.0</v>
      </c>
      <c r="D1544" s="8">
        <v>19.0</v>
      </c>
      <c r="E1544" s="8">
        <v>10.0</v>
      </c>
      <c r="F1544" s="8">
        <v>5.0</v>
      </c>
      <c r="G1544" s="8">
        <v>6103.0</v>
      </c>
      <c r="H1544" s="8">
        <v>5527.0</v>
      </c>
      <c r="I1544" s="8">
        <v>6338.0</v>
      </c>
      <c r="J1544" s="8">
        <v>5979.0</v>
      </c>
      <c r="K1544" s="8">
        <v>3108.0</v>
      </c>
      <c r="L1544" s="8">
        <v>4749.0</v>
      </c>
      <c r="M1544" s="8">
        <v>6802.0</v>
      </c>
      <c r="N1544" s="8">
        <v>587.0</v>
      </c>
      <c r="O1544" s="8">
        <v>330.0</v>
      </c>
      <c r="P1544" s="8">
        <v>1.0</v>
      </c>
      <c r="Q1544" s="39" t="s">
        <v>127</v>
      </c>
      <c r="R1544" s="39" t="s">
        <v>3932</v>
      </c>
      <c r="S1544" s="39" t="s">
        <v>3933</v>
      </c>
      <c r="T1544" s="39" t="s">
        <v>3896</v>
      </c>
      <c r="U1544" s="39" t="s">
        <v>3897</v>
      </c>
      <c r="V1544" s="39" t="s">
        <v>3898</v>
      </c>
      <c r="W1544" s="39" t="s">
        <v>3899</v>
      </c>
      <c r="X1544" s="39" t="s">
        <v>3900</v>
      </c>
      <c r="Y1544" s="39" t="s">
        <v>3901</v>
      </c>
      <c r="Z1544" s="39" t="s">
        <v>3902</v>
      </c>
      <c r="AA1544" s="39" t="s">
        <v>3903</v>
      </c>
    </row>
    <row r="1545" ht="15.75" hidden="1" customHeight="1">
      <c r="A1545" s="39" t="s">
        <v>3940</v>
      </c>
      <c r="B1545" s="39" t="s">
        <v>3941</v>
      </c>
      <c r="C1545" s="8">
        <v>6875.0</v>
      </c>
      <c r="D1545" s="8">
        <v>20.0</v>
      </c>
      <c r="E1545" s="8">
        <v>10.0</v>
      </c>
      <c r="F1545" s="8">
        <v>5.0</v>
      </c>
      <c r="G1545" s="8">
        <v>6883.0</v>
      </c>
      <c r="H1545" s="8">
        <v>6671.5</v>
      </c>
      <c r="I1545" s="8">
        <v>6592.0</v>
      </c>
      <c r="J1545" s="8">
        <v>6312.0</v>
      </c>
      <c r="K1545" s="8">
        <v>3503.0</v>
      </c>
      <c r="L1545" s="8">
        <v>4928.0</v>
      </c>
      <c r="M1545" s="8">
        <v>6683.0</v>
      </c>
      <c r="N1545" s="8">
        <v>822.0</v>
      </c>
      <c r="O1545" s="8">
        <v>427.0</v>
      </c>
      <c r="P1545" s="8">
        <v>1.0</v>
      </c>
      <c r="Q1545" s="39" t="s">
        <v>127</v>
      </c>
      <c r="R1545" s="39" t="s">
        <v>3932</v>
      </c>
      <c r="S1545" s="39" t="s">
        <v>3933</v>
      </c>
      <c r="T1545" s="39" t="s">
        <v>3896</v>
      </c>
      <c r="U1545" s="39" t="s">
        <v>3897</v>
      </c>
      <c r="V1545" s="39" t="s">
        <v>3898</v>
      </c>
      <c r="W1545" s="39" t="s">
        <v>3899</v>
      </c>
      <c r="X1545" s="39" t="s">
        <v>3900</v>
      </c>
      <c r="Y1545" s="39" t="s">
        <v>3901</v>
      </c>
      <c r="Z1545" s="39" t="s">
        <v>3902</v>
      </c>
      <c r="AA1545" s="39" t="s">
        <v>3903</v>
      </c>
    </row>
    <row r="1546" ht="15.75" hidden="1" customHeight="1">
      <c r="A1546" s="39" t="s">
        <v>3942</v>
      </c>
      <c r="B1546" s="39" t="s">
        <v>3943</v>
      </c>
      <c r="C1546" s="8">
        <v>6138.0</v>
      </c>
      <c r="D1546" s="8">
        <v>18.0</v>
      </c>
      <c r="E1546" s="8">
        <v>9.0</v>
      </c>
      <c r="F1546" s="8">
        <v>5.0</v>
      </c>
      <c r="G1546" s="8">
        <v>6633.5</v>
      </c>
      <c r="H1546" s="8">
        <v>6737.0</v>
      </c>
      <c r="I1546" s="8">
        <v>6892.0</v>
      </c>
      <c r="J1546" s="8">
        <v>6225.0</v>
      </c>
      <c r="K1546" s="8">
        <v>803.0</v>
      </c>
      <c r="L1546" s="8">
        <v>4194.0</v>
      </c>
      <c r="M1546" s="8">
        <v>5965.0</v>
      </c>
      <c r="N1546" s="8">
        <v>604.0</v>
      </c>
      <c r="O1546" s="8">
        <v>316.0</v>
      </c>
      <c r="P1546" s="8">
        <v>1.0</v>
      </c>
      <c r="Q1546" s="39" t="s">
        <v>127</v>
      </c>
      <c r="R1546" s="39" t="s">
        <v>3944</v>
      </c>
      <c r="S1546" s="39" t="s">
        <v>3945</v>
      </c>
      <c r="T1546" s="39" t="s">
        <v>3896</v>
      </c>
      <c r="U1546" s="39" t="s">
        <v>3897</v>
      </c>
      <c r="V1546" s="39" t="s">
        <v>3898</v>
      </c>
      <c r="W1546" s="39" t="s">
        <v>3899</v>
      </c>
      <c r="X1546" s="39" t="s">
        <v>3946</v>
      </c>
      <c r="Y1546" s="39" t="s">
        <v>3947</v>
      </c>
      <c r="Z1546" s="39" t="s">
        <v>3902</v>
      </c>
      <c r="AA1546" s="39" t="s">
        <v>3903</v>
      </c>
    </row>
    <row r="1547" ht="15.75" hidden="1" customHeight="1">
      <c r="A1547" s="39" t="s">
        <v>3948</v>
      </c>
      <c r="B1547" s="39" t="s">
        <v>3949</v>
      </c>
      <c r="C1547" s="8">
        <v>6777.0</v>
      </c>
      <c r="D1547" s="8">
        <v>20.0</v>
      </c>
      <c r="E1547" s="8">
        <v>10.0</v>
      </c>
      <c r="F1547" s="8">
        <v>5.0</v>
      </c>
      <c r="G1547" s="8">
        <v>6510.5</v>
      </c>
      <c r="H1547" s="8">
        <v>6562.5</v>
      </c>
      <c r="I1547" s="8">
        <v>6941.0</v>
      </c>
      <c r="J1547" s="8">
        <v>6384.0</v>
      </c>
      <c r="K1547" s="8">
        <v>2774.0</v>
      </c>
      <c r="L1547" s="8">
        <v>5036.0</v>
      </c>
      <c r="M1547" s="8">
        <v>6460.0</v>
      </c>
      <c r="N1547" s="8">
        <v>874.0</v>
      </c>
      <c r="O1547" s="8">
        <v>513.0</v>
      </c>
      <c r="P1547" s="8">
        <v>1.0</v>
      </c>
      <c r="Q1547" s="39" t="s">
        <v>127</v>
      </c>
      <c r="R1547" s="39" t="s">
        <v>3944</v>
      </c>
      <c r="S1547" s="39" t="s">
        <v>3945</v>
      </c>
      <c r="T1547" s="39" t="s">
        <v>3896</v>
      </c>
      <c r="U1547" s="39" t="s">
        <v>3897</v>
      </c>
      <c r="V1547" s="39" t="s">
        <v>3898</v>
      </c>
      <c r="W1547" s="39" t="s">
        <v>3899</v>
      </c>
      <c r="X1547" s="39" t="s">
        <v>3946</v>
      </c>
      <c r="Y1547" s="39" t="s">
        <v>3947</v>
      </c>
      <c r="Z1547" s="39" t="s">
        <v>3902</v>
      </c>
      <c r="AA1547" s="39" t="s">
        <v>3903</v>
      </c>
    </row>
    <row r="1548" ht="15.75" hidden="1" customHeight="1">
      <c r="A1548" s="39" t="s">
        <v>3950</v>
      </c>
      <c r="B1548" s="39" t="s">
        <v>3951</v>
      </c>
      <c r="C1548" s="8">
        <v>6553.0</v>
      </c>
      <c r="D1548" s="8">
        <v>19.0</v>
      </c>
      <c r="E1548" s="8">
        <v>10.0</v>
      </c>
      <c r="F1548" s="8">
        <v>5.0</v>
      </c>
      <c r="G1548" s="8">
        <v>6690.5</v>
      </c>
      <c r="H1548" s="8">
        <v>6282.0</v>
      </c>
      <c r="I1548" s="8">
        <v>6887.0</v>
      </c>
      <c r="J1548" s="8">
        <v>6014.0</v>
      </c>
      <c r="K1548" s="8">
        <v>2333.0</v>
      </c>
      <c r="L1548" s="8">
        <v>3921.0</v>
      </c>
      <c r="M1548" s="8">
        <v>6816.0</v>
      </c>
      <c r="N1548" s="8">
        <v>850.0</v>
      </c>
      <c r="O1548" s="8">
        <v>488.0</v>
      </c>
      <c r="P1548" s="8">
        <v>1.0</v>
      </c>
      <c r="Q1548" s="39" t="s">
        <v>127</v>
      </c>
      <c r="R1548" s="39" t="s">
        <v>3944</v>
      </c>
      <c r="S1548" s="39" t="s">
        <v>3945</v>
      </c>
      <c r="T1548" s="39" t="s">
        <v>3896</v>
      </c>
      <c r="U1548" s="39" t="s">
        <v>3897</v>
      </c>
      <c r="V1548" s="39" t="s">
        <v>3898</v>
      </c>
      <c r="W1548" s="39" t="s">
        <v>3899</v>
      </c>
      <c r="X1548" s="39" t="s">
        <v>3946</v>
      </c>
      <c r="Y1548" s="39" t="s">
        <v>3947</v>
      </c>
      <c r="Z1548" s="39" t="s">
        <v>3902</v>
      </c>
      <c r="AA1548" s="39" t="s">
        <v>3903</v>
      </c>
    </row>
    <row r="1549" ht="15.75" hidden="1" customHeight="1">
      <c r="A1549" s="39" t="s">
        <v>3952</v>
      </c>
      <c r="B1549" s="39" t="s">
        <v>3953</v>
      </c>
      <c r="C1549" s="8">
        <v>6858.0</v>
      </c>
      <c r="D1549" s="8">
        <v>20.0</v>
      </c>
      <c r="E1549" s="8">
        <v>10.0</v>
      </c>
      <c r="F1549" s="8">
        <v>5.0</v>
      </c>
      <c r="G1549" s="8">
        <v>6041.0</v>
      </c>
      <c r="H1549" s="8">
        <v>6409.0</v>
      </c>
      <c r="I1549" s="8">
        <v>6910.0</v>
      </c>
      <c r="J1549" s="8">
        <v>6368.0</v>
      </c>
      <c r="K1549" s="8">
        <v>5192.0</v>
      </c>
      <c r="L1549" s="8">
        <v>5094.0</v>
      </c>
      <c r="M1549" s="8">
        <v>6005.0</v>
      </c>
      <c r="N1549" s="8">
        <v>599.0</v>
      </c>
      <c r="O1549" s="8">
        <v>309.0</v>
      </c>
      <c r="P1549" s="8">
        <v>1.0</v>
      </c>
      <c r="Q1549" s="39" t="s">
        <v>127</v>
      </c>
      <c r="R1549" s="39" t="s">
        <v>3944</v>
      </c>
      <c r="S1549" s="39" t="s">
        <v>3945</v>
      </c>
      <c r="T1549" s="39" t="s">
        <v>3896</v>
      </c>
      <c r="U1549" s="39" t="s">
        <v>3897</v>
      </c>
      <c r="V1549" s="39" t="s">
        <v>3898</v>
      </c>
      <c r="W1549" s="39" t="s">
        <v>3899</v>
      </c>
      <c r="X1549" s="39" t="s">
        <v>3946</v>
      </c>
      <c r="Y1549" s="39" t="s">
        <v>3947</v>
      </c>
      <c r="Z1549" s="39" t="s">
        <v>3902</v>
      </c>
      <c r="AA1549" s="39" t="s">
        <v>3903</v>
      </c>
    </row>
    <row r="1550" ht="15.75" hidden="1" customHeight="1">
      <c r="A1550" s="39" t="s">
        <v>3954</v>
      </c>
      <c r="B1550" s="39" t="s">
        <v>3955</v>
      </c>
      <c r="C1550" s="8">
        <v>5858.0</v>
      </c>
      <c r="D1550" s="8">
        <v>17.0</v>
      </c>
      <c r="E1550" s="8">
        <v>9.0</v>
      </c>
      <c r="F1550" s="8">
        <v>5.0</v>
      </c>
      <c r="G1550" s="8">
        <v>4866.5</v>
      </c>
      <c r="H1550" s="8">
        <v>5279.0</v>
      </c>
      <c r="I1550" s="8">
        <v>6564.0</v>
      </c>
      <c r="J1550" s="8">
        <v>4077.0</v>
      </c>
      <c r="K1550" s="8">
        <v>5788.0</v>
      </c>
      <c r="L1550" s="8">
        <v>4463.0</v>
      </c>
      <c r="M1550" s="8">
        <v>6379.0</v>
      </c>
      <c r="N1550" s="8">
        <v>897.0</v>
      </c>
      <c r="O1550" s="8">
        <v>441.0</v>
      </c>
      <c r="P1550" s="8">
        <v>1.0</v>
      </c>
      <c r="Q1550" s="39" t="s">
        <v>127</v>
      </c>
      <c r="R1550" s="39" t="s">
        <v>3956</v>
      </c>
      <c r="S1550" s="39" t="s">
        <v>3957</v>
      </c>
      <c r="T1550" s="39" t="s">
        <v>3896</v>
      </c>
      <c r="U1550" s="39" t="s">
        <v>3897</v>
      </c>
      <c r="V1550" s="39" t="s">
        <v>3898</v>
      </c>
      <c r="W1550" s="39" t="s">
        <v>3899</v>
      </c>
      <c r="X1550" s="39" t="s">
        <v>3946</v>
      </c>
      <c r="Y1550" s="39" t="s">
        <v>3947</v>
      </c>
      <c r="Z1550" s="39" t="s">
        <v>3902</v>
      </c>
      <c r="AA1550" s="39" t="s">
        <v>3903</v>
      </c>
    </row>
    <row r="1551" ht="15.75" hidden="1" customHeight="1">
      <c r="A1551" s="39" t="s">
        <v>3958</v>
      </c>
      <c r="B1551" s="39" t="s">
        <v>3959</v>
      </c>
      <c r="C1551" s="8">
        <v>6809.0</v>
      </c>
      <c r="D1551" s="8">
        <v>20.0</v>
      </c>
      <c r="E1551" s="8">
        <v>10.0</v>
      </c>
      <c r="F1551" s="8">
        <v>5.0</v>
      </c>
      <c r="G1551" s="8">
        <v>6848.0</v>
      </c>
      <c r="H1551" s="8">
        <v>6675.0</v>
      </c>
      <c r="I1551" s="8">
        <v>6894.0</v>
      </c>
      <c r="J1551" s="8">
        <v>6785.0</v>
      </c>
      <c r="K1551" s="8">
        <v>2098.0</v>
      </c>
      <c r="L1551" s="8">
        <v>5800.0</v>
      </c>
      <c r="M1551" s="8">
        <v>6788.0</v>
      </c>
      <c r="N1551" s="8">
        <v>1196.0</v>
      </c>
      <c r="O1551" s="8">
        <v>703.0</v>
      </c>
      <c r="P1551" s="8">
        <v>1.0</v>
      </c>
      <c r="Q1551" s="39" t="s">
        <v>127</v>
      </c>
      <c r="R1551" s="39" t="s">
        <v>3956</v>
      </c>
      <c r="S1551" s="39" t="s">
        <v>3957</v>
      </c>
      <c r="T1551" s="39" t="s">
        <v>3896</v>
      </c>
      <c r="U1551" s="39" t="s">
        <v>3897</v>
      </c>
      <c r="V1551" s="39" t="s">
        <v>3898</v>
      </c>
      <c r="W1551" s="39" t="s">
        <v>3899</v>
      </c>
      <c r="X1551" s="39" t="s">
        <v>3946</v>
      </c>
      <c r="Y1551" s="39" t="s">
        <v>3947</v>
      </c>
      <c r="Z1551" s="39" t="s">
        <v>3902</v>
      </c>
      <c r="AA1551" s="39" t="s">
        <v>3903</v>
      </c>
    </row>
    <row r="1552" ht="15.75" hidden="1" customHeight="1">
      <c r="A1552" s="39" t="s">
        <v>3960</v>
      </c>
      <c r="B1552" s="39" t="s">
        <v>3961</v>
      </c>
      <c r="C1552" s="8">
        <v>6073.0</v>
      </c>
      <c r="D1552" s="8">
        <v>18.0</v>
      </c>
      <c r="E1552" s="8">
        <v>9.0</v>
      </c>
      <c r="F1552" s="8">
        <v>5.0</v>
      </c>
      <c r="G1552" s="8">
        <v>5222.0</v>
      </c>
      <c r="H1552" s="8">
        <v>5849.0</v>
      </c>
      <c r="I1552" s="8">
        <v>6921.0</v>
      </c>
      <c r="J1552" s="8">
        <v>5182.0</v>
      </c>
      <c r="K1552" s="8">
        <v>3001.0</v>
      </c>
      <c r="L1552" s="8">
        <v>5575.0</v>
      </c>
      <c r="M1552" s="8">
        <v>4702.0</v>
      </c>
      <c r="N1552" s="8">
        <v>775.0</v>
      </c>
      <c r="O1552" s="8">
        <v>406.0</v>
      </c>
      <c r="P1552" s="8">
        <v>1.0</v>
      </c>
      <c r="Q1552" s="39" t="s">
        <v>127</v>
      </c>
      <c r="R1552" s="39" t="s">
        <v>3956</v>
      </c>
      <c r="S1552" s="39" t="s">
        <v>3957</v>
      </c>
      <c r="T1552" s="39" t="s">
        <v>3896</v>
      </c>
      <c r="U1552" s="39" t="s">
        <v>3897</v>
      </c>
      <c r="V1552" s="39" t="s">
        <v>3898</v>
      </c>
      <c r="W1552" s="39" t="s">
        <v>3899</v>
      </c>
      <c r="X1552" s="39" t="s">
        <v>3946</v>
      </c>
      <c r="Y1552" s="39" t="s">
        <v>3947</v>
      </c>
      <c r="Z1552" s="39" t="s">
        <v>3902</v>
      </c>
      <c r="AA1552" s="39" t="s">
        <v>3903</v>
      </c>
    </row>
    <row r="1553" ht="15.75" hidden="1" customHeight="1">
      <c r="A1553" s="39" t="s">
        <v>3962</v>
      </c>
      <c r="B1553" s="39" t="s">
        <v>3963</v>
      </c>
      <c r="C1553" s="8">
        <v>6254.0</v>
      </c>
      <c r="D1553" s="8">
        <v>18.0</v>
      </c>
      <c r="E1553" s="8">
        <v>9.0</v>
      </c>
      <c r="F1553" s="8">
        <v>5.0</v>
      </c>
      <c r="G1553" s="8">
        <v>5949.0</v>
      </c>
      <c r="H1553" s="8">
        <v>6353.0</v>
      </c>
      <c r="I1553" s="8">
        <v>6841.0</v>
      </c>
      <c r="J1553" s="8">
        <v>6503.0</v>
      </c>
      <c r="K1553" s="8">
        <v>1370.0</v>
      </c>
      <c r="L1553" s="8">
        <v>6037.0</v>
      </c>
      <c r="M1553" s="8">
        <v>5817.5</v>
      </c>
      <c r="N1553" s="8">
        <v>889.0</v>
      </c>
      <c r="O1553" s="8">
        <v>510.0</v>
      </c>
      <c r="P1553" s="8">
        <v>1.0</v>
      </c>
      <c r="Q1553" s="39" t="s">
        <v>127</v>
      </c>
      <c r="R1553" s="39" t="s">
        <v>3956</v>
      </c>
      <c r="S1553" s="39" t="s">
        <v>3957</v>
      </c>
      <c r="T1553" s="39" t="s">
        <v>3896</v>
      </c>
      <c r="U1553" s="39" t="s">
        <v>3897</v>
      </c>
      <c r="V1553" s="39" t="s">
        <v>3898</v>
      </c>
      <c r="W1553" s="39" t="s">
        <v>3899</v>
      </c>
      <c r="X1553" s="39" t="s">
        <v>3946</v>
      </c>
      <c r="Y1553" s="39" t="s">
        <v>3947</v>
      </c>
      <c r="Z1553" s="39" t="s">
        <v>3902</v>
      </c>
      <c r="AA1553" s="39" t="s">
        <v>3903</v>
      </c>
    </row>
    <row r="1554" ht="15.75" hidden="1" customHeight="1">
      <c r="A1554" s="39" t="s">
        <v>3964</v>
      </c>
      <c r="B1554" s="39" t="s">
        <v>3965</v>
      </c>
      <c r="C1554" s="8">
        <v>6335.0</v>
      </c>
      <c r="D1554" s="8">
        <v>19.0</v>
      </c>
      <c r="E1554" s="8">
        <v>10.0</v>
      </c>
      <c r="F1554" s="8">
        <v>5.0</v>
      </c>
      <c r="G1554" s="8">
        <v>6461.0</v>
      </c>
      <c r="H1554" s="8">
        <v>6894.0</v>
      </c>
      <c r="I1554" s="8">
        <v>6917.0</v>
      </c>
      <c r="J1554" s="8">
        <v>6781.0</v>
      </c>
      <c r="K1554" s="8">
        <v>857.0</v>
      </c>
      <c r="L1554" s="8">
        <v>5539.0</v>
      </c>
      <c r="M1554" s="8">
        <v>6604.0</v>
      </c>
      <c r="N1554" s="8">
        <v>883.0</v>
      </c>
      <c r="O1554" s="8">
        <v>562.0</v>
      </c>
      <c r="P1554" s="8">
        <v>1.0</v>
      </c>
      <c r="Q1554" s="39" t="s">
        <v>127</v>
      </c>
      <c r="R1554" s="39" t="s">
        <v>3966</v>
      </c>
      <c r="S1554" s="39" t="s">
        <v>3967</v>
      </c>
      <c r="T1554" s="39" t="s">
        <v>3896</v>
      </c>
      <c r="U1554" s="39" t="s">
        <v>3897</v>
      </c>
      <c r="V1554" s="39" t="s">
        <v>3898</v>
      </c>
      <c r="W1554" s="39" t="s">
        <v>3899</v>
      </c>
      <c r="X1554" s="39" t="s">
        <v>3946</v>
      </c>
      <c r="Y1554" s="39" t="s">
        <v>3947</v>
      </c>
      <c r="Z1554" s="39" t="s">
        <v>3902</v>
      </c>
      <c r="AA1554" s="39" t="s">
        <v>3903</v>
      </c>
    </row>
    <row r="1555" ht="15.75" hidden="1" customHeight="1">
      <c r="A1555" s="39" t="s">
        <v>3968</v>
      </c>
      <c r="B1555" s="39" t="s">
        <v>3969</v>
      </c>
      <c r="C1555" s="8">
        <v>6576.0</v>
      </c>
      <c r="D1555" s="8">
        <v>19.0</v>
      </c>
      <c r="E1555" s="8">
        <v>10.0</v>
      </c>
      <c r="F1555" s="8">
        <v>5.0</v>
      </c>
      <c r="G1555" s="8">
        <v>6587.0</v>
      </c>
      <c r="H1555" s="8">
        <v>6289.0</v>
      </c>
      <c r="I1555" s="8">
        <v>6536.0</v>
      </c>
      <c r="J1555" s="8">
        <v>6042.0</v>
      </c>
      <c r="K1555" s="8">
        <v>2104.0</v>
      </c>
      <c r="L1555" s="8">
        <v>6299.0</v>
      </c>
      <c r="M1555" s="8">
        <v>6373.0</v>
      </c>
      <c r="N1555" s="8">
        <v>689.0</v>
      </c>
      <c r="O1555" s="8">
        <v>385.0</v>
      </c>
      <c r="P1555" s="8">
        <v>1.0</v>
      </c>
      <c r="Q1555" s="39" t="s">
        <v>127</v>
      </c>
      <c r="R1555" s="39" t="s">
        <v>3966</v>
      </c>
      <c r="S1555" s="39" t="s">
        <v>3967</v>
      </c>
      <c r="T1555" s="39" t="s">
        <v>3896</v>
      </c>
      <c r="U1555" s="39" t="s">
        <v>3897</v>
      </c>
      <c r="V1555" s="39" t="s">
        <v>3898</v>
      </c>
      <c r="W1555" s="39" t="s">
        <v>3899</v>
      </c>
      <c r="X1555" s="39" t="s">
        <v>3946</v>
      </c>
      <c r="Y1555" s="39" t="s">
        <v>3947</v>
      </c>
      <c r="Z1555" s="39" t="s">
        <v>3902</v>
      </c>
      <c r="AA1555" s="39" t="s">
        <v>3903</v>
      </c>
    </row>
    <row r="1556" ht="15.75" hidden="1" customHeight="1">
      <c r="A1556" s="39" t="s">
        <v>3970</v>
      </c>
      <c r="B1556" s="39" t="s">
        <v>3971</v>
      </c>
      <c r="C1556" s="8">
        <v>6203.0</v>
      </c>
      <c r="D1556" s="8">
        <v>18.0</v>
      </c>
      <c r="E1556" s="8">
        <v>9.0</v>
      </c>
      <c r="F1556" s="8">
        <v>5.0</v>
      </c>
      <c r="G1556" s="8">
        <v>6120.0</v>
      </c>
      <c r="H1556" s="8">
        <v>6225.0</v>
      </c>
      <c r="I1556" s="8">
        <v>6750.0</v>
      </c>
      <c r="J1556" s="8">
        <v>6037.0</v>
      </c>
      <c r="K1556" s="8">
        <v>1456.0</v>
      </c>
      <c r="L1556" s="8">
        <v>5220.0</v>
      </c>
      <c r="M1556" s="8">
        <v>6288.0</v>
      </c>
      <c r="N1556" s="8">
        <v>850.0</v>
      </c>
      <c r="O1556" s="8">
        <v>494.0</v>
      </c>
      <c r="P1556" s="8">
        <v>1.0</v>
      </c>
      <c r="Q1556" s="39" t="s">
        <v>127</v>
      </c>
      <c r="R1556" s="39" t="s">
        <v>3966</v>
      </c>
      <c r="S1556" s="39" t="s">
        <v>3967</v>
      </c>
      <c r="T1556" s="39" t="s">
        <v>3896</v>
      </c>
      <c r="U1556" s="39" t="s">
        <v>3897</v>
      </c>
      <c r="V1556" s="39" t="s">
        <v>3898</v>
      </c>
      <c r="W1556" s="39" t="s">
        <v>3899</v>
      </c>
      <c r="X1556" s="39" t="s">
        <v>3946</v>
      </c>
      <c r="Y1556" s="39" t="s">
        <v>3947</v>
      </c>
      <c r="Z1556" s="39" t="s">
        <v>3902</v>
      </c>
      <c r="AA1556" s="39" t="s">
        <v>3903</v>
      </c>
    </row>
    <row r="1557" ht="15.75" hidden="1" customHeight="1">
      <c r="A1557" s="39" t="s">
        <v>3972</v>
      </c>
      <c r="B1557" s="39" t="s">
        <v>3973</v>
      </c>
      <c r="C1557" s="8">
        <v>5357.0</v>
      </c>
      <c r="D1557" s="8">
        <v>16.0</v>
      </c>
      <c r="E1557" s="8">
        <v>8.0</v>
      </c>
      <c r="F1557" s="8">
        <v>4.0</v>
      </c>
      <c r="G1557" s="8">
        <v>4988.0</v>
      </c>
      <c r="H1557" s="8">
        <v>5912.5</v>
      </c>
      <c r="I1557" s="8">
        <v>6449.0</v>
      </c>
      <c r="J1557" s="8">
        <v>4335.0</v>
      </c>
      <c r="K1557" s="8">
        <v>1294.0</v>
      </c>
      <c r="L1557" s="8">
        <v>5639.0</v>
      </c>
      <c r="M1557" s="8">
        <v>4656.0</v>
      </c>
      <c r="N1557" s="8">
        <v>1212.0</v>
      </c>
      <c r="O1557" s="8">
        <v>638.0</v>
      </c>
      <c r="P1557" s="8">
        <v>1.0</v>
      </c>
      <c r="Q1557" s="39" t="s">
        <v>127</v>
      </c>
      <c r="R1557" s="39" t="s">
        <v>3966</v>
      </c>
      <c r="S1557" s="39" t="s">
        <v>3967</v>
      </c>
      <c r="T1557" s="39" t="s">
        <v>3896</v>
      </c>
      <c r="U1557" s="39" t="s">
        <v>3897</v>
      </c>
      <c r="V1557" s="39" t="s">
        <v>3898</v>
      </c>
      <c r="W1557" s="39" t="s">
        <v>3899</v>
      </c>
      <c r="X1557" s="39" t="s">
        <v>3946</v>
      </c>
      <c r="Y1557" s="39" t="s">
        <v>3947</v>
      </c>
      <c r="Z1557" s="39" t="s">
        <v>3902</v>
      </c>
      <c r="AA1557" s="39" t="s">
        <v>3903</v>
      </c>
    </row>
    <row r="1558" ht="15.75" hidden="1" customHeight="1">
      <c r="A1558" s="39" t="s">
        <v>3974</v>
      </c>
      <c r="B1558" s="39" t="s">
        <v>3975</v>
      </c>
      <c r="C1558" s="8">
        <v>6164.0</v>
      </c>
      <c r="D1558" s="8">
        <v>18.0</v>
      </c>
      <c r="E1558" s="8">
        <v>9.0</v>
      </c>
      <c r="F1558" s="8">
        <v>5.0</v>
      </c>
      <c r="G1558" s="8">
        <v>6176.0</v>
      </c>
      <c r="H1558" s="8">
        <v>5935.0</v>
      </c>
      <c r="I1558" s="8">
        <v>5877.0</v>
      </c>
      <c r="J1558" s="8">
        <v>5540.0</v>
      </c>
      <c r="K1558" s="8">
        <v>2168.0</v>
      </c>
      <c r="L1558" s="8">
        <v>5984.0</v>
      </c>
      <c r="M1558" s="8">
        <v>4652.0</v>
      </c>
      <c r="N1558" s="8">
        <v>847.0</v>
      </c>
      <c r="O1558" s="8">
        <v>476.0</v>
      </c>
      <c r="P1558" s="8">
        <v>1.0</v>
      </c>
      <c r="Q1558" s="39" t="s">
        <v>127</v>
      </c>
      <c r="R1558" s="39" t="s">
        <v>3966</v>
      </c>
      <c r="S1558" s="39" t="s">
        <v>3967</v>
      </c>
      <c r="T1558" s="39" t="s">
        <v>3896</v>
      </c>
      <c r="U1558" s="39" t="s">
        <v>3897</v>
      </c>
      <c r="V1558" s="39" t="s">
        <v>3898</v>
      </c>
      <c r="W1558" s="39" t="s">
        <v>3899</v>
      </c>
      <c r="X1558" s="39" t="s">
        <v>3946</v>
      </c>
      <c r="Y1558" s="39" t="s">
        <v>3947</v>
      </c>
      <c r="Z1558" s="39" t="s">
        <v>3902</v>
      </c>
      <c r="AA1558" s="39" t="s">
        <v>3903</v>
      </c>
    </row>
    <row r="1559" ht="15.75" hidden="1" customHeight="1">
      <c r="A1559" s="39" t="s">
        <v>3976</v>
      </c>
      <c r="B1559" s="39" t="s">
        <v>3977</v>
      </c>
      <c r="C1559" s="8">
        <v>6329.0</v>
      </c>
      <c r="D1559" s="8">
        <v>19.0</v>
      </c>
      <c r="E1559" s="8">
        <v>10.0</v>
      </c>
      <c r="F1559" s="8">
        <v>5.0</v>
      </c>
      <c r="G1559" s="8">
        <v>5686.0</v>
      </c>
      <c r="H1559" s="8">
        <v>6436.0</v>
      </c>
      <c r="I1559" s="8">
        <v>6498.0</v>
      </c>
      <c r="J1559" s="8">
        <v>5911.0</v>
      </c>
      <c r="K1559" s="8">
        <v>2164.0</v>
      </c>
      <c r="L1559" s="8">
        <v>6049.0</v>
      </c>
      <c r="M1559" s="8">
        <v>6136.0</v>
      </c>
      <c r="N1559" s="8">
        <v>901.0</v>
      </c>
      <c r="O1559" s="8">
        <v>515.0</v>
      </c>
      <c r="P1559" s="8">
        <v>1.0</v>
      </c>
      <c r="Q1559" s="39" t="s">
        <v>127</v>
      </c>
      <c r="R1559" s="39" t="s">
        <v>3978</v>
      </c>
      <c r="S1559" s="39" t="s">
        <v>3979</v>
      </c>
      <c r="T1559" s="39" t="s">
        <v>3896</v>
      </c>
      <c r="U1559" s="39" t="s">
        <v>3897</v>
      </c>
      <c r="V1559" s="39" t="s">
        <v>3898</v>
      </c>
      <c r="W1559" s="39" t="s">
        <v>3899</v>
      </c>
      <c r="X1559" s="39" t="s">
        <v>3946</v>
      </c>
      <c r="Y1559" s="39" t="s">
        <v>3947</v>
      </c>
      <c r="Z1559" s="39" t="s">
        <v>3902</v>
      </c>
      <c r="AA1559" s="39" t="s">
        <v>3903</v>
      </c>
    </row>
    <row r="1560" ht="15.75" hidden="1" customHeight="1">
      <c r="A1560" s="39" t="s">
        <v>3980</v>
      </c>
      <c r="B1560" s="39" t="s">
        <v>3981</v>
      </c>
      <c r="C1560" s="8">
        <v>2411.0</v>
      </c>
      <c r="D1560" s="8">
        <v>7.0</v>
      </c>
      <c r="E1560" s="8">
        <v>4.0</v>
      </c>
      <c r="F1560" s="8">
        <v>2.0</v>
      </c>
      <c r="G1560" s="8">
        <v>1857.0</v>
      </c>
      <c r="H1560" s="8">
        <v>1916.0</v>
      </c>
      <c r="I1560" s="8">
        <v>3640.0</v>
      </c>
      <c r="J1560" s="8">
        <v>2796.0</v>
      </c>
      <c r="K1560" s="8">
        <v>4873.0</v>
      </c>
      <c r="L1560" s="8">
        <v>3610.0</v>
      </c>
      <c r="M1560" s="8">
        <v>2499.0</v>
      </c>
      <c r="N1560" s="8">
        <v>703.0</v>
      </c>
      <c r="O1560" s="8">
        <v>452.0</v>
      </c>
      <c r="P1560" s="8">
        <v>1.0</v>
      </c>
      <c r="Q1560" s="39" t="s">
        <v>127</v>
      </c>
      <c r="R1560" s="39" t="s">
        <v>3978</v>
      </c>
      <c r="S1560" s="39" t="s">
        <v>3979</v>
      </c>
      <c r="T1560" s="39" t="s">
        <v>3896</v>
      </c>
      <c r="U1560" s="39" t="s">
        <v>3897</v>
      </c>
      <c r="V1560" s="39" t="s">
        <v>3898</v>
      </c>
      <c r="W1560" s="39" t="s">
        <v>3899</v>
      </c>
      <c r="X1560" s="39" t="s">
        <v>3946</v>
      </c>
      <c r="Y1560" s="39" t="s">
        <v>3947</v>
      </c>
      <c r="Z1560" s="39" t="s">
        <v>3902</v>
      </c>
      <c r="AA1560" s="39" t="s">
        <v>3903</v>
      </c>
    </row>
    <row r="1561" ht="15.75" hidden="1" customHeight="1">
      <c r="A1561" s="39" t="s">
        <v>3982</v>
      </c>
      <c r="B1561" s="39" t="s">
        <v>3983</v>
      </c>
      <c r="C1561" s="8">
        <v>6764.0</v>
      </c>
      <c r="D1561" s="8">
        <v>20.0</v>
      </c>
      <c r="E1561" s="8">
        <v>10.0</v>
      </c>
      <c r="F1561" s="8">
        <v>5.0</v>
      </c>
      <c r="G1561" s="8">
        <v>6520.0</v>
      </c>
      <c r="H1561" s="8">
        <v>5859.0</v>
      </c>
      <c r="I1561" s="8">
        <v>6710.0</v>
      </c>
      <c r="J1561" s="8">
        <v>6547.0</v>
      </c>
      <c r="K1561" s="8">
        <v>3313.0</v>
      </c>
      <c r="L1561" s="8">
        <v>6526.0</v>
      </c>
      <c r="M1561" s="8">
        <v>6767.0</v>
      </c>
      <c r="N1561" s="8">
        <v>942.0</v>
      </c>
      <c r="O1561" s="8">
        <v>590.0</v>
      </c>
      <c r="P1561" s="8">
        <v>1.0</v>
      </c>
      <c r="Q1561" s="39" t="s">
        <v>127</v>
      </c>
      <c r="R1561" s="39" t="s">
        <v>3978</v>
      </c>
      <c r="S1561" s="39" t="s">
        <v>3979</v>
      </c>
      <c r="T1561" s="39" t="s">
        <v>3896</v>
      </c>
      <c r="U1561" s="39" t="s">
        <v>3897</v>
      </c>
      <c r="V1561" s="39" t="s">
        <v>3898</v>
      </c>
      <c r="W1561" s="39" t="s">
        <v>3899</v>
      </c>
      <c r="X1561" s="39" t="s">
        <v>3946</v>
      </c>
      <c r="Y1561" s="39" t="s">
        <v>3947</v>
      </c>
      <c r="Z1561" s="39" t="s">
        <v>3902</v>
      </c>
      <c r="AA1561" s="39" t="s">
        <v>3903</v>
      </c>
    </row>
    <row r="1562" ht="15.75" hidden="1" customHeight="1">
      <c r="A1562" s="39" t="s">
        <v>3984</v>
      </c>
      <c r="B1562" s="39" t="s">
        <v>3985</v>
      </c>
      <c r="C1562" s="8">
        <v>6970.0</v>
      </c>
      <c r="D1562" s="8">
        <v>20.0</v>
      </c>
      <c r="E1562" s="8">
        <v>10.0</v>
      </c>
      <c r="F1562" s="8">
        <v>5.0</v>
      </c>
      <c r="G1562" s="8">
        <v>6915.0</v>
      </c>
      <c r="H1562" s="8">
        <v>6655.0</v>
      </c>
      <c r="I1562" s="8">
        <v>6948.0</v>
      </c>
      <c r="J1562" s="8">
        <v>6799.0</v>
      </c>
      <c r="K1562" s="8">
        <v>5913.0</v>
      </c>
      <c r="L1562" s="8">
        <v>4227.0</v>
      </c>
      <c r="M1562" s="8">
        <v>6831.0</v>
      </c>
      <c r="N1562" s="8">
        <v>955.0</v>
      </c>
      <c r="O1562" s="8">
        <v>556.0</v>
      </c>
      <c r="P1562" s="8">
        <v>1.0</v>
      </c>
      <c r="Q1562" s="39" t="s">
        <v>127</v>
      </c>
      <c r="R1562" s="39" t="s">
        <v>3978</v>
      </c>
      <c r="S1562" s="39" t="s">
        <v>3979</v>
      </c>
      <c r="T1562" s="39" t="s">
        <v>3896</v>
      </c>
      <c r="U1562" s="39" t="s">
        <v>3897</v>
      </c>
      <c r="V1562" s="39" t="s">
        <v>3898</v>
      </c>
      <c r="W1562" s="39" t="s">
        <v>3899</v>
      </c>
      <c r="X1562" s="39" t="s">
        <v>3946</v>
      </c>
      <c r="Y1562" s="39" t="s">
        <v>3947</v>
      </c>
      <c r="Z1562" s="39" t="s">
        <v>3902</v>
      </c>
      <c r="AA1562" s="39" t="s">
        <v>3903</v>
      </c>
    </row>
    <row r="1563" ht="15.75" hidden="1" customHeight="1">
      <c r="A1563" s="39" t="s">
        <v>3986</v>
      </c>
      <c r="B1563" s="39" t="s">
        <v>3987</v>
      </c>
      <c r="C1563" s="8">
        <v>6555.0</v>
      </c>
      <c r="D1563" s="8">
        <v>19.0</v>
      </c>
      <c r="E1563" s="8">
        <v>10.0</v>
      </c>
      <c r="F1563" s="8">
        <v>5.0</v>
      </c>
      <c r="G1563" s="8">
        <v>6055.0</v>
      </c>
      <c r="H1563" s="8">
        <v>6604.0</v>
      </c>
      <c r="I1563" s="8">
        <v>6591.0</v>
      </c>
      <c r="J1563" s="8">
        <v>6458.0</v>
      </c>
      <c r="K1563" s="8">
        <v>2263.0</v>
      </c>
      <c r="L1563" s="8">
        <v>5140.0</v>
      </c>
      <c r="M1563" s="8">
        <v>6717.0</v>
      </c>
      <c r="N1563" s="8">
        <v>713.0</v>
      </c>
      <c r="O1563" s="8">
        <v>426.0</v>
      </c>
      <c r="P1563" s="8">
        <v>1.0</v>
      </c>
      <c r="Q1563" s="39" t="s">
        <v>127</v>
      </c>
      <c r="R1563" s="39" t="s">
        <v>3978</v>
      </c>
      <c r="S1563" s="39" t="s">
        <v>3979</v>
      </c>
      <c r="T1563" s="39" t="s">
        <v>3896</v>
      </c>
      <c r="U1563" s="39" t="s">
        <v>3897</v>
      </c>
      <c r="V1563" s="39" t="s">
        <v>3898</v>
      </c>
      <c r="W1563" s="39" t="s">
        <v>3899</v>
      </c>
      <c r="X1563" s="39" t="s">
        <v>3988</v>
      </c>
      <c r="Y1563" s="39" t="s">
        <v>3989</v>
      </c>
      <c r="Z1563" s="39" t="s">
        <v>3990</v>
      </c>
      <c r="AA1563" s="39" t="s">
        <v>3991</v>
      </c>
    </row>
    <row r="1564" ht="15.75" hidden="1" customHeight="1">
      <c r="A1564" s="39" t="s">
        <v>3992</v>
      </c>
      <c r="B1564" s="39" t="s">
        <v>3993</v>
      </c>
      <c r="C1564" s="8">
        <v>6422.0</v>
      </c>
      <c r="D1564" s="8">
        <v>19.0</v>
      </c>
      <c r="E1564" s="8">
        <v>10.0</v>
      </c>
      <c r="F1564" s="8">
        <v>5.0</v>
      </c>
      <c r="G1564" s="8">
        <v>5732.0</v>
      </c>
      <c r="H1564" s="8">
        <v>6066.0</v>
      </c>
      <c r="I1564" s="8">
        <v>5988.0</v>
      </c>
      <c r="J1564" s="8">
        <v>5452.0</v>
      </c>
      <c r="K1564" s="8">
        <v>4171.0</v>
      </c>
      <c r="L1564" s="8">
        <v>5371.0</v>
      </c>
      <c r="M1564" s="8">
        <v>5621.0</v>
      </c>
      <c r="N1564" s="8">
        <v>1041.0</v>
      </c>
      <c r="O1564" s="8">
        <v>619.0</v>
      </c>
      <c r="P1564" s="8">
        <v>1.0</v>
      </c>
      <c r="Q1564" s="39" t="s">
        <v>127</v>
      </c>
      <c r="R1564" s="39" t="s">
        <v>3994</v>
      </c>
      <c r="S1564" s="39" t="s">
        <v>3995</v>
      </c>
      <c r="T1564" s="39" t="s">
        <v>3896</v>
      </c>
      <c r="U1564" s="39" t="s">
        <v>3897</v>
      </c>
      <c r="V1564" s="39" t="s">
        <v>3898</v>
      </c>
      <c r="W1564" s="39" t="s">
        <v>3899</v>
      </c>
      <c r="X1564" s="39" t="s">
        <v>3988</v>
      </c>
      <c r="Y1564" s="39" t="s">
        <v>3989</v>
      </c>
      <c r="Z1564" s="39" t="s">
        <v>3990</v>
      </c>
      <c r="AA1564" s="39" t="s">
        <v>3991</v>
      </c>
    </row>
    <row r="1565" ht="15.75" hidden="1" customHeight="1">
      <c r="A1565" s="39" t="s">
        <v>3996</v>
      </c>
      <c r="B1565" s="39" t="s">
        <v>3997</v>
      </c>
      <c r="C1565" s="8">
        <v>6032.0</v>
      </c>
      <c r="D1565" s="8">
        <v>18.0</v>
      </c>
      <c r="E1565" s="8">
        <v>9.0</v>
      </c>
      <c r="F1565" s="8">
        <v>5.0</v>
      </c>
      <c r="G1565" s="8">
        <v>5782.0</v>
      </c>
      <c r="H1565" s="8">
        <v>5660.0</v>
      </c>
      <c r="I1565" s="8">
        <v>4929.0</v>
      </c>
      <c r="J1565" s="8">
        <v>4853.0</v>
      </c>
      <c r="K1565" s="8">
        <v>5119.0</v>
      </c>
      <c r="L1565" s="8">
        <v>3948.0</v>
      </c>
      <c r="M1565" s="8">
        <v>4434.0</v>
      </c>
      <c r="N1565" s="8">
        <v>918.0</v>
      </c>
      <c r="O1565" s="8">
        <v>573.0</v>
      </c>
      <c r="P1565" s="8">
        <v>1.0</v>
      </c>
      <c r="Q1565" s="39" t="s">
        <v>127</v>
      </c>
      <c r="R1565" s="39" t="s">
        <v>3994</v>
      </c>
      <c r="S1565" s="39" t="s">
        <v>3995</v>
      </c>
      <c r="T1565" s="39" t="s">
        <v>3896</v>
      </c>
      <c r="U1565" s="39" t="s">
        <v>3897</v>
      </c>
      <c r="V1565" s="39" t="s">
        <v>3898</v>
      </c>
      <c r="W1565" s="39" t="s">
        <v>3899</v>
      </c>
      <c r="X1565" s="39" t="s">
        <v>3988</v>
      </c>
      <c r="Y1565" s="39" t="s">
        <v>3989</v>
      </c>
      <c r="Z1565" s="39" t="s">
        <v>3990</v>
      </c>
      <c r="AA1565" s="39" t="s">
        <v>3991</v>
      </c>
    </row>
    <row r="1566" ht="15.75" hidden="1" customHeight="1">
      <c r="A1566" s="39" t="s">
        <v>3998</v>
      </c>
      <c r="B1566" s="39" t="s">
        <v>3999</v>
      </c>
      <c r="C1566" s="8">
        <v>4339.0</v>
      </c>
      <c r="D1566" s="8">
        <v>13.0</v>
      </c>
      <c r="E1566" s="8">
        <v>7.0</v>
      </c>
      <c r="F1566" s="8">
        <v>4.0</v>
      </c>
      <c r="G1566" s="8">
        <v>4136.0</v>
      </c>
      <c r="H1566" s="8">
        <v>4254.0</v>
      </c>
      <c r="I1566" s="8">
        <v>5588.0</v>
      </c>
      <c r="J1566" s="8">
        <v>4546.0</v>
      </c>
      <c r="K1566" s="8">
        <v>910.0</v>
      </c>
      <c r="L1566" s="8">
        <v>6304.0</v>
      </c>
      <c r="M1566" s="8">
        <v>3630.0</v>
      </c>
      <c r="N1566" s="8">
        <v>923.0</v>
      </c>
      <c r="O1566" s="8">
        <v>549.0</v>
      </c>
      <c r="P1566" s="8">
        <v>1.0</v>
      </c>
      <c r="Q1566" s="39" t="s">
        <v>127</v>
      </c>
      <c r="R1566" s="39" t="s">
        <v>3994</v>
      </c>
      <c r="S1566" s="39" t="s">
        <v>3995</v>
      </c>
      <c r="T1566" s="39" t="s">
        <v>3896</v>
      </c>
      <c r="U1566" s="39" t="s">
        <v>3897</v>
      </c>
      <c r="V1566" s="39" t="s">
        <v>3898</v>
      </c>
      <c r="W1566" s="39" t="s">
        <v>3899</v>
      </c>
      <c r="X1566" s="39" t="s">
        <v>3988</v>
      </c>
      <c r="Y1566" s="39" t="s">
        <v>3989</v>
      </c>
      <c r="Z1566" s="39" t="s">
        <v>3990</v>
      </c>
      <c r="AA1566" s="39" t="s">
        <v>3991</v>
      </c>
    </row>
    <row r="1567" ht="15.75" hidden="1" customHeight="1">
      <c r="A1567" s="39" t="s">
        <v>4000</v>
      </c>
      <c r="B1567" s="39" t="s">
        <v>4001</v>
      </c>
      <c r="C1567" s="8">
        <v>5084.0</v>
      </c>
      <c r="D1567" s="8">
        <v>15.0</v>
      </c>
      <c r="E1567" s="8">
        <v>8.0</v>
      </c>
      <c r="F1567" s="8">
        <v>4.0</v>
      </c>
      <c r="G1567" s="8">
        <v>4738.0</v>
      </c>
      <c r="H1567" s="8">
        <v>4861.0</v>
      </c>
      <c r="I1567" s="8">
        <v>6232.0</v>
      </c>
      <c r="J1567" s="8">
        <v>5822.0</v>
      </c>
      <c r="K1567" s="8">
        <v>1167.0</v>
      </c>
      <c r="L1567" s="8">
        <v>4186.0</v>
      </c>
      <c r="M1567" s="8">
        <v>6316.0</v>
      </c>
      <c r="N1567" s="8">
        <v>670.0</v>
      </c>
      <c r="O1567" s="8">
        <v>424.0</v>
      </c>
      <c r="P1567" s="8">
        <v>1.0</v>
      </c>
      <c r="Q1567" s="39" t="s">
        <v>127</v>
      </c>
      <c r="R1567" s="39" t="s">
        <v>4002</v>
      </c>
      <c r="S1567" s="39" t="s">
        <v>4003</v>
      </c>
      <c r="T1567" s="39" t="s">
        <v>3896</v>
      </c>
      <c r="U1567" s="39" t="s">
        <v>3897</v>
      </c>
      <c r="V1567" s="39" t="s">
        <v>3898</v>
      </c>
      <c r="W1567" s="39" t="s">
        <v>3899</v>
      </c>
      <c r="X1567" s="39" t="s">
        <v>3988</v>
      </c>
      <c r="Y1567" s="39" t="s">
        <v>3989</v>
      </c>
      <c r="Z1567" s="39" t="s">
        <v>3990</v>
      </c>
      <c r="AA1567" s="39" t="s">
        <v>3991</v>
      </c>
    </row>
    <row r="1568" ht="15.75" hidden="1" customHeight="1">
      <c r="A1568" s="39" t="s">
        <v>4004</v>
      </c>
      <c r="B1568" s="39" t="s">
        <v>4005</v>
      </c>
      <c r="C1568" s="8">
        <v>5418.0</v>
      </c>
      <c r="D1568" s="8">
        <v>16.0</v>
      </c>
      <c r="E1568" s="8">
        <v>8.0</v>
      </c>
      <c r="F1568" s="8">
        <v>4.0</v>
      </c>
      <c r="G1568" s="8">
        <v>5554.0</v>
      </c>
      <c r="H1568" s="8">
        <v>5999.5</v>
      </c>
      <c r="I1568" s="8">
        <v>6370.0</v>
      </c>
      <c r="J1568" s="8">
        <v>4133.0</v>
      </c>
      <c r="K1568" s="8">
        <v>1150.0</v>
      </c>
      <c r="L1568" s="8">
        <v>4827.0</v>
      </c>
      <c r="M1568" s="8">
        <v>5922.0</v>
      </c>
      <c r="N1568" s="8">
        <v>868.0</v>
      </c>
      <c r="O1568" s="8">
        <v>505.0</v>
      </c>
      <c r="P1568" s="8">
        <v>1.0</v>
      </c>
      <c r="Q1568" s="39" t="s">
        <v>127</v>
      </c>
      <c r="R1568" s="39" t="s">
        <v>4002</v>
      </c>
      <c r="S1568" s="39" t="s">
        <v>4003</v>
      </c>
      <c r="T1568" s="39" t="s">
        <v>3896</v>
      </c>
      <c r="U1568" s="39" t="s">
        <v>3897</v>
      </c>
      <c r="V1568" s="39" t="s">
        <v>3898</v>
      </c>
      <c r="W1568" s="39" t="s">
        <v>3899</v>
      </c>
      <c r="X1568" s="39" t="s">
        <v>3988</v>
      </c>
      <c r="Y1568" s="39" t="s">
        <v>3989</v>
      </c>
      <c r="Z1568" s="39" t="s">
        <v>3990</v>
      </c>
      <c r="AA1568" s="39" t="s">
        <v>3991</v>
      </c>
    </row>
    <row r="1569" ht="15.75" hidden="1" customHeight="1">
      <c r="A1569" s="39" t="s">
        <v>4006</v>
      </c>
      <c r="B1569" s="39" t="s">
        <v>4007</v>
      </c>
      <c r="C1569" s="8">
        <v>6162.0</v>
      </c>
      <c r="D1569" s="8">
        <v>18.0</v>
      </c>
      <c r="E1569" s="8">
        <v>9.0</v>
      </c>
      <c r="F1569" s="8">
        <v>5.0</v>
      </c>
      <c r="G1569" s="8">
        <v>6834.0</v>
      </c>
      <c r="H1569" s="8">
        <v>6395.0</v>
      </c>
      <c r="I1569" s="8">
        <v>6689.0</v>
      </c>
      <c r="J1569" s="8">
        <v>5987.0</v>
      </c>
      <c r="K1569" s="8">
        <v>1217.0</v>
      </c>
      <c r="L1569" s="8">
        <v>2998.0</v>
      </c>
      <c r="M1569" s="8">
        <v>6232.0</v>
      </c>
      <c r="N1569" s="8">
        <v>442.0</v>
      </c>
      <c r="O1569" s="8">
        <v>272.0</v>
      </c>
      <c r="P1569" s="8">
        <v>1.0</v>
      </c>
      <c r="Q1569" s="39" t="s">
        <v>127</v>
      </c>
      <c r="R1569" s="39" t="s">
        <v>4002</v>
      </c>
      <c r="S1569" s="39" t="s">
        <v>4003</v>
      </c>
      <c r="T1569" s="39" t="s">
        <v>3896</v>
      </c>
      <c r="U1569" s="39" t="s">
        <v>3897</v>
      </c>
      <c r="V1569" s="39" t="s">
        <v>3898</v>
      </c>
      <c r="W1569" s="39" t="s">
        <v>3899</v>
      </c>
      <c r="X1569" s="39" t="s">
        <v>3988</v>
      </c>
      <c r="Y1569" s="39" t="s">
        <v>3989</v>
      </c>
      <c r="Z1569" s="39" t="s">
        <v>3990</v>
      </c>
      <c r="AA1569" s="39" t="s">
        <v>3991</v>
      </c>
    </row>
    <row r="1570" ht="15.75" hidden="1" customHeight="1">
      <c r="A1570" s="39" t="s">
        <v>4008</v>
      </c>
      <c r="B1570" s="39" t="s">
        <v>4009</v>
      </c>
      <c r="C1570" s="8">
        <v>5705.0</v>
      </c>
      <c r="D1570" s="8">
        <v>17.0</v>
      </c>
      <c r="E1570" s="8">
        <v>9.0</v>
      </c>
      <c r="F1570" s="8">
        <v>5.0</v>
      </c>
      <c r="G1570" s="8">
        <v>5768.0</v>
      </c>
      <c r="H1570" s="8">
        <v>5703.0</v>
      </c>
      <c r="I1570" s="8">
        <v>6565.0</v>
      </c>
      <c r="J1570" s="8">
        <v>5241.0</v>
      </c>
      <c r="K1570" s="8">
        <v>1412.0</v>
      </c>
      <c r="L1570" s="8">
        <v>4146.0</v>
      </c>
      <c r="M1570" s="8">
        <v>6236.0</v>
      </c>
      <c r="N1570" s="8">
        <v>1059.0</v>
      </c>
      <c r="O1570" s="8">
        <v>581.0</v>
      </c>
      <c r="P1570" s="8">
        <v>1.0</v>
      </c>
      <c r="Q1570" s="39" t="s">
        <v>127</v>
      </c>
      <c r="R1570" s="39" t="s">
        <v>4002</v>
      </c>
      <c r="S1570" s="39" t="s">
        <v>4003</v>
      </c>
      <c r="T1570" s="39" t="s">
        <v>3896</v>
      </c>
      <c r="U1570" s="39" t="s">
        <v>3897</v>
      </c>
      <c r="V1570" s="39" t="s">
        <v>3898</v>
      </c>
      <c r="W1570" s="39" t="s">
        <v>3899</v>
      </c>
      <c r="X1570" s="39" t="s">
        <v>3988</v>
      </c>
      <c r="Y1570" s="39" t="s">
        <v>3989</v>
      </c>
      <c r="Z1570" s="39" t="s">
        <v>3990</v>
      </c>
      <c r="AA1570" s="39" t="s">
        <v>3991</v>
      </c>
    </row>
    <row r="1571" ht="15.75" hidden="1" customHeight="1">
      <c r="A1571" s="39" t="s">
        <v>4010</v>
      </c>
      <c r="B1571" s="39" t="s">
        <v>4011</v>
      </c>
      <c r="C1571" s="8">
        <v>6669.0</v>
      </c>
      <c r="D1571" s="8">
        <v>20.0</v>
      </c>
      <c r="E1571" s="8">
        <v>10.0</v>
      </c>
      <c r="F1571" s="8">
        <v>5.0</v>
      </c>
      <c r="G1571" s="8">
        <v>6387.0</v>
      </c>
      <c r="H1571" s="8">
        <v>6782.0</v>
      </c>
      <c r="I1571" s="8">
        <v>6633.0</v>
      </c>
      <c r="J1571" s="8">
        <v>6531.0</v>
      </c>
      <c r="K1571" s="8">
        <v>2610.0</v>
      </c>
      <c r="L1571" s="8">
        <v>3641.0</v>
      </c>
      <c r="M1571" s="8">
        <v>6184.0</v>
      </c>
      <c r="N1571" s="8">
        <v>601.0</v>
      </c>
      <c r="O1571" s="8">
        <v>337.0</v>
      </c>
      <c r="P1571" s="8">
        <v>1.0</v>
      </c>
      <c r="Q1571" s="39" t="s">
        <v>127</v>
      </c>
      <c r="R1571" s="39" t="s">
        <v>4002</v>
      </c>
      <c r="S1571" s="39" t="s">
        <v>4003</v>
      </c>
      <c r="T1571" s="39" t="s">
        <v>3896</v>
      </c>
      <c r="U1571" s="39" t="s">
        <v>3897</v>
      </c>
      <c r="V1571" s="39" t="s">
        <v>3898</v>
      </c>
      <c r="W1571" s="39" t="s">
        <v>3899</v>
      </c>
      <c r="X1571" s="39" t="s">
        <v>3988</v>
      </c>
      <c r="Y1571" s="39" t="s">
        <v>3989</v>
      </c>
      <c r="Z1571" s="39" t="s">
        <v>3990</v>
      </c>
      <c r="AA1571" s="39" t="s">
        <v>3991</v>
      </c>
    </row>
    <row r="1572" ht="15.75" hidden="1" customHeight="1">
      <c r="A1572" s="39" t="s">
        <v>4012</v>
      </c>
      <c r="B1572" s="39" t="s">
        <v>4013</v>
      </c>
      <c r="C1572" s="8">
        <v>6533.0</v>
      </c>
      <c r="D1572" s="8">
        <v>19.0</v>
      </c>
      <c r="E1572" s="8">
        <v>10.0</v>
      </c>
      <c r="F1572" s="8">
        <v>5.0</v>
      </c>
      <c r="G1572" s="8">
        <v>6464.0</v>
      </c>
      <c r="H1572" s="8">
        <v>6525.0</v>
      </c>
      <c r="I1572" s="8">
        <v>6173.0</v>
      </c>
      <c r="J1572" s="8">
        <v>4940.0</v>
      </c>
      <c r="K1572" s="8">
        <v>3939.0</v>
      </c>
      <c r="L1572" s="8">
        <v>3563.0</v>
      </c>
      <c r="M1572" s="8">
        <v>5859.5</v>
      </c>
      <c r="N1572" s="8">
        <v>639.0</v>
      </c>
      <c r="O1572" s="8">
        <v>252.0</v>
      </c>
      <c r="P1572" s="8">
        <v>1.0</v>
      </c>
      <c r="Q1572" s="39" t="s">
        <v>127</v>
      </c>
      <c r="R1572" s="39" t="s">
        <v>4014</v>
      </c>
      <c r="S1572" s="39" t="s">
        <v>4015</v>
      </c>
      <c r="T1572" s="39" t="s">
        <v>3896</v>
      </c>
      <c r="U1572" s="39" t="s">
        <v>3897</v>
      </c>
      <c r="V1572" s="39" t="s">
        <v>3898</v>
      </c>
      <c r="W1572" s="39" t="s">
        <v>3899</v>
      </c>
      <c r="X1572" s="39" t="s">
        <v>3988</v>
      </c>
      <c r="Y1572" s="39" t="s">
        <v>3989</v>
      </c>
      <c r="Z1572" s="39" t="s">
        <v>3990</v>
      </c>
      <c r="AA1572" s="39" t="s">
        <v>3991</v>
      </c>
    </row>
    <row r="1573" ht="15.75" hidden="1" customHeight="1">
      <c r="A1573" s="39" t="s">
        <v>4016</v>
      </c>
      <c r="B1573" s="39" t="s">
        <v>4017</v>
      </c>
      <c r="C1573" s="8">
        <v>6916.0</v>
      </c>
      <c r="D1573" s="8">
        <v>20.0</v>
      </c>
      <c r="E1573" s="8">
        <v>10.0</v>
      </c>
      <c r="F1573" s="8">
        <v>5.0</v>
      </c>
      <c r="G1573" s="8">
        <v>6729.0</v>
      </c>
      <c r="H1573" s="8">
        <v>6194.0</v>
      </c>
      <c r="I1573" s="8">
        <v>6807.0</v>
      </c>
      <c r="J1573" s="8">
        <v>6106.0</v>
      </c>
      <c r="K1573" s="8">
        <v>6093.0</v>
      </c>
      <c r="L1573" s="8">
        <v>4043.0</v>
      </c>
      <c r="M1573" s="8">
        <v>6873.0</v>
      </c>
      <c r="N1573" s="8">
        <v>829.0</v>
      </c>
      <c r="O1573" s="8">
        <v>428.0</v>
      </c>
      <c r="P1573" s="8">
        <v>1.0</v>
      </c>
      <c r="Q1573" s="39" t="s">
        <v>127</v>
      </c>
      <c r="R1573" s="39" t="s">
        <v>4014</v>
      </c>
      <c r="S1573" s="39" t="s">
        <v>4015</v>
      </c>
      <c r="T1573" s="39" t="s">
        <v>3896</v>
      </c>
      <c r="U1573" s="39" t="s">
        <v>3897</v>
      </c>
      <c r="V1573" s="39" t="s">
        <v>3898</v>
      </c>
      <c r="W1573" s="39" t="s">
        <v>3899</v>
      </c>
      <c r="X1573" s="39" t="s">
        <v>3988</v>
      </c>
      <c r="Y1573" s="39" t="s">
        <v>3989</v>
      </c>
      <c r="Z1573" s="39" t="s">
        <v>3990</v>
      </c>
      <c r="AA1573" s="39" t="s">
        <v>3991</v>
      </c>
    </row>
    <row r="1574" ht="15.75" hidden="1" customHeight="1">
      <c r="A1574" s="39" t="s">
        <v>4018</v>
      </c>
      <c r="B1574" s="39" t="s">
        <v>4019</v>
      </c>
      <c r="C1574" s="8">
        <v>6646.0</v>
      </c>
      <c r="D1574" s="8">
        <v>20.0</v>
      </c>
      <c r="E1574" s="8">
        <v>10.0</v>
      </c>
      <c r="F1574" s="8">
        <v>5.0</v>
      </c>
      <c r="G1574" s="8">
        <v>5714.0</v>
      </c>
      <c r="H1574" s="8">
        <v>6257.0</v>
      </c>
      <c r="I1574" s="8">
        <v>6494.0</v>
      </c>
      <c r="J1574" s="8">
        <v>6385.0</v>
      </c>
      <c r="K1574" s="8">
        <v>3616.0</v>
      </c>
      <c r="L1574" s="8">
        <v>6233.0</v>
      </c>
      <c r="M1574" s="8">
        <v>6333.5</v>
      </c>
      <c r="N1574" s="8">
        <v>859.0</v>
      </c>
      <c r="O1574" s="8">
        <v>508.0</v>
      </c>
      <c r="P1574" s="8">
        <v>1.0</v>
      </c>
      <c r="Q1574" s="39" t="s">
        <v>127</v>
      </c>
      <c r="R1574" s="39" t="s">
        <v>4014</v>
      </c>
      <c r="S1574" s="39" t="s">
        <v>4015</v>
      </c>
      <c r="T1574" s="39" t="s">
        <v>3896</v>
      </c>
      <c r="U1574" s="39" t="s">
        <v>3897</v>
      </c>
      <c r="V1574" s="39" t="s">
        <v>3898</v>
      </c>
      <c r="W1574" s="39" t="s">
        <v>3899</v>
      </c>
      <c r="X1574" s="39" t="s">
        <v>3988</v>
      </c>
      <c r="Y1574" s="39" t="s">
        <v>3989</v>
      </c>
      <c r="Z1574" s="39" t="s">
        <v>3990</v>
      </c>
      <c r="AA1574" s="39" t="s">
        <v>3991</v>
      </c>
    </row>
    <row r="1575" ht="15.75" hidden="1" customHeight="1">
      <c r="A1575" s="39" t="s">
        <v>4020</v>
      </c>
      <c r="B1575" s="39" t="s">
        <v>4021</v>
      </c>
      <c r="C1575" s="8">
        <v>6586.0</v>
      </c>
      <c r="D1575" s="8">
        <v>19.0</v>
      </c>
      <c r="E1575" s="8">
        <v>10.0</v>
      </c>
      <c r="F1575" s="8">
        <v>5.0</v>
      </c>
      <c r="G1575" s="8">
        <v>6101.0</v>
      </c>
      <c r="H1575" s="8">
        <v>5352.0</v>
      </c>
      <c r="I1575" s="8">
        <v>6885.0</v>
      </c>
      <c r="J1575" s="8">
        <v>6467.0</v>
      </c>
      <c r="K1575" s="8">
        <v>4739.0</v>
      </c>
      <c r="L1575" s="8">
        <v>4111.0</v>
      </c>
      <c r="M1575" s="8">
        <v>6611.0</v>
      </c>
      <c r="N1575" s="8">
        <v>916.0</v>
      </c>
      <c r="O1575" s="8">
        <v>477.0</v>
      </c>
      <c r="P1575" s="8">
        <v>1.0</v>
      </c>
      <c r="Q1575" s="39" t="s">
        <v>127</v>
      </c>
      <c r="R1575" s="39" t="s">
        <v>4014</v>
      </c>
      <c r="S1575" s="39" t="s">
        <v>4015</v>
      </c>
      <c r="T1575" s="39" t="s">
        <v>3896</v>
      </c>
      <c r="U1575" s="39" t="s">
        <v>3897</v>
      </c>
      <c r="V1575" s="39" t="s">
        <v>3898</v>
      </c>
      <c r="W1575" s="39" t="s">
        <v>3899</v>
      </c>
      <c r="X1575" s="39" t="s">
        <v>3988</v>
      </c>
      <c r="Y1575" s="39" t="s">
        <v>3989</v>
      </c>
      <c r="Z1575" s="39" t="s">
        <v>3990</v>
      </c>
      <c r="AA1575" s="39" t="s">
        <v>3991</v>
      </c>
    </row>
    <row r="1576" ht="15.75" hidden="1" customHeight="1">
      <c r="A1576" s="39" t="s">
        <v>4022</v>
      </c>
      <c r="B1576" s="39" t="s">
        <v>4023</v>
      </c>
      <c r="C1576" s="8">
        <v>5850.0</v>
      </c>
      <c r="D1576" s="8">
        <v>17.0</v>
      </c>
      <c r="E1576" s="8">
        <v>9.0</v>
      </c>
      <c r="F1576" s="8">
        <v>5.0</v>
      </c>
      <c r="G1576" s="8">
        <v>5515.0</v>
      </c>
      <c r="H1576" s="8">
        <v>4877.0</v>
      </c>
      <c r="I1576" s="8">
        <v>6356.0</v>
      </c>
      <c r="J1576" s="8">
        <v>5566.0</v>
      </c>
      <c r="K1576" s="8">
        <v>3433.0</v>
      </c>
      <c r="L1576" s="8">
        <v>4029.0</v>
      </c>
      <c r="M1576" s="8">
        <v>5950.0</v>
      </c>
      <c r="N1576" s="8">
        <v>696.0</v>
      </c>
      <c r="O1576" s="8">
        <v>383.0</v>
      </c>
      <c r="P1576" s="8">
        <v>1.0</v>
      </c>
      <c r="Q1576" s="39" t="s">
        <v>127</v>
      </c>
      <c r="R1576" s="39" t="s">
        <v>4024</v>
      </c>
      <c r="S1576" s="39" t="s">
        <v>4025</v>
      </c>
      <c r="T1576" s="39" t="s">
        <v>3896</v>
      </c>
      <c r="U1576" s="39" t="s">
        <v>3897</v>
      </c>
      <c r="V1576" s="39" t="s">
        <v>3898</v>
      </c>
      <c r="W1576" s="39" t="s">
        <v>3899</v>
      </c>
      <c r="X1576" s="39" t="s">
        <v>3988</v>
      </c>
      <c r="Y1576" s="39" t="s">
        <v>3989</v>
      </c>
      <c r="Z1576" s="39" t="s">
        <v>3990</v>
      </c>
      <c r="AA1576" s="39" t="s">
        <v>3991</v>
      </c>
    </row>
    <row r="1577" ht="15.75" hidden="1" customHeight="1">
      <c r="A1577" s="39" t="s">
        <v>4026</v>
      </c>
      <c r="B1577" s="39" t="s">
        <v>4027</v>
      </c>
      <c r="C1577" s="8">
        <v>6653.0</v>
      </c>
      <c r="D1577" s="8">
        <v>20.0</v>
      </c>
      <c r="E1577" s="8">
        <v>10.0</v>
      </c>
      <c r="F1577" s="8">
        <v>5.0</v>
      </c>
      <c r="G1577" s="8">
        <v>6150.0</v>
      </c>
      <c r="H1577" s="8">
        <v>6765.0</v>
      </c>
      <c r="I1577" s="8">
        <v>6577.0</v>
      </c>
      <c r="J1577" s="8">
        <v>6404.0</v>
      </c>
      <c r="K1577" s="8">
        <v>2641.0</v>
      </c>
      <c r="L1577" s="8">
        <v>4493.0</v>
      </c>
      <c r="M1577" s="8">
        <v>6458.0</v>
      </c>
      <c r="N1577" s="8">
        <v>603.0</v>
      </c>
      <c r="O1577" s="8">
        <v>362.0</v>
      </c>
      <c r="P1577" s="8">
        <v>1.0</v>
      </c>
      <c r="Q1577" s="39" t="s">
        <v>127</v>
      </c>
      <c r="R1577" s="39" t="s">
        <v>4024</v>
      </c>
      <c r="S1577" s="39" t="s">
        <v>4025</v>
      </c>
      <c r="T1577" s="39" t="s">
        <v>3896</v>
      </c>
      <c r="U1577" s="39" t="s">
        <v>3897</v>
      </c>
      <c r="V1577" s="39" t="s">
        <v>3898</v>
      </c>
      <c r="W1577" s="39" t="s">
        <v>3899</v>
      </c>
      <c r="X1577" s="39" t="s">
        <v>3988</v>
      </c>
      <c r="Y1577" s="39" t="s">
        <v>3989</v>
      </c>
      <c r="Z1577" s="39" t="s">
        <v>3990</v>
      </c>
      <c r="AA1577" s="39" t="s">
        <v>3991</v>
      </c>
    </row>
    <row r="1578" ht="15.75" hidden="1" customHeight="1">
      <c r="A1578" s="39" t="s">
        <v>4028</v>
      </c>
      <c r="B1578" s="39" t="s">
        <v>4029</v>
      </c>
      <c r="C1578" s="8">
        <v>6235.0</v>
      </c>
      <c r="D1578" s="8">
        <v>18.0</v>
      </c>
      <c r="E1578" s="8">
        <v>9.0</v>
      </c>
      <c r="F1578" s="8">
        <v>5.0</v>
      </c>
      <c r="G1578" s="8">
        <v>6155.0</v>
      </c>
      <c r="H1578" s="8">
        <v>5471.0</v>
      </c>
      <c r="I1578" s="8">
        <v>6377.0</v>
      </c>
      <c r="J1578" s="8">
        <v>6331.0</v>
      </c>
      <c r="K1578" s="8">
        <v>2621.0</v>
      </c>
      <c r="L1578" s="8">
        <v>4381.0</v>
      </c>
      <c r="M1578" s="8">
        <v>6364.0</v>
      </c>
      <c r="N1578" s="8">
        <v>871.0</v>
      </c>
      <c r="O1578" s="8">
        <v>504.0</v>
      </c>
      <c r="P1578" s="8">
        <v>1.0</v>
      </c>
      <c r="Q1578" s="39" t="s">
        <v>127</v>
      </c>
      <c r="R1578" s="39" t="s">
        <v>4024</v>
      </c>
      <c r="S1578" s="39" t="s">
        <v>4025</v>
      </c>
      <c r="T1578" s="39" t="s">
        <v>3896</v>
      </c>
      <c r="U1578" s="39" t="s">
        <v>3897</v>
      </c>
      <c r="V1578" s="39" t="s">
        <v>3898</v>
      </c>
      <c r="W1578" s="39" t="s">
        <v>3899</v>
      </c>
      <c r="X1578" s="39" t="s">
        <v>3988</v>
      </c>
      <c r="Y1578" s="39" t="s">
        <v>3989</v>
      </c>
      <c r="Z1578" s="39" t="s">
        <v>3990</v>
      </c>
      <c r="AA1578" s="39" t="s">
        <v>3991</v>
      </c>
    </row>
    <row r="1579" ht="15.75" hidden="1" customHeight="1">
      <c r="A1579" s="39" t="s">
        <v>4030</v>
      </c>
      <c r="B1579" s="39" t="s">
        <v>4031</v>
      </c>
      <c r="C1579" s="8">
        <v>6370.0</v>
      </c>
      <c r="D1579" s="8">
        <v>19.0</v>
      </c>
      <c r="E1579" s="8">
        <v>10.0</v>
      </c>
      <c r="F1579" s="8">
        <v>5.0</v>
      </c>
      <c r="G1579" s="8">
        <v>6490.5</v>
      </c>
      <c r="H1579" s="8">
        <v>6052.0</v>
      </c>
      <c r="I1579" s="8">
        <v>6639.0</v>
      </c>
      <c r="J1579" s="8">
        <v>5835.0</v>
      </c>
      <c r="K1579" s="8">
        <v>1767.0</v>
      </c>
      <c r="L1579" s="8">
        <v>6324.5</v>
      </c>
      <c r="M1579" s="8">
        <v>6405.0</v>
      </c>
      <c r="N1579" s="8">
        <v>709.0</v>
      </c>
      <c r="O1579" s="8">
        <v>419.0</v>
      </c>
      <c r="P1579" s="8">
        <v>1.0</v>
      </c>
      <c r="Q1579" s="39" t="s">
        <v>127</v>
      </c>
      <c r="R1579" s="39" t="s">
        <v>4024</v>
      </c>
      <c r="S1579" s="39" t="s">
        <v>4025</v>
      </c>
      <c r="T1579" s="39" t="s">
        <v>3896</v>
      </c>
      <c r="U1579" s="39" t="s">
        <v>3897</v>
      </c>
      <c r="V1579" s="39" t="s">
        <v>3898</v>
      </c>
      <c r="W1579" s="39" t="s">
        <v>3899</v>
      </c>
      <c r="X1579" s="39" t="s">
        <v>3988</v>
      </c>
      <c r="Y1579" s="39" t="s">
        <v>3989</v>
      </c>
      <c r="Z1579" s="39" t="s">
        <v>3990</v>
      </c>
      <c r="AA1579" s="39" t="s">
        <v>3991</v>
      </c>
    </row>
    <row r="1580" ht="15.75" hidden="1" customHeight="1">
      <c r="A1580" s="39" t="s">
        <v>4032</v>
      </c>
      <c r="B1580" s="39" t="s">
        <v>4033</v>
      </c>
      <c r="C1580" s="8">
        <v>4656.0</v>
      </c>
      <c r="D1580" s="8">
        <v>14.0</v>
      </c>
      <c r="E1580" s="8">
        <v>7.0</v>
      </c>
      <c r="F1580" s="8">
        <v>4.0</v>
      </c>
      <c r="G1580" s="8">
        <v>4780.5</v>
      </c>
      <c r="H1580" s="8">
        <v>4596.0</v>
      </c>
      <c r="I1580" s="8">
        <v>6037.0</v>
      </c>
      <c r="J1580" s="8">
        <v>4759.0</v>
      </c>
      <c r="K1580" s="8">
        <v>705.0</v>
      </c>
      <c r="L1580" s="8">
        <v>5736.0</v>
      </c>
      <c r="M1580" s="8">
        <v>3947.0</v>
      </c>
      <c r="N1580" s="8">
        <v>864.0</v>
      </c>
      <c r="O1580" s="8">
        <v>506.0</v>
      </c>
      <c r="P1580" s="8">
        <v>5.0</v>
      </c>
      <c r="Q1580" s="39" t="s">
        <v>114</v>
      </c>
      <c r="R1580" s="39" t="s">
        <v>4034</v>
      </c>
      <c r="S1580" s="39" t="s">
        <v>4035</v>
      </c>
      <c r="T1580" s="39" t="s">
        <v>3896</v>
      </c>
      <c r="U1580" s="39" t="s">
        <v>3897</v>
      </c>
      <c r="V1580" s="39" t="s">
        <v>3898</v>
      </c>
      <c r="W1580" s="39" t="s">
        <v>3899</v>
      </c>
      <c r="X1580" s="39" t="s">
        <v>4036</v>
      </c>
      <c r="Y1580" s="39" t="s">
        <v>4037</v>
      </c>
      <c r="Z1580" s="39" t="s">
        <v>3990</v>
      </c>
      <c r="AA1580" s="39" t="s">
        <v>3991</v>
      </c>
    </row>
    <row r="1581" ht="15.75" hidden="1" customHeight="1">
      <c r="A1581" s="39" t="s">
        <v>4038</v>
      </c>
      <c r="B1581" s="39" t="s">
        <v>4039</v>
      </c>
      <c r="C1581" s="8">
        <v>5265.0</v>
      </c>
      <c r="D1581" s="8">
        <v>16.0</v>
      </c>
      <c r="E1581" s="8">
        <v>8.0</v>
      </c>
      <c r="F1581" s="8">
        <v>4.0</v>
      </c>
      <c r="G1581" s="8">
        <v>6040.0</v>
      </c>
      <c r="H1581" s="8">
        <v>5354.0</v>
      </c>
      <c r="I1581" s="8">
        <v>6600.0</v>
      </c>
      <c r="J1581" s="8">
        <v>5386.0</v>
      </c>
      <c r="K1581" s="8">
        <v>539.0</v>
      </c>
      <c r="L1581" s="8">
        <v>4734.0</v>
      </c>
      <c r="M1581" s="8">
        <v>6154.0</v>
      </c>
      <c r="N1581" s="8">
        <v>916.0</v>
      </c>
      <c r="O1581" s="8">
        <v>580.0</v>
      </c>
      <c r="P1581" s="8">
        <v>5.0</v>
      </c>
      <c r="Q1581" s="39" t="s">
        <v>114</v>
      </c>
      <c r="R1581" s="39" t="s">
        <v>4034</v>
      </c>
      <c r="S1581" s="39" t="s">
        <v>4035</v>
      </c>
      <c r="T1581" s="39" t="s">
        <v>3896</v>
      </c>
      <c r="U1581" s="39" t="s">
        <v>3897</v>
      </c>
      <c r="V1581" s="39" t="s">
        <v>3898</v>
      </c>
      <c r="W1581" s="39" t="s">
        <v>3899</v>
      </c>
      <c r="X1581" s="39" t="s">
        <v>4036</v>
      </c>
      <c r="Y1581" s="39" t="s">
        <v>4037</v>
      </c>
      <c r="Z1581" s="39" t="s">
        <v>3990</v>
      </c>
      <c r="AA1581" s="39" t="s">
        <v>3991</v>
      </c>
    </row>
    <row r="1582" ht="15.75" hidden="1" customHeight="1">
      <c r="A1582" s="39" t="s">
        <v>4040</v>
      </c>
      <c r="B1582" s="39" t="s">
        <v>4041</v>
      </c>
      <c r="C1582" s="8">
        <v>4516.0</v>
      </c>
      <c r="D1582" s="8">
        <v>13.0</v>
      </c>
      <c r="E1582" s="8">
        <v>7.0</v>
      </c>
      <c r="F1582" s="8">
        <v>4.0</v>
      </c>
      <c r="G1582" s="8">
        <v>5100.0</v>
      </c>
      <c r="H1582" s="8">
        <v>4752.0</v>
      </c>
      <c r="I1582" s="8">
        <v>5411.0</v>
      </c>
      <c r="J1582" s="8">
        <v>4008.0</v>
      </c>
      <c r="K1582" s="8">
        <v>709.0</v>
      </c>
      <c r="L1582" s="8">
        <v>3762.0</v>
      </c>
      <c r="M1582" s="8">
        <v>5675.0</v>
      </c>
      <c r="N1582" s="8">
        <v>1027.0</v>
      </c>
      <c r="O1582" s="8">
        <v>668.0</v>
      </c>
      <c r="P1582" s="8">
        <v>5.0</v>
      </c>
      <c r="Q1582" s="39" t="s">
        <v>114</v>
      </c>
      <c r="R1582" s="39" t="s">
        <v>4034</v>
      </c>
      <c r="S1582" s="39" t="s">
        <v>4035</v>
      </c>
      <c r="T1582" s="39" t="s">
        <v>3896</v>
      </c>
      <c r="U1582" s="39" t="s">
        <v>3897</v>
      </c>
      <c r="V1582" s="39" t="s">
        <v>3898</v>
      </c>
      <c r="W1582" s="39" t="s">
        <v>3899</v>
      </c>
      <c r="X1582" s="39" t="s">
        <v>4036</v>
      </c>
      <c r="Y1582" s="39" t="s">
        <v>4037</v>
      </c>
      <c r="Z1582" s="39" t="s">
        <v>3990</v>
      </c>
      <c r="AA1582" s="39" t="s">
        <v>3991</v>
      </c>
    </row>
    <row r="1583" ht="15.75" hidden="1" customHeight="1">
      <c r="A1583" s="39" t="s">
        <v>4042</v>
      </c>
      <c r="B1583" s="39" t="s">
        <v>4043</v>
      </c>
      <c r="C1583" s="8">
        <v>6106.0</v>
      </c>
      <c r="D1583" s="8">
        <v>18.0</v>
      </c>
      <c r="E1583" s="8">
        <v>9.0</v>
      </c>
      <c r="F1583" s="8">
        <v>5.0</v>
      </c>
      <c r="G1583" s="8">
        <v>5914.0</v>
      </c>
      <c r="H1583" s="8">
        <v>5557.0</v>
      </c>
      <c r="I1583" s="8">
        <v>6207.0</v>
      </c>
      <c r="J1583" s="8">
        <v>5349.0</v>
      </c>
      <c r="K1583" s="8">
        <v>2459.0</v>
      </c>
      <c r="L1583" s="8">
        <v>6419.0</v>
      </c>
      <c r="M1583" s="8">
        <v>6464.0</v>
      </c>
      <c r="N1583" s="8">
        <v>804.0</v>
      </c>
      <c r="O1583" s="8">
        <v>464.0</v>
      </c>
      <c r="P1583" s="8">
        <v>1.0</v>
      </c>
      <c r="Q1583" s="39" t="s">
        <v>127</v>
      </c>
      <c r="R1583" s="39" t="s">
        <v>4044</v>
      </c>
      <c r="S1583" s="39" t="s">
        <v>4045</v>
      </c>
      <c r="T1583" s="39" t="s">
        <v>3896</v>
      </c>
      <c r="U1583" s="39" t="s">
        <v>3897</v>
      </c>
      <c r="V1583" s="39" t="s">
        <v>3898</v>
      </c>
      <c r="W1583" s="39" t="s">
        <v>3899</v>
      </c>
      <c r="X1583" s="39" t="s">
        <v>4036</v>
      </c>
      <c r="Y1583" s="39" t="s">
        <v>4037</v>
      </c>
      <c r="Z1583" s="39" t="s">
        <v>3990</v>
      </c>
      <c r="AA1583" s="39" t="s">
        <v>3991</v>
      </c>
    </row>
    <row r="1584" ht="15.75" hidden="1" customHeight="1">
      <c r="A1584" s="39" t="s">
        <v>4046</v>
      </c>
      <c r="B1584" s="39" t="s">
        <v>4047</v>
      </c>
      <c r="C1584" s="8">
        <v>5565.0</v>
      </c>
      <c r="D1584" s="8">
        <v>16.0</v>
      </c>
      <c r="E1584" s="8">
        <v>8.0</v>
      </c>
      <c r="F1584" s="8">
        <v>4.0</v>
      </c>
      <c r="G1584" s="8">
        <v>5397.5</v>
      </c>
      <c r="H1584" s="8">
        <v>5026.0</v>
      </c>
      <c r="I1584" s="8">
        <v>6466.0</v>
      </c>
      <c r="J1584" s="8">
        <v>4228.0</v>
      </c>
      <c r="K1584" s="8">
        <v>2247.0</v>
      </c>
      <c r="L1584" s="8">
        <v>6661.0</v>
      </c>
      <c r="M1584" s="8">
        <v>5821.0</v>
      </c>
      <c r="N1584" s="8">
        <v>847.0</v>
      </c>
      <c r="O1584" s="8">
        <v>497.0</v>
      </c>
      <c r="P1584" s="8">
        <v>1.0</v>
      </c>
      <c r="Q1584" s="39" t="s">
        <v>127</v>
      </c>
      <c r="R1584" s="39" t="s">
        <v>4044</v>
      </c>
      <c r="S1584" s="39" t="s">
        <v>4045</v>
      </c>
      <c r="T1584" s="39" t="s">
        <v>3896</v>
      </c>
      <c r="U1584" s="39" t="s">
        <v>3897</v>
      </c>
      <c r="V1584" s="39" t="s">
        <v>3898</v>
      </c>
      <c r="W1584" s="39" t="s">
        <v>3899</v>
      </c>
      <c r="X1584" s="39" t="s">
        <v>4036</v>
      </c>
      <c r="Y1584" s="39" t="s">
        <v>4037</v>
      </c>
      <c r="Z1584" s="39" t="s">
        <v>3990</v>
      </c>
      <c r="AA1584" s="39" t="s">
        <v>3991</v>
      </c>
    </row>
    <row r="1585" ht="15.75" hidden="1" customHeight="1">
      <c r="A1585" s="39" t="s">
        <v>4048</v>
      </c>
      <c r="B1585" s="39" t="s">
        <v>4049</v>
      </c>
      <c r="C1585" s="8">
        <v>6011.0</v>
      </c>
      <c r="D1585" s="8">
        <v>18.0</v>
      </c>
      <c r="E1585" s="8">
        <v>9.0</v>
      </c>
      <c r="F1585" s="8">
        <v>5.0</v>
      </c>
      <c r="G1585" s="8">
        <v>5680.5</v>
      </c>
      <c r="H1585" s="8">
        <v>5735.0</v>
      </c>
      <c r="I1585" s="8">
        <v>6515.0</v>
      </c>
      <c r="J1585" s="8">
        <v>5842.0</v>
      </c>
      <c r="K1585" s="8">
        <v>1824.0</v>
      </c>
      <c r="L1585" s="8">
        <v>5914.0</v>
      </c>
      <c r="M1585" s="8">
        <v>4911.0</v>
      </c>
      <c r="N1585" s="8">
        <v>645.0</v>
      </c>
      <c r="O1585" s="8">
        <v>393.0</v>
      </c>
      <c r="P1585" s="8">
        <v>1.0</v>
      </c>
      <c r="Q1585" s="39" t="s">
        <v>127</v>
      </c>
      <c r="R1585" s="39" t="s">
        <v>4044</v>
      </c>
      <c r="S1585" s="39" t="s">
        <v>4045</v>
      </c>
      <c r="T1585" s="39" t="s">
        <v>3896</v>
      </c>
      <c r="U1585" s="39" t="s">
        <v>3897</v>
      </c>
      <c r="V1585" s="39" t="s">
        <v>3898</v>
      </c>
      <c r="W1585" s="39" t="s">
        <v>3899</v>
      </c>
      <c r="X1585" s="39" t="s">
        <v>4036</v>
      </c>
      <c r="Y1585" s="39" t="s">
        <v>4037</v>
      </c>
      <c r="Z1585" s="39" t="s">
        <v>3990</v>
      </c>
      <c r="AA1585" s="39" t="s">
        <v>3991</v>
      </c>
    </row>
    <row r="1586" ht="15.75" hidden="1" customHeight="1">
      <c r="A1586" s="39" t="s">
        <v>4050</v>
      </c>
      <c r="B1586" s="39" t="s">
        <v>4051</v>
      </c>
      <c r="C1586" s="8">
        <v>5221.0</v>
      </c>
      <c r="D1586" s="8">
        <v>15.0</v>
      </c>
      <c r="E1586" s="8">
        <v>8.0</v>
      </c>
      <c r="F1586" s="8">
        <v>4.0</v>
      </c>
      <c r="G1586" s="8">
        <v>4491.0</v>
      </c>
      <c r="H1586" s="8">
        <v>4385.0</v>
      </c>
      <c r="I1586" s="8">
        <v>6178.0</v>
      </c>
      <c r="J1586" s="8">
        <v>4944.0</v>
      </c>
      <c r="K1586" s="8">
        <v>2837.0</v>
      </c>
      <c r="L1586" s="8">
        <v>6360.0</v>
      </c>
      <c r="M1586" s="8">
        <v>5168.0</v>
      </c>
      <c r="N1586" s="8">
        <v>745.0</v>
      </c>
      <c r="O1586" s="8">
        <v>449.0</v>
      </c>
      <c r="P1586" s="8">
        <v>1.0</v>
      </c>
      <c r="Q1586" s="39" t="s">
        <v>127</v>
      </c>
      <c r="R1586" s="39" t="s">
        <v>4044</v>
      </c>
      <c r="S1586" s="39" t="s">
        <v>4045</v>
      </c>
      <c r="T1586" s="39" t="s">
        <v>3896</v>
      </c>
      <c r="U1586" s="39" t="s">
        <v>3897</v>
      </c>
      <c r="V1586" s="39" t="s">
        <v>3898</v>
      </c>
      <c r="W1586" s="39" t="s">
        <v>3899</v>
      </c>
      <c r="X1586" s="39" t="s">
        <v>4036</v>
      </c>
      <c r="Y1586" s="39" t="s">
        <v>4037</v>
      </c>
      <c r="Z1586" s="39" t="s">
        <v>3990</v>
      </c>
      <c r="AA1586" s="39" t="s">
        <v>3991</v>
      </c>
    </row>
    <row r="1587" ht="15.75" hidden="1" customHeight="1">
      <c r="A1587" s="39" t="s">
        <v>4052</v>
      </c>
      <c r="B1587" s="39" t="s">
        <v>4053</v>
      </c>
      <c r="C1587" s="8">
        <v>5535.0</v>
      </c>
      <c r="D1587" s="8">
        <v>16.0</v>
      </c>
      <c r="E1587" s="8">
        <v>8.0</v>
      </c>
      <c r="F1587" s="8">
        <v>4.0</v>
      </c>
      <c r="G1587" s="8">
        <v>6144.5</v>
      </c>
      <c r="H1587" s="8">
        <v>5156.5</v>
      </c>
      <c r="I1587" s="8">
        <v>6647.0</v>
      </c>
      <c r="J1587" s="8">
        <v>4328.0</v>
      </c>
      <c r="K1587" s="8">
        <v>1209.0</v>
      </c>
      <c r="L1587" s="8">
        <v>5975.0</v>
      </c>
      <c r="M1587" s="8">
        <v>6936.0</v>
      </c>
      <c r="N1587" s="8">
        <v>337.0</v>
      </c>
      <c r="O1587" s="8">
        <v>195.0</v>
      </c>
      <c r="P1587" s="8">
        <v>1.0</v>
      </c>
      <c r="Q1587" s="39" t="s">
        <v>127</v>
      </c>
      <c r="R1587" s="39" t="s">
        <v>4044</v>
      </c>
      <c r="S1587" s="39" t="s">
        <v>4045</v>
      </c>
      <c r="T1587" s="39" t="s">
        <v>3896</v>
      </c>
      <c r="U1587" s="39" t="s">
        <v>3897</v>
      </c>
      <c r="V1587" s="39" t="s">
        <v>3898</v>
      </c>
      <c r="W1587" s="39" t="s">
        <v>3899</v>
      </c>
      <c r="X1587" s="39" t="s">
        <v>4036</v>
      </c>
      <c r="Y1587" s="39" t="s">
        <v>4037</v>
      </c>
      <c r="Z1587" s="39" t="s">
        <v>3990</v>
      </c>
      <c r="AA1587" s="39" t="s">
        <v>3991</v>
      </c>
    </row>
    <row r="1588" ht="15.75" hidden="1" customHeight="1">
      <c r="A1588" s="39" t="s">
        <v>4054</v>
      </c>
      <c r="B1588" s="39" t="s">
        <v>4055</v>
      </c>
      <c r="C1588" s="8">
        <v>6282.0</v>
      </c>
      <c r="D1588" s="8">
        <v>19.0</v>
      </c>
      <c r="E1588" s="8">
        <v>10.0</v>
      </c>
      <c r="F1588" s="8">
        <v>5.0</v>
      </c>
      <c r="G1588" s="8">
        <v>5441.0</v>
      </c>
      <c r="H1588" s="8">
        <v>6030.0</v>
      </c>
      <c r="I1588" s="8">
        <v>6869.0</v>
      </c>
      <c r="J1588" s="8">
        <v>4928.0</v>
      </c>
      <c r="K1588" s="8">
        <v>3638.0</v>
      </c>
      <c r="L1588" s="8">
        <v>5595.0</v>
      </c>
      <c r="M1588" s="8">
        <v>5971.0</v>
      </c>
      <c r="N1588" s="8">
        <v>917.0</v>
      </c>
      <c r="O1588" s="8">
        <v>511.0</v>
      </c>
      <c r="P1588" s="8">
        <v>1.0</v>
      </c>
      <c r="Q1588" s="39" t="s">
        <v>127</v>
      </c>
      <c r="R1588" s="39" t="s">
        <v>4044</v>
      </c>
      <c r="S1588" s="39" t="s">
        <v>4045</v>
      </c>
      <c r="T1588" s="39" t="s">
        <v>3896</v>
      </c>
      <c r="U1588" s="39" t="s">
        <v>3897</v>
      </c>
      <c r="V1588" s="39" t="s">
        <v>3898</v>
      </c>
      <c r="W1588" s="39" t="s">
        <v>3899</v>
      </c>
      <c r="X1588" s="39" t="s">
        <v>4036</v>
      </c>
      <c r="Y1588" s="39" t="s">
        <v>4037</v>
      </c>
      <c r="Z1588" s="39" t="s">
        <v>3990</v>
      </c>
      <c r="AA1588" s="39" t="s">
        <v>3991</v>
      </c>
    </row>
    <row r="1589" ht="15.75" hidden="1" customHeight="1">
      <c r="A1589" s="39" t="s">
        <v>4056</v>
      </c>
      <c r="B1589" s="39" t="s">
        <v>4057</v>
      </c>
      <c r="C1589" s="8">
        <v>6304.0</v>
      </c>
      <c r="D1589" s="8">
        <v>19.0</v>
      </c>
      <c r="E1589" s="8">
        <v>10.0</v>
      </c>
      <c r="F1589" s="8">
        <v>5.0</v>
      </c>
      <c r="G1589" s="8">
        <v>5894.5</v>
      </c>
      <c r="H1589" s="8">
        <v>5834.0</v>
      </c>
      <c r="I1589" s="8">
        <v>6074.0</v>
      </c>
      <c r="J1589" s="8">
        <v>5138.0</v>
      </c>
      <c r="K1589" s="8">
        <v>3654.0</v>
      </c>
      <c r="L1589" s="8">
        <v>5672.0</v>
      </c>
      <c r="M1589" s="8">
        <v>6036.0</v>
      </c>
      <c r="N1589" s="8">
        <v>826.0</v>
      </c>
      <c r="O1589" s="8">
        <v>491.0</v>
      </c>
      <c r="P1589" s="8">
        <v>1.0</v>
      </c>
      <c r="Q1589" s="39" t="s">
        <v>127</v>
      </c>
      <c r="R1589" s="39" t="s">
        <v>4044</v>
      </c>
      <c r="S1589" s="39" t="s">
        <v>4045</v>
      </c>
      <c r="T1589" s="39" t="s">
        <v>3896</v>
      </c>
      <c r="U1589" s="39" t="s">
        <v>3897</v>
      </c>
      <c r="V1589" s="39" t="s">
        <v>3898</v>
      </c>
      <c r="W1589" s="39" t="s">
        <v>3899</v>
      </c>
      <c r="X1589" s="39" t="s">
        <v>4036</v>
      </c>
      <c r="Y1589" s="39" t="s">
        <v>4037</v>
      </c>
      <c r="Z1589" s="39" t="s">
        <v>3990</v>
      </c>
      <c r="AA1589" s="39" t="s">
        <v>3991</v>
      </c>
    </row>
    <row r="1590" ht="15.75" hidden="1" customHeight="1">
      <c r="A1590" s="39" t="s">
        <v>4058</v>
      </c>
      <c r="B1590" s="39" t="s">
        <v>4059</v>
      </c>
      <c r="C1590" s="8">
        <v>5925.0</v>
      </c>
      <c r="D1590" s="8">
        <v>17.0</v>
      </c>
      <c r="E1590" s="8">
        <v>9.0</v>
      </c>
      <c r="F1590" s="8">
        <v>5.0</v>
      </c>
      <c r="G1590" s="8">
        <v>6308.0</v>
      </c>
      <c r="H1590" s="8">
        <v>6599.0</v>
      </c>
      <c r="I1590" s="8">
        <v>5702.0</v>
      </c>
      <c r="J1590" s="8">
        <v>6259.0</v>
      </c>
      <c r="K1590" s="8">
        <v>2242.0</v>
      </c>
      <c r="L1590" s="8">
        <v>845.0</v>
      </c>
      <c r="M1590" s="8">
        <v>6301.0</v>
      </c>
      <c r="N1590" s="8">
        <v>1460.0</v>
      </c>
      <c r="O1590" s="8">
        <v>1080.0</v>
      </c>
      <c r="P1590" s="8">
        <v>1.0</v>
      </c>
      <c r="Q1590" s="39" t="s">
        <v>127</v>
      </c>
      <c r="R1590" s="39" t="s">
        <v>4060</v>
      </c>
      <c r="S1590" s="39" t="s">
        <v>4061</v>
      </c>
      <c r="T1590" s="39" t="s">
        <v>3896</v>
      </c>
      <c r="U1590" s="39" t="s">
        <v>3897</v>
      </c>
      <c r="V1590" s="39" t="s">
        <v>3898</v>
      </c>
      <c r="W1590" s="39" t="s">
        <v>3899</v>
      </c>
      <c r="X1590" s="39" t="s">
        <v>4036</v>
      </c>
      <c r="Y1590" s="39" t="s">
        <v>4037</v>
      </c>
      <c r="Z1590" s="39" t="s">
        <v>3990</v>
      </c>
      <c r="AA1590" s="39" t="s">
        <v>3991</v>
      </c>
    </row>
    <row r="1591" ht="15.75" hidden="1" customHeight="1">
      <c r="A1591" s="39" t="s">
        <v>4062</v>
      </c>
      <c r="B1591" s="39" t="s">
        <v>4063</v>
      </c>
      <c r="C1591" s="8">
        <v>4783.0</v>
      </c>
      <c r="D1591" s="8">
        <v>14.0</v>
      </c>
      <c r="E1591" s="8">
        <v>7.0</v>
      </c>
      <c r="F1591" s="8">
        <v>4.0</v>
      </c>
      <c r="G1591" s="8">
        <v>4242.5</v>
      </c>
      <c r="H1591" s="8">
        <v>4504.0</v>
      </c>
      <c r="I1591" s="8">
        <v>4109.0</v>
      </c>
      <c r="J1591" s="8">
        <v>4351.0</v>
      </c>
      <c r="K1591" s="8">
        <v>3262.0</v>
      </c>
      <c r="L1591" s="8">
        <v>5129.0</v>
      </c>
      <c r="M1591" s="8">
        <v>4816.0</v>
      </c>
      <c r="N1591" s="8">
        <v>710.0</v>
      </c>
      <c r="O1591" s="8">
        <v>426.0</v>
      </c>
      <c r="P1591" s="8">
        <v>1.0</v>
      </c>
      <c r="Q1591" s="39" t="s">
        <v>127</v>
      </c>
      <c r="R1591" s="39" t="s">
        <v>4060</v>
      </c>
      <c r="S1591" s="39" t="s">
        <v>4061</v>
      </c>
      <c r="T1591" s="39" t="s">
        <v>3896</v>
      </c>
      <c r="U1591" s="39" t="s">
        <v>3897</v>
      </c>
      <c r="V1591" s="39" t="s">
        <v>3898</v>
      </c>
      <c r="W1591" s="39" t="s">
        <v>3899</v>
      </c>
      <c r="X1591" s="39" t="s">
        <v>4036</v>
      </c>
      <c r="Y1591" s="39" t="s">
        <v>4037</v>
      </c>
      <c r="Z1591" s="39" t="s">
        <v>3990</v>
      </c>
      <c r="AA1591" s="39" t="s">
        <v>3991</v>
      </c>
    </row>
    <row r="1592" ht="15.75" hidden="1" customHeight="1">
      <c r="A1592" s="39" t="s">
        <v>4064</v>
      </c>
      <c r="B1592" s="39" t="s">
        <v>4065</v>
      </c>
      <c r="C1592" s="8">
        <v>6056.0</v>
      </c>
      <c r="D1592" s="8">
        <v>18.0</v>
      </c>
      <c r="E1592" s="8">
        <v>9.0</v>
      </c>
      <c r="F1592" s="8">
        <v>5.0</v>
      </c>
      <c r="G1592" s="8">
        <v>5535.0</v>
      </c>
      <c r="H1592" s="8">
        <v>5597.0</v>
      </c>
      <c r="I1592" s="8">
        <v>6209.0</v>
      </c>
      <c r="J1592" s="8">
        <v>3652.0</v>
      </c>
      <c r="K1592" s="8">
        <v>5111.0</v>
      </c>
      <c r="L1592" s="8">
        <v>6372.0</v>
      </c>
      <c r="M1592" s="8">
        <v>5058.5</v>
      </c>
      <c r="N1592" s="8">
        <v>752.0</v>
      </c>
      <c r="O1592" s="8">
        <v>421.0</v>
      </c>
      <c r="P1592" s="8">
        <v>1.0</v>
      </c>
      <c r="Q1592" s="39" t="s">
        <v>127</v>
      </c>
      <c r="R1592" s="39" t="s">
        <v>4060</v>
      </c>
      <c r="S1592" s="39" t="s">
        <v>4061</v>
      </c>
      <c r="T1592" s="39" t="s">
        <v>3896</v>
      </c>
      <c r="U1592" s="39" t="s">
        <v>3897</v>
      </c>
      <c r="V1592" s="39" t="s">
        <v>3898</v>
      </c>
      <c r="W1592" s="39" t="s">
        <v>3899</v>
      </c>
      <c r="X1592" s="39" t="s">
        <v>4036</v>
      </c>
      <c r="Y1592" s="39" t="s">
        <v>4037</v>
      </c>
      <c r="Z1592" s="39" t="s">
        <v>3990</v>
      </c>
      <c r="AA1592" s="39" t="s">
        <v>3991</v>
      </c>
    </row>
    <row r="1593" ht="15.75" hidden="1" customHeight="1">
      <c r="A1593" s="39" t="s">
        <v>4066</v>
      </c>
      <c r="B1593" s="39" t="s">
        <v>4067</v>
      </c>
      <c r="C1593" s="8">
        <v>6020.0</v>
      </c>
      <c r="D1593" s="8">
        <v>18.0</v>
      </c>
      <c r="E1593" s="8">
        <v>9.0</v>
      </c>
      <c r="F1593" s="8">
        <v>5.0</v>
      </c>
      <c r="G1593" s="8">
        <v>5506.5</v>
      </c>
      <c r="H1593" s="8">
        <v>5929.0</v>
      </c>
      <c r="I1593" s="8">
        <v>5107.0</v>
      </c>
      <c r="J1593" s="8">
        <v>4298.0</v>
      </c>
      <c r="K1593" s="8">
        <v>4673.0</v>
      </c>
      <c r="L1593" s="8">
        <v>5155.0</v>
      </c>
      <c r="M1593" s="8">
        <v>5575.0</v>
      </c>
      <c r="N1593" s="8">
        <v>616.0</v>
      </c>
      <c r="O1593" s="8">
        <v>339.0</v>
      </c>
      <c r="P1593" s="8">
        <v>1.0</v>
      </c>
      <c r="Q1593" s="39" t="s">
        <v>127</v>
      </c>
      <c r="R1593" s="39" t="s">
        <v>4060</v>
      </c>
      <c r="S1593" s="39" t="s">
        <v>4061</v>
      </c>
      <c r="T1593" s="39" t="s">
        <v>3896</v>
      </c>
      <c r="U1593" s="39" t="s">
        <v>3897</v>
      </c>
      <c r="V1593" s="39" t="s">
        <v>3898</v>
      </c>
      <c r="W1593" s="39" t="s">
        <v>3899</v>
      </c>
      <c r="X1593" s="39" t="s">
        <v>4068</v>
      </c>
      <c r="Y1593" s="39" t="s">
        <v>4069</v>
      </c>
      <c r="Z1593" s="39" t="s">
        <v>3990</v>
      </c>
      <c r="AA1593" s="39" t="s">
        <v>3991</v>
      </c>
    </row>
    <row r="1594" ht="15.75" hidden="1" customHeight="1">
      <c r="A1594" s="39" t="s">
        <v>4070</v>
      </c>
      <c r="B1594" s="39" t="s">
        <v>4071</v>
      </c>
      <c r="C1594" s="8">
        <v>5901.0</v>
      </c>
      <c r="D1594" s="8">
        <v>17.0</v>
      </c>
      <c r="E1594" s="8">
        <v>9.0</v>
      </c>
      <c r="F1594" s="8">
        <v>5.0</v>
      </c>
      <c r="G1594" s="8">
        <v>6034.0</v>
      </c>
      <c r="H1594" s="8">
        <v>5407.0</v>
      </c>
      <c r="I1594" s="8">
        <v>6152.0</v>
      </c>
      <c r="J1594" s="8">
        <v>4482.0</v>
      </c>
      <c r="K1594" s="8">
        <v>2806.0</v>
      </c>
      <c r="L1594" s="8">
        <v>5770.0</v>
      </c>
      <c r="M1594" s="8">
        <v>3483.0</v>
      </c>
      <c r="N1594" s="8">
        <v>737.0</v>
      </c>
      <c r="O1594" s="8">
        <v>454.0</v>
      </c>
      <c r="P1594" s="8">
        <v>1.0</v>
      </c>
      <c r="Q1594" s="39" t="s">
        <v>127</v>
      </c>
      <c r="R1594" s="39" t="s">
        <v>4060</v>
      </c>
      <c r="S1594" s="39" t="s">
        <v>4061</v>
      </c>
      <c r="T1594" s="39" t="s">
        <v>3896</v>
      </c>
      <c r="U1594" s="39" t="s">
        <v>3897</v>
      </c>
      <c r="V1594" s="39" t="s">
        <v>3898</v>
      </c>
      <c r="W1594" s="39" t="s">
        <v>3899</v>
      </c>
      <c r="X1594" s="39" t="s">
        <v>4068</v>
      </c>
      <c r="Y1594" s="39" t="s">
        <v>4069</v>
      </c>
      <c r="Z1594" s="39" t="s">
        <v>3990</v>
      </c>
      <c r="AA1594" s="39" t="s">
        <v>3991</v>
      </c>
    </row>
    <row r="1595" ht="15.75" hidden="1" customHeight="1">
      <c r="A1595" s="39" t="s">
        <v>4072</v>
      </c>
      <c r="B1595" s="39" t="s">
        <v>4073</v>
      </c>
      <c r="C1595" s="8">
        <v>4097.0</v>
      </c>
      <c r="D1595" s="8">
        <v>12.0</v>
      </c>
      <c r="E1595" s="8">
        <v>6.0</v>
      </c>
      <c r="F1595" s="8">
        <v>3.0</v>
      </c>
      <c r="G1595" s="8">
        <v>5657.5</v>
      </c>
      <c r="H1595" s="8">
        <v>4708.0</v>
      </c>
      <c r="I1595" s="8">
        <v>2801.0</v>
      </c>
      <c r="J1595" s="8">
        <v>4960.0</v>
      </c>
      <c r="K1595" s="8">
        <v>3523.0</v>
      </c>
      <c r="L1595" s="8">
        <v>35.0</v>
      </c>
      <c r="M1595" s="8">
        <v>4885.0</v>
      </c>
      <c r="N1595" s="8">
        <v>527.0</v>
      </c>
      <c r="O1595" s="8">
        <v>338.0</v>
      </c>
      <c r="P1595" s="8">
        <v>1.0</v>
      </c>
      <c r="Q1595" s="39" t="s">
        <v>127</v>
      </c>
      <c r="R1595" s="39" t="s">
        <v>4060</v>
      </c>
      <c r="S1595" s="39" t="s">
        <v>4061</v>
      </c>
      <c r="T1595" s="39" t="s">
        <v>3896</v>
      </c>
      <c r="U1595" s="39" t="s">
        <v>3897</v>
      </c>
      <c r="V1595" s="39" t="s">
        <v>3898</v>
      </c>
      <c r="W1595" s="39" t="s">
        <v>3899</v>
      </c>
      <c r="X1595" s="39" t="s">
        <v>4068</v>
      </c>
      <c r="Y1595" s="39" t="s">
        <v>4069</v>
      </c>
      <c r="Z1595" s="39" t="s">
        <v>3990</v>
      </c>
      <c r="AA1595" s="39" t="s">
        <v>3991</v>
      </c>
    </row>
    <row r="1596" ht="15.75" hidden="1" customHeight="1">
      <c r="A1596" s="39" t="s">
        <v>4074</v>
      </c>
      <c r="B1596" s="39" t="s">
        <v>4075</v>
      </c>
      <c r="C1596" s="8">
        <v>5038.0</v>
      </c>
      <c r="D1596" s="8">
        <v>15.0</v>
      </c>
      <c r="E1596" s="8">
        <v>8.0</v>
      </c>
      <c r="F1596" s="8">
        <v>4.0</v>
      </c>
      <c r="G1596" s="8">
        <v>4122.0</v>
      </c>
      <c r="H1596" s="8">
        <v>6515.0</v>
      </c>
      <c r="I1596" s="8">
        <v>6058.0</v>
      </c>
      <c r="J1596" s="8">
        <v>2429.0</v>
      </c>
      <c r="K1596" s="8">
        <v>4424.0</v>
      </c>
      <c r="L1596" s="8">
        <v>1700.0</v>
      </c>
      <c r="M1596" s="8">
        <v>6523.0</v>
      </c>
      <c r="N1596" s="8">
        <v>907.0</v>
      </c>
      <c r="O1596" s="8">
        <v>513.0</v>
      </c>
      <c r="P1596" s="8">
        <v>1.0</v>
      </c>
      <c r="Q1596" s="39" t="s">
        <v>127</v>
      </c>
      <c r="R1596" s="39" t="s">
        <v>4060</v>
      </c>
      <c r="S1596" s="39" t="s">
        <v>4061</v>
      </c>
      <c r="T1596" s="39" t="s">
        <v>3896</v>
      </c>
      <c r="U1596" s="39" t="s">
        <v>3897</v>
      </c>
      <c r="V1596" s="39" t="s">
        <v>3898</v>
      </c>
      <c r="W1596" s="39" t="s">
        <v>3899</v>
      </c>
      <c r="X1596" s="39" t="s">
        <v>4068</v>
      </c>
      <c r="Y1596" s="39" t="s">
        <v>4069</v>
      </c>
      <c r="Z1596" s="39" t="s">
        <v>3990</v>
      </c>
      <c r="AA1596" s="39" t="s">
        <v>3991</v>
      </c>
    </row>
    <row r="1597" ht="15.75" hidden="1" customHeight="1">
      <c r="A1597" s="39" t="s">
        <v>4076</v>
      </c>
      <c r="B1597" s="39" t="s">
        <v>4077</v>
      </c>
      <c r="C1597" s="8">
        <v>4613.0</v>
      </c>
      <c r="D1597" s="8">
        <v>14.0</v>
      </c>
      <c r="E1597" s="8">
        <v>7.0</v>
      </c>
      <c r="F1597" s="8">
        <v>4.0</v>
      </c>
      <c r="G1597" s="8">
        <v>4116.0</v>
      </c>
      <c r="H1597" s="8">
        <v>3985.0</v>
      </c>
      <c r="I1597" s="8">
        <v>5449.0</v>
      </c>
      <c r="J1597" s="8">
        <v>3294.0</v>
      </c>
      <c r="K1597" s="8">
        <v>3610.0</v>
      </c>
      <c r="L1597" s="8">
        <v>5195.0</v>
      </c>
      <c r="M1597" s="8">
        <v>4730.0</v>
      </c>
      <c r="N1597" s="8">
        <v>838.0</v>
      </c>
      <c r="O1597" s="8">
        <v>546.0</v>
      </c>
      <c r="P1597" s="8">
        <v>1.0</v>
      </c>
      <c r="Q1597" s="39" t="s">
        <v>127</v>
      </c>
      <c r="R1597" s="39" t="s">
        <v>4060</v>
      </c>
      <c r="S1597" s="39" t="s">
        <v>4061</v>
      </c>
      <c r="T1597" s="39" t="s">
        <v>3896</v>
      </c>
      <c r="U1597" s="39" t="s">
        <v>3897</v>
      </c>
      <c r="V1597" s="39" t="s">
        <v>3898</v>
      </c>
      <c r="W1597" s="39" t="s">
        <v>3899</v>
      </c>
      <c r="X1597" s="39" t="s">
        <v>4068</v>
      </c>
      <c r="Y1597" s="39" t="s">
        <v>4069</v>
      </c>
      <c r="Z1597" s="39" t="s">
        <v>3990</v>
      </c>
      <c r="AA1597" s="39" t="s">
        <v>3991</v>
      </c>
    </row>
    <row r="1598" ht="15.75" hidden="1" customHeight="1">
      <c r="A1598" s="39" t="s">
        <v>4078</v>
      </c>
      <c r="B1598" s="39" t="s">
        <v>4079</v>
      </c>
      <c r="C1598" s="8">
        <v>4217.0</v>
      </c>
      <c r="D1598" s="8">
        <v>13.0</v>
      </c>
      <c r="E1598" s="8">
        <v>7.0</v>
      </c>
      <c r="F1598" s="8">
        <v>4.0</v>
      </c>
      <c r="G1598" s="8">
        <v>4055.5</v>
      </c>
      <c r="H1598" s="8">
        <v>4036.0</v>
      </c>
      <c r="I1598" s="8">
        <v>4333.0</v>
      </c>
      <c r="J1598" s="8">
        <v>2375.0</v>
      </c>
      <c r="K1598" s="8">
        <v>4253.0</v>
      </c>
      <c r="L1598" s="8">
        <v>5894.0</v>
      </c>
      <c r="M1598" s="8">
        <v>2529.0</v>
      </c>
      <c r="N1598" s="8">
        <v>792.0</v>
      </c>
      <c r="O1598" s="8">
        <v>477.0</v>
      </c>
      <c r="P1598" s="8">
        <v>1.0</v>
      </c>
      <c r="Q1598" s="39" t="s">
        <v>127</v>
      </c>
      <c r="R1598" s="39" t="s">
        <v>4080</v>
      </c>
      <c r="S1598" s="39" t="s">
        <v>4081</v>
      </c>
      <c r="T1598" s="39" t="s">
        <v>3896</v>
      </c>
      <c r="U1598" s="39" t="s">
        <v>3897</v>
      </c>
      <c r="V1598" s="39" t="s">
        <v>3898</v>
      </c>
      <c r="W1598" s="39" t="s">
        <v>3899</v>
      </c>
      <c r="X1598" s="39" t="s">
        <v>4068</v>
      </c>
      <c r="Y1598" s="39" t="s">
        <v>4069</v>
      </c>
      <c r="Z1598" s="39" t="s">
        <v>3990</v>
      </c>
      <c r="AA1598" s="39" t="s">
        <v>3991</v>
      </c>
    </row>
    <row r="1599" ht="15.75" hidden="1" customHeight="1">
      <c r="A1599" s="39" t="s">
        <v>4082</v>
      </c>
      <c r="B1599" s="39" t="s">
        <v>4083</v>
      </c>
      <c r="C1599" s="8">
        <v>1482.0</v>
      </c>
      <c r="D1599" s="8">
        <v>5.0</v>
      </c>
      <c r="E1599" s="8">
        <v>3.0</v>
      </c>
      <c r="F1599" s="8">
        <v>2.0</v>
      </c>
      <c r="G1599" s="8">
        <v>1043.0</v>
      </c>
      <c r="H1599" s="8">
        <v>1450.0</v>
      </c>
      <c r="I1599" s="8">
        <v>2922.0</v>
      </c>
      <c r="J1599" s="8">
        <v>1343.0</v>
      </c>
      <c r="K1599" s="8">
        <v>5854.0</v>
      </c>
      <c r="L1599" s="8">
        <v>950.0</v>
      </c>
      <c r="M1599" s="8">
        <v>2925.0</v>
      </c>
      <c r="N1599" s="8">
        <v>686.0</v>
      </c>
      <c r="O1599" s="8">
        <v>474.0</v>
      </c>
      <c r="P1599" s="8">
        <v>1.0</v>
      </c>
      <c r="Q1599" s="39" t="s">
        <v>127</v>
      </c>
      <c r="R1599" s="39" t="s">
        <v>4080</v>
      </c>
      <c r="S1599" s="39" t="s">
        <v>4081</v>
      </c>
      <c r="T1599" s="39" t="s">
        <v>3896</v>
      </c>
      <c r="U1599" s="39" t="s">
        <v>3897</v>
      </c>
      <c r="V1599" s="39" t="s">
        <v>3898</v>
      </c>
      <c r="W1599" s="39" t="s">
        <v>3899</v>
      </c>
      <c r="X1599" s="39" t="s">
        <v>4068</v>
      </c>
      <c r="Y1599" s="39" t="s">
        <v>4069</v>
      </c>
      <c r="Z1599" s="39" t="s">
        <v>3990</v>
      </c>
      <c r="AA1599" s="39" t="s">
        <v>3991</v>
      </c>
    </row>
    <row r="1600" ht="15.75" hidden="1" customHeight="1">
      <c r="A1600" s="39" t="s">
        <v>4084</v>
      </c>
      <c r="B1600" s="39" t="s">
        <v>4085</v>
      </c>
      <c r="C1600" s="8">
        <v>1785.0</v>
      </c>
      <c r="D1600" s="8">
        <v>6.0</v>
      </c>
      <c r="E1600" s="8">
        <v>3.0</v>
      </c>
      <c r="F1600" s="8">
        <v>2.0</v>
      </c>
      <c r="G1600" s="8">
        <v>1527.0</v>
      </c>
      <c r="H1600" s="8">
        <v>1461.0</v>
      </c>
      <c r="I1600" s="8">
        <v>2542.0</v>
      </c>
      <c r="J1600" s="8">
        <v>1637.0</v>
      </c>
      <c r="K1600" s="8">
        <v>3427.0</v>
      </c>
      <c r="L1600" s="8">
        <v>4944.0</v>
      </c>
      <c r="M1600" s="8">
        <v>1904.0</v>
      </c>
      <c r="N1600" s="8">
        <v>828.0</v>
      </c>
      <c r="O1600" s="8">
        <v>526.0</v>
      </c>
      <c r="P1600" s="8">
        <v>1.0</v>
      </c>
      <c r="Q1600" s="39" t="s">
        <v>127</v>
      </c>
      <c r="R1600" s="39" t="s">
        <v>4080</v>
      </c>
      <c r="S1600" s="39" t="s">
        <v>4081</v>
      </c>
      <c r="T1600" s="39" t="s">
        <v>3896</v>
      </c>
      <c r="U1600" s="39" t="s">
        <v>3897</v>
      </c>
      <c r="V1600" s="39" t="s">
        <v>3898</v>
      </c>
      <c r="W1600" s="39" t="s">
        <v>3899</v>
      </c>
      <c r="X1600" s="39" t="s">
        <v>4068</v>
      </c>
      <c r="Y1600" s="39" t="s">
        <v>4069</v>
      </c>
      <c r="Z1600" s="39" t="s">
        <v>3990</v>
      </c>
      <c r="AA1600" s="39" t="s">
        <v>3991</v>
      </c>
    </row>
    <row r="1601" ht="15.75" hidden="1" customHeight="1">
      <c r="A1601" s="39" t="s">
        <v>4086</v>
      </c>
      <c r="B1601" s="39" t="s">
        <v>4087</v>
      </c>
      <c r="C1601" s="8">
        <v>1776.0</v>
      </c>
      <c r="D1601" s="8">
        <v>6.0</v>
      </c>
      <c r="E1601" s="8">
        <v>3.0</v>
      </c>
      <c r="F1601" s="8">
        <v>2.0</v>
      </c>
      <c r="G1601" s="8">
        <v>1699.5</v>
      </c>
      <c r="H1601" s="8">
        <v>1511.0</v>
      </c>
      <c r="I1601" s="8">
        <v>2531.0</v>
      </c>
      <c r="J1601" s="8">
        <v>1275.0</v>
      </c>
      <c r="K1601" s="8">
        <v>4407.0</v>
      </c>
      <c r="L1601" s="8">
        <v>2964.0</v>
      </c>
      <c r="M1601" s="8">
        <v>1444.0</v>
      </c>
      <c r="N1601" s="8">
        <v>1089.0</v>
      </c>
      <c r="O1601" s="8">
        <v>732.0</v>
      </c>
      <c r="P1601" s="8">
        <v>1.0</v>
      </c>
      <c r="Q1601" s="39" t="s">
        <v>127</v>
      </c>
      <c r="R1601" s="39" t="s">
        <v>4080</v>
      </c>
      <c r="S1601" s="39" t="s">
        <v>4081</v>
      </c>
      <c r="T1601" s="39" t="s">
        <v>3896</v>
      </c>
      <c r="U1601" s="39" t="s">
        <v>3897</v>
      </c>
      <c r="V1601" s="39" t="s">
        <v>3898</v>
      </c>
      <c r="W1601" s="39" t="s">
        <v>3899</v>
      </c>
      <c r="X1601" s="39" t="s">
        <v>4068</v>
      </c>
      <c r="Y1601" s="39" t="s">
        <v>4069</v>
      </c>
      <c r="Z1601" s="39" t="s">
        <v>3990</v>
      </c>
      <c r="AA1601" s="39" t="s">
        <v>3991</v>
      </c>
    </row>
    <row r="1602" ht="15.75" hidden="1" customHeight="1">
      <c r="A1602" s="39" t="s">
        <v>4088</v>
      </c>
      <c r="B1602" s="39" t="s">
        <v>4089</v>
      </c>
      <c r="C1602" s="8">
        <v>1532.0</v>
      </c>
      <c r="D1602" s="8">
        <v>5.0</v>
      </c>
      <c r="E1602" s="8">
        <v>3.0</v>
      </c>
      <c r="F1602" s="8">
        <v>2.0</v>
      </c>
      <c r="G1602" s="8">
        <v>1673.5</v>
      </c>
      <c r="H1602" s="8">
        <v>1476.0</v>
      </c>
      <c r="I1602" s="8">
        <v>1639.0</v>
      </c>
      <c r="J1602" s="8">
        <v>913.0</v>
      </c>
      <c r="K1602" s="8">
        <v>4413.0</v>
      </c>
      <c r="L1602" s="8">
        <v>3322.0</v>
      </c>
      <c r="M1602" s="8">
        <v>1725.0</v>
      </c>
      <c r="N1602" s="8">
        <v>785.0</v>
      </c>
      <c r="O1602" s="8">
        <v>504.0</v>
      </c>
      <c r="P1602" s="8">
        <v>1.0</v>
      </c>
      <c r="Q1602" s="39" t="s">
        <v>127</v>
      </c>
      <c r="R1602" s="39" t="s">
        <v>4080</v>
      </c>
      <c r="S1602" s="39" t="s">
        <v>4081</v>
      </c>
      <c r="T1602" s="39" t="s">
        <v>3896</v>
      </c>
      <c r="U1602" s="39" t="s">
        <v>3897</v>
      </c>
      <c r="V1602" s="39" t="s">
        <v>3898</v>
      </c>
      <c r="W1602" s="39" t="s">
        <v>3899</v>
      </c>
      <c r="X1602" s="39" t="s">
        <v>4068</v>
      </c>
      <c r="Y1602" s="39" t="s">
        <v>4069</v>
      </c>
      <c r="Z1602" s="39" t="s">
        <v>3990</v>
      </c>
      <c r="AA1602" s="39" t="s">
        <v>3991</v>
      </c>
    </row>
    <row r="1603" ht="15.75" hidden="1" customHeight="1">
      <c r="A1603" s="39" t="s">
        <v>4090</v>
      </c>
      <c r="B1603" s="39" t="s">
        <v>4091</v>
      </c>
      <c r="C1603" s="8">
        <v>5847.0</v>
      </c>
      <c r="D1603" s="8">
        <v>17.0</v>
      </c>
      <c r="E1603" s="8">
        <v>9.0</v>
      </c>
      <c r="F1603" s="8">
        <v>5.0</v>
      </c>
      <c r="G1603" s="8">
        <v>5267.0</v>
      </c>
      <c r="H1603" s="8">
        <v>5754.0</v>
      </c>
      <c r="I1603" s="8">
        <v>5465.0</v>
      </c>
      <c r="J1603" s="8">
        <v>5534.0</v>
      </c>
      <c r="K1603" s="8">
        <v>2489.0</v>
      </c>
      <c r="L1603" s="8">
        <v>5472.0</v>
      </c>
      <c r="M1603" s="8">
        <v>6295.0</v>
      </c>
      <c r="N1603" s="8">
        <v>1468.0</v>
      </c>
      <c r="O1603" s="8">
        <v>956.0</v>
      </c>
      <c r="P1603" s="8">
        <v>1.0</v>
      </c>
      <c r="Q1603" s="39" t="s">
        <v>127</v>
      </c>
      <c r="R1603" s="39" t="s">
        <v>4080</v>
      </c>
      <c r="S1603" s="39" t="s">
        <v>4081</v>
      </c>
      <c r="T1603" s="39" t="s">
        <v>3896</v>
      </c>
      <c r="U1603" s="39" t="s">
        <v>3897</v>
      </c>
      <c r="V1603" s="39" t="s">
        <v>3898</v>
      </c>
      <c r="W1603" s="39" t="s">
        <v>3899</v>
      </c>
      <c r="X1603" s="39" t="s">
        <v>4068</v>
      </c>
      <c r="Y1603" s="39" t="s">
        <v>4069</v>
      </c>
      <c r="Z1603" s="39" t="s">
        <v>3990</v>
      </c>
      <c r="AA1603" s="39" t="s">
        <v>3991</v>
      </c>
    </row>
    <row r="1604" ht="15.75" hidden="1" customHeight="1">
      <c r="A1604" s="39" t="s">
        <v>4092</v>
      </c>
      <c r="B1604" s="39" t="s">
        <v>4093</v>
      </c>
      <c r="C1604" s="8">
        <v>5614.0</v>
      </c>
      <c r="D1604" s="8">
        <v>17.0</v>
      </c>
      <c r="E1604" s="8">
        <v>9.0</v>
      </c>
      <c r="F1604" s="8">
        <v>5.0</v>
      </c>
      <c r="G1604" s="8">
        <v>5089.0</v>
      </c>
      <c r="H1604" s="8">
        <v>5069.0</v>
      </c>
      <c r="I1604" s="8">
        <v>6305.0</v>
      </c>
      <c r="J1604" s="8">
        <v>5219.0</v>
      </c>
      <c r="K1604" s="8">
        <v>2321.0</v>
      </c>
      <c r="L1604" s="8">
        <v>6324.5</v>
      </c>
      <c r="M1604" s="8">
        <v>5273.0</v>
      </c>
      <c r="N1604" s="8">
        <v>709.0</v>
      </c>
      <c r="O1604" s="8">
        <v>454.0</v>
      </c>
      <c r="P1604" s="8">
        <v>1.0</v>
      </c>
      <c r="Q1604" s="39" t="s">
        <v>127</v>
      </c>
      <c r="R1604" s="39" t="s">
        <v>4094</v>
      </c>
      <c r="S1604" s="39" t="s">
        <v>4095</v>
      </c>
      <c r="T1604" s="39" t="s">
        <v>3896</v>
      </c>
      <c r="U1604" s="39" t="s">
        <v>3897</v>
      </c>
      <c r="V1604" s="39" t="s">
        <v>3898</v>
      </c>
      <c r="W1604" s="39" t="s">
        <v>3899</v>
      </c>
      <c r="X1604" s="39" t="s">
        <v>4068</v>
      </c>
      <c r="Y1604" s="39" t="s">
        <v>4069</v>
      </c>
      <c r="Z1604" s="39" t="s">
        <v>3990</v>
      </c>
      <c r="AA1604" s="39" t="s">
        <v>3991</v>
      </c>
    </row>
    <row r="1605" ht="15.75" hidden="1" customHeight="1">
      <c r="A1605" s="39" t="s">
        <v>4096</v>
      </c>
      <c r="B1605" s="39" t="s">
        <v>4097</v>
      </c>
      <c r="C1605" s="8">
        <v>6420.0</v>
      </c>
      <c r="D1605" s="8">
        <v>19.0</v>
      </c>
      <c r="E1605" s="8">
        <v>10.0</v>
      </c>
      <c r="F1605" s="8">
        <v>5.0</v>
      </c>
      <c r="G1605" s="8">
        <v>6158.0</v>
      </c>
      <c r="H1605" s="8">
        <v>5943.0</v>
      </c>
      <c r="I1605" s="8">
        <v>5884.0</v>
      </c>
      <c r="J1605" s="8">
        <v>5358.0</v>
      </c>
      <c r="K1605" s="8">
        <v>3646.0</v>
      </c>
      <c r="L1605" s="8">
        <v>6249.0</v>
      </c>
      <c r="M1605" s="8">
        <v>4309.0</v>
      </c>
      <c r="N1605" s="8">
        <v>873.0</v>
      </c>
      <c r="O1605" s="8">
        <v>544.0</v>
      </c>
      <c r="P1605" s="8">
        <v>1.0</v>
      </c>
      <c r="Q1605" s="39" t="s">
        <v>127</v>
      </c>
      <c r="R1605" s="39" t="s">
        <v>4094</v>
      </c>
      <c r="S1605" s="39" t="s">
        <v>4095</v>
      </c>
      <c r="T1605" s="39" t="s">
        <v>3896</v>
      </c>
      <c r="U1605" s="39" t="s">
        <v>3897</v>
      </c>
      <c r="V1605" s="39" t="s">
        <v>3898</v>
      </c>
      <c r="W1605" s="39" t="s">
        <v>3899</v>
      </c>
      <c r="X1605" s="39" t="s">
        <v>4068</v>
      </c>
      <c r="Y1605" s="39" t="s">
        <v>4069</v>
      </c>
      <c r="Z1605" s="39" t="s">
        <v>3990</v>
      </c>
      <c r="AA1605" s="39" t="s">
        <v>3991</v>
      </c>
    </row>
    <row r="1606" ht="15.75" hidden="1" customHeight="1">
      <c r="A1606" s="39" t="s">
        <v>4098</v>
      </c>
      <c r="B1606" s="39" t="s">
        <v>4099</v>
      </c>
      <c r="C1606" s="8">
        <v>6361.0</v>
      </c>
      <c r="D1606" s="8">
        <v>19.0</v>
      </c>
      <c r="E1606" s="8">
        <v>10.0</v>
      </c>
      <c r="F1606" s="8">
        <v>5.0</v>
      </c>
      <c r="G1606" s="8">
        <v>5981.0</v>
      </c>
      <c r="H1606" s="8">
        <v>6440.0</v>
      </c>
      <c r="I1606" s="8">
        <v>5019.0</v>
      </c>
      <c r="J1606" s="8">
        <v>4962.0</v>
      </c>
      <c r="K1606" s="8">
        <v>3767.0</v>
      </c>
      <c r="L1606" s="8">
        <v>6424.0</v>
      </c>
      <c r="M1606" s="8">
        <v>5928.0</v>
      </c>
      <c r="N1606" s="8">
        <v>808.0</v>
      </c>
      <c r="O1606" s="8">
        <v>532.0</v>
      </c>
      <c r="P1606" s="8">
        <v>1.0</v>
      </c>
      <c r="Q1606" s="39" t="s">
        <v>127</v>
      </c>
      <c r="R1606" s="39" t="s">
        <v>4094</v>
      </c>
      <c r="S1606" s="39" t="s">
        <v>4095</v>
      </c>
      <c r="T1606" s="39" t="s">
        <v>3896</v>
      </c>
      <c r="U1606" s="39" t="s">
        <v>3897</v>
      </c>
      <c r="V1606" s="39" t="s">
        <v>3898</v>
      </c>
      <c r="W1606" s="39" t="s">
        <v>3899</v>
      </c>
      <c r="X1606" s="39" t="s">
        <v>4068</v>
      </c>
      <c r="Y1606" s="39" t="s">
        <v>4069</v>
      </c>
      <c r="Z1606" s="39" t="s">
        <v>3990</v>
      </c>
      <c r="AA1606" s="39" t="s">
        <v>3991</v>
      </c>
    </row>
    <row r="1607" ht="15.75" hidden="1" customHeight="1">
      <c r="A1607" s="39" t="s">
        <v>4100</v>
      </c>
      <c r="B1607" s="39" t="s">
        <v>4101</v>
      </c>
      <c r="C1607" s="8">
        <v>5946.0</v>
      </c>
      <c r="D1607" s="8">
        <v>18.0</v>
      </c>
      <c r="E1607" s="8">
        <v>9.0</v>
      </c>
      <c r="F1607" s="8">
        <v>5.0</v>
      </c>
      <c r="G1607" s="8">
        <v>5701.0</v>
      </c>
      <c r="H1607" s="8">
        <v>5193.0</v>
      </c>
      <c r="I1607" s="8">
        <v>6248.0</v>
      </c>
      <c r="J1607" s="8">
        <v>4497.0</v>
      </c>
      <c r="K1607" s="8">
        <v>3794.0</v>
      </c>
      <c r="L1607" s="8">
        <v>5298.0</v>
      </c>
      <c r="M1607" s="8">
        <v>5191.0</v>
      </c>
      <c r="N1607" s="8">
        <v>883.0</v>
      </c>
      <c r="O1607" s="8">
        <v>498.0</v>
      </c>
      <c r="P1607" s="8">
        <v>1.0</v>
      </c>
      <c r="Q1607" s="39" t="s">
        <v>127</v>
      </c>
      <c r="R1607" s="39" t="s">
        <v>4102</v>
      </c>
      <c r="S1607" s="39" t="s">
        <v>4103</v>
      </c>
      <c r="T1607" s="39" t="s">
        <v>3896</v>
      </c>
      <c r="U1607" s="39" t="s">
        <v>3897</v>
      </c>
      <c r="V1607" s="39" t="s">
        <v>3898</v>
      </c>
      <c r="W1607" s="39" t="s">
        <v>3899</v>
      </c>
      <c r="X1607" s="39" t="s">
        <v>4068</v>
      </c>
      <c r="Y1607" s="39" t="s">
        <v>4069</v>
      </c>
      <c r="Z1607" s="39" t="s">
        <v>3990</v>
      </c>
      <c r="AA1607" s="39" t="s">
        <v>3991</v>
      </c>
    </row>
    <row r="1608" ht="15.75" hidden="1" customHeight="1">
      <c r="A1608" s="39" t="s">
        <v>4104</v>
      </c>
      <c r="B1608" s="39" t="s">
        <v>4105</v>
      </c>
      <c r="C1608" s="8">
        <v>6358.0</v>
      </c>
      <c r="D1608" s="8">
        <v>19.0</v>
      </c>
      <c r="E1608" s="8">
        <v>10.0</v>
      </c>
      <c r="F1608" s="8">
        <v>5.0</v>
      </c>
      <c r="G1608" s="8">
        <v>5414.0</v>
      </c>
      <c r="H1608" s="8">
        <v>5937.0</v>
      </c>
      <c r="I1608" s="8">
        <v>5632.0</v>
      </c>
      <c r="J1608" s="8">
        <v>4896.0</v>
      </c>
      <c r="K1608" s="8">
        <v>5445.0</v>
      </c>
      <c r="L1608" s="8">
        <v>6818.0</v>
      </c>
      <c r="M1608" s="8">
        <v>5871.0</v>
      </c>
      <c r="N1608" s="8">
        <v>730.0</v>
      </c>
      <c r="O1608" s="8">
        <v>423.0</v>
      </c>
      <c r="P1608" s="8">
        <v>1.0</v>
      </c>
      <c r="Q1608" s="39" t="s">
        <v>127</v>
      </c>
      <c r="R1608" s="39" t="s">
        <v>4102</v>
      </c>
      <c r="S1608" s="39" t="s">
        <v>4103</v>
      </c>
      <c r="T1608" s="39" t="s">
        <v>3896</v>
      </c>
      <c r="U1608" s="39" t="s">
        <v>3897</v>
      </c>
      <c r="V1608" s="39" t="s">
        <v>3898</v>
      </c>
      <c r="W1608" s="39" t="s">
        <v>3899</v>
      </c>
      <c r="X1608" s="39" t="s">
        <v>4068</v>
      </c>
      <c r="Y1608" s="39" t="s">
        <v>4069</v>
      </c>
      <c r="Z1608" s="39" t="s">
        <v>3990</v>
      </c>
      <c r="AA1608" s="39" t="s">
        <v>3991</v>
      </c>
    </row>
    <row r="1609" ht="15.75" hidden="1" customHeight="1">
      <c r="A1609" s="39" t="s">
        <v>4106</v>
      </c>
      <c r="B1609" s="39" t="s">
        <v>4107</v>
      </c>
      <c r="C1609" s="8">
        <v>5374.0</v>
      </c>
      <c r="D1609" s="8">
        <v>16.0</v>
      </c>
      <c r="E1609" s="8">
        <v>8.0</v>
      </c>
      <c r="F1609" s="8">
        <v>4.0</v>
      </c>
      <c r="G1609" s="8">
        <v>4732.0</v>
      </c>
      <c r="H1609" s="8">
        <v>4382.5</v>
      </c>
      <c r="I1609" s="8">
        <v>5925.0</v>
      </c>
      <c r="J1609" s="8">
        <v>4459.0</v>
      </c>
      <c r="K1609" s="8">
        <v>4325.0</v>
      </c>
      <c r="L1609" s="8">
        <v>5865.0</v>
      </c>
      <c r="M1609" s="8">
        <v>5395.0</v>
      </c>
      <c r="N1609" s="8">
        <v>932.0</v>
      </c>
      <c r="O1609" s="8">
        <v>557.0</v>
      </c>
      <c r="P1609" s="8">
        <v>1.0</v>
      </c>
      <c r="Q1609" s="39" t="s">
        <v>127</v>
      </c>
      <c r="R1609" s="39" t="s">
        <v>4102</v>
      </c>
      <c r="S1609" s="39" t="s">
        <v>4103</v>
      </c>
      <c r="T1609" s="39" t="s">
        <v>3896</v>
      </c>
      <c r="U1609" s="39" t="s">
        <v>3897</v>
      </c>
      <c r="V1609" s="39" t="s">
        <v>3898</v>
      </c>
      <c r="W1609" s="39" t="s">
        <v>3899</v>
      </c>
      <c r="X1609" s="39" t="s">
        <v>4068</v>
      </c>
      <c r="Y1609" s="39" t="s">
        <v>4069</v>
      </c>
      <c r="Z1609" s="39" t="s">
        <v>3990</v>
      </c>
      <c r="AA1609" s="39" t="s">
        <v>3991</v>
      </c>
    </row>
    <row r="1610" ht="15.75" hidden="1" customHeight="1">
      <c r="A1610" s="39" t="s">
        <v>4108</v>
      </c>
      <c r="B1610" s="39" t="s">
        <v>4109</v>
      </c>
      <c r="C1610" s="8">
        <v>6387.0</v>
      </c>
      <c r="D1610" s="8">
        <v>19.0</v>
      </c>
      <c r="E1610" s="8">
        <v>10.0</v>
      </c>
      <c r="F1610" s="8">
        <v>5.0</v>
      </c>
      <c r="G1610" s="8">
        <v>5925.0</v>
      </c>
      <c r="H1610" s="8">
        <v>5924.0</v>
      </c>
      <c r="I1610" s="8">
        <v>6361.0</v>
      </c>
      <c r="J1610" s="8">
        <v>4851.0</v>
      </c>
      <c r="K1610" s="8">
        <v>4290.0</v>
      </c>
      <c r="L1610" s="8">
        <v>5577.0</v>
      </c>
      <c r="M1610" s="8">
        <v>4691.0</v>
      </c>
      <c r="N1610" s="8">
        <v>646.0</v>
      </c>
      <c r="O1610" s="8">
        <v>399.0</v>
      </c>
      <c r="P1610" s="8">
        <v>1.0</v>
      </c>
      <c r="Q1610" s="39" t="s">
        <v>127</v>
      </c>
      <c r="R1610" s="39" t="s">
        <v>4102</v>
      </c>
      <c r="S1610" s="39" t="s">
        <v>4103</v>
      </c>
      <c r="T1610" s="39" t="s">
        <v>3896</v>
      </c>
      <c r="U1610" s="39" t="s">
        <v>3897</v>
      </c>
      <c r="V1610" s="39" t="s">
        <v>3898</v>
      </c>
      <c r="W1610" s="39" t="s">
        <v>3899</v>
      </c>
      <c r="X1610" s="39" t="s">
        <v>4068</v>
      </c>
      <c r="Y1610" s="39" t="s">
        <v>4069</v>
      </c>
      <c r="Z1610" s="39" t="s">
        <v>3990</v>
      </c>
      <c r="AA1610" s="39" t="s">
        <v>3991</v>
      </c>
    </row>
    <row r="1611" ht="15.75" hidden="1" customHeight="1">
      <c r="A1611" s="39" t="s">
        <v>4110</v>
      </c>
      <c r="B1611" s="39" t="s">
        <v>4111</v>
      </c>
      <c r="C1611" s="8">
        <v>4666.0</v>
      </c>
      <c r="D1611" s="8">
        <v>14.0</v>
      </c>
      <c r="E1611" s="8">
        <v>7.0</v>
      </c>
      <c r="F1611" s="8">
        <v>4.0</v>
      </c>
      <c r="G1611" s="8">
        <v>4760.5</v>
      </c>
      <c r="H1611" s="8">
        <v>4494.0</v>
      </c>
      <c r="I1611" s="8">
        <v>4731.0</v>
      </c>
      <c r="J1611" s="8">
        <v>3162.0</v>
      </c>
      <c r="K1611" s="8">
        <v>2399.0</v>
      </c>
      <c r="L1611" s="8">
        <v>5470.0</v>
      </c>
      <c r="M1611" s="8">
        <v>3571.0</v>
      </c>
      <c r="N1611" s="8">
        <v>856.0</v>
      </c>
      <c r="O1611" s="8">
        <v>622.0</v>
      </c>
      <c r="P1611" s="8">
        <v>1.0</v>
      </c>
      <c r="Q1611" s="39" t="s">
        <v>127</v>
      </c>
      <c r="R1611" s="39" t="s">
        <v>4102</v>
      </c>
      <c r="S1611" s="39" t="s">
        <v>4103</v>
      </c>
      <c r="T1611" s="39" t="s">
        <v>3896</v>
      </c>
      <c r="U1611" s="39" t="s">
        <v>3897</v>
      </c>
      <c r="V1611" s="39" t="s">
        <v>3898</v>
      </c>
      <c r="W1611" s="39" t="s">
        <v>3899</v>
      </c>
      <c r="X1611" s="39" t="s">
        <v>4068</v>
      </c>
      <c r="Y1611" s="39" t="s">
        <v>4069</v>
      </c>
      <c r="Z1611" s="39" t="s">
        <v>3990</v>
      </c>
      <c r="AA1611" s="39" t="s">
        <v>3991</v>
      </c>
    </row>
    <row r="1612" ht="15.75" hidden="1" customHeight="1">
      <c r="A1612" s="39" t="s">
        <v>4112</v>
      </c>
      <c r="B1612" s="39" t="s">
        <v>4113</v>
      </c>
      <c r="C1612" s="8">
        <v>5505.0</v>
      </c>
      <c r="D1612" s="8">
        <v>16.0</v>
      </c>
      <c r="E1612" s="8">
        <v>8.0</v>
      </c>
      <c r="F1612" s="8">
        <v>4.0</v>
      </c>
      <c r="G1612" s="8">
        <v>5525.0</v>
      </c>
      <c r="H1612" s="8">
        <v>5064.0</v>
      </c>
      <c r="I1612" s="8">
        <v>6206.0</v>
      </c>
      <c r="J1612" s="8">
        <v>4891.0</v>
      </c>
      <c r="K1612" s="8">
        <v>1744.0</v>
      </c>
      <c r="L1612" s="8">
        <v>5530.0</v>
      </c>
      <c r="M1612" s="8">
        <v>5422.0</v>
      </c>
      <c r="N1612" s="8">
        <v>879.0</v>
      </c>
      <c r="O1612" s="8">
        <v>523.0</v>
      </c>
      <c r="P1612" s="8">
        <v>2.0</v>
      </c>
      <c r="Q1612" s="39" t="s">
        <v>877</v>
      </c>
      <c r="R1612" s="39" t="s">
        <v>4114</v>
      </c>
      <c r="S1612" s="39" t="s">
        <v>4115</v>
      </c>
      <c r="T1612" s="39" t="s">
        <v>3896</v>
      </c>
      <c r="U1612" s="39" t="s">
        <v>3897</v>
      </c>
      <c r="V1612" s="39" t="s">
        <v>3898</v>
      </c>
      <c r="W1612" s="39" t="s">
        <v>3899</v>
      </c>
      <c r="X1612" s="39" t="s">
        <v>4116</v>
      </c>
      <c r="Y1612" s="39" t="s">
        <v>4117</v>
      </c>
      <c r="Z1612" s="39" t="s">
        <v>3990</v>
      </c>
      <c r="AA1612" s="39" t="s">
        <v>3991</v>
      </c>
    </row>
    <row r="1613" ht="15.75" hidden="1" customHeight="1">
      <c r="A1613" s="39" t="s">
        <v>4118</v>
      </c>
      <c r="B1613" s="39" t="s">
        <v>4119</v>
      </c>
      <c r="C1613" s="8">
        <v>4837.0</v>
      </c>
      <c r="D1613" s="8">
        <v>14.0</v>
      </c>
      <c r="E1613" s="8">
        <v>7.0</v>
      </c>
      <c r="F1613" s="8">
        <v>4.0</v>
      </c>
      <c r="G1613" s="8">
        <v>4197.0</v>
      </c>
      <c r="H1613" s="8">
        <v>4237.0</v>
      </c>
      <c r="I1613" s="8">
        <v>6416.0</v>
      </c>
      <c r="J1613" s="8">
        <v>4189.0</v>
      </c>
      <c r="K1613" s="8">
        <v>2142.0</v>
      </c>
      <c r="L1613" s="8">
        <v>5816.0</v>
      </c>
      <c r="M1613" s="8">
        <v>5939.0</v>
      </c>
      <c r="N1613" s="8">
        <v>755.0</v>
      </c>
      <c r="O1613" s="8">
        <v>417.0</v>
      </c>
      <c r="P1613" s="8">
        <v>2.0</v>
      </c>
      <c r="Q1613" s="39" t="s">
        <v>877</v>
      </c>
      <c r="R1613" s="39" t="s">
        <v>4114</v>
      </c>
      <c r="S1613" s="39" t="s">
        <v>4115</v>
      </c>
      <c r="T1613" s="39" t="s">
        <v>3896</v>
      </c>
      <c r="U1613" s="39" t="s">
        <v>3897</v>
      </c>
      <c r="V1613" s="39" t="s">
        <v>3898</v>
      </c>
      <c r="W1613" s="39" t="s">
        <v>3899</v>
      </c>
      <c r="X1613" s="39" t="s">
        <v>4116</v>
      </c>
      <c r="Y1613" s="39" t="s">
        <v>4117</v>
      </c>
      <c r="Z1613" s="39" t="s">
        <v>3990</v>
      </c>
      <c r="AA1613" s="39" t="s">
        <v>3991</v>
      </c>
    </row>
    <row r="1614" ht="15.75" hidden="1" customHeight="1">
      <c r="A1614" s="39" t="s">
        <v>4120</v>
      </c>
      <c r="B1614" s="39" t="s">
        <v>4121</v>
      </c>
      <c r="C1614" s="8">
        <v>4251.0</v>
      </c>
      <c r="D1614" s="8">
        <v>13.0</v>
      </c>
      <c r="E1614" s="8">
        <v>7.0</v>
      </c>
      <c r="F1614" s="8">
        <v>4.0</v>
      </c>
      <c r="G1614" s="8">
        <v>4015.0</v>
      </c>
      <c r="H1614" s="8">
        <v>3656.0</v>
      </c>
      <c r="I1614" s="8">
        <v>5423.0</v>
      </c>
      <c r="J1614" s="8">
        <v>3781.0</v>
      </c>
      <c r="K1614" s="8">
        <v>2508.0</v>
      </c>
      <c r="L1614" s="8">
        <v>4069.0</v>
      </c>
      <c r="M1614" s="8">
        <v>3333.5</v>
      </c>
      <c r="N1614" s="8">
        <v>901.0</v>
      </c>
      <c r="O1614" s="8">
        <v>547.0</v>
      </c>
      <c r="P1614" s="8">
        <v>2.0</v>
      </c>
      <c r="Q1614" s="39" t="s">
        <v>877</v>
      </c>
      <c r="R1614" s="39" t="s">
        <v>4114</v>
      </c>
      <c r="S1614" s="39" t="s">
        <v>4115</v>
      </c>
      <c r="T1614" s="39" t="s">
        <v>3896</v>
      </c>
      <c r="U1614" s="39" t="s">
        <v>3897</v>
      </c>
      <c r="V1614" s="39" t="s">
        <v>3898</v>
      </c>
      <c r="W1614" s="39" t="s">
        <v>3899</v>
      </c>
      <c r="X1614" s="39" t="s">
        <v>4116</v>
      </c>
      <c r="Y1614" s="39" t="s">
        <v>4117</v>
      </c>
      <c r="Z1614" s="39" t="s">
        <v>3990</v>
      </c>
      <c r="AA1614" s="39" t="s">
        <v>3991</v>
      </c>
    </row>
    <row r="1615" ht="15.75" hidden="1" customHeight="1">
      <c r="A1615" s="39" t="s">
        <v>4122</v>
      </c>
      <c r="B1615" s="39" t="s">
        <v>4123</v>
      </c>
      <c r="C1615" s="8">
        <v>2760.0</v>
      </c>
      <c r="D1615" s="8">
        <v>8.0</v>
      </c>
      <c r="E1615" s="8">
        <v>4.0</v>
      </c>
      <c r="F1615" s="8">
        <v>2.0</v>
      </c>
      <c r="G1615" s="8">
        <v>2618.0</v>
      </c>
      <c r="H1615" s="8">
        <v>2364.0</v>
      </c>
      <c r="I1615" s="8">
        <v>3773.0</v>
      </c>
      <c r="J1615" s="8">
        <v>2175.0</v>
      </c>
      <c r="K1615" s="8">
        <v>3937.0</v>
      </c>
      <c r="L1615" s="8">
        <v>5943.0</v>
      </c>
      <c r="M1615" s="8">
        <v>685.0</v>
      </c>
      <c r="N1615" s="8">
        <v>663.0</v>
      </c>
      <c r="O1615" s="8">
        <v>393.0</v>
      </c>
      <c r="P1615" s="8">
        <v>2.0</v>
      </c>
      <c r="Q1615" s="39" t="s">
        <v>877</v>
      </c>
      <c r="R1615" s="39" t="s">
        <v>4114</v>
      </c>
      <c r="S1615" s="39" t="s">
        <v>4115</v>
      </c>
      <c r="T1615" s="39" t="s">
        <v>3896</v>
      </c>
      <c r="U1615" s="39" t="s">
        <v>3897</v>
      </c>
      <c r="V1615" s="39" t="s">
        <v>3898</v>
      </c>
      <c r="W1615" s="39" t="s">
        <v>3899</v>
      </c>
      <c r="X1615" s="39" t="s">
        <v>4116</v>
      </c>
      <c r="Y1615" s="39" t="s">
        <v>4117</v>
      </c>
      <c r="Z1615" s="39" t="s">
        <v>3990</v>
      </c>
      <c r="AA1615" s="39" t="s">
        <v>3991</v>
      </c>
    </row>
    <row r="1616" ht="15.75" hidden="1" customHeight="1">
      <c r="A1616" s="39" t="s">
        <v>4124</v>
      </c>
      <c r="B1616" s="39" t="s">
        <v>4125</v>
      </c>
      <c r="C1616" s="8">
        <v>4293.0</v>
      </c>
      <c r="D1616" s="8">
        <v>13.0</v>
      </c>
      <c r="E1616" s="8">
        <v>7.0</v>
      </c>
      <c r="F1616" s="8">
        <v>4.0</v>
      </c>
      <c r="G1616" s="8">
        <v>3753.0</v>
      </c>
      <c r="H1616" s="8">
        <v>3491.0</v>
      </c>
      <c r="I1616" s="8">
        <v>6031.0</v>
      </c>
      <c r="J1616" s="8">
        <v>3349.0</v>
      </c>
      <c r="K1616" s="8">
        <v>4332.0</v>
      </c>
      <c r="L1616" s="8">
        <v>3090.0</v>
      </c>
      <c r="M1616" s="8">
        <v>4422.0</v>
      </c>
      <c r="N1616" s="8">
        <v>592.0</v>
      </c>
      <c r="O1616" s="8">
        <v>337.0</v>
      </c>
      <c r="P1616" s="8">
        <v>2.0</v>
      </c>
      <c r="Q1616" s="39" t="s">
        <v>877</v>
      </c>
      <c r="R1616" s="39" t="s">
        <v>4114</v>
      </c>
      <c r="S1616" s="39" t="s">
        <v>4115</v>
      </c>
      <c r="T1616" s="39" t="s">
        <v>3896</v>
      </c>
      <c r="U1616" s="39" t="s">
        <v>3897</v>
      </c>
      <c r="V1616" s="39" t="s">
        <v>3898</v>
      </c>
      <c r="W1616" s="39" t="s">
        <v>3899</v>
      </c>
      <c r="X1616" s="39" t="s">
        <v>4116</v>
      </c>
      <c r="Y1616" s="39" t="s">
        <v>4117</v>
      </c>
      <c r="Z1616" s="39" t="s">
        <v>3990</v>
      </c>
      <c r="AA1616" s="39" t="s">
        <v>3991</v>
      </c>
    </row>
    <row r="1617" ht="15.75" hidden="1" customHeight="1">
      <c r="A1617" s="39" t="s">
        <v>4126</v>
      </c>
      <c r="B1617" s="39" t="s">
        <v>4127</v>
      </c>
      <c r="C1617" s="8">
        <v>6883.0</v>
      </c>
      <c r="D1617" s="8">
        <v>20.0</v>
      </c>
      <c r="E1617" s="8">
        <v>10.0</v>
      </c>
      <c r="F1617" s="8">
        <v>5.0</v>
      </c>
      <c r="G1617" s="8">
        <v>6803.5</v>
      </c>
      <c r="H1617" s="8">
        <v>6853.0</v>
      </c>
      <c r="I1617" s="8">
        <v>6817.0</v>
      </c>
      <c r="J1617" s="8">
        <v>6282.0</v>
      </c>
      <c r="K1617" s="8">
        <v>3081.0</v>
      </c>
      <c r="L1617" s="8">
        <v>5560.0</v>
      </c>
      <c r="M1617" s="8">
        <v>6702.0</v>
      </c>
      <c r="N1617" s="8">
        <v>640.0</v>
      </c>
      <c r="O1617" s="8">
        <v>352.0</v>
      </c>
      <c r="P1617" s="8">
        <v>2.0</v>
      </c>
      <c r="Q1617" s="39" t="s">
        <v>877</v>
      </c>
      <c r="R1617" s="39" t="s">
        <v>4114</v>
      </c>
      <c r="S1617" s="39" t="s">
        <v>4115</v>
      </c>
      <c r="T1617" s="39" t="s">
        <v>3896</v>
      </c>
      <c r="U1617" s="39" t="s">
        <v>3897</v>
      </c>
      <c r="V1617" s="39" t="s">
        <v>3898</v>
      </c>
      <c r="W1617" s="39" t="s">
        <v>3899</v>
      </c>
      <c r="X1617" s="39" t="s">
        <v>4116</v>
      </c>
      <c r="Y1617" s="39" t="s">
        <v>4117</v>
      </c>
      <c r="Z1617" s="39" t="s">
        <v>3990</v>
      </c>
      <c r="AA1617" s="39" t="s">
        <v>3991</v>
      </c>
    </row>
    <row r="1618" ht="15.75" hidden="1" customHeight="1">
      <c r="A1618" s="39" t="s">
        <v>4128</v>
      </c>
      <c r="B1618" s="39" t="s">
        <v>4129</v>
      </c>
      <c r="C1618" s="8">
        <v>6803.0</v>
      </c>
      <c r="D1618" s="8">
        <v>20.0</v>
      </c>
      <c r="E1618" s="8">
        <v>10.0</v>
      </c>
      <c r="F1618" s="8">
        <v>5.0</v>
      </c>
      <c r="G1618" s="8">
        <v>6730.5</v>
      </c>
      <c r="H1618" s="8">
        <v>6450.0</v>
      </c>
      <c r="I1618" s="8">
        <v>6739.0</v>
      </c>
      <c r="J1618" s="8">
        <v>6041.0</v>
      </c>
      <c r="K1618" s="8">
        <v>2834.0</v>
      </c>
      <c r="L1618" s="8">
        <v>6577.0</v>
      </c>
      <c r="M1618" s="8">
        <v>6528.0</v>
      </c>
      <c r="N1618" s="8">
        <v>691.0</v>
      </c>
      <c r="O1618" s="8">
        <v>417.0</v>
      </c>
      <c r="P1618" s="8">
        <v>2.0</v>
      </c>
      <c r="Q1618" s="39" t="s">
        <v>877</v>
      </c>
      <c r="R1618" s="39" t="s">
        <v>4114</v>
      </c>
      <c r="S1618" s="39" t="s">
        <v>4115</v>
      </c>
      <c r="T1618" s="39" t="s">
        <v>3896</v>
      </c>
      <c r="U1618" s="39" t="s">
        <v>3897</v>
      </c>
      <c r="V1618" s="39" t="s">
        <v>3898</v>
      </c>
      <c r="W1618" s="39" t="s">
        <v>3899</v>
      </c>
      <c r="X1618" s="39" t="s">
        <v>4116</v>
      </c>
      <c r="Y1618" s="39" t="s">
        <v>4117</v>
      </c>
      <c r="Z1618" s="39" t="s">
        <v>3990</v>
      </c>
      <c r="AA1618" s="39" t="s">
        <v>3991</v>
      </c>
    </row>
    <row r="1619" ht="15.75" hidden="1" customHeight="1">
      <c r="A1619" s="39" t="s">
        <v>4130</v>
      </c>
      <c r="B1619" s="39" t="s">
        <v>4131</v>
      </c>
      <c r="C1619" s="8">
        <v>6850.0</v>
      </c>
      <c r="D1619" s="8">
        <v>20.0</v>
      </c>
      <c r="E1619" s="8">
        <v>10.0</v>
      </c>
      <c r="F1619" s="8">
        <v>5.0</v>
      </c>
      <c r="G1619" s="8">
        <v>6427.0</v>
      </c>
      <c r="H1619" s="8">
        <v>6789.5</v>
      </c>
      <c r="I1619" s="8">
        <v>6837.0</v>
      </c>
      <c r="J1619" s="8">
        <v>6263.0</v>
      </c>
      <c r="K1619" s="8">
        <v>3184.0</v>
      </c>
      <c r="L1619" s="8">
        <v>6456.0</v>
      </c>
      <c r="M1619" s="8">
        <v>5636.0</v>
      </c>
      <c r="N1619" s="8">
        <v>851.0</v>
      </c>
      <c r="O1619" s="8">
        <v>491.0</v>
      </c>
      <c r="P1619" s="8">
        <v>2.0</v>
      </c>
      <c r="Q1619" s="39" t="s">
        <v>877</v>
      </c>
      <c r="R1619" s="39" t="s">
        <v>4132</v>
      </c>
      <c r="S1619" s="39" t="s">
        <v>4133</v>
      </c>
      <c r="T1619" s="39" t="s">
        <v>3896</v>
      </c>
      <c r="U1619" s="39" t="s">
        <v>3897</v>
      </c>
      <c r="V1619" s="39" t="s">
        <v>3898</v>
      </c>
      <c r="W1619" s="39" t="s">
        <v>3899</v>
      </c>
      <c r="X1619" s="39" t="s">
        <v>4116</v>
      </c>
      <c r="Y1619" s="39" t="s">
        <v>4117</v>
      </c>
      <c r="Z1619" s="39" t="s">
        <v>3990</v>
      </c>
      <c r="AA1619" s="39" t="s">
        <v>3991</v>
      </c>
    </row>
    <row r="1620" ht="15.75" hidden="1" customHeight="1">
      <c r="A1620" s="39" t="s">
        <v>4134</v>
      </c>
      <c r="B1620" s="39" t="s">
        <v>4135</v>
      </c>
      <c r="C1620" s="8">
        <v>6312.0</v>
      </c>
      <c r="D1620" s="8">
        <v>19.0</v>
      </c>
      <c r="E1620" s="8">
        <v>10.0</v>
      </c>
      <c r="F1620" s="8">
        <v>5.0</v>
      </c>
      <c r="G1620" s="8">
        <v>6374.0</v>
      </c>
      <c r="H1620" s="8">
        <v>6111.0</v>
      </c>
      <c r="I1620" s="8">
        <v>6756.0</v>
      </c>
      <c r="J1620" s="8">
        <v>5114.0</v>
      </c>
      <c r="K1620" s="8">
        <v>1890.0</v>
      </c>
      <c r="L1620" s="8">
        <v>6835.0</v>
      </c>
      <c r="M1620" s="8">
        <v>6223.0</v>
      </c>
      <c r="N1620" s="8">
        <v>775.0</v>
      </c>
      <c r="O1620" s="8">
        <v>487.0</v>
      </c>
      <c r="P1620" s="8">
        <v>2.0</v>
      </c>
      <c r="Q1620" s="39" t="s">
        <v>877</v>
      </c>
      <c r="R1620" s="39" t="s">
        <v>4132</v>
      </c>
      <c r="S1620" s="39" t="s">
        <v>4133</v>
      </c>
      <c r="T1620" s="39" t="s">
        <v>3896</v>
      </c>
      <c r="U1620" s="39" t="s">
        <v>3897</v>
      </c>
      <c r="V1620" s="39" t="s">
        <v>3898</v>
      </c>
      <c r="W1620" s="39" t="s">
        <v>3899</v>
      </c>
      <c r="X1620" s="39" t="s">
        <v>4116</v>
      </c>
      <c r="Y1620" s="39" t="s">
        <v>4117</v>
      </c>
      <c r="Z1620" s="39" t="s">
        <v>3990</v>
      </c>
      <c r="AA1620" s="39" t="s">
        <v>3991</v>
      </c>
    </row>
    <row r="1621" ht="15.75" hidden="1" customHeight="1">
      <c r="A1621" s="39" t="s">
        <v>4136</v>
      </c>
      <c r="B1621" s="39" t="s">
        <v>4137</v>
      </c>
      <c r="C1621" s="8">
        <v>5906.0</v>
      </c>
      <c r="D1621" s="8">
        <v>17.0</v>
      </c>
      <c r="E1621" s="8">
        <v>9.0</v>
      </c>
      <c r="F1621" s="8">
        <v>5.0</v>
      </c>
      <c r="G1621" s="8">
        <v>5550.0</v>
      </c>
      <c r="H1621" s="8">
        <v>5521.0</v>
      </c>
      <c r="I1621" s="8">
        <v>6129.0</v>
      </c>
      <c r="J1621" s="8">
        <v>5431.0</v>
      </c>
      <c r="K1621" s="8">
        <v>2264.0</v>
      </c>
      <c r="L1621" s="8">
        <v>5781.0</v>
      </c>
      <c r="M1621" s="8">
        <v>6083.0</v>
      </c>
      <c r="N1621" s="8">
        <v>891.0</v>
      </c>
      <c r="O1621" s="8">
        <v>514.0</v>
      </c>
      <c r="P1621" s="8">
        <v>2.0</v>
      </c>
      <c r="Q1621" s="39" t="s">
        <v>877</v>
      </c>
      <c r="R1621" s="39" t="s">
        <v>4132</v>
      </c>
      <c r="S1621" s="39" t="s">
        <v>4133</v>
      </c>
      <c r="T1621" s="39" t="s">
        <v>3896</v>
      </c>
      <c r="U1621" s="39" t="s">
        <v>3897</v>
      </c>
      <c r="V1621" s="39" t="s">
        <v>3898</v>
      </c>
      <c r="W1621" s="39" t="s">
        <v>3899</v>
      </c>
      <c r="X1621" s="39" t="s">
        <v>4116</v>
      </c>
      <c r="Y1621" s="39" t="s">
        <v>4117</v>
      </c>
      <c r="Z1621" s="39" t="s">
        <v>3990</v>
      </c>
      <c r="AA1621" s="39" t="s">
        <v>3991</v>
      </c>
    </row>
    <row r="1622" ht="15.75" hidden="1" customHeight="1">
      <c r="A1622" s="39" t="s">
        <v>4138</v>
      </c>
      <c r="B1622" s="39" t="s">
        <v>4139</v>
      </c>
      <c r="C1622" s="8">
        <v>6320.0</v>
      </c>
      <c r="D1622" s="8">
        <v>19.0</v>
      </c>
      <c r="E1622" s="8">
        <v>10.0</v>
      </c>
      <c r="F1622" s="8">
        <v>5.0</v>
      </c>
      <c r="G1622" s="8">
        <v>6083.5</v>
      </c>
      <c r="H1622" s="8">
        <v>6280.0</v>
      </c>
      <c r="I1622" s="8">
        <v>6495.0</v>
      </c>
      <c r="J1622" s="8">
        <v>6112.0</v>
      </c>
      <c r="K1622" s="8">
        <v>1783.0</v>
      </c>
      <c r="L1622" s="8">
        <v>6338.0</v>
      </c>
      <c r="M1622" s="8">
        <v>5078.0</v>
      </c>
      <c r="N1622" s="8">
        <v>725.0</v>
      </c>
      <c r="O1622" s="8">
        <v>443.0</v>
      </c>
      <c r="P1622" s="8">
        <v>2.0</v>
      </c>
      <c r="Q1622" s="39" t="s">
        <v>877</v>
      </c>
      <c r="R1622" s="39" t="s">
        <v>4132</v>
      </c>
      <c r="S1622" s="39" t="s">
        <v>4133</v>
      </c>
      <c r="T1622" s="39" t="s">
        <v>3896</v>
      </c>
      <c r="U1622" s="39" t="s">
        <v>3897</v>
      </c>
      <c r="V1622" s="39" t="s">
        <v>3898</v>
      </c>
      <c r="W1622" s="39" t="s">
        <v>3899</v>
      </c>
      <c r="X1622" s="39" t="s">
        <v>4116</v>
      </c>
      <c r="Y1622" s="39" t="s">
        <v>4117</v>
      </c>
      <c r="Z1622" s="39" t="s">
        <v>3990</v>
      </c>
      <c r="AA1622" s="39" t="s">
        <v>3991</v>
      </c>
    </row>
    <row r="1623" ht="15.75" hidden="1" customHeight="1">
      <c r="A1623" s="39" t="s">
        <v>4140</v>
      </c>
      <c r="B1623" s="39" t="s">
        <v>4141</v>
      </c>
      <c r="C1623" s="8">
        <v>6647.0</v>
      </c>
      <c r="D1623" s="8">
        <v>20.0</v>
      </c>
      <c r="E1623" s="8">
        <v>10.0</v>
      </c>
      <c r="F1623" s="8">
        <v>5.0</v>
      </c>
      <c r="G1623" s="8">
        <v>6936.0</v>
      </c>
      <c r="H1623" s="8">
        <v>6926.0</v>
      </c>
      <c r="I1623" s="8">
        <v>6334.0</v>
      </c>
      <c r="J1623" s="8">
        <v>6056.0</v>
      </c>
      <c r="K1623" s="8">
        <v>1765.0</v>
      </c>
      <c r="L1623" s="8">
        <v>5339.0</v>
      </c>
      <c r="M1623" s="8">
        <v>6048.0</v>
      </c>
      <c r="N1623" s="8">
        <v>791.0</v>
      </c>
      <c r="O1623" s="8">
        <v>476.0</v>
      </c>
      <c r="P1623" s="8">
        <v>2.0</v>
      </c>
      <c r="Q1623" s="39" t="s">
        <v>877</v>
      </c>
      <c r="R1623" s="39" t="s">
        <v>4142</v>
      </c>
      <c r="S1623" s="39" t="s">
        <v>4143</v>
      </c>
      <c r="T1623" s="39" t="s">
        <v>3896</v>
      </c>
      <c r="U1623" s="39" t="s">
        <v>3897</v>
      </c>
      <c r="V1623" s="39" t="s">
        <v>3898</v>
      </c>
      <c r="W1623" s="39" t="s">
        <v>3899</v>
      </c>
      <c r="X1623" s="39" t="s">
        <v>4116</v>
      </c>
      <c r="Y1623" s="39" t="s">
        <v>4117</v>
      </c>
      <c r="Z1623" s="39" t="s">
        <v>3990</v>
      </c>
      <c r="AA1623" s="39" t="s">
        <v>3991</v>
      </c>
    </row>
    <row r="1624" ht="15.75" hidden="1" customHeight="1">
      <c r="A1624" s="39" t="s">
        <v>4144</v>
      </c>
      <c r="B1624" s="39" t="s">
        <v>4145</v>
      </c>
      <c r="C1624" s="8">
        <v>6446.0</v>
      </c>
      <c r="D1624" s="8">
        <v>19.0</v>
      </c>
      <c r="E1624" s="8">
        <v>10.0</v>
      </c>
      <c r="F1624" s="8">
        <v>5.0</v>
      </c>
      <c r="G1624" s="8">
        <v>5970.0</v>
      </c>
      <c r="H1624" s="8">
        <v>5481.0</v>
      </c>
      <c r="I1624" s="8">
        <v>6457.0</v>
      </c>
      <c r="J1624" s="8">
        <v>4989.0</v>
      </c>
      <c r="K1624" s="8">
        <v>5520.0</v>
      </c>
      <c r="L1624" s="8">
        <v>5183.0</v>
      </c>
      <c r="M1624" s="8">
        <v>5518.0</v>
      </c>
      <c r="N1624" s="8">
        <v>833.0</v>
      </c>
      <c r="O1624" s="8">
        <v>513.0</v>
      </c>
      <c r="P1624" s="8">
        <v>2.0</v>
      </c>
      <c r="Q1624" s="39" t="s">
        <v>877</v>
      </c>
      <c r="R1624" s="39" t="s">
        <v>4142</v>
      </c>
      <c r="S1624" s="39" t="s">
        <v>4143</v>
      </c>
      <c r="T1624" s="39" t="s">
        <v>3896</v>
      </c>
      <c r="U1624" s="39" t="s">
        <v>3897</v>
      </c>
      <c r="V1624" s="39" t="s">
        <v>3898</v>
      </c>
      <c r="W1624" s="39" t="s">
        <v>3899</v>
      </c>
      <c r="X1624" s="39" t="s">
        <v>4116</v>
      </c>
      <c r="Y1624" s="39" t="s">
        <v>4117</v>
      </c>
      <c r="Z1624" s="39" t="s">
        <v>3990</v>
      </c>
      <c r="AA1624" s="39" t="s">
        <v>3991</v>
      </c>
    </row>
    <row r="1625" ht="15.75" hidden="1" customHeight="1">
      <c r="A1625" s="39" t="s">
        <v>4146</v>
      </c>
      <c r="B1625" s="39" t="s">
        <v>4147</v>
      </c>
      <c r="C1625" s="8">
        <v>2142.0</v>
      </c>
      <c r="D1625" s="8">
        <v>7.0</v>
      </c>
      <c r="E1625" s="8">
        <v>4.0</v>
      </c>
      <c r="F1625" s="8">
        <v>2.0</v>
      </c>
      <c r="G1625" s="8">
        <v>1932.0</v>
      </c>
      <c r="H1625" s="8">
        <v>1711.0</v>
      </c>
      <c r="I1625" s="8">
        <v>3107.0</v>
      </c>
      <c r="J1625" s="8">
        <v>1511.0</v>
      </c>
      <c r="K1625" s="8">
        <v>5778.0</v>
      </c>
      <c r="L1625" s="8">
        <v>3378.0</v>
      </c>
      <c r="M1625" s="8">
        <v>2366.0</v>
      </c>
      <c r="N1625" s="8">
        <v>900.0</v>
      </c>
      <c r="O1625" s="8">
        <v>609.0</v>
      </c>
      <c r="P1625" s="8">
        <v>2.0</v>
      </c>
      <c r="Q1625" s="39" t="s">
        <v>877</v>
      </c>
      <c r="R1625" s="39" t="s">
        <v>4142</v>
      </c>
      <c r="S1625" s="39" t="s">
        <v>4143</v>
      </c>
      <c r="T1625" s="39" t="s">
        <v>3896</v>
      </c>
      <c r="U1625" s="39" t="s">
        <v>3897</v>
      </c>
      <c r="V1625" s="39" t="s">
        <v>3898</v>
      </c>
      <c r="W1625" s="39" t="s">
        <v>3899</v>
      </c>
      <c r="X1625" s="39" t="s">
        <v>4116</v>
      </c>
      <c r="Y1625" s="39" t="s">
        <v>4117</v>
      </c>
      <c r="Z1625" s="39" t="s">
        <v>3990</v>
      </c>
      <c r="AA1625" s="39" t="s">
        <v>3991</v>
      </c>
    </row>
    <row r="1626" ht="15.75" hidden="1" customHeight="1">
      <c r="A1626" s="39" t="s">
        <v>4148</v>
      </c>
      <c r="B1626" s="39" t="s">
        <v>4149</v>
      </c>
      <c r="C1626" s="8">
        <v>1955.0</v>
      </c>
      <c r="D1626" s="8">
        <v>6.0</v>
      </c>
      <c r="E1626" s="8">
        <v>3.0</v>
      </c>
      <c r="F1626" s="8">
        <v>2.0</v>
      </c>
      <c r="G1626" s="8">
        <v>1877.0</v>
      </c>
      <c r="H1626" s="8">
        <v>1755.5</v>
      </c>
      <c r="I1626" s="8">
        <v>2553.0</v>
      </c>
      <c r="J1626" s="8">
        <v>1435.0</v>
      </c>
      <c r="K1626" s="8">
        <v>5386.0</v>
      </c>
      <c r="L1626" s="8">
        <v>1716.0</v>
      </c>
      <c r="M1626" s="8">
        <v>1711.0</v>
      </c>
      <c r="N1626" s="8">
        <v>938.0</v>
      </c>
      <c r="O1626" s="8">
        <v>629.0</v>
      </c>
      <c r="P1626" s="8">
        <v>2.0</v>
      </c>
      <c r="Q1626" s="39" t="s">
        <v>877</v>
      </c>
      <c r="R1626" s="39" t="s">
        <v>4142</v>
      </c>
      <c r="S1626" s="39" t="s">
        <v>4143</v>
      </c>
      <c r="T1626" s="39" t="s">
        <v>3896</v>
      </c>
      <c r="U1626" s="39" t="s">
        <v>3897</v>
      </c>
      <c r="V1626" s="39" t="s">
        <v>3898</v>
      </c>
      <c r="W1626" s="39" t="s">
        <v>3899</v>
      </c>
      <c r="X1626" s="39" t="s">
        <v>4116</v>
      </c>
      <c r="Y1626" s="39" t="s">
        <v>4117</v>
      </c>
      <c r="Z1626" s="39" t="s">
        <v>3990</v>
      </c>
      <c r="AA1626" s="39" t="s">
        <v>3991</v>
      </c>
    </row>
    <row r="1627" ht="15.75" hidden="1" customHeight="1">
      <c r="A1627" s="39" t="s">
        <v>4150</v>
      </c>
      <c r="B1627" s="39" t="s">
        <v>4151</v>
      </c>
      <c r="C1627" s="8">
        <v>1267.0</v>
      </c>
      <c r="D1627" s="8">
        <v>4.0</v>
      </c>
      <c r="E1627" s="8">
        <v>2.0</v>
      </c>
      <c r="F1627" s="8">
        <v>1.0</v>
      </c>
      <c r="G1627" s="8">
        <v>1293.0</v>
      </c>
      <c r="H1627" s="8">
        <v>817.0</v>
      </c>
      <c r="I1627" s="8">
        <v>2794.0</v>
      </c>
      <c r="J1627" s="8">
        <v>931.0</v>
      </c>
      <c r="K1627" s="8">
        <v>4315.0</v>
      </c>
      <c r="L1627" s="8">
        <v>2434.0</v>
      </c>
      <c r="M1627" s="8">
        <v>1423.0</v>
      </c>
      <c r="N1627" s="8">
        <v>831.0</v>
      </c>
      <c r="O1627" s="8">
        <v>556.0</v>
      </c>
      <c r="P1627" s="8">
        <v>2.0</v>
      </c>
      <c r="Q1627" s="39" t="s">
        <v>877</v>
      </c>
      <c r="R1627" s="39" t="s">
        <v>4152</v>
      </c>
      <c r="S1627" s="39" t="s">
        <v>4153</v>
      </c>
      <c r="T1627" s="39" t="s">
        <v>3896</v>
      </c>
      <c r="U1627" s="39" t="s">
        <v>3897</v>
      </c>
      <c r="V1627" s="39" t="s">
        <v>3898</v>
      </c>
      <c r="W1627" s="39" t="s">
        <v>3899</v>
      </c>
      <c r="X1627" s="39" t="s">
        <v>4116</v>
      </c>
      <c r="Y1627" s="39" t="s">
        <v>4117</v>
      </c>
      <c r="Z1627" s="39" t="s">
        <v>3990</v>
      </c>
      <c r="AA1627" s="39" t="s">
        <v>3991</v>
      </c>
    </row>
    <row r="1628" ht="15.75" hidden="1" customHeight="1">
      <c r="A1628" s="39" t="s">
        <v>4154</v>
      </c>
      <c r="B1628" s="39" t="s">
        <v>4155</v>
      </c>
      <c r="C1628" s="8">
        <v>6202.0</v>
      </c>
      <c r="D1628" s="8">
        <v>18.0</v>
      </c>
      <c r="E1628" s="8">
        <v>9.0</v>
      </c>
      <c r="F1628" s="8">
        <v>5.0</v>
      </c>
      <c r="G1628" s="8">
        <v>5567.0</v>
      </c>
      <c r="H1628" s="8">
        <v>5263.0</v>
      </c>
      <c r="I1628" s="8">
        <v>6300.0</v>
      </c>
      <c r="J1628" s="8">
        <v>4642.0</v>
      </c>
      <c r="K1628" s="8">
        <v>5002.0</v>
      </c>
      <c r="L1628" s="8">
        <v>6457.0</v>
      </c>
      <c r="M1628" s="8">
        <v>6363.0</v>
      </c>
      <c r="N1628" s="8">
        <v>1138.0</v>
      </c>
      <c r="O1628" s="8">
        <v>623.0</v>
      </c>
      <c r="P1628" s="8">
        <v>2.0</v>
      </c>
      <c r="Q1628" s="39" t="s">
        <v>877</v>
      </c>
      <c r="R1628" s="39" t="s">
        <v>4152</v>
      </c>
      <c r="S1628" s="39" t="s">
        <v>4153</v>
      </c>
      <c r="T1628" s="39" t="s">
        <v>3896</v>
      </c>
      <c r="U1628" s="39" t="s">
        <v>3897</v>
      </c>
      <c r="V1628" s="39" t="s">
        <v>3898</v>
      </c>
      <c r="W1628" s="39" t="s">
        <v>3899</v>
      </c>
      <c r="X1628" s="39" t="s">
        <v>4156</v>
      </c>
      <c r="Y1628" s="39" t="s">
        <v>4157</v>
      </c>
      <c r="Z1628" s="39" t="s">
        <v>3990</v>
      </c>
      <c r="AA1628" s="39" t="s">
        <v>3991</v>
      </c>
    </row>
    <row r="1629" ht="15.75" hidden="1" customHeight="1">
      <c r="A1629" s="39" t="s">
        <v>4158</v>
      </c>
      <c r="B1629" s="39" t="s">
        <v>4159</v>
      </c>
      <c r="C1629" s="8">
        <v>2526.0</v>
      </c>
      <c r="D1629" s="8">
        <v>8.0</v>
      </c>
      <c r="E1629" s="8">
        <v>4.0</v>
      </c>
      <c r="F1629" s="8">
        <v>2.0</v>
      </c>
      <c r="G1629" s="8">
        <v>2536.0</v>
      </c>
      <c r="H1629" s="8">
        <v>1772.0</v>
      </c>
      <c r="I1629" s="8">
        <v>5582.0</v>
      </c>
      <c r="J1629" s="8">
        <v>1872.0</v>
      </c>
      <c r="K1629" s="8">
        <v>6149.0</v>
      </c>
      <c r="L1629" s="8">
        <v>1022.0</v>
      </c>
      <c r="M1629" s="8">
        <v>4086.0</v>
      </c>
      <c r="N1629" s="8">
        <v>610.0</v>
      </c>
      <c r="O1629" s="8">
        <v>353.0</v>
      </c>
      <c r="P1629" s="8">
        <v>2.0</v>
      </c>
      <c r="Q1629" s="39" t="s">
        <v>877</v>
      </c>
      <c r="R1629" s="39" t="s">
        <v>4152</v>
      </c>
      <c r="S1629" s="39" t="s">
        <v>4153</v>
      </c>
      <c r="T1629" s="39" t="s">
        <v>3896</v>
      </c>
      <c r="U1629" s="39" t="s">
        <v>3897</v>
      </c>
      <c r="V1629" s="39" t="s">
        <v>3898</v>
      </c>
      <c r="W1629" s="39" t="s">
        <v>3899</v>
      </c>
      <c r="X1629" s="39" t="s">
        <v>4156</v>
      </c>
      <c r="Y1629" s="39" t="s">
        <v>4157</v>
      </c>
      <c r="Z1629" s="39" t="s">
        <v>3990</v>
      </c>
      <c r="AA1629" s="39" t="s">
        <v>3991</v>
      </c>
    </row>
    <row r="1630" ht="15.75" hidden="1" customHeight="1">
      <c r="A1630" s="39" t="s">
        <v>4160</v>
      </c>
      <c r="B1630" s="39" t="s">
        <v>4161</v>
      </c>
      <c r="C1630" s="8">
        <v>2377.0</v>
      </c>
      <c r="D1630" s="8">
        <v>7.0</v>
      </c>
      <c r="E1630" s="8">
        <v>4.0</v>
      </c>
      <c r="F1630" s="8">
        <v>2.0</v>
      </c>
      <c r="G1630" s="8">
        <v>2430.0</v>
      </c>
      <c r="H1630" s="8">
        <v>1542.0</v>
      </c>
      <c r="I1630" s="8">
        <v>5625.0</v>
      </c>
      <c r="J1630" s="8">
        <v>3046.0</v>
      </c>
      <c r="K1630" s="8">
        <v>6450.0</v>
      </c>
      <c r="L1630" s="8">
        <v>254.0</v>
      </c>
      <c r="M1630" s="8">
        <v>2221.0</v>
      </c>
      <c r="N1630" s="8">
        <v>597.0</v>
      </c>
      <c r="O1630" s="8">
        <v>408.0</v>
      </c>
      <c r="P1630" s="8">
        <v>2.0</v>
      </c>
      <c r="Q1630" s="39" t="s">
        <v>877</v>
      </c>
      <c r="R1630" s="39" t="s">
        <v>4152</v>
      </c>
      <c r="S1630" s="39" t="s">
        <v>4153</v>
      </c>
      <c r="T1630" s="39" t="s">
        <v>3896</v>
      </c>
      <c r="U1630" s="39" t="s">
        <v>3897</v>
      </c>
      <c r="V1630" s="39" t="s">
        <v>3898</v>
      </c>
      <c r="W1630" s="39" t="s">
        <v>3899</v>
      </c>
      <c r="X1630" s="39" t="s">
        <v>4156</v>
      </c>
      <c r="Y1630" s="39" t="s">
        <v>4157</v>
      </c>
      <c r="Z1630" s="39" t="s">
        <v>3990</v>
      </c>
      <c r="AA1630" s="39" t="s">
        <v>3991</v>
      </c>
    </row>
    <row r="1631" ht="15.75" hidden="1" customHeight="1">
      <c r="A1631" s="39" t="s">
        <v>4162</v>
      </c>
      <c r="B1631" s="39" t="s">
        <v>4163</v>
      </c>
      <c r="C1631" s="8">
        <v>2222.0</v>
      </c>
      <c r="D1631" s="8">
        <v>7.0</v>
      </c>
      <c r="E1631" s="8">
        <v>4.0</v>
      </c>
      <c r="F1631" s="8">
        <v>2.0</v>
      </c>
      <c r="G1631" s="8">
        <v>2695.0</v>
      </c>
      <c r="H1631" s="8">
        <v>1722.0</v>
      </c>
      <c r="I1631" s="8">
        <v>5562.0</v>
      </c>
      <c r="J1631" s="8">
        <v>1234.0</v>
      </c>
      <c r="K1631" s="8">
        <v>3905.0</v>
      </c>
      <c r="L1631" s="8">
        <v>721.0</v>
      </c>
      <c r="M1631" s="8">
        <v>2494.5</v>
      </c>
      <c r="N1631" s="8">
        <v>1083.0</v>
      </c>
      <c r="O1631" s="8">
        <v>688.0</v>
      </c>
      <c r="P1631" s="8">
        <v>2.0</v>
      </c>
      <c r="Q1631" s="39" t="s">
        <v>877</v>
      </c>
      <c r="R1631" s="39" t="s">
        <v>4152</v>
      </c>
      <c r="S1631" s="39" t="s">
        <v>4153</v>
      </c>
      <c r="T1631" s="39" t="s">
        <v>3896</v>
      </c>
      <c r="U1631" s="39" t="s">
        <v>3897</v>
      </c>
      <c r="V1631" s="39" t="s">
        <v>3898</v>
      </c>
      <c r="W1631" s="39" t="s">
        <v>3899</v>
      </c>
      <c r="X1631" s="39" t="s">
        <v>4156</v>
      </c>
      <c r="Y1631" s="39" t="s">
        <v>4157</v>
      </c>
      <c r="Z1631" s="39" t="s">
        <v>3990</v>
      </c>
      <c r="AA1631" s="39" t="s">
        <v>3991</v>
      </c>
    </row>
    <row r="1632" ht="15.75" hidden="1" customHeight="1">
      <c r="A1632" s="39" t="s">
        <v>4164</v>
      </c>
      <c r="B1632" s="39" t="s">
        <v>4165</v>
      </c>
      <c r="C1632" s="8">
        <v>2361.0</v>
      </c>
      <c r="D1632" s="8">
        <v>7.0</v>
      </c>
      <c r="E1632" s="8">
        <v>4.0</v>
      </c>
      <c r="F1632" s="8">
        <v>2.0</v>
      </c>
      <c r="G1632" s="8">
        <v>2326.0</v>
      </c>
      <c r="H1632" s="8">
        <v>1999.0</v>
      </c>
      <c r="I1632" s="8">
        <v>3899.0</v>
      </c>
      <c r="J1632" s="8">
        <v>1726.0</v>
      </c>
      <c r="K1632" s="8">
        <v>5181.0</v>
      </c>
      <c r="L1632" s="8">
        <v>1325.0</v>
      </c>
      <c r="M1632" s="8">
        <v>4142.0</v>
      </c>
      <c r="N1632" s="8">
        <v>819.0</v>
      </c>
      <c r="O1632" s="8">
        <v>518.0</v>
      </c>
      <c r="P1632" s="8">
        <v>2.0</v>
      </c>
      <c r="Q1632" s="39" t="s">
        <v>877</v>
      </c>
      <c r="R1632" s="39" t="s">
        <v>4166</v>
      </c>
      <c r="S1632" s="39" t="s">
        <v>4167</v>
      </c>
      <c r="T1632" s="39" t="s">
        <v>3896</v>
      </c>
      <c r="U1632" s="39" t="s">
        <v>3897</v>
      </c>
      <c r="V1632" s="39" t="s">
        <v>3898</v>
      </c>
      <c r="W1632" s="39" t="s">
        <v>3899</v>
      </c>
      <c r="X1632" s="39" t="s">
        <v>4116</v>
      </c>
      <c r="Y1632" s="39" t="s">
        <v>4117</v>
      </c>
      <c r="Z1632" s="39" t="s">
        <v>3990</v>
      </c>
      <c r="AA1632" s="39" t="s">
        <v>3991</v>
      </c>
    </row>
    <row r="1633" ht="15.75" hidden="1" customHeight="1">
      <c r="A1633" s="39" t="s">
        <v>4168</v>
      </c>
      <c r="B1633" s="39" t="s">
        <v>4169</v>
      </c>
      <c r="C1633" s="8">
        <v>199.0</v>
      </c>
      <c r="D1633" s="8">
        <v>1.0</v>
      </c>
      <c r="E1633" s="8">
        <v>1.0</v>
      </c>
      <c r="F1633" s="8">
        <v>1.0</v>
      </c>
      <c r="G1633" s="8">
        <v>137.0</v>
      </c>
      <c r="H1633" s="8">
        <v>102.0</v>
      </c>
      <c r="I1633" s="8">
        <v>1657.0</v>
      </c>
      <c r="J1633" s="8">
        <v>119.0</v>
      </c>
      <c r="K1633" s="8">
        <v>5518.0</v>
      </c>
      <c r="L1633" s="8">
        <v>1366.0</v>
      </c>
      <c r="M1633" s="8">
        <v>728.0</v>
      </c>
      <c r="N1633" s="8">
        <v>880.0</v>
      </c>
      <c r="O1633" s="8">
        <v>551.0</v>
      </c>
      <c r="P1633" s="8">
        <v>2.0</v>
      </c>
      <c r="Q1633" s="39" t="s">
        <v>877</v>
      </c>
      <c r="R1633" s="39" t="s">
        <v>4166</v>
      </c>
      <c r="S1633" s="39" t="s">
        <v>4167</v>
      </c>
      <c r="T1633" s="39" t="s">
        <v>3896</v>
      </c>
      <c r="U1633" s="39" t="s">
        <v>3897</v>
      </c>
      <c r="V1633" s="39" t="s">
        <v>3898</v>
      </c>
      <c r="W1633" s="39" t="s">
        <v>3899</v>
      </c>
      <c r="X1633" s="39" t="s">
        <v>4156</v>
      </c>
      <c r="Y1633" s="39" t="s">
        <v>4157</v>
      </c>
      <c r="Z1633" s="39" t="s">
        <v>3990</v>
      </c>
      <c r="AA1633" s="39" t="s">
        <v>3991</v>
      </c>
    </row>
    <row r="1634" ht="15.75" hidden="1" customHeight="1">
      <c r="A1634" s="39" t="s">
        <v>4170</v>
      </c>
      <c r="B1634" s="39" t="s">
        <v>4171</v>
      </c>
      <c r="C1634" s="8">
        <v>717.0</v>
      </c>
      <c r="D1634" s="8">
        <v>3.0</v>
      </c>
      <c r="E1634" s="8">
        <v>2.0</v>
      </c>
      <c r="F1634" s="8">
        <v>1.0</v>
      </c>
      <c r="G1634" s="8">
        <v>806.0</v>
      </c>
      <c r="H1634" s="8">
        <v>640.0</v>
      </c>
      <c r="I1634" s="8">
        <v>812.0</v>
      </c>
      <c r="J1634" s="8">
        <v>464.0</v>
      </c>
      <c r="K1634" s="8">
        <v>4785.0</v>
      </c>
      <c r="L1634" s="8">
        <v>2865.0</v>
      </c>
      <c r="M1634" s="8">
        <v>1050.0</v>
      </c>
      <c r="N1634" s="8">
        <v>881.0</v>
      </c>
      <c r="O1634" s="8">
        <v>599.0</v>
      </c>
      <c r="P1634" s="8">
        <v>2.0</v>
      </c>
      <c r="Q1634" s="39" t="s">
        <v>877</v>
      </c>
      <c r="R1634" s="39" t="s">
        <v>4166</v>
      </c>
      <c r="S1634" s="39" t="s">
        <v>4167</v>
      </c>
      <c r="T1634" s="39" t="s">
        <v>3896</v>
      </c>
      <c r="U1634" s="39" t="s">
        <v>3897</v>
      </c>
      <c r="V1634" s="39" t="s">
        <v>3898</v>
      </c>
      <c r="W1634" s="39" t="s">
        <v>3899</v>
      </c>
      <c r="X1634" s="39" t="s">
        <v>4156</v>
      </c>
      <c r="Y1634" s="39" t="s">
        <v>4157</v>
      </c>
      <c r="Z1634" s="39" t="s">
        <v>3990</v>
      </c>
      <c r="AA1634" s="39" t="s">
        <v>3991</v>
      </c>
    </row>
    <row r="1635" ht="15.75" hidden="1" customHeight="1">
      <c r="A1635" s="39" t="s">
        <v>4172</v>
      </c>
      <c r="B1635" s="39" t="s">
        <v>4173</v>
      </c>
      <c r="C1635" s="8">
        <v>637.0</v>
      </c>
      <c r="D1635" s="8">
        <v>2.0</v>
      </c>
      <c r="E1635" s="8">
        <v>1.0</v>
      </c>
      <c r="F1635" s="8">
        <v>1.0</v>
      </c>
      <c r="G1635" s="8">
        <v>476.0</v>
      </c>
      <c r="H1635" s="8">
        <v>376.0</v>
      </c>
      <c r="I1635" s="8">
        <v>2827.0</v>
      </c>
      <c r="J1635" s="8">
        <v>511.0</v>
      </c>
      <c r="K1635" s="8">
        <v>4205.0</v>
      </c>
      <c r="L1635" s="8">
        <v>2081.0</v>
      </c>
      <c r="M1635" s="8">
        <v>2926.0</v>
      </c>
      <c r="N1635" s="8">
        <v>950.0</v>
      </c>
      <c r="O1635" s="8">
        <v>613.0</v>
      </c>
      <c r="P1635" s="8">
        <v>2.0</v>
      </c>
      <c r="Q1635" s="39" t="s">
        <v>877</v>
      </c>
      <c r="R1635" s="39" t="s">
        <v>4166</v>
      </c>
      <c r="S1635" s="39" t="s">
        <v>4167</v>
      </c>
      <c r="T1635" s="39" t="s">
        <v>3896</v>
      </c>
      <c r="U1635" s="39" t="s">
        <v>3897</v>
      </c>
      <c r="V1635" s="39" t="s">
        <v>3898</v>
      </c>
      <c r="W1635" s="39" t="s">
        <v>3899</v>
      </c>
      <c r="X1635" s="39" t="s">
        <v>4156</v>
      </c>
      <c r="Y1635" s="39" t="s">
        <v>4157</v>
      </c>
      <c r="Z1635" s="39" t="s">
        <v>3990</v>
      </c>
      <c r="AA1635" s="39" t="s">
        <v>3991</v>
      </c>
    </row>
    <row r="1636" ht="15.75" hidden="1" customHeight="1">
      <c r="A1636" s="39" t="s">
        <v>4174</v>
      </c>
      <c r="B1636" s="39" t="s">
        <v>4175</v>
      </c>
      <c r="C1636" s="8">
        <v>1855.0</v>
      </c>
      <c r="D1636" s="8">
        <v>6.0</v>
      </c>
      <c r="E1636" s="8">
        <v>3.0</v>
      </c>
      <c r="F1636" s="8">
        <v>2.0</v>
      </c>
      <c r="G1636" s="8">
        <v>1513.0</v>
      </c>
      <c r="H1636" s="8">
        <v>2067.0</v>
      </c>
      <c r="I1636" s="8">
        <v>2567.0</v>
      </c>
      <c r="J1636" s="8">
        <v>1425.0</v>
      </c>
      <c r="K1636" s="8">
        <v>4428.0</v>
      </c>
      <c r="L1636" s="8">
        <v>1119.0</v>
      </c>
      <c r="M1636" s="8">
        <v>2132.0</v>
      </c>
      <c r="N1636" s="8">
        <v>617.0</v>
      </c>
      <c r="O1636" s="8">
        <v>369.0</v>
      </c>
      <c r="P1636" s="8">
        <v>2.0</v>
      </c>
      <c r="Q1636" s="39" t="s">
        <v>877</v>
      </c>
      <c r="R1636" s="39" t="s">
        <v>4166</v>
      </c>
      <c r="S1636" s="39" t="s">
        <v>4167</v>
      </c>
      <c r="T1636" s="39" t="s">
        <v>3896</v>
      </c>
      <c r="U1636" s="39" t="s">
        <v>3897</v>
      </c>
      <c r="V1636" s="39" t="s">
        <v>3898</v>
      </c>
      <c r="W1636" s="39" t="s">
        <v>3899</v>
      </c>
      <c r="X1636" s="39" t="s">
        <v>4156</v>
      </c>
      <c r="Y1636" s="39" t="s">
        <v>4157</v>
      </c>
      <c r="Z1636" s="39" t="s">
        <v>3990</v>
      </c>
      <c r="AA1636" s="39" t="s">
        <v>3991</v>
      </c>
    </row>
    <row r="1637" ht="15.75" hidden="1" customHeight="1">
      <c r="A1637" s="39" t="s">
        <v>4176</v>
      </c>
      <c r="B1637" s="39" t="s">
        <v>4177</v>
      </c>
      <c r="C1637" s="8">
        <v>5649.0</v>
      </c>
      <c r="D1637" s="8">
        <v>17.0</v>
      </c>
      <c r="E1637" s="8">
        <v>9.0</v>
      </c>
      <c r="F1637" s="8">
        <v>5.0</v>
      </c>
      <c r="G1637" s="8">
        <v>5545.0</v>
      </c>
      <c r="H1637" s="8">
        <v>4772.0</v>
      </c>
      <c r="I1637" s="8">
        <v>5684.0</v>
      </c>
      <c r="J1637" s="8">
        <v>4478.0</v>
      </c>
      <c r="K1637" s="8">
        <v>3299.0</v>
      </c>
      <c r="L1637" s="8">
        <v>6623.0</v>
      </c>
      <c r="M1637" s="8">
        <v>5740.0</v>
      </c>
      <c r="N1637" s="8">
        <v>756.0</v>
      </c>
      <c r="O1637" s="8">
        <v>446.0</v>
      </c>
      <c r="P1637" s="8">
        <v>2.0</v>
      </c>
      <c r="Q1637" s="39" t="s">
        <v>877</v>
      </c>
      <c r="R1637" s="39" t="s">
        <v>4178</v>
      </c>
      <c r="S1637" s="39" t="s">
        <v>4179</v>
      </c>
      <c r="T1637" s="39" t="s">
        <v>3896</v>
      </c>
      <c r="U1637" s="39" t="s">
        <v>3897</v>
      </c>
      <c r="V1637" s="39" t="s">
        <v>3898</v>
      </c>
      <c r="W1637" s="39" t="s">
        <v>3899</v>
      </c>
      <c r="X1637" s="39" t="s">
        <v>4156</v>
      </c>
      <c r="Y1637" s="39" t="s">
        <v>4157</v>
      </c>
      <c r="Z1637" s="39" t="s">
        <v>3990</v>
      </c>
      <c r="AA1637" s="39" t="s">
        <v>3991</v>
      </c>
    </row>
    <row r="1638" ht="15.75" hidden="1" customHeight="1">
      <c r="A1638" s="39" t="s">
        <v>4180</v>
      </c>
      <c r="B1638" s="39" t="s">
        <v>4181</v>
      </c>
      <c r="C1638" s="8">
        <v>6184.0</v>
      </c>
      <c r="D1638" s="8">
        <v>18.0</v>
      </c>
      <c r="E1638" s="8">
        <v>9.0</v>
      </c>
      <c r="F1638" s="8">
        <v>5.0</v>
      </c>
      <c r="G1638" s="8">
        <v>5880.5</v>
      </c>
      <c r="H1638" s="8">
        <v>5438.0</v>
      </c>
      <c r="I1638" s="8">
        <v>6014.0</v>
      </c>
      <c r="J1638" s="8">
        <v>5618.0</v>
      </c>
      <c r="K1638" s="8">
        <v>3321.0</v>
      </c>
      <c r="L1638" s="8">
        <v>5336.0</v>
      </c>
      <c r="M1638" s="8">
        <v>5491.0</v>
      </c>
      <c r="N1638" s="8">
        <v>790.0</v>
      </c>
      <c r="O1638" s="8">
        <v>527.0</v>
      </c>
      <c r="P1638" s="8">
        <v>2.0</v>
      </c>
      <c r="Q1638" s="39" t="s">
        <v>877</v>
      </c>
      <c r="R1638" s="39" t="s">
        <v>4178</v>
      </c>
      <c r="S1638" s="39" t="s">
        <v>4179</v>
      </c>
      <c r="T1638" s="39" t="s">
        <v>3896</v>
      </c>
      <c r="U1638" s="39" t="s">
        <v>3897</v>
      </c>
      <c r="V1638" s="39" t="s">
        <v>3898</v>
      </c>
      <c r="W1638" s="39" t="s">
        <v>3899</v>
      </c>
      <c r="X1638" s="39" t="s">
        <v>4156</v>
      </c>
      <c r="Y1638" s="39" t="s">
        <v>4157</v>
      </c>
      <c r="Z1638" s="39" t="s">
        <v>3990</v>
      </c>
      <c r="AA1638" s="39" t="s">
        <v>3991</v>
      </c>
    </row>
    <row r="1639" ht="15.75" hidden="1" customHeight="1">
      <c r="A1639" s="39" t="s">
        <v>4182</v>
      </c>
      <c r="B1639" s="39" t="s">
        <v>4183</v>
      </c>
      <c r="C1639" s="8">
        <v>1788.0</v>
      </c>
      <c r="D1639" s="8">
        <v>6.0</v>
      </c>
      <c r="E1639" s="8">
        <v>3.0</v>
      </c>
      <c r="F1639" s="8">
        <v>2.0</v>
      </c>
      <c r="G1639" s="8">
        <v>1459.0</v>
      </c>
      <c r="H1639" s="8">
        <v>1683.0</v>
      </c>
      <c r="I1639" s="8">
        <v>2835.0</v>
      </c>
      <c r="J1639" s="8">
        <v>2034.0</v>
      </c>
      <c r="K1639" s="8">
        <v>2193.0</v>
      </c>
      <c r="L1639" s="8">
        <v>2635.0</v>
      </c>
      <c r="M1639" s="8">
        <v>2030.0</v>
      </c>
      <c r="N1639" s="8">
        <v>936.0</v>
      </c>
      <c r="O1639" s="8">
        <v>601.0</v>
      </c>
      <c r="P1639" s="8">
        <v>2.0</v>
      </c>
      <c r="Q1639" s="39" t="s">
        <v>877</v>
      </c>
      <c r="R1639" s="39" t="s">
        <v>4178</v>
      </c>
      <c r="S1639" s="39" t="s">
        <v>4179</v>
      </c>
      <c r="T1639" s="39" t="s">
        <v>3896</v>
      </c>
      <c r="U1639" s="39" t="s">
        <v>3897</v>
      </c>
      <c r="V1639" s="39" t="s">
        <v>3898</v>
      </c>
      <c r="W1639" s="39" t="s">
        <v>3899</v>
      </c>
      <c r="X1639" s="39" t="s">
        <v>4156</v>
      </c>
      <c r="Y1639" s="39" t="s">
        <v>4157</v>
      </c>
      <c r="Z1639" s="39" t="s">
        <v>3990</v>
      </c>
      <c r="AA1639" s="39" t="s">
        <v>3991</v>
      </c>
    </row>
    <row r="1640" ht="15.75" hidden="1" customHeight="1">
      <c r="A1640" s="39" t="s">
        <v>4184</v>
      </c>
      <c r="B1640" s="39" t="s">
        <v>4185</v>
      </c>
      <c r="C1640" s="8">
        <v>5823.0</v>
      </c>
      <c r="D1640" s="8">
        <v>17.0</v>
      </c>
      <c r="E1640" s="8">
        <v>9.0</v>
      </c>
      <c r="F1640" s="8">
        <v>5.0</v>
      </c>
      <c r="G1640" s="8">
        <v>6568.0</v>
      </c>
      <c r="H1640" s="8">
        <v>6489.0</v>
      </c>
      <c r="I1640" s="8">
        <v>6291.0</v>
      </c>
      <c r="J1640" s="8">
        <v>6220.0</v>
      </c>
      <c r="K1640" s="8">
        <v>627.0</v>
      </c>
      <c r="L1640" s="8">
        <v>5068.0</v>
      </c>
      <c r="M1640" s="8">
        <v>2985.0</v>
      </c>
      <c r="N1640" s="8">
        <v>2459.0</v>
      </c>
      <c r="O1640" s="8">
        <v>1572.0</v>
      </c>
      <c r="P1640" s="8">
        <v>2.0</v>
      </c>
      <c r="Q1640" s="39" t="s">
        <v>877</v>
      </c>
      <c r="R1640" s="39" t="s">
        <v>4178</v>
      </c>
      <c r="S1640" s="39" t="s">
        <v>4179</v>
      </c>
      <c r="T1640" s="39" t="s">
        <v>3896</v>
      </c>
      <c r="U1640" s="39" t="s">
        <v>3897</v>
      </c>
      <c r="V1640" s="39" t="s">
        <v>3898</v>
      </c>
      <c r="W1640" s="39" t="s">
        <v>3899</v>
      </c>
      <c r="X1640" s="39" t="s">
        <v>4156</v>
      </c>
      <c r="Y1640" s="39" t="s">
        <v>4157</v>
      </c>
      <c r="Z1640" s="39" t="s">
        <v>3990</v>
      </c>
      <c r="AA1640" s="39" t="s">
        <v>3991</v>
      </c>
    </row>
    <row r="1641" ht="15.75" hidden="1" customHeight="1">
      <c r="A1641" s="39" t="s">
        <v>4186</v>
      </c>
      <c r="B1641" s="39" t="s">
        <v>4187</v>
      </c>
      <c r="C1641" s="8">
        <v>2262.0</v>
      </c>
      <c r="D1641" s="8">
        <v>7.0</v>
      </c>
      <c r="E1641" s="8">
        <v>4.0</v>
      </c>
      <c r="F1641" s="8">
        <v>2.0</v>
      </c>
      <c r="G1641" s="8">
        <v>2381.0</v>
      </c>
      <c r="H1641" s="8">
        <v>3512.0</v>
      </c>
      <c r="I1641" s="8">
        <v>1386.0</v>
      </c>
      <c r="J1641" s="8">
        <v>2199.0</v>
      </c>
      <c r="K1641" s="8">
        <v>1272.0</v>
      </c>
      <c r="L1641" s="8">
        <v>3514.0</v>
      </c>
      <c r="M1641" s="8">
        <v>1506.0</v>
      </c>
      <c r="N1641" s="8">
        <v>890.0</v>
      </c>
      <c r="O1641" s="8">
        <v>567.0</v>
      </c>
      <c r="P1641" s="8">
        <v>5.0</v>
      </c>
      <c r="Q1641" s="39" t="s">
        <v>114</v>
      </c>
      <c r="R1641" s="39" t="s">
        <v>4188</v>
      </c>
      <c r="S1641" s="39" t="s">
        <v>4189</v>
      </c>
      <c r="T1641" s="39" t="s">
        <v>3896</v>
      </c>
      <c r="U1641" s="39" t="s">
        <v>3897</v>
      </c>
      <c r="V1641" s="39" t="s">
        <v>3898</v>
      </c>
      <c r="W1641" s="39" t="s">
        <v>3899</v>
      </c>
      <c r="X1641" s="39" t="s">
        <v>4156</v>
      </c>
      <c r="Y1641" s="39" t="s">
        <v>4157</v>
      </c>
      <c r="Z1641" s="39" t="s">
        <v>3990</v>
      </c>
      <c r="AA1641" s="39" t="s">
        <v>3991</v>
      </c>
    </row>
    <row r="1642" ht="15.75" hidden="1" customHeight="1">
      <c r="A1642" s="39" t="s">
        <v>4190</v>
      </c>
      <c r="B1642" s="39" t="s">
        <v>4191</v>
      </c>
      <c r="C1642" s="8">
        <v>2191.0</v>
      </c>
      <c r="D1642" s="8">
        <v>7.0</v>
      </c>
      <c r="E1642" s="8">
        <v>4.0</v>
      </c>
      <c r="F1642" s="8">
        <v>2.0</v>
      </c>
      <c r="G1642" s="8">
        <v>2629.0</v>
      </c>
      <c r="H1642" s="8">
        <v>2932.0</v>
      </c>
      <c r="I1642" s="8">
        <v>2153.0</v>
      </c>
      <c r="J1642" s="8">
        <v>2310.0</v>
      </c>
      <c r="K1642" s="8">
        <v>570.0</v>
      </c>
      <c r="L1642" s="8">
        <v>2586.0</v>
      </c>
      <c r="M1642" s="8">
        <v>1935.0</v>
      </c>
      <c r="N1642" s="8">
        <v>499.0</v>
      </c>
      <c r="O1642" s="8">
        <v>308.0</v>
      </c>
      <c r="P1642" s="8">
        <v>5.0</v>
      </c>
      <c r="Q1642" s="39" t="s">
        <v>114</v>
      </c>
      <c r="R1642" s="39" t="s">
        <v>4188</v>
      </c>
      <c r="S1642" s="39" t="s">
        <v>4189</v>
      </c>
      <c r="T1642" s="39" t="s">
        <v>3896</v>
      </c>
      <c r="U1642" s="39" t="s">
        <v>3897</v>
      </c>
      <c r="V1642" s="39" t="s">
        <v>3898</v>
      </c>
      <c r="W1642" s="39" t="s">
        <v>3899</v>
      </c>
      <c r="X1642" s="39" t="s">
        <v>4156</v>
      </c>
      <c r="Y1642" s="39" t="s">
        <v>4157</v>
      </c>
      <c r="Z1642" s="39" t="s">
        <v>3990</v>
      </c>
      <c r="AA1642" s="39" t="s">
        <v>3991</v>
      </c>
    </row>
    <row r="1643" ht="15.75" hidden="1" customHeight="1">
      <c r="A1643" s="39" t="s">
        <v>4192</v>
      </c>
      <c r="B1643" s="39" t="s">
        <v>4193</v>
      </c>
      <c r="C1643" s="8">
        <v>3126.0</v>
      </c>
      <c r="D1643" s="8">
        <v>9.0</v>
      </c>
      <c r="E1643" s="8">
        <v>5.0</v>
      </c>
      <c r="F1643" s="8">
        <v>3.0</v>
      </c>
      <c r="G1643" s="8">
        <v>3674.0</v>
      </c>
      <c r="H1643" s="8">
        <v>2919.0</v>
      </c>
      <c r="I1643" s="8">
        <v>4670.0</v>
      </c>
      <c r="J1643" s="8">
        <v>2563.0</v>
      </c>
      <c r="K1643" s="8">
        <v>968.0</v>
      </c>
      <c r="L1643" s="8">
        <v>5835.0</v>
      </c>
      <c r="M1643" s="8">
        <v>1780.0</v>
      </c>
      <c r="N1643" s="8">
        <v>764.0</v>
      </c>
      <c r="O1643" s="8">
        <v>487.0</v>
      </c>
      <c r="P1643" s="8">
        <v>2.0</v>
      </c>
      <c r="Q1643" s="39" t="s">
        <v>877</v>
      </c>
      <c r="R1643" s="39" t="s">
        <v>4188</v>
      </c>
      <c r="S1643" s="39" t="s">
        <v>4189</v>
      </c>
      <c r="T1643" s="39" t="s">
        <v>3896</v>
      </c>
      <c r="U1643" s="39" t="s">
        <v>3897</v>
      </c>
      <c r="V1643" s="39" t="s">
        <v>3898</v>
      </c>
      <c r="W1643" s="39" t="s">
        <v>3899</v>
      </c>
      <c r="X1643" s="39" t="s">
        <v>4156</v>
      </c>
      <c r="Y1643" s="39" t="s">
        <v>4157</v>
      </c>
      <c r="Z1643" s="39" t="s">
        <v>3990</v>
      </c>
      <c r="AA1643" s="39" t="s">
        <v>3991</v>
      </c>
    </row>
    <row r="1644" ht="15.75" hidden="1" customHeight="1">
      <c r="A1644" s="39" t="s">
        <v>4194</v>
      </c>
      <c r="B1644" s="39" t="s">
        <v>4195</v>
      </c>
      <c r="C1644" s="8">
        <v>3338.0</v>
      </c>
      <c r="D1644" s="8">
        <v>10.0</v>
      </c>
      <c r="E1644" s="8">
        <v>5.0</v>
      </c>
      <c r="F1644" s="8">
        <v>3.0</v>
      </c>
      <c r="G1644" s="8">
        <v>3788.0</v>
      </c>
      <c r="H1644" s="8">
        <v>2282.0</v>
      </c>
      <c r="I1644" s="8">
        <v>6167.0</v>
      </c>
      <c r="J1644" s="8">
        <v>3588.0</v>
      </c>
      <c r="K1644" s="8">
        <v>1605.0</v>
      </c>
      <c r="L1644" s="8">
        <v>2839.0</v>
      </c>
      <c r="M1644" s="8">
        <v>4173.0</v>
      </c>
      <c r="N1644" s="8">
        <v>707.0</v>
      </c>
      <c r="O1644" s="8">
        <v>455.0</v>
      </c>
      <c r="P1644" s="8">
        <v>2.0</v>
      </c>
      <c r="Q1644" s="39" t="s">
        <v>877</v>
      </c>
      <c r="R1644" s="39" t="s">
        <v>4188</v>
      </c>
      <c r="S1644" s="39" t="s">
        <v>4189</v>
      </c>
      <c r="T1644" s="39" t="s">
        <v>3896</v>
      </c>
      <c r="U1644" s="39" t="s">
        <v>3897</v>
      </c>
      <c r="V1644" s="39" t="s">
        <v>3898</v>
      </c>
      <c r="W1644" s="39" t="s">
        <v>3899</v>
      </c>
      <c r="X1644" s="39" t="s">
        <v>4156</v>
      </c>
      <c r="Y1644" s="39" t="s">
        <v>4157</v>
      </c>
      <c r="Z1644" s="39" t="s">
        <v>3990</v>
      </c>
      <c r="AA1644" s="39" t="s">
        <v>3991</v>
      </c>
    </row>
    <row r="1645" ht="15.75" hidden="1" customHeight="1">
      <c r="A1645" s="39" t="s">
        <v>4196</v>
      </c>
      <c r="B1645" s="39" t="s">
        <v>4197</v>
      </c>
      <c r="C1645" s="8">
        <v>2356.0</v>
      </c>
      <c r="D1645" s="8">
        <v>7.0</v>
      </c>
      <c r="E1645" s="8">
        <v>4.0</v>
      </c>
      <c r="F1645" s="8">
        <v>2.0</v>
      </c>
      <c r="G1645" s="8">
        <v>2113.0</v>
      </c>
      <c r="H1645" s="8">
        <v>2001.0</v>
      </c>
      <c r="I1645" s="8">
        <v>4141.0</v>
      </c>
      <c r="J1645" s="8">
        <v>2664.0</v>
      </c>
      <c r="K1645" s="8">
        <v>1705.0</v>
      </c>
      <c r="L1645" s="8">
        <v>4802.0</v>
      </c>
      <c r="M1645" s="8">
        <v>2790.5</v>
      </c>
      <c r="N1645" s="8">
        <v>688.0</v>
      </c>
      <c r="O1645" s="8">
        <v>451.0</v>
      </c>
      <c r="P1645" s="8">
        <v>2.0</v>
      </c>
      <c r="Q1645" s="39" t="s">
        <v>877</v>
      </c>
      <c r="R1645" s="39" t="s">
        <v>4198</v>
      </c>
      <c r="S1645" s="39" t="s">
        <v>4199</v>
      </c>
      <c r="T1645" s="39" t="s">
        <v>3896</v>
      </c>
      <c r="U1645" s="39" t="s">
        <v>3897</v>
      </c>
      <c r="V1645" s="39" t="s">
        <v>3898</v>
      </c>
      <c r="W1645" s="39" t="s">
        <v>3899</v>
      </c>
      <c r="X1645" s="39" t="s">
        <v>4156</v>
      </c>
      <c r="Y1645" s="39" t="s">
        <v>4157</v>
      </c>
      <c r="Z1645" s="39" t="s">
        <v>3990</v>
      </c>
      <c r="AA1645" s="39" t="s">
        <v>3991</v>
      </c>
    </row>
    <row r="1646" ht="15.75" hidden="1" customHeight="1">
      <c r="A1646" s="39" t="s">
        <v>4200</v>
      </c>
      <c r="B1646" s="39" t="s">
        <v>4201</v>
      </c>
      <c r="C1646" s="8">
        <v>1897.0</v>
      </c>
      <c r="D1646" s="8">
        <v>6.0</v>
      </c>
      <c r="E1646" s="8">
        <v>3.0</v>
      </c>
      <c r="F1646" s="8">
        <v>2.0</v>
      </c>
      <c r="G1646" s="8">
        <v>1713.0</v>
      </c>
      <c r="H1646" s="8">
        <v>1519.0</v>
      </c>
      <c r="I1646" s="8">
        <v>3726.0</v>
      </c>
      <c r="J1646" s="8">
        <v>1836.0</v>
      </c>
      <c r="K1646" s="8">
        <v>1995.0</v>
      </c>
      <c r="L1646" s="8">
        <v>3818.0</v>
      </c>
      <c r="M1646" s="8">
        <v>1853.0</v>
      </c>
      <c r="N1646" s="8">
        <v>874.0</v>
      </c>
      <c r="O1646" s="8">
        <v>502.0</v>
      </c>
      <c r="P1646" s="8">
        <v>2.0</v>
      </c>
      <c r="Q1646" s="39" t="s">
        <v>877</v>
      </c>
      <c r="R1646" s="39" t="s">
        <v>4198</v>
      </c>
      <c r="S1646" s="39" t="s">
        <v>4199</v>
      </c>
      <c r="T1646" s="39" t="s">
        <v>3896</v>
      </c>
      <c r="U1646" s="39" t="s">
        <v>3897</v>
      </c>
      <c r="V1646" s="39" t="s">
        <v>3898</v>
      </c>
      <c r="W1646" s="39" t="s">
        <v>3899</v>
      </c>
      <c r="X1646" s="39" t="s">
        <v>4156</v>
      </c>
      <c r="Y1646" s="39" t="s">
        <v>4157</v>
      </c>
      <c r="Z1646" s="39" t="s">
        <v>3990</v>
      </c>
      <c r="AA1646" s="39" t="s">
        <v>3991</v>
      </c>
    </row>
    <row r="1647" ht="15.75" hidden="1" customHeight="1">
      <c r="A1647" s="39" t="s">
        <v>4202</v>
      </c>
      <c r="B1647" s="39" t="s">
        <v>4203</v>
      </c>
      <c r="C1647" s="8">
        <v>2066.0</v>
      </c>
      <c r="D1647" s="8">
        <v>6.0</v>
      </c>
      <c r="E1647" s="8">
        <v>3.0</v>
      </c>
      <c r="F1647" s="8">
        <v>2.0</v>
      </c>
      <c r="G1647" s="8">
        <v>2038.0</v>
      </c>
      <c r="H1647" s="8">
        <v>1483.0</v>
      </c>
      <c r="I1647" s="8">
        <v>3716.0</v>
      </c>
      <c r="J1647" s="8">
        <v>1641.0</v>
      </c>
      <c r="K1647" s="8">
        <v>3382.0</v>
      </c>
      <c r="L1647" s="8">
        <v>3894.0</v>
      </c>
      <c r="M1647" s="8">
        <v>1875.0</v>
      </c>
      <c r="N1647" s="8">
        <v>662.0</v>
      </c>
      <c r="O1647" s="8">
        <v>448.0</v>
      </c>
      <c r="P1647" s="8">
        <v>2.0</v>
      </c>
      <c r="Q1647" s="39" t="s">
        <v>877</v>
      </c>
      <c r="R1647" s="39" t="s">
        <v>4198</v>
      </c>
      <c r="S1647" s="39" t="s">
        <v>4199</v>
      </c>
      <c r="T1647" s="39" t="s">
        <v>3896</v>
      </c>
      <c r="U1647" s="39" t="s">
        <v>3897</v>
      </c>
      <c r="V1647" s="39" t="s">
        <v>3898</v>
      </c>
      <c r="W1647" s="39" t="s">
        <v>3899</v>
      </c>
      <c r="X1647" s="39" t="s">
        <v>4156</v>
      </c>
      <c r="Y1647" s="39" t="s">
        <v>4157</v>
      </c>
      <c r="Z1647" s="39" t="s">
        <v>3990</v>
      </c>
      <c r="AA1647" s="39" t="s">
        <v>3991</v>
      </c>
    </row>
    <row r="1648" ht="15.75" hidden="1" customHeight="1">
      <c r="A1648" s="39" t="s">
        <v>4204</v>
      </c>
      <c r="B1648" s="39" t="s">
        <v>4205</v>
      </c>
      <c r="C1648" s="8">
        <v>2151.0</v>
      </c>
      <c r="D1648" s="8">
        <v>7.0</v>
      </c>
      <c r="E1648" s="8">
        <v>4.0</v>
      </c>
      <c r="F1648" s="8">
        <v>2.0</v>
      </c>
      <c r="G1648" s="8">
        <v>2408.0</v>
      </c>
      <c r="H1648" s="8">
        <v>1845.0</v>
      </c>
      <c r="I1648" s="8">
        <v>3052.0</v>
      </c>
      <c r="J1648" s="8">
        <v>1303.0</v>
      </c>
      <c r="K1648" s="8">
        <v>2884.0</v>
      </c>
      <c r="L1648" s="8">
        <v>4305.0</v>
      </c>
      <c r="M1648" s="8">
        <v>1899.0</v>
      </c>
      <c r="N1648" s="8">
        <v>990.0</v>
      </c>
      <c r="O1648" s="8">
        <v>555.0</v>
      </c>
      <c r="P1648" s="8">
        <v>2.0</v>
      </c>
      <c r="Q1648" s="39" t="s">
        <v>877</v>
      </c>
      <c r="R1648" s="39" t="s">
        <v>4198</v>
      </c>
      <c r="S1648" s="39" t="s">
        <v>4199</v>
      </c>
      <c r="T1648" s="39" t="s">
        <v>3896</v>
      </c>
      <c r="U1648" s="39" t="s">
        <v>3897</v>
      </c>
      <c r="V1648" s="39" t="s">
        <v>3898</v>
      </c>
      <c r="W1648" s="39" t="s">
        <v>3899</v>
      </c>
      <c r="X1648" s="39" t="s">
        <v>4156</v>
      </c>
      <c r="Y1648" s="39" t="s">
        <v>4157</v>
      </c>
      <c r="Z1648" s="39" t="s">
        <v>3990</v>
      </c>
      <c r="AA1648" s="39" t="s">
        <v>3991</v>
      </c>
    </row>
    <row r="1649" ht="15.75" hidden="1" customHeight="1">
      <c r="A1649" s="39" t="s">
        <v>4206</v>
      </c>
      <c r="B1649" s="39" t="s">
        <v>4207</v>
      </c>
      <c r="C1649" s="8">
        <v>5396.0</v>
      </c>
      <c r="D1649" s="8">
        <v>16.0</v>
      </c>
      <c r="E1649" s="8">
        <v>8.0</v>
      </c>
      <c r="F1649" s="8">
        <v>4.0</v>
      </c>
      <c r="G1649" s="8">
        <v>6006.0</v>
      </c>
      <c r="H1649" s="8">
        <v>5918.0</v>
      </c>
      <c r="I1649" s="8">
        <v>6224.0</v>
      </c>
      <c r="J1649" s="8">
        <v>4140.0</v>
      </c>
      <c r="K1649" s="8">
        <v>742.0</v>
      </c>
      <c r="L1649" s="8">
        <v>6854.0</v>
      </c>
      <c r="M1649" s="8">
        <v>5642.0</v>
      </c>
      <c r="N1649" s="8">
        <v>861.0</v>
      </c>
      <c r="O1649" s="8">
        <v>502.0</v>
      </c>
      <c r="P1649" s="8">
        <v>3.0</v>
      </c>
      <c r="Q1649" s="39" t="s">
        <v>91</v>
      </c>
      <c r="R1649" s="39" t="s">
        <v>4208</v>
      </c>
      <c r="S1649" s="39" t="s">
        <v>4209</v>
      </c>
      <c r="T1649" s="39" t="s">
        <v>3896</v>
      </c>
      <c r="U1649" s="39" t="s">
        <v>3897</v>
      </c>
      <c r="V1649" s="39" t="s">
        <v>3898</v>
      </c>
      <c r="W1649" s="39" t="s">
        <v>3899</v>
      </c>
      <c r="X1649" s="39" t="s">
        <v>4036</v>
      </c>
      <c r="Y1649" s="39" t="s">
        <v>4037</v>
      </c>
      <c r="Z1649" s="39" t="s">
        <v>3990</v>
      </c>
      <c r="AA1649" s="39" t="s">
        <v>3991</v>
      </c>
    </row>
    <row r="1650" ht="15.75" hidden="1" customHeight="1">
      <c r="A1650" s="39" t="s">
        <v>4210</v>
      </c>
      <c r="B1650" s="39" t="s">
        <v>4211</v>
      </c>
      <c r="C1650" s="8">
        <v>4496.0</v>
      </c>
      <c r="D1650" s="8">
        <v>13.0</v>
      </c>
      <c r="E1650" s="8">
        <v>7.0</v>
      </c>
      <c r="F1650" s="8">
        <v>4.0</v>
      </c>
      <c r="G1650" s="8">
        <v>4783.0</v>
      </c>
      <c r="H1650" s="8">
        <v>4087.0</v>
      </c>
      <c r="I1650" s="8">
        <v>5313.0</v>
      </c>
      <c r="J1650" s="8">
        <v>3648.0</v>
      </c>
      <c r="K1650" s="8">
        <v>1297.0</v>
      </c>
      <c r="L1650" s="8">
        <v>5819.0</v>
      </c>
      <c r="M1650" s="8">
        <v>5846.0</v>
      </c>
      <c r="N1650" s="8">
        <v>757.0</v>
      </c>
      <c r="O1650" s="8">
        <v>399.0</v>
      </c>
      <c r="P1650" s="8">
        <v>3.0</v>
      </c>
      <c r="Q1650" s="39" t="s">
        <v>91</v>
      </c>
      <c r="R1650" s="39" t="s">
        <v>4208</v>
      </c>
      <c r="S1650" s="39" t="s">
        <v>4209</v>
      </c>
      <c r="T1650" s="39" t="s">
        <v>3896</v>
      </c>
      <c r="U1650" s="39" t="s">
        <v>3897</v>
      </c>
      <c r="V1650" s="39" t="s">
        <v>3898</v>
      </c>
      <c r="W1650" s="39" t="s">
        <v>3899</v>
      </c>
      <c r="X1650" s="39" t="s">
        <v>4036</v>
      </c>
      <c r="Y1650" s="39" t="s">
        <v>4037</v>
      </c>
      <c r="Z1650" s="39" t="s">
        <v>3990</v>
      </c>
      <c r="AA1650" s="39" t="s">
        <v>3991</v>
      </c>
    </row>
    <row r="1651" ht="15.75" hidden="1" customHeight="1">
      <c r="A1651" s="39" t="s">
        <v>4212</v>
      </c>
      <c r="B1651" s="39" t="s">
        <v>4213</v>
      </c>
      <c r="C1651" s="8">
        <v>4114.0</v>
      </c>
      <c r="D1651" s="8">
        <v>12.0</v>
      </c>
      <c r="E1651" s="8">
        <v>6.0</v>
      </c>
      <c r="F1651" s="8">
        <v>3.0</v>
      </c>
      <c r="G1651" s="8">
        <v>3772.0</v>
      </c>
      <c r="H1651" s="8">
        <v>4201.0</v>
      </c>
      <c r="I1651" s="8">
        <v>4153.0</v>
      </c>
      <c r="J1651" s="8">
        <v>5523.0</v>
      </c>
      <c r="K1651" s="8">
        <v>876.0</v>
      </c>
      <c r="L1651" s="8">
        <v>5985.0</v>
      </c>
      <c r="M1651" s="8">
        <v>5525.0</v>
      </c>
      <c r="N1651" s="8">
        <v>678.0</v>
      </c>
      <c r="O1651" s="8">
        <v>431.0</v>
      </c>
      <c r="P1651" s="8">
        <v>3.0</v>
      </c>
      <c r="Q1651" s="39" t="s">
        <v>91</v>
      </c>
      <c r="R1651" s="39" t="s">
        <v>4208</v>
      </c>
      <c r="S1651" s="39" t="s">
        <v>4209</v>
      </c>
      <c r="T1651" s="39" t="s">
        <v>3896</v>
      </c>
      <c r="U1651" s="39" t="s">
        <v>3897</v>
      </c>
      <c r="V1651" s="39" t="s">
        <v>3898</v>
      </c>
      <c r="W1651" s="39" t="s">
        <v>3899</v>
      </c>
      <c r="X1651" s="39" t="s">
        <v>4036</v>
      </c>
      <c r="Y1651" s="39" t="s">
        <v>4037</v>
      </c>
      <c r="Z1651" s="39" t="s">
        <v>3990</v>
      </c>
      <c r="AA1651" s="39" t="s">
        <v>3991</v>
      </c>
    </row>
    <row r="1652" ht="15.75" hidden="1" customHeight="1">
      <c r="A1652" s="39" t="s">
        <v>4214</v>
      </c>
      <c r="B1652" s="39" t="s">
        <v>4215</v>
      </c>
      <c r="C1652" s="8">
        <v>3242.0</v>
      </c>
      <c r="D1652" s="8">
        <v>10.0</v>
      </c>
      <c r="E1652" s="8">
        <v>5.0</v>
      </c>
      <c r="F1652" s="8">
        <v>3.0</v>
      </c>
      <c r="G1652" s="8">
        <v>3343.0</v>
      </c>
      <c r="H1652" s="8">
        <v>3481.0</v>
      </c>
      <c r="I1652" s="8">
        <v>3056.0</v>
      </c>
      <c r="J1652" s="8">
        <v>2167.0</v>
      </c>
      <c r="K1652" s="8">
        <v>2138.0</v>
      </c>
      <c r="L1652" s="8">
        <v>6073.0</v>
      </c>
      <c r="M1652" s="8">
        <v>4099.0</v>
      </c>
      <c r="N1652" s="8">
        <v>926.0</v>
      </c>
      <c r="O1652" s="8">
        <v>613.0</v>
      </c>
      <c r="P1652" s="8">
        <v>3.0</v>
      </c>
      <c r="Q1652" s="39" t="s">
        <v>91</v>
      </c>
      <c r="R1652" s="39" t="s">
        <v>4208</v>
      </c>
      <c r="S1652" s="39" t="s">
        <v>4209</v>
      </c>
      <c r="T1652" s="39" t="s">
        <v>3896</v>
      </c>
      <c r="U1652" s="39" t="s">
        <v>3897</v>
      </c>
      <c r="V1652" s="39" t="s">
        <v>3898</v>
      </c>
      <c r="W1652" s="39" t="s">
        <v>3899</v>
      </c>
      <c r="X1652" s="39" t="s">
        <v>4036</v>
      </c>
      <c r="Y1652" s="39" t="s">
        <v>4037</v>
      </c>
      <c r="Z1652" s="39" t="s">
        <v>3990</v>
      </c>
      <c r="AA1652" s="39" t="s">
        <v>3991</v>
      </c>
    </row>
    <row r="1653" ht="15.75" hidden="1" customHeight="1">
      <c r="A1653" s="39" t="s">
        <v>4216</v>
      </c>
      <c r="B1653" s="39" t="s">
        <v>4217</v>
      </c>
      <c r="C1653" s="8">
        <v>4456.0</v>
      </c>
      <c r="D1653" s="8">
        <v>13.0</v>
      </c>
      <c r="E1653" s="8">
        <v>7.0</v>
      </c>
      <c r="F1653" s="8">
        <v>4.0</v>
      </c>
      <c r="G1653" s="8">
        <v>4250.0</v>
      </c>
      <c r="H1653" s="8">
        <v>4247.0</v>
      </c>
      <c r="I1653" s="8">
        <v>4773.0</v>
      </c>
      <c r="J1653" s="8">
        <v>3578.0</v>
      </c>
      <c r="K1653" s="8">
        <v>1872.0</v>
      </c>
      <c r="L1653" s="8">
        <v>6182.0</v>
      </c>
      <c r="M1653" s="8">
        <v>4883.0</v>
      </c>
      <c r="N1653" s="8">
        <v>826.0</v>
      </c>
      <c r="O1653" s="8">
        <v>567.0</v>
      </c>
      <c r="P1653" s="8">
        <v>3.0</v>
      </c>
      <c r="Q1653" s="39" t="s">
        <v>91</v>
      </c>
      <c r="R1653" s="39" t="s">
        <v>4208</v>
      </c>
      <c r="S1653" s="39" t="s">
        <v>4209</v>
      </c>
      <c r="T1653" s="39" t="s">
        <v>3896</v>
      </c>
      <c r="U1653" s="39" t="s">
        <v>3897</v>
      </c>
      <c r="V1653" s="39" t="s">
        <v>3898</v>
      </c>
      <c r="W1653" s="39" t="s">
        <v>3899</v>
      </c>
      <c r="X1653" s="39" t="s">
        <v>4036</v>
      </c>
      <c r="Y1653" s="39" t="s">
        <v>4037</v>
      </c>
      <c r="Z1653" s="39" t="s">
        <v>3990</v>
      </c>
      <c r="AA1653" s="39" t="s">
        <v>3991</v>
      </c>
    </row>
    <row r="1654" ht="15.75" hidden="1" customHeight="1">
      <c r="A1654" s="39" t="s">
        <v>4218</v>
      </c>
      <c r="B1654" s="39" t="s">
        <v>4219</v>
      </c>
      <c r="C1654" s="8">
        <v>5546.0</v>
      </c>
      <c r="D1654" s="8">
        <v>16.0</v>
      </c>
      <c r="E1654" s="8">
        <v>8.0</v>
      </c>
      <c r="F1654" s="8">
        <v>4.0</v>
      </c>
      <c r="G1654" s="8">
        <v>5776.0</v>
      </c>
      <c r="H1654" s="8">
        <v>5373.0</v>
      </c>
      <c r="I1654" s="8">
        <v>4219.0</v>
      </c>
      <c r="J1654" s="8">
        <v>4986.0</v>
      </c>
      <c r="K1654" s="8">
        <v>2149.0</v>
      </c>
      <c r="L1654" s="8">
        <v>6787.0</v>
      </c>
      <c r="M1654" s="8">
        <v>5493.0</v>
      </c>
      <c r="N1654" s="8">
        <v>650.0</v>
      </c>
      <c r="O1654" s="8">
        <v>466.0</v>
      </c>
      <c r="P1654" s="8">
        <v>3.0</v>
      </c>
      <c r="Q1654" s="39" t="s">
        <v>91</v>
      </c>
      <c r="R1654" s="39" t="s">
        <v>4220</v>
      </c>
      <c r="S1654" s="39" t="s">
        <v>4221</v>
      </c>
      <c r="T1654" s="39" t="s">
        <v>3896</v>
      </c>
      <c r="U1654" s="39" t="s">
        <v>3897</v>
      </c>
      <c r="V1654" s="39" t="s">
        <v>3898</v>
      </c>
      <c r="W1654" s="39" t="s">
        <v>3899</v>
      </c>
      <c r="X1654" s="39" t="s">
        <v>4036</v>
      </c>
      <c r="Y1654" s="39" t="s">
        <v>4037</v>
      </c>
      <c r="Z1654" s="39" t="s">
        <v>3990</v>
      </c>
      <c r="AA1654" s="39" t="s">
        <v>3991</v>
      </c>
    </row>
    <row r="1655" ht="15.75" hidden="1" customHeight="1">
      <c r="A1655" s="39" t="s">
        <v>4222</v>
      </c>
      <c r="B1655" s="39" t="s">
        <v>4223</v>
      </c>
      <c r="C1655" s="8">
        <v>625.0</v>
      </c>
      <c r="D1655" s="8">
        <v>2.0</v>
      </c>
      <c r="E1655" s="8">
        <v>1.0</v>
      </c>
      <c r="F1655" s="8">
        <v>1.0</v>
      </c>
      <c r="G1655" s="8">
        <v>546.0</v>
      </c>
      <c r="H1655" s="8">
        <v>307.0</v>
      </c>
      <c r="I1655" s="8">
        <v>2601.0</v>
      </c>
      <c r="J1655" s="8">
        <v>655.0</v>
      </c>
      <c r="K1655" s="8">
        <v>5170.0</v>
      </c>
      <c r="L1655" s="8">
        <v>960.0</v>
      </c>
      <c r="M1655" s="8">
        <v>2975.0</v>
      </c>
      <c r="N1655" s="8">
        <v>929.0</v>
      </c>
      <c r="O1655" s="8">
        <v>581.0</v>
      </c>
      <c r="P1655" s="8">
        <v>3.0</v>
      </c>
      <c r="Q1655" s="39" t="s">
        <v>91</v>
      </c>
      <c r="R1655" s="39" t="s">
        <v>4220</v>
      </c>
      <c r="S1655" s="39" t="s">
        <v>4221</v>
      </c>
      <c r="T1655" s="39" t="s">
        <v>3896</v>
      </c>
      <c r="U1655" s="39" t="s">
        <v>3897</v>
      </c>
      <c r="V1655" s="39" t="s">
        <v>3898</v>
      </c>
      <c r="W1655" s="39" t="s">
        <v>3899</v>
      </c>
      <c r="X1655" s="39" t="s">
        <v>4036</v>
      </c>
      <c r="Y1655" s="39" t="s">
        <v>4037</v>
      </c>
      <c r="Z1655" s="39" t="s">
        <v>3990</v>
      </c>
      <c r="AA1655" s="39" t="s">
        <v>3991</v>
      </c>
    </row>
    <row r="1656" ht="15.75" hidden="1" customHeight="1">
      <c r="A1656" s="39" t="s">
        <v>4224</v>
      </c>
      <c r="B1656" s="39" t="s">
        <v>4225</v>
      </c>
      <c r="C1656" s="8">
        <v>2036.0</v>
      </c>
      <c r="D1656" s="8">
        <v>6.0</v>
      </c>
      <c r="E1656" s="8">
        <v>3.0</v>
      </c>
      <c r="F1656" s="8">
        <v>2.0</v>
      </c>
      <c r="G1656" s="8">
        <v>1610.0</v>
      </c>
      <c r="H1656" s="8">
        <v>2145.0</v>
      </c>
      <c r="I1656" s="8">
        <v>2460.0</v>
      </c>
      <c r="J1656" s="8">
        <v>1569.0</v>
      </c>
      <c r="K1656" s="8">
        <v>3993.0</v>
      </c>
      <c r="L1656" s="8">
        <v>3169.0</v>
      </c>
      <c r="M1656" s="8">
        <v>3118.0</v>
      </c>
      <c r="N1656" s="8">
        <v>1027.0</v>
      </c>
      <c r="O1656" s="8">
        <v>612.0</v>
      </c>
      <c r="P1656" s="8">
        <v>3.0</v>
      </c>
      <c r="Q1656" s="39" t="s">
        <v>91</v>
      </c>
      <c r="R1656" s="39" t="s">
        <v>4220</v>
      </c>
      <c r="S1656" s="39" t="s">
        <v>4221</v>
      </c>
      <c r="T1656" s="39" t="s">
        <v>3896</v>
      </c>
      <c r="U1656" s="39" t="s">
        <v>3897</v>
      </c>
      <c r="V1656" s="39" t="s">
        <v>3898</v>
      </c>
      <c r="W1656" s="39" t="s">
        <v>3899</v>
      </c>
      <c r="X1656" s="39" t="s">
        <v>4036</v>
      </c>
      <c r="Y1656" s="39" t="s">
        <v>4037</v>
      </c>
      <c r="Z1656" s="39" t="s">
        <v>3990</v>
      </c>
      <c r="AA1656" s="39" t="s">
        <v>3991</v>
      </c>
    </row>
    <row r="1657" ht="15.75" hidden="1" customHeight="1">
      <c r="A1657" s="39" t="s">
        <v>4226</v>
      </c>
      <c r="B1657" s="39" t="s">
        <v>4227</v>
      </c>
      <c r="C1657" s="8">
        <v>5215.0</v>
      </c>
      <c r="D1657" s="8">
        <v>15.0</v>
      </c>
      <c r="E1657" s="8">
        <v>8.0</v>
      </c>
      <c r="F1657" s="8">
        <v>4.0</v>
      </c>
      <c r="G1657" s="8">
        <v>5171.0</v>
      </c>
      <c r="H1657" s="8">
        <v>5425.0</v>
      </c>
      <c r="I1657" s="8">
        <v>5137.0</v>
      </c>
      <c r="J1657" s="8">
        <v>5147.0</v>
      </c>
      <c r="K1657" s="8">
        <v>1483.0</v>
      </c>
      <c r="L1657" s="8">
        <v>3946.0</v>
      </c>
      <c r="M1657" s="8">
        <v>5124.0</v>
      </c>
      <c r="N1657" s="8">
        <v>1039.0</v>
      </c>
      <c r="O1657" s="8">
        <v>703.0</v>
      </c>
      <c r="P1657" s="8">
        <v>3.0</v>
      </c>
      <c r="Q1657" s="39" t="s">
        <v>91</v>
      </c>
      <c r="R1657" s="39" t="s">
        <v>4220</v>
      </c>
      <c r="S1657" s="39" t="s">
        <v>4221</v>
      </c>
      <c r="T1657" s="39" t="s">
        <v>3896</v>
      </c>
      <c r="U1657" s="39" t="s">
        <v>3897</v>
      </c>
      <c r="V1657" s="39" t="s">
        <v>3898</v>
      </c>
      <c r="W1657" s="39" t="s">
        <v>3899</v>
      </c>
      <c r="X1657" s="39" t="s">
        <v>4036</v>
      </c>
      <c r="Y1657" s="39" t="s">
        <v>4037</v>
      </c>
      <c r="Z1657" s="39" t="s">
        <v>3990</v>
      </c>
      <c r="AA1657" s="39" t="s">
        <v>3991</v>
      </c>
    </row>
    <row r="1658" ht="15.75" hidden="1" customHeight="1">
      <c r="A1658" s="39" t="s">
        <v>4228</v>
      </c>
      <c r="B1658" s="39" t="s">
        <v>4229</v>
      </c>
      <c r="C1658" s="8">
        <v>4112.0</v>
      </c>
      <c r="D1658" s="8">
        <v>12.0</v>
      </c>
      <c r="E1658" s="8">
        <v>6.0</v>
      </c>
      <c r="F1658" s="8">
        <v>3.0</v>
      </c>
      <c r="G1658" s="8">
        <v>4273.0</v>
      </c>
      <c r="H1658" s="8">
        <v>4338.0</v>
      </c>
      <c r="I1658" s="8">
        <v>3873.0</v>
      </c>
      <c r="J1658" s="8">
        <v>3472.0</v>
      </c>
      <c r="K1658" s="8">
        <v>1506.0</v>
      </c>
      <c r="L1658" s="8">
        <v>4875.0</v>
      </c>
      <c r="M1658" s="8">
        <v>4196.0</v>
      </c>
      <c r="N1658" s="8">
        <v>1064.0</v>
      </c>
      <c r="O1658" s="8">
        <v>679.0</v>
      </c>
      <c r="P1658" s="8">
        <v>3.0</v>
      </c>
      <c r="Q1658" s="39" t="s">
        <v>91</v>
      </c>
      <c r="R1658" s="39" t="s">
        <v>4220</v>
      </c>
      <c r="S1658" s="39" t="s">
        <v>4221</v>
      </c>
      <c r="T1658" s="39" t="s">
        <v>3896</v>
      </c>
      <c r="U1658" s="39" t="s">
        <v>3897</v>
      </c>
      <c r="V1658" s="39" t="s">
        <v>3898</v>
      </c>
      <c r="W1658" s="39" t="s">
        <v>3899</v>
      </c>
      <c r="X1658" s="39" t="s">
        <v>4036</v>
      </c>
      <c r="Y1658" s="39" t="s">
        <v>4037</v>
      </c>
      <c r="Z1658" s="39" t="s">
        <v>3990</v>
      </c>
      <c r="AA1658" s="39" t="s">
        <v>3991</v>
      </c>
    </row>
    <row r="1659" ht="15.75" hidden="1" customHeight="1">
      <c r="A1659" s="39" t="s">
        <v>4230</v>
      </c>
      <c r="B1659" s="39" t="s">
        <v>4231</v>
      </c>
      <c r="C1659" s="8">
        <v>1459.0</v>
      </c>
      <c r="D1659" s="8">
        <v>5.0</v>
      </c>
      <c r="E1659" s="8">
        <v>3.0</v>
      </c>
      <c r="F1659" s="8">
        <v>2.0</v>
      </c>
      <c r="G1659" s="8">
        <v>1635.0</v>
      </c>
      <c r="H1659" s="8">
        <v>1841.0</v>
      </c>
      <c r="I1659" s="8">
        <v>1011.0</v>
      </c>
      <c r="J1659" s="8">
        <v>1750.0</v>
      </c>
      <c r="K1659" s="8">
        <v>1049.0</v>
      </c>
      <c r="L1659" s="8">
        <v>3321.0</v>
      </c>
      <c r="M1659" s="8">
        <v>2814.0</v>
      </c>
      <c r="N1659" s="8">
        <v>845.0</v>
      </c>
      <c r="O1659" s="8">
        <v>535.0</v>
      </c>
      <c r="P1659" s="8">
        <v>5.0</v>
      </c>
      <c r="Q1659" s="39" t="s">
        <v>114</v>
      </c>
      <c r="R1659" s="39" t="s">
        <v>4232</v>
      </c>
      <c r="S1659" s="39" t="s">
        <v>4233</v>
      </c>
      <c r="T1659" s="39" t="s">
        <v>4234</v>
      </c>
      <c r="U1659" s="39" t="s">
        <v>4235</v>
      </c>
      <c r="V1659" s="39" t="s">
        <v>4236</v>
      </c>
      <c r="W1659" s="39" t="s">
        <v>4237</v>
      </c>
      <c r="X1659" s="39" t="s">
        <v>4238</v>
      </c>
      <c r="Y1659" s="39" t="s">
        <v>4239</v>
      </c>
      <c r="Z1659" s="39" t="s">
        <v>4240</v>
      </c>
      <c r="AA1659" s="39" t="s">
        <v>4241</v>
      </c>
    </row>
    <row r="1660" ht="15.75" hidden="1" customHeight="1">
      <c r="A1660" s="39" t="s">
        <v>4242</v>
      </c>
      <c r="B1660" s="39" t="s">
        <v>4243</v>
      </c>
      <c r="C1660" s="8">
        <v>3719.0</v>
      </c>
      <c r="D1660" s="8">
        <v>11.0</v>
      </c>
      <c r="E1660" s="8">
        <v>6.0</v>
      </c>
      <c r="F1660" s="8">
        <v>3.0</v>
      </c>
      <c r="G1660" s="8">
        <v>3897.0</v>
      </c>
      <c r="H1660" s="8">
        <v>4706.0</v>
      </c>
      <c r="I1660" s="8">
        <v>1984.0</v>
      </c>
      <c r="J1660" s="8">
        <v>4771.0</v>
      </c>
      <c r="K1660" s="8">
        <v>1843.0</v>
      </c>
      <c r="L1660" s="8">
        <v>2164.0</v>
      </c>
      <c r="M1660" s="8">
        <v>2731.0</v>
      </c>
      <c r="N1660" s="8">
        <v>1692.0</v>
      </c>
      <c r="O1660" s="8">
        <v>1478.0</v>
      </c>
      <c r="P1660" s="8">
        <v>5.0</v>
      </c>
      <c r="Q1660" s="39" t="s">
        <v>114</v>
      </c>
      <c r="R1660" s="39" t="s">
        <v>4232</v>
      </c>
      <c r="S1660" s="39" t="s">
        <v>4233</v>
      </c>
      <c r="T1660" s="39" t="s">
        <v>4234</v>
      </c>
      <c r="U1660" s="39" t="s">
        <v>4235</v>
      </c>
      <c r="V1660" s="39" t="s">
        <v>4236</v>
      </c>
      <c r="W1660" s="39" t="s">
        <v>4237</v>
      </c>
      <c r="X1660" s="39" t="s">
        <v>4238</v>
      </c>
      <c r="Y1660" s="39" t="s">
        <v>4239</v>
      </c>
      <c r="Z1660" s="39" t="s">
        <v>4240</v>
      </c>
      <c r="AA1660" s="39" t="s">
        <v>4241</v>
      </c>
    </row>
    <row r="1661" ht="15.75" hidden="1" customHeight="1">
      <c r="A1661" s="39" t="s">
        <v>4244</v>
      </c>
      <c r="B1661" s="39" t="s">
        <v>4245</v>
      </c>
      <c r="C1661" s="8">
        <v>5894.0</v>
      </c>
      <c r="D1661" s="8">
        <v>17.0</v>
      </c>
      <c r="E1661" s="8">
        <v>9.0</v>
      </c>
      <c r="F1661" s="8">
        <v>5.0</v>
      </c>
      <c r="G1661" s="8">
        <v>6196.0</v>
      </c>
      <c r="H1661" s="8">
        <v>6569.0</v>
      </c>
      <c r="I1661" s="8">
        <v>4765.0</v>
      </c>
      <c r="J1661" s="8">
        <v>6203.0</v>
      </c>
      <c r="K1661" s="8">
        <v>1211.0</v>
      </c>
      <c r="L1661" s="8">
        <v>4569.0</v>
      </c>
      <c r="M1661" s="8">
        <v>6238.0</v>
      </c>
      <c r="N1661" s="8">
        <v>1182.0</v>
      </c>
      <c r="O1661" s="8">
        <v>769.0</v>
      </c>
      <c r="P1661" s="8">
        <v>1.0</v>
      </c>
      <c r="Q1661" s="39" t="s">
        <v>127</v>
      </c>
      <c r="R1661" s="39" t="s">
        <v>4232</v>
      </c>
      <c r="S1661" s="39" t="s">
        <v>4233</v>
      </c>
      <c r="T1661" s="39" t="s">
        <v>4234</v>
      </c>
      <c r="U1661" s="39" t="s">
        <v>4235</v>
      </c>
      <c r="V1661" s="39" t="s">
        <v>4236</v>
      </c>
      <c r="W1661" s="39" t="s">
        <v>4237</v>
      </c>
      <c r="X1661" s="39" t="s">
        <v>4238</v>
      </c>
      <c r="Y1661" s="39" t="s">
        <v>4239</v>
      </c>
      <c r="Z1661" s="39" t="s">
        <v>4240</v>
      </c>
      <c r="AA1661" s="39" t="s">
        <v>4241</v>
      </c>
    </row>
    <row r="1662" ht="15.75" hidden="1" customHeight="1">
      <c r="A1662" s="39" t="s">
        <v>4246</v>
      </c>
      <c r="B1662" s="39" t="s">
        <v>4247</v>
      </c>
      <c r="C1662" s="8">
        <v>2549.0</v>
      </c>
      <c r="D1662" s="8">
        <v>8.0</v>
      </c>
      <c r="E1662" s="8">
        <v>4.0</v>
      </c>
      <c r="F1662" s="8">
        <v>2.0</v>
      </c>
      <c r="G1662" s="8">
        <v>2625.5</v>
      </c>
      <c r="H1662" s="8">
        <v>4182.0</v>
      </c>
      <c r="I1662" s="8">
        <v>1241.0</v>
      </c>
      <c r="J1662" s="8">
        <v>2962.0</v>
      </c>
      <c r="K1662" s="8">
        <v>1585.0</v>
      </c>
      <c r="L1662" s="8">
        <v>2232.0</v>
      </c>
      <c r="M1662" s="8">
        <v>2106.0</v>
      </c>
      <c r="N1662" s="8">
        <v>544.0</v>
      </c>
      <c r="O1662" s="8">
        <v>352.0</v>
      </c>
      <c r="P1662" s="8">
        <v>1.0</v>
      </c>
      <c r="Q1662" s="39" t="s">
        <v>127</v>
      </c>
      <c r="R1662" s="39" t="s">
        <v>4232</v>
      </c>
      <c r="S1662" s="39" t="s">
        <v>4233</v>
      </c>
      <c r="T1662" s="39" t="s">
        <v>4234</v>
      </c>
      <c r="U1662" s="39" t="s">
        <v>4235</v>
      </c>
      <c r="V1662" s="39" t="s">
        <v>4236</v>
      </c>
      <c r="W1662" s="39" t="s">
        <v>4237</v>
      </c>
      <c r="X1662" s="39" t="s">
        <v>4238</v>
      </c>
      <c r="Y1662" s="39" t="s">
        <v>4239</v>
      </c>
      <c r="Z1662" s="39" t="s">
        <v>4240</v>
      </c>
      <c r="AA1662" s="39" t="s">
        <v>4241</v>
      </c>
    </row>
    <row r="1663" ht="15.75" hidden="1" customHeight="1">
      <c r="A1663" s="39" t="s">
        <v>4248</v>
      </c>
      <c r="B1663" s="39" t="s">
        <v>4249</v>
      </c>
      <c r="C1663" s="8">
        <v>1388.0</v>
      </c>
      <c r="D1663" s="8">
        <v>4.0</v>
      </c>
      <c r="E1663" s="8">
        <v>2.0</v>
      </c>
      <c r="F1663" s="8">
        <v>1.0</v>
      </c>
      <c r="G1663" s="8">
        <v>1074.5</v>
      </c>
      <c r="H1663" s="8">
        <v>1489.0</v>
      </c>
      <c r="I1663" s="8">
        <v>854.0</v>
      </c>
      <c r="J1663" s="8">
        <v>2858.0</v>
      </c>
      <c r="K1663" s="8">
        <v>3259.0</v>
      </c>
      <c r="L1663" s="8">
        <v>2584.0</v>
      </c>
      <c r="M1663" s="8">
        <v>1746.0</v>
      </c>
      <c r="N1663" s="8">
        <v>700.0</v>
      </c>
      <c r="O1663" s="8">
        <v>435.0</v>
      </c>
      <c r="P1663" s="8">
        <v>1.0</v>
      </c>
      <c r="Q1663" s="39" t="s">
        <v>127</v>
      </c>
      <c r="R1663" s="39" t="s">
        <v>4232</v>
      </c>
      <c r="S1663" s="39" t="s">
        <v>4233</v>
      </c>
      <c r="T1663" s="39" t="s">
        <v>4234</v>
      </c>
      <c r="U1663" s="39" t="s">
        <v>4235</v>
      </c>
      <c r="V1663" s="39" t="s">
        <v>4236</v>
      </c>
      <c r="W1663" s="39" t="s">
        <v>4237</v>
      </c>
      <c r="X1663" s="39" t="s">
        <v>4238</v>
      </c>
      <c r="Y1663" s="39" t="s">
        <v>4239</v>
      </c>
      <c r="Z1663" s="39" t="s">
        <v>4240</v>
      </c>
      <c r="AA1663" s="39" t="s">
        <v>4241</v>
      </c>
    </row>
    <row r="1664" ht="15.75" hidden="1" customHeight="1">
      <c r="A1664" s="39" t="s">
        <v>4250</v>
      </c>
      <c r="B1664" s="39" t="s">
        <v>4251</v>
      </c>
      <c r="C1664" s="8">
        <v>1613.0</v>
      </c>
      <c r="D1664" s="8">
        <v>5.0</v>
      </c>
      <c r="E1664" s="8">
        <v>3.0</v>
      </c>
      <c r="F1664" s="8">
        <v>2.0</v>
      </c>
      <c r="G1664" s="8">
        <v>1668.0</v>
      </c>
      <c r="H1664" s="8">
        <v>1726.0</v>
      </c>
      <c r="I1664" s="8">
        <v>1359.0</v>
      </c>
      <c r="J1664" s="8">
        <v>1904.0</v>
      </c>
      <c r="K1664" s="8">
        <v>2061.0</v>
      </c>
      <c r="L1664" s="8">
        <v>3050.0</v>
      </c>
      <c r="M1664" s="8">
        <v>1300.0</v>
      </c>
      <c r="N1664" s="8">
        <v>913.0</v>
      </c>
      <c r="O1664" s="8">
        <v>567.0</v>
      </c>
      <c r="P1664" s="8">
        <v>1.0</v>
      </c>
      <c r="Q1664" s="39" t="s">
        <v>127</v>
      </c>
      <c r="R1664" s="39" t="s">
        <v>4232</v>
      </c>
      <c r="S1664" s="39" t="s">
        <v>4233</v>
      </c>
      <c r="T1664" s="39" t="s">
        <v>4234</v>
      </c>
      <c r="U1664" s="39" t="s">
        <v>4235</v>
      </c>
      <c r="V1664" s="39" t="s">
        <v>4236</v>
      </c>
      <c r="W1664" s="39" t="s">
        <v>4237</v>
      </c>
      <c r="X1664" s="39" t="s">
        <v>4238</v>
      </c>
      <c r="Y1664" s="39" t="s">
        <v>4239</v>
      </c>
      <c r="Z1664" s="39" t="s">
        <v>4240</v>
      </c>
      <c r="AA1664" s="39" t="s">
        <v>4241</v>
      </c>
    </row>
    <row r="1665" ht="15.75" hidden="1" customHeight="1">
      <c r="A1665" s="39" t="s">
        <v>4252</v>
      </c>
      <c r="B1665" s="39" t="s">
        <v>4253</v>
      </c>
      <c r="C1665" s="8">
        <v>2372.0</v>
      </c>
      <c r="D1665" s="8">
        <v>7.0</v>
      </c>
      <c r="E1665" s="8">
        <v>4.0</v>
      </c>
      <c r="F1665" s="8">
        <v>2.0</v>
      </c>
      <c r="G1665" s="8">
        <v>2604.0</v>
      </c>
      <c r="H1665" s="8">
        <v>2530.0</v>
      </c>
      <c r="I1665" s="8">
        <v>1362.0</v>
      </c>
      <c r="J1665" s="8">
        <v>3235.0</v>
      </c>
      <c r="K1665" s="8">
        <v>2302.0</v>
      </c>
      <c r="L1665" s="8">
        <v>3667.0</v>
      </c>
      <c r="M1665" s="8">
        <v>2423.0</v>
      </c>
      <c r="N1665" s="8">
        <v>781.0</v>
      </c>
      <c r="O1665" s="8">
        <v>509.0</v>
      </c>
      <c r="P1665" s="8">
        <v>1.0</v>
      </c>
      <c r="Q1665" s="39" t="s">
        <v>127</v>
      </c>
      <c r="R1665" s="39" t="s">
        <v>4232</v>
      </c>
      <c r="S1665" s="39" t="s">
        <v>4233</v>
      </c>
      <c r="T1665" s="39" t="s">
        <v>4234</v>
      </c>
      <c r="U1665" s="39" t="s">
        <v>4235</v>
      </c>
      <c r="V1665" s="39" t="s">
        <v>4236</v>
      </c>
      <c r="W1665" s="39" t="s">
        <v>4237</v>
      </c>
      <c r="X1665" s="39" t="s">
        <v>4238</v>
      </c>
      <c r="Y1665" s="39" t="s">
        <v>4239</v>
      </c>
      <c r="Z1665" s="39" t="s">
        <v>4240</v>
      </c>
      <c r="AA1665" s="39" t="s">
        <v>4241</v>
      </c>
    </row>
    <row r="1666" ht="15.75" hidden="1" customHeight="1">
      <c r="A1666" s="39" t="s">
        <v>4254</v>
      </c>
      <c r="B1666" s="39" t="s">
        <v>4255</v>
      </c>
      <c r="C1666" s="8">
        <v>5497.0</v>
      </c>
      <c r="D1666" s="8">
        <v>16.0</v>
      </c>
      <c r="E1666" s="8">
        <v>8.0</v>
      </c>
      <c r="F1666" s="8">
        <v>4.0</v>
      </c>
      <c r="G1666" s="8">
        <v>5209.0</v>
      </c>
      <c r="H1666" s="8">
        <v>5019.0</v>
      </c>
      <c r="I1666" s="8">
        <v>5246.0</v>
      </c>
      <c r="J1666" s="8">
        <v>6184.0</v>
      </c>
      <c r="K1666" s="8">
        <v>1675.0</v>
      </c>
      <c r="L1666" s="8">
        <v>6750.0</v>
      </c>
      <c r="M1666" s="8">
        <v>6027.0</v>
      </c>
      <c r="N1666" s="8">
        <v>594.0</v>
      </c>
      <c r="O1666" s="8">
        <v>406.0</v>
      </c>
      <c r="P1666" s="8">
        <v>1.0</v>
      </c>
      <c r="Q1666" s="39" t="s">
        <v>127</v>
      </c>
      <c r="R1666" s="39" t="s">
        <v>4256</v>
      </c>
      <c r="S1666" s="39" t="s">
        <v>4257</v>
      </c>
      <c r="T1666" s="39" t="s">
        <v>4234</v>
      </c>
      <c r="U1666" s="39" t="s">
        <v>4235</v>
      </c>
      <c r="V1666" s="39" t="s">
        <v>4236</v>
      </c>
      <c r="W1666" s="39" t="s">
        <v>4237</v>
      </c>
      <c r="X1666" s="39" t="s">
        <v>4258</v>
      </c>
      <c r="Y1666" s="39" t="s">
        <v>4259</v>
      </c>
      <c r="Z1666" s="39" t="s">
        <v>4240</v>
      </c>
      <c r="AA1666" s="39" t="s">
        <v>4241</v>
      </c>
    </row>
    <row r="1667" ht="15.75" hidden="1" customHeight="1">
      <c r="A1667" s="39" t="s">
        <v>4260</v>
      </c>
      <c r="B1667" s="39" t="s">
        <v>4261</v>
      </c>
      <c r="C1667" s="8">
        <v>1823.0</v>
      </c>
      <c r="D1667" s="8">
        <v>6.0</v>
      </c>
      <c r="E1667" s="8">
        <v>3.0</v>
      </c>
      <c r="F1667" s="8">
        <v>2.0</v>
      </c>
      <c r="G1667" s="8">
        <v>1887.0</v>
      </c>
      <c r="H1667" s="8">
        <v>1439.0</v>
      </c>
      <c r="I1667" s="8">
        <v>2600.0</v>
      </c>
      <c r="J1667" s="8">
        <v>2602.0</v>
      </c>
      <c r="K1667" s="8">
        <v>1596.0</v>
      </c>
      <c r="L1667" s="8">
        <v>2227.0</v>
      </c>
      <c r="M1667" s="8">
        <v>2196.0</v>
      </c>
      <c r="N1667" s="8">
        <v>746.0</v>
      </c>
      <c r="O1667" s="8">
        <v>482.0</v>
      </c>
      <c r="P1667" s="8">
        <v>1.0</v>
      </c>
      <c r="Q1667" s="39" t="s">
        <v>127</v>
      </c>
      <c r="R1667" s="39" t="s">
        <v>4256</v>
      </c>
      <c r="S1667" s="39" t="s">
        <v>4257</v>
      </c>
      <c r="T1667" s="39" t="s">
        <v>4234</v>
      </c>
      <c r="U1667" s="39" t="s">
        <v>4235</v>
      </c>
      <c r="V1667" s="39" t="s">
        <v>4236</v>
      </c>
      <c r="W1667" s="39" t="s">
        <v>4237</v>
      </c>
      <c r="X1667" s="39" t="s">
        <v>4258</v>
      </c>
      <c r="Y1667" s="39" t="s">
        <v>4259</v>
      </c>
      <c r="Z1667" s="39" t="s">
        <v>4240</v>
      </c>
      <c r="AA1667" s="39" t="s">
        <v>4241</v>
      </c>
    </row>
    <row r="1668" ht="15.75" hidden="1" customHeight="1">
      <c r="A1668" s="39" t="s">
        <v>4262</v>
      </c>
      <c r="B1668" s="39" t="s">
        <v>4263</v>
      </c>
      <c r="C1668" s="8">
        <v>3585.0</v>
      </c>
      <c r="D1668" s="8">
        <v>11.0</v>
      </c>
      <c r="E1668" s="8">
        <v>6.0</v>
      </c>
      <c r="F1668" s="8">
        <v>3.0</v>
      </c>
      <c r="G1668" s="8">
        <v>3284.0</v>
      </c>
      <c r="H1668" s="8">
        <v>3206.0</v>
      </c>
      <c r="I1668" s="8">
        <v>4613.0</v>
      </c>
      <c r="J1668" s="8">
        <v>4855.0</v>
      </c>
      <c r="K1668" s="8">
        <v>1282.0</v>
      </c>
      <c r="L1668" s="8">
        <v>4619.0</v>
      </c>
      <c r="M1668" s="8">
        <v>3219.0</v>
      </c>
      <c r="N1668" s="8">
        <v>564.0</v>
      </c>
      <c r="O1668" s="8">
        <v>340.0</v>
      </c>
      <c r="P1668" s="8">
        <v>1.0</v>
      </c>
      <c r="Q1668" s="39" t="s">
        <v>127</v>
      </c>
      <c r="R1668" s="39" t="s">
        <v>4256</v>
      </c>
      <c r="S1668" s="39" t="s">
        <v>4257</v>
      </c>
      <c r="T1668" s="39" t="s">
        <v>4234</v>
      </c>
      <c r="U1668" s="39" t="s">
        <v>4235</v>
      </c>
      <c r="V1668" s="39" t="s">
        <v>4236</v>
      </c>
      <c r="W1668" s="39" t="s">
        <v>4237</v>
      </c>
      <c r="X1668" s="39" t="s">
        <v>4258</v>
      </c>
      <c r="Y1668" s="39" t="s">
        <v>4259</v>
      </c>
      <c r="Z1668" s="39" t="s">
        <v>4240</v>
      </c>
      <c r="AA1668" s="39" t="s">
        <v>4241</v>
      </c>
    </row>
    <row r="1669" ht="15.75" hidden="1" customHeight="1">
      <c r="A1669" s="39" t="s">
        <v>4264</v>
      </c>
      <c r="B1669" s="39" t="s">
        <v>4265</v>
      </c>
      <c r="C1669" s="8">
        <v>4995.0</v>
      </c>
      <c r="D1669" s="8">
        <v>15.0</v>
      </c>
      <c r="E1669" s="8">
        <v>8.0</v>
      </c>
      <c r="F1669" s="8">
        <v>4.0</v>
      </c>
      <c r="G1669" s="8">
        <v>4694.0</v>
      </c>
      <c r="H1669" s="8">
        <v>5489.0</v>
      </c>
      <c r="I1669" s="8">
        <v>4711.0</v>
      </c>
      <c r="J1669" s="8">
        <v>4359.0</v>
      </c>
      <c r="K1669" s="8">
        <v>1387.0</v>
      </c>
      <c r="L1669" s="8">
        <v>6241.0</v>
      </c>
      <c r="M1669" s="8">
        <v>5576.5</v>
      </c>
      <c r="N1669" s="8">
        <v>658.0</v>
      </c>
      <c r="O1669" s="8">
        <v>455.0</v>
      </c>
      <c r="P1669" s="8">
        <v>1.0</v>
      </c>
      <c r="Q1669" s="39" t="s">
        <v>127</v>
      </c>
      <c r="R1669" s="39" t="s">
        <v>4256</v>
      </c>
      <c r="S1669" s="39" t="s">
        <v>4257</v>
      </c>
      <c r="T1669" s="39" t="s">
        <v>4234</v>
      </c>
      <c r="U1669" s="39" t="s">
        <v>4235</v>
      </c>
      <c r="V1669" s="39" t="s">
        <v>4236</v>
      </c>
      <c r="W1669" s="39" t="s">
        <v>4237</v>
      </c>
      <c r="X1669" s="39" t="s">
        <v>4258</v>
      </c>
      <c r="Y1669" s="39" t="s">
        <v>4259</v>
      </c>
      <c r="Z1669" s="39" t="s">
        <v>4240</v>
      </c>
      <c r="AA1669" s="39" t="s">
        <v>4241</v>
      </c>
    </row>
    <row r="1670" ht="15.75" hidden="1" customHeight="1">
      <c r="A1670" s="39" t="s">
        <v>4266</v>
      </c>
      <c r="B1670" s="39" t="s">
        <v>4267</v>
      </c>
      <c r="C1670" s="8">
        <v>3673.0</v>
      </c>
      <c r="D1670" s="8">
        <v>11.0</v>
      </c>
      <c r="E1670" s="8">
        <v>6.0</v>
      </c>
      <c r="F1670" s="8">
        <v>3.0</v>
      </c>
      <c r="G1670" s="8">
        <v>4191.0</v>
      </c>
      <c r="H1670" s="8">
        <v>3480.0</v>
      </c>
      <c r="I1670" s="8">
        <v>4265.0</v>
      </c>
      <c r="J1670" s="8">
        <v>3585.0</v>
      </c>
      <c r="K1670" s="8">
        <v>1303.0</v>
      </c>
      <c r="L1670" s="8">
        <v>2905.0</v>
      </c>
      <c r="M1670" s="8">
        <v>3525.5</v>
      </c>
      <c r="N1670" s="8">
        <v>474.0</v>
      </c>
      <c r="O1670" s="8">
        <v>321.0</v>
      </c>
      <c r="P1670" s="8">
        <v>1.0</v>
      </c>
      <c r="Q1670" s="39" t="s">
        <v>127</v>
      </c>
      <c r="R1670" s="39" t="s">
        <v>4256</v>
      </c>
      <c r="S1670" s="39" t="s">
        <v>4257</v>
      </c>
      <c r="T1670" s="39" t="s">
        <v>4234</v>
      </c>
      <c r="U1670" s="39" t="s">
        <v>4235</v>
      </c>
      <c r="V1670" s="39" t="s">
        <v>4236</v>
      </c>
      <c r="W1670" s="39" t="s">
        <v>4237</v>
      </c>
      <c r="X1670" s="39" t="s">
        <v>4258</v>
      </c>
      <c r="Y1670" s="39" t="s">
        <v>4259</v>
      </c>
      <c r="Z1670" s="39" t="s">
        <v>4240</v>
      </c>
      <c r="AA1670" s="39" t="s">
        <v>4241</v>
      </c>
    </row>
    <row r="1671" ht="15.75" hidden="1" customHeight="1">
      <c r="A1671" s="39" t="s">
        <v>4268</v>
      </c>
      <c r="B1671" s="39" t="s">
        <v>4269</v>
      </c>
      <c r="C1671" s="8">
        <v>2037.0</v>
      </c>
      <c r="D1671" s="8">
        <v>6.0</v>
      </c>
      <c r="E1671" s="8">
        <v>3.0</v>
      </c>
      <c r="F1671" s="8">
        <v>2.0</v>
      </c>
      <c r="G1671" s="8">
        <v>2021.0</v>
      </c>
      <c r="H1671" s="8">
        <v>2113.0</v>
      </c>
      <c r="I1671" s="8">
        <v>2209.0</v>
      </c>
      <c r="J1671" s="8">
        <v>2735.0</v>
      </c>
      <c r="K1671" s="8">
        <v>1315.0</v>
      </c>
      <c r="L1671" s="8">
        <v>2761.0</v>
      </c>
      <c r="M1671" s="8">
        <v>1515.0</v>
      </c>
      <c r="N1671" s="8">
        <v>737.0</v>
      </c>
      <c r="O1671" s="8">
        <v>507.0</v>
      </c>
      <c r="P1671" s="8">
        <v>1.0</v>
      </c>
      <c r="Q1671" s="39" t="s">
        <v>127</v>
      </c>
      <c r="R1671" s="39" t="s">
        <v>4256</v>
      </c>
      <c r="S1671" s="39" t="s">
        <v>4257</v>
      </c>
      <c r="T1671" s="39" t="s">
        <v>4234</v>
      </c>
      <c r="U1671" s="39" t="s">
        <v>4235</v>
      </c>
      <c r="V1671" s="39" t="s">
        <v>4236</v>
      </c>
      <c r="W1671" s="39" t="s">
        <v>4237</v>
      </c>
      <c r="X1671" s="39" t="s">
        <v>4258</v>
      </c>
      <c r="Y1671" s="39" t="s">
        <v>4259</v>
      </c>
      <c r="Z1671" s="39" t="s">
        <v>4240</v>
      </c>
      <c r="AA1671" s="39" t="s">
        <v>4241</v>
      </c>
    </row>
    <row r="1672" ht="15.75" hidden="1" customHeight="1">
      <c r="A1672" s="39" t="s">
        <v>4270</v>
      </c>
      <c r="B1672" s="39" t="s">
        <v>4271</v>
      </c>
      <c r="C1672" s="8">
        <v>4333.0</v>
      </c>
      <c r="D1672" s="8">
        <v>13.0</v>
      </c>
      <c r="E1672" s="8">
        <v>7.0</v>
      </c>
      <c r="F1672" s="8">
        <v>4.0</v>
      </c>
      <c r="G1672" s="8">
        <v>4579.0</v>
      </c>
      <c r="H1672" s="8">
        <v>3917.0</v>
      </c>
      <c r="I1672" s="8">
        <v>4788.0</v>
      </c>
      <c r="J1672" s="8">
        <v>5032.0</v>
      </c>
      <c r="K1672" s="8">
        <v>2903.0</v>
      </c>
      <c r="L1672" s="8">
        <v>805.0</v>
      </c>
      <c r="M1672" s="8">
        <v>3729.0</v>
      </c>
      <c r="N1672" s="8">
        <v>771.0</v>
      </c>
      <c r="O1672" s="8">
        <v>473.0</v>
      </c>
      <c r="P1672" s="8">
        <v>1.0</v>
      </c>
      <c r="Q1672" s="39" t="s">
        <v>127</v>
      </c>
      <c r="R1672" s="39" t="s">
        <v>4256</v>
      </c>
      <c r="S1672" s="39" t="s">
        <v>4257</v>
      </c>
      <c r="T1672" s="39" t="s">
        <v>4234</v>
      </c>
      <c r="U1672" s="39" t="s">
        <v>4235</v>
      </c>
      <c r="V1672" s="39" t="s">
        <v>4236</v>
      </c>
      <c r="W1672" s="39" t="s">
        <v>4237</v>
      </c>
      <c r="X1672" s="39" t="s">
        <v>4258</v>
      </c>
      <c r="Y1672" s="39" t="s">
        <v>4259</v>
      </c>
      <c r="Z1672" s="39" t="s">
        <v>4240</v>
      </c>
      <c r="AA1672" s="39" t="s">
        <v>4241</v>
      </c>
    </row>
    <row r="1673" ht="15.75" hidden="1" customHeight="1">
      <c r="A1673" s="39" t="s">
        <v>4272</v>
      </c>
      <c r="B1673" s="39" t="s">
        <v>4273</v>
      </c>
      <c r="C1673" s="8">
        <v>2471.0</v>
      </c>
      <c r="D1673" s="8">
        <v>8.0</v>
      </c>
      <c r="E1673" s="8">
        <v>4.0</v>
      </c>
      <c r="F1673" s="8">
        <v>2.0</v>
      </c>
      <c r="G1673" s="8">
        <v>2338.0</v>
      </c>
      <c r="H1673" s="8">
        <v>2542.0</v>
      </c>
      <c r="I1673" s="8">
        <v>2838.0</v>
      </c>
      <c r="J1673" s="8">
        <v>3321.0</v>
      </c>
      <c r="K1673" s="8">
        <v>1902.0</v>
      </c>
      <c r="L1673" s="8">
        <v>2676.0</v>
      </c>
      <c r="M1673" s="8">
        <v>1571.0</v>
      </c>
      <c r="N1673" s="8">
        <v>759.0</v>
      </c>
      <c r="O1673" s="8">
        <v>450.0</v>
      </c>
      <c r="P1673" s="8">
        <v>1.0</v>
      </c>
      <c r="Q1673" s="39" t="s">
        <v>127</v>
      </c>
      <c r="R1673" s="39" t="s">
        <v>4274</v>
      </c>
      <c r="S1673" s="39" t="s">
        <v>4275</v>
      </c>
      <c r="T1673" s="39" t="s">
        <v>4234</v>
      </c>
      <c r="U1673" s="39" t="s">
        <v>4235</v>
      </c>
      <c r="V1673" s="39" t="s">
        <v>4236</v>
      </c>
      <c r="W1673" s="39" t="s">
        <v>4237</v>
      </c>
      <c r="X1673" s="39" t="s">
        <v>4258</v>
      </c>
      <c r="Y1673" s="39" t="s">
        <v>4259</v>
      </c>
      <c r="Z1673" s="39" t="s">
        <v>4240</v>
      </c>
      <c r="AA1673" s="39" t="s">
        <v>4241</v>
      </c>
    </row>
    <row r="1674" ht="15.75" hidden="1" customHeight="1">
      <c r="A1674" s="39" t="s">
        <v>4276</v>
      </c>
      <c r="B1674" s="39" t="s">
        <v>4277</v>
      </c>
      <c r="C1674" s="8">
        <v>4852.0</v>
      </c>
      <c r="D1674" s="8">
        <v>14.0</v>
      </c>
      <c r="E1674" s="8">
        <v>7.0</v>
      </c>
      <c r="F1674" s="8">
        <v>4.0</v>
      </c>
      <c r="G1674" s="8">
        <v>4608.5</v>
      </c>
      <c r="H1674" s="8">
        <v>4580.0</v>
      </c>
      <c r="I1674" s="8">
        <v>3734.0</v>
      </c>
      <c r="J1674" s="8">
        <v>5587.0</v>
      </c>
      <c r="K1674" s="8">
        <v>2059.0</v>
      </c>
      <c r="L1674" s="8">
        <v>6482.0</v>
      </c>
      <c r="M1674" s="8">
        <v>3394.0</v>
      </c>
      <c r="N1674" s="8">
        <v>601.0</v>
      </c>
      <c r="O1674" s="8">
        <v>332.0</v>
      </c>
      <c r="P1674" s="8">
        <v>1.0</v>
      </c>
      <c r="Q1674" s="39" t="s">
        <v>127</v>
      </c>
      <c r="R1674" s="39" t="s">
        <v>4274</v>
      </c>
      <c r="S1674" s="39" t="s">
        <v>4275</v>
      </c>
      <c r="T1674" s="39" t="s">
        <v>4234</v>
      </c>
      <c r="U1674" s="39" t="s">
        <v>4235</v>
      </c>
      <c r="V1674" s="39" t="s">
        <v>4236</v>
      </c>
      <c r="W1674" s="39" t="s">
        <v>4237</v>
      </c>
      <c r="X1674" s="39" t="s">
        <v>4258</v>
      </c>
      <c r="Y1674" s="39" t="s">
        <v>4259</v>
      </c>
      <c r="Z1674" s="39" t="s">
        <v>4240</v>
      </c>
      <c r="AA1674" s="39" t="s">
        <v>4241</v>
      </c>
    </row>
    <row r="1675" ht="15.75" hidden="1" customHeight="1">
      <c r="A1675" s="39" t="s">
        <v>4278</v>
      </c>
      <c r="B1675" s="39" t="s">
        <v>4279</v>
      </c>
      <c r="C1675" s="8">
        <v>6460.0</v>
      </c>
      <c r="D1675" s="8">
        <v>19.0</v>
      </c>
      <c r="E1675" s="8">
        <v>10.0</v>
      </c>
      <c r="F1675" s="8">
        <v>5.0</v>
      </c>
      <c r="G1675" s="8">
        <v>6895.0</v>
      </c>
      <c r="H1675" s="8">
        <v>6593.0</v>
      </c>
      <c r="I1675" s="8">
        <v>6491.0</v>
      </c>
      <c r="J1675" s="8">
        <v>6177.0</v>
      </c>
      <c r="K1675" s="8">
        <v>1312.0</v>
      </c>
      <c r="L1675" s="8">
        <v>6027.0</v>
      </c>
      <c r="M1675" s="8">
        <v>5528.0</v>
      </c>
      <c r="N1675" s="8">
        <v>535.0</v>
      </c>
      <c r="O1675" s="8">
        <v>399.0</v>
      </c>
      <c r="P1675" s="8">
        <v>1.0</v>
      </c>
      <c r="Q1675" s="39" t="s">
        <v>127</v>
      </c>
      <c r="R1675" s="39" t="s">
        <v>4274</v>
      </c>
      <c r="S1675" s="39" t="s">
        <v>4275</v>
      </c>
      <c r="T1675" s="39" t="s">
        <v>4234</v>
      </c>
      <c r="U1675" s="39" t="s">
        <v>4235</v>
      </c>
      <c r="V1675" s="39" t="s">
        <v>4236</v>
      </c>
      <c r="W1675" s="39" t="s">
        <v>4237</v>
      </c>
      <c r="X1675" s="39" t="s">
        <v>4258</v>
      </c>
      <c r="Y1675" s="39" t="s">
        <v>4259</v>
      </c>
      <c r="Z1675" s="39" t="s">
        <v>4240</v>
      </c>
      <c r="AA1675" s="39" t="s">
        <v>4241</v>
      </c>
    </row>
    <row r="1676" ht="15.75" hidden="1" customHeight="1">
      <c r="A1676" s="39" t="s">
        <v>4280</v>
      </c>
      <c r="B1676" s="39" t="s">
        <v>4281</v>
      </c>
      <c r="C1676" s="8">
        <v>6471.0</v>
      </c>
      <c r="D1676" s="8">
        <v>19.0</v>
      </c>
      <c r="E1676" s="8">
        <v>10.0</v>
      </c>
      <c r="F1676" s="8">
        <v>5.0</v>
      </c>
      <c r="G1676" s="8">
        <v>6867.0</v>
      </c>
      <c r="H1676" s="8">
        <v>6393.5</v>
      </c>
      <c r="I1676" s="8">
        <v>6302.0</v>
      </c>
      <c r="J1676" s="8">
        <v>6287.0</v>
      </c>
      <c r="K1676" s="8">
        <v>1641.0</v>
      </c>
      <c r="L1676" s="8">
        <v>4989.0</v>
      </c>
      <c r="M1676" s="8">
        <v>6687.0</v>
      </c>
      <c r="N1676" s="8">
        <v>480.0</v>
      </c>
      <c r="O1676" s="8">
        <v>340.0</v>
      </c>
      <c r="P1676" s="8">
        <v>1.0</v>
      </c>
      <c r="Q1676" s="39" t="s">
        <v>127</v>
      </c>
      <c r="R1676" s="39" t="s">
        <v>4274</v>
      </c>
      <c r="S1676" s="39" t="s">
        <v>4275</v>
      </c>
      <c r="T1676" s="39" t="s">
        <v>4234</v>
      </c>
      <c r="U1676" s="39" t="s">
        <v>4235</v>
      </c>
      <c r="V1676" s="39" t="s">
        <v>4236</v>
      </c>
      <c r="W1676" s="39" t="s">
        <v>4237</v>
      </c>
      <c r="X1676" s="39" t="s">
        <v>4258</v>
      </c>
      <c r="Y1676" s="39" t="s">
        <v>4259</v>
      </c>
      <c r="Z1676" s="39" t="s">
        <v>4240</v>
      </c>
      <c r="AA1676" s="39" t="s">
        <v>4241</v>
      </c>
    </row>
    <row r="1677" ht="15.75" hidden="1" customHeight="1">
      <c r="A1677" s="39" t="s">
        <v>4282</v>
      </c>
      <c r="B1677" s="39" t="s">
        <v>4283</v>
      </c>
      <c r="C1677" s="8">
        <v>6470.0</v>
      </c>
      <c r="D1677" s="8">
        <v>19.0</v>
      </c>
      <c r="E1677" s="8">
        <v>10.0</v>
      </c>
      <c r="F1677" s="8">
        <v>5.0</v>
      </c>
      <c r="G1677" s="8">
        <v>6614.5</v>
      </c>
      <c r="H1677" s="8">
        <v>6049.5</v>
      </c>
      <c r="I1677" s="8">
        <v>6238.0</v>
      </c>
      <c r="J1677" s="8">
        <v>6572.0</v>
      </c>
      <c r="K1677" s="8">
        <v>2486.0</v>
      </c>
      <c r="L1677" s="8">
        <v>3828.0</v>
      </c>
      <c r="M1677" s="8">
        <v>6058.0</v>
      </c>
      <c r="N1677" s="8">
        <v>653.0</v>
      </c>
      <c r="O1677" s="8">
        <v>383.0</v>
      </c>
      <c r="P1677" s="8">
        <v>1.0</v>
      </c>
      <c r="Q1677" s="39" t="s">
        <v>127</v>
      </c>
      <c r="R1677" s="39" t="s">
        <v>4274</v>
      </c>
      <c r="S1677" s="39" t="s">
        <v>4275</v>
      </c>
      <c r="T1677" s="39" t="s">
        <v>4234</v>
      </c>
      <c r="U1677" s="39" t="s">
        <v>4235</v>
      </c>
      <c r="V1677" s="39" t="s">
        <v>4236</v>
      </c>
      <c r="W1677" s="39" t="s">
        <v>4237</v>
      </c>
      <c r="X1677" s="39" t="s">
        <v>4258</v>
      </c>
      <c r="Y1677" s="39" t="s">
        <v>4259</v>
      </c>
      <c r="Z1677" s="39" t="s">
        <v>4240</v>
      </c>
      <c r="AA1677" s="39" t="s">
        <v>4241</v>
      </c>
    </row>
    <row r="1678" ht="15.75" hidden="1" customHeight="1">
      <c r="A1678" s="39" t="s">
        <v>4284</v>
      </c>
      <c r="B1678" s="39" t="s">
        <v>4285</v>
      </c>
      <c r="C1678" s="8">
        <v>2817.0</v>
      </c>
      <c r="D1678" s="8">
        <v>9.0</v>
      </c>
      <c r="E1678" s="8">
        <v>5.0</v>
      </c>
      <c r="F1678" s="8">
        <v>3.0</v>
      </c>
      <c r="G1678" s="8">
        <v>2658.0</v>
      </c>
      <c r="H1678" s="8">
        <v>2370.0</v>
      </c>
      <c r="I1678" s="8">
        <v>3944.0</v>
      </c>
      <c r="J1678" s="8">
        <v>3528.0</v>
      </c>
      <c r="K1678" s="8">
        <v>4184.0</v>
      </c>
      <c r="L1678" s="8">
        <v>1854.0</v>
      </c>
      <c r="M1678" s="8">
        <v>373.0</v>
      </c>
      <c r="N1678" s="8">
        <v>945.0</v>
      </c>
      <c r="O1678" s="8">
        <v>658.0</v>
      </c>
      <c r="P1678" s="8">
        <v>1.0</v>
      </c>
      <c r="Q1678" s="39" t="s">
        <v>127</v>
      </c>
      <c r="R1678" s="39" t="s">
        <v>4286</v>
      </c>
      <c r="S1678" s="39" t="s">
        <v>4287</v>
      </c>
      <c r="T1678" s="39" t="s">
        <v>4234</v>
      </c>
      <c r="U1678" s="39" t="s">
        <v>4235</v>
      </c>
      <c r="V1678" s="39" t="s">
        <v>4236</v>
      </c>
      <c r="W1678" s="39" t="s">
        <v>4237</v>
      </c>
      <c r="X1678" s="39" t="s">
        <v>4258</v>
      </c>
      <c r="Y1678" s="39" t="s">
        <v>4259</v>
      </c>
      <c r="Z1678" s="39" t="s">
        <v>4240</v>
      </c>
      <c r="AA1678" s="39" t="s">
        <v>4241</v>
      </c>
    </row>
    <row r="1679" ht="15.75" hidden="1" customHeight="1">
      <c r="A1679" s="39" t="s">
        <v>4288</v>
      </c>
      <c r="B1679" s="39" t="s">
        <v>4289</v>
      </c>
      <c r="C1679" s="8">
        <v>3725.0</v>
      </c>
      <c r="D1679" s="8">
        <v>11.0</v>
      </c>
      <c r="E1679" s="8">
        <v>6.0</v>
      </c>
      <c r="F1679" s="8">
        <v>3.0</v>
      </c>
      <c r="G1679" s="8">
        <v>3001.0</v>
      </c>
      <c r="H1679" s="8">
        <v>3052.0</v>
      </c>
      <c r="I1679" s="8">
        <v>4914.0</v>
      </c>
      <c r="J1679" s="8">
        <v>4315.0</v>
      </c>
      <c r="K1679" s="8">
        <v>3636.0</v>
      </c>
      <c r="L1679" s="8">
        <v>3320.0</v>
      </c>
      <c r="M1679" s="8">
        <v>3001.0</v>
      </c>
      <c r="N1679" s="8">
        <v>646.0</v>
      </c>
      <c r="O1679" s="8">
        <v>432.0</v>
      </c>
      <c r="P1679" s="8">
        <v>1.0</v>
      </c>
      <c r="Q1679" s="39" t="s">
        <v>127</v>
      </c>
      <c r="R1679" s="39" t="s">
        <v>4286</v>
      </c>
      <c r="S1679" s="39" t="s">
        <v>4287</v>
      </c>
      <c r="T1679" s="39" t="s">
        <v>4234</v>
      </c>
      <c r="U1679" s="39" t="s">
        <v>4235</v>
      </c>
      <c r="V1679" s="39" t="s">
        <v>4236</v>
      </c>
      <c r="W1679" s="39" t="s">
        <v>4237</v>
      </c>
      <c r="X1679" s="39" t="s">
        <v>4258</v>
      </c>
      <c r="Y1679" s="39" t="s">
        <v>4259</v>
      </c>
      <c r="Z1679" s="39" t="s">
        <v>4240</v>
      </c>
      <c r="AA1679" s="39" t="s">
        <v>4241</v>
      </c>
    </row>
    <row r="1680" ht="15.75" hidden="1" customHeight="1">
      <c r="A1680" s="39" t="s">
        <v>4290</v>
      </c>
      <c r="B1680" s="39" t="s">
        <v>4291</v>
      </c>
      <c r="C1680" s="8">
        <v>2554.0</v>
      </c>
      <c r="D1680" s="8">
        <v>8.0</v>
      </c>
      <c r="E1680" s="8">
        <v>4.0</v>
      </c>
      <c r="F1680" s="8">
        <v>2.0</v>
      </c>
      <c r="G1680" s="8">
        <v>2154.0</v>
      </c>
      <c r="H1680" s="8">
        <v>3116.0</v>
      </c>
      <c r="I1680" s="8">
        <v>2774.0</v>
      </c>
      <c r="J1680" s="8">
        <v>2859.0</v>
      </c>
      <c r="K1680" s="8">
        <v>5346.0</v>
      </c>
      <c r="L1680" s="8">
        <v>540.0</v>
      </c>
      <c r="M1680" s="8">
        <v>1349.5</v>
      </c>
      <c r="N1680" s="8">
        <v>807.0</v>
      </c>
      <c r="O1680" s="8">
        <v>496.0</v>
      </c>
      <c r="P1680" s="8">
        <v>1.0</v>
      </c>
      <c r="Q1680" s="39" t="s">
        <v>127</v>
      </c>
      <c r="R1680" s="39" t="s">
        <v>4286</v>
      </c>
      <c r="S1680" s="39" t="s">
        <v>4287</v>
      </c>
      <c r="T1680" s="39" t="s">
        <v>4234</v>
      </c>
      <c r="U1680" s="39" t="s">
        <v>4235</v>
      </c>
      <c r="V1680" s="39" t="s">
        <v>4236</v>
      </c>
      <c r="W1680" s="39" t="s">
        <v>4237</v>
      </c>
      <c r="X1680" s="39" t="s">
        <v>4258</v>
      </c>
      <c r="Y1680" s="39" t="s">
        <v>4259</v>
      </c>
      <c r="Z1680" s="39" t="s">
        <v>4240</v>
      </c>
      <c r="AA1680" s="39" t="s">
        <v>4241</v>
      </c>
    </row>
    <row r="1681" ht="15.75" hidden="1" customHeight="1">
      <c r="A1681" s="39" t="s">
        <v>4292</v>
      </c>
      <c r="B1681" s="39" t="s">
        <v>4293</v>
      </c>
      <c r="C1681" s="8">
        <v>1716.0</v>
      </c>
      <c r="D1681" s="8">
        <v>5.0</v>
      </c>
      <c r="E1681" s="8">
        <v>3.0</v>
      </c>
      <c r="F1681" s="8">
        <v>2.0</v>
      </c>
      <c r="G1681" s="8">
        <v>1618.0</v>
      </c>
      <c r="H1681" s="8">
        <v>1234.0</v>
      </c>
      <c r="I1681" s="8">
        <v>2245.0</v>
      </c>
      <c r="J1681" s="8">
        <v>2916.0</v>
      </c>
      <c r="K1681" s="8">
        <v>3764.0</v>
      </c>
      <c r="L1681" s="8">
        <v>1248.0</v>
      </c>
      <c r="M1681" s="8">
        <v>1679.0</v>
      </c>
      <c r="N1681" s="8">
        <v>938.0</v>
      </c>
      <c r="O1681" s="8">
        <v>638.0</v>
      </c>
      <c r="P1681" s="8">
        <v>1.0</v>
      </c>
      <c r="Q1681" s="39" t="s">
        <v>127</v>
      </c>
      <c r="R1681" s="39" t="s">
        <v>4286</v>
      </c>
      <c r="S1681" s="39" t="s">
        <v>4287</v>
      </c>
      <c r="T1681" s="39" t="s">
        <v>4234</v>
      </c>
      <c r="U1681" s="39" t="s">
        <v>4235</v>
      </c>
      <c r="V1681" s="39" t="s">
        <v>4236</v>
      </c>
      <c r="W1681" s="39" t="s">
        <v>4237</v>
      </c>
      <c r="X1681" s="39" t="s">
        <v>4258</v>
      </c>
      <c r="Y1681" s="39" t="s">
        <v>4259</v>
      </c>
      <c r="Z1681" s="39" t="s">
        <v>4240</v>
      </c>
      <c r="AA1681" s="39" t="s">
        <v>4241</v>
      </c>
    </row>
    <row r="1682" ht="15.75" hidden="1" customHeight="1">
      <c r="A1682" s="39" t="s">
        <v>4294</v>
      </c>
      <c r="B1682" s="39" t="s">
        <v>4295</v>
      </c>
      <c r="C1682" s="8">
        <v>2743.0</v>
      </c>
      <c r="D1682" s="8">
        <v>8.0</v>
      </c>
      <c r="E1682" s="8">
        <v>4.0</v>
      </c>
      <c r="F1682" s="8">
        <v>2.0</v>
      </c>
      <c r="G1682" s="8">
        <v>2464.5</v>
      </c>
      <c r="H1682" s="8">
        <v>2866.0</v>
      </c>
      <c r="I1682" s="8">
        <v>2275.0</v>
      </c>
      <c r="J1682" s="8">
        <v>4003.0</v>
      </c>
      <c r="K1682" s="8">
        <v>4598.0</v>
      </c>
      <c r="L1682" s="8">
        <v>1093.0</v>
      </c>
      <c r="M1682" s="8">
        <v>1522.5</v>
      </c>
      <c r="N1682" s="8">
        <v>936.0</v>
      </c>
      <c r="O1682" s="8">
        <v>647.0</v>
      </c>
      <c r="P1682" s="8">
        <v>1.0</v>
      </c>
      <c r="Q1682" s="39" t="s">
        <v>127</v>
      </c>
      <c r="R1682" s="39" t="s">
        <v>4286</v>
      </c>
      <c r="S1682" s="39" t="s">
        <v>4287</v>
      </c>
      <c r="T1682" s="39" t="s">
        <v>4234</v>
      </c>
      <c r="U1682" s="39" t="s">
        <v>4235</v>
      </c>
      <c r="V1682" s="39" t="s">
        <v>4236</v>
      </c>
      <c r="W1682" s="39" t="s">
        <v>4237</v>
      </c>
      <c r="X1682" s="39" t="s">
        <v>4258</v>
      </c>
      <c r="Y1682" s="39" t="s">
        <v>4259</v>
      </c>
      <c r="Z1682" s="39" t="s">
        <v>4240</v>
      </c>
      <c r="AA1682" s="39" t="s">
        <v>4241</v>
      </c>
    </row>
    <row r="1683" ht="15.75" hidden="1" customHeight="1">
      <c r="A1683" s="39" t="s">
        <v>4296</v>
      </c>
      <c r="B1683" s="39" t="s">
        <v>4297</v>
      </c>
      <c r="C1683" s="8">
        <v>1017.0</v>
      </c>
      <c r="D1683" s="8">
        <v>3.0</v>
      </c>
      <c r="E1683" s="8">
        <v>2.0</v>
      </c>
      <c r="F1683" s="8">
        <v>1.0</v>
      </c>
      <c r="G1683" s="8">
        <v>1027.0</v>
      </c>
      <c r="H1683" s="8">
        <v>760.0</v>
      </c>
      <c r="I1683" s="8">
        <v>1091.0</v>
      </c>
      <c r="J1683" s="8">
        <v>2112.0</v>
      </c>
      <c r="K1683" s="8">
        <v>2258.0</v>
      </c>
      <c r="L1683" s="8">
        <v>1638.0</v>
      </c>
      <c r="M1683" s="8">
        <v>2276.0</v>
      </c>
      <c r="N1683" s="8">
        <v>652.0</v>
      </c>
      <c r="O1683" s="8">
        <v>410.0</v>
      </c>
      <c r="P1683" s="8">
        <v>1.0</v>
      </c>
      <c r="Q1683" s="39" t="s">
        <v>127</v>
      </c>
      <c r="R1683" s="39" t="s">
        <v>4286</v>
      </c>
      <c r="S1683" s="39" t="s">
        <v>4287</v>
      </c>
      <c r="T1683" s="39" t="s">
        <v>4234</v>
      </c>
      <c r="U1683" s="39" t="s">
        <v>4235</v>
      </c>
      <c r="V1683" s="39" t="s">
        <v>4236</v>
      </c>
      <c r="W1683" s="39" t="s">
        <v>4237</v>
      </c>
      <c r="X1683" s="39" t="s">
        <v>4258</v>
      </c>
      <c r="Y1683" s="39" t="s">
        <v>4259</v>
      </c>
      <c r="Z1683" s="39" t="s">
        <v>4240</v>
      </c>
      <c r="AA1683" s="39" t="s">
        <v>4241</v>
      </c>
    </row>
    <row r="1684" ht="15.75" hidden="1" customHeight="1">
      <c r="A1684" s="39" t="s">
        <v>4298</v>
      </c>
      <c r="B1684" s="39" t="s">
        <v>4299</v>
      </c>
      <c r="C1684" s="8">
        <v>1484.0</v>
      </c>
      <c r="D1684" s="8">
        <v>5.0</v>
      </c>
      <c r="E1684" s="8">
        <v>3.0</v>
      </c>
      <c r="F1684" s="8">
        <v>2.0</v>
      </c>
      <c r="G1684" s="8">
        <v>1355.0</v>
      </c>
      <c r="H1684" s="8">
        <v>1238.0</v>
      </c>
      <c r="I1684" s="8">
        <v>2188.0</v>
      </c>
      <c r="J1684" s="8">
        <v>1469.0</v>
      </c>
      <c r="K1684" s="8">
        <v>5392.0</v>
      </c>
      <c r="L1684" s="8">
        <v>1515.0</v>
      </c>
      <c r="M1684" s="8">
        <v>1477.0</v>
      </c>
      <c r="N1684" s="8">
        <v>896.0</v>
      </c>
      <c r="O1684" s="8">
        <v>580.0</v>
      </c>
      <c r="P1684" s="8">
        <v>1.0</v>
      </c>
      <c r="Q1684" s="39" t="s">
        <v>127</v>
      </c>
      <c r="R1684" s="39" t="s">
        <v>4300</v>
      </c>
      <c r="S1684" s="39" t="s">
        <v>4301</v>
      </c>
      <c r="T1684" s="39" t="s">
        <v>4234</v>
      </c>
      <c r="U1684" s="39" t="s">
        <v>4235</v>
      </c>
      <c r="V1684" s="39" t="s">
        <v>4236</v>
      </c>
      <c r="W1684" s="39" t="s">
        <v>4237</v>
      </c>
      <c r="X1684" s="39" t="s">
        <v>4258</v>
      </c>
      <c r="Y1684" s="39" t="s">
        <v>4259</v>
      </c>
      <c r="Z1684" s="39" t="s">
        <v>4240</v>
      </c>
      <c r="AA1684" s="39" t="s">
        <v>4241</v>
      </c>
    </row>
    <row r="1685" ht="15.75" hidden="1" customHeight="1">
      <c r="A1685" s="39" t="s">
        <v>4302</v>
      </c>
      <c r="B1685" s="39" t="s">
        <v>4303</v>
      </c>
      <c r="C1685" s="8">
        <v>3591.0</v>
      </c>
      <c r="D1685" s="8">
        <v>11.0</v>
      </c>
      <c r="E1685" s="8">
        <v>6.0</v>
      </c>
      <c r="F1685" s="8">
        <v>3.0</v>
      </c>
      <c r="G1685" s="8">
        <v>3594.0</v>
      </c>
      <c r="H1685" s="8">
        <v>3090.0</v>
      </c>
      <c r="I1685" s="8">
        <v>3456.0</v>
      </c>
      <c r="J1685" s="8">
        <v>4341.0</v>
      </c>
      <c r="K1685" s="8">
        <v>2926.0</v>
      </c>
      <c r="L1685" s="8">
        <v>2216.0</v>
      </c>
      <c r="M1685" s="8">
        <v>4441.0</v>
      </c>
      <c r="N1685" s="8">
        <v>575.0</v>
      </c>
      <c r="O1685" s="8">
        <v>346.0</v>
      </c>
      <c r="P1685" s="8">
        <v>1.0</v>
      </c>
      <c r="Q1685" s="39" t="s">
        <v>127</v>
      </c>
      <c r="R1685" s="39" t="s">
        <v>4300</v>
      </c>
      <c r="S1685" s="39" t="s">
        <v>4301</v>
      </c>
      <c r="T1685" s="39" t="s">
        <v>4234</v>
      </c>
      <c r="U1685" s="39" t="s">
        <v>4235</v>
      </c>
      <c r="V1685" s="39" t="s">
        <v>4236</v>
      </c>
      <c r="W1685" s="39" t="s">
        <v>4237</v>
      </c>
      <c r="X1685" s="39" t="s">
        <v>4258</v>
      </c>
      <c r="Y1685" s="39" t="s">
        <v>4259</v>
      </c>
      <c r="Z1685" s="39" t="s">
        <v>4240</v>
      </c>
      <c r="AA1685" s="39" t="s">
        <v>4241</v>
      </c>
    </row>
    <row r="1686" ht="15.75" hidden="1" customHeight="1">
      <c r="A1686" s="39" t="s">
        <v>4304</v>
      </c>
      <c r="B1686" s="39" t="s">
        <v>4305</v>
      </c>
      <c r="C1686" s="8">
        <v>1417.0</v>
      </c>
      <c r="D1686" s="8">
        <v>5.0</v>
      </c>
      <c r="E1686" s="8">
        <v>3.0</v>
      </c>
      <c r="F1686" s="8">
        <v>2.0</v>
      </c>
      <c r="G1686" s="8">
        <v>781.0</v>
      </c>
      <c r="H1686" s="8">
        <v>2004.0</v>
      </c>
      <c r="I1686" s="8">
        <v>1739.0</v>
      </c>
      <c r="J1686" s="8">
        <v>2973.0</v>
      </c>
      <c r="K1686" s="8">
        <v>1219.0</v>
      </c>
      <c r="L1686" s="8">
        <v>2720.0</v>
      </c>
      <c r="M1686" s="8">
        <v>2304.0</v>
      </c>
      <c r="N1686" s="8">
        <v>850.0</v>
      </c>
      <c r="O1686" s="8">
        <v>527.0</v>
      </c>
      <c r="P1686" s="8">
        <v>1.0</v>
      </c>
      <c r="Q1686" s="39" t="s">
        <v>127</v>
      </c>
      <c r="R1686" s="39" t="s">
        <v>4300</v>
      </c>
      <c r="S1686" s="39" t="s">
        <v>4301</v>
      </c>
      <c r="T1686" s="39" t="s">
        <v>4234</v>
      </c>
      <c r="U1686" s="39" t="s">
        <v>4235</v>
      </c>
      <c r="V1686" s="39" t="s">
        <v>4236</v>
      </c>
      <c r="W1686" s="39" t="s">
        <v>4237</v>
      </c>
      <c r="X1686" s="39" t="s">
        <v>4258</v>
      </c>
      <c r="Y1686" s="39" t="s">
        <v>4259</v>
      </c>
      <c r="Z1686" s="39" t="s">
        <v>4240</v>
      </c>
      <c r="AA1686" s="39" t="s">
        <v>4241</v>
      </c>
    </row>
    <row r="1687" ht="15.75" hidden="1" customHeight="1">
      <c r="A1687" s="39" t="s">
        <v>4306</v>
      </c>
      <c r="B1687" s="39" t="s">
        <v>4307</v>
      </c>
      <c r="C1687" s="8">
        <v>2323.0</v>
      </c>
      <c r="D1687" s="8">
        <v>7.0</v>
      </c>
      <c r="E1687" s="8">
        <v>4.0</v>
      </c>
      <c r="F1687" s="8">
        <v>2.0</v>
      </c>
      <c r="G1687" s="8">
        <v>2368.0</v>
      </c>
      <c r="H1687" s="8">
        <v>3308.0</v>
      </c>
      <c r="I1687" s="8">
        <v>1658.0</v>
      </c>
      <c r="J1687" s="8">
        <v>2582.0</v>
      </c>
      <c r="K1687" s="8">
        <v>1449.0</v>
      </c>
      <c r="L1687" s="8">
        <v>2975.0</v>
      </c>
      <c r="M1687" s="8">
        <v>1241.0</v>
      </c>
      <c r="N1687" s="8">
        <v>621.0</v>
      </c>
      <c r="O1687" s="8">
        <v>371.0</v>
      </c>
      <c r="P1687" s="8">
        <v>1.0</v>
      </c>
      <c r="Q1687" s="39" t="s">
        <v>127</v>
      </c>
      <c r="R1687" s="39" t="s">
        <v>4300</v>
      </c>
      <c r="S1687" s="39" t="s">
        <v>4301</v>
      </c>
      <c r="T1687" s="39" t="s">
        <v>4234</v>
      </c>
      <c r="U1687" s="39" t="s">
        <v>4235</v>
      </c>
      <c r="V1687" s="39" t="s">
        <v>4236</v>
      </c>
      <c r="W1687" s="39" t="s">
        <v>4237</v>
      </c>
      <c r="X1687" s="39" t="s">
        <v>4258</v>
      </c>
      <c r="Y1687" s="39" t="s">
        <v>4259</v>
      </c>
      <c r="Z1687" s="39" t="s">
        <v>4240</v>
      </c>
      <c r="AA1687" s="39" t="s">
        <v>4241</v>
      </c>
    </row>
    <row r="1688" ht="15.75" hidden="1" customHeight="1">
      <c r="A1688" s="39" t="s">
        <v>4308</v>
      </c>
      <c r="B1688" s="39" t="s">
        <v>4309</v>
      </c>
      <c r="C1688" s="8">
        <v>1662.0</v>
      </c>
      <c r="D1688" s="8">
        <v>5.0</v>
      </c>
      <c r="E1688" s="8">
        <v>3.0</v>
      </c>
      <c r="F1688" s="8">
        <v>2.0</v>
      </c>
      <c r="G1688" s="8">
        <v>1500.0</v>
      </c>
      <c r="H1688" s="8">
        <v>1526.0</v>
      </c>
      <c r="I1688" s="8">
        <v>2586.0</v>
      </c>
      <c r="J1688" s="8">
        <v>2974.0</v>
      </c>
      <c r="K1688" s="8">
        <v>3684.0</v>
      </c>
      <c r="L1688" s="8">
        <v>172.0</v>
      </c>
      <c r="M1688" s="8">
        <v>1944.0</v>
      </c>
      <c r="N1688" s="8">
        <v>828.0</v>
      </c>
      <c r="O1688" s="8">
        <v>547.0</v>
      </c>
      <c r="P1688" s="8">
        <v>1.0</v>
      </c>
      <c r="Q1688" s="39" t="s">
        <v>127</v>
      </c>
      <c r="R1688" s="39" t="s">
        <v>4300</v>
      </c>
      <c r="S1688" s="39" t="s">
        <v>4301</v>
      </c>
      <c r="T1688" s="39" t="s">
        <v>4234</v>
      </c>
      <c r="U1688" s="39" t="s">
        <v>4235</v>
      </c>
      <c r="V1688" s="39" t="s">
        <v>4236</v>
      </c>
      <c r="W1688" s="39" t="s">
        <v>4237</v>
      </c>
      <c r="X1688" s="39" t="s">
        <v>4258</v>
      </c>
      <c r="Y1688" s="39" t="s">
        <v>4259</v>
      </c>
      <c r="Z1688" s="39" t="s">
        <v>4240</v>
      </c>
      <c r="AA1688" s="39" t="s">
        <v>4241</v>
      </c>
    </row>
    <row r="1689" ht="15.75" hidden="1" customHeight="1">
      <c r="A1689" s="39" t="s">
        <v>4310</v>
      </c>
      <c r="B1689" s="39" t="s">
        <v>4311</v>
      </c>
      <c r="C1689" s="8">
        <v>4288.0</v>
      </c>
      <c r="D1689" s="8">
        <v>13.0</v>
      </c>
      <c r="E1689" s="8">
        <v>7.0</v>
      </c>
      <c r="F1689" s="8">
        <v>4.0</v>
      </c>
      <c r="G1689" s="8">
        <v>3920.0</v>
      </c>
      <c r="H1689" s="8">
        <v>3798.0</v>
      </c>
      <c r="I1689" s="8">
        <v>3870.0</v>
      </c>
      <c r="J1689" s="8">
        <v>4413.0</v>
      </c>
      <c r="K1689" s="8">
        <v>2569.0</v>
      </c>
      <c r="L1689" s="8">
        <v>5696.0</v>
      </c>
      <c r="M1689" s="8">
        <v>5181.0</v>
      </c>
      <c r="N1689" s="8">
        <v>852.0</v>
      </c>
      <c r="O1689" s="8">
        <v>516.0</v>
      </c>
      <c r="P1689" s="8">
        <v>1.0</v>
      </c>
      <c r="Q1689" s="39" t="s">
        <v>127</v>
      </c>
      <c r="R1689" s="39" t="s">
        <v>4300</v>
      </c>
      <c r="S1689" s="39" t="s">
        <v>4301</v>
      </c>
      <c r="T1689" s="39" t="s">
        <v>4234</v>
      </c>
      <c r="U1689" s="39" t="s">
        <v>4235</v>
      </c>
      <c r="V1689" s="39" t="s">
        <v>4236</v>
      </c>
      <c r="W1689" s="39" t="s">
        <v>4237</v>
      </c>
      <c r="X1689" s="39" t="s">
        <v>4258</v>
      </c>
      <c r="Y1689" s="39" t="s">
        <v>4259</v>
      </c>
      <c r="Z1689" s="39" t="s">
        <v>4240</v>
      </c>
      <c r="AA1689" s="39" t="s">
        <v>4241</v>
      </c>
    </row>
    <row r="1690" ht="15.75" hidden="1" customHeight="1">
      <c r="A1690" s="39" t="s">
        <v>4312</v>
      </c>
      <c r="B1690" s="39" t="s">
        <v>4313</v>
      </c>
      <c r="C1690" s="8">
        <v>2733.0</v>
      </c>
      <c r="D1690" s="8">
        <v>8.0</v>
      </c>
      <c r="E1690" s="8">
        <v>4.0</v>
      </c>
      <c r="F1690" s="8">
        <v>2.0</v>
      </c>
      <c r="G1690" s="8">
        <v>2480.0</v>
      </c>
      <c r="H1690" s="8">
        <v>2449.0</v>
      </c>
      <c r="I1690" s="8">
        <v>2652.0</v>
      </c>
      <c r="J1690" s="8">
        <v>4412.0</v>
      </c>
      <c r="K1690" s="8">
        <v>2728.0</v>
      </c>
      <c r="L1690" s="8">
        <v>2218.0</v>
      </c>
      <c r="M1690" s="8">
        <v>3679.0</v>
      </c>
      <c r="N1690" s="8">
        <v>643.0</v>
      </c>
      <c r="O1690" s="8">
        <v>368.0</v>
      </c>
      <c r="P1690" s="8">
        <v>1.0</v>
      </c>
      <c r="Q1690" s="39" t="s">
        <v>127</v>
      </c>
      <c r="R1690" s="39" t="s">
        <v>4314</v>
      </c>
      <c r="S1690" s="39" t="s">
        <v>4315</v>
      </c>
      <c r="T1690" s="39" t="s">
        <v>4234</v>
      </c>
      <c r="U1690" s="39" t="s">
        <v>4235</v>
      </c>
      <c r="V1690" s="39" t="s">
        <v>4236</v>
      </c>
      <c r="W1690" s="39" t="s">
        <v>4237</v>
      </c>
      <c r="X1690" s="39" t="s">
        <v>4258</v>
      </c>
      <c r="Y1690" s="39" t="s">
        <v>4259</v>
      </c>
      <c r="Z1690" s="39" t="s">
        <v>4240</v>
      </c>
      <c r="AA1690" s="39" t="s">
        <v>4241</v>
      </c>
    </row>
    <row r="1691" ht="15.75" hidden="1" customHeight="1">
      <c r="A1691" s="39" t="s">
        <v>4316</v>
      </c>
      <c r="B1691" s="39" t="s">
        <v>4317</v>
      </c>
      <c r="C1691" s="8">
        <v>1525.0</v>
      </c>
      <c r="D1691" s="8">
        <v>5.0</v>
      </c>
      <c r="E1691" s="8">
        <v>3.0</v>
      </c>
      <c r="F1691" s="8">
        <v>2.0</v>
      </c>
      <c r="G1691" s="8">
        <v>1491.0</v>
      </c>
      <c r="H1691" s="8">
        <v>1590.0</v>
      </c>
      <c r="I1691" s="8">
        <v>1179.0</v>
      </c>
      <c r="J1691" s="8">
        <v>2862.0</v>
      </c>
      <c r="K1691" s="8">
        <v>2111.0</v>
      </c>
      <c r="L1691" s="8">
        <v>1944.0</v>
      </c>
      <c r="M1691" s="8">
        <v>1005.0</v>
      </c>
      <c r="N1691" s="8">
        <v>764.0</v>
      </c>
      <c r="O1691" s="8">
        <v>528.0</v>
      </c>
      <c r="P1691" s="8">
        <v>1.0</v>
      </c>
      <c r="Q1691" s="39" t="s">
        <v>127</v>
      </c>
      <c r="R1691" s="39" t="s">
        <v>4314</v>
      </c>
      <c r="S1691" s="39" t="s">
        <v>4315</v>
      </c>
      <c r="T1691" s="39" t="s">
        <v>4234</v>
      </c>
      <c r="U1691" s="39" t="s">
        <v>4235</v>
      </c>
      <c r="V1691" s="39" t="s">
        <v>4236</v>
      </c>
      <c r="W1691" s="39" t="s">
        <v>4237</v>
      </c>
      <c r="X1691" s="39" t="s">
        <v>4258</v>
      </c>
      <c r="Y1691" s="39" t="s">
        <v>4259</v>
      </c>
      <c r="Z1691" s="39" t="s">
        <v>4240</v>
      </c>
      <c r="AA1691" s="39" t="s">
        <v>4241</v>
      </c>
    </row>
    <row r="1692" ht="15.75" hidden="1" customHeight="1">
      <c r="A1692" s="39" t="s">
        <v>4318</v>
      </c>
      <c r="B1692" s="39" t="s">
        <v>4319</v>
      </c>
      <c r="C1692" s="8">
        <v>1434.0</v>
      </c>
      <c r="D1692" s="8">
        <v>5.0</v>
      </c>
      <c r="E1692" s="8">
        <v>3.0</v>
      </c>
      <c r="F1692" s="8">
        <v>2.0</v>
      </c>
      <c r="G1692" s="8">
        <v>1366.0</v>
      </c>
      <c r="H1692" s="8">
        <v>1340.0</v>
      </c>
      <c r="I1692" s="8">
        <v>1383.0</v>
      </c>
      <c r="J1692" s="8">
        <v>2342.0</v>
      </c>
      <c r="K1692" s="8">
        <v>2635.0</v>
      </c>
      <c r="L1692" s="8">
        <v>1827.0</v>
      </c>
      <c r="M1692" s="8">
        <v>1173.0</v>
      </c>
      <c r="N1692" s="8">
        <v>966.0</v>
      </c>
      <c r="O1692" s="8">
        <v>629.0</v>
      </c>
      <c r="P1692" s="8">
        <v>1.0</v>
      </c>
      <c r="Q1692" s="39" t="s">
        <v>127</v>
      </c>
      <c r="R1692" s="39" t="s">
        <v>4314</v>
      </c>
      <c r="S1692" s="39" t="s">
        <v>4315</v>
      </c>
      <c r="T1692" s="39" t="s">
        <v>4234</v>
      </c>
      <c r="U1692" s="39" t="s">
        <v>4235</v>
      </c>
      <c r="V1692" s="39" t="s">
        <v>4236</v>
      </c>
      <c r="W1692" s="39" t="s">
        <v>4237</v>
      </c>
      <c r="X1692" s="39" t="s">
        <v>4258</v>
      </c>
      <c r="Y1692" s="39" t="s">
        <v>4259</v>
      </c>
      <c r="Z1692" s="39" t="s">
        <v>4240</v>
      </c>
      <c r="AA1692" s="39" t="s">
        <v>4241</v>
      </c>
    </row>
    <row r="1693" ht="15.75" hidden="1" customHeight="1">
      <c r="A1693" s="39" t="s">
        <v>4320</v>
      </c>
      <c r="B1693" s="39" t="s">
        <v>4321</v>
      </c>
      <c r="C1693" s="8">
        <v>5619.0</v>
      </c>
      <c r="D1693" s="8">
        <v>17.0</v>
      </c>
      <c r="E1693" s="8">
        <v>9.0</v>
      </c>
      <c r="F1693" s="8">
        <v>5.0</v>
      </c>
      <c r="G1693" s="8">
        <v>5295.5</v>
      </c>
      <c r="H1693" s="8">
        <v>4714.0</v>
      </c>
      <c r="I1693" s="8">
        <v>4158.0</v>
      </c>
      <c r="J1693" s="8">
        <v>6191.0</v>
      </c>
      <c r="K1693" s="8">
        <v>5164.0</v>
      </c>
      <c r="L1693" s="8">
        <v>4098.0</v>
      </c>
      <c r="M1693" s="8">
        <v>3999.0</v>
      </c>
      <c r="N1693" s="8">
        <v>1515.0</v>
      </c>
      <c r="O1693" s="8">
        <v>1067.0</v>
      </c>
      <c r="P1693" s="8">
        <v>2.0</v>
      </c>
      <c r="Q1693" s="39" t="s">
        <v>877</v>
      </c>
      <c r="R1693" s="39" t="s">
        <v>4322</v>
      </c>
      <c r="S1693" s="39" t="s">
        <v>4323</v>
      </c>
      <c r="T1693" s="39" t="s">
        <v>4234</v>
      </c>
      <c r="U1693" s="39" t="s">
        <v>4235</v>
      </c>
      <c r="V1693" s="39" t="s">
        <v>4236</v>
      </c>
      <c r="W1693" s="39" t="s">
        <v>4237</v>
      </c>
      <c r="X1693" s="39" t="s">
        <v>4324</v>
      </c>
      <c r="Y1693" s="39" t="s">
        <v>4325</v>
      </c>
      <c r="Z1693" s="39" t="s">
        <v>4326</v>
      </c>
      <c r="AA1693" s="39" t="s">
        <v>4235</v>
      </c>
    </row>
    <row r="1694" ht="15.75" hidden="1" customHeight="1">
      <c r="A1694" s="39" t="s">
        <v>4327</v>
      </c>
      <c r="B1694" s="39" t="s">
        <v>4328</v>
      </c>
      <c r="C1694" s="8">
        <v>2090.0</v>
      </c>
      <c r="D1694" s="8">
        <v>6.0</v>
      </c>
      <c r="E1694" s="8">
        <v>3.0</v>
      </c>
      <c r="F1694" s="8">
        <v>2.0</v>
      </c>
      <c r="G1694" s="8">
        <v>2562.0</v>
      </c>
      <c r="H1694" s="8">
        <v>2648.0</v>
      </c>
      <c r="I1694" s="8">
        <v>360.0</v>
      </c>
      <c r="J1694" s="8">
        <v>3122.0</v>
      </c>
      <c r="K1694" s="8">
        <v>6290.0</v>
      </c>
      <c r="L1694" s="8">
        <v>1075.0</v>
      </c>
      <c r="M1694" s="8">
        <v>3760.0</v>
      </c>
      <c r="N1694" s="8">
        <v>718.0</v>
      </c>
      <c r="O1694" s="8">
        <v>433.0</v>
      </c>
      <c r="P1694" s="8">
        <v>2.0</v>
      </c>
      <c r="Q1694" s="39" t="s">
        <v>877</v>
      </c>
      <c r="R1694" s="39" t="s">
        <v>4322</v>
      </c>
      <c r="S1694" s="39" t="s">
        <v>4323</v>
      </c>
      <c r="T1694" s="39" t="s">
        <v>4234</v>
      </c>
      <c r="U1694" s="39" t="s">
        <v>4235</v>
      </c>
      <c r="V1694" s="39" t="s">
        <v>4236</v>
      </c>
      <c r="W1694" s="39" t="s">
        <v>4237</v>
      </c>
      <c r="X1694" s="39" t="s">
        <v>4324</v>
      </c>
      <c r="Y1694" s="39" t="s">
        <v>4325</v>
      </c>
      <c r="Z1694" s="39" t="s">
        <v>4326</v>
      </c>
      <c r="AA1694" s="39" t="s">
        <v>4235</v>
      </c>
    </row>
    <row r="1695" ht="15.75" hidden="1" customHeight="1">
      <c r="A1695" s="39" t="s">
        <v>4329</v>
      </c>
      <c r="B1695" s="39" t="s">
        <v>4330</v>
      </c>
      <c r="C1695" s="8">
        <v>1089.0</v>
      </c>
      <c r="D1695" s="8">
        <v>4.0</v>
      </c>
      <c r="E1695" s="8">
        <v>2.0</v>
      </c>
      <c r="F1695" s="8">
        <v>1.0</v>
      </c>
      <c r="G1695" s="8">
        <v>1462.0</v>
      </c>
      <c r="H1695" s="8">
        <v>1036.0</v>
      </c>
      <c r="I1695" s="8">
        <v>324.0</v>
      </c>
      <c r="J1695" s="8">
        <v>1762.0</v>
      </c>
      <c r="K1695" s="8">
        <v>5182.0</v>
      </c>
      <c r="L1695" s="8">
        <v>1629.0</v>
      </c>
      <c r="M1695" s="8">
        <v>679.0</v>
      </c>
      <c r="N1695" s="8">
        <v>756.0</v>
      </c>
      <c r="O1695" s="8">
        <v>499.0</v>
      </c>
      <c r="P1695" s="8">
        <v>2.0</v>
      </c>
      <c r="Q1695" s="39" t="s">
        <v>877</v>
      </c>
      <c r="R1695" s="39" t="s">
        <v>4322</v>
      </c>
      <c r="S1695" s="39" t="s">
        <v>4323</v>
      </c>
      <c r="T1695" s="39" t="s">
        <v>4234</v>
      </c>
      <c r="U1695" s="39" t="s">
        <v>4235</v>
      </c>
      <c r="V1695" s="39" t="s">
        <v>4236</v>
      </c>
      <c r="W1695" s="39" t="s">
        <v>4237</v>
      </c>
      <c r="X1695" s="39" t="s">
        <v>4324</v>
      </c>
      <c r="Y1695" s="39" t="s">
        <v>4325</v>
      </c>
      <c r="Z1695" s="39" t="s">
        <v>4326</v>
      </c>
      <c r="AA1695" s="39" t="s">
        <v>4235</v>
      </c>
    </row>
    <row r="1696" ht="15.75" hidden="1" customHeight="1">
      <c r="A1696" s="39" t="s">
        <v>4331</v>
      </c>
      <c r="B1696" s="39" t="s">
        <v>4332</v>
      </c>
      <c r="C1696" s="8">
        <v>1182.0</v>
      </c>
      <c r="D1696" s="8">
        <v>4.0</v>
      </c>
      <c r="E1696" s="8">
        <v>2.0</v>
      </c>
      <c r="F1696" s="8">
        <v>1.0</v>
      </c>
      <c r="G1696" s="8">
        <v>1214.0</v>
      </c>
      <c r="H1696" s="8">
        <v>1026.0</v>
      </c>
      <c r="I1696" s="8">
        <v>540.0</v>
      </c>
      <c r="J1696" s="8">
        <v>2194.0</v>
      </c>
      <c r="K1696" s="8">
        <v>5210.0</v>
      </c>
      <c r="L1696" s="8">
        <v>1616.0</v>
      </c>
      <c r="M1696" s="8">
        <v>1871.0</v>
      </c>
      <c r="N1696" s="8">
        <v>618.0</v>
      </c>
      <c r="O1696" s="8">
        <v>351.0</v>
      </c>
      <c r="P1696" s="8">
        <v>2.0</v>
      </c>
      <c r="Q1696" s="39" t="s">
        <v>877</v>
      </c>
      <c r="R1696" s="39" t="s">
        <v>4322</v>
      </c>
      <c r="S1696" s="39" t="s">
        <v>4323</v>
      </c>
      <c r="T1696" s="39" t="s">
        <v>4234</v>
      </c>
      <c r="U1696" s="39" t="s">
        <v>4235</v>
      </c>
      <c r="V1696" s="39" t="s">
        <v>4236</v>
      </c>
      <c r="W1696" s="39" t="s">
        <v>4237</v>
      </c>
      <c r="X1696" s="39" t="s">
        <v>4324</v>
      </c>
      <c r="Y1696" s="39" t="s">
        <v>4325</v>
      </c>
      <c r="Z1696" s="39" t="s">
        <v>4326</v>
      </c>
      <c r="AA1696" s="39" t="s">
        <v>4235</v>
      </c>
    </row>
    <row r="1697" ht="15.75" hidden="1" customHeight="1">
      <c r="A1697" s="39" t="s">
        <v>4333</v>
      </c>
      <c r="B1697" s="39" t="s">
        <v>4334</v>
      </c>
      <c r="C1697" s="8">
        <v>1534.0</v>
      </c>
      <c r="D1697" s="8">
        <v>5.0</v>
      </c>
      <c r="E1697" s="8">
        <v>3.0</v>
      </c>
      <c r="F1697" s="8">
        <v>2.0</v>
      </c>
      <c r="G1697" s="8">
        <v>1398.0</v>
      </c>
      <c r="H1697" s="8">
        <v>1220.0</v>
      </c>
      <c r="I1697" s="8">
        <v>1087.0</v>
      </c>
      <c r="J1697" s="8">
        <v>2416.0</v>
      </c>
      <c r="K1697" s="8">
        <v>6813.0</v>
      </c>
      <c r="L1697" s="8">
        <v>2715.0</v>
      </c>
      <c r="M1697" s="8">
        <v>1346.0</v>
      </c>
      <c r="N1697" s="8">
        <v>809.0</v>
      </c>
      <c r="O1697" s="8">
        <v>499.0</v>
      </c>
      <c r="P1697" s="8">
        <v>2.0</v>
      </c>
      <c r="Q1697" s="39" t="s">
        <v>877</v>
      </c>
      <c r="R1697" s="39" t="s">
        <v>4322</v>
      </c>
      <c r="S1697" s="39" t="s">
        <v>4323</v>
      </c>
      <c r="T1697" s="39" t="s">
        <v>4234</v>
      </c>
      <c r="U1697" s="39" t="s">
        <v>4235</v>
      </c>
      <c r="V1697" s="39" t="s">
        <v>4236</v>
      </c>
      <c r="W1697" s="39" t="s">
        <v>4237</v>
      </c>
      <c r="X1697" s="39" t="s">
        <v>4324</v>
      </c>
      <c r="Y1697" s="39" t="s">
        <v>4325</v>
      </c>
      <c r="Z1697" s="39" t="s">
        <v>4326</v>
      </c>
      <c r="AA1697" s="39" t="s">
        <v>4235</v>
      </c>
    </row>
    <row r="1698" ht="15.75" hidden="1" customHeight="1">
      <c r="A1698" s="39" t="s">
        <v>4335</v>
      </c>
      <c r="B1698" s="39" t="s">
        <v>4336</v>
      </c>
      <c r="C1698" s="8">
        <v>3473.0</v>
      </c>
      <c r="D1698" s="8">
        <v>10.0</v>
      </c>
      <c r="E1698" s="8">
        <v>5.0</v>
      </c>
      <c r="F1698" s="8">
        <v>3.0</v>
      </c>
      <c r="G1698" s="8">
        <v>2817.0</v>
      </c>
      <c r="H1698" s="8">
        <v>3469.0</v>
      </c>
      <c r="I1698" s="8">
        <v>3729.0</v>
      </c>
      <c r="J1698" s="8">
        <v>2408.0</v>
      </c>
      <c r="K1698" s="8">
        <v>5674.0</v>
      </c>
      <c r="L1698" s="8">
        <v>3213.0</v>
      </c>
      <c r="M1698" s="8">
        <v>5539.0</v>
      </c>
      <c r="N1698" s="8">
        <v>576.0</v>
      </c>
      <c r="O1698" s="8">
        <v>347.0</v>
      </c>
      <c r="P1698" s="8">
        <v>2.0</v>
      </c>
      <c r="Q1698" s="39" t="s">
        <v>877</v>
      </c>
      <c r="R1698" s="39" t="s">
        <v>4322</v>
      </c>
      <c r="S1698" s="39" t="s">
        <v>4323</v>
      </c>
      <c r="T1698" s="39" t="s">
        <v>4234</v>
      </c>
      <c r="U1698" s="39" t="s">
        <v>4235</v>
      </c>
      <c r="V1698" s="39" t="s">
        <v>4236</v>
      </c>
      <c r="W1698" s="39" t="s">
        <v>4237</v>
      </c>
      <c r="X1698" s="39" t="s">
        <v>4324</v>
      </c>
      <c r="Y1698" s="39" t="s">
        <v>4325</v>
      </c>
      <c r="Z1698" s="39" t="s">
        <v>4326</v>
      </c>
      <c r="AA1698" s="39" t="s">
        <v>4235</v>
      </c>
    </row>
    <row r="1699" ht="15.75" hidden="1" customHeight="1">
      <c r="A1699" s="39" t="s">
        <v>4337</v>
      </c>
      <c r="B1699" s="39" t="s">
        <v>4338</v>
      </c>
      <c r="C1699" s="8">
        <v>688.0</v>
      </c>
      <c r="D1699" s="8">
        <v>2.0</v>
      </c>
      <c r="E1699" s="8">
        <v>1.0</v>
      </c>
      <c r="F1699" s="8">
        <v>1.0</v>
      </c>
      <c r="G1699" s="8">
        <v>616.0</v>
      </c>
      <c r="H1699" s="8">
        <v>929.0</v>
      </c>
      <c r="I1699" s="8">
        <v>244.0</v>
      </c>
      <c r="J1699" s="8">
        <v>1887.0</v>
      </c>
      <c r="K1699" s="8">
        <v>6002.0</v>
      </c>
      <c r="L1699" s="8">
        <v>225.0</v>
      </c>
      <c r="M1699" s="8">
        <v>894.0</v>
      </c>
      <c r="N1699" s="8">
        <v>605.0</v>
      </c>
      <c r="O1699" s="8">
        <v>403.0</v>
      </c>
      <c r="P1699" s="8">
        <v>2.0</v>
      </c>
      <c r="Q1699" s="39" t="s">
        <v>877</v>
      </c>
      <c r="R1699" s="39" t="s">
        <v>4322</v>
      </c>
      <c r="S1699" s="39" t="s">
        <v>4323</v>
      </c>
      <c r="T1699" s="39" t="s">
        <v>4234</v>
      </c>
      <c r="U1699" s="39" t="s">
        <v>4235</v>
      </c>
      <c r="V1699" s="39" t="s">
        <v>4236</v>
      </c>
      <c r="W1699" s="39" t="s">
        <v>4237</v>
      </c>
      <c r="X1699" s="39" t="s">
        <v>4324</v>
      </c>
      <c r="Y1699" s="39" t="s">
        <v>4325</v>
      </c>
      <c r="Z1699" s="39" t="s">
        <v>4326</v>
      </c>
      <c r="AA1699" s="39" t="s">
        <v>4235</v>
      </c>
    </row>
    <row r="1700" ht="15.75" hidden="1" customHeight="1">
      <c r="A1700" s="39" t="s">
        <v>4339</v>
      </c>
      <c r="B1700" s="39" t="s">
        <v>4340</v>
      </c>
      <c r="C1700" s="8">
        <v>2269.0</v>
      </c>
      <c r="D1700" s="8">
        <v>7.0</v>
      </c>
      <c r="E1700" s="8">
        <v>4.0</v>
      </c>
      <c r="F1700" s="8">
        <v>2.0</v>
      </c>
      <c r="G1700" s="8">
        <v>2468.0</v>
      </c>
      <c r="H1700" s="8">
        <v>2121.0</v>
      </c>
      <c r="I1700" s="8">
        <v>2165.0</v>
      </c>
      <c r="J1700" s="8">
        <v>1723.0</v>
      </c>
      <c r="K1700" s="8">
        <v>6768.0</v>
      </c>
      <c r="L1700" s="8">
        <v>938.0</v>
      </c>
      <c r="M1700" s="8">
        <v>4619.0</v>
      </c>
      <c r="N1700" s="8">
        <v>886.0</v>
      </c>
      <c r="O1700" s="8">
        <v>512.0</v>
      </c>
      <c r="P1700" s="8">
        <v>2.0</v>
      </c>
      <c r="Q1700" s="39" t="s">
        <v>877</v>
      </c>
      <c r="R1700" s="39" t="s">
        <v>4341</v>
      </c>
      <c r="S1700" s="39" t="s">
        <v>4342</v>
      </c>
      <c r="T1700" s="39" t="s">
        <v>4234</v>
      </c>
      <c r="U1700" s="39" t="s">
        <v>4235</v>
      </c>
      <c r="V1700" s="39" t="s">
        <v>4236</v>
      </c>
      <c r="W1700" s="39" t="s">
        <v>4237</v>
      </c>
      <c r="X1700" s="39" t="s">
        <v>4324</v>
      </c>
      <c r="Y1700" s="39" t="s">
        <v>4325</v>
      </c>
      <c r="Z1700" s="39" t="s">
        <v>4326</v>
      </c>
      <c r="AA1700" s="39" t="s">
        <v>4235</v>
      </c>
    </row>
    <row r="1701" ht="15.75" hidden="1" customHeight="1">
      <c r="A1701" s="39" t="s">
        <v>4343</v>
      </c>
      <c r="B1701" s="39" t="s">
        <v>4344</v>
      </c>
      <c r="C1701" s="8">
        <v>2180.0</v>
      </c>
      <c r="D1701" s="8">
        <v>7.0</v>
      </c>
      <c r="E1701" s="8">
        <v>4.0</v>
      </c>
      <c r="F1701" s="8">
        <v>2.0</v>
      </c>
      <c r="G1701" s="8">
        <v>2361.5</v>
      </c>
      <c r="H1701" s="8">
        <v>1673.0</v>
      </c>
      <c r="I1701" s="8">
        <v>1612.0</v>
      </c>
      <c r="J1701" s="8">
        <v>2273.0</v>
      </c>
      <c r="K1701" s="8">
        <v>6435.0</v>
      </c>
      <c r="L1701" s="8">
        <v>3388.0</v>
      </c>
      <c r="M1701" s="8">
        <v>1664.0</v>
      </c>
      <c r="N1701" s="8">
        <v>661.0</v>
      </c>
      <c r="O1701" s="8">
        <v>417.0</v>
      </c>
      <c r="P1701" s="8">
        <v>2.0</v>
      </c>
      <c r="Q1701" s="39" t="s">
        <v>877</v>
      </c>
      <c r="R1701" s="39" t="s">
        <v>4341</v>
      </c>
      <c r="S1701" s="39" t="s">
        <v>4342</v>
      </c>
      <c r="T1701" s="39" t="s">
        <v>4234</v>
      </c>
      <c r="U1701" s="39" t="s">
        <v>4235</v>
      </c>
      <c r="V1701" s="39" t="s">
        <v>4236</v>
      </c>
      <c r="W1701" s="39" t="s">
        <v>4237</v>
      </c>
      <c r="X1701" s="39" t="s">
        <v>4324</v>
      </c>
      <c r="Y1701" s="39" t="s">
        <v>4325</v>
      </c>
      <c r="Z1701" s="39" t="s">
        <v>4326</v>
      </c>
      <c r="AA1701" s="39" t="s">
        <v>4235</v>
      </c>
    </row>
    <row r="1702" ht="15.75" hidden="1" customHeight="1">
      <c r="A1702" s="39" t="s">
        <v>4345</v>
      </c>
      <c r="B1702" s="39" t="s">
        <v>4346</v>
      </c>
      <c r="C1702" s="8">
        <v>2029.0</v>
      </c>
      <c r="D1702" s="8">
        <v>6.0</v>
      </c>
      <c r="E1702" s="8">
        <v>3.0</v>
      </c>
      <c r="F1702" s="8">
        <v>2.0</v>
      </c>
      <c r="G1702" s="8">
        <v>1771.0</v>
      </c>
      <c r="H1702" s="8">
        <v>2188.0</v>
      </c>
      <c r="I1702" s="8">
        <v>710.0</v>
      </c>
      <c r="J1702" s="8">
        <v>2900.0</v>
      </c>
      <c r="K1702" s="8">
        <v>6497.0</v>
      </c>
      <c r="L1702" s="8">
        <v>3634.0</v>
      </c>
      <c r="M1702" s="8">
        <v>2754.0</v>
      </c>
      <c r="N1702" s="8">
        <v>664.0</v>
      </c>
      <c r="O1702" s="8">
        <v>385.0</v>
      </c>
      <c r="P1702" s="8">
        <v>2.0</v>
      </c>
      <c r="Q1702" s="39" t="s">
        <v>877</v>
      </c>
      <c r="R1702" s="39" t="s">
        <v>4341</v>
      </c>
      <c r="S1702" s="39" t="s">
        <v>4342</v>
      </c>
      <c r="T1702" s="39" t="s">
        <v>4234</v>
      </c>
      <c r="U1702" s="39" t="s">
        <v>4235</v>
      </c>
      <c r="V1702" s="39" t="s">
        <v>4236</v>
      </c>
      <c r="W1702" s="39" t="s">
        <v>4237</v>
      </c>
      <c r="X1702" s="39" t="s">
        <v>4324</v>
      </c>
      <c r="Y1702" s="39" t="s">
        <v>4325</v>
      </c>
      <c r="Z1702" s="39" t="s">
        <v>4326</v>
      </c>
      <c r="AA1702" s="39" t="s">
        <v>4235</v>
      </c>
    </row>
    <row r="1703" ht="15.75" hidden="1" customHeight="1">
      <c r="A1703" s="39" t="s">
        <v>4347</v>
      </c>
      <c r="B1703" s="39" t="s">
        <v>4348</v>
      </c>
      <c r="C1703" s="8">
        <v>1553.0</v>
      </c>
      <c r="D1703" s="8">
        <v>5.0</v>
      </c>
      <c r="E1703" s="8">
        <v>3.0</v>
      </c>
      <c r="F1703" s="8">
        <v>2.0</v>
      </c>
      <c r="G1703" s="8">
        <v>1692.0</v>
      </c>
      <c r="H1703" s="8">
        <v>1524.0</v>
      </c>
      <c r="I1703" s="8">
        <v>525.0</v>
      </c>
      <c r="J1703" s="8">
        <v>2691.0</v>
      </c>
      <c r="K1703" s="8">
        <v>4784.0</v>
      </c>
      <c r="L1703" s="8">
        <v>2955.0</v>
      </c>
      <c r="M1703" s="8">
        <v>1580.0</v>
      </c>
      <c r="N1703" s="8">
        <v>615.0</v>
      </c>
      <c r="O1703" s="8">
        <v>394.0</v>
      </c>
      <c r="P1703" s="8">
        <v>2.0</v>
      </c>
      <c r="Q1703" s="39" t="s">
        <v>877</v>
      </c>
      <c r="R1703" s="39" t="s">
        <v>4341</v>
      </c>
      <c r="S1703" s="39" t="s">
        <v>4342</v>
      </c>
      <c r="T1703" s="39" t="s">
        <v>4234</v>
      </c>
      <c r="U1703" s="39" t="s">
        <v>4235</v>
      </c>
      <c r="V1703" s="39" t="s">
        <v>4236</v>
      </c>
      <c r="W1703" s="39" t="s">
        <v>4237</v>
      </c>
      <c r="X1703" s="39" t="s">
        <v>4324</v>
      </c>
      <c r="Y1703" s="39" t="s">
        <v>4325</v>
      </c>
      <c r="Z1703" s="39" t="s">
        <v>4326</v>
      </c>
      <c r="AA1703" s="39" t="s">
        <v>4235</v>
      </c>
    </row>
    <row r="1704" ht="15.75" hidden="1" customHeight="1">
      <c r="A1704" s="39" t="s">
        <v>4349</v>
      </c>
      <c r="B1704" s="39" t="s">
        <v>4350</v>
      </c>
      <c r="C1704" s="8">
        <v>4498.0</v>
      </c>
      <c r="D1704" s="8">
        <v>13.0</v>
      </c>
      <c r="E1704" s="8">
        <v>7.0</v>
      </c>
      <c r="F1704" s="8">
        <v>4.0</v>
      </c>
      <c r="G1704" s="8">
        <v>3955.0</v>
      </c>
      <c r="H1704" s="8">
        <v>4007.0</v>
      </c>
      <c r="I1704" s="8">
        <v>3404.0</v>
      </c>
      <c r="J1704" s="8">
        <v>5019.0</v>
      </c>
      <c r="K1704" s="8">
        <v>4433.0</v>
      </c>
      <c r="L1704" s="8">
        <v>3296.0</v>
      </c>
      <c r="M1704" s="8">
        <v>4905.0</v>
      </c>
      <c r="N1704" s="8">
        <v>887.0</v>
      </c>
      <c r="O1704" s="8">
        <v>600.0</v>
      </c>
      <c r="P1704" s="8">
        <v>2.0</v>
      </c>
      <c r="Q1704" s="39" t="s">
        <v>877</v>
      </c>
      <c r="R1704" s="39" t="s">
        <v>4341</v>
      </c>
      <c r="S1704" s="39" t="s">
        <v>4342</v>
      </c>
      <c r="T1704" s="39" t="s">
        <v>4234</v>
      </c>
      <c r="U1704" s="39" t="s">
        <v>4235</v>
      </c>
      <c r="V1704" s="39" t="s">
        <v>4236</v>
      </c>
      <c r="W1704" s="39" t="s">
        <v>4237</v>
      </c>
      <c r="X1704" s="39" t="s">
        <v>4324</v>
      </c>
      <c r="Y1704" s="39" t="s">
        <v>4325</v>
      </c>
      <c r="Z1704" s="39" t="s">
        <v>4326</v>
      </c>
      <c r="AA1704" s="39" t="s">
        <v>4235</v>
      </c>
    </row>
    <row r="1705" ht="15.75" hidden="1" customHeight="1">
      <c r="A1705" s="39" t="s">
        <v>4351</v>
      </c>
      <c r="B1705" s="39" t="s">
        <v>4352</v>
      </c>
      <c r="C1705" s="8">
        <v>5689.0</v>
      </c>
      <c r="D1705" s="8">
        <v>17.0</v>
      </c>
      <c r="E1705" s="8">
        <v>9.0</v>
      </c>
      <c r="F1705" s="8">
        <v>5.0</v>
      </c>
      <c r="G1705" s="8">
        <v>4900.5</v>
      </c>
      <c r="H1705" s="8">
        <v>4949.0</v>
      </c>
      <c r="I1705" s="8">
        <v>4691.0</v>
      </c>
      <c r="J1705" s="8">
        <v>6051.0</v>
      </c>
      <c r="K1705" s="8">
        <v>3889.0</v>
      </c>
      <c r="L1705" s="8">
        <v>6449.0</v>
      </c>
      <c r="M1705" s="8">
        <v>6003.0</v>
      </c>
      <c r="N1705" s="8">
        <v>570.0</v>
      </c>
      <c r="O1705" s="8">
        <v>391.0</v>
      </c>
      <c r="P1705" s="8">
        <v>2.0</v>
      </c>
      <c r="Q1705" s="39" t="s">
        <v>877</v>
      </c>
      <c r="R1705" s="39" t="s">
        <v>4341</v>
      </c>
      <c r="S1705" s="39" t="s">
        <v>4342</v>
      </c>
      <c r="T1705" s="39" t="s">
        <v>4234</v>
      </c>
      <c r="U1705" s="39" t="s">
        <v>4235</v>
      </c>
      <c r="V1705" s="39" t="s">
        <v>4236</v>
      </c>
      <c r="W1705" s="39" t="s">
        <v>4237</v>
      </c>
      <c r="X1705" s="39" t="s">
        <v>4324</v>
      </c>
      <c r="Y1705" s="39" t="s">
        <v>4325</v>
      </c>
      <c r="Z1705" s="39" t="s">
        <v>4326</v>
      </c>
      <c r="AA1705" s="39" t="s">
        <v>4235</v>
      </c>
    </row>
    <row r="1706" ht="15.75" hidden="1" customHeight="1">
      <c r="A1706" s="39" t="s">
        <v>4353</v>
      </c>
      <c r="B1706" s="39" t="s">
        <v>4354</v>
      </c>
      <c r="C1706" s="8">
        <v>3003.0</v>
      </c>
      <c r="D1706" s="8">
        <v>9.0</v>
      </c>
      <c r="E1706" s="8">
        <v>5.0</v>
      </c>
      <c r="F1706" s="8">
        <v>3.0</v>
      </c>
      <c r="G1706" s="8">
        <v>2490.5</v>
      </c>
      <c r="H1706" s="8">
        <v>2658.0</v>
      </c>
      <c r="I1706" s="8">
        <v>2602.0</v>
      </c>
      <c r="J1706" s="8">
        <v>3091.0</v>
      </c>
      <c r="K1706" s="8">
        <v>5882.0</v>
      </c>
      <c r="L1706" s="8">
        <v>4357.0</v>
      </c>
      <c r="M1706" s="8">
        <v>3626.0</v>
      </c>
      <c r="N1706" s="8">
        <v>949.0</v>
      </c>
      <c r="O1706" s="8">
        <v>606.0</v>
      </c>
      <c r="P1706" s="8">
        <v>3.0</v>
      </c>
      <c r="Q1706" s="39" t="s">
        <v>91</v>
      </c>
      <c r="R1706" s="39" t="s">
        <v>4355</v>
      </c>
      <c r="S1706" s="39" t="s">
        <v>4356</v>
      </c>
      <c r="T1706" s="39" t="s">
        <v>4234</v>
      </c>
      <c r="U1706" s="39" t="s">
        <v>4235</v>
      </c>
      <c r="V1706" s="39" t="s">
        <v>4236</v>
      </c>
      <c r="W1706" s="39" t="s">
        <v>4237</v>
      </c>
      <c r="X1706" s="39" t="s">
        <v>4324</v>
      </c>
      <c r="Y1706" s="39" t="s">
        <v>4325</v>
      </c>
      <c r="Z1706" s="39" t="s">
        <v>4326</v>
      </c>
      <c r="AA1706" s="39" t="s">
        <v>4235</v>
      </c>
    </row>
    <row r="1707" ht="15.75" hidden="1" customHeight="1">
      <c r="A1707" s="39" t="s">
        <v>4357</v>
      </c>
      <c r="B1707" s="39" t="s">
        <v>4358</v>
      </c>
      <c r="C1707" s="8">
        <v>3031.0</v>
      </c>
      <c r="D1707" s="8">
        <v>9.0</v>
      </c>
      <c r="E1707" s="8">
        <v>5.0</v>
      </c>
      <c r="F1707" s="8">
        <v>3.0</v>
      </c>
      <c r="G1707" s="8">
        <v>2542.0</v>
      </c>
      <c r="H1707" s="8">
        <v>2572.0</v>
      </c>
      <c r="I1707" s="8">
        <v>3324.0</v>
      </c>
      <c r="J1707" s="8">
        <v>3350.0</v>
      </c>
      <c r="K1707" s="8">
        <v>6139.0</v>
      </c>
      <c r="L1707" s="8">
        <v>2400.0</v>
      </c>
      <c r="M1707" s="8">
        <v>2228.0</v>
      </c>
      <c r="N1707" s="8">
        <v>832.0</v>
      </c>
      <c r="O1707" s="8">
        <v>539.0</v>
      </c>
      <c r="P1707" s="8">
        <v>3.0</v>
      </c>
      <c r="Q1707" s="39" t="s">
        <v>91</v>
      </c>
      <c r="R1707" s="39" t="s">
        <v>4355</v>
      </c>
      <c r="S1707" s="39" t="s">
        <v>4356</v>
      </c>
      <c r="T1707" s="39" t="s">
        <v>4234</v>
      </c>
      <c r="U1707" s="39" t="s">
        <v>4235</v>
      </c>
      <c r="V1707" s="39" t="s">
        <v>4236</v>
      </c>
      <c r="W1707" s="39" t="s">
        <v>4237</v>
      </c>
      <c r="X1707" s="39" t="s">
        <v>4324</v>
      </c>
      <c r="Y1707" s="39" t="s">
        <v>4325</v>
      </c>
      <c r="Z1707" s="39" t="s">
        <v>4326</v>
      </c>
      <c r="AA1707" s="39" t="s">
        <v>4235</v>
      </c>
    </row>
    <row r="1708" ht="15.75" hidden="1" customHeight="1">
      <c r="A1708" s="39" t="s">
        <v>4359</v>
      </c>
      <c r="B1708" s="39" t="s">
        <v>4360</v>
      </c>
      <c r="C1708" s="8">
        <v>5712.0</v>
      </c>
      <c r="D1708" s="8">
        <v>17.0</v>
      </c>
      <c r="E1708" s="8">
        <v>9.0</v>
      </c>
      <c r="F1708" s="8">
        <v>5.0</v>
      </c>
      <c r="G1708" s="8">
        <v>5505.0</v>
      </c>
      <c r="H1708" s="8">
        <v>4839.0</v>
      </c>
      <c r="I1708" s="8">
        <v>5213.0</v>
      </c>
      <c r="J1708" s="8">
        <v>6232.0</v>
      </c>
      <c r="K1708" s="8">
        <v>2398.0</v>
      </c>
      <c r="L1708" s="8">
        <v>6441.0</v>
      </c>
      <c r="M1708" s="8">
        <v>6418.5</v>
      </c>
      <c r="N1708" s="8">
        <v>564.0</v>
      </c>
      <c r="O1708" s="8">
        <v>384.0</v>
      </c>
      <c r="P1708" s="8">
        <v>3.0</v>
      </c>
      <c r="Q1708" s="39" t="s">
        <v>91</v>
      </c>
      <c r="R1708" s="39" t="s">
        <v>4355</v>
      </c>
      <c r="S1708" s="39" t="s">
        <v>4356</v>
      </c>
      <c r="T1708" s="39" t="s">
        <v>4234</v>
      </c>
      <c r="U1708" s="39" t="s">
        <v>4235</v>
      </c>
      <c r="V1708" s="39" t="s">
        <v>4236</v>
      </c>
      <c r="W1708" s="39" t="s">
        <v>4237</v>
      </c>
      <c r="X1708" s="39" t="s">
        <v>4324</v>
      </c>
      <c r="Y1708" s="39" t="s">
        <v>4325</v>
      </c>
      <c r="Z1708" s="39" t="s">
        <v>4326</v>
      </c>
      <c r="AA1708" s="39" t="s">
        <v>4235</v>
      </c>
    </row>
    <row r="1709" ht="15.75" hidden="1" customHeight="1">
      <c r="A1709" s="39" t="s">
        <v>4361</v>
      </c>
      <c r="B1709" s="39" t="s">
        <v>4362</v>
      </c>
      <c r="C1709" s="8">
        <v>5936.0</v>
      </c>
      <c r="D1709" s="8">
        <v>18.0</v>
      </c>
      <c r="E1709" s="8">
        <v>9.0</v>
      </c>
      <c r="F1709" s="8">
        <v>5.0</v>
      </c>
      <c r="G1709" s="8">
        <v>5677.5</v>
      </c>
      <c r="H1709" s="8">
        <v>5823.0</v>
      </c>
      <c r="I1709" s="8">
        <v>4520.0</v>
      </c>
      <c r="J1709" s="8">
        <v>5928.0</v>
      </c>
      <c r="K1709" s="8">
        <v>2670.0</v>
      </c>
      <c r="L1709" s="8">
        <v>5676.0</v>
      </c>
      <c r="M1709" s="8">
        <v>5838.0</v>
      </c>
      <c r="N1709" s="8">
        <v>980.0</v>
      </c>
      <c r="O1709" s="8">
        <v>638.0</v>
      </c>
      <c r="P1709" s="8">
        <v>3.0</v>
      </c>
      <c r="Q1709" s="39" t="s">
        <v>91</v>
      </c>
      <c r="R1709" s="39" t="s">
        <v>4355</v>
      </c>
      <c r="S1709" s="39" t="s">
        <v>4356</v>
      </c>
      <c r="T1709" s="39" t="s">
        <v>4234</v>
      </c>
      <c r="U1709" s="39" t="s">
        <v>4235</v>
      </c>
      <c r="V1709" s="39" t="s">
        <v>4236</v>
      </c>
      <c r="W1709" s="39" t="s">
        <v>4237</v>
      </c>
      <c r="X1709" s="39" t="s">
        <v>4324</v>
      </c>
      <c r="Y1709" s="39" t="s">
        <v>4325</v>
      </c>
      <c r="Z1709" s="39" t="s">
        <v>4326</v>
      </c>
      <c r="AA1709" s="39" t="s">
        <v>4235</v>
      </c>
    </row>
    <row r="1710" ht="15.75" hidden="1" customHeight="1">
      <c r="A1710" s="39" t="s">
        <v>4363</v>
      </c>
      <c r="B1710" s="39" t="s">
        <v>4364</v>
      </c>
      <c r="C1710" s="8">
        <v>2205.0</v>
      </c>
      <c r="D1710" s="8">
        <v>7.0</v>
      </c>
      <c r="E1710" s="8">
        <v>4.0</v>
      </c>
      <c r="F1710" s="8">
        <v>2.0</v>
      </c>
      <c r="G1710" s="8">
        <v>2606.0</v>
      </c>
      <c r="H1710" s="8">
        <v>1628.0</v>
      </c>
      <c r="I1710" s="8">
        <v>2166.0</v>
      </c>
      <c r="J1710" s="8">
        <v>2003.0</v>
      </c>
      <c r="K1710" s="8">
        <v>4946.0</v>
      </c>
      <c r="L1710" s="8">
        <v>2111.0</v>
      </c>
      <c r="M1710" s="8">
        <v>3532.0</v>
      </c>
      <c r="N1710" s="8">
        <v>714.0</v>
      </c>
      <c r="O1710" s="8">
        <v>404.0</v>
      </c>
      <c r="P1710" s="8">
        <v>3.0</v>
      </c>
      <c r="Q1710" s="39" t="s">
        <v>91</v>
      </c>
      <c r="R1710" s="39" t="s">
        <v>4355</v>
      </c>
      <c r="S1710" s="39" t="s">
        <v>4356</v>
      </c>
      <c r="T1710" s="39" t="s">
        <v>4234</v>
      </c>
      <c r="U1710" s="39" t="s">
        <v>4235</v>
      </c>
      <c r="V1710" s="39" t="s">
        <v>4236</v>
      </c>
      <c r="W1710" s="39" t="s">
        <v>4237</v>
      </c>
      <c r="X1710" s="39" t="s">
        <v>4324</v>
      </c>
      <c r="Y1710" s="39" t="s">
        <v>4325</v>
      </c>
      <c r="Z1710" s="39" t="s">
        <v>4326</v>
      </c>
      <c r="AA1710" s="39" t="s">
        <v>4235</v>
      </c>
    </row>
    <row r="1711" ht="15.75" hidden="1" customHeight="1">
      <c r="A1711" s="39" t="s">
        <v>4365</v>
      </c>
      <c r="B1711" s="39" t="s">
        <v>4366</v>
      </c>
      <c r="C1711" s="8">
        <v>3874.0</v>
      </c>
      <c r="D1711" s="8">
        <v>12.0</v>
      </c>
      <c r="E1711" s="8">
        <v>6.0</v>
      </c>
      <c r="F1711" s="8">
        <v>3.0</v>
      </c>
      <c r="G1711" s="8">
        <v>3802.0</v>
      </c>
      <c r="H1711" s="8">
        <v>3747.5</v>
      </c>
      <c r="I1711" s="8">
        <v>2698.0</v>
      </c>
      <c r="J1711" s="8">
        <v>3952.0</v>
      </c>
      <c r="K1711" s="8">
        <v>3434.0</v>
      </c>
      <c r="L1711" s="8">
        <v>4213.0</v>
      </c>
      <c r="M1711" s="8">
        <v>2905.0</v>
      </c>
      <c r="N1711" s="8">
        <v>687.0</v>
      </c>
      <c r="O1711" s="8">
        <v>458.0</v>
      </c>
      <c r="P1711" s="8">
        <v>3.0</v>
      </c>
      <c r="Q1711" s="39" t="s">
        <v>91</v>
      </c>
      <c r="R1711" s="39" t="s">
        <v>4355</v>
      </c>
      <c r="S1711" s="39" t="s">
        <v>4356</v>
      </c>
      <c r="T1711" s="39" t="s">
        <v>4234</v>
      </c>
      <c r="U1711" s="39" t="s">
        <v>4235</v>
      </c>
      <c r="V1711" s="39" t="s">
        <v>4236</v>
      </c>
      <c r="W1711" s="39" t="s">
        <v>4237</v>
      </c>
      <c r="X1711" s="39" t="s">
        <v>4324</v>
      </c>
      <c r="Y1711" s="39" t="s">
        <v>4325</v>
      </c>
      <c r="Z1711" s="39" t="s">
        <v>4326</v>
      </c>
      <c r="AA1711" s="39" t="s">
        <v>4235</v>
      </c>
    </row>
    <row r="1712" ht="15.75" hidden="1" customHeight="1">
      <c r="A1712" s="39" t="s">
        <v>4367</v>
      </c>
      <c r="B1712" s="39" t="s">
        <v>4368</v>
      </c>
      <c r="C1712" s="8">
        <v>5835.0</v>
      </c>
      <c r="D1712" s="8">
        <v>17.0</v>
      </c>
      <c r="E1712" s="8">
        <v>9.0</v>
      </c>
      <c r="F1712" s="8">
        <v>5.0</v>
      </c>
      <c r="G1712" s="8">
        <v>6032.0</v>
      </c>
      <c r="H1712" s="8">
        <v>5405.0</v>
      </c>
      <c r="I1712" s="8">
        <v>3943.0</v>
      </c>
      <c r="J1712" s="8">
        <v>5819.0</v>
      </c>
      <c r="K1712" s="8">
        <v>2786.0</v>
      </c>
      <c r="L1712" s="8">
        <v>6700.0</v>
      </c>
      <c r="M1712" s="8">
        <v>5209.0</v>
      </c>
      <c r="N1712" s="8">
        <v>491.0</v>
      </c>
      <c r="O1712" s="8">
        <v>338.0</v>
      </c>
      <c r="P1712" s="8">
        <v>3.0</v>
      </c>
      <c r="Q1712" s="39" t="s">
        <v>91</v>
      </c>
      <c r="R1712" s="39" t="s">
        <v>4355</v>
      </c>
      <c r="S1712" s="39" t="s">
        <v>4356</v>
      </c>
      <c r="T1712" s="39" t="s">
        <v>4234</v>
      </c>
      <c r="U1712" s="39" t="s">
        <v>4235</v>
      </c>
      <c r="V1712" s="39" t="s">
        <v>4236</v>
      </c>
      <c r="W1712" s="39" t="s">
        <v>4237</v>
      </c>
      <c r="X1712" s="39" t="s">
        <v>4324</v>
      </c>
      <c r="Y1712" s="39" t="s">
        <v>4325</v>
      </c>
      <c r="Z1712" s="39" t="s">
        <v>4326</v>
      </c>
      <c r="AA1712" s="39" t="s">
        <v>4235</v>
      </c>
    </row>
    <row r="1713" ht="15.75" hidden="1" customHeight="1">
      <c r="A1713" s="39" t="s">
        <v>4369</v>
      </c>
      <c r="B1713" s="39" t="s">
        <v>4370</v>
      </c>
      <c r="C1713" s="8">
        <v>5726.0</v>
      </c>
      <c r="D1713" s="8">
        <v>17.0</v>
      </c>
      <c r="E1713" s="8">
        <v>9.0</v>
      </c>
      <c r="F1713" s="8">
        <v>5.0</v>
      </c>
      <c r="G1713" s="8">
        <v>6476.0</v>
      </c>
      <c r="H1713" s="8">
        <v>5803.0</v>
      </c>
      <c r="I1713" s="8">
        <v>6072.0</v>
      </c>
      <c r="J1713" s="8">
        <v>5950.0</v>
      </c>
      <c r="K1713" s="8">
        <v>1428.0</v>
      </c>
      <c r="L1713" s="8">
        <v>1786.0</v>
      </c>
      <c r="M1713" s="8">
        <v>6042.0</v>
      </c>
      <c r="N1713" s="8">
        <v>546.0</v>
      </c>
      <c r="O1713" s="8">
        <v>319.0</v>
      </c>
      <c r="P1713" s="8">
        <v>5.0</v>
      </c>
      <c r="Q1713" s="39" t="s">
        <v>114</v>
      </c>
      <c r="R1713" s="39" t="s">
        <v>4355</v>
      </c>
      <c r="S1713" s="39" t="s">
        <v>4356</v>
      </c>
      <c r="T1713" s="39" t="s">
        <v>4234</v>
      </c>
      <c r="U1713" s="39" t="s">
        <v>4235</v>
      </c>
      <c r="V1713" s="39" t="s">
        <v>4236</v>
      </c>
      <c r="W1713" s="39" t="s">
        <v>4237</v>
      </c>
      <c r="X1713" s="39" t="s">
        <v>4324</v>
      </c>
      <c r="Y1713" s="39" t="s">
        <v>4325</v>
      </c>
      <c r="Z1713" s="39" t="s">
        <v>4326</v>
      </c>
      <c r="AA1713" s="39" t="s">
        <v>4235</v>
      </c>
    </row>
    <row r="1714" ht="15.75" hidden="1" customHeight="1">
      <c r="A1714" s="39" t="s">
        <v>4371</v>
      </c>
      <c r="B1714" s="39" t="s">
        <v>4372</v>
      </c>
      <c r="C1714" s="8">
        <v>5249.0</v>
      </c>
      <c r="D1714" s="8">
        <v>16.0</v>
      </c>
      <c r="E1714" s="8">
        <v>8.0</v>
      </c>
      <c r="F1714" s="8">
        <v>4.0</v>
      </c>
      <c r="G1714" s="8">
        <v>5361.0</v>
      </c>
      <c r="H1714" s="8">
        <v>5751.0</v>
      </c>
      <c r="I1714" s="8">
        <v>5133.0</v>
      </c>
      <c r="J1714" s="8">
        <v>6109.0</v>
      </c>
      <c r="K1714" s="8">
        <v>1418.0</v>
      </c>
      <c r="L1714" s="8">
        <v>1668.0</v>
      </c>
      <c r="M1714" s="8">
        <v>5996.0</v>
      </c>
      <c r="N1714" s="8">
        <v>1594.0</v>
      </c>
      <c r="O1714" s="8">
        <v>1077.0</v>
      </c>
      <c r="P1714" s="8">
        <v>2.0</v>
      </c>
      <c r="Q1714" s="39" t="s">
        <v>877</v>
      </c>
      <c r="R1714" s="39" t="s">
        <v>4373</v>
      </c>
      <c r="S1714" s="39" t="s">
        <v>4374</v>
      </c>
      <c r="T1714" s="39" t="s">
        <v>4234</v>
      </c>
      <c r="U1714" s="39" t="s">
        <v>4235</v>
      </c>
      <c r="V1714" s="39" t="s">
        <v>4236</v>
      </c>
      <c r="W1714" s="39" t="s">
        <v>4237</v>
      </c>
      <c r="X1714" s="39" t="s">
        <v>4238</v>
      </c>
      <c r="Y1714" s="39" t="s">
        <v>4239</v>
      </c>
      <c r="Z1714" s="39" t="s">
        <v>4326</v>
      </c>
      <c r="AA1714" s="39" t="s">
        <v>4235</v>
      </c>
    </row>
    <row r="1715" ht="15.75" hidden="1" customHeight="1">
      <c r="A1715" s="39" t="s">
        <v>4375</v>
      </c>
      <c r="B1715" s="39" t="s">
        <v>4376</v>
      </c>
      <c r="C1715" s="8">
        <v>2619.0</v>
      </c>
      <c r="D1715" s="8">
        <v>8.0</v>
      </c>
      <c r="E1715" s="8">
        <v>4.0</v>
      </c>
      <c r="F1715" s="8">
        <v>2.0</v>
      </c>
      <c r="G1715" s="8">
        <v>2546.0</v>
      </c>
      <c r="H1715" s="8">
        <v>2487.0</v>
      </c>
      <c r="I1715" s="8">
        <v>2776.0</v>
      </c>
      <c r="J1715" s="8">
        <v>2260.0</v>
      </c>
      <c r="K1715" s="8">
        <v>5258.0</v>
      </c>
      <c r="L1715" s="8">
        <v>1555.0</v>
      </c>
      <c r="M1715" s="8">
        <v>3710.0</v>
      </c>
      <c r="N1715" s="8">
        <v>1046.0</v>
      </c>
      <c r="O1715" s="8">
        <v>624.0</v>
      </c>
      <c r="P1715" s="8">
        <v>2.0</v>
      </c>
      <c r="Q1715" s="39" t="s">
        <v>877</v>
      </c>
      <c r="R1715" s="39" t="s">
        <v>4373</v>
      </c>
      <c r="S1715" s="39" t="s">
        <v>4374</v>
      </c>
      <c r="T1715" s="39" t="s">
        <v>4234</v>
      </c>
      <c r="U1715" s="39" t="s">
        <v>4235</v>
      </c>
      <c r="V1715" s="39" t="s">
        <v>4236</v>
      </c>
      <c r="W1715" s="39" t="s">
        <v>4237</v>
      </c>
      <c r="X1715" s="39" t="s">
        <v>4238</v>
      </c>
      <c r="Y1715" s="39" t="s">
        <v>4239</v>
      </c>
      <c r="Z1715" s="39" t="s">
        <v>4326</v>
      </c>
      <c r="AA1715" s="39" t="s">
        <v>4235</v>
      </c>
    </row>
    <row r="1716" ht="15.75" hidden="1" customHeight="1">
      <c r="A1716" s="39" t="s">
        <v>4377</v>
      </c>
      <c r="B1716" s="39" t="s">
        <v>4378</v>
      </c>
      <c r="C1716" s="8">
        <v>1131.0</v>
      </c>
      <c r="D1716" s="8">
        <v>4.0</v>
      </c>
      <c r="E1716" s="8">
        <v>2.0</v>
      </c>
      <c r="F1716" s="8">
        <v>1.0</v>
      </c>
      <c r="G1716" s="8">
        <v>717.0</v>
      </c>
      <c r="H1716" s="8">
        <v>1231.0</v>
      </c>
      <c r="I1716" s="8">
        <v>872.0</v>
      </c>
      <c r="J1716" s="8">
        <v>2420.0</v>
      </c>
      <c r="K1716" s="8">
        <v>3485.0</v>
      </c>
      <c r="L1716" s="8">
        <v>2612.0</v>
      </c>
      <c r="M1716" s="8">
        <v>1792.0</v>
      </c>
      <c r="N1716" s="8">
        <v>628.0</v>
      </c>
      <c r="O1716" s="8">
        <v>383.0</v>
      </c>
      <c r="P1716" s="8">
        <v>2.0</v>
      </c>
      <c r="Q1716" s="39" t="s">
        <v>877</v>
      </c>
      <c r="R1716" s="39" t="s">
        <v>4373</v>
      </c>
      <c r="S1716" s="39" t="s">
        <v>4374</v>
      </c>
      <c r="T1716" s="39" t="s">
        <v>4234</v>
      </c>
      <c r="U1716" s="39" t="s">
        <v>4235</v>
      </c>
      <c r="V1716" s="39" t="s">
        <v>4236</v>
      </c>
      <c r="W1716" s="39" t="s">
        <v>4237</v>
      </c>
      <c r="X1716" s="39" t="s">
        <v>4238</v>
      </c>
      <c r="Y1716" s="39" t="s">
        <v>4239</v>
      </c>
      <c r="Z1716" s="39" t="s">
        <v>4326</v>
      </c>
      <c r="AA1716" s="39" t="s">
        <v>4235</v>
      </c>
    </row>
    <row r="1717" ht="15.75" hidden="1" customHeight="1">
      <c r="A1717" s="39" t="s">
        <v>4379</v>
      </c>
      <c r="B1717" s="39" t="s">
        <v>4380</v>
      </c>
      <c r="C1717" s="8">
        <v>660.0</v>
      </c>
      <c r="D1717" s="8">
        <v>2.0</v>
      </c>
      <c r="E1717" s="8">
        <v>1.0</v>
      </c>
      <c r="F1717" s="8">
        <v>1.0</v>
      </c>
      <c r="G1717" s="8">
        <v>342.0</v>
      </c>
      <c r="H1717" s="8">
        <v>708.0</v>
      </c>
      <c r="I1717" s="8">
        <v>855.0</v>
      </c>
      <c r="J1717" s="8">
        <v>2065.0</v>
      </c>
      <c r="K1717" s="8">
        <v>5417.0</v>
      </c>
      <c r="L1717" s="8">
        <v>536.0</v>
      </c>
      <c r="M1717" s="8">
        <v>859.0</v>
      </c>
      <c r="N1717" s="8">
        <v>716.0</v>
      </c>
      <c r="O1717" s="8">
        <v>443.0</v>
      </c>
      <c r="P1717" s="8">
        <v>2.0</v>
      </c>
      <c r="Q1717" s="39" t="s">
        <v>877</v>
      </c>
      <c r="R1717" s="39" t="s">
        <v>4373</v>
      </c>
      <c r="S1717" s="39" t="s">
        <v>4374</v>
      </c>
      <c r="T1717" s="39" t="s">
        <v>4234</v>
      </c>
      <c r="U1717" s="39" t="s">
        <v>4235</v>
      </c>
      <c r="V1717" s="39" t="s">
        <v>4236</v>
      </c>
      <c r="W1717" s="39" t="s">
        <v>4237</v>
      </c>
      <c r="X1717" s="39" t="s">
        <v>4238</v>
      </c>
      <c r="Y1717" s="39" t="s">
        <v>4239</v>
      </c>
      <c r="Z1717" s="39" t="s">
        <v>4326</v>
      </c>
      <c r="AA1717" s="39" t="s">
        <v>4235</v>
      </c>
    </row>
    <row r="1718" ht="15.75" hidden="1" customHeight="1">
      <c r="A1718" s="39" t="s">
        <v>4381</v>
      </c>
      <c r="B1718" s="39" t="s">
        <v>4382</v>
      </c>
      <c r="C1718" s="8">
        <v>1692.0</v>
      </c>
      <c r="D1718" s="8">
        <v>5.0</v>
      </c>
      <c r="E1718" s="8">
        <v>3.0</v>
      </c>
      <c r="F1718" s="8">
        <v>2.0</v>
      </c>
      <c r="G1718" s="8">
        <v>1856.0</v>
      </c>
      <c r="H1718" s="8">
        <v>1235.0</v>
      </c>
      <c r="I1718" s="8">
        <v>1077.0</v>
      </c>
      <c r="J1718" s="8">
        <v>2748.0</v>
      </c>
      <c r="K1718" s="8">
        <v>6015.0</v>
      </c>
      <c r="L1718" s="8">
        <v>1806.0</v>
      </c>
      <c r="M1718" s="8">
        <v>1581.0</v>
      </c>
      <c r="N1718" s="8">
        <v>697.0</v>
      </c>
      <c r="O1718" s="8">
        <v>404.0</v>
      </c>
      <c r="P1718" s="8">
        <v>2.0</v>
      </c>
      <c r="Q1718" s="39" t="s">
        <v>877</v>
      </c>
      <c r="R1718" s="39" t="s">
        <v>4373</v>
      </c>
      <c r="S1718" s="39" t="s">
        <v>4374</v>
      </c>
      <c r="T1718" s="39" t="s">
        <v>4234</v>
      </c>
      <c r="U1718" s="39" t="s">
        <v>4235</v>
      </c>
      <c r="V1718" s="39" t="s">
        <v>4236</v>
      </c>
      <c r="W1718" s="39" t="s">
        <v>4237</v>
      </c>
      <c r="X1718" s="39" t="s">
        <v>4238</v>
      </c>
      <c r="Y1718" s="39" t="s">
        <v>4239</v>
      </c>
      <c r="Z1718" s="39" t="s">
        <v>4326</v>
      </c>
      <c r="AA1718" s="39" t="s">
        <v>4235</v>
      </c>
    </row>
    <row r="1719" ht="15.75" hidden="1" customHeight="1">
      <c r="A1719" s="39" t="s">
        <v>4383</v>
      </c>
      <c r="B1719" s="39" t="s">
        <v>4384</v>
      </c>
      <c r="C1719" s="8">
        <v>1570.0</v>
      </c>
      <c r="D1719" s="8">
        <v>5.0</v>
      </c>
      <c r="E1719" s="8">
        <v>3.0</v>
      </c>
      <c r="F1719" s="8">
        <v>2.0</v>
      </c>
      <c r="G1719" s="8">
        <v>1552.0</v>
      </c>
      <c r="H1719" s="8">
        <v>948.0</v>
      </c>
      <c r="I1719" s="8">
        <v>2263.0</v>
      </c>
      <c r="J1719" s="8">
        <v>2113.0</v>
      </c>
      <c r="K1719" s="8">
        <v>3543.0</v>
      </c>
      <c r="L1719" s="8">
        <v>3637.0</v>
      </c>
      <c r="M1719" s="8">
        <v>3688.0</v>
      </c>
      <c r="N1719" s="8">
        <v>609.0</v>
      </c>
      <c r="O1719" s="8">
        <v>351.0</v>
      </c>
      <c r="P1719" s="8">
        <v>2.0</v>
      </c>
      <c r="Q1719" s="39" t="s">
        <v>877</v>
      </c>
      <c r="R1719" s="39" t="s">
        <v>4373</v>
      </c>
      <c r="S1719" s="39" t="s">
        <v>4374</v>
      </c>
      <c r="T1719" s="39" t="s">
        <v>4234</v>
      </c>
      <c r="U1719" s="39" t="s">
        <v>4235</v>
      </c>
      <c r="V1719" s="39" t="s">
        <v>4236</v>
      </c>
      <c r="W1719" s="39" t="s">
        <v>4237</v>
      </c>
      <c r="X1719" s="39" t="s">
        <v>4238</v>
      </c>
      <c r="Y1719" s="39" t="s">
        <v>4239</v>
      </c>
      <c r="Z1719" s="39" t="s">
        <v>4326</v>
      </c>
      <c r="AA1719" s="39" t="s">
        <v>4235</v>
      </c>
    </row>
    <row r="1720" ht="15.75" hidden="1" customHeight="1">
      <c r="A1720" s="39" t="s">
        <v>4385</v>
      </c>
      <c r="B1720" s="39" t="s">
        <v>4386</v>
      </c>
      <c r="C1720" s="8">
        <v>5349.0</v>
      </c>
      <c r="D1720" s="8">
        <v>16.0</v>
      </c>
      <c r="E1720" s="8">
        <v>8.0</v>
      </c>
      <c r="F1720" s="8">
        <v>4.0</v>
      </c>
      <c r="G1720" s="8">
        <v>5785.0</v>
      </c>
      <c r="H1720" s="8">
        <v>4384.0</v>
      </c>
      <c r="I1720" s="8">
        <v>3276.0</v>
      </c>
      <c r="J1720" s="8">
        <v>5153.0</v>
      </c>
      <c r="K1720" s="8">
        <v>5259.0</v>
      </c>
      <c r="L1720" s="8">
        <v>4693.0</v>
      </c>
      <c r="M1720" s="8">
        <v>3903.0</v>
      </c>
      <c r="N1720" s="8">
        <v>830.0</v>
      </c>
      <c r="O1720" s="8">
        <v>538.0</v>
      </c>
      <c r="P1720" s="8">
        <v>2.0</v>
      </c>
      <c r="Q1720" s="39" t="s">
        <v>877</v>
      </c>
      <c r="R1720" s="39" t="s">
        <v>4373</v>
      </c>
      <c r="S1720" s="39" t="s">
        <v>4374</v>
      </c>
      <c r="T1720" s="39" t="s">
        <v>4234</v>
      </c>
      <c r="U1720" s="39" t="s">
        <v>4235</v>
      </c>
      <c r="V1720" s="39" t="s">
        <v>4236</v>
      </c>
      <c r="W1720" s="39" t="s">
        <v>4237</v>
      </c>
      <c r="X1720" s="39" t="s">
        <v>4238</v>
      </c>
      <c r="Y1720" s="39" t="s">
        <v>4239</v>
      </c>
      <c r="Z1720" s="39" t="s">
        <v>4326</v>
      </c>
      <c r="AA1720" s="39" t="s">
        <v>4235</v>
      </c>
    </row>
    <row r="1721" ht="15.75" hidden="1" customHeight="1">
      <c r="A1721" s="39" t="s">
        <v>4387</v>
      </c>
      <c r="B1721" s="39" t="s">
        <v>4388</v>
      </c>
      <c r="C1721" s="8">
        <v>3977.0</v>
      </c>
      <c r="D1721" s="8">
        <v>12.0</v>
      </c>
      <c r="E1721" s="8">
        <v>6.0</v>
      </c>
      <c r="F1721" s="8">
        <v>3.0</v>
      </c>
      <c r="G1721" s="8">
        <v>3762.0</v>
      </c>
      <c r="H1721" s="8">
        <v>3724.0</v>
      </c>
      <c r="I1721" s="8">
        <v>2462.0</v>
      </c>
      <c r="J1721" s="8">
        <v>4113.0</v>
      </c>
      <c r="K1721" s="8">
        <v>6032.0</v>
      </c>
      <c r="L1721" s="8">
        <v>2487.0</v>
      </c>
      <c r="M1721" s="8">
        <v>4294.0</v>
      </c>
      <c r="N1721" s="8">
        <v>676.0</v>
      </c>
      <c r="O1721" s="8">
        <v>429.0</v>
      </c>
      <c r="P1721" s="8">
        <v>2.0</v>
      </c>
      <c r="Q1721" s="39" t="s">
        <v>877</v>
      </c>
      <c r="R1721" s="39" t="s">
        <v>4373</v>
      </c>
      <c r="S1721" s="39" t="s">
        <v>4374</v>
      </c>
      <c r="T1721" s="39" t="s">
        <v>4234</v>
      </c>
      <c r="U1721" s="39" t="s">
        <v>4235</v>
      </c>
      <c r="V1721" s="39" t="s">
        <v>4236</v>
      </c>
      <c r="W1721" s="39" t="s">
        <v>4237</v>
      </c>
      <c r="X1721" s="39" t="s">
        <v>4238</v>
      </c>
      <c r="Y1721" s="39" t="s">
        <v>4239</v>
      </c>
      <c r="Z1721" s="39" t="s">
        <v>4326</v>
      </c>
      <c r="AA1721" s="39" t="s">
        <v>4235</v>
      </c>
    </row>
    <row r="1722" ht="15.75" hidden="1" customHeight="1">
      <c r="A1722" s="39" t="s">
        <v>4389</v>
      </c>
      <c r="B1722" s="39" t="s">
        <v>4390</v>
      </c>
      <c r="C1722" s="8">
        <v>1170.0</v>
      </c>
      <c r="D1722" s="8">
        <v>4.0</v>
      </c>
      <c r="E1722" s="8">
        <v>2.0</v>
      </c>
      <c r="F1722" s="8">
        <v>1.0</v>
      </c>
      <c r="G1722" s="8">
        <v>796.0</v>
      </c>
      <c r="H1722" s="8">
        <v>1032.0</v>
      </c>
      <c r="I1722" s="8">
        <v>1816.0</v>
      </c>
      <c r="J1722" s="8">
        <v>1482.0</v>
      </c>
      <c r="K1722" s="8">
        <v>6615.0</v>
      </c>
      <c r="L1722" s="8">
        <v>836.0</v>
      </c>
      <c r="M1722" s="8">
        <v>2961.0</v>
      </c>
      <c r="N1722" s="8">
        <v>726.0</v>
      </c>
      <c r="O1722" s="8">
        <v>448.0</v>
      </c>
      <c r="P1722" s="8">
        <v>2.0</v>
      </c>
      <c r="Q1722" s="39" t="s">
        <v>877</v>
      </c>
      <c r="R1722" s="39" t="s">
        <v>4391</v>
      </c>
      <c r="S1722" s="39" t="s">
        <v>4392</v>
      </c>
      <c r="T1722" s="39" t="s">
        <v>4234</v>
      </c>
      <c r="U1722" s="39" t="s">
        <v>4235</v>
      </c>
      <c r="V1722" s="39" t="s">
        <v>4236</v>
      </c>
      <c r="W1722" s="39" t="s">
        <v>4237</v>
      </c>
      <c r="X1722" s="39" t="s">
        <v>4238</v>
      </c>
      <c r="Y1722" s="39" t="s">
        <v>4239</v>
      </c>
      <c r="Z1722" s="39" t="s">
        <v>4326</v>
      </c>
      <c r="AA1722" s="39" t="s">
        <v>4235</v>
      </c>
    </row>
    <row r="1723" ht="15.75" hidden="1" customHeight="1">
      <c r="A1723" s="39" t="s">
        <v>4393</v>
      </c>
      <c r="B1723" s="39" t="s">
        <v>4394</v>
      </c>
      <c r="C1723" s="8">
        <v>1802.0</v>
      </c>
      <c r="D1723" s="8">
        <v>6.0</v>
      </c>
      <c r="E1723" s="8">
        <v>3.0</v>
      </c>
      <c r="F1723" s="8">
        <v>2.0</v>
      </c>
      <c r="G1723" s="8">
        <v>2022.5</v>
      </c>
      <c r="H1723" s="8">
        <v>1574.0</v>
      </c>
      <c r="I1723" s="8">
        <v>1109.0</v>
      </c>
      <c r="J1723" s="8">
        <v>2958.0</v>
      </c>
      <c r="K1723" s="8">
        <v>4278.0</v>
      </c>
      <c r="L1723" s="8">
        <v>1311.0</v>
      </c>
      <c r="M1723" s="8">
        <v>1052.0</v>
      </c>
      <c r="N1723" s="8">
        <v>824.0</v>
      </c>
      <c r="O1723" s="8">
        <v>493.0</v>
      </c>
      <c r="P1723" s="8">
        <v>2.0</v>
      </c>
      <c r="Q1723" s="39" t="s">
        <v>877</v>
      </c>
      <c r="R1723" s="39" t="s">
        <v>4391</v>
      </c>
      <c r="S1723" s="39" t="s">
        <v>4392</v>
      </c>
      <c r="T1723" s="39" t="s">
        <v>4234</v>
      </c>
      <c r="U1723" s="39" t="s">
        <v>4235</v>
      </c>
      <c r="V1723" s="39" t="s">
        <v>4236</v>
      </c>
      <c r="W1723" s="39" t="s">
        <v>4237</v>
      </c>
      <c r="X1723" s="39" t="s">
        <v>4238</v>
      </c>
      <c r="Y1723" s="39" t="s">
        <v>4239</v>
      </c>
      <c r="Z1723" s="39" t="s">
        <v>4326</v>
      </c>
      <c r="AA1723" s="39" t="s">
        <v>4235</v>
      </c>
    </row>
    <row r="1724" ht="15.75" hidden="1" customHeight="1">
      <c r="A1724" s="39" t="s">
        <v>4395</v>
      </c>
      <c r="B1724" s="39" t="s">
        <v>4396</v>
      </c>
      <c r="C1724" s="8">
        <v>5042.0</v>
      </c>
      <c r="D1724" s="8">
        <v>15.0</v>
      </c>
      <c r="E1724" s="8">
        <v>8.0</v>
      </c>
      <c r="F1724" s="8">
        <v>4.0</v>
      </c>
      <c r="G1724" s="8">
        <v>5400.5</v>
      </c>
      <c r="H1724" s="8">
        <v>4505.0</v>
      </c>
      <c r="I1724" s="8">
        <v>4674.0</v>
      </c>
      <c r="J1724" s="8">
        <v>4362.0</v>
      </c>
      <c r="K1724" s="8">
        <v>3649.0</v>
      </c>
      <c r="L1724" s="8">
        <v>1875.0</v>
      </c>
      <c r="M1724" s="8">
        <v>5545.0</v>
      </c>
      <c r="N1724" s="8">
        <v>654.0</v>
      </c>
      <c r="O1724" s="8">
        <v>406.0</v>
      </c>
      <c r="P1724" s="8">
        <v>2.0</v>
      </c>
      <c r="Q1724" s="39" t="s">
        <v>877</v>
      </c>
      <c r="R1724" s="39" t="s">
        <v>4391</v>
      </c>
      <c r="S1724" s="39" t="s">
        <v>4392</v>
      </c>
      <c r="T1724" s="39" t="s">
        <v>4234</v>
      </c>
      <c r="U1724" s="39" t="s">
        <v>4235</v>
      </c>
      <c r="V1724" s="39" t="s">
        <v>4236</v>
      </c>
      <c r="W1724" s="39" t="s">
        <v>4237</v>
      </c>
      <c r="X1724" s="39" t="s">
        <v>4238</v>
      </c>
      <c r="Y1724" s="39" t="s">
        <v>4239</v>
      </c>
      <c r="Z1724" s="39" t="s">
        <v>4326</v>
      </c>
      <c r="AA1724" s="39" t="s">
        <v>4235</v>
      </c>
    </row>
    <row r="1725" ht="15.75" hidden="1" customHeight="1">
      <c r="A1725" s="39" t="s">
        <v>4397</v>
      </c>
      <c r="B1725" s="39" t="s">
        <v>4398</v>
      </c>
      <c r="C1725" s="8">
        <v>2059.0</v>
      </c>
      <c r="D1725" s="8">
        <v>6.0</v>
      </c>
      <c r="E1725" s="8">
        <v>3.0</v>
      </c>
      <c r="F1725" s="8">
        <v>2.0</v>
      </c>
      <c r="G1725" s="8">
        <v>1915.0</v>
      </c>
      <c r="H1725" s="8">
        <v>1598.0</v>
      </c>
      <c r="I1725" s="8">
        <v>1947.0</v>
      </c>
      <c r="J1725" s="8">
        <v>3057.0</v>
      </c>
      <c r="K1725" s="8">
        <v>4769.0</v>
      </c>
      <c r="L1725" s="8">
        <v>1961.0</v>
      </c>
      <c r="M1725" s="8">
        <v>1815.0</v>
      </c>
      <c r="N1725" s="8">
        <v>676.0</v>
      </c>
      <c r="O1725" s="8">
        <v>396.0</v>
      </c>
      <c r="P1725" s="8">
        <v>2.0</v>
      </c>
      <c r="Q1725" s="39" t="s">
        <v>877</v>
      </c>
      <c r="R1725" s="39" t="s">
        <v>4391</v>
      </c>
      <c r="S1725" s="39" t="s">
        <v>4392</v>
      </c>
      <c r="T1725" s="39" t="s">
        <v>4234</v>
      </c>
      <c r="U1725" s="39" t="s">
        <v>4235</v>
      </c>
      <c r="V1725" s="39" t="s">
        <v>4236</v>
      </c>
      <c r="W1725" s="39" t="s">
        <v>4237</v>
      </c>
      <c r="X1725" s="39" t="s">
        <v>4238</v>
      </c>
      <c r="Y1725" s="39" t="s">
        <v>4239</v>
      </c>
      <c r="Z1725" s="39" t="s">
        <v>4326</v>
      </c>
      <c r="AA1725" s="39" t="s">
        <v>4235</v>
      </c>
    </row>
    <row r="1726" ht="15.75" hidden="1" customHeight="1">
      <c r="A1726" s="39" t="s">
        <v>4399</v>
      </c>
      <c r="B1726" s="39" t="s">
        <v>4400</v>
      </c>
      <c r="C1726" s="8">
        <v>5448.0</v>
      </c>
      <c r="D1726" s="8">
        <v>16.0</v>
      </c>
      <c r="E1726" s="8">
        <v>8.0</v>
      </c>
      <c r="F1726" s="8">
        <v>4.0</v>
      </c>
      <c r="G1726" s="8">
        <v>4796.0</v>
      </c>
      <c r="H1726" s="8">
        <v>4853.0</v>
      </c>
      <c r="I1726" s="8">
        <v>4787.0</v>
      </c>
      <c r="J1726" s="8">
        <v>5764.0</v>
      </c>
      <c r="K1726" s="8">
        <v>3143.0</v>
      </c>
      <c r="L1726" s="8">
        <v>6121.0</v>
      </c>
      <c r="M1726" s="8">
        <v>5307.0</v>
      </c>
      <c r="N1726" s="8">
        <v>781.0</v>
      </c>
      <c r="O1726" s="8">
        <v>561.0</v>
      </c>
      <c r="P1726" s="8">
        <v>2.0</v>
      </c>
      <c r="Q1726" s="39" t="s">
        <v>877</v>
      </c>
      <c r="R1726" s="39" t="s">
        <v>4391</v>
      </c>
      <c r="S1726" s="39" t="s">
        <v>4392</v>
      </c>
      <c r="T1726" s="39" t="s">
        <v>4234</v>
      </c>
      <c r="U1726" s="39" t="s">
        <v>4235</v>
      </c>
      <c r="V1726" s="39" t="s">
        <v>4236</v>
      </c>
      <c r="W1726" s="39" t="s">
        <v>4237</v>
      </c>
      <c r="X1726" s="39" t="s">
        <v>4238</v>
      </c>
      <c r="Y1726" s="39" t="s">
        <v>4239</v>
      </c>
      <c r="Z1726" s="39" t="s">
        <v>4326</v>
      </c>
      <c r="AA1726" s="39" t="s">
        <v>4235</v>
      </c>
    </row>
    <row r="1727" ht="15.75" hidden="1" customHeight="1">
      <c r="A1727" s="39" t="s">
        <v>4401</v>
      </c>
      <c r="B1727" s="39" t="s">
        <v>4402</v>
      </c>
      <c r="C1727" s="8">
        <v>6127.0</v>
      </c>
      <c r="D1727" s="8">
        <v>18.0</v>
      </c>
      <c r="E1727" s="8">
        <v>9.0</v>
      </c>
      <c r="F1727" s="8">
        <v>5.0</v>
      </c>
      <c r="G1727" s="8">
        <v>5711.0</v>
      </c>
      <c r="H1727" s="8">
        <v>6547.0</v>
      </c>
      <c r="I1727" s="8">
        <v>4608.0</v>
      </c>
      <c r="J1727" s="8">
        <v>6562.0</v>
      </c>
      <c r="K1727" s="8">
        <v>2123.0</v>
      </c>
      <c r="L1727" s="8">
        <v>5337.0</v>
      </c>
      <c r="M1727" s="8">
        <v>6887.0</v>
      </c>
      <c r="N1727" s="8">
        <v>801.0</v>
      </c>
      <c r="O1727" s="8">
        <v>539.0</v>
      </c>
      <c r="P1727" s="8">
        <v>2.0</v>
      </c>
      <c r="Q1727" s="39" t="s">
        <v>877</v>
      </c>
      <c r="R1727" s="39" t="s">
        <v>4391</v>
      </c>
      <c r="S1727" s="39" t="s">
        <v>4392</v>
      </c>
      <c r="T1727" s="39" t="s">
        <v>4234</v>
      </c>
      <c r="U1727" s="39" t="s">
        <v>4235</v>
      </c>
      <c r="V1727" s="39" t="s">
        <v>4236</v>
      </c>
      <c r="W1727" s="39" t="s">
        <v>4237</v>
      </c>
      <c r="X1727" s="39" t="s">
        <v>4238</v>
      </c>
      <c r="Y1727" s="39" t="s">
        <v>4239</v>
      </c>
      <c r="Z1727" s="39" t="s">
        <v>4326</v>
      </c>
      <c r="AA1727" s="39" t="s">
        <v>4235</v>
      </c>
    </row>
    <row r="1728" ht="15.75" hidden="1" customHeight="1">
      <c r="A1728" s="39" t="s">
        <v>4403</v>
      </c>
      <c r="B1728" s="39" t="s">
        <v>4404</v>
      </c>
      <c r="C1728" s="8">
        <v>3944.0</v>
      </c>
      <c r="D1728" s="8">
        <v>12.0</v>
      </c>
      <c r="E1728" s="8">
        <v>6.0</v>
      </c>
      <c r="F1728" s="8">
        <v>3.0</v>
      </c>
      <c r="G1728" s="8">
        <v>3301.0</v>
      </c>
      <c r="H1728" s="8">
        <v>3510.5</v>
      </c>
      <c r="I1728" s="8">
        <v>4636.0</v>
      </c>
      <c r="J1728" s="8">
        <v>4245.0</v>
      </c>
      <c r="K1728" s="8">
        <v>2783.0</v>
      </c>
      <c r="L1728" s="8">
        <v>3600.0</v>
      </c>
      <c r="M1728" s="8">
        <v>5382.0</v>
      </c>
      <c r="N1728" s="8">
        <v>874.0</v>
      </c>
      <c r="O1728" s="8">
        <v>589.0</v>
      </c>
      <c r="P1728" s="8">
        <v>2.0</v>
      </c>
      <c r="Q1728" s="39" t="s">
        <v>877</v>
      </c>
      <c r="R1728" s="39" t="s">
        <v>4391</v>
      </c>
      <c r="S1728" s="39" t="s">
        <v>4392</v>
      </c>
      <c r="T1728" s="39" t="s">
        <v>4234</v>
      </c>
      <c r="U1728" s="39" t="s">
        <v>4235</v>
      </c>
      <c r="V1728" s="39" t="s">
        <v>4236</v>
      </c>
      <c r="W1728" s="39" t="s">
        <v>4237</v>
      </c>
      <c r="X1728" s="39" t="s">
        <v>4238</v>
      </c>
      <c r="Y1728" s="39" t="s">
        <v>4239</v>
      </c>
      <c r="Z1728" s="39" t="s">
        <v>4326</v>
      </c>
      <c r="AA1728" s="39" t="s">
        <v>4235</v>
      </c>
    </row>
    <row r="1729" ht="15.75" hidden="1" customHeight="1">
      <c r="A1729" s="39" t="s">
        <v>4405</v>
      </c>
      <c r="B1729" s="39" t="s">
        <v>4406</v>
      </c>
      <c r="C1729" s="8">
        <v>5297.0</v>
      </c>
      <c r="D1729" s="8">
        <v>16.0</v>
      </c>
      <c r="E1729" s="8">
        <v>8.0</v>
      </c>
      <c r="F1729" s="8">
        <v>4.0</v>
      </c>
      <c r="G1729" s="8">
        <v>5068.5</v>
      </c>
      <c r="H1729" s="8">
        <v>5762.0</v>
      </c>
      <c r="I1729" s="8">
        <v>4667.0</v>
      </c>
      <c r="J1729" s="8">
        <v>6463.0</v>
      </c>
      <c r="K1729" s="8">
        <v>1514.0</v>
      </c>
      <c r="L1729" s="8">
        <v>3482.0</v>
      </c>
      <c r="M1729" s="8">
        <v>3051.0</v>
      </c>
      <c r="N1729" s="8">
        <v>682.0</v>
      </c>
      <c r="O1729" s="8">
        <v>439.0</v>
      </c>
      <c r="P1729" s="8">
        <v>2.0</v>
      </c>
      <c r="Q1729" s="39" t="s">
        <v>877</v>
      </c>
      <c r="R1729" s="39" t="s">
        <v>4391</v>
      </c>
      <c r="S1729" s="39" t="s">
        <v>4392</v>
      </c>
      <c r="T1729" s="39" t="s">
        <v>4234</v>
      </c>
      <c r="U1729" s="39" t="s">
        <v>4235</v>
      </c>
      <c r="V1729" s="39" t="s">
        <v>4236</v>
      </c>
      <c r="W1729" s="39" t="s">
        <v>4237</v>
      </c>
      <c r="X1729" s="39" t="s">
        <v>4238</v>
      </c>
      <c r="Y1729" s="39" t="s">
        <v>4239</v>
      </c>
      <c r="Z1729" s="39" t="s">
        <v>4326</v>
      </c>
      <c r="AA1729" s="39" t="s">
        <v>4235</v>
      </c>
    </row>
    <row r="1730" ht="15.75" hidden="1" customHeight="1">
      <c r="A1730" s="39" t="s">
        <v>4407</v>
      </c>
      <c r="B1730" s="39" t="s">
        <v>4408</v>
      </c>
      <c r="C1730" s="8">
        <v>2575.0</v>
      </c>
      <c r="D1730" s="8">
        <v>8.0</v>
      </c>
      <c r="E1730" s="8">
        <v>4.0</v>
      </c>
      <c r="F1730" s="8">
        <v>2.0</v>
      </c>
      <c r="G1730" s="8">
        <v>2945.0</v>
      </c>
      <c r="H1730" s="8">
        <v>2665.0</v>
      </c>
      <c r="I1730" s="8">
        <v>1515.0</v>
      </c>
      <c r="J1730" s="8">
        <v>3141.0</v>
      </c>
      <c r="K1730" s="8">
        <v>1981.0</v>
      </c>
      <c r="L1730" s="8">
        <v>4370.0</v>
      </c>
      <c r="M1730" s="8">
        <v>3981.0</v>
      </c>
      <c r="N1730" s="8">
        <v>440.0</v>
      </c>
      <c r="O1730" s="8">
        <v>250.0</v>
      </c>
      <c r="P1730" s="8">
        <v>5.0</v>
      </c>
      <c r="Q1730" s="39" t="s">
        <v>114</v>
      </c>
      <c r="R1730" s="39" t="s">
        <v>4409</v>
      </c>
      <c r="S1730" s="39" t="s">
        <v>4410</v>
      </c>
      <c r="T1730" s="39" t="s">
        <v>4234</v>
      </c>
      <c r="U1730" s="39" t="s">
        <v>4235</v>
      </c>
      <c r="V1730" s="39" t="s">
        <v>4236</v>
      </c>
      <c r="W1730" s="39" t="s">
        <v>4237</v>
      </c>
      <c r="X1730" s="39" t="s">
        <v>4238</v>
      </c>
      <c r="Y1730" s="39" t="s">
        <v>4239</v>
      </c>
      <c r="Z1730" s="39" t="s">
        <v>4326</v>
      </c>
      <c r="AA1730" s="39" t="s">
        <v>4235</v>
      </c>
    </row>
    <row r="1731" ht="15.75" hidden="1" customHeight="1">
      <c r="A1731" s="39" t="s">
        <v>4411</v>
      </c>
      <c r="B1731" s="39" t="s">
        <v>4412</v>
      </c>
      <c r="C1731" s="8">
        <v>2632.0</v>
      </c>
      <c r="D1731" s="8">
        <v>8.0</v>
      </c>
      <c r="E1731" s="8">
        <v>4.0</v>
      </c>
      <c r="F1731" s="8">
        <v>2.0</v>
      </c>
      <c r="G1731" s="8">
        <v>2633.0</v>
      </c>
      <c r="H1731" s="8">
        <v>2887.5</v>
      </c>
      <c r="I1731" s="8">
        <v>2255.0</v>
      </c>
      <c r="J1731" s="8">
        <v>2334.0</v>
      </c>
      <c r="K1731" s="8">
        <v>2501.0</v>
      </c>
      <c r="L1731" s="8">
        <v>4494.0</v>
      </c>
      <c r="M1731" s="8">
        <v>2330.0</v>
      </c>
      <c r="N1731" s="8">
        <v>841.0</v>
      </c>
      <c r="O1731" s="8">
        <v>523.0</v>
      </c>
      <c r="P1731" s="8">
        <v>5.0</v>
      </c>
      <c r="Q1731" s="39" t="s">
        <v>114</v>
      </c>
      <c r="R1731" s="39" t="s">
        <v>4409</v>
      </c>
      <c r="S1731" s="39" t="s">
        <v>4410</v>
      </c>
      <c r="T1731" s="39" t="s">
        <v>4234</v>
      </c>
      <c r="U1731" s="39" t="s">
        <v>4235</v>
      </c>
      <c r="V1731" s="39" t="s">
        <v>4236</v>
      </c>
      <c r="W1731" s="39" t="s">
        <v>4237</v>
      </c>
      <c r="X1731" s="39" t="s">
        <v>4413</v>
      </c>
      <c r="Y1731" s="39" t="s">
        <v>4414</v>
      </c>
      <c r="Z1731" s="39" t="s">
        <v>4326</v>
      </c>
      <c r="AA1731" s="39" t="s">
        <v>4235</v>
      </c>
    </row>
    <row r="1732" ht="15.75" hidden="1" customHeight="1">
      <c r="A1732" s="39" t="s">
        <v>4415</v>
      </c>
      <c r="B1732" s="39" t="s">
        <v>4416</v>
      </c>
      <c r="C1732" s="8">
        <v>3539.0</v>
      </c>
      <c r="D1732" s="8">
        <v>11.0</v>
      </c>
      <c r="E1732" s="8">
        <v>6.0</v>
      </c>
      <c r="F1732" s="8">
        <v>3.0</v>
      </c>
      <c r="G1732" s="8">
        <v>3276.0</v>
      </c>
      <c r="H1732" s="8">
        <v>2926.0</v>
      </c>
      <c r="I1732" s="8">
        <v>3797.0</v>
      </c>
      <c r="J1732" s="8">
        <v>3067.0</v>
      </c>
      <c r="K1732" s="8">
        <v>4479.0</v>
      </c>
      <c r="L1732" s="8">
        <v>3886.0</v>
      </c>
      <c r="M1732" s="8">
        <v>4304.0</v>
      </c>
      <c r="N1732" s="8">
        <v>791.0</v>
      </c>
      <c r="O1732" s="8">
        <v>480.0</v>
      </c>
      <c r="P1732" s="8">
        <v>5.0</v>
      </c>
      <c r="Q1732" s="39" t="s">
        <v>114</v>
      </c>
      <c r="R1732" s="39" t="s">
        <v>4409</v>
      </c>
      <c r="S1732" s="39" t="s">
        <v>4410</v>
      </c>
      <c r="T1732" s="39" t="s">
        <v>4234</v>
      </c>
      <c r="U1732" s="39" t="s">
        <v>4235</v>
      </c>
      <c r="V1732" s="39" t="s">
        <v>4236</v>
      </c>
      <c r="W1732" s="39" t="s">
        <v>4237</v>
      </c>
      <c r="X1732" s="39" t="s">
        <v>4413</v>
      </c>
      <c r="Y1732" s="39" t="s">
        <v>4414</v>
      </c>
      <c r="Z1732" s="39" t="s">
        <v>4326</v>
      </c>
      <c r="AA1732" s="39" t="s">
        <v>4235</v>
      </c>
    </row>
    <row r="1733" ht="15.75" hidden="1" customHeight="1">
      <c r="A1733" s="39" t="s">
        <v>4417</v>
      </c>
      <c r="B1733" s="39" t="s">
        <v>4418</v>
      </c>
      <c r="C1733" s="8">
        <v>2427.0</v>
      </c>
      <c r="D1733" s="8">
        <v>7.0</v>
      </c>
      <c r="E1733" s="8">
        <v>4.0</v>
      </c>
      <c r="F1733" s="8">
        <v>2.0</v>
      </c>
      <c r="G1733" s="8">
        <v>2231.0</v>
      </c>
      <c r="H1733" s="8">
        <v>2332.0</v>
      </c>
      <c r="I1733" s="8">
        <v>4123.0</v>
      </c>
      <c r="J1733" s="8">
        <v>3682.0</v>
      </c>
      <c r="K1733" s="8">
        <v>845.0</v>
      </c>
      <c r="L1733" s="8">
        <v>3843.0</v>
      </c>
      <c r="M1733" s="8">
        <v>2052.0</v>
      </c>
      <c r="N1733" s="8">
        <v>835.0</v>
      </c>
      <c r="O1733" s="8">
        <v>543.0</v>
      </c>
      <c r="P1733" s="8">
        <v>5.0</v>
      </c>
      <c r="Q1733" s="39" t="s">
        <v>114</v>
      </c>
      <c r="R1733" s="39" t="s">
        <v>4409</v>
      </c>
      <c r="S1733" s="39" t="s">
        <v>4410</v>
      </c>
      <c r="T1733" s="39" t="s">
        <v>4234</v>
      </c>
      <c r="U1733" s="39" t="s">
        <v>4235</v>
      </c>
      <c r="V1733" s="39" t="s">
        <v>4236</v>
      </c>
      <c r="W1733" s="39" t="s">
        <v>4237</v>
      </c>
      <c r="X1733" s="39" t="s">
        <v>4413</v>
      </c>
      <c r="Y1733" s="39" t="s">
        <v>4414</v>
      </c>
      <c r="Z1733" s="39" t="s">
        <v>4326</v>
      </c>
      <c r="AA1733" s="39" t="s">
        <v>4235</v>
      </c>
    </row>
    <row r="1734" ht="15.75" hidden="1" customHeight="1">
      <c r="A1734" s="39" t="s">
        <v>4419</v>
      </c>
      <c r="B1734" s="39" t="s">
        <v>4420</v>
      </c>
      <c r="C1734" s="8">
        <v>2496.0</v>
      </c>
      <c r="D1734" s="8">
        <v>8.0</v>
      </c>
      <c r="E1734" s="8">
        <v>4.0</v>
      </c>
      <c r="F1734" s="8">
        <v>2.0</v>
      </c>
      <c r="G1734" s="8">
        <v>2219.0</v>
      </c>
      <c r="H1734" s="8">
        <v>2160.0</v>
      </c>
      <c r="I1734" s="8">
        <v>3311.0</v>
      </c>
      <c r="J1734" s="8">
        <v>2718.0</v>
      </c>
      <c r="K1734" s="8">
        <v>2592.0</v>
      </c>
      <c r="L1734" s="8">
        <v>4555.0</v>
      </c>
      <c r="M1734" s="8">
        <v>4270.0</v>
      </c>
      <c r="N1734" s="8">
        <v>785.0</v>
      </c>
      <c r="O1734" s="8">
        <v>484.0</v>
      </c>
      <c r="P1734" s="8">
        <v>5.0</v>
      </c>
      <c r="Q1734" s="39" t="s">
        <v>114</v>
      </c>
      <c r="R1734" s="39" t="s">
        <v>4421</v>
      </c>
      <c r="S1734" s="39" t="s">
        <v>4422</v>
      </c>
      <c r="T1734" s="39" t="s">
        <v>4234</v>
      </c>
      <c r="U1734" s="39" t="s">
        <v>4235</v>
      </c>
      <c r="V1734" s="39" t="s">
        <v>4236</v>
      </c>
      <c r="W1734" s="39" t="s">
        <v>4237</v>
      </c>
      <c r="X1734" s="39" t="s">
        <v>4238</v>
      </c>
      <c r="Y1734" s="39" t="s">
        <v>4239</v>
      </c>
      <c r="Z1734" s="39" t="s">
        <v>4326</v>
      </c>
      <c r="AA1734" s="39" t="s">
        <v>4235</v>
      </c>
    </row>
    <row r="1735" ht="15.75" hidden="1" customHeight="1">
      <c r="A1735" s="39" t="s">
        <v>4423</v>
      </c>
      <c r="B1735" s="39" t="s">
        <v>4424</v>
      </c>
      <c r="C1735" s="8">
        <v>2605.0</v>
      </c>
      <c r="D1735" s="8">
        <v>8.0</v>
      </c>
      <c r="E1735" s="8">
        <v>4.0</v>
      </c>
      <c r="F1735" s="8">
        <v>2.0</v>
      </c>
      <c r="G1735" s="8">
        <v>2433.0</v>
      </c>
      <c r="H1735" s="8">
        <v>2772.0</v>
      </c>
      <c r="I1735" s="8">
        <v>1977.0</v>
      </c>
      <c r="J1735" s="8">
        <v>3687.0</v>
      </c>
      <c r="K1735" s="8">
        <v>1706.0</v>
      </c>
      <c r="L1735" s="8">
        <v>4157.0</v>
      </c>
      <c r="M1735" s="8">
        <v>5647.0</v>
      </c>
      <c r="N1735" s="8">
        <v>1076.0</v>
      </c>
      <c r="O1735" s="8">
        <v>644.0</v>
      </c>
      <c r="P1735" s="8">
        <v>5.0</v>
      </c>
      <c r="Q1735" s="39" t="s">
        <v>114</v>
      </c>
      <c r="R1735" s="39" t="s">
        <v>4421</v>
      </c>
      <c r="S1735" s="39" t="s">
        <v>4422</v>
      </c>
      <c r="T1735" s="39" t="s">
        <v>4234</v>
      </c>
      <c r="U1735" s="39" t="s">
        <v>4235</v>
      </c>
      <c r="V1735" s="39" t="s">
        <v>4236</v>
      </c>
      <c r="W1735" s="39" t="s">
        <v>4237</v>
      </c>
      <c r="X1735" s="39" t="s">
        <v>4238</v>
      </c>
      <c r="Y1735" s="39" t="s">
        <v>4239</v>
      </c>
      <c r="Z1735" s="39" t="s">
        <v>4326</v>
      </c>
      <c r="AA1735" s="39" t="s">
        <v>4235</v>
      </c>
    </row>
    <row r="1736" ht="15.75" hidden="1" customHeight="1">
      <c r="A1736" s="39" t="s">
        <v>4425</v>
      </c>
      <c r="B1736" s="39" t="s">
        <v>4426</v>
      </c>
      <c r="C1736" s="8">
        <v>6371.0</v>
      </c>
      <c r="D1736" s="8">
        <v>19.0</v>
      </c>
      <c r="E1736" s="8">
        <v>10.0</v>
      </c>
      <c r="F1736" s="8">
        <v>5.0</v>
      </c>
      <c r="G1736" s="8">
        <v>6625.0</v>
      </c>
      <c r="H1736" s="8">
        <v>6564.0</v>
      </c>
      <c r="I1736" s="8">
        <v>5930.0</v>
      </c>
      <c r="J1736" s="8">
        <v>6310.0</v>
      </c>
      <c r="K1736" s="8">
        <v>1414.0</v>
      </c>
      <c r="L1736" s="8">
        <v>5944.0</v>
      </c>
      <c r="M1736" s="8">
        <v>6012.0</v>
      </c>
      <c r="N1736" s="8">
        <v>840.0</v>
      </c>
      <c r="O1736" s="8">
        <v>476.0</v>
      </c>
      <c r="P1736" s="8">
        <v>5.0</v>
      </c>
      <c r="Q1736" s="39" t="s">
        <v>114</v>
      </c>
      <c r="R1736" s="39" t="s">
        <v>4421</v>
      </c>
      <c r="S1736" s="39" t="s">
        <v>4422</v>
      </c>
      <c r="T1736" s="39" t="s">
        <v>4234</v>
      </c>
      <c r="U1736" s="39" t="s">
        <v>4235</v>
      </c>
      <c r="V1736" s="39" t="s">
        <v>4236</v>
      </c>
      <c r="W1736" s="39" t="s">
        <v>4237</v>
      </c>
      <c r="X1736" s="39" t="s">
        <v>4324</v>
      </c>
      <c r="Y1736" s="39" t="s">
        <v>4325</v>
      </c>
      <c r="Z1736" s="39" t="s">
        <v>4326</v>
      </c>
      <c r="AA1736" s="39" t="s">
        <v>4235</v>
      </c>
    </row>
    <row r="1737" ht="15.75" hidden="1" customHeight="1">
      <c r="A1737" s="39" t="s">
        <v>4427</v>
      </c>
      <c r="B1737" s="39" t="s">
        <v>4428</v>
      </c>
      <c r="C1737" s="8">
        <v>6633.0</v>
      </c>
      <c r="D1737" s="8">
        <v>20.0</v>
      </c>
      <c r="E1737" s="8">
        <v>10.0</v>
      </c>
      <c r="F1737" s="8">
        <v>5.0</v>
      </c>
      <c r="G1737" s="8">
        <v>6398.0</v>
      </c>
      <c r="H1737" s="8">
        <v>6644.0</v>
      </c>
      <c r="I1737" s="8">
        <v>6042.0</v>
      </c>
      <c r="J1737" s="8">
        <v>6821.0</v>
      </c>
      <c r="K1737" s="8">
        <v>2182.0</v>
      </c>
      <c r="L1737" s="8">
        <v>5563.0</v>
      </c>
      <c r="M1737" s="8">
        <v>6691.5</v>
      </c>
      <c r="N1737" s="8">
        <v>650.0</v>
      </c>
      <c r="O1737" s="8">
        <v>328.0</v>
      </c>
      <c r="P1737" s="8">
        <v>5.0</v>
      </c>
      <c r="Q1737" s="39" t="s">
        <v>114</v>
      </c>
      <c r="R1737" s="39" t="s">
        <v>4421</v>
      </c>
      <c r="S1737" s="39" t="s">
        <v>4422</v>
      </c>
      <c r="T1737" s="39" t="s">
        <v>4234</v>
      </c>
      <c r="U1737" s="39" t="s">
        <v>4235</v>
      </c>
      <c r="V1737" s="39" t="s">
        <v>4236</v>
      </c>
      <c r="W1737" s="39" t="s">
        <v>4237</v>
      </c>
      <c r="X1737" s="39" t="s">
        <v>4324</v>
      </c>
      <c r="Y1737" s="39" t="s">
        <v>4325</v>
      </c>
      <c r="Z1737" s="39" t="s">
        <v>4326</v>
      </c>
      <c r="AA1737" s="39" t="s">
        <v>4235</v>
      </c>
    </row>
    <row r="1738" ht="15.75" hidden="1" customHeight="1">
      <c r="A1738" s="39" t="s">
        <v>4429</v>
      </c>
      <c r="B1738" s="39" t="s">
        <v>4430</v>
      </c>
      <c r="C1738" s="8">
        <v>4085.0</v>
      </c>
      <c r="D1738" s="8">
        <v>12.0</v>
      </c>
      <c r="E1738" s="8">
        <v>6.0</v>
      </c>
      <c r="F1738" s="8">
        <v>3.0</v>
      </c>
      <c r="G1738" s="8">
        <v>4207.0</v>
      </c>
      <c r="H1738" s="8">
        <v>3248.0</v>
      </c>
      <c r="I1738" s="8">
        <v>4808.0</v>
      </c>
      <c r="J1738" s="8">
        <v>3169.0</v>
      </c>
      <c r="K1738" s="8">
        <v>3155.0</v>
      </c>
      <c r="L1738" s="8">
        <v>4024.0</v>
      </c>
      <c r="M1738" s="8">
        <v>5627.0</v>
      </c>
      <c r="N1738" s="8">
        <v>897.0</v>
      </c>
      <c r="O1738" s="8">
        <v>503.0</v>
      </c>
      <c r="P1738" s="8">
        <v>5.0</v>
      </c>
      <c r="Q1738" s="39" t="s">
        <v>114</v>
      </c>
      <c r="R1738" s="39" t="s">
        <v>4421</v>
      </c>
      <c r="S1738" s="39" t="s">
        <v>4422</v>
      </c>
      <c r="T1738" s="39" t="s">
        <v>4234</v>
      </c>
      <c r="U1738" s="39" t="s">
        <v>4235</v>
      </c>
      <c r="V1738" s="39" t="s">
        <v>4236</v>
      </c>
      <c r="W1738" s="39" t="s">
        <v>4237</v>
      </c>
      <c r="X1738" s="39" t="s">
        <v>4324</v>
      </c>
      <c r="Y1738" s="39" t="s">
        <v>4325</v>
      </c>
      <c r="Z1738" s="39" t="s">
        <v>4326</v>
      </c>
      <c r="AA1738" s="39" t="s">
        <v>4235</v>
      </c>
    </row>
    <row r="1739" ht="15.75" hidden="1" customHeight="1">
      <c r="A1739" s="39" t="s">
        <v>4431</v>
      </c>
      <c r="B1739" s="39" t="s">
        <v>4432</v>
      </c>
      <c r="C1739" s="8">
        <v>5511.0</v>
      </c>
      <c r="D1739" s="8">
        <v>16.0</v>
      </c>
      <c r="E1739" s="8">
        <v>8.0</v>
      </c>
      <c r="F1739" s="8">
        <v>4.0</v>
      </c>
      <c r="G1739" s="8">
        <v>5576.0</v>
      </c>
      <c r="H1739" s="8">
        <v>6059.0</v>
      </c>
      <c r="I1739" s="8">
        <v>5951.0</v>
      </c>
      <c r="J1739" s="8">
        <v>6009.0</v>
      </c>
      <c r="K1739" s="8">
        <v>700.0</v>
      </c>
      <c r="L1739" s="8">
        <v>6272.0</v>
      </c>
      <c r="M1739" s="8">
        <v>4455.0</v>
      </c>
      <c r="N1739" s="8">
        <v>906.0</v>
      </c>
      <c r="O1739" s="8">
        <v>547.0</v>
      </c>
      <c r="P1739" s="8">
        <v>5.0</v>
      </c>
      <c r="Q1739" s="39" t="s">
        <v>114</v>
      </c>
      <c r="R1739" s="39" t="s">
        <v>4421</v>
      </c>
      <c r="S1739" s="39" t="s">
        <v>4422</v>
      </c>
      <c r="T1739" s="39" t="s">
        <v>4234</v>
      </c>
      <c r="U1739" s="39" t="s">
        <v>4235</v>
      </c>
      <c r="V1739" s="39" t="s">
        <v>4236</v>
      </c>
      <c r="W1739" s="39" t="s">
        <v>4237</v>
      </c>
      <c r="X1739" s="39" t="s">
        <v>4433</v>
      </c>
      <c r="Y1739" s="39" t="s">
        <v>4434</v>
      </c>
      <c r="Z1739" s="39" t="s">
        <v>4326</v>
      </c>
      <c r="AA1739" s="39" t="s">
        <v>4235</v>
      </c>
    </row>
    <row r="1740" ht="15.75" hidden="1" customHeight="1">
      <c r="A1740" s="39" t="s">
        <v>4435</v>
      </c>
      <c r="B1740" s="39" t="s">
        <v>4436</v>
      </c>
      <c r="C1740" s="8">
        <v>5432.0</v>
      </c>
      <c r="D1740" s="8">
        <v>16.0</v>
      </c>
      <c r="E1740" s="8">
        <v>8.0</v>
      </c>
      <c r="F1740" s="8">
        <v>4.0</v>
      </c>
      <c r="G1740" s="8">
        <v>5173.0</v>
      </c>
      <c r="H1740" s="8">
        <v>5361.0</v>
      </c>
      <c r="I1740" s="8">
        <v>5838.0</v>
      </c>
      <c r="J1740" s="8">
        <v>6087.0</v>
      </c>
      <c r="K1740" s="8">
        <v>1257.0</v>
      </c>
      <c r="L1740" s="8">
        <v>5170.0</v>
      </c>
      <c r="M1740" s="8">
        <v>6093.0</v>
      </c>
      <c r="N1740" s="8">
        <v>628.0</v>
      </c>
      <c r="O1740" s="8">
        <v>374.0</v>
      </c>
      <c r="P1740" s="8">
        <v>5.0</v>
      </c>
      <c r="Q1740" s="39" t="s">
        <v>114</v>
      </c>
      <c r="R1740" s="39" t="s">
        <v>4421</v>
      </c>
      <c r="S1740" s="39" t="s">
        <v>4422</v>
      </c>
      <c r="T1740" s="39" t="s">
        <v>4234</v>
      </c>
      <c r="U1740" s="39" t="s">
        <v>4235</v>
      </c>
      <c r="V1740" s="39" t="s">
        <v>4236</v>
      </c>
      <c r="W1740" s="39" t="s">
        <v>4237</v>
      </c>
      <c r="X1740" s="39" t="s">
        <v>4433</v>
      </c>
      <c r="Y1740" s="39" t="s">
        <v>4434</v>
      </c>
      <c r="Z1740" s="39" t="s">
        <v>4326</v>
      </c>
      <c r="AA1740" s="39" t="s">
        <v>4235</v>
      </c>
    </row>
    <row r="1741" ht="15.75" hidden="1" customHeight="1">
      <c r="A1741" s="39" t="s">
        <v>4437</v>
      </c>
      <c r="B1741" s="39" t="s">
        <v>4438</v>
      </c>
      <c r="C1741" s="8">
        <v>5191.0</v>
      </c>
      <c r="D1741" s="8">
        <v>15.0</v>
      </c>
      <c r="E1741" s="8">
        <v>8.0</v>
      </c>
      <c r="F1741" s="8">
        <v>4.0</v>
      </c>
      <c r="G1741" s="8">
        <v>4839.0</v>
      </c>
      <c r="H1741" s="8">
        <v>5327.0</v>
      </c>
      <c r="I1741" s="8">
        <v>6002.0</v>
      </c>
      <c r="J1741" s="8">
        <v>5292.0</v>
      </c>
      <c r="K1741" s="8">
        <v>1261.0</v>
      </c>
      <c r="L1741" s="8">
        <v>4608.0</v>
      </c>
      <c r="M1741" s="8">
        <v>5445.0</v>
      </c>
      <c r="N1741" s="8">
        <v>962.0</v>
      </c>
      <c r="O1741" s="8">
        <v>585.0</v>
      </c>
      <c r="P1741" s="8">
        <v>5.0</v>
      </c>
      <c r="Q1741" s="39" t="s">
        <v>114</v>
      </c>
      <c r="R1741" s="39" t="s">
        <v>4439</v>
      </c>
      <c r="S1741" s="39" t="s">
        <v>4440</v>
      </c>
      <c r="T1741" s="39" t="s">
        <v>4234</v>
      </c>
      <c r="U1741" s="39" t="s">
        <v>4235</v>
      </c>
      <c r="V1741" s="39" t="s">
        <v>4236</v>
      </c>
      <c r="W1741" s="39" t="s">
        <v>4237</v>
      </c>
      <c r="X1741" s="39" t="s">
        <v>4413</v>
      </c>
      <c r="Y1741" s="39" t="s">
        <v>4414</v>
      </c>
      <c r="Z1741" s="39" t="s">
        <v>4326</v>
      </c>
      <c r="AA1741" s="39" t="s">
        <v>4235</v>
      </c>
    </row>
    <row r="1742" ht="15.75" hidden="1" customHeight="1">
      <c r="A1742" s="39" t="s">
        <v>4441</v>
      </c>
      <c r="B1742" s="39" t="s">
        <v>4442</v>
      </c>
      <c r="C1742" s="8">
        <v>5311.0</v>
      </c>
      <c r="D1742" s="8">
        <v>16.0</v>
      </c>
      <c r="E1742" s="8">
        <v>8.0</v>
      </c>
      <c r="F1742" s="8">
        <v>4.0</v>
      </c>
      <c r="G1742" s="8">
        <v>5046.0</v>
      </c>
      <c r="H1742" s="8">
        <v>5903.5</v>
      </c>
      <c r="I1742" s="8">
        <v>6429.0</v>
      </c>
      <c r="J1742" s="8">
        <v>5157.0</v>
      </c>
      <c r="K1742" s="8">
        <v>762.0</v>
      </c>
      <c r="L1742" s="8">
        <v>6128.0</v>
      </c>
      <c r="M1742" s="8">
        <v>6164.0</v>
      </c>
      <c r="N1742" s="8">
        <v>983.0</v>
      </c>
      <c r="O1742" s="8">
        <v>603.0</v>
      </c>
      <c r="P1742" s="8">
        <v>5.0</v>
      </c>
      <c r="Q1742" s="39" t="s">
        <v>114</v>
      </c>
      <c r="R1742" s="39" t="s">
        <v>4439</v>
      </c>
      <c r="S1742" s="39" t="s">
        <v>4440</v>
      </c>
      <c r="T1742" s="39" t="s">
        <v>4234</v>
      </c>
      <c r="U1742" s="39" t="s">
        <v>4235</v>
      </c>
      <c r="V1742" s="39" t="s">
        <v>4236</v>
      </c>
      <c r="W1742" s="39" t="s">
        <v>4237</v>
      </c>
      <c r="X1742" s="39" t="s">
        <v>4413</v>
      </c>
      <c r="Y1742" s="39" t="s">
        <v>4414</v>
      </c>
      <c r="Z1742" s="39" t="s">
        <v>4326</v>
      </c>
      <c r="AA1742" s="39" t="s">
        <v>4235</v>
      </c>
    </row>
    <row r="1743" ht="15.75" hidden="1" customHeight="1">
      <c r="A1743" s="39" t="s">
        <v>4443</v>
      </c>
      <c r="B1743" s="39" t="s">
        <v>4444</v>
      </c>
      <c r="C1743" s="8">
        <v>4307.0</v>
      </c>
      <c r="D1743" s="8">
        <v>13.0</v>
      </c>
      <c r="E1743" s="8">
        <v>7.0</v>
      </c>
      <c r="F1743" s="8">
        <v>4.0</v>
      </c>
      <c r="G1743" s="8">
        <v>4801.0</v>
      </c>
      <c r="H1743" s="8">
        <v>4674.5</v>
      </c>
      <c r="I1743" s="8">
        <v>5618.0</v>
      </c>
      <c r="J1743" s="8">
        <v>4830.0</v>
      </c>
      <c r="K1743" s="8">
        <v>296.0</v>
      </c>
      <c r="L1743" s="8">
        <v>6638.0</v>
      </c>
      <c r="M1743" s="8">
        <v>3833.0</v>
      </c>
      <c r="N1743" s="8">
        <v>800.0</v>
      </c>
      <c r="O1743" s="8">
        <v>549.0</v>
      </c>
      <c r="P1743" s="8">
        <v>5.0</v>
      </c>
      <c r="Q1743" s="39" t="s">
        <v>114</v>
      </c>
      <c r="R1743" s="39" t="s">
        <v>4439</v>
      </c>
      <c r="S1743" s="39" t="s">
        <v>4440</v>
      </c>
      <c r="T1743" s="39" t="s">
        <v>4234</v>
      </c>
      <c r="U1743" s="39" t="s">
        <v>4235</v>
      </c>
      <c r="V1743" s="39" t="s">
        <v>4236</v>
      </c>
      <c r="W1743" s="39" t="s">
        <v>4237</v>
      </c>
      <c r="X1743" s="39" t="s">
        <v>4413</v>
      </c>
      <c r="Y1743" s="39" t="s">
        <v>4414</v>
      </c>
      <c r="Z1743" s="39" t="s">
        <v>4326</v>
      </c>
      <c r="AA1743" s="39" t="s">
        <v>4235</v>
      </c>
    </row>
    <row r="1744" ht="15.75" hidden="1" customHeight="1">
      <c r="A1744" s="39" t="s">
        <v>4445</v>
      </c>
      <c r="B1744" s="39" t="s">
        <v>4446</v>
      </c>
      <c r="C1744" s="8">
        <v>3923.0</v>
      </c>
      <c r="D1744" s="8">
        <v>12.0</v>
      </c>
      <c r="E1744" s="8">
        <v>6.0</v>
      </c>
      <c r="F1744" s="8">
        <v>3.0</v>
      </c>
      <c r="G1744" s="8">
        <v>3998.0</v>
      </c>
      <c r="H1744" s="8">
        <v>4215.0</v>
      </c>
      <c r="I1744" s="8">
        <v>5193.0</v>
      </c>
      <c r="J1744" s="8">
        <v>5678.0</v>
      </c>
      <c r="K1744" s="8">
        <v>368.0</v>
      </c>
      <c r="L1744" s="8">
        <v>4711.0</v>
      </c>
      <c r="M1744" s="8">
        <v>3206.0</v>
      </c>
      <c r="N1744" s="8">
        <v>920.0</v>
      </c>
      <c r="O1744" s="8">
        <v>528.0</v>
      </c>
      <c r="P1744" s="8">
        <v>5.0</v>
      </c>
      <c r="Q1744" s="39" t="s">
        <v>114</v>
      </c>
      <c r="R1744" s="39" t="s">
        <v>4439</v>
      </c>
      <c r="S1744" s="39" t="s">
        <v>4440</v>
      </c>
      <c r="T1744" s="39" t="s">
        <v>4234</v>
      </c>
      <c r="U1744" s="39" t="s">
        <v>4235</v>
      </c>
      <c r="V1744" s="39" t="s">
        <v>4236</v>
      </c>
      <c r="W1744" s="39" t="s">
        <v>4237</v>
      </c>
      <c r="X1744" s="39" t="s">
        <v>4413</v>
      </c>
      <c r="Y1744" s="39" t="s">
        <v>4414</v>
      </c>
      <c r="Z1744" s="39" t="s">
        <v>4326</v>
      </c>
      <c r="AA1744" s="39" t="s">
        <v>4235</v>
      </c>
    </row>
    <row r="1745" ht="15.75" hidden="1" customHeight="1">
      <c r="A1745" s="39" t="s">
        <v>4447</v>
      </c>
      <c r="B1745" s="39" t="s">
        <v>4448</v>
      </c>
      <c r="C1745" s="8">
        <v>3864.0</v>
      </c>
      <c r="D1745" s="8">
        <v>12.0</v>
      </c>
      <c r="E1745" s="8">
        <v>6.0</v>
      </c>
      <c r="F1745" s="8">
        <v>3.0</v>
      </c>
      <c r="G1745" s="8">
        <v>4362.0</v>
      </c>
      <c r="H1745" s="8">
        <v>3620.0</v>
      </c>
      <c r="I1745" s="8">
        <v>5851.0</v>
      </c>
      <c r="J1745" s="8">
        <v>6333.0</v>
      </c>
      <c r="K1745" s="8">
        <v>253.0</v>
      </c>
      <c r="L1745" s="8">
        <v>3876.0</v>
      </c>
      <c r="M1745" s="8">
        <v>5286.0</v>
      </c>
      <c r="N1745" s="8">
        <v>907.0</v>
      </c>
      <c r="O1745" s="8">
        <v>538.0</v>
      </c>
      <c r="P1745" s="8">
        <v>5.0</v>
      </c>
      <c r="Q1745" s="39" t="s">
        <v>114</v>
      </c>
      <c r="R1745" s="39" t="s">
        <v>4439</v>
      </c>
      <c r="S1745" s="39" t="s">
        <v>4440</v>
      </c>
      <c r="T1745" s="39" t="s">
        <v>4234</v>
      </c>
      <c r="U1745" s="39" t="s">
        <v>4235</v>
      </c>
      <c r="V1745" s="39" t="s">
        <v>4236</v>
      </c>
      <c r="W1745" s="39" t="s">
        <v>4237</v>
      </c>
      <c r="X1745" s="39" t="s">
        <v>4413</v>
      </c>
      <c r="Y1745" s="39" t="s">
        <v>4414</v>
      </c>
      <c r="Z1745" s="39" t="s">
        <v>4326</v>
      </c>
      <c r="AA1745" s="39" t="s">
        <v>4235</v>
      </c>
    </row>
    <row r="1746" ht="15.75" hidden="1" customHeight="1">
      <c r="A1746" s="39" t="s">
        <v>4449</v>
      </c>
      <c r="B1746" s="39" t="s">
        <v>4450</v>
      </c>
      <c r="C1746" s="8">
        <v>5096.0</v>
      </c>
      <c r="D1746" s="8">
        <v>15.0</v>
      </c>
      <c r="E1746" s="8">
        <v>8.0</v>
      </c>
      <c r="F1746" s="8">
        <v>4.0</v>
      </c>
      <c r="G1746" s="8">
        <v>5055.0</v>
      </c>
      <c r="H1746" s="8">
        <v>5645.0</v>
      </c>
      <c r="I1746" s="8">
        <v>5876.0</v>
      </c>
      <c r="J1746" s="8">
        <v>5833.0</v>
      </c>
      <c r="K1746" s="8">
        <v>524.0</v>
      </c>
      <c r="L1746" s="8">
        <v>6135.0</v>
      </c>
      <c r="M1746" s="8">
        <v>5482.0</v>
      </c>
      <c r="N1746" s="8">
        <v>1190.0</v>
      </c>
      <c r="O1746" s="8">
        <v>730.0</v>
      </c>
      <c r="P1746" s="8">
        <v>3.0</v>
      </c>
      <c r="Q1746" s="39" t="s">
        <v>91</v>
      </c>
      <c r="R1746" s="39" t="s">
        <v>4439</v>
      </c>
      <c r="S1746" s="39" t="s">
        <v>4440</v>
      </c>
      <c r="T1746" s="39" t="s">
        <v>4234</v>
      </c>
      <c r="U1746" s="39" t="s">
        <v>4235</v>
      </c>
      <c r="V1746" s="39" t="s">
        <v>4236</v>
      </c>
      <c r="W1746" s="39" t="s">
        <v>4237</v>
      </c>
      <c r="X1746" s="39" t="s">
        <v>4413</v>
      </c>
      <c r="Y1746" s="39" t="s">
        <v>4414</v>
      </c>
      <c r="Z1746" s="39" t="s">
        <v>4326</v>
      </c>
      <c r="AA1746" s="39" t="s">
        <v>4235</v>
      </c>
    </row>
    <row r="1747" ht="15.75" hidden="1" customHeight="1">
      <c r="A1747" s="39" t="s">
        <v>4451</v>
      </c>
      <c r="B1747" s="39" t="s">
        <v>4452</v>
      </c>
      <c r="C1747" s="8">
        <v>6656.0</v>
      </c>
      <c r="D1747" s="8">
        <v>20.0</v>
      </c>
      <c r="E1747" s="8">
        <v>10.0</v>
      </c>
      <c r="F1747" s="8">
        <v>5.0</v>
      </c>
      <c r="G1747" s="8">
        <v>6865.0</v>
      </c>
      <c r="H1747" s="8">
        <v>6818.0</v>
      </c>
      <c r="I1747" s="8">
        <v>6827.0</v>
      </c>
      <c r="J1747" s="8">
        <v>6545.0</v>
      </c>
      <c r="K1747" s="8">
        <v>1393.0</v>
      </c>
      <c r="L1747" s="8">
        <v>6210.0</v>
      </c>
      <c r="M1747" s="8">
        <v>6073.0</v>
      </c>
      <c r="N1747" s="8">
        <v>855.0</v>
      </c>
      <c r="O1747" s="8">
        <v>544.0</v>
      </c>
      <c r="P1747" s="8">
        <v>3.0</v>
      </c>
      <c r="Q1747" s="39" t="s">
        <v>91</v>
      </c>
      <c r="R1747" s="39" t="s">
        <v>4453</v>
      </c>
      <c r="S1747" s="39" t="s">
        <v>4454</v>
      </c>
      <c r="T1747" s="39" t="s">
        <v>4234</v>
      </c>
      <c r="U1747" s="39" t="s">
        <v>4235</v>
      </c>
      <c r="V1747" s="39" t="s">
        <v>4236</v>
      </c>
      <c r="W1747" s="39" t="s">
        <v>4237</v>
      </c>
      <c r="X1747" s="39" t="s">
        <v>4413</v>
      </c>
      <c r="Y1747" s="39" t="s">
        <v>4414</v>
      </c>
      <c r="Z1747" s="39" t="s">
        <v>4326</v>
      </c>
      <c r="AA1747" s="39" t="s">
        <v>4235</v>
      </c>
    </row>
    <row r="1748" ht="15.75" hidden="1" customHeight="1">
      <c r="A1748" s="39" t="s">
        <v>4455</v>
      </c>
      <c r="B1748" s="39" t="s">
        <v>4456</v>
      </c>
      <c r="C1748" s="8">
        <v>6345.0</v>
      </c>
      <c r="D1748" s="8">
        <v>19.0</v>
      </c>
      <c r="E1748" s="8">
        <v>10.0</v>
      </c>
      <c r="F1748" s="8">
        <v>5.0</v>
      </c>
      <c r="G1748" s="8">
        <v>6266.0</v>
      </c>
      <c r="H1748" s="8">
        <v>5315.0</v>
      </c>
      <c r="I1748" s="8">
        <v>6192.0</v>
      </c>
      <c r="J1748" s="8">
        <v>5779.0</v>
      </c>
      <c r="K1748" s="8">
        <v>3421.0</v>
      </c>
      <c r="L1748" s="8">
        <v>5662.0</v>
      </c>
      <c r="M1748" s="8">
        <v>6608.0</v>
      </c>
      <c r="N1748" s="8">
        <v>832.0</v>
      </c>
      <c r="O1748" s="8">
        <v>480.0</v>
      </c>
      <c r="P1748" s="8">
        <v>3.0</v>
      </c>
      <c r="Q1748" s="39" t="s">
        <v>91</v>
      </c>
      <c r="R1748" s="39" t="s">
        <v>4453</v>
      </c>
      <c r="S1748" s="39" t="s">
        <v>4454</v>
      </c>
      <c r="T1748" s="39" t="s">
        <v>4234</v>
      </c>
      <c r="U1748" s="39" t="s">
        <v>4235</v>
      </c>
      <c r="V1748" s="39" t="s">
        <v>4236</v>
      </c>
      <c r="W1748" s="39" t="s">
        <v>4237</v>
      </c>
      <c r="X1748" s="39" t="s">
        <v>4413</v>
      </c>
      <c r="Y1748" s="39" t="s">
        <v>4414</v>
      </c>
      <c r="Z1748" s="39" t="s">
        <v>4326</v>
      </c>
      <c r="AA1748" s="39" t="s">
        <v>4235</v>
      </c>
    </row>
    <row r="1749" ht="15.75" hidden="1" customHeight="1">
      <c r="A1749" s="39" t="s">
        <v>4457</v>
      </c>
      <c r="B1749" s="39" t="s">
        <v>4458</v>
      </c>
      <c r="C1749" s="8">
        <v>3658.0</v>
      </c>
      <c r="D1749" s="8">
        <v>11.0</v>
      </c>
      <c r="E1749" s="8">
        <v>6.0</v>
      </c>
      <c r="F1749" s="8">
        <v>3.0</v>
      </c>
      <c r="G1749" s="8">
        <v>3787.0</v>
      </c>
      <c r="H1749" s="8">
        <v>2912.0</v>
      </c>
      <c r="I1749" s="8">
        <v>3769.0</v>
      </c>
      <c r="J1749" s="8">
        <v>3238.0</v>
      </c>
      <c r="K1749" s="8">
        <v>3861.0</v>
      </c>
      <c r="L1749" s="8">
        <v>3925.0</v>
      </c>
      <c r="M1749" s="8">
        <v>2720.0</v>
      </c>
      <c r="N1749" s="8">
        <v>801.0</v>
      </c>
      <c r="O1749" s="8">
        <v>487.0</v>
      </c>
      <c r="P1749" s="8">
        <v>3.0</v>
      </c>
      <c r="Q1749" s="39" t="s">
        <v>91</v>
      </c>
      <c r="R1749" s="39" t="s">
        <v>4453</v>
      </c>
      <c r="S1749" s="39" t="s">
        <v>4454</v>
      </c>
      <c r="T1749" s="39" t="s">
        <v>4234</v>
      </c>
      <c r="U1749" s="39" t="s">
        <v>4235</v>
      </c>
      <c r="V1749" s="39" t="s">
        <v>4236</v>
      </c>
      <c r="W1749" s="39" t="s">
        <v>4237</v>
      </c>
      <c r="X1749" s="39" t="s">
        <v>4413</v>
      </c>
      <c r="Y1749" s="39" t="s">
        <v>4414</v>
      </c>
      <c r="Z1749" s="39" t="s">
        <v>4326</v>
      </c>
      <c r="AA1749" s="39" t="s">
        <v>4235</v>
      </c>
    </row>
    <row r="1750" ht="15.75" hidden="1" customHeight="1">
      <c r="A1750" s="39" t="s">
        <v>4459</v>
      </c>
      <c r="B1750" s="39" t="s">
        <v>4460</v>
      </c>
      <c r="C1750" s="8">
        <v>3032.0</v>
      </c>
      <c r="D1750" s="8">
        <v>9.0</v>
      </c>
      <c r="E1750" s="8">
        <v>5.0</v>
      </c>
      <c r="F1750" s="8">
        <v>3.0</v>
      </c>
      <c r="G1750" s="8">
        <v>2659.0</v>
      </c>
      <c r="H1750" s="8">
        <v>2150.0</v>
      </c>
      <c r="I1750" s="8">
        <v>3700.0</v>
      </c>
      <c r="J1750" s="8">
        <v>3229.0</v>
      </c>
      <c r="K1750" s="8">
        <v>5596.0</v>
      </c>
      <c r="L1750" s="8">
        <v>3965.0</v>
      </c>
      <c r="M1750" s="8">
        <v>3826.0</v>
      </c>
      <c r="N1750" s="8">
        <v>999.0</v>
      </c>
      <c r="O1750" s="8">
        <v>595.0</v>
      </c>
      <c r="P1750" s="8">
        <v>3.0</v>
      </c>
      <c r="Q1750" s="39" t="s">
        <v>91</v>
      </c>
      <c r="R1750" s="39" t="s">
        <v>4453</v>
      </c>
      <c r="S1750" s="39" t="s">
        <v>4454</v>
      </c>
      <c r="T1750" s="39" t="s">
        <v>4234</v>
      </c>
      <c r="U1750" s="39" t="s">
        <v>4235</v>
      </c>
      <c r="V1750" s="39" t="s">
        <v>4236</v>
      </c>
      <c r="W1750" s="39" t="s">
        <v>4237</v>
      </c>
      <c r="X1750" s="39" t="s">
        <v>4413</v>
      </c>
      <c r="Y1750" s="39" t="s">
        <v>4414</v>
      </c>
      <c r="Z1750" s="39" t="s">
        <v>4326</v>
      </c>
      <c r="AA1750" s="39" t="s">
        <v>4235</v>
      </c>
    </row>
    <row r="1751" ht="15.75" hidden="1" customHeight="1">
      <c r="A1751" s="39" t="s">
        <v>4461</v>
      </c>
      <c r="B1751" s="39" t="s">
        <v>4462</v>
      </c>
      <c r="C1751" s="8">
        <v>3579.0</v>
      </c>
      <c r="D1751" s="8">
        <v>11.0</v>
      </c>
      <c r="E1751" s="8">
        <v>6.0</v>
      </c>
      <c r="F1751" s="8">
        <v>3.0</v>
      </c>
      <c r="G1751" s="8">
        <v>3225.0</v>
      </c>
      <c r="H1751" s="8">
        <v>3094.0</v>
      </c>
      <c r="I1751" s="8">
        <v>2473.0</v>
      </c>
      <c r="J1751" s="8">
        <v>4257.0</v>
      </c>
      <c r="K1751" s="8">
        <v>4280.0</v>
      </c>
      <c r="L1751" s="8">
        <v>5771.0</v>
      </c>
      <c r="M1751" s="8">
        <v>3452.0</v>
      </c>
      <c r="N1751" s="8">
        <v>748.0</v>
      </c>
      <c r="O1751" s="8">
        <v>449.0</v>
      </c>
      <c r="P1751" s="8">
        <v>3.0</v>
      </c>
      <c r="Q1751" s="39" t="s">
        <v>91</v>
      </c>
      <c r="R1751" s="39" t="s">
        <v>4453</v>
      </c>
      <c r="S1751" s="39" t="s">
        <v>4454</v>
      </c>
      <c r="T1751" s="39" t="s">
        <v>4234</v>
      </c>
      <c r="U1751" s="39" t="s">
        <v>4235</v>
      </c>
      <c r="V1751" s="39" t="s">
        <v>4236</v>
      </c>
      <c r="W1751" s="39" t="s">
        <v>4237</v>
      </c>
      <c r="X1751" s="39" t="s">
        <v>4413</v>
      </c>
      <c r="Y1751" s="39" t="s">
        <v>4414</v>
      </c>
      <c r="Z1751" s="39" t="s">
        <v>4326</v>
      </c>
      <c r="AA1751" s="39" t="s">
        <v>4235</v>
      </c>
    </row>
    <row r="1752" ht="15.75" hidden="1" customHeight="1">
      <c r="A1752" s="39" t="s">
        <v>4463</v>
      </c>
      <c r="B1752" s="39" t="s">
        <v>4464</v>
      </c>
      <c r="C1752" s="8">
        <v>1632.0</v>
      </c>
      <c r="D1752" s="8">
        <v>5.0</v>
      </c>
      <c r="E1752" s="8">
        <v>3.0</v>
      </c>
      <c r="F1752" s="8">
        <v>2.0</v>
      </c>
      <c r="G1752" s="8">
        <v>1378.0</v>
      </c>
      <c r="H1752" s="8">
        <v>1343.0</v>
      </c>
      <c r="I1752" s="8">
        <v>2056.0</v>
      </c>
      <c r="J1752" s="8">
        <v>2242.0</v>
      </c>
      <c r="K1752" s="8">
        <v>3820.0</v>
      </c>
      <c r="L1752" s="8">
        <v>2458.0</v>
      </c>
      <c r="M1752" s="8">
        <v>1616.0</v>
      </c>
      <c r="N1752" s="8">
        <v>815.0</v>
      </c>
      <c r="O1752" s="8">
        <v>534.0</v>
      </c>
      <c r="P1752" s="8">
        <v>3.0</v>
      </c>
      <c r="Q1752" s="39" t="s">
        <v>91</v>
      </c>
      <c r="R1752" s="39" t="s">
        <v>4465</v>
      </c>
      <c r="S1752" s="39" t="s">
        <v>4466</v>
      </c>
      <c r="T1752" s="39" t="s">
        <v>4234</v>
      </c>
      <c r="U1752" s="39" t="s">
        <v>4235</v>
      </c>
      <c r="V1752" s="39" t="s">
        <v>4236</v>
      </c>
      <c r="W1752" s="39" t="s">
        <v>4237</v>
      </c>
      <c r="X1752" s="39" t="s">
        <v>4413</v>
      </c>
      <c r="Y1752" s="39" t="s">
        <v>4414</v>
      </c>
      <c r="Z1752" s="39" t="s">
        <v>4326</v>
      </c>
      <c r="AA1752" s="39" t="s">
        <v>4235</v>
      </c>
    </row>
    <row r="1753" ht="15.75" hidden="1" customHeight="1">
      <c r="A1753" s="39" t="s">
        <v>4467</v>
      </c>
      <c r="B1753" s="39" t="s">
        <v>4468</v>
      </c>
      <c r="C1753" s="8">
        <v>2952.0</v>
      </c>
      <c r="D1753" s="8">
        <v>9.0</v>
      </c>
      <c r="E1753" s="8">
        <v>5.0</v>
      </c>
      <c r="F1753" s="8">
        <v>3.0</v>
      </c>
      <c r="G1753" s="8">
        <v>2973.0</v>
      </c>
      <c r="H1753" s="8">
        <v>2747.5</v>
      </c>
      <c r="I1753" s="8">
        <v>2022.0</v>
      </c>
      <c r="J1753" s="8">
        <v>3258.0</v>
      </c>
      <c r="K1753" s="8">
        <v>6284.0</v>
      </c>
      <c r="L1753" s="8">
        <v>1398.0</v>
      </c>
      <c r="M1753" s="8">
        <v>4154.0</v>
      </c>
      <c r="N1753" s="8">
        <v>708.0</v>
      </c>
      <c r="O1753" s="8">
        <v>347.0</v>
      </c>
      <c r="P1753" s="8">
        <v>3.0</v>
      </c>
      <c r="Q1753" s="39" t="s">
        <v>91</v>
      </c>
      <c r="R1753" s="39" t="s">
        <v>4465</v>
      </c>
      <c r="S1753" s="39" t="s">
        <v>4466</v>
      </c>
      <c r="T1753" s="39" t="s">
        <v>4234</v>
      </c>
      <c r="U1753" s="39" t="s">
        <v>4235</v>
      </c>
      <c r="V1753" s="39" t="s">
        <v>4236</v>
      </c>
      <c r="W1753" s="39" t="s">
        <v>4237</v>
      </c>
      <c r="X1753" s="39" t="s">
        <v>4413</v>
      </c>
      <c r="Y1753" s="39" t="s">
        <v>4414</v>
      </c>
      <c r="Z1753" s="39" t="s">
        <v>4326</v>
      </c>
      <c r="AA1753" s="39" t="s">
        <v>4235</v>
      </c>
    </row>
    <row r="1754" ht="15.75" hidden="1" customHeight="1">
      <c r="A1754" s="39" t="s">
        <v>4469</v>
      </c>
      <c r="B1754" s="39" t="s">
        <v>4470</v>
      </c>
      <c r="C1754" s="8">
        <v>5195.0</v>
      </c>
      <c r="D1754" s="8">
        <v>15.0</v>
      </c>
      <c r="E1754" s="8">
        <v>8.0</v>
      </c>
      <c r="F1754" s="8">
        <v>4.0</v>
      </c>
      <c r="G1754" s="8">
        <v>4494.0</v>
      </c>
      <c r="H1754" s="8">
        <v>4470.0</v>
      </c>
      <c r="I1754" s="8">
        <v>6097.0</v>
      </c>
      <c r="J1754" s="8">
        <v>5269.0</v>
      </c>
      <c r="K1754" s="8">
        <v>2745.0</v>
      </c>
      <c r="L1754" s="8">
        <v>5013.0</v>
      </c>
      <c r="M1754" s="8">
        <v>4612.0</v>
      </c>
      <c r="N1754" s="8">
        <v>778.0</v>
      </c>
      <c r="O1754" s="8">
        <v>496.0</v>
      </c>
      <c r="P1754" s="8">
        <v>3.0</v>
      </c>
      <c r="Q1754" s="39" t="s">
        <v>91</v>
      </c>
      <c r="R1754" s="39" t="s">
        <v>4465</v>
      </c>
      <c r="S1754" s="39" t="s">
        <v>4466</v>
      </c>
      <c r="T1754" s="39" t="s">
        <v>4234</v>
      </c>
      <c r="U1754" s="39" t="s">
        <v>4235</v>
      </c>
      <c r="V1754" s="39" t="s">
        <v>4236</v>
      </c>
      <c r="W1754" s="39" t="s">
        <v>4237</v>
      </c>
      <c r="X1754" s="39" t="s">
        <v>4413</v>
      </c>
      <c r="Y1754" s="39" t="s">
        <v>4414</v>
      </c>
      <c r="Z1754" s="39" t="s">
        <v>4326</v>
      </c>
      <c r="AA1754" s="39" t="s">
        <v>4235</v>
      </c>
    </row>
    <row r="1755" ht="15.75" hidden="1" customHeight="1">
      <c r="A1755" s="39" t="s">
        <v>4471</v>
      </c>
      <c r="B1755" s="39" t="s">
        <v>4472</v>
      </c>
      <c r="C1755" s="8">
        <v>3698.0</v>
      </c>
      <c r="D1755" s="8">
        <v>11.0</v>
      </c>
      <c r="E1755" s="8">
        <v>6.0</v>
      </c>
      <c r="F1755" s="8">
        <v>3.0</v>
      </c>
      <c r="G1755" s="8">
        <v>3553.0</v>
      </c>
      <c r="H1755" s="8">
        <v>2980.0</v>
      </c>
      <c r="I1755" s="8">
        <v>5490.0</v>
      </c>
      <c r="J1755" s="8">
        <v>3911.0</v>
      </c>
      <c r="K1755" s="8">
        <v>4727.0</v>
      </c>
      <c r="L1755" s="8">
        <v>636.0</v>
      </c>
      <c r="M1755" s="8">
        <v>4464.0</v>
      </c>
      <c r="N1755" s="8">
        <v>835.0</v>
      </c>
      <c r="O1755" s="8">
        <v>431.0</v>
      </c>
      <c r="P1755" s="8">
        <v>3.0</v>
      </c>
      <c r="Q1755" s="39" t="s">
        <v>91</v>
      </c>
      <c r="R1755" s="39" t="s">
        <v>4465</v>
      </c>
      <c r="S1755" s="39" t="s">
        <v>4466</v>
      </c>
      <c r="T1755" s="39" t="s">
        <v>4234</v>
      </c>
      <c r="U1755" s="39" t="s">
        <v>4235</v>
      </c>
      <c r="V1755" s="39" t="s">
        <v>4236</v>
      </c>
      <c r="W1755" s="39" t="s">
        <v>4237</v>
      </c>
      <c r="X1755" s="39" t="s">
        <v>4413</v>
      </c>
      <c r="Y1755" s="39" t="s">
        <v>4414</v>
      </c>
      <c r="Z1755" s="39" t="s">
        <v>4326</v>
      </c>
      <c r="AA1755" s="39" t="s">
        <v>4235</v>
      </c>
    </row>
    <row r="1756" ht="15.75" hidden="1" customHeight="1">
      <c r="A1756" s="39" t="s">
        <v>4473</v>
      </c>
      <c r="B1756" s="39" t="s">
        <v>4474</v>
      </c>
      <c r="C1756" s="8">
        <v>2214.0</v>
      </c>
      <c r="D1756" s="8">
        <v>7.0</v>
      </c>
      <c r="E1756" s="8">
        <v>4.0</v>
      </c>
      <c r="F1756" s="8">
        <v>2.0</v>
      </c>
      <c r="G1756" s="8">
        <v>2234.0</v>
      </c>
      <c r="H1756" s="8">
        <v>2093.0</v>
      </c>
      <c r="I1756" s="8">
        <v>1822.0</v>
      </c>
      <c r="J1756" s="8">
        <v>2688.0</v>
      </c>
      <c r="K1756" s="8">
        <v>3645.0</v>
      </c>
      <c r="L1756" s="8">
        <v>2124.0</v>
      </c>
      <c r="M1756" s="8">
        <v>2095.0</v>
      </c>
      <c r="N1756" s="8">
        <v>783.0</v>
      </c>
      <c r="O1756" s="8">
        <v>503.0</v>
      </c>
      <c r="P1756" s="8">
        <v>3.0</v>
      </c>
      <c r="Q1756" s="39" t="s">
        <v>91</v>
      </c>
      <c r="R1756" s="39" t="s">
        <v>4465</v>
      </c>
      <c r="S1756" s="39" t="s">
        <v>4466</v>
      </c>
      <c r="T1756" s="39" t="s">
        <v>4234</v>
      </c>
      <c r="U1756" s="39" t="s">
        <v>4235</v>
      </c>
      <c r="V1756" s="39" t="s">
        <v>4236</v>
      </c>
      <c r="W1756" s="39" t="s">
        <v>4237</v>
      </c>
      <c r="X1756" s="39" t="s">
        <v>4413</v>
      </c>
      <c r="Y1756" s="39" t="s">
        <v>4414</v>
      </c>
      <c r="Z1756" s="39" t="s">
        <v>4326</v>
      </c>
      <c r="AA1756" s="39" t="s">
        <v>4235</v>
      </c>
    </row>
    <row r="1757" ht="15.75" hidden="1" customHeight="1">
      <c r="A1757" s="39" t="s">
        <v>4475</v>
      </c>
      <c r="B1757" s="39" t="s">
        <v>4476</v>
      </c>
      <c r="C1757" s="8">
        <v>1918.0</v>
      </c>
      <c r="D1757" s="8">
        <v>6.0</v>
      </c>
      <c r="E1757" s="8">
        <v>3.0</v>
      </c>
      <c r="F1757" s="8">
        <v>2.0</v>
      </c>
      <c r="G1757" s="8">
        <v>1869.0</v>
      </c>
      <c r="H1757" s="8">
        <v>1790.0</v>
      </c>
      <c r="I1757" s="8">
        <v>1649.0</v>
      </c>
      <c r="J1757" s="8">
        <v>2417.0</v>
      </c>
      <c r="K1757" s="8">
        <v>1782.0</v>
      </c>
      <c r="L1757" s="8">
        <v>5251.0</v>
      </c>
      <c r="M1757" s="8">
        <v>3056.0</v>
      </c>
      <c r="N1757" s="8">
        <v>876.0</v>
      </c>
      <c r="O1757" s="8">
        <v>557.0</v>
      </c>
      <c r="P1757" s="8">
        <v>3.0</v>
      </c>
      <c r="Q1757" s="39" t="s">
        <v>91</v>
      </c>
      <c r="R1757" s="39" t="s">
        <v>4465</v>
      </c>
      <c r="S1757" s="39" t="s">
        <v>4466</v>
      </c>
      <c r="T1757" s="39" t="s">
        <v>4234</v>
      </c>
      <c r="U1757" s="39" t="s">
        <v>4235</v>
      </c>
      <c r="V1757" s="39" t="s">
        <v>4236</v>
      </c>
      <c r="W1757" s="39" t="s">
        <v>4237</v>
      </c>
      <c r="X1757" s="39" t="s">
        <v>4413</v>
      </c>
      <c r="Y1757" s="39" t="s">
        <v>4414</v>
      </c>
      <c r="Z1757" s="39" t="s">
        <v>4326</v>
      </c>
      <c r="AA1757" s="39" t="s">
        <v>4235</v>
      </c>
    </row>
    <row r="1758" ht="15.75" hidden="1" customHeight="1">
      <c r="A1758" s="39" t="s">
        <v>4477</v>
      </c>
      <c r="B1758" s="39" t="s">
        <v>4478</v>
      </c>
      <c r="C1758" s="8">
        <v>4004.0</v>
      </c>
      <c r="D1758" s="8">
        <v>12.0</v>
      </c>
      <c r="E1758" s="8">
        <v>6.0</v>
      </c>
      <c r="F1758" s="8">
        <v>3.0</v>
      </c>
      <c r="G1758" s="8">
        <v>5052.0</v>
      </c>
      <c r="H1758" s="8">
        <v>3962.0</v>
      </c>
      <c r="I1758" s="8">
        <v>4794.0</v>
      </c>
      <c r="J1758" s="8">
        <v>5113.0</v>
      </c>
      <c r="K1758" s="8">
        <v>331.0</v>
      </c>
      <c r="L1758" s="8">
        <v>4667.0</v>
      </c>
      <c r="M1758" s="8">
        <v>3490.0</v>
      </c>
      <c r="N1758" s="8">
        <v>656.0</v>
      </c>
      <c r="O1758" s="8">
        <v>426.0</v>
      </c>
      <c r="P1758" s="8">
        <v>5.0</v>
      </c>
      <c r="Q1758" s="39" t="s">
        <v>114</v>
      </c>
      <c r="R1758" s="39" t="s">
        <v>4479</v>
      </c>
      <c r="S1758" s="39" t="s">
        <v>4480</v>
      </c>
      <c r="T1758" s="39" t="s">
        <v>4234</v>
      </c>
      <c r="U1758" s="39" t="s">
        <v>4235</v>
      </c>
      <c r="V1758" s="39" t="s">
        <v>4236</v>
      </c>
      <c r="W1758" s="39" t="s">
        <v>4237</v>
      </c>
      <c r="X1758" s="39" t="s">
        <v>4413</v>
      </c>
      <c r="Y1758" s="39" t="s">
        <v>4414</v>
      </c>
      <c r="Z1758" s="39" t="s">
        <v>4326</v>
      </c>
      <c r="AA1758" s="39" t="s">
        <v>4235</v>
      </c>
    </row>
    <row r="1759" ht="15.75" hidden="1" customHeight="1">
      <c r="A1759" s="39" t="s">
        <v>4481</v>
      </c>
      <c r="B1759" s="39" t="s">
        <v>4482</v>
      </c>
      <c r="C1759" s="8">
        <v>5247.0</v>
      </c>
      <c r="D1759" s="8">
        <v>16.0</v>
      </c>
      <c r="E1759" s="8">
        <v>8.0</v>
      </c>
      <c r="F1759" s="8">
        <v>4.0</v>
      </c>
      <c r="G1759" s="8">
        <v>5475.0</v>
      </c>
      <c r="H1759" s="8">
        <v>5132.0</v>
      </c>
      <c r="I1759" s="8">
        <v>5270.0</v>
      </c>
      <c r="J1759" s="8">
        <v>4749.0</v>
      </c>
      <c r="K1759" s="8">
        <v>1371.0</v>
      </c>
      <c r="L1759" s="8">
        <v>5591.0</v>
      </c>
      <c r="M1759" s="8">
        <v>6052.0</v>
      </c>
      <c r="N1759" s="8">
        <v>660.0</v>
      </c>
      <c r="O1759" s="8">
        <v>367.0</v>
      </c>
      <c r="P1759" s="8">
        <v>5.0</v>
      </c>
      <c r="Q1759" s="39" t="s">
        <v>114</v>
      </c>
      <c r="R1759" s="39" t="s">
        <v>4479</v>
      </c>
      <c r="S1759" s="39" t="s">
        <v>4480</v>
      </c>
      <c r="T1759" s="39" t="s">
        <v>4234</v>
      </c>
      <c r="U1759" s="39" t="s">
        <v>4235</v>
      </c>
      <c r="V1759" s="39" t="s">
        <v>4236</v>
      </c>
      <c r="W1759" s="39" t="s">
        <v>4237</v>
      </c>
      <c r="X1759" s="39" t="s">
        <v>4433</v>
      </c>
      <c r="Y1759" s="39" t="s">
        <v>4434</v>
      </c>
      <c r="Z1759" s="39" t="s">
        <v>4326</v>
      </c>
      <c r="AA1759" s="39" t="s">
        <v>4235</v>
      </c>
    </row>
    <row r="1760" ht="15.75" hidden="1" customHeight="1">
      <c r="A1760" s="39" t="s">
        <v>4483</v>
      </c>
      <c r="B1760" s="39" t="s">
        <v>4484</v>
      </c>
      <c r="C1760" s="8">
        <v>4254.0</v>
      </c>
      <c r="D1760" s="8">
        <v>13.0</v>
      </c>
      <c r="E1760" s="8">
        <v>7.0</v>
      </c>
      <c r="F1760" s="8">
        <v>4.0</v>
      </c>
      <c r="G1760" s="8">
        <v>3901.0</v>
      </c>
      <c r="H1760" s="8">
        <v>3614.0</v>
      </c>
      <c r="I1760" s="8">
        <v>5121.0</v>
      </c>
      <c r="J1760" s="8">
        <v>4911.0</v>
      </c>
      <c r="K1760" s="8">
        <v>1513.0</v>
      </c>
      <c r="L1760" s="8">
        <v>6312.0</v>
      </c>
      <c r="M1760" s="8">
        <v>4353.0</v>
      </c>
      <c r="N1760" s="8">
        <v>710.0</v>
      </c>
      <c r="O1760" s="8">
        <v>410.0</v>
      </c>
      <c r="P1760" s="8">
        <v>5.0</v>
      </c>
      <c r="Q1760" s="39" t="s">
        <v>114</v>
      </c>
      <c r="R1760" s="39" t="s">
        <v>4479</v>
      </c>
      <c r="S1760" s="39" t="s">
        <v>4480</v>
      </c>
      <c r="T1760" s="39" t="s">
        <v>4234</v>
      </c>
      <c r="U1760" s="39" t="s">
        <v>4235</v>
      </c>
      <c r="V1760" s="39" t="s">
        <v>4236</v>
      </c>
      <c r="W1760" s="39" t="s">
        <v>4237</v>
      </c>
      <c r="X1760" s="39" t="s">
        <v>4433</v>
      </c>
      <c r="Y1760" s="39" t="s">
        <v>4434</v>
      </c>
      <c r="Z1760" s="39" t="s">
        <v>4326</v>
      </c>
      <c r="AA1760" s="39" t="s">
        <v>4235</v>
      </c>
    </row>
    <row r="1761" ht="15.75" hidden="1" customHeight="1">
      <c r="A1761" s="39" t="s">
        <v>4485</v>
      </c>
      <c r="B1761" s="39" t="s">
        <v>4486</v>
      </c>
      <c r="C1761" s="8">
        <v>6085.0</v>
      </c>
      <c r="D1761" s="8">
        <v>18.0</v>
      </c>
      <c r="E1761" s="8">
        <v>9.0</v>
      </c>
      <c r="F1761" s="8">
        <v>5.0</v>
      </c>
      <c r="G1761" s="8">
        <v>5778.0</v>
      </c>
      <c r="H1761" s="8">
        <v>5588.0</v>
      </c>
      <c r="I1761" s="8">
        <v>6587.0</v>
      </c>
      <c r="J1761" s="8">
        <v>6025.0</v>
      </c>
      <c r="K1761" s="8">
        <v>2087.0</v>
      </c>
      <c r="L1761" s="8">
        <v>5462.0</v>
      </c>
      <c r="M1761" s="8">
        <v>6230.0</v>
      </c>
      <c r="N1761" s="8">
        <v>739.0</v>
      </c>
      <c r="O1761" s="8">
        <v>402.0</v>
      </c>
      <c r="P1761" s="8">
        <v>5.0</v>
      </c>
      <c r="Q1761" s="39" t="s">
        <v>114</v>
      </c>
      <c r="R1761" s="39" t="s">
        <v>4479</v>
      </c>
      <c r="S1761" s="39" t="s">
        <v>4480</v>
      </c>
      <c r="T1761" s="39" t="s">
        <v>4234</v>
      </c>
      <c r="U1761" s="39" t="s">
        <v>4235</v>
      </c>
      <c r="V1761" s="39" t="s">
        <v>4236</v>
      </c>
      <c r="W1761" s="39" t="s">
        <v>4237</v>
      </c>
      <c r="X1761" s="39" t="s">
        <v>4433</v>
      </c>
      <c r="Y1761" s="39" t="s">
        <v>4434</v>
      </c>
      <c r="Z1761" s="39" t="s">
        <v>4326</v>
      </c>
      <c r="AA1761" s="39" t="s">
        <v>4235</v>
      </c>
    </row>
    <row r="1762" ht="15.75" hidden="1" customHeight="1">
      <c r="A1762" s="39" t="s">
        <v>4487</v>
      </c>
      <c r="B1762" s="39" t="s">
        <v>4488</v>
      </c>
      <c r="C1762" s="8">
        <v>6315.0</v>
      </c>
      <c r="D1762" s="8">
        <v>19.0</v>
      </c>
      <c r="E1762" s="8">
        <v>10.0</v>
      </c>
      <c r="F1762" s="8">
        <v>5.0</v>
      </c>
      <c r="G1762" s="8">
        <v>6112.0</v>
      </c>
      <c r="H1762" s="8">
        <v>5892.0</v>
      </c>
      <c r="I1762" s="8">
        <v>6832.0</v>
      </c>
      <c r="J1762" s="8">
        <v>6487.0</v>
      </c>
      <c r="K1762" s="8">
        <v>1740.0</v>
      </c>
      <c r="L1762" s="8">
        <v>6247.0</v>
      </c>
      <c r="M1762" s="8">
        <v>5904.0</v>
      </c>
      <c r="N1762" s="8">
        <v>662.0</v>
      </c>
      <c r="O1762" s="8">
        <v>328.0</v>
      </c>
      <c r="P1762" s="8">
        <v>5.0</v>
      </c>
      <c r="Q1762" s="39" t="s">
        <v>114</v>
      </c>
      <c r="R1762" s="39" t="s">
        <v>4479</v>
      </c>
      <c r="S1762" s="39" t="s">
        <v>4480</v>
      </c>
      <c r="T1762" s="39" t="s">
        <v>4234</v>
      </c>
      <c r="U1762" s="39" t="s">
        <v>4235</v>
      </c>
      <c r="V1762" s="39" t="s">
        <v>4236</v>
      </c>
      <c r="W1762" s="39" t="s">
        <v>4237</v>
      </c>
      <c r="X1762" s="39" t="s">
        <v>4433</v>
      </c>
      <c r="Y1762" s="39" t="s">
        <v>4434</v>
      </c>
      <c r="Z1762" s="39" t="s">
        <v>4326</v>
      </c>
      <c r="AA1762" s="39" t="s">
        <v>4235</v>
      </c>
    </row>
    <row r="1763" ht="15.75" hidden="1" customHeight="1">
      <c r="A1763" s="39" t="s">
        <v>4489</v>
      </c>
      <c r="B1763" s="39" t="s">
        <v>4490</v>
      </c>
      <c r="C1763" s="8">
        <v>5007.0</v>
      </c>
      <c r="D1763" s="8">
        <v>15.0</v>
      </c>
      <c r="E1763" s="8">
        <v>8.0</v>
      </c>
      <c r="F1763" s="8">
        <v>4.0</v>
      </c>
      <c r="G1763" s="8">
        <v>5301.5</v>
      </c>
      <c r="H1763" s="8">
        <v>5392.0</v>
      </c>
      <c r="I1763" s="8">
        <v>5482.0</v>
      </c>
      <c r="J1763" s="8">
        <v>5954.0</v>
      </c>
      <c r="K1763" s="8">
        <v>504.0</v>
      </c>
      <c r="L1763" s="8">
        <v>5422.0</v>
      </c>
      <c r="M1763" s="8">
        <v>5131.0</v>
      </c>
      <c r="N1763" s="8">
        <v>966.0</v>
      </c>
      <c r="O1763" s="8">
        <v>556.0</v>
      </c>
      <c r="P1763" s="8">
        <v>5.0</v>
      </c>
      <c r="Q1763" s="39" t="s">
        <v>114</v>
      </c>
      <c r="R1763" s="39" t="s">
        <v>4479</v>
      </c>
      <c r="S1763" s="39" t="s">
        <v>4480</v>
      </c>
      <c r="T1763" s="39" t="s">
        <v>4234</v>
      </c>
      <c r="U1763" s="39" t="s">
        <v>4235</v>
      </c>
      <c r="V1763" s="39" t="s">
        <v>4236</v>
      </c>
      <c r="W1763" s="39" t="s">
        <v>4237</v>
      </c>
      <c r="X1763" s="39" t="s">
        <v>4433</v>
      </c>
      <c r="Y1763" s="39" t="s">
        <v>4434</v>
      </c>
      <c r="Z1763" s="39" t="s">
        <v>4326</v>
      </c>
      <c r="AA1763" s="39" t="s">
        <v>4235</v>
      </c>
    </row>
    <row r="1764" ht="15.75" hidden="1" customHeight="1">
      <c r="A1764" s="39" t="s">
        <v>4491</v>
      </c>
      <c r="B1764" s="39" t="s">
        <v>4492</v>
      </c>
      <c r="C1764" s="8">
        <v>6558.0</v>
      </c>
      <c r="D1764" s="8">
        <v>19.0</v>
      </c>
      <c r="E1764" s="8">
        <v>10.0</v>
      </c>
      <c r="F1764" s="8">
        <v>5.0</v>
      </c>
      <c r="G1764" s="8">
        <v>6106.0</v>
      </c>
      <c r="H1764" s="8">
        <v>6693.0</v>
      </c>
      <c r="I1764" s="8">
        <v>6694.0</v>
      </c>
      <c r="J1764" s="8">
        <v>6664.0</v>
      </c>
      <c r="K1764" s="8">
        <v>1893.0</v>
      </c>
      <c r="L1764" s="8">
        <v>6011.0</v>
      </c>
      <c r="M1764" s="8">
        <v>5352.0</v>
      </c>
      <c r="N1764" s="8">
        <v>881.0</v>
      </c>
      <c r="O1764" s="8">
        <v>441.0</v>
      </c>
      <c r="P1764" s="8">
        <v>4.0</v>
      </c>
      <c r="Q1764" s="39" t="s">
        <v>1314</v>
      </c>
      <c r="R1764" s="39" t="s">
        <v>4493</v>
      </c>
      <c r="S1764" s="39" t="s">
        <v>4494</v>
      </c>
      <c r="T1764" s="39" t="s">
        <v>4234</v>
      </c>
      <c r="U1764" s="39" t="s">
        <v>4235</v>
      </c>
      <c r="V1764" s="39" t="s">
        <v>4236</v>
      </c>
      <c r="W1764" s="39" t="s">
        <v>4237</v>
      </c>
      <c r="X1764" s="39" t="s">
        <v>4433</v>
      </c>
      <c r="Y1764" s="39" t="s">
        <v>4434</v>
      </c>
      <c r="Z1764" s="39" t="s">
        <v>4326</v>
      </c>
      <c r="AA1764" s="39" t="s">
        <v>4235</v>
      </c>
    </row>
    <row r="1765" ht="15.75" hidden="1" customHeight="1">
      <c r="A1765" s="39" t="s">
        <v>4495</v>
      </c>
      <c r="B1765" s="39" t="s">
        <v>4496</v>
      </c>
      <c r="C1765" s="8">
        <v>6436.0</v>
      </c>
      <c r="D1765" s="8">
        <v>19.0</v>
      </c>
      <c r="E1765" s="8">
        <v>10.0</v>
      </c>
      <c r="F1765" s="8">
        <v>5.0</v>
      </c>
      <c r="G1765" s="8">
        <v>6125.0</v>
      </c>
      <c r="H1765" s="8">
        <v>6727.0</v>
      </c>
      <c r="I1765" s="8">
        <v>6725.0</v>
      </c>
      <c r="J1765" s="8">
        <v>5200.0</v>
      </c>
      <c r="K1765" s="8">
        <v>1929.0</v>
      </c>
      <c r="L1765" s="8">
        <v>6862.0</v>
      </c>
      <c r="M1765" s="8">
        <v>6034.0</v>
      </c>
      <c r="N1765" s="8">
        <v>891.0</v>
      </c>
      <c r="O1765" s="8">
        <v>382.0</v>
      </c>
      <c r="P1765" s="8">
        <v>4.0</v>
      </c>
      <c r="Q1765" s="39" t="s">
        <v>1314</v>
      </c>
      <c r="R1765" s="39" t="s">
        <v>4493</v>
      </c>
      <c r="S1765" s="39" t="s">
        <v>4494</v>
      </c>
      <c r="T1765" s="39" t="s">
        <v>4234</v>
      </c>
      <c r="U1765" s="39" t="s">
        <v>4235</v>
      </c>
      <c r="V1765" s="39" t="s">
        <v>4236</v>
      </c>
      <c r="W1765" s="39" t="s">
        <v>4237</v>
      </c>
      <c r="X1765" s="39" t="s">
        <v>4433</v>
      </c>
      <c r="Y1765" s="39" t="s">
        <v>4434</v>
      </c>
      <c r="Z1765" s="39" t="s">
        <v>4326</v>
      </c>
      <c r="AA1765" s="39" t="s">
        <v>4235</v>
      </c>
    </row>
    <row r="1766" ht="15.75" hidden="1" customHeight="1">
      <c r="A1766" s="39" t="s">
        <v>4497</v>
      </c>
      <c r="B1766" s="39" t="s">
        <v>4498</v>
      </c>
      <c r="C1766" s="8">
        <v>6900.0</v>
      </c>
      <c r="D1766" s="8">
        <v>20.0</v>
      </c>
      <c r="E1766" s="8">
        <v>10.0</v>
      </c>
      <c r="F1766" s="8">
        <v>5.0</v>
      </c>
      <c r="G1766" s="8">
        <v>6351.0</v>
      </c>
      <c r="H1766" s="8">
        <v>6856.0</v>
      </c>
      <c r="I1766" s="8">
        <v>6654.0</v>
      </c>
      <c r="J1766" s="8">
        <v>6542.0</v>
      </c>
      <c r="K1766" s="8">
        <v>3997.0</v>
      </c>
      <c r="L1766" s="8">
        <v>5687.0</v>
      </c>
      <c r="M1766" s="8">
        <v>6496.0</v>
      </c>
      <c r="N1766" s="8">
        <v>849.0</v>
      </c>
      <c r="O1766" s="8">
        <v>404.0</v>
      </c>
      <c r="P1766" s="8">
        <v>4.0</v>
      </c>
      <c r="Q1766" s="39" t="s">
        <v>1314</v>
      </c>
      <c r="R1766" s="39" t="s">
        <v>4493</v>
      </c>
      <c r="S1766" s="39" t="s">
        <v>4494</v>
      </c>
      <c r="T1766" s="39" t="s">
        <v>4234</v>
      </c>
      <c r="U1766" s="39" t="s">
        <v>4235</v>
      </c>
      <c r="V1766" s="39" t="s">
        <v>4236</v>
      </c>
      <c r="W1766" s="39" t="s">
        <v>4237</v>
      </c>
      <c r="X1766" s="39" t="s">
        <v>4433</v>
      </c>
      <c r="Y1766" s="39" t="s">
        <v>4434</v>
      </c>
      <c r="Z1766" s="39" t="s">
        <v>4326</v>
      </c>
      <c r="AA1766" s="39" t="s">
        <v>4235</v>
      </c>
    </row>
    <row r="1767" ht="15.75" hidden="1" customHeight="1">
      <c r="A1767" s="39" t="s">
        <v>4499</v>
      </c>
      <c r="B1767" s="39" t="s">
        <v>4500</v>
      </c>
      <c r="C1767" s="8">
        <v>3266.0</v>
      </c>
      <c r="D1767" s="8">
        <v>10.0</v>
      </c>
      <c r="E1767" s="8">
        <v>5.0</v>
      </c>
      <c r="F1767" s="8">
        <v>3.0</v>
      </c>
      <c r="G1767" s="8">
        <v>3491.0</v>
      </c>
      <c r="H1767" s="8">
        <v>2339.0</v>
      </c>
      <c r="I1767" s="8">
        <v>1999.0</v>
      </c>
      <c r="J1767" s="8">
        <v>4488.0</v>
      </c>
      <c r="K1767" s="8">
        <v>6822.0</v>
      </c>
      <c r="L1767" s="8">
        <v>3832.0</v>
      </c>
      <c r="M1767" s="8">
        <v>1401.0</v>
      </c>
      <c r="N1767" s="8">
        <v>654.0</v>
      </c>
      <c r="O1767" s="8">
        <v>404.0</v>
      </c>
      <c r="P1767" s="8">
        <v>4.0</v>
      </c>
      <c r="Q1767" s="39" t="s">
        <v>1314</v>
      </c>
      <c r="R1767" s="39" t="s">
        <v>4493</v>
      </c>
      <c r="S1767" s="39" t="s">
        <v>4494</v>
      </c>
      <c r="T1767" s="39" t="s">
        <v>4234</v>
      </c>
      <c r="U1767" s="39" t="s">
        <v>4235</v>
      </c>
      <c r="V1767" s="39" t="s">
        <v>4236</v>
      </c>
      <c r="W1767" s="39" t="s">
        <v>4237</v>
      </c>
      <c r="X1767" s="39" t="s">
        <v>4433</v>
      </c>
      <c r="Y1767" s="39" t="s">
        <v>4434</v>
      </c>
      <c r="Z1767" s="39" t="s">
        <v>4326</v>
      </c>
      <c r="AA1767" s="39" t="s">
        <v>4235</v>
      </c>
    </row>
    <row r="1768" ht="15.75" hidden="1" customHeight="1">
      <c r="A1768" s="39" t="s">
        <v>4501</v>
      </c>
      <c r="B1768" s="39" t="s">
        <v>4502</v>
      </c>
      <c r="C1768" s="8">
        <v>5073.0</v>
      </c>
      <c r="D1768" s="8">
        <v>15.0</v>
      </c>
      <c r="E1768" s="8">
        <v>8.0</v>
      </c>
      <c r="F1768" s="8">
        <v>4.0</v>
      </c>
      <c r="G1768" s="8">
        <v>4856.0</v>
      </c>
      <c r="H1768" s="8">
        <v>5227.0</v>
      </c>
      <c r="I1768" s="8">
        <v>5849.0</v>
      </c>
      <c r="J1768" s="8">
        <v>5656.0</v>
      </c>
      <c r="K1768" s="8">
        <v>820.0</v>
      </c>
      <c r="L1768" s="8">
        <v>5901.0</v>
      </c>
      <c r="M1768" s="8">
        <v>5425.0</v>
      </c>
      <c r="N1768" s="8">
        <v>1620.0</v>
      </c>
      <c r="O1768" s="8">
        <v>970.0</v>
      </c>
      <c r="P1768" s="8">
        <v>4.0</v>
      </c>
      <c r="Q1768" s="39" t="s">
        <v>1314</v>
      </c>
      <c r="R1768" s="39" t="s">
        <v>4503</v>
      </c>
      <c r="S1768" s="39" t="s">
        <v>4504</v>
      </c>
      <c r="T1768" s="39" t="s">
        <v>4234</v>
      </c>
      <c r="U1768" s="39" t="s">
        <v>4235</v>
      </c>
      <c r="V1768" s="39" t="s">
        <v>4236</v>
      </c>
      <c r="W1768" s="39" t="s">
        <v>4237</v>
      </c>
      <c r="X1768" s="39" t="s">
        <v>4433</v>
      </c>
      <c r="Y1768" s="39" t="s">
        <v>4434</v>
      </c>
      <c r="Z1768" s="39" t="s">
        <v>4326</v>
      </c>
      <c r="AA1768" s="39" t="s">
        <v>4235</v>
      </c>
    </row>
    <row r="1769" ht="15.75" hidden="1" customHeight="1">
      <c r="A1769" s="39" t="s">
        <v>4505</v>
      </c>
      <c r="B1769" s="39" t="s">
        <v>4506</v>
      </c>
      <c r="C1769" s="8">
        <v>6454.0</v>
      </c>
      <c r="D1769" s="8">
        <v>19.0</v>
      </c>
      <c r="E1769" s="8">
        <v>10.0</v>
      </c>
      <c r="F1769" s="8">
        <v>5.0</v>
      </c>
      <c r="G1769" s="8">
        <v>5422.0</v>
      </c>
      <c r="H1769" s="8">
        <v>5921.0</v>
      </c>
      <c r="I1769" s="8">
        <v>6458.0</v>
      </c>
      <c r="J1769" s="8">
        <v>5941.0</v>
      </c>
      <c r="K1769" s="8">
        <v>6114.0</v>
      </c>
      <c r="L1769" s="8">
        <v>3099.0</v>
      </c>
      <c r="M1769" s="8">
        <v>5248.0</v>
      </c>
      <c r="N1769" s="8">
        <v>832.0</v>
      </c>
      <c r="O1769" s="8">
        <v>471.0</v>
      </c>
      <c r="P1769" s="8">
        <v>4.0</v>
      </c>
      <c r="Q1769" s="39" t="s">
        <v>1314</v>
      </c>
      <c r="R1769" s="39" t="s">
        <v>4503</v>
      </c>
      <c r="S1769" s="39" t="s">
        <v>4504</v>
      </c>
      <c r="T1769" s="39" t="s">
        <v>4234</v>
      </c>
      <c r="U1769" s="39" t="s">
        <v>4235</v>
      </c>
      <c r="V1769" s="39" t="s">
        <v>4236</v>
      </c>
      <c r="W1769" s="39" t="s">
        <v>4237</v>
      </c>
      <c r="X1769" s="39" t="s">
        <v>4433</v>
      </c>
      <c r="Y1769" s="39" t="s">
        <v>4434</v>
      </c>
      <c r="Z1769" s="39" t="s">
        <v>4326</v>
      </c>
      <c r="AA1769" s="39" t="s">
        <v>4235</v>
      </c>
    </row>
    <row r="1770" ht="15.75" hidden="1" customHeight="1">
      <c r="A1770" s="39" t="s">
        <v>4507</v>
      </c>
      <c r="B1770" s="39" t="s">
        <v>4508</v>
      </c>
      <c r="C1770" s="8">
        <v>3819.0</v>
      </c>
      <c r="D1770" s="8">
        <v>11.0</v>
      </c>
      <c r="E1770" s="8">
        <v>6.0</v>
      </c>
      <c r="F1770" s="8">
        <v>3.0</v>
      </c>
      <c r="G1770" s="8">
        <v>3283.0</v>
      </c>
      <c r="H1770" s="8">
        <v>2990.5</v>
      </c>
      <c r="I1770" s="8">
        <v>3189.0</v>
      </c>
      <c r="J1770" s="8">
        <v>4010.0</v>
      </c>
      <c r="K1770" s="8">
        <v>5585.0</v>
      </c>
      <c r="L1770" s="8">
        <v>5649.0</v>
      </c>
      <c r="M1770" s="8">
        <v>4529.0</v>
      </c>
      <c r="N1770" s="8">
        <v>688.0</v>
      </c>
      <c r="O1770" s="8">
        <v>395.0</v>
      </c>
      <c r="P1770" s="8">
        <v>4.0</v>
      </c>
      <c r="Q1770" s="39" t="s">
        <v>1314</v>
      </c>
      <c r="R1770" s="39" t="s">
        <v>4503</v>
      </c>
      <c r="S1770" s="39" t="s">
        <v>4504</v>
      </c>
      <c r="T1770" s="39" t="s">
        <v>4234</v>
      </c>
      <c r="U1770" s="39" t="s">
        <v>4235</v>
      </c>
      <c r="V1770" s="39" t="s">
        <v>4236</v>
      </c>
      <c r="W1770" s="39" t="s">
        <v>4237</v>
      </c>
      <c r="X1770" s="39" t="s">
        <v>4433</v>
      </c>
      <c r="Y1770" s="39" t="s">
        <v>4434</v>
      </c>
      <c r="Z1770" s="39" t="s">
        <v>4326</v>
      </c>
      <c r="AA1770" s="39" t="s">
        <v>4235</v>
      </c>
    </row>
    <row r="1771" ht="15.75" hidden="1" customHeight="1">
      <c r="A1771" s="39" t="s">
        <v>4509</v>
      </c>
      <c r="B1771" s="39" t="s">
        <v>4510</v>
      </c>
      <c r="C1771" s="8">
        <v>5071.0</v>
      </c>
      <c r="D1771" s="8">
        <v>15.0</v>
      </c>
      <c r="E1771" s="8">
        <v>8.0</v>
      </c>
      <c r="F1771" s="8">
        <v>4.0</v>
      </c>
      <c r="G1771" s="8">
        <v>4525.0</v>
      </c>
      <c r="H1771" s="8">
        <v>3662.0</v>
      </c>
      <c r="I1771" s="8">
        <v>6163.0</v>
      </c>
      <c r="J1771" s="8">
        <v>6121.0</v>
      </c>
      <c r="K1771" s="8">
        <v>3965.0</v>
      </c>
      <c r="L1771" s="8">
        <v>2888.0</v>
      </c>
      <c r="M1771" s="8">
        <v>5264.0</v>
      </c>
      <c r="N1771" s="8">
        <v>514.0</v>
      </c>
      <c r="O1771" s="8">
        <v>284.0</v>
      </c>
      <c r="P1771" s="8">
        <v>4.0</v>
      </c>
      <c r="Q1771" s="39" t="s">
        <v>1314</v>
      </c>
      <c r="R1771" s="39" t="s">
        <v>4503</v>
      </c>
      <c r="S1771" s="39" t="s">
        <v>4504</v>
      </c>
      <c r="T1771" s="39" t="s">
        <v>4234</v>
      </c>
      <c r="U1771" s="39" t="s">
        <v>4235</v>
      </c>
      <c r="V1771" s="39" t="s">
        <v>4236</v>
      </c>
      <c r="W1771" s="39" t="s">
        <v>4237</v>
      </c>
      <c r="X1771" s="39" t="s">
        <v>4433</v>
      </c>
      <c r="Y1771" s="39" t="s">
        <v>4434</v>
      </c>
      <c r="Z1771" s="39" t="s">
        <v>4326</v>
      </c>
      <c r="AA1771" s="39" t="s">
        <v>4235</v>
      </c>
    </row>
    <row r="1772" ht="15.75" hidden="1" customHeight="1">
      <c r="A1772" s="39" t="s">
        <v>4511</v>
      </c>
      <c r="B1772" s="39" t="s">
        <v>4512</v>
      </c>
      <c r="C1772" s="8">
        <v>6332.0</v>
      </c>
      <c r="D1772" s="8">
        <v>19.0</v>
      </c>
      <c r="E1772" s="8">
        <v>10.0</v>
      </c>
      <c r="F1772" s="8">
        <v>5.0</v>
      </c>
      <c r="G1772" s="8">
        <v>5405.5</v>
      </c>
      <c r="H1772" s="8">
        <v>6338.0</v>
      </c>
      <c r="I1772" s="8">
        <v>6674.0</v>
      </c>
      <c r="J1772" s="8">
        <v>6628.0</v>
      </c>
      <c r="K1772" s="8">
        <v>2094.0</v>
      </c>
      <c r="L1772" s="8">
        <v>6722.0</v>
      </c>
      <c r="M1772" s="8">
        <v>5262.0</v>
      </c>
      <c r="N1772" s="8">
        <v>534.0</v>
      </c>
      <c r="O1772" s="8">
        <v>325.0</v>
      </c>
      <c r="P1772" s="8">
        <v>4.0</v>
      </c>
      <c r="Q1772" s="39" t="s">
        <v>1314</v>
      </c>
      <c r="R1772" s="39" t="s">
        <v>4503</v>
      </c>
      <c r="S1772" s="39" t="s">
        <v>4504</v>
      </c>
      <c r="T1772" s="39" t="s">
        <v>4234</v>
      </c>
      <c r="U1772" s="39" t="s">
        <v>4235</v>
      </c>
      <c r="V1772" s="39" t="s">
        <v>4236</v>
      </c>
      <c r="W1772" s="39" t="s">
        <v>4237</v>
      </c>
      <c r="X1772" s="39" t="s">
        <v>4433</v>
      </c>
      <c r="Y1772" s="39" t="s">
        <v>4434</v>
      </c>
      <c r="Z1772" s="39" t="s">
        <v>4326</v>
      </c>
      <c r="AA1772" s="39" t="s">
        <v>4235</v>
      </c>
    </row>
    <row r="1773" ht="15.75" hidden="1" customHeight="1">
      <c r="A1773" s="39" t="s">
        <v>4513</v>
      </c>
      <c r="B1773" s="39" t="s">
        <v>4514</v>
      </c>
      <c r="C1773" s="8">
        <v>4389.0</v>
      </c>
      <c r="D1773" s="8">
        <v>13.0</v>
      </c>
      <c r="E1773" s="8">
        <v>7.0</v>
      </c>
      <c r="F1773" s="8">
        <v>4.0</v>
      </c>
      <c r="G1773" s="8">
        <v>5052.0</v>
      </c>
      <c r="H1773" s="8">
        <v>4568.0</v>
      </c>
      <c r="I1773" s="8">
        <v>5335.0</v>
      </c>
      <c r="J1773" s="8">
        <v>6218.0</v>
      </c>
      <c r="K1773" s="8">
        <v>332.0</v>
      </c>
      <c r="L1773" s="8">
        <v>3917.0</v>
      </c>
      <c r="M1773" s="8">
        <v>3259.0</v>
      </c>
      <c r="N1773" s="8">
        <v>492.0</v>
      </c>
      <c r="O1773" s="8">
        <v>310.0</v>
      </c>
      <c r="P1773" s="8">
        <v>6.0</v>
      </c>
      <c r="Q1773" s="39" t="s">
        <v>780</v>
      </c>
      <c r="R1773" s="39" t="s">
        <v>4515</v>
      </c>
      <c r="S1773" s="39" t="s">
        <v>4516</v>
      </c>
      <c r="T1773" s="39" t="s">
        <v>4234</v>
      </c>
      <c r="U1773" s="39" t="s">
        <v>4235</v>
      </c>
      <c r="V1773" s="39" t="s">
        <v>4236</v>
      </c>
      <c r="W1773" s="39" t="s">
        <v>4237</v>
      </c>
      <c r="X1773" s="39" t="s">
        <v>4433</v>
      </c>
      <c r="Y1773" s="39" t="s">
        <v>4434</v>
      </c>
      <c r="Z1773" s="39" t="s">
        <v>4326</v>
      </c>
      <c r="AA1773" s="39" t="s">
        <v>4235</v>
      </c>
    </row>
    <row r="1774" ht="15.75" hidden="1" customHeight="1">
      <c r="A1774" s="39" t="s">
        <v>4517</v>
      </c>
      <c r="B1774" s="39" t="s">
        <v>4518</v>
      </c>
      <c r="C1774" s="8">
        <v>5856.0</v>
      </c>
      <c r="D1774" s="8">
        <v>17.0</v>
      </c>
      <c r="E1774" s="8">
        <v>9.0</v>
      </c>
      <c r="F1774" s="8">
        <v>5.0</v>
      </c>
      <c r="G1774" s="8">
        <v>5889.5</v>
      </c>
      <c r="H1774" s="8">
        <v>5700.0</v>
      </c>
      <c r="I1774" s="8">
        <v>6772.0</v>
      </c>
      <c r="J1774" s="8">
        <v>6762.0</v>
      </c>
      <c r="K1774" s="8">
        <v>851.0</v>
      </c>
      <c r="L1774" s="8">
        <v>6859.0</v>
      </c>
      <c r="M1774" s="8">
        <v>5177.0</v>
      </c>
      <c r="N1774" s="8">
        <v>888.0</v>
      </c>
      <c r="O1774" s="8">
        <v>503.0</v>
      </c>
      <c r="P1774" s="8">
        <v>5.0</v>
      </c>
      <c r="Q1774" s="39" t="s">
        <v>114</v>
      </c>
      <c r="R1774" s="39" t="s">
        <v>4515</v>
      </c>
      <c r="S1774" s="39" t="s">
        <v>4516</v>
      </c>
      <c r="T1774" s="39" t="s">
        <v>4234</v>
      </c>
      <c r="U1774" s="39" t="s">
        <v>4235</v>
      </c>
      <c r="V1774" s="39" t="s">
        <v>4236</v>
      </c>
      <c r="W1774" s="39" t="s">
        <v>4237</v>
      </c>
      <c r="X1774" s="39" t="s">
        <v>4519</v>
      </c>
      <c r="Y1774" s="39" t="s">
        <v>4520</v>
      </c>
      <c r="Z1774" s="39" t="s">
        <v>4326</v>
      </c>
      <c r="AA1774" s="39" t="s">
        <v>4235</v>
      </c>
    </row>
    <row r="1775" ht="15.75" hidden="1" customHeight="1">
      <c r="A1775" s="39" t="s">
        <v>4521</v>
      </c>
      <c r="B1775" s="39" t="s">
        <v>4522</v>
      </c>
      <c r="C1775" s="8">
        <v>4973.0</v>
      </c>
      <c r="D1775" s="8">
        <v>15.0</v>
      </c>
      <c r="E1775" s="8">
        <v>8.0</v>
      </c>
      <c r="F1775" s="8">
        <v>4.0</v>
      </c>
      <c r="G1775" s="8">
        <v>5037.0</v>
      </c>
      <c r="H1775" s="8">
        <v>4044.0</v>
      </c>
      <c r="I1775" s="8">
        <v>4230.0</v>
      </c>
      <c r="J1775" s="8">
        <v>4424.0</v>
      </c>
      <c r="K1775" s="8">
        <v>3828.0</v>
      </c>
      <c r="L1775" s="8">
        <v>5116.0</v>
      </c>
      <c r="M1775" s="8">
        <v>4423.5</v>
      </c>
      <c r="N1775" s="8">
        <v>715.0</v>
      </c>
      <c r="O1775" s="8">
        <v>405.0</v>
      </c>
      <c r="P1775" s="8">
        <v>5.0</v>
      </c>
      <c r="Q1775" s="39" t="s">
        <v>114</v>
      </c>
      <c r="R1775" s="39" t="s">
        <v>4515</v>
      </c>
      <c r="S1775" s="39" t="s">
        <v>4516</v>
      </c>
      <c r="T1775" s="39" t="s">
        <v>4234</v>
      </c>
      <c r="U1775" s="39" t="s">
        <v>4235</v>
      </c>
      <c r="V1775" s="39" t="s">
        <v>4236</v>
      </c>
      <c r="W1775" s="39" t="s">
        <v>4237</v>
      </c>
      <c r="X1775" s="39" t="s">
        <v>4519</v>
      </c>
      <c r="Y1775" s="39" t="s">
        <v>4520</v>
      </c>
      <c r="Z1775" s="39" t="s">
        <v>4326</v>
      </c>
      <c r="AA1775" s="39" t="s">
        <v>4235</v>
      </c>
    </row>
    <row r="1776" ht="15.75" hidden="1" customHeight="1">
      <c r="A1776" s="39" t="s">
        <v>4523</v>
      </c>
      <c r="B1776" s="39" t="s">
        <v>4524</v>
      </c>
      <c r="C1776" s="8">
        <v>5119.0</v>
      </c>
      <c r="D1776" s="8">
        <v>15.0</v>
      </c>
      <c r="E1776" s="8">
        <v>8.0</v>
      </c>
      <c r="F1776" s="8">
        <v>4.0</v>
      </c>
      <c r="G1776" s="8">
        <v>4604.0</v>
      </c>
      <c r="H1776" s="8">
        <v>5584.0</v>
      </c>
      <c r="I1776" s="8">
        <v>5882.0</v>
      </c>
      <c r="J1776" s="8">
        <v>5664.0</v>
      </c>
      <c r="K1776" s="8">
        <v>1074.0</v>
      </c>
      <c r="L1776" s="8">
        <v>5075.0</v>
      </c>
      <c r="M1776" s="8">
        <v>2818.0</v>
      </c>
      <c r="N1776" s="8">
        <v>1000.0</v>
      </c>
      <c r="O1776" s="8">
        <v>596.0</v>
      </c>
      <c r="P1776" s="8">
        <v>5.0</v>
      </c>
      <c r="Q1776" s="39" t="s">
        <v>114</v>
      </c>
      <c r="R1776" s="39" t="s">
        <v>4515</v>
      </c>
      <c r="S1776" s="39" t="s">
        <v>4516</v>
      </c>
      <c r="T1776" s="39" t="s">
        <v>4234</v>
      </c>
      <c r="U1776" s="39" t="s">
        <v>4235</v>
      </c>
      <c r="V1776" s="39" t="s">
        <v>4236</v>
      </c>
      <c r="W1776" s="39" t="s">
        <v>4237</v>
      </c>
      <c r="X1776" s="39" t="s">
        <v>4519</v>
      </c>
      <c r="Y1776" s="39" t="s">
        <v>4520</v>
      </c>
      <c r="Z1776" s="39" t="s">
        <v>4326</v>
      </c>
      <c r="AA1776" s="39" t="s">
        <v>4235</v>
      </c>
    </row>
    <row r="1777" ht="15.75" hidden="1" customHeight="1">
      <c r="A1777" s="39" t="s">
        <v>4525</v>
      </c>
      <c r="B1777" s="39" t="s">
        <v>4526</v>
      </c>
      <c r="C1777" s="8">
        <v>4143.0</v>
      </c>
      <c r="D1777" s="8">
        <v>12.0</v>
      </c>
      <c r="E1777" s="8">
        <v>6.0</v>
      </c>
      <c r="F1777" s="8">
        <v>3.0</v>
      </c>
      <c r="G1777" s="8">
        <v>4496.5</v>
      </c>
      <c r="H1777" s="8">
        <v>4013.0</v>
      </c>
      <c r="I1777" s="8">
        <v>5508.0</v>
      </c>
      <c r="J1777" s="8">
        <v>5757.0</v>
      </c>
      <c r="K1777" s="8">
        <v>308.0</v>
      </c>
      <c r="L1777" s="8">
        <v>6821.0</v>
      </c>
      <c r="M1777" s="8">
        <v>5037.0</v>
      </c>
      <c r="N1777" s="8">
        <v>747.0</v>
      </c>
      <c r="O1777" s="8">
        <v>464.0</v>
      </c>
      <c r="P1777" s="8">
        <v>5.0</v>
      </c>
      <c r="Q1777" s="39" t="s">
        <v>114</v>
      </c>
      <c r="R1777" s="39" t="s">
        <v>4515</v>
      </c>
      <c r="S1777" s="39" t="s">
        <v>4516</v>
      </c>
      <c r="T1777" s="39" t="s">
        <v>4234</v>
      </c>
      <c r="U1777" s="39" t="s">
        <v>4235</v>
      </c>
      <c r="V1777" s="39" t="s">
        <v>4236</v>
      </c>
      <c r="W1777" s="39" t="s">
        <v>4237</v>
      </c>
      <c r="X1777" s="39" t="s">
        <v>4519</v>
      </c>
      <c r="Y1777" s="39" t="s">
        <v>4520</v>
      </c>
      <c r="Z1777" s="39" t="s">
        <v>4326</v>
      </c>
      <c r="AA1777" s="39" t="s">
        <v>4235</v>
      </c>
    </row>
    <row r="1778" ht="15.75" hidden="1" customHeight="1">
      <c r="A1778" s="39" t="s">
        <v>4527</v>
      </c>
      <c r="B1778" s="39" t="s">
        <v>4528</v>
      </c>
      <c r="C1778" s="8">
        <v>4248.0</v>
      </c>
      <c r="D1778" s="8">
        <v>13.0</v>
      </c>
      <c r="E1778" s="8">
        <v>7.0</v>
      </c>
      <c r="F1778" s="8">
        <v>4.0</v>
      </c>
      <c r="G1778" s="8">
        <v>5180.0</v>
      </c>
      <c r="H1778" s="8">
        <v>4789.0</v>
      </c>
      <c r="I1778" s="8">
        <v>5192.0</v>
      </c>
      <c r="J1778" s="8">
        <v>4926.0</v>
      </c>
      <c r="K1778" s="8">
        <v>281.0</v>
      </c>
      <c r="L1778" s="8">
        <v>4738.0</v>
      </c>
      <c r="M1778" s="8">
        <v>2317.0</v>
      </c>
      <c r="N1778" s="8">
        <v>762.0</v>
      </c>
      <c r="O1778" s="8">
        <v>464.0</v>
      </c>
      <c r="P1778" s="8">
        <v>6.0</v>
      </c>
      <c r="Q1778" s="39" t="s">
        <v>780</v>
      </c>
      <c r="R1778" s="39" t="s">
        <v>4515</v>
      </c>
      <c r="S1778" s="39" t="s">
        <v>4516</v>
      </c>
      <c r="T1778" s="39" t="s">
        <v>4234</v>
      </c>
      <c r="U1778" s="39" t="s">
        <v>4235</v>
      </c>
      <c r="V1778" s="39" t="s">
        <v>4236</v>
      </c>
      <c r="W1778" s="39" t="s">
        <v>4237</v>
      </c>
      <c r="X1778" s="39" t="s">
        <v>4519</v>
      </c>
      <c r="Y1778" s="39" t="s">
        <v>4520</v>
      </c>
      <c r="Z1778" s="39" t="s">
        <v>4326</v>
      </c>
      <c r="AA1778" s="39" t="s">
        <v>4235</v>
      </c>
    </row>
    <row r="1779" ht="15.75" hidden="1" customHeight="1">
      <c r="A1779" s="39" t="s">
        <v>4529</v>
      </c>
      <c r="B1779" s="39" t="s">
        <v>4530</v>
      </c>
      <c r="C1779" s="8">
        <v>5403.0</v>
      </c>
      <c r="D1779" s="8">
        <v>16.0</v>
      </c>
      <c r="E1779" s="8">
        <v>8.0</v>
      </c>
      <c r="F1779" s="8">
        <v>4.0</v>
      </c>
      <c r="G1779" s="8">
        <v>5657.5</v>
      </c>
      <c r="H1779" s="8">
        <v>5162.0</v>
      </c>
      <c r="I1779" s="8">
        <v>6308.0</v>
      </c>
      <c r="J1779" s="8">
        <v>6444.0</v>
      </c>
      <c r="K1779" s="8">
        <v>764.0</v>
      </c>
      <c r="L1779" s="8">
        <v>6006.0</v>
      </c>
      <c r="M1779" s="8">
        <v>4788.0</v>
      </c>
      <c r="N1779" s="8">
        <v>527.0</v>
      </c>
      <c r="O1779" s="8">
        <v>347.0</v>
      </c>
      <c r="P1779" s="8">
        <v>4.0</v>
      </c>
      <c r="Q1779" s="39" t="s">
        <v>1314</v>
      </c>
      <c r="R1779" s="39" t="s">
        <v>4515</v>
      </c>
      <c r="S1779" s="39" t="s">
        <v>4516</v>
      </c>
      <c r="T1779" s="39" t="s">
        <v>4234</v>
      </c>
      <c r="U1779" s="39" t="s">
        <v>4235</v>
      </c>
      <c r="V1779" s="39" t="s">
        <v>4236</v>
      </c>
      <c r="W1779" s="39" t="s">
        <v>4237</v>
      </c>
      <c r="X1779" s="39" t="s">
        <v>4519</v>
      </c>
      <c r="Y1779" s="39" t="s">
        <v>4520</v>
      </c>
      <c r="Z1779" s="39" t="s">
        <v>4326</v>
      </c>
      <c r="AA1779" s="39" t="s">
        <v>4235</v>
      </c>
    </row>
    <row r="1780" ht="15.75" hidden="1" customHeight="1">
      <c r="A1780" s="39" t="s">
        <v>4531</v>
      </c>
      <c r="B1780" s="39" t="s">
        <v>4532</v>
      </c>
      <c r="C1780" s="8">
        <v>4049.0</v>
      </c>
      <c r="D1780" s="8">
        <v>12.0</v>
      </c>
      <c r="E1780" s="8">
        <v>6.0</v>
      </c>
      <c r="F1780" s="8">
        <v>3.0</v>
      </c>
      <c r="G1780" s="8">
        <v>3894.0</v>
      </c>
      <c r="H1780" s="8">
        <v>4015.0</v>
      </c>
      <c r="I1780" s="8">
        <v>4396.0</v>
      </c>
      <c r="J1780" s="8">
        <v>4500.0</v>
      </c>
      <c r="K1780" s="8">
        <v>927.0</v>
      </c>
      <c r="L1780" s="8">
        <v>6285.0</v>
      </c>
      <c r="M1780" s="8">
        <v>6340.0</v>
      </c>
      <c r="N1780" s="8">
        <v>1841.0</v>
      </c>
      <c r="O1780" s="8">
        <v>1160.0</v>
      </c>
      <c r="P1780" s="8">
        <v>6.0</v>
      </c>
      <c r="Q1780" s="39" t="s">
        <v>780</v>
      </c>
      <c r="R1780" s="39" t="s">
        <v>4533</v>
      </c>
      <c r="S1780" s="39" t="s">
        <v>4534</v>
      </c>
      <c r="T1780" s="39" t="s">
        <v>4234</v>
      </c>
      <c r="U1780" s="39" t="s">
        <v>4235</v>
      </c>
      <c r="V1780" s="39" t="s">
        <v>4236</v>
      </c>
      <c r="W1780" s="39" t="s">
        <v>4237</v>
      </c>
      <c r="X1780" s="39" t="s">
        <v>4519</v>
      </c>
      <c r="Y1780" s="39" t="s">
        <v>4520</v>
      </c>
      <c r="Z1780" s="39" t="s">
        <v>4326</v>
      </c>
      <c r="AA1780" s="39" t="s">
        <v>4235</v>
      </c>
    </row>
    <row r="1781" ht="15.75" hidden="1" customHeight="1">
      <c r="A1781" s="39" t="s">
        <v>4535</v>
      </c>
      <c r="B1781" s="39" t="s">
        <v>4536</v>
      </c>
      <c r="C1781" s="8">
        <v>2767.0</v>
      </c>
      <c r="D1781" s="8">
        <v>8.0</v>
      </c>
      <c r="E1781" s="8">
        <v>4.0</v>
      </c>
      <c r="F1781" s="8">
        <v>2.0</v>
      </c>
      <c r="G1781" s="8">
        <v>2654.0</v>
      </c>
      <c r="H1781" s="8">
        <v>2274.0</v>
      </c>
      <c r="I1781" s="8">
        <v>2795.0</v>
      </c>
      <c r="J1781" s="8">
        <v>2489.0</v>
      </c>
      <c r="K1781" s="8">
        <v>5469.0</v>
      </c>
      <c r="L1781" s="8">
        <v>3130.0</v>
      </c>
      <c r="M1781" s="8">
        <v>3926.0</v>
      </c>
      <c r="N1781" s="8">
        <v>792.0</v>
      </c>
      <c r="O1781" s="8">
        <v>471.0</v>
      </c>
      <c r="P1781" s="8">
        <v>4.0</v>
      </c>
      <c r="Q1781" s="39" t="s">
        <v>1314</v>
      </c>
      <c r="R1781" s="39" t="s">
        <v>4533</v>
      </c>
      <c r="S1781" s="39" t="s">
        <v>4534</v>
      </c>
      <c r="T1781" s="39" t="s">
        <v>4234</v>
      </c>
      <c r="U1781" s="39" t="s">
        <v>4235</v>
      </c>
      <c r="V1781" s="39" t="s">
        <v>4236</v>
      </c>
      <c r="W1781" s="39" t="s">
        <v>4237</v>
      </c>
      <c r="X1781" s="39" t="s">
        <v>4519</v>
      </c>
      <c r="Y1781" s="39" t="s">
        <v>4520</v>
      </c>
      <c r="Z1781" s="39" t="s">
        <v>4326</v>
      </c>
      <c r="AA1781" s="39" t="s">
        <v>4235</v>
      </c>
    </row>
    <row r="1782" ht="15.75" hidden="1" customHeight="1">
      <c r="A1782" s="39" t="s">
        <v>4537</v>
      </c>
      <c r="B1782" s="39" t="s">
        <v>4538</v>
      </c>
      <c r="C1782" s="8">
        <v>3764.0</v>
      </c>
      <c r="D1782" s="8">
        <v>11.0</v>
      </c>
      <c r="E1782" s="8">
        <v>6.0</v>
      </c>
      <c r="F1782" s="8">
        <v>3.0</v>
      </c>
      <c r="G1782" s="8">
        <v>3204.0</v>
      </c>
      <c r="H1782" s="8">
        <v>3327.0</v>
      </c>
      <c r="I1782" s="8">
        <v>3937.0</v>
      </c>
      <c r="J1782" s="8">
        <v>3496.0</v>
      </c>
      <c r="K1782" s="8">
        <v>4496.0</v>
      </c>
      <c r="L1782" s="8">
        <v>3867.0</v>
      </c>
      <c r="M1782" s="8">
        <v>3185.0</v>
      </c>
      <c r="N1782" s="8">
        <v>723.0</v>
      </c>
      <c r="O1782" s="8">
        <v>400.0</v>
      </c>
      <c r="P1782" s="8">
        <v>4.0</v>
      </c>
      <c r="Q1782" s="39" t="s">
        <v>1314</v>
      </c>
      <c r="R1782" s="39" t="s">
        <v>4533</v>
      </c>
      <c r="S1782" s="39" t="s">
        <v>4534</v>
      </c>
      <c r="T1782" s="39" t="s">
        <v>4234</v>
      </c>
      <c r="U1782" s="39" t="s">
        <v>4235</v>
      </c>
      <c r="V1782" s="39" t="s">
        <v>4236</v>
      </c>
      <c r="W1782" s="39" t="s">
        <v>4237</v>
      </c>
      <c r="X1782" s="39" t="s">
        <v>4519</v>
      </c>
      <c r="Y1782" s="39" t="s">
        <v>4520</v>
      </c>
      <c r="Z1782" s="39" t="s">
        <v>4326</v>
      </c>
      <c r="AA1782" s="39" t="s">
        <v>4235</v>
      </c>
    </row>
    <row r="1783" ht="15.75" hidden="1" customHeight="1">
      <c r="A1783" s="39" t="s">
        <v>4539</v>
      </c>
      <c r="B1783" s="39" t="s">
        <v>4540</v>
      </c>
      <c r="C1783" s="8">
        <v>4205.0</v>
      </c>
      <c r="D1783" s="8">
        <v>13.0</v>
      </c>
      <c r="E1783" s="8">
        <v>7.0</v>
      </c>
      <c r="F1783" s="8">
        <v>4.0</v>
      </c>
      <c r="G1783" s="8">
        <v>3603.0</v>
      </c>
      <c r="H1783" s="8">
        <v>3528.0</v>
      </c>
      <c r="I1783" s="8">
        <v>3675.0</v>
      </c>
      <c r="J1783" s="8">
        <v>4799.0</v>
      </c>
      <c r="K1783" s="8">
        <v>4618.0</v>
      </c>
      <c r="L1783" s="8">
        <v>4382.0</v>
      </c>
      <c r="M1783" s="8">
        <v>2628.0</v>
      </c>
      <c r="N1783" s="8">
        <v>883.0</v>
      </c>
      <c r="O1783" s="8">
        <v>551.0</v>
      </c>
      <c r="P1783" s="8">
        <v>4.0</v>
      </c>
      <c r="Q1783" s="39" t="s">
        <v>1314</v>
      </c>
      <c r="R1783" s="39" t="s">
        <v>4533</v>
      </c>
      <c r="S1783" s="39" t="s">
        <v>4534</v>
      </c>
      <c r="T1783" s="39" t="s">
        <v>4234</v>
      </c>
      <c r="U1783" s="39" t="s">
        <v>4235</v>
      </c>
      <c r="V1783" s="39" t="s">
        <v>4236</v>
      </c>
      <c r="W1783" s="39" t="s">
        <v>4237</v>
      </c>
      <c r="X1783" s="39" t="s">
        <v>4519</v>
      </c>
      <c r="Y1783" s="39" t="s">
        <v>4520</v>
      </c>
      <c r="Z1783" s="39" t="s">
        <v>4326</v>
      </c>
      <c r="AA1783" s="39" t="s">
        <v>4235</v>
      </c>
    </row>
    <row r="1784" ht="15.75" hidden="1" customHeight="1">
      <c r="A1784" s="39" t="s">
        <v>4541</v>
      </c>
      <c r="B1784" s="39" t="s">
        <v>4542</v>
      </c>
      <c r="C1784" s="8">
        <v>4040.0</v>
      </c>
      <c r="D1784" s="8">
        <v>12.0</v>
      </c>
      <c r="E1784" s="8">
        <v>6.0</v>
      </c>
      <c r="F1784" s="8">
        <v>3.0</v>
      </c>
      <c r="G1784" s="8">
        <v>3083.0</v>
      </c>
      <c r="H1784" s="8">
        <v>3192.0</v>
      </c>
      <c r="I1784" s="8">
        <v>4445.0</v>
      </c>
      <c r="J1784" s="8">
        <v>3856.0</v>
      </c>
      <c r="K1784" s="8">
        <v>6200.0</v>
      </c>
      <c r="L1784" s="8">
        <v>5234.0</v>
      </c>
      <c r="M1784" s="8">
        <v>3670.5</v>
      </c>
      <c r="N1784" s="8">
        <v>866.0</v>
      </c>
      <c r="O1784" s="8">
        <v>483.0</v>
      </c>
      <c r="P1784" s="8">
        <v>4.0</v>
      </c>
      <c r="Q1784" s="39" t="s">
        <v>1314</v>
      </c>
      <c r="R1784" s="39" t="s">
        <v>4533</v>
      </c>
      <c r="S1784" s="39" t="s">
        <v>4534</v>
      </c>
      <c r="T1784" s="39" t="s">
        <v>4234</v>
      </c>
      <c r="U1784" s="39" t="s">
        <v>4235</v>
      </c>
      <c r="V1784" s="39" t="s">
        <v>4236</v>
      </c>
      <c r="W1784" s="39" t="s">
        <v>4237</v>
      </c>
      <c r="X1784" s="39" t="s">
        <v>4519</v>
      </c>
      <c r="Y1784" s="39" t="s">
        <v>4520</v>
      </c>
      <c r="Z1784" s="39" t="s">
        <v>4326</v>
      </c>
      <c r="AA1784" s="39" t="s">
        <v>4235</v>
      </c>
    </row>
    <row r="1785" ht="15.75" hidden="1" customHeight="1">
      <c r="A1785" s="39" t="s">
        <v>4543</v>
      </c>
      <c r="B1785" s="39" t="s">
        <v>4544</v>
      </c>
      <c r="C1785" s="8">
        <v>2319.0</v>
      </c>
      <c r="D1785" s="8">
        <v>7.0</v>
      </c>
      <c r="E1785" s="8">
        <v>4.0</v>
      </c>
      <c r="F1785" s="8">
        <v>2.0</v>
      </c>
      <c r="G1785" s="8">
        <v>2206.0</v>
      </c>
      <c r="H1785" s="8">
        <v>2204.0</v>
      </c>
      <c r="I1785" s="8">
        <v>1236.0</v>
      </c>
      <c r="J1785" s="8">
        <v>3530.0</v>
      </c>
      <c r="K1785" s="8">
        <v>6511.0</v>
      </c>
      <c r="L1785" s="8">
        <v>2086.0</v>
      </c>
      <c r="M1785" s="8">
        <v>2102.0</v>
      </c>
      <c r="N1785" s="8">
        <v>611.0</v>
      </c>
      <c r="O1785" s="8">
        <v>368.0</v>
      </c>
      <c r="P1785" s="8">
        <v>4.0</v>
      </c>
      <c r="Q1785" s="39" t="s">
        <v>1314</v>
      </c>
      <c r="R1785" s="39" t="s">
        <v>4545</v>
      </c>
      <c r="S1785" s="39" t="s">
        <v>4546</v>
      </c>
      <c r="T1785" s="39" t="s">
        <v>4234</v>
      </c>
      <c r="U1785" s="39" t="s">
        <v>4235</v>
      </c>
      <c r="V1785" s="39" t="s">
        <v>4236</v>
      </c>
      <c r="W1785" s="39" t="s">
        <v>4237</v>
      </c>
      <c r="X1785" s="39" t="s">
        <v>4519</v>
      </c>
      <c r="Y1785" s="39" t="s">
        <v>4520</v>
      </c>
      <c r="Z1785" s="39" t="s">
        <v>4326</v>
      </c>
      <c r="AA1785" s="39" t="s">
        <v>4235</v>
      </c>
    </row>
    <row r="1786" ht="15.75" hidden="1" customHeight="1">
      <c r="A1786" s="39" t="s">
        <v>4547</v>
      </c>
      <c r="B1786" s="39" t="s">
        <v>4548</v>
      </c>
      <c r="C1786" s="8">
        <v>3736.0</v>
      </c>
      <c r="D1786" s="8">
        <v>11.0</v>
      </c>
      <c r="E1786" s="8">
        <v>6.0</v>
      </c>
      <c r="F1786" s="8">
        <v>3.0</v>
      </c>
      <c r="G1786" s="8">
        <v>2929.5</v>
      </c>
      <c r="H1786" s="8">
        <v>2462.0</v>
      </c>
      <c r="I1786" s="8">
        <v>4873.0</v>
      </c>
      <c r="J1786" s="8">
        <v>4000.0</v>
      </c>
      <c r="K1786" s="8">
        <v>6912.0</v>
      </c>
      <c r="L1786" s="8">
        <v>5091.0</v>
      </c>
      <c r="M1786" s="8">
        <v>3301.0</v>
      </c>
      <c r="N1786" s="8">
        <v>909.0</v>
      </c>
      <c r="O1786" s="8">
        <v>551.0</v>
      </c>
      <c r="P1786" s="8">
        <v>4.0</v>
      </c>
      <c r="Q1786" s="39" t="s">
        <v>1314</v>
      </c>
      <c r="R1786" s="39" t="s">
        <v>4545</v>
      </c>
      <c r="S1786" s="39" t="s">
        <v>4546</v>
      </c>
      <c r="T1786" s="39" t="s">
        <v>4234</v>
      </c>
      <c r="U1786" s="39" t="s">
        <v>4235</v>
      </c>
      <c r="V1786" s="39" t="s">
        <v>4236</v>
      </c>
      <c r="W1786" s="39" t="s">
        <v>4237</v>
      </c>
      <c r="X1786" s="39" t="s">
        <v>4519</v>
      </c>
      <c r="Y1786" s="39" t="s">
        <v>4520</v>
      </c>
      <c r="Z1786" s="39" t="s">
        <v>4326</v>
      </c>
      <c r="AA1786" s="39" t="s">
        <v>4235</v>
      </c>
    </row>
    <row r="1787" ht="15.75" hidden="1" customHeight="1">
      <c r="A1787" s="39" t="s">
        <v>4549</v>
      </c>
      <c r="B1787" s="39" t="s">
        <v>4550</v>
      </c>
      <c r="C1787" s="8">
        <v>5889.0</v>
      </c>
      <c r="D1787" s="8">
        <v>17.0</v>
      </c>
      <c r="E1787" s="8">
        <v>9.0</v>
      </c>
      <c r="F1787" s="8">
        <v>5.0</v>
      </c>
      <c r="G1787" s="8">
        <v>5614.0</v>
      </c>
      <c r="H1787" s="8">
        <v>4823.0</v>
      </c>
      <c r="I1787" s="8">
        <v>5169.0</v>
      </c>
      <c r="J1787" s="8">
        <v>4763.0</v>
      </c>
      <c r="K1787" s="8">
        <v>5032.0</v>
      </c>
      <c r="L1787" s="8">
        <v>6052.0</v>
      </c>
      <c r="M1787" s="8">
        <v>5994.0</v>
      </c>
      <c r="N1787" s="8">
        <v>732.0</v>
      </c>
      <c r="O1787" s="8">
        <v>373.0</v>
      </c>
      <c r="P1787" s="8">
        <v>4.0</v>
      </c>
      <c r="Q1787" s="39" t="s">
        <v>1314</v>
      </c>
      <c r="R1787" s="39" t="s">
        <v>4545</v>
      </c>
      <c r="S1787" s="39" t="s">
        <v>4546</v>
      </c>
      <c r="T1787" s="39" t="s">
        <v>4234</v>
      </c>
      <c r="U1787" s="39" t="s">
        <v>4235</v>
      </c>
      <c r="V1787" s="39" t="s">
        <v>4236</v>
      </c>
      <c r="W1787" s="39" t="s">
        <v>4237</v>
      </c>
      <c r="X1787" s="39" t="s">
        <v>4519</v>
      </c>
      <c r="Y1787" s="39" t="s">
        <v>4520</v>
      </c>
      <c r="Z1787" s="39" t="s">
        <v>4326</v>
      </c>
      <c r="AA1787" s="39" t="s">
        <v>4235</v>
      </c>
    </row>
    <row r="1788" ht="15.75" hidden="1" customHeight="1">
      <c r="A1788" s="39" t="s">
        <v>4551</v>
      </c>
      <c r="B1788" s="39" t="s">
        <v>4552</v>
      </c>
      <c r="C1788" s="8">
        <v>2790.0</v>
      </c>
      <c r="D1788" s="8">
        <v>8.0</v>
      </c>
      <c r="E1788" s="8">
        <v>4.0</v>
      </c>
      <c r="F1788" s="8">
        <v>2.0</v>
      </c>
      <c r="G1788" s="8">
        <v>2493.0</v>
      </c>
      <c r="H1788" s="8">
        <v>2157.0</v>
      </c>
      <c r="I1788" s="8">
        <v>3504.0</v>
      </c>
      <c r="J1788" s="8">
        <v>3567.0</v>
      </c>
      <c r="K1788" s="8">
        <v>2954.0</v>
      </c>
      <c r="L1788" s="8">
        <v>4096.0</v>
      </c>
      <c r="M1788" s="8">
        <v>3502.0</v>
      </c>
      <c r="N1788" s="8">
        <v>855.0</v>
      </c>
      <c r="O1788" s="8">
        <v>537.0</v>
      </c>
      <c r="P1788" s="8">
        <v>4.0</v>
      </c>
      <c r="Q1788" s="39" t="s">
        <v>1314</v>
      </c>
      <c r="R1788" s="39" t="s">
        <v>4545</v>
      </c>
      <c r="S1788" s="39" t="s">
        <v>4546</v>
      </c>
      <c r="T1788" s="39" t="s">
        <v>4234</v>
      </c>
      <c r="U1788" s="39" t="s">
        <v>4235</v>
      </c>
      <c r="V1788" s="39" t="s">
        <v>4236</v>
      </c>
      <c r="W1788" s="39" t="s">
        <v>4237</v>
      </c>
      <c r="X1788" s="39" t="s">
        <v>4519</v>
      </c>
      <c r="Y1788" s="39" t="s">
        <v>4520</v>
      </c>
      <c r="Z1788" s="39" t="s">
        <v>4326</v>
      </c>
      <c r="AA1788" s="39" t="s">
        <v>4235</v>
      </c>
    </row>
    <row r="1789" ht="15.75" hidden="1" customHeight="1">
      <c r="A1789" s="39" t="s">
        <v>4553</v>
      </c>
      <c r="B1789" s="39" t="s">
        <v>4554</v>
      </c>
      <c r="C1789" s="8">
        <v>6618.0</v>
      </c>
      <c r="D1789" s="8">
        <v>19.0</v>
      </c>
      <c r="E1789" s="8">
        <v>10.0</v>
      </c>
      <c r="F1789" s="8">
        <v>5.0</v>
      </c>
      <c r="G1789" s="8">
        <v>6660.0</v>
      </c>
      <c r="H1789" s="8">
        <v>6872.0</v>
      </c>
      <c r="I1789" s="8">
        <v>6616.0</v>
      </c>
      <c r="J1789" s="8">
        <v>6838.0</v>
      </c>
      <c r="K1789" s="8">
        <v>1390.0</v>
      </c>
      <c r="L1789" s="8">
        <v>5836.0</v>
      </c>
      <c r="M1789" s="8">
        <v>6822.0</v>
      </c>
      <c r="N1789" s="8">
        <v>620.0</v>
      </c>
      <c r="O1789" s="8">
        <v>369.0</v>
      </c>
      <c r="P1789" s="8">
        <v>4.0</v>
      </c>
      <c r="Q1789" s="39" t="s">
        <v>1314</v>
      </c>
      <c r="R1789" s="39" t="s">
        <v>4545</v>
      </c>
      <c r="S1789" s="39" t="s">
        <v>4546</v>
      </c>
      <c r="T1789" s="39" t="s">
        <v>4234</v>
      </c>
      <c r="U1789" s="39" t="s">
        <v>4235</v>
      </c>
      <c r="V1789" s="39" t="s">
        <v>4236</v>
      </c>
      <c r="W1789" s="39" t="s">
        <v>4237</v>
      </c>
      <c r="X1789" s="39" t="s">
        <v>4519</v>
      </c>
      <c r="Y1789" s="39" t="s">
        <v>4520</v>
      </c>
      <c r="Z1789" s="39" t="s">
        <v>4326</v>
      </c>
      <c r="AA1789" s="39" t="s">
        <v>4235</v>
      </c>
    </row>
    <row r="1790" ht="15.75" hidden="1" customHeight="1">
      <c r="A1790" s="39" t="s">
        <v>4555</v>
      </c>
      <c r="B1790" s="39" t="s">
        <v>4556</v>
      </c>
      <c r="C1790" s="8">
        <v>6314.0</v>
      </c>
      <c r="D1790" s="8">
        <v>19.0</v>
      </c>
      <c r="E1790" s="8">
        <v>10.0</v>
      </c>
      <c r="F1790" s="8">
        <v>5.0</v>
      </c>
      <c r="G1790" s="8">
        <v>5177.0</v>
      </c>
      <c r="H1790" s="8">
        <v>6624.0</v>
      </c>
      <c r="I1790" s="8">
        <v>5871.0</v>
      </c>
      <c r="J1790" s="8">
        <v>6301.0</v>
      </c>
      <c r="K1790" s="8">
        <v>2829.0</v>
      </c>
      <c r="L1790" s="8">
        <v>6071.0</v>
      </c>
      <c r="M1790" s="8">
        <v>5251.0</v>
      </c>
      <c r="N1790" s="8">
        <v>935.0</v>
      </c>
      <c r="O1790" s="8">
        <v>578.0</v>
      </c>
      <c r="P1790" s="8">
        <v>4.0</v>
      </c>
      <c r="Q1790" s="39" t="s">
        <v>1314</v>
      </c>
      <c r="R1790" s="39" t="s">
        <v>4545</v>
      </c>
      <c r="S1790" s="39" t="s">
        <v>4546</v>
      </c>
      <c r="T1790" s="39" t="s">
        <v>4234</v>
      </c>
      <c r="U1790" s="39" t="s">
        <v>4235</v>
      </c>
      <c r="V1790" s="39" t="s">
        <v>4236</v>
      </c>
      <c r="W1790" s="39" t="s">
        <v>4237</v>
      </c>
      <c r="X1790" s="39" t="s">
        <v>4519</v>
      </c>
      <c r="Y1790" s="39" t="s">
        <v>4520</v>
      </c>
      <c r="Z1790" s="39" t="s">
        <v>4326</v>
      </c>
      <c r="AA1790" s="39" t="s">
        <v>4235</v>
      </c>
    </row>
    <row r="1791" ht="15.75" hidden="1" customHeight="1">
      <c r="A1791" s="39" t="s">
        <v>4557</v>
      </c>
      <c r="B1791" s="39" t="s">
        <v>4558</v>
      </c>
      <c r="C1791" s="8">
        <v>5965.0</v>
      </c>
      <c r="D1791" s="8">
        <v>18.0</v>
      </c>
      <c r="E1791" s="8">
        <v>9.0</v>
      </c>
      <c r="F1791" s="8">
        <v>5.0</v>
      </c>
      <c r="G1791" s="8">
        <v>5975.0</v>
      </c>
      <c r="H1791" s="8">
        <v>4898.0</v>
      </c>
      <c r="I1791" s="8">
        <v>4958.0</v>
      </c>
      <c r="J1791" s="8">
        <v>5005.0</v>
      </c>
      <c r="K1791" s="8">
        <v>4804.0</v>
      </c>
      <c r="L1791" s="8">
        <v>6013.0</v>
      </c>
      <c r="M1791" s="8">
        <v>4247.0</v>
      </c>
      <c r="N1791" s="8">
        <v>871.0</v>
      </c>
      <c r="O1791" s="8">
        <v>586.0</v>
      </c>
      <c r="P1791" s="8">
        <v>3.0</v>
      </c>
      <c r="Q1791" s="39" t="s">
        <v>91</v>
      </c>
      <c r="R1791" s="39" t="s">
        <v>4559</v>
      </c>
      <c r="S1791" s="39" t="s">
        <v>4560</v>
      </c>
      <c r="T1791" s="39" t="s">
        <v>4561</v>
      </c>
      <c r="U1791" s="39" t="s">
        <v>4562</v>
      </c>
      <c r="V1791" s="39" t="s">
        <v>3898</v>
      </c>
      <c r="W1791" s="39" t="s">
        <v>3899</v>
      </c>
      <c r="X1791" s="39" t="s">
        <v>4563</v>
      </c>
      <c r="Y1791" s="39" t="s">
        <v>4564</v>
      </c>
      <c r="Z1791" s="39" t="s">
        <v>4565</v>
      </c>
      <c r="AA1791" s="39" t="s">
        <v>4566</v>
      </c>
    </row>
    <row r="1792" ht="15.75" hidden="1" customHeight="1">
      <c r="A1792" s="39" t="s">
        <v>4567</v>
      </c>
      <c r="B1792" s="39" t="s">
        <v>4568</v>
      </c>
      <c r="C1792" s="8">
        <v>2246.0</v>
      </c>
      <c r="D1792" s="8">
        <v>7.0</v>
      </c>
      <c r="E1792" s="8">
        <v>4.0</v>
      </c>
      <c r="F1792" s="8">
        <v>2.0</v>
      </c>
      <c r="G1792" s="8">
        <v>2499.0</v>
      </c>
      <c r="H1792" s="8">
        <v>1784.0</v>
      </c>
      <c r="I1792" s="8">
        <v>3135.0</v>
      </c>
      <c r="J1792" s="8">
        <v>1653.0</v>
      </c>
      <c r="K1792" s="8">
        <v>6788.0</v>
      </c>
      <c r="L1792" s="8">
        <v>855.0</v>
      </c>
      <c r="M1792" s="8">
        <v>2810.0</v>
      </c>
      <c r="N1792" s="8">
        <v>631.0</v>
      </c>
      <c r="O1792" s="8">
        <v>384.0</v>
      </c>
      <c r="P1792" s="8">
        <v>3.0</v>
      </c>
      <c r="Q1792" s="39" t="s">
        <v>91</v>
      </c>
      <c r="R1792" s="39" t="s">
        <v>4559</v>
      </c>
      <c r="S1792" s="39" t="s">
        <v>4560</v>
      </c>
      <c r="T1792" s="39" t="s">
        <v>4561</v>
      </c>
      <c r="U1792" s="39" t="s">
        <v>4562</v>
      </c>
      <c r="V1792" s="39" t="s">
        <v>3898</v>
      </c>
      <c r="W1792" s="39" t="s">
        <v>3899</v>
      </c>
      <c r="X1792" s="39" t="s">
        <v>4563</v>
      </c>
      <c r="Y1792" s="39" t="s">
        <v>4564</v>
      </c>
      <c r="Z1792" s="39" t="s">
        <v>4565</v>
      </c>
      <c r="AA1792" s="39" t="s">
        <v>4566</v>
      </c>
    </row>
    <row r="1793" ht="15.75" hidden="1" customHeight="1">
      <c r="A1793" s="39" t="s">
        <v>4569</v>
      </c>
      <c r="B1793" s="39" t="s">
        <v>4570</v>
      </c>
      <c r="C1793" s="8">
        <v>5235.0</v>
      </c>
      <c r="D1793" s="8">
        <v>16.0</v>
      </c>
      <c r="E1793" s="8">
        <v>8.0</v>
      </c>
      <c r="F1793" s="8">
        <v>4.0</v>
      </c>
      <c r="G1793" s="8">
        <v>4436.5</v>
      </c>
      <c r="H1793" s="8">
        <v>4569.0</v>
      </c>
      <c r="I1793" s="8">
        <v>5267.0</v>
      </c>
      <c r="J1793" s="8">
        <v>4033.0</v>
      </c>
      <c r="K1793" s="8">
        <v>6128.0</v>
      </c>
      <c r="L1793" s="8">
        <v>3908.0</v>
      </c>
      <c r="M1793" s="8">
        <v>5176.0</v>
      </c>
      <c r="N1793" s="8">
        <v>847.0</v>
      </c>
      <c r="O1793" s="8">
        <v>564.0</v>
      </c>
      <c r="P1793" s="8">
        <v>3.0</v>
      </c>
      <c r="Q1793" s="39" t="s">
        <v>91</v>
      </c>
      <c r="R1793" s="39" t="s">
        <v>4559</v>
      </c>
      <c r="S1793" s="39" t="s">
        <v>4560</v>
      </c>
      <c r="T1793" s="39" t="s">
        <v>4561</v>
      </c>
      <c r="U1793" s="39" t="s">
        <v>4562</v>
      </c>
      <c r="V1793" s="39" t="s">
        <v>3898</v>
      </c>
      <c r="W1793" s="39" t="s">
        <v>3899</v>
      </c>
      <c r="X1793" s="39" t="s">
        <v>4563</v>
      </c>
      <c r="Y1793" s="39" t="s">
        <v>4564</v>
      </c>
      <c r="Z1793" s="39" t="s">
        <v>4565</v>
      </c>
      <c r="AA1793" s="39" t="s">
        <v>4566</v>
      </c>
    </row>
    <row r="1794" ht="15.75" hidden="1" customHeight="1">
      <c r="A1794" s="39" t="s">
        <v>4571</v>
      </c>
      <c r="B1794" s="39" t="s">
        <v>4572</v>
      </c>
      <c r="C1794" s="8">
        <v>4548.0</v>
      </c>
      <c r="D1794" s="8">
        <v>14.0</v>
      </c>
      <c r="E1794" s="8">
        <v>7.0</v>
      </c>
      <c r="F1794" s="8">
        <v>4.0</v>
      </c>
      <c r="G1794" s="8">
        <v>4161.0</v>
      </c>
      <c r="H1794" s="8">
        <v>4760.5</v>
      </c>
      <c r="I1794" s="8">
        <v>4482.0</v>
      </c>
      <c r="J1794" s="8">
        <v>3903.0</v>
      </c>
      <c r="K1794" s="8">
        <v>2136.0</v>
      </c>
      <c r="L1794" s="8">
        <v>4435.0</v>
      </c>
      <c r="M1794" s="8">
        <v>3416.0</v>
      </c>
      <c r="N1794" s="8">
        <v>742.0</v>
      </c>
      <c r="O1794" s="8">
        <v>518.0</v>
      </c>
      <c r="P1794" s="8">
        <v>3.0</v>
      </c>
      <c r="Q1794" s="39" t="s">
        <v>91</v>
      </c>
      <c r="R1794" s="39" t="s">
        <v>4559</v>
      </c>
      <c r="S1794" s="39" t="s">
        <v>4560</v>
      </c>
      <c r="T1794" s="39" t="s">
        <v>4561</v>
      </c>
      <c r="U1794" s="39" t="s">
        <v>4562</v>
      </c>
      <c r="V1794" s="39" t="s">
        <v>3898</v>
      </c>
      <c r="W1794" s="39" t="s">
        <v>3899</v>
      </c>
      <c r="X1794" s="39" t="s">
        <v>4563</v>
      </c>
      <c r="Y1794" s="39" t="s">
        <v>4564</v>
      </c>
      <c r="Z1794" s="39" t="s">
        <v>4565</v>
      </c>
      <c r="AA1794" s="39" t="s">
        <v>4566</v>
      </c>
    </row>
    <row r="1795" ht="15.75" hidden="1" customHeight="1">
      <c r="A1795" s="39" t="s">
        <v>4573</v>
      </c>
      <c r="B1795" s="39" t="s">
        <v>4574</v>
      </c>
      <c r="C1795" s="8">
        <v>1398.0</v>
      </c>
      <c r="D1795" s="8">
        <v>5.0</v>
      </c>
      <c r="E1795" s="8">
        <v>3.0</v>
      </c>
      <c r="F1795" s="8">
        <v>2.0</v>
      </c>
      <c r="G1795" s="8">
        <v>1007.0</v>
      </c>
      <c r="H1795" s="8">
        <v>1259.0</v>
      </c>
      <c r="I1795" s="8">
        <v>2464.0</v>
      </c>
      <c r="J1795" s="8">
        <v>1369.0</v>
      </c>
      <c r="K1795" s="8">
        <v>6947.0</v>
      </c>
      <c r="L1795" s="8">
        <v>1502.0</v>
      </c>
      <c r="M1795" s="8">
        <v>922.0</v>
      </c>
      <c r="N1795" s="8">
        <v>807.0</v>
      </c>
      <c r="O1795" s="8">
        <v>496.0</v>
      </c>
      <c r="P1795" s="8">
        <v>3.0</v>
      </c>
      <c r="Q1795" s="39" t="s">
        <v>91</v>
      </c>
      <c r="R1795" s="39" t="s">
        <v>4559</v>
      </c>
      <c r="S1795" s="39" t="s">
        <v>4560</v>
      </c>
      <c r="T1795" s="39" t="s">
        <v>4561</v>
      </c>
      <c r="U1795" s="39" t="s">
        <v>4562</v>
      </c>
      <c r="V1795" s="39" t="s">
        <v>3898</v>
      </c>
      <c r="W1795" s="39" t="s">
        <v>3899</v>
      </c>
      <c r="X1795" s="39" t="s">
        <v>4563</v>
      </c>
      <c r="Y1795" s="39" t="s">
        <v>4564</v>
      </c>
      <c r="Z1795" s="39" t="s">
        <v>4565</v>
      </c>
      <c r="AA1795" s="39" t="s">
        <v>4566</v>
      </c>
    </row>
    <row r="1796" ht="15.75" hidden="1" customHeight="1">
      <c r="A1796" s="39" t="s">
        <v>4575</v>
      </c>
      <c r="B1796" s="39" t="s">
        <v>4576</v>
      </c>
      <c r="C1796" s="8">
        <v>2374.0</v>
      </c>
      <c r="D1796" s="8">
        <v>7.0</v>
      </c>
      <c r="E1796" s="8">
        <v>4.0</v>
      </c>
      <c r="F1796" s="8">
        <v>2.0</v>
      </c>
      <c r="G1796" s="8">
        <v>2107.0</v>
      </c>
      <c r="H1796" s="8">
        <v>1914.0</v>
      </c>
      <c r="I1796" s="8">
        <v>4222.0</v>
      </c>
      <c r="J1796" s="8">
        <v>2250.0</v>
      </c>
      <c r="K1796" s="8">
        <v>6502.0</v>
      </c>
      <c r="L1796" s="8">
        <v>1021.0</v>
      </c>
      <c r="M1796" s="8">
        <v>2350.0</v>
      </c>
      <c r="N1796" s="8">
        <v>794.0</v>
      </c>
      <c r="O1796" s="8">
        <v>489.0</v>
      </c>
      <c r="P1796" s="8">
        <v>3.0</v>
      </c>
      <c r="Q1796" s="39" t="s">
        <v>91</v>
      </c>
      <c r="R1796" s="39" t="s">
        <v>4559</v>
      </c>
      <c r="S1796" s="39" t="s">
        <v>4560</v>
      </c>
      <c r="T1796" s="39" t="s">
        <v>4561</v>
      </c>
      <c r="U1796" s="39" t="s">
        <v>4562</v>
      </c>
      <c r="V1796" s="39" t="s">
        <v>3898</v>
      </c>
      <c r="W1796" s="39" t="s">
        <v>3899</v>
      </c>
      <c r="X1796" s="39" t="s">
        <v>4563</v>
      </c>
      <c r="Y1796" s="39" t="s">
        <v>4564</v>
      </c>
      <c r="Z1796" s="39" t="s">
        <v>4565</v>
      </c>
      <c r="AA1796" s="39" t="s">
        <v>4566</v>
      </c>
    </row>
    <row r="1797" ht="15.75" hidden="1" customHeight="1">
      <c r="A1797" s="39" t="s">
        <v>4577</v>
      </c>
      <c r="B1797" s="39" t="s">
        <v>4578</v>
      </c>
      <c r="C1797" s="8">
        <v>5517.0</v>
      </c>
      <c r="D1797" s="8">
        <v>16.0</v>
      </c>
      <c r="E1797" s="8">
        <v>8.0</v>
      </c>
      <c r="F1797" s="8">
        <v>4.0</v>
      </c>
      <c r="G1797" s="8">
        <v>6306.0</v>
      </c>
      <c r="H1797" s="8">
        <v>4497.0</v>
      </c>
      <c r="I1797" s="8">
        <v>5182.0</v>
      </c>
      <c r="J1797" s="8">
        <v>4921.0</v>
      </c>
      <c r="K1797" s="8">
        <v>2936.0</v>
      </c>
      <c r="L1797" s="8">
        <v>3457.0</v>
      </c>
      <c r="M1797" s="8">
        <v>5479.0</v>
      </c>
      <c r="N1797" s="8">
        <v>771.0</v>
      </c>
      <c r="O1797" s="8">
        <v>510.0</v>
      </c>
      <c r="P1797" s="8">
        <v>3.0</v>
      </c>
      <c r="Q1797" s="39" t="s">
        <v>91</v>
      </c>
      <c r="R1797" s="39" t="s">
        <v>4559</v>
      </c>
      <c r="S1797" s="39" t="s">
        <v>4560</v>
      </c>
      <c r="T1797" s="39" t="s">
        <v>4561</v>
      </c>
      <c r="U1797" s="39" t="s">
        <v>4562</v>
      </c>
      <c r="V1797" s="39" t="s">
        <v>3898</v>
      </c>
      <c r="W1797" s="39" t="s">
        <v>3899</v>
      </c>
      <c r="X1797" s="39" t="s">
        <v>4563</v>
      </c>
      <c r="Y1797" s="39" t="s">
        <v>4564</v>
      </c>
      <c r="Z1797" s="39" t="s">
        <v>4565</v>
      </c>
      <c r="AA1797" s="39" t="s">
        <v>4566</v>
      </c>
    </row>
    <row r="1798" ht="15.75" hidden="1" customHeight="1">
      <c r="A1798" s="39" t="s">
        <v>4579</v>
      </c>
      <c r="B1798" s="39" t="s">
        <v>4580</v>
      </c>
      <c r="C1798" s="8">
        <v>5954.0</v>
      </c>
      <c r="D1798" s="8">
        <v>18.0</v>
      </c>
      <c r="E1798" s="8">
        <v>9.0</v>
      </c>
      <c r="F1798" s="8">
        <v>5.0</v>
      </c>
      <c r="G1798" s="8">
        <v>6601.0</v>
      </c>
      <c r="H1798" s="8">
        <v>6337.0</v>
      </c>
      <c r="I1798" s="8">
        <v>6420.0</v>
      </c>
      <c r="J1798" s="8">
        <v>6438.0</v>
      </c>
      <c r="K1798" s="8">
        <v>603.0</v>
      </c>
      <c r="L1798" s="8">
        <v>5660.0</v>
      </c>
      <c r="M1798" s="8">
        <v>6660.0</v>
      </c>
      <c r="N1798" s="8">
        <v>821.0</v>
      </c>
      <c r="O1798" s="8">
        <v>497.0</v>
      </c>
      <c r="P1798" s="8">
        <v>5.0</v>
      </c>
      <c r="Q1798" s="39" t="s">
        <v>114</v>
      </c>
      <c r="R1798" s="39" t="s">
        <v>4559</v>
      </c>
      <c r="S1798" s="39" t="s">
        <v>4560</v>
      </c>
      <c r="T1798" s="39" t="s">
        <v>4561</v>
      </c>
      <c r="U1798" s="39" t="s">
        <v>4562</v>
      </c>
      <c r="V1798" s="39" t="s">
        <v>3898</v>
      </c>
      <c r="W1798" s="39" t="s">
        <v>3899</v>
      </c>
      <c r="X1798" s="39" t="s">
        <v>4581</v>
      </c>
      <c r="Y1798" s="39" t="s">
        <v>4582</v>
      </c>
      <c r="Z1798" s="39" t="s">
        <v>4565</v>
      </c>
      <c r="AA1798" s="39" t="s">
        <v>4566</v>
      </c>
    </row>
    <row r="1799" ht="15.75" hidden="1" customHeight="1">
      <c r="A1799" s="39" t="s">
        <v>4583</v>
      </c>
      <c r="B1799" s="39" t="s">
        <v>4584</v>
      </c>
      <c r="C1799" s="8">
        <v>3383.0</v>
      </c>
      <c r="D1799" s="8">
        <v>10.0</v>
      </c>
      <c r="E1799" s="8">
        <v>5.0</v>
      </c>
      <c r="F1799" s="8">
        <v>3.0</v>
      </c>
      <c r="G1799" s="8">
        <v>3221.0</v>
      </c>
      <c r="H1799" s="8">
        <v>3217.0</v>
      </c>
      <c r="I1799" s="8">
        <v>4580.0</v>
      </c>
      <c r="J1799" s="8">
        <v>2042.0</v>
      </c>
      <c r="K1799" s="8">
        <v>4442.0</v>
      </c>
      <c r="L1799" s="8">
        <v>2460.0</v>
      </c>
      <c r="M1799" s="8">
        <v>3639.0</v>
      </c>
      <c r="N1799" s="8">
        <v>476.0</v>
      </c>
      <c r="O1799" s="8">
        <v>300.0</v>
      </c>
      <c r="P1799" s="8">
        <v>2.0</v>
      </c>
      <c r="Q1799" s="39" t="s">
        <v>877</v>
      </c>
      <c r="R1799" s="39" t="s">
        <v>4585</v>
      </c>
      <c r="S1799" s="39" t="s">
        <v>4586</v>
      </c>
      <c r="T1799" s="39" t="s">
        <v>4561</v>
      </c>
      <c r="U1799" s="39" t="s">
        <v>4562</v>
      </c>
      <c r="V1799" s="39" t="s">
        <v>3898</v>
      </c>
      <c r="W1799" s="39" t="s">
        <v>3899</v>
      </c>
      <c r="X1799" s="39" t="s">
        <v>4581</v>
      </c>
      <c r="Y1799" s="39" t="s">
        <v>4582</v>
      </c>
      <c r="Z1799" s="39" t="s">
        <v>4565</v>
      </c>
      <c r="AA1799" s="39" t="s">
        <v>4566</v>
      </c>
    </row>
    <row r="1800" ht="15.75" hidden="1" customHeight="1">
      <c r="A1800" s="39" t="s">
        <v>4587</v>
      </c>
      <c r="B1800" s="39" t="s">
        <v>4588</v>
      </c>
      <c r="C1800" s="8">
        <v>3686.0</v>
      </c>
      <c r="D1800" s="8">
        <v>11.0</v>
      </c>
      <c r="E1800" s="8">
        <v>6.0</v>
      </c>
      <c r="F1800" s="8">
        <v>3.0</v>
      </c>
      <c r="G1800" s="8">
        <v>3990.0</v>
      </c>
      <c r="H1800" s="8">
        <v>3553.0</v>
      </c>
      <c r="I1800" s="8">
        <v>5856.0</v>
      </c>
      <c r="J1800" s="8">
        <v>3756.0</v>
      </c>
      <c r="K1800" s="8">
        <v>1188.0</v>
      </c>
      <c r="L1800" s="8">
        <v>1298.0</v>
      </c>
      <c r="M1800" s="8">
        <v>4963.0</v>
      </c>
      <c r="N1800" s="8">
        <v>463.0</v>
      </c>
      <c r="O1800" s="8">
        <v>291.0</v>
      </c>
      <c r="P1800" s="8">
        <v>2.0</v>
      </c>
      <c r="Q1800" s="39" t="s">
        <v>877</v>
      </c>
      <c r="R1800" s="39" t="s">
        <v>4585</v>
      </c>
      <c r="S1800" s="39" t="s">
        <v>4586</v>
      </c>
      <c r="T1800" s="39" t="s">
        <v>4561</v>
      </c>
      <c r="U1800" s="39" t="s">
        <v>4562</v>
      </c>
      <c r="V1800" s="39" t="s">
        <v>3898</v>
      </c>
      <c r="W1800" s="39" t="s">
        <v>3899</v>
      </c>
      <c r="X1800" s="39" t="s">
        <v>4581</v>
      </c>
      <c r="Y1800" s="39" t="s">
        <v>4582</v>
      </c>
      <c r="Z1800" s="39" t="s">
        <v>4565</v>
      </c>
      <c r="AA1800" s="39" t="s">
        <v>4566</v>
      </c>
    </row>
    <row r="1801" ht="15.75" hidden="1" customHeight="1">
      <c r="A1801" s="39" t="s">
        <v>4589</v>
      </c>
      <c r="B1801" s="39" t="s">
        <v>4590</v>
      </c>
      <c r="C1801" s="8">
        <v>5831.0</v>
      </c>
      <c r="D1801" s="8">
        <v>17.0</v>
      </c>
      <c r="E1801" s="8">
        <v>9.0</v>
      </c>
      <c r="F1801" s="8">
        <v>5.0</v>
      </c>
      <c r="G1801" s="8">
        <v>6223.0</v>
      </c>
      <c r="H1801" s="8">
        <v>5312.0</v>
      </c>
      <c r="I1801" s="8">
        <v>6545.0</v>
      </c>
      <c r="J1801" s="8">
        <v>4405.0</v>
      </c>
      <c r="K1801" s="8">
        <v>1708.0</v>
      </c>
      <c r="L1801" s="8">
        <v>6830.0</v>
      </c>
      <c r="M1801" s="8">
        <v>6850.0</v>
      </c>
      <c r="N1801" s="8">
        <v>762.0</v>
      </c>
      <c r="O1801" s="8">
        <v>475.0</v>
      </c>
      <c r="P1801" s="8">
        <v>2.0</v>
      </c>
      <c r="Q1801" s="39" t="s">
        <v>877</v>
      </c>
      <c r="R1801" s="39" t="s">
        <v>4585</v>
      </c>
      <c r="S1801" s="39" t="s">
        <v>4586</v>
      </c>
      <c r="T1801" s="39" t="s">
        <v>4561</v>
      </c>
      <c r="U1801" s="39" t="s">
        <v>4562</v>
      </c>
      <c r="V1801" s="39" t="s">
        <v>3898</v>
      </c>
      <c r="W1801" s="39" t="s">
        <v>3899</v>
      </c>
      <c r="X1801" s="39" t="s">
        <v>4581</v>
      </c>
      <c r="Y1801" s="39" t="s">
        <v>4582</v>
      </c>
      <c r="Z1801" s="39" t="s">
        <v>4565</v>
      </c>
      <c r="AA1801" s="39" t="s">
        <v>4566</v>
      </c>
    </row>
    <row r="1802" ht="15.75" hidden="1" customHeight="1">
      <c r="A1802" s="39" t="s">
        <v>4591</v>
      </c>
      <c r="B1802" s="39" t="s">
        <v>4592</v>
      </c>
      <c r="C1802" s="8">
        <v>6042.0</v>
      </c>
      <c r="D1802" s="8">
        <v>18.0</v>
      </c>
      <c r="E1802" s="8">
        <v>9.0</v>
      </c>
      <c r="F1802" s="8">
        <v>5.0</v>
      </c>
      <c r="G1802" s="8">
        <v>4938.0</v>
      </c>
      <c r="H1802" s="8">
        <v>6100.5</v>
      </c>
      <c r="I1802" s="8">
        <v>6500.0</v>
      </c>
      <c r="J1802" s="8">
        <v>5729.0</v>
      </c>
      <c r="K1802" s="8">
        <v>2294.0</v>
      </c>
      <c r="L1802" s="8">
        <v>6928.0</v>
      </c>
      <c r="M1802" s="8">
        <v>6006.0</v>
      </c>
      <c r="N1802" s="8">
        <v>581.0</v>
      </c>
      <c r="O1802" s="8">
        <v>392.0</v>
      </c>
      <c r="P1802" s="8">
        <v>2.0</v>
      </c>
      <c r="Q1802" s="39" t="s">
        <v>877</v>
      </c>
      <c r="R1802" s="39" t="s">
        <v>4585</v>
      </c>
      <c r="S1802" s="39" t="s">
        <v>4586</v>
      </c>
      <c r="T1802" s="39" t="s">
        <v>4561</v>
      </c>
      <c r="U1802" s="39" t="s">
        <v>4562</v>
      </c>
      <c r="V1802" s="39" t="s">
        <v>3898</v>
      </c>
      <c r="W1802" s="39" t="s">
        <v>3899</v>
      </c>
      <c r="X1802" s="39" t="s">
        <v>4581</v>
      </c>
      <c r="Y1802" s="39" t="s">
        <v>4582</v>
      </c>
      <c r="Z1802" s="39" t="s">
        <v>4565</v>
      </c>
      <c r="AA1802" s="39" t="s">
        <v>4566</v>
      </c>
    </row>
    <row r="1803" ht="15.75" hidden="1" customHeight="1">
      <c r="A1803" s="39" t="s">
        <v>4593</v>
      </c>
      <c r="B1803" s="39" t="s">
        <v>4594</v>
      </c>
      <c r="C1803" s="8">
        <v>5293.0</v>
      </c>
      <c r="D1803" s="8">
        <v>16.0</v>
      </c>
      <c r="E1803" s="8">
        <v>8.0</v>
      </c>
      <c r="F1803" s="8">
        <v>4.0</v>
      </c>
      <c r="G1803" s="8">
        <v>4995.0</v>
      </c>
      <c r="H1803" s="8">
        <v>5216.0</v>
      </c>
      <c r="I1803" s="8">
        <v>6328.0</v>
      </c>
      <c r="J1803" s="8">
        <v>3947.0</v>
      </c>
      <c r="K1803" s="8">
        <v>1775.0</v>
      </c>
      <c r="L1803" s="8">
        <v>6533.0</v>
      </c>
      <c r="M1803" s="8">
        <v>5699.0</v>
      </c>
      <c r="N1803" s="8">
        <v>638.0</v>
      </c>
      <c r="O1803" s="8">
        <v>388.0</v>
      </c>
      <c r="P1803" s="8">
        <v>2.0</v>
      </c>
      <c r="Q1803" s="39" t="s">
        <v>877</v>
      </c>
      <c r="R1803" s="39" t="s">
        <v>4585</v>
      </c>
      <c r="S1803" s="39" t="s">
        <v>4586</v>
      </c>
      <c r="T1803" s="39" t="s">
        <v>4561</v>
      </c>
      <c r="U1803" s="39" t="s">
        <v>4562</v>
      </c>
      <c r="V1803" s="39" t="s">
        <v>3898</v>
      </c>
      <c r="W1803" s="39" t="s">
        <v>3899</v>
      </c>
      <c r="X1803" s="39" t="s">
        <v>4581</v>
      </c>
      <c r="Y1803" s="39" t="s">
        <v>4582</v>
      </c>
      <c r="Z1803" s="39" t="s">
        <v>4565</v>
      </c>
      <c r="AA1803" s="39" t="s">
        <v>4566</v>
      </c>
    </row>
    <row r="1804" ht="15.75" hidden="1" customHeight="1">
      <c r="A1804" s="39" t="s">
        <v>4595</v>
      </c>
      <c r="B1804" s="39" t="s">
        <v>4596</v>
      </c>
      <c r="C1804" s="8">
        <v>6233.0</v>
      </c>
      <c r="D1804" s="8">
        <v>18.0</v>
      </c>
      <c r="E1804" s="8">
        <v>9.0</v>
      </c>
      <c r="F1804" s="8">
        <v>5.0</v>
      </c>
      <c r="G1804" s="8">
        <v>6861.0</v>
      </c>
      <c r="H1804" s="8">
        <v>5498.0</v>
      </c>
      <c r="I1804" s="8">
        <v>6520.0</v>
      </c>
      <c r="J1804" s="8">
        <v>4537.0</v>
      </c>
      <c r="K1804" s="8">
        <v>2300.0</v>
      </c>
      <c r="L1804" s="8">
        <v>6928.0</v>
      </c>
      <c r="M1804" s="8">
        <v>6389.0</v>
      </c>
      <c r="N1804" s="8">
        <v>564.0</v>
      </c>
      <c r="O1804" s="8">
        <v>313.0</v>
      </c>
      <c r="P1804" s="8">
        <v>2.0</v>
      </c>
      <c r="Q1804" s="39" t="s">
        <v>877</v>
      </c>
      <c r="R1804" s="39" t="s">
        <v>4585</v>
      </c>
      <c r="S1804" s="39" t="s">
        <v>4586</v>
      </c>
      <c r="T1804" s="39" t="s">
        <v>4561</v>
      </c>
      <c r="U1804" s="39" t="s">
        <v>4562</v>
      </c>
      <c r="V1804" s="39" t="s">
        <v>3898</v>
      </c>
      <c r="W1804" s="39" t="s">
        <v>3899</v>
      </c>
      <c r="X1804" s="39" t="s">
        <v>4581</v>
      </c>
      <c r="Y1804" s="39" t="s">
        <v>4582</v>
      </c>
      <c r="Z1804" s="39" t="s">
        <v>4565</v>
      </c>
      <c r="AA1804" s="39" t="s">
        <v>4566</v>
      </c>
    </row>
    <row r="1805" ht="15.75" hidden="1" customHeight="1">
      <c r="A1805" s="39" t="s">
        <v>4597</v>
      </c>
      <c r="B1805" s="39" t="s">
        <v>4598</v>
      </c>
      <c r="C1805" s="8">
        <v>1215.0</v>
      </c>
      <c r="D1805" s="8">
        <v>4.0</v>
      </c>
      <c r="E1805" s="8">
        <v>2.0</v>
      </c>
      <c r="F1805" s="8">
        <v>1.0</v>
      </c>
      <c r="G1805" s="8">
        <v>1124.0</v>
      </c>
      <c r="H1805" s="8">
        <v>988.0</v>
      </c>
      <c r="I1805" s="8">
        <v>1374.0</v>
      </c>
      <c r="J1805" s="8">
        <v>1211.0</v>
      </c>
      <c r="K1805" s="8">
        <v>6638.0</v>
      </c>
      <c r="L1805" s="8">
        <v>1581.0</v>
      </c>
      <c r="M1805" s="8">
        <v>931.0</v>
      </c>
      <c r="N1805" s="8">
        <v>759.0</v>
      </c>
      <c r="O1805" s="8">
        <v>479.0</v>
      </c>
      <c r="P1805" s="8">
        <v>2.0</v>
      </c>
      <c r="Q1805" s="39" t="s">
        <v>877</v>
      </c>
      <c r="R1805" s="39" t="s">
        <v>4599</v>
      </c>
      <c r="S1805" s="39" t="s">
        <v>4600</v>
      </c>
      <c r="T1805" s="39" t="s">
        <v>4561</v>
      </c>
      <c r="U1805" s="39" t="s">
        <v>4562</v>
      </c>
      <c r="V1805" s="39" t="s">
        <v>3898</v>
      </c>
      <c r="W1805" s="39" t="s">
        <v>3899</v>
      </c>
      <c r="X1805" s="39" t="s">
        <v>4581</v>
      </c>
      <c r="Y1805" s="39" t="s">
        <v>4582</v>
      </c>
      <c r="Z1805" s="39" t="s">
        <v>4565</v>
      </c>
      <c r="AA1805" s="39" t="s">
        <v>4566</v>
      </c>
    </row>
    <row r="1806" ht="15.75" hidden="1" customHeight="1">
      <c r="A1806" s="39" t="s">
        <v>4601</v>
      </c>
      <c r="B1806" s="39" t="s">
        <v>4598</v>
      </c>
      <c r="C1806" s="8">
        <v>3073.0</v>
      </c>
      <c r="D1806" s="8">
        <v>9.0</v>
      </c>
      <c r="E1806" s="8">
        <v>5.0</v>
      </c>
      <c r="F1806" s="8">
        <v>3.0</v>
      </c>
      <c r="G1806" s="8">
        <v>2810.0</v>
      </c>
      <c r="H1806" s="8">
        <v>2967.0</v>
      </c>
      <c r="I1806" s="8">
        <v>4998.0</v>
      </c>
      <c r="J1806" s="8">
        <v>2051.0</v>
      </c>
      <c r="K1806" s="8">
        <v>5523.0</v>
      </c>
      <c r="L1806" s="8">
        <v>933.0</v>
      </c>
      <c r="M1806" s="8">
        <v>3286.0</v>
      </c>
      <c r="N1806" s="8">
        <v>913.0</v>
      </c>
      <c r="O1806" s="8">
        <v>600.0</v>
      </c>
      <c r="P1806" s="8">
        <v>2.0</v>
      </c>
      <c r="Q1806" s="39" t="s">
        <v>877</v>
      </c>
      <c r="R1806" s="39" t="s">
        <v>4599</v>
      </c>
      <c r="S1806" s="39" t="s">
        <v>4600</v>
      </c>
      <c r="T1806" s="39" t="s">
        <v>4561</v>
      </c>
      <c r="U1806" s="39" t="s">
        <v>4562</v>
      </c>
      <c r="V1806" s="39" t="s">
        <v>3898</v>
      </c>
      <c r="W1806" s="39" t="s">
        <v>3899</v>
      </c>
      <c r="X1806" s="39" t="s">
        <v>4581</v>
      </c>
      <c r="Y1806" s="39" t="s">
        <v>4582</v>
      </c>
      <c r="Z1806" s="39" t="s">
        <v>4565</v>
      </c>
      <c r="AA1806" s="39" t="s">
        <v>4566</v>
      </c>
    </row>
    <row r="1807" ht="15.75" hidden="1" customHeight="1">
      <c r="A1807" s="39" t="s">
        <v>4602</v>
      </c>
      <c r="B1807" s="39" t="s">
        <v>4598</v>
      </c>
      <c r="C1807" s="8">
        <v>2746.0</v>
      </c>
      <c r="D1807" s="8">
        <v>8.0</v>
      </c>
      <c r="E1807" s="8">
        <v>4.0</v>
      </c>
      <c r="F1807" s="8">
        <v>2.0</v>
      </c>
      <c r="G1807" s="8">
        <v>2050.5</v>
      </c>
      <c r="H1807" s="8">
        <v>2925.0</v>
      </c>
      <c r="I1807" s="8">
        <v>3831.0</v>
      </c>
      <c r="J1807" s="8">
        <v>2080.0</v>
      </c>
      <c r="K1807" s="8">
        <v>6433.0</v>
      </c>
      <c r="L1807" s="8">
        <v>1428.0</v>
      </c>
      <c r="M1807" s="8">
        <v>4273.5</v>
      </c>
      <c r="N1807" s="8">
        <v>366.0</v>
      </c>
      <c r="O1807" s="8">
        <v>269.0</v>
      </c>
      <c r="P1807" s="8">
        <v>2.0</v>
      </c>
      <c r="Q1807" s="39" t="s">
        <v>877</v>
      </c>
      <c r="R1807" s="39" t="s">
        <v>4599</v>
      </c>
      <c r="S1807" s="39" t="s">
        <v>4600</v>
      </c>
      <c r="T1807" s="39" t="s">
        <v>4561</v>
      </c>
      <c r="U1807" s="39" t="s">
        <v>4562</v>
      </c>
      <c r="V1807" s="39" t="s">
        <v>3898</v>
      </c>
      <c r="W1807" s="39" t="s">
        <v>3899</v>
      </c>
      <c r="X1807" s="39" t="s">
        <v>4581</v>
      </c>
      <c r="Y1807" s="39" t="s">
        <v>4582</v>
      </c>
      <c r="Z1807" s="39" t="s">
        <v>4565</v>
      </c>
      <c r="AA1807" s="39" t="s">
        <v>4566</v>
      </c>
    </row>
    <row r="1808" ht="15.75" hidden="1" customHeight="1">
      <c r="A1808" s="39" t="s">
        <v>4603</v>
      </c>
      <c r="B1808" s="39" t="s">
        <v>4598</v>
      </c>
      <c r="C1808" s="8">
        <v>5207.0</v>
      </c>
      <c r="D1808" s="8">
        <v>15.0</v>
      </c>
      <c r="E1808" s="8">
        <v>8.0</v>
      </c>
      <c r="F1808" s="8">
        <v>4.0</v>
      </c>
      <c r="G1808" s="8">
        <v>4606.5</v>
      </c>
      <c r="H1808" s="8">
        <v>4926.5</v>
      </c>
      <c r="I1808" s="8">
        <v>5109.0</v>
      </c>
      <c r="J1808" s="8">
        <v>4506.0</v>
      </c>
      <c r="K1808" s="8">
        <v>4779.0</v>
      </c>
      <c r="L1808" s="8">
        <v>2493.0</v>
      </c>
      <c r="M1808" s="8">
        <v>4513.0</v>
      </c>
      <c r="N1808" s="8">
        <v>484.0</v>
      </c>
      <c r="O1808" s="8">
        <v>308.0</v>
      </c>
      <c r="P1808" s="8">
        <v>2.0</v>
      </c>
      <c r="Q1808" s="39" t="s">
        <v>877</v>
      </c>
      <c r="R1808" s="39" t="s">
        <v>4599</v>
      </c>
      <c r="S1808" s="39" t="s">
        <v>4600</v>
      </c>
      <c r="T1808" s="39" t="s">
        <v>4561</v>
      </c>
      <c r="U1808" s="39" t="s">
        <v>4562</v>
      </c>
      <c r="V1808" s="39" t="s">
        <v>3898</v>
      </c>
      <c r="W1808" s="39" t="s">
        <v>3899</v>
      </c>
      <c r="X1808" s="39" t="s">
        <v>4581</v>
      </c>
      <c r="Y1808" s="39" t="s">
        <v>4582</v>
      </c>
      <c r="Z1808" s="39" t="s">
        <v>4565</v>
      </c>
      <c r="AA1808" s="39" t="s">
        <v>4566</v>
      </c>
    </row>
    <row r="1809" ht="15.75" hidden="1" customHeight="1">
      <c r="A1809" s="39" t="s">
        <v>4604</v>
      </c>
      <c r="B1809" s="39" t="s">
        <v>4598</v>
      </c>
      <c r="C1809" s="8">
        <v>735.0</v>
      </c>
      <c r="D1809" s="8">
        <v>3.0</v>
      </c>
      <c r="E1809" s="8">
        <v>2.0</v>
      </c>
      <c r="F1809" s="8">
        <v>1.0</v>
      </c>
      <c r="G1809" s="8">
        <v>756.0</v>
      </c>
      <c r="H1809" s="8">
        <v>609.0</v>
      </c>
      <c r="I1809" s="8">
        <v>1080.0</v>
      </c>
      <c r="J1809" s="8">
        <v>621.0</v>
      </c>
      <c r="K1809" s="8">
        <v>5124.0</v>
      </c>
      <c r="L1809" s="8">
        <v>1316.0</v>
      </c>
      <c r="M1809" s="8">
        <v>1378.0</v>
      </c>
      <c r="N1809" s="8">
        <v>840.0</v>
      </c>
      <c r="O1809" s="8">
        <v>475.0</v>
      </c>
      <c r="P1809" s="8">
        <v>2.0</v>
      </c>
      <c r="Q1809" s="39" t="s">
        <v>877</v>
      </c>
      <c r="R1809" s="39" t="s">
        <v>4599</v>
      </c>
      <c r="S1809" s="39" t="s">
        <v>4600</v>
      </c>
      <c r="T1809" s="39" t="s">
        <v>4561</v>
      </c>
      <c r="U1809" s="39" t="s">
        <v>4562</v>
      </c>
      <c r="V1809" s="39" t="s">
        <v>3898</v>
      </c>
      <c r="W1809" s="39" t="s">
        <v>3899</v>
      </c>
      <c r="X1809" s="39" t="s">
        <v>4581</v>
      </c>
      <c r="Y1809" s="39" t="s">
        <v>4582</v>
      </c>
      <c r="Z1809" s="39" t="s">
        <v>4565</v>
      </c>
      <c r="AA1809" s="39" t="s">
        <v>4566</v>
      </c>
    </row>
    <row r="1810" ht="15.75" hidden="1" customHeight="1">
      <c r="A1810" s="39" t="s">
        <v>4605</v>
      </c>
      <c r="B1810" s="39" t="s">
        <v>4598</v>
      </c>
      <c r="C1810" s="8">
        <v>959.0</v>
      </c>
      <c r="D1810" s="8">
        <v>3.0</v>
      </c>
      <c r="E1810" s="8">
        <v>2.0</v>
      </c>
      <c r="F1810" s="8">
        <v>1.0</v>
      </c>
      <c r="G1810" s="8">
        <v>792.0</v>
      </c>
      <c r="H1810" s="8">
        <v>876.0</v>
      </c>
      <c r="I1810" s="8">
        <v>1076.0</v>
      </c>
      <c r="J1810" s="8">
        <v>1078.0</v>
      </c>
      <c r="K1810" s="8">
        <v>5631.0</v>
      </c>
      <c r="L1810" s="8">
        <v>2185.0</v>
      </c>
      <c r="M1810" s="8">
        <v>918.0</v>
      </c>
      <c r="N1810" s="8">
        <v>628.0</v>
      </c>
      <c r="O1810" s="8">
        <v>469.0</v>
      </c>
      <c r="P1810" s="8">
        <v>2.0</v>
      </c>
      <c r="Q1810" s="39" t="s">
        <v>877</v>
      </c>
      <c r="R1810" s="39" t="s">
        <v>4599</v>
      </c>
      <c r="S1810" s="39" t="s">
        <v>4600</v>
      </c>
      <c r="T1810" s="39" t="s">
        <v>4561</v>
      </c>
      <c r="U1810" s="39" t="s">
        <v>4562</v>
      </c>
      <c r="V1810" s="39" t="s">
        <v>3898</v>
      </c>
      <c r="W1810" s="39" t="s">
        <v>3899</v>
      </c>
      <c r="X1810" s="39" t="s">
        <v>4581</v>
      </c>
      <c r="Y1810" s="39" t="s">
        <v>4582</v>
      </c>
      <c r="Z1810" s="39" t="s">
        <v>4565</v>
      </c>
      <c r="AA1810" s="39" t="s">
        <v>4566</v>
      </c>
    </row>
    <row r="1811" ht="15.75" hidden="1" customHeight="1">
      <c r="A1811" s="39" t="s">
        <v>4606</v>
      </c>
      <c r="B1811" s="39" t="s">
        <v>4598</v>
      </c>
      <c r="C1811" s="8">
        <v>520.0</v>
      </c>
      <c r="D1811" s="8">
        <v>2.0</v>
      </c>
      <c r="E1811" s="8">
        <v>1.0</v>
      </c>
      <c r="F1811" s="8">
        <v>1.0</v>
      </c>
      <c r="G1811" s="8">
        <v>504.0</v>
      </c>
      <c r="H1811" s="8">
        <v>323.0</v>
      </c>
      <c r="I1811" s="8">
        <v>1845.0</v>
      </c>
      <c r="J1811" s="8">
        <v>568.0</v>
      </c>
      <c r="K1811" s="8">
        <v>5601.0</v>
      </c>
      <c r="L1811" s="8">
        <v>269.0</v>
      </c>
      <c r="M1811" s="8">
        <v>2136.0</v>
      </c>
      <c r="N1811" s="8">
        <v>685.0</v>
      </c>
      <c r="O1811" s="8">
        <v>454.0</v>
      </c>
      <c r="P1811" s="8">
        <v>2.0</v>
      </c>
      <c r="Q1811" s="39" t="s">
        <v>877</v>
      </c>
      <c r="R1811" s="39" t="s">
        <v>4599</v>
      </c>
      <c r="S1811" s="39" t="s">
        <v>4600</v>
      </c>
      <c r="T1811" s="39" t="s">
        <v>4561</v>
      </c>
      <c r="U1811" s="39" t="s">
        <v>4562</v>
      </c>
      <c r="V1811" s="39" t="s">
        <v>3898</v>
      </c>
      <c r="W1811" s="39" t="s">
        <v>3899</v>
      </c>
      <c r="X1811" s="39" t="s">
        <v>4581</v>
      </c>
      <c r="Y1811" s="39" t="s">
        <v>4582</v>
      </c>
      <c r="Z1811" s="39" t="s">
        <v>4565</v>
      </c>
      <c r="AA1811" s="39" t="s">
        <v>4566</v>
      </c>
    </row>
    <row r="1812" ht="15.75" hidden="1" customHeight="1">
      <c r="A1812" s="39" t="s">
        <v>4607</v>
      </c>
      <c r="B1812" s="39" t="s">
        <v>4598</v>
      </c>
      <c r="C1812" s="8">
        <v>220.0</v>
      </c>
      <c r="D1812" s="8">
        <v>1.0</v>
      </c>
      <c r="E1812" s="8">
        <v>1.0</v>
      </c>
      <c r="F1812" s="8">
        <v>1.0</v>
      </c>
      <c r="G1812" s="8">
        <v>112.0</v>
      </c>
      <c r="H1812" s="8">
        <v>185.0</v>
      </c>
      <c r="I1812" s="8">
        <v>950.0</v>
      </c>
      <c r="J1812" s="8">
        <v>285.0</v>
      </c>
      <c r="K1812" s="8">
        <v>3979.0</v>
      </c>
      <c r="L1812" s="8">
        <v>964.0</v>
      </c>
      <c r="M1812" s="8">
        <v>2951.5</v>
      </c>
      <c r="N1812" s="8">
        <v>634.0</v>
      </c>
      <c r="O1812" s="8">
        <v>406.0</v>
      </c>
      <c r="P1812" s="8">
        <v>2.0</v>
      </c>
      <c r="Q1812" s="39" t="s">
        <v>877</v>
      </c>
      <c r="R1812" s="39" t="s">
        <v>4599</v>
      </c>
      <c r="S1812" s="39" t="s">
        <v>4600</v>
      </c>
      <c r="T1812" s="39" t="s">
        <v>4561</v>
      </c>
      <c r="U1812" s="39" t="s">
        <v>4562</v>
      </c>
      <c r="V1812" s="39" t="s">
        <v>3898</v>
      </c>
      <c r="W1812" s="39" t="s">
        <v>3899</v>
      </c>
      <c r="X1812" s="39" t="s">
        <v>4581</v>
      </c>
      <c r="Y1812" s="39" t="s">
        <v>4582</v>
      </c>
      <c r="Z1812" s="39" t="s">
        <v>4565</v>
      </c>
      <c r="AA1812" s="39" t="s">
        <v>4566</v>
      </c>
    </row>
    <row r="1813" ht="15.75" hidden="1" customHeight="1">
      <c r="A1813" s="39" t="s">
        <v>4608</v>
      </c>
      <c r="B1813" s="39" t="s">
        <v>4598</v>
      </c>
      <c r="C1813" s="8">
        <v>1479.0</v>
      </c>
      <c r="D1813" s="8">
        <v>5.0</v>
      </c>
      <c r="E1813" s="8">
        <v>3.0</v>
      </c>
      <c r="F1813" s="8">
        <v>2.0</v>
      </c>
      <c r="G1813" s="8">
        <v>1608.0</v>
      </c>
      <c r="H1813" s="8">
        <v>1303.0</v>
      </c>
      <c r="I1813" s="8">
        <v>2862.0</v>
      </c>
      <c r="J1813" s="8">
        <v>815.0</v>
      </c>
      <c r="K1813" s="8">
        <v>3389.0</v>
      </c>
      <c r="L1813" s="8">
        <v>1599.0</v>
      </c>
      <c r="M1813" s="8">
        <v>3695.0</v>
      </c>
      <c r="N1813" s="8">
        <v>871.0</v>
      </c>
      <c r="O1813" s="8">
        <v>590.0</v>
      </c>
      <c r="P1813" s="8">
        <v>2.0</v>
      </c>
      <c r="Q1813" s="39" t="s">
        <v>877</v>
      </c>
      <c r="R1813" s="39" t="s">
        <v>4599</v>
      </c>
      <c r="S1813" s="39" t="s">
        <v>4600</v>
      </c>
      <c r="T1813" s="39" t="s">
        <v>4561</v>
      </c>
      <c r="U1813" s="39" t="s">
        <v>4562</v>
      </c>
      <c r="V1813" s="39" t="s">
        <v>3898</v>
      </c>
      <c r="W1813" s="39" t="s">
        <v>3899</v>
      </c>
      <c r="X1813" s="39" t="s">
        <v>4581</v>
      </c>
      <c r="Y1813" s="39" t="s">
        <v>4582</v>
      </c>
      <c r="Z1813" s="39" t="s">
        <v>4565</v>
      </c>
      <c r="AA1813" s="39" t="s">
        <v>4566</v>
      </c>
    </row>
    <row r="1814" ht="15.75" hidden="1" customHeight="1">
      <c r="A1814" s="39" t="s">
        <v>4609</v>
      </c>
      <c r="B1814" s="39" t="s">
        <v>4610</v>
      </c>
      <c r="C1814" s="8">
        <v>5012.0</v>
      </c>
      <c r="D1814" s="8">
        <v>15.0</v>
      </c>
      <c r="E1814" s="8">
        <v>8.0</v>
      </c>
      <c r="F1814" s="8">
        <v>4.0</v>
      </c>
      <c r="G1814" s="8">
        <v>4970.0</v>
      </c>
      <c r="H1814" s="8">
        <v>4774.0</v>
      </c>
      <c r="I1814" s="8">
        <v>5428.0</v>
      </c>
      <c r="J1814" s="8">
        <v>4265.0</v>
      </c>
      <c r="K1814" s="8">
        <v>1750.0</v>
      </c>
      <c r="L1814" s="8">
        <v>5002.0</v>
      </c>
      <c r="M1814" s="8">
        <v>5489.0</v>
      </c>
      <c r="N1814" s="8">
        <v>1145.0</v>
      </c>
      <c r="O1814" s="8">
        <v>677.0</v>
      </c>
      <c r="P1814" s="8">
        <v>2.0</v>
      </c>
      <c r="Q1814" s="39" t="s">
        <v>877</v>
      </c>
      <c r="R1814" s="39" t="s">
        <v>4611</v>
      </c>
      <c r="S1814" s="39" t="s">
        <v>4612</v>
      </c>
      <c r="T1814" s="39" t="s">
        <v>4561</v>
      </c>
      <c r="U1814" s="39" t="s">
        <v>4562</v>
      </c>
      <c r="V1814" s="39" t="s">
        <v>3898</v>
      </c>
      <c r="W1814" s="39" t="s">
        <v>3899</v>
      </c>
      <c r="X1814" s="39" t="s">
        <v>4581</v>
      </c>
      <c r="Y1814" s="39" t="s">
        <v>4582</v>
      </c>
      <c r="Z1814" s="39" t="s">
        <v>4565</v>
      </c>
      <c r="AA1814" s="39" t="s">
        <v>4566</v>
      </c>
    </row>
    <row r="1815" ht="15.75" hidden="1" customHeight="1">
      <c r="A1815" s="39" t="s">
        <v>4613</v>
      </c>
      <c r="B1815" s="39" t="s">
        <v>4614</v>
      </c>
      <c r="C1815" s="8">
        <v>2416.0</v>
      </c>
      <c r="D1815" s="8">
        <v>7.0</v>
      </c>
      <c r="E1815" s="8">
        <v>4.0</v>
      </c>
      <c r="F1815" s="8">
        <v>2.0</v>
      </c>
      <c r="G1815" s="8">
        <v>2662.0</v>
      </c>
      <c r="H1815" s="8">
        <v>1499.0</v>
      </c>
      <c r="I1815" s="8">
        <v>4022.0</v>
      </c>
      <c r="J1815" s="8">
        <v>1564.0</v>
      </c>
      <c r="K1815" s="8">
        <v>5184.0</v>
      </c>
      <c r="L1815" s="8">
        <v>6308.0</v>
      </c>
      <c r="M1815" s="8">
        <v>2676.0</v>
      </c>
      <c r="N1815" s="8">
        <v>695.0</v>
      </c>
      <c r="O1815" s="8">
        <v>435.0</v>
      </c>
      <c r="P1815" s="8">
        <v>2.0</v>
      </c>
      <c r="Q1815" s="39" t="s">
        <v>877</v>
      </c>
      <c r="R1815" s="39" t="s">
        <v>4611</v>
      </c>
      <c r="S1815" s="39" t="s">
        <v>4612</v>
      </c>
      <c r="T1815" s="39" t="s">
        <v>4561</v>
      </c>
      <c r="U1815" s="39" t="s">
        <v>4562</v>
      </c>
      <c r="V1815" s="39" t="s">
        <v>3898</v>
      </c>
      <c r="W1815" s="39" t="s">
        <v>3899</v>
      </c>
      <c r="X1815" s="39" t="s">
        <v>4581</v>
      </c>
      <c r="Y1815" s="39" t="s">
        <v>4582</v>
      </c>
      <c r="Z1815" s="39" t="s">
        <v>4565</v>
      </c>
      <c r="AA1815" s="39" t="s">
        <v>4566</v>
      </c>
    </row>
    <row r="1816" ht="15.75" hidden="1" customHeight="1">
      <c r="A1816" s="39" t="s">
        <v>4615</v>
      </c>
      <c r="B1816" s="39" t="s">
        <v>4616</v>
      </c>
      <c r="C1816" s="8">
        <v>3269.0</v>
      </c>
      <c r="D1816" s="8">
        <v>10.0</v>
      </c>
      <c r="E1816" s="8">
        <v>5.0</v>
      </c>
      <c r="F1816" s="8">
        <v>3.0</v>
      </c>
      <c r="G1816" s="8">
        <v>3606.0</v>
      </c>
      <c r="H1816" s="8">
        <v>2268.0</v>
      </c>
      <c r="I1816" s="8">
        <v>3438.0</v>
      </c>
      <c r="J1816" s="8">
        <v>2786.0</v>
      </c>
      <c r="K1816" s="8">
        <v>5356.0</v>
      </c>
      <c r="L1816" s="8">
        <v>2877.0</v>
      </c>
      <c r="M1816" s="8">
        <v>5720.0</v>
      </c>
      <c r="N1816" s="8">
        <v>590.0</v>
      </c>
      <c r="O1816" s="8">
        <v>324.0</v>
      </c>
      <c r="P1816" s="8">
        <v>2.0</v>
      </c>
      <c r="Q1816" s="39" t="s">
        <v>877</v>
      </c>
      <c r="R1816" s="39" t="s">
        <v>4611</v>
      </c>
      <c r="S1816" s="39" t="s">
        <v>4612</v>
      </c>
      <c r="T1816" s="39" t="s">
        <v>4561</v>
      </c>
      <c r="U1816" s="39" t="s">
        <v>4562</v>
      </c>
      <c r="V1816" s="39" t="s">
        <v>3898</v>
      </c>
      <c r="W1816" s="39" t="s">
        <v>3899</v>
      </c>
      <c r="X1816" s="39" t="s">
        <v>4581</v>
      </c>
      <c r="Y1816" s="39" t="s">
        <v>4582</v>
      </c>
      <c r="Z1816" s="39" t="s">
        <v>4565</v>
      </c>
      <c r="AA1816" s="39" t="s">
        <v>4566</v>
      </c>
    </row>
    <row r="1817" ht="15.75" hidden="1" customHeight="1">
      <c r="A1817" s="39" t="s">
        <v>4617</v>
      </c>
      <c r="B1817" s="39" t="s">
        <v>4618</v>
      </c>
      <c r="C1817" s="8">
        <v>6757.0</v>
      </c>
      <c r="D1817" s="8">
        <v>20.0</v>
      </c>
      <c r="E1817" s="8">
        <v>10.0</v>
      </c>
      <c r="F1817" s="8">
        <v>5.0</v>
      </c>
      <c r="G1817" s="8">
        <v>6217.5</v>
      </c>
      <c r="H1817" s="8">
        <v>6474.0</v>
      </c>
      <c r="I1817" s="8">
        <v>5638.0</v>
      </c>
      <c r="J1817" s="8">
        <v>5956.0</v>
      </c>
      <c r="K1817" s="8">
        <v>4257.0</v>
      </c>
      <c r="L1817" s="8">
        <v>6719.0</v>
      </c>
      <c r="M1817" s="8">
        <v>6079.0</v>
      </c>
      <c r="N1817" s="8">
        <v>520.0</v>
      </c>
      <c r="O1817" s="8">
        <v>372.0</v>
      </c>
      <c r="P1817" s="8">
        <v>2.0</v>
      </c>
      <c r="Q1817" s="39" t="s">
        <v>877</v>
      </c>
      <c r="R1817" s="39" t="s">
        <v>4611</v>
      </c>
      <c r="S1817" s="39" t="s">
        <v>4612</v>
      </c>
      <c r="T1817" s="39" t="s">
        <v>4561</v>
      </c>
      <c r="U1817" s="39" t="s">
        <v>4562</v>
      </c>
      <c r="V1817" s="39" t="s">
        <v>3898</v>
      </c>
      <c r="W1817" s="39" t="s">
        <v>3899</v>
      </c>
      <c r="X1817" s="39" t="s">
        <v>4581</v>
      </c>
      <c r="Y1817" s="39" t="s">
        <v>4582</v>
      </c>
      <c r="Z1817" s="39" t="s">
        <v>4565</v>
      </c>
      <c r="AA1817" s="39" t="s">
        <v>4566</v>
      </c>
    </row>
    <row r="1818" ht="15.75" hidden="1" customHeight="1">
      <c r="A1818" s="39" t="s">
        <v>4619</v>
      </c>
      <c r="B1818" s="39" t="s">
        <v>4620</v>
      </c>
      <c r="C1818" s="8">
        <v>2168.0</v>
      </c>
      <c r="D1818" s="8">
        <v>7.0</v>
      </c>
      <c r="E1818" s="8">
        <v>4.0</v>
      </c>
      <c r="F1818" s="8">
        <v>2.0</v>
      </c>
      <c r="G1818" s="8">
        <v>1950.0</v>
      </c>
      <c r="H1818" s="8">
        <v>1688.0</v>
      </c>
      <c r="I1818" s="8">
        <v>3804.0</v>
      </c>
      <c r="J1818" s="8">
        <v>2303.0</v>
      </c>
      <c r="K1818" s="8">
        <v>3567.0</v>
      </c>
      <c r="L1818" s="8">
        <v>1778.0</v>
      </c>
      <c r="M1818" s="8">
        <v>2346.0</v>
      </c>
      <c r="N1818" s="8">
        <v>1048.0</v>
      </c>
      <c r="O1818" s="8">
        <v>695.0</v>
      </c>
      <c r="P1818" s="8">
        <v>2.0</v>
      </c>
      <c r="Q1818" s="39" t="s">
        <v>877</v>
      </c>
      <c r="R1818" s="39" t="s">
        <v>4611</v>
      </c>
      <c r="S1818" s="39" t="s">
        <v>4612</v>
      </c>
      <c r="T1818" s="39" t="s">
        <v>4561</v>
      </c>
      <c r="U1818" s="39" t="s">
        <v>4562</v>
      </c>
      <c r="V1818" s="39" t="s">
        <v>3898</v>
      </c>
      <c r="W1818" s="39" t="s">
        <v>3899</v>
      </c>
      <c r="X1818" s="39" t="s">
        <v>4581</v>
      </c>
      <c r="Y1818" s="39" t="s">
        <v>4582</v>
      </c>
      <c r="Z1818" s="39" t="s">
        <v>4565</v>
      </c>
      <c r="AA1818" s="39" t="s">
        <v>4566</v>
      </c>
    </row>
    <row r="1819" ht="15.75" hidden="1" customHeight="1">
      <c r="A1819" s="39" t="s">
        <v>4621</v>
      </c>
      <c r="B1819" s="39" t="s">
        <v>4622</v>
      </c>
      <c r="C1819" s="8">
        <v>1113.0</v>
      </c>
      <c r="D1819" s="8">
        <v>4.0</v>
      </c>
      <c r="E1819" s="8">
        <v>2.0</v>
      </c>
      <c r="F1819" s="8">
        <v>1.0</v>
      </c>
      <c r="G1819" s="8">
        <v>1146.0</v>
      </c>
      <c r="H1819" s="8">
        <v>1347.0</v>
      </c>
      <c r="I1819" s="8">
        <v>983.0</v>
      </c>
      <c r="J1819" s="8">
        <v>700.0</v>
      </c>
      <c r="K1819" s="8">
        <v>5499.0</v>
      </c>
      <c r="L1819" s="8">
        <v>1308.0</v>
      </c>
      <c r="M1819" s="8">
        <v>1000.0</v>
      </c>
      <c r="N1819" s="8">
        <v>790.0</v>
      </c>
      <c r="O1819" s="8">
        <v>510.0</v>
      </c>
      <c r="P1819" s="8">
        <v>2.0</v>
      </c>
      <c r="Q1819" s="39" t="s">
        <v>877</v>
      </c>
      <c r="R1819" s="39" t="s">
        <v>4623</v>
      </c>
      <c r="S1819" s="39" t="s">
        <v>4624</v>
      </c>
      <c r="T1819" s="39" t="s">
        <v>4561</v>
      </c>
      <c r="U1819" s="39" t="s">
        <v>4562</v>
      </c>
      <c r="V1819" s="39" t="s">
        <v>3898</v>
      </c>
      <c r="W1819" s="39" t="s">
        <v>3899</v>
      </c>
      <c r="X1819" s="39" t="s">
        <v>4581</v>
      </c>
      <c r="Y1819" s="39" t="s">
        <v>4582</v>
      </c>
      <c r="Z1819" s="39" t="s">
        <v>4565</v>
      </c>
      <c r="AA1819" s="39" t="s">
        <v>4566</v>
      </c>
    </row>
    <row r="1820" ht="15.75" hidden="1" customHeight="1">
      <c r="A1820" s="39" t="s">
        <v>4625</v>
      </c>
      <c r="B1820" s="39" t="s">
        <v>4626</v>
      </c>
      <c r="C1820" s="8">
        <v>2460.0</v>
      </c>
      <c r="D1820" s="8">
        <v>8.0</v>
      </c>
      <c r="E1820" s="8">
        <v>4.0</v>
      </c>
      <c r="F1820" s="8">
        <v>2.0</v>
      </c>
      <c r="G1820" s="8">
        <v>2041.0</v>
      </c>
      <c r="H1820" s="8">
        <v>2744.0</v>
      </c>
      <c r="I1820" s="8">
        <v>2701.0</v>
      </c>
      <c r="J1820" s="8">
        <v>2211.0</v>
      </c>
      <c r="K1820" s="8">
        <v>4112.0</v>
      </c>
      <c r="L1820" s="8">
        <v>2606.0</v>
      </c>
      <c r="M1820" s="8">
        <v>2063.0</v>
      </c>
      <c r="N1820" s="8">
        <v>619.0</v>
      </c>
      <c r="O1820" s="8">
        <v>397.0</v>
      </c>
      <c r="P1820" s="8">
        <v>2.0</v>
      </c>
      <c r="Q1820" s="39" t="s">
        <v>877</v>
      </c>
      <c r="R1820" s="39" t="s">
        <v>4623</v>
      </c>
      <c r="S1820" s="39" t="s">
        <v>4624</v>
      </c>
      <c r="T1820" s="39" t="s">
        <v>4561</v>
      </c>
      <c r="U1820" s="39" t="s">
        <v>4562</v>
      </c>
      <c r="V1820" s="39" t="s">
        <v>3898</v>
      </c>
      <c r="W1820" s="39" t="s">
        <v>3899</v>
      </c>
      <c r="X1820" s="39" t="s">
        <v>4581</v>
      </c>
      <c r="Y1820" s="39" t="s">
        <v>4582</v>
      </c>
      <c r="Z1820" s="39" t="s">
        <v>4565</v>
      </c>
      <c r="AA1820" s="39" t="s">
        <v>4566</v>
      </c>
    </row>
    <row r="1821" ht="15.75" hidden="1" customHeight="1">
      <c r="A1821" s="39" t="s">
        <v>4627</v>
      </c>
      <c r="B1821" s="39" t="s">
        <v>4628</v>
      </c>
      <c r="C1821" s="8">
        <v>2368.0</v>
      </c>
      <c r="D1821" s="8">
        <v>7.0</v>
      </c>
      <c r="E1821" s="8">
        <v>4.0</v>
      </c>
      <c r="F1821" s="8">
        <v>2.0</v>
      </c>
      <c r="G1821" s="8">
        <v>1920.0</v>
      </c>
      <c r="H1821" s="8">
        <v>2602.0</v>
      </c>
      <c r="I1821" s="8">
        <v>2328.0</v>
      </c>
      <c r="J1821" s="8">
        <v>2077.0</v>
      </c>
      <c r="K1821" s="8">
        <v>5772.0</v>
      </c>
      <c r="L1821" s="8">
        <v>3026.0</v>
      </c>
      <c r="M1821" s="8">
        <v>1473.0</v>
      </c>
      <c r="N1821" s="8">
        <v>849.0</v>
      </c>
      <c r="O1821" s="8">
        <v>545.0</v>
      </c>
      <c r="P1821" s="8">
        <v>2.0</v>
      </c>
      <c r="Q1821" s="39" t="s">
        <v>877</v>
      </c>
      <c r="R1821" s="39" t="s">
        <v>4623</v>
      </c>
      <c r="S1821" s="39" t="s">
        <v>4624</v>
      </c>
      <c r="T1821" s="39" t="s">
        <v>4561</v>
      </c>
      <c r="U1821" s="39" t="s">
        <v>4562</v>
      </c>
      <c r="V1821" s="39" t="s">
        <v>3898</v>
      </c>
      <c r="W1821" s="39" t="s">
        <v>3899</v>
      </c>
      <c r="X1821" s="39" t="s">
        <v>4581</v>
      </c>
      <c r="Y1821" s="39" t="s">
        <v>4582</v>
      </c>
      <c r="Z1821" s="39" t="s">
        <v>4565</v>
      </c>
      <c r="AA1821" s="39" t="s">
        <v>4566</v>
      </c>
    </row>
    <row r="1822" ht="15.75" hidden="1" customHeight="1">
      <c r="A1822" s="39" t="s">
        <v>4629</v>
      </c>
      <c r="B1822" s="39" t="s">
        <v>4630</v>
      </c>
      <c r="C1822" s="8">
        <v>1361.0</v>
      </c>
      <c r="D1822" s="8">
        <v>4.0</v>
      </c>
      <c r="E1822" s="8">
        <v>2.0</v>
      </c>
      <c r="F1822" s="8">
        <v>1.0</v>
      </c>
      <c r="G1822" s="8">
        <v>1009.0</v>
      </c>
      <c r="H1822" s="8">
        <v>1195.0</v>
      </c>
      <c r="I1822" s="8">
        <v>2211.0</v>
      </c>
      <c r="J1822" s="8">
        <v>1455.0</v>
      </c>
      <c r="K1822" s="8">
        <v>4279.0</v>
      </c>
      <c r="L1822" s="8">
        <v>2890.0</v>
      </c>
      <c r="M1822" s="8">
        <v>1358.0</v>
      </c>
      <c r="N1822" s="8">
        <v>1016.0</v>
      </c>
      <c r="O1822" s="8">
        <v>651.0</v>
      </c>
      <c r="P1822" s="8">
        <v>2.0</v>
      </c>
      <c r="Q1822" s="39" t="s">
        <v>877</v>
      </c>
      <c r="R1822" s="39" t="s">
        <v>4623</v>
      </c>
      <c r="S1822" s="39" t="s">
        <v>4624</v>
      </c>
      <c r="T1822" s="39" t="s">
        <v>4561</v>
      </c>
      <c r="U1822" s="39" t="s">
        <v>4562</v>
      </c>
      <c r="V1822" s="39" t="s">
        <v>3898</v>
      </c>
      <c r="W1822" s="39" t="s">
        <v>3899</v>
      </c>
      <c r="X1822" s="39" t="s">
        <v>4581</v>
      </c>
      <c r="Y1822" s="39" t="s">
        <v>4582</v>
      </c>
      <c r="Z1822" s="39" t="s">
        <v>4565</v>
      </c>
      <c r="AA1822" s="39" t="s">
        <v>4566</v>
      </c>
    </row>
    <row r="1823" ht="15.75" hidden="1" customHeight="1">
      <c r="A1823" s="39" t="s">
        <v>4631</v>
      </c>
      <c r="B1823" s="39" t="s">
        <v>4632</v>
      </c>
      <c r="C1823" s="8">
        <v>2833.0</v>
      </c>
      <c r="D1823" s="8">
        <v>9.0</v>
      </c>
      <c r="E1823" s="8">
        <v>5.0</v>
      </c>
      <c r="F1823" s="8">
        <v>3.0</v>
      </c>
      <c r="G1823" s="8">
        <v>2654.0</v>
      </c>
      <c r="H1823" s="8">
        <v>2450.0</v>
      </c>
      <c r="I1823" s="8">
        <v>3493.0</v>
      </c>
      <c r="J1823" s="8">
        <v>2025.0</v>
      </c>
      <c r="K1823" s="8">
        <v>6589.0</v>
      </c>
      <c r="L1823" s="8">
        <v>2898.0</v>
      </c>
      <c r="M1823" s="8">
        <v>1503.0</v>
      </c>
      <c r="N1823" s="8">
        <v>891.0</v>
      </c>
      <c r="O1823" s="8">
        <v>560.0</v>
      </c>
      <c r="P1823" s="8">
        <v>2.0</v>
      </c>
      <c r="Q1823" s="39" t="s">
        <v>877</v>
      </c>
      <c r="R1823" s="39" t="s">
        <v>4623</v>
      </c>
      <c r="S1823" s="39" t="s">
        <v>4624</v>
      </c>
      <c r="T1823" s="39" t="s">
        <v>4561</v>
      </c>
      <c r="U1823" s="39" t="s">
        <v>4562</v>
      </c>
      <c r="V1823" s="39" t="s">
        <v>3898</v>
      </c>
      <c r="W1823" s="39" t="s">
        <v>3899</v>
      </c>
      <c r="X1823" s="39" t="s">
        <v>4581</v>
      </c>
      <c r="Y1823" s="39" t="s">
        <v>4582</v>
      </c>
      <c r="Z1823" s="39" t="s">
        <v>4565</v>
      </c>
      <c r="AA1823" s="39" t="s">
        <v>4566</v>
      </c>
    </row>
    <row r="1824" ht="15.75" hidden="1" customHeight="1">
      <c r="A1824" s="39" t="s">
        <v>4633</v>
      </c>
      <c r="B1824" s="39" t="s">
        <v>4634</v>
      </c>
      <c r="C1824" s="8">
        <v>4903.0</v>
      </c>
      <c r="D1824" s="8">
        <v>15.0</v>
      </c>
      <c r="E1824" s="8">
        <v>8.0</v>
      </c>
      <c r="F1824" s="8">
        <v>4.0</v>
      </c>
      <c r="G1824" s="8">
        <v>4744.0</v>
      </c>
      <c r="H1824" s="8">
        <v>5021.0</v>
      </c>
      <c r="I1824" s="8">
        <v>6198.0</v>
      </c>
      <c r="J1824" s="8">
        <v>4534.0</v>
      </c>
      <c r="K1824" s="8">
        <v>1355.0</v>
      </c>
      <c r="L1824" s="8">
        <v>2830.0</v>
      </c>
      <c r="M1824" s="8">
        <v>5776.0</v>
      </c>
      <c r="N1824" s="8">
        <v>2656.0</v>
      </c>
      <c r="O1824" s="8">
        <v>1539.0</v>
      </c>
      <c r="P1824" s="8">
        <v>1.0</v>
      </c>
      <c r="Q1824" s="39" t="s">
        <v>127</v>
      </c>
      <c r="R1824" s="39" t="s">
        <v>4635</v>
      </c>
      <c r="S1824" s="39" t="s">
        <v>4636</v>
      </c>
      <c r="T1824" s="39" t="s">
        <v>4561</v>
      </c>
      <c r="U1824" s="39" t="s">
        <v>4562</v>
      </c>
      <c r="V1824" s="39" t="s">
        <v>3898</v>
      </c>
      <c r="W1824" s="39" t="s">
        <v>3899</v>
      </c>
      <c r="X1824" s="39" t="s">
        <v>4563</v>
      </c>
      <c r="Y1824" s="39" t="s">
        <v>4564</v>
      </c>
      <c r="Z1824" s="39" t="s">
        <v>4637</v>
      </c>
      <c r="AA1824" s="39" t="s">
        <v>4638</v>
      </c>
    </row>
    <row r="1825" ht="15.75" hidden="1" customHeight="1">
      <c r="A1825" s="39" t="s">
        <v>4639</v>
      </c>
      <c r="B1825" s="39" t="s">
        <v>4640</v>
      </c>
      <c r="C1825" s="8">
        <v>6763.0</v>
      </c>
      <c r="D1825" s="8">
        <v>20.0</v>
      </c>
      <c r="E1825" s="8">
        <v>10.0</v>
      </c>
      <c r="F1825" s="8">
        <v>5.0</v>
      </c>
      <c r="G1825" s="8">
        <v>6539.0</v>
      </c>
      <c r="H1825" s="8">
        <v>6226.5</v>
      </c>
      <c r="I1825" s="8">
        <v>6549.0</v>
      </c>
      <c r="J1825" s="8">
        <v>5753.0</v>
      </c>
      <c r="K1825" s="8">
        <v>3701.0</v>
      </c>
      <c r="L1825" s="8">
        <v>5995.0</v>
      </c>
      <c r="M1825" s="8">
        <v>6128.0</v>
      </c>
      <c r="N1825" s="8">
        <v>858.0</v>
      </c>
      <c r="O1825" s="8">
        <v>551.0</v>
      </c>
      <c r="P1825" s="8">
        <v>1.0</v>
      </c>
      <c r="Q1825" s="39" t="s">
        <v>127</v>
      </c>
      <c r="R1825" s="39" t="s">
        <v>4635</v>
      </c>
      <c r="S1825" s="39" t="s">
        <v>4636</v>
      </c>
      <c r="T1825" s="39" t="s">
        <v>4561</v>
      </c>
      <c r="U1825" s="39" t="s">
        <v>4562</v>
      </c>
      <c r="V1825" s="39" t="s">
        <v>3898</v>
      </c>
      <c r="W1825" s="39" t="s">
        <v>3899</v>
      </c>
      <c r="X1825" s="39" t="s">
        <v>4563</v>
      </c>
      <c r="Y1825" s="39" t="s">
        <v>4564</v>
      </c>
      <c r="Z1825" s="39" t="s">
        <v>4637</v>
      </c>
      <c r="AA1825" s="39" t="s">
        <v>4638</v>
      </c>
    </row>
    <row r="1826" ht="15.75" hidden="1" customHeight="1">
      <c r="A1826" s="39" t="s">
        <v>4641</v>
      </c>
      <c r="B1826" s="39" t="s">
        <v>4642</v>
      </c>
      <c r="C1826" s="8">
        <v>5909.0</v>
      </c>
      <c r="D1826" s="8">
        <v>17.0</v>
      </c>
      <c r="E1826" s="8">
        <v>9.0</v>
      </c>
      <c r="F1826" s="8">
        <v>5.0</v>
      </c>
      <c r="G1826" s="8">
        <v>5578.0</v>
      </c>
      <c r="H1826" s="8">
        <v>4931.0</v>
      </c>
      <c r="I1826" s="8">
        <v>6450.0</v>
      </c>
      <c r="J1826" s="8">
        <v>5094.0</v>
      </c>
      <c r="K1826" s="8">
        <v>3725.0</v>
      </c>
      <c r="L1826" s="8">
        <v>4554.0</v>
      </c>
      <c r="M1826" s="8">
        <v>6069.0</v>
      </c>
      <c r="N1826" s="8">
        <v>853.0</v>
      </c>
      <c r="O1826" s="8">
        <v>553.0</v>
      </c>
      <c r="P1826" s="8">
        <v>1.0</v>
      </c>
      <c r="Q1826" s="39" t="s">
        <v>127</v>
      </c>
      <c r="R1826" s="39" t="s">
        <v>4635</v>
      </c>
      <c r="S1826" s="39" t="s">
        <v>4636</v>
      </c>
      <c r="T1826" s="39" t="s">
        <v>4561</v>
      </c>
      <c r="U1826" s="39" t="s">
        <v>4562</v>
      </c>
      <c r="V1826" s="39" t="s">
        <v>3898</v>
      </c>
      <c r="W1826" s="39" t="s">
        <v>3899</v>
      </c>
      <c r="X1826" s="39" t="s">
        <v>4563</v>
      </c>
      <c r="Y1826" s="39" t="s">
        <v>4564</v>
      </c>
      <c r="Z1826" s="39" t="s">
        <v>4637</v>
      </c>
      <c r="AA1826" s="39" t="s">
        <v>4638</v>
      </c>
    </row>
    <row r="1827" ht="15.75" hidden="1" customHeight="1">
      <c r="A1827" s="39" t="s">
        <v>4643</v>
      </c>
      <c r="B1827" s="39" t="s">
        <v>4644</v>
      </c>
      <c r="C1827" s="8">
        <v>5613.0</v>
      </c>
      <c r="D1827" s="8">
        <v>17.0</v>
      </c>
      <c r="E1827" s="8">
        <v>9.0</v>
      </c>
      <c r="F1827" s="8">
        <v>5.0</v>
      </c>
      <c r="G1827" s="8">
        <v>5006.0</v>
      </c>
      <c r="H1827" s="8">
        <v>4932.5</v>
      </c>
      <c r="I1827" s="8">
        <v>5648.0</v>
      </c>
      <c r="J1827" s="8">
        <v>5325.0</v>
      </c>
      <c r="K1827" s="8">
        <v>3048.0</v>
      </c>
      <c r="L1827" s="8">
        <v>6772.0</v>
      </c>
      <c r="M1827" s="8">
        <v>4599.0</v>
      </c>
      <c r="N1827" s="8">
        <v>621.0</v>
      </c>
      <c r="O1827" s="8">
        <v>394.0</v>
      </c>
      <c r="P1827" s="8">
        <v>1.0</v>
      </c>
      <c r="Q1827" s="39" t="s">
        <v>127</v>
      </c>
      <c r="R1827" s="39" t="s">
        <v>4635</v>
      </c>
      <c r="S1827" s="39" t="s">
        <v>4636</v>
      </c>
      <c r="T1827" s="39" t="s">
        <v>4561</v>
      </c>
      <c r="U1827" s="39" t="s">
        <v>4562</v>
      </c>
      <c r="V1827" s="39" t="s">
        <v>3898</v>
      </c>
      <c r="W1827" s="39" t="s">
        <v>3899</v>
      </c>
      <c r="X1827" s="39" t="s">
        <v>4563</v>
      </c>
      <c r="Y1827" s="39" t="s">
        <v>4564</v>
      </c>
      <c r="Z1827" s="39" t="s">
        <v>4637</v>
      </c>
      <c r="AA1827" s="39" t="s">
        <v>4638</v>
      </c>
    </row>
    <row r="1828" ht="15.75" hidden="1" customHeight="1">
      <c r="A1828" s="39" t="s">
        <v>4645</v>
      </c>
      <c r="B1828" s="39" t="s">
        <v>4646</v>
      </c>
      <c r="C1828" s="8">
        <v>5508.0</v>
      </c>
      <c r="D1828" s="8">
        <v>16.0</v>
      </c>
      <c r="E1828" s="8">
        <v>8.0</v>
      </c>
      <c r="F1828" s="8">
        <v>4.0</v>
      </c>
      <c r="G1828" s="8">
        <v>4585.0</v>
      </c>
      <c r="H1828" s="8">
        <v>5657.0</v>
      </c>
      <c r="I1828" s="8">
        <v>6169.0</v>
      </c>
      <c r="J1828" s="8">
        <v>4476.0</v>
      </c>
      <c r="K1828" s="8">
        <v>3423.0</v>
      </c>
      <c r="L1828" s="8">
        <v>3548.0</v>
      </c>
      <c r="M1828" s="8">
        <v>4874.0</v>
      </c>
      <c r="N1828" s="8">
        <v>954.0</v>
      </c>
      <c r="O1828" s="8">
        <v>488.0</v>
      </c>
      <c r="P1828" s="8">
        <v>1.0</v>
      </c>
      <c r="Q1828" s="39" t="s">
        <v>127</v>
      </c>
      <c r="R1828" s="39" t="s">
        <v>4635</v>
      </c>
      <c r="S1828" s="39" t="s">
        <v>4636</v>
      </c>
      <c r="T1828" s="39" t="s">
        <v>4561</v>
      </c>
      <c r="U1828" s="39" t="s">
        <v>4562</v>
      </c>
      <c r="V1828" s="39" t="s">
        <v>3898</v>
      </c>
      <c r="W1828" s="39" t="s">
        <v>3899</v>
      </c>
      <c r="X1828" s="39" t="s">
        <v>4563</v>
      </c>
      <c r="Y1828" s="39" t="s">
        <v>4564</v>
      </c>
      <c r="Z1828" s="39" t="s">
        <v>4637</v>
      </c>
      <c r="AA1828" s="39" t="s">
        <v>4638</v>
      </c>
    </row>
    <row r="1829" ht="15.75" hidden="1" customHeight="1">
      <c r="A1829" s="39" t="s">
        <v>4647</v>
      </c>
      <c r="B1829" s="39" t="s">
        <v>4648</v>
      </c>
      <c r="C1829" s="8">
        <v>5500.0</v>
      </c>
      <c r="D1829" s="8">
        <v>16.0</v>
      </c>
      <c r="E1829" s="8">
        <v>8.0</v>
      </c>
      <c r="F1829" s="8">
        <v>4.0</v>
      </c>
      <c r="G1829" s="8">
        <v>4505.0</v>
      </c>
      <c r="H1829" s="8">
        <v>5644.0</v>
      </c>
      <c r="I1829" s="8">
        <v>6365.0</v>
      </c>
      <c r="J1829" s="8">
        <v>3858.0</v>
      </c>
      <c r="K1829" s="8">
        <v>3916.0</v>
      </c>
      <c r="L1829" s="8">
        <v>3700.0</v>
      </c>
      <c r="M1829" s="8">
        <v>6653.0</v>
      </c>
      <c r="N1829" s="8">
        <v>1005.0</v>
      </c>
      <c r="O1829" s="8">
        <v>525.0</v>
      </c>
      <c r="P1829" s="8">
        <v>1.0</v>
      </c>
      <c r="Q1829" s="39" t="s">
        <v>127</v>
      </c>
      <c r="R1829" s="39" t="s">
        <v>4635</v>
      </c>
      <c r="S1829" s="39" t="s">
        <v>4636</v>
      </c>
      <c r="T1829" s="39" t="s">
        <v>4561</v>
      </c>
      <c r="U1829" s="39" t="s">
        <v>4562</v>
      </c>
      <c r="V1829" s="39" t="s">
        <v>3898</v>
      </c>
      <c r="W1829" s="39" t="s">
        <v>3899</v>
      </c>
      <c r="X1829" s="39" t="s">
        <v>4563</v>
      </c>
      <c r="Y1829" s="39" t="s">
        <v>4564</v>
      </c>
      <c r="Z1829" s="39" t="s">
        <v>4637</v>
      </c>
      <c r="AA1829" s="39" t="s">
        <v>4638</v>
      </c>
    </row>
    <row r="1830" ht="15.75" hidden="1" customHeight="1">
      <c r="A1830" s="39" t="s">
        <v>4649</v>
      </c>
      <c r="B1830" s="39" t="s">
        <v>4650</v>
      </c>
      <c r="C1830" s="8">
        <v>6222.0</v>
      </c>
      <c r="D1830" s="8">
        <v>18.0</v>
      </c>
      <c r="E1830" s="8">
        <v>9.0</v>
      </c>
      <c r="F1830" s="8">
        <v>5.0</v>
      </c>
      <c r="G1830" s="8">
        <v>5789.0</v>
      </c>
      <c r="H1830" s="8">
        <v>6224.0</v>
      </c>
      <c r="I1830" s="8">
        <v>6144.0</v>
      </c>
      <c r="J1830" s="8">
        <v>6598.0</v>
      </c>
      <c r="K1830" s="8">
        <v>1914.0</v>
      </c>
      <c r="L1830" s="8">
        <v>4986.0</v>
      </c>
      <c r="M1830" s="8">
        <v>6224.5</v>
      </c>
      <c r="N1830" s="8">
        <v>1042.0</v>
      </c>
      <c r="O1830" s="8">
        <v>631.0</v>
      </c>
      <c r="P1830" s="8">
        <v>1.0</v>
      </c>
      <c r="Q1830" s="39" t="s">
        <v>127</v>
      </c>
      <c r="R1830" s="39" t="s">
        <v>4635</v>
      </c>
      <c r="S1830" s="39" t="s">
        <v>4636</v>
      </c>
      <c r="T1830" s="39" t="s">
        <v>4561</v>
      </c>
      <c r="U1830" s="39" t="s">
        <v>4562</v>
      </c>
      <c r="V1830" s="39" t="s">
        <v>3898</v>
      </c>
      <c r="W1830" s="39" t="s">
        <v>3899</v>
      </c>
      <c r="X1830" s="39" t="s">
        <v>4563</v>
      </c>
      <c r="Y1830" s="39" t="s">
        <v>4564</v>
      </c>
      <c r="Z1830" s="39" t="s">
        <v>4637</v>
      </c>
      <c r="AA1830" s="39" t="s">
        <v>4638</v>
      </c>
    </row>
    <row r="1831" ht="15.75" hidden="1" customHeight="1">
      <c r="A1831" s="39" t="s">
        <v>4651</v>
      </c>
      <c r="B1831" s="39" t="s">
        <v>4652</v>
      </c>
      <c r="C1831" s="8">
        <v>3029.0</v>
      </c>
      <c r="D1831" s="8">
        <v>9.0</v>
      </c>
      <c r="E1831" s="8">
        <v>5.0</v>
      </c>
      <c r="F1831" s="8">
        <v>3.0</v>
      </c>
      <c r="G1831" s="8">
        <v>2305.0</v>
      </c>
      <c r="H1831" s="8">
        <v>2251.0</v>
      </c>
      <c r="I1831" s="8">
        <v>4968.0</v>
      </c>
      <c r="J1831" s="8">
        <v>2701.0</v>
      </c>
      <c r="K1831" s="8">
        <v>5558.0</v>
      </c>
      <c r="L1831" s="8">
        <v>5214.0</v>
      </c>
      <c r="M1831" s="8">
        <v>3244.0</v>
      </c>
      <c r="N1831" s="8">
        <v>743.0</v>
      </c>
      <c r="O1831" s="8">
        <v>423.0</v>
      </c>
      <c r="P1831" s="8">
        <v>1.0</v>
      </c>
      <c r="Q1831" s="39" t="s">
        <v>127</v>
      </c>
      <c r="R1831" s="39" t="s">
        <v>4653</v>
      </c>
      <c r="S1831" s="39" t="s">
        <v>4654</v>
      </c>
      <c r="T1831" s="39" t="s">
        <v>4561</v>
      </c>
      <c r="U1831" s="39" t="s">
        <v>4562</v>
      </c>
      <c r="V1831" s="39" t="s">
        <v>3898</v>
      </c>
      <c r="W1831" s="39" t="s">
        <v>3899</v>
      </c>
      <c r="X1831" s="39" t="s">
        <v>4655</v>
      </c>
      <c r="Y1831" s="39" t="s">
        <v>4656</v>
      </c>
      <c r="Z1831" s="39" t="s">
        <v>4637</v>
      </c>
      <c r="AA1831" s="39" t="s">
        <v>4638</v>
      </c>
    </row>
    <row r="1832" ht="15.75" hidden="1" customHeight="1">
      <c r="A1832" s="39" t="s">
        <v>4657</v>
      </c>
      <c r="B1832" s="39" t="s">
        <v>4652</v>
      </c>
      <c r="C1832" s="8">
        <v>2648.0</v>
      </c>
      <c r="D1832" s="8">
        <v>8.0</v>
      </c>
      <c r="E1832" s="8">
        <v>4.0</v>
      </c>
      <c r="F1832" s="8">
        <v>2.0</v>
      </c>
      <c r="G1832" s="8">
        <v>2485.0</v>
      </c>
      <c r="H1832" s="8">
        <v>2401.0</v>
      </c>
      <c r="I1832" s="8">
        <v>4403.0</v>
      </c>
      <c r="J1832" s="8">
        <v>1885.0</v>
      </c>
      <c r="K1832" s="8">
        <v>3709.0</v>
      </c>
      <c r="L1832" s="8">
        <v>2542.0</v>
      </c>
      <c r="M1832" s="8">
        <v>2333.0</v>
      </c>
      <c r="N1832" s="8">
        <v>644.0</v>
      </c>
      <c r="O1832" s="8">
        <v>375.0</v>
      </c>
      <c r="P1832" s="8">
        <v>1.0</v>
      </c>
      <c r="Q1832" s="39" t="s">
        <v>127</v>
      </c>
      <c r="R1832" s="39" t="s">
        <v>4653</v>
      </c>
      <c r="S1832" s="39" t="s">
        <v>4654</v>
      </c>
      <c r="T1832" s="39" t="s">
        <v>4561</v>
      </c>
      <c r="U1832" s="39" t="s">
        <v>4562</v>
      </c>
      <c r="V1832" s="39" t="s">
        <v>3898</v>
      </c>
      <c r="W1832" s="39" t="s">
        <v>3899</v>
      </c>
      <c r="X1832" s="39" t="s">
        <v>4655</v>
      </c>
      <c r="Y1832" s="39" t="s">
        <v>4656</v>
      </c>
      <c r="Z1832" s="39" t="s">
        <v>4637</v>
      </c>
      <c r="AA1832" s="39" t="s">
        <v>4638</v>
      </c>
    </row>
    <row r="1833" ht="15.75" hidden="1" customHeight="1">
      <c r="A1833" s="39" t="s">
        <v>4658</v>
      </c>
      <c r="B1833" s="39" t="s">
        <v>4652</v>
      </c>
      <c r="C1833" s="8">
        <v>4755.0</v>
      </c>
      <c r="D1833" s="8">
        <v>14.0</v>
      </c>
      <c r="E1833" s="8">
        <v>7.0</v>
      </c>
      <c r="F1833" s="8">
        <v>4.0</v>
      </c>
      <c r="G1833" s="8">
        <v>4127.0</v>
      </c>
      <c r="H1833" s="8">
        <v>4184.0</v>
      </c>
      <c r="I1833" s="8">
        <v>6582.0</v>
      </c>
      <c r="J1833" s="8">
        <v>4758.0</v>
      </c>
      <c r="K1833" s="8">
        <v>1453.0</v>
      </c>
      <c r="L1833" s="8">
        <v>6370.0</v>
      </c>
      <c r="M1833" s="8">
        <v>5756.0</v>
      </c>
      <c r="N1833" s="8">
        <v>1003.0</v>
      </c>
      <c r="O1833" s="8">
        <v>645.0</v>
      </c>
      <c r="P1833" s="8">
        <v>1.0</v>
      </c>
      <c r="Q1833" s="39" t="s">
        <v>127</v>
      </c>
      <c r="R1833" s="39" t="s">
        <v>4653</v>
      </c>
      <c r="S1833" s="39" t="s">
        <v>4654</v>
      </c>
      <c r="T1833" s="39" t="s">
        <v>4561</v>
      </c>
      <c r="U1833" s="39" t="s">
        <v>4562</v>
      </c>
      <c r="V1833" s="39" t="s">
        <v>3898</v>
      </c>
      <c r="W1833" s="39" t="s">
        <v>3899</v>
      </c>
      <c r="X1833" s="39" t="s">
        <v>4655</v>
      </c>
      <c r="Y1833" s="39" t="s">
        <v>4656</v>
      </c>
      <c r="Z1833" s="39" t="s">
        <v>4637</v>
      </c>
      <c r="AA1833" s="39" t="s">
        <v>4638</v>
      </c>
    </row>
    <row r="1834" ht="15.75" hidden="1" customHeight="1">
      <c r="A1834" s="39" t="s">
        <v>4659</v>
      </c>
      <c r="B1834" s="39" t="s">
        <v>4652</v>
      </c>
      <c r="C1834" s="8">
        <v>6323.0</v>
      </c>
      <c r="D1834" s="8">
        <v>19.0</v>
      </c>
      <c r="E1834" s="8">
        <v>10.0</v>
      </c>
      <c r="F1834" s="8">
        <v>5.0</v>
      </c>
      <c r="G1834" s="8">
        <v>6912.0</v>
      </c>
      <c r="H1834" s="8">
        <v>6779.0</v>
      </c>
      <c r="I1834" s="8">
        <v>6426.0</v>
      </c>
      <c r="J1834" s="8">
        <v>5992.0</v>
      </c>
      <c r="K1834" s="8">
        <v>1006.0</v>
      </c>
      <c r="L1834" s="8">
        <v>5870.0</v>
      </c>
      <c r="M1834" s="8">
        <v>5212.0</v>
      </c>
      <c r="N1834" s="8">
        <v>936.0</v>
      </c>
      <c r="O1834" s="8">
        <v>603.0</v>
      </c>
      <c r="P1834" s="8">
        <v>1.0</v>
      </c>
      <c r="Q1834" s="39" t="s">
        <v>127</v>
      </c>
      <c r="R1834" s="39" t="s">
        <v>4653</v>
      </c>
      <c r="S1834" s="39" t="s">
        <v>4654</v>
      </c>
      <c r="T1834" s="39" t="s">
        <v>4561</v>
      </c>
      <c r="U1834" s="39" t="s">
        <v>4562</v>
      </c>
      <c r="V1834" s="39" t="s">
        <v>3898</v>
      </c>
      <c r="W1834" s="39" t="s">
        <v>3899</v>
      </c>
      <c r="X1834" s="39" t="s">
        <v>4655</v>
      </c>
      <c r="Y1834" s="39" t="s">
        <v>4656</v>
      </c>
      <c r="Z1834" s="39" t="s">
        <v>4637</v>
      </c>
      <c r="AA1834" s="39" t="s">
        <v>4638</v>
      </c>
    </row>
    <row r="1835" ht="15.75" hidden="1" customHeight="1">
      <c r="A1835" s="39" t="s">
        <v>4660</v>
      </c>
      <c r="B1835" s="39" t="s">
        <v>4652</v>
      </c>
      <c r="C1835" s="8">
        <v>6550.0</v>
      </c>
      <c r="D1835" s="8">
        <v>19.0</v>
      </c>
      <c r="E1835" s="8">
        <v>10.0</v>
      </c>
      <c r="F1835" s="8">
        <v>5.0</v>
      </c>
      <c r="G1835" s="8">
        <v>5713.0</v>
      </c>
      <c r="H1835" s="8">
        <v>6535.5</v>
      </c>
      <c r="I1835" s="8">
        <v>6187.0</v>
      </c>
      <c r="J1835" s="8">
        <v>6062.0</v>
      </c>
      <c r="K1835" s="8">
        <v>2970.0</v>
      </c>
      <c r="L1835" s="8">
        <v>6928.0</v>
      </c>
      <c r="M1835" s="8">
        <v>5877.0</v>
      </c>
      <c r="N1835" s="8">
        <v>544.0</v>
      </c>
      <c r="O1835" s="8">
        <v>365.0</v>
      </c>
      <c r="P1835" s="8">
        <v>1.0</v>
      </c>
      <c r="Q1835" s="39" t="s">
        <v>127</v>
      </c>
      <c r="R1835" s="39" t="s">
        <v>4653</v>
      </c>
      <c r="S1835" s="39" t="s">
        <v>4654</v>
      </c>
      <c r="T1835" s="39" t="s">
        <v>4561</v>
      </c>
      <c r="U1835" s="39" t="s">
        <v>4562</v>
      </c>
      <c r="V1835" s="39" t="s">
        <v>3898</v>
      </c>
      <c r="W1835" s="39" t="s">
        <v>3899</v>
      </c>
      <c r="X1835" s="39" t="s">
        <v>4563</v>
      </c>
      <c r="Y1835" s="39" t="s">
        <v>4564</v>
      </c>
      <c r="Z1835" s="39" t="s">
        <v>4637</v>
      </c>
      <c r="AA1835" s="39" t="s">
        <v>4638</v>
      </c>
    </row>
    <row r="1836" ht="15.75" hidden="1" customHeight="1">
      <c r="A1836" s="39" t="s">
        <v>4661</v>
      </c>
      <c r="B1836" s="39" t="s">
        <v>4652</v>
      </c>
      <c r="C1836" s="8">
        <v>5915.0</v>
      </c>
      <c r="D1836" s="8">
        <v>17.0</v>
      </c>
      <c r="E1836" s="8">
        <v>9.0</v>
      </c>
      <c r="F1836" s="8">
        <v>5.0</v>
      </c>
      <c r="G1836" s="8">
        <v>4755.0</v>
      </c>
      <c r="H1836" s="8">
        <v>5707.0</v>
      </c>
      <c r="I1836" s="8">
        <v>6468.0</v>
      </c>
      <c r="J1836" s="8">
        <v>6358.0</v>
      </c>
      <c r="K1836" s="8">
        <v>2593.0</v>
      </c>
      <c r="L1836" s="8">
        <v>5622.0</v>
      </c>
      <c r="M1836" s="8">
        <v>4663.0</v>
      </c>
      <c r="N1836" s="8">
        <v>800.0</v>
      </c>
      <c r="O1836" s="8">
        <v>534.0</v>
      </c>
      <c r="P1836" s="8">
        <v>1.0</v>
      </c>
      <c r="Q1836" s="39" t="s">
        <v>127</v>
      </c>
      <c r="R1836" s="39" t="s">
        <v>4653</v>
      </c>
      <c r="S1836" s="39" t="s">
        <v>4654</v>
      </c>
      <c r="T1836" s="39" t="s">
        <v>4561</v>
      </c>
      <c r="U1836" s="39" t="s">
        <v>4562</v>
      </c>
      <c r="V1836" s="39" t="s">
        <v>3898</v>
      </c>
      <c r="W1836" s="39" t="s">
        <v>3899</v>
      </c>
      <c r="X1836" s="39" t="s">
        <v>4563</v>
      </c>
      <c r="Y1836" s="39" t="s">
        <v>4564</v>
      </c>
      <c r="Z1836" s="39" t="s">
        <v>4637</v>
      </c>
      <c r="AA1836" s="39" t="s">
        <v>4638</v>
      </c>
    </row>
    <row r="1837" ht="15.75" hidden="1" customHeight="1">
      <c r="A1837" s="39" t="s">
        <v>4662</v>
      </c>
      <c r="B1837" s="39" t="s">
        <v>4652</v>
      </c>
      <c r="C1837" s="8">
        <v>6736.0</v>
      </c>
      <c r="D1837" s="8">
        <v>20.0</v>
      </c>
      <c r="E1837" s="8">
        <v>10.0</v>
      </c>
      <c r="F1837" s="8">
        <v>5.0</v>
      </c>
      <c r="G1837" s="8">
        <v>6228.0</v>
      </c>
      <c r="H1837" s="8">
        <v>6620.0</v>
      </c>
      <c r="I1837" s="8">
        <v>6742.0</v>
      </c>
      <c r="J1837" s="8">
        <v>6570.0</v>
      </c>
      <c r="K1837" s="8">
        <v>2530.0</v>
      </c>
      <c r="L1837" s="8">
        <v>5912.0</v>
      </c>
      <c r="M1837" s="8">
        <v>6860.0</v>
      </c>
      <c r="N1837" s="8">
        <v>645.0</v>
      </c>
      <c r="O1837" s="8">
        <v>440.0</v>
      </c>
      <c r="P1837" s="8">
        <v>1.0</v>
      </c>
      <c r="Q1837" s="39" t="s">
        <v>127</v>
      </c>
      <c r="R1837" s="39" t="s">
        <v>4653</v>
      </c>
      <c r="S1837" s="39" t="s">
        <v>4654</v>
      </c>
      <c r="T1837" s="39" t="s">
        <v>4561</v>
      </c>
      <c r="U1837" s="39" t="s">
        <v>4562</v>
      </c>
      <c r="V1837" s="39" t="s">
        <v>3898</v>
      </c>
      <c r="W1837" s="39" t="s">
        <v>3899</v>
      </c>
      <c r="X1837" s="39" t="s">
        <v>4563</v>
      </c>
      <c r="Y1837" s="39" t="s">
        <v>4564</v>
      </c>
      <c r="Z1837" s="39" t="s">
        <v>4637</v>
      </c>
      <c r="AA1837" s="39" t="s">
        <v>4638</v>
      </c>
    </row>
    <row r="1838" ht="15.75" hidden="1" customHeight="1">
      <c r="A1838" s="39" t="s">
        <v>4663</v>
      </c>
      <c r="B1838" s="39" t="s">
        <v>4652</v>
      </c>
      <c r="C1838" s="8">
        <v>3353.0</v>
      </c>
      <c r="D1838" s="8">
        <v>10.0</v>
      </c>
      <c r="E1838" s="8">
        <v>5.0</v>
      </c>
      <c r="F1838" s="8">
        <v>3.0</v>
      </c>
      <c r="G1838" s="8">
        <v>3265.0</v>
      </c>
      <c r="H1838" s="8">
        <v>2525.5</v>
      </c>
      <c r="I1838" s="8">
        <v>5634.0</v>
      </c>
      <c r="J1838" s="8">
        <v>3299.0</v>
      </c>
      <c r="K1838" s="8">
        <v>2694.0</v>
      </c>
      <c r="L1838" s="8">
        <v>2919.0</v>
      </c>
      <c r="M1838" s="8">
        <v>3068.0</v>
      </c>
      <c r="N1838" s="8">
        <v>855.0</v>
      </c>
      <c r="O1838" s="8">
        <v>537.0</v>
      </c>
      <c r="P1838" s="8">
        <v>1.0</v>
      </c>
      <c r="Q1838" s="39" t="s">
        <v>127</v>
      </c>
      <c r="R1838" s="39" t="s">
        <v>4653</v>
      </c>
      <c r="S1838" s="39" t="s">
        <v>4654</v>
      </c>
      <c r="T1838" s="39" t="s">
        <v>4561</v>
      </c>
      <c r="U1838" s="39" t="s">
        <v>4562</v>
      </c>
      <c r="V1838" s="39" t="s">
        <v>3898</v>
      </c>
      <c r="W1838" s="39" t="s">
        <v>3899</v>
      </c>
      <c r="X1838" s="39" t="s">
        <v>4563</v>
      </c>
      <c r="Y1838" s="39" t="s">
        <v>4564</v>
      </c>
      <c r="Z1838" s="39" t="s">
        <v>4637</v>
      </c>
      <c r="AA1838" s="39" t="s">
        <v>4638</v>
      </c>
    </row>
    <row r="1839" ht="15.75" hidden="1" customHeight="1">
      <c r="A1839" s="39" t="s">
        <v>4664</v>
      </c>
      <c r="B1839" s="39" t="s">
        <v>4665</v>
      </c>
      <c r="C1839" s="8">
        <v>6961.0</v>
      </c>
      <c r="D1839" s="8">
        <v>20.0</v>
      </c>
      <c r="E1839" s="8">
        <v>10.0</v>
      </c>
      <c r="F1839" s="8">
        <v>5.0</v>
      </c>
      <c r="G1839" s="8">
        <v>6928.0</v>
      </c>
      <c r="H1839" s="8">
        <v>6753.0</v>
      </c>
      <c r="I1839" s="8">
        <v>6683.0</v>
      </c>
      <c r="J1839" s="8">
        <v>5980.0</v>
      </c>
      <c r="K1839" s="8">
        <v>5535.0</v>
      </c>
      <c r="L1839" s="8">
        <v>5806.0</v>
      </c>
      <c r="M1839" s="8">
        <v>6795.0</v>
      </c>
      <c r="N1839" s="8">
        <v>902.0</v>
      </c>
      <c r="O1839" s="8">
        <v>529.0</v>
      </c>
      <c r="P1839" s="8">
        <v>1.0</v>
      </c>
      <c r="Q1839" s="39" t="s">
        <v>127</v>
      </c>
      <c r="R1839" s="39" t="s">
        <v>4666</v>
      </c>
      <c r="S1839" s="39" t="s">
        <v>4667</v>
      </c>
      <c r="T1839" s="39" t="s">
        <v>4561</v>
      </c>
      <c r="U1839" s="39" t="s">
        <v>4562</v>
      </c>
      <c r="V1839" s="39" t="s">
        <v>3898</v>
      </c>
      <c r="W1839" s="39" t="s">
        <v>3899</v>
      </c>
      <c r="X1839" s="39" t="s">
        <v>4655</v>
      </c>
      <c r="Y1839" s="39" t="s">
        <v>4656</v>
      </c>
      <c r="Z1839" s="39" t="s">
        <v>4637</v>
      </c>
      <c r="AA1839" s="39" t="s">
        <v>4638</v>
      </c>
    </row>
    <row r="1840" ht="15.75" hidden="1" customHeight="1">
      <c r="A1840" s="39" t="s">
        <v>4668</v>
      </c>
      <c r="B1840" s="39" t="s">
        <v>4669</v>
      </c>
      <c r="C1840" s="8">
        <v>6868.0</v>
      </c>
      <c r="D1840" s="8">
        <v>20.0</v>
      </c>
      <c r="E1840" s="8">
        <v>10.0</v>
      </c>
      <c r="F1840" s="8">
        <v>5.0</v>
      </c>
      <c r="G1840" s="8">
        <v>6607.0</v>
      </c>
      <c r="H1840" s="8">
        <v>6785.0</v>
      </c>
      <c r="I1840" s="8">
        <v>6484.0</v>
      </c>
      <c r="J1840" s="8">
        <v>6726.0</v>
      </c>
      <c r="K1840" s="8">
        <v>3536.0</v>
      </c>
      <c r="L1840" s="8">
        <v>4649.0</v>
      </c>
      <c r="M1840" s="8">
        <v>6913.0</v>
      </c>
      <c r="N1840" s="8">
        <v>886.0</v>
      </c>
      <c r="O1840" s="8">
        <v>513.0</v>
      </c>
      <c r="P1840" s="8">
        <v>1.0</v>
      </c>
      <c r="Q1840" s="39" t="s">
        <v>127</v>
      </c>
      <c r="R1840" s="39" t="s">
        <v>4666</v>
      </c>
      <c r="S1840" s="39" t="s">
        <v>4667</v>
      </c>
      <c r="T1840" s="39" t="s">
        <v>4561</v>
      </c>
      <c r="U1840" s="39" t="s">
        <v>4562</v>
      </c>
      <c r="V1840" s="39" t="s">
        <v>3898</v>
      </c>
      <c r="W1840" s="39" t="s">
        <v>3899</v>
      </c>
      <c r="X1840" s="39" t="s">
        <v>4655</v>
      </c>
      <c r="Y1840" s="39" t="s">
        <v>4656</v>
      </c>
      <c r="Z1840" s="39" t="s">
        <v>4637</v>
      </c>
      <c r="AA1840" s="39" t="s">
        <v>4638</v>
      </c>
    </row>
    <row r="1841" ht="15.75" hidden="1" customHeight="1">
      <c r="A1841" s="39" t="s">
        <v>4670</v>
      </c>
      <c r="B1841" s="39" t="s">
        <v>4671</v>
      </c>
      <c r="C1841" s="8">
        <v>6914.0</v>
      </c>
      <c r="D1841" s="8">
        <v>20.0</v>
      </c>
      <c r="E1841" s="8">
        <v>10.0</v>
      </c>
      <c r="F1841" s="8">
        <v>5.0</v>
      </c>
      <c r="G1841" s="8">
        <v>6138.0</v>
      </c>
      <c r="H1841" s="8">
        <v>6804.0</v>
      </c>
      <c r="I1841" s="8">
        <v>6605.0</v>
      </c>
      <c r="J1841" s="8">
        <v>6369.0</v>
      </c>
      <c r="K1841" s="8">
        <v>5072.0</v>
      </c>
      <c r="L1841" s="8">
        <v>5593.0</v>
      </c>
      <c r="M1841" s="8">
        <v>6143.0</v>
      </c>
      <c r="N1841" s="8">
        <v>1045.0</v>
      </c>
      <c r="O1841" s="8">
        <v>556.0</v>
      </c>
      <c r="P1841" s="8">
        <v>1.0</v>
      </c>
      <c r="Q1841" s="39" t="s">
        <v>127</v>
      </c>
      <c r="R1841" s="39" t="s">
        <v>4666</v>
      </c>
      <c r="S1841" s="39" t="s">
        <v>4667</v>
      </c>
      <c r="T1841" s="39" t="s">
        <v>4561</v>
      </c>
      <c r="U1841" s="39" t="s">
        <v>4562</v>
      </c>
      <c r="V1841" s="39" t="s">
        <v>3898</v>
      </c>
      <c r="W1841" s="39" t="s">
        <v>3899</v>
      </c>
      <c r="X1841" s="39" t="s">
        <v>4655</v>
      </c>
      <c r="Y1841" s="39" t="s">
        <v>4656</v>
      </c>
      <c r="Z1841" s="39" t="s">
        <v>4637</v>
      </c>
      <c r="AA1841" s="39" t="s">
        <v>4638</v>
      </c>
    </row>
    <row r="1842" ht="15.75" hidden="1" customHeight="1">
      <c r="A1842" s="39" t="s">
        <v>4672</v>
      </c>
      <c r="B1842" s="39" t="s">
        <v>4673</v>
      </c>
      <c r="C1842" s="8">
        <v>6922.0</v>
      </c>
      <c r="D1842" s="8">
        <v>20.0</v>
      </c>
      <c r="E1842" s="8">
        <v>10.0</v>
      </c>
      <c r="F1842" s="8">
        <v>5.0</v>
      </c>
      <c r="G1842" s="8">
        <v>6846.0</v>
      </c>
      <c r="H1842" s="8">
        <v>6076.0</v>
      </c>
      <c r="I1842" s="8">
        <v>6716.0</v>
      </c>
      <c r="J1842" s="8">
        <v>6346.0</v>
      </c>
      <c r="K1842" s="8">
        <v>5647.0</v>
      </c>
      <c r="L1842" s="8">
        <v>4755.0</v>
      </c>
      <c r="M1842" s="8">
        <v>6359.0</v>
      </c>
      <c r="N1842" s="8">
        <v>1010.0</v>
      </c>
      <c r="O1842" s="8">
        <v>573.0</v>
      </c>
      <c r="P1842" s="8">
        <v>1.0</v>
      </c>
      <c r="Q1842" s="39" t="s">
        <v>127</v>
      </c>
      <c r="R1842" s="39" t="s">
        <v>4666</v>
      </c>
      <c r="S1842" s="39" t="s">
        <v>4667</v>
      </c>
      <c r="T1842" s="39" t="s">
        <v>4561</v>
      </c>
      <c r="U1842" s="39" t="s">
        <v>4562</v>
      </c>
      <c r="V1842" s="39" t="s">
        <v>3898</v>
      </c>
      <c r="W1842" s="39" t="s">
        <v>3899</v>
      </c>
      <c r="X1842" s="39" t="s">
        <v>4655</v>
      </c>
      <c r="Y1842" s="39" t="s">
        <v>4656</v>
      </c>
      <c r="Z1842" s="39" t="s">
        <v>4637</v>
      </c>
      <c r="AA1842" s="39" t="s">
        <v>4638</v>
      </c>
    </row>
    <row r="1843" ht="15.75" hidden="1" customHeight="1">
      <c r="A1843" s="39" t="s">
        <v>4674</v>
      </c>
      <c r="B1843" s="39" t="s">
        <v>4675</v>
      </c>
      <c r="C1843" s="8">
        <v>6279.0</v>
      </c>
      <c r="D1843" s="8">
        <v>19.0</v>
      </c>
      <c r="E1843" s="8">
        <v>10.0</v>
      </c>
      <c r="F1843" s="8">
        <v>5.0</v>
      </c>
      <c r="G1843" s="8">
        <v>5135.0</v>
      </c>
      <c r="H1843" s="8">
        <v>6383.0</v>
      </c>
      <c r="I1843" s="8">
        <v>6590.0</v>
      </c>
      <c r="J1843" s="8">
        <v>4103.0</v>
      </c>
      <c r="K1843" s="8">
        <v>5128.0</v>
      </c>
      <c r="L1843" s="8">
        <v>5989.0</v>
      </c>
      <c r="M1843" s="8">
        <v>5088.0</v>
      </c>
      <c r="N1843" s="8">
        <v>1022.0</v>
      </c>
      <c r="O1843" s="8">
        <v>532.0</v>
      </c>
      <c r="P1843" s="8">
        <v>1.0</v>
      </c>
      <c r="Q1843" s="39" t="s">
        <v>127</v>
      </c>
      <c r="R1843" s="39" t="s">
        <v>4676</v>
      </c>
      <c r="S1843" s="39" t="s">
        <v>4677</v>
      </c>
      <c r="T1843" s="39" t="s">
        <v>4561</v>
      </c>
      <c r="U1843" s="39" t="s">
        <v>4562</v>
      </c>
      <c r="V1843" s="39" t="s">
        <v>3898</v>
      </c>
      <c r="W1843" s="39" t="s">
        <v>3899</v>
      </c>
      <c r="X1843" s="39" t="s">
        <v>4655</v>
      </c>
      <c r="Y1843" s="39" t="s">
        <v>4656</v>
      </c>
      <c r="Z1843" s="39" t="s">
        <v>4637</v>
      </c>
      <c r="AA1843" s="39" t="s">
        <v>4638</v>
      </c>
    </row>
    <row r="1844" ht="15.75" hidden="1" customHeight="1">
      <c r="A1844" s="39" t="s">
        <v>4678</v>
      </c>
      <c r="B1844" s="39" t="s">
        <v>4679</v>
      </c>
      <c r="C1844" s="8">
        <v>6051.0</v>
      </c>
      <c r="D1844" s="8">
        <v>18.0</v>
      </c>
      <c r="E1844" s="8">
        <v>9.0</v>
      </c>
      <c r="F1844" s="8">
        <v>5.0</v>
      </c>
      <c r="G1844" s="8">
        <v>4765.0</v>
      </c>
      <c r="H1844" s="8">
        <v>5388.0</v>
      </c>
      <c r="I1844" s="8">
        <v>6626.0</v>
      </c>
      <c r="J1844" s="8">
        <v>5409.0</v>
      </c>
      <c r="K1844" s="8">
        <v>4298.0</v>
      </c>
      <c r="L1844" s="8">
        <v>6388.0</v>
      </c>
      <c r="M1844" s="8">
        <v>5979.0</v>
      </c>
      <c r="N1844" s="8">
        <v>769.0</v>
      </c>
      <c r="O1844" s="8">
        <v>422.0</v>
      </c>
      <c r="P1844" s="8">
        <v>1.0</v>
      </c>
      <c r="Q1844" s="39" t="s">
        <v>127</v>
      </c>
      <c r="R1844" s="39" t="s">
        <v>4676</v>
      </c>
      <c r="S1844" s="39" t="s">
        <v>4677</v>
      </c>
      <c r="T1844" s="39" t="s">
        <v>4561</v>
      </c>
      <c r="U1844" s="39" t="s">
        <v>4562</v>
      </c>
      <c r="V1844" s="39" t="s">
        <v>3898</v>
      </c>
      <c r="W1844" s="39" t="s">
        <v>3899</v>
      </c>
      <c r="X1844" s="39" t="s">
        <v>4655</v>
      </c>
      <c r="Y1844" s="39" t="s">
        <v>4656</v>
      </c>
      <c r="Z1844" s="39" t="s">
        <v>4637</v>
      </c>
      <c r="AA1844" s="39" t="s">
        <v>4638</v>
      </c>
    </row>
    <row r="1845" ht="15.75" hidden="1" customHeight="1">
      <c r="A1845" s="39" t="s">
        <v>4680</v>
      </c>
      <c r="B1845" s="39" t="s">
        <v>4681</v>
      </c>
      <c r="C1845" s="8">
        <v>6473.0</v>
      </c>
      <c r="D1845" s="8">
        <v>19.0</v>
      </c>
      <c r="E1845" s="8">
        <v>10.0</v>
      </c>
      <c r="F1845" s="8">
        <v>5.0</v>
      </c>
      <c r="G1845" s="8">
        <v>6750.5</v>
      </c>
      <c r="H1845" s="8">
        <v>6935.0</v>
      </c>
      <c r="I1845" s="8">
        <v>6776.0</v>
      </c>
      <c r="J1845" s="8">
        <v>5948.0</v>
      </c>
      <c r="K1845" s="8">
        <v>1169.0</v>
      </c>
      <c r="L1845" s="8">
        <v>6229.0</v>
      </c>
      <c r="M1845" s="8">
        <v>6061.0</v>
      </c>
      <c r="N1845" s="8">
        <v>858.0</v>
      </c>
      <c r="O1845" s="8">
        <v>548.0</v>
      </c>
      <c r="P1845" s="8">
        <v>1.0</v>
      </c>
      <c r="Q1845" s="39" t="s">
        <v>127</v>
      </c>
      <c r="R1845" s="39" t="s">
        <v>4676</v>
      </c>
      <c r="S1845" s="39" t="s">
        <v>4677</v>
      </c>
      <c r="T1845" s="39" t="s">
        <v>4561</v>
      </c>
      <c r="U1845" s="39" t="s">
        <v>4562</v>
      </c>
      <c r="V1845" s="39" t="s">
        <v>3898</v>
      </c>
      <c r="W1845" s="39" t="s">
        <v>3899</v>
      </c>
      <c r="X1845" s="39" t="s">
        <v>4655</v>
      </c>
      <c r="Y1845" s="39" t="s">
        <v>4656</v>
      </c>
      <c r="Z1845" s="39" t="s">
        <v>4637</v>
      </c>
      <c r="AA1845" s="39" t="s">
        <v>4638</v>
      </c>
    </row>
    <row r="1846" ht="15.75" hidden="1" customHeight="1">
      <c r="A1846" s="39" t="s">
        <v>4682</v>
      </c>
      <c r="B1846" s="39" t="s">
        <v>4683</v>
      </c>
      <c r="C1846" s="8">
        <v>6798.0</v>
      </c>
      <c r="D1846" s="8">
        <v>20.0</v>
      </c>
      <c r="E1846" s="8">
        <v>10.0</v>
      </c>
      <c r="F1846" s="8">
        <v>5.0</v>
      </c>
      <c r="G1846" s="8">
        <v>6754.0</v>
      </c>
      <c r="H1846" s="8">
        <v>6852.0</v>
      </c>
      <c r="I1846" s="8">
        <v>6766.0</v>
      </c>
      <c r="J1846" s="8">
        <v>4867.0</v>
      </c>
      <c r="K1846" s="8">
        <v>5115.0</v>
      </c>
      <c r="L1846" s="8">
        <v>2808.0</v>
      </c>
      <c r="M1846" s="8">
        <v>6632.0</v>
      </c>
      <c r="N1846" s="8">
        <v>576.0</v>
      </c>
      <c r="O1846" s="8">
        <v>284.0</v>
      </c>
      <c r="P1846" s="8">
        <v>1.0</v>
      </c>
      <c r="Q1846" s="39" t="s">
        <v>127</v>
      </c>
      <c r="R1846" s="39" t="s">
        <v>4676</v>
      </c>
      <c r="S1846" s="39" t="s">
        <v>4677</v>
      </c>
      <c r="T1846" s="39" t="s">
        <v>4561</v>
      </c>
      <c r="U1846" s="39" t="s">
        <v>4562</v>
      </c>
      <c r="V1846" s="39" t="s">
        <v>3898</v>
      </c>
      <c r="W1846" s="39" t="s">
        <v>3899</v>
      </c>
      <c r="X1846" s="39" t="s">
        <v>4655</v>
      </c>
      <c r="Y1846" s="39" t="s">
        <v>4656</v>
      </c>
      <c r="Z1846" s="39" t="s">
        <v>4637</v>
      </c>
      <c r="AA1846" s="39" t="s">
        <v>4638</v>
      </c>
    </row>
    <row r="1847" ht="15.75" hidden="1" customHeight="1">
      <c r="A1847" s="39" t="s">
        <v>4684</v>
      </c>
      <c r="B1847" s="39" t="s">
        <v>4685</v>
      </c>
      <c r="C1847" s="8">
        <v>6518.0</v>
      </c>
      <c r="D1847" s="8">
        <v>19.0</v>
      </c>
      <c r="E1847" s="8">
        <v>10.0</v>
      </c>
      <c r="F1847" s="8">
        <v>5.0</v>
      </c>
      <c r="G1847" s="8">
        <v>5803.0</v>
      </c>
      <c r="H1847" s="8">
        <v>5727.0</v>
      </c>
      <c r="I1847" s="8">
        <v>6802.0</v>
      </c>
      <c r="J1847" s="8">
        <v>5603.0</v>
      </c>
      <c r="K1847" s="8">
        <v>3898.0</v>
      </c>
      <c r="L1847" s="8">
        <v>6679.0</v>
      </c>
      <c r="M1847" s="8">
        <v>6791.0</v>
      </c>
      <c r="N1847" s="8">
        <v>900.0</v>
      </c>
      <c r="O1847" s="8">
        <v>545.0</v>
      </c>
      <c r="P1847" s="8">
        <v>1.0</v>
      </c>
      <c r="Q1847" s="39" t="s">
        <v>127</v>
      </c>
      <c r="R1847" s="39" t="s">
        <v>4676</v>
      </c>
      <c r="S1847" s="39" t="s">
        <v>4677</v>
      </c>
      <c r="T1847" s="39" t="s">
        <v>4561</v>
      </c>
      <c r="U1847" s="39" t="s">
        <v>4562</v>
      </c>
      <c r="V1847" s="39" t="s">
        <v>3898</v>
      </c>
      <c r="W1847" s="39" t="s">
        <v>3899</v>
      </c>
      <c r="X1847" s="39" t="s">
        <v>4655</v>
      </c>
      <c r="Y1847" s="39" t="s">
        <v>4656</v>
      </c>
      <c r="Z1847" s="39" t="s">
        <v>4637</v>
      </c>
      <c r="AA1847" s="39" t="s">
        <v>4638</v>
      </c>
    </row>
    <row r="1848" ht="15.75" hidden="1" customHeight="1">
      <c r="A1848" s="39" t="s">
        <v>4686</v>
      </c>
      <c r="B1848" s="39" t="s">
        <v>4687</v>
      </c>
      <c r="C1848" s="8">
        <v>6828.0</v>
      </c>
      <c r="D1848" s="8">
        <v>20.0</v>
      </c>
      <c r="E1848" s="8">
        <v>10.0</v>
      </c>
      <c r="F1848" s="8">
        <v>5.0</v>
      </c>
      <c r="G1848" s="8">
        <v>5727.5</v>
      </c>
      <c r="H1848" s="8">
        <v>6386.5</v>
      </c>
      <c r="I1848" s="8">
        <v>6673.0</v>
      </c>
      <c r="J1848" s="8">
        <v>6483.0</v>
      </c>
      <c r="K1848" s="8">
        <v>5163.0</v>
      </c>
      <c r="L1848" s="8">
        <v>5678.0</v>
      </c>
      <c r="M1848" s="8">
        <v>6892.0</v>
      </c>
      <c r="N1848" s="8">
        <v>693.0</v>
      </c>
      <c r="O1848" s="8">
        <v>375.0</v>
      </c>
      <c r="P1848" s="8">
        <v>1.0</v>
      </c>
      <c r="Q1848" s="39" t="s">
        <v>127</v>
      </c>
      <c r="R1848" s="39" t="s">
        <v>4676</v>
      </c>
      <c r="S1848" s="39" t="s">
        <v>4677</v>
      </c>
      <c r="T1848" s="39" t="s">
        <v>4561</v>
      </c>
      <c r="U1848" s="39" t="s">
        <v>4562</v>
      </c>
      <c r="V1848" s="39" t="s">
        <v>3898</v>
      </c>
      <c r="W1848" s="39" t="s">
        <v>3899</v>
      </c>
      <c r="X1848" s="39" t="s">
        <v>4655</v>
      </c>
      <c r="Y1848" s="39" t="s">
        <v>4656</v>
      </c>
      <c r="Z1848" s="39" t="s">
        <v>4637</v>
      </c>
      <c r="AA1848" s="39" t="s">
        <v>4638</v>
      </c>
    </row>
    <row r="1849" ht="15.75" hidden="1" customHeight="1">
      <c r="A1849" s="39" t="s">
        <v>4688</v>
      </c>
      <c r="B1849" s="39" t="s">
        <v>4689</v>
      </c>
      <c r="C1849" s="8">
        <v>6806.0</v>
      </c>
      <c r="D1849" s="8">
        <v>20.0</v>
      </c>
      <c r="E1849" s="8">
        <v>10.0</v>
      </c>
      <c r="F1849" s="8">
        <v>5.0</v>
      </c>
      <c r="G1849" s="8">
        <v>6890.0</v>
      </c>
      <c r="H1849" s="8">
        <v>6952.0</v>
      </c>
      <c r="I1849" s="8">
        <v>6839.0</v>
      </c>
      <c r="J1849" s="8">
        <v>6713.0</v>
      </c>
      <c r="K1849" s="8">
        <v>1729.0</v>
      </c>
      <c r="L1849" s="8">
        <v>6928.0</v>
      </c>
      <c r="M1849" s="8">
        <v>5502.0</v>
      </c>
      <c r="N1849" s="8">
        <v>528.0</v>
      </c>
      <c r="O1849" s="8">
        <v>308.0</v>
      </c>
      <c r="P1849" s="8">
        <v>1.0</v>
      </c>
      <c r="Q1849" s="39" t="s">
        <v>127</v>
      </c>
      <c r="R1849" s="39" t="s">
        <v>4676</v>
      </c>
      <c r="S1849" s="39" t="s">
        <v>4677</v>
      </c>
      <c r="T1849" s="39" t="s">
        <v>4561</v>
      </c>
      <c r="U1849" s="39" t="s">
        <v>4562</v>
      </c>
      <c r="V1849" s="39" t="s">
        <v>3898</v>
      </c>
      <c r="W1849" s="39" t="s">
        <v>3899</v>
      </c>
      <c r="X1849" s="39" t="s">
        <v>4655</v>
      </c>
      <c r="Y1849" s="39" t="s">
        <v>4656</v>
      </c>
      <c r="Z1849" s="39" t="s">
        <v>4637</v>
      </c>
      <c r="AA1849" s="39" t="s">
        <v>4638</v>
      </c>
    </row>
    <row r="1850" ht="15.75" hidden="1" customHeight="1">
      <c r="A1850" s="39" t="s">
        <v>4690</v>
      </c>
      <c r="B1850" s="39" t="s">
        <v>4691</v>
      </c>
      <c r="C1850" s="8">
        <v>4398.0</v>
      </c>
      <c r="D1850" s="8">
        <v>13.0</v>
      </c>
      <c r="E1850" s="8">
        <v>7.0</v>
      </c>
      <c r="F1850" s="8">
        <v>4.0</v>
      </c>
      <c r="G1850" s="8">
        <v>4769.5</v>
      </c>
      <c r="H1850" s="8">
        <v>5177.0</v>
      </c>
      <c r="I1850" s="8">
        <v>5470.0</v>
      </c>
      <c r="J1850" s="8">
        <v>4025.0</v>
      </c>
      <c r="K1850" s="8">
        <v>635.0</v>
      </c>
      <c r="L1850" s="8">
        <v>2699.0</v>
      </c>
      <c r="M1850" s="8">
        <v>5043.0</v>
      </c>
      <c r="N1850" s="8">
        <v>1074.0</v>
      </c>
      <c r="O1850" s="8">
        <v>633.0</v>
      </c>
      <c r="P1850" s="8">
        <v>1.0</v>
      </c>
      <c r="Q1850" s="39" t="s">
        <v>127</v>
      </c>
      <c r="R1850" s="39" t="s">
        <v>4676</v>
      </c>
      <c r="S1850" s="39" t="s">
        <v>4677</v>
      </c>
      <c r="T1850" s="39" t="s">
        <v>4561</v>
      </c>
      <c r="U1850" s="39" t="s">
        <v>4562</v>
      </c>
      <c r="V1850" s="39" t="s">
        <v>3898</v>
      </c>
      <c r="W1850" s="39" t="s">
        <v>3899</v>
      </c>
      <c r="X1850" s="39" t="s">
        <v>4655</v>
      </c>
      <c r="Y1850" s="39" t="s">
        <v>4656</v>
      </c>
      <c r="Z1850" s="39" t="s">
        <v>4637</v>
      </c>
      <c r="AA1850" s="39" t="s">
        <v>4638</v>
      </c>
    </row>
    <row r="1851" ht="15.75" hidden="1" customHeight="1">
      <c r="A1851" s="39" t="s">
        <v>4692</v>
      </c>
      <c r="B1851" s="39" t="s">
        <v>4693</v>
      </c>
      <c r="C1851" s="8">
        <v>3427.0</v>
      </c>
      <c r="D1851" s="8">
        <v>10.0</v>
      </c>
      <c r="E1851" s="8">
        <v>5.0</v>
      </c>
      <c r="F1851" s="8">
        <v>3.0</v>
      </c>
      <c r="G1851" s="8">
        <v>3175.0</v>
      </c>
      <c r="H1851" s="8">
        <v>3133.0</v>
      </c>
      <c r="I1851" s="8">
        <v>4419.0</v>
      </c>
      <c r="J1851" s="8">
        <v>2774.0</v>
      </c>
      <c r="K1851" s="8">
        <v>2482.0</v>
      </c>
      <c r="L1851" s="8">
        <v>5311.0</v>
      </c>
      <c r="M1851" s="8">
        <v>3246.0</v>
      </c>
      <c r="N1851" s="8">
        <v>668.0</v>
      </c>
      <c r="O1851" s="8">
        <v>372.0</v>
      </c>
      <c r="P1851" s="8">
        <v>3.0</v>
      </c>
      <c r="Q1851" s="39" t="s">
        <v>91</v>
      </c>
      <c r="R1851" s="39" t="s">
        <v>4694</v>
      </c>
      <c r="S1851" s="39" t="s">
        <v>4695</v>
      </c>
      <c r="T1851" s="39" t="s">
        <v>4561</v>
      </c>
      <c r="U1851" s="39" t="s">
        <v>4562</v>
      </c>
      <c r="V1851" s="39" t="s">
        <v>3898</v>
      </c>
      <c r="W1851" s="39" t="s">
        <v>3899</v>
      </c>
      <c r="X1851" s="39" t="s">
        <v>4655</v>
      </c>
      <c r="Y1851" s="39" t="s">
        <v>4656</v>
      </c>
      <c r="Z1851" s="39" t="s">
        <v>4637</v>
      </c>
      <c r="AA1851" s="39" t="s">
        <v>4638</v>
      </c>
    </row>
    <row r="1852" ht="15.75" hidden="1" customHeight="1">
      <c r="A1852" s="39" t="s">
        <v>4696</v>
      </c>
      <c r="B1852" s="39" t="s">
        <v>4697</v>
      </c>
      <c r="C1852" s="8">
        <v>5179.0</v>
      </c>
      <c r="D1852" s="8">
        <v>15.0</v>
      </c>
      <c r="E1852" s="8">
        <v>8.0</v>
      </c>
      <c r="F1852" s="8">
        <v>4.0</v>
      </c>
      <c r="G1852" s="8">
        <v>5407.0</v>
      </c>
      <c r="H1852" s="8">
        <v>4968.0</v>
      </c>
      <c r="I1852" s="8">
        <v>6063.0</v>
      </c>
      <c r="J1852" s="8">
        <v>5160.0</v>
      </c>
      <c r="K1852" s="8">
        <v>991.0</v>
      </c>
      <c r="L1852" s="8">
        <v>5821.0</v>
      </c>
      <c r="M1852" s="8">
        <v>4715.0</v>
      </c>
      <c r="N1852" s="8">
        <v>607.0</v>
      </c>
      <c r="O1852" s="8">
        <v>398.0</v>
      </c>
      <c r="P1852" s="8">
        <v>3.0</v>
      </c>
      <c r="Q1852" s="39" t="s">
        <v>91</v>
      </c>
      <c r="R1852" s="39" t="s">
        <v>4694</v>
      </c>
      <c r="S1852" s="39" t="s">
        <v>4695</v>
      </c>
      <c r="T1852" s="39" t="s">
        <v>4561</v>
      </c>
      <c r="U1852" s="39" t="s">
        <v>4562</v>
      </c>
      <c r="V1852" s="39" t="s">
        <v>3898</v>
      </c>
      <c r="W1852" s="39" t="s">
        <v>3899</v>
      </c>
      <c r="X1852" s="39" t="s">
        <v>4655</v>
      </c>
      <c r="Y1852" s="39" t="s">
        <v>4656</v>
      </c>
      <c r="Z1852" s="39" t="s">
        <v>4637</v>
      </c>
      <c r="AA1852" s="39" t="s">
        <v>4638</v>
      </c>
    </row>
    <row r="1853" ht="15.75" hidden="1" customHeight="1">
      <c r="A1853" s="39" t="s">
        <v>4698</v>
      </c>
      <c r="B1853" s="39" t="s">
        <v>4699</v>
      </c>
      <c r="C1853" s="8">
        <v>5486.0</v>
      </c>
      <c r="D1853" s="8">
        <v>16.0</v>
      </c>
      <c r="E1853" s="8">
        <v>8.0</v>
      </c>
      <c r="F1853" s="8">
        <v>4.0</v>
      </c>
      <c r="G1853" s="8">
        <v>5485.5</v>
      </c>
      <c r="H1853" s="8">
        <v>4849.0</v>
      </c>
      <c r="I1853" s="8">
        <v>6075.0</v>
      </c>
      <c r="J1853" s="8">
        <v>4882.0</v>
      </c>
      <c r="K1853" s="8">
        <v>1924.0</v>
      </c>
      <c r="L1853" s="8">
        <v>6042.0</v>
      </c>
      <c r="M1853" s="8">
        <v>5964.0</v>
      </c>
      <c r="N1853" s="8">
        <v>714.0</v>
      </c>
      <c r="O1853" s="8">
        <v>423.0</v>
      </c>
      <c r="P1853" s="8">
        <v>3.0</v>
      </c>
      <c r="Q1853" s="39" t="s">
        <v>91</v>
      </c>
      <c r="R1853" s="39" t="s">
        <v>4694</v>
      </c>
      <c r="S1853" s="39" t="s">
        <v>4695</v>
      </c>
      <c r="T1853" s="39" t="s">
        <v>4561</v>
      </c>
      <c r="U1853" s="39" t="s">
        <v>4562</v>
      </c>
      <c r="V1853" s="39" t="s">
        <v>3898</v>
      </c>
      <c r="W1853" s="39" t="s">
        <v>3899</v>
      </c>
      <c r="X1853" s="39" t="s">
        <v>4655</v>
      </c>
      <c r="Y1853" s="39" t="s">
        <v>4656</v>
      </c>
      <c r="Z1853" s="39" t="s">
        <v>4637</v>
      </c>
      <c r="AA1853" s="39" t="s">
        <v>4638</v>
      </c>
    </row>
    <row r="1854" ht="15.75" hidden="1" customHeight="1">
      <c r="A1854" s="39" t="s">
        <v>4700</v>
      </c>
      <c r="B1854" s="39" t="s">
        <v>4701</v>
      </c>
      <c r="C1854" s="8">
        <v>2776.0</v>
      </c>
      <c r="D1854" s="8">
        <v>8.0</v>
      </c>
      <c r="E1854" s="8">
        <v>4.0</v>
      </c>
      <c r="F1854" s="8">
        <v>2.0</v>
      </c>
      <c r="G1854" s="8">
        <v>2929.5</v>
      </c>
      <c r="H1854" s="8">
        <v>2127.0</v>
      </c>
      <c r="I1854" s="8">
        <v>4585.0</v>
      </c>
      <c r="J1854" s="8">
        <v>2472.0</v>
      </c>
      <c r="K1854" s="8">
        <v>3634.0</v>
      </c>
      <c r="L1854" s="8">
        <v>1507.0</v>
      </c>
      <c r="M1854" s="8">
        <v>3596.0</v>
      </c>
      <c r="N1854" s="8">
        <v>707.0</v>
      </c>
      <c r="O1854" s="8">
        <v>376.0</v>
      </c>
      <c r="P1854" s="8">
        <v>3.0</v>
      </c>
      <c r="Q1854" s="39" t="s">
        <v>91</v>
      </c>
      <c r="R1854" s="39" t="s">
        <v>4694</v>
      </c>
      <c r="S1854" s="39" t="s">
        <v>4695</v>
      </c>
      <c r="T1854" s="39" t="s">
        <v>4561</v>
      </c>
      <c r="U1854" s="39" t="s">
        <v>4562</v>
      </c>
      <c r="V1854" s="39" t="s">
        <v>3898</v>
      </c>
      <c r="W1854" s="39" t="s">
        <v>3899</v>
      </c>
      <c r="X1854" s="39" t="s">
        <v>4655</v>
      </c>
      <c r="Y1854" s="39" t="s">
        <v>4656</v>
      </c>
      <c r="Z1854" s="39" t="s">
        <v>4637</v>
      </c>
      <c r="AA1854" s="39" t="s">
        <v>4638</v>
      </c>
    </row>
    <row r="1855" ht="15.75" hidden="1" customHeight="1">
      <c r="A1855" s="39" t="s">
        <v>4702</v>
      </c>
      <c r="B1855" s="39" t="s">
        <v>4703</v>
      </c>
      <c r="C1855" s="8">
        <v>5805.0</v>
      </c>
      <c r="D1855" s="8">
        <v>17.0</v>
      </c>
      <c r="E1855" s="8">
        <v>9.0</v>
      </c>
      <c r="F1855" s="8">
        <v>5.0</v>
      </c>
      <c r="G1855" s="8">
        <v>5374.0</v>
      </c>
      <c r="H1855" s="8">
        <v>5976.0</v>
      </c>
      <c r="I1855" s="8">
        <v>6136.0</v>
      </c>
      <c r="J1855" s="8">
        <v>5644.0</v>
      </c>
      <c r="K1855" s="8">
        <v>1551.0</v>
      </c>
      <c r="L1855" s="8">
        <v>5427.0</v>
      </c>
      <c r="M1855" s="8">
        <v>6351.0</v>
      </c>
      <c r="N1855" s="8">
        <v>718.0</v>
      </c>
      <c r="O1855" s="8">
        <v>424.0</v>
      </c>
      <c r="P1855" s="8">
        <v>3.0</v>
      </c>
      <c r="Q1855" s="39" t="s">
        <v>91</v>
      </c>
      <c r="R1855" s="39" t="s">
        <v>4694</v>
      </c>
      <c r="S1855" s="39" t="s">
        <v>4695</v>
      </c>
      <c r="T1855" s="39" t="s">
        <v>4561</v>
      </c>
      <c r="U1855" s="39" t="s">
        <v>4562</v>
      </c>
      <c r="V1855" s="39" t="s">
        <v>3898</v>
      </c>
      <c r="W1855" s="39" t="s">
        <v>3899</v>
      </c>
      <c r="X1855" s="39" t="s">
        <v>4655</v>
      </c>
      <c r="Y1855" s="39" t="s">
        <v>4656</v>
      </c>
      <c r="Z1855" s="39" t="s">
        <v>4637</v>
      </c>
      <c r="AA1855" s="39" t="s">
        <v>4638</v>
      </c>
    </row>
    <row r="1856" ht="15.75" hidden="1" customHeight="1">
      <c r="A1856" s="39" t="s">
        <v>4704</v>
      </c>
      <c r="B1856" s="39" t="s">
        <v>4705</v>
      </c>
      <c r="C1856" s="8">
        <v>6291.0</v>
      </c>
      <c r="D1856" s="8">
        <v>19.0</v>
      </c>
      <c r="E1856" s="8">
        <v>10.0</v>
      </c>
      <c r="F1856" s="8">
        <v>5.0</v>
      </c>
      <c r="G1856" s="8">
        <v>6684.0</v>
      </c>
      <c r="H1856" s="8">
        <v>5431.0</v>
      </c>
      <c r="I1856" s="8">
        <v>6754.0</v>
      </c>
      <c r="J1856" s="8">
        <v>6242.0</v>
      </c>
      <c r="K1856" s="8">
        <v>1826.0</v>
      </c>
      <c r="L1856" s="8">
        <v>5694.0</v>
      </c>
      <c r="M1856" s="8">
        <v>6622.0</v>
      </c>
      <c r="N1856" s="8">
        <v>841.0</v>
      </c>
      <c r="O1856" s="8">
        <v>486.0</v>
      </c>
      <c r="P1856" s="8">
        <v>5.0</v>
      </c>
      <c r="Q1856" s="39" t="s">
        <v>114</v>
      </c>
      <c r="R1856" s="39" t="s">
        <v>4694</v>
      </c>
      <c r="S1856" s="39" t="s">
        <v>4695</v>
      </c>
      <c r="T1856" s="39" t="s">
        <v>4561</v>
      </c>
      <c r="U1856" s="39" t="s">
        <v>4562</v>
      </c>
      <c r="V1856" s="39" t="s">
        <v>3898</v>
      </c>
      <c r="W1856" s="39" t="s">
        <v>3899</v>
      </c>
      <c r="X1856" s="39" t="s">
        <v>4655</v>
      </c>
      <c r="Y1856" s="39" t="s">
        <v>4656</v>
      </c>
      <c r="Z1856" s="39" t="s">
        <v>4637</v>
      </c>
      <c r="AA1856" s="39" t="s">
        <v>4638</v>
      </c>
    </row>
    <row r="1857" ht="15.75" hidden="1" customHeight="1">
      <c r="A1857" s="39" t="s">
        <v>4706</v>
      </c>
      <c r="B1857" s="39" t="s">
        <v>4707</v>
      </c>
      <c r="C1857" s="8">
        <v>5389.0</v>
      </c>
      <c r="D1857" s="8">
        <v>16.0</v>
      </c>
      <c r="E1857" s="8">
        <v>8.0</v>
      </c>
      <c r="F1857" s="8">
        <v>4.0</v>
      </c>
      <c r="G1857" s="8">
        <v>5765.5</v>
      </c>
      <c r="H1857" s="8">
        <v>6562.5</v>
      </c>
      <c r="I1857" s="8">
        <v>6354.0</v>
      </c>
      <c r="J1857" s="8">
        <v>5274.0</v>
      </c>
      <c r="K1857" s="8">
        <v>675.0</v>
      </c>
      <c r="L1857" s="8">
        <v>2649.0</v>
      </c>
      <c r="M1857" s="8">
        <v>5553.0</v>
      </c>
      <c r="N1857" s="8">
        <v>823.0</v>
      </c>
      <c r="O1857" s="8">
        <v>511.0</v>
      </c>
      <c r="P1857" s="8">
        <v>5.0</v>
      </c>
      <c r="Q1857" s="39" t="s">
        <v>114</v>
      </c>
      <c r="R1857" s="39" t="s">
        <v>4694</v>
      </c>
      <c r="S1857" s="39" t="s">
        <v>4695</v>
      </c>
      <c r="T1857" s="39" t="s">
        <v>4561</v>
      </c>
      <c r="U1857" s="39" t="s">
        <v>4562</v>
      </c>
      <c r="V1857" s="39" t="s">
        <v>3898</v>
      </c>
      <c r="W1857" s="39" t="s">
        <v>3899</v>
      </c>
      <c r="X1857" s="39" t="s">
        <v>4655</v>
      </c>
      <c r="Y1857" s="39" t="s">
        <v>4656</v>
      </c>
      <c r="Z1857" s="39" t="s">
        <v>4637</v>
      </c>
      <c r="AA1857" s="39" t="s">
        <v>4638</v>
      </c>
    </row>
    <row r="1858" ht="15.75" hidden="1" customHeight="1">
      <c r="A1858" s="39" t="s">
        <v>4708</v>
      </c>
      <c r="B1858" s="39" t="s">
        <v>4709</v>
      </c>
      <c r="C1858" s="8">
        <v>6287.0</v>
      </c>
      <c r="D1858" s="8">
        <v>19.0</v>
      </c>
      <c r="E1858" s="8">
        <v>10.0</v>
      </c>
      <c r="F1858" s="8">
        <v>5.0</v>
      </c>
      <c r="G1858" s="8">
        <v>5654.5</v>
      </c>
      <c r="H1858" s="8">
        <v>5814.5</v>
      </c>
      <c r="I1858" s="8">
        <v>6670.0</v>
      </c>
      <c r="J1858" s="8">
        <v>4597.0</v>
      </c>
      <c r="K1858" s="8">
        <v>4535.0</v>
      </c>
      <c r="L1858" s="8">
        <v>5846.0</v>
      </c>
      <c r="M1858" s="8">
        <v>3976.0</v>
      </c>
      <c r="N1858" s="8">
        <v>1079.0</v>
      </c>
      <c r="O1858" s="8">
        <v>694.0</v>
      </c>
      <c r="P1858" s="8">
        <v>1.0</v>
      </c>
      <c r="Q1858" s="39" t="s">
        <v>127</v>
      </c>
      <c r="R1858" s="39" t="s">
        <v>4710</v>
      </c>
      <c r="S1858" s="39" t="s">
        <v>4711</v>
      </c>
      <c r="T1858" s="39" t="s">
        <v>4561</v>
      </c>
      <c r="U1858" s="39" t="s">
        <v>4562</v>
      </c>
      <c r="V1858" s="39" t="s">
        <v>3898</v>
      </c>
      <c r="W1858" s="39" t="s">
        <v>3899</v>
      </c>
      <c r="X1858" s="39" t="s">
        <v>4655</v>
      </c>
      <c r="Y1858" s="39" t="s">
        <v>4656</v>
      </c>
      <c r="Z1858" s="39" t="s">
        <v>4637</v>
      </c>
      <c r="AA1858" s="39" t="s">
        <v>4638</v>
      </c>
    </row>
    <row r="1859" ht="15.75" hidden="1" customHeight="1">
      <c r="A1859" s="39" t="s">
        <v>4712</v>
      </c>
      <c r="B1859" s="39" t="s">
        <v>4713</v>
      </c>
      <c r="C1859" s="8">
        <v>6147.0</v>
      </c>
      <c r="D1859" s="8">
        <v>18.0</v>
      </c>
      <c r="E1859" s="8">
        <v>9.0</v>
      </c>
      <c r="F1859" s="8">
        <v>5.0</v>
      </c>
      <c r="G1859" s="8">
        <v>5660.0</v>
      </c>
      <c r="H1859" s="8">
        <v>4986.0</v>
      </c>
      <c r="I1859" s="8">
        <v>6166.0</v>
      </c>
      <c r="J1859" s="8">
        <v>5031.0</v>
      </c>
      <c r="K1859" s="8">
        <v>6059.0</v>
      </c>
      <c r="L1859" s="8">
        <v>5038.0</v>
      </c>
      <c r="M1859" s="8">
        <v>3615.0</v>
      </c>
      <c r="N1859" s="8">
        <v>778.0</v>
      </c>
      <c r="O1859" s="8">
        <v>449.0</v>
      </c>
      <c r="P1859" s="8">
        <v>1.0</v>
      </c>
      <c r="Q1859" s="39" t="s">
        <v>127</v>
      </c>
      <c r="R1859" s="39" t="s">
        <v>4710</v>
      </c>
      <c r="S1859" s="39" t="s">
        <v>4711</v>
      </c>
      <c r="T1859" s="39" t="s">
        <v>4561</v>
      </c>
      <c r="U1859" s="39" t="s">
        <v>4562</v>
      </c>
      <c r="V1859" s="39" t="s">
        <v>3898</v>
      </c>
      <c r="W1859" s="39" t="s">
        <v>3899</v>
      </c>
      <c r="X1859" s="39" t="s">
        <v>4655</v>
      </c>
      <c r="Y1859" s="39" t="s">
        <v>4656</v>
      </c>
      <c r="Z1859" s="39" t="s">
        <v>4637</v>
      </c>
      <c r="AA1859" s="39" t="s">
        <v>4638</v>
      </c>
    </row>
    <row r="1860" ht="15.75" hidden="1" customHeight="1">
      <c r="A1860" s="39" t="s">
        <v>4714</v>
      </c>
      <c r="B1860" s="39" t="s">
        <v>4715</v>
      </c>
      <c r="C1860" s="8">
        <v>6336.0</v>
      </c>
      <c r="D1860" s="8">
        <v>19.0</v>
      </c>
      <c r="E1860" s="8">
        <v>10.0</v>
      </c>
      <c r="F1860" s="8">
        <v>5.0</v>
      </c>
      <c r="G1860" s="8">
        <v>5286.0</v>
      </c>
      <c r="H1860" s="8">
        <v>5878.0</v>
      </c>
      <c r="I1860" s="8">
        <v>5905.0</v>
      </c>
      <c r="J1860" s="8">
        <v>5807.0</v>
      </c>
      <c r="K1860" s="8">
        <v>4444.0</v>
      </c>
      <c r="L1860" s="8">
        <v>6393.0</v>
      </c>
      <c r="M1860" s="8">
        <v>5061.0</v>
      </c>
      <c r="N1860" s="8">
        <v>777.0</v>
      </c>
      <c r="O1860" s="8">
        <v>478.0</v>
      </c>
      <c r="P1860" s="8">
        <v>1.0</v>
      </c>
      <c r="Q1860" s="39" t="s">
        <v>127</v>
      </c>
      <c r="R1860" s="39" t="s">
        <v>4710</v>
      </c>
      <c r="S1860" s="39" t="s">
        <v>4711</v>
      </c>
      <c r="T1860" s="39" t="s">
        <v>4561</v>
      </c>
      <c r="U1860" s="39" t="s">
        <v>4562</v>
      </c>
      <c r="V1860" s="39" t="s">
        <v>3898</v>
      </c>
      <c r="W1860" s="39" t="s">
        <v>3899</v>
      </c>
      <c r="X1860" s="39" t="s">
        <v>4655</v>
      </c>
      <c r="Y1860" s="39" t="s">
        <v>4656</v>
      </c>
      <c r="Z1860" s="39" t="s">
        <v>4637</v>
      </c>
      <c r="AA1860" s="39" t="s">
        <v>4638</v>
      </c>
    </row>
    <row r="1861" ht="15.75" hidden="1" customHeight="1">
      <c r="A1861" s="39" t="s">
        <v>4716</v>
      </c>
      <c r="B1861" s="39" t="s">
        <v>4717</v>
      </c>
      <c r="C1861" s="8">
        <v>6625.0</v>
      </c>
      <c r="D1861" s="8">
        <v>19.0</v>
      </c>
      <c r="E1861" s="8">
        <v>10.0</v>
      </c>
      <c r="F1861" s="8">
        <v>5.0</v>
      </c>
      <c r="G1861" s="8">
        <v>6727.5</v>
      </c>
      <c r="H1861" s="8">
        <v>6247.0</v>
      </c>
      <c r="I1861" s="8">
        <v>6542.0</v>
      </c>
      <c r="J1861" s="8">
        <v>5716.0</v>
      </c>
      <c r="K1861" s="8">
        <v>2789.0</v>
      </c>
      <c r="L1861" s="8">
        <v>4806.0</v>
      </c>
      <c r="M1861" s="8">
        <v>6962.0</v>
      </c>
      <c r="N1861" s="8">
        <v>690.0</v>
      </c>
      <c r="O1861" s="8">
        <v>379.0</v>
      </c>
      <c r="P1861" s="8">
        <v>1.0</v>
      </c>
      <c r="Q1861" s="39" t="s">
        <v>127</v>
      </c>
      <c r="R1861" s="39" t="s">
        <v>4710</v>
      </c>
      <c r="S1861" s="39" t="s">
        <v>4711</v>
      </c>
      <c r="T1861" s="39" t="s">
        <v>4561</v>
      </c>
      <c r="U1861" s="39" t="s">
        <v>4562</v>
      </c>
      <c r="V1861" s="39" t="s">
        <v>3898</v>
      </c>
      <c r="W1861" s="39" t="s">
        <v>3899</v>
      </c>
      <c r="X1861" s="39" t="s">
        <v>4655</v>
      </c>
      <c r="Y1861" s="39" t="s">
        <v>4656</v>
      </c>
      <c r="Z1861" s="39" t="s">
        <v>4637</v>
      </c>
      <c r="AA1861" s="39" t="s">
        <v>4638</v>
      </c>
    </row>
    <row r="1862" ht="15.75" hidden="1" customHeight="1">
      <c r="A1862" s="39" t="s">
        <v>4718</v>
      </c>
      <c r="B1862" s="39" t="s">
        <v>4719</v>
      </c>
      <c r="C1862" s="8">
        <v>4269.0</v>
      </c>
      <c r="D1862" s="8">
        <v>13.0</v>
      </c>
      <c r="E1862" s="8">
        <v>7.0</v>
      </c>
      <c r="F1862" s="8">
        <v>4.0</v>
      </c>
      <c r="G1862" s="8">
        <v>3545.0</v>
      </c>
      <c r="H1862" s="8">
        <v>3630.0</v>
      </c>
      <c r="I1862" s="8">
        <v>5255.0</v>
      </c>
      <c r="J1862" s="8">
        <v>3444.0</v>
      </c>
      <c r="K1862" s="8">
        <v>4098.0</v>
      </c>
      <c r="L1862" s="8">
        <v>5203.0</v>
      </c>
      <c r="M1862" s="8">
        <v>3500.0</v>
      </c>
      <c r="N1862" s="8">
        <v>950.0</v>
      </c>
      <c r="O1862" s="8">
        <v>533.0</v>
      </c>
      <c r="P1862" s="8">
        <v>1.0</v>
      </c>
      <c r="Q1862" s="39" t="s">
        <v>127</v>
      </c>
      <c r="R1862" s="39" t="s">
        <v>4720</v>
      </c>
      <c r="S1862" s="39" t="s">
        <v>4721</v>
      </c>
      <c r="T1862" s="39" t="s">
        <v>4561</v>
      </c>
      <c r="U1862" s="39" t="s">
        <v>4562</v>
      </c>
      <c r="V1862" s="39" t="s">
        <v>3898</v>
      </c>
      <c r="W1862" s="39" t="s">
        <v>3899</v>
      </c>
      <c r="X1862" s="39" t="s">
        <v>4722</v>
      </c>
      <c r="Y1862" s="39" t="s">
        <v>4723</v>
      </c>
      <c r="Z1862" s="39" t="s">
        <v>4637</v>
      </c>
      <c r="AA1862" s="39" t="s">
        <v>4638</v>
      </c>
    </row>
    <row r="1863" ht="15.75" hidden="1" customHeight="1">
      <c r="A1863" s="39" t="s">
        <v>4724</v>
      </c>
      <c r="B1863" s="39" t="s">
        <v>4725</v>
      </c>
      <c r="C1863" s="8">
        <v>2331.0</v>
      </c>
      <c r="D1863" s="8">
        <v>7.0</v>
      </c>
      <c r="E1863" s="8">
        <v>4.0</v>
      </c>
      <c r="F1863" s="8">
        <v>2.0</v>
      </c>
      <c r="G1863" s="8">
        <v>1868.0</v>
      </c>
      <c r="H1863" s="8">
        <v>1913.0</v>
      </c>
      <c r="I1863" s="8">
        <v>4624.0</v>
      </c>
      <c r="J1863" s="8">
        <v>1945.0</v>
      </c>
      <c r="K1863" s="8">
        <v>6324.0</v>
      </c>
      <c r="L1863" s="8">
        <v>1630.0</v>
      </c>
      <c r="M1863" s="8">
        <v>2769.0</v>
      </c>
      <c r="N1863" s="8">
        <v>747.0</v>
      </c>
      <c r="O1863" s="8">
        <v>480.0</v>
      </c>
      <c r="P1863" s="8">
        <v>1.0</v>
      </c>
      <c r="Q1863" s="39" t="s">
        <v>127</v>
      </c>
      <c r="R1863" s="39" t="s">
        <v>4720</v>
      </c>
      <c r="S1863" s="39" t="s">
        <v>4721</v>
      </c>
      <c r="T1863" s="39" t="s">
        <v>4561</v>
      </c>
      <c r="U1863" s="39" t="s">
        <v>4562</v>
      </c>
      <c r="V1863" s="39" t="s">
        <v>3898</v>
      </c>
      <c r="W1863" s="39" t="s">
        <v>3899</v>
      </c>
      <c r="X1863" s="39" t="s">
        <v>4722</v>
      </c>
      <c r="Y1863" s="39" t="s">
        <v>4723</v>
      </c>
      <c r="Z1863" s="39" t="s">
        <v>4637</v>
      </c>
      <c r="AA1863" s="39" t="s">
        <v>4638</v>
      </c>
    </row>
    <row r="1864" ht="15.75" hidden="1" customHeight="1">
      <c r="A1864" s="39" t="s">
        <v>4726</v>
      </c>
      <c r="B1864" s="39" t="s">
        <v>4727</v>
      </c>
      <c r="C1864" s="8">
        <v>5760.0</v>
      </c>
      <c r="D1864" s="8">
        <v>17.0</v>
      </c>
      <c r="E1864" s="8">
        <v>9.0</v>
      </c>
      <c r="F1864" s="8">
        <v>5.0</v>
      </c>
      <c r="G1864" s="8">
        <v>5648.0</v>
      </c>
      <c r="H1864" s="8">
        <v>4964.0</v>
      </c>
      <c r="I1864" s="8">
        <v>6404.0</v>
      </c>
      <c r="J1864" s="8">
        <v>5171.0</v>
      </c>
      <c r="K1864" s="8">
        <v>2561.0</v>
      </c>
      <c r="L1864" s="8">
        <v>5938.0</v>
      </c>
      <c r="M1864" s="8">
        <v>3734.0</v>
      </c>
      <c r="N1864" s="8">
        <v>661.0</v>
      </c>
      <c r="O1864" s="8">
        <v>406.0</v>
      </c>
      <c r="P1864" s="8">
        <v>1.0</v>
      </c>
      <c r="Q1864" s="39" t="s">
        <v>127</v>
      </c>
      <c r="R1864" s="39" t="s">
        <v>4720</v>
      </c>
      <c r="S1864" s="39" t="s">
        <v>4721</v>
      </c>
      <c r="T1864" s="39" t="s">
        <v>4561</v>
      </c>
      <c r="U1864" s="39" t="s">
        <v>4562</v>
      </c>
      <c r="V1864" s="39" t="s">
        <v>3898</v>
      </c>
      <c r="W1864" s="39" t="s">
        <v>3899</v>
      </c>
      <c r="X1864" s="39" t="s">
        <v>4722</v>
      </c>
      <c r="Y1864" s="39" t="s">
        <v>4723</v>
      </c>
      <c r="Z1864" s="39" t="s">
        <v>4637</v>
      </c>
      <c r="AA1864" s="39" t="s">
        <v>4638</v>
      </c>
    </row>
    <row r="1865" ht="15.75" hidden="1" customHeight="1">
      <c r="A1865" s="39" t="s">
        <v>4728</v>
      </c>
      <c r="B1865" s="39" t="s">
        <v>4729</v>
      </c>
      <c r="C1865" s="8">
        <v>4632.0</v>
      </c>
      <c r="D1865" s="8">
        <v>14.0</v>
      </c>
      <c r="E1865" s="8">
        <v>7.0</v>
      </c>
      <c r="F1865" s="8">
        <v>4.0</v>
      </c>
      <c r="G1865" s="8">
        <v>4222.0</v>
      </c>
      <c r="H1865" s="8">
        <v>4522.0</v>
      </c>
      <c r="I1865" s="8">
        <v>5054.0</v>
      </c>
      <c r="J1865" s="8">
        <v>4629.0</v>
      </c>
      <c r="K1865" s="8">
        <v>1814.0</v>
      </c>
      <c r="L1865" s="8">
        <v>3940.0</v>
      </c>
      <c r="M1865" s="8">
        <v>4448.0</v>
      </c>
      <c r="N1865" s="8">
        <v>550.0</v>
      </c>
      <c r="O1865" s="8">
        <v>350.0</v>
      </c>
      <c r="P1865" s="8">
        <v>1.0</v>
      </c>
      <c r="Q1865" s="39" t="s">
        <v>127</v>
      </c>
      <c r="R1865" s="39" t="s">
        <v>4720</v>
      </c>
      <c r="S1865" s="39" t="s">
        <v>4721</v>
      </c>
      <c r="T1865" s="39" t="s">
        <v>4561</v>
      </c>
      <c r="U1865" s="39" t="s">
        <v>4562</v>
      </c>
      <c r="V1865" s="39" t="s">
        <v>3898</v>
      </c>
      <c r="W1865" s="39" t="s">
        <v>3899</v>
      </c>
      <c r="X1865" s="39" t="s">
        <v>4722</v>
      </c>
      <c r="Y1865" s="39" t="s">
        <v>4723</v>
      </c>
      <c r="Z1865" s="39" t="s">
        <v>4637</v>
      </c>
      <c r="AA1865" s="39" t="s">
        <v>4638</v>
      </c>
    </row>
    <row r="1866" ht="15.75" hidden="1" customHeight="1">
      <c r="A1866" s="39" t="s">
        <v>4730</v>
      </c>
      <c r="B1866" s="39" t="s">
        <v>4731</v>
      </c>
      <c r="C1866" s="8">
        <v>5618.0</v>
      </c>
      <c r="D1866" s="8">
        <v>17.0</v>
      </c>
      <c r="E1866" s="8">
        <v>9.0</v>
      </c>
      <c r="F1866" s="8">
        <v>5.0</v>
      </c>
      <c r="G1866" s="8">
        <v>5311.0</v>
      </c>
      <c r="H1866" s="8">
        <v>5124.0</v>
      </c>
      <c r="I1866" s="8">
        <v>6483.0</v>
      </c>
      <c r="J1866" s="8">
        <v>5111.0</v>
      </c>
      <c r="K1866" s="8">
        <v>2922.0</v>
      </c>
      <c r="L1866" s="8">
        <v>3334.0</v>
      </c>
      <c r="M1866" s="8">
        <v>4358.0</v>
      </c>
      <c r="N1866" s="8">
        <v>740.0</v>
      </c>
      <c r="O1866" s="8">
        <v>471.0</v>
      </c>
      <c r="P1866" s="8">
        <v>1.0</v>
      </c>
      <c r="Q1866" s="39" t="s">
        <v>127</v>
      </c>
      <c r="R1866" s="39" t="s">
        <v>4720</v>
      </c>
      <c r="S1866" s="39" t="s">
        <v>4721</v>
      </c>
      <c r="T1866" s="39" t="s">
        <v>4561</v>
      </c>
      <c r="U1866" s="39" t="s">
        <v>4562</v>
      </c>
      <c r="V1866" s="39" t="s">
        <v>3898</v>
      </c>
      <c r="W1866" s="39" t="s">
        <v>3899</v>
      </c>
      <c r="X1866" s="39" t="s">
        <v>4722</v>
      </c>
      <c r="Y1866" s="39" t="s">
        <v>4723</v>
      </c>
      <c r="Z1866" s="39" t="s">
        <v>4637</v>
      </c>
      <c r="AA1866" s="39" t="s">
        <v>4638</v>
      </c>
    </row>
    <row r="1867" ht="15.75" hidden="1" customHeight="1">
      <c r="A1867" s="39" t="s">
        <v>4732</v>
      </c>
      <c r="B1867" s="39" t="s">
        <v>4733</v>
      </c>
      <c r="C1867" s="8">
        <v>6837.0</v>
      </c>
      <c r="D1867" s="8">
        <v>20.0</v>
      </c>
      <c r="E1867" s="8">
        <v>10.0</v>
      </c>
      <c r="F1867" s="8">
        <v>5.0</v>
      </c>
      <c r="G1867" s="8">
        <v>6781.0</v>
      </c>
      <c r="H1867" s="8">
        <v>6626.0</v>
      </c>
      <c r="I1867" s="8">
        <v>6762.0</v>
      </c>
      <c r="J1867" s="8">
        <v>5686.0</v>
      </c>
      <c r="K1867" s="8">
        <v>3325.0</v>
      </c>
      <c r="L1867" s="8">
        <v>6119.0</v>
      </c>
      <c r="M1867" s="8">
        <v>6552.0</v>
      </c>
      <c r="N1867" s="8">
        <v>771.0</v>
      </c>
      <c r="O1867" s="8">
        <v>460.0</v>
      </c>
      <c r="P1867" s="8">
        <v>1.0</v>
      </c>
      <c r="Q1867" s="39" t="s">
        <v>127</v>
      </c>
      <c r="R1867" s="39" t="s">
        <v>4734</v>
      </c>
      <c r="S1867" s="39" t="s">
        <v>4735</v>
      </c>
      <c r="T1867" s="39" t="s">
        <v>4561</v>
      </c>
      <c r="U1867" s="39" t="s">
        <v>4562</v>
      </c>
      <c r="V1867" s="39" t="s">
        <v>3898</v>
      </c>
      <c r="W1867" s="39" t="s">
        <v>3899</v>
      </c>
      <c r="X1867" s="39" t="s">
        <v>4722</v>
      </c>
      <c r="Y1867" s="39" t="s">
        <v>4723</v>
      </c>
      <c r="Z1867" s="39" t="s">
        <v>4637</v>
      </c>
      <c r="AA1867" s="39" t="s">
        <v>4638</v>
      </c>
    </row>
    <row r="1868" ht="15.75" hidden="1" customHeight="1">
      <c r="A1868" s="39" t="s">
        <v>4736</v>
      </c>
      <c r="B1868" s="39" t="s">
        <v>4737</v>
      </c>
      <c r="C1868" s="8">
        <v>6380.0</v>
      </c>
      <c r="D1868" s="8">
        <v>19.0</v>
      </c>
      <c r="E1868" s="8">
        <v>10.0</v>
      </c>
      <c r="F1868" s="8">
        <v>5.0</v>
      </c>
      <c r="G1868" s="8">
        <v>5806.0</v>
      </c>
      <c r="H1868" s="8">
        <v>6522.0</v>
      </c>
      <c r="I1868" s="8">
        <v>6543.0</v>
      </c>
      <c r="J1868" s="8">
        <v>5961.0</v>
      </c>
      <c r="K1868" s="8">
        <v>2135.0</v>
      </c>
      <c r="L1868" s="8">
        <v>6166.0</v>
      </c>
      <c r="M1868" s="8">
        <v>5058.5</v>
      </c>
      <c r="N1868" s="8">
        <v>811.0</v>
      </c>
      <c r="O1868" s="8">
        <v>453.0</v>
      </c>
      <c r="P1868" s="8">
        <v>1.0</v>
      </c>
      <c r="Q1868" s="39" t="s">
        <v>127</v>
      </c>
      <c r="R1868" s="39" t="s">
        <v>4734</v>
      </c>
      <c r="S1868" s="39" t="s">
        <v>4735</v>
      </c>
      <c r="T1868" s="39" t="s">
        <v>4561</v>
      </c>
      <c r="U1868" s="39" t="s">
        <v>4562</v>
      </c>
      <c r="V1868" s="39" t="s">
        <v>3898</v>
      </c>
      <c r="W1868" s="39" t="s">
        <v>3899</v>
      </c>
      <c r="X1868" s="39" t="s">
        <v>4722</v>
      </c>
      <c r="Y1868" s="39" t="s">
        <v>4723</v>
      </c>
      <c r="Z1868" s="39" t="s">
        <v>4637</v>
      </c>
      <c r="AA1868" s="39" t="s">
        <v>4638</v>
      </c>
    </row>
    <row r="1869" ht="15.75" hidden="1" customHeight="1">
      <c r="A1869" s="39" t="s">
        <v>4738</v>
      </c>
      <c r="B1869" s="39" t="s">
        <v>4739</v>
      </c>
      <c r="C1869" s="8">
        <v>6952.0</v>
      </c>
      <c r="D1869" s="8">
        <v>20.0</v>
      </c>
      <c r="E1869" s="8">
        <v>10.0</v>
      </c>
      <c r="F1869" s="8">
        <v>5.0</v>
      </c>
      <c r="G1869" s="8">
        <v>6762.0</v>
      </c>
      <c r="H1869" s="8">
        <v>6603.0</v>
      </c>
      <c r="I1869" s="8">
        <v>6893.0</v>
      </c>
      <c r="J1869" s="8">
        <v>6691.0</v>
      </c>
      <c r="K1869" s="8">
        <v>4582.0</v>
      </c>
      <c r="L1869" s="8">
        <v>6158.0</v>
      </c>
      <c r="M1869" s="8">
        <v>6103.0</v>
      </c>
      <c r="N1869" s="8">
        <v>803.0</v>
      </c>
      <c r="O1869" s="8">
        <v>505.0</v>
      </c>
      <c r="P1869" s="8">
        <v>1.0</v>
      </c>
      <c r="Q1869" s="39" t="s">
        <v>127</v>
      </c>
      <c r="R1869" s="39" t="s">
        <v>4734</v>
      </c>
      <c r="S1869" s="39" t="s">
        <v>4735</v>
      </c>
      <c r="T1869" s="39" t="s">
        <v>4561</v>
      </c>
      <c r="U1869" s="39" t="s">
        <v>4562</v>
      </c>
      <c r="V1869" s="39" t="s">
        <v>3898</v>
      </c>
      <c r="W1869" s="39" t="s">
        <v>3899</v>
      </c>
      <c r="X1869" s="39" t="s">
        <v>4722</v>
      </c>
      <c r="Y1869" s="39" t="s">
        <v>4723</v>
      </c>
      <c r="Z1869" s="39" t="s">
        <v>4637</v>
      </c>
      <c r="AA1869" s="39" t="s">
        <v>4638</v>
      </c>
    </row>
    <row r="1870" ht="15.75" hidden="1" customHeight="1">
      <c r="A1870" s="39" t="s">
        <v>4740</v>
      </c>
      <c r="B1870" s="39" t="s">
        <v>4741</v>
      </c>
      <c r="C1870" s="8">
        <v>6891.0</v>
      </c>
      <c r="D1870" s="8">
        <v>20.0</v>
      </c>
      <c r="E1870" s="8">
        <v>10.0</v>
      </c>
      <c r="F1870" s="8">
        <v>5.0</v>
      </c>
      <c r="G1870" s="8">
        <v>6682.0</v>
      </c>
      <c r="H1870" s="8">
        <v>6540.0</v>
      </c>
      <c r="I1870" s="8">
        <v>6478.0</v>
      </c>
      <c r="J1870" s="8">
        <v>5150.0</v>
      </c>
      <c r="K1870" s="8">
        <v>6050.0</v>
      </c>
      <c r="L1870" s="8">
        <v>5118.0</v>
      </c>
      <c r="M1870" s="8">
        <v>6863.0</v>
      </c>
      <c r="N1870" s="8">
        <v>707.0</v>
      </c>
      <c r="O1870" s="8">
        <v>422.0</v>
      </c>
      <c r="P1870" s="8">
        <v>1.0</v>
      </c>
      <c r="Q1870" s="39" t="s">
        <v>127</v>
      </c>
      <c r="R1870" s="39" t="s">
        <v>4734</v>
      </c>
      <c r="S1870" s="39" t="s">
        <v>4735</v>
      </c>
      <c r="T1870" s="39" t="s">
        <v>4561</v>
      </c>
      <c r="U1870" s="39" t="s">
        <v>4562</v>
      </c>
      <c r="V1870" s="39" t="s">
        <v>3898</v>
      </c>
      <c r="W1870" s="39" t="s">
        <v>3899</v>
      </c>
      <c r="X1870" s="39" t="s">
        <v>4722</v>
      </c>
      <c r="Y1870" s="39" t="s">
        <v>4723</v>
      </c>
      <c r="Z1870" s="39" t="s">
        <v>4637</v>
      </c>
      <c r="AA1870" s="39" t="s">
        <v>4638</v>
      </c>
    </row>
    <row r="1871" ht="15.75" hidden="1" customHeight="1">
      <c r="A1871" s="39" t="s">
        <v>4742</v>
      </c>
      <c r="B1871" s="39" t="s">
        <v>4743</v>
      </c>
      <c r="C1871" s="8">
        <v>6958.0</v>
      </c>
      <c r="D1871" s="8">
        <v>20.0</v>
      </c>
      <c r="E1871" s="8">
        <v>10.0</v>
      </c>
      <c r="F1871" s="8">
        <v>5.0</v>
      </c>
      <c r="G1871" s="8">
        <v>6810.0</v>
      </c>
      <c r="H1871" s="8">
        <v>6814.0</v>
      </c>
      <c r="I1871" s="8">
        <v>6645.0</v>
      </c>
      <c r="J1871" s="8">
        <v>6765.0</v>
      </c>
      <c r="K1871" s="8">
        <v>4367.0</v>
      </c>
      <c r="L1871" s="8">
        <v>6429.0</v>
      </c>
      <c r="M1871" s="8">
        <v>6899.0</v>
      </c>
      <c r="N1871" s="8">
        <v>818.0</v>
      </c>
      <c r="O1871" s="8">
        <v>506.0</v>
      </c>
      <c r="P1871" s="8">
        <v>1.0</v>
      </c>
      <c r="Q1871" s="39" t="s">
        <v>127</v>
      </c>
      <c r="R1871" s="39" t="s">
        <v>4734</v>
      </c>
      <c r="S1871" s="39" t="s">
        <v>4735</v>
      </c>
      <c r="T1871" s="39" t="s">
        <v>4561</v>
      </c>
      <c r="U1871" s="39" t="s">
        <v>4562</v>
      </c>
      <c r="V1871" s="39" t="s">
        <v>3898</v>
      </c>
      <c r="W1871" s="39" t="s">
        <v>3899</v>
      </c>
      <c r="X1871" s="39" t="s">
        <v>4722</v>
      </c>
      <c r="Y1871" s="39" t="s">
        <v>4723</v>
      </c>
      <c r="Z1871" s="39" t="s">
        <v>4637</v>
      </c>
      <c r="AA1871" s="39" t="s">
        <v>4638</v>
      </c>
    </row>
    <row r="1872" ht="15.75" hidden="1" customHeight="1">
      <c r="A1872" s="39" t="s">
        <v>4744</v>
      </c>
      <c r="B1872" s="39" t="s">
        <v>4745</v>
      </c>
      <c r="C1872" s="8">
        <v>6778.0</v>
      </c>
      <c r="D1872" s="8">
        <v>20.0</v>
      </c>
      <c r="E1872" s="8">
        <v>10.0</v>
      </c>
      <c r="F1872" s="8">
        <v>5.0</v>
      </c>
      <c r="G1872" s="8">
        <v>6626.5</v>
      </c>
      <c r="H1872" s="8">
        <v>5348.0</v>
      </c>
      <c r="I1872" s="8">
        <v>6867.0</v>
      </c>
      <c r="J1872" s="8">
        <v>5775.0</v>
      </c>
      <c r="K1872" s="8">
        <v>6719.0</v>
      </c>
      <c r="L1872" s="8">
        <v>4908.0</v>
      </c>
      <c r="M1872" s="8">
        <v>4293.0</v>
      </c>
      <c r="N1872" s="8">
        <v>541.0</v>
      </c>
      <c r="O1872" s="8">
        <v>335.0</v>
      </c>
      <c r="P1872" s="8">
        <v>1.0</v>
      </c>
      <c r="Q1872" s="39" t="s">
        <v>127</v>
      </c>
      <c r="R1872" s="39" t="s">
        <v>4734</v>
      </c>
      <c r="S1872" s="39" t="s">
        <v>4735</v>
      </c>
      <c r="T1872" s="39" t="s">
        <v>4561</v>
      </c>
      <c r="U1872" s="39" t="s">
        <v>4562</v>
      </c>
      <c r="V1872" s="39" t="s">
        <v>3898</v>
      </c>
      <c r="W1872" s="39" t="s">
        <v>3899</v>
      </c>
      <c r="X1872" s="39" t="s">
        <v>4722</v>
      </c>
      <c r="Y1872" s="39" t="s">
        <v>4723</v>
      </c>
      <c r="Z1872" s="39" t="s">
        <v>4637</v>
      </c>
      <c r="AA1872" s="39" t="s">
        <v>4638</v>
      </c>
    </row>
    <row r="1873" ht="15.75" hidden="1" customHeight="1">
      <c r="A1873" s="39" t="s">
        <v>4746</v>
      </c>
      <c r="B1873" s="39" t="s">
        <v>4747</v>
      </c>
      <c r="C1873" s="8">
        <v>6939.0</v>
      </c>
      <c r="D1873" s="8">
        <v>20.0</v>
      </c>
      <c r="E1873" s="8">
        <v>10.0</v>
      </c>
      <c r="F1873" s="8">
        <v>5.0</v>
      </c>
      <c r="G1873" s="8">
        <v>6096.0</v>
      </c>
      <c r="H1873" s="8">
        <v>6471.0</v>
      </c>
      <c r="I1873" s="8">
        <v>6909.0</v>
      </c>
      <c r="J1873" s="8">
        <v>6537.0</v>
      </c>
      <c r="K1873" s="8">
        <v>6867.0</v>
      </c>
      <c r="L1873" s="8">
        <v>4527.0</v>
      </c>
      <c r="M1873" s="8">
        <v>6390.0</v>
      </c>
      <c r="N1873" s="8">
        <v>767.0</v>
      </c>
      <c r="O1873" s="8">
        <v>497.0</v>
      </c>
      <c r="P1873" s="8">
        <v>1.0</v>
      </c>
      <c r="Q1873" s="39" t="s">
        <v>127</v>
      </c>
      <c r="R1873" s="39" t="s">
        <v>4734</v>
      </c>
      <c r="S1873" s="39" t="s">
        <v>4735</v>
      </c>
      <c r="T1873" s="39" t="s">
        <v>4561</v>
      </c>
      <c r="U1873" s="39" t="s">
        <v>4562</v>
      </c>
      <c r="V1873" s="39" t="s">
        <v>3898</v>
      </c>
      <c r="W1873" s="39" t="s">
        <v>3899</v>
      </c>
      <c r="X1873" s="39" t="s">
        <v>4722</v>
      </c>
      <c r="Y1873" s="39" t="s">
        <v>4723</v>
      </c>
      <c r="Z1873" s="39" t="s">
        <v>4637</v>
      </c>
      <c r="AA1873" s="39" t="s">
        <v>4638</v>
      </c>
    </row>
    <row r="1874" ht="15.75" hidden="1" customHeight="1">
      <c r="A1874" s="39" t="s">
        <v>4748</v>
      </c>
      <c r="B1874" s="39" t="s">
        <v>4749</v>
      </c>
      <c r="C1874" s="8">
        <v>6779.0</v>
      </c>
      <c r="D1874" s="8">
        <v>20.0</v>
      </c>
      <c r="E1874" s="8">
        <v>10.0</v>
      </c>
      <c r="F1874" s="8">
        <v>5.0</v>
      </c>
      <c r="G1874" s="8">
        <v>6258.0</v>
      </c>
      <c r="H1874" s="8">
        <v>6324.0</v>
      </c>
      <c r="I1874" s="8">
        <v>6685.0</v>
      </c>
      <c r="J1874" s="8">
        <v>5372.0</v>
      </c>
      <c r="K1874" s="8">
        <v>5748.0</v>
      </c>
      <c r="L1874" s="8">
        <v>4072.0</v>
      </c>
      <c r="M1874" s="8">
        <v>5938.0</v>
      </c>
      <c r="N1874" s="8">
        <v>1032.0</v>
      </c>
      <c r="O1874" s="8">
        <v>564.0</v>
      </c>
      <c r="P1874" s="8">
        <v>1.0</v>
      </c>
      <c r="Q1874" s="39" t="s">
        <v>127</v>
      </c>
      <c r="R1874" s="39" t="s">
        <v>4734</v>
      </c>
      <c r="S1874" s="39" t="s">
        <v>4735</v>
      </c>
      <c r="T1874" s="39" t="s">
        <v>4561</v>
      </c>
      <c r="U1874" s="39" t="s">
        <v>4562</v>
      </c>
      <c r="V1874" s="39" t="s">
        <v>3898</v>
      </c>
      <c r="W1874" s="39" t="s">
        <v>3899</v>
      </c>
      <c r="X1874" s="39" t="s">
        <v>4722</v>
      </c>
      <c r="Y1874" s="39" t="s">
        <v>4723</v>
      </c>
      <c r="Z1874" s="39" t="s">
        <v>4637</v>
      </c>
      <c r="AA1874" s="39" t="s">
        <v>4638</v>
      </c>
    </row>
    <row r="1875" ht="15.75" hidden="1" customHeight="1">
      <c r="A1875" s="39" t="s">
        <v>4750</v>
      </c>
      <c r="B1875" s="39" t="s">
        <v>4751</v>
      </c>
      <c r="C1875" s="8">
        <v>6671.0</v>
      </c>
      <c r="D1875" s="8">
        <v>20.0</v>
      </c>
      <c r="E1875" s="8">
        <v>10.0</v>
      </c>
      <c r="F1875" s="8">
        <v>5.0</v>
      </c>
      <c r="G1875" s="8">
        <v>6851.0</v>
      </c>
      <c r="H1875" s="8">
        <v>5965.0</v>
      </c>
      <c r="I1875" s="8">
        <v>6905.0</v>
      </c>
      <c r="J1875" s="8">
        <v>6356.0</v>
      </c>
      <c r="K1875" s="8">
        <v>3346.0</v>
      </c>
      <c r="L1875" s="8">
        <v>3405.0</v>
      </c>
      <c r="M1875" s="8">
        <v>5098.0</v>
      </c>
      <c r="N1875" s="8">
        <v>555.0</v>
      </c>
      <c r="O1875" s="8">
        <v>305.0</v>
      </c>
      <c r="P1875" s="8">
        <v>1.0</v>
      </c>
      <c r="Q1875" s="39" t="s">
        <v>127</v>
      </c>
      <c r="R1875" s="39" t="s">
        <v>4752</v>
      </c>
      <c r="S1875" s="39" t="s">
        <v>4753</v>
      </c>
      <c r="T1875" s="39" t="s">
        <v>4561</v>
      </c>
      <c r="U1875" s="39" t="s">
        <v>4562</v>
      </c>
      <c r="V1875" s="39" t="s">
        <v>3898</v>
      </c>
      <c r="W1875" s="39" t="s">
        <v>3899</v>
      </c>
      <c r="X1875" s="39" t="s">
        <v>4722</v>
      </c>
      <c r="Y1875" s="39" t="s">
        <v>4723</v>
      </c>
      <c r="Z1875" s="39" t="s">
        <v>4637</v>
      </c>
      <c r="AA1875" s="39" t="s">
        <v>4638</v>
      </c>
    </row>
    <row r="1876" ht="15.75" hidden="1" customHeight="1">
      <c r="A1876" s="39" t="s">
        <v>4754</v>
      </c>
      <c r="B1876" s="39" t="s">
        <v>4755</v>
      </c>
      <c r="C1876" s="8">
        <v>6896.0</v>
      </c>
      <c r="D1876" s="8">
        <v>20.0</v>
      </c>
      <c r="E1876" s="8">
        <v>10.0</v>
      </c>
      <c r="F1876" s="8">
        <v>5.0</v>
      </c>
      <c r="G1876" s="8">
        <v>6944.0</v>
      </c>
      <c r="H1876" s="8">
        <v>6937.0</v>
      </c>
      <c r="I1876" s="8">
        <v>6792.0</v>
      </c>
      <c r="J1876" s="8">
        <v>6571.0</v>
      </c>
      <c r="K1876" s="8">
        <v>2718.0</v>
      </c>
      <c r="L1876" s="8">
        <v>5700.0</v>
      </c>
      <c r="M1876" s="8">
        <v>6815.0</v>
      </c>
      <c r="N1876" s="8">
        <v>703.0</v>
      </c>
      <c r="O1876" s="8">
        <v>437.0</v>
      </c>
      <c r="P1876" s="8">
        <v>1.0</v>
      </c>
      <c r="Q1876" s="39" t="s">
        <v>127</v>
      </c>
      <c r="R1876" s="39" t="s">
        <v>4752</v>
      </c>
      <c r="S1876" s="39" t="s">
        <v>4753</v>
      </c>
      <c r="T1876" s="39" t="s">
        <v>4561</v>
      </c>
      <c r="U1876" s="39" t="s">
        <v>4562</v>
      </c>
      <c r="V1876" s="39" t="s">
        <v>3898</v>
      </c>
      <c r="W1876" s="39" t="s">
        <v>3899</v>
      </c>
      <c r="X1876" s="39" t="s">
        <v>4722</v>
      </c>
      <c r="Y1876" s="39" t="s">
        <v>4723</v>
      </c>
      <c r="Z1876" s="39" t="s">
        <v>4637</v>
      </c>
      <c r="AA1876" s="39" t="s">
        <v>4638</v>
      </c>
    </row>
    <row r="1877" ht="15.75" hidden="1" customHeight="1">
      <c r="A1877" s="39" t="s">
        <v>4756</v>
      </c>
      <c r="B1877" s="39" t="s">
        <v>4757</v>
      </c>
      <c r="C1877" s="8">
        <v>6855.0</v>
      </c>
      <c r="D1877" s="8">
        <v>20.0</v>
      </c>
      <c r="E1877" s="8">
        <v>10.0</v>
      </c>
      <c r="F1877" s="8">
        <v>5.0</v>
      </c>
      <c r="G1877" s="8">
        <v>6926.0</v>
      </c>
      <c r="H1877" s="8">
        <v>6219.0</v>
      </c>
      <c r="I1877" s="8">
        <v>6599.0</v>
      </c>
      <c r="J1877" s="8">
        <v>6603.0</v>
      </c>
      <c r="K1877" s="8">
        <v>3176.0</v>
      </c>
      <c r="L1877" s="8">
        <v>6217.0</v>
      </c>
      <c r="M1877" s="8">
        <v>6974.0</v>
      </c>
      <c r="N1877" s="8">
        <v>636.0</v>
      </c>
      <c r="O1877" s="8">
        <v>398.0</v>
      </c>
      <c r="P1877" s="8">
        <v>1.0</v>
      </c>
      <c r="Q1877" s="39" t="s">
        <v>127</v>
      </c>
      <c r="R1877" s="39" t="s">
        <v>4752</v>
      </c>
      <c r="S1877" s="39" t="s">
        <v>4753</v>
      </c>
      <c r="T1877" s="39" t="s">
        <v>4561</v>
      </c>
      <c r="U1877" s="39" t="s">
        <v>4562</v>
      </c>
      <c r="V1877" s="39" t="s">
        <v>3898</v>
      </c>
      <c r="W1877" s="39" t="s">
        <v>3899</v>
      </c>
      <c r="X1877" s="39" t="s">
        <v>4722</v>
      </c>
      <c r="Y1877" s="39" t="s">
        <v>4723</v>
      </c>
      <c r="Z1877" s="39" t="s">
        <v>4637</v>
      </c>
      <c r="AA1877" s="39" t="s">
        <v>4638</v>
      </c>
    </row>
    <row r="1878" ht="15.75" hidden="1" customHeight="1">
      <c r="A1878" s="39" t="s">
        <v>4758</v>
      </c>
      <c r="B1878" s="39" t="s">
        <v>4759</v>
      </c>
      <c r="C1878" s="8">
        <v>6774.0</v>
      </c>
      <c r="D1878" s="8">
        <v>20.0</v>
      </c>
      <c r="E1878" s="8">
        <v>10.0</v>
      </c>
      <c r="F1878" s="8">
        <v>5.0</v>
      </c>
      <c r="G1878" s="8">
        <v>6312.0</v>
      </c>
      <c r="H1878" s="8">
        <v>6045.0</v>
      </c>
      <c r="I1878" s="8">
        <v>6666.0</v>
      </c>
      <c r="J1878" s="8">
        <v>5576.0</v>
      </c>
      <c r="K1878" s="8">
        <v>4564.0</v>
      </c>
      <c r="L1878" s="8">
        <v>6469.0</v>
      </c>
      <c r="M1878" s="8">
        <v>6220.0</v>
      </c>
      <c r="N1878" s="8">
        <v>864.0</v>
      </c>
      <c r="O1878" s="8">
        <v>490.0</v>
      </c>
      <c r="P1878" s="8">
        <v>1.0</v>
      </c>
      <c r="Q1878" s="39" t="s">
        <v>127</v>
      </c>
      <c r="R1878" s="39" t="s">
        <v>4752</v>
      </c>
      <c r="S1878" s="39" t="s">
        <v>4753</v>
      </c>
      <c r="T1878" s="39" t="s">
        <v>4561</v>
      </c>
      <c r="U1878" s="39" t="s">
        <v>4562</v>
      </c>
      <c r="V1878" s="39" t="s">
        <v>3898</v>
      </c>
      <c r="W1878" s="39" t="s">
        <v>3899</v>
      </c>
      <c r="X1878" s="39" t="s">
        <v>4722</v>
      </c>
      <c r="Y1878" s="39" t="s">
        <v>4723</v>
      </c>
      <c r="Z1878" s="39" t="s">
        <v>4637</v>
      </c>
      <c r="AA1878" s="39" t="s">
        <v>4638</v>
      </c>
    </row>
    <row r="1879" ht="15.75" hidden="1" customHeight="1">
      <c r="A1879" s="39" t="s">
        <v>4760</v>
      </c>
      <c r="B1879" s="39" t="s">
        <v>4761</v>
      </c>
      <c r="C1879" s="8">
        <v>6702.0</v>
      </c>
      <c r="D1879" s="8">
        <v>20.0</v>
      </c>
      <c r="E1879" s="8">
        <v>10.0</v>
      </c>
      <c r="F1879" s="8">
        <v>5.0</v>
      </c>
      <c r="G1879" s="8">
        <v>6362.0</v>
      </c>
      <c r="H1879" s="8">
        <v>5979.0</v>
      </c>
      <c r="I1879" s="8">
        <v>6922.0</v>
      </c>
      <c r="J1879" s="8">
        <v>5750.0</v>
      </c>
      <c r="K1879" s="8">
        <v>6608.0</v>
      </c>
      <c r="L1879" s="8">
        <v>2017.0</v>
      </c>
      <c r="M1879" s="8">
        <v>6736.0</v>
      </c>
      <c r="N1879" s="8">
        <v>497.0</v>
      </c>
      <c r="O1879" s="8">
        <v>309.0</v>
      </c>
      <c r="P1879" s="8">
        <v>1.0</v>
      </c>
      <c r="Q1879" s="39" t="s">
        <v>127</v>
      </c>
      <c r="R1879" s="39" t="s">
        <v>4752</v>
      </c>
      <c r="S1879" s="39" t="s">
        <v>4753</v>
      </c>
      <c r="T1879" s="39" t="s">
        <v>4561</v>
      </c>
      <c r="U1879" s="39" t="s">
        <v>4562</v>
      </c>
      <c r="V1879" s="39" t="s">
        <v>3898</v>
      </c>
      <c r="W1879" s="39" t="s">
        <v>3899</v>
      </c>
      <c r="X1879" s="39" t="s">
        <v>4722</v>
      </c>
      <c r="Y1879" s="39" t="s">
        <v>4723</v>
      </c>
      <c r="Z1879" s="39" t="s">
        <v>4637</v>
      </c>
      <c r="AA1879" s="39" t="s">
        <v>4638</v>
      </c>
    </row>
    <row r="1880" ht="15.75" hidden="1" customHeight="1">
      <c r="A1880" s="39" t="s">
        <v>4762</v>
      </c>
      <c r="B1880" s="39" t="s">
        <v>4763</v>
      </c>
      <c r="C1880" s="8">
        <v>5641.0</v>
      </c>
      <c r="D1880" s="8">
        <v>17.0</v>
      </c>
      <c r="E1880" s="8">
        <v>9.0</v>
      </c>
      <c r="F1880" s="8">
        <v>5.0</v>
      </c>
      <c r="G1880" s="8">
        <v>5418.0</v>
      </c>
      <c r="H1880" s="8">
        <v>4959.0</v>
      </c>
      <c r="I1880" s="8">
        <v>6125.0</v>
      </c>
      <c r="J1880" s="8">
        <v>4653.0</v>
      </c>
      <c r="K1880" s="8">
        <v>4892.0</v>
      </c>
      <c r="L1880" s="8">
        <v>2340.0</v>
      </c>
      <c r="M1880" s="8">
        <v>4244.5</v>
      </c>
      <c r="N1880" s="8">
        <v>976.0</v>
      </c>
      <c r="O1880" s="8">
        <v>635.0</v>
      </c>
      <c r="P1880" s="8">
        <v>1.0</v>
      </c>
      <c r="Q1880" s="39" t="s">
        <v>127</v>
      </c>
      <c r="R1880" s="39" t="s">
        <v>4764</v>
      </c>
      <c r="S1880" s="39" t="s">
        <v>4765</v>
      </c>
      <c r="T1880" s="39" t="s">
        <v>4561</v>
      </c>
      <c r="U1880" s="39" t="s">
        <v>4562</v>
      </c>
      <c r="V1880" s="39" t="s">
        <v>3898</v>
      </c>
      <c r="W1880" s="39" t="s">
        <v>3899</v>
      </c>
      <c r="X1880" s="39" t="s">
        <v>4722</v>
      </c>
      <c r="Y1880" s="39" t="s">
        <v>4723</v>
      </c>
      <c r="Z1880" s="39" t="s">
        <v>4637</v>
      </c>
      <c r="AA1880" s="39" t="s">
        <v>4638</v>
      </c>
    </row>
    <row r="1881" ht="15.75" hidden="1" customHeight="1">
      <c r="A1881" s="39" t="s">
        <v>4766</v>
      </c>
      <c r="B1881" s="39" t="s">
        <v>4767</v>
      </c>
      <c r="C1881" s="8">
        <v>6762.0</v>
      </c>
      <c r="D1881" s="8">
        <v>20.0</v>
      </c>
      <c r="E1881" s="8">
        <v>10.0</v>
      </c>
      <c r="F1881" s="8">
        <v>5.0</v>
      </c>
      <c r="G1881" s="8">
        <v>6522.0</v>
      </c>
      <c r="H1881" s="8">
        <v>6378.0</v>
      </c>
      <c r="I1881" s="8">
        <v>6749.0</v>
      </c>
      <c r="J1881" s="8">
        <v>5896.0</v>
      </c>
      <c r="K1881" s="8">
        <v>5332.0</v>
      </c>
      <c r="L1881" s="8">
        <v>2266.0</v>
      </c>
      <c r="M1881" s="8">
        <v>6606.0</v>
      </c>
      <c r="N1881" s="8">
        <v>681.0</v>
      </c>
      <c r="O1881" s="8">
        <v>375.0</v>
      </c>
      <c r="P1881" s="8">
        <v>1.0</v>
      </c>
      <c r="Q1881" s="39" t="s">
        <v>127</v>
      </c>
      <c r="R1881" s="39" t="s">
        <v>4764</v>
      </c>
      <c r="S1881" s="39" t="s">
        <v>4765</v>
      </c>
      <c r="T1881" s="39" t="s">
        <v>4561</v>
      </c>
      <c r="U1881" s="39" t="s">
        <v>4562</v>
      </c>
      <c r="V1881" s="39" t="s">
        <v>3898</v>
      </c>
      <c r="W1881" s="39" t="s">
        <v>3899</v>
      </c>
      <c r="X1881" s="39" t="s">
        <v>4722</v>
      </c>
      <c r="Y1881" s="39" t="s">
        <v>4723</v>
      </c>
      <c r="Z1881" s="39" t="s">
        <v>4637</v>
      </c>
      <c r="AA1881" s="39" t="s">
        <v>4638</v>
      </c>
    </row>
    <row r="1882" ht="15.75" hidden="1" customHeight="1">
      <c r="A1882" s="39" t="s">
        <v>4768</v>
      </c>
      <c r="B1882" s="39" t="s">
        <v>4769</v>
      </c>
      <c r="C1882" s="8">
        <v>6204.0</v>
      </c>
      <c r="D1882" s="8">
        <v>18.0</v>
      </c>
      <c r="E1882" s="8">
        <v>9.0</v>
      </c>
      <c r="F1882" s="8">
        <v>5.0</v>
      </c>
      <c r="G1882" s="8">
        <v>5646.0</v>
      </c>
      <c r="H1882" s="8">
        <v>6465.0</v>
      </c>
      <c r="I1882" s="8">
        <v>5981.0</v>
      </c>
      <c r="J1882" s="8">
        <v>4543.0</v>
      </c>
      <c r="K1882" s="8">
        <v>4010.0</v>
      </c>
      <c r="L1882" s="8">
        <v>4005.0</v>
      </c>
      <c r="M1882" s="8">
        <v>4428.0</v>
      </c>
      <c r="N1882" s="8">
        <v>881.0</v>
      </c>
      <c r="O1882" s="8">
        <v>498.0</v>
      </c>
      <c r="P1882" s="8">
        <v>1.0</v>
      </c>
      <c r="Q1882" s="39" t="s">
        <v>127</v>
      </c>
      <c r="R1882" s="39" t="s">
        <v>4764</v>
      </c>
      <c r="S1882" s="39" t="s">
        <v>4765</v>
      </c>
      <c r="T1882" s="39" t="s">
        <v>4561</v>
      </c>
      <c r="U1882" s="39" t="s">
        <v>4562</v>
      </c>
      <c r="V1882" s="39" t="s">
        <v>3898</v>
      </c>
      <c r="W1882" s="39" t="s">
        <v>3899</v>
      </c>
      <c r="X1882" s="39" t="s">
        <v>4722</v>
      </c>
      <c r="Y1882" s="39" t="s">
        <v>4723</v>
      </c>
      <c r="Z1882" s="39" t="s">
        <v>4637</v>
      </c>
      <c r="AA1882" s="39" t="s">
        <v>4638</v>
      </c>
    </row>
    <row r="1883" ht="15.75" hidden="1" customHeight="1">
      <c r="A1883" s="39" t="s">
        <v>4770</v>
      </c>
      <c r="B1883" s="39" t="s">
        <v>4771</v>
      </c>
      <c r="C1883" s="8">
        <v>6683.0</v>
      </c>
      <c r="D1883" s="8">
        <v>20.0</v>
      </c>
      <c r="E1883" s="8">
        <v>10.0</v>
      </c>
      <c r="F1883" s="8">
        <v>5.0</v>
      </c>
      <c r="G1883" s="8">
        <v>6863.0</v>
      </c>
      <c r="H1883" s="8">
        <v>6555.0</v>
      </c>
      <c r="I1883" s="8">
        <v>6407.0</v>
      </c>
      <c r="J1883" s="8">
        <v>6036.0</v>
      </c>
      <c r="K1883" s="8">
        <v>3120.0</v>
      </c>
      <c r="L1883" s="8">
        <v>4009.0</v>
      </c>
      <c r="M1883" s="8">
        <v>3534.0</v>
      </c>
      <c r="N1883" s="8">
        <v>567.0</v>
      </c>
      <c r="O1883" s="8">
        <v>375.0</v>
      </c>
      <c r="P1883" s="8">
        <v>1.0</v>
      </c>
      <c r="Q1883" s="39" t="s">
        <v>127</v>
      </c>
      <c r="R1883" s="39" t="s">
        <v>4764</v>
      </c>
      <c r="S1883" s="39" t="s">
        <v>4765</v>
      </c>
      <c r="T1883" s="39" t="s">
        <v>4561</v>
      </c>
      <c r="U1883" s="39" t="s">
        <v>4562</v>
      </c>
      <c r="V1883" s="39" t="s">
        <v>3898</v>
      </c>
      <c r="W1883" s="39" t="s">
        <v>3899</v>
      </c>
      <c r="X1883" s="39" t="s">
        <v>4722</v>
      </c>
      <c r="Y1883" s="39" t="s">
        <v>4723</v>
      </c>
      <c r="Z1883" s="39" t="s">
        <v>4637</v>
      </c>
      <c r="AA1883" s="39" t="s">
        <v>4638</v>
      </c>
    </row>
    <row r="1884" ht="15.75" hidden="1" customHeight="1">
      <c r="A1884" s="39" t="s">
        <v>4772</v>
      </c>
      <c r="B1884" s="39" t="s">
        <v>4773</v>
      </c>
      <c r="C1884" s="8">
        <v>5408.0</v>
      </c>
      <c r="D1884" s="8">
        <v>16.0</v>
      </c>
      <c r="E1884" s="8">
        <v>8.0</v>
      </c>
      <c r="F1884" s="8">
        <v>4.0</v>
      </c>
      <c r="G1884" s="8">
        <v>5322.0</v>
      </c>
      <c r="H1884" s="8">
        <v>5187.0</v>
      </c>
      <c r="I1884" s="8">
        <v>5859.0</v>
      </c>
      <c r="J1884" s="8">
        <v>5288.0</v>
      </c>
      <c r="K1884" s="8">
        <v>1582.0</v>
      </c>
      <c r="L1884" s="8">
        <v>5531.0</v>
      </c>
      <c r="M1884" s="8">
        <v>4376.0</v>
      </c>
      <c r="N1884" s="8">
        <v>629.0</v>
      </c>
      <c r="O1884" s="8">
        <v>430.0</v>
      </c>
      <c r="P1884" s="8">
        <v>1.0</v>
      </c>
      <c r="Q1884" s="39" t="s">
        <v>127</v>
      </c>
      <c r="R1884" s="39" t="s">
        <v>4764</v>
      </c>
      <c r="S1884" s="39" t="s">
        <v>4765</v>
      </c>
      <c r="T1884" s="39" t="s">
        <v>4561</v>
      </c>
      <c r="U1884" s="39" t="s">
        <v>4562</v>
      </c>
      <c r="V1884" s="39" t="s">
        <v>3898</v>
      </c>
      <c r="W1884" s="39" t="s">
        <v>3899</v>
      </c>
      <c r="X1884" s="39" t="s">
        <v>4722</v>
      </c>
      <c r="Y1884" s="39" t="s">
        <v>4723</v>
      </c>
      <c r="Z1884" s="39" t="s">
        <v>4637</v>
      </c>
      <c r="AA1884" s="39" t="s">
        <v>4638</v>
      </c>
    </row>
    <row r="1885" ht="15.75" hidden="1" customHeight="1">
      <c r="A1885" s="39" t="s">
        <v>4774</v>
      </c>
      <c r="B1885" s="39" t="s">
        <v>4775</v>
      </c>
      <c r="C1885" s="8">
        <v>6048.0</v>
      </c>
      <c r="D1885" s="8">
        <v>18.0</v>
      </c>
      <c r="E1885" s="8">
        <v>9.0</v>
      </c>
      <c r="F1885" s="8">
        <v>5.0</v>
      </c>
      <c r="G1885" s="8">
        <v>5110.0</v>
      </c>
      <c r="H1885" s="8">
        <v>5666.5</v>
      </c>
      <c r="I1885" s="8">
        <v>5811.0</v>
      </c>
      <c r="J1885" s="8">
        <v>4727.0</v>
      </c>
      <c r="K1885" s="8">
        <v>4383.0</v>
      </c>
      <c r="L1885" s="8">
        <v>6567.0</v>
      </c>
      <c r="M1885" s="8">
        <v>5926.0</v>
      </c>
      <c r="N1885" s="8">
        <v>673.0</v>
      </c>
      <c r="O1885" s="8">
        <v>263.0</v>
      </c>
      <c r="P1885" s="8">
        <v>1.0</v>
      </c>
      <c r="Q1885" s="39" t="s">
        <v>127</v>
      </c>
      <c r="R1885" s="39" t="s">
        <v>4776</v>
      </c>
      <c r="S1885" s="39" t="s">
        <v>4777</v>
      </c>
      <c r="T1885" s="39" t="s">
        <v>4561</v>
      </c>
      <c r="U1885" s="39" t="s">
        <v>4562</v>
      </c>
      <c r="V1885" s="39" t="s">
        <v>3898</v>
      </c>
      <c r="W1885" s="39" t="s">
        <v>3899</v>
      </c>
      <c r="X1885" s="39" t="s">
        <v>4722</v>
      </c>
      <c r="Y1885" s="39" t="s">
        <v>4723</v>
      </c>
      <c r="Z1885" s="39" t="s">
        <v>4637</v>
      </c>
      <c r="AA1885" s="39" t="s">
        <v>4638</v>
      </c>
    </row>
    <row r="1886" ht="15.75" hidden="1" customHeight="1">
      <c r="A1886" s="39" t="s">
        <v>4778</v>
      </c>
      <c r="B1886" s="39" t="s">
        <v>4779</v>
      </c>
      <c r="C1886" s="8">
        <v>6917.0</v>
      </c>
      <c r="D1886" s="8">
        <v>20.0</v>
      </c>
      <c r="E1886" s="8">
        <v>10.0</v>
      </c>
      <c r="F1886" s="8">
        <v>5.0</v>
      </c>
      <c r="G1886" s="8">
        <v>6827.0</v>
      </c>
      <c r="H1886" s="8">
        <v>6868.0</v>
      </c>
      <c r="I1886" s="8">
        <v>6884.0</v>
      </c>
      <c r="J1886" s="8">
        <v>5943.0</v>
      </c>
      <c r="K1886" s="8">
        <v>3424.0</v>
      </c>
      <c r="L1886" s="8">
        <v>6160.0</v>
      </c>
      <c r="M1886" s="8">
        <v>6881.0</v>
      </c>
      <c r="N1886" s="8">
        <v>604.0</v>
      </c>
      <c r="O1886" s="8">
        <v>345.0</v>
      </c>
      <c r="P1886" s="8">
        <v>1.0</v>
      </c>
      <c r="Q1886" s="39" t="s">
        <v>127</v>
      </c>
      <c r="R1886" s="39" t="s">
        <v>4776</v>
      </c>
      <c r="S1886" s="39" t="s">
        <v>4777</v>
      </c>
      <c r="T1886" s="39" t="s">
        <v>4561</v>
      </c>
      <c r="U1886" s="39" t="s">
        <v>4562</v>
      </c>
      <c r="V1886" s="39" t="s">
        <v>3898</v>
      </c>
      <c r="W1886" s="39" t="s">
        <v>3899</v>
      </c>
      <c r="X1886" s="39" t="s">
        <v>4722</v>
      </c>
      <c r="Y1886" s="39" t="s">
        <v>4723</v>
      </c>
      <c r="Z1886" s="39" t="s">
        <v>4637</v>
      </c>
      <c r="AA1886" s="39" t="s">
        <v>4638</v>
      </c>
    </row>
    <row r="1887" ht="15.75" hidden="1" customHeight="1">
      <c r="A1887" s="39" t="s">
        <v>4780</v>
      </c>
      <c r="B1887" s="39" t="s">
        <v>4781</v>
      </c>
      <c r="C1887" s="8">
        <v>6598.0</v>
      </c>
      <c r="D1887" s="8">
        <v>19.0</v>
      </c>
      <c r="E1887" s="8">
        <v>10.0</v>
      </c>
      <c r="F1887" s="8">
        <v>5.0</v>
      </c>
      <c r="G1887" s="8">
        <v>5665.0</v>
      </c>
      <c r="H1887" s="8">
        <v>6696.0</v>
      </c>
      <c r="I1887" s="8">
        <v>6797.0</v>
      </c>
      <c r="J1887" s="8">
        <v>4798.0</v>
      </c>
      <c r="K1887" s="8">
        <v>4765.0</v>
      </c>
      <c r="L1887" s="8">
        <v>4818.0</v>
      </c>
      <c r="M1887" s="8">
        <v>5377.0</v>
      </c>
      <c r="N1887" s="8">
        <v>780.0</v>
      </c>
      <c r="O1887" s="8">
        <v>394.0</v>
      </c>
      <c r="P1887" s="8">
        <v>1.0</v>
      </c>
      <c r="Q1887" s="39" t="s">
        <v>127</v>
      </c>
      <c r="R1887" s="39" t="s">
        <v>4776</v>
      </c>
      <c r="S1887" s="39" t="s">
        <v>4777</v>
      </c>
      <c r="T1887" s="39" t="s">
        <v>4561</v>
      </c>
      <c r="U1887" s="39" t="s">
        <v>4562</v>
      </c>
      <c r="V1887" s="39" t="s">
        <v>3898</v>
      </c>
      <c r="W1887" s="39" t="s">
        <v>3899</v>
      </c>
      <c r="X1887" s="39" t="s">
        <v>4722</v>
      </c>
      <c r="Y1887" s="39" t="s">
        <v>4723</v>
      </c>
      <c r="Z1887" s="39" t="s">
        <v>4637</v>
      </c>
      <c r="AA1887" s="39" t="s">
        <v>4638</v>
      </c>
    </row>
    <row r="1888" ht="15.75" hidden="1" customHeight="1">
      <c r="A1888" s="39" t="s">
        <v>4782</v>
      </c>
      <c r="B1888" s="39" t="s">
        <v>4783</v>
      </c>
      <c r="C1888" s="8">
        <v>6538.0</v>
      </c>
      <c r="D1888" s="8">
        <v>19.0</v>
      </c>
      <c r="E1888" s="8">
        <v>10.0</v>
      </c>
      <c r="F1888" s="8">
        <v>5.0</v>
      </c>
      <c r="G1888" s="8">
        <v>5793.0</v>
      </c>
      <c r="H1888" s="8">
        <v>5359.0</v>
      </c>
      <c r="I1888" s="8">
        <v>6736.0</v>
      </c>
      <c r="J1888" s="8">
        <v>6198.0</v>
      </c>
      <c r="K1888" s="8">
        <v>5307.0</v>
      </c>
      <c r="L1888" s="8">
        <v>4679.0</v>
      </c>
      <c r="M1888" s="8">
        <v>6796.0</v>
      </c>
      <c r="N1888" s="8">
        <v>894.0</v>
      </c>
      <c r="O1888" s="8">
        <v>552.0</v>
      </c>
      <c r="P1888" s="8">
        <v>1.0</v>
      </c>
      <c r="Q1888" s="39" t="s">
        <v>127</v>
      </c>
      <c r="R1888" s="39" t="s">
        <v>4776</v>
      </c>
      <c r="S1888" s="39" t="s">
        <v>4777</v>
      </c>
      <c r="T1888" s="39" t="s">
        <v>4561</v>
      </c>
      <c r="U1888" s="39" t="s">
        <v>4562</v>
      </c>
      <c r="V1888" s="39" t="s">
        <v>3898</v>
      </c>
      <c r="W1888" s="39" t="s">
        <v>3899</v>
      </c>
      <c r="X1888" s="39" t="s">
        <v>4722</v>
      </c>
      <c r="Y1888" s="39" t="s">
        <v>4723</v>
      </c>
      <c r="Z1888" s="39" t="s">
        <v>4637</v>
      </c>
      <c r="AA1888" s="39" t="s">
        <v>4638</v>
      </c>
    </row>
    <row r="1889" ht="15.75" hidden="1" customHeight="1">
      <c r="A1889" s="39" t="s">
        <v>4784</v>
      </c>
      <c r="B1889" s="39" t="s">
        <v>4785</v>
      </c>
      <c r="C1889" s="8">
        <v>6718.0</v>
      </c>
      <c r="D1889" s="8">
        <v>20.0</v>
      </c>
      <c r="E1889" s="8">
        <v>10.0</v>
      </c>
      <c r="F1889" s="8">
        <v>5.0</v>
      </c>
      <c r="G1889" s="8">
        <v>6008.0</v>
      </c>
      <c r="H1889" s="8">
        <v>6885.0</v>
      </c>
      <c r="I1889" s="8">
        <v>6883.0</v>
      </c>
      <c r="J1889" s="8">
        <v>5355.0</v>
      </c>
      <c r="K1889" s="8">
        <v>4046.0</v>
      </c>
      <c r="L1889" s="8">
        <v>4149.0</v>
      </c>
      <c r="M1889" s="8">
        <v>6306.5</v>
      </c>
      <c r="N1889" s="8">
        <v>862.0</v>
      </c>
      <c r="O1889" s="8">
        <v>469.0</v>
      </c>
      <c r="P1889" s="8">
        <v>1.0</v>
      </c>
      <c r="Q1889" s="39" t="s">
        <v>127</v>
      </c>
      <c r="R1889" s="39" t="s">
        <v>4776</v>
      </c>
      <c r="S1889" s="39" t="s">
        <v>4777</v>
      </c>
      <c r="T1889" s="39" t="s">
        <v>4561</v>
      </c>
      <c r="U1889" s="39" t="s">
        <v>4562</v>
      </c>
      <c r="V1889" s="39" t="s">
        <v>3898</v>
      </c>
      <c r="W1889" s="39" t="s">
        <v>3899</v>
      </c>
      <c r="X1889" s="39" t="s">
        <v>4722</v>
      </c>
      <c r="Y1889" s="39" t="s">
        <v>4723</v>
      </c>
      <c r="Z1889" s="39" t="s">
        <v>4637</v>
      </c>
      <c r="AA1889" s="39" t="s">
        <v>4638</v>
      </c>
    </row>
    <row r="1890" ht="15.75" hidden="1" customHeight="1">
      <c r="A1890" s="39" t="s">
        <v>4786</v>
      </c>
      <c r="B1890" s="39" t="s">
        <v>4787</v>
      </c>
      <c r="C1890" s="8">
        <v>6969.0</v>
      </c>
      <c r="D1890" s="8">
        <v>20.0</v>
      </c>
      <c r="E1890" s="8">
        <v>10.0</v>
      </c>
      <c r="F1890" s="8">
        <v>5.0</v>
      </c>
      <c r="G1890" s="8">
        <v>6906.0</v>
      </c>
      <c r="H1890" s="8">
        <v>6906.0</v>
      </c>
      <c r="I1890" s="8">
        <v>6946.0</v>
      </c>
      <c r="J1890" s="8">
        <v>6833.0</v>
      </c>
      <c r="K1890" s="8">
        <v>4024.0</v>
      </c>
      <c r="L1890" s="8">
        <v>6681.0</v>
      </c>
      <c r="M1890" s="8">
        <v>6663.0</v>
      </c>
      <c r="N1890" s="8">
        <v>904.0</v>
      </c>
      <c r="O1890" s="8">
        <v>532.0</v>
      </c>
      <c r="P1890" s="8">
        <v>1.0</v>
      </c>
      <c r="Q1890" s="39" t="s">
        <v>127</v>
      </c>
      <c r="R1890" s="39" t="s">
        <v>4776</v>
      </c>
      <c r="S1890" s="39" t="s">
        <v>4777</v>
      </c>
      <c r="T1890" s="39" t="s">
        <v>4561</v>
      </c>
      <c r="U1890" s="39" t="s">
        <v>4562</v>
      </c>
      <c r="V1890" s="39" t="s">
        <v>3898</v>
      </c>
      <c r="W1890" s="39" t="s">
        <v>3899</v>
      </c>
      <c r="X1890" s="39" t="s">
        <v>4722</v>
      </c>
      <c r="Y1890" s="39" t="s">
        <v>4723</v>
      </c>
      <c r="Z1890" s="39" t="s">
        <v>4637</v>
      </c>
      <c r="AA1890" s="39" t="s">
        <v>4638</v>
      </c>
    </row>
    <row r="1891" ht="15.75" hidden="1" customHeight="1">
      <c r="A1891" s="39" t="s">
        <v>4788</v>
      </c>
      <c r="B1891" s="39" t="s">
        <v>4789</v>
      </c>
      <c r="C1891" s="8">
        <v>6080.0</v>
      </c>
      <c r="D1891" s="8">
        <v>18.0</v>
      </c>
      <c r="E1891" s="8">
        <v>9.0</v>
      </c>
      <c r="F1891" s="8">
        <v>5.0</v>
      </c>
      <c r="G1891" s="8">
        <v>5125.0</v>
      </c>
      <c r="H1891" s="8">
        <v>6659.0</v>
      </c>
      <c r="I1891" s="8">
        <v>6175.0</v>
      </c>
      <c r="J1891" s="8">
        <v>6756.0</v>
      </c>
      <c r="K1891" s="8">
        <v>1688.0</v>
      </c>
      <c r="L1891" s="8">
        <v>4936.0</v>
      </c>
      <c r="M1891" s="8">
        <v>6310.0</v>
      </c>
      <c r="N1891" s="8">
        <v>551.0</v>
      </c>
      <c r="O1891" s="8">
        <v>373.0</v>
      </c>
      <c r="P1891" s="8">
        <v>1.0</v>
      </c>
      <c r="Q1891" s="39" t="s">
        <v>127</v>
      </c>
      <c r="R1891" s="39" t="s">
        <v>4790</v>
      </c>
      <c r="S1891" s="39" t="s">
        <v>4791</v>
      </c>
      <c r="T1891" s="39" t="s">
        <v>4561</v>
      </c>
      <c r="U1891" s="39" t="s">
        <v>4562</v>
      </c>
      <c r="V1891" s="39" t="s">
        <v>3898</v>
      </c>
      <c r="W1891" s="39" t="s">
        <v>3899</v>
      </c>
      <c r="X1891" s="39" t="s">
        <v>4792</v>
      </c>
      <c r="Y1891" s="39" t="s">
        <v>4793</v>
      </c>
      <c r="Z1891" s="39" t="s">
        <v>4637</v>
      </c>
      <c r="AA1891" s="39" t="s">
        <v>4638</v>
      </c>
    </row>
    <row r="1892" ht="15.75" hidden="1" customHeight="1">
      <c r="A1892" s="39" t="s">
        <v>4794</v>
      </c>
      <c r="B1892" s="39" t="s">
        <v>4795</v>
      </c>
      <c r="C1892" s="8">
        <v>6170.0</v>
      </c>
      <c r="D1892" s="8">
        <v>18.0</v>
      </c>
      <c r="E1892" s="8">
        <v>9.0</v>
      </c>
      <c r="F1892" s="8">
        <v>5.0</v>
      </c>
      <c r="G1892" s="8">
        <v>5680.5</v>
      </c>
      <c r="H1892" s="8">
        <v>6294.0</v>
      </c>
      <c r="I1892" s="8">
        <v>6254.0</v>
      </c>
      <c r="J1892" s="8">
        <v>5354.0</v>
      </c>
      <c r="K1892" s="8">
        <v>2764.0</v>
      </c>
      <c r="L1892" s="8">
        <v>4342.0</v>
      </c>
      <c r="M1892" s="8">
        <v>4261.0</v>
      </c>
      <c r="N1892" s="8">
        <v>645.0</v>
      </c>
      <c r="O1892" s="8">
        <v>329.0</v>
      </c>
      <c r="P1892" s="8">
        <v>1.0</v>
      </c>
      <c r="Q1892" s="39" t="s">
        <v>127</v>
      </c>
      <c r="R1892" s="39" t="s">
        <v>4790</v>
      </c>
      <c r="S1892" s="39" t="s">
        <v>4791</v>
      </c>
      <c r="T1892" s="39" t="s">
        <v>4561</v>
      </c>
      <c r="U1892" s="39" t="s">
        <v>4562</v>
      </c>
      <c r="V1892" s="39" t="s">
        <v>3898</v>
      </c>
      <c r="W1892" s="39" t="s">
        <v>3899</v>
      </c>
      <c r="X1892" s="39" t="s">
        <v>4792</v>
      </c>
      <c r="Y1892" s="39" t="s">
        <v>4793</v>
      </c>
      <c r="Z1892" s="39" t="s">
        <v>4637</v>
      </c>
      <c r="AA1892" s="39" t="s">
        <v>4638</v>
      </c>
    </row>
    <row r="1893" ht="15.75" hidden="1" customHeight="1">
      <c r="A1893" s="39" t="s">
        <v>4796</v>
      </c>
      <c r="B1893" s="39" t="s">
        <v>4797</v>
      </c>
      <c r="C1893" s="8">
        <v>6862.0</v>
      </c>
      <c r="D1893" s="8">
        <v>20.0</v>
      </c>
      <c r="E1893" s="8">
        <v>10.0</v>
      </c>
      <c r="F1893" s="8">
        <v>5.0</v>
      </c>
      <c r="G1893" s="8">
        <v>6651.0</v>
      </c>
      <c r="H1893" s="8">
        <v>6538.0</v>
      </c>
      <c r="I1893" s="8">
        <v>6872.0</v>
      </c>
      <c r="J1893" s="8">
        <v>6768.0</v>
      </c>
      <c r="K1893" s="8">
        <v>2890.0</v>
      </c>
      <c r="L1893" s="8">
        <v>6504.0</v>
      </c>
      <c r="M1893" s="8">
        <v>6446.0</v>
      </c>
      <c r="N1893" s="8">
        <v>922.0</v>
      </c>
      <c r="O1893" s="8">
        <v>535.0</v>
      </c>
      <c r="P1893" s="8">
        <v>1.0</v>
      </c>
      <c r="Q1893" s="39" t="s">
        <v>127</v>
      </c>
      <c r="R1893" s="39" t="s">
        <v>4790</v>
      </c>
      <c r="S1893" s="39" t="s">
        <v>4791</v>
      </c>
      <c r="T1893" s="39" t="s">
        <v>4561</v>
      </c>
      <c r="U1893" s="39" t="s">
        <v>4562</v>
      </c>
      <c r="V1893" s="39" t="s">
        <v>3898</v>
      </c>
      <c r="W1893" s="39" t="s">
        <v>3899</v>
      </c>
      <c r="X1893" s="39" t="s">
        <v>4792</v>
      </c>
      <c r="Y1893" s="39" t="s">
        <v>4793</v>
      </c>
      <c r="Z1893" s="39" t="s">
        <v>4637</v>
      </c>
      <c r="AA1893" s="39" t="s">
        <v>4638</v>
      </c>
    </row>
    <row r="1894" ht="15.75" hidden="1" customHeight="1">
      <c r="A1894" s="39" t="s">
        <v>4798</v>
      </c>
      <c r="B1894" s="39" t="s">
        <v>4799</v>
      </c>
      <c r="C1894" s="8">
        <v>6012.0</v>
      </c>
      <c r="D1894" s="8">
        <v>18.0</v>
      </c>
      <c r="E1894" s="8">
        <v>9.0</v>
      </c>
      <c r="F1894" s="8">
        <v>5.0</v>
      </c>
      <c r="G1894" s="8">
        <v>5397.5</v>
      </c>
      <c r="H1894" s="8">
        <v>6096.0</v>
      </c>
      <c r="I1894" s="8">
        <v>6953.0</v>
      </c>
      <c r="J1894" s="8">
        <v>4647.0</v>
      </c>
      <c r="K1894" s="8">
        <v>2494.0</v>
      </c>
      <c r="L1894" s="8">
        <v>4810.0</v>
      </c>
      <c r="M1894" s="8">
        <v>5693.0</v>
      </c>
      <c r="N1894" s="8">
        <v>605.0</v>
      </c>
      <c r="O1894" s="8">
        <v>340.0</v>
      </c>
      <c r="P1894" s="8">
        <v>1.0</v>
      </c>
      <c r="Q1894" s="39" t="s">
        <v>127</v>
      </c>
      <c r="R1894" s="39" t="s">
        <v>4790</v>
      </c>
      <c r="S1894" s="39" t="s">
        <v>4791</v>
      </c>
      <c r="T1894" s="39" t="s">
        <v>4561</v>
      </c>
      <c r="U1894" s="39" t="s">
        <v>4562</v>
      </c>
      <c r="V1894" s="39" t="s">
        <v>3898</v>
      </c>
      <c r="W1894" s="39" t="s">
        <v>3899</v>
      </c>
      <c r="X1894" s="39" t="s">
        <v>4792</v>
      </c>
      <c r="Y1894" s="39" t="s">
        <v>4793</v>
      </c>
      <c r="Z1894" s="39" t="s">
        <v>4637</v>
      </c>
      <c r="AA1894" s="39" t="s">
        <v>4638</v>
      </c>
    </row>
    <row r="1895" ht="15.75" hidden="1" customHeight="1">
      <c r="A1895" s="39" t="s">
        <v>4800</v>
      </c>
      <c r="B1895" s="39" t="s">
        <v>4801</v>
      </c>
      <c r="C1895" s="8">
        <v>6482.0</v>
      </c>
      <c r="D1895" s="8">
        <v>19.0</v>
      </c>
      <c r="E1895" s="8">
        <v>10.0</v>
      </c>
      <c r="F1895" s="8">
        <v>5.0</v>
      </c>
      <c r="G1895" s="8">
        <v>5596.0</v>
      </c>
      <c r="H1895" s="8">
        <v>5744.0</v>
      </c>
      <c r="I1895" s="8">
        <v>6580.0</v>
      </c>
      <c r="J1895" s="8">
        <v>5245.0</v>
      </c>
      <c r="K1895" s="8">
        <v>5663.0</v>
      </c>
      <c r="L1895" s="8">
        <v>4894.0</v>
      </c>
      <c r="M1895" s="8">
        <v>6517.5</v>
      </c>
      <c r="N1895" s="8">
        <v>538.0</v>
      </c>
      <c r="O1895" s="8">
        <v>280.0</v>
      </c>
      <c r="P1895" s="8">
        <v>1.0</v>
      </c>
      <c r="Q1895" s="39" t="s">
        <v>127</v>
      </c>
      <c r="R1895" s="39" t="s">
        <v>4790</v>
      </c>
      <c r="S1895" s="39" t="s">
        <v>4791</v>
      </c>
      <c r="T1895" s="39" t="s">
        <v>4561</v>
      </c>
      <c r="U1895" s="39" t="s">
        <v>4562</v>
      </c>
      <c r="V1895" s="39" t="s">
        <v>3898</v>
      </c>
      <c r="W1895" s="39" t="s">
        <v>3899</v>
      </c>
      <c r="X1895" s="39" t="s">
        <v>4792</v>
      </c>
      <c r="Y1895" s="39" t="s">
        <v>4793</v>
      </c>
      <c r="Z1895" s="39" t="s">
        <v>4637</v>
      </c>
      <c r="AA1895" s="39" t="s">
        <v>4638</v>
      </c>
    </row>
    <row r="1896" ht="15.75" hidden="1" customHeight="1">
      <c r="A1896" s="39" t="s">
        <v>4802</v>
      </c>
      <c r="B1896" s="39" t="s">
        <v>4803</v>
      </c>
      <c r="C1896" s="8">
        <v>6725.0</v>
      </c>
      <c r="D1896" s="8">
        <v>20.0</v>
      </c>
      <c r="E1896" s="8">
        <v>10.0</v>
      </c>
      <c r="F1896" s="8">
        <v>5.0</v>
      </c>
      <c r="G1896" s="8">
        <v>5773.0</v>
      </c>
      <c r="H1896" s="8">
        <v>6112.0</v>
      </c>
      <c r="I1896" s="8">
        <v>6570.0</v>
      </c>
      <c r="J1896" s="8">
        <v>5614.0</v>
      </c>
      <c r="K1896" s="8">
        <v>5525.0</v>
      </c>
      <c r="L1896" s="8">
        <v>5983.0</v>
      </c>
      <c r="M1896" s="8">
        <v>6082.0</v>
      </c>
      <c r="N1896" s="8">
        <v>678.0</v>
      </c>
      <c r="O1896" s="8">
        <v>406.0</v>
      </c>
      <c r="P1896" s="8">
        <v>1.0</v>
      </c>
      <c r="Q1896" s="39" t="s">
        <v>127</v>
      </c>
      <c r="R1896" s="39" t="s">
        <v>4790</v>
      </c>
      <c r="S1896" s="39" t="s">
        <v>4791</v>
      </c>
      <c r="T1896" s="39" t="s">
        <v>4561</v>
      </c>
      <c r="U1896" s="39" t="s">
        <v>4562</v>
      </c>
      <c r="V1896" s="39" t="s">
        <v>3898</v>
      </c>
      <c r="W1896" s="39" t="s">
        <v>3899</v>
      </c>
      <c r="X1896" s="39" t="s">
        <v>4792</v>
      </c>
      <c r="Y1896" s="39" t="s">
        <v>4793</v>
      </c>
      <c r="Z1896" s="39" t="s">
        <v>4637</v>
      </c>
      <c r="AA1896" s="39" t="s">
        <v>4638</v>
      </c>
    </row>
    <row r="1897" ht="15.75" hidden="1" customHeight="1">
      <c r="A1897" s="39" t="s">
        <v>4804</v>
      </c>
      <c r="B1897" s="39" t="s">
        <v>4805</v>
      </c>
      <c r="C1897" s="8">
        <v>6107.0</v>
      </c>
      <c r="D1897" s="8">
        <v>18.0</v>
      </c>
      <c r="E1897" s="8">
        <v>9.0</v>
      </c>
      <c r="F1897" s="8">
        <v>5.0</v>
      </c>
      <c r="G1897" s="8">
        <v>5161.0</v>
      </c>
      <c r="H1897" s="8">
        <v>5745.0</v>
      </c>
      <c r="I1897" s="8">
        <v>6619.0</v>
      </c>
      <c r="J1897" s="8">
        <v>4789.0</v>
      </c>
      <c r="K1897" s="8">
        <v>4377.0</v>
      </c>
      <c r="L1897" s="8">
        <v>5160.0</v>
      </c>
      <c r="M1897" s="8">
        <v>5008.0</v>
      </c>
      <c r="N1897" s="8">
        <v>927.0</v>
      </c>
      <c r="O1897" s="8">
        <v>503.0</v>
      </c>
      <c r="P1897" s="8">
        <v>1.0</v>
      </c>
      <c r="Q1897" s="39" t="s">
        <v>127</v>
      </c>
      <c r="R1897" s="39" t="s">
        <v>4790</v>
      </c>
      <c r="S1897" s="39" t="s">
        <v>4791</v>
      </c>
      <c r="T1897" s="39" t="s">
        <v>4561</v>
      </c>
      <c r="U1897" s="39" t="s">
        <v>4562</v>
      </c>
      <c r="V1897" s="39" t="s">
        <v>3898</v>
      </c>
      <c r="W1897" s="39" t="s">
        <v>3899</v>
      </c>
      <c r="X1897" s="39" t="s">
        <v>4792</v>
      </c>
      <c r="Y1897" s="39" t="s">
        <v>4793</v>
      </c>
      <c r="Z1897" s="39" t="s">
        <v>4637</v>
      </c>
      <c r="AA1897" s="39" t="s">
        <v>4638</v>
      </c>
    </row>
    <row r="1898" ht="15.75" hidden="1" customHeight="1">
      <c r="A1898" s="39" t="s">
        <v>4806</v>
      </c>
      <c r="B1898" s="39" t="s">
        <v>4807</v>
      </c>
      <c r="C1898" s="8">
        <v>6722.0</v>
      </c>
      <c r="D1898" s="8">
        <v>20.0</v>
      </c>
      <c r="E1898" s="8">
        <v>10.0</v>
      </c>
      <c r="F1898" s="8">
        <v>5.0</v>
      </c>
      <c r="G1898" s="8">
        <v>6896.0</v>
      </c>
      <c r="H1898" s="8">
        <v>6650.5</v>
      </c>
      <c r="I1898" s="8">
        <v>6864.0</v>
      </c>
      <c r="J1898" s="8">
        <v>5736.0</v>
      </c>
      <c r="K1898" s="8">
        <v>2710.0</v>
      </c>
      <c r="L1898" s="8">
        <v>3879.0</v>
      </c>
      <c r="M1898" s="8">
        <v>6730.0</v>
      </c>
      <c r="N1898" s="8">
        <v>1077.0</v>
      </c>
      <c r="O1898" s="8">
        <v>557.0</v>
      </c>
      <c r="P1898" s="8">
        <v>1.0</v>
      </c>
      <c r="Q1898" s="39" t="s">
        <v>127</v>
      </c>
      <c r="R1898" s="39" t="s">
        <v>4808</v>
      </c>
      <c r="S1898" s="39" t="s">
        <v>4809</v>
      </c>
      <c r="T1898" s="39" t="s">
        <v>4561</v>
      </c>
      <c r="U1898" s="39" t="s">
        <v>4562</v>
      </c>
      <c r="V1898" s="39" t="s">
        <v>3898</v>
      </c>
      <c r="W1898" s="39" t="s">
        <v>3899</v>
      </c>
      <c r="X1898" s="39" t="s">
        <v>4792</v>
      </c>
      <c r="Y1898" s="39" t="s">
        <v>4793</v>
      </c>
      <c r="Z1898" s="39" t="s">
        <v>4637</v>
      </c>
      <c r="AA1898" s="39" t="s">
        <v>4638</v>
      </c>
    </row>
    <row r="1899" ht="15.75" hidden="1" customHeight="1">
      <c r="A1899" s="39" t="s">
        <v>4810</v>
      </c>
      <c r="B1899" s="39" t="s">
        <v>4811</v>
      </c>
      <c r="C1899" s="8">
        <v>6872.0</v>
      </c>
      <c r="D1899" s="8">
        <v>20.0</v>
      </c>
      <c r="E1899" s="8">
        <v>10.0</v>
      </c>
      <c r="F1899" s="8">
        <v>5.0</v>
      </c>
      <c r="G1899" s="8">
        <v>6876.0</v>
      </c>
      <c r="H1899" s="8">
        <v>6883.0</v>
      </c>
      <c r="I1899" s="8">
        <v>6936.0</v>
      </c>
      <c r="J1899" s="8">
        <v>6745.0</v>
      </c>
      <c r="K1899" s="8">
        <v>2916.0</v>
      </c>
      <c r="L1899" s="8">
        <v>4175.0</v>
      </c>
      <c r="M1899" s="8">
        <v>6298.0</v>
      </c>
      <c r="N1899" s="8">
        <v>602.0</v>
      </c>
      <c r="O1899" s="8">
        <v>361.0</v>
      </c>
      <c r="P1899" s="8">
        <v>1.0</v>
      </c>
      <c r="Q1899" s="39" t="s">
        <v>127</v>
      </c>
      <c r="R1899" s="39" t="s">
        <v>4808</v>
      </c>
      <c r="S1899" s="39" t="s">
        <v>4809</v>
      </c>
      <c r="T1899" s="39" t="s">
        <v>4561</v>
      </c>
      <c r="U1899" s="39" t="s">
        <v>4562</v>
      </c>
      <c r="V1899" s="39" t="s">
        <v>3898</v>
      </c>
      <c r="W1899" s="39" t="s">
        <v>3899</v>
      </c>
      <c r="X1899" s="39" t="s">
        <v>4792</v>
      </c>
      <c r="Y1899" s="39" t="s">
        <v>4793</v>
      </c>
      <c r="Z1899" s="39" t="s">
        <v>4637</v>
      </c>
      <c r="AA1899" s="39" t="s">
        <v>4638</v>
      </c>
    </row>
    <row r="1900" ht="15.75" hidden="1" customHeight="1">
      <c r="A1900" s="39" t="s">
        <v>4812</v>
      </c>
      <c r="B1900" s="39" t="s">
        <v>4813</v>
      </c>
      <c r="C1900" s="8">
        <v>6679.0</v>
      </c>
      <c r="D1900" s="8">
        <v>20.0</v>
      </c>
      <c r="E1900" s="8">
        <v>10.0</v>
      </c>
      <c r="F1900" s="8">
        <v>5.0</v>
      </c>
      <c r="G1900" s="8">
        <v>6412.0</v>
      </c>
      <c r="H1900" s="8">
        <v>6457.0</v>
      </c>
      <c r="I1900" s="8">
        <v>6908.0</v>
      </c>
      <c r="J1900" s="8">
        <v>4391.0</v>
      </c>
      <c r="K1900" s="8">
        <v>4953.0</v>
      </c>
      <c r="L1900" s="8">
        <v>4287.0</v>
      </c>
      <c r="M1900" s="8">
        <v>6266.5</v>
      </c>
      <c r="N1900" s="8">
        <v>984.0</v>
      </c>
      <c r="O1900" s="8">
        <v>504.0</v>
      </c>
      <c r="P1900" s="8">
        <v>1.0</v>
      </c>
      <c r="Q1900" s="39" t="s">
        <v>127</v>
      </c>
      <c r="R1900" s="39" t="s">
        <v>4808</v>
      </c>
      <c r="S1900" s="39" t="s">
        <v>4809</v>
      </c>
      <c r="T1900" s="39" t="s">
        <v>4561</v>
      </c>
      <c r="U1900" s="39" t="s">
        <v>4562</v>
      </c>
      <c r="V1900" s="39" t="s">
        <v>3898</v>
      </c>
      <c r="W1900" s="39" t="s">
        <v>3899</v>
      </c>
      <c r="X1900" s="39" t="s">
        <v>4792</v>
      </c>
      <c r="Y1900" s="39" t="s">
        <v>4793</v>
      </c>
      <c r="Z1900" s="39" t="s">
        <v>4637</v>
      </c>
      <c r="AA1900" s="39" t="s">
        <v>4638</v>
      </c>
    </row>
    <row r="1901" ht="15.75" hidden="1" customHeight="1">
      <c r="A1901" s="39" t="s">
        <v>4814</v>
      </c>
      <c r="B1901" s="39" t="s">
        <v>4815</v>
      </c>
      <c r="C1901" s="8">
        <v>6949.0</v>
      </c>
      <c r="D1901" s="8">
        <v>20.0</v>
      </c>
      <c r="E1901" s="8">
        <v>10.0</v>
      </c>
      <c r="F1901" s="8">
        <v>5.0</v>
      </c>
      <c r="G1901" s="8">
        <v>6721.0</v>
      </c>
      <c r="H1901" s="8">
        <v>6913.0</v>
      </c>
      <c r="I1901" s="8">
        <v>6937.0</v>
      </c>
      <c r="J1901" s="8">
        <v>6740.0</v>
      </c>
      <c r="K1901" s="8">
        <v>4475.0</v>
      </c>
      <c r="L1901" s="8">
        <v>4434.0</v>
      </c>
      <c r="M1901" s="8">
        <v>6843.0</v>
      </c>
      <c r="N1901" s="8">
        <v>816.0</v>
      </c>
      <c r="O1901" s="8">
        <v>493.0</v>
      </c>
      <c r="P1901" s="8">
        <v>1.0</v>
      </c>
      <c r="Q1901" s="39" t="s">
        <v>127</v>
      </c>
      <c r="R1901" s="39" t="s">
        <v>4808</v>
      </c>
      <c r="S1901" s="39" t="s">
        <v>4809</v>
      </c>
      <c r="T1901" s="39" t="s">
        <v>4561</v>
      </c>
      <c r="U1901" s="39" t="s">
        <v>4562</v>
      </c>
      <c r="V1901" s="39" t="s">
        <v>3898</v>
      </c>
      <c r="W1901" s="39" t="s">
        <v>3899</v>
      </c>
      <c r="X1901" s="39" t="s">
        <v>4792</v>
      </c>
      <c r="Y1901" s="39" t="s">
        <v>4793</v>
      </c>
      <c r="Z1901" s="39" t="s">
        <v>4637</v>
      </c>
      <c r="AA1901" s="39" t="s">
        <v>4638</v>
      </c>
    </row>
    <row r="1902" ht="15.75" hidden="1" customHeight="1">
      <c r="A1902" s="39" t="s">
        <v>4816</v>
      </c>
      <c r="B1902" s="39" t="s">
        <v>4817</v>
      </c>
      <c r="C1902" s="8">
        <v>4688.0</v>
      </c>
      <c r="D1902" s="8">
        <v>14.0</v>
      </c>
      <c r="E1902" s="8">
        <v>7.0</v>
      </c>
      <c r="F1902" s="8">
        <v>4.0</v>
      </c>
      <c r="G1902" s="8">
        <v>3784.0</v>
      </c>
      <c r="H1902" s="8">
        <v>3994.0</v>
      </c>
      <c r="I1902" s="8">
        <v>6127.0</v>
      </c>
      <c r="J1902" s="8">
        <v>3253.0</v>
      </c>
      <c r="K1902" s="8">
        <v>5471.0</v>
      </c>
      <c r="L1902" s="8">
        <v>3666.0</v>
      </c>
      <c r="M1902" s="8">
        <v>4820.5</v>
      </c>
      <c r="N1902" s="8">
        <v>1047.0</v>
      </c>
      <c r="O1902" s="8">
        <v>513.0</v>
      </c>
      <c r="P1902" s="8">
        <v>1.0</v>
      </c>
      <c r="Q1902" s="39" t="s">
        <v>127</v>
      </c>
      <c r="R1902" s="39" t="s">
        <v>4818</v>
      </c>
      <c r="S1902" s="39" t="s">
        <v>4819</v>
      </c>
      <c r="T1902" s="39" t="s">
        <v>4561</v>
      </c>
      <c r="U1902" s="39" t="s">
        <v>4562</v>
      </c>
      <c r="V1902" s="39" t="s">
        <v>3898</v>
      </c>
      <c r="W1902" s="39" t="s">
        <v>3899</v>
      </c>
      <c r="X1902" s="39" t="s">
        <v>4792</v>
      </c>
      <c r="Y1902" s="39" t="s">
        <v>4793</v>
      </c>
      <c r="Z1902" s="39" t="s">
        <v>4637</v>
      </c>
      <c r="AA1902" s="39" t="s">
        <v>4638</v>
      </c>
    </row>
    <row r="1903" ht="15.75" hidden="1" customHeight="1">
      <c r="A1903" s="39" t="s">
        <v>4820</v>
      </c>
      <c r="B1903" s="39" t="s">
        <v>4821</v>
      </c>
      <c r="C1903" s="8">
        <v>3993.0</v>
      </c>
      <c r="D1903" s="8">
        <v>12.0</v>
      </c>
      <c r="E1903" s="8">
        <v>6.0</v>
      </c>
      <c r="F1903" s="8">
        <v>3.0</v>
      </c>
      <c r="G1903" s="8">
        <v>2901.0</v>
      </c>
      <c r="H1903" s="8">
        <v>3129.0</v>
      </c>
      <c r="I1903" s="8">
        <v>6011.0</v>
      </c>
      <c r="J1903" s="8">
        <v>3030.0</v>
      </c>
      <c r="K1903" s="8">
        <v>6707.0</v>
      </c>
      <c r="L1903" s="8">
        <v>4835.0</v>
      </c>
      <c r="M1903" s="8">
        <v>3863.0</v>
      </c>
      <c r="N1903" s="8">
        <v>524.0</v>
      </c>
      <c r="O1903" s="8">
        <v>301.0</v>
      </c>
      <c r="P1903" s="8">
        <v>1.0</v>
      </c>
      <c r="Q1903" s="39" t="s">
        <v>127</v>
      </c>
      <c r="R1903" s="39" t="s">
        <v>4818</v>
      </c>
      <c r="S1903" s="39" t="s">
        <v>4819</v>
      </c>
      <c r="T1903" s="39" t="s">
        <v>4561</v>
      </c>
      <c r="U1903" s="39" t="s">
        <v>4562</v>
      </c>
      <c r="V1903" s="39" t="s">
        <v>3898</v>
      </c>
      <c r="W1903" s="39" t="s">
        <v>3899</v>
      </c>
      <c r="X1903" s="39" t="s">
        <v>4792</v>
      </c>
      <c r="Y1903" s="39" t="s">
        <v>4793</v>
      </c>
      <c r="Z1903" s="39" t="s">
        <v>4637</v>
      </c>
      <c r="AA1903" s="39" t="s">
        <v>4638</v>
      </c>
    </row>
    <row r="1904" ht="15.75" hidden="1" customHeight="1">
      <c r="A1904" s="39" t="s">
        <v>4822</v>
      </c>
      <c r="B1904" s="39" t="s">
        <v>4823</v>
      </c>
      <c r="C1904" s="8">
        <v>6782.0</v>
      </c>
      <c r="D1904" s="8">
        <v>20.0</v>
      </c>
      <c r="E1904" s="8">
        <v>10.0</v>
      </c>
      <c r="F1904" s="8">
        <v>5.0</v>
      </c>
      <c r="G1904" s="8">
        <v>6144.5</v>
      </c>
      <c r="H1904" s="8">
        <v>6212.0</v>
      </c>
      <c r="I1904" s="8">
        <v>6010.0</v>
      </c>
      <c r="J1904" s="8">
        <v>6208.0</v>
      </c>
      <c r="K1904" s="8">
        <v>6012.0</v>
      </c>
      <c r="L1904" s="8">
        <v>5328.0</v>
      </c>
      <c r="M1904" s="8">
        <v>3296.0</v>
      </c>
      <c r="N1904" s="8">
        <v>674.0</v>
      </c>
      <c r="O1904" s="8">
        <v>429.0</v>
      </c>
      <c r="P1904" s="8">
        <v>1.0</v>
      </c>
      <c r="Q1904" s="39" t="s">
        <v>127</v>
      </c>
      <c r="R1904" s="39" t="s">
        <v>4818</v>
      </c>
      <c r="S1904" s="39" t="s">
        <v>4819</v>
      </c>
      <c r="T1904" s="39" t="s">
        <v>4561</v>
      </c>
      <c r="U1904" s="39" t="s">
        <v>4562</v>
      </c>
      <c r="V1904" s="39" t="s">
        <v>3898</v>
      </c>
      <c r="W1904" s="39" t="s">
        <v>3899</v>
      </c>
      <c r="X1904" s="39" t="s">
        <v>4792</v>
      </c>
      <c r="Y1904" s="39" t="s">
        <v>4793</v>
      </c>
      <c r="Z1904" s="39" t="s">
        <v>4637</v>
      </c>
      <c r="AA1904" s="39" t="s">
        <v>4638</v>
      </c>
    </row>
    <row r="1905" ht="15.75" hidden="1" customHeight="1">
      <c r="A1905" s="39" t="s">
        <v>4824</v>
      </c>
      <c r="B1905" s="39" t="s">
        <v>4825</v>
      </c>
      <c r="C1905" s="8">
        <v>3379.0</v>
      </c>
      <c r="D1905" s="8">
        <v>10.0</v>
      </c>
      <c r="E1905" s="8">
        <v>5.0</v>
      </c>
      <c r="F1905" s="8">
        <v>3.0</v>
      </c>
      <c r="G1905" s="8">
        <v>3443.0</v>
      </c>
      <c r="H1905" s="8">
        <v>2863.0</v>
      </c>
      <c r="I1905" s="8">
        <v>4817.0</v>
      </c>
      <c r="J1905" s="8">
        <v>2720.0</v>
      </c>
      <c r="K1905" s="8">
        <v>6428.0</v>
      </c>
      <c r="L1905" s="8">
        <v>806.0</v>
      </c>
      <c r="M1905" s="8">
        <v>1835.0</v>
      </c>
      <c r="N1905" s="8">
        <v>907.0</v>
      </c>
      <c r="O1905" s="8">
        <v>531.0</v>
      </c>
      <c r="P1905" s="8">
        <v>1.0</v>
      </c>
      <c r="Q1905" s="39" t="s">
        <v>127</v>
      </c>
      <c r="R1905" s="39" t="s">
        <v>4818</v>
      </c>
      <c r="S1905" s="39" t="s">
        <v>4819</v>
      </c>
      <c r="T1905" s="39" t="s">
        <v>4561</v>
      </c>
      <c r="U1905" s="39" t="s">
        <v>4562</v>
      </c>
      <c r="V1905" s="39" t="s">
        <v>3898</v>
      </c>
      <c r="W1905" s="39" t="s">
        <v>3899</v>
      </c>
      <c r="X1905" s="39" t="s">
        <v>4792</v>
      </c>
      <c r="Y1905" s="39" t="s">
        <v>4793</v>
      </c>
      <c r="Z1905" s="39" t="s">
        <v>4637</v>
      </c>
      <c r="AA1905" s="39" t="s">
        <v>4638</v>
      </c>
    </row>
    <row r="1906" ht="15.75" hidden="1" customHeight="1">
      <c r="A1906" s="39" t="s">
        <v>4826</v>
      </c>
      <c r="B1906" s="39" t="s">
        <v>4827</v>
      </c>
      <c r="C1906" s="8">
        <v>5198.0</v>
      </c>
      <c r="D1906" s="8">
        <v>15.0</v>
      </c>
      <c r="E1906" s="8">
        <v>8.0</v>
      </c>
      <c r="F1906" s="8">
        <v>4.0</v>
      </c>
      <c r="G1906" s="8">
        <v>4189.0</v>
      </c>
      <c r="H1906" s="8">
        <v>5550.0</v>
      </c>
      <c r="I1906" s="8">
        <v>6126.0</v>
      </c>
      <c r="J1906" s="8">
        <v>2749.0</v>
      </c>
      <c r="K1906" s="8">
        <v>6274.0</v>
      </c>
      <c r="L1906" s="8">
        <v>2910.0</v>
      </c>
      <c r="M1906" s="8">
        <v>5185.5</v>
      </c>
      <c r="N1906" s="8">
        <v>682.0</v>
      </c>
      <c r="O1906" s="8">
        <v>365.0</v>
      </c>
      <c r="P1906" s="8">
        <v>1.0</v>
      </c>
      <c r="Q1906" s="39" t="s">
        <v>127</v>
      </c>
      <c r="R1906" s="39" t="s">
        <v>4818</v>
      </c>
      <c r="S1906" s="39" t="s">
        <v>4819</v>
      </c>
      <c r="T1906" s="39" t="s">
        <v>4561</v>
      </c>
      <c r="U1906" s="39" t="s">
        <v>4562</v>
      </c>
      <c r="V1906" s="39" t="s">
        <v>3898</v>
      </c>
      <c r="W1906" s="39" t="s">
        <v>3899</v>
      </c>
      <c r="X1906" s="39" t="s">
        <v>4792</v>
      </c>
      <c r="Y1906" s="39" t="s">
        <v>4793</v>
      </c>
      <c r="Z1906" s="39" t="s">
        <v>4637</v>
      </c>
      <c r="AA1906" s="39" t="s">
        <v>4638</v>
      </c>
    </row>
    <row r="1907" ht="15.75" hidden="1" customHeight="1">
      <c r="A1907" s="39" t="s">
        <v>4828</v>
      </c>
      <c r="B1907" s="39" t="s">
        <v>4829</v>
      </c>
      <c r="C1907" s="8">
        <v>5843.0</v>
      </c>
      <c r="D1907" s="8">
        <v>17.0</v>
      </c>
      <c r="E1907" s="8">
        <v>9.0</v>
      </c>
      <c r="F1907" s="8">
        <v>5.0</v>
      </c>
      <c r="G1907" s="8">
        <v>4940.0</v>
      </c>
      <c r="H1907" s="8">
        <v>5647.0</v>
      </c>
      <c r="I1907" s="8">
        <v>5955.0</v>
      </c>
      <c r="J1907" s="8">
        <v>4505.0</v>
      </c>
      <c r="K1907" s="8">
        <v>5509.0</v>
      </c>
      <c r="L1907" s="8">
        <v>4477.0</v>
      </c>
      <c r="M1907" s="8">
        <v>2147.0</v>
      </c>
      <c r="N1907" s="8">
        <v>601.0</v>
      </c>
      <c r="O1907" s="8">
        <v>400.0</v>
      </c>
      <c r="P1907" s="8">
        <v>1.0</v>
      </c>
      <c r="Q1907" s="39" t="s">
        <v>127</v>
      </c>
      <c r="R1907" s="39" t="s">
        <v>4830</v>
      </c>
      <c r="S1907" s="39" t="s">
        <v>4831</v>
      </c>
      <c r="T1907" s="39" t="s">
        <v>4561</v>
      </c>
      <c r="U1907" s="39" t="s">
        <v>4562</v>
      </c>
      <c r="V1907" s="39" t="s">
        <v>3898</v>
      </c>
      <c r="W1907" s="39" t="s">
        <v>3899</v>
      </c>
      <c r="X1907" s="39" t="s">
        <v>4792</v>
      </c>
      <c r="Y1907" s="39" t="s">
        <v>4793</v>
      </c>
      <c r="Z1907" s="39" t="s">
        <v>4637</v>
      </c>
      <c r="AA1907" s="39" t="s">
        <v>4638</v>
      </c>
    </row>
    <row r="1908" ht="15.75" hidden="1" customHeight="1">
      <c r="A1908" s="39" t="s">
        <v>4832</v>
      </c>
      <c r="B1908" s="39" t="s">
        <v>4833</v>
      </c>
      <c r="C1908" s="8">
        <v>5510.0</v>
      </c>
      <c r="D1908" s="8">
        <v>16.0</v>
      </c>
      <c r="E1908" s="8">
        <v>8.0</v>
      </c>
      <c r="F1908" s="8">
        <v>4.0</v>
      </c>
      <c r="G1908" s="8">
        <v>4769.5</v>
      </c>
      <c r="H1908" s="8">
        <v>4452.0</v>
      </c>
      <c r="I1908" s="8">
        <v>6296.0</v>
      </c>
      <c r="J1908" s="8">
        <v>3743.0</v>
      </c>
      <c r="K1908" s="8">
        <v>6160.0</v>
      </c>
      <c r="L1908" s="8">
        <v>6329.0</v>
      </c>
      <c r="M1908" s="8">
        <v>4138.0</v>
      </c>
      <c r="N1908" s="8">
        <v>716.0</v>
      </c>
      <c r="O1908" s="8">
        <v>452.0</v>
      </c>
      <c r="P1908" s="8">
        <v>1.0</v>
      </c>
      <c r="Q1908" s="39" t="s">
        <v>127</v>
      </c>
      <c r="R1908" s="39" t="s">
        <v>4830</v>
      </c>
      <c r="S1908" s="39" t="s">
        <v>4831</v>
      </c>
      <c r="T1908" s="39" t="s">
        <v>4561</v>
      </c>
      <c r="U1908" s="39" t="s">
        <v>4562</v>
      </c>
      <c r="V1908" s="39" t="s">
        <v>3898</v>
      </c>
      <c r="W1908" s="39" t="s">
        <v>3899</v>
      </c>
      <c r="X1908" s="39" t="s">
        <v>4792</v>
      </c>
      <c r="Y1908" s="39" t="s">
        <v>4793</v>
      </c>
      <c r="Z1908" s="39" t="s">
        <v>4637</v>
      </c>
      <c r="AA1908" s="39" t="s">
        <v>4638</v>
      </c>
    </row>
    <row r="1909" ht="15.75" hidden="1" customHeight="1">
      <c r="A1909" s="39" t="s">
        <v>4834</v>
      </c>
      <c r="B1909" s="39" t="s">
        <v>4835</v>
      </c>
      <c r="C1909" s="8">
        <v>3767.0</v>
      </c>
      <c r="D1909" s="8">
        <v>11.0</v>
      </c>
      <c r="E1909" s="8">
        <v>6.0</v>
      </c>
      <c r="F1909" s="8">
        <v>3.0</v>
      </c>
      <c r="G1909" s="8">
        <v>3599.0</v>
      </c>
      <c r="H1909" s="8">
        <v>3150.0</v>
      </c>
      <c r="I1909" s="8">
        <v>5867.0</v>
      </c>
      <c r="J1909" s="8">
        <v>3153.0</v>
      </c>
      <c r="K1909" s="8">
        <v>4502.0</v>
      </c>
      <c r="L1909" s="8">
        <v>1121.0</v>
      </c>
      <c r="M1909" s="8">
        <v>3583.0</v>
      </c>
      <c r="N1909" s="8">
        <v>533.0</v>
      </c>
      <c r="O1909" s="8">
        <v>349.0</v>
      </c>
      <c r="P1909" s="8">
        <v>1.0</v>
      </c>
      <c r="Q1909" s="39" t="s">
        <v>127</v>
      </c>
      <c r="R1909" s="39" t="s">
        <v>4830</v>
      </c>
      <c r="S1909" s="39" t="s">
        <v>4831</v>
      </c>
      <c r="T1909" s="39" t="s">
        <v>4561</v>
      </c>
      <c r="U1909" s="39" t="s">
        <v>4562</v>
      </c>
      <c r="V1909" s="39" t="s">
        <v>3898</v>
      </c>
      <c r="W1909" s="39" t="s">
        <v>3899</v>
      </c>
      <c r="X1909" s="39" t="s">
        <v>4792</v>
      </c>
      <c r="Y1909" s="39" t="s">
        <v>4793</v>
      </c>
      <c r="Z1909" s="39" t="s">
        <v>4637</v>
      </c>
      <c r="AA1909" s="39" t="s">
        <v>4638</v>
      </c>
    </row>
    <row r="1910" ht="15.75" hidden="1" customHeight="1">
      <c r="A1910" s="39" t="s">
        <v>4836</v>
      </c>
      <c r="B1910" s="39" t="s">
        <v>4837</v>
      </c>
      <c r="C1910" s="8">
        <v>6050.0</v>
      </c>
      <c r="D1910" s="8">
        <v>18.0</v>
      </c>
      <c r="E1910" s="8">
        <v>9.0</v>
      </c>
      <c r="F1910" s="8">
        <v>5.0</v>
      </c>
      <c r="G1910" s="8">
        <v>4881.5</v>
      </c>
      <c r="H1910" s="8">
        <v>5292.0</v>
      </c>
      <c r="I1910" s="8">
        <v>6489.0</v>
      </c>
      <c r="J1910" s="8">
        <v>5645.0</v>
      </c>
      <c r="K1910" s="8">
        <v>5035.0</v>
      </c>
      <c r="L1910" s="8">
        <v>4487.0</v>
      </c>
      <c r="M1910" s="8">
        <v>5521.0</v>
      </c>
      <c r="N1910" s="8">
        <v>452.0</v>
      </c>
      <c r="O1910" s="8">
        <v>254.0</v>
      </c>
      <c r="P1910" s="8">
        <v>1.0</v>
      </c>
      <c r="Q1910" s="39" t="s">
        <v>127</v>
      </c>
      <c r="R1910" s="39" t="s">
        <v>4830</v>
      </c>
      <c r="S1910" s="39" t="s">
        <v>4831</v>
      </c>
      <c r="T1910" s="39" t="s">
        <v>4561</v>
      </c>
      <c r="U1910" s="39" t="s">
        <v>4562</v>
      </c>
      <c r="V1910" s="39" t="s">
        <v>3898</v>
      </c>
      <c r="W1910" s="39" t="s">
        <v>3899</v>
      </c>
      <c r="X1910" s="39" t="s">
        <v>4792</v>
      </c>
      <c r="Y1910" s="39" t="s">
        <v>4793</v>
      </c>
      <c r="Z1910" s="39" t="s">
        <v>4637</v>
      </c>
      <c r="AA1910" s="39" t="s">
        <v>4638</v>
      </c>
    </row>
    <row r="1911" ht="15.75" hidden="1" customHeight="1">
      <c r="A1911" s="39" t="s">
        <v>4838</v>
      </c>
      <c r="B1911" s="39" t="s">
        <v>4839</v>
      </c>
      <c r="C1911" s="8">
        <v>4633.0</v>
      </c>
      <c r="D1911" s="8">
        <v>14.0</v>
      </c>
      <c r="E1911" s="8">
        <v>7.0</v>
      </c>
      <c r="F1911" s="8">
        <v>4.0</v>
      </c>
      <c r="G1911" s="8">
        <v>3888.0</v>
      </c>
      <c r="H1911" s="8">
        <v>4484.0</v>
      </c>
      <c r="I1911" s="8">
        <v>5647.0</v>
      </c>
      <c r="J1911" s="8">
        <v>3769.0</v>
      </c>
      <c r="K1911" s="8">
        <v>6272.0</v>
      </c>
      <c r="L1911" s="8">
        <v>1213.0</v>
      </c>
      <c r="M1911" s="8">
        <v>2164.0</v>
      </c>
      <c r="N1911" s="8">
        <v>844.0</v>
      </c>
      <c r="O1911" s="8">
        <v>531.0</v>
      </c>
      <c r="P1911" s="8">
        <v>1.0</v>
      </c>
      <c r="Q1911" s="39" t="s">
        <v>127</v>
      </c>
      <c r="R1911" s="39" t="s">
        <v>4830</v>
      </c>
      <c r="S1911" s="39" t="s">
        <v>4831</v>
      </c>
      <c r="T1911" s="39" t="s">
        <v>4561</v>
      </c>
      <c r="U1911" s="39" t="s">
        <v>4562</v>
      </c>
      <c r="V1911" s="39" t="s">
        <v>3898</v>
      </c>
      <c r="W1911" s="39" t="s">
        <v>3899</v>
      </c>
      <c r="X1911" s="39" t="s">
        <v>4792</v>
      </c>
      <c r="Y1911" s="39" t="s">
        <v>4793</v>
      </c>
      <c r="Z1911" s="39" t="s">
        <v>4637</v>
      </c>
      <c r="AA1911" s="39" t="s">
        <v>4638</v>
      </c>
    </row>
    <row r="1912" ht="15.75" hidden="1" customHeight="1">
      <c r="A1912" s="39" t="s">
        <v>4840</v>
      </c>
      <c r="B1912" s="39" t="s">
        <v>4841</v>
      </c>
      <c r="C1912" s="8">
        <v>1869.0</v>
      </c>
      <c r="D1912" s="8">
        <v>6.0</v>
      </c>
      <c r="E1912" s="8">
        <v>3.0</v>
      </c>
      <c r="F1912" s="8">
        <v>2.0</v>
      </c>
      <c r="G1912" s="8">
        <v>1622.0</v>
      </c>
      <c r="H1912" s="8">
        <v>1078.5</v>
      </c>
      <c r="I1912" s="8">
        <v>3918.0</v>
      </c>
      <c r="J1912" s="8">
        <v>1821.0</v>
      </c>
      <c r="K1912" s="8">
        <v>6537.0</v>
      </c>
      <c r="L1912" s="8">
        <v>2309.0</v>
      </c>
      <c r="M1912" s="8">
        <v>2191.0</v>
      </c>
      <c r="N1912" s="8">
        <v>896.0</v>
      </c>
      <c r="O1912" s="8">
        <v>612.0</v>
      </c>
      <c r="P1912" s="8">
        <v>1.0</v>
      </c>
      <c r="Q1912" s="39" t="s">
        <v>127</v>
      </c>
      <c r="R1912" s="39" t="s">
        <v>4830</v>
      </c>
      <c r="S1912" s="39" t="s">
        <v>4831</v>
      </c>
      <c r="T1912" s="39" t="s">
        <v>4561</v>
      </c>
      <c r="U1912" s="39" t="s">
        <v>4562</v>
      </c>
      <c r="V1912" s="39" t="s">
        <v>3898</v>
      </c>
      <c r="W1912" s="39" t="s">
        <v>3899</v>
      </c>
      <c r="X1912" s="39" t="s">
        <v>4792</v>
      </c>
      <c r="Y1912" s="39" t="s">
        <v>4793</v>
      </c>
      <c r="Z1912" s="39" t="s">
        <v>4637</v>
      </c>
      <c r="AA1912" s="39" t="s">
        <v>4638</v>
      </c>
    </row>
    <row r="1913" ht="15.75" customHeight="1">
      <c r="A1913" s="39" t="s">
        <v>4842</v>
      </c>
      <c r="B1913" s="39" t="s">
        <v>4843</v>
      </c>
      <c r="C1913" s="8">
        <v>5537.0</v>
      </c>
      <c r="D1913" s="8">
        <v>16.0</v>
      </c>
      <c r="E1913" s="8">
        <v>8.0</v>
      </c>
      <c r="F1913" s="8">
        <v>4.0</v>
      </c>
      <c r="G1913" s="8">
        <v>5218.5</v>
      </c>
      <c r="H1913" s="8">
        <v>5564.0</v>
      </c>
      <c r="I1913" s="8">
        <v>6691.0</v>
      </c>
      <c r="J1913" s="8">
        <v>6653.0</v>
      </c>
      <c r="K1913" s="8">
        <v>853.0</v>
      </c>
      <c r="L1913" s="8">
        <v>5392.0</v>
      </c>
      <c r="M1913" s="8">
        <v>6350.0</v>
      </c>
      <c r="N1913" s="8">
        <v>708.0</v>
      </c>
      <c r="O1913" s="8">
        <v>397.0</v>
      </c>
      <c r="P1913" s="8">
        <v>1.0</v>
      </c>
      <c r="Q1913" s="39" t="s">
        <v>127</v>
      </c>
      <c r="R1913" s="39" t="s">
        <v>4844</v>
      </c>
      <c r="S1913" s="39" t="s">
        <v>4845</v>
      </c>
      <c r="T1913" s="39" t="s">
        <v>4846</v>
      </c>
      <c r="U1913" s="39" t="s">
        <v>4847</v>
      </c>
      <c r="V1913" s="39" t="s">
        <v>4236</v>
      </c>
      <c r="W1913" s="39" t="s">
        <v>4237</v>
      </c>
      <c r="X1913" s="39" t="s">
        <v>4848</v>
      </c>
      <c r="Y1913" s="39" t="s">
        <v>4849</v>
      </c>
      <c r="Z1913" s="39" t="s">
        <v>4850</v>
      </c>
      <c r="AA1913" s="39" t="s">
        <v>4851</v>
      </c>
    </row>
    <row r="1914" ht="15.75" customHeight="1">
      <c r="A1914" s="39" t="s">
        <v>4852</v>
      </c>
      <c r="B1914" s="39" t="s">
        <v>4853</v>
      </c>
      <c r="C1914" s="8">
        <v>6119.0</v>
      </c>
      <c r="D1914" s="8">
        <v>18.0</v>
      </c>
      <c r="E1914" s="8">
        <v>9.0</v>
      </c>
      <c r="F1914" s="8">
        <v>5.0</v>
      </c>
      <c r="G1914" s="8">
        <v>6236.5</v>
      </c>
      <c r="H1914" s="8">
        <v>6386.5</v>
      </c>
      <c r="I1914" s="8">
        <v>6733.0</v>
      </c>
      <c r="J1914" s="8">
        <v>6440.0</v>
      </c>
      <c r="K1914" s="8">
        <v>988.0</v>
      </c>
      <c r="L1914" s="8">
        <v>5063.0</v>
      </c>
      <c r="M1914" s="8">
        <v>6650.0</v>
      </c>
      <c r="N1914" s="8">
        <v>691.0</v>
      </c>
      <c r="O1914" s="8">
        <v>378.0</v>
      </c>
      <c r="P1914" s="8">
        <v>1.0</v>
      </c>
      <c r="Q1914" s="39" t="s">
        <v>127</v>
      </c>
      <c r="R1914" s="39" t="s">
        <v>4844</v>
      </c>
      <c r="S1914" s="39" t="s">
        <v>4845</v>
      </c>
      <c r="T1914" s="39" t="s">
        <v>4846</v>
      </c>
      <c r="U1914" s="39" t="s">
        <v>4847</v>
      </c>
      <c r="V1914" s="39" t="s">
        <v>4236</v>
      </c>
      <c r="W1914" s="39" t="s">
        <v>4237</v>
      </c>
      <c r="X1914" s="39" t="s">
        <v>4848</v>
      </c>
      <c r="Y1914" s="39" t="s">
        <v>4849</v>
      </c>
      <c r="Z1914" s="39" t="s">
        <v>4850</v>
      </c>
      <c r="AA1914" s="39" t="s">
        <v>4851</v>
      </c>
    </row>
    <row r="1915" ht="15.75" customHeight="1">
      <c r="A1915" s="39" t="s">
        <v>4854</v>
      </c>
      <c r="B1915" s="39" t="s">
        <v>4855</v>
      </c>
      <c r="C1915" s="8">
        <v>5200.0</v>
      </c>
      <c r="D1915" s="8">
        <v>15.0</v>
      </c>
      <c r="E1915" s="8">
        <v>8.0</v>
      </c>
      <c r="F1915" s="8">
        <v>4.0</v>
      </c>
      <c r="G1915" s="8">
        <v>4861.0</v>
      </c>
      <c r="H1915" s="8">
        <v>4315.0</v>
      </c>
      <c r="I1915" s="8">
        <v>6907.0</v>
      </c>
      <c r="J1915" s="8">
        <v>5417.0</v>
      </c>
      <c r="K1915" s="8">
        <v>2204.0</v>
      </c>
      <c r="L1915" s="8">
        <v>3594.0</v>
      </c>
      <c r="M1915" s="8">
        <v>5372.5</v>
      </c>
      <c r="N1915" s="8">
        <v>541.0</v>
      </c>
      <c r="O1915" s="8">
        <v>338.0</v>
      </c>
      <c r="P1915" s="8">
        <v>1.0</v>
      </c>
      <c r="Q1915" s="39" t="s">
        <v>127</v>
      </c>
      <c r="R1915" s="39" t="s">
        <v>4844</v>
      </c>
      <c r="S1915" s="39" t="s">
        <v>4845</v>
      </c>
      <c r="T1915" s="39" t="s">
        <v>4846</v>
      </c>
      <c r="U1915" s="39" t="s">
        <v>4847</v>
      </c>
      <c r="V1915" s="39" t="s">
        <v>4236</v>
      </c>
      <c r="W1915" s="39" t="s">
        <v>4237</v>
      </c>
      <c r="X1915" s="39" t="s">
        <v>4848</v>
      </c>
      <c r="Y1915" s="39" t="s">
        <v>4849</v>
      </c>
      <c r="Z1915" s="39" t="s">
        <v>4850</v>
      </c>
      <c r="AA1915" s="39" t="s">
        <v>4851</v>
      </c>
    </row>
    <row r="1916" ht="15.75" customHeight="1">
      <c r="A1916" s="39" t="s">
        <v>4856</v>
      </c>
      <c r="B1916" s="39" t="s">
        <v>4857</v>
      </c>
      <c r="C1916" s="8">
        <v>6431.0</v>
      </c>
      <c r="D1916" s="8">
        <v>19.0</v>
      </c>
      <c r="E1916" s="8">
        <v>10.0</v>
      </c>
      <c r="F1916" s="8">
        <v>5.0</v>
      </c>
      <c r="G1916" s="8">
        <v>6298.0</v>
      </c>
      <c r="H1916" s="8">
        <v>5980.0</v>
      </c>
      <c r="I1916" s="8">
        <v>6262.0</v>
      </c>
      <c r="J1916" s="8">
        <v>5913.0</v>
      </c>
      <c r="K1916" s="8">
        <v>2702.0</v>
      </c>
      <c r="L1916" s="8">
        <v>4957.0</v>
      </c>
      <c r="M1916" s="8">
        <v>6957.0</v>
      </c>
      <c r="N1916" s="8">
        <v>466.0</v>
      </c>
      <c r="O1916" s="8">
        <v>274.0</v>
      </c>
      <c r="P1916" s="8">
        <v>1.0</v>
      </c>
      <c r="Q1916" s="39" t="s">
        <v>127</v>
      </c>
      <c r="R1916" s="39" t="s">
        <v>4844</v>
      </c>
      <c r="S1916" s="39" t="s">
        <v>4845</v>
      </c>
      <c r="T1916" s="39" t="s">
        <v>4846</v>
      </c>
      <c r="U1916" s="39" t="s">
        <v>4847</v>
      </c>
      <c r="V1916" s="39" t="s">
        <v>4236</v>
      </c>
      <c r="W1916" s="39" t="s">
        <v>4237</v>
      </c>
      <c r="X1916" s="39" t="s">
        <v>4848</v>
      </c>
      <c r="Y1916" s="39" t="s">
        <v>4849</v>
      </c>
      <c r="Z1916" s="39" t="s">
        <v>4850</v>
      </c>
      <c r="AA1916" s="39" t="s">
        <v>4851</v>
      </c>
    </row>
    <row r="1917" ht="15.75" customHeight="1">
      <c r="A1917" s="39" t="s">
        <v>4858</v>
      </c>
      <c r="B1917" s="39" t="s">
        <v>4859</v>
      </c>
      <c r="C1917" s="8">
        <v>3441.0</v>
      </c>
      <c r="D1917" s="8">
        <v>10.0</v>
      </c>
      <c r="E1917" s="8">
        <v>5.0</v>
      </c>
      <c r="F1917" s="8">
        <v>3.0</v>
      </c>
      <c r="G1917" s="8">
        <v>3330.5</v>
      </c>
      <c r="H1917" s="8">
        <v>2861.0</v>
      </c>
      <c r="I1917" s="8">
        <v>3907.0</v>
      </c>
      <c r="J1917" s="8">
        <v>2866.0</v>
      </c>
      <c r="K1917" s="8">
        <v>4721.0</v>
      </c>
      <c r="L1917" s="8">
        <v>2575.0</v>
      </c>
      <c r="M1917" s="8">
        <v>4598.0</v>
      </c>
      <c r="N1917" s="8">
        <v>884.0</v>
      </c>
      <c r="O1917" s="8">
        <v>537.0</v>
      </c>
      <c r="P1917" s="8">
        <v>1.0</v>
      </c>
      <c r="Q1917" s="39" t="s">
        <v>127</v>
      </c>
      <c r="R1917" s="39" t="s">
        <v>4844</v>
      </c>
      <c r="S1917" s="39" t="s">
        <v>4845</v>
      </c>
      <c r="T1917" s="39" t="s">
        <v>4846</v>
      </c>
      <c r="U1917" s="39" t="s">
        <v>4847</v>
      </c>
      <c r="V1917" s="39" t="s">
        <v>4236</v>
      </c>
      <c r="W1917" s="39" t="s">
        <v>4237</v>
      </c>
      <c r="X1917" s="39" t="s">
        <v>4848</v>
      </c>
      <c r="Y1917" s="39" t="s">
        <v>4849</v>
      </c>
      <c r="Z1917" s="39" t="s">
        <v>4850</v>
      </c>
      <c r="AA1917" s="39" t="s">
        <v>4851</v>
      </c>
    </row>
    <row r="1918" ht="15.75" customHeight="1">
      <c r="A1918" s="39" t="s">
        <v>4860</v>
      </c>
      <c r="B1918" s="39" t="s">
        <v>4861</v>
      </c>
      <c r="C1918" s="8">
        <v>6918.0</v>
      </c>
      <c r="D1918" s="8">
        <v>20.0</v>
      </c>
      <c r="E1918" s="8">
        <v>10.0</v>
      </c>
      <c r="F1918" s="8">
        <v>5.0</v>
      </c>
      <c r="G1918" s="8">
        <v>6833.0</v>
      </c>
      <c r="H1918" s="8">
        <v>6647.5</v>
      </c>
      <c r="I1918" s="8">
        <v>6938.0</v>
      </c>
      <c r="J1918" s="8">
        <v>6334.0</v>
      </c>
      <c r="K1918" s="8">
        <v>3823.0</v>
      </c>
      <c r="L1918" s="8">
        <v>5148.0</v>
      </c>
      <c r="M1918" s="8">
        <v>6377.0</v>
      </c>
      <c r="N1918" s="8">
        <v>617.0</v>
      </c>
      <c r="O1918" s="8">
        <v>316.0</v>
      </c>
      <c r="P1918" s="8">
        <v>1.0</v>
      </c>
      <c r="Q1918" s="39" t="s">
        <v>127</v>
      </c>
      <c r="R1918" s="39" t="s">
        <v>4844</v>
      </c>
      <c r="S1918" s="39" t="s">
        <v>4845</v>
      </c>
      <c r="T1918" s="39" t="s">
        <v>4846</v>
      </c>
      <c r="U1918" s="39" t="s">
        <v>4847</v>
      </c>
      <c r="V1918" s="39" t="s">
        <v>4236</v>
      </c>
      <c r="W1918" s="39" t="s">
        <v>4237</v>
      </c>
      <c r="X1918" s="39" t="s">
        <v>4848</v>
      </c>
      <c r="Y1918" s="39" t="s">
        <v>4849</v>
      </c>
      <c r="Z1918" s="39" t="s">
        <v>4850</v>
      </c>
      <c r="AA1918" s="39" t="s">
        <v>4851</v>
      </c>
    </row>
    <row r="1919" ht="15.75" customHeight="1">
      <c r="A1919" s="39" t="s">
        <v>4862</v>
      </c>
      <c r="B1919" s="39" t="s">
        <v>4863</v>
      </c>
      <c r="C1919" s="8">
        <v>6328.0</v>
      </c>
      <c r="D1919" s="8">
        <v>19.0</v>
      </c>
      <c r="E1919" s="8">
        <v>10.0</v>
      </c>
      <c r="F1919" s="8">
        <v>5.0</v>
      </c>
      <c r="G1919" s="8">
        <v>6843.0</v>
      </c>
      <c r="H1919" s="8">
        <v>6575.0</v>
      </c>
      <c r="I1919" s="8">
        <v>6514.0</v>
      </c>
      <c r="J1919" s="8">
        <v>6437.0</v>
      </c>
      <c r="K1919" s="8">
        <v>952.0</v>
      </c>
      <c r="L1919" s="8">
        <v>5862.0</v>
      </c>
      <c r="M1919" s="8">
        <v>6558.0</v>
      </c>
      <c r="N1919" s="8">
        <v>1088.0</v>
      </c>
      <c r="O1919" s="8">
        <v>685.0</v>
      </c>
      <c r="P1919" s="8">
        <v>1.0</v>
      </c>
      <c r="Q1919" s="39" t="s">
        <v>127</v>
      </c>
      <c r="R1919" s="39" t="s">
        <v>4844</v>
      </c>
      <c r="S1919" s="39" t="s">
        <v>4845</v>
      </c>
      <c r="T1919" s="39" t="s">
        <v>4846</v>
      </c>
      <c r="U1919" s="39" t="s">
        <v>4847</v>
      </c>
      <c r="V1919" s="39" t="s">
        <v>4236</v>
      </c>
      <c r="W1919" s="39" t="s">
        <v>4237</v>
      </c>
      <c r="X1919" s="39" t="s">
        <v>4848</v>
      </c>
      <c r="Y1919" s="39" t="s">
        <v>4849</v>
      </c>
      <c r="Z1919" s="39" t="s">
        <v>4850</v>
      </c>
      <c r="AA1919" s="39" t="s">
        <v>4851</v>
      </c>
    </row>
    <row r="1920" ht="15.75" customHeight="1">
      <c r="A1920" s="39" t="s">
        <v>4864</v>
      </c>
      <c r="B1920" s="39" t="s">
        <v>4865</v>
      </c>
      <c r="C1920" s="8">
        <v>6221.0</v>
      </c>
      <c r="D1920" s="8">
        <v>18.0</v>
      </c>
      <c r="E1920" s="8">
        <v>9.0</v>
      </c>
      <c r="F1920" s="8">
        <v>5.0</v>
      </c>
      <c r="G1920" s="8">
        <v>6275.5</v>
      </c>
      <c r="H1920" s="8">
        <v>5600.0</v>
      </c>
      <c r="I1920" s="8">
        <v>6242.0</v>
      </c>
      <c r="J1920" s="8">
        <v>6711.0</v>
      </c>
      <c r="K1920" s="8">
        <v>1629.0</v>
      </c>
      <c r="L1920" s="8">
        <v>6653.0</v>
      </c>
      <c r="M1920" s="8">
        <v>6859.0</v>
      </c>
      <c r="N1920" s="8">
        <v>836.0</v>
      </c>
      <c r="O1920" s="8">
        <v>417.0</v>
      </c>
      <c r="P1920" s="8">
        <v>1.0</v>
      </c>
      <c r="Q1920" s="39" t="s">
        <v>127</v>
      </c>
      <c r="R1920" s="39" t="s">
        <v>4844</v>
      </c>
      <c r="S1920" s="39" t="s">
        <v>4845</v>
      </c>
      <c r="T1920" s="39" t="s">
        <v>4846</v>
      </c>
      <c r="U1920" s="39" t="s">
        <v>4847</v>
      </c>
      <c r="V1920" s="39" t="s">
        <v>4236</v>
      </c>
      <c r="W1920" s="39" t="s">
        <v>4237</v>
      </c>
      <c r="X1920" s="39" t="s">
        <v>4848</v>
      </c>
      <c r="Y1920" s="39" t="s">
        <v>4849</v>
      </c>
      <c r="Z1920" s="39" t="s">
        <v>4850</v>
      </c>
      <c r="AA1920" s="39" t="s">
        <v>4851</v>
      </c>
    </row>
    <row r="1921" ht="15.75" customHeight="1">
      <c r="A1921" s="39" t="s">
        <v>4866</v>
      </c>
      <c r="B1921" s="39" t="s">
        <v>4867</v>
      </c>
      <c r="C1921" s="8">
        <v>6483.0</v>
      </c>
      <c r="D1921" s="8">
        <v>19.0</v>
      </c>
      <c r="E1921" s="8">
        <v>10.0</v>
      </c>
      <c r="F1921" s="8">
        <v>5.0</v>
      </c>
      <c r="G1921" s="8">
        <v>6961.0</v>
      </c>
      <c r="H1921" s="8">
        <v>6951.0</v>
      </c>
      <c r="I1921" s="8">
        <v>5606.0</v>
      </c>
      <c r="J1921" s="8">
        <v>6955.0</v>
      </c>
      <c r="K1921" s="8">
        <v>1128.0</v>
      </c>
      <c r="L1921" s="8">
        <v>6161.0</v>
      </c>
      <c r="M1921" s="8">
        <v>6126.0</v>
      </c>
      <c r="N1921" s="8">
        <v>3847.0</v>
      </c>
      <c r="O1921" s="8">
        <v>3423.0</v>
      </c>
      <c r="P1921" s="8">
        <v>1.0</v>
      </c>
      <c r="Q1921" s="39" t="s">
        <v>127</v>
      </c>
      <c r="R1921" s="39" t="s">
        <v>4868</v>
      </c>
      <c r="S1921" s="39" t="s">
        <v>4869</v>
      </c>
      <c r="T1921" s="39" t="s">
        <v>4846</v>
      </c>
      <c r="U1921" s="39" t="s">
        <v>4847</v>
      </c>
      <c r="V1921" s="39" t="s">
        <v>4236</v>
      </c>
      <c r="W1921" s="39" t="s">
        <v>4237</v>
      </c>
      <c r="X1921" s="39" t="s">
        <v>4848</v>
      </c>
      <c r="Y1921" s="39" t="s">
        <v>4849</v>
      </c>
      <c r="Z1921" s="39" t="s">
        <v>4850</v>
      </c>
      <c r="AA1921" s="39" t="s">
        <v>4851</v>
      </c>
    </row>
    <row r="1922" ht="15.75" customHeight="1">
      <c r="A1922" s="39" t="s">
        <v>4870</v>
      </c>
      <c r="B1922" s="39" t="s">
        <v>4871</v>
      </c>
      <c r="C1922" s="8">
        <v>4087.0</v>
      </c>
      <c r="D1922" s="8">
        <v>12.0</v>
      </c>
      <c r="E1922" s="8">
        <v>6.0</v>
      </c>
      <c r="F1922" s="8">
        <v>3.0</v>
      </c>
      <c r="G1922" s="8">
        <v>4081.0</v>
      </c>
      <c r="H1922" s="8">
        <v>3486.0</v>
      </c>
      <c r="I1922" s="8">
        <v>3332.0</v>
      </c>
      <c r="J1922" s="8">
        <v>3077.0</v>
      </c>
      <c r="K1922" s="8">
        <v>4990.0</v>
      </c>
      <c r="L1922" s="8">
        <v>4782.0</v>
      </c>
      <c r="M1922" s="8">
        <v>4290.0</v>
      </c>
      <c r="N1922" s="8">
        <v>599.0</v>
      </c>
      <c r="O1922" s="8">
        <v>333.0</v>
      </c>
      <c r="P1922" s="8">
        <v>1.0</v>
      </c>
      <c r="Q1922" s="39" t="s">
        <v>127</v>
      </c>
      <c r="R1922" s="39" t="s">
        <v>4868</v>
      </c>
      <c r="S1922" s="39" t="s">
        <v>4869</v>
      </c>
      <c r="T1922" s="39" t="s">
        <v>4846</v>
      </c>
      <c r="U1922" s="39" t="s">
        <v>4847</v>
      </c>
      <c r="V1922" s="39" t="s">
        <v>4236</v>
      </c>
      <c r="W1922" s="39" t="s">
        <v>4237</v>
      </c>
      <c r="X1922" s="39" t="s">
        <v>4848</v>
      </c>
      <c r="Y1922" s="39" t="s">
        <v>4849</v>
      </c>
      <c r="Z1922" s="39" t="s">
        <v>4850</v>
      </c>
      <c r="AA1922" s="39" t="s">
        <v>4851</v>
      </c>
    </row>
    <row r="1923" ht="15.75" customHeight="1">
      <c r="A1923" s="39" t="s">
        <v>4872</v>
      </c>
      <c r="B1923" s="39" t="s">
        <v>4873</v>
      </c>
      <c r="C1923" s="8">
        <v>6386.0</v>
      </c>
      <c r="D1923" s="8">
        <v>19.0</v>
      </c>
      <c r="E1923" s="8">
        <v>10.0</v>
      </c>
      <c r="F1923" s="8">
        <v>5.0</v>
      </c>
      <c r="G1923" s="8">
        <v>6785.0</v>
      </c>
      <c r="H1923" s="8">
        <v>6871.0</v>
      </c>
      <c r="I1923" s="8">
        <v>6378.0</v>
      </c>
      <c r="J1923" s="8">
        <v>6521.0</v>
      </c>
      <c r="K1923" s="8">
        <v>913.0</v>
      </c>
      <c r="L1923" s="8">
        <v>6599.0</v>
      </c>
      <c r="M1923" s="8">
        <v>5835.0</v>
      </c>
      <c r="N1923" s="8">
        <v>1084.0</v>
      </c>
      <c r="O1923" s="8">
        <v>717.0</v>
      </c>
      <c r="P1923" s="8">
        <v>1.0</v>
      </c>
      <c r="Q1923" s="39" t="s">
        <v>127</v>
      </c>
      <c r="R1923" s="39" t="s">
        <v>4868</v>
      </c>
      <c r="S1923" s="39" t="s">
        <v>4869</v>
      </c>
      <c r="T1923" s="39" t="s">
        <v>4846</v>
      </c>
      <c r="U1923" s="39" t="s">
        <v>4847</v>
      </c>
      <c r="V1923" s="39" t="s">
        <v>4236</v>
      </c>
      <c r="W1923" s="39" t="s">
        <v>4237</v>
      </c>
      <c r="X1923" s="39" t="s">
        <v>4848</v>
      </c>
      <c r="Y1923" s="39" t="s">
        <v>4849</v>
      </c>
      <c r="Z1923" s="39" t="s">
        <v>4850</v>
      </c>
      <c r="AA1923" s="39" t="s">
        <v>4851</v>
      </c>
    </row>
    <row r="1924" ht="15.75" customHeight="1">
      <c r="A1924" s="39" t="s">
        <v>4874</v>
      </c>
      <c r="B1924" s="39" t="s">
        <v>4875</v>
      </c>
      <c r="C1924" s="8">
        <v>4281.0</v>
      </c>
      <c r="D1924" s="8">
        <v>13.0</v>
      </c>
      <c r="E1924" s="8">
        <v>7.0</v>
      </c>
      <c r="F1924" s="8">
        <v>4.0</v>
      </c>
      <c r="G1924" s="8">
        <v>3892.0</v>
      </c>
      <c r="H1924" s="8">
        <v>3906.0</v>
      </c>
      <c r="I1924" s="8">
        <v>3639.0</v>
      </c>
      <c r="J1924" s="8">
        <v>3399.0</v>
      </c>
      <c r="K1924" s="8">
        <v>4772.0</v>
      </c>
      <c r="L1924" s="8">
        <v>4539.0</v>
      </c>
      <c r="M1924" s="8">
        <v>3844.0</v>
      </c>
      <c r="N1924" s="8">
        <v>696.0</v>
      </c>
      <c r="O1924" s="8">
        <v>399.0</v>
      </c>
      <c r="P1924" s="8">
        <v>1.0</v>
      </c>
      <c r="Q1924" s="39" t="s">
        <v>127</v>
      </c>
      <c r="R1924" s="39" t="s">
        <v>4868</v>
      </c>
      <c r="S1924" s="39" t="s">
        <v>4869</v>
      </c>
      <c r="T1924" s="39" t="s">
        <v>4846</v>
      </c>
      <c r="U1924" s="39" t="s">
        <v>4847</v>
      </c>
      <c r="V1924" s="39" t="s">
        <v>4236</v>
      </c>
      <c r="W1924" s="39" t="s">
        <v>4237</v>
      </c>
      <c r="X1924" s="39" t="s">
        <v>4848</v>
      </c>
      <c r="Y1924" s="39" t="s">
        <v>4849</v>
      </c>
      <c r="Z1924" s="39" t="s">
        <v>4850</v>
      </c>
      <c r="AA1924" s="39" t="s">
        <v>4851</v>
      </c>
    </row>
    <row r="1925" ht="15.75" customHeight="1">
      <c r="A1925" s="39" t="s">
        <v>4876</v>
      </c>
      <c r="B1925" s="39" t="s">
        <v>4877</v>
      </c>
      <c r="C1925" s="8">
        <v>6787.0</v>
      </c>
      <c r="D1925" s="8">
        <v>20.0</v>
      </c>
      <c r="E1925" s="8">
        <v>10.0</v>
      </c>
      <c r="F1925" s="8">
        <v>5.0</v>
      </c>
      <c r="G1925" s="8">
        <v>6334.0</v>
      </c>
      <c r="H1925" s="8">
        <v>6365.0</v>
      </c>
      <c r="I1925" s="8">
        <v>6627.0</v>
      </c>
      <c r="J1925" s="8">
        <v>6307.0</v>
      </c>
      <c r="K1925" s="8">
        <v>4959.0</v>
      </c>
      <c r="L1925" s="8">
        <v>3257.0</v>
      </c>
      <c r="M1925" s="8">
        <v>6278.0</v>
      </c>
      <c r="N1925" s="8">
        <v>964.0</v>
      </c>
      <c r="O1925" s="8">
        <v>583.0</v>
      </c>
      <c r="P1925" s="8">
        <v>1.0</v>
      </c>
      <c r="Q1925" s="39" t="s">
        <v>127</v>
      </c>
      <c r="R1925" s="39" t="s">
        <v>4878</v>
      </c>
      <c r="S1925" s="39" t="s">
        <v>4879</v>
      </c>
      <c r="T1925" s="39" t="s">
        <v>4846</v>
      </c>
      <c r="U1925" s="39" t="s">
        <v>4847</v>
      </c>
      <c r="V1925" s="39" t="s">
        <v>4236</v>
      </c>
      <c r="W1925" s="39" t="s">
        <v>4237</v>
      </c>
      <c r="X1925" s="39" t="s">
        <v>4848</v>
      </c>
      <c r="Y1925" s="39" t="s">
        <v>4849</v>
      </c>
      <c r="Z1925" s="39" t="s">
        <v>4850</v>
      </c>
      <c r="AA1925" s="39" t="s">
        <v>4851</v>
      </c>
    </row>
    <row r="1926" ht="15.75" customHeight="1">
      <c r="A1926" s="39" t="s">
        <v>4880</v>
      </c>
      <c r="B1926" s="39" t="s">
        <v>4881</v>
      </c>
      <c r="C1926" s="8">
        <v>5442.0</v>
      </c>
      <c r="D1926" s="8">
        <v>16.0</v>
      </c>
      <c r="E1926" s="8">
        <v>8.0</v>
      </c>
      <c r="F1926" s="8">
        <v>4.0</v>
      </c>
      <c r="G1926" s="8">
        <v>4889.0</v>
      </c>
      <c r="H1926" s="8">
        <v>4605.0</v>
      </c>
      <c r="I1926" s="8">
        <v>6585.0</v>
      </c>
      <c r="J1926" s="8">
        <v>5556.0</v>
      </c>
      <c r="K1926" s="8">
        <v>4242.0</v>
      </c>
      <c r="L1926" s="8">
        <v>2316.0</v>
      </c>
      <c r="M1926" s="8">
        <v>3292.0</v>
      </c>
      <c r="N1926" s="8">
        <v>831.0</v>
      </c>
      <c r="O1926" s="8">
        <v>500.0</v>
      </c>
      <c r="P1926" s="8">
        <v>1.0</v>
      </c>
      <c r="Q1926" s="39" t="s">
        <v>127</v>
      </c>
      <c r="R1926" s="39" t="s">
        <v>4878</v>
      </c>
      <c r="S1926" s="39" t="s">
        <v>4879</v>
      </c>
      <c r="T1926" s="39" t="s">
        <v>4846</v>
      </c>
      <c r="U1926" s="39" t="s">
        <v>4847</v>
      </c>
      <c r="V1926" s="39" t="s">
        <v>4236</v>
      </c>
      <c r="W1926" s="39" t="s">
        <v>4237</v>
      </c>
      <c r="X1926" s="39" t="s">
        <v>4848</v>
      </c>
      <c r="Y1926" s="39" t="s">
        <v>4849</v>
      </c>
      <c r="Z1926" s="39" t="s">
        <v>4850</v>
      </c>
      <c r="AA1926" s="39" t="s">
        <v>4851</v>
      </c>
    </row>
    <row r="1927" ht="15.75" customHeight="1">
      <c r="A1927" s="39" t="s">
        <v>4882</v>
      </c>
      <c r="B1927" s="39" t="s">
        <v>4883</v>
      </c>
      <c r="C1927" s="8">
        <v>5738.0</v>
      </c>
      <c r="D1927" s="8">
        <v>17.0</v>
      </c>
      <c r="E1927" s="8">
        <v>9.0</v>
      </c>
      <c r="F1927" s="8">
        <v>5.0</v>
      </c>
      <c r="G1927" s="8">
        <v>6146.0</v>
      </c>
      <c r="H1927" s="8">
        <v>4741.0</v>
      </c>
      <c r="I1927" s="8">
        <v>6479.0</v>
      </c>
      <c r="J1927" s="8">
        <v>5754.0</v>
      </c>
      <c r="K1927" s="8">
        <v>1844.0</v>
      </c>
      <c r="L1927" s="8">
        <v>4701.0</v>
      </c>
      <c r="M1927" s="8">
        <v>5748.0</v>
      </c>
      <c r="N1927" s="8">
        <v>825.0</v>
      </c>
      <c r="O1927" s="8">
        <v>471.0</v>
      </c>
      <c r="P1927" s="8">
        <v>1.0</v>
      </c>
      <c r="Q1927" s="39" t="s">
        <v>127</v>
      </c>
      <c r="R1927" s="39" t="s">
        <v>4878</v>
      </c>
      <c r="S1927" s="39" t="s">
        <v>4879</v>
      </c>
      <c r="T1927" s="39" t="s">
        <v>4846</v>
      </c>
      <c r="U1927" s="39" t="s">
        <v>4847</v>
      </c>
      <c r="V1927" s="39" t="s">
        <v>4236</v>
      </c>
      <c r="W1927" s="39" t="s">
        <v>4237</v>
      </c>
      <c r="X1927" s="39" t="s">
        <v>4848</v>
      </c>
      <c r="Y1927" s="39" t="s">
        <v>4849</v>
      </c>
      <c r="Z1927" s="39" t="s">
        <v>4850</v>
      </c>
      <c r="AA1927" s="39" t="s">
        <v>4851</v>
      </c>
    </row>
    <row r="1928" ht="15.75" customHeight="1">
      <c r="A1928" s="39" t="s">
        <v>4884</v>
      </c>
      <c r="B1928" s="39" t="s">
        <v>4885</v>
      </c>
      <c r="C1928" s="8">
        <v>6205.0</v>
      </c>
      <c r="D1928" s="8">
        <v>18.0</v>
      </c>
      <c r="E1928" s="8">
        <v>9.0</v>
      </c>
      <c r="F1928" s="8">
        <v>5.0</v>
      </c>
      <c r="G1928" s="8">
        <v>6821.0</v>
      </c>
      <c r="H1928" s="8">
        <v>6132.0</v>
      </c>
      <c r="I1928" s="8">
        <v>5699.0</v>
      </c>
      <c r="J1928" s="8">
        <v>6102.0</v>
      </c>
      <c r="K1928" s="8">
        <v>1541.0</v>
      </c>
      <c r="L1928" s="8">
        <v>4479.0</v>
      </c>
      <c r="M1928" s="8">
        <v>6155.0</v>
      </c>
      <c r="N1928" s="8">
        <v>679.0</v>
      </c>
      <c r="O1928" s="8">
        <v>366.0</v>
      </c>
      <c r="P1928" s="8">
        <v>1.0</v>
      </c>
      <c r="Q1928" s="39" t="s">
        <v>127</v>
      </c>
      <c r="R1928" s="39" t="s">
        <v>4878</v>
      </c>
      <c r="S1928" s="39" t="s">
        <v>4879</v>
      </c>
      <c r="T1928" s="39" t="s">
        <v>4846</v>
      </c>
      <c r="U1928" s="39" t="s">
        <v>4847</v>
      </c>
      <c r="V1928" s="39" t="s">
        <v>4236</v>
      </c>
      <c r="W1928" s="39" t="s">
        <v>4237</v>
      </c>
      <c r="X1928" s="39" t="s">
        <v>4848</v>
      </c>
      <c r="Y1928" s="39" t="s">
        <v>4849</v>
      </c>
      <c r="Z1928" s="39" t="s">
        <v>4850</v>
      </c>
      <c r="AA1928" s="39" t="s">
        <v>4851</v>
      </c>
    </row>
    <row r="1929" ht="15.75" customHeight="1">
      <c r="A1929" s="39" t="s">
        <v>4886</v>
      </c>
      <c r="B1929" s="39" t="s">
        <v>4887</v>
      </c>
      <c r="C1929" s="8">
        <v>6378.0</v>
      </c>
      <c r="D1929" s="8">
        <v>19.0</v>
      </c>
      <c r="E1929" s="8">
        <v>10.0</v>
      </c>
      <c r="F1929" s="8">
        <v>5.0</v>
      </c>
      <c r="G1929" s="8">
        <v>6031.0</v>
      </c>
      <c r="H1929" s="8">
        <v>6705.0</v>
      </c>
      <c r="I1929" s="8">
        <v>6243.0</v>
      </c>
      <c r="J1929" s="8">
        <v>6353.0</v>
      </c>
      <c r="K1929" s="8">
        <v>1998.0</v>
      </c>
      <c r="L1929" s="8">
        <v>4178.0</v>
      </c>
      <c r="M1929" s="8">
        <v>6268.0</v>
      </c>
      <c r="N1929" s="8">
        <v>806.0</v>
      </c>
      <c r="O1929" s="8">
        <v>449.0</v>
      </c>
      <c r="P1929" s="8">
        <v>1.0</v>
      </c>
      <c r="Q1929" s="39" t="s">
        <v>127</v>
      </c>
      <c r="R1929" s="39" t="s">
        <v>4888</v>
      </c>
      <c r="S1929" s="39" t="s">
        <v>4889</v>
      </c>
      <c r="T1929" s="39" t="s">
        <v>4846</v>
      </c>
      <c r="U1929" s="39" t="s">
        <v>4847</v>
      </c>
      <c r="V1929" s="39" t="s">
        <v>4236</v>
      </c>
      <c r="W1929" s="39" t="s">
        <v>4237</v>
      </c>
      <c r="X1929" s="39" t="s">
        <v>4848</v>
      </c>
      <c r="Y1929" s="39" t="s">
        <v>4849</v>
      </c>
      <c r="Z1929" s="39" t="s">
        <v>4850</v>
      </c>
      <c r="AA1929" s="39" t="s">
        <v>4851</v>
      </c>
    </row>
    <row r="1930" ht="15.75" customHeight="1">
      <c r="A1930" s="39" t="s">
        <v>4890</v>
      </c>
      <c r="B1930" s="39" t="s">
        <v>4891</v>
      </c>
      <c r="C1930" s="8">
        <v>6068.0</v>
      </c>
      <c r="D1930" s="8">
        <v>18.0</v>
      </c>
      <c r="E1930" s="8">
        <v>9.0</v>
      </c>
      <c r="F1930" s="8">
        <v>5.0</v>
      </c>
      <c r="G1930" s="8">
        <v>6074.0</v>
      </c>
      <c r="H1930" s="8">
        <v>6038.0</v>
      </c>
      <c r="I1930" s="8">
        <v>5696.0</v>
      </c>
      <c r="J1930" s="8">
        <v>6372.0</v>
      </c>
      <c r="K1930" s="8">
        <v>2209.0</v>
      </c>
      <c r="L1930" s="8">
        <v>3018.0</v>
      </c>
      <c r="M1930" s="8">
        <v>5488.0</v>
      </c>
      <c r="N1930" s="8">
        <v>940.0</v>
      </c>
      <c r="O1930" s="8">
        <v>578.0</v>
      </c>
      <c r="P1930" s="8">
        <v>1.0</v>
      </c>
      <c r="Q1930" s="39" t="s">
        <v>127</v>
      </c>
      <c r="R1930" s="39" t="s">
        <v>4888</v>
      </c>
      <c r="S1930" s="39" t="s">
        <v>4889</v>
      </c>
      <c r="T1930" s="39" t="s">
        <v>4846</v>
      </c>
      <c r="U1930" s="39" t="s">
        <v>4847</v>
      </c>
      <c r="V1930" s="39" t="s">
        <v>4236</v>
      </c>
      <c r="W1930" s="39" t="s">
        <v>4237</v>
      </c>
      <c r="X1930" s="39" t="s">
        <v>4848</v>
      </c>
      <c r="Y1930" s="39" t="s">
        <v>4849</v>
      </c>
      <c r="Z1930" s="39" t="s">
        <v>4850</v>
      </c>
      <c r="AA1930" s="39" t="s">
        <v>4851</v>
      </c>
    </row>
    <row r="1931" ht="15.75" customHeight="1">
      <c r="A1931" s="39" t="s">
        <v>4892</v>
      </c>
      <c r="B1931" s="39" t="s">
        <v>4893</v>
      </c>
      <c r="C1931" s="8">
        <v>6561.0</v>
      </c>
      <c r="D1931" s="8">
        <v>19.0</v>
      </c>
      <c r="E1931" s="8">
        <v>10.0</v>
      </c>
      <c r="F1931" s="8">
        <v>5.0</v>
      </c>
      <c r="G1931" s="8">
        <v>6873.0</v>
      </c>
      <c r="H1931" s="8">
        <v>6826.0</v>
      </c>
      <c r="I1931" s="8">
        <v>5480.0</v>
      </c>
      <c r="J1931" s="8">
        <v>6556.0</v>
      </c>
      <c r="K1931" s="8">
        <v>2812.0</v>
      </c>
      <c r="L1931" s="8">
        <v>2398.0</v>
      </c>
      <c r="M1931" s="8">
        <v>6094.0</v>
      </c>
      <c r="N1931" s="8">
        <v>789.0</v>
      </c>
      <c r="O1931" s="8">
        <v>455.0</v>
      </c>
      <c r="P1931" s="8">
        <v>1.0</v>
      </c>
      <c r="Q1931" s="39" t="s">
        <v>127</v>
      </c>
      <c r="R1931" s="39" t="s">
        <v>4888</v>
      </c>
      <c r="S1931" s="39" t="s">
        <v>4889</v>
      </c>
      <c r="T1931" s="39" t="s">
        <v>4846</v>
      </c>
      <c r="U1931" s="39" t="s">
        <v>4847</v>
      </c>
      <c r="V1931" s="39" t="s">
        <v>4236</v>
      </c>
      <c r="W1931" s="39" t="s">
        <v>4237</v>
      </c>
      <c r="X1931" s="39" t="s">
        <v>4848</v>
      </c>
      <c r="Y1931" s="39" t="s">
        <v>4849</v>
      </c>
      <c r="Z1931" s="39" t="s">
        <v>4850</v>
      </c>
      <c r="AA1931" s="39" t="s">
        <v>4851</v>
      </c>
    </row>
    <row r="1932" ht="15.75" customHeight="1">
      <c r="A1932" s="39" t="s">
        <v>4894</v>
      </c>
      <c r="B1932" s="39" t="s">
        <v>4895</v>
      </c>
      <c r="C1932" s="8">
        <v>6286.0</v>
      </c>
      <c r="D1932" s="8">
        <v>19.0</v>
      </c>
      <c r="E1932" s="8">
        <v>10.0</v>
      </c>
      <c r="F1932" s="8">
        <v>5.0</v>
      </c>
      <c r="G1932" s="8">
        <v>6164.0</v>
      </c>
      <c r="H1932" s="8">
        <v>5666.5</v>
      </c>
      <c r="I1932" s="8">
        <v>6759.0</v>
      </c>
      <c r="J1932" s="8">
        <v>5577.0</v>
      </c>
      <c r="K1932" s="8">
        <v>2566.0</v>
      </c>
      <c r="L1932" s="8">
        <v>5286.5</v>
      </c>
      <c r="M1932" s="8">
        <v>6435.0</v>
      </c>
      <c r="N1932" s="8">
        <v>993.0</v>
      </c>
      <c r="O1932" s="8">
        <v>521.0</v>
      </c>
      <c r="P1932" s="8">
        <v>1.0</v>
      </c>
      <c r="Q1932" s="39" t="s">
        <v>127</v>
      </c>
      <c r="R1932" s="39" t="s">
        <v>4888</v>
      </c>
      <c r="S1932" s="39" t="s">
        <v>4889</v>
      </c>
      <c r="T1932" s="39" t="s">
        <v>4846</v>
      </c>
      <c r="U1932" s="39" t="s">
        <v>4847</v>
      </c>
      <c r="V1932" s="39" t="s">
        <v>4236</v>
      </c>
      <c r="W1932" s="39" t="s">
        <v>4237</v>
      </c>
      <c r="X1932" s="39" t="s">
        <v>4848</v>
      </c>
      <c r="Y1932" s="39" t="s">
        <v>4849</v>
      </c>
      <c r="Z1932" s="39" t="s">
        <v>4850</v>
      </c>
      <c r="AA1932" s="39" t="s">
        <v>4851</v>
      </c>
    </row>
    <row r="1933" ht="15.75" customHeight="1">
      <c r="A1933" s="39" t="s">
        <v>4896</v>
      </c>
      <c r="B1933" s="39" t="s">
        <v>4897</v>
      </c>
      <c r="C1933" s="8">
        <v>5315.0</v>
      </c>
      <c r="D1933" s="8">
        <v>16.0</v>
      </c>
      <c r="E1933" s="8">
        <v>8.0</v>
      </c>
      <c r="F1933" s="8">
        <v>4.0</v>
      </c>
      <c r="G1933" s="8">
        <v>5485.5</v>
      </c>
      <c r="H1933" s="8">
        <v>4782.0</v>
      </c>
      <c r="I1933" s="8">
        <v>6095.0</v>
      </c>
      <c r="J1933" s="8">
        <v>4903.0</v>
      </c>
      <c r="K1933" s="8">
        <v>1791.0</v>
      </c>
      <c r="L1933" s="8">
        <v>4766.0</v>
      </c>
      <c r="M1933" s="8">
        <v>3910.5</v>
      </c>
      <c r="N1933" s="8">
        <v>765.0</v>
      </c>
      <c r="O1933" s="8">
        <v>466.0</v>
      </c>
      <c r="P1933" s="8">
        <v>1.0</v>
      </c>
      <c r="Q1933" s="39" t="s">
        <v>127</v>
      </c>
      <c r="R1933" s="39" t="s">
        <v>4888</v>
      </c>
      <c r="S1933" s="39" t="s">
        <v>4889</v>
      </c>
      <c r="T1933" s="39" t="s">
        <v>4846</v>
      </c>
      <c r="U1933" s="39" t="s">
        <v>4847</v>
      </c>
      <c r="V1933" s="39" t="s">
        <v>4236</v>
      </c>
      <c r="W1933" s="39" t="s">
        <v>4237</v>
      </c>
      <c r="X1933" s="39" t="s">
        <v>4848</v>
      </c>
      <c r="Y1933" s="39" t="s">
        <v>4849</v>
      </c>
      <c r="Z1933" s="39" t="s">
        <v>4850</v>
      </c>
      <c r="AA1933" s="39" t="s">
        <v>4851</v>
      </c>
    </row>
    <row r="1934" ht="15.75" customHeight="1">
      <c r="A1934" s="39" t="s">
        <v>4898</v>
      </c>
      <c r="B1934" s="39" t="s">
        <v>4899</v>
      </c>
      <c r="C1934" s="8">
        <v>5697.0</v>
      </c>
      <c r="D1934" s="8">
        <v>17.0</v>
      </c>
      <c r="E1934" s="8">
        <v>9.0</v>
      </c>
      <c r="F1934" s="8">
        <v>5.0</v>
      </c>
      <c r="G1934" s="8">
        <v>6190.0</v>
      </c>
      <c r="H1934" s="8">
        <v>5759.0</v>
      </c>
      <c r="I1934" s="8">
        <v>6814.0</v>
      </c>
      <c r="J1934" s="8">
        <v>6172.0</v>
      </c>
      <c r="K1934" s="8">
        <v>1305.0</v>
      </c>
      <c r="L1934" s="8">
        <v>1937.0</v>
      </c>
      <c r="M1934" s="8">
        <v>4229.5</v>
      </c>
      <c r="N1934" s="8">
        <v>665.0</v>
      </c>
      <c r="O1934" s="8">
        <v>431.0</v>
      </c>
      <c r="P1934" s="8">
        <v>5.0</v>
      </c>
      <c r="Q1934" s="39" t="s">
        <v>114</v>
      </c>
      <c r="R1934" s="39" t="s">
        <v>4900</v>
      </c>
      <c r="S1934" s="39" t="s">
        <v>4901</v>
      </c>
      <c r="T1934" s="39" t="s">
        <v>4846</v>
      </c>
      <c r="U1934" s="39" t="s">
        <v>4847</v>
      </c>
      <c r="V1934" s="39" t="s">
        <v>4236</v>
      </c>
      <c r="W1934" s="39" t="s">
        <v>4237</v>
      </c>
      <c r="X1934" s="39" t="s">
        <v>4902</v>
      </c>
      <c r="Y1934" s="39" t="s">
        <v>4903</v>
      </c>
      <c r="Z1934" s="39" t="s">
        <v>4850</v>
      </c>
      <c r="AA1934" s="39" t="s">
        <v>4851</v>
      </c>
    </row>
    <row r="1935" ht="15.75" customHeight="1">
      <c r="A1935" s="39" t="s">
        <v>4904</v>
      </c>
      <c r="B1935" s="39" t="s">
        <v>4905</v>
      </c>
      <c r="C1935" s="8">
        <v>6866.0</v>
      </c>
      <c r="D1935" s="8">
        <v>20.0</v>
      </c>
      <c r="E1935" s="8">
        <v>10.0</v>
      </c>
      <c r="F1935" s="8">
        <v>5.0</v>
      </c>
      <c r="G1935" s="8">
        <v>6708.0</v>
      </c>
      <c r="H1935" s="8">
        <v>6768.0</v>
      </c>
      <c r="I1935" s="8">
        <v>6959.0</v>
      </c>
      <c r="J1935" s="8">
        <v>6747.0</v>
      </c>
      <c r="K1935" s="8">
        <v>2557.0</v>
      </c>
      <c r="L1935" s="8">
        <v>6330.0</v>
      </c>
      <c r="M1935" s="8">
        <v>6469.5</v>
      </c>
      <c r="N1935" s="8">
        <v>1198.0</v>
      </c>
      <c r="O1935" s="8">
        <v>732.0</v>
      </c>
      <c r="P1935" s="8">
        <v>1.0</v>
      </c>
      <c r="Q1935" s="39" t="s">
        <v>127</v>
      </c>
      <c r="R1935" s="39" t="s">
        <v>4900</v>
      </c>
      <c r="S1935" s="39" t="s">
        <v>4901</v>
      </c>
      <c r="T1935" s="39" t="s">
        <v>4846</v>
      </c>
      <c r="U1935" s="39" t="s">
        <v>4847</v>
      </c>
      <c r="V1935" s="39" t="s">
        <v>4236</v>
      </c>
      <c r="W1935" s="39" t="s">
        <v>4237</v>
      </c>
      <c r="X1935" s="39" t="s">
        <v>4902</v>
      </c>
      <c r="Y1935" s="39" t="s">
        <v>4903</v>
      </c>
      <c r="Z1935" s="39" t="s">
        <v>4850</v>
      </c>
      <c r="AA1935" s="39" t="s">
        <v>4851</v>
      </c>
    </row>
    <row r="1936" ht="15.75" customHeight="1">
      <c r="A1936" s="39" t="s">
        <v>4906</v>
      </c>
      <c r="B1936" s="39" t="s">
        <v>4907</v>
      </c>
      <c r="C1936" s="8">
        <v>6406.0</v>
      </c>
      <c r="D1936" s="8">
        <v>19.0</v>
      </c>
      <c r="E1936" s="8">
        <v>10.0</v>
      </c>
      <c r="F1936" s="8">
        <v>5.0</v>
      </c>
      <c r="G1936" s="8">
        <v>6523.0</v>
      </c>
      <c r="H1936" s="8">
        <v>6063.0</v>
      </c>
      <c r="I1936" s="8">
        <v>6858.0</v>
      </c>
      <c r="J1936" s="8">
        <v>6541.0</v>
      </c>
      <c r="K1936" s="8">
        <v>1725.0</v>
      </c>
      <c r="L1936" s="8">
        <v>4522.0</v>
      </c>
      <c r="M1936" s="8">
        <v>6769.0</v>
      </c>
      <c r="N1936" s="8">
        <v>999.0</v>
      </c>
      <c r="O1936" s="8">
        <v>549.0</v>
      </c>
      <c r="P1936" s="8">
        <v>1.0</v>
      </c>
      <c r="Q1936" s="39" t="s">
        <v>127</v>
      </c>
      <c r="R1936" s="39" t="s">
        <v>4900</v>
      </c>
      <c r="S1936" s="39" t="s">
        <v>4901</v>
      </c>
      <c r="T1936" s="39" t="s">
        <v>4846</v>
      </c>
      <c r="U1936" s="39" t="s">
        <v>4847</v>
      </c>
      <c r="V1936" s="39" t="s">
        <v>4236</v>
      </c>
      <c r="W1936" s="39" t="s">
        <v>4237</v>
      </c>
      <c r="X1936" s="39" t="s">
        <v>4902</v>
      </c>
      <c r="Y1936" s="39" t="s">
        <v>4903</v>
      </c>
      <c r="Z1936" s="39" t="s">
        <v>4850</v>
      </c>
      <c r="AA1936" s="39" t="s">
        <v>4851</v>
      </c>
    </row>
    <row r="1937" ht="15.75" customHeight="1">
      <c r="A1937" s="39" t="s">
        <v>4908</v>
      </c>
      <c r="B1937" s="39" t="s">
        <v>4909</v>
      </c>
      <c r="C1937" s="8">
        <v>6827.0</v>
      </c>
      <c r="D1937" s="8">
        <v>20.0</v>
      </c>
      <c r="E1937" s="8">
        <v>10.0</v>
      </c>
      <c r="F1937" s="8">
        <v>5.0</v>
      </c>
      <c r="G1937" s="8">
        <v>6800.0</v>
      </c>
      <c r="H1937" s="8">
        <v>6917.0</v>
      </c>
      <c r="I1937" s="8">
        <v>6955.0</v>
      </c>
      <c r="J1937" s="8">
        <v>6773.0</v>
      </c>
      <c r="K1937" s="8">
        <v>2151.0</v>
      </c>
      <c r="L1937" s="8">
        <v>5412.0</v>
      </c>
      <c r="M1937" s="8">
        <v>6125.0</v>
      </c>
      <c r="N1937" s="8">
        <v>477.0</v>
      </c>
      <c r="O1937" s="8">
        <v>276.0</v>
      </c>
      <c r="P1937" s="8">
        <v>1.0</v>
      </c>
      <c r="Q1937" s="39" t="s">
        <v>127</v>
      </c>
      <c r="R1937" s="39" t="s">
        <v>4900</v>
      </c>
      <c r="S1937" s="39" t="s">
        <v>4901</v>
      </c>
      <c r="T1937" s="39" t="s">
        <v>4846</v>
      </c>
      <c r="U1937" s="39" t="s">
        <v>4847</v>
      </c>
      <c r="V1937" s="39" t="s">
        <v>4236</v>
      </c>
      <c r="W1937" s="39" t="s">
        <v>4237</v>
      </c>
      <c r="X1937" s="39" t="s">
        <v>4902</v>
      </c>
      <c r="Y1937" s="39" t="s">
        <v>4903</v>
      </c>
      <c r="Z1937" s="39" t="s">
        <v>4850</v>
      </c>
      <c r="AA1937" s="39" t="s">
        <v>4851</v>
      </c>
    </row>
    <row r="1938" ht="15.75" customHeight="1">
      <c r="A1938" s="39" t="s">
        <v>4910</v>
      </c>
      <c r="B1938" s="39" t="s">
        <v>4911</v>
      </c>
      <c r="C1938" s="8">
        <v>6710.0</v>
      </c>
      <c r="D1938" s="8">
        <v>20.0</v>
      </c>
      <c r="E1938" s="8">
        <v>10.0</v>
      </c>
      <c r="F1938" s="8">
        <v>5.0</v>
      </c>
      <c r="G1938" s="8">
        <v>6738.5</v>
      </c>
      <c r="H1938" s="8">
        <v>6443.0</v>
      </c>
      <c r="I1938" s="8">
        <v>6767.0</v>
      </c>
      <c r="J1938" s="8">
        <v>6892.0</v>
      </c>
      <c r="K1938" s="8">
        <v>2267.0</v>
      </c>
      <c r="L1938" s="8">
        <v>4556.0</v>
      </c>
      <c r="M1938" s="8">
        <v>6064.0</v>
      </c>
      <c r="N1938" s="8">
        <v>701.0</v>
      </c>
      <c r="O1938" s="8">
        <v>450.0</v>
      </c>
      <c r="P1938" s="8">
        <v>1.0</v>
      </c>
      <c r="Q1938" s="39" t="s">
        <v>127</v>
      </c>
      <c r="R1938" s="39" t="s">
        <v>4900</v>
      </c>
      <c r="S1938" s="39" t="s">
        <v>4901</v>
      </c>
      <c r="T1938" s="39" t="s">
        <v>4846</v>
      </c>
      <c r="U1938" s="39" t="s">
        <v>4847</v>
      </c>
      <c r="V1938" s="39" t="s">
        <v>4236</v>
      </c>
      <c r="W1938" s="39" t="s">
        <v>4237</v>
      </c>
      <c r="X1938" s="39" t="s">
        <v>4902</v>
      </c>
      <c r="Y1938" s="39" t="s">
        <v>4903</v>
      </c>
      <c r="Z1938" s="39" t="s">
        <v>4850</v>
      </c>
      <c r="AA1938" s="39" t="s">
        <v>4851</v>
      </c>
    </row>
    <row r="1939" ht="15.75" customHeight="1">
      <c r="A1939" s="39" t="s">
        <v>4912</v>
      </c>
      <c r="B1939" s="39" t="s">
        <v>4913</v>
      </c>
      <c r="C1939" s="8">
        <v>6397.0</v>
      </c>
      <c r="D1939" s="8">
        <v>19.0</v>
      </c>
      <c r="E1939" s="8">
        <v>10.0</v>
      </c>
      <c r="F1939" s="8">
        <v>5.0</v>
      </c>
      <c r="G1939" s="8">
        <v>6001.0</v>
      </c>
      <c r="H1939" s="8">
        <v>6078.0</v>
      </c>
      <c r="I1939" s="8">
        <v>6952.0</v>
      </c>
      <c r="J1939" s="8">
        <v>6861.0</v>
      </c>
      <c r="K1939" s="8">
        <v>2627.0</v>
      </c>
      <c r="L1939" s="8">
        <v>2795.0</v>
      </c>
      <c r="M1939" s="8">
        <v>6713.0</v>
      </c>
      <c r="N1939" s="8">
        <v>617.0</v>
      </c>
      <c r="O1939" s="8">
        <v>360.0</v>
      </c>
      <c r="P1939" s="8">
        <v>1.0</v>
      </c>
      <c r="Q1939" s="39" t="s">
        <v>127</v>
      </c>
      <c r="R1939" s="39" t="s">
        <v>4900</v>
      </c>
      <c r="S1939" s="39" t="s">
        <v>4901</v>
      </c>
      <c r="T1939" s="39" t="s">
        <v>4846</v>
      </c>
      <c r="U1939" s="39" t="s">
        <v>4847</v>
      </c>
      <c r="V1939" s="39" t="s">
        <v>4236</v>
      </c>
      <c r="W1939" s="39" t="s">
        <v>4237</v>
      </c>
      <c r="X1939" s="39" t="s">
        <v>4902</v>
      </c>
      <c r="Y1939" s="39" t="s">
        <v>4903</v>
      </c>
      <c r="Z1939" s="39" t="s">
        <v>4850</v>
      </c>
      <c r="AA1939" s="39" t="s">
        <v>4851</v>
      </c>
    </row>
    <row r="1940" ht="15.75" customHeight="1">
      <c r="A1940" s="39" t="s">
        <v>4914</v>
      </c>
      <c r="B1940" s="39" t="s">
        <v>4915</v>
      </c>
      <c r="C1940" s="8">
        <v>6271.0</v>
      </c>
      <c r="D1940" s="8">
        <v>18.0</v>
      </c>
      <c r="E1940" s="8">
        <v>9.0</v>
      </c>
      <c r="F1940" s="8">
        <v>5.0</v>
      </c>
      <c r="G1940" s="8">
        <v>6202.0</v>
      </c>
      <c r="H1940" s="8">
        <v>6837.0</v>
      </c>
      <c r="I1940" s="8">
        <v>5643.0</v>
      </c>
      <c r="J1940" s="8">
        <v>6178.0</v>
      </c>
      <c r="K1940" s="8">
        <v>2162.0</v>
      </c>
      <c r="L1940" s="8">
        <v>3621.5</v>
      </c>
      <c r="M1940" s="8">
        <v>3675.0</v>
      </c>
      <c r="N1940" s="8">
        <v>872.0</v>
      </c>
      <c r="O1940" s="8">
        <v>549.0</v>
      </c>
      <c r="P1940" s="8">
        <v>1.0</v>
      </c>
      <c r="Q1940" s="39" t="s">
        <v>127</v>
      </c>
      <c r="R1940" s="39" t="s">
        <v>4916</v>
      </c>
      <c r="S1940" s="39" t="s">
        <v>4917</v>
      </c>
      <c r="T1940" s="39" t="s">
        <v>4846</v>
      </c>
      <c r="U1940" s="39" t="s">
        <v>4847</v>
      </c>
      <c r="V1940" s="39" t="s">
        <v>4236</v>
      </c>
      <c r="W1940" s="39" t="s">
        <v>4237</v>
      </c>
      <c r="X1940" s="39" t="s">
        <v>4902</v>
      </c>
      <c r="Y1940" s="39" t="s">
        <v>4903</v>
      </c>
      <c r="Z1940" s="39" t="s">
        <v>4850</v>
      </c>
      <c r="AA1940" s="39" t="s">
        <v>4851</v>
      </c>
    </row>
    <row r="1941" ht="15.75" customHeight="1">
      <c r="A1941" s="39" t="s">
        <v>4918</v>
      </c>
      <c r="B1941" s="39" t="s">
        <v>4919</v>
      </c>
      <c r="C1941" s="8">
        <v>5299.0</v>
      </c>
      <c r="D1941" s="8">
        <v>16.0</v>
      </c>
      <c r="E1941" s="8">
        <v>8.0</v>
      </c>
      <c r="F1941" s="8">
        <v>4.0</v>
      </c>
      <c r="G1941" s="8">
        <v>4613.0</v>
      </c>
      <c r="H1941" s="8">
        <v>6676.0</v>
      </c>
      <c r="I1941" s="8">
        <v>4755.0</v>
      </c>
      <c r="J1941" s="8">
        <v>4271.0</v>
      </c>
      <c r="K1941" s="8">
        <v>2124.0</v>
      </c>
      <c r="L1941" s="8">
        <v>4237.0</v>
      </c>
      <c r="M1941" s="8">
        <v>3333.5</v>
      </c>
      <c r="N1941" s="8">
        <v>1170.0</v>
      </c>
      <c r="O1941" s="8">
        <v>685.0</v>
      </c>
      <c r="P1941" s="8">
        <v>1.0</v>
      </c>
      <c r="Q1941" s="39" t="s">
        <v>127</v>
      </c>
      <c r="R1941" s="39" t="s">
        <v>4916</v>
      </c>
      <c r="S1941" s="39" t="s">
        <v>4917</v>
      </c>
      <c r="T1941" s="39" t="s">
        <v>4846</v>
      </c>
      <c r="U1941" s="39" t="s">
        <v>4847</v>
      </c>
      <c r="V1941" s="39" t="s">
        <v>4236</v>
      </c>
      <c r="W1941" s="39" t="s">
        <v>4237</v>
      </c>
      <c r="X1941" s="39" t="s">
        <v>4902</v>
      </c>
      <c r="Y1941" s="39" t="s">
        <v>4903</v>
      </c>
      <c r="Z1941" s="39" t="s">
        <v>4850</v>
      </c>
      <c r="AA1941" s="39" t="s">
        <v>4851</v>
      </c>
    </row>
    <row r="1942" ht="15.75" customHeight="1">
      <c r="A1942" s="39" t="s">
        <v>4920</v>
      </c>
      <c r="B1942" s="39" t="s">
        <v>4921</v>
      </c>
      <c r="C1942" s="8">
        <v>6910.0</v>
      </c>
      <c r="D1942" s="8">
        <v>20.0</v>
      </c>
      <c r="E1942" s="8">
        <v>10.0</v>
      </c>
      <c r="F1942" s="8">
        <v>5.0</v>
      </c>
      <c r="G1942" s="8">
        <v>6913.0</v>
      </c>
      <c r="H1942" s="8">
        <v>6936.0</v>
      </c>
      <c r="I1942" s="8">
        <v>6935.0</v>
      </c>
      <c r="J1942" s="8">
        <v>6922.0</v>
      </c>
      <c r="K1942" s="8">
        <v>2485.0</v>
      </c>
      <c r="L1942" s="8">
        <v>5967.0</v>
      </c>
      <c r="M1942" s="8">
        <v>6743.0</v>
      </c>
      <c r="N1942" s="8">
        <v>1180.0</v>
      </c>
      <c r="O1942" s="8">
        <v>650.0</v>
      </c>
      <c r="P1942" s="8">
        <v>1.0</v>
      </c>
      <c r="Q1942" s="39" t="s">
        <v>127</v>
      </c>
      <c r="R1942" s="39" t="s">
        <v>4916</v>
      </c>
      <c r="S1942" s="39" t="s">
        <v>4917</v>
      </c>
      <c r="T1942" s="39" t="s">
        <v>4846</v>
      </c>
      <c r="U1942" s="39" t="s">
        <v>4847</v>
      </c>
      <c r="V1942" s="39" t="s">
        <v>4236</v>
      </c>
      <c r="W1942" s="39" t="s">
        <v>4237</v>
      </c>
      <c r="X1942" s="39" t="s">
        <v>4902</v>
      </c>
      <c r="Y1942" s="39" t="s">
        <v>4903</v>
      </c>
      <c r="Z1942" s="39" t="s">
        <v>4850</v>
      </c>
      <c r="AA1942" s="39" t="s">
        <v>4851</v>
      </c>
    </row>
    <row r="1943" ht="15.75" customHeight="1">
      <c r="A1943" s="39" t="s">
        <v>4922</v>
      </c>
      <c r="B1943" s="39" t="s">
        <v>4923</v>
      </c>
      <c r="C1943" s="8">
        <v>6735.0</v>
      </c>
      <c r="D1943" s="8">
        <v>20.0</v>
      </c>
      <c r="E1943" s="8">
        <v>10.0</v>
      </c>
      <c r="F1943" s="8">
        <v>5.0</v>
      </c>
      <c r="G1943" s="8">
        <v>6946.0</v>
      </c>
      <c r="H1943" s="8">
        <v>6653.0</v>
      </c>
      <c r="I1943" s="8">
        <v>6854.0</v>
      </c>
      <c r="J1943" s="8">
        <v>6826.0</v>
      </c>
      <c r="K1943" s="8">
        <v>1616.0</v>
      </c>
      <c r="L1943" s="8">
        <v>6060.0</v>
      </c>
      <c r="M1943" s="8">
        <v>6273.0</v>
      </c>
      <c r="N1943" s="8">
        <v>734.0</v>
      </c>
      <c r="O1943" s="8">
        <v>406.0</v>
      </c>
      <c r="P1943" s="8">
        <v>1.0</v>
      </c>
      <c r="Q1943" s="39" t="s">
        <v>127</v>
      </c>
      <c r="R1943" s="39" t="s">
        <v>4916</v>
      </c>
      <c r="S1943" s="39" t="s">
        <v>4917</v>
      </c>
      <c r="T1943" s="39" t="s">
        <v>4846</v>
      </c>
      <c r="U1943" s="39" t="s">
        <v>4847</v>
      </c>
      <c r="V1943" s="39" t="s">
        <v>4236</v>
      </c>
      <c r="W1943" s="39" t="s">
        <v>4237</v>
      </c>
      <c r="X1943" s="39" t="s">
        <v>4902</v>
      </c>
      <c r="Y1943" s="39" t="s">
        <v>4903</v>
      </c>
      <c r="Z1943" s="39" t="s">
        <v>4850</v>
      </c>
      <c r="AA1943" s="39" t="s">
        <v>4851</v>
      </c>
    </row>
    <row r="1944" ht="15.75" customHeight="1">
      <c r="A1944" s="39" t="s">
        <v>4924</v>
      </c>
      <c r="B1944" s="39" t="s">
        <v>4925</v>
      </c>
      <c r="C1944" s="8">
        <v>6241.0</v>
      </c>
      <c r="D1944" s="8">
        <v>18.0</v>
      </c>
      <c r="E1944" s="8">
        <v>9.0</v>
      </c>
      <c r="F1944" s="8">
        <v>5.0</v>
      </c>
      <c r="G1944" s="8">
        <v>6493.0</v>
      </c>
      <c r="H1944" s="8">
        <v>5747.5</v>
      </c>
      <c r="I1944" s="8">
        <v>6022.0</v>
      </c>
      <c r="J1944" s="8">
        <v>6593.0</v>
      </c>
      <c r="K1944" s="8">
        <v>1745.0</v>
      </c>
      <c r="L1944" s="8">
        <v>5541.0</v>
      </c>
      <c r="M1944" s="8">
        <v>5770.0</v>
      </c>
      <c r="N1944" s="8">
        <v>761.0</v>
      </c>
      <c r="O1944" s="8">
        <v>475.0</v>
      </c>
      <c r="P1944" s="8">
        <v>1.0</v>
      </c>
      <c r="Q1944" s="39" t="s">
        <v>127</v>
      </c>
      <c r="R1944" s="39" t="s">
        <v>4916</v>
      </c>
      <c r="S1944" s="39" t="s">
        <v>4917</v>
      </c>
      <c r="T1944" s="39" t="s">
        <v>4846</v>
      </c>
      <c r="U1944" s="39" t="s">
        <v>4847</v>
      </c>
      <c r="V1944" s="39" t="s">
        <v>4236</v>
      </c>
      <c r="W1944" s="39" t="s">
        <v>4237</v>
      </c>
      <c r="X1944" s="39" t="s">
        <v>4926</v>
      </c>
      <c r="Y1944" s="39" t="s">
        <v>4927</v>
      </c>
      <c r="Z1944" s="39" t="s">
        <v>4850</v>
      </c>
      <c r="AA1944" s="39" t="s">
        <v>4851</v>
      </c>
    </row>
    <row r="1945" ht="15.75" customHeight="1">
      <c r="A1945" s="39" t="s">
        <v>4928</v>
      </c>
      <c r="B1945" s="39" t="s">
        <v>4929</v>
      </c>
      <c r="C1945" s="8">
        <v>1254.0</v>
      </c>
      <c r="D1945" s="8">
        <v>4.0</v>
      </c>
      <c r="E1945" s="8">
        <v>2.0</v>
      </c>
      <c r="F1945" s="8">
        <v>1.0</v>
      </c>
      <c r="G1945" s="8">
        <v>934.0</v>
      </c>
      <c r="H1945" s="8">
        <v>1012.0</v>
      </c>
      <c r="I1945" s="8">
        <v>2031.0</v>
      </c>
      <c r="J1945" s="8">
        <v>1380.0</v>
      </c>
      <c r="K1945" s="8">
        <v>3539.0</v>
      </c>
      <c r="L1945" s="8">
        <v>4158.5</v>
      </c>
      <c r="M1945" s="8">
        <v>1579.0</v>
      </c>
      <c r="N1945" s="8">
        <v>867.0</v>
      </c>
      <c r="O1945" s="8">
        <v>567.0</v>
      </c>
      <c r="P1945" s="8">
        <v>1.0</v>
      </c>
      <c r="Q1945" s="39" t="s">
        <v>127</v>
      </c>
      <c r="R1945" s="39" t="s">
        <v>4930</v>
      </c>
      <c r="S1945" s="39" t="s">
        <v>4931</v>
      </c>
      <c r="T1945" s="39" t="s">
        <v>4846</v>
      </c>
      <c r="U1945" s="39" t="s">
        <v>4847</v>
      </c>
      <c r="V1945" s="39" t="s">
        <v>4236</v>
      </c>
      <c r="W1945" s="39" t="s">
        <v>4237</v>
      </c>
      <c r="X1945" s="39" t="s">
        <v>4848</v>
      </c>
      <c r="Y1945" s="39" t="s">
        <v>4849</v>
      </c>
      <c r="Z1945" s="39" t="s">
        <v>4850</v>
      </c>
      <c r="AA1945" s="39" t="s">
        <v>4851</v>
      </c>
    </row>
    <row r="1946" ht="15.75" customHeight="1">
      <c r="A1946" s="39" t="s">
        <v>4932</v>
      </c>
      <c r="B1946" s="39" t="s">
        <v>4933</v>
      </c>
      <c r="C1946" s="8">
        <v>1471.0</v>
      </c>
      <c r="D1946" s="8">
        <v>5.0</v>
      </c>
      <c r="E1946" s="8">
        <v>3.0</v>
      </c>
      <c r="F1946" s="8">
        <v>2.0</v>
      </c>
      <c r="G1946" s="8">
        <v>1012.0</v>
      </c>
      <c r="H1946" s="8">
        <v>2832.0</v>
      </c>
      <c r="I1946" s="8">
        <v>806.0</v>
      </c>
      <c r="J1946" s="8">
        <v>2119.0</v>
      </c>
      <c r="K1946" s="8">
        <v>3336.0</v>
      </c>
      <c r="L1946" s="8">
        <v>978.0</v>
      </c>
      <c r="M1946" s="8">
        <v>824.0</v>
      </c>
      <c r="N1946" s="8">
        <v>660.0</v>
      </c>
      <c r="O1946" s="8">
        <v>429.0</v>
      </c>
      <c r="P1946" s="8">
        <v>1.0</v>
      </c>
      <c r="Q1946" s="39" t="s">
        <v>127</v>
      </c>
      <c r="R1946" s="39" t="s">
        <v>4930</v>
      </c>
      <c r="S1946" s="39" t="s">
        <v>4931</v>
      </c>
      <c r="T1946" s="39" t="s">
        <v>4846</v>
      </c>
      <c r="U1946" s="39" t="s">
        <v>4847</v>
      </c>
      <c r="V1946" s="39" t="s">
        <v>4236</v>
      </c>
      <c r="W1946" s="39" t="s">
        <v>4237</v>
      </c>
      <c r="X1946" s="39" t="s">
        <v>4848</v>
      </c>
      <c r="Y1946" s="39" t="s">
        <v>4849</v>
      </c>
      <c r="Z1946" s="39" t="s">
        <v>4850</v>
      </c>
      <c r="AA1946" s="39" t="s">
        <v>4851</v>
      </c>
    </row>
    <row r="1947" ht="15.75" customHeight="1">
      <c r="A1947" s="39" t="s">
        <v>4934</v>
      </c>
      <c r="B1947" s="39" t="s">
        <v>4935</v>
      </c>
      <c r="C1947" s="8">
        <v>315.0</v>
      </c>
      <c r="D1947" s="8">
        <v>1.0</v>
      </c>
      <c r="E1947" s="8">
        <v>1.0</v>
      </c>
      <c r="F1947" s="8">
        <v>1.0</v>
      </c>
      <c r="G1947" s="8">
        <v>533.0</v>
      </c>
      <c r="H1947" s="8">
        <v>232.0</v>
      </c>
      <c r="I1947" s="8">
        <v>227.0</v>
      </c>
      <c r="J1947" s="8">
        <v>534.0</v>
      </c>
      <c r="K1947" s="8">
        <v>6663.0</v>
      </c>
      <c r="L1947" s="8">
        <v>237.0</v>
      </c>
      <c r="M1947" s="8">
        <v>698.0</v>
      </c>
      <c r="N1947" s="8">
        <v>735.0</v>
      </c>
      <c r="O1947" s="8">
        <v>487.0</v>
      </c>
      <c r="P1947" s="8">
        <v>1.0</v>
      </c>
      <c r="Q1947" s="39" t="s">
        <v>127</v>
      </c>
      <c r="R1947" s="39" t="s">
        <v>4930</v>
      </c>
      <c r="S1947" s="39" t="s">
        <v>4931</v>
      </c>
      <c r="T1947" s="39" t="s">
        <v>4846</v>
      </c>
      <c r="U1947" s="39" t="s">
        <v>4847</v>
      </c>
      <c r="V1947" s="39" t="s">
        <v>4236</v>
      </c>
      <c r="W1947" s="39" t="s">
        <v>4237</v>
      </c>
      <c r="X1947" s="39" t="s">
        <v>4848</v>
      </c>
      <c r="Y1947" s="39" t="s">
        <v>4849</v>
      </c>
      <c r="Z1947" s="39" t="s">
        <v>4850</v>
      </c>
      <c r="AA1947" s="39" t="s">
        <v>4851</v>
      </c>
    </row>
    <row r="1948" ht="15.75" customHeight="1">
      <c r="A1948" s="39" t="s">
        <v>4936</v>
      </c>
      <c r="B1948" s="39" t="s">
        <v>4937</v>
      </c>
      <c r="C1948" s="8">
        <v>477.0</v>
      </c>
      <c r="D1948" s="8">
        <v>2.0</v>
      </c>
      <c r="E1948" s="8">
        <v>1.0</v>
      </c>
      <c r="F1948" s="8">
        <v>1.0</v>
      </c>
      <c r="G1948" s="8">
        <v>266.0</v>
      </c>
      <c r="H1948" s="8">
        <v>446.0</v>
      </c>
      <c r="I1948" s="8">
        <v>1418.0</v>
      </c>
      <c r="J1948" s="8">
        <v>793.0</v>
      </c>
      <c r="K1948" s="8">
        <v>4802.0</v>
      </c>
      <c r="L1948" s="8">
        <v>621.0</v>
      </c>
      <c r="M1948" s="8">
        <v>541.0</v>
      </c>
      <c r="N1948" s="8">
        <v>676.0</v>
      </c>
      <c r="O1948" s="8">
        <v>431.0</v>
      </c>
      <c r="P1948" s="8">
        <v>1.0</v>
      </c>
      <c r="Q1948" s="39" t="s">
        <v>127</v>
      </c>
      <c r="R1948" s="39" t="s">
        <v>4930</v>
      </c>
      <c r="S1948" s="39" t="s">
        <v>4931</v>
      </c>
      <c r="T1948" s="39" t="s">
        <v>4846</v>
      </c>
      <c r="U1948" s="39" t="s">
        <v>4847</v>
      </c>
      <c r="V1948" s="39" t="s">
        <v>4236</v>
      </c>
      <c r="W1948" s="39" t="s">
        <v>4237</v>
      </c>
      <c r="X1948" s="39" t="s">
        <v>4848</v>
      </c>
      <c r="Y1948" s="39" t="s">
        <v>4849</v>
      </c>
      <c r="Z1948" s="39" t="s">
        <v>4850</v>
      </c>
      <c r="AA1948" s="39" t="s">
        <v>4851</v>
      </c>
    </row>
    <row r="1949" ht="15.75" customHeight="1">
      <c r="A1949" s="39" t="s">
        <v>4938</v>
      </c>
      <c r="B1949" s="39" t="s">
        <v>4939</v>
      </c>
      <c r="C1949" s="8">
        <v>3314.0</v>
      </c>
      <c r="D1949" s="8">
        <v>10.0</v>
      </c>
      <c r="E1949" s="8">
        <v>5.0</v>
      </c>
      <c r="F1949" s="8">
        <v>3.0</v>
      </c>
      <c r="G1949" s="8">
        <v>3196.0</v>
      </c>
      <c r="H1949" s="8">
        <v>3999.0</v>
      </c>
      <c r="I1949" s="8">
        <v>1914.0</v>
      </c>
      <c r="J1949" s="8">
        <v>3191.0</v>
      </c>
      <c r="K1949" s="8">
        <v>5409.0</v>
      </c>
      <c r="L1949" s="8">
        <v>4000.0</v>
      </c>
      <c r="M1949" s="8">
        <v>135.0</v>
      </c>
      <c r="N1949" s="8">
        <v>693.0</v>
      </c>
      <c r="O1949" s="8">
        <v>497.0</v>
      </c>
      <c r="P1949" s="8">
        <v>1.0</v>
      </c>
      <c r="Q1949" s="39" t="s">
        <v>127</v>
      </c>
      <c r="R1949" s="39" t="s">
        <v>4930</v>
      </c>
      <c r="S1949" s="39" t="s">
        <v>4931</v>
      </c>
      <c r="T1949" s="39" t="s">
        <v>4846</v>
      </c>
      <c r="U1949" s="39" t="s">
        <v>4847</v>
      </c>
      <c r="V1949" s="39" t="s">
        <v>4236</v>
      </c>
      <c r="W1949" s="39" t="s">
        <v>4237</v>
      </c>
      <c r="X1949" s="39" t="s">
        <v>4848</v>
      </c>
      <c r="Y1949" s="39" t="s">
        <v>4849</v>
      </c>
      <c r="Z1949" s="39" t="s">
        <v>4850</v>
      </c>
      <c r="AA1949" s="39" t="s">
        <v>4851</v>
      </c>
    </row>
    <row r="1950" ht="15.75" customHeight="1">
      <c r="A1950" s="39" t="s">
        <v>4940</v>
      </c>
      <c r="B1950" s="39" t="s">
        <v>4941</v>
      </c>
      <c r="C1950" s="8">
        <v>964.0</v>
      </c>
      <c r="D1950" s="8">
        <v>3.0</v>
      </c>
      <c r="E1950" s="8">
        <v>2.0</v>
      </c>
      <c r="F1950" s="8">
        <v>1.0</v>
      </c>
      <c r="G1950" s="8">
        <v>694.0</v>
      </c>
      <c r="H1950" s="8">
        <v>972.0</v>
      </c>
      <c r="I1950" s="8">
        <v>1371.0</v>
      </c>
      <c r="J1950" s="8">
        <v>1060.0</v>
      </c>
      <c r="K1950" s="8">
        <v>4052.0</v>
      </c>
      <c r="L1950" s="8">
        <v>2332.0</v>
      </c>
      <c r="M1950" s="8">
        <v>1304.0</v>
      </c>
      <c r="N1950" s="8">
        <v>940.0</v>
      </c>
      <c r="O1950" s="8">
        <v>638.0</v>
      </c>
      <c r="P1950" s="8">
        <v>1.0</v>
      </c>
      <c r="Q1950" s="39" t="s">
        <v>127</v>
      </c>
      <c r="R1950" s="39" t="s">
        <v>4942</v>
      </c>
      <c r="S1950" s="39" t="s">
        <v>4943</v>
      </c>
      <c r="T1950" s="39" t="s">
        <v>4846</v>
      </c>
      <c r="U1950" s="39" t="s">
        <v>4847</v>
      </c>
      <c r="V1950" s="39" t="s">
        <v>4236</v>
      </c>
      <c r="W1950" s="39" t="s">
        <v>4237</v>
      </c>
      <c r="X1950" s="39" t="s">
        <v>4848</v>
      </c>
      <c r="Y1950" s="39" t="s">
        <v>4849</v>
      </c>
      <c r="Z1950" s="39" t="s">
        <v>4850</v>
      </c>
      <c r="AA1950" s="39" t="s">
        <v>4851</v>
      </c>
    </row>
    <row r="1951" ht="15.75" customHeight="1">
      <c r="A1951" s="39" t="s">
        <v>4944</v>
      </c>
      <c r="B1951" s="39" t="s">
        <v>4945</v>
      </c>
      <c r="C1951" s="8">
        <v>983.0</v>
      </c>
      <c r="D1951" s="8">
        <v>3.0</v>
      </c>
      <c r="E1951" s="8">
        <v>2.0</v>
      </c>
      <c r="F1951" s="8">
        <v>1.0</v>
      </c>
      <c r="G1951" s="8">
        <v>1040.0</v>
      </c>
      <c r="H1951" s="8">
        <v>892.0</v>
      </c>
      <c r="I1951" s="8">
        <v>762.0</v>
      </c>
      <c r="J1951" s="8">
        <v>1675.0</v>
      </c>
      <c r="K1951" s="8">
        <v>4317.0</v>
      </c>
      <c r="L1951" s="8">
        <v>854.0</v>
      </c>
      <c r="M1951" s="8">
        <v>957.0</v>
      </c>
      <c r="N1951" s="8">
        <v>987.0</v>
      </c>
      <c r="O1951" s="8">
        <v>669.0</v>
      </c>
      <c r="P1951" s="8">
        <v>1.0</v>
      </c>
      <c r="Q1951" s="39" t="s">
        <v>127</v>
      </c>
      <c r="R1951" s="39" t="s">
        <v>4942</v>
      </c>
      <c r="S1951" s="39" t="s">
        <v>4943</v>
      </c>
      <c r="T1951" s="39" t="s">
        <v>4846</v>
      </c>
      <c r="U1951" s="39" t="s">
        <v>4847</v>
      </c>
      <c r="V1951" s="39" t="s">
        <v>4236</v>
      </c>
      <c r="W1951" s="39" t="s">
        <v>4237</v>
      </c>
      <c r="X1951" s="39" t="s">
        <v>4848</v>
      </c>
      <c r="Y1951" s="39" t="s">
        <v>4849</v>
      </c>
      <c r="Z1951" s="39" t="s">
        <v>4850</v>
      </c>
      <c r="AA1951" s="39" t="s">
        <v>4851</v>
      </c>
    </row>
    <row r="1952" ht="15.75" customHeight="1">
      <c r="A1952" s="39" t="s">
        <v>4946</v>
      </c>
      <c r="B1952" s="39" t="s">
        <v>4947</v>
      </c>
      <c r="C1952" s="8">
        <v>288.0</v>
      </c>
      <c r="D1952" s="8">
        <v>1.0</v>
      </c>
      <c r="E1952" s="8">
        <v>1.0</v>
      </c>
      <c r="F1952" s="8">
        <v>1.0</v>
      </c>
      <c r="G1952" s="8">
        <v>352.0</v>
      </c>
      <c r="H1952" s="8">
        <v>190.0</v>
      </c>
      <c r="I1952" s="8">
        <v>785.0</v>
      </c>
      <c r="J1952" s="8">
        <v>314.0</v>
      </c>
      <c r="K1952" s="8">
        <v>5480.0</v>
      </c>
      <c r="L1952" s="8">
        <v>561.0</v>
      </c>
      <c r="M1952" s="8">
        <v>758.0</v>
      </c>
      <c r="N1952" s="8">
        <v>996.0</v>
      </c>
      <c r="O1952" s="8">
        <v>685.0</v>
      </c>
      <c r="P1952" s="8">
        <v>1.0</v>
      </c>
      <c r="Q1952" s="39" t="s">
        <v>127</v>
      </c>
      <c r="R1952" s="39" t="s">
        <v>4942</v>
      </c>
      <c r="S1952" s="39" t="s">
        <v>4943</v>
      </c>
      <c r="T1952" s="39" t="s">
        <v>4846</v>
      </c>
      <c r="U1952" s="39" t="s">
        <v>4847</v>
      </c>
      <c r="V1952" s="39" t="s">
        <v>4236</v>
      </c>
      <c r="W1952" s="39" t="s">
        <v>4237</v>
      </c>
      <c r="X1952" s="39" t="s">
        <v>4848</v>
      </c>
      <c r="Y1952" s="39" t="s">
        <v>4849</v>
      </c>
      <c r="Z1952" s="39" t="s">
        <v>4850</v>
      </c>
      <c r="AA1952" s="39" t="s">
        <v>4851</v>
      </c>
    </row>
    <row r="1953" ht="15.75" customHeight="1">
      <c r="A1953" s="39" t="s">
        <v>4948</v>
      </c>
      <c r="B1953" s="39" t="s">
        <v>4949</v>
      </c>
      <c r="C1953" s="8">
        <v>1080.0</v>
      </c>
      <c r="D1953" s="8">
        <v>4.0</v>
      </c>
      <c r="E1953" s="8">
        <v>2.0</v>
      </c>
      <c r="F1953" s="8">
        <v>1.0</v>
      </c>
      <c r="G1953" s="8">
        <v>1230.0</v>
      </c>
      <c r="H1953" s="8">
        <v>918.0</v>
      </c>
      <c r="I1953" s="8">
        <v>1052.0</v>
      </c>
      <c r="J1953" s="8">
        <v>1012.0</v>
      </c>
      <c r="K1953" s="8">
        <v>5967.0</v>
      </c>
      <c r="L1953" s="8">
        <v>1082.5</v>
      </c>
      <c r="M1953" s="8">
        <v>1059.0</v>
      </c>
      <c r="N1953" s="8">
        <v>609.0</v>
      </c>
      <c r="O1953" s="8">
        <v>348.0</v>
      </c>
      <c r="P1953" s="8">
        <v>1.0</v>
      </c>
      <c r="Q1953" s="39" t="s">
        <v>127</v>
      </c>
      <c r="R1953" s="39" t="s">
        <v>4942</v>
      </c>
      <c r="S1953" s="39" t="s">
        <v>4943</v>
      </c>
      <c r="T1953" s="39" t="s">
        <v>4846</v>
      </c>
      <c r="U1953" s="39" t="s">
        <v>4847</v>
      </c>
      <c r="V1953" s="39" t="s">
        <v>4236</v>
      </c>
      <c r="W1953" s="39" t="s">
        <v>4237</v>
      </c>
      <c r="X1953" s="39" t="s">
        <v>4848</v>
      </c>
      <c r="Y1953" s="39" t="s">
        <v>4849</v>
      </c>
      <c r="Z1953" s="39" t="s">
        <v>4850</v>
      </c>
      <c r="AA1953" s="39" t="s">
        <v>4851</v>
      </c>
    </row>
    <row r="1954" ht="15.75" customHeight="1">
      <c r="A1954" s="39" t="s">
        <v>4950</v>
      </c>
      <c r="B1954" s="39" t="s">
        <v>4951</v>
      </c>
      <c r="C1954" s="8">
        <v>3114.0</v>
      </c>
      <c r="D1954" s="8">
        <v>9.0</v>
      </c>
      <c r="E1954" s="8">
        <v>5.0</v>
      </c>
      <c r="F1954" s="8">
        <v>3.0</v>
      </c>
      <c r="G1954" s="8">
        <v>2828.0</v>
      </c>
      <c r="H1954" s="8">
        <v>3576.0</v>
      </c>
      <c r="I1954" s="8">
        <v>1713.0</v>
      </c>
      <c r="J1954" s="8">
        <v>3272.0</v>
      </c>
      <c r="K1954" s="8">
        <v>5145.0</v>
      </c>
      <c r="L1954" s="8">
        <v>2813.0</v>
      </c>
      <c r="M1954" s="8">
        <v>2522.0</v>
      </c>
      <c r="N1954" s="8">
        <v>1033.0</v>
      </c>
      <c r="O1954" s="8">
        <v>689.0</v>
      </c>
      <c r="P1954" s="8">
        <v>1.0</v>
      </c>
      <c r="Q1954" s="39" t="s">
        <v>127</v>
      </c>
      <c r="R1954" s="39" t="s">
        <v>4942</v>
      </c>
      <c r="S1954" s="39" t="s">
        <v>4943</v>
      </c>
      <c r="T1954" s="39" t="s">
        <v>4846</v>
      </c>
      <c r="U1954" s="39" t="s">
        <v>4847</v>
      </c>
      <c r="V1954" s="39" t="s">
        <v>4236</v>
      </c>
      <c r="W1954" s="39" t="s">
        <v>4237</v>
      </c>
      <c r="X1954" s="39" t="s">
        <v>4952</v>
      </c>
      <c r="Y1954" s="39" t="s">
        <v>4953</v>
      </c>
      <c r="Z1954" s="39" t="s">
        <v>4850</v>
      </c>
      <c r="AA1954" s="39" t="s">
        <v>4851</v>
      </c>
    </row>
    <row r="1955" ht="15.75" customHeight="1">
      <c r="A1955" s="39" t="s">
        <v>4954</v>
      </c>
      <c r="B1955" s="39" t="s">
        <v>4955</v>
      </c>
      <c r="C1955" s="8">
        <v>437.0</v>
      </c>
      <c r="D1955" s="8">
        <v>2.0</v>
      </c>
      <c r="E1955" s="8">
        <v>1.0</v>
      </c>
      <c r="F1955" s="8">
        <v>1.0</v>
      </c>
      <c r="G1955" s="8">
        <v>604.0</v>
      </c>
      <c r="H1955" s="8">
        <v>330.0</v>
      </c>
      <c r="I1955" s="8">
        <v>792.0</v>
      </c>
      <c r="J1955" s="8">
        <v>681.0</v>
      </c>
      <c r="K1955" s="8">
        <v>5135.0</v>
      </c>
      <c r="L1955" s="8">
        <v>39.0</v>
      </c>
      <c r="M1955" s="8">
        <v>1040.0</v>
      </c>
      <c r="N1955" s="8">
        <v>783.0</v>
      </c>
      <c r="O1955" s="8">
        <v>538.0</v>
      </c>
      <c r="P1955" s="8">
        <v>1.0</v>
      </c>
      <c r="Q1955" s="39" t="s">
        <v>127</v>
      </c>
      <c r="R1955" s="39" t="s">
        <v>4956</v>
      </c>
      <c r="S1955" s="39" t="s">
        <v>4957</v>
      </c>
      <c r="T1955" s="39" t="s">
        <v>4846</v>
      </c>
      <c r="U1955" s="39" t="s">
        <v>4847</v>
      </c>
      <c r="V1955" s="39" t="s">
        <v>4236</v>
      </c>
      <c r="W1955" s="39" t="s">
        <v>4237</v>
      </c>
      <c r="X1955" s="39" t="s">
        <v>4848</v>
      </c>
      <c r="Y1955" s="39" t="s">
        <v>4849</v>
      </c>
      <c r="Z1955" s="39" t="s">
        <v>4850</v>
      </c>
      <c r="AA1955" s="39" t="s">
        <v>4851</v>
      </c>
    </row>
    <row r="1956" ht="15.75" customHeight="1">
      <c r="A1956" s="39" t="s">
        <v>4958</v>
      </c>
      <c r="B1956" s="39" t="s">
        <v>4959</v>
      </c>
      <c r="C1956" s="8">
        <v>241.0</v>
      </c>
      <c r="D1956" s="8">
        <v>1.0</v>
      </c>
      <c r="E1956" s="8">
        <v>1.0</v>
      </c>
      <c r="F1956" s="8">
        <v>1.0</v>
      </c>
      <c r="G1956" s="8">
        <v>152.0</v>
      </c>
      <c r="H1956" s="8">
        <v>372.0</v>
      </c>
      <c r="I1956" s="8">
        <v>509.0</v>
      </c>
      <c r="J1956" s="8">
        <v>390.0</v>
      </c>
      <c r="K1956" s="8">
        <v>3550.0</v>
      </c>
      <c r="L1956" s="8">
        <v>248.0</v>
      </c>
      <c r="M1956" s="8">
        <v>965.0</v>
      </c>
      <c r="N1956" s="8">
        <v>824.0</v>
      </c>
      <c r="O1956" s="8">
        <v>538.0</v>
      </c>
      <c r="P1956" s="8">
        <v>1.0</v>
      </c>
      <c r="Q1956" s="39" t="s">
        <v>127</v>
      </c>
      <c r="R1956" s="39" t="s">
        <v>4956</v>
      </c>
      <c r="S1956" s="39" t="s">
        <v>4957</v>
      </c>
      <c r="T1956" s="39" t="s">
        <v>4846</v>
      </c>
      <c r="U1956" s="39" t="s">
        <v>4847</v>
      </c>
      <c r="V1956" s="39" t="s">
        <v>4236</v>
      </c>
      <c r="W1956" s="39" t="s">
        <v>4237</v>
      </c>
      <c r="X1956" s="39" t="s">
        <v>4848</v>
      </c>
      <c r="Y1956" s="39" t="s">
        <v>4849</v>
      </c>
      <c r="Z1956" s="39" t="s">
        <v>4850</v>
      </c>
      <c r="AA1956" s="39" t="s">
        <v>4851</v>
      </c>
    </row>
    <row r="1957" ht="15.75" customHeight="1">
      <c r="A1957" s="39" t="s">
        <v>4960</v>
      </c>
      <c r="B1957" s="39" t="s">
        <v>4961</v>
      </c>
      <c r="C1957" s="8">
        <v>322.0</v>
      </c>
      <c r="D1957" s="8">
        <v>1.0</v>
      </c>
      <c r="E1957" s="8">
        <v>1.0</v>
      </c>
      <c r="F1957" s="8">
        <v>1.0</v>
      </c>
      <c r="G1957" s="8">
        <v>339.0</v>
      </c>
      <c r="H1957" s="8">
        <v>453.0</v>
      </c>
      <c r="I1957" s="8">
        <v>179.0</v>
      </c>
      <c r="J1957" s="8">
        <v>818.0</v>
      </c>
      <c r="K1957" s="8">
        <v>3944.0</v>
      </c>
      <c r="L1957" s="8">
        <v>133.0</v>
      </c>
      <c r="M1957" s="8">
        <v>1219.0</v>
      </c>
      <c r="N1957" s="8">
        <v>940.0</v>
      </c>
      <c r="O1957" s="8">
        <v>619.0</v>
      </c>
      <c r="P1957" s="8">
        <v>1.0</v>
      </c>
      <c r="Q1957" s="39" t="s">
        <v>127</v>
      </c>
      <c r="R1957" s="39" t="s">
        <v>4956</v>
      </c>
      <c r="S1957" s="39" t="s">
        <v>4957</v>
      </c>
      <c r="T1957" s="39" t="s">
        <v>4846</v>
      </c>
      <c r="U1957" s="39" t="s">
        <v>4847</v>
      </c>
      <c r="V1957" s="39" t="s">
        <v>4236</v>
      </c>
      <c r="W1957" s="39" t="s">
        <v>4237</v>
      </c>
      <c r="X1957" s="39" t="s">
        <v>4848</v>
      </c>
      <c r="Y1957" s="39" t="s">
        <v>4849</v>
      </c>
      <c r="Z1957" s="39" t="s">
        <v>4850</v>
      </c>
      <c r="AA1957" s="39" t="s">
        <v>4851</v>
      </c>
    </row>
    <row r="1958" ht="15.75" customHeight="1">
      <c r="A1958" s="39" t="s">
        <v>4962</v>
      </c>
      <c r="B1958" s="39" t="s">
        <v>4963</v>
      </c>
      <c r="C1958" s="8">
        <v>251.0</v>
      </c>
      <c r="D1958" s="8">
        <v>1.0</v>
      </c>
      <c r="E1958" s="8">
        <v>1.0</v>
      </c>
      <c r="F1958" s="8">
        <v>1.0</v>
      </c>
      <c r="G1958" s="8">
        <v>303.0</v>
      </c>
      <c r="H1958" s="8">
        <v>88.0</v>
      </c>
      <c r="I1958" s="8">
        <v>976.0</v>
      </c>
      <c r="J1958" s="8">
        <v>333.0</v>
      </c>
      <c r="K1958" s="8">
        <v>3392.0</v>
      </c>
      <c r="L1958" s="8">
        <v>1846.0</v>
      </c>
      <c r="M1958" s="8">
        <v>3317.0</v>
      </c>
      <c r="N1958" s="8">
        <v>584.0</v>
      </c>
      <c r="O1958" s="8">
        <v>377.0</v>
      </c>
      <c r="P1958" s="8">
        <v>1.0</v>
      </c>
      <c r="Q1958" s="39" t="s">
        <v>127</v>
      </c>
      <c r="R1958" s="39" t="s">
        <v>4956</v>
      </c>
      <c r="S1958" s="39" t="s">
        <v>4957</v>
      </c>
      <c r="T1958" s="39" t="s">
        <v>4846</v>
      </c>
      <c r="U1958" s="39" t="s">
        <v>4847</v>
      </c>
      <c r="V1958" s="39" t="s">
        <v>4236</v>
      </c>
      <c r="W1958" s="39" t="s">
        <v>4237</v>
      </c>
      <c r="X1958" s="39" t="s">
        <v>4848</v>
      </c>
      <c r="Y1958" s="39" t="s">
        <v>4849</v>
      </c>
      <c r="Z1958" s="39" t="s">
        <v>4850</v>
      </c>
      <c r="AA1958" s="39" t="s">
        <v>4851</v>
      </c>
    </row>
    <row r="1959" ht="15.75" customHeight="1">
      <c r="A1959" s="39" t="s">
        <v>4964</v>
      </c>
      <c r="B1959" s="39" t="s">
        <v>4965</v>
      </c>
      <c r="C1959" s="8">
        <v>335.0</v>
      </c>
      <c r="D1959" s="8">
        <v>1.0</v>
      </c>
      <c r="E1959" s="8">
        <v>1.0</v>
      </c>
      <c r="F1959" s="8">
        <v>1.0</v>
      </c>
      <c r="G1959" s="8">
        <v>374.0</v>
      </c>
      <c r="H1959" s="8">
        <v>292.0</v>
      </c>
      <c r="I1959" s="8">
        <v>451.0</v>
      </c>
      <c r="J1959" s="8">
        <v>656.0</v>
      </c>
      <c r="K1959" s="8">
        <v>3123.0</v>
      </c>
      <c r="L1959" s="8">
        <v>459.0</v>
      </c>
      <c r="M1959" s="8">
        <v>917.0</v>
      </c>
      <c r="N1959" s="8">
        <v>673.0</v>
      </c>
      <c r="O1959" s="8">
        <v>478.0</v>
      </c>
      <c r="P1959" s="8">
        <v>1.0</v>
      </c>
      <c r="Q1959" s="39" t="s">
        <v>127</v>
      </c>
      <c r="R1959" s="39" t="s">
        <v>4956</v>
      </c>
      <c r="S1959" s="39" t="s">
        <v>4957</v>
      </c>
      <c r="T1959" s="39" t="s">
        <v>4846</v>
      </c>
      <c r="U1959" s="39" t="s">
        <v>4847</v>
      </c>
      <c r="V1959" s="39" t="s">
        <v>4236</v>
      </c>
      <c r="W1959" s="39" t="s">
        <v>4237</v>
      </c>
      <c r="X1959" s="39" t="s">
        <v>4848</v>
      </c>
      <c r="Y1959" s="39" t="s">
        <v>4849</v>
      </c>
      <c r="Z1959" s="39" t="s">
        <v>4850</v>
      </c>
      <c r="AA1959" s="39" t="s">
        <v>4851</v>
      </c>
    </row>
    <row r="1960" ht="15.75" customHeight="1">
      <c r="A1960" s="39" t="s">
        <v>4966</v>
      </c>
      <c r="B1960" s="39" t="s">
        <v>4967</v>
      </c>
      <c r="C1960" s="8">
        <v>4354.0</v>
      </c>
      <c r="D1960" s="8">
        <v>13.0</v>
      </c>
      <c r="E1960" s="8">
        <v>7.0</v>
      </c>
      <c r="F1960" s="8">
        <v>4.0</v>
      </c>
      <c r="G1960" s="8">
        <v>3983.0</v>
      </c>
      <c r="H1960" s="8">
        <v>4892.0</v>
      </c>
      <c r="I1960" s="8">
        <v>2224.0</v>
      </c>
      <c r="J1960" s="8">
        <v>4845.0</v>
      </c>
      <c r="K1960" s="8">
        <v>5109.0</v>
      </c>
      <c r="L1960" s="8">
        <v>3045.0</v>
      </c>
      <c r="M1960" s="8">
        <v>1171.0</v>
      </c>
      <c r="N1960" s="8">
        <v>859.0</v>
      </c>
      <c r="O1960" s="8">
        <v>570.0</v>
      </c>
      <c r="P1960" s="8">
        <v>1.0</v>
      </c>
      <c r="Q1960" s="39" t="s">
        <v>127</v>
      </c>
      <c r="R1960" s="39" t="s">
        <v>4968</v>
      </c>
      <c r="S1960" s="39" t="s">
        <v>4969</v>
      </c>
      <c r="T1960" s="39" t="s">
        <v>4846</v>
      </c>
      <c r="U1960" s="39" t="s">
        <v>4847</v>
      </c>
      <c r="V1960" s="39" t="s">
        <v>4236</v>
      </c>
      <c r="W1960" s="39" t="s">
        <v>4237</v>
      </c>
      <c r="X1960" s="39" t="s">
        <v>4952</v>
      </c>
      <c r="Y1960" s="39" t="s">
        <v>4953</v>
      </c>
      <c r="Z1960" s="39" t="s">
        <v>4850</v>
      </c>
      <c r="AA1960" s="39" t="s">
        <v>4851</v>
      </c>
    </row>
    <row r="1961" ht="15.75" customHeight="1">
      <c r="A1961" s="39" t="s">
        <v>4970</v>
      </c>
      <c r="B1961" s="39" t="s">
        <v>4971</v>
      </c>
      <c r="C1961" s="8">
        <v>3796.0</v>
      </c>
      <c r="D1961" s="8">
        <v>11.0</v>
      </c>
      <c r="E1961" s="8">
        <v>6.0</v>
      </c>
      <c r="F1961" s="8">
        <v>3.0</v>
      </c>
      <c r="G1961" s="8">
        <v>3682.0</v>
      </c>
      <c r="H1961" s="8">
        <v>4495.0</v>
      </c>
      <c r="I1961" s="8">
        <v>2372.0</v>
      </c>
      <c r="J1961" s="8">
        <v>4146.0</v>
      </c>
      <c r="K1961" s="8">
        <v>5026.0</v>
      </c>
      <c r="L1961" s="8">
        <v>906.0</v>
      </c>
      <c r="M1961" s="8">
        <v>2139.0</v>
      </c>
      <c r="N1961" s="8">
        <v>732.0</v>
      </c>
      <c r="O1961" s="8">
        <v>463.0</v>
      </c>
      <c r="P1961" s="8">
        <v>1.0</v>
      </c>
      <c r="Q1961" s="39" t="s">
        <v>127</v>
      </c>
      <c r="R1961" s="39" t="s">
        <v>4968</v>
      </c>
      <c r="S1961" s="39" t="s">
        <v>4969</v>
      </c>
      <c r="T1961" s="39" t="s">
        <v>4846</v>
      </c>
      <c r="U1961" s="39" t="s">
        <v>4847</v>
      </c>
      <c r="V1961" s="39" t="s">
        <v>4236</v>
      </c>
      <c r="W1961" s="39" t="s">
        <v>4237</v>
      </c>
      <c r="X1961" s="39" t="s">
        <v>4952</v>
      </c>
      <c r="Y1961" s="39" t="s">
        <v>4953</v>
      </c>
      <c r="Z1961" s="39" t="s">
        <v>4850</v>
      </c>
      <c r="AA1961" s="39" t="s">
        <v>4851</v>
      </c>
    </row>
    <row r="1962" ht="15.75" customHeight="1">
      <c r="A1962" s="39" t="s">
        <v>4972</v>
      </c>
      <c r="B1962" s="39" t="s">
        <v>4973</v>
      </c>
      <c r="C1962" s="8">
        <v>3697.0</v>
      </c>
      <c r="D1962" s="8">
        <v>11.0</v>
      </c>
      <c r="E1962" s="8">
        <v>6.0</v>
      </c>
      <c r="F1962" s="8">
        <v>3.0</v>
      </c>
      <c r="G1962" s="8">
        <v>4162.0</v>
      </c>
      <c r="H1962" s="8">
        <v>4249.0</v>
      </c>
      <c r="I1962" s="8">
        <v>1580.0</v>
      </c>
      <c r="J1962" s="8">
        <v>3562.0</v>
      </c>
      <c r="K1962" s="8">
        <v>5236.0</v>
      </c>
      <c r="L1962" s="8">
        <v>1898.0</v>
      </c>
      <c r="M1962" s="8">
        <v>1730.0</v>
      </c>
      <c r="N1962" s="8">
        <v>715.0</v>
      </c>
      <c r="O1962" s="8">
        <v>493.0</v>
      </c>
      <c r="P1962" s="8">
        <v>1.0</v>
      </c>
      <c r="Q1962" s="39" t="s">
        <v>127</v>
      </c>
      <c r="R1962" s="39" t="s">
        <v>4968</v>
      </c>
      <c r="S1962" s="39" t="s">
        <v>4969</v>
      </c>
      <c r="T1962" s="39" t="s">
        <v>4846</v>
      </c>
      <c r="U1962" s="39" t="s">
        <v>4847</v>
      </c>
      <c r="V1962" s="39" t="s">
        <v>4236</v>
      </c>
      <c r="W1962" s="39" t="s">
        <v>4237</v>
      </c>
      <c r="X1962" s="39" t="s">
        <v>4952</v>
      </c>
      <c r="Y1962" s="39" t="s">
        <v>4953</v>
      </c>
      <c r="Z1962" s="39" t="s">
        <v>4850</v>
      </c>
      <c r="AA1962" s="39" t="s">
        <v>4851</v>
      </c>
    </row>
    <row r="1963" ht="15.75" customHeight="1">
      <c r="A1963" s="39" t="s">
        <v>4974</v>
      </c>
      <c r="B1963" s="39" t="s">
        <v>4975</v>
      </c>
      <c r="C1963" s="8">
        <v>3744.0</v>
      </c>
      <c r="D1963" s="8">
        <v>11.0</v>
      </c>
      <c r="E1963" s="8">
        <v>6.0</v>
      </c>
      <c r="F1963" s="8">
        <v>3.0</v>
      </c>
      <c r="G1963" s="8">
        <v>3258.0</v>
      </c>
      <c r="H1963" s="8">
        <v>4325.0</v>
      </c>
      <c r="I1963" s="8">
        <v>2100.0</v>
      </c>
      <c r="J1963" s="8">
        <v>3820.0</v>
      </c>
      <c r="K1963" s="8">
        <v>4489.0</v>
      </c>
      <c r="L1963" s="8">
        <v>3198.0</v>
      </c>
      <c r="M1963" s="8">
        <v>3511.0</v>
      </c>
      <c r="N1963" s="8">
        <v>806.0</v>
      </c>
      <c r="O1963" s="8">
        <v>508.0</v>
      </c>
      <c r="P1963" s="8">
        <v>1.0</v>
      </c>
      <c r="Q1963" s="39" t="s">
        <v>127</v>
      </c>
      <c r="R1963" s="39" t="s">
        <v>4968</v>
      </c>
      <c r="S1963" s="39" t="s">
        <v>4969</v>
      </c>
      <c r="T1963" s="39" t="s">
        <v>4846</v>
      </c>
      <c r="U1963" s="39" t="s">
        <v>4847</v>
      </c>
      <c r="V1963" s="39" t="s">
        <v>4236</v>
      </c>
      <c r="W1963" s="39" t="s">
        <v>4237</v>
      </c>
      <c r="X1963" s="39" t="s">
        <v>4952</v>
      </c>
      <c r="Y1963" s="39" t="s">
        <v>4953</v>
      </c>
      <c r="Z1963" s="39" t="s">
        <v>4850</v>
      </c>
      <c r="AA1963" s="39" t="s">
        <v>4851</v>
      </c>
    </row>
    <row r="1964" ht="15.75" customHeight="1">
      <c r="A1964" s="39" t="s">
        <v>4976</v>
      </c>
      <c r="B1964" s="39" t="s">
        <v>4977</v>
      </c>
      <c r="C1964" s="8">
        <v>2531.0</v>
      </c>
      <c r="D1964" s="8">
        <v>8.0</v>
      </c>
      <c r="E1964" s="8">
        <v>4.0</v>
      </c>
      <c r="F1964" s="8">
        <v>2.0</v>
      </c>
      <c r="G1964" s="8">
        <v>3468.0</v>
      </c>
      <c r="H1964" s="8">
        <v>3832.0</v>
      </c>
      <c r="I1964" s="8">
        <v>651.0</v>
      </c>
      <c r="J1964" s="8">
        <v>2914.0</v>
      </c>
      <c r="K1964" s="8">
        <v>4287.0</v>
      </c>
      <c r="L1964" s="8">
        <v>671.0</v>
      </c>
      <c r="M1964" s="8">
        <v>1762.0</v>
      </c>
      <c r="N1964" s="8">
        <v>566.0</v>
      </c>
      <c r="O1964" s="8">
        <v>330.0</v>
      </c>
      <c r="P1964" s="8">
        <v>1.0</v>
      </c>
      <c r="Q1964" s="39" t="s">
        <v>127</v>
      </c>
      <c r="R1964" s="39" t="s">
        <v>4978</v>
      </c>
      <c r="S1964" s="39" t="s">
        <v>4979</v>
      </c>
      <c r="T1964" s="39" t="s">
        <v>4846</v>
      </c>
      <c r="U1964" s="39" t="s">
        <v>4847</v>
      </c>
      <c r="V1964" s="39" t="s">
        <v>4236</v>
      </c>
      <c r="W1964" s="39" t="s">
        <v>4237</v>
      </c>
      <c r="X1964" s="39" t="s">
        <v>4952</v>
      </c>
      <c r="Y1964" s="39" t="s">
        <v>4953</v>
      </c>
      <c r="Z1964" s="39" t="s">
        <v>4850</v>
      </c>
      <c r="AA1964" s="39" t="s">
        <v>4851</v>
      </c>
    </row>
    <row r="1965" ht="15.75" customHeight="1">
      <c r="A1965" s="39" t="s">
        <v>4980</v>
      </c>
      <c r="B1965" s="39" t="s">
        <v>4981</v>
      </c>
      <c r="C1965" s="8">
        <v>3868.0</v>
      </c>
      <c r="D1965" s="8">
        <v>12.0</v>
      </c>
      <c r="E1965" s="8">
        <v>6.0</v>
      </c>
      <c r="F1965" s="8">
        <v>3.0</v>
      </c>
      <c r="G1965" s="8">
        <v>3206.0</v>
      </c>
      <c r="H1965" s="8">
        <v>5037.0</v>
      </c>
      <c r="I1965" s="8">
        <v>2723.0</v>
      </c>
      <c r="J1965" s="8">
        <v>4395.0</v>
      </c>
      <c r="K1965" s="8">
        <v>4402.0</v>
      </c>
      <c r="L1965" s="8">
        <v>1071.0</v>
      </c>
      <c r="M1965" s="8">
        <v>1908.0</v>
      </c>
      <c r="N1965" s="8">
        <v>668.0</v>
      </c>
      <c r="O1965" s="8">
        <v>460.0</v>
      </c>
      <c r="P1965" s="8">
        <v>1.0</v>
      </c>
      <c r="Q1965" s="39" t="s">
        <v>127</v>
      </c>
      <c r="R1965" s="39" t="s">
        <v>4978</v>
      </c>
      <c r="S1965" s="39" t="s">
        <v>4979</v>
      </c>
      <c r="T1965" s="39" t="s">
        <v>4846</v>
      </c>
      <c r="U1965" s="39" t="s">
        <v>4847</v>
      </c>
      <c r="V1965" s="39" t="s">
        <v>4236</v>
      </c>
      <c r="W1965" s="39" t="s">
        <v>4237</v>
      </c>
      <c r="X1965" s="39" t="s">
        <v>4952</v>
      </c>
      <c r="Y1965" s="39" t="s">
        <v>4953</v>
      </c>
      <c r="Z1965" s="39" t="s">
        <v>4850</v>
      </c>
      <c r="AA1965" s="39" t="s">
        <v>4851</v>
      </c>
    </row>
    <row r="1966" ht="15.75" customHeight="1">
      <c r="A1966" s="39" t="s">
        <v>4982</v>
      </c>
      <c r="B1966" s="39" t="s">
        <v>4983</v>
      </c>
      <c r="C1966" s="8">
        <v>1234.0</v>
      </c>
      <c r="D1966" s="8">
        <v>4.0</v>
      </c>
      <c r="E1966" s="8">
        <v>2.0</v>
      </c>
      <c r="F1966" s="8">
        <v>1.0</v>
      </c>
      <c r="G1966" s="8">
        <v>1103.0</v>
      </c>
      <c r="H1966" s="8">
        <v>1759.0</v>
      </c>
      <c r="I1966" s="8">
        <v>846.0</v>
      </c>
      <c r="J1966" s="8">
        <v>825.0</v>
      </c>
      <c r="K1966" s="8">
        <v>4371.0</v>
      </c>
      <c r="L1966" s="8">
        <v>2176.0</v>
      </c>
      <c r="M1966" s="8">
        <v>750.5</v>
      </c>
      <c r="N1966" s="8">
        <v>891.0</v>
      </c>
      <c r="O1966" s="8">
        <v>580.0</v>
      </c>
      <c r="P1966" s="8">
        <v>1.0</v>
      </c>
      <c r="Q1966" s="39" t="s">
        <v>127</v>
      </c>
      <c r="R1966" s="39" t="s">
        <v>4978</v>
      </c>
      <c r="S1966" s="39" t="s">
        <v>4979</v>
      </c>
      <c r="T1966" s="39" t="s">
        <v>4846</v>
      </c>
      <c r="U1966" s="39" t="s">
        <v>4847</v>
      </c>
      <c r="V1966" s="39" t="s">
        <v>4236</v>
      </c>
      <c r="W1966" s="39" t="s">
        <v>4237</v>
      </c>
      <c r="X1966" s="39" t="s">
        <v>4952</v>
      </c>
      <c r="Y1966" s="39" t="s">
        <v>4953</v>
      </c>
      <c r="Z1966" s="39" t="s">
        <v>4850</v>
      </c>
      <c r="AA1966" s="39" t="s">
        <v>4851</v>
      </c>
    </row>
    <row r="1967" ht="15.75" customHeight="1">
      <c r="A1967" s="39" t="s">
        <v>4984</v>
      </c>
      <c r="B1967" s="39" t="s">
        <v>4985</v>
      </c>
      <c r="C1967" s="8">
        <v>792.0</v>
      </c>
      <c r="D1967" s="8">
        <v>3.0</v>
      </c>
      <c r="E1967" s="8">
        <v>2.0</v>
      </c>
      <c r="F1967" s="8">
        <v>1.0</v>
      </c>
      <c r="G1967" s="8">
        <v>735.0</v>
      </c>
      <c r="H1967" s="8">
        <v>990.5</v>
      </c>
      <c r="I1967" s="8">
        <v>1194.0</v>
      </c>
      <c r="J1967" s="8">
        <v>499.0</v>
      </c>
      <c r="K1967" s="8">
        <v>4105.0</v>
      </c>
      <c r="L1967" s="8">
        <v>876.0</v>
      </c>
      <c r="M1967" s="8">
        <v>777.0</v>
      </c>
      <c r="N1967" s="8">
        <v>866.0</v>
      </c>
      <c r="O1967" s="8">
        <v>559.0</v>
      </c>
      <c r="P1967" s="8">
        <v>1.0</v>
      </c>
      <c r="Q1967" s="39" t="s">
        <v>127</v>
      </c>
      <c r="R1967" s="39" t="s">
        <v>4978</v>
      </c>
      <c r="S1967" s="39" t="s">
        <v>4979</v>
      </c>
      <c r="T1967" s="39" t="s">
        <v>4846</v>
      </c>
      <c r="U1967" s="39" t="s">
        <v>4847</v>
      </c>
      <c r="V1967" s="39" t="s">
        <v>4236</v>
      </c>
      <c r="W1967" s="39" t="s">
        <v>4237</v>
      </c>
      <c r="X1967" s="39" t="s">
        <v>4952</v>
      </c>
      <c r="Y1967" s="39" t="s">
        <v>4953</v>
      </c>
      <c r="Z1967" s="39" t="s">
        <v>4850</v>
      </c>
      <c r="AA1967" s="39" t="s">
        <v>4851</v>
      </c>
    </row>
    <row r="1968" ht="15.75" customHeight="1">
      <c r="A1968" s="39" t="s">
        <v>4986</v>
      </c>
      <c r="B1968" s="39" t="s">
        <v>4987</v>
      </c>
      <c r="C1968" s="8">
        <v>1893.0</v>
      </c>
      <c r="D1968" s="8">
        <v>6.0</v>
      </c>
      <c r="E1968" s="8">
        <v>3.0</v>
      </c>
      <c r="F1968" s="8">
        <v>2.0</v>
      </c>
      <c r="G1968" s="8">
        <v>1274.0</v>
      </c>
      <c r="H1968" s="8">
        <v>2151.0</v>
      </c>
      <c r="I1968" s="8">
        <v>1436.0</v>
      </c>
      <c r="J1968" s="8">
        <v>3024.0</v>
      </c>
      <c r="K1968" s="8">
        <v>5320.0</v>
      </c>
      <c r="L1968" s="8">
        <v>2298.0</v>
      </c>
      <c r="M1968" s="8">
        <v>771.0</v>
      </c>
      <c r="N1968" s="8">
        <v>725.0</v>
      </c>
      <c r="O1968" s="8">
        <v>454.0</v>
      </c>
      <c r="P1968" s="8">
        <v>1.0</v>
      </c>
      <c r="Q1968" s="39" t="s">
        <v>127</v>
      </c>
      <c r="R1968" s="39" t="s">
        <v>4978</v>
      </c>
      <c r="S1968" s="39" t="s">
        <v>4979</v>
      </c>
      <c r="T1968" s="39" t="s">
        <v>4846</v>
      </c>
      <c r="U1968" s="39" t="s">
        <v>4847</v>
      </c>
      <c r="V1968" s="39" t="s">
        <v>4236</v>
      </c>
      <c r="W1968" s="39" t="s">
        <v>4237</v>
      </c>
      <c r="X1968" s="39" t="s">
        <v>4952</v>
      </c>
      <c r="Y1968" s="39" t="s">
        <v>4953</v>
      </c>
      <c r="Z1968" s="39" t="s">
        <v>4850</v>
      </c>
      <c r="AA1968" s="39" t="s">
        <v>4851</v>
      </c>
    </row>
    <row r="1969" ht="15.75" customHeight="1">
      <c r="A1969" s="39" t="s">
        <v>4988</v>
      </c>
      <c r="B1969" s="39" t="s">
        <v>4989</v>
      </c>
      <c r="C1969" s="8">
        <v>947.0</v>
      </c>
      <c r="D1969" s="8">
        <v>3.0</v>
      </c>
      <c r="E1969" s="8">
        <v>2.0</v>
      </c>
      <c r="F1969" s="8">
        <v>1.0</v>
      </c>
      <c r="G1969" s="8">
        <v>1200.0</v>
      </c>
      <c r="H1969" s="8">
        <v>1078.5</v>
      </c>
      <c r="I1969" s="8">
        <v>674.0</v>
      </c>
      <c r="J1969" s="8">
        <v>1020.0</v>
      </c>
      <c r="K1969" s="8">
        <v>4448.0</v>
      </c>
      <c r="L1969" s="8">
        <v>352.0</v>
      </c>
      <c r="M1969" s="8">
        <v>1168.0</v>
      </c>
      <c r="N1969" s="8">
        <v>670.0</v>
      </c>
      <c r="O1969" s="8">
        <v>487.0</v>
      </c>
      <c r="P1969" s="8">
        <v>1.0</v>
      </c>
      <c r="Q1969" s="39" t="s">
        <v>127</v>
      </c>
      <c r="R1969" s="39" t="s">
        <v>4990</v>
      </c>
      <c r="S1969" s="39" t="s">
        <v>4991</v>
      </c>
      <c r="T1969" s="39" t="s">
        <v>4846</v>
      </c>
      <c r="U1969" s="39" t="s">
        <v>4847</v>
      </c>
      <c r="V1969" s="39" t="s">
        <v>4236</v>
      </c>
      <c r="W1969" s="39" t="s">
        <v>4237</v>
      </c>
      <c r="X1969" s="39" t="s">
        <v>4952</v>
      </c>
      <c r="Y1969" s="39" t="s">
        <v>4953</v>
      </c>
      <c r="Z1969" s="39" t="s">
        <v>4850</v>
      </c>
      <c r="AA1969" s="39" t="s">
        <v>4851</v>
      </c>
    </row>
    <row r="1970" ht="15.75" customHeight="1">
      <c r="A1970" s="39" t="s">
        <v>4992</v>
      </c>
      <c r="B1970" s="39" t="s">
        <v>4993</v>
      </c>
      <c r="C1970" s="8">
        <v>835.0</v>
      </c>
      <c r="D1970" s="8">
        <v>3.0</v>
      </c>
      <c r="E1970" s="8">
        <v>2.0</v>
      </c>
      <c r="F1970" s="8">
        <v>1.0</v>
      </c>
      <c r="G1970" s="8">
        <v>893.5</v>
      </c>
      <c r="H1970" s="8">
        <v>945.0</v>
      </c>
      <c r="I1970" s="8">
        <v>747.0</v>
      </c>
      <c r="J1970" s="8">
        <v>1140.0</v>
      </c>
      <c r="K1970" s="8">
        <v>3128.0</v>
      </c>
      <c r="L1970" s="8">
        <v>522.0</v>
      </c>
      <c r="M1970" s="8">
        <v>1565.0</v>
      </c>
      <c r="N1970" s="8">
        <v>821.0</v>
      </c>
      <c r="O1970" s="8">
        <v>542.0</v>
      </c>
      <c r="P1970" s="8">
        <v>1.0</v>
      </c>
      <c r="Q1970" s="39" t="s">
        <v>127</v>
      </c>
      <c r="R1970" s="39" t="s">
        <v>4990</v>
      </c>
      <c r="S1970" s="39" t="s">
        <v>4991</v>
      </c>
      <c r="T1970" s="39" t="s">
        <v>4846</v>
      </c>
      <c r="U1970" s="39" t="s">
        <v>4847</v>
      </c>
      <c r="V1970" s="39" t="s">
        <v>4236</v>
      </c>
      <c r="W1970" s="39" t="s">
        <v>4237</v>
      </c>
      <c r="X1970" s="39" t="s">
        <v>4952</v>
      </c>
      <c r="Y1970" s="39" t="s">
        <v>4953</v>
      </c>
      <c r="Z1970" s="39" t="s">
        <v>4850</v>
      </c>
      <c r="AA1970" s="39" t="s">
        <v>4851</v>
      </c>
    </row>
    <row r="1971" ht="15.75" customHeight="1">
      <c r="A1971" s="39" t="s">
        <v>4994</v>
      </c>
      <c r="B1971" s="39" t="s">
        <v>4995</v>
      </c>
      <c r="C1971" s="8">
        <v>2062.0</v>
      </c>
      <c r="D1971" s="8">
        <v>6.0</v>
      </c>
      <c r="E1971" s="8">
        <v>3.0</v>
      </c>
      <c r="F1971" s="8">
        <v>2.0</v>
      </c>
      <c r="G1971" s="8">
        <v>1899.0</v>
      </c>
      <c r="H1971" s="8">
        <v>2582.0</v>
      </c>
      <c r="I1971" s="8">
        <v>2434.0</v>
      </c>
      <c r="J1971" s="8">
        <v>2266.0</v>
      </c>
      <c r="K1971" s="8">
        <v>4180.0</v>
      </c>
      <c r="L1971" s="8">
        <v>205.0</v>
      </c>
      <c r="M1971" s="8">
        <v>1331.0</v>
      </c>
      <c r="N1971" s="8">
        <v>637.0</v>
      </c>
      <c r="O1971" s="8">
        <v>444.0</v>
      </c>
      <c r="P1971" s="8">
        <v>1.0</v>
      </c>
      <c r="Q1971" s="39" t="s">
        <v>127</v>
      </c>
      <c r="R1971" s="39" t="s">
        <v>4990</v>
      </c>
      <c r="S1971" s="39" t="s">
        <v>4991</v>
      </c>
      <c r="T1971" s="39" t="s">
        <v>4846</v>
      </c>
      <c r="U1971" s="39" t="s">
        <v>4847</v>
      </c>
      <c r="V1971" s="39" t="s">
        <v>4236</v>
      </c>
      <c r="W1971" s="39" t="s">
        <v>4237</v>
      </c>
      <c r="X1971" s="39" t="s">
        <v>4952</v>
      </c>
      <c r="Y1971" s="39" t="s">
        <v>4953</v>
      </c>
      <c r="Z1971" s="39" t="s">
        <v>4850</v>
      </c>
      <c r="AA1971" s="39" t="s">
        <v>4851</v>
      </c>
    </row>
    <row r="1972" ht="15.75" customHeight="1">
      <c r="A1972" s="39" t="s">
        <v>4996</v>
      </c>
      <c r="B1972" s="39" t="s">
        <v>4997</v>
      </c>
      <c r="C1972" s="8">
        <v>2136.0</v>
      </c>
      <c r="D1972" s="8">
        <v>7.0</v>
      </c>
      <c r="E1972" s="8">
        <v>4.0</v>
      </c>
      <c r="F1972" s="8">
        <v>2.0</v>
      </c>
      <c r="G1972" s="8">
        <v>1896.0</v>
      </c>
      <c r="H1972" s="8">
        <v>2353.0</v>
      </c>
      <c r="I1972" s="8">
        <v>2232.0</v>
      </c>
      <c r="J1972" s="8">
        <v>2561.0</v>
      </c>
      <c r="K1972" s="8">
        <v>2963.0</v>
      </c>
      <c r="L1972" s="8">
        <v>1315.0</v>
      </c>
      <c r="M1972" s="8">
        <v>1850.0</v>
      </c>
      <c r="N1972" s="8">
        <v>772.0</v>
      </c>
      <c r="O1972" s="8">
        <v>533.0</v>
      </c>
      <c r="P1972" s="8">
        <v>1.0</v>
      </c>
      <c r="Q1972" s="39" t="s">
        <v>127</v>
      </c>
      <c r="R1972" s="39" t="s">
        <v>4990</v>
      </c>
      <c r="S1972" s="39" t="s">
        <v>4991</v>
      </c>
      <c r="T1972" s="39" t="s">
        <v>4846</v>
      </c>
      <c r="U1972" s="39" t="s">
        <v>4847</v>
      </c>
      <c r="V1972" s="39" t="s">
        <v>4236</v>
      </c>
      <c r="W1972" s="39" t="s">
        <v>4237</v>
      </c>
      <c r="X1972" s="39" t="s">
        <v>4952</v>
      </c>
      <c r="Y1972" s="39" t="s">
        <v>4953</v>
      </c>
      <c r="Z1972" s="39" t="s">
        <v>4850</v>
      </c>
      <c r="AA1972" s="39" t="s">
        <v>4851</v>
      </c>
    </row>
    <row r="1973" ht="15.75" customHeight="1">
      <c r="A1973" s="39" t="s">
        <v>4998</v>
      </c>
      <c r="B1973" s="39" t="s">
        <v>4999</v>
      </c>
      <c r="C1973" s="8">
        <v>1698.0</v>
      </c>
      <c r="D1973" s="8">
        <v>5.0</v>
      </c>
      <c r="E1973" s="8">
        <v>3.0</v>
      </c>
      <c r="F1973" s="8">
        <v>2.0</v>
      </c>
      <c r="G1973" s="8">
        <v>1911.0</v>
      </c>
      <c r="H1973" s="8">
        <v>1520.0</v>
      </c>
      <c r="I1973" s="8">
        <v>1990.0</v>
      </c>
      <c r="J1973" s="8">
        <v>1506.0</v>
      </c>
      <c r="K1973" s="8">
        <v>2296.0</v>
      </c>
      <c r="L1973" s="8">
        <v>2835.0</v>
      </c>
      <c r="M1973" s="8">
        <v>1977.0</v>
      </c>
      <c r="N1973" s="8">
        <v>793.0</v>
      </c>
      <c r="O1973" s="8">
        <v>521.0</v>
      </c>
      <c r="P1973" s="8">
        <v>1.0</v>
      </c>
      <c r="Q1973" s="39" t="s">
        <v>127</v>
      </c>
      <c r="R1973" s="39" t="s">
        <v>4990</v>
      </c>
      <c r="S1973" s="39" t="s">
        <v>4991</v>
      </c>
      <c r="T1973" s="39" t="s">
        <v>4846</v>
      </c>
      <c r="U1973" s="39" t="s">
        <v>4847</v>
      </c>
      <c r="V1973" s="39" t="s">
        <v>4236</v>
      </c>
      <c r="W1973" s="39" t="s">
        <v>4237</v>
      </c>
      <c r="X1973" s="39" t="s">
        <v>4952</v>
      </c>
      <c r="Y1973" s="39" t="s">
        <v>4953</v>
      </c>
      <c r="Z1973" s="39" t="s">
        <v>4850</v>
      </c>
      <c r="AA1973" s="39" t="s">
        <v>4851</v>
      </c>
    </row>
    <row r="1974" ht="15.75" customHeight="1">
      <c r="A1974" s="39" t="s">
        <v>5000</v>
      </c>
      <c r="B1974" s="39" t="s">
        <v>5001</v>
      </c>
      <c r="C1974" s="8">
        <v>1465.0</v>
      </c>
      <c r="D1974" s="8">
        <v>5.0</v>
      </c>
      <c r="E1974" s="8">
        <v>3.0</v>
      </c>
      <c r="F1974" s="8">
        <v>2.0</v>
      </c>
      <c r="G1974" s="8">
        <v>1654.0</v>
      </c>
      <c r="H1974" s="8">
        <v>1225.0</v>
      </c>
      <c r="I1974" s="8">
        <v>2159.0</v>
      </c>
      <c r="J1974" s="8">
        <v>1326.0</v>
      </c>
      <c r="K1974" s="8">
        <v>3848.0</v>
      </c>
      <c r="L1974" s="8">
        <v>1205.0</v>
      </c>
      <c r="M1974" s="8">
        <v>996.0</v>
      </c>
      <c r="N1974" s="8">
        <v>844.0</v>
      </c>
      <c r="O1974" s="8">
        <v>568.0</v>
      </c>
      <c r="P1974" s="8">
        <v>1.0</v>
      </c>
      <c r="Q1974" s="39" t="s">
        <v>127</v>
      </c>
      <c r="R1974" s="39" t="s">
        <v>4990</v>
      </c>
      <c r="S1974" s="39" t="s">
        <v>4991</v>
      </c>
      <c r="T1974" s="39" t="s">
        <v>4846</v>
      </c>
      <c r="U1974" s="39" t="s">
        <v>4847</v>
      </c>
      <c r="V1974" s="39" t="s">
        <v>4236</v>
      </c>
      <c r="W1974" s="39" t="s">
        <v>4237</v>
      </c>
      <c r="X1974" s="39" t="s">
        <v>4926</v>
      </c>
      <c r="Y1974" s="39" t="s">
        <v>4927</v>
      </c>
      <c r="Z1974" s="39" t="s">
        <v>5002</v>
      </c>
      <c r="AA1974" s="39" t="s">
        <v>5003</v>
      </c>
    </row>
    <row r="1975" ht="15.75" customHeight="1">
      <c r="A1975" s="39" t="s">
        <v>5004</v>
      </c>
      <c r="B1975" s="39" t="s">
        <v>5005</v>
      </c>
      <c r="C1975" s="8">
        <v>1898.0</v>
      </c>
      <c r="D1975" s="8">
        <v>6.0</v>
      </c>
      <c r="E1975" s="8">
        <v>3.0</v>
      </c>
      <c r="F1975" s="8">
        <v>2.0</v>
      </c>
      <c r="G1975" s="8">
        <v>2248.0</v>
      </c>
      <c r="H1975" s="8">
        <v>2138.0</v>
      </c>
      <c r="I1975" s="8">
        <v>1139.0</v>
      </c>
      <c r="J1975" s="8">
        <v>1961.0</v>
      </c>
      <c r="K1975" s="8">
        <v>4305.0</v>
      </c>
      <c r="L1975" s="8">
        <v>673.0</v>
      </c>
      <c r="M1975" s="8">
        <v>1985.0</v>
      </c>
      <c r="N1975" s="8">
        <v>768.0</v>
      </c>
      <c r="O1975" s="8">
        <v>528.0</v>
      </c>
      <c r="P1975" s="8">
        <v>1.0</v>
      </c>
      <c r="Q1975" s="39" t="s">
        <v>127</v>
      </c>
      <c r="R1975" s="39" t="s">
        <v>4990</v>
      </c>
      <c r="S1975" s="39" t="s">
        <v>4991</v>
      </c>
      <c r="T1975" s="39" t="s">
        <v>4846</v>
      </c>
      <c r="U1975" s="39" t="s">
        <v>4847</v>
      </c>
      <c r="V1975" s="39" t="s">
        <v>4236</v>
      </c>
      <c r="W1975" s="39" t="s">
        <v>4237</v>
      </c>
      <c r="X1975" s="39" t="s">
        <v>4952</v>
      </c>
      <c r="Y1975" s="39" t="s">
        <v>4953</v>
      </c>
      <c r="Z1975" s="39" t="s">
        <v>4850</v>
      </c>
      <c r="AA1975" s="39" t="s">
        <v>4851</v>
      </c>
    </row>
    <row r="1976" ht="15.75" customHeight="1">
      <c r="A1976" s="39" t="s">
        <v>5006</v>
      </c>
      <c r="B1976" s="39" t="s">
        <v>5007</v>
      </c>
      <c r="C1976" s="8">
        <v>2178.0</v>
      </c>
      <c r="D1976" s="8">
        <v>7.0</v>
      </c>
      <c r="E1976" s="8">
        <v>4.0</v>
      </c>
      <c r="F1976" s="8">
        <v>2.0</v>
      </c>
      <c r="G1976" s="8">
        <v>2688.0</v>
      </c>
      <c r="H1976" s="8">
        <v>3272.0</v>
      </c>
      <c r="I1976" s="8">
        <v>1248.0</v>
      </c>
      <c r="J1976" s="8">
        <v>2612.0</v>
      </c>
      <c r="K1976" s="8">
        <v>2447.0</v>
      </c>
      <c r="L1976" s="8">
        <v>348.0</v>
      </c>
      <c r="M1976" s="8">
        <v>801.0</v>
      </c>
      <c r="N1976" s="8">
        <v>641.0</v>
      </c>
      <c r="O1976" s="8">
        <v>474.0</v>
      </c>
      <c r="P1976" s="8">
        <v>1.0</v>
      </c>
      <c r="Q1976" s="39" t="s">
        <v>127</v>
      </c>
      <c r="R1976" s="39" t="s">
        <v>4990</v>
      </c>
      <c r="S1976" s="39" t="s">
        <v>4991</v>
      </c>
      <c r="T1976" s="39" t="s">
        <v>4846</v>
      </c>
      <c r="U1976" s="39" t="s">
        <v>4847</v>
      </c>
      <c r="V1976" s="39" t="s">
        <v>4236</v>
      </c>
      <c r="W1976" s="39" t="s">
        <v>4237</v>
      </c>
      <c r="X1976" s="39" t="s">
        <v>4952</v>
      </c>
      <c r="Y1976" s="39" t="s">
        <v>4953</v>
      </c>
      <c r="Z1976" s="39" t="s">
        <v>4850</v>
      </c>
      <c r="AA1976" s="39" t="s">
        <v>4851</v>
      </c>
    </row>
    <row r="1977" ht="15.75" customHeight="1">
      <c r="A1977" s="39" t="s">
        <v>5008</v>
      </c>
      <c r="B1977" s="39" t="s">
        <v>5009</v>
      </c>
      <c r="C1977" s="8">
        <v>2503.0</v>
      </c>
      <c r="D1977" s="8">
        <v>8.0</v>
      </c>
      <c r="E1977" s="8">
        <v>4.0</v>
      </c>
      <c r="F1977" s="8">
        <v>2.0</v>
      </c>
      <c r="G1977" s="8">
        <v>3291.0</v>
      </c>
      <c r="H1977" s="8">
        <v>4048.0</v>
      </c>
      <c r="I1977" s="8">
        <v>951.0</v>
      </c>
      <c r="J1977" s="8">
        <v>2494.0</v>
      </c>
      <c r="K1977" s="8">
        <v>5708.0</v>
      </c>
      <c r="L1977" s="8">
        <v>112.0</v>
      </c>
      <c r="M1977" s="8">
        <v>2408.0</v>
      </c>
      <c r="N1977" s="8">
        <v>1619.0</v>
      </c>
      <c r="O1977" s="8">
        <v>1247.0</v>
      </c>
      <c r="P1977" s="8">
        <v>1.0</v>
      </c>
      <c r="Q1977" s="39" t="s">
        <v>127</v>
      </c>
      <c r="R1977" s="39" t="s">
        <v>5010</v>
      </c>
      <c r="S1977" s="39" t="s">
        <v>5011</v>
      </c>
      <c r="T1977" s="39" t="s">
        <v>4846</v>
      </c>
      <c r="U1977" s="39" t="s">
        <v>4847</v>
      </c>
      <c r="V1977" s="39" t="s">
        <v>4236</v>
      </c>
      <c r="W1977" s="39" t="s">
        <v>4237</v>
      </c>
      <c r="X1977" s="39" t="s">
        <v>4952</v>
      </c>
      <c r="Y1977" s="39" t="s">
        <v>4953</v>
      </c>
      <c r="Z1977" s="39" t="s">
        <v>4850</v>
      </c>
      <c r="AA1977" s="39" t="s">
        <v>4851</v>
      </c>
    </row>
    <row r="1978" ht="15.75" customHeight="1">
      <c r="A1978" s="39" t="s">
        <v>5012</v>
      </c>
      <c r="B1978" s="39" t="s">
        <v>5013</v>
      </c>
      <c r="C1978" s="8">
        <v>2330.0</v>
      </c>
      <c r="D1978" s="8">
        <v>7.0</v>
      </c>
      <c r="E1978" s="8">
        <v>4.0</v>
      </c>
      <c r="F1978" s="8">
        <v>2.0</v>
      </c>
      <c r="G1978" s="8">
        <v>2064.0</v>
      </c>
      <c r="H1978" s="8">
        <v>2203.0</v>
      </c>
      <c r="I1978" s="8">
        <v>2208.0</v>
      </c>
      <c r="J1978" s="8">
        <v>2573.0</v>
      </c>
      <c r="K1978" s="8">
        <v>4883.0</v>
      </c>
      <c r="L1978" s="8">
        <v>3002.0</v>
      </c>
      <c r="M1978" s="8">
        <v>1817.0</v>
      </c>
      <c r="N1978" s="8">
        <v>623.0</v>
      </c>
      <c r="O1978" s="8">
        <v>385.0</v>
      </c>
      <c r="P1978" s="8">
        <v>1.0</v>
      </c>
      <c r="Q1978" s="39" t="s">
        <v>127</v>
      </c>
      <c r="R1978" s="39" t="s">
        <v>5010</v>
      </c>
      <c r="S1978" s="39" t="s">
        <v>5011</v>
      </c>
      <c r="T1978" s="39" t="s">
        <v>4846</v>
      </c>
      <c r="U1978" s="39" t="s">
        <v>4847</v>
      </c>
      <c r="V1978" s="39" t="s">
        <v>4236</v>
      </c>
      <c r="W1978" s="39" t="s">
        <v>4237</v>
      </c>
      <c r="X1978" s="39" t="s">
        <v>4952</v>
      </c>
      <c r="Y1978" s="39" t="s">
        <v>4953</v>
      </c>
      <c r="Z1978" s="39" t="s">
        <v>4850</v>
      </c>
      <c r="AA1978" s="39" t="s">
        <v>4851</v>
      </c>
    </row>
    <row r="1979" ht="15.75" customHeight="1">
      <c r="A1979" s="39" t="s">
        <v>5014</v>
      </c>
      <c r="B1979" s="39" t="s">
        <v>5015</v>
      </c>
      <c r="C1979" s="8">
        <v>1466.0</v>
      </c>
      <c r="D1979" s="8">
        <v>5.0</v>
      </c>
      <c r="E1979" s="8">
        <v>3.0</v>
      </c>
      <c r="F1979" s="8">
        <v>2.0</v>
      </c>
      <c r="G1979" s="8">
        <v>1537.0</v>
      </c>
      <c r="H1979" s="8">
        <v>1453.0</v>
      </c>
      <c r="I1979" s="8">
        <v>1505.0</v>
      </c>
      <c r="J1979" s="8">
        <v>2180.0</v>
      </c>
      <c r="K1979" s="8">
        <v>1576.0</v>
      </c>
      <c r="L1979" s="8">
        <v>1609.0</v>
      </c>
      <c r="M1979" s="8">
        <v>2951.5</v>
      </c>
      <c r="N1979" s="8">
        <v>612.0</v>
      </c>
      <c r="O1979" s="8">
        <v>416.0</v>
      </c>
      <c r="P1979" s="8">
        <v>1.0</v>
      </c>
      <c r="Q1979" s="39" t="s">
        <v>127</v>
      </c>
      <c r="R1979" s="39" t="s">
        <v>5010</v>
      </c>
      <c r="S1979" s="39" t="s">
        <v>5011</v>
      </c>
      <c r="T1979" s="39" t="s">
        <v>4846</v>
      </c>
      <c r="U1979" s="39" t="s">
        <v>4847</v>
      </c>
      <c r="V1979" s="39" t="s">
        <v>4236</v>
      </c>
      <c r="W1979" s="39" t="s">
        <v>4237</v>
      </c>
      <c r="X1979" s="39" t="s">
        <v>4952</v>
      </c>
      <c r="Y1979" s="39" t="s">
        <v>4953</v>
      </c>
      <c r="Z1979" s="39" t="s">
        <v>4850</v>
      </c>
      <c r="AA1979" s="39" t="s">
        <v>4851</v>
      </c>
    </row>
    <row r="1980" ht="15.75" customHeight="1">
      <c r="A1980" s="39" t="s">
        <v>5016</v>
      </c>
      <c r="B1980" s="39" t="s">
        <v>5017</v>
      </c>
      <c r="C1980" s="8">
        <v>3855.0</v>
      </c>
      <c r="D1980" s="8">
        <v>12.0</v>
      </c>
      <c r="E1980" s="8">
        <v>6.0</v>
      </c>
      <c r="F1980" s="8">
        <v>3.0</v>
      </c>
      <c r="G1980" s="8">
        <v>4169.0</v>
      </c>
      <c r="H1980" s="8">
        <v>3858.0</v>
      </c>
      <c r="I1980" s="8">
        <v>2729.0</v>
      </c>
      <c r="J1980" s="8">
        <v>3459.0</v>
      </c>
      <c r="K1980" s="8">
        <v>2798.0</v>
      </c>
      <c r="L1980" s="8">
        <v>3898.0</v>
      </c>
      <c r="M1980" s="8">
        <v>2957.0</v>
      </c>
      <c r="N1980" s="8">
        <v>787.0</v>
      </c>
      <c r="O1980" s="8">
        <v>507.0</v>
      </c>
      <c r="P1980" s="8">
        <v>1.0</v>
      </c>
      <c r="Q1980" s="39" t="s">
        <v>127</v>
      </c>
      <c r="R1980" s="39" t="s">
        <v>5010</v>
      </c>
      <c r="S1980" s="39" t="s">
        <v>5011</v>
      </c>
      <c r="T1980" s="39" t="s">
        <v>4846</v>
      </c>
      <c r="U1980" s="39" t="s">
        <v>4847</v>
      </c>
      <c r="V1980" s="39" t="s">
        <v>4236</v>
      </c>
      <c r="W1980" s="39" t="s">
        <v>4237</v>
      </c>
      <c r="X1980" s="39" t="s">
        <v>4952</v>
      </c>
      <c r="Y1980" s="39" t="s">
        <v>4953</v>
      </c>
      <c r="Z1980" s="39" t="s">
        <v>4850</v>
      </c>
      <c r="AA1980" s="39" t="s">
        <v>4851</v>
      </c>
    </row>
    <row r="1981" ht="15.75" customHeight="1">
      <c r="A1981" s="39" t="s">
        <v>5018</v>
      </c>
      <c r="B1981" s="39" t="s">
        <v>5019</v>
      </c>
      <c r="C1981" s="8">
        <v>5702.0</v>
      </c>
      <c r="D1981" s="8">
        <v>17.0</v>
      </c>
      <c r="E1981" s="8">
        <v>9.0</v>
      </c>
      <c r="F1981" s="8">
        <v>5.0</v>
      </c>
      <c r="G1981" s="8">
        <v>5382.5</v>
      </c>
      <c r="H1981" s="8">
        <v>5970.0</v>
      </c>
      <c r="I1981" s="8">
        <v>3636.0</v>
      </c>
      <c r="J1981" s="8">
        <v>5713.0</v>
      </c>
      <c r="K1981" s="8">
        <v>3977.0</v>
      </c>
      <c r="L1981" s="8">
        <v>4158.5</v>
      </c>
      <c r="M1981" s="8">
        <v>3009.0</v>
      </c>
      <c r="N1981" s="8">
        <v>867.0</v>
      </c>
      <c r="O1981" s="8">
        <v>543.0</v>
      </c>
      <c r="P1981" s="8">
        <v>1.0</v>
      </c>
      <c r="Q1981" s="39" t="s">
        <v>127</v>
      </c>
      <c r="R1981" s="39" t="s">
        <v>5010</v>
      </c>
      <c r="S1981" s="39" t="s">
        <v>5011</v>
      </c>
      <c r="T1981" s="39" t="s">
        <v>4846</v>
      </c>
      <c r="U1981" s="39" t="s">
        <v>4847</v>
      </c>
      <c r="V1981" s="39" t="s">
        <v>4236</v>
      </c>
      <c r="W1981" s="39" t="s">
        <v>4237</v>
      </c>
      <c r="X1981" s="39" t="s">
        <v>4952</v>
      </c>
      <c r="Y1981" s="39" t="s">
        <v>4953</v>
      </c>
      <c r="Z1981" s="39" t="s">
        <v>4850</v>
      </c>
      <c r="AA1981" s="39" t="s">
        <v>4851</v>
      </c>
    </row>
    <row r="1982" ht="15.75" customHeight="1">
      <c r="A1982" s="39" t="s">
        <v>5020</v>
      </c>
      <c r="B1982" s="39" t="s">
        <v>5021</v>
      </c>
      <c r="C1982" s="8">
        <v>2977.0</v>
      </c>
      <c r="D1982" s="8">
        <v>9.0</v>
      </c>
      <c r="E1982" s="8">
        <v>5.0</v>
      </c>
      <c r="F1982" s="8">
        <v>3.0</v>
      </c>
      <c r="G1982" s="8">
        <v>2702.0</v>
      </c>
      <c r="H1982" s="8">
        <v>3336.0</v>
      </c>
      <c r="I1982" s="8">
        <v>4831.0</v>
      </c>
      <c r="J1982" s="8">
        <v>2881.0</v>
      </c>
      <c r="K1982" s="8">
        <v>2609.0</v>
      </c>
      <c r="L1982" s="8">
        <v>639.0</v>
      </c>
      <c r="M1982" s="8">
        <v>2711.0</v>
      </c>
      <c r="N1982" s="8">
        <v>846.0</v>
      </c>
      <c r="O1982" s="8">
        <v>527.0</v>
      </c>
      <c r="P1982" s="8">
        <v>1.0</v>
      </c>
      <c r="Q1982" s="39" t="s">
        <v>127</v>
      </c>
      <c r="R1982" s="39" t="s">
        <v>5022</v>
      </c>
      <c r="S1982" s="39" t="s">
        <v>5023</v>
      </c>
      <c r="T1982" s="39" t="s">
        <v>4846</v>
      </c>
      <c r="U1982" s="39" t="s">
        <v>4847</v>
      </c>
      <c r="V1982" s="39" t="s">
        <v>4236</v>
      </c>
      <c r="W1982" s="39" t="s">
        <v>4237</v>
      </c>
      <c r="X1982" s="39" t="s">
        <v>4952</v>
      </c>
      <c r="Y1982" s="39" t="s">
        <v>4953</v>
      </c>
      <c r="Z1982" s="39" t="s">
        <v>4850</v>
      </c>
      <c r="AA1982" s="39" t="s">
        <v>4851</v>
      </c>
    </row>
    <row r="1983" ht="15.75" customHeight="1">
      <c r="A1983" s="39" t="s">
        <v>5024</v>
      </c>
      <c r="B1983" s="39" t="s">
        <v>5025</v>
      </c>
      <c r="C1983" s="8">
        <v>5624.0</v>
      </c>
      <c r="D1983" s="8">
        <v>17.0</v>
      </c>
      <c r="E1983" s="8">
        <v>9.0</v>
      </c>
      <c r="F1983" s="8">
        <v>5.0</v>
      </c>
      <c r="G1983" s="8">
        <v>6005.0</v>
      </c>
      <c r="H1983" s="8">
        <v>6401.0</v>
      </c>
      <c r="I1983" s="8">
        <v>5831.0</v>
      </c>
      <c r="J1983" s="8">
        <v>5873.0</v>
      </c>
      <c r="K1983" s="8">
        <v>3019.0</v>
      </c>
      <c r="L1983" s="8">
        <v>1009.0</v>
      </c>
      <c r="M1983" s="8">
        <v>374.0</v>
      </c>
      <c r="N1983" s="8">
        <v>894.0</v>
      </c>
      <c r="O1983" s="8">
        <v>720.0</v>
      </c>
      <c r="P1983" s="8">
        <v>1.0</v>
      </c>
      <c r="Q1983" s="39" t="s">
        <v>127</v>
      </c>
      <c r="R1983" s="39" t="s">
        <v>5022</v>
      </c>
      <c r="S1983" s="39" t="s">
        <v>5023</v>
      </c>
      <c r="T1983" s="39" t="s">
        <v>4846</v>
      </c>
      <c r="U1983" s="39" t="s">
        <v>4847</v>
      </c>
      <c r="V1983" s="39" t="s">
        <v>4236</v>
      </c>
      <c r="W1983" s="39" t="s">
        <v>4237</v>
      </c>
      <c r="X1983" s="39" t="s">
        <v>4926</v>
      </c>
      <c r="Y1983" s="39" t="s">
        <v>4927</v>
      </c>
      <c r="Z1983" s="39" t="s">
        <v>5002</v>
      </c>
      <c r="AA1983" s="39" t="s">
        <v>5003</v>
      </c>
    </row>
    <row r="1984" ht="15.75" customHeight="1">
      <c r="A1984" s="39" t="s">
        <v>5026</v>
      </c>
      <c r="B1984" s="39" t="s">
        <v>5027</v>
      </c>
      <c r="C1984" s="8">
        <v>4162.0</v>
      </c>
      <c r="D1984" s="8">
        <v>12.0</v>
      </c>
      <c r="E1984" s="8">
        <v>6.0</v>
      </c>
      <c r="F1984" s="8">
        <v>3.0</v>
      </c>
      <c r="G1984" s="8">
        <v>3216.0</v>
      </c>
      <c r="H1984" s="8">
        <v>3971.0</v>
      </c>
      <c r="I1984" s="8">
        <v>4868.0</v>
      </c>
      <c r="J1984" s="8">
        <v>3868.0</v>
      </c>
      <c r="K1984" s="8">
        <v>6306.0</v>
      </c>
      <c r="L1984" s="8">
        <v>2073.0</v>
      </c>
      <c r="M1984" s="8">
        <v>1595.0</v>
      </c>
      <c r="N1984" s="8">
        <v>857.0</v>
      </c>
      <c r="O1984" s="8">
        <v>618.0</v>
      </c>
      <c r="P1984" s="8">
        <v>1.0</v>
      </c>
      <c r="Q1984" s="39" t="s">
        <v>127</v>
      </c>
      <c r="R1984" s="39" t="s">
        <v>5022</v>
      </c>
      <c r="S1984" s="39" t="s">
        <v>5023</v>
      </c>
      <c r="T1984" s="39" t="s">
        <v>4846</v>
      </c>
      <c r="U1984" s="39" t="s">
        <v>4847</v>
      </c>
      <c r="V1984" s="39" t="s">
        <v>4236</v>
      </c>
      <c r="W1984" s="39" t="s">
        <v>4237</v>
      </c>
      <c r="X1984" s="39" t="s">
        <v>4926</v>
      </c>
      <c r="Y1984" s="39" t="s">
        <v>4927</v>
      </c>
      <c r="Z1984" s="39" t="s">
        <v>5002</v>
      </c>
      <c r="AA1984" s="39" t="s">
        <v>5003</v>
      </c>
    </row>
    <row r="1985" ht="15.75" customHeight="1">
      <c r="A1985" s="39" t="s">
        <v>5028</v>
      </c>
      <c r="B1985" s="39" t="s">
        <v>5029</v>
      </c>
      <c r="C1985" s="8">
        <v>2796.0</v>
      </c>
      <c r="D1985" s="8">
        <v>9.0</v>
      </c>
      <c r="E1985" s="8">
        <v>5.0</v>
      </c>
      <c r="F1985" s="8">
        <v>3.0</v>
      </c>
      <c r="G1985" s="8">
        <v>3085.0</v>
      </c>
      <c r="H1985" s="8">
        <v>2361.0</v>
      </c>
      <c r="I1985" s="8">
        <v>2830.0</v>
      </c>
      <c r="J1985" s="8">
        <v>2681.0</v>
      </c>
      <c r="K1985" s="8">
        <v>2881.0</v>
      </c>
      <c r="L1985" s="8">
        <v>3677.0</v>
      </c>
      <c r="M1985" s="8">
        <v>2644.0</v>
      </c>
      <c r="N1985" s="8">
        <v>610.0</v>
      </c>
      <c r="O1985" s="8">
        <v>428.0</v>
      </c>
      <c r="P1985" s="8">
        <v>1.0</v>
      </c>
      <c r="Q1985" s="39" t="s">
        <v>127</v>
      </c>
      <c r="R1985" s="39" t="s">
        <v>5022</v>
      </c>
      <c r="S1985" s="39" t="s">
        <v>5023</v>
      </c>
      <c r="T1985" s="39" t="s">
        <v>4846</v>
      </c>
      <c r="U1985" s="39" t="s">
        <v>4847</v>
      </c>
      <c r="V1985" s="39" t="s">
        <v>4236</v>
      </c>
      <c r="W1985" s="39" t="s">
        <v>4237</v>
      </c>
      <c r="X1985" s="39" t="s">
        <v>4926</v>
      </c>
      <c r="Y1985" s="39" t="s">
        <v>4927</v>
      </c>
      <c r="Z1985" s="39" t="s">
        <v>5002</v>
      </c>
      <c r="AA1985" s="39" t="s">
        <v>5003</v>
      </c>
    </row>
    <row r="1986" ht="15.75" customHeight="1">
      <c r="A1986" s="39" t="s">
        <v>5030</v>
      </c>
      <c r="B1986" s="39" t="s">
        <v>5031</v>
      </c>
      <c r="C1986" s="8">
        <v>3937.0</v>
      </c>
      <c r="D1986" s="8">
        <v>12.0</v>
      </c>
      <c r="E1986" s="8">
        <v>6.0</v>
      </c>
      <c r="F1986" s="8">
        <v>3.0</v>
      </c>
      <c r="G1986" s="8">
        <v>3598.0</v>
      </c>
      <c r="H1986" s="8">
        <v>3809.0</v>
      </c>
      <c r="I1986" s="8">
        <v>3859.0</v>
      </c>
      <c r="J1986" s="8">
        <v>4489.0</v>
      </c>
      <c r="K1986" s="8">
        <v>6141.0</v>
      </c>
      <c r="L1986" s="8">
        <v>1106.0</v>
      </c>
      <c r="M1986" s="8">
        <v>551.0</v>
      </c>
      <c r="N1986" s="8">
        <v>912.0</v>
      </c>
      <c r="O1986" s="8">
        <v>672.0</v>
      </c>
      <c r="P1986" s="8">
        <v>1.0</v>
      </c>
      <c r="Q1986" s="39" t="s">
        <v>127</v>
      </c>
      <c r="R1986" s="39" t="s">
        <v>5022</v>
      </c>
      <c r="S1986" s="39" t="s">
        <v>5023</v>
      </c>
      <c r="T1986" s="39" t="s">
        <v>4846</v>
      </c>
      <c r="U1986" s="39" t="s">
        <v>4847</v>
      </c>
      <c r="V1986" s="39" t="s">
        <v>4236</v>
      </c>
      <c r="W1986" s="39" t="s">
        <v>4237</v>
      </c>
      <c r="X1986" s="39" t="s">
        <v>4926</v>
      </c>
      <c r="Y1986" s="39" t="s">
        <v>4927</v>
      </c>
      <c r="Z1986" s="39" t="s">
        <v>5002</v>
      </c>
      <c r="AA1986" s="39" t="s">
        <v>5003</v>
      </c>
    </row>
    <row r="1987" ht="15.75" customHeight="1">
      <c r="A1987" s="39" t="s">
        <v>5032</v>
      </c>
      <c r="B1987" s="39" t="s">
        <v>5033</v>
      </c>
      <c r="C1987" s="8">
        <v>4061.0</v>
      </c>
      <c r="D1987" s="8">
        <v>12.0</v>
      </c>
      <c r="E1987" s="8">
        <v>6.0</v>
      </c>
      <c r="F1987" s="8">
        <v>3.0</v>
      </c>
      <c r="G1987" s="8">
        <v>4410.0</v>
      </c>
      <c r="H1987" s="8">
        <v>4454.0</v>
      </c>
      <c r="I1987" s="8">
        <v>1621.0</v>
      </c>
      <c r="J1987" s="8">
        <v>4504.0</v>
      </c>
      <c r="K1987" s="8">
        <v>5866.0</v>
      </c>
      <c r="L1987" s="8">
        <v>2659.0</v>
      </c>
      <c r="M1987" s="8">
        <v>692.0</v>
      </c>
      <c r="N1987" s="8">
        <v>986.0</v>
      </c>
      <c r="O1987" s="8">
        <v>765.0</v>
      </c>
      <c r="P1987" s="8">
        <v>1.0</v>
      </c>
      <c r="Q1987" s="39" t="s">
        <v>127</v>
      </c>
      <c r="R1987" s="39" t="s">
        <v>5022</v>
      </c>
      <c r="S1987" s="39" t="s">
        <v>5023</v>
      </c>
      <c r="T1987" s="39" t="s">
        <v>4846</v>
      </c>
      <c r="U1987" s="39" t="s">
        <v>4847</v>
      </c>
      <c r="V1987" s="39" t="s">
        <v>4236</v>
      </c>
      <c r="W1987" s="39" t="s">
        <v>4237</v>
      </c>
      <c r="X1987" s="39" t="s">
        <v>4926</v>
      </c>
      <c r="Y1987" s="39" t="s">
        <v>4927</v>
      </c>
      <c r="Z1987" s="39" t="s">
        <v>5002</v>
      </c>
      <c r="AA1987" s="39" t="s">
        <v>5003</v>
      </c>
    </row>
    <row r="1988" ht="15.75" customHeight="1">
      <c r="A1988" s="39" t="s">
        <v>5034</v>
      </c>
      <c r="B1988" s="39" t="s">
        <v>5035</v>
      </c>
      <c r="C1988" s="8">
        <v>3154.0</v>
      </c>
      <c r="D1988" s="8">
        <v>10.0</v>
      </c>
      <c r="E1988" s="8">
        <v>5.0</v>
      </c>
      <c r="F1988" s="8">
        <v>3.0</v>
      </c>
      <c r="G1988" s="8">
        <v>2977.0</v>
      </c>
      <c r="H1988" s="8">
        <v>3169.0</v>
      </c>
      <c r="I1988" s="8">
        <v>2124.0</v>
      </c>
      <c r="J1988" s="8">
        <v>3062.0</v>
      </c>
      <c r="K1988" s="8">
        <v>5825.0</v>
      </c>
      <c r="L1988" s="8">
        <v>3915.0</v>
      </c>
      <c r="M1988" s="8">
        <v>1011.0</v>
      </c>
      <c r="N1988" s="8">
        <v>1341.0</v>
      </c>
      <c r="O1988" s="8">
        <v>1126.0</v>
      </c>
      <c r="P1988" s="8">
        <v>1.0</v>
      </c>
      <c r="Q1988" s="39" t="s">
        <v>127</v>
      </c>
      <c r="R1988" s="39" t="s">
        <v>5036</v>
      </c>
      <c r="S1988" s="39" t="s">
        <v>5037</v>
      </c>
      <c r="T1988" s="39" t="s">
        <v>4846</v>
      </c>
      <c r="U1988" s="39" t="s">
        <v>4847</v>
      </c>
      <c r="V1988" s="39" t="s">
        <v>4236</v>
      </c>
      <c r="W1988" s="39" t="s">
        <v>4237</v>
      </c>
      <c r="X1988" s="39" t="s">
        <v>4952</v>
      </c>
      <c r="Y1988" s="39" t="s">
        <v>4953</v>
      </c>
      <c r="Z1988" s="39" t="s">
        <v>5038</v>
      </c>
      <c r="AA1988" s="39" t="s">
        <v>5039</v>
      </c>
    </row>
    <row r="1989" ht="15.75" customHeight="1">
      <c r="A1989" s="39" t="s">
        <v>5040</v>
      </c>
      <c r="B1989" s="39" t="s">
        <v>5041</v>
      </c>
      <c r="C1989" s="8">
        <v>2517.0</v>
      </c>
      <c r="D1989" s="8">
        <v>8.0</v>
      </c>
      <c r="E1989" s="8">
        <v>4.0</v>
      </c>
      <c r="F1989" s="8">
        <v>2.0</v>
      </c>
      <c r="G1989" s="8">
        <v>3148.0</v>
      </c>
      <c r="H1989" s="8">
        <v>2482.0</v>
      </c>
      <c r="I1989" s="8">
        <v>2736.0</v>
      </c>
      <c r="J1989" s="8">
        <v>2315.0</v>
      </c>
      <c r="K1989" s="8">
        <v>4630.0</v>
      </c>
      <c r="L1989" s="8">
        <v>652.0</v>
      </c>
      <c r="M1989" s="8">
        <v>563.0</v>
      </c>
      <c r="N1989" s="8">
        <v>1052.0</v>
      </c>
      <c r="O1989" s="8">
        <v>763.0</v>
      </c>
      <c r="P1989" s="8">
        <v>1.0</v>
      </c>
      <c r="Q1989" s="39" t="s">
        <v>127</v>
      </c>
      <c r="R1989" s="39" t="s">
        <v>5036</v>
      </c>
      <c r="S1989" s="39" t="s">
        <v>5037</v>
      </c>
      <c r="T1989" s="39" t="s">
        <v>4846</v>
      </c>
      <c r="U1989" s="39" t="s">
        <v>4847</v>
      </c>
      <c r="V1989" s="39" t="s">
        <v>4236</v>
      </c>
      <c r="W1989" s="39" t="s">
        <v>4237</v>
      </c>
      <c r="X1989" s="39" t="s">
        <v>4952</v>
      </c>
      <c r="Y1989" s="39" t="s">
        <v>4953</v>
      </c>
      <c r="Z1989" s="39" t="s">
        <v>5038</v>
      </c>
      <c r="AA1989" s="39" t="s">
        <v>5039</v>
      </c>
    </row>
    <row r="1990" ht="15.75" customHeight="1">
      <c r="A1990" s="39" t="s">
        <v>5042</v>
      </c>
      <c r="B1990" s="39" t="s">
        <v>5043</v>
      </c>
      <c r="C1990" s="8">
        <v>1663.0</v>
      </c>
      <c r="D1990" s="8">
        <v>5.0</v>
      </c>
      <c r="E1990" s="8">
        <v>3.0</v>
      </c>
      <c r="F1990" s="8">
        <v>2.0</v>
      </c>
      <c r="G1990" s="8">
        <v>2594.0</v>
      </c>
      <c r="H1990" s="8">
        <v>1677.0</v>
      </c>
      <c r="I1990" s="8">
        <v>955.0</v>
      </c>
      <c r="J1990" s="8">
        <v>2001.0</v>
      </c>
      <c r="K1990" s="8">
        <v>5777.0</v>
      </c>
      <c r="L1990" s="8">
        <v>334.0</v>
      </c>
      <c r="M1990" s="8">
        <v>82.0</v>
      </c>
      <c r="N1990" s="8">
        <v>1024.0</v>
      </c>
      <c r="O1990" s="8">
        <v>828.0</v>
      </c>
      <c r="P1990" s="8">
        <v>1.0</v>
      </c>
      <c r="Q1990" s="39" t="s">
        <v>127</v>
      </c>
      <c r="R1990" s="39" t="s">
        <v>5036</v>
      </c>
      <c r="S1990" s="39" t="s">
        <v>5037</v>
      </c>
      <c r="T1990" s="39" t="s">
        <v>4846</v>
      </c>
      <c r="U1990" s="39" t="s">
        <v>4847</v>
      </c>
      <c r="V1990" s="39" t="s">
        <v>4236</v>
      </c>
      <c r="W1990" s="39" t="s">
        <v>4237</v>
      </c>
      <c r="X1990" s="39" t="s">
        <v>4952</v>
      </c>
      <c r="Y1990" s="39" t="s">
        <v>4953</v>
      </c>
      <c r="Z1990" s="39" t="s">
        <v>5038</v>
      </c>
      <c r="AA1990" s="39" t="s">
        <v>5039</v>
      </c>
    </row>
    <row r="1991" ht="15.75" customHeight="1">
      <c r="A1991" s="39" t="s">
        <v>5044</v>
      </c>
      <c r="B1991" s="39" t="s">
        <v>5045</v>
      </c>
      <c r="C1991" s="8">
        <v>2801.0</v>
      </c>
      <c r="D1991" s="8">
        <v>9.0</v>
      </c>
      <c r="E1991" s="8">
        <v>5.0</v>
      </c>
      <c r="F1991" s="8">
        <v>3.0</v>
      </c>
      <c r="G1991" s="8">
        <v>4296.0</v>
      </c>
      <c r="H1991" s="8">
        <v>3608.0</v>
      </c>
      <c r="I1991" s="8">
        <v>362.0</v>
      </c>
      <c r="J1991" s="8">
        <v>4643.0</v>
      </c>
      <c r="K1991" s="8">
        <v>6276.0</v>
      </c>
      <c r="L1991" s="8">
        <v>2411.0</v>
      </c>
      <c r="M1991" s="8">
        <v>9.0</v>
      </c>
      <c r="N1991" s="8">
        <v>971.0</v>
      </c>
      <c r="O1991" s="8">
        <v>875.0</v>
      </c>
      <c r="P1991" s="8">
        <v>1.0</v>
      </c>
      <c r="Q1991" s="39" t="s">
        <v>127</v>
      </c>
      <c r="R1991" s="39" t="s">
        <v>5036</v>
      </c>
      <c r="S1991" s="39" t="s">
        <v>5037</v>
      </c>
      <c r="T1991" s="39" t="s">
        <v>4846</v>
      </c>
      <c r="U1991" s="39" t="s">
        <v>4847</v>
      </c>
      <c r="V1991" s="39" t="s">
        <v>4236</v>
      </c>
      <c r="W1991" s="39" t="s">
        <v>4237</v>
      </c>
      <c r="X1991" s="39" t="s">
        <v>4952</v>
      </c>
      <c r="Y1991" s="39" t="s">
        <v>4953</v>
      </c>
      <c r="Z1991" s="39" t="s">
        <v>5038</v>
      </c>
      <c r="AA1991" s="39" t="s">
        <v>5039</v>
      </c>
    </row>
    <row r="1992" ht="15.75" customHeight="1">
      <c r="A1992" s="39" t="s">
        <v>5046</v>
      </c>
      <c r="B1992" s="39" t="s">
        <v>5047</v>
      </c>
      <c r="C1992" s="8">
        <v>4423.0</v>
      </c>
      <c r="D1992" s="8">
        <v>13.0</v>
      </c>
      <c r="E1992" s="8">
        <v>7.0</v>
      </c>
      <c r="F1992" s="8">
        <v>4.0</v>
      </c>
      <c r="G1992" s="8">
        <v>4428.0</v>
      </c>
      <c r="H1992" s="8">
        <v>4753.0</v>
      </c>
      <c r="I1992" s="8">
        <v>2656.0</v>
      </c>
      <c r="J1992" s="8">
        <v>5238.0</v>
      </c>
      <c r="K1992" s="8">
        <v>6679.0</v>
      </c>
      <c r="L1992" s="8">
        <v>2103.0</v>
      </c>
      <c r="M1992" s="8">
        <v>11.0</v>
      </c>
      <c r="N1992" s="8">
        <v>1027.0</v>
      </c>
      <c r="O1992" s="8">
        <v>918.0</v>
      </c>
      <c r="P1992" s="8">
        <v>1.0</v>
      </c>
      <c r="Q1992" s="39" t="s">
        <v>127</v>
      </c>
      <c r="R1992" s="39" t="s">
        <v>5036</v>
      </c>
      <c r="S1992" s="39" t="s">
        <v>5037</v>
      </c>
      <c r="T1992" s="39" t="s">
        <v>4846</v>
      </c>
      <c r="U1992" s="39" t="s">
        <v>4847</v>
      </c>
      <c r="V1992" s="39" t="s">
        <v>4236</v>
      </c>
      <c r="W1992" s="39" t="s">
        <v>4237</v>
      </c>
      <c r="X1992" s="39" t="s">
        <v>4952</v>
      </c>
      <c r="Y1992" s="39" t="s">
        <v>4953</v>
      </c>
      <c r="Z1992" s="39" t="s">
        <v>5038</v>
      </c>
      <c r="AA1992" s="39" t="s">
        <v>5039</v>
      </c>
    </row>
    <row r="1993" ht="15.75" customHeight="1">
      <c r="A1993" s="39" t="s">
        <v>5048</v>
      </c>
      <c r="B1993" s="39" t="s">
        <v>5049</v>
      </c>
      <c r="C1993" s="8">
        <v>5001.0</v>
      </c>
      <c r="D1993" s="8">
        <v>15.0</v>
      </c>
      <c r="E1993" s="8">
        <v>8.0</v>
      </c>
      <c r="F1993" s="8">
        <v>4.0</v>
      </c>
      <c r="G1993" s="8">
        <v>4596.0</v>
      </c>
      <c r="H1993" s="8">
        <v>4636.0</v>
      </c>
      <c r="I1993" s="8">
        <v>4433.0</v>
      </c>
      <c r="J1993" s="8">
        <v>5450.0</v>
      </c>
      <c r="K1993" s="8">
        <v>6508.0</v>
      </c>
      <c r="L1993" s="8">
        <v>3836.5</v>
      </c>
      <c r="M1993" s="8">
        <v>12.0</v>
      </c>
      <c r="N1993" s="8">
        <v>944.0</v>
      </c>
      <c r="O1993" s="8">
        <v>850.0</v>
      </c>
      <c r="P1993" s="8">
        <v>1.0</v>
      </c>
      <c r="Q1993" s="39" t="s">
        <v>127</v>
      </c>
      <c r="R1993" s="39" t="s">
        <v>5050</v>
      </c>
      <c r="S1993" s="39" t="s">
        <v>5051</v>
      </c>
      <c r="T1993" s="39" t="s">
        <v>4846</v>
      </c>
      <c r="U1993" s="39" t="s">
        <v>4847</v>
      </c>
      <c r="V1993" s="39" t="s">
        <v>4236</v>
      </c>
      <c r="W1993" s="39" t="s">
        <v>4237</v>
      </c>
      <c r="X1993" s="39" t="s">
        <v>4952</v>
      </c>
      <c r="Y1993" s="39" t="s">
        <v>4953</v>
      </c>
      <c r="Z1993" s="39" t="s">
        <v>5038</v>
      </c>
      <c r="AA1993" s="39" t="s">
        <v>5039</v>
      </c>
    </row>
    <row r="1994" ht="15.75" customHeight="1">
      <c r="A1994" s="39" t="s">
        <v>5052</v>
      </c>
      <c r="B1994" s="39" t="s">
        <v>5053</v>
      </c>
      <c r="C1994" s="8">
        <v>2612.0</v>
      </c>
      <c r="D1994" s="8">
        <v>8.0</v>
      </c>
      <c r="E1994" s="8">
        <v>4.0</v>
      </c>
      <c r="F1994" s="8">
        <v>2.0</v>
      </c>
      <c r="G1994" s="8">
        <v>3072.0</v>
      </c>
      <c r="H1994" s="8">
        <v>2493.0</v>
      </c>
      <c r="I1994" s="8">
        <v>2207.0</v>
      </c>
      <c r="J1994" s="8">
        <v>2695.0</v>
      </c>
      <c r="K1994" s="8">
        <v>6755.0</v>
      </c>
      <c r="L1994" s="8">
        <v>1572.0</v>
      </c>
      <c r="M1994" s="8">
        <v>32.0</v>
      </c>
      <c r="N1994" s="8">
        <v>889.0</v>
      </c>
      <c r="O1994" s="8">
        <v>749.0</v>
      </c>
      <c r="P1994" s="8">
        <v>1.0</v>
      </c>
      <c r="Q1994" s="39" t="s">
        <v>127</v>
      </c>
      <c r="R1994" s="39" t="s">
        <v>5050</v>
      </c>
      <c r="S1994" s="39" t="s">
        <v>5051</v>
      </c>
      <c r="T1994" s="39" t="s">
        <v>4846</v>
      </c>
      <c r="U1994" s="39" t="s">
        <v>4847</v>
      </c>
      <c r="V1994" s="39" t="s">
        <v>4236</v>
      </c>
      <c r="W1994" s="39" t="s">
        <v>4237</v>
      </c>
      <c r="X1994" s="39" t="s">
        <v>4952</v>
      </c>
      <c r="Y1994" s="39" t="s">
        <v>4953</v>
      </c>
      <c r="Z1994" s="39" t="s">
        <v>5038</v>
      </c>
      <c r="AA1994" s="39" t="s">
        <v>5039</v>
      </c>
    </row>
    <row r="1995" ht="15.75" customHeight="1">
      <c r="A1995" s="39" t="s">
        <v>5054</v>
      </c>
      <c r="B1995" s="39" t="s">
        <v>5055</v>
      </c>
      <c r="C1995" s="8">
        <v>4216.0</v>
      </c>
      <c r="D1995" s="8">
        <v>13.0</v>
      </c>
      <c r="E1995" s="8">
        <v>7.0</v>
      </c>
      <c r="F1995" s="8">
        <v>4.0</v>
      </c>
      <c r="G1995" s="8">
        <v>3810.0</v>
      </c>
      <c r="H1995" s="8">
        <v>3777.0</v>
      </c>
      <c r="I1995" s="8">
        <v>3683.0</v>
      </c>
      <c r="J1995" s="8">
        <v>5103.0</v>
      </c>
      <c r="K1995" s="8">
        <v>6909.0</v>
      </c>
      <c r="L1995" s="8">
        <v>3273.0</v>
      </c>
      <c r="M1995" s="8">
        <v>33.0</v>
      </c>
      <c r="N1995" s="8">
        <v>1068.0</v>
      </c>
      <c r="O1995" s="8">
        <v>951.0</v>
      </c>
      <c r="P1995" s="8">
        <v>1.0</v>
      </c>
      <c r="Q1995" s="39" t="s">
        <v>127</v>
      </c>
      <c r="R1995" s="39" t="s">
        <v>5050</v>
      </c>
      <c r="S1995" s="39" t="s">
        <v>5051</v>
      </c>
      <c r="T1995" s="39" t="s">
        <v>4846</v>
      </c>
      <c r="U1995" s="39" t="s">
        <v>4847</v>
      </c>
      <c r="V1995" s="39" t="s">
        <v>4236</v>
      </c>
      <c r="W1995" s="39" t="s">
        <v>4237</v>
      </c>
      <c r="X1995" s="39" t="s">
        <v>4952</v>
      </c>
      <c r="Y1995" s="39" t="s">
        <v>4953</v>
      </c>
      <c r="Z1995" s="39" t="s">
        <v>5038</v>
      </c>
      <c r="AA1995" s="39" t="s">
        <v>5039</v>
      </c>
    </row>
    <row r="1996" ht="15.75" customHeight="1">
      <c r="A1996" s="39" t="s">
        <v>5056</v>
      </c>
      <c r="B1996" s="39" t="s">
        <v>5057</v>
      </c>
      <c r="C1996" s="8">
        <v>1073.0</v>
      </c>
      <c r="D1996" s="8">
        <v>4.0</v>
      </c>
      <c r="E1996" s="8">
        <v>2.0</v>
      </c>
      <c r="F1996" s="8">
        <v>1.0</v>
      </c>
      <c r="G1996" s="8">
        <v>1250.0</v>
      </c>
      <c r="H1996" s="8">
        <v>968.0</v>
      </c>
      <c r="I1996" s="8">
        <v>1854.0</v>
      </c>
      <c r="J1996" s="8">
        <v>505.0</v>
      </c>
      <c r="K1996" s="8">
        <v>6409.0</v>
      </c>
      <c r="L1996" s="8">
        <v>1191.0</v>
      </c>
      <c r="M1996" s="8">
        <v>271.0</v>
      </c>
      <c r="N1996" s="8">
        <v>486.0</v>
      </c>
      <c r="O1996" s="8">
        <v>421.0</v>
      </c>
      <c r="P1996" s="8">
        <v>1.0</v>
      </c>
      <c r="Q1996" s="39" t="s">
        <v>127</v>
      </c>
      <c r="R1996" s="39" t="s">
        <v>5050</v>
      </c>
      <c r="S1996" s="39" t="s">
        <v>5051</v>
      </c>
      <c r="T1996" s="39" t="s">
        <v>4846</v>
      </c>
      <c r="U1996" s="39" t="s">
        <v>4847</v>
      </c>
      <c r="V1996" s="39" t="s">
        <v>4236</v>
      </c>
      <c r="W1996" s="39" t="s">
        <v>4237</v>
      </c>
      <c r="X1996" s="39" t="s">
        <v>4952</v>
      </c>
      <c r="Y1996" s="39" t="s">
        <v>4953</v>
      </c>
      <c r="Z1996" s="39" t="s">
        <v>5038</v>
      </c>
      <c r="AA1996" s="39" t="s">
        <v>5039</v>
      </c>
    </row>
    <row r="1997" ht="15.75" customHeight="1">
      <c r="A1997" s="39" t="s">
        <v>5058</v>
      </c>
      <c r="B1997" s="39" t="s">
        <v>5059</v>
      </c>
      <c r="C1997" s="8">
        <v>5879.0</v>
      </c>
      <c r="D1997" s="8">
        <v>17.0</v>
      </c>
      <c r="E1997" s="8">
        <v>9.0</v>
      </c>
      <c r="F1997" s="8">
        <v>5.0</v>
      </c>
      <c r="G1997" s="8">
        <v>4888.0</v>
      </c>
      <c r="H1997" s="8">
        <v>5254.0</v>
      </c>
      <c r="I1997" s="8">
        <v>4479.0</v>
      </c>
      <c r="J1997" s="8">
        <v>6588.0</v>
      </c>
      <c r="K1997" s="8">
        <v>6307.0</v>
      </c>
      <c r="L1997" s="8">
        <v>5282.0</v>
      </c>
      <c r="M1997" s="8">
        <v>1686.0</v>
      </c>
      <c r="N1997" s="8">
        <v>661.0</v>
      </c>
      <c r="O1997" s="8">
        <v>568.0</v>
      </c>
      <c r="P1997" s="8">
        <v>1.0</v>
      </c>
      <c r="Q1997" s="39" t="s">
        <v>127</v>
      </c>
      <c r="R1997" s="39" t="s">
        <v>5050</v>
      </c>
      <c r="S1997" s="39" t="s">
        <v>5051</v>
      </c>
      <c r="T1997" s="39" t="s">
        <v>4846</v>
      </c>
      <c r="U1997" s="39" t="s">
        <v>4847</v>
      </c>
      <c r="V1997" s="39" t="s">
        <v>4236</v>
      </c>
      <c r="W1997" s="39" t="s">
        <v>4237</v>
      </c>
      <c r="X1997" s="39" t="s">
        <v>4952</v>
      </c>
      <c r="Y1997" s="39" t="s">
        <v>4953</v>
      </c>
      <c r="Z1997" s="39" t="s">
        <v>5038</v>
      </c>
      <c r="AA1997" s="39" t="s">
        <v>5039</v>
      </c>
    </row>
    <row r="1998" ht="15.75" customHeight="1">
      <c r="A1998" s="39" t="s">
        <v>5060</v>
      </c>
      <c r="B1998" s="39" t="s">
        <v>5061</v>
      </c>
      <c r="C1998" s="8">
        <v>6194.0</v>
      </c>
      <c r="D1998" s="8">
        <v>18.0</v>
      </c>
      <c r="E1998" s="8">
        <v>9.0</v>
      </c>
      <c r="F1998" s="8">
        <v>5.0</v>
      </c>
      <c r="G1998" s="8">
        <v>6360.0</v>
      </c>
      <c r="H1998" s="8">
        <v>6795.0</v>
      </c>
      <c r="I1998" s="8">
        <v>3284.0</v>
      </c>
      <c r="J1998" s="8">
        <v>6935.0</v>
      </c>
      <c r="K1998" s="8">
        <v>6017.0</v>
      </c>
      <c r="L1998" s="8">
        <v>3235.0</v>
      </c>
      <c r="M1998" s="8">
        <v>277.0</v>
      </c>
      <c r="N1998" s="8">
        <v>719.0</v>
      </c>
      <c r="O1998" s="8">
        <v>642.0</v>
      </c>
      <c r="P1998" s="8">
        <v>1.0</v>
      </c>
      <c r="Q1998" s="39" t="s">
        <v>127</v>
      </c>
      <c r="R1998" s="39" t="s">
        <v>5062</v>
      </c>
      <c r="S1998" s="39" t="s">
        <v>5063</v>
      </c>
      <c r="T1998" s="39" t="s">
        <v>4846</v>
      </c>
      <c r="U1998" s="39" t="s">
        <v>4847</v>
      </c>
      <c r="V1998" s="39" t="s">
        <v>4236</v>
      </c>
      <c r="W1998" s="39" t="s">
        <v>4237</v>
      </c>
      <c r="X1998" s="39" t="s">
        <v>4952</v>
      </c>
      <c r="Y1998" s="39" t="s">
        <v>4953</v>
      </c>
      <c r="Z1998" s="39" t="s">
        <v>5038</v>
      </c>
      <c r="AA1998" s="39" t="s">
        <v>5039</v>
      </c>
    </row>
    <row r="1999" ht="15.75" customHeight="1">
      <c r="A1999" s="39" t="s">
        <v>5064</v>
      </c>
      <c r="B1999" s="39" t="s">
        <v>5065</v>
      </c>
      <c r="C1999" s="8">
        <v>6464.0</v>
      </c>
      <c r="D1999" s="8">
        <v>19.0</v>
      </c>
      <c r="E1999" s="8">
        <v>10.0</v>
      </c>
      <c r="F1999" s="8">
        <v>5.0</v>
      </c>
      <c r="G1999" s="8">
        <v>5877.5</v>
      </c>
      <c r="H1999" s="8">
        <v>6723.0</v>
      </c>
      <c r="I1999" s="8">
        <v>3934.0</v>
      </c>
      <c r="J1999" s="8">
        <v>6864.0</v>
      </c>
      <c r="K1999" s="8">
        <v>6491.0</v>
      </c>
      <c r="L1999" s="8">
        <v>4367.0</v>
      </c>
      <c r="M1999" s="8">
        <v>1199.0</v>
      </c>
      <c r="N1999" s="8">
        <v>945.0</v>
      </c>
      <c r="O1999" s="8">
        <v>804.0</v>
      </c>
      <c r="P1999" s="8">
        <v>1.0</v>
      </c>
      <c r="Q1999" s="39" t="s">
        <v>127</v>
      </c>
      <c r="R1999" s="39" t="s">
        <v>5062</v>
      </c>
      <c r="S1999" s="39" t="s">
        <v>5063</v>
      </c>
      <c r="T1999" s="39" t="s">
        <v>4846</v>
      </c>
      <c r="U1999" s="39" t="s">
        <v>4847</v>
      </c>
      <c r="V1999" s="39" t="s">
        <v>4236</v>
      </c>
      <c r="W1999" s="39" t="s">
        <v>4237</v>
      </c>
      <c r="X1999" s="39" t="s">
        <v>4926</v>
      </c>
      <c r="Y1999" s="39" t="s">
        <v>4927</v>
      </c>
      <c r="Z1999" s="39" t="s">
        <v>5002</v>
      </c>
      <c r="AA1999" s="39" t="s">
        <v>5003</v>
      </c>
    </row>
    <row r="2000" ht="15.75" customHeight="1">
      <c r="A2000" s="39" t="s">
        <v>5066</v>
      </c>
      <c r="B2000" s="39" t="s">
        <v>5067</v>
      </c>
      <c r="C2000" s="8">
        <v>6780.0</v>
      </c>
      <c r="D2000" s="8">
        <v>20.0</v>
      </c>
      <c r="E2000" s="8">
        <v>10.0</v>
      </c>
      <c r="F2000" s="8">
        <v>5.0</v>
      </c>
      <c r="G2000" s="8">
        <v>6453.0</v>
      </c>
      <c r="H2000" s="8">
        <v>6149.0</v>
      </c>
      <c r="I2000" s="8">
        <v>6671.0</v>
      </c>
      <c r="J2000" s="8">
        <v>6897.0</v>
      </c>
      <c r="K2000" s="8">
        <v>5249.0</v>
      </c>
      <c r="L2000" s="8">
        <v>3420.0</v>
      </c>
      <c r="M2000" s="8">
        <v>2328.0</v>
      </c>
      <c r="N2000" s="8">
        <v>1120.0</v>
      </c>
      <c r="O2000" s="8">
        <v>825.0</v>
      </c>
      <c r="P2000" s="8">
        <v>1.0</v>
      </c>
      <c r="Q2000" s="39" t="s">
        <v>127</v>
      </c>
      <c r="R2000" s="39" t="s">
        <v>5062</v>
      </c>
      <c r="S2000" s="39" t="s">
        <v>5063</v>
      </c>
      <c r="T2000" s="39" t="s">
        <v>4846</v>
      </c>
      <c r="U2000" s="39" t="s">
        <v>4847</v>
      </c>
      <c r="V2000" s="39" t="s">
        <v>4236</v>
      </c>
      <c r="W2000" s="39" t="s">
        <v>4237</v>
      </c>
      <c r="X2000" s="39" t="s">
        <v>4926</v>
      </c>
      <c r="Y2000" s="39" t="s">
        <v>4927</v>
      </c>
      <c r="Z2000" s="39" t="s">
        <v>5002</v>
      </c>
      <c r="AA2000" s="39" t="s">
        <v>5003</v>
      </c>
    </row>
    <row r="2001" ht="15.75" customHeight="1">
      <c r="A2001" s="39" t="s">
        <v>5068</v>
      </c>
      <c r="B2001" s="39" t="s">
        <v>5069</v>
      </c>
      <c r="C2001" s="8">
        <v>6957.0</v>
      </c>
      <c r="D2001" s="8">
        <v>20.0</v>
      </c>
      <c r="E2001" s="8">
        <v>10.0</v>
      </c>
      <c r="F2001" s="8">
        <v>5.0</v>
      </c>
      <c r="G2001" s="8">
        <v>6447.0</v>
      </c>
      <c r="H2001" s="8">
        <v>6739.0</v>
      </c>
      <c r="I2001" s="8">
        <v>6748.0</v>
      </c>
      <c r="J2001" s="8">
        <v>6596.0</v>
      </c>
      <c r="K2001" s="8">
        <v>5835.0</v>
      </c>
      <c r="L2001" s="8">
        <v>6336.0</v>
      </c>
      <c r="M2001" s="8">
        <v>4507.0</v>
      </c>
      <c r="N2001" s="8">
        <v>726.0</v>
      </c>
      <c r="O2001" s="8">
        <v>515.0</v>
      </c>
      <c r="P2001" s="8">
        <v>1.0</v>
      </c>
      <c r="Q2001" s="39" t="s">
        <v>127</v>
      </c>
      <c r="R2001" s="39" t="s">
        <v>5062</v>
      </c>
      <c r="S2001" s="39" t="s">
        <v>5063</v>
      </c>
      <c r="T2001" s="39" t="s">
        <v>4846</v>
      </c>
      <c r="U2001" s="39" t="s">
        <v>4847</v>
      </c>
      <c r="V2001" s="39" t="s">
        <v>4236</v>
      </c>
      <c r="W2001" s="39" t="s">
        <v>4237</v>
      </c>
      <c r="X2001" s="39" t="s">
        <v>4926</v>
      </c>
      <c r="Y2001" s="39" t="s">
        <v>4927</v>
      </c>
      <c r="Z2001" s="39" t="s">
        <v>5002</v>
      </c>
      <c r="AA2001" s="39" t="s">
        <v>5003</v>
      </c>
    </row>
    <row r="2002" ht="15.75" customHeight="1">
      <c r="A2002" s="39" t="s">
        <v>5070</v>
      </c>
      <c r="B2002" s="39" t="s">
        <v>5071</v>
      </c>
      <c r="C2002" s="8">
        <v>6554.0</v>
      </c>
      <c r="D2002" s="8">
        <v>19.0</v>
      </c>
      <c r="E2002" s="8">
        <v>10.0</v>
      </c>
      <c r="F2002" s="8">
        <v>5.0</v>
      </c>
      <c r="G2002" s="8">
        <v>5992.0</v>
      </c>
      <c r="H2002" s="8">
        <v>6306.0</v>
      </c>
      <c r="I2002" s="8">
        <v>6928.0</v>
      </c>
      <c r="J2002" s="8">
        <v>5072.0</v>
      </c>
      <c r="K2002" s="8">
        <v>4654.0</v>
      </c>
      <c r="L2002" s="8">
        <v>4927.0</v>
      </c>
      <c r="M2002" s="8">
        <v>2503.0</v>
      </c>
      <c r="N2002" s="8">
        <v>918.0</v>
      </c>
      <c r="O2002" s="8">
        <v>553.0</v>
      </c>
      <c r="P2002" s="8">
        <v>1.0</v>
      </c>
      <c r="Q2002" s="39" t="s">
        <v>127</v>
      </c>
      <c r="R2002" s="39" t="s">
        <v>5062</v>
      </c>
      <c r="S2002" s="39" t="s">
        <v>5063</v>
      </c>
      <c r="T2002" s="39" t="s">
        <v>4846</v>
      </c>
      <c r="U2002" s="39" t="s">
        <v>4847</v>
      </c>
      <c r="V2002" s="39" t="s">
        <v>4236</v>
      </c>
      <c r="W2002" s="39" t="s">
        <v>4237</v>
      </c>
      <c r="X2002" s="39" t="s">
        <v>4926</v>
      </c>
      <c r="Y2002" s="39" t="s">
        <v>4927</v>
      </c>
      <c r="Z2002" s="39" t="s">
        <v>5002</v>
      </c>
      <c r="AA2002" s="39" t="s">
        <v>5003</v>
      </c>
    </row>
    <row r="2003" ht="15.75" customHeight="1">
      <c r="A2003" s="39" t="s">
        <v>5072</v>
      </c>
      <c r="B2003" s="39" t="s">
        <v>5073</v>
      </c>
      <c r="C2003" s="8">
        <v>6400.0</v>
      </c>
      <c r="D2003" s="8">
        <v>19.0</v>
      </c>
      <c r="E2003" s="8">
        <v>10.0</v>
      </c>
      <c r="F2003" s="8">
        <v>5.0</v>
      </c>
      <c r="G2003" s="8">
        <v>5858.0</v>
      </c>
      <c r="H2003" s="8">
        <v>5936.0</v>
      </c>
      <c r="I2003" s="8">
        <v>5878.0</v>
      </c>
      <c r="J2003" s="8">
        <v>6067.0</v>
      </c>
      <c r="K2003" s="8">
        <v>5740.0</v>
      </c>
      <c r="L2003" s="8">
        <v>2966.0</v>
      </c>
      <c r="M2003" s="8">
        <v>2683.5</v>
      </c>
      <c r="N2003" s="8">
        <v>964.0</v>
      </c>
      <c r="O2003" s="8">
        <v>798.0</v>
      </c>
      <c r="P2003" s="8">
        <v>1.0</v>
      </c>
      <c r="Q2003" s="39" t="s">
        <v>127</v>
      </c>
      <c r="R2003" s="39" t="s">
        <v>5062</v>
      </c>
      <c r="S2003" s="39" t="s">
        <v>5063</v>
      </c>
      <c r="T2003" s="39" t="s">
        <v>4846</v>
      </c>
      <c r="U2003" s="39" t="s">
        <v>4847</v>
      </c>
      <c r="V2003" s="39" t="s">
        <v>4236</v>
      </c>
      <c r="W2003" s="39" t="s">
        <v>4237</v>
      </c>
      <c r="X2003" s="39" t="s">
        <v>4926</v>
      </c>
      <c r="Y2003" s="39" t="s">
        <v>4927</v>
      </c>
      <c r="Z2003" s="39" t="s">
        <v>5002</v>
      </c>
      <c r="AA2003" s="39" t="s">
        <v>5003</v>
      </c>
    </row>
    <row r="2004" ht="15.75" customHeight="1">
      <c r="A2004" s="39" t="s">
        <v>5074</v>
      </c>
      <c r="B2004" s="39" t="s">
        <v>5075</v>
      </c>
      <c r="C2004" s="8">
        <v>6923.0</v>
      </c>
      <c r="D2004" s="8">
        <v>20.0</v>
      </c>
      <c r="E2004" s="8">
        <v>10.0</v>
      </c>
      <c r="F2004" s="8">
        <v>5.0</v>
      </c>
      <c r="G2004" s="8">
        <v>6794.5</v>
      </c>
      <c r="H2004" s="8">
        <v>6942.0</v>
      </c>
      <c r="I2004" s="8">
        <v>6813.0</v>
      </c>
      <c r="J2004" s="8">
        <v>6836.0</v>
      </c>
      <c r="K2004" s="8">
        <v>3295.0</v>
      </c>
      <c r="L2004" s="8">
        <v>4821.0</v>
      </c>
      <c r="M2004" s="8">
        <v>6491.0</v>
      </c>
      <c r="N2004" s="8">
        <v>870.0</v>
      </c>
      <c r="O2004" s="8">
        <v>534.0</v>
      </c>
      <c r="P2004" s="8">
        <v>1.0</v>
      </c>
      <c r="Q2004" s="39" t="s">
        <v>127</v>
      </c>
      <c r="R2004" s="39" t="s">
        <v>5076</v>
      </c>
      <c r="S2004" s="39" t="s">
        <v>5077</v>
      </c>
      <c r="T2004" s="39" t="s">
        <v>4846</v>
      </c>
      <c r="U2004" s="39" t="s">
        <v>4847</v>
      </c>
      <c r="V2004" s="39" t="s">
        <v>4236</v>
      </c>
      <c r="W2004" s="39" t="s">
        <v>4237</v>
      </c>
      <c r="X2004" s="39" t="s">
        <v>4926</v>
      </c>
      <c r="Y2004" s="39" t="s">
        <v>4927</v>
      </c>
      <c r="Z2004" s="39" t="s">
        <v>5002</v>
      </c>
      <c r="AA2004" s="39" t="s">
        <v>5003</v>
      </c>
    </row>
    <row r="2005" ht="15.75" customHeight="1">
      <c r="A2005" s="39" t="s">
        <v>5078</v>
      </c>
      <c r="B2005" s="39" t="s">
        <v>5079</v>
      </c>
      <c r="C2005" s="8">
        <v>6624.0</v>
      </c>
      <c r="D2005" s="8">
        <v>19.0</v>
      </c>
      <c r="E2005" s="8">
        <v>10.0</v>
      </c>
      <c r="F2005" s="8">
        <v>5.0</v>
      </c>
      <c r="G2005" s="8">
        <v>6592.0</v>
      </c>
      <c r="H2005" s="8">
        <v>6618.0</v>
      </c>
      <c r="I2005" s="8">
        <v>6950.0</v>
      </c>
      <c r="J2005" s="8">
        <v>6496.0</v>
      </c>
      <c r="K2005" s="8">
        <v>2619.0</v>
      </c>
      <c r="L2005" s="8">
        <v>2906.0</v>
      </c>
      <c r="M2005" s="8">
        <v>5040.0</v>
      </c>
      <c r="N2005" s="8">
        <v>983.0</v>
      </c>
      <c r="O2005" s="8">
        <v>566.0</v>
      </c>
      <c r="P2005" s="8">
        <v>1.0</v>
      </c>
      <c r="Q2005" s="39" t="s">
        <v>127</v>
      </c>
      <c r="R2005" s="39" t="s">
        <v>5076</v>
      </c>
      <c r="S2005" s="39" t="s">
        <v>5077</v>
      </c>
      <c r="T2005" s="39" t="s">
        <v>4846</v>
      </c>
      <c r="U2005" s="39" t="s">
        <v>4847</v>
      </c>
      <c r="V2005" s="39" t="s">
        <v>4236</v>
      </c>
      <c r="W2005" s="39" t="s">
        <v>4237</v>
      </c>
      <c r="X2005" s="39" t="s">
        <v>4926</v>
      </c>
      <c r="Y2005" s="39" t="s">
        <v>4927</v>
      </c>
      <c r="Z2005" s="39" t="s">
        <v>5002</v>
      </c>
      <c r="AA2005" s="39" t="s">
        <v>5003</v>
      </c>
    </row>
    <row r="2006" ht="15.75" customHeight="1">
      <c r="A2006" s="39" t="s">
        <v>5080</v>
      </c>
      <c r="B2006" s="39" t="s">
        <v>5081</v>
      </c>
      <c r="C2006" s="8">
        <v>6539.0</v>
      </c>
      <c r="D2006" s="8">
        <v>19.0</v>
      </c>
      <c r="E2006" s="8">
        <v>10.0</v>
      </c>
      <c r="F2006" s="8">
        <v>5.0</v>
      </c>
      <c r="G2006" s="8">
        <v>6636.0</v>
      </c>
      <c r="H2006" s="8">
        <v>6381.5</v>
      </c>
      <c r="I2006" s="8">
        <v>6717.0</v>
      </c>
      <c r="J2006" s="8">
        <v>6638.0</v>
      </c>
      <c r="K2006" s="8">
        <v>2527.0</v>
      </c>
      <c r="L2006" s="8">
        <v>2937.0</v>
      </c>
      <c r="M2006" s="8">
        <v>4797.0</v>
      </c>
      <c r="N2006" s="8">
        <v>907.0</v>
      </c>
      <c r="O2006" s="8">
        <v>586.0</v>
      </c>
      <c r="P2006" s="8">
        <v>1.0</v>
      </c>
      <c r="Q2006" s="39" t="s">
        <v>127</v>
      </c>
      <c r="R2006" s="39" t="s">
        <v>5076</v>
      </c>
      <c r="S2006" s="39" t="s">
        <v>5077</v>
      </c>
      <c r="T2006" s="39" t="s">
        <v>4846</v>
      </c>
      <c r="U2006" s="39" t="s">
        <v>4847</v>
      </c>
      <c r="V2006" s="39" t="s">
        <v>4236</v>
      </c>
      <c r="W2006" s="39" t="s">
        <v>4237</v>
      </c>
      <c r="X2006" s="39" t="s">
        <v>4926</v>
      </c>
      <c r="Y2006" s="39" t="s">
        <v>4927</v>
      </c>
      <c r="Z2006" s="39" t="s">
        <v>5002</v>
      </c>
      <c r="AA2006" s="39" t="s">
        <v>5003</v>
      </c>
    </row>
    <row r="2007" ht="15.75" customHeight="1">
      <c r="A2007" s="39" t="s">
        <v>5082</v>
      </c>
      <c r="B2007" s="39" t="s">
        <v>5083</v>
      </c>
      <c r="C2007" s="8">
        <v>6547.0</v>
      </c>
      <c r="D2007" s="8">
        <v>19.0</v>
      </c>
      <c r="E2007" s="8">
        <v>10.0</v>
      </c>
      <c r="F2007" s="8">
        <v>5.0</v>
      </c>
      <c r="G2007" s="8">
        <v>6757.0</v>
      </c>
      <c r="H2007" s="8">
        <v>6808.5</v>
      </c>
      <c r="I2007" s="8">
        <v>6734.0</v>
      </c>
      <c r="J2007" s="8">
        <v>6489.0</v>
      </c>
      <c r="K2007" s="8">
        <v>2617.0</v>
      </c>
      <c r="L2007" s="8">
        <v>1633.0</v>
      </c>
      <c r="M2007" s="8">
        <v>6591.0</v>
      </c>
      <c r="N2007" s="8">
        <v>941.0</v>
      </c>
      <c r="O2007" s="8">
        <v>537.0</v>
      </c>
      <c r="P2007" s="8">
        <v>1.0</v>
      </c>
      <c r="Q2007" s="39" t="s">
        <v>127</v>
      </c>
      <c r="R2007" s="39" t="s">
        <v>5076</v>
      </c>
      <c r="S2007" s="39" t="s">
        <v>5077</v>
      </c>
      <c r="T2007" s="39" t="s">
        <v>4846</v>
      </c>
      <c r="U2007" s="39" t="s">
        <v>4847</v>
      </c>
      <c r="V2007" s="39" t="s">
        <v>4236</v>
      </c>
      <c r="W2007" s="39" t="s">
        <v>4237</v>
      </c>
      <c r="X2007" s="39" t="s">
        <v>4926</v>
      </c>
      <c r="Y2007" s="39" t="s">
        <v>4927</v>
      </c>
      <c r="Z2007" s="39" t="s">
        <v>5002</v>
      </c>
      <c r="AA2007" s="39" t="s">
        <v>5003</v>
      </c>
    </row>
    <row r="2008" ht="15.75" customHeight="1">
      <c r="A2008" s="39" t="s">
        <v>5084</v>
      </c>
      <c r="B2008" s="39" t="s">
        <v>5085</v>
      </c>
      <c r="C2008" s="8">
        <v>6888.0</v>
      </c>
      <c r="D2008" s="8">
        <v>20.0</v>
      </c>
      <c r="E2008" s="8">
        <v>10.0</v>
      </c>
      <c r="F2008" s="8">
        <v>5.0</v>
      </c>
      <c r="G2008" s="8">
        <v>6969.0</v>
      </c>
      <c r="H2008" s="8">
        <v>6908.0</v>
      </c>
      <c r="I2008" s="8">
        <v>6899.0</v>
      </c>
      <c r="J2008" s="8">
        <v>6881.0</v>
      </c>
      <c r="K2008" s="8">
        <v>3006.0</v>
      </c>
      <c r="L2008" s="8">
        <v>3797.0</v>
      </c>
      <c r="M2008" s="8">
        <v>6834.0</v>
      </c>
      <c r="N2008" s="8">
        <v>522.0</v>
      </c>
      <c r="O2008" s="8">
        <v>320.0</v>
      </c>
      <c r="P2008" s="8">
        <v>1.0</v>
      </c>
      <c r="Q2008" s="39" t="s">
        <v>127</v>
      </c>
      <c r="R2008" s="39" t="s">
        <v>5076</v>
      </c>
      <c r="S2008" s="39" t="s">
        <v>5077</v>
      </c>
      <c r="T2008" s="39" t="s">
        <v>4846</v>
      </c>
      <c r="U2008" s="39" t="s">
        <v>4847</v>
      </c>
      <c r="V2008" s="39" t="s">
        <v>4236</v>
      </c>
      <c r="W2008" s="39" t="s">
        <v>4237</v>
      </c>
      <c r="X2008" s="39" t="s">
        <v>4926</v>
      </c>
      <c r="Y2008" s="39" t="s">
        <v>4927</v>
      </c>
      <c r="Z2008" s="39" t="s">
        <v>5002</v>
      </c>
      <c r="AA2008" s="39" t="s">
        <v>5003</v>
      </c>
    </row>
    <row r="2009" ht="15.75" customHeight="1">
      <c r="A2009" s="39" t="s">
        <v>5086</v>
      </c>
      <c r="B2009" s="39" t="s">
        <v>5087</v>
      </c>
      <c r="C2009" s="8">
        <v>6859.0</v>
      </c>
      <c r="D2009" s="8">
        <v>20.0</v>
      </c>
      <c r="E2009" s="8">
        <v>10.0</v>
      </c>
      <c r="F2009" s="8">
        <v>5.0</v>
      </c>
      <c r="G2009" s="8">
        <v>6806.0</v>
      </c>
      <c r="H2009" s="8">
        <v>6881.0</v>
      </c>
      <c r="I2009" s="8">
        <v>6775.0</v>
      </c>
      <c r="J2009" s="8">
        <v>6330.0</v>
      </c>
      <c r="K2009" s="8">
        <v>3034.0</v>
      </c>
      <c r="L2009" s="8">
        <v>4880.0</v>
      </c>
      <c r="M2009" s="8">
        <v>6145.0</v>
      </c>
      <c r="N2009" s="8">
        <v>805.0</v>
      </c>
      <c r="O2009" s="8">
        <v>453.0</v>
      </c>
      <c r="P2009" s="8">
        <v>1.0</v>
      </c>
      <c r="Q2009" s="39" t="s">
        <v>127</v>
      </c>
      <c r="R2009" s="39" t="s">
        <v>5076</v>
      </c>
      <c r="S2009" s="39" t="s">
        <v>5077</v>
      </c>
      <c r="T2009" s="39" t="s">
        <v>4846</v>
      </c>
      <c r="U2009" s="39" t="s">
        <v>4847</v>
      </c>
      <c r="V2009" s="39" t="s">
        <v>4236</v>
      </c>
      <c r="W2009" s="39" t="s">
        <v>4237</v>
      </c>
      <c r="X2009" s="39" t="s">
        <v>4926</v>
      </c>
      <c r="Y2009" s="39" t="s">
        <v>4927</v>
      </c>
      <c r="Z2009" s="39" t="s">
        <v>5002</v>
      </c>
      <c r="AA2009" s="39" t="s">
        <v>5003</v>
      </c>
    </row>
    <row r="2010" ht="15.75" customHeight="1">
      <c r="A2010" s="39" t="s">
        <v>5088</v>
      </c>
      <c r="B2010" s="39" t="s">
        <v>5089</v>
      </c>
      <c r="C2010" s="8">
        <v>5576.0</v>
      </c>
      <c r="D2010" s="8">
        <v>16.0</v>
      </c>
      <c r="E2010" s="8">
        <v>8.0</v>
      </c>
      <c r="F2010" s="8">
        <v>4.0</v>
      </c>
      <c r="G2010" s="8">
        <v>5751.0</v>
      </c>
      <c r="H2010" s="8">
        <v>4990.0</v>
      </c>
      <c r="I2010" s="8">
        <v>6830.0</v>
      </c>
      <c r="J2010" s="8">
        <v>5430.0</v>
      </c>
      <c r="K2010" s="8">
        <v>1736.0</v>
      </c>
      <c r="L2010" s="8">
        <v>3346.0</v>
      </c>
      <c r="M2010" s="8">
        <v>6360.0</v>
      </c>
      <c r="N2010" s="8">
        <v>993.0</v>
      </c>
      <c r="O2010" s="8">
        <v>563.0</v>
      </c>
      <c r="P2010" s="8">
        <v>1.0</v>
      </c>
      <c r="Q2010" s="39" t="s">
        <v>127</v>
      </c>
      <c r="R2010" s="39" t="s">
        <v>5090</v>
      </c>
      <c r="S2010" s="39" t="s">
        <v>5091</v>
      </c>
      <c r="T2010" s="39" t="s">
        <v>4846</v>
      </c>
      <c r="U2010" s="39" t="s">
        <v>4847</v>
      </c>
      <c r="V2010" s="39" t="s">
        <v>4236</v>
      </c>
      <c r="W2010" s="39" t="s">
        <v>4237</v>
      </c>
      <c r="X2010" s="39" t="s">
        <v>5092</v>
      </c>
      <c r="Y2010" s="39" t="s">
        <v>5093</v>
      </c>
      <c r="Z2010" s="39" t="s">
        <v>5002</v>
      </c>
      <c r="AA2010" s="39" t="s">
        <v>5003</v>
      </c>
    </row>
    <row r="2011" ht="15.75" customHeight="1">
      <c r="A2011" s="39" t="s">
        <v>5094</v>
      </c>
      <c r="B2011" s="39" t="s">
        <v>5095</v>
      </c>
      <c r="C2011" s="8">
        <v>6836.0</v>
      </c>
      <c r="D2011" s="8">
        <v>20.0</v>
      </c>
      <c r="E2011" s="8">
        <v>10.0</v>
      </c>
      <c r="F2011" s="8">
        <v>5.0</v>
      </c>
      <c r="G2011" s="8">
        <v>6668.0</v>
      </c>
      <c r="H2011" s="8">
        <v>6934.0</v>
      </c>
      <c r="I2011" s="8">
        <v>6902.0</v>
      </c>
      <c r="J2011" s="8">
        <v>6929.0</v>
      </c>
      <c r="K2011" s="8">
        <v>3049.0</v>
      </c>
      <c r="L2011" s="8">
        <v>3624.0</v>
      </c>
      <c r="M2011" s="8">
        <v>5130.0</v>
      </c>
      <c r="N2011" s="8">
        <v>819.0</v>
      </c>
      <c r="O2011" s="8">
        <v>548.0</v>
      </c>
      <c r="P2011" s="8">
        <v>1.0</v>
      </c>
      <c r="Q2011" s="39" t="s">
        <v>127</v>
      </c>
      <c r="R2011" s="39" t="s">
        <v>5090</v>
      </c>
      <c r="S2011" s="39" t="s">
        <v>5091</v>
      </c>
      <c r="T2011" s="39" t="s">
        <v>4846</v>
      </c>
      <c r="U2011" s="39" t="s">
        <v>4847</v>
      </c>
      <c r="V2011" s="39" t="s">
        <v>4236</v>
      </c>
      <c r="W2011" s="39" t="s">
        <v>4237</v>
      </c>
      <c r="X2011" s="39" t="s">
        <v>5092</v>
      </c>
      <c r="Y2011" s="39" t="s">
        <v>5093</v>
      </c>
      <c r="Z2011" s="39" t="s">
        <v>5002</v>
      </c>
      <c r="AA2011" s="39" t="s">
        <v>5003</v>
      </c>
    </row>
    <row r="2012" ht="15.75" customHeight="1">
      <c r="A2012" s="39" t="s">
        <v>5096</v>
      </c>
      <c r="B2012" s="39" t="s">
        <v>5097</v>
      </c>
      <c r="C2012" s="8">
        <v>4844.0</v>
      </c>
      <c r="D2012" s="8">
        <v>14.0</v>
      </c>
      <c r="E2012" s="8">
        <v>7.0</v>
      </c>
      <c r="F2012" s="8">
        <v>4.0</v>
      </c>
      <c r="G2012" s="8">
        <v>4898.0</v>
      </c>
      <c r="H2012" s="8">
        <v>4172.0</v>
      </c>
      <c r="I2012" s="8">
        <v>5513.0</v>
      </c>
      <c r="J2012" s="8">
        <v>5512.0</v>
      </c>
      <c r="K2012" s="8">
        <v>2574.0</v>
      </c>
      <c r="L2012" s="8">
        <v>4496.0</v>
      </c>
      <c r="M2012" s="8">
        <v>259.0</v>
      </c>
      <c r="N2012" s="8">
        <v>1063.0</v>
      </c>
      <c r="O2012" s="8">
        <v>796.0</v>
      </c>
      <c r="P2012" s="8">
        <v>1.0</v>
      </c>
      <c r="Q2012" s="39" t="s">
        <v>127</v>
      </c>
      <c r="R2012" s="39" t="s">
        <v>5090</v>
      </c>
      <c r="S2012" s="39" t="s">
        <v>5091</v>
      </c>
      <c r="T2012" s="39" t="s">
        <v>4846</v>
      </c>
      <c r="U2012" s="39" t="s">
        <v>4847</v>
      </c>
      <c r="V2012" s="39" t="s">
        <v>4236</v>
      </c>
      <c r="W2012" s="39" t="s">
        <v>4237</v>
      </c>
      <c r="X2012" s="39" t="s">
        <v>5092</v>
      </c>
      <c r="Y2012" s="39" t="s">
        <v>5093</v>
      </c>
      <c r="Z2012" s="39" t="s">
        <v>5002</v>
      </c>
      <c r="AA2012" s="39" t="s">
        <v>5003</v>
      </c>
    </row>
    <row r="2013" ht="15.75" customHeight="1">
      <c r="A2013" s="39" t="s">
        <v>5098</v>
      </c>
      <c r="B2013" s="39" t="s">
        <v>5099</v>
      </c>
      <c r="C2013" s="8">
        <v>6768.0</v>
      </c>
      <c r="D2013" s="8">
        <v>20.0</v>
      </c>
      <c r="E2013" s="8">
        <v>10.0</v>
      </c>
      <c r="F2013" s="8">
        <v>5.0</v>
      </c>
      <c r="G2013" s="8">
        <v>5935.0</v>
      </c>
      <c r="H2013" s="8">
        <v>6430.0</v>
      </c>
      <c r="I2013" s="8">
        <v>6271.0</v>
      </c>
      <c r="J2013" s="8">
        <v>6514.0</v>
      </c>
      <c r="K2013" s="8">
        <v>5665.0</v>
      </c>
      <c r="L2013" s="8">
        <v>4919.0</v>
      </c>
      <c r="M2013" s="8">
        <v>2189.0</v>
      </c>
      <c r="N2013" s="8">
        <v>914.0</v>
      </c>
      <c r="O2013" s="8">
        <v>672.0</v>
      </c>
      <c r="P2013" s="8">
        <v>1.0</v>
      </c>
      <c r="Q2013" s="39" t="s">
        <v>127</v>
      </c>
      <c r="R2013" s="39" t="s">
        <v>5090</v>
      </c>
      <c r="S2013" s="39" t="s">
        <v>5091</v>
      </c>
      <c r="T2013" s="39" t="s">
        <v>4846</v>
      </c>
      <c r="U2013" s="39" t="s">
        <v>4847</v>
      </c>
      <c r="V2013" s="39" t="s">
        <v>4236</v>
      </c>
      <c r="W2013" s="39" t="s">
        <v>4237</v>
      </c>
      <c r="X2013" s="39" t="s">
        <v>5092</v>
      </c>
      <c r="Y2013" s="39" t="s">
        <v>5093</v>
      </c>
      <c r="Z2013" s="39" t="s">
        <v>5002</v>
      </c>
      <c r="AA2013" s="39" t="s">
        <v>5003</v>
      </c>
    </row>
    <row r="2014" ht="15.75" customHeight="1">
      <c r="A2014" s="39" t="s">
        <v>5100</v>
      </c>
      <c r="B2014" s="39" t="s">
        <v>5101</v>
      </c>
      <c r="C2014" s="8">
        <v>6944.0</v>
      </c>
      <c r="D2014" s="8">
        <v>20.0</v>
      </c>
      <c r="E2014" s="8">
        <v>10.0</v>
      </c>
      <c r="F2014" s="8">
        <v>5.0</v>
      </c>
      <c r="G2014" s="8">
        <v>6877.0</v>
      </c>
      <c r="H2014" s="8">
        <v>6819.0</v>
      </c>
      <c r="I2014" s="8">
        <v>6850.0</v>
      </c>
      <c r="J2014" s="8">
        <v>6724.0</v>
      </c>
      <c r="K2014" s="8">
        <v>4514.0</v>
      </c>
      <c r="L2014" s="8">
        <v>4907.0</v>
      </c>
      <c r="M2014" s="8">
        <v>4209.0</v>
      </c>
      <c r="N2014" s="8">
        <v>905.0</v>
      </c>
      <c r="O2014" s="8">
        <v>603.0</v>
      </c>
      <c r="P2014" s="8">
        <v>1.0</v>
      </c>
      <c r="Q2014" s="39" t="s">
        <v>127</v>
      </c>
      <c r="R2014" s="39" t="s">
        <v>5090</v>
      </c>
      <c r="S2014" s="39" t="s">
        <v>5091</v>
      </c>
      <c r="T2014" s="39" t="s">
        <v>4846</v>
      </c>
      <c r="U2014" s="39" t="s">
        <v>4847</v>
      </c>
      <c r="V2014" s="39" t="s">
        <v>4236</v>
      </c>
      <c r="W2014" s="39" t="s">
        <v>4237</v>
      </c>
      <c r="X2014" s="39" t="s">
        <v>5092</v>
      </c>
      <c r="Y2014" s="39" t="s">
        <v>5093</v>
      </c>
      <c r="Z2014" s="39" t="s">
        <v>5002</v>
      </c>
      <c r="AA2014" s="39" t="s">
        <v>5003</v>
      </c>
    </row>
    <row r="2015" ht="15.75" customHeight="1">
      <c r="A2015" s="39" t="s">
        <v>5102</v>
      </c>
      <c r="B2015" s="39" t="s">
        <v>5103</v>
      </c>
      <c r="C2015" s="8">
        <v>6873.0</v>
      </c>
      <c r="D2015" s="8">
        <v>20.0</v>
      </c>
      <c r="E2015" s="8">
        <v>10.0</v>
      </c>
      <c r="F2015" s="8">
        <v>5.0</v>
      </c>
      <c r="G2015" s="8">
        <v>6774.0</v>
      </c>
      <c r="H2015" s="8">
        <v>6744.0</v>
      </c>
      <c r="I2015" s="8">
        <v>6968.0</v>
      </c>
      <c r="J2015" s="8">
        <v>6815.0</v>
      </c>
      <c r="K2015" s="8">
        <v>3002.0</v>
      </c>
      <c r="L2015" s="8">
        <v>4950.0</v>
      </c>
      <c r="M2015" s="8">
        <v>5406.0</v>
      </c>
      <c r="N2015" s="8">
        <v>835.0</v>
      </c>
      <c r="O2015" s="8">
        <v>509.0</v>
      </c>
      <c r="P2015" s="8">
        <v>1.0</v>
      </c>
      <c r="Q2015" s="39" t="s">
        <v>127</v>
      </c>
      <c r="R2015" s="39" t="s">
        <v>5104</v>
      </c>
      <c r="S2015" s="39" t="s">
        <v>5105</v>
      </c>
      <c r="T2015" s="39" t="s">
        <v>4846</v>
      </c>
      <c r="U2015" s="39" t="s">
        <v>4847</v>
      </c>
      <c r="V2015" s="39" t="s">
        <v>4236</v>
      </c>
      <c r="W2015" s="39" t="s">
        <v>4237</v>
      </c>
      <c r="X2015" s="39" t="s">
        <v>5092</v>
      </c>
      <c r="Y2015" s="39" t="s">
        <v>5093</v>
      </c>
      <c r="Z2015" s="39" t="s">
        <v>5002</v>
      </c>
      <c r="AA2015" s="39" t="s">
        <v>5003</v>
      </c>
    </row>
    <row r="2016" ht="15.75" customHeight="1">
      <c r="A2016" s="39" t="s">
        <v>5106</v>
      </c>
      <c r="B2016" s="39" t="s">
        <v>5107</v>
      </c>
      <c r="C2016" s="8">
        <v>6796.0</v>
      </c>
      <c r="D2016" s="8">
        <v>20.0</v>
      </c>
      <c r="E2016" s="8">
        <v>10.0</v>
      </c>
      <c r="F2016" s="8">
        <v>5.0</v>
      </c>
      <c r="G2016" s="8">
        <v>6815.0</v>
      </c>
      <c r="H2016" s="8">
        <v>6719.5</v>
      </c>
      <c r="I2016" s="8">
        <v>6940.0</v>
      </c>
      <c r="J2016" s="8">
        <v>6877.0</v>
      </c>
      <c r="K2016" s="8">
        <v>2444.0</v>
      </c>
      <c r="L2016" s="8">
        <v>3895.0</v>
      </c>
      <c r="M2016" s="8">
        <v>6688.0</v>
      </c>
      <c r="N2016" s="8">
        <v>1089.0</v>
      </c>
      <c r="O2016" s="8">
        <v>619.0</v>
      </c>
      <c r="P2016" s="8">
        <v>1.0</v>
      </c>
      <c r="Q2016" s="39" t="s">
        <v>127</v>
      </c>
      <c r="R2016" s="39" t="s">
        <v>5104</v>
      </c>
      <c r="S2016" s="39" t="s">
        <v>5105</v>
      </c>
      <c r="T2016" s="39" t="s">
        <v>4846</v>
      </c>
      <c r="U2016" s="39" t="s">
        <v>4847</v>
      </c>
      <c r="V2016" s="39" t="s">
        <v>4236</v>
      </c>
      <c r="W2016" s="39" t="s">
        <v>4237</v>
      </c>
      <c r="X2016" s="39" t="s">
        <v>5092</v>
      </c>
      <c r="Y2016" s="39" t="s">
        <v>5093</v>
      </c>
      <c r="Z2016" s="39" t="s">
        <v>5002</v>
      </c>
      <c r="AA2016" s="39" t="s">
        <v>5003</v>
      </c>
    </row>
    <row r="2017" ht="15.75" customHeight="1">
      <c r="A2017" s="39" t="s">
        <v>5108</v>
      </c>
      <c r="B2017" s="39" t="s">
        <v>5109</v>
      </c>
      <c r="C2017" s="8">
        <v>6699.0</v>
      </c>
      <c r="D2017" s="8">
        <v>20.0</v>
      </c>
      <c r="E2017" s="8">
        <v>10.0</v>
      </c>
      <c r="F2017" s="8">
        <v>5.0</v>
      </c>
      <c r="G2017" s="8">
        <v>6692.0</v>
      </c>
      <c r="H2017" s="8">
        <v>6755.0</v>
      </c>
      <c r="I2017" s="8">
        <v>6947.0</v>
      </c>
      <c r="J2017" s="8">
        <v>6937.0</v>
      </c>
      <c r="K2017" s="8">
        <v>1684.0</v>
      </c>
      <c r="L2017" s="8">
        <v>5126.0</v>
      </c>
      <c r="M2017" s="8">
        <v>6685.0</v>
      </c>
      <c r="N2017" s="8">
        <v>916.0</v>
      </c>
      <c r="O2017" s="8">
        <v>523.0</v>
      </c>
      <c r="P2017" s="8">
        <v>1.0</v>
      </c>
      <c r="Q2017" s="39" t="s">
        <v>127</v>
      </c>
      <c r="R2017" s="39" t="s">
        <v>5104</v>
      </c>
      <c r="S2017" s="39" t="s">
        <v>5105</v>
      </c>
      <c r="T2017" s="39" t="s">
        <v>4846</v>
      </c>
      <c r="U2017" s="39" t="s">
        <v>4847</v>
      </c>
      <c r="V2017" s="39" t="s">
        <v>4236</v>
      </c>
      <c r="W2017" s="39" t="s">
        <v>4237</v>
      </c>
      <c r="X2017" s="39" t="s">
        <v>5092</v>
      </c>
      <c r="Y2017" s="39" t="s">
        <v>5093</v>
      </c>
      <c r="Z2017" s="39" t="s">
        <v>5002</v>
      </c>
      <c r="AA2017" s="39" t="s">
        <v>5003</v>
      </c>
    </row>
    <row r="2018" ht="15.75" customHeight="1">
      <c r="A2018" s="39" t="s">
        <v>5110</v>
      </c>
      <c r="B2018" s="39" t="s">
        <v>5111</v>
      </c>
      <c r="C2018" s="8">
        <v>6543.0</v>
      </c>
      <c r="D2018" s="8">
        <v>19.0</v>
      </c>
      <c r="E2018" s="8">
        <v>10.0</v>
      </c>
      <c r="F2018" s="8">
        <v>5.0</v>
      </c>
      <c r="G2018" s="8">
        <v>6765.0</v>
      </c>
      <c r="H2018" s="8">
        <v>6953.0</v>
      </c>
      <c r="I2018" s="8">
        <v>6975.0</v>
      </c>
      <c r="J2018" s="8">
        <v>6850.0</v>
      </c>
      <c r="K2018" s="8">
        <v>1080.0</v>
      </c>
      <c r="L2018" s="8">
        <v>5152.0</v>
      </c>
      <c r="M2018" s="8">
        <v>6924.0</v>
      </c>
      <c r="N2018" s="8">
        <v>515.0</v>
      </c>
      <c r="O2018" s="8">
        <v>319.0</v>
      </c>
      <c r="P2018" s="8">
        <v>1.0</v>
      </c>
      <c r="Q2018" s="39" t="s">
        <v>127</v>
      </c>
      <c r="R2018" s="39" t="s">
        <v>5104</v>
      </c>
      <c r="S2018" s="39" t="s">
        <v>5105</v>
      </c>
      <c r="T2018" s="39" t="s">
        <v>4846</v>
      </c>
      <c r="U2018" s="39" t="s">
        <v>4847</v>
      </c>
      <c r="V2018" s="39" t="s">
        <v>4236</v>
      </c>
      <c r="W2018" s="39" t="s">
        <v>4237</v>
      </c>
      <c r="X2018" s="39" t="s">
        <v>4926</v>
      </c>
      <c r="Y2018" s="39" t="s">
        <v>4927</v>
      </c>
      <c r="Z2018" s="39" t="s">
        <v>5002</v>
      </c>
      <c r="AA2018" s="39" t="s">
        <v>5003</v>
      </c>
    </row>
    <row r="2019" ht="15.75" customHeight="1">
      <c r="A2019" s="39" t="s">
        <v>5112</v>
      </c>
      <c r="B2019" s="39" t="s">
        <v>5113</v>
      </c>
      <c r="C2019" s="8">
        <v>6344.0</v>
      </c>
      <c r="D2019" s="8">
        <v>19.0</v>
      </c>
      <c r="E2019" s="8">
        <v>10.0</v>
      </c>
      <c r="F2019" s="8">
        <v>5.0</v>
      </c>
      <c r="G2019" s="8">
        <v>6905.0</v>
      </c>
      <c r="H2019" s="8">
        <v>6900.0</v>
      </c>
      <c r="I2019" s="8">
        <v>6143.0</v>
      </c>
      <c r="J2019" s="8">
        <v>6960.0</v>
      </c>
      <c r="K2019" s="8">
        <v>814.0</v>
      </c>
      <c r="L2019" s="8">
        <v>5520.0</v>
      </c>
      <c r="M2019" s="8">
        <v>6479.0</v>
      </c>
      <c r="N2019" s="8">
        <v>1004.0</v>
      </c>
      <c r="O2019" s="8">
        <v>598.0</v>
      </c>
      <c r="P2019" s="8">
        <v>1.0</v>
      </c>
      <c r="Q2019" s="39" t="s">
        <v>127</v>
      </c>
      <c r="R2019" s="39" t="s">
        <v>5104</v>
      </c>
      <c r="S2019" s="39" t="s">
        <v>5105</v>
      </c>
      <c r="T2019" s="39" t="s">
        <v>4846</v>
      </c>
      <c r="U2019" s="39" t="s">
        <v>4847</v>
      </c>
      <c r="V2019" s="39" t="s">
        <v>4236</v>
      </c>
      <c r="W2019" s="39" t="s">
        <v>4237</v>
      </c>
      <c r="X2019" s="39" t="s">
        <v>4926</v>
      </c>
      <c r="Y2019" s="39" t="s">
        <v>4927</v>
      </c>
      <c r="Z2019" s="39" t="s">
        <v>5002</v>
      </c>
      <c r="AA2019" s="39" t="s">
        <v>5003</v>
      </c>
    </row>
    <row r="2020" ht="15.75" customHeight="1">
      <c r="A2020" s="39" t="s">
        <v>5114</v>
      </c>
      <c r="B2020" s="39" t="s">
        <v>5115</v>
      </c>
      <c r="C2020" s="8">
        <v>1108.0</v>
      </c>
      <c r="D2020" s="8">
        <v>4.0</v>
      </c>
      <c r="E2020" s="8">
        <v>2.0</v>
      </c>
      <c r="F2020" s="8">
        <v>1.0</v>
      </c>
      <c r="G2020" s="8">
        <v>1111.0</v>
      </c>
      <c r="H2020" s="8">
        <v>1218.0</v>
      </c>
      <c r="I2020" s="8">
        <v>1519.0</v>
      </c>
      <c r="J2020" s="8">
        <v>1351.0</v>
      </c>
      <c r="K2020" s="8">
        <v>1440.0</v>
      </c>
      <c r="L2020" s="8">
        <v>1699.0</v>
      </c>
      <c r="M2020" s="8">
        <v>696.0</v>
      </c>
      <c r="N2020" s="8">
        <v>911.0</v>
      </c>
      <c r="O2020" s="8">
        <v>645.0</v>
      </c>
      <c r="P2020" s="8">
        <v>1.0</v>
      </c>
      <c r="Q2020" s="39" t="s">
        <v>127</v>
      </c>
      <c r="R2020" s="39" t="s">
        <v>5116</v>
      </c>
      <c r="S2020" s="39" t="s">
        <v>5117</v>
      </c>
      <c r="T2020" s="39" t="s">
        <v>4846</v>
      </c>
      <c r="U2020" s="39" t="s">
        <v>4847</v>
      </c>
      <c r="V2020" s="39" t="s">
        <v>4236</v>
      </c>
      <c r="W2020" s="39" t="s">
        <v>4237</v>
      </c>
      <c r="X2020" s="39" t="s">
        <v>4902</v>
      </c>
      <c r="Y2020" s="39" t="s">
        <v>4903</v>
      </c>
      <c r="Z2020" s="39" t="s">
        <v>4850</v>
      </c>
      <c r="AA2020" s="39" t="s">
        <v>4851</v>
      </c>
    </row>
    <row r="2021" ht="15.75" customHeight="1">
      <c r="A2021" s="39" t="s">
        <v>5118</v>
      </c>
      <c r="B2021" s="39" t="s">
        <v>5119</v>
      </c>
      <c r="C2021" s="8">
        <v>1677.0</v>
      </c>
      <c r="D2021" s="8">
        <v>5.0</v>
      </c>
      <c r="E2021" s="8">
        <v>3.0</v>
      </c>
      <c r="F2021" s="8">
        <v>2.0</v>
      </c>
      <c r="G2021" s="8">
        <v>1332.0</v>
      </c>
      <c r="H2021" s="8">
        <v>1595.0</v>
      </c>
      <c r="I2021" s="8">
        <v>2575.0</v>
      </c>
      <c r="J2021" s="8">
        <v>2201.0</v>
      </c>
      <c r="K2021" s="8">
        <v>3271.0</v>
      </c>
      <c r="L2021" s="8">
        <v>1033.0</v>
      </c>
      <c r="M2021" s="8">
        <v>2668.0</v>
      </c>
      <c r="N2021" s="8">
        <v>862.0</v>
      </c>
      <c r="O2021" s="8">
        <v>521.0</v>
      </c>
      <c r="P2021" s="8">
        <v>1.0</v>
      </c>
      <c r="Q2021" s="39" t="s">
        <v>127</v>
      </c>
      <c r="R2021" s="39" t="s">
        <v>5116</v>
      </c>
      <c r="S2021" s="39" t="s">
        <v>5117</v>
      </c>
      <c r="T2021" s="39" t="s">
        <v>4846</v>
      </c>
      <c r="U2021" s="39" t="s">
        <v>4847</v>
      </c>
      <c r="V2021" s="39" t="s">
        <v>4236</v>
      </c>
      <c r="W2021" s="39" t="s">
        <v>4237</v>
      </c>
      <c r="X2021" s="39" t="s">
        <v>4902</v>
      </c>
      <c r="Y2021" s="39" t="s">
        <v>4903</v>
      </c>
      <c r="Z2021" s="39" t="s">
        <v>4850</v>
      </c>
      <c r="AA2021" s="39" t="s">
        <v>4851</v>
      </c>
    </row>
    <row r="2022" ht="15.75" customHeight="1">
      <c r="A2022" s="39" t="s">
        <v>5120</v>
      </c>
      <c r="B2022" s="39" t="s">
        <v>5121</v>
      </c>
      <c r="C2022" s="8">
        <v>3272.0</v>
      </c>
      <c r="D2022" s="8">
        <v>10.0</v>
      </c>
      <c r="E2022" s="8">
        <v>5.0</v>
      </c>
      <c r="F2022" s="8">
        <v>3.0</v>
      </c>
      <c r="G2022" s="8">
        <v>2835.0</v>
      </c>
      <c r="H2022" s="8">
        <v>3431.0</v>
      </c>
      <c r="I2022" s="8">
        <v>3582.0</v>
      </c>
      <c r="J2022" s="8">
        <v>3606.0</v>
      </c>
      <c r="K2022" s="8">
        <v>5875.0</v>
      </c>
      <c r="L2022" s="8">
        <v>512.0</v>
      </c>
      <c r="M2022" s="8">
        <v>2578.5</v>
      </c>
      <c r="N2022" s="8">
        <v>872.0</v>
      </c>
      <c r="O2022" s="8">
        <v>541.0</v>
      </c>
      <c r="P2022" s="8">
        <v>1.0</v>
      </c>
      <c r="Q2022" s="39" t="s">
        <v>127</v>
      </c>
      <c r="R2022" s="39" t="s">
        <v>5116</v>
      </c>
      <c r="S2022" s="39" t="s">
        <v>5117</v>
      </c>
      <c r="T2022" s="39" t="s">
        <v>4846</v>
      </c>
      <c r="U2022" s="39" t="s">
        <v>4847</v>
      </c>
      <c r="V2022" s="39" t="s">
        <v>4236</v>
      </c>
      <c r="W2022" s="39" t="s">
        <v>4237</v>
      </c>
      <c r="X2022" s="39" t="s">
        <v>4902</v>
      </c>
      <c r="Y2022" s="39" t="s">
        <v>4903</v>
      </c>
      <c r="Z2022" s="39" t="s">
        <v>4850</v>
      </c>
      <c r="AA2022" s="39" t="s">
        <v>4851</v>
      </c>
    </row>
    <row r="2023" ht="15.75" customHeight="1">
      <c r="A2023" s="39" t="s">
        <v>5122</v>
      </c>
      <c r="B2023" s="39" t="s">
        <v>5123</v>
      </c>
      <c r="C2023" s="8">
        <v>5109.0</v>
      </c>
      <c r="D2023" s="8">
        <v>15.0</v>
      </c>
      <c r="E2023" s="8">
        <v>8.0</v>
      </c>
      <c r="F2023" s="8">
        <v>4.0</v>
      </c>
      <c r="G2023" s="8">
        <v>4628.0</v>
      </c>
      <c r="H2023" s="8">
        <v>4773.0</v>
      </c>
      <c r="I2023" s="8">
        <v>4016.0</v>
      </c>
      <c r="J2023" s="8">
        <v>5276.0</v>
      </c>
      <c r="K2023" s="8">
        <v>4592.0</v>
      </c>
      <c r="L2023" s="8">
        <v>3739.0</v>
      </c>
      <c r="M2023" s="8">
        <v>1903.0</v>
      </c>
      <c r="N2023" s="8">
        <v>739.0</v>
      </c>
      <c r="O2023" s="8">
        <v>508.0</v>
      </c>
      <c r="P2023" s="8">
        <v>1.0</v>
      </c>
      <c r="Q2023" s="39" t="s">
        <v>127</v>
      </c>
      <c r="R2023" s="39" t="s">
        <v>5116</v>
      </c>
      <c r="S2023" s="39" t="s">
        <v>5117</v>
      </c>
      <c r="T2023" s="39" t="s">
        <v>4846</v>
      </c>
      <c r="U2023" s="39" t="s">
        <v>4847</v>
      </c>
      <c r="V2023" s="39" t="s">
        <v>4236</v>
      </c>
      <c r="W2023" s="39" t="s">
        <v>4237</v>
      </c>
      <c r="X2023" s="39" t="s">
        <v>4902</v>
      </c>
      <c r="Y2023" s="39" t="s">
        <v>4903</v>
      </c>
      <c r="Z2023" s="39" t="s">
        <v>4850</v>
      </c>
      <c r="AA2023" s="39" t="s">
        <v>4851</v>
      </c>
    </row>
    <row r="2024" ht="15.75" customHeight="1">
      <c r="A2024" s="39" t="s">
        <v>5124</v>
      </c>
      <c r="B2024" s="39" t="s">
        <v>5125</v>
      </c>
      <c r="C2024" s="8">
        <v>4473.0</v>
      </c>
      <c r="D2024" s="8">
        <v>13.0</v>
      </c>
      <c r="E2024" s="8">
        <v>7.0</v>
      </c>
      <c r="F2024" s="8">
        <v>4.0</v>
      </c>
      <c r="G2024" s="8">
        <v>3846.0</v>
      </c>
      <c r="H2024" s="8">
        <v>3967.0</v>
      </c>
      <c r="I2024" s="8">
        <v>4516.0</v>
      </c>
      <c r="J2024" s="8">
        <v>5535.0</v>
      </c>
      <c r="K2024" s="8">
        <v>2713.0</v>
      </c>
      <c r="L2024" s="8">
        <v>3995.5</v>
      </c>
      <c r="M2024" s="8">
        <v>2615.0</v>
      </c>
      <c r="N2024" s="8">
        <v>691.0</v>
      </c>
      <c r="O2024" s="8">
        <v>445.0</v>
      </c>
      <c r="P2024" s="8">
        <v>1.0</v>
      </c>
      <c r="Q2024" s="39" t="s">
        <v>127</v>
      </c>
      <c r="R2024" s="39" t="s">
        <v>5116</v>
      </c>
      <c r="S2024" s="39" t="s">
        <v>5117</v>
      </c>
      <c r="T2024" s="39" t="s">
        <v>4846</v>
      </c>
      <c r="U2024" s="39" t="s">
        <v>4847</v>
      </c>
      <c r="V2024" s="39" t="s">
        <v>4236</v>
      </c>
      <c r="W2024" s="39" t="s">
        <v>4237</v>
      </c>
      <c r="X2024" s="39" t="s">
        <v>4902</v>
      </c>
      <c r="Y2024" s="39" t="s">
        <v>4903</v>
      </c>
      <c r="Z2024" s="39" t="s">
        <v>4850</v>
      </c>
      <c r="AA2024" s="39" t="s">
        <v>4851</v>
      </c>
    </row>
    <row r="2025" ht="15.75" customHeight="1">
      <c r="A2025" s="39" t="s">
        <v>5126</v>
      </c>
      <c r="B2025" s="39" t="s">
        <v>5127</v>
      </c>
      <c r="C2025" s="8">
        <v>3607.0</v>
      </c>
      <c r="D2025" s="8">
        <v>11.0</v>
      </c>
      <c r="E2025" s="8">
        <v>6.0</v>
      </c>
      <c r="F2025" s="8">
        <v>3.0</v>
      </c>
      <c r="G2025" s="8">
        <v>3589.0</v>
      </c>
      <c r="H2025" s="8">
        <v>3061.0</v>
      </c>
      <c r="I2025" s="8">
        <v>3776.0</v>
      </c>
      <c r="J2025" s="8">
        <v>3834.0</v>
      </c>
      <c r="K2025" s="8">
        <v>3272.0</v>
      </c>
      <c r="L2025" s="8">
        <v>3117.0</v>
      </c>
      <c r="M2025" s="8">
        <v>1994.0</v>
      </c>
      <c r="N2025" s="8">
        <v>737.0</v>
      </c>
      <c r="O2025" s="8">
        <v>507.0</v>
      </c>
      <c r="P2025" s="8">
        <v>1.0</v>
      </c>
      <c r="Q2025" s="39" t="s">
        <v>127</v>
      </c>
      <c r="R2025" s="39" t="s">
        <v>5128</v>
      </c>
      <c r="S2025" s="39" t="s">
        <v>5129</v>
      </c>
      <c r="T2025" s="39" t="s">
        <v>4846</v>
      </c>
      <c r="U2025" s="39" t="s">
        <v>4847</v>
      </c>
      <c r="V2025" s="39" t="s">
        <v>4236</v>
      </c>
      <c r="W2025" s="39" t="s">
        <v>4237</v>
      </c>
      <c r="X2025" s="39" t="s">
        <v>4902</v>
      </c>
      <c r="Y2025" s="39" t="s">
        <v>4903</v>
      </c>
      <c r="Z2025" s="39" t="s">
        <v>4850</v>
      </c>
      <c r="AA2025" s="39" t="s">
        <v>4851</v>
      </c>
    </row>
    <row r="2026" ht="15.75" customHeight="1">
      <c r="A2026" s="39" t="s">
        <v>5130</v>
      </c>
      <c r="B2026" s="39" t="s">
        <v>5131</v>
      </c>
      <c r="C2026" s="8">
        <v>596.0</v>
      </c>
      <c r="D2026" s="8">
        <v>2.0</v>
      </c>
      <c r="E2026" s="8">
        <v>1.0</v>
      </c>
      <c r="F2026" s="8">
        <v>1.0</v>
      </c>
      <c r="G2026" s="8">
        <v>414.0</v>
      </c>
      <c r="H2026" s="8">
        <v>426.0</v>
      </c>
      <c r="I2026" s="8">
        <v>1570.0</v>
      </c>
      <c r="J2026" s="8">
        <v>1408.0</v>
      </c>
      <c r="K2026" s="8">
        <v>3974.0</v>
      </c>
      <c r="L2026" s="8">
        <v>595.0</v>
      </c>
      <c r="M2026" s="8">
        <v>689.0</v>
      </c>
      <c r="N2026" s="8">
        <v>708.0</v>
      </c>
      <c r="O2026" s="8">
        <v>471.0</v>
      </c>
      <c r="P2026" s="8">
        <v>1.0</v>
      </c>
      <c r="Q2026" s="39" t="s">
        <v>127</v>
      </c>
      <c r="R2026" s="39" t="s">
        <v>5128</v>
      </c>
      <c r="S2026" s="39" t="s">
        <v>5129</v>
      </c>
      <c r="T2026" s="39" t="s">
        <v>4846</v>
      </c>
      <c r="U2026" s="39" t="s">
        <v>4847</v>
      </c>
      <c r="V2026" s="39" t="s">
        <v>4236</v>
      </c>
      <c r="W2026" s="39" t="s">
        <v>4237</v>
      </c>
      <c r="X2026" s="39" t="s">
        <v>4902</v>
      </c>
      <c r="Y2026" s="39" t="s">
        <v>4903</v>
      </c>
      <c r="Z2026" s="39" t="s">
        <v>4850</v>
      </c>
      <c r="AA2026" s="39" t="s">
        <v>4851</v>
      </c>
    </row>
    <row r="2027" ht="15.75" customHeight="1">
      <c r="A2027" s="39" t="s">
        <v>5132</v>
      </c>
      <c r="B2027" s="39" t="s">
        <v>5133</v>
      </c>
      <c r="C2027" s="8">
        <v>1769.0</v>
      </c>
      <c r="D2027" s="8">
        <v>6.0</v>
      </c>
      <c r="E2027" s="8">
        <v>3.0</v>
      </c>
      <c r="F2027" s="8">
        <v>2.0</v>
      </c>
      <c r="G2027" s="8">
        <v>1891.0</v>
      </c>
      <c r="H2027" s="8">
        <v>1444.0</v>
      </c>
      <c r="I2027" s="8">
        <v>2127.0</v>
      </c>
      <c r="J2027" s="8">
        <v>2364.0</v>
      </c>
      <c r="K2027" s="8">
        <v>2383.0</v>
      </c>
      <c r="L2027" s="8">
        <v>1744.0</v>
      </c>
      <c r="M2027" s="8">
        <v>1601.0</v>
      </c>
      <c r="N2027" s="8">
        <v>758.0</v>
      </c>
      <c r="O2027" s="8">
        <v>478.0</v>
      </c>
      <c r="P2027" s="8">
        <v>1.0</v>
      </c>
      <c r="Q2027" s="39" t="s">
        <v>127</v>
      </c>
      <c r="R2027" s="39" t="s">
        <v>5128</v>
      </c>
      <c r="S2027" s="39" t="s">
        <v>5129</v>
      </c>
      <c r="T2027" s="39" t="s">
        <v>4846</v>
      </c>
      <c r="U2027" s="39" t="s">
        <v>4847</v>
      </c>
      <c r="V2027" s="39" t="s">
        <v>4236</v>
      </c>
      <c r="W2027" s="39" t="s">
        <v>4237</v>
      </c>
      <c r="X2027" s="39" t="s">
        <v>4902</v>
      </c>
      <c r="Y2027" s="39" t="s">
        <v>4903</v>
      </c>
      <c r="Z2027" s="39" t="s">
        <v>4850</v>
      </c>
      <c r="AA2027" s="39" t="s">
        <v>4851</v>
      </c>
    </row>
    <row r="2028" ht="15.75" customHeight="1">
      <c r="A2028" s="39" t="s">
        <v>5134</v>
      </c>
      <c r="B2028" s="39" t="s">
        <v>5135</v>
      </c>
      <c r="C2028" s="8">
        <v>2470.0</v>
      </c>
      <c r="D2028" s="8">
        <v>8.0</v>
      </c>
      <c r="E2028" s="8">
        <v>4.0</v>
      </c>
      <c r="F2028" s="8">
        <v>2.0</v>
      </c>
      <c r="G2028" s="8">
        <v>1783.0</v>
      </c>
      <c r="H2028" s="8">
        <v>2893.0</v>
      </c>
      <c r="I2028" s="8">
        <v>2608.0</v>
      </c>
      <c r="J2028" s="8">
        <v>3389.0</v>
      </c>
      <c r="K2028" s="8">
        <v>3578.0</v>
      </c>
      <c r="L2028" s="8">
        <v>1663.0</v>
      </c>
      <c r="M2028" s="8">
        <v>3215.0</v>
      </c>
      <c r="N2028" s="8">
        <v>463.0</v>
      </c>
      <c r="O2028" s="8">
        <v>273.0</v>
      </c>
      <c r="P2028" s="8">
        <v>1.0</v>
      </c>
      <c r="Q2028" s="39" t="s">
        <v>127</v>
      </c>
      <c r="R2028" s="39" t="s">
        <v>5128</v>
      </c>
      <c r="S2028" s="39" t="s">
        <v>5129</v>
      </c>
      <c r="T2028" s="39" t="s">
        <v>4846</v>
      </c>
      <c r="U2028" s="39" t="s">
        <v>4847</v>
      </c>
      <c r="V2028" s="39" t="s">
        <v>4236</v>
      </c>
      <c r="W2028" s="39" t="s">
        <v>4237</v>
      </c>
      <c r="X2028" s="39" t="s">
        <v>4902</v>
      </c>
      <c r="Y2028" s="39" t="s">
        <v>4903</v>
      </c>
      <c r="Z2028" s="39" t="s">
        <v>4850</v>
      </c>
      <c r="AA2028" s="39" t="s">
        <v>4851</v>
      </c>
    </row>
    <row r="2029" ht="15.75" customHeight="1">
      <c r="A2029" s="39" t="s">
        <v>5136</v>
      </c>
      <c r="B2029" s="39" t="s">
        <v>5137</v>
      </c>
      <c r="C2029" s="8">
        <v>4018.0</v>
      </c>
      <c r="D2029" s="8">
        <v>12.0</v>
      </c>
      <c r="E2029" s="8">
        <v>6.0</v>
      </c>
      <c r="F2029" s="8">
        <v>3.0</v>
      </c>
      <c r="G2029" s="8">
        <v>5517.0</v>
      </c>
      <c r="H2029" s="8">
        <v>3600.0</v>
      </c>
      <c r="I2029" s="8">
        <v>4093.0</v>
      </c>
      <c r="J2029" s="8">
        <v>3912.0</v>
      </c>
      <c r="K2029" s="8">
        <v>2381.0</v>
      </c>
      <c r="L2029" s="8">
        <v>503.0</v>
      </c>
      <c r="M2029" s="8">
        <v>4917.0</v>
      </c>
      <c r="N2029" s="8">
        <v>258.0</v>
      </c>
      <c r="O2029" s="8">
        <v>188.0</v>
      </c>
      <c r="P2029" s="8">
        <v>1.0</v>
      </c>
      <c r="Q2029" s="39" t="s">
        <v>127</v>
      </c>
      <c r="R2029" s="39" t="s">
        <v>5138</v>
      </c>
      <c r="S2029" s="39" t="s">
        <v>5139</v>
      </c>
      <c r="T2029" s="39" t="s">
        <v>4846</v>
      </c>
      <c r="U2029" s="39" t="s">
        <v>4847</v>
      </c>
      <c r="V2029" s="39" t="s">
        <v>4236</v>
      </c>
      <c r="W2029" s="39" t="s">
        <v>4237</v>
      </c>
      <c r="X2029" s="39" t="s">
        <v>4902</v>
      </c>
      <c r="Y2029" s="39" t="s">
        <v>4903</v>
      </c>
      <c r="Z2029" s="39" t="s">
        <v>4850</v>
      </c>
      <c r="AA2029" s="39" t="s">
        <v>4851</v>
      </c>
    </row>
    <row r="2030" ht="15.75" customHeight="1">
      <c r="A2030" s="39" t="s">
        <v>5140</v>
      </c>
      <c r="B2030" s="39" t="s">
        <v>5141</v>
      </c>
      <c r="C2030" s="8">
        <v>6346.0</v>
      </c>
      <c r="D2030" s="8">
        <v>19.0</v>
      </c>
      <c r="E2030" s="8">
        <v>10.0</v>
      </c>
      <c r="F2030" s="8">
        <v>5.0</v>
      </c>
      <c r="G2030" s="8">
        <v>6530.5</v>
      </c>
      <c r="H2030" s="8">
        <v>6530.0</v>
      </c>
      <c r="I2030" s="8">
        <v>6250.0</v>
      </c>
      <c r="J2030" s="8">
        <v>6309.0</v>
      </c>
      <c r="K2030" s="8">
        <v>1719.0</v>
      </c>
      <c r="L2030" s="8">
        <v>3781.0</v>
      </c>
      <c r="M2030" s="8">
        <v>6152.0</v>
      </c>
      <c r="N2030" s="8">
        <v>634.0</v>
      </c>
      <c r="O2030" s="8">
        <v>417.0</v>
      </c>
      <c r="P2030" s="8">
        <v>1.0</v>
      </c>
      <c r="Q2030" s="39" t="s">
        <v>127</v>
      </c>
      <c r="R2030" s="39" t="s">
        <v>5138</v>
      </c>
      <c r="S2030" s="39" t="s">
        <v>5139</v>
      </c>
      <c r="T2030" s="39" t="s">
        <v>4846</v>
      </c>
      <c r="U2030" s="39" t="s">
        <v>4847</v>
      </c>
      <c r="V2030" s="39" t="s">
        <v>4236</v>
      </c>
      <c r="W2030" s="39" t="s">
        <v>4237</v>
      </c>
      <c r="X2030" s="39" t="s">
        <v>4902</v>
      </c>
      <c r="Y2030" s="39" t="s">
        <v>4903</v>
      </c>
      <c r="Z2030" s="39" t="s">
        <v>4850</v>
      </c>
      <c r="AA2030" s="39" t="s">
        <v>4851</v>
      </c>
    </row>
    <row r="2031" ht="15.75" customHeight="1">
      <c r="A2031" s="39" t="s">
        <v>5142</v>
      </c>
      <c r="B2031" s="39" t="s">
        <v>5143</v>
      </c>
      <c r="C2031" s="8">
        <v>6494.0</v>
      </c>
      <c r="D2031" s="8">
        <v>19.0</v>
      </c>
      <c r="E2031" s="8">
        <v>10.0</v>
      </c>
      <c r="F2031" s="8">
        <v>5.0</v>
      </c>
      <c r="G2031" s="8">
        <v>6748.0</v>
      </c>
      <c r="H2031" s="8">
        <v>6348.0</v>
      </c>
      <c r="I2031" s="8">
        <v>6911.0</v>
      </c>
      <c r="J2031" s="8">
        <v>6138.0</v>
      </c>
      <c r="K2031" s="8">
        <v>1633.0</v>
      </c>
      <c r="L2031" s="8">
        <v>5127.0</v>
      </c>
      <c r="M2031" s="8">
        <v>6664.0</v>
      </c>
      <c r="N2031" s="8">
        <v>713.0</v>
      </c>
      <c r="O2031" s="8">
        <v>429.0</v>
      </c>
      <c r="P2031" s="8">
        <v>1.0</v>
      </c>
      <c r="Q2031" s="39" t="s">
        <v>127</v>
      </c>
      <c r="R2031" s="39" t="s">
        <v>5138</v>
      </c>
      <c r="S2031" s="39" t="s">
        <v>5139</v>
      </c>
      <c r="T2031" s="39" t="s">
        <v>4846</v>
      </c>
      <c r="U2031" s="39" t="s">
        <v>4847</v>
      </c>
      <c r="V2031" s="39" t="s">
        <v>4236</v>
      </c>
      <c r="W2031" s="39" t="s">
        <v>4237</v>
      </c>
      <c r="X2031" s="39" t="s">
        <v>4902</v>
      </c>
      <c r="Y2031" s="39" t="s">
        <v>4903</v>
      </c>
      <c r="Z2031" s="39" t="s">
        <v>4850</v>
      </c>
      <c r="AA2031" s="39" t="s">
        <v>4851</v>
      </c>
    </row>
    <row r="2032" ht="15.75" customHeight="1">
      <c r="A2032" s="39" t="s">
        <v>5144</v>
      </c>
      <c r="B2032" s="39" t="s">
        <v>5145</v>
      </c>
      <c r="C2032" s="8">
        <v>6686.0</v>
      </c>
      <c r="D2032" s="8">
        <v>20.0</v>
      </c>
      <c r="E2032" s="8">
        <v>10.0</v>
      </c>
      <c r="F2032" s="8">
        <v>5.0</v>
      </c>
      <c r="G2032" s="8">
        <v>6680.0</v>
      </c>
      <c r="H2032" s="8">
        <v>6630.0</v>
      </c>
      <c r="I2032" s="8">
        <v>6789.0</v>
      </c>
      <c r="J2032" s="8">
        <v>5920.0</v>
      </c>
      <c r="K2032" s="8">
        <v>2887.0</v>
      </c>
      <c r="L2032" s="8">
        <v>3507.0</v>
      </c>
      <c r="M2032" s="8">
        <v>6649.0</v>
      </c>
      <c r="N2032" s="8">
        <v>577.0</v>
      </c>
      <c r="O2032" s="8">
        <v>321.0</v>
      </c>
      <c r="P2032" s="8">
        <v>1.0</v>
      </c>
      <c r="Q2032" s="39" t="s">
        <v>127</v>
      </c>
      <c r="R2032" s="39" t="s">
        <v>5138</v>
      </c>
      <c r="S2032" s="39" t="s">
        <v>5139</v>
      </c>
      <c r="T2032" s="39" t="s">
        <v>4846</v>
      </c>
      <c r="U2032" s="39" t="s">
        <v>4847</v>
      </c>
      <c r="V2032" s="39" t="s">
        <v>4236</v>
      </c>
      <c r="W2032" s="39" t="s">
        <v>4237</v>
      </c>
      <c r="X2032" s="39" t="s">
        <v>4902</v>
      </c>
      <c r="Y2032" s="39" t="s">
        <v>4903</v>
      </c>
      <c r="Z2032" s="39" t="s">
        <v>4850</v>
      </c>
      <c r="AA2032" s="39" t="s">
        <v>4851</v>
      </c>
    </row>
    <row r="2033" ht="15.75" customHeight="1">
      <c r="A2033" s="39" t="s">
        <v>5146</v>
      </c>
      <c r="B2033" s="39" t="s">
        <v>5147</v>
      </c>
      <c r="C2033" s="8">
        <v>6755.0</v>
      </c>
      <c r="D2033" s="8">
        <v>20.0</v>
      </c>
      <c r="E2033" s="8">
        <v>10.0</v>
      </c>
      <c r="F2033" s="8">
        <v>5.0</v>
      </c>
      <c r="G2033" s="8">
        <v>6969.0</v>
      </c>
      <c r="H2033" s="8">
        <v>6669.0</v>
      </c>
      <c r="I2033" s="8">
        <v>6956.0</v>
      </c>
      <c r="J2033" s="8">
        <v>6910.0</v>
      </c>
      <c r="K2033" s="8">
        <v>1561.0</v>
      </c>
      <c r="L2033" s="8">
        <v>6250.0</v>
      </c>
      <c r="M2033" s="8">
        <v>6476.0</v>
      </c>
      <c r="N2033" s="8">
        <v>659.0</v>
      </c>
      <c r="O2033" s="8">
        <v>366.0</v>
      </c>
      <c r="P2033" s="8">
        <v>1.0</v>
      </c>
      <c r="Q2033" s="39" t="s">
        <v>127</v>
      </c>
      <c r="R2033" s="39" t="s">
        <v>5138</v>
      </c>
      <c r="S2033" s="39" t="s">
        <v>5139</v>
      </c>
      <c r="T2033" s="39" t="s">
        <v>4846</v>
      </c>
      <c r="U2033" s="39" t="s">
        <v>4847</v>
      </c>
      <c r="V2033" s="39" t="s">
        <v>4236</v>
      </c>
      <c r="W2033" s="39" t="s">
        <v>4237</v>
      </c>
      <c r="X2033" s="39" t="s">
        <v>4902</v>
      </c>
      <c r="Y2033" s="39" t="s">
        <v>4903</v>
      </c>
      <c r="Z2033" s="39" t="s">
        <v>4850</v>
      </c>
      <c r="AA2033" s="39" t="s">
        <v>4851</v>
      </c>
    </row>
    <row r="2034" ht="15.75" customHeight="1">
      <c r="A2034" s="39" t="s">
        <v>5148</v>
      </c>
      <c r="B2034" s="39" t="s">
        <v>5149</v>
      </c>
      <c r="C2034" s="8">
        <v>6833.0</v>
      </c>
      <c r="D2034" s="8">
        <v>20.0</v>
      </c>
      <c r="E2034" s="8">
        <v>10.0</v>
      </c>
      <c r="F2034" s="8">
        <v>5.0</v>
      </c>
      <c r="G2034" s="8">
        <v>6871.0</v>
      </c>
      <c r="H2034" s="8">
        <v>6907.0</v>
      </c>
      <c r="I2034" s="8">
        <v>6898.0</v>
      </c>
      <c r="J2034" s="8">
        <v>6607.0</v>
      </c>
      <c r="K2034" s="8">
        <v>2428.0</v>
      </c>
      <c r="L2034" s="8">
        <v>4730.0</v>
      </c>
      <c r="M2034" s="8">
        <v>6576.0</v>
      </c>
      <c r="N2034" s="8">
        <v>585.0</v>
      </c>
      <c r="O2034" s="8">
        <v>326.0</v>
      </c>
      <c r="P2034" s="8">
        <v>1.0</v>
      </c>
      <c r="Q2034" s="39" t="s">
        <v>127</v>
      </c>
      <c r="R2034" s="39" t="s">
        <v>5138</v>
      </c>
      <c r="S2034" s="39" t="s">
        <v>5139</v>
      </c>
      <c r="T2034" s="39" t="s">
        <v>4846</v>
      </c>
      <c r="U2034" s="39" t="s">
        <v>4847</v>
      </c>
      <c r="V2034" s="39" t="s">
        <v>4236</v>
      </c>
      <c r="W2034" s="39" t="s">
        <v>4237</v>
      </c>
      <c r="X2034" s="39" t="s">
        <v>4902</v>
      </c>
      <c r="Y2034" s="39" t="s">
        <v>4903</v>
      </c>
      <c r="Z2034" s="39" t="s">
        <v>4850</v>
      </c>
      <c r="AA2034" s="39" t="s">
        <v>4851</v>
      </c>
    </row>
    <row r="2035" ht="15.75" customHeight="1">
      <c r="A2035" s="39" t="s">
        <v>5150</v>
      </c>
      <c r="B2035" s="39" t="s">
        <v>5151</v>
      </c>
      <c r="C2035" s="8">
        <v>6467.0</v>
      </c>
      <c r="D2035" s="8">
        <v>19.0</v>
      </c>
      <c r="E2035" s="8">
        <v>10.0</v>
      </c>
      <c r="F2035" s="8">
        <v>5.0</v>
      </c>
      <c r="G2035" s="8">
        <v>6517.0</v>
      </c>
      <c r="H2035" s="8">
        <v>6541.0</v>
      </c>
      <c r="I2035" s="8">
        <v>6836.0</v>
      </c>
      <c r="J2035" s="8">
        <v>6807.0</v>
      </c>
      <c r="K2035" s="8">
        <v>2167.0</v>
      </c>
      <c r="L2035" s="8">
        <v>2307.0</v>
      </c>
      <c r="M2035" s="8">
        <v>6384.0</v>
      </c>
      <c r="N2035" s="8">
        <v>830.0</v>
      </c>
      <c r="O2035" s="8">
        <v>515.0</v>
      </c>
      <c r="P2035" s="8">
        <v>1.0</v>
      </c>
      <c r="Q2035" s="39" t="s">
        <v>127</v>
      </c>
      <c r="R2035" s="39" t="s">
        <v>5138</v>
      </c>
      <c r="S2035" s="39" t="s">
        <v>5139</v>
      </c>
      <c r="T2035" s="39" t="s">
        <v>4846</v>
      </c>
      <c r="U2035" s="39" t="s">
        <v>4847</v>
      </c>
      <c r="V2035" s="39" t="s">
        <v>4236</v>
      </c>
      <c r="W2035" s="39" t="s">
        <v>4237</v>
      </c>
      <c r="X2035" s="39" t="s">
        <v>4902</v>
      </c>
      <c r="Y2035" s="39" t="s">
        <v>4903</v>
      </c>
      <c r="Z2035" s="39" t="s">
        <v>4850</v>
      </c>
      <c r="AA2035" s="39" t="s">
        <v>4851</v>
      </c>
    </row>
    <row r="2036" ht="15.75" customHeight="1">
      <c r="A2036" s="39" t="s">
        <v>5152</v>
      </c>
      <c r="B2036" s="39" t="s">
        <v>5153</v>
      </c>
      <c r="C2036" s="8">
        <v>6724.0</v>
      </c>
      <c r="D2036" s="8">
        <v>20.0</v>
      </c>
      <c r="E2036" s="8">
        <v>10.0</v>
      </c>
      <c r="F2036" s="8">
        <v>5.0</v>
      </c>
      <c r="G2036" s="8">
        <v>6837.0</v>
      </c>
      <c r="H2036" s="8">
        <v>6328.0</v>
      </c>
      <c r="I2036" s="8">
        <v>6624.0</v>
      </c>
      <c r="J2036" s="8">
        <v>6738.0</v>
      </c>
      <c r="K2036" s="8">
        <v>3097.0</v>
      </c>
      <c r="L2036" s="8">
        <v>3024.0</v>
      </c>
      <c r="M2036" s="8">
        <v>6652.0</v>
      </c>
      <c r="N2036" s="8">
        <v>897.0</v>
      </c>
      <c r="O2036" s="8">
        <v>503.0</v>
      </c>
      <c r="P2036" s="8">
        <v>1.0</v>
      </c>
      <c r="Q2036" s="39" t="s">
        <v>127</v>
      </c>
      <c r="R2036" s="39" t="s">
        <v>5138</v>
      </c>
      <c r="S2036" s="39" t="s">
        <v>5139</v>
      </c>
      <c r="T2036" s="39" t="s">
        <v>4846</v>
      </c>
      <c r="U2036" s="39" t="s">
        <v>4847</v>
      </c>
      <c r="V2036" s="39" t="s">
        <v>4236</v>
      </c>
      <c r="W2036" s="39" t="s">
        <v>4237</v>
      </c>
      <c r="X2036" s="39" t="s">
        <v>5092</v>
      </c>
      <c r="Y2036" s="39" t="s">
        <v>5093</v>
      </c>
      <c r="Z2036" s="39" t="s">
        <v>4850</v>
      </c>
      <c r="AA2036" s="39" t="s">
        <v>4851</v>
      </c>
    </row>
    <row r="2037" ht="15.75" customHeight="1">
      <c r="A2037" s="39" t="s">
        <v>5154</v>
      </c>
      <c r="B2037" s="39" t="s">
        <v>5155</v>
      </c>
      <c r="C2037" s="8">
        <v>6571.0</v>
      </c>
      <c r="D2037" s="8">
        <v>19.0</v>
      </c>
      <c r="E2037" s="8">
        <v>10.0</v>
      </c>
      <c r="F2037" s="8">
        <v>5.0</v>
      </c>
      <c r="G2037" s="8">
        <v>6588.0</v>
      </c>
      <c r="H2037" s="8">
        <v>6689.0</v>
      </c>
      <c r="I2037" s="8">
        <v>6735.0</v>
      </c>
      <c r="J2037" s="8">
        <v>6804.0</v>
      </c>
      <c r="K2037" s="8">
        <v>1521.0</v>
      </c>
      <c r="L2037" s="8">
        <v>5132.0</v>
      </c>
      <c r="M2037" s="8">
        <v>6266.5</v>
      </c>
      <c r="N2037" s="8">
        <v>919.0</v>
      </c>
      <c r="O2037" s="8">
        <v>530.0</v>
      </c>
      <c r="P2037" s="8">
        <v>1.0</v>
      </c>
      <c r="Q2037" s="39" t="s">
        <v>127</v>
      </c>
      <c r="R2037" s="39" t="s">
        <v>5156</v>
      </c>
      <c r="S2037" s="39" t="s">
        <v>5157</v>
      </c>
      <c r="T2037" s="39" t="s">
        <v>4846</v>
      </c>
      <c r="U2037" s="39" t="s">
        <v>4847</v>
      </c>
      <c r="V2037" s="39" t="s">
        <v>4236</v>
      </c>
      <c r="W2037" s="39" t="s">
        <v>4237</v>
      </c>
      <c r="X2037" s="39" t="s">
        <v>4902</v>
      </c>
      <c r="Y2037" s="39" t="s">
        <v>4903</v>
      </c>
      <c r="Z2037" s="39" t="s">
        <v>4850</v>
      </c>
      <c r="AA2037" s="39" t="s">
        <v>4851</v>
      </c>
    </row>
    <row r="2038" ht="15.75" customHeight="1">
      <c r="A2038" s="39" t="s">
        <v>5158</v>
      </c>
      <c r="B2038" s="39" t="s">
        <v>5159</v>
      </c>
      <c r="C2038" s="8">
        <v>6544.0</v>
      </c>
      <c r="D2038" s="8">
        <v>19.0</v>
      </c>
      <c r="E2038" s="8">
        <v>10.0</v>
      </c>
      <c r="F2038" s="8">
        <v>5.0</v>
      </c>
      <c r="G2038" s="8">
        <v>6857.0</v>
      </c>
      <c r="H2038" s="8">
        <v>6777.0</v>
      </c>
      <c r="I2038" s="8">
        <v>6551.0</v>
      </c>
      <c r="J2038" s="8">
        <v>6831.0</v>
      </c>
      <c r="K2038" s="8">
        <v>1469.0</v>
      </c>
      <c r="L2038" s="8">
        <v>4264.0</v>
      </c>
      <c r="M2038" s="8">
        <v>5679.0</v>
      </c>
      <c r="N2038" s="8">
        <v>1678.0</v>
      </c>
      <c r="O2038" s="8">
        <v>1011.0</v>
      </c>
      <c r="P2038" s="8">
        <v>1.0</v>
      </c>
      <c r="Q2038" s="39" t="s">
        <v>127</v>
      </c>
      <c r="R2038" s="39" t="s">
        <v>5156</v>
      </c>
      <c r="S2038" s="39" t="s">
        <v>5157</v>
      </c>
      <c r="T2038" s="39" t="s">
        <v>4846</v>
      </c>
      <c r="U2038" s="39" t="s">
        <v>4847</v>
      </c>
      <c r="V2038" s="39" t="s">
        <v>4236</v>
      </c>
      <c r="W2038" s="39" t="s">
        <v>4237</v>
      </c>
      <c r="X2038" s="39" t="s">
        <v>4902</v>
      </c>
      <c r="Y2038" s="39" t="s">
        <v>4903</v>
      </c>
      <c r="Z2038" s="39" t="s">
        <v>4850</v>
      </c>
      <c r="AA2038" s="39" t="s">
        <v>4851</v>
      </c>
    </row>
    <row r="2039" ht="15.75" customHeight="1">
      <c r="A2039" s="39" t="s">
        <v>5160</v>
      </c>
      <c r="B2039" s="39" t="s">
        <v>5161</v>
      </c>
      <c r="C2039" s="8">
        <v>6437.0</v>
      </c>
      <c r="D2039" s="8">
        <v>19.0</v>
      </c>
      <c r="E2039" s="8">
        <v>10.0</v>
      </c>
      <c r="F2039" s="8">
        <v>5.0</v>
      </c>
      <c r="G2039" s="8">
        <v>6589.0</v>
      </c>
      <c r="H2039" s="8">
        <v>6882.0</v>
      </c>
      <c r="I2039" s="8">
        <v>6649.0</v>
      </c>
      <c r="J2039" s="8">
        <v>6871.0</v>
      </c>
      <c r="K2039" s="8">
        <v>1048.0</v>
      </c>
      <c r="L2039" s="8">
        <v>5225.5</v>
      </c>
      <c r="M2039" s="8">
        <v>6600.5</v>
      </c>
      <c r="N2039" s="8">
        <v>749.0</v>
      </c>
      <c r="O2039" s="8">
        <v>458.0</v>
      </c>
      <c r="P2039" s="8">
        <v>1.0</v>
      </c>
      <c r="Q2039" s="39" t="s">
        <v>127</v>
      </c>
      <c r="R2039" s="39" t="s">
        <v>5156</v>
      </c>
      <c r="S2039" s="39" t="s">
        <v>5157</v>
      </c>
      <c r="T2039" s="39" t="s">
        <v>4846</v>
      </c>
      <c r="U2039" s="39" t="s">
        <v>4847</v>
      </c>
      <c r="V2039" s="39" t="s">
        <v>4236</v>
      </c>
      <c r="W2039" s="39" t="s">
        <v>4237</v>
      </c>
      <c r="X2039" s="39" t="s">
        <v>4902</v>
      </c>
      <c r="Y2039" s="39" t="s">
        <v>4903</v>
      </c>
      <c r="Z2039" s="39" t="s">
        <v>4850</v>
      </c>
      <c r="AA2039" s="39" t="s">
        <v>4851</v>
      </c>
    </row>
    <row r="2040" ht="15.75" customHeight="1">
      <c r="A2040" s="39" t="s">
        <v>5162</v>
      </c>
      <c r="B2040" s="39" t="s">
        <v>5163</v>
      </c>
      <c r="C2040" s="8">
        <v>6134.0</v>
      </c>
      <c r="D2040" s="8">
        <v>18.0</v>
      </c>
      <c r="E2040" s="8">
        <v>9.0</v>
      </c>
      <c r="F2040" s="8">
        <v>5.0</v>
      </c>
      <c r="G2040" s="8">
        <v>6501.0</v>
      </c>
      <c r="H2040" s="8">
        <v>6801.0</v>
      </c>
      <c r="I2040" s="8">
        <v>6882.0</v>
      </c>
      <c r="J2040" s="8">
        <v>6956.0</v>
      </c>
      <c r="K2040" s="8">
        <v>599.0</v>
      </c>
      <c r="L2040" s="8">
        <v>5286.5</v>
      </c>
      <c r="M2040" s="8">
        <v>5763.0</v>
      </c>
      <c r="N2040" s="8">
        <v>662.0</v>
      </c>
      <c r="O2040" s="8">
        <v>457.0</v>
      </c>
      <c r="P2040" s="8">
        <v>1.0</v>
      </c>
      <c r="Q2040" s="39" t="s">
        <v>127</v>
      </c>
      <c r="R2040" s="39" t="s">
        <v>5156</v>
      </c>
      <c r="S2040" s="39" t="s">
        <v>5157</v>
      </c>
      <c r="T2040" s="39" t="s">
        <v>4846</v>
      </c>
      <c r="U2040" s="39" t="s">
        <v>4847</v>
      </c>
      <c r="V2040" s="39" t="s">
        <v>4236</v>
      </c>
      <c r="W2040" s="39" t="s">
        <v>4237</v>
      </c>
      <c r="X2040" s="39" t="s">
        <v>4902</v>
      </c>
      <c r="Y2040" s="39" t="s">
        <v>4903</v>
      </c>
      <c r="Z2040" s="39" t="s">
        <v>4850</v>
      </c>
      <c r="AA2040" s="39" t="s">
        <v>4851</v>
      </c>
    </row>
    <row r="2041" ht="15.75" customHeight="1">
      <c r="A2041" s="39" t="s">
        <v>5164</v>
      </c>
      <c r="B2041" s="39" t="s">
        <v>5165</v>
      </c>
      <c r="C2041" s="8">
        <v>6662.0</v>
      </c>
      <c r="D2041" s="8">
        <v>20.0</v>
      </c>
      <c r="E2041" s="8">
        <v>10.0</v>
      </c>
      <c r="F2041" s="8">
        <v>5.0</v>
      </c>
      <c r="G2041" s="8">
        <v>6956.0</v>
      </c>
      <c r="H2041" s="8">
        <v>6950.0</v>
      </c>
      <c r="I2041" s="8">
        <v>6826.0</v>
      </c>
      <c r="J2041" s="8">
        <v>6874.0</v>
      </c>
      <c r="K2041" s="8">
        <v>1131.0</v>
      </c>
      <c r="L2041" s="8">
        <v>6662.0</v>
      </c>
      <c r="M2041" s="8">
        <v>6111.0</v>
      </c>
      <c r="N2041" s="8">
        <v>852.0</v>
      </c>
      <c r="O2041" s="8">
        <v>502.0</v>
      </c>
      <c r="P2041" s="8">
        <v>1.0</v>
      </c>
      <c r="Q2041" s="39" t="s">
        <v>127</v>
      </c>
      <c r="R2041" s="39" t="s">
        <v>5156</v>
      </c>
      <c r="S2041" s="39" t="s">
        <v>5157</v>
      </c>
      <c r="T2041" s="39" t="s">
        <v>4846</v>
      </c>
      <c r="U2041" s="39" t="s">
        <v>4847</v>
      </c>
      <c r="V2041" s="39" t="s">
        <v>4236</v>
      </c>
      <c r="W2041" s="39" t="s">
        <v>4237</v>
      </c>
      <c r="X2041" s="39" t="s">
        <v>4902</v>
      </c>
      <c r="Y2041" s="39" t="s">
        <v>4903</v>
      </c>
      <c r="Z2041" s="39" t="s">
        <v>4850</v>
      </c>
      <c r="AA2041" s="39" t="s">
        <v>4851</v>
      </c>
    </row>
    <row r="2042" ht="15.75" customHeight="1">
      <c r="A2042" s="39" t="s">
        <v>5166</v>
      </c>
      <c r="B2042" s="39" t="s">
        <v>5167</v>
      </c>
      <c r="C2042" s="8">
        <v>6487.0</v>
      </c>
      <c r="D2042" s="8">
        <v>19.0</v>
      </c>
      <c r="E2042" s="8">
        <v>10.0</v>
      </c>
      <c r="F2042" s="8">
        <v>5.0</v>
      </c>
      <c r="G2042" s="8">
        <v>6792.0</v>
      </c>
      <c r="H2042" s="8">
        <v>6643.0</v>
      </c>
      <c r="I2042" s="8">
        <v>6925.0</v>
      </c>
      <c r="J2042" s="8">
        <v>6794.0</v>
      </c>
      <c r="K2042" s="8">
        <v>1120.0</v>
      </c>
      <c r="L2042" s="8">
        <v>5320.0</v>
      </c>
      <c r="M2042" s="8">
        <v>6804.0</v>
      </c>
      <c r="N2042" s="8">
        <v>786.0</v>
      </c>
      <c r="O2042" s="8">
        <v>426.0</v>
      </c>
      <c r="P2042" s="8">
        <v>1.0</v>
      </c>
      <c r="Q2042" s="39" t="s">
        <v>127</v>
      </c>
      <c r="R2042" s="39" t="s">
        <v>5156</v>
      </c>
      <c r="S2042" s="39" t="s">
        <v>5157</v>
      </c>
      <c r="T2042" s="39" t="s">
        <v>4846</v>
      </c>
      <c r="U2042" s="39" t="s">
        <v>4847</v>
      </c>
      <c r="V2042" s="39" t="s">
        <v>4236</v>
      </c>
      <c r="W2042" s="39" t="s">
        <v>4237</v>
      </c>
      <c r="X2042" s="39" t="s">
        <v>4902</v>
      </c>
      <c r="Y2042" s="39" t="s">
        <v>4903</v>
      </c>
      <c r="Z2042" s="39" t="s">
        <v>4850</v>
      </c>
      <c r="AA2042" s="39" t="s">
        <v>4851</v>
      </c>
    </row>
    <row r="2043" ht="15.75" customHeight="1">
      <c r="A2043" s="39" t="s">
        <v>5168</v>
      </c>
      <c r="B2043" s="39" t="s">
        <v>5169</v>
      </c>
      <c r="C2043" s="8">
        <v>5112.0</v>
      </c>
      <c r="D2043" s="8">
        <v>15.0</v>
      </c>
      <c r="E2043" s="8">
        <v>8.0</v>
      </c>
      <c r="F2043" s="8">
        <v>4.0</v>
      </c>
      <c r="G2043" s="8">
        <v>5478.0</v>
      </c>
      <c r="H2043" s="8">
        <v>6139.0</v>
      </c>
      <c r="I2043" s="8">
        <v>3255.0</v>
      </c>
      <c r="J2043" s="8">
        <v>5494.0</v>
      </c>
      <c r="K2043" s="8">
        <v>1095.0</v>
      </c>
      <c r="L2043" s="8">
        <v>4943.0</v>
      </c>
      <c r="M2043" s="8">
        <v>4873.0</v>
      </c>
      <c r="N2043" s="8">
        <v>1017.0</v>
      </c>
      <c r="O2043" s="8">
        <v>715.0</v>
      </c>
      <c r="P2043" s="8">
        <v>1.0</v>
      </c>
      <c r="Q2043" s="39" t="s">
        <v>127</v>
      </c>
      <c r="R2043" s="39" t="s">
        <v>5170</v>
      </c>
      <c r="S2043" s="39" t="s">
        <v>5171</v>
      </c>
      <c r="T2043" s="39" t="s">
        <v>4846</v>
      </c>
      <c r="U2043" s="39" t="s">
        <v>4847</v>
      </c>
      <c r="V2043" s="39" t="s">
        <v>4236</v>
      </c>
      <c r="W2043" s="39" t="s">
        <v>4237</v>
      </c>
      <c r="X2043" s="39" t="s">
        <v>5172</v>
      </c>
      <c r="Y2043" s="39" t="s">
        <v>5173</v>
      </c>
      <c r="Z2043" s="39" t="s">
        <v>5174</v>
      </c>
      <c r="AA2043" s="39" t="s">
        <v>5175</v>
      </c>
    </row>
    <row r="2044" ht="15.75" customHeight="1">
      <c r="A2044" s="39" t="s">
        <v>5176</v>
      </c>
      <c r="B2044" s="39" t="s">
        <v>5177</v>
      </c>
      <c r="C2044" s="8">
        <v>4792.0</v>
      </c>
      <c r="D2044" s="8">
        <v>14.0</v>
      </c>
      <c r="E2044" s="8">
        <v>7.0</v>
      </c>
      <c r="F2044" s="8">
        <v>4.0</v>
      </c>
      <c r="G2044" s="8">
        <v>4268.0</v>
      </c>
      <c r="H2044" s="8">
        <v>5535.0</v>
      </c>
      <c r="I2044" s="8">
        <v>4199.0</v>
      </c>
      <c r="J2044" s="8">
        <v>5063.0</v>
      </c>
      <c r="K2044" s="8">
        <v>1341.0</v>
      </c>
      <c r="L2044" s="8">
        <v>4996.0</v>
      </c>
      <c r="M2044" s="8">
        <v>4312.0</v>
      </c>
      <c r="N2044" s="8">
        <v>861.0</v>
      </c>
      <c r="O2044" s="8">
        <v>605.0</v>
      </c>
      <c r="P2044" s="8">
        <v>1.0</v>
      </c>
      <c r="Q2044" s="39" t="s">
        <v>127</v>
      </c>
      <c r="R2044" s="39" t="s">
        <v>5170</v>
      </c>
      <c r="S2044" s="39" t="s">
        <v>5171</v>
      </c>
      <c r="T2044" s="39" t="s">
        <v>4846</v>
      </c>
      <c r="U2044" s="39" t="s">
        <v>4847</v>
      </c>
      <c r="V2044" s="39" t="s">
        <v>4236</v>
      </c>
      <c r="W2044" s="39" t="s">
        <v>4237</v>
      </c>
      <c r="X2044" s="39" t="s">
        <v>5172</v>
      </c>
      <c r="Y2044" s="39" t="s">
        <v>5173</v>
      </c>
      <c r="Z2044" s="39" t="s">
        <v>5174</v>
      </c>
      <c r="AA2044" s="39" t="s">
        <v>5175</v>
      </c>
    </row>
    <row r="2045" ht="15.75" customHeight="1">
      <c r="A2045" s="39" t="s">
        <v>5178</v>
      </c>
      <c r="B2045" s="39" t="s">
        <v>5179</v>
      </c>
      <c r="C2045" s="8">
        <v>4517.0</v>
      </c>
      <c r="D2045" s="8">
        <v>13.0</v>
      </c>
      <c r="E2045" s="8">
        <v>7.0</v>
      </c>
      <c r="F2045" s="8">
        <v>4.0</v>
      </c>
      <c r="G2045" s="8">
        <v>4718.0</v>
      </c>
      <c r="H2045" s="8">
        <v>4379.0</v>
      </c>
      <c r="I2045" s="8">
        <v>3154.0</v>
      </c>
      <c r="J2045" s="8">
        <v>4106.0</v>
      </c>
      <c r="K2045" s="8">
        <v>3619.0</v>
      </c>
      <c r="L2045" s="8">
        <v>3297.0</v>
      </c>
      <c r="M2045" s="8">
        <v>2372.0</v>
      </c>
      <c r="N2045" s="8">
        <v>1173.0</v>
      </c>
      <c r="O2045" s="8">
        <v>808.0</v>
      </c>
      <c r="P2045" s="8">
        <v>1.0</v>
      </c>
      <c r="Q2045" s="39" t="s">
        <v>127</v>
      </c>
      <c r="R2045" s="39" t="s">
        <v>5170</v>
      </c>
      <c r="S2045" s="39" t="s">
        <v>5171</v>
      </c>
      <c r="T2045" s="39" t="s">
        <v>4846</v>
      </c>
      <c r="U2045" s="39" t="s">
        <v>4847</v>
      </c>
      <c r="V2045" s="39" t="s">
        <v>4236</v>
      </c>
      <c r="W2045" s="39" t="s">
        <v>4237</v>
      </c>
      <c r="X2045" s="39" t="s">
        <v>5172</v>
      </c>
      <c r="Y2045" s="39" t="s">
        <v>5173</v>
      </c>
      <c r="Z2045" s="39" t="s">
        <v>5174</v>
      </c>
      <c r="AA2045" s="39" t="s">
        <v>5175</v>
      </c>
    </row>
    <row r="2046" ht="15.75" customHeight="1">
      <c r="A2046" s="39" t="s">
        <v>5180</v>
      </c>
      <c r="B2046" s="39" t="s">
        <v>5181</v>
      </c>
      <c r="C2046" s="8">
        <v>5647.0</v>
      </c>
      <c r="D2046" s="8">
        <v>17.0</v>
      </c>
      <c r="E2046" s="8">
        <v>9.0</v>
      </c>
      <c r="F2046" s="8">
        <v>5.0</v>
      </c>
      <c r="G2046" s="8">
        <v>5531.0</v>
      </c>
      <c r="H2046" s="8">
        <v>5797.0</v>
      </c>
      <c r="I2046" s="8">
        <v>5711.0</v>
      </c>
      <c r="J2046" s="8">
        <v>6618.0</v>
      </c>
      <c r="K2046" s="8">
        <v>1003.0</v>
      </c>
      <c r="L2046" s="8">
        <v>6631.0</v>
      </c>
      <c r="M2046" s="8">
        <v>4302.0</v>
      </c>
      <c r="N2046" s="8">
        <v>777.0</v>
      </c>
      <c r="O2046" s="8">
        <v>523.0</v>
      </c>
      <c r="P2046" s="8">
        <v>1.0</v>
      </c>
      <c r="Q2046" s="39" t="s">
        <v>127</v>
      </c>
      <c r="R2046" s="39" t="s">
        <v>5182</v>
      </c>
      <c r="S2046" s="39" t="s">
        <v>5183</v>
      </c>
      <c r="T2046" s="39" t="s">
        <v>4846</v>
      </c>
      <c r="U2046" s="39" t="s">
        <v>4847</v>
      </c>
      <c r="V2046" s="39" t="s">
        <v>4236</v>
      </c>
      <c r="W2046" s="39" t="s">
        <v>4237</v>
      </c>
      <c r="X2046" s="39" t="s">
        <v>5172</v>
      </c>
      <c r="Y2046" s="39" t="s">
        <v>5173</v>
      </c>
      <c r="Z2046" s="39" t="s">
        <v>5174</v>
      </c>
      <c r="AA2046" s="39" t="s">
        <v>5175</v>
      </c>
    </row>
    <row r="2047" ht="15.75" customHeight="1">
      <c r="A2047" s="39" t="s">
        <v>5184</v>
      </c>
      <c r="B2047" s="39" t="s">
        <v>5185</v>
      </c>
      <c r="C2047" s="8">
        <v>4726.0</v>
      </c>
      <c r="D2047" s="8">
        <v>14.0</v>
      </c>
      <c r="E2047" s="8">
        <v>7.0</v>
      </c>
      <c r="F2047" s="8">
        <v>4.0</v>
      </c>
      <c r="G2047" s="8">
        <v>4858.0</v>
      </c>
      <c r="H2047" s="8">
        <v>4529.5</v>
      </c>
      <c r="I2047" s="8">
        <v>3615.0</v>
      </c>
      <c r="J2047" s="8">
        <v>4943.0</v>
      </c>
      <c r="K2047" s="8">
        <v>2693.0</v>
      </c>
      <c r="L2047" s="8">
        <v>3081.0</v>
      </c>
      <c r="M2047" s="8">
        <v>2917.0</v>
      </c>
      <c r="N2047" s="8">
        <v>913.0</v>
      </c>
      <c r="O2047" s="8">
        <v>552.0</v>
      </c>
      <c r="P2047" s="8">
        <v>1.0</v>
      </c>
      <c r="Q2047" s="39" t="s">
        <v>127</v>
      </c>
      <c r="R2047" s="39" t="s">
        <v>5182</v>
      </c>
      <c r="S2047" s="39" t="s">
        <v>5183</v>
      </c>
      <c r="T2047" s="39" t="s">
        <v>4846</v>
      </c>
      <c r="U2047" s="39" t="s">
        <v>4847</v>
      </c>
      <c r="V2047" s="39" t="s">
        <v>4236</v>
      </c>
      <c r="W2047" s="39" t="s">
        <v>4237</v>
      </c>
      <c r="X2047" s="39" t="s">
        <v>5172</v>
      </c>
      <c r="Y2047" s="39" t="s">
        <v>5173</v>
      </c>
      <c r="Z2047" s="39" t="s">
        <v>5174</v>
      </c>
      <c r="AA2047" s="39" t="s">
        <v>5175</v>
      </c>
    </row>
    <row r="2048" ht="15.75" customHeight="1">
      <c r="A2048" s="39" t="s">
        <v>5186</v>
      </c>
      <c r="B2048" s="39" t="s">
        <v>5187</v>
      </c>
      <c r="C2048" s="8">
        <v>5447.0</v>
      </c>
      <c r="D2048" s="8">
        <v>16.0</v>
      </c>
      <c r="E2048" s="8">
        <v>8.0</v>
      </c>
      <c r="F2048" s="8">
        <v>4.0</v>
      </c>
      <c r="G2048" s="8">
        <v>6059.0</v>
      </c>
      <c r="H2048" s="8">
        <v>5860.0</v>
      </c>
      <c r="I2048" s="8">
        <v>4292.0</v>
      </c>
      <c r="J2048" s="8">
        <v>5290.0</v>
      </c>
      <c r="K2048" s="8">
        <v>1396.0</v>
      </c>
      <c r="L2048" s="8">
        <v>4124.0</v>
      </c>
      <c r="M2048" s="8">
        <v>5263.0</v>
      </c>
      <c r="N2048" s="8">
        <v>858.0</v>
      </c>
      <c r="O2048" s="8">
        <v>531.0</v>
      </c>
      <c r="P2048" s="8">
        <v>1.0</v>
      </c>
      <c r="Q2048" s="39" t="s">
        <v>127</v>
      </c>
      <c r="R2048" s="39" t="s">
        <v>5182</v>
      </c>
      <c r="S2048" s="39" t="s">
        <v>5183</v>
      </c>
      <c r="T2048" s="39" t="s">
        <v>4846</v>
      </c>
      <c r="U2048" s="39" t="s">
        <v>4847</v>
      </c>
      <c r="V2048" s="39" t="s">
        <v>4236</v>
      </c>
      <c r="W2048" s="39" t="s">
        <v>4237</v>
      </c>
      <c r="X2048" s="39" t="s">
        <v>5172</v>
      </c>
      <c r="Y2048" s="39" t="s">
        <v>5173</v>
      </c>
      <c r="Z2048" s="39" t="s">
        <v>5174</v>
      </c>
      <c r="AA2048" s="39" t="s">
        <v>5175</v>
      </c>
    </row>
    <row r="2049" ht="15.75" customHeight="1">
      <c r="A2049" s="39" t="s">
        <v>5188</v>
      </c>
      <c r="B2049" s="39" t="s">
        <v>5189</v>
      </c>
      <c r="C2049" s="8">
        <v>3024.0</v>
      </c>
      <c r="D2049" s="8">
        <v>9.0</v>
      </c>
      <c r="E2049" s="8">
        <v>5.0</v>
      </c>
      <c r="F2049" s="8">
        <v>3.0</v>
      </c>
      <c r="G2049" s="8">
        <v>2755.0</v>
      </c>
      <c r="H2049" s="8">
        <v>3103.0</v>
      </c>
      <c r="I2049" s="8">
        <v>2026.0</v>
      </c>
      <c r="J2049" s="8">
        <v>3918.0</v>
      </c>
      <c r="K2049" s="8">
        <v>5344.0</v>
      </c>
      <c r="L2049" s="8">
        <v>1706.5</v>
      </c>
      <c r="M2049" s="8">
        <v>2289.0</v>
      </c>
      <c r="N2049" s="8">
        <v>664.0</v>
      </c>
      <c r="O2049" s="8">
        <v>394.0</v>
      </c>
      <c r="P2049" s="8">
        <v>1.0</v>
      </c>
      <c r="Q2049" s="39" t="s">
        <v>127</v>
      </c>
      <c r="R2049" s="39" t="s">
        <v>5190</v>
      </c>
      <c r="S2049" s="39" t="s">
        <v>5191</v>
      </c>
      <c r="T2049" s="39" t="s">
        <v>4846</v>
      </c>
      <c r="U2049" s="39" t="s">
        <v>4847</v>
      </c>
      <c r="V2049" s="39" t="s">
        <v>4236</v>
      </c>
      <c r="W2049" s="39" t="s">
        <v>4237</v>
      </c>
      <c r="X2049" s="39" t="s">
        <v>5172</v>
      </c>
      <c r="Y2049" s="39" t="s">
        <v>5173</v>
      </c>
      <c r="Z2049" s="39" t="s">
        <v>5174</v>
      </c>
      <c r="AA2049" s="39" t="s">
        <v>5175</v>
      </c>
    </row>
    <row r="2050" ht="15.75" customHeight="1">
      <c r="A2050" s="39" t="s">
        <v>5192</v>
      </c>
      <c r="B2050" s="39" t="s">
        <v>5193</v>
      </c>
      <c r="C2050" s="8">
        <v>867.0</v>
      </c>
      <c r="D2050" s="8">
        <v>3.0</v>
      </c>
      <c r="E2050" s="8">
        <v>2.0</v>
      </c>
      <c r="F2050" s="8">
        <v>1.0</v>
      </c>
      <c r="G2050" s="8">
        <v>816.0</v>
      </c>
      <c r="H2050" s="8">
        <v>1131.0</v>
      </c>
      <c r="I2050" s="8">
        <v>610.0</v>
      </c>
      <c r="J2050" s="8">
        <v>1056.0</v>
      </c>
      <c r="K2050" s="8">
        <v>2948.0</v>
      </c>
      <c r="L2050" s="8">
        <v>2182.0</v>
      </c>
      <c r="M2050" s="8">
        <v>466.0</v>
      </c>
      <c r="N2050" s="8">
        <v>1060.0</v>
      </c>
      <c r="O2050" s="8">
        <v>676.0</v>
      </c>
      <c r="P2050" s="8">
        <v>1.0</v>
      </c>
      <c r="Q2050" s="39" t="s">
        <v>127</v>
      </c>
      <c r="R2050" s="39" t="s">
        <v>5190</v>
      </c>
      <c r="S2050" s="39" t="s">
        <v>5191</v>
      </c>
      <c r="T2050" s="39" t="s">
        <v>4846</v>
      </c>
      <c r="U2050" s="39" t="s">
        <v>4847</v>
      </c>
      <c r="V2050" s="39" t="s">
        <v>4236</v>
      </c>
      <c r="W2050" s="39" t="s">
        <v>4237</v>
      </c>
      <c r="X2050" s="39" t="s">
        <v>5172</v>
      </c>
      <c r="Y2050" s="39" t="s">
        <v>5173</v>
      </c>
      <c r="Z2050" s="39" t="s">
        <v>5174</v>
      </c>
      <c r="AA2050" s="39" t="s">
        <v>5175</v>
      </c>
    </row>
    <row r="2051" ht="15.75" customHeight="1">
      <c r="A2051" s="39" t="s">
        <v>5194</v>
      </c>
      <c r="B2051" s="39" t="s">
        <v>5195</v>
      </c>
      <c r="C2051" s="8">
        <v>880.0</v>
      </c>
      <c r="D2051" s="8">
        <v>3.0</v>
      </c>
      <c r="E2051" s="8">
        <v>2.0</v>
      </c>
      <c r="F2051" s="8">
        <v>1.0</v>
      </c>
      <c r="G2051" s="8">
        <v>929.0</v>
      </c>
      <c r="H2051" s="8">
        <v>977.0</v>
      </c>
      <c r="I2051" s="8">
        <v>744.0</v>
      </c>
      <c r="J2051" s="8">
        <v>1023.0</v>
      </c>
      <c r="K2051" s="8">
        <v>4351.0</v>
      </c>
      <c r="L2051" s="8">
        <v>914.0</v>
      </c>
      <c r="M2051" s="8">
        <v>629.0</v>
      </c>
      <c r="N2051" s="8">
        <v>1063.0</v>
      </c>
      <c r="O2051" s="8">
        <v>675.0</v>
      </c>
      <c r="P2051" s="8">
        <v>1.0</v>
      </c>
      <c r="Q2051" s="39" t="s">
        <v>127</v>
      </c>
      <c r="R2051" s="39" t="s">
        <v>5190</v>
      </c>
      <c r="S2051" s="39" t="s">
        <v>5191</v>
      </c>
      <c r="T2051" s="39" t="s">
        <v>4846</v>
      </c>
      <c r="U2051" s="39" t="s">
        <v>4847</v>
      </c>
      <c r="V2051" s="39" t="s">
        <v>4236</v>
      </c>
      <c r="W2051" s="39" t="s">
        <v>4237</v>
      </c>
      <c r="X2051" s="39" t="s">
        <v>5172</v>
      </c>
      <c r="Y2051" s="39" t="s">
        <v>5173</v>
      </c>
      <c r="Z2051" s="39" t="s">
        <v>5174</v>
      </c>
      <c r="AA2051" s="39" t="s">
        <v>5175</v>
      </c>
    </row>
    <row r="2052" ht="15.75" customHeight="1">
      <c r="A2052" s="39" t="s">
        <v>5196</v>
      </c>
      <c r="B2052" s="39" t="s">
        <v>5197</v>
      </c>
      <c r="C2052" s="8">
        <v>1580.0</v>
      </c>
      <c r="D2052" s="8">
        <v>5.0</v>
      </c>
      <c r="E2052" s="8">
        <v>3.0</v>
      </c>
      <c r="F2052" s="8">
        <v>2.0</v>
      </c>
      <c r="G2052" s="8">
        <v>1258.0</v>
      </c>
      <c r="H2052" s="8">
        <v>1704.0</v>
      </c>
      <c r="I2052" s="8">
        <v>1506.0</v>
      </c>
      <c r="J2052" s="8">
        <v>1856.0</v>
      </c>
      <c r="K2052" s="8">
        <v>5039.0</v>
      </c>
      <c r="L2052" s="8">
        <v>1970.0</v>
      </c>
      <c r="M2052" s="8">
        <v>1069.0</v>
      </c>
      <c r="N2052" s="8">
        <v>796.0</v>
      </c>
      <c r="O2052" s="8">
        <v>496.0</v>
      </c>
      <c r="P2052" s="8">
        <v>1.0</v>
      </c>
      <c r="Q2052" s="39" t="s">
        <v>127</v>
      </c>
      <c r="R2052" s="39" t="s">
        <v>5190</v>
      </c>
      <c r="S2052" s="39" t="s">
        <v>5191</v>
      </c>
      <c r="T2052" s="39" t="s">
        <v>4846</v>
      </c>
      <c r="U2052" s="39" t="s">
        <v>4847</v>
      </c>
      <c r="V2052" s="39" t="s">
        <v>4236</v>
      </c>
      <c r="W2052" s="39" t="s">
        <v>4237</v>
      </c>
      <c r="X2052" s="39" t="s">
        <v>5172</v>
      </c>
      <c r="Y2052" s="39" t="s">
        <v>5173</v>
      </c>
      <c r="Z2052" s="39" t="s">
        <v>5174</v>
      </c>
      <c r="AA2052" s="39" t="s">
        <v>5175</v>
      </c>
    </row>
    <row r="2053" ht="15.75" customHeight="1">
      <c r="A2053" s="39" t="s">
        <v>5198</v>
      </c>
      <c r="B2053" s="39" t="s">
        <v>5199</v>
      </c>
      <c r="C2053" s="8">
        <v>1166.0</v>
      </c>
      <c r="D2053" s="8">
        <v>4.0</v>
      </c>
      <c r="E2053" s="8">
        <v>2.0</v>
      </c>
      <c r="F2053" s="8">
        <v>1.0</v>
      </c>
      <c r="G2053" s="8">
        <v>1426.0</v>
      </c>
      <c r="H2053" s="8">
        <v>1539.5</v>
      </c>
      <c r="I2053" s="8">
        <v>510.0</v>
      </c>
      <c r="J2053" s="8">
        <v>1184.0</v>
      </c>
      <c r="K2053" s="8">
        <v>5004.0</v>
      </c>
      <c r="L2053" s="8">
        <v>450.0</v>
      </c>
      <c r="M2053" s="8">
        <v>1428.0</v>
      </c>
      <c r="N2053" s="8">
        <v>1432.0</v>
      </c>
      <c r="O2053" s="8">
        <v>936.0</v>
      </c>
      <c r="P2053" s="8">
        <v>1.0</v>
      </c>
      <c r="Q2053" s="39" t="s">
        <v>127</v>
      </c>
      <c r="R2053" s="39" t="s">
        <v>5190</v>
      </c>
      <c r="S2053" s="39" t="s">
        <v>5191</v>
      </c>
      <c r="T2053" s="39" t="s">
        <v>4846</v>
      </c>
      <c r="U2053" s="39" t="s">
        <v>4847</v>
      </c>
      <c r="V2053" s="39" t="s">
        <v>4236</v>
      </c>
      <c r="W2053" s="39" t="s">
        <v>4237</v>
      </c>
      <c r="X2053" s="39" t="s">
        <v>5172</v>
      </c>
      <c r="Y2053" s="39" t="s">
        <v>5173</v>
      </c>
      <c r="Z2053" s="39" t="s">
        <v>5174</v>
      </c>
      <c r="AA2053" s="39" t="s">
        <v>5175</v>
      </c>
    </row>
    <row r="2054" ht="15.75" customHeight="1">
      <c r="A2054" s="39" t="s">
        <v>5200</v>
      </c>
      <c r="B2054" s="39" t="s">
        <v>5201</v>
      </c>
      <c r="C2054" s="8">
        <v>1241.0</v>
      </c>
      <c r="D2054" s="8">
        <v>4.0</v>
      </c>
      <c r="E2054" s="8">
        <v>2.0</v>
      </c>
      <c r="F2054" s="8">
        <v>1.0</v>
      </c>
      <c r="G2054" s="8">
        <v>1284.0</v>
      </c>
      <c r="H2054" s="8">
        <v>1393.0</v>
      </c>
      <c r="I2054" s="8">
        <v>745.0</v>
      </c>
      <c r="J2054" s="8">
        <v>1461.0</v>
      </c>
      <c r="K2054" s="8">
        <v>4835.0</v>
      </c>
      <c r="L2054" s="8">
        <v>955.0</v>
      </c>
      <c r="M2054" s="8">
        <v>819.0</v>
      </c>
      <c r="N2054" s="8">
        <v>872.0</v>
      </c>
      <c r="O2054" s="8">
        <v>534.0</v>
      </c>
      <c r="P2054" s="8">
        <v>1.0</v>
      </c>
      <c r="Q2054" s="39" t="s">
        <v>127</v>
      </c>
      <c r="R2054" s="39" t="s">
        <v>5190</v>
      </c>
      <c r="S2054" s="39" t="s">
        <v>5191</v>
      </c>
      <c r="T2054" s="39" t="s">
        <v>4846</v>
      </c>
      <c r="U2054" s="39" t="s">
        <v>4847</v>
      </c>
      <c r="V2054" s="39" t="s">
        <v>4236</v>
      </c>
      <c r="W2054" s="39" t="s">
        <v>4237</v>
      </c>
      <c r="X2054" s="39" t="s">
        <v>5172</v>
      </c>
      <c r="Y2054" s="39" t="s">
        <v>5173</v>
      </c>
      <c r="Z2054" s="39" t="s">
        <v>5174</v>
      </c>
      <c r="AA2054" s="39" t="s">
        <v>5175</v>
      </c>
    </row>
    <row r="2055" ht="15.75" customHeight="1">
      <c r="A2055" s="39" t="s">
        <v>5202</v>
      </c>
      <c r="B2055" s="39" t="s">
        <v>5203</v>
      </c>
      <c r="C2055" s="8">
        <v>2404.0</v>
      </c>
      <c r="D2055" s="8">
        <v>7.0</v>
      </c>
      <c r="E2055" s="8">
        <v>4.0</v>
      </c>
      <c r="F2055" s="8">
        <v>2.0</v>
      </c>
      <c r="G2055" s="8">
        <v>3099.0</v>
      </c>
      <c r="H2055" s="8">
        <v>2774.0</v>
      </c>
      <c r="I2055" s="8">
        <v>956.0</v>
      </c>
      <c r="J2055" s="8">
        <v>2797.0</v>
      </c>
      <c r="K2055" s="8">
        <v>3614.0</v>
      </c>
      <c r="L2055" s="8">
        <v>2837.0</v>
      </c>
      <c r="M2055" s="8">
        <v>737.0</v>
      </c>
      <c r="N2055" s="8">
        <v>710.0</v>
      </c>
      <c r="O2055" s="8">
        <v>438.0</v>
      </c>
      <c r="P2055" s="8">
        <v>1.0</v>
      </c>
      <c r="Q2055" s="39" t="s">
        <v>127</v>
      </c>
      <c r="R2055" s="39" t="s">
        <v>5204</v>
      </c>
      <c r="S2055" s="39" t="s">
        <v>5205</v>
      </c>
      <c r="T2055" s="39" t="s">
        <v>4846</v>
      </c>
      <c r="U2055" s="39" t="s">
        <v>4847</v>
      </c>
      <c r="V2055" s="39" t="s">
        <v>4236</v>
      </c>
      <c r="W2055" s="39" t="s">
        <v>4237</v>
      </c>
      <c r="X2055" s="39" t="s">
        <v>5172</v>
      </c>
      <c r="Y2055" s="39" t="s">
        <v>5173</v>
      </c>
      <c r="Z2055" s="39" t="s">
        <v>5174</v>
      </c>
      <c r="AA2055" s="39" t="s">
        <v>5175</v>
      </c>
    </row>
    <row r="2056" ht="15.75" customHeight="1">
      <c r="A2056" s="39" t="s">
        <v>5206</v>
      </c>
      <c r="B2056" s="39" t="s">
        <v>5207</v>
      </c>
      <c r="C2056" s="8">
        <v>1680.0</v>
      </c>
      <c r="D2056" s="8">
        <v>5.0</v>
      </c>
      <c r="E2056" s="8">
        <v>3.0</v>
      </c>
      <c r="F2056" s="8">
        <v>2.0</v>
      </c>
      <c r="G2056" s="8">
        <v>1786.0</v>
      </c>
      <c r="H2056" s="8">
        <v>1977.0</v>
      </c>
      <c r="I2056" s="8">
        <v>924.0</v>
      </c>
      <c r="J2056" s="8">
        <v>1853.0</v>
      </c>
      <c r="K2056" s="8">
        <v>3895.0</v>
      </c>
      <c r="L2056" s="8">
        <v>1652.0</v>
      </c>
      <c r="M2056" s="8">
        <v>1333.0</v>
      </c>
      <c r="N2056" s="8">
        <v>678.0</v>
      </c>
      <c r="O2056" s="8">
        <v>423.0</v>
      </c>
      <c r="P2056" s="8">
        <v>1.0</v>
      </c>
      <c r="Q2056" s="39" t="s">
        <v>127</v>
      </c>
      <c r="R2056" s="39" t="s">
        <v>5204</v>
      </c>
      <c r="S2056" s="39" t="s">
        <v>5205</v>
      </c>
      <c r="T2056" s="39" t="s">
        <v>4846</v>
      </c>
      <c r="U2056" s="39" t="s">
        <v>4847</v>
      </c>
      <c r="V2056" s="39" t="s">
        <v>4236</v>
      </c>
      <c r="W2056" s="39" t="s">
        <v>4237</v>
      </c>
      <c r="X2056" s="39" t="s">
        <v>5172</v>
      </c>
      <c r="Y2056" s="39" t="s">
        <v>5173</v>
      </c>
      <c r="Z2056" s="39" t="s">
        <v>5174</v>
      </c>
      <c r="AA2056" s="39" t="s">
        <v>5175</v>
      </c>
    </row>
    <row r="2057" ht="15.75" customHeight="1">
      <c r="A2057" s="39" t="s">
        <v>5208</v>
      </c>
      <c r="B2057" s="39" t="s">
        <v>5209</v>
      </c>
      <c r="C2057" s="8">
        <v>3076.0</v>
      </c>
      <c r="D2057" s="8">
        <v>9.0</v>
      </c>
      <c r="E2057" s="8">
        <v>5.0</v>
      </c>
      <c r="F2057" s="8">
        <v>3.0</v>
      </c>
      <c r="G2057" s="8">
        <v>3547.5</v>
      </c>
      <c r="H2057" s="8">
        <v>3955.5</v>
      </c>
      <c r="I2057" s="8">
        <v>1691.0</v>
      </c>
      <c r="J2057" s="8">
        <v>2777.0</v>
      </c>
      <c r="K2057" s="8">
        <v>3776.0</v>
      </c>
      <c r="L2057" s="8">
        <v>1570.0</v>
      </c>
      <c r="M2057" s="8">
        <v>860.0</v>
      </c>
      <c r="N2057" s="8">
        <v>705.0</v>
      </c>
      <c r="O2057" s="8">
        <v>462.0</v>
      </c>
      <c r="P2057" s="8">
        <v>1.0</v>
      </c>
      <c r="Q2057" s="39" t="s">
        <v>127</v>
      </c>
      <c r="R2057" s="39" t="s">
        <v>5204</v>
      </c>
      <c r="S2057" s="39" t="s">
        <v>5205</v>
      </c>
      <c r="T2057" s="39" t="s">
        <v>4846</v>
      </c>
      <c r="U2057" s="39" t="s">
        <v>4847</v>
      </c>
      <c r="V2057" s="39" t="s">
        <v>4236</v>
      </c>
      <c r="W2057" s="39" t="s">
        <v>4237</v>
      </c>
      <c r="X2057" s="39" t="s">
        <v>5172</v>
      </c>
      <c r="Y2057" s="39" t="s">
        <v>5173</v>
      </c>
      <c r="Z2057" s="39" t="s">
        <v>5174</v>
      </c>
      <c r="AA2057" s="39" t="s">
        <v>5175</v>
      </c>
    </row>
    <row r="2058" ht="15.75" customHeight="1">
      <c r="A2058" s="39" t="s">
        <v>5210</v>
      </c>
      <c r="B2058" s="39" t="s">
        <v>5211</v>
      </c>
      <c r="C2058" s="8">
        <v>528.0</v>
      </c>
      <c r="D2058" s="8">
        <v>2.0</v>
      </c>
      <c r="E2058" s="8">
        <v>1.0</v>
      </c>
      <c r="F2058" s="8">
        <v>1.0</v>
      </c>
      <c r="G2058" s="8">
        <v>458.0</v>
      </c>
      <c r="H2058" s="8">
        <v>496.0</v>
      </c>
      <c r="I2058" s="8">
        <v>1597.0</v>
      </c>
      <c r="J2058" s="8">
        <v>210.0</v>
      </c>
      <c r="K2058" s="8">
        <v>4054.0</v>
      </c>
      <c r="L2058" s="8">
        <v>2697.0</v>
      </c>
      <c r="M2058" s="8">
        <v>1287.0</v>
      </c>
      <c r="N2058" s="8">
        <v>878.0</v>
      </c>
      <c r="O2058" s="8">
        <v>560.0</v>
      </c>
      <c r="P2058" s="8">
        <v>1.0</v>
      </c>
      <c r="Q2058" s="39" t="s">
        <v>127</v>
      </c>
      <c r="R2058" s="39" t="s">
        <v>5204</v>
      </c>
      <c r="S2058" s="39" t="s">
        <v>5205</v>
      </c>
      <c r="T2058" s="39" t="s">
        <v>4846</v>
      </c>
      <c r="U2058" s="39" t="s">
        <v>4847</v>
      </c>
      <c r="V2058" s="39" t="s">
        <v>4236</v>
      </c>
      <c r="W2058" s="39" t="s">
        <v>4237</v>
      </c>
      <c r="X2058" s="39" t="s">
        <v>5172</v>
      </c>
      <c r="Y2058" s="39" t="s">
        <v>5173</v>
      </c>
      <c r="Z2058" s="39" t="s">
        <v>5174</v>
      </c>
      <c r="AA2058" s="39" t="s">
        <v>5175</v>
      </c>
    </row>
    <row r="2059" ht="15.75" customHeight="1">
      <c r="A2059" s="39" t="s">
        <v>5212</v>
      </c>
      <c r="B2059" s="39" t="s">
        <v>5213</v>
      </c>
      <c r="C2059" s="8">
        <v>1336.0</v>
      </c>
      <c r="D2059" s="8">
        <v>4.0</v>
      </c>
      <c r="E2059" s="8">
        <v>2.0</v>
      </c>
      <c r="F2059" s="8">
        <v>1.0</v>
      </c>
      <c r="G2059" s="8">
        <v>1557.0</v>
      </c>
      <c r="H2059" s="8">
        <v>1168.0</v>
      </c>
      <c r="I2059" s="8">
        <v>1173.0</v>
      </c>
      <c r="J2059" s="8">
        <v>1255.0</v>
      </c>
      <c r="K2059" s="8">
        <v>6164.0</v>
      </c>
      <c r="L2059" s="8">
        <v>953.0</v>
      </c>
      <c r="M2059" s="8">
        <v>1251.0</v>
      </c>
      <c r="N2059" s="8">
        <v>850.0</v>
      </c>
      <c r="O2059" s="8">
        <v>562.0</v>
      </c>
      <c r="P2059" s="8">
        <v>1.0</v>
      </c>
      <c r="Q2059" s="39" t="s">
        <v>127</v>
      </c>
      <c r="R2059" s="39" t="s">
        <v>5204</v>
      </c>
      <c r="S2059" s="39" t="s">
        <v>5205</v>
      </c>
      <c r="T2059" s="39" t="s">
        <v>4846</v>
      </c>
      <c r="U2059" s="39" t="s">
        <v>4847</v>
      </c>
      <c r="V2059" s="39" t="s">
        <v>4236</v>
      </c>
      <c r="W2059" s="39" t="s">
        <v>4237</v>
      </c>
      <c r="X2059" s="39" t="s">
        <v>5172</v>
      </c>
      <c r="Y2059" s="39" t="s">
        <v>5173</v>
      </c>
      <c r="Z2059" s="39" t="s">
        <v>5174</v>
      </c>
      <c r="AA2059" s="39" t="s">
        <v>5175</v>
      </c>
    </row>
    <row r="2060" ht="15.75" customHeight="1">
      <c r="A2060" s="39" t="s">
        <v>5214</v>
      </c>
      <c r="B2060" s="39" t="s">
        <v>5215</v>
      </c>
      <c r="C2060" s="8">
        <v>2555.0</v>
      </c>
      <c r="D2060" s="8">
        <v>8.0</v>
      </c>
      <c r="E2060" s="8">
        <v>4.0</v>
      </c>
      <c r="F2060" s="8">
        <v>2.0</v>
      </c>
      <c r="G2060" s="8">
        <v>2473.0</v>
      </c>
      <c r="H2060" s="8">
        <v>2617.0</v>
      </c>
      <c r="I2060" s="8">
        <v>2400.0</v>
      </c>
      <c r="J2060" s="8">
        <v>1277.0</v>
      </c>
      <c r="K2060" s="8">
        <v>6659.0</v>
      </c>
      <c r="L2060" s="8">
        <v>5225.5</v>
      </c>
      <c r="M2060" s="8">
        <v>2454.0</v>
      </c>
      <c r="N2060" s="8">
        <v>642.0</v>
      </c>
      <c r="O2060" s="8">
        <v>413.0</v>
      </c>
      <c r="P2060" s="8">
        <v>1.0</v>
      </c>
      <c r="Q2060" s="39" t="s">
        <v>127</v>
      </c>
      <c r="R2060" s="39" t="s">
        <v>5216</v>
      </c>
      <c r="S2060" s="39" t="s">
        <v>5217</v>
      </c>
      <c r="T2060" s="39" t="s">
        <v>4846</v>
      </c>
      <c r="U2060" s="39" t="s">
        <v>4847</v>
      </c>
      <c r="V2060" s="39" t="s">
        <v>4236</v>
      </c>
      <c r="W2060" s="39" t="s">
        <v>4237</v>
      </c>
      <c r="X2060" s="39" t="s">
        <v>5172</v>
      </c>
      <c r="Y2060" s="39" t="s">
        <v>5173</v>
      </c>
      <c r="Z2060" s="39" t="s">
        <v>5174</v>
      </c>
      <c r="AA2060" s="39" t="s">
        <v>5175</v>
      </c>
    </row>
    <row r="2061" ht="15.75" customHeight="1">
      <c r="A2061" s="39" t="s">
        <v>5218</v>
      </c>
      <c r="B2061" s="39" t="s">
        <v>5219</v>
      </c>
      <c r="C2061" s="8">
        <v>1053.0</v>
      </c>
      <c r="D2061" s="8">
        <v>4.0</v>
      </c>
      <c r="E2061" s="8">
        <v>2.0</v>
      </c>
      <c r="F2061" s="8">
        <v>1.0</v>
      </c>
      <c r="G2061" s="8">
        <v>957.0</v>
      </c>
      <c r="H2061" s="8">
        <v>1064.0</v>
      </c>
      <c r="I2061" s="8">
        <v>1081.0</v>
      </c>
      <c r="J2061" s="8">
        <v>1051.0</v>
      </c>
      <c r="K2061" s="8">
        <v>6538.0</v>
      </c>
      <c r="L2061" s="8">
        <v>725.0</v>
      </c>
      <c r="M2061" s="8">
        <v>1726.0</v>
      </c>
      <c r="N2061" s="8">
        <v>986.0</v>
      </c>
      <c r="O2061" s="8">
        <v>593.0</v>
      </c>
      <c r="P2061" s="8">
        <v>1.0</v>
      </c>
      <c r="Q2061" s="39" t="s">
        <v>127</v>
      </c>
      <c r="R2061" s="39" t="s">
        <v>5216</v>
      </c>
      <c r="S2061" s="39" t="s">
        <v>5217</v>
      </c>
      <c r="T2061" s="39" t="s">
        <v>4846</v>
      </c>
      <c r="U2061" s="39" t="s">
        <v>4847</v>
      </c>
      <c r="V2061" s="39" t="s">
        <v>4236</v>
      </c>
      <c r="W2061" s="39" t="s">
        <v>4237</v>
      </c>
      <c r="X2061" s="39" t="s">
        <v>5172</v>
      </c>
      <c r="Y2061" s="39" t="s">
        <v>5173</v>
      </c>
      <c r="Z2061" s="39" t="s">
        <v>5174</v>
      </c>
      <c r="AA2061" s="39" t="s">
        <v>5175</v>
      </c>
    </row>
    <row r="2062" ht="15.75" customHeight="1">
      <c r="A2062" s="39" t="s">
        <v>5220</v>
      </c>
      <c r="B2062" s="39" t="s">
        <v>5221</v>
      </c>
      <c r="C2062" s="8">
        <v>1420.0</v>
      </c>
      <c r="D2062" s="8">
        <v>5.0</v>
      </c>
      <c r="E2062" s="8">
        <v>3.0</v>
      </c>
      <c r="F2062" s="8">
        <v>2.0</v>
      </c>
      <c r="G2062" s="8">
        <v>1716.0</v>
      </c>
      <c r="H2062" s="8">
        <v>1713.0</v>
      </c>
      <c r="I2062" s="8">
        <v>912.0</v>
      </c>
      <c r="J2062" s="8">
        <v>1697.0</v>
      </c>
      <c r="K2062" s="8">
        <v>4341.0</v>
      </c>
      <c r="L2062" s="8">
        <v>378.0</v>
      </c>
      <c r="M2062" s="8">
        <v>687.0</v>
      </c>
      <c r="N2062" s="8">
        <v>1057.0</v>
      </c>
      <c r="O2062" s="8">
        <v>649.0</v>
      </c>
      <c r="P2062" s="8">
        <v>1.0</v>
      </c>
      <c r="Q2062" s="39" t="s">
        <v>127</v>
      </c>
      <c r="R2062" s="39" t="s">
        <v>5216</v>
      </c>
      <c r="S2062" s="39" t="s">
        <v>5217</v>
      </c>
      <c r="T2062" s="39" t="s">
        <v>4846</v>
      </c>
      <c r="U2062" s="39" t="s">
        <v>4847</v>
      </c>
      <c r="V2062" s="39" t="s">
        <v>4236</v>
      </c>
      <c r="W2062" s="39" t="s">
        <v>4237</v>
      </c>
      <c r="X2062" s="39" t="s">
        <v>5172</v>
      </c>
      <c r="Y2062" s="39" t="s">
        <v>5173</v>
      </c>
      <c r="Z2062" s="39" t="s">
        <v>5174</v>
      </c>
      <c r="AA2062" s="39" t="s">
        <v>5175</v>
      </c>
    </row>
    <row r="2063" ht="15.75" customHeight="1">
      <c r="A2063" s="39" t="s">
        <v>5222</v>
      </c>
      <c r="B2063" s="39" t="s">
        <v>5223</v>
      </c>
      <c r="C2063" s="8">
        <v>2022.0</v>
      </c>
      <c r="D2063" s="8">
        <v>6.0</v>
      </c>
      <c r="E2063" s="8">
        <v>3.0</v>
      </c>
      <c r="F2063" s="8">
        <v>2.0</v>
      </c>
      <c r="G2063" s="8">
        <v>1850.0</v>
      </c>
      <c r="H2063" s="8">
        <v>2140.0</v>
      </c>
      <c r="I2063" s="8">
        <v>1937.0</v>
      </c>
      <c r="J2063" s="8">
        <v>1806.0</v>
      </c>
      <c r="K2063" s="8">
        <v>4643.0</v>
      </c>
      <c r="L2063" s="8">
        <v>1923.0</v>
      </c>
      <c r="M2063" s="8">
        <v>1279.0</v>
      </c>
      <c r="N2063" s="8">
        <v>812.0</v>
      </c>
      <c r="O2063" s="8">
        <v>516.0</v>
      </c>
      <c r="P2063" s="8">
        <v>1.0</v>
      </c>
      <c r="Q2063" s="39" t="s">
        <v>127</v>
      </c>
      <c r="R2063" s="39" t="s">
        <v>5216</v>
      </c>
      <c r="S2063" s="39" t="s">
        <v>5217</v>
      </c>
      <c r="T2063" s="39" t="s">
        <v>4846</v>
      </c>
      <c r="U2063" s="39" t="s">
        <v>4847</v>
      </c>
      <c r="V2063" s="39" t="s">
        <v>4236</v>
      </c>
      <c r="W2063" s="39" t="s">
        <v>4237</v>
      </c>
      <c r="X2063" s="39" t="s">
        <v>5172</v>
      </c>
      <c r="Y2063" s="39" t="s">
        <v>5173</v>
      </c>
      <c r="Z2063" s="39" t="s">
        <v>5174</v>
      </c>
      <c r="AA2063" s="39" t="s">
        <v>5175</v>
      </c>
    </row>
    <row r="2064" ht="15.75" customHeight="1">
      <c r="A2064" s="39" t="s">
        <v>5224</v>
      </c>
      <c r="B2064" s="39" t="s">
        <v>5225</v>
      </c>
      <c r="C2064" s="8">
        <v>4176.0</v>
      </c>
      <c r="D2064" s="8">
        <v>12.0</v>
      </c>
      <c r="E2064" s="8">
        <v>6.0</v>
      </c>
      <c r="F2064" s="8">
        <v>3.0</v>
      </c>
      <c r="G2064" s="8">
        <v>4411.0</v>
      </c>
      <c r="H2064" s="8">
        <v>4599.0</v>
      </c>
      <c r="I2064" s="8">
        <v>3064.0</v>
      </c>
      <c r="J2064" s="8">
        <v>4434.0</v>
      </c>
      <c r="K2064" s="8">
        <v>2514.0</v>
      </c>
      <c r="L2064" s="8">
        <v>1587.0</v>
      </c>
      <c r="M2064" s="8">
        <v>3263.5</v>
      </c>
      <c r="N2064" s="8">
        <v>789.0</v>
      </c>
      <c r="O2064" s="8">
        <v>539.0</v>
      </c>
      <c r="P2064" s="8">
        <v>1.0</v>
      </c>
      <c r="Q2064" s="39" t="s">
        <v>127</v>
      </c>
      <c r="R2064" s="39" t="s">
        <v>5216</v>
      </c>
      <c r="S2064" s="39" t="s">
        <v>5217</v>
      </c>
      <c r="T2064" s="39" t="s">
        <v>4846</v>
      </c>
      <c r="U2064" s="39" t="s">
        <v>4847</v>
      </c>
      <c r="V2064" s="39" t="s">
        <v>4236</v>
      </c>
      <c r="W2064" s="39" t="s">
        <v>4237</v>
      </c>
      <c r="X2064" s="39" t="s">
        <v>5172</v>
      </c>
      <c r="Y2064" s="39" t="s">
        <v>5173</v>
      </c>
      <c r="Z2064" s="39" t="s">
        <v>5174</v>
      </c>
      <c r="AA2064" s="39" t="s">
        <v>5175</v>
      </c>
    </row>
    <row r="2065" ht="15.75" customHeight="1">
      <c r="A2065" s="39" t="s">
        <v>5226</v>
      </c>
      <c r="B2065" s="39" t="s">
        <v>5227</v>
      </c>
      <c r="C2065" s="8">
        <v>26.0</v>
      </c>
      <c r="D2065" s="8">
        <v>1.0</v>
      </c>
      <c r="E2065" s="8">
        <v>1.0</v>
      </c>
      <c r="F2065" s="8">
        <v>1.0</v>
      </c>
      <c r="G2065" s="8">
        <v>121.0</v>
      </c>
      <c r="H2065" s="8">
        <v>17.0</v>
      </c>
      <c r="I2065" s="8">
        <v>35.0</v>
      </c>
      <c r="J2065" s="8">
        <v>123.0</v>
      </c>
      <c r="K2065" s="8">
        <v>3046.0</v>
      </c>
      <c r="L2065" s="8">
        <v>229.0</v>
      </c>
      <c r="M2065" s="8">
        <v>428.0</v>
      </c>
      <c r="N2065" s="8">
        <v>715.0</v>
      </c>
      <c r="O2065" s="8">
        <v>504.0</v>
      </c>
      <c r="P2065" s="8">
        <v>1.0</v>
      </c>
      <c r="Q2065" s="39" t="s">
        <v>127</v>
      </c>
      <c r="R2065" s="39" t="s">
        <v>5228</v>
      </c>
      <c r="S2065" s="39" t="s">
        <v>5229</v>
      </c>
      <c r="T2065" s="39" t="s">
        <v>4846</v>
      </c>
      <c r="U2065" s="39" t="s">
        <v>4847</v>
      </c>
      <c r="V2065" s="39" t="s">
        <v>4236</v>
      </c>
      <c r="W2065" s="39" t="s">
        <v>4237</v>
      </c>
      <c r="X2065" s="39" t="s">
        <v>5172</v>
      </c>
      <c r="Y2065" s="39" t="s">
        <v>5173</v>
      </c>
      <c r="Z2065" s="39" t="s">
        <v>5174</v>
      </c>
      <c r="AA2065" s="39" t="s">
        <v>5175</v>
      </c>
    </row>
    <row r="2066" ht="15.75" customHeight="1">
      <c r="A2066" s="39" t="s">
        <v>5230</v>
      </c>
      <c r="B2066" s="39" t="s">
        <v>5231</v>
      </c>
      <c r="C2066" s="8">
        <v>768.0</v>
      </c>
      <c r="D2066" s="8">
        <v>3.0</v>
      </c>
      <c r="E2066" s="8">
        <v>2.0</v>
      </c>
      <c r="F2066" s="8">
        <v>1.0</v>
      </c>
      <c r="G2066" s="8">
        <v>853.0</v>
      </c>
      <c r="H2066" s="8">
        <v>870.0</v>
      </c>
      <c r="I2066" s="8">
        <v>501.0</v>
      </c>
      <c r="J2066" s="8">
        <v>794.0</v>
      </c>
      <c r="K2066" s="8">
        <v>5046.0</v>
      </c>
      <c r="L2066" s="8">
        <v>1230.0</v>
      </c>
      <c r="M2066" s="8">
        <v>433.0</v>
      </c>
      <c r="N2066" s="8">
        <v>987.0</v>
      </c>
      <c r="O2066" s="8">
        <v>635.0</v>
      </c>
      <c r="P2066" s="8">
        <v>1.0</v>
      </c>
      <c r="Q2066" s="39" t="s">
        <v>127</v>
      </c>
      <c r="R2066" s="39" t="s">
        <v>5228</v>
      </c>
      <c r="S2066" s="39" t="s">
        <v>5229</v>
      </c>
      <c r="T2066" s="39" t="s">
        <v>4846</v>
      </c>
      <c r="U2066" s="39" t="s">
        <v>4847</v>
      </c>
      <c r="V2066" s="39" t="s">
        <v>4236</v>
      </c>
      <c r="W2066" s="39" t="s">
        <v>4237</v>
      </c>
      <c r="X2066" s="39" t="s">
        <v>5172</v>
      </c>
      <c r="Y2066" s="39" t="s">
        <v>5173</v>
      </c>
      <c r="Z2066" s="39" t="s">
        <v>5174</v>
      </c>
      <c r="AA2066" s="39" t="s">
        <v>5175</v>
      </c>
    </row>
    <row r="2067" ht="15.75" customHeight="1">
      <c r="A2067" s="39" t="s">
        <v>5232</v>
      </c>
      <c r="B2067" s="39" t="s">
        <v>5233</v>
      </c>
      <c r="C2067" s="8">
        <v>2101.0</v>
      </c>
      <c r="D2067" s="8">
        <v>7.0</v>
      </c>
      <c r="E2067" s="8">
        <v>4.0</v>
      </c>
      <c r="F2067" s="8">
        <v>2.0</v>
      </c>
      <c r="G2067" s="8">
        <v>2027.0</v>
      </c>
      <c r="H2067" s="8">
        <v>2766.0</v>
      </c>
      <c r="I2067" s="8">
        <v>1484.0</v>
      </c>
      <c r="J2067" s="8">
        <v>2566.0</v>
      </c>
      <c r="K2067" s="8">
        <v>5599.0</v>
      </c>
      <c r="L2067" s="8">
        <v>121.0</v>
      </c>
      <c r="M2067" s="8">
        <v>4425.5</v>
      </c>
      <c r="N2067" s="8">
        <v>677.0</v>
      </c>
      <c r="O2067" s="8">
        <v>388.0</v>
      </c>
      <c r="P2067" s="8">
        <v>1.0</v>
      </c>
      <c r="Q2067" s="39" t="s">
        <v>127</v>
      </c>
      <c r="R2067" s="39" t="s">
        <v>5228</v>
      </c>
      <c r="S2067" s="39" t="s">
        <v>5229</v>
      </c>
      <c r="T2067" s="39" t="s">
        <v>4846</v>
      </c>
      <c r="U2067" s="39" t="s">
        <v>4847</v>
      </c>
      <c r="V2067" s="39" t="s">
        <v>4236</v>
      </c>
      <c r="W2067" s="39" t="s">
        <v>4237</v>
      </c>
      <c r="X2067" s="39" t="s">
        <v>5172</v>
      </c>
      <c r="Y2067" s="39" t="s">
        <v>5173</v>
      </c>
      <c r="Z2067" s="39" t="s">
        <v>5174</v>
      </c>
      <c r="AA2067" s="39" t="s">
        <v>5175</v>
      </c>
    </row>
    <row r="2068" ht="15.75" customHeight="1">
      <c r="A2068" s="39" t="s">
        <v>5234</v>
      </c>
      <c r="B2068" s="39" t="s">
        <v>5235</v>
      </c>
      <c r="C2068" s="8">
        <v>3227.0</v>
      </c>
      <c r="D2068" s="8">
        <v>10.0</v>
      </c>
      <c r="E2068" s="8">
        <v>5.0</v>
      </c>
      <c r="F2068" s="8">
        <v>3.0</v>
      </c>
      <c r="G2068" s="8">
        <v>2761.0</v>
      </c>
      <c r="H2068" s="8">
        <v>3185.0</v>
      </c>
      <c r="I2068" s="8">
        <v>2888.0</v>
      </c>
      <c r="J2068" s="8">
        <v>2822.0</v>
      </c>
      <c r="K2068" s="8">
        <v>5461.0</v>
      </c>
      <c r="L2068" s="8">
        <v>2863.0</v>
      </c>
      <c r="M2068" s="8">
        <v>4133.0</v>
      </c>
      <c r="N2068" s="8">
        <v>927.0</v>
      </c>
      <c r="O2068" s="8">
        <v>513.0</v>
      </c>
      <c r="P2068" s="8">
        <v>1.0</v>
      </c>
      <c r="Q2068" s="39" t="s">
        <v>127</v>
      </c>
      <c r="R2068" s="39" t="s">
        <v>5228</v>
      </c>
      <c r="S2068" s="39" t="s">
        <v>5229</v>
      </c>
      <c r="T2068" s="39" t="s">
        <v>4846</v>
      </c>
      <c r="U2068" s="39" t="s">
        <v>4847</v>
      </c>
      <c r="V2068" s="39" t="s">
        <v>4236</v>
      </c>
      <c r="W2068" s="39" t="s">
        <v>4237</v>
      </c>
      <c r="X2068" s="39" t="s">
        <v>5172</v>
      </c>
      <c r="Y2068" s="39" t="s">
        <v>5173</v>
      </c>
      <c r="Z2068" s="39" t="s">
        <v>5174</v>
      </c>
      <c r="AA2068" s="39" t="s">
        <v>5175</v>
      </c>
    </row>
    <row r="2069" ht="15.75" customHeight="1">
      <c r="A2069" s="39" t="s">
        <v>5236</v>
      </c>
      <c r="B2069" s="39" t="s">
        <v>5237</v>
      </c>
      <c r="C2069" s="8">
        <v>5693.0</v>
      </c>
      <c r="D2069" s="8">
        <v>17.0</v>
      </c>
      <c r="E2069" s="8">
        <v>9.0</v>
      </c>
      <c r="F2069" s="8">
        <v>5.0</v>
      </c>
      <c r="G2069" s="8">
        <v>5539.0</v>
      </c>
      <c r="H2069" s="8">
        <v>5241.0</v>
      </c>
      <c r="I2069" s="8">
        <v>5304.0</v>
      </c>
      <c r="J2069" s="8">
        <v>4657.0</v>
      </c>
      <c r="K2069" s="8">
        <v>3855.0</v>
      </c>
      <c r="L2069" s="8">
        <v>3737.0</v>
      </c>
      <c r="M2069" s="8">
        <v>5287.0</v>
      </c>
      <c r="N2069" s="8">
        <v>909.0</v>
      </c>
      <c r="O2069" s="8">
        <v>565.0</v>
      </c>
      <c r="P2069" s="8">
        <v>1.0</v>
      </c>
      <c r="Q2069" s="39" t="s">
        <v>127</v>
      </c>
      <c r="R2069" s="39" t="s">
        <v>5238</v>
      </c>
      <c r="S2069" s="39" t="s">
        <v>5239</v>
      </c>
      <c r="T2069" s="39" t="s">
        <v>4846</v>
      </c>
      <c r="U2069" s="39" t="s">
        <v>4847</v>
      </c>
      <c r="V2069" s="39" t="s">
        <v>4236</v>
      </c>
      <c r="W2069" s="39" t="s">
        <v>4237</v>
      </c>
      <c r="X2069" s="39" t="s">
        <v>5172</v>
      </c>
      <c r="Y2069" s="39" t="s">
        <v>5173</v>
      </c>
      <c r="Z2069" s="39" t="s">
        <v>5174</v>
      </c>
      <c r="AA2069" s="39" t="s">
        <v>5175</v>
      </c>
    </row>
    <row r="2070" ht="15.75" customHeight="1">
      <c r="A2070" s="39" t="s">
        <v>5240</v>
      </c>
      <c r="B2070" s="39" t="s">
        <v>5241</v>
      </c>
      <c r="C2070" s="8">
        <v>5891.0</v>
      </c>
      <c r="D2070" s="8">
        <v>17.0</v>
      </c>
      <c r="E2070" s="8">
        <v>9.0</v>
      </c>
      <c r="F2070" s="8">
        <v>5.0</v>
      </c>
      <c r="G2070" s="8">
        <v>5779.0</v>
      </c>
      <c r="H2070" s="8">
        <v>5776.0</v>
      </c>
      <c r="I2070" s="8">
        <v>5794.0</v>
      </c>
      <c r="J2070" s="8">
        <v>4883.0</v>
      </c>
      <c r="K2070" s="8">
        <v>2523.0</v>
      </c>
      <c r="L2070" s="8">
        <v>4485.0</v>
      </c>
      <c r="M2070" s="8">
        <v>5660.0</v>
      </c>
      <c r="N2070" s="8">
        <v>680.0</v>
      </c>
      <c r="O2070" s="8">
        <v>468.0</v>
      </c>
      <c r="P2070" s="8">
        <v>1.0</v>
      </c>
      <c r="Q2070" s="39" t="s">
        <v>127</v>
      </c>
      <c r="R2070" s="39" t="s">
        <v>5238</v>
      </c>
      <c r="S2070" s="39" t="s">
        <v>5239</v>
      </c>
      <c r="T2070" s="39" t="s">
        <v>4846</v>
      </c>
      <c r="U2070" s="39" t="s">
        <v>4847</v>
      </c>
      <c r="V2070" s="39" t="s">
        <v>4236</v>
      </c>
      <c r="W2070" s="39" t="s">
        <v>4237</v>
      </c>
      <c r="X2070" s="39" t="s">
        <v>5172</v>
      </c>
      <c r="Y2070" s="39" t="s">
        <v>5173</v>
      </c>
      <c r="Z2070" s="39" t="s">
        <v>5174</v>
      </c>
      <c r="AA2070" s="39" t="s">
        <v>5175</v>
      </c>
    </row>
    <row r="2071" ht="15.75" customHeight="1">
      <c r="A2071" s="39" t="s">
        <v>5242</v>
      </c>
      <c r="B2071" s="39" t="s">
        <v>5243</v>
      </c>
      <c r="C2071" s="8">
        <v>6701.0</v>
      </c>
      <c r="D2071" s="8">
        <v>20.0</v>
      </c>
      <c r="E2071" s="8">
        <v>10.0</v>
      </c>
      <c r="F2071" s="8">
        <v>5.0</v>
      </c>
      <c r="G2071" s="8">
        <v>6670.5</v>
      </c>
      <c r="H2071" s="8">
        <v>6650.5</v>
      </c>
      <c r="I2071" s="8">
        <v>6200.0</v>
      </c>
      <c r="J2071" s="8">
        <v>6828.0</v>
      </c>
      <c r="K2071" s="8">
        <v>2361.0</v>
      </c>
      <c r="L2071" s="8">
        <v>4686.0</v>
      </c>
      <c r="M2071" s="8">
        <v>6202.0</v>
      </c>
      <c r="N2071" s="8">
        <v>821.0</v>
      </c>
      <c r="O2071" s="8">
        <v>553.0</v>
      </c>
      <c r="P2071" s="8">
        <v>1.0</v>
      </c>
      <c r="Q2071" s="39" t="s">
        <v>127</v>
      </c>
      <c r="R2071" s="39" t="s">
        <v>5238</v>
      </c>
      <c r="S2071" s="39" t="s">
        <v>5239</v>
      </c>
      <c r="T2071" s="39" t="s">
        <v>4846</v>
      </c>
      <c r="U2071" s="39" t="s">
        <v>4847</v>
      </c>
      <c r="V2071" s="39" t="s">
        <v>4236</v>
      </c>
      <c r="W2071" s="39" t="s">
        <v>4237</v>
      </c>
      <c r="X2071" s="39" t="s">
        <v>5172</v>
      </c>
      <c r="Y2071" s="39" t="s">
        <v>5173</v>
      </c>
      <c r="Z2071" s="39" t="s">
        <v>5174</v>
      </c>
      <c r="AA2071" s="39" t="s">
        <v>5175</v>
      </c>
    </row>
    <row r="2072" ht="15.75" customHeight="1">
      <c r="A2072" s="39" t="s">
        <v>5244</v>
      </c>
      <c r="B2072" s="39" t="s">
        <v>5245</v>
      </c>
      <c r="C2072" s="8">
        <v>6095.0</v>
      </c>
      <c r="D2072" s="8">
        <v>18.0</v>
      </c>
      <c r="E2072" s="8">
        <v>9.0</v>
      </c>
      <c r="F2072" s="8">
        <v>5.0</v>
      </c>
      <c r="G2072" s="8">
        <v>5281.0</v>
      </c>
      <c r="H2072" s="8">
        <v>5167.0</v>
      </c>
      <c r="I2072" s="8">
        <v>6230.0</v>
      </c>
      <c r="J2072" s="8">
        <v>5529.0</v>
      </c>
      <c r="K2072" s="8">
        <v>5460.0</v>
      </c>
      <c r="L2072" s="8">
        <v>4449.0</v>
      </c>
      <c r="M2072" s="8">
        <v>4488.0</v>
      </c>
      <c r="N2072" s="8">
        <v>822.0</v>
      </c>
      <c r="O2072" s="8">
        <v>510.0</v>
      </c>
      <c r="P2072" s="8">
        <v>1.0</v>
      </c>
      <c r="Q2072" s="39" t="s">
        <v>127</v>
      </c>
      <c r="R2072" s="39" t="s">
        <v>5238</v>
      </c>
      <c r="S2072" s="39" t="s">
        <v>5239</v>
      </c>
      <c r="T2072" s="39" t="s">
        <v>4846</v>
      </c>
      <c r="U2072" s="39" t="s">
        <v>4847</v>
      </c>
      <c r="V2072" s="39" t="s">
        <v>4236</v>
      </c>
      <c r="W2072" s="39" t="s">
        <v>4237</v>
      </c>
      <c r="X2072" s="39" t="s">
        <v>5172</v>
      </c>
      <c r="Y2072" s="39" t="s">
        <v>5173</v>
      </c>
      <c r="Z2072" s="39" t="s">
        <v>5174</v>
      </c>
      <c r="AA2072" s="39" t="s">
        <v>5175</v>
      </c>
    </row>
    <row r="2073" ht="15.75" customHeight="1">
      <c r="A2073" s="39" t="s">
        <v>5246</v>
      </c>
      <c r="B2073" s="39" t="s">
        <v>5247</v>
      </c>
      <c r="C2073" s="8">
        <v>4955.0</v>
      </c>
      <c r="D2073" s="8">
        <v>15.0</v>
      </c>
      <c r="E2073" s="8">
        <v>8.0</v>
      </c>
      <c r="F2073" s="8">
        <v>4.0</v>
      </c>
      <c r="G2073" s="8">
        <v>4094.0</v>
      </c>
      <c r="H2073" s="8">
        <v>5304.0</v>
      </c>
      <c r="I2073" s="8">
        <v>5881.0</v>
      </c>
      <c r="J2073" s="8">
        <v>3098.0</v>
      </c>
      <c r="K2073" s="8">
        <v>5762.0</v>
      </c>
      <c r="L2073" s="8">
        <v>1395.0</v>
      </c>
      <c r="M2073" s="8">
        <v>6533.0</v>
      </c>
      <c r="N2073" s="8">
        <v>871.0</v>
      </c>
      <c r="O2073" s="8">
        <v>474.0</v>
      </c>
      <c r="P2073" s="8">
        <v>1.0</v>
      </c>
      <c r="Q2073" s="39" t="s">
        <v>127</v>
      </c>
      <c r="R2073" s="39" t="s">
        <v>5248</v>
      </c>
      <c r="S2073" s="39" t="s">
        <v>5249</v>
      </c>
      <c r="T2073" s="39" t="s">
        <v>4846</v>
      </c>
      <c r="U2073" s="39" t="s">
        <v>4847</v>
      </c>
      <c r="V2073" s="39" t="s">
        <v>4236</v>
      </c>
      <c r="W2073" s="39" t="s">
        <v>4237</v>
      </c>
      <c r="X2073" s="39" t="s">
        <v>5172</v>
      </c>
      <c r="Y2073" s="39" t="s">
        <v>5173</v>
      </c>
      <c r="Z2073" s="39" t="s">
        <v>5174</v>
      </c>
      <c r="AA2073" s="39" t="s">
        <v>5175</v>
      </c>
    </row>
    <row r="2074" ht="15.75" customHeight="1">
      <c r="A2074" s="39" t="s">
        <v>5250</v>
      </c>
      <c r="B2074" s="39" t="s">
        <v>5251</v>
      </c>
      <c r="C2074" s="8">
        <v>6770.0</v>
      </c>
      <c r="D2074" s="8">
        <v>20.0</v>
      </c>
      <c r="E2074" s="8">
        <v>10.0</v>
      </c>
      <c r="F2074" s="8">
        <v>5.0</v>
      </c>
      <c r="G2074" s="8">
        <v>5671.5</v>
      </c>
      <c r="H2074" s="8">
        <v>6924.0</v>
      </c>
      <c r="I2074" s="8">
        <v>6967.0</v>
      </c>
      <c r="J2074" s="8">
        <v>6125.0</v>
      </c>
      <c r="K2074" s="8">
        <v>4882.0</v>
      </c>
      <c r="L2074" s="8">
        <v>3152.0</v>
      </c>
      <c r="M2074" s="8">
        <v>6555.0</v>
      </c>
      <c r="N2074" s="8">
        <v>838.0</v>
      </c>
      <c r="O2074" s="8">
        <v>435.0</v>
      </c>
      <c r="P2074" s="8">
        <v>1.0</v>
      </c>
      <c r="Q2074" s="39" t="s">
        <v>127</v>
      </c>
      <c r="R2074" s="39" t="s">
        <v>5248</v>
      </c>
      <c r="S2074" s="39" t="s">
        <v>5249</v>
      </c>
      <c r="T2074" s="39" t="s">
        <v>4846</v>
      </c>
      <c r="U2074" s="39" t="s">
        <v>4847</v>
      </c>
      <c r="V2074" s="39" t="s">
        <v>4236</v>
      </c>
      <c r="W2074" s="39" t="s">
        <v>4237</v>
      </c>
      <c r="X2074" s="39" t="s">
        <v>5172</v>
      </c>
      <c r="Y2074" s="39" t="s">
        <v>5173</v>
      </c>
      <c r="Z2074" s="39" t="s">
        <v>5002</v>
      </c>
      <c r="AA2074" s="39" t="s">
        <v>5003</v>
      </c>
    </row>
    <row r="2075" ht="15.75" customHeight="1">
      <c r="A2075" s="39" t="s">
        <v>5252</v>
      </c>
      <c r="B2075" s="39" t="s">
        <v>5253</v>
      </c>
      <c r="C2075" s="8">
        <v>4864.0</v>
      </c>
      <c r="D2075" s="8">
        <v>14.0</v>
      </c>
      <c r="E2075" s="8">
        <v>7.0</v>
      </c>
      <c r="F2075" s="8">
        <v>4.0</v>
      </c>
      <c r="G2075" s="8">
        <v>5000.5</v>
      </c>
      <c r="H2075" s="8">
        <v>4527.0</v>
      </c>
      <c r="I2075" s="8">
        <v>6307.0</v>
      </c>
      <c r="J2075" s="8">
        <v>4101.0</v>
      </c>
      <c r="K2075" s="8">
        <v>1850.0</v>
      </c>
      <c r="L2075" s="8">
        <v>2574.0</v>
      </c>
      <c r="M2075" s="8">
        <v>5205.0</v>
      </c>
      <c r="N2075" s="8">
        <v>999.0</v>
      </c>
      <c r="O2075" s="8">
        <v>515.0</v>
      </c>
      <c r="P2075" s="8">
        <v>1.0</v>
      </c>
      <c r="Q2075" s="39" t="s">
        <v>127</v>
      </c>
      <c r="R2075" s="39" t="s">
        <v>5248</v>
      </c>
      <c r="S2075" s="39" t="s">
        <v>5249</v>
      </c>
      <c r="T2075" s="39" t="s">
        <v>4846</v>
      </c>
      <c r="U2075" s="39" t="s">
        <v>4847</v>
      </c>
      <c r="V2075" s="39" t="s">
        <v>4236</v>
      </c>
      <c r="W2075" s="39" t="s">
        <v>4237</v>
      </c>
      <c r="X2075" s="39" t="s">
        <v>5172</v>
      </c>
      <c r="Y2075" s="39" t="s">
        <v>5173</v>
      </c>
      <c r="Z2075" s="39" t="s">
        <v>5002</v>
      </c>
      <c r="AA2075" s="39" t="s">
        <v>5003</v>
      </c>
    </row>
    <row r="2076" ht="15.75" customHeight="1">
      <c r="A2076" s="39" t="s">
        <v>5254</v>
      </c>
      <c r="B2076" s="39" t="s">
        <v>5255</v>
      </c>
      <c r="C2076" s="8">
        <v>5049.0</v>
      </c>
      <c r="D2076" s="8">
        <v>15.0</v>
      </c>
      <c r="E2076" s="8">
        <v>8.0</v>
      </c>
      <c r="F2076" s="8">
        <v>4.0</v>
      </c>
      <c r="G2076" s="8">
        <v>3734.5</v>
      </c>
      <c r="H2076" s="8">
        <v>5844.0</v>
      </c>
      <c r="I2076" s="8">
        <v>5248.0</v>
      </c>
      <c r="J2076" s="8">
        <v>4178.0</v>
      </c>
      <c r="K2076" s="8">
        <v>3758.0</v>
      </c>
      <c r="L2076" s="8">
        <v>3651.0</v>
      </c>
      <c r="M2076" s="8">
        <v>2774.0</v>
      </c>
      <c r="N2076" s="8">
        <v>551.0</v>
      </c>
      <c r="O2076" s="8">
        <v>362.0</v>
      </c>
      <c r="P2076" s="8">
        <v>1.0</v>
      </c>
      <c r="Q2076" s="39" t="s">
        <v>127</v>
      </c>
      <c r="R2076" s="39" t="s">
        <v>5248</v>
      </c>
      <c r="S2076" s="39" t="s">
        <v>5249</v>
      </c>
      <c r="T2076" s="39" t="s">
        <v>4846</v>
      </c>
      <c r="U2076" s="39" t="s">
        <v>4847</v>
      </c>
      <c r="V2076" s="39" t="s">
        <v>4236</v>
      </c>
      <c r="W2076" s="39" t="s">
        <v>4237</v>
      </c>
      <c r="X2076" s="39" t="s">
        <v>5172</v>
      </c>
      <c r="Y2076" s="39" t="s">
        <v>5173</v>
      </c>
      <c r="Z2076" s="39" t="s">
        <v>5002</v>
      </c>
      <c r="AA2076" s="39" t="s">
        <v>5003</v>
      </c>
    </row>
    <row r="2077" ht="15.75" customHeight="1">
      <c r="A2077" s="39" t="s">
        <v>5256</v>
      </c>
      <c r="B2077" s="39" t="s">
        <v>5257</v>
      </c>
      <c r="C2077" s="8">
        <v>1430.0</v>
      </c>
      <c r="D2077" s="8">
        <v>5.0</v>
      </c>
      <c r="E2077" s="8">
        <v>3.0</v>
      </c>
      <c r="F2077" s="8">
        <v>2.0</v>
      </c>
      <c r="G2077" s="8">
        <v>1359.0</v>
      </c>
      <c r="H2077" s="8">
        <v>1260.0</v>
      </c>
      <c r="I2077" s="8">
        <v>2819.0</v>
      </c>
      <c r="J2077" s="8">
        <v>1214.0</v>
      </c>
      <c r="K2077" s="8">
        <v>2654.0</v>
      </c>
      <c r="L2077" s="8">
        <v>2098.0</v>
      </c>
      <c r="M2077" s="8">
        <v>1159.0</v>
      </c>
      <c r="N2077" s="8">
        <v>897.0</v>
      </c>
      <c r="O2077" s="8">
        <v>624.0</v>
      </c>
      <c r="P2077" s="8">
        <v>1.0</v>
      </c>
      <c r="Q2077" s="39" t="s">
        <v>127</v>
      </c>
      <c r="R2077" s="39" t="s">
        <v>5258</v>
      </c>
      <c r="S2077" s="39" t="s">
        <v>5259</v>
      </c>
      <c r="T2077" s="39" t="s">
        <v>4846</v>
      </c>
      <c r="U2077" s="39" t="s">
        <v>4847</v>
      </c>
      <c r="V2077" s="39" t="s">
        <v>4236</v>
      </c>
      <c r="W2077" s="39" t="s">
        <v>4237</v>
      </c>
      <c r="X2077" s="39" t="s">
        <v>5172</v>
      </c>
      <c r="Y2077" s="39" t="s">
        <v>5173</v>
      </c>
      <c r="Z2077" s="39" t="s">
        <v>5002</v>
      </c>
      <c r="AA2077" s="39" t="s">
        <v>5003</v>
      </c>
    </row>
    <row r="2078" ht="15.75" customHeight="1">
      <c r="A2078" s="39" t="s">
        <v>5260</v>
      </c>
      <c r="B2078" s="39" t="s">
        <v>5261</v>
      </c>
      <c r="C2078" s="8">
        <v>1971.0</v>
      </c>
      <c r="D2078" s="8">
        <v>6.0</v>
      </c>
      <c r="E2078" s="8">
        <v>3.0</v>
      </c>
      <c r="F2078" s="8">
        <v>2.0</v>
      </c>
      <c r="G2078" s="8">
        <v>1979.0</v>
      </c>
      <c r="H2078" s="8">
        <v>1780.0</v>
      </c>
      <c r="I2078" s="8">
        <v>1625.0</v>
      </c>
      <c r="J2078" s="8">
        <v>2390.0</v>
      </c>
      <c r="K2078" s="8">
        <v>4181.0</v>
      </c>
      <c r="L2078" s="8">
        <v>1639.0</v>
      </c>
      <c r="M2078" s="8">
        <v>2322.0</v>
      </c>
      <c r="N2078" s="8">
        <v>1051.0</v>
      </c>
      <c r="O2078" s="8">
        <v>720.0</v>
      </c>
      <c r="P2078" s="8">
        <v>1.0</v>
      </c>
      <c r="Q2078" s="39" t="s">
        <v>127</v>
      </c>
      <c r="R2078" s="39" t="s">
        <v>5258</v>
      </c>
      <c r="S2078" s="39" t="s">
        <v>5259</v>
      </c>
      <c r="T2078" s="39" t="s">
        <v>4846</v>
      </c>
      <c r="U2078" s="39" t="s">
        <v>4847</v>
      </c>
      <c r="V2078" s="39" t="s">
        <v>4236</v>
      </c>
      <c r="W2078" s="39" t="s">
        <v>4237</v>
      </c>
      <c r="X2078" s="39" t="s">
        <v>5172</v>
      </c>
      <c r="Y2078" s="39" t="s">
        <v>5173</v>
      </c>
      <c r="Z2078" s="39" t="s">
        <v>5002</v>
      </c>
      <c r="AA2078" s="39" t="s">
        <v>5003</v>
      </c>
    </row>
    <row r="2079" ht="15.75" customHeight="1">
      <c r="A2079" s="39" t="s">
        <v>5262</v>
      </c>
      <c r="B2079" s="39" t="s">
        <v>5263</v>
      </c>
      <c r="C2079" s="8">
        <v>2418.0</v>
      </c>
      <c r="D2079" s="8">
        <v>7.0</v>
      </c>
      <c r="E2079" s="8">
        <v>4.0</v>
      </c>
      <c r="F2079" s="8">
        <v>2.0</v>
      </c>
      <c r="G2079" s="8">
        <v>2057.0</v>
      </c>
      <c r="H2079" s="8">
        <v>2517.0</v>
      </c>
      <c r="I2079" s="8">
        <v>3079.0</v>
      </c>
      <c r="J2079" s="8">
        <v>2508.0</v>
      </c>
      <c r="K2079" s="8">
        <v>4001.0</v>
      </c>
      <c r="L2079" s="8">
        <v>1942.0</v>
      </c>
      <c r="M2079" s="8">
        <v>1179.0</v>
      </c>
      <c r="N2079" s="8">
        <v>727.0</v>
      </c>
      <c r="O2079" s="8">
        <v>465.0</v>
      </c>
      <c r="P2079" s="8">
        <v>1.0</v>
      </c>
      <c r="Q2079" s="39" t="s">
        <v>127</v>
      </c>
      <c r="R2079" s="39" t="s">
        <v>5258</v>
      </c>
      <c r="S2079" s="39" t="s">
        <v>5259</v>
      </c>
      <c r="T2079" s="39" t="s">
        <v>4846</v>
      </c>
      <c r="U2079" s="39" t="s">
        <v>4847</v>
      </c>
      <c r="V2079" s="39" t="s">
        <v>4236</v>
      </c>
      <c r="W2079" s="39" t="s">
        <v>4237</v>
      </c>
      <c r="X2079" s="39" t="s">
        <v>5172</v>
      </c>
      <c r="Y2079" s="39" t="s">
        <v>5173</v>
      </c>
      <c r="Z2079" s="39" t="s">
        <v>5002</v>
      </c>
      <c r="AA2079" s="39" t="s">
        <v>5003</v>
      </c>
    </row>
    <row r="2080" ht="15.75" customHeight="1">
      <c r="A2080" s="39" t="s">
        <v>5264</v>
      </c>
      <c r="B2080" s="39" t="s">
        <v>5265</v>
      </c>
      <c r="C2080" s="8">
        <v>2708.0</v>
      </c>
      <c r="D2080" s="8">
        <v>8.0</v>
      </c>
      <c r="E2080" s="8">
        <v>4.0</v>
      </c>
      <c r="F2080" s="8">
        <v>2.0</v>
      </c>
      <c r="G2080" s="8">
        <v>2375.0</v>
      </c>
      <c r="H2080" s="8">
        <v>2965.0</v>
      </c>
      <c r="I2080" s="8">
        <v>2846.0</v>
      </c>
      <c r="J2080" s="8">
        <v>3144.0</v>
      </c>
      <c r="K2080" s="8">
        <v>2396.0</v>
      </c>
      <c r="L2080" s="8">
        <v>3270.0</v>
      </c>
      <c r="M2080" s="8">
        <v>1422.0</v>
      </c>
      <c r="N2080" s="8">
        <v>873.0</v>
      </c>
      <c r="O2080" s="8">
        <v>550.0</v>
      </c>
      <c r="P2080" s="8">
        <v>1.0</v>
      </c>
      <c r="Q2080" s="39" t="s">
        <v>127</v>
      </c>
      <c r="R2080" s="39" t="s">
        <v>5258</v>
      </c>
      <c r="S2080" s="39" t="s">
        <v>5259</v>
      </c>
      <c r="T2080" s="39" t="s">
        <v>4846</v>
      </c>
      <c r="U2080" s="39" t="s">
        <v>4847</v>
      </c>
      <c r="V2080" s="39" t="s">
        <v>4236</v>
      </c>
      <c r="W2080" s="39" t="s">
        <v>4237</v>
      </c>
      <c r="X2080" s="39" t="s">
        <v>5172</v>
      </c>
      <c r="Y2080" s="39" t="s">
        <v>5173</v>
      </c>
      <c r="Z2080" s="39" t="s">
        <v>5002</v>
      </c>
      <c r="AA2080" s="39" t="s">
        <v>5003</v>
      </c>
    </row>
    <row r="2081" ht="15.75" customHeight="1">
      <c r="A2081" s="39" t="s">
        <v>5266</v>
      </c>
      <c r="B2081" s="39" t="s">
        <v>5267</v>
      </c>
      <c r="C2081" s="8">
        <v>1602.0</v>
      </c>
      <c r="D2081" s="8">
        <v>5.0</v>
      </c>
      <c r="E2081" s="8">
        <v>3.0</v>
      </c>
      <c r="F2081" s="8">
        <v>2.0</v>
      </c>
      <c r="G2081" s="8">
        <v>1204.0</v>
      </c>
      <c r="H2081" s="8">
        <v>1868.0</v>
      </c>
      <c r="I2081" s="8">
        <v>1392.0</v>
      </c>
      <c r="J2081" s="8">
        <v>3082.0</v>
      </c>
      <c r="K2081" s="8">
        <v>2334.0</v>
      </c>
      <c r="L2081" s="8">
        <v>2109.0</v>
      </c>
      <c r="M2081" s="8">
        <v>1203.0</v>
      </c>
      <c r="N2081" s="8">
        <v>611.0</v>
      </c>
      <c r="O2081" s="8">
        <v>400.0</v>
      </c>
      <c r="P2081" s="8">
        <v>1.0</v>
      </c>
      <c r="Q2081" s="39" t="s">
        <v>127</v>
      </c>
      <c r="R2081" s="39" t="s">
        <v>5258</v>
      </c>
      <c r="S2081" s="39" t="s">
        <v>5259</v>
      </c>
      <c r="T2081" s="39" t="s">
        <v>4846</v>
      </c>
      <c r="U2081" s="39" t="s">
        <v>4847</v>
      </c>
      <c r="V2081" s="39" t="s">
        <v>4236</v>
      </c>
      <c r="W2081" s="39" t="s">
        <v>4237</v>
      </c>
      <c r="X2081" s="39" t="s">
        <v>5172</v>
      </c>
      <c r="Y2081" s="39" t="s">
        <v>5173</v>
      </c>
      <c r="Z2081" s="39" t="s">
        <v>5002</v>
      </c>
      <c r="AA2081" s="39" t="s">
        <v>5003</v>
      </c>
    </row>
    <row r="2082" ht="15.75" customHeight="1">
      <c r="A2082" s="39" t="s">
        <v>5268</v>
      </c>
      <c r="B2082" s="39" t="s">
        <v>5269</v>
      </c>
      <c r="C2082" s="8">
        <v>2280.0</v>
      </c>
      <c r="D2082" s="8">
        <v>7.0</v>
      </c>
      <c r="E2082" s="8">
        <v>4.0</v>
      </c>
      <c r="F2082" s="8">
        <v>2.0</v>
      </c>
      <c r="G2082" s="8">
        <v>2287.0</v>
      </c>
      <c r="H2082" s="8">
        <v>3101.0</v>
      </c>
      <c r="I2082" s="8">
        <v>1554.0</v>
      </c>
      <c r="J2082" s="8">
        <v>2145.0</v>
      </c>
      <c r="K2082" s="8">
        <v>3180.0</v>
      </c>
      <c r="L2082" s="8">
        <v>2243.0</v>
      </c>
      <c r="M2082" s="8">
        <v>650.0</v>
      </c>
      <c r="N2082" s="8">
        <v>848.0</v>
      </c>
      <c r="O2082" s="8">
        <v>541.0</v>
      </c>
      <c r="P2082" s="8">
        <v>1.0</v>
      </c>
      <c r="Q2082" s="39" t="s">
        <v>127</v>
      </c>
      <c r="R2082" s="39" t="s">
        <v>5258</v>
      </c>
      <c r="S2082" s="39" t="s">
        <v>5259</v>
      </c>
      <c r="T2082" s="39" t="s">
        <v>4846</v>
      </c>
      <c r="U2082" s="39" t="s">
        <v>4847</v>
      </c>
      <c r="V2082" s="39" t="s">
        <v>4236</v>
      </c>
      <c r="W2082" s="39" t="s">
        <v>4237</v>
      </c>
      <c r="X2082" s="39" t="s">
        <v>5172</v>
      </c>
      <c r="Y2082" s="39" t="s">
        <v>5173</v>
      </c>
      <c r="Z2082" s="39" t="s">
        <v>5002</v>
      </c>
      <c r="AA2082" s="39" t="s">
        <v>5003</v>
      </c>
    </row>
    <row r="2083" ht="15.75" customHeight="1">
      <c r="A2083" s="39" t="s">
        <v>5270</v>
      </c>
      <c r="B2083" s="39" t="s">
        <v>5271</v>
      </c>
      <c r="C2083" s="8">
        <v>5588.0</v>
      </c>
      <c r="D2083" s="8">
        <v>17.0</v>
      </c>
      <c r="E2083" s="8">
        <v>9.0</v>
      </c>
      <c r="F2083" s="8">
        <v>5.0</v>
      </c>
      <c r="G2083" s="8">
        <v>5195.5</v>
      </c>
      <c r="H2083" s="8">
        <v>6698.0</v>
      </c>
      <c r="I2083" s="8">
        <v>6006.0</v>
      </c>
      <c r="J2083" s="8">
        <v>5352.0</v>
      </c>
      <c r="K2083" s="8">
        <v>2338.0</v>
      </c>
      <c r="L2083" s="8">
        <v>1058.0</v>
      </c>
      <c r="M2083" s="8">
        <v>5630.0</v>
      </c>
      <c r="N2083" s="8">
        <v>1138.0</v>
      </c>
      <c r="O2083" s="8">
        <v>797.0</v>
      </c>
      <c r="P2083" s="8">
        <v>1.0</v>
      </c>
      <c r="Q2083" s="39" t="s">
        <v>127</v>
      </c>
      <c r="R2083" s="39" t="s">
        <v>5272</v>
      </c>
      <c r="S2083" s="39" t="s">
        <v>5273</v>
      </c>
      <c r="T2083" s="39" t="s">
        <v>4846</v>
      </c>
      <c r="U2083" s="39" t="s">
        <v>4847</v>
      </c>
      <c r="V2083" s="39" t="s">
        <v>4236</v>
      </c>
      <c r="W2083" s="39" t="s">
        <v>4237</v>
      </c>
      <c r="X2083" s="39" t="s">
        <v>5274</v>
      </c>
      <c r="Y2083" s="39" t="s">
        <v>5275</v>
      </c>
      <c r="Z2083" s="39" t="s">
        <v>5002</v>
      </c>
      <c r="AA2083" s="39" t="s">
        <v>5003</v>
      </c>
    </row>
    <row r="2084" ht="15.75" customHeight="1">
      <c r="A2084" s="39" t="s">
        <v>5276</v>
      </c>
      <c r="B2084" s="39" t="s">
        <v>5271</v>
      </c>
      <c r="C2084" s="8">
        <v>6765.0</v>
      </c>
      <c r="D2084" s="8">
        <v>20.0</v>
      </c>
      <c r="E2084" s="8">
        <v>10.0</v>
      </c>
      <c r="F2084" s="8">
        <v>5.0</v>
      </c>
      <c r="G2084" s="8">
        <v>6255.0</v>
      </c>
      <c r="H2084" s="8">
        <v>6519.5</v>
      </c>
      <c r="I2084" s="8">
        <v>6785.0</v>
      </c>
      <c r="J2084" s="8">
        <v>6600.0</v>
      </c>
      <c r="K2084" s="8">
        <v>3067.0</v>
      </c>
      <c r="L2084" s="8">
        <v>5727.0</v>
      </c>
      <c r="M2084" s="8">
        <v>4676.0</v>
      </c>
      <c r="N2084" s="8">
        <v>865.0</v>
      </c>
      <c r="O2084" s="8">
        <v>529.0</v>
      </c>
      <c r="P2084" s="8">
        <v>1.0</v>
      </c>
      <c r="Q2084" s="39" t="s">
        <v>127</v>
      </c>
      <c r="R2084" s="39" t="s">
        <v>5272</v>
      </c>
      <c r="S2084" s="39" t="s">
        <v>5273</v>
      </c>
      <c r="T2084" s="39" t="s">
        <v>4846</v>
      </c>
      <c r="U2084" s="39" t="s">
        <v>4847</v>
      </c>
      <c r="V2084" s="39" t="s">
        <v>4236</v>
      </c>
      <c r="W2084" s="39" t="s">
        <v>4237</v>
      </c>
      <c r="X2084" s="39" t="s">
        <v>5274</v>
      </c>
      <c r="Y2084" s="39" t="s">
        <v>5275</v>
      </c>
      <c r="Z2084" s="39" t="s">
        <v>5002</v>
      </c>
      <c r="AA2084" s="39" t="s">
        <v>5003</v>
      </c>
    </row>
    <row r="2085" ht="15.75" customHeight="1">
      <c r="A2085" s="39" t="s">
        <v>5277</v>
      </c>
      <c r="B2085" s="39" t="s">
        <v>5271</v>
      </c>
      <c r="C2085" s="8">
        <v>5580.0</v>
      </c>
      <c r="D2085" s="8">
        <v>16.0</v>
      </c>
      <c r="E2085" s="8">
        <v>8.0</v>
      </c>
      <c r="F2085" s="8">
        <v>4.0</v>
      </c>
      <c r="G2085" s="8">
        <v>4182.0</v>
      </c>
      <c r="H2085" s="8">
        <v>6558.0</v>
      </c>
      <c r="I2085" s="8">
        <v>6057.0</v>
      </c>
      <c r="J2085" s="8">
        <v>4672.0</v>
      </c>
      <c r="K2085" s="8">
        <v>3111.0</v>
      </c>
      <c r="L2085" s="8">
        <v>3278.0</v>
      </c>
      <c r="M2085" s="8">
        <v>6560.0</v>
      </c>
      <c r="N2085" s="8">
        <v>389.0</v>
      </c>
      <c r="O2085" s="8">
        <v>234.0</v>
      </c>
      <c r="P2085" s="8">
        <v>1.0</v>
      </c>
      <c r="Q2085" s="39" t="s">
        <v>127</v>
      </c>
      <c r="R2085" s="39" t="s">
        <v>5272</v>
      </c>
      <c r="S2085" s="39" t="s">
        <v>5273</v>
      </c>
      <c r="T2085" s="39" t="s">
        <v>4846</v>
      </c>
      <c r="U2085" s="39" t="s">
        <v>4847</v>
      </c>
      <c r="V2085" s="39" t="s">
        <v>4236</v>
      </c>
      <c r="W2085" s="39" t="s">
        <v>4237</v>
      </c>
      <c r="X2085" s="39" t="s">
        <v>5274</v>
      </c>
      <c r="Y2085" s="39" t="s">
        <v>5275</v>
      </c>
      <c r="Z2085" s="39" t="s">
        <v>5002</v>
      </c>
      <c r="AA2085" s="39" t="s">
        <v>5003</v>
      </c>
    </row>
    <row r="2086" ht="15.75" customHeight="1">
      <c r="A2086" s="39" t="s">
        <v>5278</v>
      </c>
      <c r="B2086" s="39" t="s">
        <v>5271</v>
      </c>
      <c r="C2086" s="8">
        <v>6500.0</v>
      </c>
      <c r="D2086" s="8">
        <v>19.0</v>
      </c>
      <c r="E2086" s="8">
        <v>10.0</v>
      </c>
      <c r="F2086" s="8">
        <v>5.0</v>
      </c>
      <c r="G2086" s="8">
        <v>6309.5</v>
      </c>
      <c r="H2086" s="8">
        <v>6823.0</v>
      </c>
      <c r="I2086" s="8">
        <v>6270.0</v>
      </c>
      <c r="J2086" s="8">
        <v>6185.0</v>
      </c>
      <c r="K2086" s="8">
        <v>2035.0</v>
      </c>
      <c r="L2086" s="8">
        <v>5133.0</v>
      </c>
      <c r="M2086" s="8">
        <v>4994.0</v>
      </c>
      <c r="N2086" s="8">
        <v>817.0</v>
      </c>
      <c r="O2086" s="8">
        <v>509.0</v>
      </c>
      <c r="P2086" s="8">
        <v>1.0</v>
      </c>
      <c r="Q2086" s="39" t="s">
        <v>127</v>
      </c>
      <c r="R2086" s="39" t="s">
        <v>5272</v>
      </c>
      <c r="S2086" s="39" t="s">
        <v>5273</v>
      </c>
      <c r="T2086" s="39" t="s">
        <v>4846</v>
      </c>
      <c r="U2086" s="39" t="s">
        <v>4847</v>
      </c>
      <c r="V2086" s="39" t="s">
        <v>4236</v>
      </c>
      <c r="W2086" s="39" t="s">
        <v>4237</v>
      </c>
      <c r="X2086" s="39" t="s">
        <v>5274</v>
      </c>
      <c r="Y2086" s="39" t="s">
        <v>5275</v>
      </c>
      <c r="Z2086" s="39" t="s">
        <v>5002</v>
      </c>
      <c r="AA2086" s="39" t="s">
        <v>5003</v>
      </c>
    </row>
    <row r="2087" ht="15.75" customHeight="1">
      <c r="A2087" s="39" t="s">
        <v>5279</v>
      </c>
      <c r="B2087" s="39" t="s">
        <v>5271</v>
      </c>
      <c r="C2087" s="8">
        <v>5998.0</v>
      </c>
      <c r="D2087" s="8">
        <v>18.0</v>
      </c>
      <c r="E2087" s="8">
        <v>9.0</v>
      </c>
      <c r="F2087" s="8">
        <v>5.0</v>
      </c>
      <c r="G2087" s="8">
        <v>5499.0</v>
      </c>
      <c r="H2087" s="8">
        <v>5663.0</v>
      </c>
      <c r="I2087" s="8">
        <v>6755.0</v>
      </c>
      <c r="J2087" s="8">
        <v>5875.0</v>
      </c>
      <c r="K2087" s="8">
        <v>2229.0</v>
      </c>
      <c r="L2087" s="8">
        <v>5018.0</v>
      </c>
      <c r="M2087" s="8">
        <v>4088.0</v>
      </c>
      <c r="N2087" s="8">
        <v>870.0</v>
      </c>
      <c r="O2087" s="8">
        <v>602.0</v>
      </c>
      <c r="P2087" s="8">
        <v>1.0</v>
      </c>
      <c r="Q2087" s="39" t="s">
        <v>127</v>
      </c>
      <c r="R2087" s="39" t="s">
        <v>5272</v>
      </c>
      <c r="S2087" s="39" t="s">
        <v>5273</v>
      </c>
      <c r="T2087" s="39" t="s">
        <v>4846</v>
      </c>
      <c r="U2087" s="39" t="s">
        <v>4847</v>
      </c>
      <c r="V2087" s="39" t="s">
        <v>4236</v>
      </c>
      <c r="W2087" s="39" t="s">
        <v>4237</v>
      </c>
      <c r="X2087" s="39" t="s">
        <v>5274</v>
      </c>
      <c r="Y2087" s="39" t="s">
        <v>5275</v>
      </c>
      <c r="Z2087" s="39" t="s">
        <v>5002</v>
      </c>
      <c r="AA2087" s="39" t="s">
        <v>5003</v>
      </c>
    </row>
    <row r="2088" ht="15.75" customHeight="1">
      <c r="A2088" s="39" t="s">
        <v>5280</v>
      </c>
      <c r="B2088" s="39" t="s">
        <v>5271</v>
      </c>
      <c r="C2088" s="8">
        <v>4604.0</v>
      </c>
      <c r="D2088" s="8">
        <v>14.0</v>
      </c>
      <c r="E2088" s="8">
        <v>7.0</v>
      </c>
      <c r="F2088" s="8">
        <v>4.0</v>
      </c>
      <c r="G2088" s="8">
        <v>4475.0</v>
      </c>
      <c r="H2088" s="8">
        <v>4630.0</v>
      </c>
      <c r="I2088" s="8">
        <v>5052.0</v>
      </c>
      <c r="J2088" s="8">
        <v>4562.0</v>
      </c>
      <c r="K2088" s="8">
        <v>1461.0</v>
      </c>
      <c r="L2088" s="8">
        <v>4674.0</v>
      </c>
      <c r="M2088" s="8">
        <v>2017.0</v>
      </c>
      <c r="N2088" s="8">
        <v>896.0</v>
      </c>
      <c r="O2088" s="8">
        <v>635.0</v>
      </c>
      <c r="P2088" s="8">
        <v>1.0</v>
      </c>
      <c r="Q2088" s="39" t="s">
        <v>127</v>
      </c>
      <c r="R2088" s="39" t="s">
        <v>5272</v>
      </c>
      <c r="S2088" s="39" t="s">
        <v>5273</v>
      </c>
      <c r="T2088" s="39" t="s">
        <v>4846</v>
      </c>
      <c r="U2088" s="39" t="s">
        <v>4847</v>
      </c>
      <c r="V2088" s="39" t="s">
        <v>4236</v>
      </c>
      <c r="W2088" s="39" t="s">
        <v>4237</v>
      </c>
      <c r="X2088" s="39" t="s">
        <v>5274</v>
      </c>
      <c r="Y2088" s="39" t="s">
        <v>5275</v>
      </c>
      <c r="Z2088" s="39" t="s">
        <v>5002</v>
      </c>
      <c r="AA2088" s="39" t="s">
        <v>5003</v>
      </c>
    </row>
    <row r="2089" ht="15.75" customHeight="1">
      <c r="A2089" s="39" t="s">
        <v>5281</v>
      </c>
      <c r="B2089" s="39" t="s">
        <v>5271</v>
      </c>
      <c r="C2089" s="8">
        <v>6540.0</v>
      </c>
      <c r="D2089" s="8">
        <v>19.0</v>
      </c>
      <c r="E2089" s="8">
        <v>10.0</v>
      </c>
      <c r="F2089" s="8">
        <v>5.0</v>
      </c>
      <c r="G2089" s="8">
        <v>6819.0</v>
      </c>
      <c r="H2089" s="8">
        <v>6539.0</v>
      </c>
      <c r="I2089" s="8">
        <v>6945.0</v>
      </c>
      <c r="J2089" s="8">
        <v>6766.0</v>
      </c>
      <c r="K2089" s="8">
        <v>2679.0</v>
      </c>
      <c r="L2089" s="8">
        <v>1517.0</v>
      </c>
      <c r="M2089" s="8">
        <v>6338.0</v>
      </c>
      <c r="N2089" s="8">
        <v>763.0</v>
      </c>
      <c r="O2089" s="8">
        <v>448.0</v>
      </c>
      <c r="P2089" s="8">
        <v>1.0</v>
      </c>
      <c r="Q2089" s="39" t="s">
        <v>127</v>
      </c>
      <c r="R2089" s="39" t="s">
        <v>5272</v>
      </c>
      <c r="S2089" s="39" t="s">
        <v>5273</v>
      </c>
      <c r="T2089" s="39" t="s">
        <v>4846</v>
      </c>
      <c r="U2089" s="39" t="s">
        <v>4847</v>
      </c>
      <c r="V2089" s="39" t="s">
        <v>4236</v>
      </c>
      <c r="W2089" s="39" t="s">
        <v>4237</v>
      </c>
      <c r="X2089" s="39" t="s">
        <v>5274</v>
      </c>
      <c r="Y2089" s="39" t="s">
        <v>5275</v>
      </c>
      <c r="Z2089" s="39" t="s">
        <v>5002</v>
      </c>
      <c r="AA2089" s="39" t="s">
        <v>5003</v>
      </c>
    </row>
    <row r="2090" ht="15.75" customHeight="1">
      <c r="A2090" s="39" t="s">
        <v>5282</v>
      </c>
      <c r="B2090" s="39" t="s">
        <v>5271</v>
      </c>
      <c r="C2090" s="8">
        <v>6034.0</v>
      </c>
      <c r="D2090" s="8">
        <v>18.0</v>
      </c>
      <c r="E2090" s="8">
        <v>9.0</v>
      </c>
      <c r="F2090" s="8">
        <v>5.0</v>
      </c>
      <c r="G2090" s="8">
        <v>5901.0</v>
      </c>
      <c r="H2090" s="8">
        <v>5715.0</v>
      </c>
      <c r="I2090" s="8">
        <v>6392.0</v>
      </c>
      <c r="J2090" s="8">
        <v>5755.0</v>
      </c>
      <c r="K2090" s="8">
        <v>3005.0</v>
      </c>
      <c r="L2090" s="8">
        <v>2688.0</v>
      </c>
      <c r="M2090" s="8">
        <v>4041.0</v>
      </c>
      <c r="N2090" s="8">
        <v>1114.0</v>
      </c>
      <c r="O2090" s="8">
        <v>652.0</v>
      </c>
      <c r="P2090" s="8">
        <v>1.0</v>
      </c>
      <c r="Q2090" s="39" t="s">
        <v>127</v>
      </c>
      <c r="R2090" s="39" t="s">
        <v>5272</v>
      </c>
      <c r="S2090" s="39" t="s">
        <v>5273</v>
      </c>
      <c r="T2090" s="39" t="s">
        <v>4846</v>
      </c>
      <c r="U2090" s="39" t="s">
        <v>4847</v>
      </c>
      <c r="V2090" s="39" t="s">
        <v>4236</v>
      </c>
      <c r="W2090" s="39" t="s">
        <v>4237</v>
      </c>
      <c r="X2090" s="39" t="s">
        <v>5274</v>
      </c>
      <c r="Y2090" s="39" t="s">
        <v>5275</v>
      </c>
      <c r="Z2090" s="39" t="s">
        <v>5002</v>
      </c>
      <c r="AA2090" s="39" t="s">
        <v>5003</v>
      </c>
    </row>
    <row r="2091" ht="15.75" customHeight="1">
      <c r="A2091" s="39" t="s">
        <v>5283</v>
      </c>
      <c r="B2091" s="39" t="s">
        <v>5284</v>
      </c>
      <c r="C2091" s="8">
        <v>1347.0</v>
      </c>
      <c r="D2091" s="8">
        <v>4.0</v>
      </c>
      <c r="E2091" s="8">
        <v>2.0</v>
      </c>
      <c r="F2091" s="8">
        <v>1.0</v>
      </c>
      <c r="G2091" s="8">
        <v>1312.0</v>
      </c>
      <c r="H2091" s="8">
        <v>1184.0</v>
      </c>
      <c r="I2091" s="8">
        <v>2597.0</v>
      </c>
      <c r="J2091" s="8">
        <v>958.0</v>
      </c>
      <c r="K2091" s="8">
        <v>4188.0</v>
      </c>
      <c r="L2091" s="8">
        <v>1344.0</v>
      </c>
      <c r="M2091" s="8">
        <v>1015.0</v>
      </c>
      <c r="N2091" s="8">
        <v>854.0</v>
      </c>
      <c r="O2091" s="8">
        <v>542.0</v>
      </c>
      <c r="P2091" s="8">
        <v>1.0</v>
      </c>
      <c r="Q2091" s="39" t="s">
        <v>127</v>
      </c>
      <c r="R2091" s="39" t="s">
        <v>5285</v>
      </c>
      <c r="S2091" s="39" t="s">
        <v>5286</v>
      </c>
      <c r="T2091" s="39" t="s">
        <v>4846</v>
      </c>
      <c r="U2091" s="39" t="s">
        <v>4847</v>
      </c>
      <c r="V2091" s="39" t="s">
        <v>4236</v>
      </c>
      <c r="W2091" s="39" t="s">
        <v>4237</v>
      </c>
      <c r="X2091" s="39" t="s">
        <v>5274</v>
      </c>
      <c r="Y2091" s="39" t="s">
        <v>5275</v>
      </c>
      <c r="Z2091" s="39" t="s">
        <v>5002</v>
      </c>
      <c r="AA2091" s="39" t="s">
        <v>5003</v>
      </c>
    </row>
    <row r="2092" ht="15.75" customHeight="1">
      <c r="A2092" s="39" t="s">
        <v>5287</v>
      </c>
      <c r="B2092" s="39" t="s">
        <v>5288</v>
      </c>
      <c r="C2092" s="8">
        <v>2608.0</v>
      </c>
      <c r="D2092" s="8">
        <v>8.0</v>
      </c>
      <c r="E2092" s="8">
        <v>4.0</v>
      </c>
      <c r="F2092" s="8">
        <v>2.0</v>
      </c>
      <c r="G2092" s="8">
        <v>2456.0</v>
      </c>
      <c r="H2092" s="8">
        <v>2566.0</v>
      </c>
      <c r="I2092" s="8">
        <v>3021.0</v>
      </c>
      <c r="J2092" s="8">
        <v>2138.0</v>
      </c>
      <c r="K2092" s="8">
        <v>4548.0</v>
      </c>
      <c r="L2092" s="8">
        <v>3167.0</v>
      </c>
      <c r="M2092" s="8">
        <v>896.0</v>
      </c>
      <c r="N2092" s="8">
        <v>891.0</v>
      </c>
      <c r="O2092" s="8">
        <v>645.0</v>
      </c>
      <c r="P2092" s="8">
        <v>1.0</v>
      </c>
      <c r="Q2092" s="39" t="s">
        <v>127</v>
      </c>
      <c r="R2092" s="39" t="s">
        <v>5285</v>
      </c>
      <c r="S2092" s="39" t="s">
        <v>5286</v>
      </c>
      <c r="T2092" s="39" t="s">
        <v>4846</v>
      </c>
      <c r="U2092" s="39" t="s">
        <v>4847</v>
      </c>
      <c r="V2092" s="39" t="s">
        <v>4236</v>
      </c>
      <c r="W2092" s="39" t="s">
        <v>4237</v>
      </c>
      <c r="X2092" s="39" t="s">
        <v>5274</v>
      </c>
      <c r="Y2092" s="39" t="s">
        <v>5275</v>
      </c>
      <c r="Z2092" s="39" t="s">
        <v>5002</v>
      </c>
      <c r="AA2092" s="39" t="s">
        <v>5003</v>
      </c>
    </row>
    <row r="2093" ht="15.75" customHeight="1">
      <c r="A2093" s="39" t="s">
        <v>5289</v>
      </c>
      <c r="B2093" s="39" t="s">
        <v>5290</v>
      </c>
      <c r="C2093" s="8">
        <v>6389.0</v>
      </c>
      <c r="D2093" s="8">
        <v>19.0</v>
      </c>
      <c r="E2093" s="8">
        <v>10.0</v>
      </c>
      <c r="F2093" s="8">
        <v>5.0</v>
      </c>
      <c r="G2093" s="8">
        <v>6104.0</v>
      </c>
      <c r="H2093" s="8">
        <v>6422.0</v>
      </c>
      <c r="I2093" s="8">
        <v>5983.0</v>
      </c>
      <c r="J2093" s="8">
        <v>5610.0</v>
      </c>
      <c r="K2093" s="8">
        <v>2889.0</v>
      </c>
      <c r="L2093" s="8">
        <v>4521.0</v>
      </c>
      <c r="M2093" s="8">
        <v>5517.0</v>
      </c>
      <c r="N2093" s="8">
        <v>844.0</v>
      </c>
      <c r="O2093" s="8">
        <v>517.0</v>
      </c>
      <c r="P2093" s="8">
        <v>1.0</v>
      </c>
      <c r="Q2093" s="39" t="s">
        <v>127</v>
      </c>
      <c r="R2093" s="39" t="s">
        <v>5285</v>
      </c>
      <c r="S2093" s="39" t="s">
        <v>5286</v>
      </c>
      <c r="T2093" s="39" t="s">
        <v>4846</v>
      </c>
      <c r="U2093" s="39" t="s">
        <v>4847</v>
      </c>
      <c r="V2093" s="39" t="s">
        <v>4236</v>
      </c>
      <c r="W2093" s="39" t="s">
        <v>4237</v>
      </c>
      <c r="X2093" s="39" t="s">
        <v>5274</v>
      </c>
      <c r="Y2093" s="39" t="s">
        <v>5275</v>
      </c>
      <c r="Z2093" s="39" t="s">
        <v>5002</v>
      </c>
      <c r="AA2093" s="39" t="s">
        <v>5003</v>
      </c>
    </row>
    <row r="2094" ht="15.75" customHeight="1">
      <c r="A2094" s="39" t="s">
        <v>5291</v>
      </c>
      <c r="B2094" s="39" t="s">
        <v>5292</v>
      </c>
      <c r="C2094" s="8">
        <v>5644.0</v>
      </c>
      <c r="D2094" s="8">
        <v>17.0</v>
      </c>
      <c r="E2094" s="8">
        <v>9.0</v>
      </c>
      <c r="F2094" s="8">
        <v>5.0</v>
      </c>
      <c r="G2094" s="8">
        <v>4906.0</v>
      </c>
      <c r="H2094" s="8">
        <v>5420.0</v>
      </c>
      <c r="I2094" s="8">
        <v>5454.0</v>
      </c>
      <c r="J2094" s="8">
        <v>5081.0</v>
      </c>
      <c r="K2094" s="8">
        <v>4958.0</v>
      </c>
      <c r="L2094" s="8">
        <v>5611.0</v>
      </c>
      <c r="M2094" s="8">
        <v>652.0</v>
      </c>
      <c r="N2094" s="8">
        <v>800.0</v>
      </c>
      <c r="O2094" s="8">
        <v>598.0</v>
      </c>
      <c r="P2094" s="8">
        <v>1.0</v>
      </c>
      <c r="Q2094" s="39" t="s">
        <v>127</v>
      </c>
      <c r="R2094" s="39" t="s">
        <v>5285</v>
      </c>
      <c r="S2094" s="39" t="s">
        <v>5286</v>
      </c>
      <c r="T2094" s="39" t="s">
        <v>4846</v>
      </c>
      <c r="U2094" s="39" t="s">
        <v>4847</v>
      </c>
      <c r="V2094" s="39" t="s">
        <v>4236</v>
      </c>
      <c r="W2094" s="39" t="s">
        <v>4237</v>
      </c>
      <c r="X2094" s="39" t="s">
        <v>5274</v>
      </c>
      <c r="Y2094" s="39" t="s">
        <v>5275</v>
      </c>
      <c r="Z2094" s="39" t="s">
        <v>5002</v>
      </c>
      <c r="AA2094" s="39" t="s">
        <v>5003</v>
      </c>
    </row>
    <row r="2095" ht="15.75" customHeight="1">
      <c r="A2095" s="39" t="s">
        <v>5293</v>
      </c>
      <c r="B2095" s="39" t="s">
        <v>5294</v>
      </c>
      <c r="C2095" s="8">
        <v>6416.0</v>
      </c>
      <c r="D2095" s="8">
        <v>19.0</v>
      </c>
      <c r="E2095" s="8">
        <v>10.0</v>
      </c>
      <c r="F2095" s="8">
        <v>5.0</v>
      </c>
      <c r="G2095" s="8">
        <v>6794.5</v>
      </c>
      <c r="H2095" s="8">
        <v>6351.0</v>
      </c>
      <c r="I2095" s="8">
        <v>5500.0</v>
      </c>
      <c r="J2095" s="8">
        <v>6885.0</v>
      </c>
      <c r="K2095" s="8">
        <v>4458.0</v>
      </c>
      <c r="L2095" s="8">
        <v>1268.0</v>
      </c>
      <c r="M2095" s="8">
        <v>2359.5</v>
      </c>
      <c r="N2095" s="8">
        <v>870.0</v>
      </c>
      <c r="O2095" s="8">
        <v>623.0</v>
      </c>
      <c r="P2095" s="8">
        <v>1.0</v>
      </c>
      <c r="Q2095" s="39" t="s">
        <v>127</v>
      </c>
      <c r="R2095" s="39" t="s">
        <v>5295</v>
      </c>
      <c r="S2095" s="39" t="s">
        <v>5296</v>
      </c>
      <c r="T2095" s="39" t="s">
        <v>4846</v>
      </c>
      <c r="U2095" s="39" t="s">
        <v>4847</v>
      </c>
      <c r="V2095" s="39" t="s">
        <v>4236</v>
      </c>
      <c r="W2095" s="39" t="s">
        <v>4237</v>
      </c>
      <c r="X2095" s="39" t="s">
        <v>5274</v>
      </c>
      <c r="Y2095" s="39" t="s">
        <v>5275</v>
      </c>
      <c r="Z2095" s="39" t="s">
        <v>5002</v>
      </c>
      <c r="AA2095" s="39" t="s">
        <v>5003</v>
      </c>
    </row>
    <row r="2096" ht="15.75" customHeight="1">
      <c r="A2096" s="39" t="s">
        <v>5297</v>
      </c>
      <c r="B2096" s="39" t="s">
        <v>5298</v>
      </c>
      <c r="C2096" s="8">
        <v>5988.0</v>
      </c>
      <c r="D2096" s="8">
        <v>18.0</v>
      </c>
      <c r="E2096" s="8">
        <v>9.0</v>
      </c>
      <c r="F2096" s="8">
        <v>5.0</v>
      </c>
      <c r="G2096" s="8">
        <v>5315.0</v>
      </c>
      <c r="H2096" s="8">
        <v>5129.0</v>
      </c>
      <c r="I2096" s="8">
        <v>6105.0</v>
      </c>
      <c r="J2096" s="8">
        <v>6610.0</v>
      </c>
      <c r="K2096" s="8">
        <v>4504.0</v>
      </c>
      <c r="L2096" s="8">
        <v>4304.0</v>
      </c>
      <c r="M2096" s="8">
        <v>1362.0</v>
      </c>
      <c r="N2096" s="8">
        <v>1137.0</v>
      </c>
      <c r="O2096" s="8">
        <v>710.0</v>
      </c>
      <c r="P2096" s="8">
        <v>1.0</v>
      </c>
      <c r="Q2096" s="39" t="s">
        <v>127</v>
      </c>
      <c r="R2096" s="39" t="s">
        <v>5295</v>
      </c>
      <c r="S2096" s="39" t="s">
        <v>5296</v>
      </c>
      <c r="T2096" s="39" t="s">
        <v>4846</v>
      </c>
      <c r="U2096" s="39" t="s">
        <v>4847</v>
      </c>
      <c r="V2096" s="39" t="s">
        <v>4236</v>
      </c>
      <c r="W2096" s="39" t="s">
        <v>4237</v>
      </c>
      <c r="X2096" s="39" t="s">
        <v>5274</v>
      </c>
      <c r="Y2096" s="39" t="s">
        <v>5275</v>
      </c>
      <c r="Z2096" s="39" t="s">
        <v>5002</v>
      </c>
      <c r="AA2096" s="39" t="s">
        <v>5003</v>
      </c>
    </row>
    <row r="2097" ht="15.75" customHeight="1">
      <c r="A2097" s="39" t="s">
        <v>5299</v>
      </c>
      <c r="B2097" s="39" t="s">
        <v>5300</v>
      </c>
      <c r="C2097" s="8">
        <v>6545.0</v>
      </c>
      <c r="D2097" s="8">
        <v>19.0</v>
      </c>
      <c r="E2097" s="8">
        <v>10.0</v>
      </c>
      <c r="F2097" s="8">
        <v>5.0</v>
      </c>
      <c r="G2097" s="8">
        <v>6752.0</v>
      </c>
      <c r="H2097" s="8">
        <v>6945.0</v>
      </c>
      <c r="I2097" s="8">
        <v>5596.0</v>
      </c>
      <c r="J2097" s="8">
        <v>6355.0</v>
      </c>
      <c r="K2097" s="8">
        <v>3650.0</v>
      </c>
      <c r="L2097" s="8">
        <v>5413.0</v>
      </c>
      <c r="M2097" s="8">
        <v>179.0</v>
      </c>
      <c r="N2097" s="8">
        <v>2147.0</v>
      </c>
      <c r="O2097" s="8">
        <v>2032.0</v>
      </c>
      <c r="P2097" s="8">
        <v>1.0</v>
      </c>
      <c r="Q2097" s="39" t="s">
        <v>127</v>
      </c>
      <c r="R2097" s="39" t="s">
        <v>5295</v>
      </c>
      <c r="S2097" s="39" t="s">
        <v>5296</v>
      </c>
      <c r="T2097" s="39" t="s">
        <v>4846</v>
      </c>
      <c r="U2097" s="39" t="s">
        <v>4847</v>
      </c>
      <c r="V2097" s="39" t="s">
        <v>4236</v>
      </c>
      <c r="W2097" s="39" t="s">
        <v>4237</v>
      </c>
      <c r="X2097" s="39" t="s">
        <v>5274</v>
      </c>
      <c r="Y2097" s="39" t="s">
        <v>5275</v>
      </c>
      <c r="Z2097" s="39" t="s">
        <v>5038</v>
      </c>
      <c r="AA2097" s="39" t="s">
        <v>5039</v>
      </c>
    </row>
    <row r="2098" ht="15.75" customHeight="1">
      <c r="A2098" s="39" t="s">
        <v>5301</v>
      </c>
      <c r="B2098" s="39" t="s">
        <v>5302</v>
      </c>
      <c r="C2098" s="8">
        <v>5406.0</v>
      </c>
      <c r="D2098" s="8">
        <v>16.0</v>
      </c>
      <c r="E2098" s="8">
        <v>8.0</v>
      </c>
      <c r="F2098" s="8">
        <v>4.0</v>
      </c>
      <c r="G2098" s="8">
        <v>4784.0</v>
      </c>
      <c r="H2098" s="8">
        <v>5491.5</v>
      </c>
      <c r="I2098" s="8">
        <v>4155.0</v>
      </c>
      <c r="J2098" s="8">
        <v>5506.0</v>
      </c>
      <c r="K2098" s="8">
        <v>4756.0</v>
      </c>
      <c r="L2098" s="8">
        <v>4726.0</v>
      </c>
      <c r="M2098" s="8">
        <v>742.0</v>
      </c>
      <c r="N2098" s="8">
        <v>667.0</v>
      </c>
      <c r="O2098" s="8">
        <v>549.0</v>
      </c>
      <c r="P2098" s="8">
        <v>1.0</v>
      </c>
      <c r="Q2098" s="39" t="s">
        <v>127</v>
      </c>
      <c r="R2098" s="39" t="s">
        <v>5295</v>
      </c>
      <c r="S2098" s="39" t="s">
        <v>5296</v>
      </c>
      <c r="T2098" s="39" t="s">
        <v>4846</v>
      </c>
      <c r="U2098" s="39" t="s">
        <v>4847</v>
      </c>
      <c r="V2098" s="39" t="s">
        <v>4236</v>
      </c>
      <c r="W2098" s="39" t="s">
        <v>4237</v>
      </c>
      <c r="X2098" s="39" t="s">
        <v>5274</v>
      </c>
      <c r="Y2098" s="39" t="s">
        <v>5275</v>
      </c>
      <c r="Z2098" s="39" t="s">
        <v>5038</v>
      </c>
      <c r="AA2098" s="39" t="s">
        <v>5039</v>
      </c>
    </row>
    <row r="2099" ht="15.75" customHeight="1">
      <c r="A2099" s="39" t="s">
        <v>5303</v>
      </c>
      <c r="B2099" s="39" t="s">
        <v>5304</v>
      </c>
      <c r="C2099" s="8">
        <v>5341.0</v>
      </c>
      <c r="D2099" s="8">
        <v>16.0</v>
      </c>
      <c r="E2099" s="8">
        <v>8.0</v>
      </c>
      <c r="F2099" s="8">
        <v>4.0</v>
      </c>
      <c r="G2099" s="8">
        <v>4563.0</v>
      </c>
      <c r="H2099" s="8">
        <v>5058.0</v>
      </c>
      <c r="I2099" s="8">
        <v>6018.0</v>
      </c>
      <c r="J2099" s="8">
        <v>4204.0</v>
      </c>
      <c r="K2099" s="8">
        <v>6095.0</v>
      </c>
      <c r="L2099" s="8">
        <v>5486.0</v>
      </c>
      <c r="M2099" s="8">
        <v>189.0</v>
      </c>
      <c r="N2099" s="8">
        <v>1109.0</v>
      </c>
      <c r="O2099" s="8">
        <v>996.0</v>
      </c>
      <c r="P2099" s="8">
        <v>1.0</v>
      </c>
      <c r="Q2099" s="39" t="s">
        <v>127</v>
      </c>
      <c r="R2099" s="39" t="s">
        <v>5295</v>
      </c>
      <c r="S2099" s="39" t="s">
        <v>5296</v>
      </c>
      <c r="T2099" s="39" t="s">
        <v>4846</v>
      </c>
      <c r="U2099" s="39" t="s">
        <v>4847</v>
      </c>
      <c r="V2099" s="39" t="s">
        <v>4236</v>
      </c>
      <c r="W2099" s="39" t="s">
        <v>4237</v>
      </c>
      <c r="X2099" s="39" t="s">
        <v>5274</v>
      </c>
      <c r="Y2099" s="39" t="s">
        <v>5275</v>
      </c>
      <c r="Z2099" s="39" t="s">
        <v>5038</v>
      </c>
      <c r="AA2099" s="39" t="s">
        <v>5039</v>
      </c>
    </row>
    <row r="2100" ht="15.75" customHeight="1">
      <c r="A2100" s="39" t="s">
        <v>5305</v>
      </c>
      <c r="B2100" s="39" t="s">
        <v>5306</v>
      </c>
      <c r="C2100" s="8">
        <v>6305.0</v>
      </c>
      <c r="D2100" s="8">
        <v>19.0</v>
      </c>
      <c r="E2100" s="8">
        <v>10.0</v>
      </c>
      <c r="F2100" s="8">
        <v>5.0</v>
      </c>
      <c r="G2100" s="8">
        <v>5990.0</v>
      </c>
      <c r="H2100" s="8">
        <v>5627.0</v>
      </c>
      <c r="I2100" s="8">
        <v>5862.0</v>
      </c>
      <c r="J2100" s="8">
        <v>6387.0</v>
      </c>
      <c r="K2100" s="8">
        <v>4195.0</v>
      </c>
      <c r="L2100" s="8">
        <v>4798.0</v>
      </c>
      <c r="M2100" s="8">
        <v>1836.0</v>
      </c>
      <c r="N2100" s="8">
        <v>1121.0</v>
      </c>
      <c r="O2100" s="8">
        <v>907.0</v>
      </c>
      <c r="P2100" s="8">
        <v>1.0</v>
      </c>
      <c r="Q2100" s="39" t="s">
        <v>127</v>
      </c>
      <c r="R2100" s="39" t="s">
        <v>5307</v>
      </c>
      <c r="S2100" s="39" t="s">
        <v>5308</v>
      </c>
      <c r="T2100" s="39" t="s">
        <v>4846</v>
      </c>
      <c r="U2100" s="39" t="s">
        <v>4847</v>
      </c>
      <c r="V2100" s="39" t="s">
        <v>4236</v>
      </c>
      <c r="W2100" s="39" t="s">
        <v>4237</v>
      </c>
      <c r="X2100" s="39" t="s">
        <v>5274</v>
      </c>
      <c r="Y2100" s="39" t="s">
        <v>5275</v>
      </c>
      <c r="Z2100" s="39" t="s">
        <v>5002</v>
      </c>
      <c r="AA2100" s="39" t="s">
        <v>5003</v>
      </c>
    </row>
    <row r="2101" ht="15.75" customHeight="1">
      <c r="A2101" s="39" t="s">
        <v>5309</v>
      </c>
      <c r="B2101" s="39" t="s">
        <v>5310</v>
      </c>
      <c r="C2101" s="8">
        <v>6721.0</v>
      </c>
      <c r="D2101" s="8">
        <v>20.0</v>
      </c>
      <c r="E2101" s="8">
        <v>10.0</v>
      </c>
      <c r="F2101" s="8">
        <v>5.0</v>
      </c>
      <c r="G2101" s="8">
        <v>6176.0</v>
      </c>
      <c r="H2101" s="8">
        <v>6713.0</v>
      </c>
      <c r="I2101" s="8">
        <v>6374.0</v>
      </c>
      <c r="J2101" s="8">
        <v>6931.0</v>
      </c>
      <c r="K2101" s="8">
        <v>5015.0</v>
      </c>
      <c r="L2101" s="8">
        <v>3789.0</v>
      </c>
      <c r="M2101" s="8">
        <v>788.0</v>
      </c>
      <c r="N2101" s="8">
        <v>693.0</v>
      </c>
      <c r="O2101" s="8">
        <v>555.0</v>
      </c>
      <c r="P2101" s="8">
        <v>1.0</v>
      </c>
      <c r="Q2101" s="39" t="s">
        <v>127</v>
      </c>
      <c r="R2101" s="39" t="s">
        <v>5307</v>
      </c>
      <c r="S2101" s="39" t="s">
        <v>5308</v>
      </c>
      <c r="T2101" s="39" t="s">
        <v>4846</v>
      </c>
      <c r="U2101" s="39" t="s">
        <v>4847</v>
      </c>
      <c r="V2101" s="39" t="s">
        <v>4236</v>
      </c>
      <c r="W2101" s="39" t="s">
        <v>4237</v>
      </c>
      <c r="X2101" s="39" t="s">
        <v>5274</v>
      </c>
      <c r="Y2101" s="39" t="s">
        <v>5275</v>
      </c>
      <c r="Z2101" s="39" t="s">
        <v>5002</v>
      </c>
      <c r="AA2101" s="39" t="s">
        <v>5003</v>
      </c>
    </row>
    <row r="2102" ht="15.75" customHeight="1">
      <c r="A2102" s="39" t="s">
        <v>5311</v>
      </c>
      <c r="B2102" s="39" t="s">
        <v>5312</v>
      </c>
      <c r="C2102" s="8">
        <v>6597.0</v>
      </c>
      <c r="D2102" s="8">
        <v>19.0</v>
      </c>
      <c r="E2102" s="8">
        <v>10.0</v>
      </c>
      <c r="F2102" s="8">
        <v>5.0</v>
      </c>
      <c r="G2102" s="8">
        <v>6399.0</v>
      </c>
      <c r="H2102" s="8">
        <v>6121.0</v>
      </c>
      <c r="I2102" s="8">
        <v>6969.0</v>
      </c>
      <c r="J2102" s="8">
        <v>6476.0</v>
      </c>
      <c r="K2102" s="8">
        <v>3310.0</v>
      </c>
      <c r="L2102" s="8">
        <v>3335.0</v>
      </c>
      <c r="M2102" s="8">
        <v>4450.0</v>
      </c>
      <c r="N2102" s="8">
        <v>743.0</v>
      </c>
      <c r="O2102" s="8">
        <v>444.0</v>
      </c>
      <c r="P2102" s="8">
        <v>1.0</v>
      </c>
      <c r="Q2102" s="39" t="s">
        <v>127</v>
      </c>
      <c r="R2102" s="39" t="s">
        <v>5307</v>
      </c>
      <c r="S2102" s="39" t="s">
        <v>5308</v>
      </c>
      <c r="T2102" s="39" t="s">
        <v>4846</v>
      </c>
      <c r="U2102" s="39" t="s">
        <v>4847</v>
      </c>
      <c r="V2102" s="39" t="s">
        <v>4236</v>
      </c>
      <c r="W2102" s="39" t="s">
        <v>4237</v>
      </c>
      <c r="X2102" s="39" t="s">
        <v>5274</v>
      </c>
      <c r="Y2102" s="39" t="s">
        <v>5275</v>
      </c>
      <c r="Z2102" s="39" t="s">
        <v>5002</v>
      </c>
      <c r="AA2102" s="39" t="s">
        <v>5003</v>
      </c>
    </row>
    <row r="2103" ht="15.75" customHeight="1">
      <c r="A2103" s="39" t="s">
        <v>5313</v>
      </c>
      <c r="B2103" s="39" t="s">
        <v>5314</v>
      </c>
      <c r="C2103" s="8">
        <v>6628.0</v>
      </c>
      <c r="D2103" s="8">
        <v>20.0</v>
      </c>
      <c r="E2103" s="8">
        <v>10.0</v>
      </c>
      <c r="F2103" s="8">
        <v>5.0</v>
      </c>
      <c r="G2103" s="8">
        <v>5749.5</v>
      </c>
      <c r="H2103" s="8">
        <v>6154.0</v>
      </c>
      <c r="I2103" s="8">
        <v>6970.0</v>
      </c>
      <c r="J2103" s="8">
        <v>6669.0</v>
      </c>
      <c r="K2103" s="8">
        <v>4750.0</v>
      </c>
      <c r="L2103" s="8">
        <v>2781.0</v>
      </c>
      <c r="M2103" s="8">
        <v>6286.0</v>
      </c>
      <c r="N2103" s="8">
        <v>613.0</v>
      </c>
      <c r="O2103" s="8">
        <v>302.0</v>
      </c>
      <c r="P2103" s="8">
        <v>1.0</v>
      </c>
      <c r="Q2103" s="39" t="s">
        <v>127</v>
      </c>
      <c r="R2103" s="39" t="s">
        <v>5307</v>
      </c>
      <c r="S2103" s="39" t="s">
        <v>5308</v>
      </c>
      <c r="T2103" s="39" t="s">
        <v>4846</v>
      </c>
      <c r="U2103" s="39" t="s">
        <v>4847</v>
      </c>
      <c r="V2103" s="39" t="s">
        <v>4236</v>
      </c>
      <c r="W2103" s="39" t="s">
        <v>4237</v>
      </c>
      <c r="X2103" s="39" t="s">
        <v>5274</v>
      </c>
      <c r="Y2103" s="39" t="s">
        <v>5275</v>
      </c>
      <c r="Z2103" s="39" t="s">
        <v>5002</v>
      </c>
      <c r="AA2103" s="39" t="s">
        <v>5003</v>
      </c>
    </row>
    <row r="2104" ht="15.75" customHeight="1">
      <c r="A2104" s="39" t="s">
        <v>5315</v>
      </c>
      <c r="B2104" s="39" t="s">
        <v>5316</v>
      </c>
      <c r="C2104" s="8">
        <v>6834.0</v>
      </c>
      <c r="D2104" s="8">
        <v>20.0</v>
      </c>
      <c r="E2104" s="8">
        <v>10.0</v>
      </c>
      <c r="F2104" s="8">
        <v>5.0</v>
      </c>
      <c r="G2104" s="8">
        <v>6136.0</v>
      </c>
      <c r="H2104" s="8">
        <v>6709.0</v>
      </c>
      <c r="I2104" s="8">
        <v>6973.0</v>
      </c>
      <c r="J2104" s="8">
        <v>5969.0</v>
      </c>
      <c r="K2104" s="8">
        <v>5425.0</v>
      </c>
      <c r="L2104" s="8">
        <v>3697.0</v>
      </c>
      <c r="M2104" s="8">
        <v>4834.0</v>
      </c>
      <c r="N2104" s="8">
        <v>783.0</v>
      </c>
      <c r="O2104" s="8">
        <v>433.0</v>
      </c>
      <c r="P2104" s="8">
        <v>1.0</v>
      </c>
      <c r="Q2104" s="39" t="s">
        <v>127</v>
      </c>
      <c r="R2104" s="39" t="s">
        <v>5307</v>
      </c>
      <c r="S2104" s="39" t="s">
        <v>5308</v>
      </c>
      <c r="T2104" s="39" t="s">
        <v>4846</v>
      </c>
      <c r="U2104" s="39" t="s">
        <v>4847</v>
      </c>
      <c r="V2104" s="39" t="s">
        <v>4236</v>
      </c>
      <c r="W2104" s="39" t="s">
        <v>4237</v>
      </c>
      <c r="X2104" s="39" t="s">
        <v>5274</v>
      </c>
      <c r="Y2104" s="39" t="s">
        <v>5275</v>
      </c>
      <c r="Z2104" s="39" t="s">
        <v>5002</v>
      </c>
      <c r="AA2104" s="39" t="s">
        <v>5003</v>
      </c>
    </row>
    <row r="2105" ht="15.75" customHeight="1">
      <c r="A2105" s="39" t="s">
        <v>5317</v>
      </c>
      <c r="B2105" s="39" t="s">
        <v>5318</v>
      </c>
      <c r="C2105" s="8">
        <v>6458.0</v>
      </c>
      <c r="D2105" s="8">
        <v>19.0</v>
      </c>
      <c r="E2105" s="8">
        <v>10.0</v>
      </c>
      <c r="F2105" s="8">
        <v>5.0</v>
      </c>
      <c r="G2105" s="8">
        <v>5923.0</v>
      </c>
      <c r="H2105" s="8">
        <v>6138.0</v>
      </c>
      <c r="I2105" s="8">
        <v>6835.0</v>
      </c>
      <c r="J2105" s="8">
        <v>5737.0</v>
      </c>
      <c r="K2105" s="8">
        <v>3226.0</v>
      </c>
      <c r="L2105" s="8">
        <v>4794.0</v>
      </c>
      <c r="M2105" s="8">
        <v>4927.0</v>
      </c>
      <c r="N2105" s="8">
        <v>1033.0</v>
      </c>
      <c r="O2105" s="8">
        <v>525.0</v>
      </c>
      <c r="P2105" s="8">
        <v>1.0</v>
      </c>
      <c r="Q2105" s="39" t="s">
        <v>127</v>
      </c>
      <c r="R2105" s="39" t="s">
        <v>5307</v>
      </c>
      <c r="S2105" s="39" t="s">
        <v>5308</v>
      </c>
      <c r="T2105" s="39" t="s">
        <v>4846</v>
      </c>
      <c r="U2105" s="39" t="s">
        <v>4847</v>
      </c>
      <c r="V2105" s="39" t="s">
        <v>4236</v>
      </c>
      <c r="W2105" s="39" t="s">
        <v>4237</v>
      </c>
      <c r="X2105" s="39" t="s">
        <v>5274</v>
      </c>
      <c r="Y2105" s="39" t="s">
        <v>5275</v>
      </c>
      <c r="Z2105" s="39" t="s">
        <v>5002</v>
      </c>
      <c r="AA2105" s="39" t="s">
        <v>5003</v>
      </c>
    </row>
    <row r="2106" ht="15.75" customHeight="1">
      <c r="A2106" s="39" t="s">
        <v>5319</v>
      </c>
      <c r="B2106" s="39" t="s">
        <v>5320</v>
      </c>
      <c r="C2106" s="8">
        <v>6617.0</v>
      </c>
      <c r="D2106" s="8">
        <v>19.0</v>
      </c>
      <c r="E2106" s="8">
        <v>10.0</v>
      </c>
      <c r="F2106" s="8">
        <v>5.0</v>
      </c>
      <c r="G2106" s="8">
        <v>5483.0</v>
      </c>
      <c r="H2106" s="8">
        <v>6572.0</v>
      </c>
      <c r="I2106" s="8">
        <v>6784.0</v>
      </c>
      <c r="J2106" s="8">
        <v>6086.0</v>
      </c>
      <c r="K2106" s="8">
        <v>6360.0</v>
      </c>
      <c r="L2106" s="8">
        <v>2713.0</v>
      </c>
      <c r="M2106" s="8">
        <v>2911.5</v>
      </c>
      <c r="N2106" s="8">
        <v>841.0</v>
      </c>
      <c r="O2106" s="8">
        <v>516.0</v>
      </c>
      <c r="P2106" s="8">
        <v>1.0</v>
      </c>
      <c r="Q2106" s="39" t="s">
        <v>127</v>
      </c>
      <c r="R2106" s="39" t="s">
        <v>5307</v>
      </c>
      <c r="S2106" s="39" t="s">
        <v>5308</v>
      </c>
      <c r="T2106" s="39" t="s">
        <v>4846</v>
      </c>
      <c r="U2106" s="39" t="s">
        <v>4847</v>
      </c>
      <c r="V2106" s="39" t="s">
        <v>4236</v>
      </c>
      <c r="W2106" s="39" t="s">
        <v>4237</v>
      </c>
      <c r="X2106" s="39" t="s">
        <v>5274</v>
      </c>
      <c r="Y2106" s="39" t="s">
        <v>5275</v>
      </c>
      <c r="Z2106" s="39" t="s">
        <v>5002</v>
      </c>
      <c r="AA2106" s="39" t="s">
        <v>5003</v>
      </c>
    </row>
    <row r="2107" ht="15.75" customHeight="1">
      <c r="A2107" s="39" t="s">
        <v>5321</v>
      </c>
      <c r="B2107" s="39" t="s">
        <v>5322</v>
      </c>
      <c r="C2107" s="8">
        <v>6815.0</v>
      </c>
      <c r="D2107" s="8">
        <v>20.0</v>
      </c>
      <c r="E2107" s="8">
        <v>10.0</v>
      </c>
      <c r="F2107" s="8">
        <v>5.0</v>
      </c>
      <c r="G2107" s="8">
        <v>6419.0</v>
      </c>
      <c r="H2107" s="8">
        <v>6786.0</v>
      </c>
      <c r="I2107" s="8">
        <v>6895.0</v>
      </c>
      <c r="J2107" s="8">
        <v>6803.0</v>
      </c>
      <c r="K2107" s="8">
        <v>4894.0</v>
      </c>
      <c r="L2107" s="8">
        <v>4495.0</v>
      </c>
      <c r="M2107" s="8">
        <v>547.0</v>
      </c>
      <c r="N2107" s="8">
        <v>1365.0</v>
      </c>
      <c r="O2107" s="8">
        <v>1157.0</v>
      </c>
      <c r="P2107" s="8">
        <v>1.0</v>
      </c>
      <c r="Q2107" s="39" t="s">
        <v>127</v>
      </c>
      <c r="R2107" s="39" t="s">
        <v>5323</v>
      </c>
      <c r="S2107" s="39" t="s">
        <v>5324</v>
      </c>
      <c r="T2107" s="39" t="s">
        <v>4846</v>
      </c>
      <c r="U2107" s="39" t="s">
        <v>4847</v>
      </c>
      <c r="V2107" s="39" t="s">
        <v>4236</v>
      </c>
      <c r="W2107" s="39" t="s">
        <v>4237</v>
      </c>
      <c r="X2107" s="39" t="s">
        <v>5274</v>
      </c>
      <c r="Y2107" s="39" t="s">
        <v>5275</v>
      </c>
      <c r="Z2107" s="39" t="s">
        <v>5002</v>
      </c>
      <c r="AA2107" s="39" t="s">
        <v>5003</v>
      </c>
    </row>
    <row r="2108" ht="15.75" customHeight="1">
      <c r="A2108" s="39" t="s">
        <v>5325</v>
      </c>
      <c r="B2108" s="39" t="s">
        <v>5326</v>
      </c>
      <c r="C2108" s="8">
        <v>6126.0</v>
      </c>
      <c r="D2108" s="8">
        <v>18.0</v>
      </c>
      <c r="E2108" s="8">
        <v>9.0</v>
      </c>
      <c r="F2108" s="8">
        <v>5.0</v>
      </c>
      <c r="G2108" s="8">
        <v>5335.5</v>
      </c>
      <c r="H2108" s="8">
        <v>6134.0</v>
      </c>
      <c r="I2108" s="8">
        <v>5640.0</v>
      </c>
      <c r="J2108" s="8">
        <v>5619.0</v>
      </c>
      <c r="K2108" s="8">
        <v>5144.0</v>
      </c>
      <c r="L2108" s="8">
        <v>6056.0</v>
      </c>
      <c r="M2108" s="8">
        <v>388.0</v>
      </c>
      <c r="N2108" s="8">
        <v>729.0</v>
      </c>
      <c r="O2108" s="8">
        <v>632.0</v>
      </c>
      <c r="P2108" s="8">
        <v>1.0</v>
      </c>
      <c r="Q2108" s="39" t="s">
        <v>127</v>
      </c>
      <c r="R2108" s="39" t="s">
        <v>5323</v>
      </c>
      <c r="S2108" s="39" t="s">
        <v>5324</v>
      </c>
      <c r="T2108" s="39" t="s">
        <v>4846</v>
      </c>
      <c r="U2108" s="39" t="s">
        <v>4847</v>
      </c>
      <c r="V2108" s="39" t="s">
        <v>4236</v>
      </c>
      <c r="W2108" s="39" t="s">
        <v>4237</v>
      </c>
      <c r="X2108" s="39" t="s">
        <v>5274</v>
      </c>
      <c r="Y2108" s="39" t="s">
        <v>5275</v>
      </c>
      <c r="Z2108" s="39" t="s">
        <v>5002</v>
      </c>
      <c r="AA2108" s="39" t="s">
        <v>5003</v>
      </c>
    </row>
    <row r="2109" ht="15.75" customHeight="1">
      <c r="A2109" s="39" t="s">
        <v>5327</v>
      </c>
      <c r="B2109" s="39" t="s">
        <v>5328</v>
      </c>
      <c r="C2109" s="8">
        <v>6579.0</v>
      </c>
      <c r="D2109" s="8">
        <v>19.0</v>
      </c>
      <c r="E2109" s="8">
        <v>10.0</v>
      </c>
      <c r="F2109" s="8">
        <v>5.0</v>
      </c>
      <c r="G2109" s="8">
        <v>6093.0</v>
      </c>
      <c r="H2109" s="8">
        <v>6235.0</v>
      </c>
      <c r="I2109" s="8">
        <v>6638.0</v>
      </c>
      <c r="J2109" s="8">
        <v>6328.0</v>
      </c>
      <c r="K2109" s="8">
        <v>5983.0</v>
      </c>
      <c r="L2109" s="8">
        <v>2559.0</v>
      </c>
      <c r="M2109" s="8">
        <v>1220.0</v>
      </c>
      <c r="N2109" s="8">
        <v>802.0</v>
      </c>
      <c r="O2109" s="8">
        <v>582.0</v>
      </c>
      <c r="P2109" s="8">
        <v>1.0</v>
      </c>
      <c r="Q2109" s="39" t="s">
        <v>127</v>
      </c>
      <c r="R2109" s="39" t="s">
        <v>5323</v>
      </c>
      <c r="S2109" s="39" t="s">
        <v>5324</v>
      </c>
      <c r="T2109" s="39" t="s">
        <v>4846</v>
      </c>
      <c r="U2109" s="39" t="s">
        <v>4847</v>
      </c>
      <c r="V2109" s="39" t="s">
        <v>4236</v>
      </c>
      <c r="W2109" s="39" t="s">
        <v>4237</v>
      </c>
      <c r="X2109" s="39" t="s">
        <v>5274</v>
      </c>
      <c r="Y2109" s="39" t="s">
        <v>5275</v>
      </c>
      <c r="Z2109" s="39" t="s">
        <v>5002</v>
      </c>
      <c r="AA2109" s="39" t="s">
        <v>5003</v>
      </c>
    </row>
    <row r="2110" ht="15.75" customHeight="1">
      <c r="A2110" s="39" t="s">
        <v>5329</v>
      </c>
      <c r="B2110" s="39" t="s">
        <v>5330</v>
      </c>
      <c r="C2110" s="8">
        <v>5951.0</v>
      </c>
      <c r="D2110" s="8">
        <v>18.0</v>
      </c>
      <c r="E2110" s="8">
        <v>9.0</v>
      </c>
      <c r="F2110" s="8">
        <v>5.0</v>
      </c>
      <c r="G2110" s="8">
        <v>4923.0</v>
      </c>
      <c r="H2110" s="8">
        <v>5810.0</v>
      </c>
      <c r="I2110" s="8">
        <v>5814.0</v>
      </c>
      <c r="J2110" s="8">
        <v>5143.0</v>
      </c>
      <c r="K2110" s="8">
        <v>6885.0</v>
      </c>
      <c r="L2110" s="8">
        <v>5457.0</v>
      </c>
      <c r="M2110" s="8">
        <v>300.0</v>
      </c>
      <c r="N2110" s="8">
        <v>731.0</v>
      </c>
      <c r="O2110" s="8">
        <v>629.0</v>
      </c>
      <c r="P2110" s="8">
        <v>1.0</v>
      </c>
      <c r="Q2110" s="39" t="s">
        <v>127</v>
      </c>
      <c r="R2110" s="39" t="s">
        <v>5323</v>
      </c>
      <c r="S2110" s="39" t="s">
        <v>5324</v>
      </c>
      <c r="T2110" s="39" t="s">
        <v>4846</v>
      </c>
      <c r="U2110" s="39" t="s">
        <v>4847</v>
      </c>
      <c r="V2110" s="39" t="s">
        <v>4236</v>
      </c>
      <c r="W2110" s="39" t="s">
        <v>4237</v>
      </c>
      <c r="X2110" s="39" t="s">
        <v>5092</v>
      </c>
      <c r="Y2110" s="39" t="s">
        <v>5093</v>
      </c>
      <c r="Z2110" s="39" t="s">
        <v>5002</v>
      </c>
      <c r="AA2110" s="39" t="s">
        <v>5003</v>
      </c>
    </row>
    <row r="2111" ht="15.75" customHeight="1">
      <c r="A2111" s="39" t="s">
        <v>5331</v>
      </c>
      <c r="B2111" s="39" t="s">
        <v>5332</v>
      </c>
      <c r="C2111" s="8">
        <v>6838.0</v>
      </c>
      <c r="D2111" s="8">
        <v>20.0</v>
      </c>
      <c r="E2111" s="8">
        <v>10.0</v>
      </c>
      <c r="F2111" s="8">
        <v>5.0</v>
      </c>
      <c r="G2111" s="8">
        <v>6510.5</v>
      </c>
      <c r="H2111" s="8">
        <v>6567.0</v>
      </c>
      <c r="I2111" s="8">
        <v>6697.0</v>
      </c>
      <c r="J2111" s="8">
        <v>6630.0</v>
      </c>
      <c r="K2111" s="8">
        <v>6814.0</v>
      </c>
      <c r="L2111" s="8">
        <v>4181.0</v>
      </c>
      <c r="M2111" s="8">
        <v>446.0</v>
      </c>
      <c r="N2111" s="8">
        <v>874.0</v>
      </c>
      <c r="O2111" s="8">
        <v>698.0</v>
      </c>
      <c r="P2111" s="8">
        <v>1.0</v>
      </c>
      <c r="Q2111" s="39" t="s">
        <v>127</v>
      </c>
      <c r="R2111" s="39" t="s">
        <v>5323</v>
      </c>
      <c r="S2111" s="39" t="s">
        <v>5324</v>
      </c>
      <c r="T2111" s="39" t="s">
        <v>4846</v>
      </c>
      <c r="U2111" s="39" t="s">
        <v>4847</v>
      </c>
      <c r="V2111" s="39" t="s">
        <v>4236</v>
      </c>
      <c r="W2111" s="39" t="s">
        <v>4237</v>
      </c>
      <c r="X2111" s="39" t="s">
        <v>5092</v>
      </c>
      <c r="Y2111" s="39" t="s">
        <v>5093</v>
      </c>
      <c r="Z2111" s="39" t="s">
        <v>5002</v>
      </c>
      <c r="AA2111" s="39" t="s">
        <v>5003</v>
      </c>
    </row>
    <row r="2112" ht="15.75" customHeight="1">
      <c r="A2112" s="39" t="s">
        <v>5333</v>
      </c>
      <c r="B2112" s="39" t="s">
        <v>5334</v>
      </c>
      <c r="C2112" s="8">
        <v>6843.0</v>
      </c>
      <c r="D2112" s="8">
        <v>20.0</v>
      </c>
      <c r="E2112" s="8">
        <v>10.0</v>
      </c>
      <c r="F2112" s="8">
        <v>5.0</v>
      </c>
      <c r="G2112" s="8">
        <v>6530.5</v>
      </c>
      <c r="H2112" s="8">
        <v>6960.0</v>
      </c>
      <c r="I2112" s="8">
        <v>5944.0</v>
      </c>
      <c r="J2112" s="8">
        <v>6969.0</v>
      </c>
      <c r="K2112" s="8">
        <v>6819.0</v>
      </c>
      <c r="L2112" s="8">
        <v>5540.0</v>
      </c>
      <c r="M2112" s="8">
        <v>106.0</v>
      </c>
      <c r="N2112" s="8">
        <v>634.0</v>
      </c>
      <c r="O2112" s="8">
        <v>543.0</v>
      </c>
      <c r="P2112" s="8">
        <v>1.0</v>
      </c>
      <c r="Q2112" s="39" t="s">
        <v>127</v>
      </c>
      <c r="R2112" s="39" t="s">
        <v>5323</v>
      </c>
      <c r="S2112" s="39" t="s">
        <v>5324</v>
      </c>
      <c r="T2112" s="39" t="s">
        <v>4846</v>
      </c>
      <c r="U2112" s="39" t="s">
        <v>4847</v>
      </c>
      <c r="V2112" s="39" t="s">
        <v>4236</v>
      </c>
      <c r="W2112" s="39" t="s">
        <v>4237</v>
      </c>
      <c r="X2112" s="39" t="s">
        <v>5092</v>
      </c>
      <c r="Y2112" s="39" t="s">
        <v>5093</v>
      </c>
      <c r="Z2112" s="39" t="s">
        <v>5002</v>
      </c>
      <c r="AA2112" s="39" t="s">
        <v>5003</v>
      </c>
    </row>
    <row r="2113" ht="15.75" customHeight="1">
      <c r="A2113" s="39" t="s">
        <v>5335</v>
      </c>
      <c r="B2113" s="39" t="s">
        <v>5336</v>
      </c>
      <c r="C2113" s="8">
        <v>6945.0</v>
      </c>
      <c r="D2113" s="8">
        <v>20.0</v>
      </c>
      <c r="E2113" s="8">
        <v>10.0</v>
      </c>
      <c r="F2113" s="8">
        <v>5.0</v>
      </c>
      <c r="G2113" s="8">
        <v>6931.0</v>
      </c>
      <c r="H2113" s="8">
        <v>6970.0</v>
      </c>
      <c r="I2113" s="8">
        <v>6857.0</v>
      </c>
      <c r="J2113" s="8">
        <v>6945.0</v>
      </c>
      <c r="K2113" s="8">
        <v>6456.0</v>
      </c>
      <c r="L2113" s="8">
        <v>4826.0</v>
      </c>
      <c r="M2113" s="8">
        <v>396.0</v>
      </c>
      <c r="N2113" s="8">
        <v>785.0</v>
      </c>
      <c r="O2113" s="8">
        <v>661.0</v>
      </c>
      <c r="P2113" s="8">
        <v>1.0</v>
      </c>
      <c r="Q2113" s="39" t="s">
        <v>127</v>
      </c>
      <c r="R2113" s="39" t="s">
        <v>5337</v>
      </c>
      <c r="S2113" s="39" t="s">
        <v>5338</v>
      </c>
      <c r="T2113" s="39" t="s">
        <v>4846</v>
      </c>
      <c r="U2113" s="39" t="s">
        <v>4847</v>
      </c>
      <c r="V2113" s="39" t="s">
        <v>4236</v>
      </c>
      <c r="W2113" s="39" t="s">
        <v>4237</v>
      </c>
      <c r="X2113" s="39" t="s">
        <v>5092</v>
      </c>
      <c r="Y2113" s="39" t="s">
        <v>5093</v>
      </c>
      <c r="Z2113" s="39" t="s">
        <v>5002</v>
      </c>
      <c r="AA2113" s="39" t="s">
        <v>5003</v>
      </c>
    </row>
    <row r="2114" ht="15.75" customHeight="1">
      <c r="A2114" s="39" t="s">
        <v>5339</v>
      </c>
      <c r="B2114" s="39" t="s">
        <v>5340</v>
      </c>
      <c r="C2114" s="8">
        <v>6929.0</v>
      </c>
      <c r="D2114" s="8">
        <v>20.0</v>
      </c>
      <c r="E2114" s="8">
        <v>10.0</v>
      </c>
      <c r="F2114" s="8">
        <v>5.0</v>
      </c>
      <c r="G2114" s="8">
        <v>6814.0</v>
      </c>
      <c r="H2114" s="8">
        <v>6949.0</v>
      </c>
      <c r="I2114" s="8">
        <v>6660.0</v>
      </c>
      <c r="J2114" s="8">
        <v>6887.0</v>
      </c>
      <c r="K2114" s="8">
        <v>6775.0</v>
      </c>
      <c r="L2114" s="8">
        <v>4722.0</v>
      </c>
      <c r="M2114" s="8">
        <v>239.0</v>
      </c>
      <c r="N2114" s="8">
        <v>666.0</v>
      </c>
      <c r="O2114" s="8">
        <v>580.0</v>
      </c>
      <c r="P2114" s="8">
        <v>1.0</v>
      </c>
      <c r="Q2114" s="39" t="s">
        <v>127</v>
      </c>
      <c r="R2114" s="39" t="s">
        <v>5337</v>
      </c>
      <c r="S2114" s="39" t="s">
        <v>5338</v>
      </c>
      <c r="T2114" s="39" t="s">
        <v>4846</v>
      </c>
      <c r="U2114" s="39" t="s">
        <v>4847</v>
      </c>
      <c r="V2114" s="39" t="s">
        <v>4236</v>
      </c>
      <c r="W2114" s="39" t="s">
        <v>4237</v>
      </c>
      <c r="X2114" s="39" t="s">
        <v>5092</v>
      </c>
      <c r="Y2114" s="39" t="s">
        <v>5093</v>
      </c>
      <c r="Z2114" s="39" t="s">
        <v>5002</v>
      </c>
      <c r="AA2114" s="39" t="s">
        <v>5003</v>
      </c>
    </row>
    <row r="2115" ht="15.75" customHeight="1">
      <c r="A2115" s="39" t="s">
        <v>5341</v>
      </c>
      <c r="B2115" s="39" t="s">
        <v>5342</v>
      </c>
      <c r="C2115" s="8">
        <v>6584.0</v>
      </c>
      <c r="D2115" s="8">
        <v>19.0</v>
      </c>
      <c r="E2115" s="8">
        <v>10.0</v>
      </c>
      <c r="F2115" s="8">
        <v>5.0</v>
      </c>
      <c r="G2115" s="8">
        <v>5269.0</v>
      </c>
      <c r="H2115" s="8">
        <v>6161.0</v>
      </c>
      <c r="I2115" s="8">
        <v>6482.0</v>
      </c>
      <c r="J2115" s="8">
        <v>6792.0</v>
      </c>
      <c r="K2115" s="8">
        <v>6559.0</v>
      </c>
      <c r="L2115" s="8">
        <v>6357.0</v>
      </c>
      <c r="M2115" s="8">
        <v>534.0</v>
      </c>
      <c r="N2115" s="8">
        <v>498.0</v>
      </c>
      <c r="O2115" s="8">
        <v>407.0</v>
      </c>
      <c r="P2115" s="8">
        <v>1.0</v>
      </c>
      <c r="Q2115" s="39" t="s">
        <v>127</v>
      </c>
      <c r="R2115" s="39" t="s">
        <v>5337</v>
      </c>
      <c r="S2115" s="39" t="s">
        <v>5338</v>
      </c>
      <c r="T2115" s="39" t="s">
        <v>4846</v>
      </c>
      <c r="U2115" s="39" t="s">
        <v>4847</v>
      </c>
      <c r="V2115" s="39" t="s">
        <v>4236</v>
      </c>
      <c r="W2115" s="39" t="s">
        <v>4237</v>
      </c>
      <c r="X2115" s="39" t="s">
        <v>5092</v>
      </c>
      <c r="Y2115" s="39" t="s">
        <v>5093</v>
      </c>
      <c r="Z2115" s="39" t="s">
        <v>5002</v>
      </c>
      <c r="AA2115" s="39" t="s">
        <v>5003</v>
      </c>
    </row>
    <row r="2116" ht="15.75" customHeight="1">
      <c r="A2116" s="39" t="s">
        <v>5343</v>
      </c>
      <c r="B2116" s="39" t="s">
        <v>5344</v>
      </c>
      <c r="C2116" s="8">
        <v>6933.0</v>
      </c>
      <c r="D2116" s="8">
        <v>20.0</v>
      </c>
      <c r="E2116" s="8">
        <v>10.0</v>
      </c>
      <c r="F2116" s="8">
        <v>5.0</v>
      </c>
      <c r="G2116" s="8">
        <v>6852.0</v>
      </c>
      <c r="H2116" s="8">
        <v>6959.0</v>
      </c>
      <c r="I2116" s="8">
        <v>6719.0</v>
      </c>
      <c r="J2116" s="8">
        <v>6947.0</v>
      </c>
      <c r="K2116" s="8">
        <v>6766.0</v>
      </c>
      <c r="L2116" s="8">
        <v>3743.5</v>
      </c>
      <c r="M2116" s="8">
        <v>497.0</v>
      </c>
      <c r="N2116" s="8">
        <v>741.0</v>
      </c>
      <c r="O2116" s="8">
        <v>639.0</v>
      </c>
      <c r="P2116" s="8">
        <v>1.0</v>
      </c>
      <c r="Q2116" s="39" t="s">
        <v>127</v>
      </c>
      <c r="R2116" s="39" t="s">
        <v>5337</v>
      </c>
      <c r="S2116" s="39" t="s">
        <v>5338</v>
      </c>
      <c r="T2116" s="39" t="s">
        <v>4846</v>
      </c>
      <c r="U2116" s="39" t="s">
        <v>4847</v>
      </c>
      <c r="V2116" s="39" t="s">
        <v>4236</v>
      </c>
      <c r="W2116" s="39" t="s">
        <v>4237</v>
      </c>
      <c r="X2116" s="39" t="s">
        <v>5092</v>
      </c>
      <c r="Y2116" s="39" t="s">
        <v>5093</v>
      </c>
      <c r="Z2116" s="39" t="s">
        <v>5002</v>
      </c>
      <c r="AA2116" s="39" t="s">
        <v>5003</v>
      </c>
    </row>
    <row r="2117" ht="15.75" customHeight="1">
      <c r="A2117" s="39" t="s">
        <v>5345</v>
      </c>
      <c r="B2117" s="39" t="s">
        <v>5346</v>
      </c>
      <c r="C2117" s="8">
        <v>6955.0</v>
      </c>
      <c r="D2117" s="8">
        <v>20.0</v>
      </c>
      <c r="E2117" s="8">
        <v>10.0</v>
      </c>
      <c r="F2117" s="8">
        <v>5.0</v>
      </c>
      <c r="G2117" s="8">
        <v>6773.0</v>
      </c>
      <c r="H2117" s="8">
        <v>6940.0</v>
      </c>
      <c r="I2117" s="8">
        <v>6933.0</v>
      </c>
      <c r="J2117" s="8">
        <v>6964.0</v>
      </c>
      <c r="K2117" s="8">
        <v>6928.0</v>
      </c>
      <c r="L2117" s="8">
        <v>5249.0</v>
      </c>
      <c r="M2117" s="8">
        <v>516.0</v>
      </c>
      <c r="N2117" s="8">
        <v>759.0</v>
      </c>
      <c r="O2117" s="8">
        <v>627.0</v>
      </c>
      <c r="P2117" s="8">
        <v>1.0</v>
      </c>
      <c r="Q2117" s="39" t="s">
        <v>127</v>
      </c>
      <c r="R2117" s="39" t="s">
        <v>5337</v>
      </c>
      <c r="S2117" s="39" t="s">
        <v>5338</v>
      </c>
      <c r="T2117" s="39" t="s">
        <v>4846</v>
      </c>
      <c r="U2117" s="39" t="s">
        <v>4847</v>
      </c>
      <c r="V2117" s="39" t="s">
        <v>4236</v>
      </c>
      <c r="W2117" s="39" t="s">
        <v>4237</v>
      </c>
      <c r="X2117" s="39" t="s">
        <v>5092</v>
      </c>
      <c r="Y2117" s="39" t="s">
        <v>5093</v>
      </c>
      <c r="Z2117" s="39" t="s">
        <v>5002</v>
      </c>
      <c r="AA2117" s="39" t="s">
        <v>5003</v>
      </c>
    </row>
    <row r="2118" ht="15.75" customHeight="1">
      <c r="A2118" s="39" t="s">
        <v>5347</v>
      </c>
      <c r="B2118" s="39" t="s">
        <v>5348</v>
      </c>
      <c r="C2118" s="8">
        <v>6973.0</v>
      </c>
      <c r="D2118" s="8">
        <v>20.0</v>
      </c>
      <c r="E2118" s="8">
        <v>10.0</v>
      </c>
      <c r="F2118" s="8">
        <v>5.0</v>
      </c>
      <c r="G2118" s="8">
        <v>6969.0</v>
      </c>
      <c r="H2118" s="8">
        <v>6963.0</v>
      </c>
      <c r="I2118" s="8">
        <v>6686.0</v>
      </c>
      <c r="J2118" s="8">
        <v>6917.0</v>
      </c>
      <c r="K2118" s="8">
        <v>6774.0</v>
      </c>
      <c r="L2118" s="8">
        <v>5555.0</v>
      </c>
      <c r="M2118" s="8">
        <v>1421.0</v>
      </c>
      <c r="N2118" s="8">
        <v>512.0</v>
      </c>
      <c r="O2118" s="8">
        <v>406.0</v>
      </c>
      <c r="P2118" s="8">
        <v>1.0</v>
      </c>
      <c r="Q2118" s="39" t="s">
        <v>127</v>
      </c>
      <c r="R2118" s="39" t="s">
        <v>5337</v>
      </c>
      <c r="S2118" s="39" t="s">
        <v>5338</v>
      </c>
      <c r="T2118" s="39" t="s">
        <v>4846</v>
      </c>
      <c r="U2118" s="39" t="s">
        <v>4847</v>
      </c>
      <c r="V2118" s="39" t="s">
        <v>4236</v>
      </c>
      <c r="W2118" s="39" t="s">
        <v>4237</v>
      </c>
      <c r="X2118" s="39" t="s">
        <v>5092</v>
      </c>
      <c r="Y2118" s="39" t="s">
        <v>5093</v>
      </c>
      <c r="Z2118" s="39" t="s">
        <v>5002</v>
      </c>
      <c r="AA2118" s="39" t="s">
        <v>5003</v>
      </c>
    </row>
    <row r="2119" ht="15.75" customHeight="1">
      <c r="A2119" s="39" t="s">
        <v>5349</v>
      </c>
      <c r="B2119" s="39" t="s">
        <v>5350</v>
      </c>
      <c r="C2119" s="8">
        <v>6864.0</v>
      </c>
      <c r="D2119" s="8">
        <v>20.0</v>
      </c>
      <c r="E2119" s="8">
        <v>10.0</v>
      </c>
      <c r="F2119" s="8">
        <v>5.0</v>
      </c>
      <c r="G2119" s="8">
        <v>6390.0</v>
      </c>
      <c r="H2119" s="8">
        <v>6967.0</v>
      </c>
      <c r="I2119" s="8">
        <v>6803.0</v>
      </c>
      <c r="J2119" s="8">
        <v>6972.0</v>
      </c>
      <c r="K2119" s="8">
        <v>6041.0</v>
      </c>
      <c r="L2119" s="8">
        <v>3467.0</v>
      </c>
      <c r="M2119" s="8">
        <v>693.0</v>
      </c>
      <c r="N2119" s="8">
        <v>879.0</v>
      </c>
      <c r="O2119" s="8">
        <v>622.0</v>
      </c>
      <c r="P2119" s="8">
        <v>1.0</v>
      </c>
      <c r="Q2119" s="39" t="s">
        <v>127</v>
      </c>
      <c r="R2119" s="39" t="s">
        <v>5337</v>
      </c>
      <c r="S2119" s="39" t="s">
        <v>5338</v>
      </c>
      <c r="T2119" s="39" t="s">
        <v>4846</v>
      </c>
      <c r="U2119" s="39" t="s">
        <v>4847</v>
      </c>
      <c r="V2119" s="39" t="s">
        <v>4236</v>
      </c>
      <c r="W2119" s="39" t="s">
        <v>4237</v>
      </c>
      <c r="X2119" s="39" t="s">
        <v>5092</v>
      </c>
      <c r="Y2119" s="39" t="s">
        <v>5093</v>
      </c>
      <c r="Z2119" s="39" t="s">
        <v>5002</v>
      </c>
      <c r="AA2119" s="39" t="s">
        <v>5003</v>
      </c>
    </row>
    <row r="2120" ht="15.75" customHeight="1">
      <c r="A2120" s="39" t="s">
        <v>5351</v>
      </c>
      <c r="B2120" s="39" t="s">
        <v>5352</v>
      </c>
      <c r="C2120" s="8">
        <v>6413.0</v>
      </c>
      <c r="D2120" s="8">
        <v>19.0</v>
      </c>
      <c r="E2120" s="8">
        <v>10.0</v>
      </c>
      <c r="F2120" s="8">
        <v>5.0</v>
      </c>
      <c r="G2120" s="8">
        <v>4897.0</v>
      </c>
      <c r="H2120" s="8">
        <v>6042.0</v>
      </c>
      <c r="I2120" s="8">
        <v>6954.0</v>
      </c>
      <c r="J2120" s="8">
        <v>6238.0</v>
      </c>
      <c r="K2120" s="8">
        <v>5305.0</v>
      </c>
      <c r="L2120" s="8">
        <v>3933.0</v>
      </c>
      <c r="M2120" s="8">
        <v>5109.0</v>
      </c>
      <c r="N2120" s="8">
        <v>797.0</v>
      </c>
      <c r="O2120" s="8">
        <v>412.0</v>
      </c>
      <c r="P2120" s="8">
        <v>1.0</v>
      </c>
      <c r="Q2120" s="39" t="s">
        <v>127</v>
      </c>
      <c r="R2120" s="39" t="s">
        <v>5353</v>
      </c>
      <c r="S2120" s="39" t="s">
        <v>5093</v>
      </c>
      <c r="T2120" s="39" t="s">
        <v>4846</v>
      </c>
      <c r="U2120" s="39" t="s">
        <v>4847</v>
      </c>
      <c r="V2120" s="39" t="s">
        <v>4236</v>
      </c>
      <c r="W2120" s="39" t="s">
        <v>4237</v>
      </c>
      <c r="X2120" s="39" t="s">
        <v>5274</v>
      </c>
      <c r="Y2120" s="39" t="s">
        <v>5275</v>
      </c>
      <c r="Z2120" s="39" t="s">
        <v>5002</v>
      </c>
      <c r="AA2120" s="39" t="s">
        <v>5003</v>
      </c>
    </row>
    <row r="2121" ht="15.75" customHeight="1">
      <c r="A2121" s="39" t="s">
        <v>5354</v>
      </c>
      <c r="B2121" s="39" t="s">
        <v>5355</v>
      </c>
      <c r="C2121" s="8">
        <v>5743.0</v>
      </c>
      <c r="D2121" s="8">
        <v>17.0</v>
      </c>
      <c r="E2121" s="8">
        <v>9.0</v>
      </c>
      <c r="F2121" s="8">
        <v>5.0</v>
      </c>
      <c r="G2121" s="8">
        <v>5730.0</v>
      </c>
      <c r="H2121" s="8">
        <v>4869.0</v>
      </c>
      <c r="I2121" s="8">
        <v>6932.0</v>
      </c>
      <c r="J2121" s="8">
        <v>6116.0</v>
      </c>
      <c r="K2121" s="8">
        <v>2226.0</v>
      </c>
      <c r="L2121" s="8">
        <v>2946.0</v>
      </c>
      <c r="M2121" s="8">
        <v>6197.0</v>
      </c>
      <c r="N2121" s="8">
        <v>607.0</v>
      </c>
      <c r="O2121" s="8">
        <v>364.0</v>
      </c>
      <c r="P2121" s="8">
        <v>1.0</v>
      </c>
      <c r="Q2121" s="39" t="s">
        <v>127</v>
      </c>
      <c r="R2121" s="39" t="s">
        <v>5353</v>
      </c>
      <c r="S2121" s="39" t="s">
        <v>5093</v>
      </c>
      <c r="T2121" s="39" t="s">
        <v>4846</v>
      </c>
      <c r="U2121" s="39" t="s">
        <v>4847</v>
      </c>
      <c r="V2121" s="39" t="s">
        <v>4236</v>
      </c>
      <c r="W2121" s="39" t="s">
        <v>4237</v>
      </c>
      <c r="X2121" s="39" t="s">
        <v>5092</v>
      </c>
      <c r="Y2121" s="39" t="s">
        <v>5093</v>
      </c>
      <c r="Z2121" s="39" t="s">
        <v>5002</v>
      </c>
      <c r="AA2121" s="39" t="s">
        <v>5003</v>
      </c>
    </row>
    <row r="2122" ht="15.75" customHeight="1">
      <c r="A2122" s="39" t="s">
        <v>5356</v>
      </c>
      <c r="B2122" s="39" t="s">
        <v>5357</v>
      </c>
      <c r="C2122" s="8">
        <v>6968.0</v>
      </c>
      <c r="D2122" s="8">
        <v>20.0</v>
      </c>
      <c r="E2122" s="8">
        <v>10.0</v>
      </c>
      <c r="F2122" s="8">
        <v>5.0</v>
      </c>
      <c r="G2122" s="8">
        <v>6938.0</v>
      </c>
      <c r="H2122" s="8">
        <v>6910.0</v>
      </c>
      <c r="I2122" s="8">
        <v>6823.0</v>
      </c>
      <c r="J2122" s="8">
        <v>6961.0</v>
      </c>
      <c r="K2122" s="8">
        <v>5587.0</v>
      </c>
      <c r="L2122" s="8">
        <v>4187.0</v>
      </c>
      <c r="M2122" s="8">
        <v>4534.0</v>
      </c>
      <c r="N2122" s="8">
        <v>943.0</v>
      </c>
      <c r="O2122" s="8">
        <v>620.0</v>
      </c>
      <c r="P2122" s="8">
        <v>1.0</v>
      </c>
      <c r="Q2122" s="39" t="s">
        <v>127</v>
      </c>
      <c r="R2122" s="39" t="s">
        <v>5353</v>
      </c>
      <c r="S2122" s="39" t="s">
        <v>5093</v>
      </c>
      <c r="T2122" s="39" t="s">
        <v>4846</v>
      </c>
      <c r="U2122" s="39" t="s">
        <v>4847</v>
      </c>
      <c r="V2122" s="39" t="s">
        <v>4236</v>
      </c>
      <c r="W2122" s="39" t="s">
        <v>4237</v>
      </c>
      <c r="X2122" s="39" t="s">
        <v>5092</v>
      </c>
      <c r="Y2122" s="39" t="s">
        <v>5093</v>
      </c>
      <c r="Z2122" s="39" t="s">
        <v>5002</v>
      </c>
      <c r="AA2122" s="39" t="s">
        <v>5003</v>
      </c>
    </row>
    <row r="2123" ht="15.75" customHeight="1">
      <c r="A2123" s="39" t="s">
        <v>5358</v>
      </c>
      <c r="B2123" s="39" t="s">
        <v>5359</v>
      </c>
      <c r="C2123" s="8">
        <v>6935.0</v>
      </c>
      <c r="D2123" s="8">
        <v>20.0</v>
      </c>
      <c r="E2123" s="8">
        <v>10.0</v>
      </c>
      <c r="F2123" s="8">
        <v>5.0</v>
      </c>
      <c r="G2123" s="8">
        <v>6929.0</v>
      </c>
      <c r="H2123" s="8">
        <v>6909.0</v>
      </c>
      <c r="I2123" s="8">
        <v>6976.0</v>
      </c>
      <c r="J2123" s="8">
        <v>6777.0</v>
      </c>
      <c r="K2123" s="8">
        <v>5678.0</v>
      </c>
      <c r="L2123" s="8">
        <v>1815.0</v>
      </c>
      <c r="M2123" s="8">
        <v>6504.0</v>
      </c>
      <c r="N2123" s="8">
        <v>780.0</v>
      </c>
      <c r="O2123" s="8">
        <v>434.0</v>
      </c>
      <c r="P2123" s="8">
        <v>1.0</v>
      </c>
      <c r="Q2123" s="39" t="s">
        <v>127</v>
      </c>
      <c r="R2123" s="39" t="s">
        <v>5353</v>
      </c>
      <c r="S2123" s="39" t="s">
        <v>5093</v>
      </c>
      <c r="T2123" s="39" t="s">
        <v>4846</v>
      </c>
      <c r="U2123" s="39" t="s">
        <v>4847</v>
      </c>
      <c r="V2123" s="39" t="s">
        <v>4236</v>
      </c>
      <c r="W2123" s="39" t="s">
        <v>4237</v>
      </c>
      <c r="X2123" s="39" t="s">
        <v>5092</v>
      </c>
      <c r="Y2123" s="39" t="s">
        <v>5093</v>
      </c>
      <c r="Z2123" s="39" t="s">
        <v>5002</v>
      </c>
      <c r="AA2123" s="39" t="s">
        <v>5003</v>
      </c>
    </row>
    <row r="2124" ht="15.75" customHeight="1">
      <c r="A2124" s="39" t="s">
        <v>5360</v>
      </c>
      <c r="B2124" s="39" t="s">
        <v>5361</v>
      </c>
      <c r="C2124" s="8">
        <v>6168.0</v>
      </c>
      <c r="D2124" s="8">
        <v>18.0</v>
      </c>
      <c r="E2124" s="8">
        <v>9.0</v>
      </c>
      <c r="F2124" s="8">
        <v>5.0</v>
      </c>
      <c r="G2124" s="8">
        <v>5130.0</v>
      </c>
      <c r="H2124" s="8">
        <v>5380.0</v>
      </c>
      <c r="I2124" s="8">
        <v>6897.0</v>
      </c>
      <c r="J2124" s="8">
        <v>5388.0</v>
      </c>
      <c r="K2124" s="8">
        <v>5656.0</v>
      </c>
      <c r="L2124" s="8">
        <v>4952.0</v>
      </c>
      <c r="M2124" s="8">
        <v>2216.0</v>
      </c>
      <c r="N2124" s="8">
        <v>743.0</v>
      </c>
      <c r="O2124" s="8">
        <v>516.0</v>
      </c>
      <c r="P2124" s="8">
        <v>1.0</v>
      </c>
      <c r="Q2124" s="39" t="s">
        <v>127</v>
      </c>
      <c r="R2124" s="39" t="s">
        <v>5353</v>
      </c>
      <c r="S2124" s="39" t="s">
        <v>5093</v>
      </c>
      <c r="T2124" s="39" t="s">
        <v>4846</v>
      </c>
      <c r="U2124" s="39" t="s">
        <v>4847</v>
      </c>
      <c r="V2124" s="39" t="s">
        <v>4236</v>
      </c>
      <c r="W2124" s="39" t="s">
        <v>4237</v>
      </c>
      <c r="X2124" s="39" t="s">
        <v>5092</v>
      </c>
      <c r="Y2124" s="39" t="s">
        <v>5093</v>
      </c>
      <c r="Z2124" s="39" t="s">
        <v>5002</v>
      </c>
      <c r="AA2124" s="39" t="s">
        <v>5003</v>
      </c>
    </row>
    <row r="2125" ht="15.75" customHeight="1">
      <c r="A2125" s="39" t="s">
        <v>5362</v>
      </c>
      <c r="B2125" s="39" t="s">
        <v>5363</v>
      </c>
      <c r="C2125" s="8">
        <v>6698.0</v>
      </c>
      <c r="D2125" s="8">
        <v>20.0</v>
      </c>
      <c r="E2125" s="8">
        <v>10.0</v>
      </c>
      <c r="F2125" s="8">
        <v>5.0</v>
      </c>
      <c r="G2125" s="8">
        <v>5999.0</v>
      </c>
      <c r="H2125" s="8">
        <v>5630.0</v>
      </c>
      <c r="I2125" s="8">
        <v>6091.0</v>
      </c>
      <c r="J2125" s="8">
        <v>6417.0</v>
      </c>
      <c r="K2125" s="8">
        <v>6887.0</v>
      </c>
      <c r="L2125" s="8">
        <v>6234.0</v>
      </c>
      <c r="M2125" s="8">
        <v>2003.0</v>
      </c>
      <c r="N2125" s="8">
        <v>649.0</v>
      </c>
      <c r="O2125" s="8">
        <v>440.0</v>
      </c>
      <c r="P2125" s="8">
        <v>1.0</v>
      </c>
      <c r="Q2125" s="39" t="s">
        <v>127</v>
      </c>
      <c r="R2125" s="39" t="s">
        <v>5353</v>
      </c>
      <c r="S2125" s="39" t="s">
        <v>5093</v>
      </c>
      <c r="T2125" s="39" t="s">
        <v>4846</v>
      </c>
      <c r="U2125" s="39" t="s">
        <v>4847</v>
      </c>
      <c r="V2125" s="39" t="s">
        <v>4236</v>
      </c>
      <c r="W2125" s="39" t="s">
        <v>4237</v>
      </c>
      <c r="X2125" s="39" t="s">
        <v>5092</v>
      </c>
      <c r="Y2125" s="39" t="s">
        <v>5093</v>
      </c>
      <c r="Z2125" s="39" t="s">
        <v>5002</v>
      </c>
      <c r="AA2125" s="39" t="s">
        <v>5003</v>
      </c>
    </row>
    <row r="2126" ht="15.75" customHeight="1">
      <c r="A2126" s="39" t="s">
        <v>5364</v>
      </c>
      <c r="B2126" s="39" t="s">
        <v>5365</v>
      </c>
      <c r="C2126" s="8">
        <v>6689.0</v>
      </c>
      <c r="D2126" s="8">
        <v>20.0</v>
      </c>
      <c r="E2126" s="8">
        <v>10.0</v>
      </c>
      <c r="F2126" s="8">
        <v>5.0</v>
      </c>
      <c r="G2126" s="8">
        <v>6054.0</v>
      </c>
      <c r="H2126" s="8">
        <v>6657.0</v>
      </c>
      <c r="I2126" s="8">
        <v>6730.0</v>
      </c>
      <c r="J2126" s="8">
        <v>6392.0</v>
      </c>
      <c r="K2126" s="8">
        <v>6961.0</v>
      </c>
      <c r="L2126" s="8">
        <v>1812.0</v>
      </c>
      <c r="M2126" s="8">
        <v>1559.0</v>
      </c>
      <c r="N2126" s="8">
        <v>606.0</v>
      </c>
      <c r="O2126" s="8">
        <v>461.0</v>
      </c>
      <c r="P2126" s="8">
        <v>1.0</v>
      </c>
      <c r="Q2126" s="39" t="s">
        <v>127</v>
      </c>
      <c r="R2126" s="39" t="s">
        <v>5353</v>
      </c>
      <c r="S2126" s="39" t="s">
        <v>5093</v>
      </c>
      <c r="T2126" s="39" t="s">
        <v>4846</v>
      </c>
      <c r="U2126" s="39" t="s">
        <v>4847</v>
      </c>
      <c r="V2126" s="39" t="s">
        <v>4236</v>
      </c>
      <c r="W2126" s="39" t="s">
        <v>4237</v>
      </c>
      <c r="X2126" s="39" t="s">
        <v>5092</v>
      </c>
      <c r="Y2126" s="39" t="s">
        <v>5093</v>
      </c>
      <c r="Z2126" s="39" t="s">
        <v>5002</v>
      </c>
      <c r="AA2126" s="39" t="s">
        <v>5003</v>
      </c>
    </row>
    <row r="2127" ht="15.75" customHeight="1">
      <c r="A2127" s="39" t="s">
        <v>5366</v>
      </c>
      <c r="B2127" s="39" t="s">
        <v>5367</v>
      </c>
      <c r="C2127" s="8">
        <v>6557.0</v>
      </c>
      <c r="D2127" s="8">
        <v>19.0</v>
      </c>
      <c r="E2127" s="8">
        <v>10.0</v>
      </c>
      <c r="F2127" s="8">
        <v>5.0</v>
      </c>
      <c r="G2127" s="8">
        <v>6130.0</v>
      </c>
      <c r="H2127" s="8">
        <v>5399.0</v>
      </c>
      <c r="I2127" s="8">
        <v>6795.0</v>
      </c>
      <c r="J2127" s="8">
        <v>6829.0</v>
      </c>
      <c r="K2127" s="8">
        <v>6000.0</v>
      </c>
      <c r="L2127" s="8">
        <v>5439.5</v>
      </c>
      <c r="M2127" s="8">
        <v>529.0</v>
      </c>
      <c r="N2127" s="8">
        <v>966.0</v>
      </c>
      <c r="O2127" s="8">
        <v>775.0</v>
      </c>
      <c r="P2127" s="8">
        <v>1.0</v>
      </c>
      <c r="Q2127" s="39" t="s">
        <v>127</v>
      </c>
      <c r="R2127" s="39" t="s">
        <v>5353</v>
      </c>
      <c r="S2127" s="39" t="s">
        <v>5093</v>
      </c>
      <c r="T2127" s="39" t="s">
        <v>4846</v>
      </c>
      <c r="U2127" s="39" t="s">
        <v>4847</v>
      </c>
      <c r="V2127" s="39" t="s">
        <v>4236</v>
      </c>
      <c r="W2127" s="39" t="s">
        <v>4237</v>
      </c>
      <c r="X2127" s="39" t="s">
        <v>5092</v>
      </c>
      <c r="Y2127" s="39" t="s">
        <v>5093</v>
      </c>
      <c r="Z2127" s="39" t="s">
        <v>5002</v>
      </c>
      <c r="AA2127" s="39" t="s">
        <v>5003</v>
      </c>
    </row>
    <row r="2128" ht="15.75" customHeight="1">
      <c r="A2128" s="39" t="s">
        <v>5368</v>
      </c>
      <c r="B2128" s="39" t="s">
        <v>5369</v>
      </c>
      <c r="C2128" s="8">
        <v>2809.0</v>
      </c>
      <c r="D2128" s="8">
        <v>9.0</v>
      </c>
      <c r="E2128" s="8">
        <v>5.0</v>
      </c>
      <c r="F2128" s="8">
        <v>3.0</v>
      </c>
      <c r="G2128" s="8">
        <v>3605.0</v>
      </c>
      <c r="H2128" s="8">
        <v>1508.0</v>
      </c>
      <c r="I2128" s="8">
        <v>4824.0</v>
      </c>
      <c r="J2128" s="8">
        <v>3342.0</v>
      </c>
      <c r="K2128" s="8">
        <v>5562.0</v>
      </c>
      <c r="L2128" s="8">
        <v>967.0</v>
      </c>
      <c r="M2128" s="8">
        <v>1237.0</v>
      </c>
      <c r="N2128" s="8">
        <v>797.0</v>
      </c>
      <c r="O2128" s="8">
        <v>627.0</v>
      </c>
      <c r="P2128" s="8">
        <v>1.0</v>
      </c>
      <c r="Q2128" s="39" t="s">
        <v>127</v>
      </c>
      <c r="R2128" s="39" t="s">
        <v>5370</v>
      </c>
      <c r="S2128" s="39" t="s">
        <v>5371</v>
      </c>
      <c r="T2128" s="39" t="s">
        <v>4846</v>
      </c>
      <c r="U2128" s="39" t="s">
        <v>4847</v>
      </c>
      <c r="V2128" s="39" t="s">
        <v>4236</v>
      </c>
      <c r="W2128" s="39" t="s">
        <v>4237</v>
      </c>
      <c r="X2128" s="39" t="s">
        <v>5092</v>
      </c>
      <c r="Y2128" s="39" t="s">
        <v>5093</v>
      </c>
      <c r="Z2128" s="39" t="s">
        <v>5002</v>
      </c>
      <c r="AA2128" s="39" t="s">
        <v>5003</v>
      </c>
    </row>
    <row r="2129" ht="15.75" customHeight="1">
      <c r="A2129" s="39" t="s">
        <v>5372</v>
      </c>
      <c r="B2129" s="39" t="s">
        <v>5373</v>
      </c>
      <c r="C2129" s="8">
        <v>6535.0</v>
      </c>
      <c r="D2129" s="8">
        <v>19.0</v>
      </c>
      <c r="E2129" s="8">
        <v>10.0</v>
      </c>
      <c r="F2129" s="8">
        <v>5.0</v>
      </c>
      <c r="G2129" s="8">
        <v>6159.0</v>
      </c>
      <c r="H2129" s="8">
        <v>5573.0</v>
      </c>
      <c r="I2129" s="8">
        <v>6752.0</v>
      </c>
      <c r="J2129" s="8">
        <v>6084.0</v>
      </c>
      <c r="K2129" s="8">
        <v>4403.0</v>
      </c>
      <c r="L2129" s="8">
        <v>4210.0</v>
      </c>
      <c r="M2129" s="8">
        <v>5408.0</v>
      </c>
      <c r="N2129" s="8">
        <v>951.0</v>
      </c>
      <c r="O2129" s="8">
        <v>530.0</v>
      </c>
      <c r="P2129" s="8">
        <v>1.0</v>
      </c>
      <c r="Q2129" s="39" t="s">
        <v>127</v>
      </c>
      <c r="R2129" s="39" t="s">
        <v>5370</v>
      </c>
      <c r="S2129" s="39" t="s">
        <v>5371</v>
      </c>
      <c r="T2129" s="39" t="s">
        <v>4846</v>
      </c>
      <c r="U2129" s="39" t="s">
        <v>4847</v>
      </c>
      <c r="V2129" s="39" t="s">
        <v>4236</v>
      </c>
      <c r="W2129" s="39" t="s">
        <v>4237</v>
      </c>
      <c r="X2129" s="39" t="s">
        <v>5092</v>
      </c>
      <c r="Y2129" s="39" t="s">
        <v>5093</v>
      </c>
      <c r="Z2129" s="39" t="s">
        <v>5002</v>
      </c>
      <c r="AA2129" s="39" t="s">
        <v>5003</v>
      </c>
    </row>
    <row r="2130" ht="15.75" customHeight="1">
      <c r="A2130" s="39" t="s">
        <v>5374</v>
      </c>
      <c r="B2130" s="39" t="s">
        <v>5375</v>
      </c>
      <c r="C2130" s="8">
        <v>6893.0</v>
      </c>
      <c r="D2130" s="8">
        <v>20.0</v>
      </c>
      <c r="E2130" s="8">
        <v>10.0</v>
      </c>
      <c r="F2130" s="8">
        <v>5.0</v>
      </c>
      <c r="G2130" s="8">
        <v>6553.0</v>
      </c>
      <c r="H2130" s="8">
        <v>6800.0</v>
      </c>
      <c r="I2130" s="8">
        <v>6871.0</v>
      </c>
      <c r="J2130" s="8">
        <v>6865.0</v>
      </c>
      <c r="K2130" s="8">
        <v>5798.0</v>
      </c>
      <c r="L2130" s="8">
        <v>3032.0</v>
      </c>
      <c r="M2130" s="8">
        <v>2093.0</v>
      </c>
      <c r="N2130" s="8">
        <v>765.0</v>
      </c>
      <c r="O2130" s="8">
        <v>527.0</v>
      </c>
      <c r="P2130" s="8">
        <v>1.0</v>
      </c>
      <c r="Q2130" s="39" t="s">
        <v>127</v>
      </c>
      <c r="R2130" s="39" t="s">
        <v>5370</v>
      </c>
      <c r="S2130" s="39" t="s">
        <v>5371</v>
      </c>
      <c r="T2130" s="39" t="s">
        <v>4846</v>
      </c>
      <c r="U2130" s="39" t="s">
        <v>4847</v>
      </c>
      <c r="V2130" s="39" t="s">
        <v>4236</v>
      </c>
      <c r="W2130" s="39" t="s">
        <v>4237</v>
      </c>
      <c r="X2130" s="39" t="s">
        <v>5092</v>
      </c>
      <c r="Y2130" s="39" t="s">
        <v>5093</v>
      </c>
      <c r="Z2130" s="39" t="s">
        <v>5002</v>
      </c>
      <c r="AA2130" s="39" t="s">
        <v>5003</v>
      </c>
    </row>
    <row r="2131" ht="15.75" customHeight="1">
      <c r="A2131" s="39" t="s">
        <v>5376</v>
      </c>
      <c r="B2131" s="39" t="s">
        <v>5377</v>
      </c>
      <c r="C2131" s="8">
        <v>6816.0</v>
      </c>
      <c r="D2131" s="8">
        <v>20.0</v>
      </c>
      <c r="E2131" s="8">
        <v>10.0</v>
      </c>
      <c r="F2131" s="8">
        <v>5.0</v>
      </c>
      <c r="G2131" s="8">
        <v>6521.0</v>
      </c>
      <c r="H2131" s="8">
        <v>6513.0</v>
      </c>
      <c r="I2131" s="8">
        <v>6636.0</v>
      </c>
      <c r="J2131" s="8">
        <v>6469.0</v>
      </c>
      <c r="K2131" s="8">
        <v>6412.0</v>
      </c>
      <c r="L2131" s="8">
        <v>1913.0</v>
      </c>
      <c r="M2131" s="8">
        <v>3908.0</v>
      </c>
      <c r="N2131" s="8">
        <v>838.0</v>
      </c>
      <c r="O2131" s="8">
        <v>579.0</v>
      </c>
      <c r="P2131" s="8">
        <v>1.0</v>
      </c>
      <c r="Q2131" s="39" t="s">
        <v>127</v>
      </c>
      <c r="R2131" s="39" t="s">
        <v>5370</v>
      </c>
      <c r="S2131" s="39" t="s">
        <v>5371</v>
      </c>
      <c r="T2131" s="39" t="s">
        <v>4846</v>
      </c>
      <c r="U2131" s="39" t="s">
        <v>4847</v>
      </c>
      <c r="V2131" s="39" t="s">
        <v>4236</v>
      </c>
      <c r="W2131" s="39" t="s">
        <v>4237</v>
      </c>
      <c r="X2131" s="39" t="s">
        <v>5092</v>
      </c>
      <c r="Y2131" s="39" t="s">
        <v>5093</v>
      </c>
      <c r="Z2131" s="39" t="s">
        <v>5002</v>
      </c>
      <c r="AA2131" s="39" t="s">
        <v>5003</v>
      </c>
    </row>
    <row r="2132" ht="15.75" customHeight="1">
      <c r="A2132" s="39" t="s">
        <v>5378</v>
      </c>
      <c r="B2132" s="39" t="s">
        <v>5379</v>
      </c>
      <c r="C2132" s="8">
        <v>6854.0</v>
      </c>
      <c r="D2132" s="8">
        <v>20.0</v>
      </c>
      <c r="E2132" s="8">
        <v>10.0</v>
      </c>
      <c r="F2132" s="8">
        <v>5.0</v>
      </c>
      <c r="G2132" s="8">
        <v>6718.0</v>
      </c>
      <c r="H2132" s="8">
        <v>6677.0</v>
      </c>
      <c r="I2132" s="8">
        <v>6620.0</v>
      </c>
      <c r="J2132" s="8">
        <v>6592.0</v>
      </c>
      <c r="K2132" s="8">
        <v>6601.0</v>
      </c>
      <c r="L2132" s="8">
        <v>2140.0</v>
      </c>
      <c r="M2132" s="8">
        <v>2037.0</v>
      </c>
      <c r="N2132" s="8">
        <v>879.0</v>
      </c>
      <c r="O2132" s="8">
        <v>613.0</v>
      </c>
      <c r="P2132" s="8">
        <v>1.0</v>
      </c>
      <c r="Q2132" s="39" t="s">
        <v>127</v>
      </c>
      <c r="R2132" s="39" t="s">
        <v>5370</v>
      </c>
      <c r="S2132" s="39" t="s">
        <v>5371</v>
      </c>
      <c r="T2132" s="39" t="s">
        <v>4846</v>
      </c>
      <c r="U2132" s="39" t="s">
        <v>4847</v>
      </c>
      <c r="V2132" s="39" t="s">
        <v>4236</v>
      </c>
      <c r="W2132" s="39" t="s">
        <v>4237</v>
      </c>
      <c r="X2132" s="39" t="s">
        <v>5092</v>
      </c>
      <c r="Y2132" s="39" t="s">
        <v>5093</v>
      </c>
      <c r="Z2132" s="39" t="s">
        <v>5002</v>
      </c>
      <c r="AA2132" s="39" t="s">
        <v>5003</v>
      </c>
    </row>
    <row r="2133" ht="15.75" customHeight="1">
      <c r="A2133" s="39" t="s">
        <v>5380</v>
      </c>
      <c r="B2133" s="39" t="s">
        <v>5381</v>
      </c>
      <c r="C2133" s="8">
        <v>6882.0</v>
      </c>
      <c r="D2133" s="8">
        <v>20.0</v>
      </c>
      <c r="E2133" s="8">
        <v>10.0</v>
      </c>
      <c r="F2133" s="8">
        <v>5.0</v>
      </c>
      <c r="G2133" s="8">
        <v>6747.0</v>
      </c>
      <c r="H2133" s="8">
        <v>6847.0</v>
      </c>
      <c r="I2133" s="8">
        <v>6661.0</v>
      </c>
      <c r="J2133" s="8">
        <v>5272.0</v>
      </c>
      <c r="K2133" s="8">
        <v>6939.0</v>
      </c>
      <c r="L2133" s="8">
        <v>3743.5</v>
      </c>
      <c r="M2133" s="8">
        <v>1992.0</v>
      </c>
      <c r="N2133" s="8">
        <v>855.0</v>
      </c>
      <c r="O2133" s="8">
        <v>569.0</v>
      </c>
      <c r="P2133" s="8">
        <v>1.0</v>
      </c>
      <c r="Q2133" s="39" t="s">
        <v>127</v>
      </c>
      <c r="R2133" s="39" t="s">
        <v>5370</v>
      </c>
      <c r="S2133" s="39" t="s">
        <v>5371</v>
      </c>
      <c r="T2133" s="39" t="s">
        <v>4846</v>
      </c>
      <c r="U2133" s="39" t="s">
        <v>4847</v>
      </c>
      <c r="V2133" s="39" t="s">
        <v>4236</v>
      </c>
      <c r="W2133" s="39" t="s">
        <v>4237</v>
      </c>
      <c r="X2133" s="39" t="s">
        <v>5092</v>
      </c>
      <c r="Y2133" s="39" t="s">
        <v>5093</v>
      </c>
      <c r="Z2133" s="39" t="s">
        <v>5002</v>
      </c>
      <c r="AA2133" s="39" t="s">
        <v>5003</v>
      </c>
    </row>
    <row r="2134" ht="15.75" customHeight="1">
      <c r="A2134" s="39" t="s">
        <v>5382</v>
      </c>
      <c r="B2134" s="39" t="s">
        <v>5383</v>
      </c>
      <c r="C2134" s="8">
        <v>5645.0</v>
      </c>
      <c r="D2134" s="8">
        <v>17.0</v>
      </c>
      <c r="E2134" s="8">
        <v>9.0</v>
      </c>
      <c r="F2134" s="8">
        <v>5.0</v>
      </c>
      <c r="G2134" s="8">
        <v>3868.0</v>
      </c>
      <c r="H2134" s="8">
        <v>6392.0</v>
      </c>
      <c r="I2134" s="8">
        <v>6460.0</v>
      </c>
      <c r="J2134" s="8">
        <v>4074.0</v>
      </c>
      <c r="K2134" s="8">
        <v>6443.0</v>
      </c>
      <c r="L2134" s="8">
        <v>5283.0</v>
      </c>
      <c r="M2134" s="8">
        <v>937.0</v>
      </c>
      <c r="N2134" s="8">
        <v>882.0</v>
      </c>
      <c r="O2134" s="8">
        <v>587.0</v>
      </c>
      <c r="P2134" s="8">
        <v>1.0</v>
      </c>
      <c r="Q2134" s="39" t="s">
        <v>127</v>
      </c>
      <c r="R2134" s="39" t="s">
        <v>5384</v>
      </c>
      <c r="S2134" s="39" t="s">
        <v>5385</v>
      </c>
      <c r="T2134" s="39" t="s">
        <v>4846</v>
      </c>
      <c r="U2134" s="39" t="s">
        <v>4847</v>
      </c>
      <c r="V2134" s="39" t="s">
        <v>4236</v>
      </c>
      <c r="W2134" s="39" t="s">
        <v>4237</v>
      </c>
      <c r="X2134" s="39" t="s">
        <v>5386</v>
      </c>
      <c r="Y2134" s="39" t="s">
        <v>3083</v>
      </c>
      <c r="Z2134" s="39" t="s">
        <v>5038</v>
      </c>
      <c r="AA2134" s="39" t="s">
        <v>5039</v>
      </c>
    </row>
    <row r="2135" ht="15.75" customHeight="1">
      <c r="A2135" s="39" t="s">
        <v>5387</v>
      </c>
      <c r="B2135" s="39" t="s">
        <v>5388</v>
      </c>
      <c r="C2135" s="8">
        <v>5768.0</v>
      </c>
      <c r="D2135" s="8">
        <v>17.0</v>
      </c>
      <c r="E2135" s="8">
        <v>9.0</v>
      </c>
      <c r="F2135" s="8">
        <v>5.0</v>
      </c>
      <c r="G2135" s="8">
        <v>5176.0</v>
      </c>
      <c r="H2135" s="8">
        <v>4614.0</v>
      </c>
      <c r="I2135" s="8">
        <v>6215.0</v>
      </c>
      <c r="J2135" s="8">
        <v>5803.0</v>
      </c>
      <c r="K2135" s="8">
        <v>6355.0</v>
      </c>
      <c r="L2135" s="8">
        <v>3772.0</v>
      </c>
      <c r="M2135" s="8">
        <v>1048.0</v>
      </c>
      <c r="N2135" s="8">
        <v>977.0</v>
      </c>
      <c r="O2135" s="8">
        <v>797.0</v>
      </c>
      <c r="P2135" s="8">
        <v>1.0</v>
      </c>
      <c r="Q2135" s="39" t="s">
        <v>127</v>
      </c>
      <c r="R2135" s="39" t="s">
        <v>5384</v>
      </c>
      <c r="S2135" s="39" t="s">
        <v>5385</v>
      </c>
      <c r="T2135" s="39" t="s">
        <v>4846</v>
      </c>
      <c r="U2135" s="39" t="s">
        <v>4847</v>
      </c>
      <c r="V2135" s="39" t="s">
        <v>4236</v>
      </c>
      <c r="W2135" s="39" t="s">
        <v>4237</v>
      </c>
      <c r="X2135" s="39" t="s">
        <v>5092</v>
      </c>
      <c r="Y2135" s="39" t="s">
        <v>5093</v>
      </c>
      <c r="Z2135" s="39" t="s">
        <v>5038</v>
      </c>
      <c r="AA2135" s="39" t="s">
        <v>5039</v>
      </c>
    </row>
    <row r="2136" ht="15.75" customHeight="1">
      <c r="A2136" s="39" t="s">
        <v>5389</v>
      </c>
      <c r="B2136" s="39" t="s">
        <v>5390</v>
      </c>
      <c r="C2136" s="8">
        <v>6932.0</v>
      </c>
      <c r="D2136" s="8">
        <v>20.0</v>
      </c>
      <c r="E2136" s="8">
        <v>10.0</v>
      </c>
      <c r="F2136" s="8">
        <v>5.0</v>
      </c>
      <c r="G2136" s="8">
        <v>6722.0</v>
      </c>
      <c r="H2136" s="8">
        <v>6859.0</v>
      </c>
      <c r="I2136" s="8">
        <v>6382.0</v>
      </c>
      <c r="J2136" s="8">
        <v>6847.0</v>
      </c>
      <c r="K2136" s="8">
        <v>6956.0</v>
      </c>
      <c r="L2136" s="8">
        <v>3626.0</v>
      </c>
      <c r="M2136" s="8">
        <v>1259.0</v>
      </c>
      <c r="N2136" s="8">
        <v>820.0</v>
      </c>
      <c r="O2136" s="8">
        <v>673.0</v>
      </c>
      <c r="P2136" s="8">
        <v>1.0</v>
      </c>
      <c r="Q2136" s="39" t="s">
        <v>127</v>
      </c>
      <c r="R2136" s="39" t="s">
        <v>5384</v>
      </c>
      <c r="S2136" s="39" t="s">
        <v>5385</v>
      </c>
      <c r="T2136" s="39" t="s">
        <v>4846</v>
      </c>
      <c r="U2136" s="39" t="s">
        <v>4847</v>
      </c>
      <c r="V2136" s="39" t="s">
        <v>4236</v>
      </c>
      <c r="W2136" s="39" t="s">
        <v>4237</v>
      </c>
      <c r="X2136" s="39" t="s">
        <v>5092</v>
      </c>
      <c r="Y2136" s="39" t="s">
        <v>5093</v>
      </c>
      <c r="Z2136" s="39" t="s">
        <v>5038</v>
      </c>
      <c r="AA2136" s="39" t="s">
        <v>5039</v>
      </c>
    </row>
    <row r="2137" ht="15.75" customHeight="1">
      <c r="A2137" s="39" t="s">
        <v>5391</v>
      </c>
      <c r="B2137" s="39" t="s">
        <v>5392</v>
      </c>
      <c r="C2137" s="8">
        <v>6964.0</v>
      </c>
      <c r="D2137" s="8">
        <v>20.0</v>
      </c>
      <c r="E2137" s="8">
        <v>10.0</v>
      </c>
      <c r="F2137" s="8">
        <v>5.0</v>
      </c>
      <c r="G2137" s="8">
        <v>6954.0</v>
      </c>
      <c r="H2137" s="8">
        <v>6930.0</v>
      </c>
      <c r="I2137" s="8">
        <v>6957.0</v>
      </c>
      <c r="J2137" s="8">
        <v>6965.0</v>
      </c>
      <c r="K2137" s="8">
        <v>6974.0</v>
      </c>
      <c r="L2137" s="8">
        <v>5425.0</v>
      </c>
      <c r="M2137" s="8">
        <v>533.0</v>
      </c>
      <c r="N2137" s="8">
        <v>959.0</v>
      </c>
      <c r="O2137" s="8">
        <v>835.0</v>
      </c>
      <c r="P2137" s="8">
        <v>1.0</v>
      </c>
      <c r="Q2137" s="39" t="s">
        <v>127</v>
      </c>
      <c r="R2137" s="39" t="s">
        <v>5384</v>
      </c>
      <c r="S2137" s="39" t="s">
        <v>5385</v>
      </c>
      <c r="T2137" s="39" t="s">
        <v>4846</v>
      </c>
      <c r="U2137" s="39" t="s">
        <v>4847</v>
      </c>
      <c r="V2137" s="39" t="s">
        <v>4236</v>
      </c>
      <c r="W2137" s="39" t="s">
        <v>4237</v>
      </c>
      <c r="X2137" s="39" t="s">
        <v>5092</v>
      </c>
      <c r="Y2137" s="39" t="s">
        <v>5093</v>
      </c>
      <c r="Z2137" s="39" t="s">
        <v>5002</v>
      </c>
      <c r="AA2137" s="39" t="s">
        <v>5003</v>
      </c>
    </row>
    <row r="2138" ht="15.75" customHeight="1">
      <c r="A2138" s="39" t="s">
        <v>5393</v>
      </c>
      <c r="B2138" s="39" t="s">
        <v>5394</v>
      </c>
      <c r="C2138" s="8">
        <v>6861.0</v>
      </c>
      <c r="D2138" s="8">
        <v>20.0</v>
      </c>
      <c r="E2138" s="8">
        <v>10.0</v>
      </c>
      <c r="F2138" s="8">
        <v>5.0</v>
      </c>
      <c r="G2138" s="8">
        <v>6590.0</v>
      </c>
      <c r="H2138" s="8">
        <v>6792.0</v>
      </c>
      <c r="I2138" s="8">
        <v>6809.0</v>
      </c>
      <c r="J2138" s="8">
        <v>6950.0</v>
      </c>
      <c r="K2138" s="8">
        <v>6848.0</v>
      </c>
      <c r="L2138" s="8">
        <v>2170.0</v>
      </c>
      <c r="M2138" s="8">
        <v>1166.0</v>
      </c>
      <c r="N2138" s="8">
        <v>923.0</v>
      </c>
      <c r="O2138" s="8">
        <v>719.0</v>
      </c>
      <c r="P2138" s="8">
        <v>1.0</v>
      </c>
      <c r="Q2138" s="39" t="s">
        <v>127</v>
      </c>
      <c r="R2138" s="39" t="s">
        <v>5384</v>
      </c>
      <c r="S2138" s="39" t="s">
        <v>5385</v>
      </c>
      <c r="T2138" s="39" t="s">
        <v>4846</v>
      </c>
      <c r="U2138" s="39" t="s">
        <v>4847</v>
      </c>
      <c r="V2138" s="39" t="s">
        <v>4236</v>
      </c>
      <c r="W2138" s="39" t="s">
        <v>4237</v>
      </c>
      <c r="X2138" s="39" t="s">
        <v>5092</v>
      </c>
      <c r="Y2138" s="39" t="s">
        <v>5093</v>
      </c>
      <c r="Z2138" s="39" t="s">
        <v>5002</v>
      </c>
      <c r="AA2138" s="39" t="s">
        <v>5003</v>
      </c>
    </row>
    <row r="2139" ht="15.75" customHeight="1">
      <c r="A2139" s="39" t="s">
        <v>5395</v>
      </c>
      <c r="B2139" s="39" t="s">
        <v>5396</v>
      </c>
      <c r="C2139" s="8">
        <v>6785.0</v>
      </c>
      <c r="D2139" s="8">
        <v>20.0</v>
      </c>
      <c r="E2139" s="8">
        <v>10.0</v>
      </c>
      <c r="F2139" s="8">
        <v>5.0</v>
      </c>
      <c r="G2139" s="8">
        <v>6187.0</v>
      </c>
      <c r="H2139" s="8">
        <v>5903.5</v>
      </c>
      <c r="I2139" s="8">
        <v>6760.0</v>
      </c>
      <c r="J2139" s="8">
        <v>6853.0</v>
      </c>
      <c r="K2139" s="8">
        <v>6649.0</v>
      </c>
      <c r="L2139" s="8">
        <v>4298.0</v>
      </c>
      <c r="M2139" s="8">
        <v>1550.0</v>
      </c>
      <c r="N2139" s="8">
        <v>781.0</v>
      </c>
      <c r="O2139" s="8">
        <v>596.0</v>
      </c>
      <c r="P2139" s="8">
        <v>1.0</v>
      </c>
      <c r="Q2139" s="39" t="s">
        <v>127</v>
      </c>
      <c r="R2139" s="39" t="s">
        <v>5384</v>
      </c>
      <c r="S2139" s="39" t="s">
        <v>5385</v>
      </c>
      <c r="T2139" s="39" t="s">
        <v>4846</v>
      </c>
      <c r="U2139" s="39" t="s">
        <v>4847</v>
      </c>
      <c r="V2139" s="39" t="s">
        <v>4236</v>
      </c>
      <c r="W2139" s="39" t="s">
        <v>4237</v>
      </c>
      <c r="X2139" s="39" t="s">
        <v>5092</v>
      </c>
      <c r="Y2139" s="39" t="s">
        <v>5093</v>
      </c>
      <c r="Z2139" s="39" t="s">
        <v>5002</v>
      </c>
      <c r="AA2139" s="39" t="s">
        <v>5003</v>
      </c>
    </row>
    <row r="2140" ht="15.75" customHeight="1">
      <c r="A2140" s="39" t="s">
        <v>5397</v>
      </c>
      <c r="B2140" s="39" t="s">
        <v>5398</v>
      </c>
      <c r="C2140" s="8">
        <v>5579.0</v>
      </c>
      <c r="D2140" s="8">
        <v>16.0</v>
      </c>
      <c r="E2140" s="8">
        <v>8.0</v>
      </c>
      <c r="F2140" s="8">
        <v>4.0</v>
      </c>
      <c r="G2140" s="8">
        <v>4010.0</v>
      </c>
      <c r="H2140" s="8">
        <v>4994.0</v>
      </c>
      <c r="I2140" s="8">
        <v>6182.0</v>
      </c>
      <c r="J2140" s="8">
        <v>5762.0</v>
      </c>
      <c r="K2140" s="8">
        <v>6599.0</v>
      </c>
      <c r="L2140" s="8">
        <v>6186.0</v>
      </c>
      <c r="M2140" s="8">
        <v>697.0</v>
      </c>
      <c r="N2140" s="8">
        <v>833.0</v>
      </c>
      <c r="O2140" s="8">
        <v>651.0</v>
      </c>
      <c r="P2140" s="8">
        <v>1.0</v>
      </c>
      <c r="Q2140" s="39" t="s">
        <v>127</v>
      </c>
      <c r="R2140" s="39" t="s">
        <v>5384</v>
      </c>
      <c r="S2140" s="39" t="s">
        <v>5385</v>
      </c>
      <c r="T2140" s="39" t="s">
        <v>4846</v>
      </c>
      <c r="U2140" s="39" t="s">
        <v>4847</v>
      </c>
      <c r="V2140" s="39" t="s">
        <v>4236</v>
      </c>
      <c r="W2140" s="39" t="s">
        <v>4237</v>
      </c>
      <c r="X2140" s="39" t="s">
        <v>5092</v>
      </c>
      <c r="Y2140" s="39" t="s">
        <v>5093</v>
      </c>
      <c r="Z2140" s="39" t="s">
        <v>5002</v>
      </c>
      <c r="AA2140" s="39" t="s">
        <v>5003</v>
      </c>
    </row>
    <row r="2141" ht="15.75" customHeight="1">
      <c r="A2141" s="39" t="s">
        <v>5399</v>
      </c>
      <c r="B2141" s="39" t="s">
        <v>5400</v>
      </c>
      <c r="C2141" s="8">
        <v>6771.0</v>
      </c>
      <c r="D2141" s="8">
        <v>20.0</v>
      </c>
      <c r="E2141" s="8">
        <v>10.0</v>
      </c>
      <c r="F2141" s="8">
        <v>5.0</v>
      </c>
      <c r="G2141" s="8">
        <v>5316.0</v>
      </c>
      <c r="H2141" s="8">
        <v>6791.0</v>
      </c>
      <c r="I2141" s="8">
        <v>6431.0</v>
      </c>
      <c r="J2141" s="8">
        <v>6578.0</v>
      </c>
      <c r="K2141" s="8">
        <v>6874.0</v>
      </c>
      <c r="L2141" s="8">
        <v>6191.0</v>
      </c>
      <c r="M2141" s="8">
        <v>862.0</v>
      </c>
      <c r="N2141" s="8">
        <v>836.0</v>
      </c>
      <c r="O2141" s="8">
        <v>657.0</v>
      </c>
      <c r="P2141" s="8">
        <v>1.0</v>
      </c>
      <c r="Q2141" s="39" t="s">
        <v>127</v>
      </c>
      <c r="R2141" s="39" t="s">
        <v>5401</v>
      </c>
      <c r="S2141" s="39" t="s">
        <v>5402</v>
      </c>
      <c r="T2141" s="39" t="s">
        <v>4846</v>
      </c>
      <c r="U2141" s="39" t="s">
        <v>4847</v>
      </c>
      <c r="V2141" s="39" t="s">
        <v>4236</v>
      </c>
      <c r="W2141" s="39" t="s">
        <v>4237</v>
      </c>
      <c r="X2141" s="39" t="s">
        <v>5092</v>
      </c>
      <c r="Y2141" s="39" t="s">
        <v>5093</v>
      </c>
      <c r="Z2141" s="39" t="s">
        <v>5002</v>
      </c>
      <c r="AA2141" s="39" t="s">
        <v>5003</v>
      </c>
    </row>
    <row r="2142" ht="15.75" customHeight="1">
      <c r="A2142" s="39" t="s">
        <v>5403</v>
      </c>
      <c r="B2142" s="39" t="s">
        <v>5404</v>
      </c>
      <c r="C2142" s="8">
        <v>6514.0</v>
      </c>
      <c r="D2142" s="8">
        <v>19.0</v>
      </c>
      <c r="E2142" s="8">
        <v>10.0</v>
      </c>
      <c r="F2142" s="8">
        <v>5.0</v>
      </c>
      <c r="G2142" s="8">
        <v>6162.0</v>
      </c>
      <c r="H2142" s="8">
        <v>6380.0</v>
      </c>
      <c r="I2142" s="8">
        <v>5733.0</v>
      </c>
      <c r="J2142" s="8">
        <v>6442.0</v>
      </c>
      <c r="K2142" s="8">
        <v>6159.0</v>
      </c>
      <c r="L2142" s="8">
        <v>3247.0</v>
      </c>
      <c r="M2142" s="8">
        <v>549.0</v>
      </c>
      <c r="N2142" s="8">
        <v>914.0</v>
      </c>
      <c r="O2142" s="8">
        <v>733.0</v>
      </c>
      <c r="P2142" s="8">
        <v>1.0</v>
      </c>
      <c r="Q2142" s="39" t="s">
        <v>127</v>
      </c>
      <c r="R2142" s="39" t="s">
        <v>5401</v>
      </c>
      <c r="S2142" s="39" t="s">
        <v>5402</v>
      </c>
      <c r="T2142" s="39" t="s">
        <v>4846</v>
      </c>
      <c r="U2142" s="39" t="s">
        <v>4847</v>
      </c>
      <c r="V2142" s="39" t="s">
        <v>4236</v>
      </c>
      <c r="W2142" s="39" t="s">
        <v>4237</v>
      </c>
      <c r="X2142" s="39" t="s">
        <v>5092</v>
      </c>
      <c r="Y2142" s="39" t="s">
        <v>5093</v>
      </c>
      <c r="Z2142" s="39" t="s">
        <v>5002</v>
      </c>
      <c r="AA2142" s="39" t="s">
        <v>5003</v>
      </c>
    </row>
    <row r="2143" ht="15.75" customHeight="1">
      <c r="A2143" s="39" t="s">
        <v>5405</v>
      </c>
      <c r="B2143" s="39" t="s">
        <v>5406</v>
      </c>
      <c r="C2143" s="8">
        <v>6435.0</v>
      </c>
      <c r="D2143" s="8">
        <v>19.0</v>
      </c>
      <c r="E2143" s="8">
        <v>10.0</v>
      </c>
      <c r="F2143" s="8">
        <v>5.0</v>
      </c>
      <c r="G2143" s="8">
        <v>5292.0</v>
      </c>
      <c r="H2143" s="8">
        <v>6354.0</v>
      </c>
      <c r="I2143" s="8">
        <v>5875.0</v>
      </c>
      <c r="J2143" s="8">
        <v>6579.0</v>
      </c>
      <c r="K2143" s="8">
        <v>6246.0</v>
      </c>
      <c r="L2143" s="8">
        <v>4717.0</v>
      </c>
      <c r="M2143" s="8">
        <v>647.0</v>
      </c>
      <c r="N2143" s="8">
        <v>665.0</v>
      </c>
      <c r="O2143" s="8">
        <v>575.0</v>
      </c>
      <c r="P2143" s="8">
        <v>1.0</v>
      </c>
      <c r="Q2143" s="39" t="s">
        <v>127</v>
      </c>
      <c r="R2143" s="39" t="s">
        <v>5401</v>
      </c>
      <c r="S2143" s="39" t="s">
        <v>5402</v>
      </c>
      <c r="T2143" s="39" t="s">
        <v>4846</v>
      </c>
      <c r="U2143" s="39" t="s">
        <v>4847</v>
      </c>
      <c r="V2143" s="39" t="s">
        <v>4236</v>
      </c>
      <c r="W2143" s="39" t="s">
        <v>4237</v>
      </c>
      <c r="X2143" s="39" t="s">
        <v>4926</v>
      </c>
      <c r="Y2143" s="39" t="s">
        <v>4927</v>
      </c>
      <c r="Z2143" s="39" t="s">
        <v>5002</v>
      </c>
      <c r="AA2143" s="39" t="s">
        <v>5003</v>
      </c>
    </row>
    <row r="2144" ht="15.75" customHeight="1">
      <c r="A2144" s="39" t="s">
        <v>5407</v>
      </c>
      <c r="B2144" s="39" t="s">
        <v>5408</v>
      </c>
      <c r="C2144" s="8">
        <v>4505.0</v>
      </c>
      <c r="D2144" s="8">
        <v>13.0</v>
      </c>
      <c r="E2144" s="8">
        <v>7.0</v>
      </c>
      <c r="F2144" s="8">
        <v>4.0</v>
      </c>
      <c r="G2144" s="8">
        <v>4634.0</v>
      </c>
      <c r="H2144" s="8">
        <v>5531.0</v>
      </c>
      <c r="I2144" s="8">
        <v>1818.0</v>
      </c>
      <c r="J2144" s="8">
        <v>5578.0</v>
      </c>
      <c r="K2144" s="8">
        <v>6878.0</v>
      </c>
      <c r="L2144" s="8">
        <v>1139.0</v>
      </c>
      <c r="M2144" s="8">
        <v>329.0</v>
      </c>
      <c r="N2144" s="8">
        <v>606.0</v>
      </c>
      <c r="O2144" s="8">
        <v>497.0</v>
      </c>
      <c r="P2144" s="8">
        <v>1.0</v>
      </c>
      <c r="Q2144" s="39" t="s">
        <v>127</v>
      </c>
      <c r="R2144" s="39" t="s">
        <v>5401</v>
      </c>
      <c r="S2144" s="39" t="s">
        <v>5402</v>
      </c>
      <c r="T2144" s="39" t="s">
        <v>4846</v>
      </c>
      <c r="U2144" s="39" t="s">
        <v>4847</v>
      </c>
      <c r="V2144" s="39" t="s">
        <v>4236</v>
      </c>
      <c r="W2144" s="39" t="s">
        <v>4237</v>
      </c>
      <c r="X2144" s="39" t="s">
        <v>4952</v>
      </c>
      <c r="Y2144" s="39" t="s">
        <v>4953</v>
      </c>
      <c r="Z2144" s="39" t="s">
        <v>5038</v>
      </c>
      <c r="AA2144" s="39" t="s">
        <v>5039</v>
      </c>
    </row>
    <row r="2145" ht="15.75" customHeight="1">
      <c r="A2145" s="39" t="s">
        <v>5409</v>
      </c>
      <c r="B2145" s="39" t="s">
        <v>5410</v>
      </c>
      <c r="C2145" s="8">
        <v>4879.0</v>
      </c>
      <c r="D2145" s="8">
        <v>14.0</v>
      </c>
      <c r="E2145" s="8">
        <v>7.0</v>
      </c>
      <c r="F2145" s="8">
        <v>4.0</v>
      </c>
      <c r="G2145" s="8">
        <v>4206.0</v>
      </c>
      <c r="H2145" s="8">
        <v>4689.5</v>
      </c>
      <c r="I2145" s="8">
        <v>5118.0</v>
      </c>
      <c r="J2145" s="8">
        <v>4067.0</v>
      </c>
      <c r="K2145" s="8">
        <v>5965.0</v>
      </c>
      <c r="L2145" s="8">
        <v>6144.0</v>
      </c>
      <c r="M2145" s="8">
        <v>35.0</v>
      </c>
      <c r="N2145" s="8">
        <v>995.0</v>
      </c>
      <c r="O2145" s="8">
        <v>831.0</v>
      </c>
      <c r="P2145" s="8">
        <v>1.0</v>
      </c>
      <c r="Q2145" s="39" t="s">
        <v>127</v>
      </c>
      <c r="R2145" s="39" t="s">
        <v>5401</v>
      </c>
      <c r="S2145" s="39" t="s">
        <v>5402</v>
      </c>
      <c r="T2145" s="39" t="s">
        <v>4846</v>
      </c>
      <c r="U2145" s="39" t="s">
        <v>4847</v>
      </c>
      <c r="V2145" s="39" t="s">
        <v>4236</v>
      </c>
      <c r="W2145" s="39" t="s">
        <v>4237</v>
      </c>
      <c r="X2145" s="39" t="s">
        <v>4926</v>
      </c>
      <c r="Y2145" s="39" t="s">
        <v>4927</v>
      </c>
      <c r="Z2145" s="39" t="s">
        <v>5002</v>
      </c>
      <c r="AA2145" s="39" t="s">
        <v>5003</v>
      </c>
    </row>
    <row r="2146" ht="15.75" customHeight="1">
      <c r="A2146" s="39" t="s">
        <v>5411</v>
      </c>
      <c r="B2146" s="39" t="s">
        <v>5412</v>
      </c>
      <c r="C2146" s="8">
        <v>4476.0</v>
      </c>
      <c r="D2146" s="8">
        <v>13.0</v>
      </c>
      <c r="E2146" s="8">
        <v>7.0</v>
      </c>
      <c r="F2146" s="8">
        <v>4.0</v>
      </c>
      <c r="G2146" s="8">
        <v>4049.0</v>
      </c>
      <c r="H2146" s="8">
        <v>3880.0</v>
      </c>
      <c r="I2146" s="8">
        <v>4446.0</v>
      </c>
      <c r="J2146" s="8">
        <v>4959.0</v>
      </c>
      <c r="K2146" s="8">
        <v>6882.0</v>
      </c>
      <c r="L2146" s="8">
        <v>3428.0</v>
      </c>
      <c r="M2146" s="8">
        <v>14.0</v>
      </c>
      <c r="N2146" s="8">
        <v>817.0</v>
      </c>
      <c r="O2146" s="8">
        <v>730.0</v>
      </c>
      <c r="P2146" s="8">
        <v>1.0</v>
      </c>
      <c r="Q2146" s="39" t="s">
        <v>127</v>
      </c>
      <c r="R2146" s="39" t="s">
        <v>5401</v>
      </c>
      <c r="S2146" s="39" t="s">
        <v>5402</v>
      </c>
      <c r="T2146" s="39" t="s">
        <v>4846</v>
      </c>
      <c r="U2146" s="39" t="s">
        <v>4847</v>
      </c>
      <c r="V2146" s="39" t="s">
        <v>4236</v>
      </c>
      <c r="W2146" s="39" t="s">
        <v>4237</v>
      </c>
      <c r="X2146" s="39" t="s">
        <v>4926</v>
      </c>
      <c r="Y2146" s="39" t="s">
        <v>4927</v>
      </c>
      <c r="Z2146" s="39" t="s">
        <v>5002</v>
      </c>
      <c r="AA2146" s="39" t="s">
        <v>5003</v>
      </c>
    </row>
    <row r="2147" ht="15.75" customHeight="1">
      <c r="A2147" s="39" t="s">
        <v>5413</v>
      </c>
      <c r="B2147" s="39" t="s">
        <v>5414</v>
      </c>
      <c r="C2147" s="8">
        <v>4276.0</v>
      </c>
      <c r="D2147" s="8">
        <v>13.0</v>
      </c>
      <c r="E2147" s="8">
        <v>7.0</v>
      </c>
      <c r="F2147" s="8">
        <v>4.0</v>
      </c>
      <c r="G2147" s="8">
        <v>4545.0</v>
      </c>
      <c r="H2147" s="8">
        <v>4625.0</v>
      </c>
      <c r="I2147" s="8">
        <v>2833.0</v>
      </c>
      <c r="J2147" s="8">
        <v>4317.0</v>
      </c>
      <c r="K2147" s="8">
        <v>5715.0</v>
      </c>
      <c r="L2147" s="8">
        <v>2256.0</v>
      </c>
      <c r="M2147" s="8">
        <v>26.0</v>
      </c>
      <c r="N2147" s="8">
        <v>1667.0</v>
      </c>
      <c r="O2147" s="8">
        <v>1585.0</v>
      </c>
      <c r="P2147" s="8">
        <v>1.0</v>
      </c>
      <c r="Q2147" s="39" t="s">
        <v>127</v>
      </c>
      <c r="R2147" s="39" t="s">
        <v>5415</v>
      </c>
      <c r="S2147" s="39" t="s">
        <v>5416</v>
      </c>
      <c r="T2147" s="39" t="s">
        <v>4846</v>
      </c>
      <c r="U2147" s="39" t="s">
        <v>4847</v>
      </c>
      <c r="V2147" s="39" t="s">
        <v>4236</v>
      </c>
      <c r="W2147" s="39" t="s">
        <v>4237</v>
      </c>
      <c r="X2147" s="39" t="s">
        <v>4926</v>
      </c>
      <c r="Y2147" s="39" t="s">
        <v>4927</v>
      </c>
      <c r="Z2147" s="39" t="s">
        <v>5002</v>
      </c>
      <c r="AA2147" s="39" t="s">
        <v>5003</v>
      </c>
    </row>
    <row r="2148" ht="15.75" customHeight="1">
      <c r="A2148" s="39" t="s">
        <v>5417</v>
      </c>
      <c r="B2148" s="39" t="s">
        <v>5418</v>
      </c>
      <c r="C2148" s="8">
        <v>1723.0</v>
      </c>
      <c r="D2148" s="8">
        <v>5.0</v>
      </c>
      <c r="E2148" s="8">
        <v>3.0</v>
      </c>
      <c r="F2148" s="8">
        <v>2.0</v>
      </c>
      <c r="G2148" s="8">
        <v>1983.0</v>
      </c>
      <c r="H2148" s="8">
        <v>1262.0</v>
      </c>
      <c r="I2148" s="8">
        <v>2786.0</v>
      </c>
      <c r="J2148" s="8">
        <v>2285.0</v>
      </c>
      <c r="K2148" s="8">
        <v>6920.0</v>
      </c>
      <c r="L2148" s="8">
        <v>406.0</v>
      </c>
      <c r="M2148" s="8">
        <v>2.0</v>
      </c>
      <c r="N2148" s="8">
        <v>563.0</v>
      </c>
      <c r="O2148" s="8">
        <v>488.0</v>
      </c>
      <c r="P2148" s="8">
        <v>1.0</v>
      </c>
      <c r="Q2148" s="39" t="s">
        <v>127</v>
      </c>
      <c r="R2148" s="39" t="s">
        <v>5415</v>
      </c>
      <c r="S2148" s="39" t="s">
        <v>5416</v>
      </c>
      <c r="T2148" s="39" t="s">
        <v>4846</v>
      </c>
      <c r="U2148" s="39" t="s">
        <v>4847</v>
      </c>
      <c r="V2148" s="39" t="s">
        <v>4236</v>
      </c>
      <c r="W2148" s="39" t="s">
        <v>4237</v>
      </c>
      <c r="X2148" s="39" t="s">
        <v>4926</v>
      </c>
      <c r="Y2148" s="39" t="s">
        <v>4927</v>
      </c>
      <c r="Z2148" s="39" t="s">
        <v>5002</v>
      </c>
      <c r="AA2148" s="39" t="s">
        <v>5003</v>
      </c>
    </row>
    <row r="2149" ht="15.75" customHeight="1">
      <c r="A2149" s="39" t="s">
        <v>5419</v>
      </c>
      <c r="B2149" s="39" t="s">
        <v>5420</v>
      </c>
      <c r="C2149" s="8">
        <v>2697.0</v>
      </c>
      <c r="D2149" s="8">
        <v>8.0</v>
      </c>
      <c r="E2149" s="8">
        <v>4.0</v>
      </c>
      <c r="F2149" s="8">
        <v>2.0</v>
      </c>
      <c r="G2149" s="8">
        <v>3161.0</v>
      </c>
      <c r="H2149" s="8">
        <v>3453.0</v>
      </c>
      <c r="I2149" s="8">
        <v>986.0</v>
      </c>
      <c r="J2149" s="8">
        <v>3404.0</v>
      </c>
      <c r="K2149" s="8">
        <v>6919.0</v>
      </c>
      <c r="L2149" s="8">
        <v>1513.0</v>
      </c>
      <c r="M2149" s="8">
        <v>53.0</v>
      </c>
      <c r="N2149" s="8">
        <v>812.0</v>
      </c>
      <c r="O2149" s="8">
        <v>705.0</v>
      </c>
      <c r="P2149" s="8">
        <v>1.0</v>
      </c>
      <c r="Q2149" s="39" t="s">
        <v>127</v>
      </c>
      <c r="R2149" s="39" t="s">
        <v>5415</v>
      </c>
      <c r="S2149" s="39" t="s">
        <v>5416</v>
      </c>
      <c r="T2149" s="39" t="s">
        <v>4846</v>
      </c>
      <c r="U2149" s="39" t="s">
        <v>4847</v>
      </c>
      <c r="V2149" s="39" t="s">
        <v>4236</v>
      </c>
      <c r="W2149" s="39" t="s">
        <v>4237</v>
      </c>
      <c r="X2149" s="39" t="s">
        <v>4952</v>
      </c>
      <c r="Y2149" s="39" t="s">
        <v>4953</v>
      </c>
      <c r="Z2149" s="39" t="s">
        <v>5038</v>
      </c>
      <c r="AA2149" s="39" t="s">
        <v>5039</v>
      </c>
    </row>
    <row r="2150" ht="15.75" customHeight="1">
      <c r="A2150" s="39" t="s">
        <v>5421</v>
      </c>
      <c r="B2150" s="39" t="s">
        <v>5422</v>
      </c>
      <c r="C2150" s="8">
        <v>3344.0</v>
      </c>
      <c r="D2150" s="8">
        <v>10.0</v>
      </c>
      <c r="E2150" s="8">
        <v>5.0</v>
      </c>
      <c r="F2150" s="8">
        <v>3.0</v>
      </c>
      <c r="G2150" s="8">
        <v>3121.0</v>
      </c>
      <c r="H2150" s="8">
        <v>2939.0</v>
      </c>
      <c r="I2150" s="8">
        <v>4004.0</v>
      </c>
      <c r="J2150" s="8">
        <v>4160.0</v>
      </c>
      <c r="K2150" s="8">
        <v>6886.0</v>
      </c>
      <c r="L2150" s="8">
        <v>1527.0</v>
      </c>
      <c r="M2150" s="8">
        <v>22.0</v>
      </c>
      <c r="N2150" s="8">
        <v>949.0</v>
      </c>
      <c r="O2150" s="8">
        <v>849.0</v>
      </c>
      <c r="P2150" s="8">
        <v>1.0</v>
      </c>
      <c r="Q2150" s="39" t="s">
        <v>127</v>
      </c>
      <c r="R2150" s="39" t="s">
        <v>5415</v>
      </c>
      <c r="S2150" s="39" t="s">
        <v>5416</v>
      </c>
      <c r="T2150" s="39" t="s">
        <v>4846</v>
      </c>
      <c r="U2150" s="39" t="s">
        <v>4847</v>
      </c>
      <c r="V2150" s="39" t="s">
        <v>4236</v>
      </c>
      <c r="W2150" s="39" t="s">
        <v>4237</v>
      </c>
      <c r="X2150" s="39" t="s">
        <v>4952</v>
      </c>
      <c r="Y2150" s="39" t="s">
        <v>4953</v>
      </c>
      <c r="Z2150" s="39" t="s">
        <v>5038</v>
      </c>
      <c r="AA2150" s="39" t="s">
        <v>5039</v>
      </c>
    </row>
    <row r="2151" ht="15.75" customHeight="1">
      <c r="A2151" s="39" t="s">
        <v>5423</v>
      </c>
      <c r="B2151" s="39" t="s">
        <v>5424</v>
      </c>
      <c r="C2151" s="8">
        <v>4282.0</v>
      </c>
      <c r="D2151" s="8">
        <v>13.0</v>
      </c>
      <c r="E2151" s="8">
        <v>7.0</v>
      </c>
      <c r="F2151" s="8">
        <v>4.0</v>
      </c>
      <c r="G2151" s="8">
        <v>4557.5</v>
      </c>
      <c r="H2151" s="8">
        <v>5115.0</v>
      </c>
      <c r="I2151" s="8">
        <v>2582.0</v>
      </c>
      <c r="J2151" s="8">
        <v>4021.0</v>
      </c>
      <c r="K2151" s="8">
        <v>6539.0</v>
      </c>
      <c r="L2151" s="8">
        <v>1012.0</v>
      </c>
      <c r="M2151" s="8">
        <v>237.0</v>
      </c>
      <c r="N2151" s="8">
        <v>895.0</v>
      </c>
      <c r="O2151" s="8">
        <v>755.0</v>
      </c>
      <c r="P2151" s="8">
        <v>1.0</v>
      </c>
      <c r="Q2151" s="39" t="s">
        <v>127</v>
      </c>
      <c r="R2151" s="39" t="s">
        <v>5415</v>
      </c>
      <c r="S2151" s="39" t="s">
        <v>5416</v>
      </c>
      <c r="T2151" s="39" t="s">
        <v>4846</v>
      </c>
      <c r="U2151" s="39" t="s">
        <v>4847</v>
      </c>
      <c r="V2151" s="39" t="s">
        <v>4236</v>
      </c>
      <c r="W2151" s="39" t="s">
        <v>4237</v>
      </c>
      <c r="X2151" s="39" t="s">
        <v>4952</v>
      </c>
      <c r="Y2151" s="39" t="s">
        <v>4953</v>
      </c>
      <c r="Z2151" s="39" t="s">
        <v>5038</v>
      </c>
      <c r="AA2151" s="39" t="s">
        <v>5039</v>
      </c>
    </row>
    <row r="2152" ht="15.75" customHeight="1">
      <c r="A2152" s="39" t="s">
        <v>5425</v>
      </c>
      <c r="B2152" s="39" t="s">
        <v>5426</v>
      </c>
      <c r="C2152" s="8">
        <v>2068.0</v>
      </c>
      <c r="D2152" s="8">
        <v>6.0</v>
      </c>
      <c r="E2152" s="8">
        <v>3.0</v>
      </c>
      <c r="F2152" s="8">
        <v>2.0</v>
      </c>
      <c r="G2152" s="8">
        <v>2012.0</v>
      </c>
      <c r="H2152" s="8">
        <v>1675.0</v>
      </c>
      <c r="I2152" s="8">
        <v>2643.0</v>
      </c>
      <c r="J2152" s="8">
        <v>2198.0</v>
      </c>
      <c r="K2152" s="8">
        <v>6838.0</v>
      </c>
      <c r="L2152" s="8">
        <v>2455.0</v>
      </c>
      <c r="M2152" s="8">
        <v>7.0</v>
      </c>
      <c r="N2152" s="8">
        <v>697.0</v>
      </c>
      <c r="O2152" s="8">
        <v>608.0</v>
      </c>
      <c r="P2152" s="8">
        <v>1.0</v>
      </c>
      <c r="Q2152" s="39" t="s">
        <v>127</v>
      </c>
      <c r="R2152" s="39" t="s">
        <v>5415</v>
      </c>
      <c r="S2152" s="39" t="s">
        <v>5416</v>
      </c>
      <c r="T2152" s="39" t="s">
        <v>4846</v>
      </c>
      <c r="U2152" s="39" t="s">
        <v>4847</v>
      </c>
      <c r="V2152" s="39" t="s">
        <v>4236</v>
      </c>
      <c r="W2152" s="39" t="s">
        <v>4237</v>
      </c>
      <c r="X2152" s="39" t="s">
        <v>4952</v>
      </c>
      <c r="Y2152" s="39" t="s">
        <v>4953</v>
      </c>
      <c r="Z2152" s="39" t="s">
        <v>5038</v>
      </c>
      <c r="AA2152" s="39" t="s">
        <v>5039</v>
      </c>
    </row>
    <row r="2153" ht="15.75" customHeight="1">
      <c r="A2153" s="39" t="s">
        <v>5427</v>
      </c>
      <c r="B2153" s="39" t="s">
        <v>5428</v>
      </c>
      <c r="C2153" s="8">
        <v>3322.0</v>
      </c>
      <c r="D2153" s="8">
        <v>10.0</v>
      </c>
      <c r="E2153" s="8">
        <v>5.0</v>
      </c>
      <c r="F2153" s="8">
        <v>3.0</v>
      </c>
      <c r="G2153" s="8">
        <v>3297.0</v>
      </c>
      <c r="H2153" s="8">
        <v>3110.0</v>
      </c>
      <c r="I2153" s="8">
        <v>2764.0</v>
      </c>
      <c r="J2153" s="8">
        <v>3779.0</v>
      </c>
      <c r="K2153" s="8">
        <v>5978.0</v>
      </c>
      <c r="L2153" s="8">
        <v>1182.0</v>
      </c>
      <c r="M2153" s="8">
        <v>1465.0</v>
      </c>
      <c r="N2153" s="8">
        <v>749.0</v>
      </c>
      <c r="O2153" s="8">
        <v>627.0</v>
      </c>
      <c r="P2153" s="8">
        <v>1.0</v>
      </c>
      <c r="Q2153" s="39" t="s">
        <v>127</v>
      </c>
      <c r="R2153" s="39" t="s">
        <v>5415</v>
      </c>
      <c r="S2153" s="39" t="s">
        <v>5416</v>
      </c>
      <c r="T2153" s="39" t="s">
        <v>4846</v>
      </c>
      <c r="U2153" s="39" t="s">
        <v>4847</v>
      </c>
      <c r="V2153" s="39" t="s">
        <v>4236</v>
      </c>
      <c r="W2153" s="39" t="s">
        <v>4237</v>
      </c>
      <c r="X2153" s="39" t="s">
        <v>4952</v>
      </c>
      <c r="Y2153" s="39" t="s">
        <v>4953</v>
      </c>
      <c r="Z2153" s="39" t="s">
        <v>5038</v>
      </c>
      <c r="AA2153" s="39" t="s">
        <v>5039</v>
      </c>
    </row>
    <row r="2154" ht="15.75" customHeight="1">
      <c r="A2154" s="39" t="s">
        <v>5429</v>
      </c>
      <c r="B2154" s="39" t="s">
        <v>5430</v>
      </c>
      <c r="C2154" s="8">
        <v>3777.0</v>
      </c>
      <c r="D2154" s="8">
        <v>11.0</v>
      </c>
      <c r="E2154" s="8">
        <v>6.0</v>
      </c>
      <c r="F2154" s="8">
        <v>3.0</v>
      </c>
      <c r="G2154" s="8">
        <v>3697.0</v>
      </c>
      <c r="H2154" s="8">
        <v>3940.0</v>
      </c>
      <c r="I2154" s="8">
        <v>3633.0</v>
      </c>
      <c r="J2154" s="8">
        <v>3613.0</v>
      </c>
      <c r="K2154" s="8">
        <v>4469.0</v>
      </c>
      <c r="L2154" s="8">
        <v>2179.0</v>
      </c>
      <c r="M2154" s="8">
        <v>203.0</v>
      </c>
      <c r="N2154" s="8">
        <v>1489.0</v>
      </c>
      <c r="O2154" s="8">
        <v>1335.0</v>
      </c>
      <c r="P2154" s="8">
        <v>1.0</v>
      </c>
      <c r="Q2154" s="39" t="s">
        <v>127</v>
      </c>
      <c r="R2154" s="39" t="s">
        <v>5415</v>
      </c>
      <c r="S2154" s="39" t="s">
        <v>5416</v>
      </c>
      <c r="T2154" s="39" t="s">
        <v>4846</v>
      </c>
      <c r="U2154" s="39" t="s">
        <v>4847</v>
      </c>
      <c r="V2154" s="39" t="s">
        <v>4236</v>
      </c>
      <c r="W2154" s="39" t="s">
        <v>4237</v>
      </c>
      <c r="X2154" s="39" t="s">
        <v>4926</v>
      </c>
      <c r="Y2154" s="39" t="s">
        <v>4927</v>
      </c>
      <c r="Z2154" s="39" t="s">
        <v>5038</v>
      </c>
      <c r="AA2154" s="39" t="s">
        <v>5039</v>
      </c>
    </row>
    <row r="2155" ht="15.75" customHeight="1">
      <c r="A2155" s="39" t="s">
        <v>5431</v>
      </c>
      <c r="B2155" s="39" t="s">
        <v>5432</v>
      </c>
      <c r="C2155" s="8">
        <v>2842.0</v>
      </c>
      <c r="D2155" s="8">
        <v>9.0</v>
      </c>
      <c r="E2155" s="8">
        <v>5.0</v>
      </c>
      <c r="F2155" s="8">
        <v>3.0</v>
      </c>
      <c r="G2155" s="8">
        <v>3451.0</v>
      </c>
      <c r="H2155" s="8">
        <v>3650.0</v>
      </c>
      <c r="I2155" s="8">
        <v>1736.0</v>
      </c>
      <c r="J2155" s="8">
        <v>2903.0</v>
      </c>
      <c r="K2155" s="8">
        <v>5407.0</v>
      </c>
      <c r="L2155" s="8">
        <v>553.0</v>
      </c>
      <c r="M2155" s="8">
        <v>158.0</v>
      </c>
      <c r="N2155" s="8">
        <v>706.0</v>
      </c>
      <c r="O2155" s="8">
        <v>619.0</v>
      </c>
      <c r="P2155" s="8">
        <v>1.0</v>
      </c>
      <c r="Q2155" s="39" t="s">
        <v>127</v>
      </c>
      <c r="R2155" s="39" t="s">
        <v>5433</v>
      </c>
      <c r="S2155" s="39" t="s">
        <v>5434</v>
      </c>
      <c r="T2155" s="39" t="s">
        <v>4846</v>
      </c>
      <c r="U2155" s="39" t="s">
        <v>4847</v>
      </c>
      <c r="V2155" s="39" t="s">
        <v>4236</v>
      </c>
      <c r="W2155" s="39" t="s">
        <v>4237</v>
      </c>
      <c r="X2155" s="39" t="s">
        <v>5386</v>
      </c>
      <c r="Y2155" s="39" t="s">
        <v>3083</v>
      </c>
      <c r="Z2155" s="39" t="s">
        <v>5038</v>
      </c>
      <c r="AA2155" s="39" t="s">
        <v>5039</v>
      </c>
    </row>
    <row r="2156" ht="15.75" customHeight="1">
      <c r="A2156" s="39" t="s">
        <v>5435</v>
      </c>
      <c r="B2156" s="39" t="s">
        <v>5436</v>
      </c>
      <c r="C2156" s="8">
        <v>4824.0</v>
      </c>
      <c r="D2156" s="8">
        <v>14.0</v>
      </c>
      <c r="E2156" s="8">
        <v>7.0</v>
      </c>
      <c r="F2156" s="8">
        <v>4.0</v>
      </c>
      <c r="G2156" s="8">
        <v>5687.0</v>
      </c>
      <c r="H2156" s="8">
        <v>5949.0</v>
      </c>
      <c r="I2156" s="8">
        <v>4239.0</v>
      </c>
      <c r="J2156" s="8">
        <v>6131.0</v>
      </c>
      <c r="K2156" s="8">
        <v>4861.0</v>
      </c>
      <c r="L2156" s="8">
        <v>36.0</v>
      </c>
      <c r="M2156" s="8">
        <v>284.0</v>
      </c>
      <c r="N2156" s="8">
        <v>874.0</v>
      </c>
      <c r="O2156" s="8">
        <v>761.0</v>
      </c>
      <c r="P2156" s="8">
        <v>1.0</v>
      </c>
      <c r="Q2156" s="39" t="s">
        <v>127</v>
      </c>
      <c r="R2156" s="39" t="s">
        <v>5433</v>
      </c>
      <c r="S2156" s="39" t="s">
        <v>5434</v>
      </c>
      <c r="T2156" s="39" t="s">
        <v>4846</v>
      </c>
      <c r="U2156" s="39" t="s">
        <v>4847</v>
      </c>
      <c r="V2156" s="39" t="s">
        <v>4236</v>
      </c>
      <c r="W2156" s="39" t="s">
        <v>4237</v>
      </c>
      <c r="X2156" s="39" t="s">
        <v>5386</v>
      </c>
      <c r="Y2156" s="39" t="s">
        <v>3083</v>
      </c>
      <c r="Z2156" s="39" t="s">
        <v>5038</v>
      </c>
      <c r="AA2156" s="39" t="s">
        <v>5039</v>
      </c>
    </row>
    <row r="2157" ht="15.75" customHeight="1">
      <c r="A2157" s="39" t="s">
        <v>5437</v>
      </c>
      <c r="B2157" s="39" t="s">
        <v>5438</v>
      </c>
      <c r="C2157" s="8">
        <v>3782.0</v>
      </c>
      <c r="D2157" s="8">
        <v>11.0</v>
      </c>
      <c r="E2157" s="8">
        <v>6.0</v>
      </c>
      <c r="F2157" s="8">
        <v>3.0</v>
      </c>
      <c r="G2157" s="8">
        <v>3601.0</v>
      </c>
      <c r="H2157" s="8">
        <v>4291.0</v>
      </c>
      <c r="I2157" s="8">
        <v>3751.0</v>
      </c>
      <c r="J2157" s="8">
        <v>4166.0</v>
      </c>
      <c r="K2157" s="8">
        <v>6028.0</v>
      </c>
      <c r="L2157" s="8">
        <v>709.0</v>
      </c>
      <c r="M2157" s="8">
        <v>61.0</v>
      </c>
      <c r="N2157" s="8">
        <v>1046.0</v>
      </c>
      <c r="O2157" s="8">
        <v>926.0</v>
      </c>
      <c r="P2157" s="8">
        <v>1.0</v>
      </c>
      <c r="Q2157" s="39" t="s">
        <v>127</v>
      </c>
      <c r="R2157" s="39" t="s">
        <v>5433</v>
      </c>
      <c r="S2157" s="39" t="s">
        <v>5434</v>
      </c>
      <c r="T2157" s="39" t="s">
        <v>4846</v>
      </c>
      <c r="U2157" s="39" t="s">
        <v>4847</v>
      </c>
      <c r="V2157" s="39" t="s">
        <v>4236</v>
      </c>
      <c r="W2157" s="39" t="s">
        <v>4237</v>
      </c>
      <c r="X2157" s="39" t="s">
        <v>5386</v>
      </c>
      <c r="Y2157" s="39" t="s">
        <v>3083</v>
      </c>
      <c r="Z2157" s="39" t="s">
        <v>5038</v>
      </c>
      <c r="AA2157" s="39" t="s">
        <v>5039</v>
      </c>
    </row>
    <row r="2158" ht="15.75" customHeight="1">
      <c r="A2158" s="39" t="s">
        <v>5439</v>
      </c>
      <c r="B2158" s="39" t="s">
        <v>5440</v>
      </c>
      <c r="C2158" s="8">
        <v>3498.0</v>
      </c>
      <c r="D2158" s="8">
        <v>11.0</v>
      </c>
      <c r="E2158" s="8">
        <v>6.0</v>
      </c>
      <c r="F2158" s="8">
        <v>3.0</v>
      </c>
      <c r="G2158" s="8">
        <v>3463.0</v>
      </c>
      <c r="H2158" s="8">
        <v>2575.0</v>
      </c>
      <c r="I2158" s="8">
        <v>5701.0</v>
      </c>
      <c r="J2158" s="8">
        <v>3596.0</v>
      </c>
      <c r="K2158" s="8">
        <v>6762.0</v>
      </c>
      <c r="L2158" s="8">
        <v>1387.0</v>
      </c>
      <c r="M2158" s="8">
        <v>208.0</v>
      </c>
      <c r="N2158" s="8">
        <v>555.0</v>
      </c>
      <c r="O2158" s="8">
        <v>500.0</v>
      </c>
      <c r="P2158" s="8">
        <v>1.0</v>
      </c>
      <c r="Q2158" s="39" t="s">
        <v>127</v>
      </c>
      <c r="R2158" s="39" t="s">
        <v>5433</v>
      </c>
      <c r="S2158" s="39" t="s">
        <v>5434</v>
      </c>
      <c r="T2158" s="39" t="s">
        <v>4846</v>
      </c>
      <c r="U2158" s="39" t="s">
        <v>4847</v>
      </c>
      <c r="V2158" s="39" t="s">
        <v>4236</v>
      </c>
      <c r="W2158" s="39" t="s">
        <v>4237</v>
      </c>
      <c r="X2158" s="39" t="s">
        <v>5386</v>
      </c>
      <c r="Y2158" s="39" t="s">
        <v>3083</v>
      </c>
      <c r="Z2158" s="39" t="s">
        <v>5038</v>
      </c>
      <c r="AA2158" s="39" t="s">
        <v>5039</v>
      </c>
    </row>
    <row r="2159" ht="15.75" customHeight="1">
      <c r="A2159" s="39" t="s">
        <v>5441</v>
      </c>
      <c r="B2159" s="39" t="s">
        <v>5442</v>
      </c>
      <c r="C2159" s="8">
        <v>3086.0</v>
      </c>
      <c r="D2159" s="8">
        <v>9.0</v>
      </c>
      <c r="E2159" s="8">
        <v>5.0</v>
      </c>
      <c r="F2159" s="8">
        <v>3.0</v>
      </c>
      <c r="G2159" s="8">
        <v>3692.0</v>
      </c>
      <c r="H2159" s="8">
        <v>3864.0</v>
      </c>
      <c r="I2159" s="8">
        <v>3009.0</v>
      </c>
      <c r="J2159" s="8">
        <v>2785.0</v>
      </c>
      <c r="K2159" s="8">
        <v>6861.0</v>
      </c>
      <c r="L2159" s="8">
        <v>149.0</v>
      </c>
      <c r="M2159" s="8">
        <v>65.0</v>
      </c>
      <c r="N2159" s="8">
        <v>964.0</v>
      </c>
      <c r="O2159" s="8">
        <v>857.0</v>
      </c>
      <c r="P2159" s="8">
        <v>1.0</v>
      </c>
      <c r="Q2159" s="39" t="s">
        <v>127</v>
      </c>
      <c r="R2159" s="39" t="s">
        <v>5433</v>
      </c>
      <c r="S2159" s="39" t="s">
        <v>5434</v>
      </c>
      <c r="T2159" s="39" t="s">
        <v>4846</v>
      </c>
      <c r="U2159" s="39" t="s">
        <v>4847</v>
      </c>
      <c r="V2159" s="39" t="s">
        <v>4236</v>
      </c>
      <c r="W2159" s="39" t="s">
        <v>4237</v>
      </c>
      <c r="X2159" s="39" t="s">
        <v>5386</v>
      </c>
      <c r="Y2159" s="39" t="s">
        <v>3083</v>
      </c>
      <c r="Z2159" s="39" t="s">
        <v>5038</v>
      </c>
      <c r="AA2159" s="39" t="s">
        <v>5039</v>
      </c>
    </row>
    <row r="2160" ht="15.75" customHeight="1">
      <c r="A2160" s="39" t="s">
        <v>5443</v>
      </c>
      <c r="B2160" s="39" t="s">
        <v>5444</v>
      </c>
      <c r="C2160" s="8">
        <v>4270.0</v>
      </c>
      <c r="D2160" s="8">
        <v>13.0</v>
      </c>
      <c r="E2160" s="8">
        <v>7.0</v>
      </c>
      <c r="F2160" s="8">
        <v>4.0</v>
      </c>
      <c r="G2160" s="8">
        <v>4536.0</v>
      </c>
      <c r="H2160" s="8">
        <v>4232.5</v>
      </c>
      <c r="I2160" s="8">
        <v>3468.0</v>
      </c>
      <c r="J2160" s="8">
        <v>4371.0</v>
      </c>
      <c r="K2160" s="8">
        <v>6792.0</v>
      </c>
      <c r="L2160" s="8">
        <v>901.0</v>
      </c>
      <c r="M2160" s="8">
        <v>267.0</v>
      </c>
      <c r="N2160" s="8">
        <v>807.0</v>
      </c>
      <c r="O2160" s="8">
        <v>703.0</v>
      </c>
      <c r="P2160" s="8">
        <v>1.0</v>
      </c>
      <c r="Q2160" s="39" t="s">
        <v>127</v>
      </c>
      <c r="R2160" s="39" t="s">
        <v>5433</v>
      </c>
      <c r="S2160" s="39" t="s">
        <v>5434</v>
      </c>
      <c r="T2160" s="39" t="s">
        <v>4846</v>
      </c>
      <c r="U2160" s="39" t="s">
        <v>4847</v>
      </c>
      <c r="V2160" s="39" t="s">
        <v>4236</v>
      </c>
      <c r="W2160" s="39" t="s">
        <v>4237</v>
      </c>
      <c r="X2160" s="39" t="s">
        <v>5386</v>
      </c>
      <c r="Y2160" s="39" t="s">
        <v>3083</v>
      </c>
      <c r="Z2160" s="39" t="s">
        <v>5038</v>
      </c>
      <c r="AA2160" s="39" t="s">
        <v>5039</v>
      </c>
    </row>
    <row r="2161" ht="15.75" customHeight="1">
      <c r="A2161" s="39" t="s">
        <v>5445</v>
      </c>
      <c r="B2161" s="39" t="s">
        <v>5446</v>
      </c>
      <c r="C2161" s="8">
        <v>4569.0</v>
      </c>
      <c r="D2161" s="8">
        <v>14.0</v>
      </c>
      <c r="E2161" s="8">
        <v>7.0</v>
      </c>
      <c r="F2161" s="8">
        <v>4.0</v>
      </c>
      <c r="G2161" s="8">
        <v>3944.0</v>
      </c>
      <c r="H2161" s="8">
        <v>4528.0</v>
      </c>
      <c r="I2161" s="8">
        <v>4770.0</v>
      </c>
      <c r="J2161" s="8">
        <v>4743.0</v>
      </c>
      <c r="K2161" s="8">
        <v>6351.0</v>
      </c>
      <c r="L2161" s="8">
        <v>1874.0</v>
      </c>
      <c r="M2161" s="8">
        <v>113.0</v>
      </c>
      <c r="N2161" s="8">
        <v>1415.0</v>
      </c>
      <c r="O2161" s="8">
        <v>1261.0</v>
      </c>
      <c r="P2161" s="8">
        <v>1.0</v>
      </c>
      <c r="Q2161" s="39" t="s">
        <v>127</v>
      </c>
      <c r="R2161" s="39" t="s">
        <v>5433</v>
      </c>
      <c r="S2161" s="39" t="s">
        <v>5434</v>
      </c>
      <c r="T2161" s="39" t="s">
        <v>4846</v>
      </c>
      <c r="U2161" s="39" t="s">
        <v>4847</v>
      </c>
      <c r="V2161" s="39" t="s">
        <v>4236</v>
      </c>
      <c r="W2161" s="39" t="s">
        <v>4237</v>
      </c>
      <c r="X2161" s="39" t="s">
        <v>5386</v>
      </c>
      <c r="Y2161" s="39" t="s">
        <v>3083</v>
      </c>
      <c r="Z2161" s="39" t="s">
        <v>5038</v>
      </c>
      <c r="AA2161" s="39" t="s">
        <v>5039</v>
      </c>
    </row>
    <row r="2162" ht="15.75" customHeight="1">
      <c r="A2162" s="39" t="s">
        <v>5447</v>
      </c>
      <c r="B2162" s="39" t="s">
        <v>5448</v>
      </c>
      <c r="C2162" s="8">
        <v>6742.0</v>
      </c>
      <c r="D2162" s="8">
        <v>20.0</v>
      </c>
      <c r="E2162" s="8">
        <v>10.0</v>
      </c>
      <c r="F2162" s="8">
        <v>5.0</v>
      </c>
      <c r="G2162" s="8">
        <v>6341.0</v>
      </c>
      <c r="H2162" s="8">
        <v>6816.0</v>
      </c>
      <c r="I2162" s="8">
        <v>6782.0</v>
      </c>
      <c r="J2162" s="8">
        <v>6921.0</v>
      </c>
      <c r="K2162" s="8">
        <v>6917.0</v>
      </c>
      <c r="L2162" s="8">
        <v>2554.0</v>
      </c>
      <c r="M2162" s="8">
        <v>143.0</v>
      </c>
      <c r="N2162" s="8">
        <v>1106.0</v>
      </c>
      <c r="O2162" s="8">
        <v>1006.0</v>
      </c>
      <c r="P2162" s="8">
        <v>1.0</v>
      </c>
      <c r="Q2162" s="39" t="s">
        <v>127</v>
      </c>
      <c r="R2162" s="39" t="s">
        <v>5449</v>
      </c>
      <c r="S2162" s="39" t="s">
        <v>5450</v>
      </c>
      <c r="T2162" s="39" t="s">
        <v>4846</v>
      </c>
      <c r="U2162" s="39" t="s">
        <v>4847</v>
      </c>
      <c r="V2162" s="39" t="s">
        <v>4236</v>
      </c>
      <c r="W2162" s="39" t="s">
        <v>4237</v>
      </c>
      <c r="X2162" s="39" t="s">
        <v>5386</v>
      </c>
      <c r="Y2162" s="39" t="s">
        <v>3083</v>
      </c>
      <c r="Z2162" s="39" t="s">
        <v>5038</v>
      </c>
      <c r="AA2162" s="39" t="s">
        <v>5039</v>
      </c>
    </row>
    <row r="2163" ht="15.75" customHeight="1">
      <c r="A2163" s="39" t="s">
        <v>5451</v>
      </c>
      <c r="B2163" s="39" t="s">
        <v>5452</v>
      </c>
      <c r="C2163" s="8">
        <v>4964.0</v>
      </c>
      <c r="D2163" s="8">
        <v>15.0</v>
      </c>
      <c r="E2163" s="8">
        <v>8.0</v>
      </c>
      <c r="F2163" s="8">
        <v>4.0</v>
      </c>
      <c r="G2163" s="8">
        <v>4555.0</v>
      </c>
      <c r="H2163" s="8">
        <v>5154.0</v>
      </c>
      <c r="I2163" s="8">
        <v>5890.0</v>
      </c>
      <c r="J2163" s="8">
        <v>6091.0</v>
      </c>
      <c r="K2163" s="8">
        <v>5422.0</v>
      </c>
      <c r="L2163" s="8">
        <v>354.0</v>
      </c>
      <c r="M2163" s="8">
        <v>584.0</v>
      </c>
      <c r="N2163" s="8">
        <v>1056.0</v>
      </c>
      <c r="O2163" s="8">
        <v>897.0</v>
      </c>
      <c r="P2163" s="8">
        <v>1.0</v>
      </c>
      <c r="Q2163" s="39" t="s">
        <v>127</v>
      </c>
      <c r="R2163" s="39" t="s">
        <v>5449</v>
      </c>
      <c r="S2163" s="39" t="s">
        <v>5450</v>
      </c>
      <c r="T2163" s="39" t="s">
        <v>4846</v>
      </c>
      <c r="U2163" s="39" t="s">
        <v>4847</v>
      </c>
      <c r="V2163" s="39" t="s">
        <v>4236</v>
      </c>
      <c r="W2163" s="39" t="s">
        <v>4237</v>
      </c>
      <c r="X2163" s="39" t="s">
        <v>5386</v>
      </c>
      <c r="Y2163" s="39" t="s">
        <v>3083</v>
      </c>
      <c r="Z2163" s="39" t="s">
        <v>5038</v>
      </c>
      <c r="AA2163" s="39" t="s">
        <v>5039</v>
      </c>
    </row>
    <row r="2164" ht="15.75" customHeight="1">
      <c r="A2164" s="39" t="s">
        <v>5453</v>
      </c>
      <c r="B2164" s="39" t="s">
        <v>5454</v>
      </c>
      <c r="C2164" s="8">
        <v>6043.0</v>
      </c>
      <c r="D2164" s="8">
        <v>18.0</v>
      </c>
      <c r="E2164" s="8">
        <v>9.0</v>
      </c>
      <c r="F2164" s="8">
        <v>5.0</v>
      </c>
      <c r="G2164" s="8">
        <v>5731.0</v>
      </c>
      <c r="H2164" s="8">
        <v>6122.0</v>
      </c>
      <c r="I2164" s="8">
        <v>5212.0</v>
      </c>
      <c r="J2164" s="8">
        <v>6569.0</v>
      </c>
      <c r="K2164" s="8">
        <v>4858.0</v>
      </c>
      <c r="L2164" s="8">
        <v>4421.0</v>
      </c>
      <c r="M2164" s="8">
        <v>62.0</v>
      </c>
      <c r="N2164" s="8">
        <v>665.0</v>
      </c>
      <c r="O2164" s="8">
        <v>598.0</v>
      </c>
      <c r="P2164" s="8">
        <v>1.0</v>
      </c>
      <c r="Q2164" s="39" t="s">
        <v>127</v>
      </c>
      <c r="R2164" s="39" t="s">
        <v>5449</v>
      </c>
      <c r="S2164" s="39" t="s">
        <v>5450</v>
      </c>
      <c r="T2164" s="39" t="s">
        <v>4846</v>
      </c>
      <c r="U2164" s="39" t="s">
        <v>4847</v>
      </c>
      <c r="V2164" s="39" t="s">
        <v>4236</v>
      </c>
      <c r="W2164" s="39" t="s">
        <v>4237</v>
      </c>
      <c r="X2164" s="39" t="s">
        <v>5274</v>
      </c>
      <c r="Y2164" s="39" t="s">
        <v>5275</v>
      </c>
      <c r="Z2164" s="39" t="s">
        <v>5038</v>
      </c>
      <c r="AA2164" s="39" t="s">
        <v>5039</v>
      </c>
    </row>
    <row r="2165" ht="15.75" customHeight="1">
      <c r="A2165" s="39" t="s">
        <v>5455</v>
      </c>
      <c r="B2165" s="39" t="s">
        <v>5456</v>
      </c>
      <c r="C2165" s="8">
        <v>6580.0</v>
      </c>
      <c r="D2165" s="8">
        <v>19.0</v>
      </c>
      <c r="E2165" s="8">
        <v>10.0</v>
      </c>
      <c r="F2165" s="8">
        <v>5.0</v>
      </c>
      <c r="G2165" s="8">
        <v>6678.0</v>
      </c>
      <c r="H2165" s="8">
        <v>6919.0</v>
      </c>
      <c r="I2165" s="8">
        <v>6521.0</v>
      </c>
      <c r="J2165" s="8">
        <v>6866.0</v>
      </c>
      <c r="K2165" s="8">
        <v>4466.0</v>
      </c>
      <c r="L2165" s="8">
        <v>2245.0</v>
      </c>
      <c r="M2165" s="8">
        <v>193.0</v>
      </c>
      <c r="N2165" s="8">
        <v>509.0</v>
      </c>
      <c r="O2165" s="8">
        <v>473.0</v>
      </c>
      <c r="P2165" s="8">
        <v>1.0</v>
      </c>
      <c r="Q2165" s="39" t="s">
        <v>127</v>
      </c>
      <c r="R2165" s="39" t="s">
        <v>5449</v>
      </c>
      <c r="S2165" s="39" t="s">
        <v>5450</v>
      </c>
      <c r="T2165" s="39" t="s">
        <v>4846</v>
      </c>
      <c r="U2165" s="39" t="s">
        <v>4847</v>
      </c>
      <c r="V2165" s="39" t="s">
        <v>4236</v>
      </c>
      <c r="W2165" s="39" t="s">
        <v>4237</v>
      </c>
      <c r="X2165" s="39" t="s">
        <v>5274</v>
      </c>
      <c r="Y2165" s="39" t="s">
        <v>5275</v>
      </c>
      <c r="Z2165" s="39" t="s">
        <v>5038</v>
      </c>
      <c r="AA2165" s="39" t="s">
        <v>5039</v>
      </c>
    </row>
    <row r="2166" ht="15.75" customHeight="1">
      <c r="A2166" s="39" t="s">
        <v>5457</v>
      </c>
      <c r="B2166" s="39" t="s">
        <v>5458</v>
      </c>
      <c r="C2166" s="8">
        <v>5790.0</v>
      </c>
      <c r="D2166" s="8">
        <v>17.0</v>
      </c>
      <c r="E2166" s="8">
        <v>9.0</v>
      </c>
      <c r="F2166" s="8">
        <v>5.0</v>
      </c>
      <c r="G2166" s="8">
        <v>6383.0</v>
      </c>
      <c r="H2166" s="8">
        <v>6805.0</v>
      </c>
      <c r="I2166" s="8">
        <v>4163.0</v>
      </c>
      <c r="J2166" s="8">
        <v>6450.0</v>
      </c>
      <c r="K2166" s="8">
        <v>5276.0</v>
      </c>
      <c r="L2166" s="8">
        <v>818.0</v>
      </c>
      <c r="M2166" s="8">
        <v>133.0</v>
      </c>
      <c r="N2166" s="8">
        <v>826.0</v>
      </c>
      <c r="O2166" s="8">
        <v>759.0</v>
      </c>
      <c r="P2166" s="8">
        <v>1.0</v>
      </c>
      <c r="Q2166" s="39" t="s">
        <v>127</v>
      </c>
      <c r="R2166" s="39" t="s">
        <v>5449</v>
      </c>
      <c r="S2166" s="39" t="s">
        <v>5450</v>
      </c>
      <c r="T2166" s="39" t="s">
        <v>4846</v>
      </c>
      <c r="U2166" s="39" t="s">
        <v>4847</v>
      </c>
      <c r="V2166" s="39" t="s">
        <v>4236</v>
      </c>
      <c r="W2166" s="39" t="s">
        <v>4237</v>
      </c>
      <c r="X2166" s="39" t="s">
        <v>5274</v>
      </c>
      <c r="Y2166" s="39" t="s">
        <v>5275</v>
      </c>
      <c r="Z2166" s="39" t="s">
        <v>5038</v>
      </c>
      <c r="AA2166" s="39" t="s">
        <v>5039</v>
      </c>
    </row>
    <row r="2167" ht="15.75" customHeight="1">
      <c r="A2167" s="39" t="s">
        <v>5459</v>
      </c>
      <c r="B2167" s="39" t="s">
        <v>5460</v>
      </c>
      <c r="C2167" s="8">
        <v>5967.0</v>
      </c>
      <c r="D2167" s="8">
        <v>18.0</v>
      </c>
      <c r="E2167" s="8">
        <v>9.0</v>
      </c>
      <c r="F2167" s="8">
        <v>5.0</v>
      </c>
      <c r="G2167" s="8">
        <v>5206.0</v>
      </c>
      <c r="H2167" s="8">
        <v>5946.0</v>
      </c>
      <c r="I2167" s="8">
        <v>5556.0</v>
      </c>
      <c r="J2167" s="8">
        <v>6302.0</v>
      </c>
      <c r="K2167" s="8">
        <v>6824.0</v>
      </c>
      <c r="L2167" s="8">
        <v>3056.0</v>
      </c>
      <c r="M2167" s="8">
        <v>117.0</v>
      </c>
      <c r="N2167" s="8">
        <v>725.0</v>
      </c>
      <c r="O2167" s="8">
        <v>660.0</v>
      </c>
      <c r="P2167" s="8">
        <v>1.0</v>
      </c>
      <c r="Q2167" s="39" t="s">
        <v>127</v>
      </c>
      <c r="R2167" s="39" t="s">
        <v>5449</v>
      </c>
      <c r="S2167" s="39" t="s">
        <v>5450</v>
      </c>
      <c r="T2167" s="39" t="s">
        <v>4846</v>
      </c>
      <c r="U2167" s="39" t="s">
        <v>4847</v>
      </c>
      <c r="V2167" s="39" t="s">
        <v>4236</v>
      </c>
      <c r="W2167" s="39" t="s">
        <v>4237</v>
      </c>
      <c r="X2167" s="39" t="s">
        <v>5274</v>
      </c>
      <c r="Y2167" s="39" t="s">
        <v>5275</v>
      </c>
      <c r="Z2167" s="39" t="s">
        <v>5038</v>
      </c>
      <c r="AA2167" s="39" t="s">
        <v>5039</v>
      </c>
    </row>
    <row r="2168" ht="15.75" customHeight="1">
      <c r="A2168" s="39" t="s">
        <v>5461</v>
      </c>
      <c r="B2168" s="39" t="s">
        <v>5462</v>
      </c>
      <c r="C2168" s="8">
        <v>6331.0</v>
      </c>
      <c r="D2168" s="8">
        <v>19.0</v>
      </c>
      <c r="E2168" s="8">
        <v>10.0</v>
      </c>
      <c r="F2168" s="8">
        <v>5.0</v>
      </c>
      <c r="G2168" s="8">
        <v>5863.0</v>
      </c>
      <c r="H2168" s="8">
        <v>6568.0</v>
      </c>
      <c r="I2168" s="8">
        <v>6659.0</v>
      </c>
      <c r="J2168" s="8">
        <v>6532.0</v>
      </c>
      <c r="K2168" s="8">
        <v>6812.0</v>
      </c>
      <c r="L2168" s="8">
        <v>1421.0</v>
      </c>
      <c r="M2168" s="8">
        <v>194.0</v>
      </c>
      <c r="N2168" s="8">
        <v>781.0</v>
      </c>
      <c r="O2168" s="8">
        <v>663.0</v>
      </c>
      <c r="P2168" s="8">
        <v>1.0</v>
      </c>
      <c r="Q2168" s="39" t="s">
        <v>127</v>
      </c>
      <c r="R2168" s="39" t="s">
        <v>5449</v>
      </c>
      <c r="S2168" s="39" t="s">
        <v>5450</v>
      </c>
      <c r="T2168" s="39" t="s">
        <v>4846</v>
      </c>
      <c r="U2168" s="39" t="s">
        <v>4847</v>
      </c>
      <c r="V2168" s="39" t="s">
        <v>4236</v>
      </c>
      <c r="W2168" s="39" t="s">
        <v>4237</v>
      </c>
      <c r="X2168" s="39" t="s">
        <v>5274</v>
      </c>
      <c r="Y2168" s="39" t="s">
        <v>5275</v>
      </c>
      <c r="Z2168" s="39" t="s">
        <v>5038</v>
      </c>
      <c r="AA2168" s="39" t="s">
        <v>5039</v>
      </c>
    </row>
    <row r="2169" ht="15.75" customHeight="1">
      <c r="A2169" s="39" t="s">
        <v>5463</v>
      </c>
      <c r="B2169" s="39" t="s">
        <v>5464</v>
      </c>
      <c r="C2169" s="8">
        <v>4156.0</v>
      </c>
      <c r="D2169" s="8">
        <v>12.0</v>
      </c>
      <c r="E2169" s="8">
        <v>6.0</v>
      </c>
      <c r="F2169" s="8">
        <v>3.0</v>
      </c>
      <c r="G2169" s="8">
        <v>4168.0</v>
      </c>
      <c r="H2169" s="8">
        <v>4294.0</v>
      </c>
      <c r="I2169" s="8">
        <v>5004.0</v>
      </c>
      <c r="J2169" s="8">
        <v>4834.0</v>
      </c>
      <c r="K2169" s="8">
        <v>5147.0</v>
      </c>
      <c r="L2169" s="8">
        <v>548.0</v>
      </c>
      <c r="M2169" s="8">
        <v>58.0</v>
      </c>
      <c r="N2169" s="8">
        <v>1836.0</v>
      </c>
      <c r="O2169" s="8">
        <v>1603.0</v>
      </c>
      <c r="P2169" s="8">
        <v>1.0</v>
      </c>
      <c r="Q2169" s="39" t="s">
        <v>127</v>
      </c>
      <c r="R2169" s="39" t="s">
        <v>5449</v>
      </c>
      <c r="S2169" s="39" t="s">
        <v>5450</v>
      </c>
      <c r="T2169" s="39" t="s">
        <v>4846</v>
      </c>
      <c r="U2169" s="39" t="s">
        <v>4847</v>
      </c>
      <c r="V2169" s="39" t="s">
        <v>4236</v>
      </c>
      <c r="W2169" s="39" t="s">
        <v>4237</v>
      </c>
      <c r="X2169" s="39" t="s">
        <v>5274</v>
      </c>
      <c r="Y2169" s="39" t="s">
        <v>5275</v>
      </c>
      <c r="Z2169" s="39" t="s">
        <v>5038</v>
      </c>
      <c r="AA2169" s="39" t="s">
        <v>5039</v>
      </c>
    </row>
    <row r="2170" ht="15.75" customHeight="1">
      <c r="A2170" s="39" t="s">
        <v>5465</v>
      </c>
      <c r="B2170" s="39" t="s">
        <v>5466</v>
      </c>
      <c r="C2170" s="8">
        <v>4105.0</v>
      </c>
      <c r="D2170" s="8">
        <v>12.0</v>
      </c>
      <c r="E2170" s="8">
        <v>6.0</v>
      </c>
      <c r="F2170" s="8">
        <v>3.0</v>
      </c>
      <c r="G2170" s="8">
        <v>5112.0</v>
      </c>
      <c r="H2170" s="8">
        <v>4850.0</v>
      </c>
      <c r="I2170" s="8">
        <v>3471.0</v>
      </c>
      <c r="J2170" s="8">
        <v>5547.0</v>
      </c>
      <c r="K2170" s="8">
        <v>5637.0</v>
      </c>
      <c r="L2170" s="8">
        <v>51.0</v>
      </c>
      <c r="M2170" s="8">
        <v>52.0</v>
      </c>
      <c r="N2170" s="8">
        <v>1221.0</v>
      </c>
      <c r="O2170" s="8">
        <v>1161.0</v>
      </c>
      <c r="P2170" s="8">
        <v>1.0</v>
      </c>
      <c r="Q2170" s="39" t="s">
        <v>127</v>
      </c>
      <c r="R2170" s="39" t="s">
        <v>5467</v>
      </c>
      <c r="S2170" s="39" t="s">
        <v>5468</v>
      </c>
      <c r="T2170" s="39" t="s">
        <v>4846</v>
      </c>
      <c r="U2170" s="39" t="s">
        <v>4847</v>
      </c>
      <c r="V2170" s="39" t="s">
        <v>4236</v>
      </c>
      <c r="W2170" s="39" t="s">
        <v>4237</v>
      </c>
      <c r="X2170" s="39" t="s">
        <v>5386</v>
      </c>
      <c r="Y2170" s="39" t="s">
        <v>3083</v>
      </c>
      <c r="Z2170" s="39" t="s">
        <v>5038</v>
      </c>
      <c r="AA2170" s="39" t="s">
        <v>5039</v>
      </c>
    </row>
    <row r="2171" ht="15.75" customHeight="1">
      <c r="A2171" s="39" t="s">
        <v>5469</v>
      </c>
      <c r="B2171" s="39" t="s">
        <v>5466</v>
      </c>
      <c r="C2171" s="8">
        <v>2592.0</v>
      </c>
      <c r="D2171" s="8">
        <v>8.0</v>
      </c>
      <c r="E2171" s="8">
        <v>4.0</v>
      </c>
      <c r="F2171" s="8">
        <v>2.0</v>
      </c>
      <c r="G2171" s="8">
        <v>3543.0</v>
      </c>
      <c r="H2171" s="8">
        <v>3130.0</v>
      </c>
      <c r="I2171" s="8">
        <v>1666.0</v>
      </c>
      <c r="J2171" s="8">
        <v>3376.0</v>
      </c>
      <c r="K2171" s="8">
        <v>4359.0</v>
      </c>
      <c r="L2171" s="8">
        <v>394.0</v>
      </c>
      <c r="M2171" s="8">
        <v>30.0</v>
      </c>
      <c r="N2171" s="8">
        <v>843.0</v>
      </c>
      <c r="O2171" s="8">
        <v>726.0</v>
      </c>
      <c r="P2171" s="8">
        <v>1.0</v>
      </c>
      <c r="Q2171" s="39" t="s">
        <v>127</v>
      </c>
      <c r="R2171" s="39" t="s">
        <v>5467</v>
      </c>
      <c r="S2171" s="39" t="s">
        <v>5468</v>
      </c>
      <c r="T2171" s="39" t="s">
        <v>4846</v>
      </c>
      <c r="U2171" s="39" t="s">
        <v>4847</v>
      </c>
      <c r="V2171" s="39" t="s">
        <v>4236</v>
      </c>
      <c r="W2171" s="39" t="s">
        <v>4237</v>
      </c>
      <c r="X2171" s="39" t="s">
        <v>5386</v>
      </c>
      <c r="Y2171" s="39" t="s">
        <v>3083</v>
      </c>
      <c r="Z2171" s="39" t="s">
        <v>5038</v>
      </c>
      <c r="AA2171" s="39" t="s">
        <v>5039</v>
      </c>
    </row>
    <row r="2172" ht="15.75" customHeight="1">
      <c r="A2172" s="39" t="s">
        <v>5470</v>
      </c>
      <c r="B2172" s="39" t="s">
        <v>5466</v>
      </c>
      <c r="C2172" s="8">
        <v>3285.0</v>
      </c>
      <c r="D2172" s="8">
        <v>10.0</v>
      </c>
      <c r="E2172" s="8">
        <v>5.0</v>
      </c>
      <c r="F2172" s="8">
        <v>3.0</v>
      </c>
      <c r="G2172" s="8">
        <v>4221.0</v>
      </c>
      <c r="H2172" s="8">
        <v>3838.0</v>
      </c>
      <c r="I2172" s="8">
        <v>3374.0</v>
      </c>
      <c r="J2172" s="8">
        <v>3817.0</v>
      </c>
      <c r="K2172" s="8">
        <v>4176.0</v>
      </c>
      <c r="L2172" s="8">
        <v>13.0</v>
      </c>
      <c r="M2172" s="8">
        <v>1115.0</v>
      </c>
      <c r="N2172" s="8">
        <v>705.0</v>
      </c>
      <c r="O2172" s="8">
        <v>604.0</v>
      </c>
      <c r="P2172" s="8">
        <v>1.0</v>
      </c>
      <c r="Q2172" s="39" t="s">
        <v>127</v>
      </c>
      <c r="R2172" s="39" t="s">
        <v>5467</v>
      </c>
      <c r="S2172" s="39" t="s">
        <v>5468</v>
      </c>
      <c r="T2172" s="39" t="s">
        <v>4846</v>
      </c>
      <c r="U2172" s="39" t="s">
        <v>4847</v>
      </c>
      <c r="V2172" s="39" t="s">
        <v>4236</v>
      </c>
      <c r="W2172" s="39" t="s">
        <v>4237</v>
      </c>
      <c r="X2172" s="39" t="s">
        <v>5386</v>
      </c>
      <c r="Y2172" s="39" t="s">
        <v>3083</v>
      </c>
      <c r="Z2172" s="39" t="s">
        <v>5038</v>
      </c>
      <c r="AA2172" s="39" t="s">
        <v>5039</v>
      </c>
    </row>
    <row r="2173" ht="15.75" customHeight="1">
      <c r="A2173" s="39" t="s">
        <v>5471</v>
      </c>
      <c r="B2173" s="39" t="s">
        <v>5466</v>
      </c>
      <c r="C2173" s="8">
        <v>3201.0</v>
      </c>
      <c r="D2173" s="8">
        <v>10.0</v>
      </c>
      <c r="E2173" s="8">
        <v>5.0</v>
      </c>
      <c r="F2173" s="8">
        <v>3.0</v>
      </c>
      <c r="G2173" s="8">
        <v>4022.0</v>
      </c>
      <c r="H2173" s="8">
        <v>3789.0</v>
      </c>
      <c r="I2173" s="8">
        <v>3775.0</v>
      </c>
      <c r="J2173" s="8">
        <v>5090.0</v>
      </c>
      <c r="K2173" s="8">
        <v>3641.0</v>
      </c>
      <c r="L2173" s="8">
        <v>6.0</v>
      </c>
      <c r="M2173" s="8">
        <v>63.0</v>
      </c>
      <c r="N2173" s="8">
        <v>864.0</v>
      </c>
      <c r="O2173" s="8">
        <v>779.0</v>
      </c>
      <c r="P2173" s="8">
        <v>1.0</v>
      </c>
      <c r="Q2173" s="39" t="s">
        <v>127</v>
      </c>
      <c r="R2173" s="39" t="s">
        <v>5467</v>
      </c>
      <c r="S2173" s="39" t="s">
        <v>5468</v>
      </c>
      <c r="T2173" s="39" t="s">
        <v>4846</v>
      </c>
      <c r="U2173" s="39" t="s">
        <v>4847</v>
      </c>
      <c r="V2173" s="39" t="s">
        <v>4236</v>
      </c>
      <c r="W2173" s="39" t="s">
        <v>4237</v>
      </c>
      <c r="X2173" s="39" t="s">
        <v>5386</v>
      </c>
      <c r="Y2173" s="39" t="s">
        <v>3083</v>
      </c>
      <c r="Z2173" s="39" t="s">
        <v>5038</v>
      </c>
      <c r="AA2173" s="39" t="s">
        <v>5039</v>
      </c>
    </row>
    <row r="2174" ht="15.75" customHeight="1">
      <c r="A2174" s="39" t="s">
        <v>5472</v>
      </c>
      <c r="B2174" s="39" t="s">
        <v>5466</v>
      </c>
      <c r="C2174" s="8">
        <v>3815.0</v>
      </c>
      <c r="D2174" s="8">
        <v>11.0</v>
      </c>
      <c r="E2174" s="8">
        <v>6.0</v>
      </c>
      <c r="F2174" s="8">
        <v>3.0</v>
      </c>
      <c r="G2174" s="8">
        <v>4145.0</v>
      </c>
      <c r="H2174" s="8">
        <v>4402.0</v>
      </c>
      <c r="I2174" s="8">
        <v>4840.0</v>
      </c>
      <c r="J2174" s="8">
        <v>4524.0</v>
      </c>
      <c r="K2174" s="8">
        <v>4898.0</v>
      </c>
      <c r="L2174" s="8">
        <v>108.0</v>
      </c>
      <c r="M2174" s="8">
        <v>95.0</v>
      </c>
      <c r="N2174" s="8">
        <v>1456.0</v>
      </c>
      <c r="O2174" s="8">
        <v>1390.0</v>
      </c>
      <c r="P2174" s="8">
        <v>1.0</v>
      </c>
      <c r="Q2174" s="39" t="s">
        <v>127</v>
      </c>
      <c r="R2174" s="39" t="s">
        <v>5467</v>
      </c>
      <c r="S2174" s="39" t="s">
        <v>5468</v>
      </c>
      <c r="T2174" s="39" t="s">
        <v>4846</v>
      </c>
      <c r="U2174" s="39" t="s">
        <v>4847</v>
      </c>
      <c r="V2174" s="39" t="s">
        <v>4236</v>
      </c>
      <c r="W2174" s="39" t="s">
        <v>4237</v>
      </c>
      <c r="X2174" s="39" t="s">
        <v>5386</v>
      </c>
      <c r="Y2174" s="39" t="s">
        <v>3083</v>
      </c>
      <c r="Z2174" s="39" t="s">
        <v>5038</v>
      </c>
      <c r="AA2174" s="39" t="s">
        <v>5039</v>
      </c>
    </row>
    <row r="2175" ht="15.75" customHeight="1">
      <c r="A2175" s="39" t="s">
        <v>5473</v>
      </c>
      <c r="B2175" s="39" t="s">
        <v>5466</v>
      </c>
      <c r="C2175" s="8">
        <v>1059.0</v>
      </c>
      <c r="D2175" s="8">
        <v>4.0</v>
      </c>
      <c r="E2175" s="8">
        <v>2.0</v>
      </c>
      <c r="F2175" s="8">
        <v>1.0</v>
      </c>
      <c r="G2175" s="8">
        <v>1935.0</v>
      </c>
      <c r="H2175" s="8">
        <v>1182.0</v>
      </c>
      <c r="I2175" s="8">
        <v>1244.0</v>
      </c>
      <c r="J2175" s="8">
        <v>735.0</v>
      </c>
      <c r="K2175" s="8">
        <v>4601.0</v>
      </c>
      <c r="L2175" s="8">
        <v>26.0</v>
      </c>
      <c r="M2175" s="8">
        <v>48.0</v>
      </c>
      <c r="N2175" s="8">
        <v>1431.0</v>
      </c>
      <c r="O2175" s="8">
        <v>1288.0</v>
      </c>
      <c r="P2175" s="8">
        <v>1.0</v>
      </c>
      <c r="Q2175" s="39" t="s">
        <v>127</v>
      </c>
      <c r="R2175" s="39" t="s">
        <v>5467</v>
      </c>
      <c r="S2175" s="39" t="s">
        <v>5468</v>
      </c>
      <c r="T2175" s="39" t="s">
        <v>4846</v>
      </c>
      <c r="U2175" s="39" t="s">
        <v>4847</v>
      </c>
      <c r="V2175" s="39" t="s">
        <v>4236</v>
      </c>
      <c r="W2175" s="39" t="s">
        <v>4237</v>
      </c>
      <c r="X2175" s="39" t="s">
        <v>5386</v>
      </c>
      <c r="Y2175" s="39" t="s">
        <v>3083</v>
      </c>
      <c r="Z2175" s="39" t="s">
        <v>5038</v>
      </c>
      <c r="AA2175" s="39" t="s">
        <v>5039</v>
      </c>
    </row>
    <row r="2176" ht="15.75" customHeight="1">
      <c r="A2176" s="39" t="s">
        <v>5474</v>
      </c>
      <c r="B2176" s="39" t="s">
        <v>5475</v>
      </c>
      <c r="C2176" s="8">
        <v>4134.0</v>
      </c>
      <c r="D2176" s="8">
        <v>12.0</v>
      </c>
      <c r="E2176" s="8">
        <v>6.0</v>
      </c>
      <c r="F2176" s="8">
        <v>3.0</v>
      </c>
      <c r="G2176" s="8">
        <v>4532.0</v>
      </c>
      <c r="H2176" s="8">
        <v>4663.0</v>
      </c>
      <c r="I2176" s="8">
        <v>4638.0</v>
      </c>
      <c r="J2176" s="8">
        <v>4390.0</v>
      </c>
      <c r="K2176" s="8">
        <v>6700.0</v>
      </c>
      <c r="L2176" s="8">
        <v>151.0</v>
      </c>
      <c r="M2176" s="8">
        <v>55.0</v>
      </c>
      <c r="N2176" s="8">
        <v>709.0</v>
      </c>
      <c r="O2176" s="8">
        <v>648.0</v>
      </c>
      <c r="P2176" s="8">
        <v>1.0</v>
      </c>
      <c r="Q2176" s="39" t="s">
        <v>127</v>
      </c>
      <c r="R2176" s="39" t="s">
        <v>5476</v>
      </c>
      <c r="S2176" s="39" t="s">
        <v>5477</v>
      </c>
      <c r="T2176" s="39" t="s">
        <v>4846</v>
      </c>
      <c r="U2176" s="39" t="s">
        <v>4847</v>
      </c>
      <c r="V2176" s="39" t="s">
        <v>4236</v>
      </c>
      <c r="W2176" s="39" t="s">
        <v>4237</v>
      </c>
      <c r="X2176" s="39" t="s">
        <v>5274</v>
      </c>
      <c r="Y2176" s="39" t="s">
        <v>5275</v>
      </c>
      <c r="Z2176" s="39" t="s">
        <v>5038</v>
      </c>
      <c r="AA2176" s="39" t="s">
        <v>5039</v>
      </c>
    </row>
    <row r="2177" ht="15.75" customHeight="1">
      <c r="A2177" s="39" t="s">
        <v>5478</v>
      </c>
      <c r="B2177" s="39" t="s">
        <v>5479</v>
      </c>
      <c r="C2177" s="8">
        <v>2868.0</v>
      </c>
      <c r="D2177" s="8">
        <v>9.0</v>
      </c>
      <c r="E2177" s="8">
        <v>5.0</v>
      </c>
      <c r="F2177" s="8">
        <v>3.0</v>
      </c>
      <c r="G2177" s="8">
        <v>3464.0</v>
      </c>
      <c r="H2177" s="8">
        <v>4181.0</v>
      </c>
      <c r="I2177" s="8">
        <v>1472.0</v>
      </c>
      <c r="J2177" s="8">
        <v>3635.0</v>
      </c>
      <c r="K2177" s="8">
        <v>6207.0</v>
      </c>
      <c r="L2177" s="8">
        <v>143.0</v>
      </c>
      <c r="M2177" s="8">
        <v>148.0</v>
      </c>
      <c r="N2177" s="8">
        <v>1347.0</v>
      </c>
      <c r="O2177" s="8">
        <v>1210.0</v>
      </c>
      <c r="P2177" s="8">
        <v>1.0</v>
      </c>
      <c r="Q2177" s="39" t="s">
        <v>127</v>
      </c>
      <c r="R2177" s="39" t="s">
        <v>5476</v>
      </c>
      <c r="S2177" s="39" t="s">
        <v>5477</v>
      </c>
      <c r="T2177" s="39" t="s">
        <v>4846</v>
      </c>
      <c r="U2177" s="39" t="s">
        <v>4847</v>
      </c>
      <c r="V2177" s="39" t="s">
        <v>4236</v>
      </c>
      <c r="W2177" s="39" t="s">
        <v>4237</v>
      </c>
      <c r="X2177" s="39" t="s">
        <v>5274</v>
      </c>
      <c r="Y2177" s="39" t="s">
        <v>5275</v>
      </c>
      <c r="Z2177" s="39" t="s">
        <v>5038</v>
      </c>
      <c r="AA2177" s="39" t="s">
        <v>5039</v>
      </c>
    </row>
    <row r="2178" ht="15.75" customHeight="1">
      <c r="A2178" s="39" t="s">
        <v>5480</v>
      </c>
      <c r="B2178" s="39" t="s">
        <v>5481</v>
      </c>
      <c r="C2178" s="8">
        <v>3703.0</v>
      </c>
      <c r="D2178" s="8">
        <v>11.0</v>
      </c>
      <c r="E2178" s="8">
        <v>6.0</v>
      </c>
      <c r="F2178" s="8">
        <v>3.0</v>
      </c>
      <c r="G2178" s="8">
        <v>3755.0</v>
      </c>
      <c r="H2178" s="8">
        <v>4248.0</v>
      </c>
      <c r="I2178" s="8">
        <v>2024.0</v>
      </c>
      <c r="J2178" s="8">
        <v>4086.0</v>
      </c>
      <c r="K2178" s="8">
        <v>6174.0</v>
      </c>
      <c r="L2178" s="8">
        <v>2125.0</v>
      </c>
      <c r="M2178" s="8">
        <v>124.0</v>
      </c>
      <c r="N2178" s="8">
        <v>906.0</v>
      </c>
      <c r="O2178" s="8">
        <v>792.0</v>
      </c>
      <c r="P2178" s="8">
        <v>1.0</v>
      </c>
      <c r="Q2178" s="39" t="s">
        <v>127</v>
      </c>
      <c r="R2178" s="39" t="s">
        <v>5476</v>
      </c>
      <c r="S2178" s="39" t="s">
        <v>5477</v>
      </c>
      <c r="T2178" s="39" t="s">
        <v>4846</v>
      </c>
      <c r="U2178" s="39" t="s">
        <v>4847</v>
      </c>
      <c r="V2178" s="39" t="s">
        <v>4236</v>
      </c>
      <c r="W2178" s="39" t="s">
        <v>4237</v>
      </c>
      <c r="X2178" s="39" t="s">
        <v>5274</v>
      </c>
      <c r="Y2178" s="39" t="s">
        <v>5275</v>
      </c>
      <c r="Z2178" s="39" t="s">
        <v>5038</v>
      </c>
      <c r="AA2178" s="39" t="s">
        <v>5039</v>
      </c>
    </row>
    <row r="2179" ht="15.75" customHeight="1">
      <c r="A2179" s="39" t="s">
        <v>5482</v>
      </c>
      <c r="B2179" s="39" t="s">
        <v>5483</v>
      </c>
      <c r="C2179" s="8">
        <v>2642.0</v>
      </c>
      <c r="D2179" s="8">
        <v>8.0</v>
      </c>
      <c r="E2179" s="8">
        <v>4.0</v>
      </c>
      <c r="F2179" s="8">
        <v>2.0</v>
      </c>
      <c r="G2179" s="8">
        <v>2878.0</v>
      </c>
      <c r="H2179" s="8">
        <v>3287.0</v>
      </c>
      <c r="I2179" s="8">
        <v>1730.0</v>
      </c>
      <c r="J2179" s="8">
        <v>2956.0</v>
      </c>
      <c r="K2179" s="8">
        <v>4190.0</v>
      </c>
      <c r="L2179" s="8">
        <v>1429.0</v>
      </c>
      <c r="M2179" s="8">
        <v>178.0</v>
      </c>
      <c r="N2179" s="8">
        <v>2033.0</v>
      </c>
      <c r="O2179" s="8">
        <v>1800.0</v>
      </c>
      <c r="P2179" s="8">
        <v>1.0</v>
      </c>
      <c r="Q2179" s="39" t="s">
        <v>127</v>
      </c>
      <c r="R2179" s="39" t="s">
        <v>5476</v>
      </c>
      <c r="S2179" s="39" t="s">
        <v>5477</v>
      </c>
      <c r="T2179" s="39" t="s">
        <v>4846</v>
      </c>
      <c r="U2179" s="39" t="s">
        <v>4847</v>
      </c>
      <c r="V2179" s="39" t="s">
        <v>4236</v>
      </c>
      <c r="W2179" s="39" t="s">
        <v>4237</v>
      </c>
      <c r="X2179" s="39" t="s">
        <v>5274</v>
      </c>
      <c r="Y2179" s="39" t="s">
        <v>5275</v>
      </c>
      <c r="Z2179" s="39" t="s">
        <v>5038</v>
      </c>
      <c r="AA2179" s="39" t="s">
        <v>5039</v>
      </c>
    </row>
    <row r="2180" ht="15.75" customHeight="1">
      <c r="A2180" s="39" t="s">
        <v>5484</v>
      </c>
      <c r="B2180" s="39" t="s">
        <v>5485</v>
      </c>
      <c r="C2180" s="8">
        <v>1544.0</v>
      </c>
      <c r="D2180" s="8">
        <v>5.0</v>
      </c>
      <c r="E2180" s="8">
        <v>3.0</v>
      </c>
      <c r="F2180" s="8">
        <v>2.0</v>
      </c>
      <c r="G2180" s="8">
        <v>2011.0</v>
      </c>
      <c r="H2180" s="8">
        <v>1783.0</v>
      </c>
      <c r="I2180" s="8">
        <v>863.0</v>
      </c>
      <c r="J2180" s="8">
        <v>2769.0</v>
      </c>
      <c r="K2180" s="8">
        <v>2577.0</v>
      </c>
      <c r="L2180" s="8">
        <v>604.0</v>
      </c>
      <c r="M2180" s="8">
        <v>328.0</v>
      </c>
      <c r="N2180" s="8">
        <v>1161.0</v>
      </c>
      <c r="O2180" s="8">
        <v>937.0</v>
      </c>
      <c r="P2180" s="8">
        <v>1.0</v>
      </c>
      <c r="Q2180" s="39" t="s">
        <v>127</v>
      </c>
      <c r="R2180" s="39" t="s">
        <v>5476</v>
      </c>
      <c r="S2180" s="39" t="s">
        <v>5477</v>
      </c>
      <c r="T2180" s="39" t="s">
        <v>4846</v>
      </c>
      <c r="U2180" s="39" t="s">
        <v>4847</v>
      </c>
      <c r="V2180" s="39" t="s">
        <v>4236</v>
      </c>
      <c r="W2180" s="39" t="s">
        <v>4237</v>
      </c>
      <c r="X2180" s="39" t="s">
        <v>5386</v>
      </c>
      <c r="Y2180" s="39" t="s">
        <v>3083</v>
      </c>
      <c r="Z2180" s="39" t="s">
        <v>5038</v>
      </c>
      <c r="AA2180" s="39" t="s">
        <v>5039</v>
      </c>
    </row>
    <row r="2181" ht="15.75" customHeight="1">
      <c r="A2181" s="39" t="s">
        <v>88</v>
      </c>
      <c r="B2181" s="39" t="s">
        <v>5486</v>
      </c>
      <c r="C2181" s="8">
        <v>2611.0</v>
      </c>
      <c r="D2181" s="8">
        <v>8.0</v>
      </c>
      <c r="E2181" s="8">
        <v>4.0</v>
      </c>
      <c r="F2181" s="8">
        <v>2.0</v>
      </c>
      <c r="G2181" s="8">
        <v>3959.0</v>
      </c>
      <c r="H2181" s="8">
        <v>3634.0</v>
      </c>
      <c r="I2181" s="8">
        <v>649.0</v>
      </c>
      <c r="J2181" s="8">
        <v>3059.0</v>
      </c>
      <c r="K2181" s="8">
        <v>3747.0</v>
      </c>
      <c r="L2181" s="8">
        <v>1232.0</v>
      </c>
      <c r="M2181" s="8">
        <v>561.0</v>
      </c>
      <c r="N2181" s="8">
        <v>2224.0</v>
      </c>
      <c r="O2181" s="8">
        <v>2064.0</v>
      </c>
      <c r="P2181" s="8">
        <v>1.0</v>
      </c>
      <c r="Q2181" s="39" t="s">
        <v>127</v>
      </c>
      <c r="R2181" s="39" t="s">
        <v>5476</v>
      </c>
      <c r="S2181" s="39" t="s">
        <v>5477</v>
      </c>
      <c r="T2181" s="39" t="s">
        <v>4846</v>
      </c>
      <c r="U2181" s="39" t="s">
        <v>4847</v>
      </c>
      <c r="V2181" s="39" t="s">
        <v>4236</v>
      </c>
      <c r="W2181" s="39" t="s">
        <v>4237</v>
      </c>
      <c r="X2181" s="39" t="s">
        <v>5386</v>
      </c>
      <c r="Y2181" s="39" t="s">
        <v>3083</v>
      </c>
      <c r="Z2181" s="39" t="s">
        <v>5038</v>
      </c>
      <c r="AA2181" s="39" t="s">
        <v>5039</v>
      </c>
    </row>
    <row r="2182" ht="15.75" customHeight="1">
      <c r="A2182" s="39" t="s">
        <v>5487</v>
      </c>
      <c r="B2182" s="39" t="s">
        <v>5488</v>
      </c>
      <c r="C2182" s="8">
        <v>2238.0</v>
      </c>
      <c r="D2182" s="8">
        <v>7.0</v>
      </c>
      <c r="E2182" s="8">
        <v>4.0</v>
      </c>
      <c r="F2182" s="8">
        <v>2.0</v>
      </c>
      <c r="G2182" s="8">
        <v>2229.0</v>
      </c>
      <c r="H2182" s="8">
        <v>2695.0</v>
      </c>
      <c r="I2182" s="8">
        <v>2538.0</v>
      </c>
      <c r="J2182" s="8">
        <v>1539.0</v>
      </c>
      <c r="K2182" s="8">
        <v>4473.0</v>
      </c>
      <c r="L2182" s="8">
        <v>1724.0</v>
      </c>
      <c r="M2182" s="8">
        <v>305.0</v>
      </c>
      <c r="N2182" s="8">
        <v>1252.0</v>
      </c>
      <c r="O2182" s="8">
        <v>1005.0</v>
      </c>
      <c r="P2182" s="8">
        <v>1.0</v>
      </c>
      <c r="Q2182" s="39" t="s">
        <v>127</v>
      </c>
      <c r="R2182" s="39" t="s">
        <v>5489</v>
      </c>
      <c r="S2182" s="39" t="s">
        <v>5490</v>
      </c>
      <c r="T2182" s="39" t="s">
        <v>4846</v>
      </c>
      <c r="U2182" s="39" t="s">
        <v>4847</v>
      </c>
      <c r="V2182" s="39" t="s">
        <v>4236</v>
      </c>
      <c r="W2182" s="39" t="s">
        <v>4237</v>
      </c>
      <c r="X2182" s="39" t="s">
        <v>5491</v>
      </c>
      <c r="Y2182" s="39" t="s">
        <v>5492</v>
      </c>
      <c r="Z2182" s="39" t="s">
        <v>5174</v>
      </c>
      <c r="AA2182" s="39" t="s">
        <v>5175</v>
      </c>
    </row>
    <row r="2183" ht="15.75" customHeight="1">
      <c r="A2183" s="39" t="s">
        <v>5493</v>
      </c>
      <c r="B2183" s="39" t="s">
        <v>5494</v>
      </c>
      <c r="C2183" s="8">
        <v>3976.0</v>
      </c>
      <c r="D2183" s="8">
        <v>12.0</v>
      </c>
      <c r="E2183" s="8">
        <v>6.0</v>
      </c>
      <c r="F2183" s="8">
        <v>3.0</v>
      </c>
      <c r="G2183" s="8">
        <v>3942.0</v>
      </c>
      <c r="H2183" s="8">
        <v>4302.0</v>
      </c>
      <c r="I2183" s="8">
        <v>2949.0</v>
      </c>
      <c r="J2183" s="8">
        <v>5766.0</v>
      </c>
      <c r="K2183" s="8">
        <v>2154.0</v>
      </c>
      <c r="L2183" s="8">
        <v>5391.0</v>
      </c>
      <c r="M2183" s="8">
        <v>37.0</v>
      </c>
      <c r="N2183" s="8">
        <v>707.0</v>
      </c>
      <c r="O2183" s="8">
        <v>642.0</v>
      </c>
      <c r="P2183" s="8">
        <v>1.0</v>
      </c>
      <c r="Q2183" s="39" t="s">
        <v>127</v>
      </c>
      <c r="R2183" s="39" t="s">
        <v>5489</v>
      </c>
      <c r="S2183" s="39" t="s">
        <v>5490</v>
      </c>
      <c r="T2183" s="39" t="s">
        <v>4846</v>
      </c>
      <c r="U2183" s="39" t="s">
        <v>4847</v>
      </c>
      <c r="V2183" s="39" t="s">
        <v>4236</v>
      </c>
      <c r="W2183" s="39" t="s">
        <v>4237</v>
      </c>
      <c r="X2183" s="39" t="s">
        <v>5491</v>
      </c>
      <c r="Y2183" s="39" t="s">
        <v>5492</v>
      </c>
      <c r="Z2183" s="39" t="s">
        <v>5174</v>
      </c>
      <c r="AA2183" s="39" t="s">
        <v>5175</v>
      </c>
    </row>
    <row r="2184" ht="15.75" customHeight="1">
      <c r="A2184" s="39" t="s">
        <v>5495</v>
      </c>
      <c r="B2184" s="39" t="s">
        <v>5496</v>
      </c>
      <c r="C2184" s="8">
        <v>3321.0</v>
      </c>
      <c r="D2184" s="8">
        <v>10.0</v>
      </c>
      <c r="E2184" s="8">
        <v>5.0</v>
      </c>
      <c r="F2184" s="8">
        <v>3.0</v>
      </c>
      <c r="G2184" s="8">
        <v>3541.0</v>
      </c>
      <c r="H2184" s="8">
        <v>3016.0</v>
      </c>
      <c r="I2184" s="8">
        <v>1989.0</v>
      </c>
      <c r="J2184" s="8">
        <v>6262.0</v>
      </c>
      <c r="K2184" s="8">
        <v>3348.0</v>
      </c>
      <c r="L2184" s="8">
        <v>2933.0</v>
      </c>
      <c r="M2184" s="8">
        <v>278.0</v>
      </c>
      <c r="N2184" s="8">
        <v>948.0</v>
      </c>
      <c r="O2184" s="8">
        <v>716.0</v>
      </c>
      <c r="P2184" s="8">
        <v>1.0</v>
      </c>
      <c r="Q2184" s="39" t="s">
        <v>127</v>
      </c>
      <c r="R2184" s="39" t="s">
        <v>5489</v>
      </c>
      <c r="S2184" s="39" t="s">
        <v>5490</v>
      </c>
      <c r="T2184" s="39" t="s">
        <v>4846</v>
      </c>
      <c r="U2184" s="39" t="s">
        <v>4847</v>
      </c>
      <c r="V2184" s="39" t="s">
        <v>4236</v>
      </c>
      <c r="W2184" s="39" t="s">
        <v>4237</v>
      </c>
      <c r="X2184" s="39" t="s">
        <v>5491</v>
      </c>
      <c r="Y2184" s="39" t="s">
        <v>5492</v>
      </c>
      <c r="Z2184" s="39" t="s">
        <v>5174</v>
      </c>
      <c r="AA2184" s="39" t="s">
        <v>5175</v>
      </c>
    </row>
    <row r="2185" ht="15.75" customHeight="1">
      <c r="A2185" s="39" t="s">
        <v>5497</v>
      </c>
      <c r="B2185" s="39" t="s">
        <v>5498</v>
      </c>
      <c r="C2185" s="8">
        <v>4713.0</v>
      </c>
      <c r="D2185" s="8">
        <v>14.0</v>
      </c>
      <c r="E2185" s="8">
        <v>7.0</v>
      </c>
      <c r="F2185" s="8">
        <v>4.0</v>
      </c>
      <c r="G2185" s="8">
        <v>4102.0</v>
      </c>
      <c r="H2185" s="8">
        <v>5280.5</v>
      </c>
      <c r="I2185" s="8">
        <v>3587.0</v>
      </c>
      <c r="J2185" s="8">
        <v>4664.0</v>
      </c>
      <c r="K2185" s="8">
        <v>6954.0</v>
      </c>
      <c r="L2185" s="8">
        <v>1932.0</v>
      </c>
      <c r="M2185" s="8">
        <v>155.0</v>
      </c>
      <c r="N2185" s="8">
        <v>875.0</v>
      </c>
      <c r="O2185" s="8">
        <v>718.0</v>
      </c>
      <c r="P2185" s="8">
        <v>1.0</v>
      </c>
      <c r="Q2185" s="39" t="s">
        <v>127</v>
      </c>
      <c r="R2185" s="39" t="s">
        <v>5499</v>
      </c>
      <c r="S2185" s="39" t="s">
        <v>5500</v>
      </c>
      <c r="T2185" s="39" t="s">
        <v>4846</v>
      </c>
      <c r="U2185" s="39" t="s">
        <v>4847</v>
      </c>
      <c r="V2185" s="39" t="s">
        <v>4236</v>
      </c>
      <c r="W2185" s="39" t="s">
        <v>4237</v>
      </c>
      <c r="X2185" s="39" t="s">
        <v>5501</v>
      </c>
      <c r="Y2185" s="39" t="s">
        <v>5502</v>
      </c>
      <c r="Z2185" s="39" t="s">
        <v>5503</v>
      </c>
      <c r="AA2185" s="39" t="s">
        <v>5504</v>
      </c>
    </row>
    <row r="2186" ht="15.75" customHeight="1">
      <c r="A2186" s="39" t="s">
        <v>5505</v>
      </c>
      <c r="B2186" s="39" t="s">
        <v>5506</v>
      </c>
      <c r="C2186" s="8">
        <v>6096.0</v>
      </c>
      <c r="D2186" s="8">
        <v>18.0</v>
      </c>
      <c r="E2186" s="8">
        <v>9.0</v>
      </c>
      <c r="F2186" s="8">
        <v>5.0</v>
      </c>
      <c r="G2186" s="8">
        <v>5703.5</v>
      </c>
      <c r="H2186" s="8">
        <v>6094.0</v>
      </c>
      <c r="I2186" s="8">
        <v>4941.0</v>
      </c>
      <c r="J2186" s="8">
        <v>6156.0</v>
      </c>
      <c r="K2186" s="8">
        <v>5901.0</v>
      </c>
      <c r="L2186" s="8">
        <v>3294.0</v>
      </c>
      <c r="M2186" s="8">
        <v>479.0</v>
      </c>
      <c r="N2186" s="8">
        <v>1026.0</v>
      </c>
      <c r="O2186" s="8">
        <v>835.0</v>
      </c>
      <c r="P2186" s="8">
        <v>1.0</v>
      </c>
      <c r="Q2186" s="39" t="s">
        <v>127</v>
      </c>
      <c r="R2186" s="39" t="s">
        <v>5499</v>
      </c>
      <c r="S2186" s="39" t="s">
        <v>5500</v>
      </c>
      <c r="T2186" s="39" t="s">
        <v>4846</v>
      </c>
      <c r="U2186" s="39" t="s">
        <v>4847</v>
      </c>
      <c r="V2186" s="39" t="s">
        <v>4236</v>
      </c>
      <c r="W2186" s="39" t="s">
        <v>4237</v>
      </c>
      <c r="X2186" s="39" t="s">
        <v>5491</v>
      </c>
      <c r="Y2186" s="39" t="s">
        <v>5492</v>
      </c>
      <c r="Z2186" s="39" t="s">
        <v>5174</v>
      </c>
      <c r="AA2186" s="39" t="s">
        <v>5175</v>
      </c>
    </row>
    <row r="2187" ht="15.75" customHeight="1">
      <c r="A2187" s="39" t="s">
        <v>5507</v>
      </c>
      <c r="B2187" s="39" t="s">
        <v>5508</v>
      </c>
      <c r="C2187" s="8">
        <v>3298.0</v>
      </c>
      <c r="D2187" s="8">
        <v>10.0</v>
      </c>
      <c r="E2187" s="8">
        <v>5.0</v>
      </c>
      <c r="F2187" s="8">
        <v>3.0</v>
      </c>
      <c r="G2187" s="8">
        <v>3394.0</v>
      </c>
      <c r="H2187" s="8">
        <v>3084.0</v>
      </c>
      <c r="I2187" s="8">
        <v>3411.0</v>
      </c>
      <c r="J2187" s="8">
        <v>4523.0</v>
      </c>
      <c r="K2187" s="8">
        <v>4570.0</v>
      </c>
      <c r="L2187" s="8">
        <v>1108.0</v>
      </c>
      <c r="M2187" s="8">
        <v>142.0</v>
      </c>
      <c r="N2187" s="8">
        <v>1209.0</v>
      </c>
      <c r="O2187" s="8">
        <v>1025.0</v>
      </c>
      <c r="P2187" s="8">
        <v>1.0</v>
      </c>
      <c r="Q2187" s="39" t="s">
        <v>127</v>
      </c>
      <c r="R2187" s="39" t="s">
        <v>5499</v>
      </c>
      <c r="S2187" s="39" t="s">
        <v>5500</v>
      </c>
      <c r="T2187" s="39" t="s">
        <v>4846</v>
      </c>
      <c r="U2187" s="39" t="s">
        <v>4847</v>
      </c>
      <c r="V2187" s="39" t="s">
        <v>4236</v>
      </c>
      <c r="W2187" s="39" t="s">
        <v>4237</v>
      </c>
      <c r="X2187" s="39" t="s">
        <v>5491</v>
      </c>
      <c r="Y2187" s="39" t="s">
        <v>5492</v>
      </c>
      <c r="Z2187" s="39" t="s">
        <v>5174</v>
      </c>
      <c r="AA2187" s="39" t="s">
        <v>5175</v>
      </c>
    </row>
    <row r="2188" ht="15.75" customHeight="1">
      <c r="A2188" s="39" t="s">
        <v>5509</v>
      </c>
      <c r="B2188" s="39" t="s">
        <v>5510</v>
      </c>
      <c r="C2188" s="8">
        <v>3833.0</v>
      </c>
      <c r="D2188" s="8">
        <v>11.0</v>
      </c>
      <c r="E2188" s="8">
        <v>6.0</v>
      </c>
      <c r="F2188" s="8">
        <v>3.0</v>
      </c>
      <c r="G2188" s="8">
        <v>3834.0</v>
      </c>
      <c r="H2188" s="8">
        <v>3626.0</v>
      </c>
      <c r="I2188" s="8">
        <v>2352.0</v>
      </c>
      <c r="J2188" s="8">
        <v>5183.0</v>
      </c>
      <c r="K2188" s="8">
        <v>4936.0</v>
      </c>
      <c r="L2188" s="8">
        <v>3435.0</v>
      </c>
      <c r="M2188" s="8">
        <v>268.0</v>
      </c>
      <c r="N2188" s="8">
        <v>1381.0</v>
      </c>
      <c r="O2188" s="8">
        <v>1034.0</v>
      </c>
      <c r="P2188" s="8">
        <v>1.0</v>
      </c>
      <c r="Q2188" s="39" t="s">
        <v>127</v>
      </c>
      <c r="R2188" s="39" t="s">
        <v>5499</v>
      </c>
      <c r="S2188" s="39" t="s">
        <v>5500</v>
      </c>
      <c r="T2188" s="39" t="s">
        <v>4846</v>
      </c>
      <c r="U2188" s="39" t="s">
        <v>4847</v>
      </c>
      <c r="V2188" s="39" t="s">
        <v>4236</v>
      </c>
      <c r="W2188" s="39" t="s">
        <v>4237</v>
      </c>
      <c r="X2188" s="39" t="s">
        <v>5491</v>
      </c>
      <c r="Y2188" s="39" t="s">
        <v>5492</v>
      </c>
      <c r="Z2188" s="39" t="s">
        <v>5174</v>
      </c>
      <c r="AA2188" s="39" t="s">
        <v>5175</v>
      </c>
    </row>
    <row r="2189" ht="15.75" customHeight="1">
      <c r="A2189" s="39" t="s">
        <v>5511</v>
      </c>
      <c r="B2189" s="39" t="s">
        <v>5512</v>
      </c>
      <c r="C2189" s="8">
        <v>5348.0</v>
      </c>
      <c r="D2189" s="8">
        <v>16.0</v>
      </c>
      <c r="E2189" s="8">
        <v>8.0</v>
      </c>
      <c r="F2189" s="8">
        <v>4.0</v>
      </c>
      <c r="G2189" s="8">
        <v>5464.5</v>
      </c>
      <c r="H2189" s="8">
        <v>4644.5</v>
      </c>
      <c r="I2189" s="8">
        <v>3837.0</v>
      </c>
      <c r="J2189" s="8">
        <v>5402.0</v>
      </c>
      <c r="K2189" s="8">
        <v>4060.0</v>
      </c>
      <c r="L2189" s="8">
        <v>4081.0</v>
      </c>
      <c r="M2189" s="8">
        <v>4096.0</v>
      </c>
      <c r="N2189" s="8">
        <v>454.0</v>
      </c>
      <c r="O2189" s="8">
        <v>282.0</v>
      </c>
      <c r="P2189" s="8">
        <v>1.0</v>
      </c>
      <c r="Q2189" s="39" t="s">
        <v>127</v>
      </c>
      <c r="R2189" s="39" t="s">
        <v>5499</v>
      </c>
      <c r="S2189" s="39" t="s">
        <v>5500</v>
      </c>
      <c r="T2189" s="39" t="s">
        <v>4846</v>
      </c>
      <c r="U2189" s="39" t="s">
        <v>4847</v>
      </c>
      <c r="V2189" s="39" t="s">
        <v>4236</v>
      </c>
      <c r="W2189" s="39" t="s">
        <v>4237</v>
      </c>
      <c r="X2189" s="39" t="s">
        <v>5491</v>
      </c>
      <c r="Y2189" s="39" t="s">
        <v>5492</v>
      </c>
      <c r="Z2189" s="39" t="s">
        <v>5174</v>
      </c>
      <c r="AA2189" s="39" t="s">
        <v>5175</v>
      </c>
    </row>
    <row r="2190" ht="15.75" customHeight="1">
      <c r="A2190" s="39" t="s">
        <v>5513</v>
      </c>
      <c r="B2190" s="39" t="s">
        <v>5514</v>
      </c>
      <c r="C2190" s="8">
        <v>5261.0</v>
      </c>
      <c r="D2190" s="8">
        <v>16.0</v>
      </c>
      <c r="E2190" s="8">
        <v>8.0</v>
      </c>
      <c r="F2190" s="8">
        <v>4.0</v>
      </c>
      <c r="G2190" s="8">
        <v>5194.0</v>
      </c>
      <c r="H2190" s="8">
        <v>5401.0</v>
      </c>
      <c r="I2190" s="8">
        <v>4260.0</v>
      </c>
      <c r="J2190" s="8">
        <v>6101.0</v>
      </c>
      <c r="K2190" s="8">
        <v>2639.0</v>
      </c>
      <c r="L2190" s="8">
        <v>4239.5</v>
      </c>
      <c r="M2190" s="8">
        <v>569.5</v>
      </c>
      <c r="N2190" s="8">
        <v>897.0</v>
      </c>
      <c r="O2190" s="8">
        <v>705.0</v>
      </c>
      <c r="P2190" s="8">
        <v>1.0</v>
      </c>
      <c r="Q2190" s="39" t="s">
        <v>127</v>
      </c>
      <c r="R2190" s="39" t="s">
        <v>5515</v>
      </c>
      <c r="S2190" s="39" t="s">
        <v>5516</v>
      </c>
      <c r="T2190" s="39" t="s">
        <v>4846</v>
      </c>
      <c r="U2190" s="39" t="s">
        <v>4847</v>
      </c>
      <c r="V2190" s="39" t="s">
        <v>4236</v>
      </c>
      <c r="W2190" s="39" t="s">
        <v>4237</v>
      </c>
      <c r="X2190" s="39" t="s">
        <v>5491</v>
      </c>
      <c r="Y2190" s="39" t="s">
        <v>5492</v>
      </c>
      <c r="Z2190" s="39" t="s">
        <v>5174</v>
      </c>
      <c r="AA2190" s="39" t="s">
        <v>5175</v>
      </c>
    </row>
    <row r="2191" ht="15.75" customHeight="1">
      <c r="A2191" s="39" t="s">
        <v>5517</v>
      </c>
      <c r="B2191" s="39" t="s">
        <v>5518</v>
      </c>
      <c r="C2191" s="8">
        <v>5354.0</v>
      </c>
      <c r="D2191" s="8">
        <v>16.0</v>
      </c>
      <c r="E2191" s="8">
        <v>8.0</v>
      </c>
      <c r="F2191" s="8">
        <v>4.0</v>
      </c>
      <c r="G2191" s="8">
        <v>4371.0</v>
      </c>
      <c r="H2191" s="8">
        <v>5351.0</v>
      </c>
      <c r="I2191" s="8">
        <v>5078.0</v>
      </c>
      <c r="J2191" s="8">
        <v>6123.0</v>
      </c>
      <c r="K2191" s="8">
        <v>5040.0</v>
      </c>
      <c r="L2191" s="8">
        <v>1848.0</v>
      </c>
      <c r="M2191" s="8">
        <v>2143.0</v>
      </c>
      <c r="N2191" s="8">
        <v>701.0</v>
      </c>
      <c r="O2191" s="8">
        <v>528.0</v>
      </c>
      <c r="P2191" s="8">
        <v>1.0</v>
      </c>
      <c r="Q2191" s="39" t="s">
        <v>127</v>
      </c>
      <c r="R2191" s="39" t="s">
        <v>5515</v>
      </c>
      <c r="S2191" s="39" t="s">
        <v>5516</v>
      </c>
      <c r="T2191" s="39" t="s">
        <v>4846</v>
      </c>
      <c r="U2191" s="39" t="s">
        <v>4847</v>
      </c>
      <c r="V2191" s="39" t="s">
        <v>4236</v>
      </c>
      <c r="W2191" s="39" t="s">
        <v>4237</v>
      </c>
      <c r="X2191" s="39" t="s">
        <v>5491</v>
      </c>
      <c r="Y2191" s="39" t="s">
        <v>5492</v>
      </c>
      <c r="Z2191" s="39" t="s">
        <v>5174</v>
      </c>
      <c r="AA2191" s="39" t="s">
        <v>5175</v>
      </c>
    </row>
    <row r="2192" ht="15.75" customHeight="1">
      <c r="A2192" s="39" t="s">
        <v>5519</v>
      </c>
      <c r="B2192" s="39" t="s">
        <v>5520</v>
      </c>
      <c r="C2192" s="8">
        <v>6590.0</v>
      </c>
      <c r="D2192" s="8">
        <v>19.0</v>
      </c>
      <c r="E2192" s="8">
        <v>10.0</v>
      </c>
      <c r="F2192" s="8">
        <v>5.0</v>
      </c>
      <c r="G2192" s="8">
        <v>6294.0</v>
      </c>
      <c r="H2192" s="8">
        <v>5848.0</v>
      </c>
      <c r="I2192" s="8">
        <v>5441.0</v>
      </c>
      <c r="J2192" s="8">
        <v>6649.0</v>
      </c>
      <c r="K2192" s="8">
        <v>4021.0</v>
      </c>
      <c r="L2192" s="8">
        <v>6206.0</v>
      </c>
      <c r="M2192" s="8">
        <v>4150.0</v>
      </c>
      <c r="N2192" s="8">
        <v>634.0</v>
      </c>
      <c r="O2192" s="8">
        <v>430.0</v>
      </c>
      <c r="P2192" s="8">
        <v>1.0</v>
      </c>
      <c r="Q2192" s="39" t="s">
        <v>127</v>
      </c>
      <c r="R2192" s="39" t="s">
        <v>5515</v>
      </c>
      <c r="S2192" s="39" t="s">
        <v>5516</v>
      </c>
      <c r="T2192" s="39" t="s">
        <v>4846</v>
      </c>
      <c r="U2192" s="39" t="s">
        <v>4847</v>
      </c>
      <c r="V2192" s="39" t="s">
        <v>4236</v>
      </c>
      <c r="W2192" s="39" t="s">
        <v>4237</v>
      </c>
      <c r="X2192" s="39" t="s">
        <v>5491</v>
      </c>
      <c r="Y2192" s="39" t="s">
        <v>5492</v>
      </c>
      <c r="Z2192" s="39" t="s">
        <v>5174</v>
      </c>
      <c r="AA2192" s="39" t="s">
        <v>5175</v>
      </c>
    </row>
    <row r="2193" ht="15.75" customHeight="1">
      <c r="A2193" s="39" t="s">
        <v>5521</v>
      </c>
      <c r="B2193" s="39" t="s">
        <v>5522</v>
      </c>
      <c r="C2193" s="8">
        <v>6310.0</v>
      </c>
      <c r="D2193" s="8">
        <v>19.0</v>
      </c>
      <c r="E2193" s="8">
        <v>10.0</v>
      </c>
      <c r="F2193" s="8">
        <v>5.0</v>
      </c>
      <c r="G2193" s="8">
        <v>5930.0</v>
      </c>
      <c r="H2193" s="8">
        <v>6210.0</v>
      </c>
      <c r="I2193" s="8">
        <v>6277.0</v>
      </c>
      <c r="J2193" s="8">
        <v>6354.0</v>
      </c>
      <c r="K2193" s="8">
        <v>3021.0</v>
      </c>
      <c r="L2193" s="8">
        <v>3041.0</v>
      </c>
      <c r="M2193" s="8">
        <v>4762.0</v>
      </c>
      <c r="N2193" s="8">
        <v>1039.0</v>
      </c>
      <c r="O2193" s="8">
        <v>662.0</v>
      </c>
      <c r="P2193" s="8">
        <v>1.0</v>
      </c>
      <c r="Q2193" s="39" t="s">
        <v>127</v>
      </c>
      <c r="R2193" s="39" t="s">
        <v>5515</v>
      </c>
      <c r="S2193" s="39" t="s">
        <v>5516</v>
      </c>
      <c r="T2193" s="39" t="s">
        <v>4846</v>
      </c>
      <c r="U2193" s="39" t="s">
        <v>4847</v>
      </c>
      <c r="V2193" s="39" t="s">
        <v>4236</v>
      </c>
      <c r="W2193" s="39" t="s">
        <v>4237</v>
      </c>
      <c r="X2193" s="39" t="s">
        <v>5491</v>
      </c>
      <c r="Y2193" s="39" t="s">
        <v>5492</v>
      </c>
      <c r="Z2193" s="39" t="s">
        <v>5174</v>
      </c>
      <c r="AA2193" s="39" t="s">
        <v>5175</v>
      </c>
    </row>
    <row r="2194" ht="15.75" customHeight="1">
      <c r="A2194" s="39" t="s">
        <v>5523</v>
      </c>
      <c r="B2194" s="39" t="s">
        <v>5524</v>
      </c>
      <c r="C2194" s="8">
        <v>6322.0</v>
      </c>
      <c r="D2194" s="8">
        <v>19.0</v>
      </c>
      <c r="E2194" s="8">
        <v>10.0</v>
      </c>
      <c r="F2194" s="8">
        <v>5.0</v>
      </c>
      <c r="G2194" s="8">
        <v>6570.0</v>
      </c>
      <c r="H2194" s="8">
        <v>6145.0</v>
      </c>
      <c r="I2194" s="8">
        <v>5761.0</v>
      </c>
      <c r="J2194" s="8">
        <v>5702.0</v>
      </c>
      <c r="K2194" s="8">
        <v>3914.0</v>
      </c>
      <c r="L2194" s="8">
        <v>1885.0</v>
      </c>
      <c r="M2194" s="8">
        <v>5615.0</v>
      </c>
      <c r="N2194" s="8">
        <v>504.0</v>
      </c>
      <c r="O2194" s="8">
        <v>319.0</v>
      </c>
      <c r="P2194" s="8">
        <v>1.0</v>
      </c>
      <c r="Q2194" s="39" t="s">
        <v>127</v>
      </c>
      <c r="R2194" s="39" t="s">
        <v>5515</v>
      </c>
      <c r="S2194" s="39" t="s">
        <v>5516</v>
      </c>
      <c r="T2194" s="39" t="s">
        <v>4846</v>
      </c>
      <c r="U2194" s="39" t="s">
        <v>4847</v>
      </c>
      <c r="V2194" s="39" t="s">
        <v>4236</v>
      </c>
      <c r="W2194" s="39" t="s">
        <v>4237</v>
      </c>
      <c r="X2194" s="39" t="s">
        <v>5491</v>
      </c>
      <c r="Y2194" s="39" t="s">
        <v>5492</v>
      </c>
      <c r="Z2194" s="39" t="s">
        <v>5174</v>
      </c>
      <c r="AA2194" s="39" t="s">
        <v>5175</v>
      </c>
    </row>
    <row r="2195" ht="15.75" customHeight="1">
      <c r="A2195" s="39" t="s">
        <v>5525</v>
      </c>
      <c r="B2195" s="39" t="s">
        <v>5526</v>
      </c>
      <c r="C2195" s="8">
        <v>2300.0</v>
      </c>
      <c r="D2195" s="8">
        <v>7.0</v>
      </c>
      <c r="E2195" s="8">
        <v>4.0</v>
      </c>
      <c r="F2195" s="8">
        <v>2.0</v>
      </c>
      <c r="G2195" s="8">
        <v>1972.0</v>
      </c>
      <c r="H2195" s="8">
        <v>2650.5</v>
      </c>
      <c r="I2195" s="8">
        <v>1894.0</v>
      </c>
      <c r="J2195" s="8">
        <v>2885.0</v>
      </c>
      <c r="K2195" s="8">
        <v>2986.0</v>
      </c>
      <c r="L2195" s="8">
        <v>3258.0</v>
      </c>
      <c r="M2195" s="8">
        <v>1370.0</v>
      </c>
      <c r="N2195" s="8">
        <v>868.0</v>
      </c>
      <c r="O2195" s="8">
        <v>544.0</v>
      </c>
      <c r="P2195" s="8">
        <v>1.0</v>
      </c>
      <c r="Q2195" s="39" t="s">
        <v>127</v>
      </c>
      <c r="R2195" s="39" t="s">
        <v>5515</v>
      </c>
      <c r="S2195" s="39" t="s">
        <v>5516</v>
      </c>
      <c r="T2195" s="39" t="s">
        <v>4846</v>
      </c>
      <c r="U2195" s="39" t="s">
        <v>4847</v>
      </c>
      <c r="V2195" s="39" t="s">
        <v>4236</v>
      </c>
      <c r="W2195" s="39" t="s">
        <v>4237</v>
      </c>
      <c r="X2195" s="39" t="s">
        <v>5491</v>
      </c>
      <c r="Y2195" s="39" t="s">
        <v>5492</v>
      </c>
      <c r="Z2195" s="39" t="s">
        <v>5174</v>
      </c>
      <c r="AA2195" s="39" t="s">
        <v>5175</v>
      </c>
    </row>
    <row r="2196" ht="15.75" customHeight="1">
      <c r="A2196" s="39" t="s">
        <v>5527</v>
      </c>
      <c r="B2196" s="39" t="s">
        <v>5528</v>
      </c>
      <c r="C2196" s="8">
        <v>5729.0</v>
      </c>
      <c r="D2196" s="8">
        <v>17.0</v>
      </c>
      <c r="E2196" s="8">
        <v>9.0</v>
      </c>
      <c r="F2196" s="8">
        <v>5.0</v>
      </c>
      <c r="G2196" s="8">
        <v>6469.0</v>
      </c>
      <c r="H2196" s="8">
        <v>6201.0</v>
      </c>
      <c r="I2196" s="8">
        <v>5474.0</v>
      </c>
      <c r="J2196" s="8">
        <v>6190.0</v>
      </c>
      <c r="K2196" s="8">
        <v>1646.0</v>
      </c>
      <c r="L2196" s="8">
        <v>1329.0</v>
      </c>
      <c r="M2196" s="8">
        <v>4330.0</v>
      </c>
      <c r="N2196" s="8">
        <v>542.0</v>
      </c>
      <c r="O2196" s="8">
        <v>332.0</v>
      </c>
      <c r="P2196" s="8">
        <v>1.0</v>
      </c>
      <c r="Q2196" s="39" t="s">
        <v>127</v>
      </c>
      <c r="R2196" s="39" t="s">
        <v>5515</v>
      </c>
      <c r="S2196" s="39" t="s">
        <v>5516</v>
      </c>
      <c r="T2196" s="39" t="s">
        <v>4846</v>
      </c>
      <c r="U2196" s="39" t="s">
        <v>4847</v>
      </c>
      <c r="V2196" s="39" t="s">
        <v>4236</v>
      </c>
      <c r="W2196" s="39" t="s">
        <v>4237</v>
      </c>
      <c r="X2196" s="39" t="s">
        <v>5491</v>
      </c>
      <c r="Y2196" s="39" t="s">
        <v>5492</v>
      </c>
      <c r="Z2196" s="39" t="s">
        <v>5174</v>
      </c>
      <c r="AA2196" s="39" t="s">
        <v>5175</v>
      </c>
    </row>
    <row r="2197" ht="15.75" customHeight="1">
      <c r="A2197" s="39" t="s">
        <v>5529</v>
      </c>
      <c r="B2197" s="39" t="s">
        <v>5530</v>
      </c>
      <c r="C2197" s="8">
        <v>1172.0</v>
      </c>
      <c r="D2197" s="8">
        <v>4.0</v>
      </c>
      <c r="E2197" s="8">
        <v>2.0</v>
      </c>
      <c r="F2197" s="8">
        <v>1.0</v>
      </c>
      <c r="G2197" s="8">
        <v>1110.0</v>
      </c>
      <c r="H2197" s="8">
        <v>1372.0</v>
      </c>
      <c r="I2197" s="8">
        <v>1277.0</v>
      </c>
      <c r="J2197" s="8">
        <v>1158.0</v>
      </c>
      <c r="K2197" s="8">
        <v>2630.0</v>
      </c>
      <c r="L2197" s="8">
        <v>1491.0</v>
      </c>
      <c r="M2197" s="8">
        <v>809.0</v>
      </c>
      <c r="N2197" s="8">
        <v>831.0</v>
      </c>
      <c r="O2197" s="8">
        <v>618.0</v>
      </c>
      <c r="P2197" s="8">
        <v>1.0</v>
      </c>
      <c r="Q2197" s="39" t="s">
        <v>127</v>
      </c>
      <c r="R2197" s="39" t="s">
        <v>5531</v>
      </c>
      <c r="S2197" s="39" t="s">
        <v>5532</v>
      </c>
      <c r="T2197" s="39" t="s">
        <v>4846</v>
      </c>
      <c r="U2197" s="39" t="s">
        <v>4847</v>
      </c>
      <c r="V2197" s="39" t="s">
        <v>4236</v>
      </c>
      <c r="W2197" s="39" t="s">
        <v>4237</v>
      </c>
      <c r="X2197" s="39" t="s">
        <v>5533</v>
      </c>
      <c r="Y2197" s="39" t="s">
        <v>5534</v>
      </c>
      <c r="Z2197" s="39" t="s">
        <v>5174</v>
      </c>
      <c r="AA2197" s="39" t="s">
        <v>5175</v>
      </c>
    </row>
    <row r="2198" ht="15.75" customHeight="1">
      <c r="A2198" s="39" t="s">
        <v>5535</v>
      </c>
      <c r="B2198" s="39" t="s">
        <v>5536</v>
      </c>
      <c r="C2198" s="8">
        <v>2134.0</v>
      </c>
      <c r="D2198" s="8">
        <v>7.0</v>
      </c>
      <c r="E2198" s="8">
        <v>4.0</v>
      </c>
      <c r="F2198" s="8">
        <v>2.0</v>
      </c>
      <c r="G2198" s="8">
        <v>2150.0</v>
      </c>
      <c r="H2198" s="8">
        <v>4142.0</v>
      </c>
      <c r="I2198" s="8">
        <v>553.0</v>
      </c>
      <c r="J2198" s="8">
        <v>5199.0</v>
      </c>
      <c r="K2198" s="8">
        <v>3012.0</v>
      </c>
      <c r="L2198" s="8">
        <v>315.0</v>
      </c>
      <c r="M2198" s="8">
        <v>111.0</v>
      </c>
      <c r="N2198" s="8">
        <v>684.0</v>
      </c>
      <c r="O2198" s="8">
        <v>548.0</v>
      </c>
      <c r="P2198" s="8">
        <v>1.0</v>
      </c>
      <c r="Q2198" s="39" t="s">
        <v>127</v>
      </c>
      <c r="R2198" s="39" t="s">
        <v>5531</v>
      </c>
      <c r="S2198" s="39" t="s">
        <v>5532</v>
      </c>
      <c r="T2198" s="39" t="s">
        <v>4846</v>
      </c>
      <c r="U2198" s="39" t="s">
        <v>4847</v>
      </c>
      <c r="V2198" s="39" t="s">
        <v>4236</v>
      </c>
      <c r="W2198" s="39" t="s">
        <v>4237</v>
      </c>
      <c r="X2198" s="39" t="s">
        <v>5533</v>
      </c>
      <c r="Y2198" s="39" t="s">
        <v>5534</v>
      </c>
      <c r="Z2198" s="39" t="s">
        <v>5002</v>
      </c>
      <c r="AA2198" s="39" t="s">
        <v>5003</v>
      </c>
    </row>
    <row r="2199" ht="15.75" customHeight="1">
      <c r="A2199" s="39" t="s">
        <v>5537</v>
      </c>
      <c r="B2199" s="39" t="s">
        <v>5538</v>
      </c>
      <c r="C2199" s="8">
        <v>462.0</v>
      </c>
      <c r="D2199" s="8">
        <v>2.0</v>
      </c>
      <c r="E2199" s="8">
        <v>1.0</v>
      </c>
      <c r="F2199" s="8">
        <v>1.0</v>
      </c>
      <c r="G2199" s="8">
        <v>223.0</v>
      </c>
      <c r="H2199" s="8">
        <v>681.0</v>
      </c>
      <c r="I2199" s="8">
        <v>719.0</v>
      </c>
      <c r="J2199" s="8">
        <v>650.0</v>
      </c>
      <c r="K2199" s="8">
        <v>4096.0</v>
      </c>
      <c r="L2199" s="8">
        <v>1144.0</v>
      </c>
      <c r="M2199" s="8">
        <v>1008.0</v>
      </c>
      <c r="N2199" s="8">
        <v>1128.0</v>
      </c>
      <c r="O2199" s="8">
        <v>738.0</v>
      </c>
      <c r="P2199" s="8">
        <v>1.0</v>
      </c>
      <c r="Q2199" s="39" t="s">
        <v>127</v>
      </c>
      <c r="R2199" s="39" t="s">
        <v>5531</v>
      </c>
      <c r="S2199" s="39" t="s">
        <v>5532</v>
      </c>
      <c r="T2199" s="39" t="s">
        <v>4846</v>
      </c>
      <c r="U2199" s="39" t="s">
        <v>4847</v>
      </c>
      <c r="V2199" s="39" t="s">
        <v>4236</v>
      </c>
      <c r="W2199" s="39" t="s">
        <v>4237</v>
      </c>
      <c r="X2199" s="39" t="s">
        <v>5533</v>
      </c>
      <c r="Y2199" s="39" t="s">
        <v>5534</v>
      </c>
      <c r="Z2199" s="39" t="s">
        <v>5174</v>
      </c>
      <c r="AA2199" s="39" t="s">
        <v>5175</v>
      </c>
    </row>
    <row r="2200" ht="15.75" customHeight="1">
      <c r="A2200" s="39" t="s">
        <v>5539</v>
      </c>
      <c r="B2200" s="39" t="s">
        <v>5540</v>
      </c>
      <c r="C2200" s="8">
        <v>1380.0</v>
      </c>
      <c r="D2200" s="8">
        <v>4.0</v>
      </c>
      <c r="E2200" s="8">
        <v>2.0</v>
      </c>
      <c r="F2200" s="8">
        <v>1.0</v>
      </c>
      <c r="G2200" s="8">
        <v>2168.0</v>
      </c>
      <c r="H2200" s="8">
        <v>1980.0</v>
      </c>
      <c r="I2200" s="8">
        <v>876.0</v>
      </c>
      <c r="J2200" s="8">
        <v>1036.0</v>
      </c>
      <c r="K2200" s="8">
        <v>3741.0</v>
      </c>
      <c r="L2200" s="8">
        <v>69.0</v>
      </c>
      <c r="M2200" s="8">
        <v>1420.0</v>
      </c>
      <c r="N2200" s="8">
        <v>1335.0</v>
      </c>
      <c r="O2200" s="8">
        <v>944.0</v>
      </c>
      <c r="P2200" s="8">
        <v>1.0</v>
      </c>
      <c r="Q2200" s="39" t="s">
        <v>127</v>
      </c>
      <c r="R2200" s="39" t="s">
        <v>5531</v>
      </c>
      <c r="S2200" s="39" t="s">
        <v>5532</v>
      </c>
      <c r="T2200" s="39" t="s">
        <v>4846</v>
      </c>
      <c r="U2200" s="39" t="s">
        <v>4847</v>
      </c>
      <c r="V2200" s="39" t="s">
        <v>4236</v>
      </c>
      <c r="W2200" s="39" t="s">
        <v>4237</v>
      </c>
      <c r="X2200" s="39" t="s">
        <v>5533</v>
      </c>
      <c r="Y2200" s="39" t="s">
        <v>5534</v>
      </c>
      <c r="Z2200" s="39" t="s">
        <v>5174</v>
      </c>
      <c r="AA2200" s="39" t="s">
        <v>5175</v>
      </c>
    </row>
    <row r="2201" ht="15.75" customHeight="1">
      <c r="A2201" s="39" t="s">
        <v>5541</v>
      </c>
      <c r="B2201" s="39" t="s">
        <v>5542</v>
      </c>
      <c r="C2201" s="8">
        <v>1064.0</v>
      </c>
      <c r="D2201" s="8">
        <v>4.0</v>
      </c>
      <c r="E2201" s="8">
        <v>2.0</v>
      </c>
      <c r="F2201" s="8">
        <v>1.0</v>
      </c>
      <c r="G2201" s="8">
        <v>795.0</v>
      </c>
      <c r="H2201" s="8">
        <v>1160.0</v>
      </c>
      <c r="I2201" s="8">
        <v>1113.0</v>
      </c>
      <c r="J2201" s="8">
        <v>1307.0</v>
      </c>
      <c r="K2201" s="8">
        <v>6684.0</v>
      </c>
      <c r="L2201" s="8">
        <v>686.0</v>
      </c>
      <c r="M2201" s="8">
        <v>1898.0</v>
      </c>
      <c r="N2201" s="8">
        <v>523.0</v>
      </c>
      <c r="O2201" s="8">
        <v>333.0</v>
      </c>
      <c r="P2201" s="8">
        <v>1.0</v>
      </c>
      <c r="Q2201" s="39" t="s">
        <v>127</v>
      </c>
      <c r="R2201" s="39" t="s">
        <v>5531</v>
      </c>
      <c r="S2201" s="39" t="s">
        <v>5532</v>
      </c>
      <c r="T2201" s="39" t="s">
        <v>4846</v>
      </c>
      <c r="U2201" s="39" t="s">
        <v>4847</v>
      </c>
      <c r="V2201" s="39" t="s">
        <v>4236</v>
      </c>
      <c r="W2201" s="39" t="s">
        <v>4237</v>
      </c>
      <c r="X2201" s="39" t="s">
        <v>5533</v>
      </c>
      <c r="Y2201" s="39" t="s">
        <v>5534</v>
      </c>
      <c r="Z2201" s="39" t="s">
        <v>5174</v>
      </c>
      <c r="AA2201" s="39" t="s">
        <v>5175</v>
      </c>
    </row>
    <row r="2202" ht="15.75" customHeight="1">
      <c r="A2202" s="39" t="s">
        <v>5543</v>
      </c>
      <c r="B2202" s="39" t="s">
        <v>5544</v>
      </c>
      <c r="C2202" s="8">
        <v>485.0</v>
      </c>
      <c r="D2202" s="8">
        <v>2.0</v>
      </c>
      <c r="E2202" s="8">
        <v>1.0</v>
      </c>
      <c r="F2202" s="8">
        <v>1.0</v>
      </c>
      <c r="G2202" s="8">
        <v>566.0</v>
      </c>
      <c r="H2202" s="8">
        <v>462.0</v>
      </c>
      <c r="I2202" s="8">
        <v>325.0</v>
      </c>
      <c r="J2202" s="8">
        <v>612.0</v>
      </c>
      <c r="K2202" s="8">
        <v>5442.0</v>
      </c>
      <c r="L2202" s="8">
        <v>1087.0</v>
      </c>
      <c r="M2202" s="8">
        <v>842.0</v>
      </c>
      <c r="N2202" s="8">
        <v>610.0</v>
      </c>
      <c r="O2202" s="8">
        <v>399.0</v>
      </c>
      <c r="P2202" s="8">
        <v>1.0</v>
      </c>
      <c r="Q2202" s="39" t="s">
        <v>127</v>
      </c>
      <c r="R2202" s="39" t="s">
        <v>5545</v>
      </c>
      <c r="S2202" s="39" t="s">
        <v>5546</v>
      </c>
      <c r="T2202" s="39" t="s">
        <v>4846</v>
      </c>
      <c r="U2202" s="39" t="s">
        <v>4847</v>
      </c>
      <c r="V2202" s="39" t="s">
        <v>4236</v>
      </c>
      <c r="W2202" s="39" t="s">
        <v>4237</v>
      </c>
      <c r="X2202" s="39" t="s">
        <v>5533</v>
      </c>
      <c r="Y2202" s="39" t="s">
        <v>5534</v>
      </c>
      <c r="Z2202" s="39" t="s">
        <v>5174</v>
      </c>
      <c r="AA2202" s="39" t="s">
        <v>5175</v>
      </c>
    </row>
    <row r="2203" ht="15.75" customHeight="1">
      <c r="A2203" s="39" t="s">
        <v>5547</v>
      </c>
      <c r="B2203" s="39" t="s">
        <v>5548</v>
      </c>
      <c r="C2203" s="8">
        <v>173.0</v>
      </c>
      <c r="D2203" s="8">
        <v>1.0</v>
      </c>
      <c r="E2203" s="8">
        <v>1.0</v>
      </c>
      <c r="F2203" s="8">
        <v>1.0</v>
      </c>
      <c r="G2203" s="8">
        <v>85.0</v>
      </c>
      <c r="H2203" s="8">
        <v>251.0</v>
      </c>
      <c r="I2203" s="8">
        <v>276.0</v>
      </c>
      <c r="J2203" s="8">
        <v>228.0</v>
      </c>
      <c r="K2203" s="8">
        <v>4669.0</v>
      </c>
      <c r="L2203" s="8">
        <v>1478.0</v>
      </c>
      <c r="M2203" s="8">
        <v>1212.0</v>
      </c>
      <c r="N2203" s="8">
        <v>953.0</v>
      </c>
      <c r="O2203" s="8">
        <v>616.0</v>
      </c>
      <c r="P2203" s="8">
        <v>1.0</v>
      </c>
      <c r="Q2203" s="39" t="s">
        <v>127</v>
      </c>
      <c r="R2203" s="39" t="s">
        <v>5545</v>
      </c>
      <c r="S2203" s="39" t="s">
        <v>5546</v>
      </c>
      <c r="T2203" s="39" t="s">
        <v>4846</v>
      </c>
      <c r="U2203" s="39" t="s">
        <v>4847</v>
      </c>
      <c r="V2203" s="39" t="s">
        <v>4236</v>
      </c>
      <c r="W2203" s="39" t="s">
        <v>4237</v>
      </c>
      <c r="X2203" s="39" t="s">
        <v>5533</v>
      </c>
      <c r="Y2203" s="39" t="s">
        <v>5534</v>
      </c>
      <c r="Z2203" s="39" t="s">
        <v>5174</v>
      </c>
      <c r="AA2203" s="39" t="s">
        <v>5175</v>
      </c>
    </row>
    <row r="2204" ht="15.75" customHeight="1">
      <c r="A2204" s="39" t="s">
        <v>5549</v>
      </c>
      <c r="B2204" s="39" t="s">
        <v>5550</v>
      </c>
      <c r="C2204" s="8">
        <v>164.0</v>
      </c>
      <c r="D2204" s="8">
        <v>1.0</v>
      </c>
      <c r="E2204" s="8">
        <v>1.0</v>
      </c>
      <c r="F2204" s="8">
        <v>1.0</v>
      </c>
      <c r="G2204" s="8">
        <v>216.0</v>
      </c>
      <c r="H2204" s="8">
        <v>133.0</v>
      </c>
      <c r="I2204" s="8">
        <v>292.0</v>
      </c>
      <c r="J2204" s="8">
        <v>174.0</v>
      </c>
      <c r="K2204" s="8">
        <v>3904.0</v>
      </c>
      <c r="L2204" s="8">
        <v>986.0</v>
      </c>
      <c r="M2204" s="8">
        <v>1112.0</v>
      </c>
      <c r="N2204" s="8">
        <v>1043.0</v>
      </c>
      <c r="O2204" s="8">
        <v>649.0</v>
      </c>
      <c r="P2204" s="8">
        <v>1.0</v>
      </c>
      <c r="Q2204" s="39" t="s">
        <v>127</v>
      </c>
      <c r="R2204" s="39" t="s">
        <v>5545</v>
      </c>
      <c r="S2204" s="39" t="s">
        <v>5546</v>
      </c>
      <c r="T2204" s="39" t="s">
        <v>4846</v>
      </c>
      <c r="U2204" s="39" t="s">
        <v>4847</v>
      </c>
      <c r="V2204" s="39" t="s">
        <v>4236</v>
      </c>
      <c r="W2204" s="39" t="s">
        <v>4237</v>
      </c>
      <c r="X2204" s="39" t="s">
        <v>5533</v>
      </c>
      <c r="Y2204" s="39" t="s">
        <v>5534</v>
      </c>
      <c r="Z2204" s="39" t="s">
        <v>5174</v>
      </c>
      <c r="AA2204" s="39" t="s">
        <v>5175</v>
      </c>
    </row>
    <row r="2205" ht="15.75" customHeight="1">
      <c r="A2205" s="39" t="s">
        <v>5551</v>
      </c>
      <c r="B2205" s="39" t="s">
        <v>5552</v>
      </c>
      <c r="C2205" s="8">
        <v>756.0</v>
      </c>
      <c r="D2205" s="8">
        <v>3.0</v>
      </c>
      <c r="E2205" s="8">
        <v>2.0</v>
      </c>
      <c r="F2205" s="8">
        <v>1.0</v>
      </c>
      <c r="G2205" s="8">
        <v>726.0</v>
      </c>
      <c r="H2205" s="8">
        <v>1041.0</v>
      </c>
      <c r="I2205" s="8">
        <v>375.0</v>
      </c>
      <c r="J2205" s="8">
        <v>886.0</v>
      </c>
      <c r="K2205" s="8">
        <v>4201.0</v>
      </c>
      <c r="L2205" s="8">
        <v>1762.0</v>
      </c>
      <c r="M2205" s="8">
        <v>676.0</v>
      </c>
      <c r="N2205" s="8">
        <v>734.0</v>
      </c>
      <c r="O2205" s="8">
        <v>476.0</v>
      </c>
      <c r="P2205" s="8">
        <v>1.0</v>
      </c>
      <c r="Q2205" s="39" t="s">
        <v>127</v>
      </c>
      <c r="R2205" s="39" t="s">
        <v>5545</v>
      </c>
      <c r="S2205" s="39" t="s">
        <v>5546</v>
      </c>
      <c r="T2205" s="39" t="s">
        <v>4846</v>
      </c>
      <c r="U2205" s="39" t="s">
        <v>4847</v>
      </c>
      <c r="V2205" s="39" t="s">
        <v>4236</v>
      </c>
      <c r="W2205" s="39" t="s">
        <v>4237</v>
      </c>
      <c r="X2205" s="39" t="s">
        <v>5533</v>
      </c>
      <c r="Y2205" s="39" t="s">
        <v>5534</v>
      </c>
      <c r="Z2205" s="39" t="s">
        <v>5174</v>
      </c>
      <c r="AA2205" s="39" t="s">
        <v>5175</v>
      </c>
    </row>
    <row r="2206" ht="15.75" customHeight="1">
      <c r="A2206" s="39" t="s">
        <v>5553</v>
      </c>
      <c r="B2206" s="39" t="s">
        <v>5554</v>
      </c>
      <c r="C2206" s="8">
        <v>393.0</v>
      </c>
      <c r="D2206" s="8">
        <v>2.0</v>
      </c>
      <c r="E2206" s="8">
        <v>1.0</v>
      </c>
      <c r="F2206" s="8">
        <v>1.0</v>
      </c>
      <c r="G2206" s="8">
        <v>444.0</v>
      </c>
      <c r="H2206" s="8">
        <v>594.0</v>
      </c>
      <c r="I2206" s="8">
        <v>242.0</v>
      </c>
      <c r="J2206" s="8">
        <v>704.0</v>
      </c>
      <c r="K2206" s="8">
        <v>3230.0</v>
      </c>
      <c r="L2206" s="8">
        <v>290.0</v>
      </c>
      <c r="M2206" s="8">
        <v>463.0</v>
      </c>
      <c r="N2206" s="8">
        <v>452.0</v>
      </c>
      <c r="O2206" s="8">
        <v>289.0</v>
      </c>
      <c r="P2206" s="8">
        <v>1.0</v>
      </c>
      <c r="Q2206" s="39" t="s">
        <v>127</v>
      </c>
      <c r="R2206" s="39" t="s">
        <v>5545</v>
      </c>
      <c r="S2206" s="39" t="s">
        <v>5546</v>
      </c>
      <c r="T2206" s="39" t="s">
        <v>4846</v>
      </c>
      <c r="U2206" s="39" t="s">
        <v>4847</v>
      </c>
      <c r="V2206" s="39" t="s">
        <v>4236</v>
      </c>
      <c r="W2206" s="39" t="s">
        <v>4237</v>
      </c>
      <c r="X2206" s="39" t="s">
        <v>5533</v>
      </c>
      <c r="Y2206" s="39" t="s">
        <v>5534</v>
      </c>
      <c r="Z2206" s="39" t="s">
        <v>5174</v>
      </c>
      <c r="AA2206" s="39" t="s">
        <v>5175</v>
      </c>
    </row>
    <row r="2207" ht="15.75" customHeight="1">
      <c r="A2207" s="39" t="s">
        <v>5555</v>
      </c>
      <c r="B2207" s="39" t="s">
        <v>5556</v>
      </c>
      <c r="C2207" s="8">
        <v>664.0</v>
      </c>
      <c r="D2207" s="8">
        <v>2.0</v>
      </c>
      <c r="E2207" s="8">
        <v>1.0</v>
      </c>
      <c r="F2207" s="8">
        <v>1.0</v>
      </c>
      <c r="G2207" s="8">
        <v>690.0</v>
      </c>
      <c r="H2207" s="8">
        <v>938.0</v>
      </c>
      <c r="I2207" s="8">
        <v>322.0</v>
      </c>
      <c r="J2207" s="8">
        <v>1104.0</v>
      </c>
      <c r="K2207" s="8">
        <v>3418.0</v>
      </c>
      <c r="L2207" s="8">
        <v>562.0</v>
      </c>
      <c r="M2207" s="8">
        <v>1190.0</v>
      </c>
      <c r="N2207" s="8">
        <v>785.0</v>
      </c>
      <c r="O2207" s="8">
        <v>470.0</v>
      </c>
      <c r="P2207" s="8">
        <v>1.0</v>
      </c>
      <c r="Q2207" s="39" t="s">
        <v>127</v>
      </c>
      <c r="R2207" s="39" t="s">
        <v>5545</v>
      </c>
      <c r="S2207" s="39" t="s">
        <v>5546</v>
      </c>
      <c r="T2207" s="39" t="s">
        <v>4846</v>
      </c>
      <c r="U2207" s="39" t="s">
        <v>4847</v>
      </c>
      <c r="V2207" s="39" t="s">
        <v>4236</v>
      </c>
      <c r="W2207" s="39" t="s">
        <v>4237</v>
      </c>
      <c r="X2207" s="39" t="s">
        <v>5533</v>
      </c>
      <c r="Y2207" s="39" t="s">
        <v>5534</v>
      </c>
      <c r="Z2207" s="39" t="s">
        <v>5174</v>
      </c>
      <c r="AA2207" s="39" t="s">
        <v>5175</v>
      </c>
    </row>
    <row r="2208" ht="15.75" customHeight="1">
      <c r="A2208" s="39" t="s">
        <v>5557</v>
      </c>
      <c r="B2208" s="39" t="s">
        <v>5558</v>
      </c>
      <c r="C2208" s="8">
        <v>90.0</v>
      </c>
      <c r="D2208" s="8">
        <v>1.0</v>
      </c>
      <c r="E2208" s="8">
        <v>1.0</v>
      </c>
      <c r="F2208" s="8">
        <v>1.0</v>
      </c>
      <c r="G2208" s="8">
        <v>167.0</v>
      </c>
      <c r="H2208" s="8">
        <v>48.0</v>
      </c>
      <c r="I2208" s="8">
        <v>102.0</v>
      </c>
      <c r="J2208" s="8">
        <v>299.0</v>
      </c>
      <c r="K2208" s="8">
        <v>4235.0</v>
      </c>
      <c r="L2208" s="8">
        <v>867.0</v>
      </c>
      <c r="M2208" s="8">
        <v>943.0</v>
      </c>
      <c r="N2208" s="8">
        <v>1124.0</v>
      </c>
      <c r="O2208" s="8">
        <v>615.0</v>
      </c>
      <c r="P2208" s="8">
        <v>1.0</v>
      </c>
      <c r="Q2208" s="39" t="s">
        <v>127</v>
      </c>
      <c r="R2208" s="39" t="s">
        <v>5559</v>
      </c>
      <c r="S2208" s="39" t="s">
        <v>5560</v>
      </c>
      <c r="T2208" s="39" t="s">
        <v>4846</v>
      </c>
      <c r="U2208" s="39" t="s">
        <v>4847</v>
      </c>
      <c r="V2208" s="39" t="s">
        <v>4236</v>
      </c>
      <c r="W2208" s="39" t="s">
        <v>4237</v>
      </c>
      <c r="X2208" s="39" t="s">
        <v>5533</v>
      </c>
      <c r="Y2208" s="39" t="s">
        <v>5534</v>
      </c>
      <c r="Z2208" s="39" t="s">
        <v>5174</v>
      </c>
      <c r="AA2208" s="39" t="s">
        <v>5175</v>
      </c>
    </row>
    <row r="2209" ht="15.75" customHeight="1">
      <c r="A2209" s="39" t="s">
        <v>5561</v>
      </c>
      <c r="B2209" s="39" t="s">
        <v>5562</v>
      </c>
      <c r="C2209" s="8">
        <v>248.0</v>
      </c>
      <c r="D2209" s="8">
        <v>1.0</v>
      </c>
      <c r="E2209" s="8">
        <v>1.0</v>
      </c>
      <c r="F2209" s="8">
        <v>1.0</v>
      </c>
      <c r="G2209" s="8">
        <v>151.0</v>
      </c>
      <c r="H2209" s="8">
        <v>341.0</v>
      </c>
      <c r="I2209" s="8">
        <v>124.0</v>
      </c>
      <c r="J2209" s="8">
        <v>672.0</v>
      </c>
      <c r="K2209" s="8">
        <v>6127.0</v>
      </c>
      <c r="L2209" s="8">
        <v>1953.0</v>
      </c>
      <c r="M2209" s="8">
        <v>778.0</v>
      </c>
      <c r="N2209" s="8">
        <v>669.0</v>
      </c>
      <c r="O2209" s="8">
        <v>419.0</v>
      </c>
      <c r="P2209" s="8">
        <v>1.0</v>
      </c>
      <c r="Q2209" s="39" t="s">
        <v>127</v>
      </c>
      <c r="R2209" s="39" t="s">
        <v>5559</v>
      </c>
      <c r="S2209" s="39" t="s">
        <v>5560</v>
      </c>
      <c r="T2209" s="39" t="s">
        <v>4846</v>
      </c>
      <c r="U2209" s="39" t="s">
        <v>4847</v>
      </c>
      <c r="V2209" s="39" t="s">
        <v>4236</v>
      </c>
      <c r="W2209" s="39" t="s">
        <v>4237</v>
      </c>
      <c r="X2209" s="39" t="s">
        <v>5533</v>
      </c>
      <c r="Y2209" s="39" t="s">
        <v>5534</v>
      </c>
      <c r="Z2209" s="39" t="s">
        <v>5174</v>
      </c>
      <c r="AA2209" s="39" t="s">
        <v>5175</v>
      </c>
    </row>
    <row r="2210" ht="15.75" customHeight="1">
      <c r="A2210" s="39" t="s">
        <v>5563</v>
      </c>
      <c r="B2210" s="39" t="s">
        <v>5564</v>
      </c>
      <c r="C2210" s="8">
        <v>1624.0</v>
      </c>
      <c r="D2210" s="8">
        <v>5.0</v>
      </c>
      <c r="E2210" s="8">
        <v>3.0</v>
      </c>
      <c r="F2210" s="8">
        <v>2.0</v>
      </c>
      <c r="G2210" s="8">
        <v>1894.0</v>
      </c>
      <c r="H2210" s="8">
        <v>1108.0</v>
      </c>
      <c r="I2210" s="8">
        <v>1507.0</v>
      </c>
      <c r="J2210" s="8">
        <v>1977.0</v>
      </c>
      <c r="K2210" s="8">
        <v>6432.0</v>
      </c>
      <c r="L2210" s="8">
        <v>1635.0</v>
      </c>
      <c r="M2210" s="8">
        <v>1207.0</v>
      </c>
      <c r="N2210" s="8">
        <v>565.0</v>
      </c>
      <c r="O2210" s="8">
        <v>366.0</v>
      </c>
      <c r="P2210" s="8">
        <v>1.0</v>
      </c>
      <c r="Q2210" s="39" t="s">
        <v>127</v>
      </c>
      <c r="R2210" s="39" t="s">
        <v>5559</v>
      </c>
      <c r="S2210" s="39" t="s">
        <v>5560</v>
      </c>
      <c r="T2210" s="39" t="s">
        <v>4846</v>
      </c>
      <c r="U2210" s="39" t="s">
        <v>4847</v>
      </c>
      <c r="V2210" s="39" t="s">
        <v>4236</v>
      </c>
      <c r="W2210" s="39" t="s">
        <v>4237</v>
      </c>
      <c r="X2210" s="39" t="s">
        <v>5533</v>
      </c>
      <c r="Y2210" s="39" t="s">
        <v>5534</v>
      </c>
      <c r="Z2210" s="39" t="s">
        <v>5174</v>
      </c>
      <c r="AA2210" s="39" t="s">
        <v>5175</v>
      </c>
    </row>
    <row r="2211" ht="15.75" customHeight="1">
      <c r="A2211" s="39" t="s">
        <v>5565</v>
      </c>
      <c r="B2211" s="39" t="s">
        <v>5566</v>
      </c>
      <c r="C2211" s="8">
        <v>1142.0</v>
      </c>
      <c r="D2211" s="8">
        <v>4.0</v>
      </c>
      <c r="E2211" s="8">
        <v>2.0</v>
      </c>
      <c r="F2211" s="8">
        <v>1.0</v>
      </c>
      <c r="G2211" s="8">
        <v>1233.0</v>
      </c>
      <c r="H2211" s="8">
        <v>1304.0</v>
      </c>
      <c r="I2211" s="8">
        <v>511.0</v>
      </c>
      <c r="J2211" s="8">
        <v>1734.0</v>
      </c>
      <c r="K2211" s="8">
        <v>4830.0</v>
      </c>
      <c r="L2211" s="8">
        <v>762.0</v>
      </c>
      <c r="M2211" s="8">
        <v>1222.0</v>
      </c>
      <c r="N2211" s="8">
        <v>763.0</v>
      </c>
      <c r="O2211" s="8">
        <v>471.0</v>
      </c>
      <c r="P2211" s="8">
        <v>1.0</v>
      </c>
      <c r="Q2211" s="39" t="s">
        <v>127</v>
      </c>
      <c r="R2211" s="39" t="s">
        <v>5559</v>
      </c>
      <c r="S2211" s="39" t="s">
        <v>5560</v>
      </c>
      <c r="T2211" s="39" t="s">
        <v>4846</v>
      </c>
      <c r="U2211" s="39" t="s">
        <v>4847</v>
      </c>
      <c r="V2211" s="39" t="s">
        <v>4236</v>
      </c>
      <c r="W2211" s="39" t="s">
        <v>4237</v>
      </c>
      <c r="X2211" s="39" t="s">
        <v>5533</v>
      </c>
      <c r="Y2211" s="39" t="s">
        <v>5534</v>
      </c>
      <c r="Z2211" s="39" t="s">
        <v>5174</v>
      </c>
      <c r="AA2211" s="39" t="s">
        <v>5175</v>
      </c>
    </row>
    <row r="2212" ht="15.75" customHeight="1">
      <c r="A2212" s="39" t="s">
        <v>5567</v>
      </c>
      <c r="B2212" s="39" t="s">
        <v>5568</v>
      </c>
      <c r="C2212" s="8">
        <v>1098.0</v>
      </c>
      <c r="D2212" s="8">
        <v>4.0</v>
      </c>
      <c r="E2212" s="8">
        <v>2.0</v>
      </c>
      <c r="F2212" s="8">
        <v>1.0</v>
      </c>
      <c r="G2212" s="8">
        <v>1282.0</v>
      </c>
      <c r="H2212" s="8">
        <v>1054.0</v>
      </c>
      <c r="I2212" s="8">
        <v>426.0</v>
      </c>
      <c r="J2212" s="8">
        <v>1624.0</v>
      </c>
      <c r="K2212" s="8">
        <v>3729.0</v>
      </c>
      <c r="L2212" s="8">
        <v>2757.0</v>
      </c>
      <c r="M2212" s="8">
        <v>2152.0</v>
      </c>
      <c r="N2212" s="8">
        <v>568.0</v>
      </c>
      <c r="O2212" s="8">
        <v>335.0</v>
      </c>
      <c r="P2212" s="8">
        <v>1.0</v>
      </c>
      <c r="Q2212" s="39" t="s">
        <v>127</v>
      </c>
      <c r="R2212" s="39" t="s">
        <v>5559</v>
      </c>
      <c r="S2212" s="39" t="s">
        <v>5560</v>
      </c>
      <c r="T2212" s="39" t="s">
        <v>4846</v>
      </c>
      <c r="U2212" s="39" t="s">
        <v>4847</v>
      </c>
      <c r="V2212" s="39" t="s">
        <v>4236</v>
      </c>
      <c r="W2212" s="39" t="s">
        <v>4237</v>
      </c>
      <c r="X2212" s="39" t="s">
        <v>5533</v>
      </c>
      <c r="Y2212" s="39" t="s">
        <v>5534</v>
      </c>
      <c r="Z2212" s="39" t="s">
        <v>5174</v>
      </c>
      <c r="AA2212" s="39" t="s">
        <v>5175</v>
      </c>
    </row>
    <row r="2213" ht="15.75" customHeight="1">
      <c r="A2213" s="39" t="s">
        <v>5569</v>
      </c>
      <c r="B2213" s="39" t="s">
        <v>5570</v>
      </c>
      <c r="C2213" s="8">
        <v>4316.0</v>
      </c>
      <c r="D2213" s="8">
        <v>13.0</v>
      </c>
      <c r="E2213" s="8">
        <v>7.0</v>
      </c>
      <c r="F2213" s="8">
        <v>4.0</v>
      </c>
      <c r="G2213" s="8">
        <v>3335.0</v>
      </c>
      <c r="H2213" s="8">
        <v>4726.0</v>
      </c>
      <c r="I2213" s="8">
        <v>2525.0</v>
      </c>
      <c r="J2213" s="8">
        <v>4859.0</v>
      </c>
      <c r="K2213" s="8">
        <v>6504.0</v>
      </c>
      <c r="L2213" s="8">
        <v>2387.0</v>
      </c>
      <c r="M2213" s="8">
        <v>4158.0</v>
      </c>
      <c r="N2213" s="8">
        <v>428.0</v>
      </c>
      <c r="O2213" s="8">
        <v>290.0</v>
      </c>
      <c r="P2213" s="8">
        <v>1.0</v>
      </c>
      <c r="Q2213" s="39" t="s">
        <v>127</v>
      </c>
      <c r="R2213" s="39" t="s">
        <v>5571</v>
      </c>
      <c r="S2213" s="39" t="s">
        <v>5572</v>
      </c>
      <c r="T2213" s="39" t="s">
        <v>4846</v>
      </c>
      <c r="U2213" s="39" t="s">
        <v>4847</v>
      </c>
      <c r="V2213" s="39" t="s">
        <v>4236</v>
      </c>
      <c r="W2213" s="39" t="s">
        <v>4237</v>
      </c>
      <c r="X2213" s="39" t="s">
        <v>5533</v>
      </c>
      <c r="Y2213" s="39" t="s">
        <v>5534</v>
      </c>
      <c r="Z2213" s="39" t="s">
        <v>5174</v>
      </c>
      <c r="AA2213" s="39" t="s">
        <v>5175</v>
      </c>
    </row>
    <row r="2214" ht="15.75" customHeight="1">
      <c r="A2214" s="39" t="s">
        <v>5573</v>
      </c>
      <c r="B2214" s="39" t="s">
        <v>5574</v>
      </c>
      <c r="C2214" s="8">
        <v>4571.0</v>
      </c>
      <c r="D2214" s="8">
        <v>14.0</v>
      </c>
      <c r="E2214" s="8">
        <v>7.0</v>
      </c>
      <c r="F2214" s="8">
        <v>4.0</v>
      </c>
      <c r="G2214" s="8">
        <v>4503.0</v>
      </c>
      <c r="H2214" s="8">
        <v>4792.0</v>
      </c>
      <c r="I2214" s="8">
        <v>2421.0</v>
      </c>
      <c r="J2214" s="8">
        <v>4538.0</v>
      </c>
      <c r="K2214" s="8">
        <v>6541.0</v>
      </c>
      <c r="L2214" s="8">
        <v>2005.0</v>
      </c>
      <c r="M2214" s="8">
        <v>1520.0</v>
      </c>
      <c r="N2214" s="8">
        <v>621.0</v>
      </c>
      <c r="O2214" s="8">
        <v>403.0</v>
      </c>
      <c r="P2214" s="8">
        <v>1.0</v>
      </c>
      <c r="Q2214" s="39" t="s">
        <v>127</v>
      </c>
      <c r="R2214" s="39" t="s">
        <v>5571</v>
      </c>
      <c r="S2214" s="39" t="s">
        <v>5572</v>
      </c>
      <c r="T2214" s="39" t="s">
        <v>4846</v>
      </c>
      <c r="U2214" s="39" t="s">
        <v>4847</v>
      </c>
      <c r="V2214" s="39" t="s">
        <v>4236</v>
      </c>
      <c r="W2214" s="39" t="s">
        <v>4237</v>
      </c>
      <c r="X2214" s="39" t="s">
        <v>5533</v>
      </c>
      <c r="Y2214" s="39" t="s">
        <v>5534</v>
      </c>
      <c r="Z2214" s="39" t="s">
        <v>5174</v>
      </c>
      <c r="AA2214" s="39" t="s">
        <v>5175</v>
      </c>
    </row>
    <row r="2215" ht="15.75" customHeight="1">
      <c r="A2215" s="39" t="s">
        <v>5575</v>
      </c>
      <c r="B2215" s="39" t="s">
        <v>5576</v>
      </c>
      <c r="C2215" s="8">
        <v>3856.0</v>
      </c>
      <c r="D2215" s="8">
        <v>12.0</v>
      </c>
      <c r="E2215" s="8">
        <v>6.0</v>
      </c>
      <c r="F2215" s="8">
        <v>3.0</v>
      </c>
      <c r="G2215" s="8">
        <v>3369.0</v>
      </c>
      <c r="H2215" s="8">
        <v>4977.0</v>
      </c>
      <c r="I2215" s="8">
        <v>2125.0</v>
      </c>
      <c r="J2215" s="8">
        <v>3884.0</v>
      </c>
      <c r="K2215" s="8">
        <v>3883.0</v>
      </c>
      <c r="L2215" s="8">
        <v>2601.0</v>
      </c>
      <c r="M2215" s="8">
        <v>2651.0</v>
      </c>
      <c r="N2215" s="8">
        <v>1086.0</v>
      </c>
      <c r="O2215" s="8">
        <v>723.0</v>
      </c>
      <c r="P2215" s="8">
        <v>1.0</v>
      </c>
      <c r="Q2215" s="39" t="s">
        <v>127</v>
      </c>
      <c r="R2215" s="39" t="s">
        <v>5571</v>
      </c>
      <c r="S2215" s="39" t="s">
        <v>5572</v>
      </c>
      <c r="T2215" s="39" t="s">
        <v>4846</v>
      </c>
      <c r="U2215" s="39" t="s">
        <v>4847</v>
      </c>
      <c r="V2215" s="39" t="s">
        <v>4236</v>
      </c>
      <c r="W2215" s="39" t="s">
        <v>4237</v>
      </c>
      <c r="X2215" s="39" t="s">
        <v>5533</v>
      </c>
      <c r="Y2215" s="39" t="s">
        <v>5534</v>
      </c>
      <c r="Z2215" s="39" t="s">
        <v>5174</v>
      </c>
      <c r="AA2215" s="39" t="s">
        <v>5175</v>
      </c>
    </row>
    <row r="2216" ht="15.75" customHeight="1">
      <c r="A2216" s="39" t="s">
        <v>5577</v>
      </c>
      <c r="B2216" s="39" t="s">
        <v>5578</v>
      </c>
      <c r="C2216" s="8">
        <v>2941.0</v>
      </c>
      <c r="D2216" s="8">
        <v>9.0</v>
      </c>
      <c r="E2216" s="8">
        <v>5.0</v>
      </c>
      <c r="F2216" s="8">
        <v>3.0</v>
      </c>
      <c r="G2216" s="8">
        <v>3532.0</v>
      </c>
      <c r="H2216" s="8">
        <v>4052.0</v>
      </c>
      <c r="I2216" s="8">
        <v>1592.0</v>
      </c>
      <c r="J2216" s="8">
        <v>2991.0</v>
      </c>
      <c r="K2216" s="8">
        <v>2506.0</v>
      </c>
      <c r="L2216" s="8">
        <v>1215.0</v>
      </c>
      <c r="M2216" s="8">
        <v>1095.0</v>
      </c>
      <c r="N2216" s="8">
        <v>892.0</v>
      </c>
      <c r="O2216" s="8">
        <v>603.0</v>
      </c>
      <c r="P2216" s="8">
        <v>1.0</v>
      </c>
      <c r="Q2216" s="39" t="s">
        <v>127</v>
      </c>
      <c r="R2216" s="39" t="s">
        <v>5571</v>
      </c>
      <c r="S2216" s="39" t="s">
        <v>5572</v>
      </c>
      <c r="T2216" s="39" t="s">
        <v>4846</v>
      </c>
      <c r="U2216" s="39" t="s">
        <v>4847</v>
      </c>
      <c r="V2216" s="39" t="s">
        <v>4236</v>
      </c>
      <c r="W2216" s="39" t="s">
        <v>4237</v>
      </c>
      <c r="X2216" s="39" t="s">
        <v>5533</v>
      </c>
      <c r="Y2216" s="39" t="s">
        <v>5534</v>
      </c>
      <c r="Z2216" s="39" t="s">
        <v>5174</v>
      </c>
      <c r="AA2216" s="39" t="s">
        <v>5175</v>
      </c>
    </row>
    <row r="2217" ht="15.75" customHeight="1">
      <c r="A2217" s="39" t="s">
        <v>5579</v>
      </c>
      <c r="B2217" s="39" t="s">
        <v>5580</v>
      </c>
      <c r="C2217" s="8">
        <v>5786.0</v>
      </c>
      <c r="D2217" s="8">
        <v>17.0</v>
      </c>
      <c r="E2217" s="8">
        <v>9.0</v>
      </c>
      <c r="F2217" s="8">
        <v>5.0</v>
      </c>
      <c r="G2217" s="8">
        <v>6457.0</v>
      </c>
      <c r="H2217" s="8">
        <v>6129.0</v>
      </c>
      <c r="I2217" s="8">
        <v>4812.0</v>
      </c>
      <c r="J2217" s="8">
        <v>6274.0</v>
      </c>
      <c r="K2217" s="8">
        <v>1239.0</v>
      </c>
      <c r="L2217" s="8">
        <v>3662.0</v>
      </c>
      <c r="M2217" s="8">
        <v>5347.0</v>
      </c>
      <c r="N2217" s="8">
        <v>829.0</v>
      </c>
      <c r="O2217" s="8">
        <v>607.0</v>
      </c>
      <c r="P2217" s="8">
        <v>1.0</v>
      </c>
      <c r="Q2217" s="39" t="s">
        <v>127</v>
      </c>
      <c r="R2217" s="39" t="s">
        <v>5571</v>
      </c>
      <c r="S2217" s="39" t="s">
        <v>5572</v>
      </c>
      <c r="T2217" s="39" t="s">
        <v>4846</v>
      </c>
      <c r="U2217" s="39" t="s">
        <v>4847</v>
      </c>
      <c r="V2217" s="39" t="s">
        <v>4236</v>
      </c>
      <c r="W2217" s="39" t="s">
        <v>4237</v>
      </c>
      <c r="X2217" s="39" t="s">
        <v>5533</v>
      </c>
      <c r="Y2217" s="39" t="s">
        <v>5534</v>
      </c>
      <c r="Z2217" s="39" t="s">
        <v>5174</v>
      </c>
      <c r="AA2217" s="39" t="s">
        <v>5175</v>
      </c>
    </row>
    <row r="2218" ht="15.75" customHeight="1">
      <c r="A2218" s="39" t="s">
        <v>5581</v>
      </c>
      <c r="B2218" s="39" t="s">
        <v>5582</v>
      </c>
      <c r="C2218" s="8">
        <v>4538.0</v>
      </c>
      <c r="D2218" s="8">
        <v>14.0</v>
      </c>
      <c r="E2218" s="8">
        <v>7.0</v>
      </c>
      <c r="F2218" s="8">
        <v>4.0</v>
      </c>
      <c r="G2218" s="8">
        <v>4403.0</v>
      </c>
      <c r="H2218" s="8">
        <v>4120.0</v>
      </c>
      <c r="I2218" s="8">
        <v>5528.0</v>
      </c>
      <c r="J2218" s="8">
        <v>3669.0</v>
      </c>
      <c r="K2218" s="8">
        <v>2668.0</v>
      </c>
      <c r="L2218" s="8">
        <v>2633.0</v>
      </c>
      <c r="M2218" s="8">
        <v>5279.0</v>
      </c>
      <c r="N2218" s="8">
        <v>1058.0</v>
      </c>
      <c r="O2218" s="8">
        <v>562.0</v>
      </c>
      <c r="P2218" s="8">
        <v>1.0</v>
      </c>
      <c r="Q2218" s="39" t="s">
        <v>127</v>
      </c>
      <c r="R2218" s="39" t="s">
        <v>5583</v>
      </c>
      <c r="S2218" s="39" t="s">
        <v>5584</v>
      </c>
      <c r="T2218" s="39" t="s">
        <v>4846</v>
      </c>
      <c r="U2218" s="39" t="s">
        <v>4847</v>
      </c>
      <c r="V2218" s="39" t="s">
        <v>4236</v>
      </c>
      <c r="W2218" s="39" t="s">
        <v>4237</v>
      </c>
      <c r="X2218" s="39" t="s">
        <v>5533</v>
      </c>
      <c r="Y2218" s="39" t="s">
        <v>5534</v>
      </c>
      <c r="Z2218" s="39" t="s">
        <v>5174</v>
      </c>
      <c r="AA2218" s="39" t="s">
        <v>5175</v>
      </c>
    </row>
    <row r="2219" ht="15.75" customHeight="1">
      <c r="A2219" s="39" t="s">
        <v>5585</v>
      </c>
      <c r="B2219" s="39" t="s">
        <v>5586</v>
      </c>
      <c r="C2219" s="8">
        <v>5530.0</v>
      </c>
      <c r="D2219" s="8">
        <v>16.0</v>
      </c>
      <c r="E2219" s="8">
        <v>8.0</v>
      </c>
      <c r="F2219" s="8">
        <v>4.0</v>
      </c>
      <c r="G2219" s="8">
        <v>5186.0</v>
      </c>
      <c r="H2219" s="8">
        <v>5362.5</v>
      </c>
      <c r="I2219" s="8">
        <v>4568.0</v>
      </c>
      <c r="J2219" s="8">
        <v>6188.0</v>
      </c>
      <c r="K2219" s="8">
        <v>2358.0</v>
      </c>
      <c r="L2219" s="8">
        <v>4887.0</v>
      </c>
      <c r="M2219" s="8">
        <v>4377.0</v>
      </c>
      <c r="N2219" s="8">
        <v>807.0</v>
      </c>
      <c r="O2219" s="8">
        <v>580.0</v>
      </c>
      <c r="P2219" s="8">
        <v>1.0</v>
      </c>
      <c r="Q2219" s="39" t="s">
        <v>127</v>
      </c>
      <c r="R2219" s="39" t="s">
        <v>5583</v>
      </c>
      <c r="S2219" s="39" t="s">
        <v>5584</v>
      </c>
      <c r="T2219" s="39" t="s">
        <v>4846</v>
      </c>
      <c r="U2219" s="39" t="s">
        <v>4847</v>
      </c>
      <c r="V2219" s="39" t="s">
        <v>4236</v>
      </c>
      <c r="W2219" s="39" t="s">
        <v>4237</v>
      </c>
      <c r="X2219" s="39" t="s">
        <v>5533</v>
      </c>
      <c r="Y2219" s="39" t="s">
        <v>5534</v>
      </c>
      <c r="Z2219" s="39" t="s">
        <v>5174</v>
      </c>
      <c r="AA2219" s="39" t="s">
        <v>5175</v>
      </c>
    </row>
    <row r="2220" ht="15.75" customHeight="1">
      <c r="A2220" s="39" t="s">
        <v>5587</v>
      </c>
      <c r="B2220" s="39" t="s">
        <v>5588</v>
      </c>
      <c r="C2220" s="8">
        <v>5828.0</v>
      </c>
      <c r="D2220" s="8">
        <v>17.0</v>
      </c>
      <c r="E2220" s="8">
        <v>9.0</v>
      </c>
      <c r="F2220" s="8">
        <v>5.0</v>
      </c>
      <c r="G2220" s="8">
        <v>5321.0</v>
      </c>
      <c r="H2220" s="8">
        <v>5345.0</v>
      </c>
      <c r="I2220" s="8">
        <v>6421.0</v>
      </c>
      <c r="J2220" s="8">
        <v>4571.0</v>
      </c>
      <c r="K2220" s="8">
        <v>3832.0</v>
      </c>
      <c r="L2220" s="8">
        <v>4040.0</v>
      </c>
      <c r="M2220" s="8">
        <v>4993.0</v>
      </c>
      <c r="N2220" s="8">
        <v>1024.0</v>
      </c>
      <c r="O2220" s="8">
        <v>592.0</v>
      </c>
      <c r="P2220" s="8">
        <v>1.0</v>
      </c>
      <c r="Q2220" s="39" t="s">
        <v>127</v>
      </c>
      <c r="R2220" s="39" t="s">
        <v>5583</v>
      </c>
      <c r="S2220" s="39" t="s">
        <v>5584</v>
      </c>
      <c r="T2220" s="39" t="s">
        <v>4846</v>
      </c>
      <c r="U2220" s="39" t="s">
        <v>4847</v>
      </c>
      <c r="V2220" s="39" t="s">
        <v>4236</v>
      </c>
      <c r="W2220" s="39" t="s">
        <v>4237</v>
      </c>
      <c r="X2220" s="39" t="s">
        <v>5533</v>
      </c>
      <c r="Y2220" s="39" t="s">
        <v>5534</v>
      </c>
      <c r="Z2220" s="39" t="s">
        <v>5174</v>
      </c>
      <c r="AA2220" s="39" t="s">
        <v>5175</v>
      </c>
    </row>
    <row r="2221" ht="15.75" customHeight="1">
      <c r="A2221" s="39" t="s">
        <v>5589</v>
      </c>
      <c r="B2221" s="39" t="s">
        <v>5590</v>
      </c>
      <c r="C2221" s="8">
        <v>5246.0</v>
      </c>
      <c r="D2221" s="8">
        <v>16.0</v>
      </c>
      <c r="E2221" s="8">
        <v>8.0</v>
      </c>
      <c r="F2221" s="8">
        <v>4.0</v>
      </c>
      <c r="G2221" s="8">
        <v>5209.0</v>
      </c>
      <c r="H2221" s="8">
        <v>4086.0</v>
      </c>
      <c r="I2221" s="8">
        <v>6154.0</v>
      </c>
      <c r="J2221" s="8">
        <v>4618.0</v>
      </c>
      <c r="K2221" s="8">
        <v>4173.0</v>
      </c>
      <c r="L2221" s="8">
        <v>3417.5</v>
      </c>
      <c r="M2221" s="8">
        <v>3041.0</v>
      </c>
      <c r="N2221" s="8">
        <v>814.0</v>
      </c>
      <c r="O2221" s="8">
        <v>515.0</v>
      </c>
      <c r="P2221" s="8">
        <v>1.0</v>
      </c>
      <c r="Q2221" s="39" t="s">
        <v>127</v>
      </c>
      <c r="R2221" s="39" t="s">
        <v>5583</v>
      </c>
      <c r="S2221" s="39" t="s">
        <v>5584</v>
      </c>
      <c r="T2221" s="39" t="s">
        <v>4846</v>
      </c>
      <c r="U2221" s="39" t="s">
        <v>4847</v>
      </c>
      <c r="V2221" s="39" t="s">
        <v>4236</v>
      </c>
      <c r="W2221" s="39" t="s">
        <v>4237</v>
      </c>
      <c r="X2221" s="39" t="s">
        <v>5533</v>
      </c>
      <c r="Y2221" s="39" t="s">
        <v>5534</v>
      </c>
      <c r="Z2221" s="39" t="s">
        <v>5174</v>
      </c>
      <c r="AA2221" s="39" t="s">
        <v>5175</v>
      </c>
    </row>
    <row r="2222" ht="15.75" customHeight="1">
      <c r="A2222" s="39" t="s">
        <v>5591</v>
      </c>
      <c r="B2222" s="39" t="s">
        <v>5592</v>
      </c>
      <c r="C2222" s="8">
        <v>6907.0</v>
      </c>
      <c r="D2222" s="8">
        <v>20.0</v>
      </c>
      <c r="E2222" s="8">
        <v>10.0</v>
      </c>
      <c r="F2222" s="8">
        <v>5.0</v>
      </c>
      <c r="G2222" s="8">
        <v>6822.5</v>
      </c>
      <c r="H2222" s="8">
        <v>6822.0</v>
      </c>
      <c r="I2222" s="8">
        <v>6351.0</v>
      </c>
      <c r="J2222" s="8">
        <v>6913.0</v>
      </c>
      <c r="K2222" s="8">
        <v>4881.0</v>
      </c>
      <c r="L2222" s="8">
        <v>2683.0</v>
      </c>
      <c r="M2222" s="8">
        <v>6737.0</v>
      </c>
      <c r="N2222" s="8">
        <v>596.0</v>
      </c>
      <c r="O2222" s="8">
        <v>371.0</v>
      </c>
      <c r="P2222" s="8">
        <v>1.0</v>
      </c>
      <c r="Q2222" s="39" t="s">
        <v>127</v>
      </c>
      <c r="R2222" s="39" t="s">
        <v>5583</v>
      </c>
      <c r="S2222" s="39" t="s">
        <v>5584</v>
      </c>
      <c r="T2222" s="39" t="s">
        <v>4846</v>
      </c>
      <c r="U2222" s="39" t="s">
        <v>4847</v>
      </c>
      <c r="V2222" s="39" t="s">
        <v>4236</v>
      </c>
      <c r="W2222" s="39" t="s">
        <v>4237</v>
      </c>
      <c r="X2222" s="39" t="s">
        <v>5533</v>
      </c>
      <c r="Y2222" s="39" t="s">
        <v>5534</v>
      </c>
      <c r="Z2222" s="39" t="s">
        <v>5174</v>
      </c>
      <c r="AA2222" s="39" t="s">
        <v>5175</v>
      </c>
    </row>
    <row r="2223" ht="15.75" customHeight="1">
      <c r="A2223" s="39" t="s">
        <v>5593</v>
      </c>
      <c r="B2223" s="39" t="s">
        <v>5594</v>
      </c>
      <c r="C2223" s="8">
        <v>6240.0</v>
      </c>
      <c r="D2223" s="8">
        <v>18.0</v>
      </c>
      <c r="E2223" s="8">
        <v>9.0</v>
      </c>
      <c r="F2223" s="8">
        <v>5.0</v>
      </c>
      <c r="G2223" s="8">
        <v>5156.0</v>
      </c>
      <c r="H2223" s="8">
        <v>5885.0</v>
      </c>
      <c r="I2223" s="8">
        <v>6568.0</v>
      </c>
      <c r="J2223" s="8">
        <v>5345.0</v>
      </c>
      <c r="K2223" s="8">
        <v>5997.0</v>
      </c>
      <c r="L2223" s="8">
        <v>3357.0</v>
      </c>
      <c r="M2223" s="8">
        <v>3556.0</v>
      </c>
      <c r="N2223" s="8">
        <v>1097.0</v>
      </c>
      <c r="O2223" s="8">
        <v>651.0</v>
      </c>
      <c r="P2223" s="8">
        <v>1.0</v>
      </c>
      <c r="Q2223" s="39" t="s">
        <v>127</v>
      </c>
      <c r="R2223" s="39" t="s">
        <v>5583</v>
      </c>
      <c r="S2223" s="39" t="s">
        <v>5584</v>
      </c>
      <c r="T2223" s="39" t="s">
        <v>4846</v>
      </c>
      <c r="U2223" s="39" t="s">
        <v>4847</v>
      </c>
      <c r="V2223" s="39" t="s">
        <v>4236</v>
      </c>
      <c r="W2223" s="39" t="s">
        <v>4237</v>
      </c>
      <c r="X2223" s="39" t="s">
        <v>5533</v>
      </c>
      <c r="Y2223" s="39" t="s">
        <v>5534</v>
      </c>
      <c r="Z2223" s="39" t="s">
        <v>5174</v>
      </c>
      <c r="AA2223" s="39" t="s">
        <v>5175</v>
      </c>
    </row>
    <row r="2224" ht="15.75" customHeight="1">
      <c r="A2224" s="39" t="s">
        <v>5595</v>
      </c>
      <c r="B2224" s="39" t="s">
        <v>5596</v>
      </c>
      <c r="C2224" s="8">
        <v>2839.0</v>
      </c>
      <c r="D2224" s="8">
        <v>9.0</v>
      </c>
      <c r="E2224" s="8">
        <v>5.0</v>
      </c>
      <c r="F2224" s="8">
        <v>3.0</v>
      </c>
      <c r="G2224" s="8">
        <v>2533.0</v>
      </c>
      <c r="H2224" s="8">
        <v>2854.0</v>
      </c>
      <c r="I2224" s="8">
        <v>1859.0</v>
      </c>
      <c r="J2224" s="8">
        <v>3476.0</v>
      </c>
      <c r="K2224" s="8">
        <v>6765.0</v>
      </c>
      <c r="L2224" s="8">
        <v>2381.0</v>
      </c>
      <c r="M2224" s="8">
        <v>975.0</v>
      </c>
      <c r="N2224" s="8">
        <v>639.0</v>
      </c>
      <c r="O2224" s="8">
        <v>405.0</v>
      </c>
      <c r="P2224" s="8">
        <v>1.0</v>
      </c>
      <c r="Q2224" s="39" t="s">
        <v>127</v>
      </c>
      <c r="R2224" s="39" t="s">
        <v>5597</v>
      </c>
      <c r="S2224" s="39" t="s">
        <v>5598</v>
      </c>
      <c r="T2224" s="39" t="s">
        <v>4846</v>
      </c>
      <c r="U2224" s="39" t="s">
        <v>4847</v>
      </c>
      <c r="V2224" s="39" t="s">
        <v>4236</v>
      </c>
      <c r="W2224" s="39" t="s">
        <v>4237</v>
      </c>
      <c r="X2224" s="39" t="s">
        <v>5533</v>
      </c>
      <c r="Y2224" s="39" t="s">
        <v>5534</v>
      </c>
      <c r="Z2224" s="39" t="s">
        <v>5174</v>
      </c>
      <c r="AA2224" s="39" t="s">
        <v>5175</v>
      </c>
    </row>
    <row r="2225" ht="15.75" customHeight="1">
      <c r="A2225" s="39" t="s">
        <v>5599</v>
      </c>
      <c r="B2225" s="39" t="s">
        <v>5600</v>
      </c>
      <c r="C2225" s="8">
        <v>6014.0</v>
      </c>
      <c r="D2225" s="8">
        <v>18.0</v>
      </c>
      <c r="E2225" s="8">
        <v>9.0</v>
      </c>
      <c r="F2225" s="8">
        <v>5.0</v>
      </c>
      <c r="G2225" s="8">
        <v>5351.0</v>
      </c>
      <c r="H2225" s="8">
        <v>5832.0</v>
      </c>
      <c r="I2225" s="8">
        <v>6364.0</v>
      </c>
      <c r="J2225" s="8">
        <v>5484.0</v>
      </c>
      <c r="K2225" s="8">
        <v>6295.0</v>
      </c>
      <c r="L2225" s="8">
        <v>1198.0</v>
      </c>
      <c r="M2225" s="8">
        <v>3570.0</v>
      </c>
      <c r="N2225" s="8">
        <v>709.0</v>
      </c>
      <c r="O2225" s="8">
        <v>465.0</v>
      </c>
      <c r="P2225" s="8">
        <v>1.0</v>
      </c>
      <c r="Q2225" s="39" t="s">
        <v>127</v>
      </c>
      <c r="R2225" s="39" t="s">
        <v>5597</v>
      </c>
      <c r="S2225" s="39" t="s">
        <v>5598</v>
      </c>
      <c r="T2225" s="39" t="s">
        <v>4846</v>
      </c>
      <c r="U2225" s="39" t="s">
        <v>4847</v>
      </c>
      <c r="V2225" s="39" t="s">
        <v>4236</v>
      </c>
      <c r="W2225" s="39" t="s">
        <v>4237</v>
      </c>
      <c r="X2225" s="39" t="s">
        <v>5533</v>
      </c>
      <c r="Y2225" s="39" t="s">
        <v>5534</v>
      </c>
      <c r="Z2225" s="39" t="s">
        <v>5174</v>
      </c>
      <c r="AA2225" s="39" t="s">
        <v>5175</v>
      </c>
    </row>
    <row r="2226" ht="15.75" customHeight="1">
      <c r="A2226" s="39" t="s">
        <v>5601</v>
      </c>
      <c r="B2226" s="39" t="s">
        <v>5602</v>
      </c>
      <c r="C2226" s="8">
        <v>3667.0</v>
      </c>
      <c r="D2226" s="8">
        <v>11.0</v>
      </c>
      <c r="E2226" s="8">
        <v>6.0</v>
      </c>
      <c r="F2226" s="8">
        <v>3.0</v>
      </c>
      <c r="G2226" s="8">
        <v>2768.0</v>
      </c>
      <c r="H2226" s="8">
        <v>3416.0</v>
      </c>
      <c r="I2226" s="8">
        <v>3611.0</v>
      </c>
      <c r="J2226" s="8">
        <v>4443.0</v>
      </c>
      <c r="K2226" s="8">
        <v>6484.0</v>
      </c>
      <c r="L2226" s="8">
        <v>3419.0</v>
      </c>
      <c r="M2226" s="8">
        <v>454.0</v>
      </c>
      <c r="N2226" s="8">
        <v>865.0</v>
      </c>
      <c r="O2226" s="8">
        <v>636.0</v>
      </c>
      <c r="P2226" s="8">
        <v>1.0</v>
      </c>
      <c r="Q2226" s="39" t="s">
        <v>127</v>
      </c>
      <c r="R2226" s="39" t="s">
        <v>5597</v>
      </c>
      <c r="S2226" s="39" t="s">
        <v>5598</v>
      </c>
      <c r="T2226" s="39" t="s">
        <v>4846</v>
      </c>
      <c r="U2226" s="39" t="s">
        <v>4847</v>
      </c>
      <c r="V2226" s="39" t="s">
        <v>4236</v>
      </c>
      <c r="W2226" s="39" t="s">
        <v>4237</v>
      </c>
      <c r="X2226" s="39" t="s">
        <v>5533</v>
      </c>
      <c r="Y2226" s="39" t="s">
        <v>5534</v>
      </c>
      <c r="Z2226" s="39" t="s">
        <v>5174</v>
      </c>
      <c r="AA2226" s="39" t="s">
        <v>5175</v>
      </c>
    </row>
    <row r="2227" ht="15.75" customHeight="1">
      <c r="A2227" s="39" t="s">
        <v>5603</v>
      </c>
      <c r="B2227" s="39" t="s">
        <v>5604</v>
      </c>
      <c r="C2227" s="8">
        <v>2785.0</v>
      </c>
      <c r="D2227" s="8">
        <v>8.0</v>
      </c>
      <c r="E2227" s="8">
        <v>4.0</v>
      </c>
      <c r="F2227" s="8">
        <v>2.0</v>
      </c>
      <c r="G2227" s="8">
        <v>2502.0</v>
      </c>
      <c r="H2227" s="8">
        <v>3112.0</v>
      </c>
      <c r="I2227" s="8">
        <v>2896.0</v>
      </c>
      <c r="J2227" s="8">
        <v>3325.0</v>
      </c>
      <c r="K2227" s="8">
        <v>4017.0</v>
      </c>
      <c r="L2227" s="8">
        <v>883.0</v>
      </c>
      <c r="M2227" s="8">
        <v>1269.0</v>
      </c>
      <c r="N2227" s="8">
        <v>530.0</v>
      </c>
      <c r="O2227" s="8">
        <v>324.0</v>
      </c>
      <c r="P2227" s="8">
        <v>1.0</v>
      </c>
      <c r="Q2227" s="39" t="s">
        <v>127</v>
      </c>
      <c r="R2227" s="39" t="s">
        <v>5597</v>
      </c>
      <c r="S2227" s="39" t="s">
        <v>5598</v>
      </c>
      <c r="T2227" s="39" t="s">
        <v>4846</v>
      </c>
      <c r="U2227" s="39" t="s">
        <v>4847</v>
      </c>
      <c r="V2227" s="39" t="s">
        <v>4236</v>
      </c>
      <c r="W2227" s="39" t="s">
        <v>4237</v>
      </c>
      <c r="X2227" s="39" t="s">
        <v>5533</v>
      </c>
      <c r="Y2227" s="39" t="s">
        <v>5534</v>
      </c>
      <c r="Z2227" s="39" t="s">
        <v>5174</v>
      </c>
      <c r="AA2227" s="39" t="s">
        <v>5175</v>
      </c>
    </row>
    <row r="2228" ht="15.75" customHeight="1">
      <c r="A2228" s="39" t="s">
        <v>5605</v>
      </c>
      <c r="B2228" s="39" t="s">
        <v>5606</v>
      </c>
      <c r="C2228" s="8">
        <v>2117.0</v>
      </c>
      <c r="D2228" s="8">
        <v>7.0</v>
      </c>
      <c r="E2228" s="8">
        <v>4.0</v>
      </c>
      <c r="F2228" s="8">
        <v>2.0</v>
      </c>
      <c r="G2228" s="8">
        <v>1884.5</v>
      </c>
      <c r="H2228" s="8">
        <v>1666.0</v>
      </c>
      <c r="I2228" s="8">
        <v>2964.0</v>
      </c>
      <c r="J2228" s="8">
        <v>2598.0</v>
      </c>
      <c r="K2228" s="8">
        <v>5780.0</v>
      </c>
      <c r="L2228" s="8">
        <v>2096.0</v>
      </c>
      <c r="M2228" s="8">
        <v>260.0</v>
      </c>
      <c r="N2228" s="8">
        <v>640.0</v>
      </c>
      <c r="O2228" s="8">
        <v>431.0</v>
      </c>
      <c r="P2228" s="8">
        <v>1.0</v>
      </c>
      <c r="Q2228" s="39" t="s">
        <v>127</v>
      </c>
      <c r="R2228" s="39" t="s">
        <v>5597</v>
      </c>
      <c r="S2228" s="39" t="s">
        <v>5598</v>
      </c>
      <c r="T2228" s="39" t="s">
        <v>4846</v>
      </c>
      <c r="U2228" s="39" t="s">
        <v>4847</v>
      </c>
      <c r="V2228" s="39" t="s">
        <v>4236</v>
      </c>
      <c r="W2228" s="39" t="s">
        <v>4237</v>
      </c>
      <c r="X2228" s="39" t="s">
        <v>5533</v>
      </c>
      <c r="Y2228" s="39" t="s">
        <v>5534</v>
      </c>
      <c r="Z2228" s="39" t="s">
        <v>5174</v>
      </c>
      <c r="AA2228" s="39" t="s">
        <v>5175</v>
      </c>
    </row>
    <row r="2229" ht="15.75" customHeight="1">
      <c r="A2229" s="39" t="s">
        <v>5607</v>
      </c>
      <c r="B2229" s="39" t="s">
        <v>5608</v>
      </c>
      <c r="C2229" s="8">
        <v>3589.0</v>
      </c>
      <c r="D2229" s="8">
        <v>11.0</v>
      </c>
      <c r="E2229" s="8">
        <v>6.0</v>
      </c>
      <c r="F2229" s="8">
        <v>3.0</v>
      </c>
      <c r="G2229" s="8">
        <v>4295.0</v>
      </c>
      <c r="H2229" s="8">
        <v>3808.0</v>
      </c>
      <c r="I2229" s="8">
        <v>2820.0</v>
      </c>
      <c r="J2229" s="8">
        <v>4115.0</v>
      </c>
      <c r="K2229" s="8">
        <v>2907.0</v>
      </c>
      <c r="L2229" s="8">
        <v>1598.0</v>
      </c>
      <c r="M2229" s="8">
        <v>198.0</v>
      </c>
      <c r="N2229" s="8">
        <v>768.0</v>
      </c>
      <c r="O2229" s="8">
        <v>574.0</v>
      </c>
      <c r="P2229" s="8">
        <v>1.0</v>
      </c>
      <c r="Q2229" s="39" t="s">
        <v>127</v>
      </c>
      <c r="R2229" s="39" t="s">
        <v>5597</v>
      </c>
      <c r="S2229" s="39" t="s">
        <v>5598</v>
      </c>
      <c r="T2229" s="39" t="s">
        <v>4846</v>
      </c>
      <c r="U2229" s="39" t="s">
        <v>4847</v>
      </c>
      <c r="V2229" s="39" t="s">
        <v>4236</v>
      </c>
      <c r="W2229" s="39" t="s">
        <v>4237</v>
      </c>
      <c r="X2229" s="39" t="s">
        <v>5533</v>
      </c>
      <c r="Y2229" s="39" t="s">
        <v>5534</v>
      </c>
      <c r="Z2229" s="39" t="s">
        <v>5174</v>
      </c>
      <c r="AA2229" s="39" t="s">
        <v>5175</v>
      </c>
    </row>
    <row r="2230" ht="15.75" customHeight="1">
      <c r="A2230" s="39" t="s">
        <v>5609</v>
      </c>
      <c r="B2230" s="39" t="s">
        <v>5610</v>
      </c>
      <c r="C2230" s="8">
        <v>4812.0</v>
      </c>
      <c r="D2230" s="8">
        <v>14.0</v>
      </c>
      <c r="E2230" s="8">
        <v>7.0</v>
      </c>
      <c r="F2230" s="8">
        <v>4.0</v>
      </c>
      <c r="G2230" s="8">
        <v>4415.0</v>
      </c>
      <c r="H2230" s="8">
        <v>3544.0</v>
      </c>
      <c r="I2230" s="8">
        <v>5342.0</v>
      </c>
      <c r="J2230" s="8">
        <v>5189.0</v>
      </c>
      <c r="K2230" s="8">
        <v>5995.0</v>
      </c>
      <c r="L2230" s="8">
        <v>1828.0</v>
      </c>
      <c r="M2230" s="8">
        <v>3937.0</v>
      </c>
      <c r="N2230" s="8">
        <v>639.0</v>
      </c>
      <c r="O2230" s="8">
        <v>349.0</v>
      </c>
      <c r="P2230" s="8">
        <v>1.0</v>
      </c>
      <c r="Q2230" s="39" t="s">
        <v>127</v>
      </c>
      <c r="R2230" s="39" t="s">
        <v>5611</v>
      </c>
      <c r="S2230" s="39" t="s">
        <v>5612</v>
      </c>
      <c r="T2230" s="39" t="s">
        <v>4846</v>
      </c>
      <c r="U2230" s="39" t="s">
        <v>4847</v>
      </c>
      <c r="V2230" s="39" t="s">
        <v>4236</v>
      </c>
      <c r="W2230" s="39" t="s">
        <v>4237</v>
      </c>
      <c r="X2230" s="39" t="s">
        <v>5533</v>
      </c>
      <c r="Y2230" s="39" t="s">
        <v>5534</v>
      </c>
      <c r="Z2230" s="39" t="s">
        <v>5174</v>
      </c>
      <c r="AA2230" s="39" t="s">
        <v>5175</v>
      </c>
    </row>
    <row r="2231" ht="15.75" customHeight="1">
      <c r="A2231" s="39" t="s">
        <v>5613</v>
      </c>
      <c r="B2231" s="39" t="s">
        <v>5614</v>
      </c>
      <c r="C2231" s="8">
        <v>6572.0</v>
      </c>
      <c r="D2231" s="8">
        <v>19.0</v>
      </c>
      <c r="E2231" s="8">
        <v>10.0</v>
      </c>
      <c r="F2231" s="8">
        <v>5.0</v>
      </c>
      <c r="G2231" s="8">
        <v>6443.0</v>
      </c>
      <c r="H2231" s="8">
        <v>5672.0</v>
      </c>
      <c r="I2231" s="8">
        <v>6107.0</v>
      </c>
      <c r="J2231" s="8">
        <v>6377.0</v>
      </c>
      <c r="K2231" s="8">
        <v>6523.0</v>
      </c>
      <c r="L2231" s="8">
        <v>1741.0</v>
      </c>
      <c r="M2231" s="8">
        <v>6183.0</v>
      </c>
      <c r="N2231" s="8">
        <v>1009.0</v>
      </c>
      <c r="O2231" s="8">
        <v>589.0</v>
      </c>
      <c r="P2231" s="8">
        <v>1.0</v>
      </c>
      <c r="Q2231" s="39" t="s">
        <v>127</v>
      </c>
      <c r="R2231" s="39" t="s">
        <v>5611</v>
      </c>
      <c r="S2231" s="39" t="s">
        <v>5612</v>
      </c>
      <c r="T2231" s="39" t="s">
        <v>4846</v>
      </c>
      <c r="U2231" s="39" t="s">
        <v>4847</v>
      </c>
      <c r="V2231" s="39" t="s">
        <v>4236</v>
      </c>
      <c r="W2231" s="39" t="s">
        <v>4237</v>
      </c>
      <c r="X2231" s="39" t="s">
        <v>5533</v>
      </c>
      <c r="Y2231" s="39" t="s">
        <v>5534</v>
      </c>
      <c r="Z2231" s="39" t="s">
        <v>5174</v>
      </c>
      <c r="AA2231" s="39" t="s">
        <v>5175</v>
      </c>
    </row>
    <row r="2232" ht="15.75" customHeight="1">
      <c r="A2232" s="39" t="s">
        <v>5615</v>
      </c>
      <c r="B2232" s="39" t="s">
        <v>5616</v>
      </c>
      <c r="C2232" s="8">
        <v>4765.0</v>
      </c>
      <c r="D2232" s="8">
        <v>14.0</v>
      </c>
      <c r="E2232" s="8">
        <v>7.0</v>
      </c>
      <c r="F2232" s="8">
        <v>4.0</v>
      </c>
      <c r="G2232" s="8">
        <v>4097.0</v>
      </c>
      <c r="H2232" s="8">
        <v>4443.0</v>
      </c>
      <c r="I2232" s="8">
        <v>4627.0</v>
      </c>
      <c r="J2232" s="8">
        <v>4024.0</v>
      </c>
      <c r="K2232" s="8">
        <v>5683.0</v>
      </c>
      <c r="L2232" s="8">
        <v>1981.0</v>
      </c>
      <c r="M2232" s="8">
        <v>4959.0</v>
      </c>
      <c r="N2232" s="8">
        <v>738.0</v>
      </c>
      <c r="O2232" s="8">
        <v>455.0</v>
      </c>
      <c r="P2232" s="8">
        <v>1.0</v>
      </c>
      <c r="Q2232" s="39" t="s">
        <v>127</v>
      </c>
      <c r="R2232" s="39" t="s">
        <v>5611</v>
      </c>
      <c r="S2232" s="39" t="s">
        <v>5612</v>
      </c>
      <c r="T2232" s="39" t="s">
        <v>4846</v>
      </c>
      <c r="U2232" s="39" t="s">
        <v>4847</v>
      </c>
      <c r="V2232" s="39" t="s">
        <v>4236</v>
      </c>
      <c r="W2232" s="39" t="s">
        <v>4237</v>
      </c>
      <c r="X2232" s="39" t="s">
        <v>5533</v>
      </c>
      <c r="Y2232" s="39" t="s">
        <v>5534</v>
      </c>
      <c r="Z2232" s="39" t="s">
        <v>5174</v>
      </c>
      <c r="AA2232" s="39" t="s">
        <v>5175</v>
      </c>
    </row>
    <row r="2233" ht="15.75" customHeight="1">
      <c r="A2233" s="39" t="s">
        <v>5617</v>
      </c>
      <c r="B2233" s="39" t="s">
        <v>5618</v>
      </c>
      <c r="C2233" s="8">
        <v>6537.0</v>
      </c>
      <c r="D2233" s="8">
        <v>19.0</v>
      </c>
      <c r="E2233" s="8">
        <v>10.0</v>
      </c>
      <c r="F2233" s="8">
        <v>5.0</v>
      </c>
      <c r="G2233" s="8">
        <v>6449.0</v>
      </c>
      <c r="H2233" s="8">
        <v>6252.0</v>
      </c>
      <c r="I2233" s="8">
        <v>5645.0</v>
      </c>
      <c r="J2233" s="8">
        <v>6057.0</v>
      </c>
      <c r="K2233" s="8">
        <v>4110.0</v>
      </c>
      <c r="L2233" s="8">
        <v>3450.0</v>
      </c>
      <c r="M2233" s="8">
        <v>4718.0</v>
      </c>
      <c r="N2233" s="8">
        <v>824.0</v>
      </c>
      <c r="O2233" s="8">
        <v>476.0</v>
      </c>
      <c r="P2233" s="8">
        <v>1.0</v>
      </c>
      <c r="Q2233" s="39" t="s">
        <v>127</v>
      </c>
      <c r="R2233" s="39" t="s">
        <v>5611</v>
      </c>
      <c r="S2233" s="39" t="s">
        <v>5612</v>
      </c>
      <c r="T2233" s="39" t="s">
        <v>4846</v>
      </c>
      <c r="U2233" s="39" t="s">
        <v>4847</v>
      </c>
      <c r="V2233" s="39" t="s">
        <v>4236</v>
      </c>
      <c r="W2233" s="39" t="s">
        <v>4237</v>
      </c>
      <c r="X2233" s="39" t="s">
        <v>5533</v>
      </c>
      <c r="Y2233" s="39" t="s">
        <v>5534</v>
      </c>
      <c r="Z2233" s="39" t="s">
        <v>5174</v>
      </c>
      <c r="AA2233" s="39" t="s">
        <v>5175</v>
      </c>
    </row>
    <row r="2234" ht="15.75" customHeight="1">
      <c r="A2234" s="39" t="s">
        <v>5619</v>
      </c>
      <c r="B2234" s="39" t="s">
        <v>5620</v>
      </c>
      <c r="C2234" s="8">
        <v>6766.0</v>
      </c>
      <c r="D2234" s="8">
        <v>20.0</v>
      </c>
      <c r="E2234" s="8">
        <v>10.0</v>
      </c>
      <c r="F2234" s="8">
        <v>5.0</v>
      </c>
      <c r="G2234" s="8">
        <v>5897.0</v>
      </c>
      <c r="H2234" s="8">
        <v>6771.0</v>
      </c>
      <c r="I2234" s="8">
        <v>5748.0</v>
      </c>
      <c r="J2234" s="8">
        <v>6264.0</v>
      </c>
      <c r="K2234" s="8">
        <v>5791.0</v>
      </c>
      <c r="L2234" s="8">
        <v>3391.0</v>
      </c>
      <c r="M2234" s="8">
        <v>6269.5</v>
      </c>
      <c r="N2234" s="8">
        <v>858.0</v>
      </c>
      <c r="O2234" s="8">
        <v>458.0</v>
      </c>
      <c r="P2234" s="8">
        <v>1.0</v>
      </c>
      <c r="Q2234" s="39" t="s">
        <v>127</v>
      </c>
      <c r="R2234" s="39" t="s">
        <v>5611</v>
      </c>
      <c r="S2234" s="39" t="s">
        <v>5612</v>
      </c>
      <c r="T2234" s="39" t="s">
        <v>4846</v>
      </c>
      <c r="U2234" s="39" t="s">
        <v>4847</v>
      </c>
      <c r="V2234" s="39" t="s">
        <v>4236</v>
      </c>
      <c r="W2234" s="39" t="s">
        <v>4237</v>
      </c>
      <c r="X2234" s="39" t="s">
        <v>5533</v>
      </c>
      <c r="Y2234" s="39" t="s">
        <v>5534</v>
      </c>
      <c r="Z2234" s="39" t="s">
        <v>5174</v>
      </c>
      <c r="AA2234" s="39" t="s">
        <v>5175</v>
      </c>
    </row>
    <row r="2235" ht="15.75" customHeight="1">
      <c r="A2235" s="39" t="s">
        <v>5621</v>
      </c>
      <c r="B2235" s="39" t="s">
        <v>5622</v>
      </c>
      <c r="C2235" s="8">
        <v>4718.0</v>
      </c>
      <c r="D2235" s="8">
        <v>14.0</v>
      </c>
      <c r="E2235" s="8">
        <v>7.0</v>
      </c>
      <c r="F2235" s="8">
        <v>4.0</v>
      </c>
      <c r="G2235" s="8">
        <v>4263.0</v>
      </c>
      <c r="H2235" s="8">
        <v>4221.0</v>
      </c>
      <c r="I2235" s="8">
        <v>4666.0</v>
      </c>
      <c r="J2235" s="8">
        <v>5096.0</v>
      </c>
      <c r="K2235" s="8">
        <v>4296.0</v>
      </c>
      <c r="L2235" s="8">
        <v>1795.0</v>
      </c>
      <c r="M2235" s="8">
        <v>2843.0</v>
      </c>
      <c r="N2235" s="8">
        <v>573.0</v>
      </c>
      <c r="O2235" s="8">
        <v>327.0</v>
      </c>
      <c r="P2235" s="8">
        <v>1.0</v>
      </c>
      <c r="Q2235" s="39" t="s">
        <v>127</v>
      </c>
      <c r="R2235" s="39" t="s">
        <v>5623</v>
      </c>
      <c r="S2235" s="39" t="s">
        <v>5624</v>
      </c>
      <c r="T2235" s="39" t="s">
        <v>4846</v>
      </c>
      <c r="U2235" s="39" t="s">
        <v>4847</v>
      </c>
      <c r="V2235" s="39" t="s">
        <v>4236</v>
      </c>
      <c r="W2235" s="39" t="s">
        <v>4237</v>
      </c>
      <c r="X2235" s="39" t="s">
        <v>5491</v>
      </c>
      <c r="Y2235" s="39" t="s">
        <v>5492</v>
      </c>
      <c r="Z2235" s="39" t="s">
        <v>5174</v>
      </c>
      <c r="AA2235" s="39" t="s">
        <v>5175</v>
      </c>
    </row>
    <row r="2236" ht="15.75" customHeight="1">
      <c r="A2236" s="39" t="s">
        <v>5625</v>
      </c>
      <c r="B2236" s="39" t="s">
        <v>5626</v>
      </c>
      <c r="C2236" s="8">
        <v>6174.0</v>
      </c>
      <c r="D2236" s="8">
        <v>18.0</v>
      </c>
      <c r="E2236" s="8">
        <v>9.0</v>
      </c>
      <c r="F2236" s="8">
        <v>5.0</v>
      </c>
      <c r="G2236" s="8">
        <v>5838.5</v>
      </c>
      <c r="H2236" s="8">
        <v>6209.0</v>
      </c>
      <c r="I2236" s="8">
        <v>4218.0</v>
      </c>
      <c r="J2236" s="8">
        <v>6624.0</v>
      </c>
      <c r="K2236" s="8">
        <v>3797.0</v>
      </c>
      <c r="L2236" s="8">
        <v>3939.0</v>
      </c>
      <c r="M2236" s="8">
        <v>3934.0</v>
      </c>
      <c r="N2236" s="8">
        <v>552.0</v>
      </c>
      <c r="O2236" s="8">
        <v>306.0</v>
      </c>
      <c r="P2236" s="8">
        <v>1.0</v>
      </c>
      <c r="Q2236" s="39" t="s">
        <v>127</v>
      </c>
      <c r="R2236" s="39" t="s">
        <v>5623</v>
      </c>
      <c r="S2236" s="39" t="s">
        <v>5624</v>
      </c>
      <c r="T2236" s="39" t="s">
        <v>4846</v>
      </c>
      <c r="U2236" s="39" t="s">
        <v>4847</v>
      </c>
      <c r="V2236" s="39" t="s">
        <v>4236</v>
      </c>
      <c r="W2236" s="39" t="s">
        <v>4237</v>
      </c>
      <c r="X2236" s="39" t="s">
        <v>5491</v>
      </c>
      <c r="Y2236" s="39" t="s">
        <v>5492</v>
      </c>
      <c r="Z2236" s="39" t="s">
        <v>5174</v>
      </c>
      <c r="AA2236" s="39" t="s">
        <v>5175</v>
      </c>
    </row>
    <row r="2237" ht="15.75" customHeight="1">
      <c r="A2237" s="39" t="s">
        <v>5627</v>
      </c>
      <c r="B2237" s="39" t="s">
        <v>5628</v>
      </c>
      <c r="C2237" s="8">
        <v>6393.0</v>
      </c>
      <c r="D2237" s="8">
        <v>19.0</v>
      </c>
      <c r="E2237" s="8">
        <v>10.0</v>
      </c>
      <c r="F2237" s="8">
        <v>5.0</v>
      </c>
      <c r="G2237" s="8">
        <v>6192.0</v>
      </c>
      <c r="H2237" s="8">
        <v>6082.5</v>
      </c>
      <c r="I2237" s="8">
        <v>5402.0</v>
      </c>
      <c r="J2237" s="8">
        <v>5860.0</v>
      </c>
      <c r="K2237" s="8">
        <v>5023.0</v>
      </c>
      <c r="L2237" s="8">
        <v>2782.0</v>
      </c>
      <c r="M2237" s="8">
        <v>4179.0</v>
      </c>
      <c r="N2237" s="8">
        <v>940.0</v>
      </c>
      <c r="O2237" s="8">
        <v>542.0</v>
      </c>
      <c r="P2237" s="8">
        <v>1.0</v>
      </c>
      <c r="Q2237" s="39" t="s">
        <v>127</v>
      </c>
      <c r="R2237" s="39" t="s">
        <v>5623</v>
      </c>
      <c r="S2237" s="39" t="s">
        <v>5624</v>
      </c>
      <c r="T2237" s="39" t="s">
        <v>4846</v>
      </c>
      <c r="U2237" s="39" t="s">
        <v>4847</v>
      </c>
      <c r="V2237" s="39" t="s">
        <v>4236</v>
      </c>
      <c r="W2237" s="39" t="s">
        <v>4237</v>
      </c>
      <c r="X2237" s="39" t="s">
        <v>5491</v>
      </c>
      <c r="Y2237" s="39" t="s">
        <v>5492</v>
      </c>
      <c r="Z2237" s="39" t="s">
        <v>5174</v>
      </c>
      <c r="AA2237" s="39" t="s">
        <v>5175</v>
      </c>
    </row>
    <row r="2238" ht="15.75" customHeight="1">
      <c r="A2238" s="39" t="s">
        <v>5629</v>
      </c>
      <c r="B2238" s="39" t="s">
        <v>5630</v>
      </c>
      <c r="C2238" s="8">
        <v>4259.0</v>
      </c>
      <c r="D2238" s="8">
        <v>13.0</v>
      </c>
      <c r="E2238" s="8">
        <v>7.0</v>
      </c>
      <c r="F2238" s="8">
        <v>4.0</v>
      </c>
      <c r="G2238" s="8">
        <v>3578.0</v>
      </c>
      <c r="H2238" s="8">
        <v>4005.0</v>
      </c>
      <c r="I2238" s="8">
        <v>4988.0</v>
      </c>
      <c r="J2238" s="8">
        <v>3234.0</v>
      </c>
      <c r="K2238" s="8">
        <v>6733.0</v>
      </c>
      <c r="L2238" s="8">
        <v>1394.0</v>
      </c>
      <c r="M2238" s="8">
        <v>4244.5</v>
      </c>
      <c r="N2238" s="8">
        <v>508.0</v>
      </c>
      <c r="O2238" s="8">
        <v>293.0</v>
      </c>
      <c r="P2238" s="8">
        <v>1.0</v>
      </c>
      <c r="Q2238" s="39" t="s">
        <v>127</v>
      </c>
      <c r="R2238" s="39" t="s">
        <v>5623</v>
      </c>
      <c r="S2238" s="39" t="s">
        <v>5624</v>
      </c>
      <c r="T2238" s="39" t="s">
        <v>4846</v>
      </c>
      <c r="U2238" s="39" t="s">
        <v>4847</v>
      </c>
      <c r="V2238" s="39" t="s">
        <v>4236</v>
      </c>
      <c r="W2238" s="39" t="s">
        <v>4237</v>
      </c>
      <c r="X2238" s="39" t="s">
        <v>5491</v>
      </c>
      <c r="Y2238" s="39" t="s">
        <v>5492</v>
      </c>
      <c r="Z2238" s="39" t="s">
        <v>5174</v>
      </c>
      <c r="AA2238" s="39" t="s">
        <v>5175</v>
      </c>
    </row>
    <row r="2239" ht="15.75" customHeight="1">
      <c r="A2239" s="39" t="s">
        <v>5631</v>
      </c>
      <c r="B2239" s="39" t="s">
        <v>5632</v>
      </c>
      <c r="C2239" s="8">
        <v>1728.0</v>
      </c>
      <c r="D2239" s="8">
        <v>5.0</v>
      </c>
      <c r="E2239" s="8">
        <v>3.0</v>
      </c>
      <c r="F2239" s="8">
        <v>2.0</v>
      </c>
      <c r="G2239" s="8">
        <v>1967.0</v>
      </c>
      <c r="H2239" s="8">
        <v>2535.0</v>
      </c>
      <c r="I2239" s="8">
        <v>830.0</v>
      </c>
      <c r="J2239" s="8">
        <v>2128.0</v>
      </c>
      <c r="K2239" s="8">
        <v>4320.0</v>
      </c>
      <c r="L2239" s="8">
        <v>224.0</v>
      </c>
      <c r="M2239" s="8">
        <v>1131.0</v>
      </c>
      <c r="N2239" s="8">
        <v>951.0</v>
      </c>
      <c r="O2239" s="8">
        <v>630.0</v>
      </c>
      <c r="P2239" s="8">
        <v>1.0</v>
      </c>
      <c r="Q2239" s="39" t="s">
        <v>127</v>
      </c>
      <c r="R2239" s="39" t="s">
        <v>5633</v>
      </c>
      <c r="S2239" s="39" t="s">
        <v>5634</v>
      </c>
      <c r="T2239" s="39" t="s">
        <v>4846</v>
      </c>
      <c r="U2239" s="39" t="s">
        <v>4847</v>
      </c>
      <c r="V2239" s="39" t="s">
        <v>4236</v>
      </c>
      <c r="W2239" s="39" t="s">
        <v>4237</v>
      </c>
      <c r="X2239" s="39" t="s">
        <v>5491</v>
      </c>
      <c r="Y2239" s="39" t="s">
        <v>5492</v>
      </c>
      <c r="Z2239" s="39" t="s">
        <v>5174</v>
      </c>
      <c r="AA2239" s="39" t="s">
        <v>5175</v>
      </c>
    </row>
    <row r="2240" ht="15.75" customHeight="1">
      <c r="A2240" s="39" t="s">
        <v>5635</v>
      </c>
      <c r="B2240" s="39" t="s">
        <v>5636</v>
      </c>
      <c r="C2240" s="8">
        <v>3464.0</v>
      </c>
      <c r="D2240" s="8">
        <v>10.0</v>
      </c>
      <c r="E2240" s="8">
        <v>5.0</v>
      </c>
      <c r="F2240" s="8">
        <v>3.0</v>
      </c>
      <c r="G2240" s="8">
        <v>3091.0</v>
      </c>
      <c r="H2240" s="8">
        <v>3503.0</v>
      </c>
      <c r="I2240" s="8">
        <v>3061.0</v>
      </c>
      <c r="J2240" s="8">
        <v>3300.0</v>
      </c>
      <c r="K2240" s="8">
        <v>4522.0</v>
      </c>
      <c r="L2240" s="8">
        <v>2972.0</v>
      </c>
      <c r="M2240" s="8">
        <v>1825.0</v>
      </c>
      <c r="N2240" s="8">
        <v>1098.0</v>
      </c>
      <c r="O2240" s="8">
        <v>732.0</v>
      </c>
      <c r="P2240" s="8">
        <v>1.0</v>
      </c>
      <c r="Q2240" s="39" t="s">
        <v>127</v>
      </c>
      <c r="R2240" s="39" t="s">
        <v>5633</v>
      </c>
      <c r="S2240" s="39" t="s">
        <v>5634</v>
      </c>
      <c r="T2240" s="39" t="s">
        <v>4846</v>
      </c>
      <c r="U2240" s="39" t="s">
        <v>4847</v>
      </c>
      <c r="V2240" s="39" t="s">
        <v>4236</v>
      </c>
      <c r="W2240" s="39" t="s">
        <v>4237</v>
      </c>
      <c r="X2240" s="39" t="s">
        <v>5491</v>
      </c>
      <c r="Y2240" s="39" t="s">
        <v>5492</v>
      </c>
      <c r="Z2240" s="39" t="s">
        <v>5174</v>
      </c>
      <c r="AA2240" s="39" t="s">
        <v>5175</v>
      </c>
    </row>
    <row r="2241" ht="15.75" customHeight="1">
      <c r="A2241" s="39" t="s">
        <v>5637</v>
      </c>
      <c r="B2241" s="39" t="s">
        <v>5638</v>
      </c>
      <c r="C2241" s="8">
        <v>6275.0</v>
      </c>
      <c r="D2241" s="8">
        <v>18.0</v>
      </c>
      <c r="E2241" s="8">
        <v>9.0</v>
      </c>
      <c r="F2241" s="8">
        <v>5.0</v>
      </c>
      <c r="G2241" s="8">
        <v>6212.0</v>
      </c>
      <c r="H2241" s="8">
        <v>6207.5</v>
      </c>
      <c r="I2241" s="8">
        <v>3634.0</v>
      </c>
      <c r="J2241" s="8">
        <v>6699.0</v>
      </c>
      <c r="K2241" s="8">
        <v>5155.0</v>
      </c>
      <c r="L2241" s="8">
        <v>3770.0</v>
      </c>
      <c r="M2241" s="8">
        <v>3251.0</v>
      </c>
      <c r="N2241" s="8">
        <v>517.0</v>
      </c>
      <c r="O2241" s="8">
        <v>337.0</v>
      </c>
      <c r="P2241" s="8">
        <v>1.0</v>
      </c>
      <c r="Q2241" s="39" t="s">
        <v>127</v>
      </c>
      <c r="R2241" s="39" t="s">
        <v>5633</v>
      </c>
      <c r="S2241" s="39" t="s">
        <v>5634</v>
      </c>
      <c r="T2241" s="39" t="s">
        <v>4846</v>
      </c>
      <c r="U2241" s="39" t="s">
        <v>4847</v>
      </c>
      <c r="V2241" s="39" t="s">
        <v>4236</v>
      </c>
      <c r="W2241" s="39" t="s">
        <v>4237</v>
      </c>
      <c r="X2241" s="39" t="s">
        <v>5491</v>
      </c>
      <c r="Y2241" s="39" t="s">
        <v>5492</v>
      </c>
      <c r="Z2241" s="39" t="s">
        <v>5174</v>
      </c>
      <c r="AA2241" s="39" t="s">
        <v>5175</v>
      </c>
    </row>
    <row r="2242" ht="15.75" customHeight="1">
      <c r="A2242" s="39" t="s">
        <v>5639</v>
      </c>
      <c r="B2242" s="39" t="s">
        <v>5640</v>
      </c>
      <c r="C2242" s="8">
        <v>1500.0</v>
      </c>
      <c r="D2242" s="8">
        <v>5.0</v>
      </c>
      <c r="E2242" s="8">
        <v>3.0</v>
      </c>
      <c r="F2242" s="8">
        <v>2.0</v>
      </c>
      <c r="G2242" s="8">
        <v>1194.0</v>
      </c>
      <c r="H2242" s="8">
        <v>1738.0</v>
      </c>
      <c r="I2242" s="8">
        <v>1220.0</v>
      </c>
      <c r="J2242" s="8">
        <v>1986.0</v>
      </c>
      <c r="K2242" s="8">
        <v>4853.0</v>
      </c>
      <c r="L2242" s="8">
        <v>1948.0</v>
      </c>
      <c r="M2242" s="8">
        <v>620.0</v>
      </c>
      <c r="N2242" s="8">
        <v>1062.0</v>
      </c>
      <c r="O2242" s="8">
        <v>743.0</v>
      </c>
      <c r="P2242" s="8">
        <v>1.0</v>
      </c>
      <c r="Q2242" s="39" t="s">
        <v>127</v>
      </c>
      <c r="R2242" s="39" t="s">
        <v>5633</v>
      </c>
      <c r="S2242" s="39" t="s">
        <v>5634</v>
      </c>
      <c r="T2242" s="39" t="s">
        <v>4846</v>
      </c>
      <c r="U2242" s="39" t="s">
        <v>4847</v>
      </c>
      <c r="V2242" s="39" t="s">
        <v>4236</v>
      </c>
      <c r="W2242" s="39" t="s">
        <v>4237</v>
      </c>
      <c r="X2242" s="39" t="s">
        <v>5491</v>
      </c>
      <c r="Y2242" s="39" t="s">
        <v>5492</v>
      </c>
      <c r="Z2242" s="39" t="s">
        <v>5174</v>
      </c>
      <c r="AA2242" s="39" t="s">
        <v>5175</v>
      </c>
    </row>
    <row r="2243" ht="15.75" customHeight="1">
      <c r="A2243" s="39" t="s">
        <v>5641</v>
      </c>
      <c r="B2243" s="39" t="s">
        <v>5642</v>
      </c>
      <c r="C2243" s="8">
        <v>6730.0</v>
      </c>
      <c r="D2243" s="8">
        <v>20.0</v>
      </c>
      <c r="E2243" s="8">
        <v>10.0</v>
      </c>
      <c r="F2243" s="8">
        <v>5.0</v>
      </c>
      <c r="G2243" s="8">
        <v>6087.5</v>
      </c>
      <c r="H2243" s="8">
        <v>6594.0</v>
      </c>
      <c r="I2243" s="8">
        <v>5106.0</v>
      </c>
      <c r="J2243" s="8">
        <v>5808.0</v>
      </c>
      <c r="K2243" s="8">
        <v>5304.0</v>
      </c>
      <c r="L2243" s="8">
        <v>5977.0</v>
      </c>
      <c r="M2243" s="8">
        <v>5650.5</v>
      </c>
      <c r="N2243" s="8">
        <v>509.0</v>
      </c>
      <c r="O2243" s="8">
        <v>304.0</v>
      </c>
      <c r="P2243" s="8">
        <v>1.0</v>
      </c>
      <c r="Q2243" s="39" t="s">
        <v>127</v>
      </c>
      <c r="R2243" s="39" t="s">
        <v>5643</v>
      </c>
      <c r="S2243" s="39" t="s">
        <v>5644</v>
      </c>
      <c r="T2243" s="39" t="s">
        <v>4846</v>
      </c>
      <c r="U2243" s="39" t="s">
        <v>4847</v>
      </c>
      <c r="V2243" s="39" t="s">
        <v>4236</v>
      </c>
      <c r="W2243" s="39" t="s">
        <v>4237</v>
      </c>
      <c r="X2243" s="39" t="s">
        <v>5491</v>
      </c>
      <c r="Y2243" s="39" t="s">
        <v>5492</v>
      </c>
      <c r="Z2243" s="39" t="s">
        <v>5174</v>
      </c>
      <c r="AA2243" s="39" t="s">
        <v>5175</v>
      </c>
    </row>
    <row r="2244" ht="15.75" customHeight="1">
      <c r="A2244" s="39" t="s">
        <v>5645</v>
      </c>
      <c r="B2244" s="39" t="s">
        <v>5646</v>
      </c>
      <c r="C2244" s="8">
        <v>6636.0</v>
      </c>
      <c r="D2244" s="8">
        <v>20.0</v>
      </c>
      <c r="E2244" s="8">
        <v>10.0</v>
      </c>
      <c r="F2244" s="8">
        <v>5.0</v>
      </c>
      <c r="G2244" s="8">
        <v>5940.0</v>
      </c>
      <c r="H2244" s="8">
        <v>6406.0</v>
      </c>
      <c r="I2244" s="8">
        <v>5431.0</v>
      </c>
      <c r="J2244" s="8">
        <v>6239.0</v>
      </c>
      <c r="K2244" s="8">
        <v>5444.0</v>
      </c>
      <c r="L2244" s="8">
        <v>3861.0</v>
      </c>
      <c r="M2244" s="8">
        <v>5444.0</v>
      </c>
      <c r="N2244" s="8">
        <v>655.0</v>
      </c>
      <c r="O2244" s="8">
        <v>351.0</v>
      </c>
      <c r="P2244" s="8">
        <v>1.0</v>
      </c>
      <c r="Q2244" s="39" t="s">
        <v>127</v>
      </c>
      <c r="R2244" s="39" t="s">
        <v>5643</v>
      </c>
      <c r="S2244" s="39" t="s">
        <v>5644</v>
      </c>
      <c r="T2244" s="39" t="s">
        <v>4846</v>
      </c>
      <c r="U2244" s="39" t="s">
        <v>4847</v>
      </c>
      <c r="V2244" s="39" t="s">
        <v>4236</v>
      </c>
      <c r="W2244" s="39" t="s">
        <v>4237</v>
      </c>
      <c r="X2244" s="39" t="s">
        <v>5491</v>
      </c>
      <c r="Y2244" s="39" t="s">
        <v>5492</v>
      </c>
      <c r="Z2244" s="39" t="s">
        <v>5174</v>
      </c>
      <c r="AA2244" s="39" t="s">
        <v>5175</v>
      </c>
    </row>
    <row r="2245" ht="15.75" customHeight="1">
      <c r="A2245" s="39" t="s">
        <v>5647</v>
      </c>
      <c r="B2245" s="39" t="s">
        <v>5648</v>
      </c>
      <c r="C2245" s="8">
        <v>5134.0</v>
      </c>
      <c r="D2245" s="8">
        <v>15.0</v>
      </c>
      <c r="E2245" s="8">
        <v>8.0</v>
      </c>
      <c r="F2245" s="8">
        <v>4.0</v>
      </c>
      <c r="G2245" s="8">
        <v>5565.0</v>
      </c>
      <c r="H2245" s="8">
        <v>5237.0</v>
      </c>
      <c r="I2245" s="8">
        <v>3365.0</v>
      </c>
      <c r="J2245" s="8">
        <v>5502.0</v>
      </c>
      <c r="K2245" s="8">
        <v>3074.0</v>
      </c>
      <c r="L2245" s="8">
        <v>1736.0</v>
      </c>
      <c r="M2245" s="8">
        <v>4876.0</v>
      </c>
      <c r="N2245" s="8">
        <v>978.0</v>
      </c>
      <c r="O2245" s="8">
        <v>597.0</v>
      </c>
      <c r="P2245" s="8">
        <v>1.0</v>
      </c>
      <c r="Q2245" s="39" t="s">
        <v>127</v>
      </c>
      <c r="R2245" s="39" t="s">
        <v>5643</v>
      </c>
      <c r="S2245" s="39" t="s">
        <v>5644</v>
      </c>
      <c r="T2245" s="39" t="s">
        <v>4846</v>
      </c>
      <c r="U2245" s="39" t="s">
        <v>4847</v>
      </c>
      <c r="V2245" s="39" t="s">
        <v>4236</v>
      </c>
      <c r="W2245" s="39" t="s">
        <v>4237</v>
      </c>
      <c r="X2245" s="39" t="s">
        <v>5491</v>
      </c>
      <c r="Y2245" s="39" t="s">
        <v>5492</v>
      </c>
      <c r="Z2245" s="39" t="s">
        <v>5174</v>
      </c>
      <c r="AA2245" s="39" t="s">
        <v>5175</v>
      </c>
    </row>
    <row r="2246" ht="15.75" customHeight="1">
      <c r="A2246" s="39" t="s">
        <v>5649</v>
      </c>
      <c r="B2246" s="39" t="s">
        <v>5650</v>
      </c>
      <c r="C2246" s="8">
        <v>6573.0</v>
      </c>
      <c r="D2246" s="8">
        <v>19.0</v>
      </c>
      <c r="E2246" s="8">
        <v>10.0</v>
      </c>
      <c r="F2246" s="8">
        <v>5.0</v>
      </c>
      <c r="G2246" s="8">
        <v>6370.0</v>
      </c>
      <c r="H2246" s="8">
        <v>6512.0</v>
      </c>
      <c r="I2246" s="8">
        <v>4599.0</v>
      </c>
      <c r="J2246" s="8">
        <v>5490.0</v>
      </c>
      <c r="K2246" s="8">
        <v>6029.0</v>
      </c>
      <c r="L2246" s="8">
        <v>3510.0</v>
      </c>
      <c r="M2246" s="8">
        <v>5585.0</v>
      </c>
      <c r="N2246" s="8">
        <v>682.0</v>
      </c>
      <c r="O2246" s="8">
        <v>390.0</v>
      </c>
      <c r="P2246" s="8">
        <v>1.0</v>
      </c>
      <c r="Q2246" s="39" t="s">
        <v>127</v>
      </c>
      <c r="R2246" s="39" t="s">
        <v>5643</v>
      </c>
      <c r="S2246" s="39" t="s">
        <v>5644</v>
      </c>
      <c r="T2246" s="39" t="s">
        <v>4846</v>
      </c>
      <c r="U2246" s="39" t="s">
        <v>4847</v>
      </c>
      <c r="V2246" s="39" t="s">
        <v>4236</v>
      </c>
      <c r="W2246" s="39" t="s">
        <v>4237</v>
      </c>
      <c r="X2246" s="39" t="s">
        <v>5491</v>
      </c>
      <c r="Y2246" s="39" t="s">
        <v>5492</v>
      </c>
      <c r="Z2246" s="39" t="s">
        <v>5174</v>
      </c>
      <c r="AA2246" s="39" t="s">
        <v>5175</v>
      </c>
    </row>
    <row r="2247" ht="15.75" customHeight="1">
      <c r="A2247" s="39" t="s">
        <v>5651</v>
      </c>
      <c r="B2247" s="39" t="s">
        <v>5652</v>
      </c>
      <c r="C2247" s="8">
        <v>3171.0</v>
      </c>
      <c r="D2247" s="8">
        <v>10.0</v>
      </c>
      <c r="E2247" s="8">
        <v>5.0</v>
      </c>
      <c r="F2247" s="8">
        <v>3.0</v>
      </c>
      <c r="G2247" s="8">
        <v>2924.0</v>
      </c>
      <c r="H2247" s="8">
        <v>2734.5</v>
      </c>
      <c r="I2247" s="8">
        <v>3632.0</v>
      </c>
      <c r="J2247" s="8">
        <v>2794.0</v>
      </c>
      <c r="K2247" s="8">
        <v>4707.0</v>
      </c>
      <c r="L2247" s="8">
        <v>2854.0</v>
      </c>
      <c r="M2247" s="8">
        <v>3448.0</v>
      </c>
      <c r="N2247" s="8">
        <v>630.0</v>
      </c>
      <c r="O2247" s="8">
        <v>384.0</v>
      </c>
      <c r="P2247" s="8">
        <v>1.0</v>
      </c>
      <c r="Q2247" s="39" t="s">
        <v>127</v>
      </c>
      <c r="R2247" s="39" t="s">
        <v>5653</v>
      </c>
      <c r="S2247" s="39" t="s">
        <v>5652</v>
      </c>
      <c r="T2247" s="39" t="s">
        <v>4846</v>
      </c>
      <c r="U2247" s="39" t="s">
        <v>4847</v>
      </c>
      <c r="V2247" s="39" t="s">
        <v>4236</v>
      </c>
      <c r="W2247" s="39" t="s">
        <v>4237</v>
      </c>
      <c r="X2247" s="39" t="s">
        <v>5491</v>
      </c>
      <c r="Y2247" s="39" t="s">
        <v>5492</v>
      </c>
      <c r="Z2247" s="39" t="s">
        <v>5174</v>
      </c>
      <c r="AA2247" s="39" t="s">
        <v>5175</v>
      </c>
    </row>
    <row r="2248" ht="15.75" customHeight="1">
      <c r="A2248" s="39" t="s">
        <v>5654</v>
      </c>
      <c r="B2248" s="39" t="s">
        <v>5652</v>
      </c>
      <c r="C2248" s="8">
        <v>318.0</v>
      </c>
      <c r="D2248" s="8">
        <v>1.0</v>
      </c>
      <c r="E2248" s="8">
        <v>1.0</v>
      </c>
      <c r="F2248" s="8">
        <v>1.0</v>
      </c>
      <c r="G2248" s="8">
        <v>378.0</v>
      </c>
      <c r="H2248" s="8">
        <v>295.0</v>
      </c>
      <c r="I2248" s="8">
        <v>240.0</v>
      </c>
      <c r="J2248" s="8">
        <v>497.0</v>
      </c>
      <c r="K2248" s="8">
        <v>4549.0</v>
      </c>
      <c r="L2248" s="8">
        <v>886.0</v>
      </c>
      <c r="M2248" s="8">
        <v>1758.0</v>
      </c>
      <c r="N2248" s="8">
        <v>739.0</v>
      </c>
      <c r="O2248" s="8">
        <v>497.0</v>
      </c>
      <c r="P2248" s="8">
        <v>1.0</v>
      </c>
      <c r="Q2248" s="39" t="s">
        <v>127</v>
      </c>
      <c r="R2248" s="39" t="s">
        <v>5653</v>
      </c>
      <c r="S2248" s="39" t="s">
        <v>5652</v>
      </c>
      <c r="T2248" s="39" t="s">
        <v>4846</v>
      </c>
      <c r="U2248" s="39" t="s">
        <v>4847</v>
      </c>
      <c r="V2248" s="39" t="s">
        <v>4236</v>
      </c>
      <c r="W2248" s="39" t="s">
        <v>4237</v>
      </c>
      <c r="X2248" s="39" t="s">
        <v>5491</v>
      </c>
      <c r="Y2248" s="39" t="s">
        <v>5492</v>
      </c>
      <c r="Z2248" s="39" t="s">
        <v>5174</v>
      </c>
      <c r="AA2248" s="39" t="s">
        <v>5175</v>
      </c>
    </row>
    <row r="2249" ht="15.75" customHeight="1">
      <c r="A2249" s="39" t="s">
        <v>5655</v>
      </c>
      <c r="B2249" s="39" t="s">
        <v>5652</v>
      </c>
      <c r="C2249" s="8">
        <v>1304.0</v>
      </c>
      <c r="D2249" s="8">
        <v>4.0</v>
      </c>
      <c r="E2249" s="8">
        <v>2.0</v>
      </c>
      <c r="F2249" s="8">
        <v>1.0</v>
      </c>
      <c r="G2249" s="8">
        <v>1044.0</v>
      </c>
      <c r="H2249" s="8">
        <v>1213.0</v>
      </c>
      <c r="I2249" s="8">
        <v>1334.0</v>
      </c>
      <c r="J2249" s="8">
        <v>1867.0</v>
      </c>
      <c r="K2249" s="8">
        <v>4656.0</v>
      </c>
      <c r="L2249" s="8">
        <v>1842.0</v>
      </c>
      <c r="M2249" s="8">
        <v>989.0</v>
      </c>
      <c r="N2249" s="8">
        <v>583.0</v>
      </c>
      <c r="O2249" s="8">
        <v>392.0</v>
      </c>
      <c r="P2249" s="8">
        <v>1.0</v>
      </c>
      <c r="Q2249" s="39" t="s">
        <v>127</v>
      </c>
      <c r="R2249" s="39" t="s">
        <v>5653</v>
      </c>
      <c r="S2249" s="39" t="s">
        <v>5652</v>
      </c>
      <c r="T2249" s="39" t="s">
        <v>4846</v>
      </c>
      <c r="U2249" s="39" t="s">
        <v>4847</v>
      </c>
      <c r="V2249" s="39" t="s">
        <v>4236</v>
      </c>
      <c r="W2249" s="39" t="s">
        <v>4237</v>
      </c>
      <c r="X2249" s="39" t="s">
        <v>5491</v>
      </c>
      <c r="Y2249" s="39" t="s">
        <v>5492</v>
      </c>
      <c r="Z2249" s="39" t="s">
        <v>5174</v>
      </c>
      <c r="AA2249" s="39" t="s">
        <v>5175</v>
      </c>
    </row>
    <row r="2250" ht="15.75" customHeight="1">
      <c r="A2250" s="39" t="s">
        <v>5656</v>
      </c>
      <c r="B2250" s="39" t="s">
        <v>5652</v>
      </c>
      <c r="C2250" s="8">
        <v>2793.0</v>
      </c>
      <c r="D2250" s="8">
        <v>9.0</v>
      </c>
      <c r="E2250" s="8">
        <v>5.0</v>
      </c>
      <c r="F2250" s="8">
        <v>3.0</v>
      </c>
      <c r="G2250" s="8">
        <v>2714.0</v>
      </c>
      <c r="H2250" s="8">
        <v>2821.0</v>
      </c>
      <c r="I2250" s="8">
        <v>1954.0</v>
      </c>
      <c r="J2250" s="8">
        <v>3009.0</v>
      </c>
      <c r="K2250" s="8">
        <v>4457.0</v>
      </c>
      <c r="L2250" s="8">
        <v>2435.0</v>
      </c>
      <c r="M2250" s="8">
        <v>2953.0</v>
      </c>
      <c r="N2250" s="8">
        <v>654.0</v>
      </c>
      <c r="O2250" s="8">
        <v>458.0</v>
      </c>
      <c r="P2250" s="8">
        <v>1.0</v>
      </c>
      <c r="Q2250" s="39" t="s">
        <v>127</v>
      </c>
      <c r="R2250" s="39" t="s">
        <v>5653</v>
      </c>
      <c r="S2250" s="39" t="s">
        <v>5652</v>
      </c>
      <c r="T2250" s="39" t="s">
        <v>4846</v>
      </c>
      <c r="U2250" s="39" t="s">
        <v>4847</v>
      </c>
      <c r="V2250" s="39" t="s">
        <v>4236</v>
      </c>
      <c r="W2250" s="39" t="s">
        <v>4237</v>
      </c>
      <c r="X2250" s="39" t="s">
        <v>5491</v>
      </c>
      <c r="Y2250" s="39" t="s">
        <v>5492</v>
      </c>
      <c r="Z2250" s="39" t="s">
        <v>5174</v>
      </c>
      <c r="AA2250" s="39" t="s">
        <v>5175</v>
      </c>
    </row>
    <row r="2251" ht="15.75" customHeight="1">
      <c r="A2251" s="39" t="s">
        <v>5657</v>
      </c>
      <c r="B2251" s="39" t="s">
        <v>5652</v>
      </c>
      <c r="C2251" s="8">
        <v>2009.0</v>
      </c>
      <c r="D2251" s="8">
        <v>6.0</v>
      </c>
      <c r="E2251" s="8">
        <v>3.0</v>
      </c>
      <c r="F2251" s="8">
        <v>2.0</v>
      </c>
      <c r="G2251" s="8">
        <v>1970.5</v>
      </c>
      <c r="H2251" s="8">
        <v>2047.0</v>
      </c>
      <c r="I2251" s="8">
        <v>1567.0</v>
      </c>
      <c r="J2251" s="8">
        <v>2321.0</v>
      </c>
      <c r="K2251" s="8">
        <v>4476.0</v>
      </c>
      <c r="L2251" s="8">
        <v>2244.0</v>
      </c>
      <c r="M2251" s="8">
        <v>459.0</v>
      </c>
      <c r="N2251" s="8">
        <v>916.0</v>
      </c>
      <c r="O2251" s="8">
        <v>668.0</v>
      </c>
      <c r="P2251" s="8">
        <v>1.0</v>
      </c>
      <c r="Q2251" s="39" t="s">
        <v>127</v>
      </c>
      <c r="R2251" s="39" t="s">
        <v>5653</v>
      </c>
      <c r="S2251" s="39" t="s">
        <v>5652</v>
      </c>
      <c r="T2251" s="39" t="s">
        <v>4846</v>
      </c>
      <c r="U2251" s="39" t="s">
        <v>4847</v>
      </c>
      <c r="V2251" s="39" t="s">
        <v>4236</v>
      </c>
      <c r="W2251" s="39" t="s">
        <v>4237</v>
      </c>
      <c r="X2251" s="39" t="s">
        <v>5491</v>
      </c>
      <c r="Y2251" s="39" t="s">
        <v>5492</v>
      </c>
      <c r="Z2251" s="39" t="s">
        <v>5174</v>
      </c>
      <c r="AA2251" s="39" t="s">
        <v>5175</v>
      </c>
    </row>
    <row r="2252" ht="15.75" customHeight="1">
      <c r="A2252" s="39" t="s">
        <v>5658</v>
      </c>
      <c r="B2252" s="39" t="s">
        <v>5659</v>
      </c>
      <c r="C2252" s="8">
        <v>911.0</v>
      </c>
      <c r="D2252" s="8">
        <v>3.0</v>
      </c>
      <c r="E2252" s="8">
        <v>2.0</v>
      </c>
      <c r="F2252" s="8">
        <v>1.0</v>
      </c>
      <c r="G2252" s="8">
        <v>1306.5</v>
      </c>
      <c r="H2252" s="8">
        <v>735.0</v>
      </c>
      <c r="I2252" s="8">
        <v>728.0</v>
      </c>
      <c r="J2252" s="8">
        <v>816.0</v>
      </c>
      <c r="K2252" s="8">
        <v>6054.0</v>
      </c>
      <c r="L2252" s="8">
        <v>1220.0</v>
      </c>
      <c r="M2252" s="8">
        <v>627.0</v>
      </c>
      <c r="N2252" s="8">
        <v>648.0</v>
      </c>
      <c r="O2252" s="8">
        <v>468.0</v>
      </c>
      <c r="P2252" s="8">
        <v>1.0</v>
      </c>
      <c r="Q2252" s="39" t="s">
        <v>127</v>
      </c>
      <c r="R2252" s="39" t="s">
        <v>5660</v>
      </c>
      <c r="S2252" s="39" t="s">
        <v>5661</v>
      </c>
      <c r="T2252" s="39" t="s">
        <v>4846</v>
      </c>
      <c r="U2252" s="39" t="s">
        <v>4847</v>
      </c>
      <c r="V2252" s="39" t="s">
        <v>4236</v>
      </c>
      <c r="W2252" s="39" t="s">
        <v>4237</v>
      </c>
      <c r="X2252" s="39" t="s">
        <v>5491</v>
      </c>
      <c r="Y2252" s="39" t="s">
        <v>5492</v>
      </c>
      <c r="Z2252" s="39" t="s">
        <v>5174</v>
      </c>
      <c r="AA2252" s="39" t="s">
        <v>5175</v>
      </c>
    </row>
    <row r="2253" ht="15.75" customHeight="1">
      <c r="A2253" s="39" t="s">
        <v>5662</v>
      </c>
      <c r="B2253" s="39" t="s">
        <v>5663</v>
      </c>
      <c r="C2253" s="8">
        <v>110.0</v>
      </c>
      <c r="D2253" s="8">
        <v>1.0</v>
      </c>
      <c r="E2253" s="8">
        <v>1.0</v>
      </c>
      <c r="F2253" s="8">
        <v>1.0</v>
      </c>
      <c r="G2253" s="8">
        <v>222.0</v>
      </c>
      <c r="H2253" s="8">
        <v>169.0</v>
      </c>
      <c r="I2253" s="8">
        <v>169.0</v>
      </c>
      <c r="J2253" s="8">
        <v>54.0</v>
      </c>
      <c r="K2253" s="8">
        <v>4670.0</v>
      </c>
      <c r="L2253" s="8">
        <v>174.0</v>
      </c>
      <c r="M2253" s="8">
        <v>721.0</v>
      </c>
      <c r="N2253" s="8">
        <v>634.0</v>
      </c>
      <c r="O2253" s="8">
        <v>434.0</v>
      </c>
      <c r="P2253" s="8">
        <v>1.0</v>
      </c>
      <c r="Q2253" s="39" t="s">
        <v>127</v>
      </c>
      <c r="R2253" s="39" t="s">
        <v>5660</v>
      </c>
      <c r="S2253" s="39" t="s">
        <v>5661</v>
      </c>
      <c r="T2253" s="39" t="s">
        <v>4846</v>
      </c>
      <c r="U2253" s="39" t="s">
        <v>4847</v>
      </c>
      <c r="V2253" s="39" t="s">
        <v>4236</v>
      </c>
      <c r="W2253" s="39" t="s">
        <v>4237</v>
      </c>
      <c r="X2253" s="39" t="s">
        <v>5491</v>
      </c>
      <c r="Y2253" s="39" t="s">
        <v>5492</v>
      </c>
      <c r="Z2253" s="39" t="s">
        <v>5174</v>
      </c>
      <c r="AA2253" s="39" t="s">
        <v>5175</v>
      </c>
    </row>
    <row r="2254" ht="15.75" customHeight="1">
      <c r="A2254" s="39" t="s">
        <v>5664</v>
      </c>
      <c r="B2254" s="39" t="s">
        <v>5665</v>
      </c>
      <c r="C2254" s="8">
        <v>709.0</v>
      </c>
      <c r="D2254" s="8">
        <v>3.0</v>
      </c>
      <c r="E2254" s="8">
        <v>2.0</v>
      </c>
      <c r="F2254" s="8">
        <v>1.0</v>
      </c>
      <c r="G2254" s="8">
        <v>918.0</v>
      </c>
      <c r="H2254" s="8">
        <v>527.0</v>
      </c>
      <c r="I2254" s="8">
        <v>631.0</v>
      </c>
      <c r="J2254" s="8">
        <v>708.0</v>
      </c>
      <c r="K2254" s="8">
        <v>6069.0</v>
      </c>
      <c r="L2254" s="8">
        <v>1246.0</v>
      </c>
      <c r="M2254" s="8">
        <v>1284.0</v>
      </c>
      <c r="N2254" s="8">
        <v>837.0</v>
      </c>
      <c r="O2254" s="8">
        <v>529.0</v>
      </c>
      <c r="P2254" s="8">
        <v>1.0</v>
      </c>
      <c r="Q2254" s="39" t="s">
        <v>127</v>
      </c>
      <c r="R2254" s="39" t="s">
        <v>5660</v>
      </c>
      <c r="S2254" s="39" t="s">
        <v>5661</v>
      </c>
      <c r="T2254" s="39" t="s">
        <v>4846</v>
      </c>
      <c r="U2254" s="39" t="s">
        <v>4847</v>
      </c>
      <c r="V2254" s="39" t="s">
        <v>4236</v>
      </c>
      <c r="W2254" s="39" t="s">
        <v>4237</v>
      </c>
      <c r="X2254" s="39" t="s">
        <v>5491</v>
      </c>
      <c r="Y2254" s="39" t="s">
        <v>5492</v>
      </c>
      <c r="Z2254" s="39" t="s">
        <v>5174</v>
      </c>
      <c r="AA2254" s="39" t="s">
        <v>5175</v>
      </c>
    </row>
    <row r="2255" ht="15.75" customHeight="1">
      <c r="A2255" s="39" t="s">
        <v>5666</v>
      </c>
      <c r="B2255" s="39" t="s">
        <v>5667</v>
      </c>
      <c r="C2255" s="8">
        <v>656.0</v>
      </c>
      <c r="D2255" s="8">
        <v>2.0</v>
      </c>
      <c r="E2255" s="8">
        <v>1.0</v>
      </c>
      <c r="F2255" s="8">
        <v>1.0</v>
      </c>
      <c r="G2255" s="8">
        <v>909.0</v>
      </c>
      <c r="H2255" s="8">
        <v>557.0</v>
      </c>
      <c r="I2255" s="8">
        <v>327.0</v>
      </c>
      <c r="J2255" s="8">
        <v>866.0</v>
      </c>
      <c r="K2255" s="8">
        <v>5976.0</v>
      </c>
      <c r="L2255" s="8">
        <v>1147.0</v>
      </c>
      <c r="M2255" s="8">
        <v>725.0</v>
      </c>
      <c r="N2255" s="8">
        <v>609.0</v>
      </c>
      <c r="O2255" s="8">
        <v>386.0</v>
      </c>
      <c r="P2255" s="8">
        <v>1.0</v>
      </c>
      <c r="Q2255" s="39" t="s">
        <v>127</v>
      </c>
      <c r="R2255" s="39" t="s">
        <v>5660</v>
      </c>
      <c r="S2255" s="39" t="s">
        <v>5661</v>
      </c>
      <c r="T2255" s="39" t="s">
        <v>4846</v>
      </c>
      <c r="U2255" s="39" t="s">
        <v>4847</v>
      </c>
      <c r="V2255" s="39" t="s">
        <v>4236</v>
      </c>
      <c r="W2255" s="39" t="s">
        <v>4237</v>
      </c>
      <c r="X2255" s="39" t="s">
        <v>5491</v>
      </c>
      <c r="Y2255" s="39" t="s">
        <v>5492</v>
      </c>
      <c r="Z2255" s="39" t="s">
        <v>5174</v>
      </c>
      <c r="AA2255" s="39" t="s">
        <v>5175</v>
      </c>
    </row>
    <row r="2256" ht="15.75" customHeight="1">
      <c r="A2256" s="39" t="s">
        <v>5668</v>
      </c>
      <c r="B2256" s="39" t="s">
        <v>5669</v>
      </c>
      <c r="C2256" s="8">
        <v>285.0</v>
      </c>
      <c r="D2256" s="8">
        <v>1.0</v>
      </c>
      <c r="E2256" s="8">
        <v>1.0</v>
      </c>
      <c r="F2256" s="8">
        <v>1.0</v>
      </c>
      <c r="G2256" s="8">
        <v>270.0</v>
      </c>
      <c r="H2256" s="8">
        <v>248.0</v>
      </c>
      <c r="I2256" s="8">
        <v>583.0</v>
      </c>
      <c r="J2256" s="8">
        <v>276.0</v>
      </c>
      <c r="K2256" s="8">
        <v>6857.0</v>
      </c>
      <c r="L2256" s="8">
        <v>1048.0</v>
      </c>
      <c r="M2256" s="8">
        <v>1086.0</v>
      </c>
      <c r="N2256" s="8">
        <v>969.0</v>
      </c>
      <c r="O2256" s="8">
        <v>682.0</v>
      </c>
      <c r="P2256" s="8">
        <v>1.0</v>
      </c>
      <c r="Q2256" s="39" t="s">
        <v>127</v>
      </c>
      <c r="R2256" s="39" t="s">
        <v>5660</v>
      </c>
      <c r="S2256" s="39" t="s">
        <v>5661</v>
      </c>
      <c r="T2256" s="39" t="s">
        <v>4846</v>
      </c>
      <c r="U2256" s="39" t="s">
        <v>4847</v>
      </c>
      <c r="V2256" s="39" t="s">
        <v>4236</v>
      </c>
      <c r="W2256" s="39" t="s">
        <v>4237</v>
      </c>
      <c r="X2256" s="39" t="s">
        <v>5491</v>
      </c>
      <c r="Y2256" s="39" t="s">
        <v>5492</v>
      </c>
      <c r="Z2256" s="39" t="s">
        <v>5174</v>
      </c>
      <c r="AA2256" s="39" t="s">
        <v>5175</v>
      </c>
    </row>
    <row r="2257" ht="15.75" customHeight="1">
      <c r="A2257" s="39" t="s">
        <v>5670</v>
      </c>
      <c r="B2257" s="39" t="s">
        <v>5671</v>
      </c>
      <c r="C2257" s="8">
        <v>4117.0</v>
      </c>
      <c r="D2257" s="8">
        <v>12.0</v>
      </c>
      <c r="E2257" s="8">
        <v>6.0</v>
      </c>
      <c r="F2257" s="8">
        <v>3.0</v>
      </c>
      <c r="G2257" s="8">
        <v>4385.5</v>
      </c>
      <c r="H2257" s="8">
        <v>4089.0</v>
      </c>
      <c r="I2257" s="8">
        <v>2678.0</v>
      </c>
      <c r="J2257" s="8">
        <v>3104.0</v>
      </c>
      <c r="K2257" s="8">
        <v>5759.0</v>
      </c>
      <c r="L2257" s="8">
        <v>3674.0</v>
      </c>
      <c r="M2257" s="8">
        <v>991.0</v>
      </c>
      <c r="N2257" s="8">
        <v>720.0</v>
      </c>
      <c r="O2257" s="8">
        <v>525.0</v>
      </c>
      <c r="P2257" s="8">
        <v>1.0</v>
      </c>
      <c r="Q2257" s="39" t="s">
        <v>127</v>
      </c>
      <c r="R2257" s="39" t="s">
        <v>5660</v>
      </c>
      <c r="S2257" s="39" t="s">
        <v>5661</v>
      </c>
      <c r="T2257" s="39" t="s">
        <v>4846</v>
      </c>
      <c r="U2257" s="39" t="s">
        <v>4847</v>
      </c>
      <c r="V2257" s="39" t="s">
        <v>4236</v>
      </c>
      <c r="W2257" s="39" t="s">
        <v>4237</v>
      </c>
      <c r="X2257" s="39" t="s">
        <v>5491</v>
      </c>
      <c r="Y2257" s="39" t="s">
        <v>5492</v>
      </c>
      <c r="Z2257" s="39" t="s">
        <v>5174</v>
      </c>
      <c r="AA2257" s="39" t="s">
        <v>5175</v>
      </c>
    </row>
    <row r="2258" ht="15.75" customHeight="1">
      <c r="A2258" s="39" t="s">
        <v>5672</v>
      </c>
      <c r="B2258" s="39" t="s">
        <v>5673</v>
      </c>
      <c r="C2258" s="8">
        <v>5446.0</v>
      </c>
      <c r="D2258" s="8">
        <v>16.0</v>
      </c>
      <c r="E2258" s="8">
        <v>8.0</v>
      </c>
      <c r="F2258" s="8">
        <v>4.0</v>
      </c>
      <c r="G2258" s="8">
        <v>5160.0</v>
      </c>
      <c r="H2258" s="8">
        <v>5656.0</v>
      </c>
      <c r="I2258" s="8">
        <v>4583.0</v>
      </c>
      <c r="J2258" s="8">
        <v>4401.0</v>
      </c>
      <c r="K2258" s="8">
        <v>5924.0</v>
      </c>
      <c r="L2258" s="8">
        <v>2122.0</v>
      </c>
      <c r="M2258" s="8">
        <v>1563.0</v>
      </c>
      <c r="N2258" s="8">
        <v>582.0</v>
      </c>
      <c r="O2258" s="8">
        <v>381.0</v>
      </c>
      <c r="P2258" s="8">
        <v>1.0</v>
      </c>
      <c r="Q2258" s="39" t="s">
        <v>127</v>
      </c>
      <c r="R2258" s="39" t="s">
        <v>5674</v>
      </c>
      <c r="S2258" s="39" t="s">
        <v>5675</v>
      </c>
      <c r="T2258" s="39" t="s">
        <v>4846</v>
      </c>
      <c r="U2258" s="39" t="s">
        <v>4847</v>
      </c>
      <c r="V2258" s="39" t="s">
        <v>4236</v>
      </c>
      <c r="W2258" s="39" t="s">
        <v>4237</v>
      </c>
      <c r="X2258" s="39" t="s">
        <v>5676</v>
      </c>
      <c r="Y2258" s="39" t="s">
        <v>5677</v>
      </c>
      <c r="Z2258" s="39" t="s">
        <v>5503</v>
      </c>
      <c r="AA2258" s="39" t="s">
        <v>5504</v>
      </c>
    </row>
    <row r="2259" ht="15.75" customHeight="1">
      <c r="A2259" s="39" t="s">
        <v>5678</v>
      </c>
      <c r="B2259" s="39" t="s">
        <v>5679</v>
      </c>
      <c r="C2259" s="8">
        <v>6309.0</v>
      </c>
      <c r="D2259" s="8">
        <v>19.0</v>
      </c>
      <c r="E2259" s="8">
        <v>10.0</v>
      </c>
      <c r="F2259" s="8">
        <v>5.0</v>
      </c>
      <c r="G2259" s="8">
        <v>5494.5</v>
      </c>
      <c r="H2259" s="8">
        <v>6032.0</v>
      </c>
      <c r="I2259" s="8">
        <v>5186.0</v>
      </c>
      <c r="J2259" s="8">
        <v>5408.0</v>
      </c>
      <c r="K2259" s="8">
        <v>6238.0</v>
      </c>
      <c r="L2259" s="8">
        <v>5353.0</v>
      </c>
      <c r="M2259" s="8">
        <v>2301.0</v>
      </c>
      <c r="N2259" s="8">
        <v>920.0</v>
      </c>
      <c r="O2259" s="8">
        <v>643.0</v>
      </c>
      <c r="P2259" s="8">
        <v>1.0</v>
      </c>
      <c r="Q2259" s="39" t="s">
        <v>127</v>
      </c>
      <c r="R2259" s="39" t="s">
        <v>5674</v>
      </c>
      <c r="S2259" s="39" t="s">
        <v>5675</v>
      </c>
      <c r="T2259" s="39" t="s">
        <v>4846</v>
      </c>
      <c r="U2259" s="39" t="s">
        <v>4847</v>
      </c>
      <c r="V2259" s="39" t="s">
        <v>4236</v>
      </c>
      <c r="W2259" s="39" t="s">
        <v>4237</v>
      </c>
      <c r="X2259" s="39" t="s">
        <v>5676</v>
      </c>
      <c r="Y2259" s="39" t="s">
        <v>5677</v>
      </c>
      <c r="Z2259" s="39" t="s">
        <v>5503</v>
      </c>
      <c r="AA2259" s="39" t="s">
        <v>5504</v>
      </c>
    </row>
    <row r="2260" ht="15.75" customHeight="1">
      <c r="A2260" s="39" t="s">
        <v>5680</v>
      </c>
      <c r="B2260" s="39" t="s">
        <v>5681</v>
      </c>
      <c r="C2260" s="8">
        <v>4814.0</v>
      </c>
      <c r="D2260" s="8">
        <v>14.0</v>
      </c>
      <c r="E2260" s="8">
        <v>7.0</v>
      </c>
      <c r="F2260" s="8">
        <v>4.0</v>
      </c>
      <c r="G2260" s="8">
        <v>3573.0</v>
      </c>
      <c r="H2260" s="8">
        <v>4166.5</v>
      </c>
      <c r="I2260" s="8">
        <v>5766.0</v>
      </c>
      <c r="J2260" s="8">
        <v>4380.0</v>
      </c>
      <c r="K2260" s="8">
        <v>6452.0</v>
      </c>
      <c r="L2260" s="8">
        <v>2892.0</v>
      </c>
      <c r="M2260" s="8">
        <v>3636.0</v>
      </c>
      <c r="N2260" s="8">
        <v>680.0</v>
      </c>
      <c r="O2260" s="8">
        <v>439.0</v>
      </c>
      <c r="P2260" s="8">
        <v>1.0</v>
      </c>
      <c r="Q2260" s="39" t="s">
        <v>127</v>
      </c>
      <c r="R2260" s="39" t="s">
        <v>5674</v>
      </c>
      <c r="S2260" s="39" t="s">
        <v>5675</v>
      </c>
      <c r="T2260" s="39" t="s">
        <v>4846</v>
      </c>
      <c r="U2260" s="39" t="s">
        <v>4847</v>
      </c>
      <c r="V2260" s="39" t="s">
        <v>4236</v>
      </c>
      <c r="W2260" s="39" t="s">
        <v>4237</v>
      </c>
      <c r="X2260" s="39" t="s">
        <v>5676</v>
      </c>
      <c r="Y2260" s="39" t="s">
        <v>5677</v>
      </c>
      <c r="Z2260" s="39" t="s">
        <v>5503</v>
      </c>
      <c r="AA2260" s="39" t="s">
        <v>5504</v>
      </c>
    </row>
    <row r="2261" ht="15.75" customHeight="1">
      <c r="A2261" s="39" t="s">
        <v>5682</v>
      </c>
      <c r="B2261" s="39" t="s">
        <v>5683</v>
      </c>
      <c r="C2261" s="8">
        <v>4817.0</v>
      </c>
      <c r="D2261" s="8">
        <v>14.0</v>
      </c>
      <c r="E2261" s="8">
        <v>7.0</v>
      </c>
      <c r="F2261" s="8">
        <v>4.0</v>
      </c>
      <c r="G2261" s="8">
        <v>4449.0</v>
      </c>
      <c r="H2261" s="8">
        <v>3795.0</v>
      </c>
      <c r="I2261" s="8">
        <v>5956.0</v>
      </c>
      <c r="J2261" s="8">
        <v>3757.0</v>
      </c>
      <c r="K2261" s="8">
        <v>6542.0</v>
      </c>
      <c r="L2261" s="8">
        <v>2466.0</v>
      </c>
      <c r="M2261" s="8">
        <v>2048.0</v>
      </c>
      <c r="N2261" s="8">
        <v>884.0</v>
      </c>
      <c r="O2261" s="8">
        <v>659.0</v>
      </c>
      <c r="P2261" s="8">
        <v>1.0</v>
      </c>
      <c r="Q2261" s="39" t="s">
        <v>127</v>
      </c>
      <c r="R2261" s="39" t="s">
        <v>5674</v>
      </c>
      <c r="S2261" s="39" t="s">
        <v>5675</v>
      </c>
      <c r="T2261" s="39" t="s">
        <v>4846</v>
      </c>
      <c r="U2261" s="39" t="s">
        <v>4847</v>
      </c>
      <c r="V2261" s="39" t="s">
        <v>4236</v>
      </c>
      <c r="W2261" s="39" t="s">
        <v>4237</v>
      </c>
      <c r="X2261" s="39" t="s">
        <v>5676</v>
      </c>
      <c r="Y2261" s="39" t="s">
        <v>5677</v>
      </c>
      <c r="Z2261" s="39" t="s">
        <v>5503</v>
      </c>
      <c r="AA2261" s="39" t="s">
        <v>5504</v>
      </c>
    </row>
    <row r="2262" ht="15.75" customHeight="1">
      <c r="A2262" s="39" t="s">
        <v>5684</v>
      </c>
      <c r="B2262" s="39" t="s">
        <v>5685</v>
      </c>
      <c r="C2262" s="8">
        <v>5079.0</v>
      </c>
      <c r="D2262" s="8">
        <v>15.0</v>
      </c>
      <c r="E2262" s="8">
        <v>8.0</v>
      </c>
      <c r="F2262" s="8">
        <v>4.0</v>
      </c>
      <c r="G2262" s="8">
        <v>4857.0</v>
      </c>
      <c r="H2262" s="8">
        <v>3788.0</v>
      </c>
      <c r="I2262" s="8">
        <v>5205.0</v>
      </c>
      <c r="J2262" s="8">
        <v>4282.0</v>
      </c>
      <c r="K2262" s="8">
        <v>5874.0</v>
      </c>
      <c r="L2262" s="8">
        <v>3998.0</v>
      </c>
      <c r="M2262" s="8">
        <v>3867.0</v>
      </c>
      <c r="N2262" s="8">
        <v>1006.0</v>
      </c>
      <c r="O2262" s="8">
        <v>614.0</v>
      </c>
      <c r="P2262" s="8">
        <v>1.0</v>
      </c>
      <c r="Q2262" s="39" t="s">
        <v>127</v>
      </c>
      <c r="R2262" s="39" t="s">
        <v>5674</v>
      </c>
      <c r="S2262" s="39" t="s">
        <v>5675</v>
      </c>
      <c r="T2262" s="39" t="s">
        <v>4846</v>
      </c>
      <c r="U2262" s="39" t="s">
        <v>4847</v>
      </c>
      <c r="V2262" s="39" t="s">
        <v>4236</v>
      </c>
      <c r="W2262" s="39" t="s">
        <v>4237</v>
      </c>
      <c r="X2262" s="39" t="s">
        <v>5676</v>
      </c>
      <c r="Y2262" s="39" t="s">
        <v>5677</v>
      </c>
      <c r="Z2262" s="39" t="s">
        <v>5503</v>
      </c>
      <c r="AA2262" s="39" t="s">
        <v>5504</v>
      </c>
    </row>
    <row r="2263" ht="15.75" customHeight="1">
      <c r="A2263" s="39" t="s">
        <v>5686</v>
      </c>
      <c r="B2263" s="39" t="s">
        <v>5687</v>
      </c>
      <c r="C2263" s="8">
        <v>3817.0</v>
      </c>
      <c r="D2263" s="8">
        <v>11.0</v>
      </c>
      <c r="E2263" s="8">
        <v>6.0</v>
      </c>
      <c r="F2263" s="8">
        <v>3.0</v>
      </c>
      <c r="G2263" s="8">
        <v>2770.0</v>
      </c>
      <c r="H2263" s="8">
        <v>3673.0</v>
      </c>
      <c r="I2263" s="8">
        <v>4390.0</v>
      </c>
      <c r="J2263" s="8">
        <v>4471.0</v>
      </c>
      <c r="K2263" s="8">
        <v>3170.0</v>
      </c>
      <c r="L2263" s="8">
        <v>6088.0</v>
      </c>
      <c r="M2263" s="8">
        <v>1380.0</v>
      </c>
      <c r="N2263" s="8">
        <v>564.0</v>
      </c>
      <c r="O2263" s="8">
        <v>378.0</v>
      </c>
      <c r="P2263" s="8">
        <v>1.0</v>
      </c>
      <c r="Q2263" s="39" t="s">
        <v>127</v>
      </c>
      <c r="R2263" s="39" t="s">
        <v>5674</v>
      </c>
      <c r="S2263" s="39" t="s">
        <v>5675</v>
      </c>
      <c r="T2263" s="39" t="s">
        <v>4846</v>
      </c>
      <c r="U2263" s="39" t="s">
        <v>4847</v>
      </c>
      <c r="V2263" s="39" t="s">
        <v>4236</v>
      </c>
      <c r="W2263" s="39" t="s">
        <v>4237</v>
      </c>
      <c r="X2263" s="39" t="s">
        <v>5676</v>
      </c>
      <c r="Y2263" s="39" t="s">
        <v>5677</v>
      </c>
      <c r="Z2263" s="39" t="s">
        <v>5503</v>
      </c>
      <c r="AA2263" s="39" t="s">
        <v>5504</v>
      </c>
    </row>
    <row r="2264" ht="15.75" customHeight="1">
      <c r="A2264" s="39" t="s">
        <v>5688</v>
      </c>
      <c r="B2264" s="39" t="s">
        <v>5689</v>
      </c>
      <c r="C2264" s="8">
        <v>2210.0</v>
      </c>
      <c r="D2264" s="8">
        <v>7.0</v>
      </c>
      <c r="E2264" s="8">
        <v>4.0</v>
      </c>
      <c r="F2264" s="8">
        <v>2.0</v>
      </c>
      <c r="G2264" s="8">
        <v>2446.0</v>
      </c>
      <c r="H2264" s="8">
        <v>2263.0</v>
      </c>
      <c r="I2264" s="8">
        <v>3516.0</v>
      </c>
      <c r="J2264" s="8">
        <v>1733.0</v>
      </c>
      <c r="K2264" s="8">
        <v>3017.0</v>
      </c>
      <c r="L2264" s="8">
        <v>1017.0</v>
      </c>
      <c r="M2264" s="8">
        <v>496.0</v>
      </c>
      <c r="N2264" s="8">
        <v>1060.0</v>
      </c>
      <c r="O2264" s="8">
        <v>777.0</v>
      </c>
      <c r="P2264" s="8">
        <v>1.0</v>
      </c>
      <c r="Q2264" s="39" t="s">
        <v>127</v>
      </c>
      <c r="R2264" s="39" t="s">
        <v>5690</v>
      </c>
      <c r="S2264" s="39" t="s">
        <v>5691</v>
      </c>
      <c r="T2264" s="39" t="s">
        <v>4846</v>
      </c>
      <c r="U2264" s="39" t="s">
        <v>4847</v>
      </c>
      <c r="V2264" s="39" t="s">
        <v>4236</v>
      </c>
      <c r="W2264" s="39" t="s">
        <v>4237</v>
      </c>
      <c r="X2264" s="39" t="s">
        <v>5676</v>
      </c>
      <c r="Y2264" s="39" t="s">
        <v>5677</v>
      </c>
      <c r="Z2264" s="39" t="s">
        <v>5503</v>
      </c>
      <c r="AA2264" s="39" t="s">
        <v>5504</v>
      </c>
    </row>
    <row r="2265" ht="15.75" customHeight="1">
      <c r="A2265" s="39" t="s">
        <v>5692</v>
      </c>
      <c r="B2265" s="39" t="s">
        <v>5693</v>
      </c>
      <c r="C2265" s="8">
        <v>4667.0</v>
      </c>
      <c r="D2265" s="8">
        <v>14.0</v>
      </c>
      <c r="E2265" s="8">
        <v>7.0</v>
      </c>
      <c r="F2265" s="8">
        <v>4.0</v>
      </c>
      <c r="G2265" s="8">
        <v>3828.0</v>
      </c>
      <c r="H2265" s="8">
        <v>4229.0</v>
      </c>
      <c r="I2265" s="8">
        <v>4261.0</v>
      </c>
      <c r="J2265" s="8">
        <v>5348.0</v>
      </c>
      <c r="K2265" s="8">
        <v>5904.0</v>
      </c>
      <c r="L2265" s="8">
        <v>3621.5</v>
      </c>
      <c r="M2265" s="8">
        <v>405.0</v>
      </c>
      <c r="N2265" s="8">
        <v>981.0</v>
      </c>
      <c r="O2265" s="8">
        <v>792.0</v>
      </c>
      <c r="P2265" s="8">
        <v>1.0</v>
      </c>
      <c r="Q2265" s="39" t="s">
        <v>127</v>
      </c>
      <c r="R2265" s="39" t="s">
        <v>5690</v>
      </c>
      <c r="S2265" s="39" t="s">
        <v>5691</v>
      </c>
      <c r="T2265" s="39" t="s">
        <v>4846</v>
      </c>
      <c r="U2265" s="39" t="s">
        <v>4847</v>
      </c>
      <c r="V2265" s="39" t="s">
        <v>4236</v>
      </c>
      <c r="W2265" s="39" t="s">
        <v>4237</v>
      </c>
      <c r="X2265" s="39" t="s">
        <v>5676</v>
      </c>
      <c r="Y2265" s="39" t="s">
        <v>5677</v>
      </c>
      <c r="Z2265" s="39" t="s">
        <v>5503</v>
      </c>
      <c r="AA2265" s="39" t="s">
        <v>5504</v>
      </c>
    </row>
    <row r="2266" ht="15.75" customHeight="1">
      <c r="A2266" s="39" t="s">
        <v>5694</v>
      </c>
      <c r="B2266" s="39" t="s">
        <v>5695</v>
      </c>
      <c r="C2266" s="8">
        <v>5590.0</v>
      </c>
      <c r="D2266" s="8">
        <v>17.0</v>
      </c>
      <c r="E2266" s="8">
        <v>9.0</v>
      </c>
      <c r="F2266" s="8">
        <v>5.0</v>
      </c>
      <c r="G2266" s="8">
        <v>6050.0</v>
      </c>
      <c r="H2266" s="8">
        <v>6842.0</v>
      </c>
      <c r="I2266" s="8">
        <v>4901.0</v>
      </c>
      <c r="J2266" s="8">
        <v>6958.0</v>
      </c>
      <c r="K2266" s="8">
        <v>1462.0</v>
      </c>
      <c r="L2266" s="8">
        <v>2698.0</v>
      </c>
      <c r="M2266" s="8">
        <v>196.0</v>
      </c>
      <c r="N2266" s="8">
        <v>958.0</v>
      </c>
      <c r="O2266" s="8">
        <v>766.0</v>
      </c>
      <c r="P2266" s="8">
        <v>1.0</v>
      </c>
      <c r="Q2266" s="39" t="s">
        <v>127</v>
      </c>
      <c r="R2266" s="39" t="s">
        <v>5690</v>
      </c>
      <c r="S2266" s="39" t="s">
        <v>5691</v>
      </c>
      <c r="T2266" s="39" t="s">
        <v>4846</v>
      </c>
      <c r="U2266" s="39" t="s">
        <v>4847</v>
      </c>
      <c r="V2266" s="39" t="s">
        <v>4236</v>
      </c>
      <c r="W2266" s="39" t="s">
        <v>4237</v>
      </c>
      <c r="X2266" s="39" t="s">
        <v>5676</v>
      </c>
      <c r="Y2266" s="39" t="s">
        <v>5677</v>
      </c>
      <c r="Z2266" s="39" t="s">
        <v>5503</v>
      </c>
      <c r="AA2266" s="39" t="s">
        <v>5504</v>
      </c>
    </row>
    <row r="2267" ht="15.75" customHeight="1">
      <c r="A2267" s="39" t="s">
        <v>5696</v>
      </c>
      <c r="B2267" s="39" t="s">
        <v>5697</v>
      </c>
      <c r="C2267" s="8">
        <v>3875.0</v>
      </c>
      <c r="D2267" s="8">
        <v>12.0</v>
      </c>
      <c r="E2267" s="8">
        <v>6.0</v>
      </c>
      <c r="F2267" s="8">
        <v>3.0</v>
      </c>
      <c r="G2267" s="8">
        <v>3290.0</v>
      </c>
      <c r="H2267" s="8">
        <v>3904.0</v>
      </c>
      <c r="I2267" s="8">
        <v>2733.0</v>
      </c>
      <c r="J2267" s="8">
        <v>4857.0</v>
      </c>
      <c r="K2267" s="8">
        <v>3450.0</v>
      </c>
      <c r="L2267" s="8">
        <v>4537.0</v>
      </c>
      <c r="M2267" s="8">
        <v>2222.0</v>
      </c>
      <c r="N2267" s="8">
        <v>1082.0</v>
      </c>
      <c r="O2267" s="8">
        <v>775.0</v>
      </c>
      <c r="P2267" s="8">
        <v>1.0</v>
      </c>
      <c r="Q2267" s="39" t="s">
        <v>127</v>
      </c>
      <c r="R2267" s="39" t="s">
        <v>5690</v>
      </c>
      <c r="S2267" s="39" t="s">
        <v>5691</v>
      </c>
      <c r="T2267" s="39" t="s">
        <v>4846</v>
      </c>
      <c r="U2267" s="39" t="s">
        <v>4847</v>
      </c>
      <c r="V2267" s="39" t="s">
        <v>4236</v>
      </c>
      <c r="W2267" s="39" t="s">
        <v>4237</v>
      </c>
      <c r="X2267" s="39" t="s">
        <v>5676</v>
      </c>
      <c r="Y2267" s="39" t="s">
        <v>5677</v>
      </c>
      <c r="Z2267" s="39" t="s">
        <v>5503</v>
      </c>
      <c r="AA2267" s="39" t="s">
        <v>5504</v>
      </c>
    </row>
    <row r="2268" ht="15.75" customHeight="1">
      <c r="A2268" s="39" t="s">
        <v>5698</v>
      </c>
      <c r="B2268" s="39" t="s">
        <v>5699</v>
      </c>
      <c r="C2268" s="8">
        <v>5020.0</v>
      </c>
      <c r="D2268" s="8">
        <v>15.0</v>
      </c>
      <c r="E2268" s="8">
        <v>8.0</v>
      </c>
      <c r="F2268" s="8">
        <v>4.0</v>
      </c>
      <c r="G2268" s="8">
        <v>4075.0</v>
      </c>
      <c r="H2268" s="8">
        <v>5146.0</v>
      </c>
      <c r="I2268" s="8">
        <v>5477.0</v>
      </c>
      <c r="J2268" s="8">
        <v>4654.0</v>
      </c>
      <c r="K2268" s="8">
        <v>6466.0</v>
      </c>
      <c r="L2268" s="8">
        <v>1181.0</v>
      </c>
      <c r="M2268" s="8">
        <v>1658.0</v>
      </c>
      <c r="N2268" s="8">
        <v>771.0</v>
      </c>
      <c r="O2268" s="8">
        <v>514.0</v>
      </c>
      <c r="P2268" s="8">
        <v>1.0</v>
      </c>
      <c r="Q2268" s="39" t="s">
        <v>127</v>
      </c>
      <c r="R2268" s="39" t="s">
        <v>5700</v>
      </c>
      <c r="S2268" s="39" t="s">
        <v>5701</v>
      </c>
      <c r="T2268" s="39" t="s">
        <v>4846</v>
      </c>
      <c r="U2268" s="39" t="s">
        <v>4847</v>
      </c>
      <c r="V2268" s="39" t="s">
        <v>4236</v>
      </c>
      <c r="W2268" s="39" t="s">
        <v>4237</v>
      </c>
      <c r="X2268" s="39" t="s">
        <v>5702</v>
      </c>
      <c r="Y2268" s="39" t="s">
        <v>5703</v>
      </c>
      <c r="Z2268" s="39" t="s">
        <v>5503</v>
      </c>
      <c r="AA2268" s="39" t="s">
        <v>5504</v>
      </c>
    </row>
    <row r="2269" ht="15.75" customHeight="1">
      <c r="A2269" s="39" t="s">
        <v>5704</v>
      </c>
      <c r="B2269" s="39" t="s">
        <v>5705</v>
      </c>
      <c r="C2269" s="8">
        <v>2614.0</v>
      </c>
      <c r="D2269" s="8">
        <v>8.0</v>
      </c>
      <c r="E2269" s="8">
        <v>4.0</v>
      </c>
      <c r="F2269" s="8">
        <v>2.0</v>
      </c>
      <c r="G2269" s="8">
        <v>2555.0</v>
      </c>
      <c r="H2269" s="8">
        <v>2298.0</v>
      </c>
      <c r="I2269" s="8">
        <v>3424.0</v>
      </c>
      <c r="J2269" s="8">
        <v>2105.0</v>
      </c>
      <c r="K2269" s="8">
        <v>6191.0</v>
      </c>
      <c r="L2269" s="8">
        <v>2974.0</v>
      </c>
      <c r="M2269" s="8">
        <v>297.0</v>
      </c>
      <c r="N2269" s="8">
        <v>1011.0</v>
      </c>
      <c r="O2269" s="8">
        <v>763.0</v>
      </c>
      <c r="P2269" s="8">
        <v>1.0</v>
      </c>
      <c r="Q2269" s="39" t="s">
        <v>127</v>
      </c>
      <c r="R2269" s="39" t="s">
        <v>5700</v>
      </c>
      <c r="S2269" s="39" t="s">
        <v>5701</v>
      </c>
      <c r="T2269" s="39" t="s">
        <v>4846</v>
      </c>
      <c r="U2269" s="39" t="s">
        <v>4847</v>
      </c>
      <c r="V2269" s="39" t="s">
        <v>4236</v>
      </c>
      <c r="W2269" s="39" t="s">
        <v>4237</v>
      </c>
      <c r="X2269" s="39" t="s">
        <v>5702</v>
      </c>
      <c r="Y2269" s="39" t="s">
        <v>5703</v>
      </c>
      <c r="Z2269" s="39" t="s">
        <v>5503</v>
      </c>
      <c r="AA2269" s="39" t="s">
        <v>5504</v>
      </c>
    </row>
    <row r="2270" ht="15.75" customHeight="1">
      <c r="A2270" s="39" t="s">
        <v>5706</v>
      </c>
      <c r="B2270" s="39" t="s">
        <v>5707</v>
      </c>
      <c r="C2270" s="8">
        <v>1727.0</v>
      </c>
      <c r="D2270" s="8">
        <v>5.0</v>
      </c>
      <c r="E2270" s="8">
        <v>3.0</v>
      </c>
      <c r="F2270" s="8">
        <v>2.0</v>
      </c>
      <c r="G2270" s="8">
        <v>2068.0</v>
      </c>
      <c r="H2270" s="8">
        <v>1697.0</v>
      </c>
      <c r="I2270" s="8">
        <v>1447.0</v>
      </c>
      <c r="J2270" s="8">
        <v>1313.0</v>
      </c>
      <c r="K2270" s="8">
        <v>6369.0</v>
      </c>
      <c r="L2270" s="8">
        <v>1221.0</v>
      </c>
      <c r="M2270" s="8">
        <v>378.0</v>
      </c>
      <c r="N2270" s="8">
        <v>961.0</v>
      </c>
      <c r="O2270" s="8">
        <v>733.0</v>
      </c>
      <c r="P2270" s="8">
        <v>1.0</v>
      </c>
      <c r="Q2270" s="39" t="s">
        <v>127</v>
      </c>
      <c r="R2270" s="39" t="s">
        <v>5700</v>
      </c>
      <c r="S2270" s="39" t="s">
        <v>5701</v>
      </c>
      <c r="T2270" s="39" t="s">
        <v>4846</v>
      </c>
      <c r="U2270" s="39" t="s">
        <v>4847</v>
      </c>
      <c r="V2270" s="39" t="s">
        <v>4236</v>
      </c>
      <c r="W2270" s="39" t="s">
        <v>4237</v>
      </c>
      <c r="X2270" s="39" t="s">
        <v>5676</v>
      </c>
      <c r="Y2270" s="39" t="s">
        <v>5677</v>
      </c>
      <c r="Z2270" s="39" t="s">
        <v>5503</v>
      </c>
      <c r="AA2270" s="39" t="s">
        <v>5504</v>
      </c>
    </row>
    <row r="2271" ht="15.75" customHeight="1">
      <c r="A2271" s="39" t="s">
        <v>5708</v>
      </c>
      <c r="B2271" s="39" t="s">
        <v>5709</v>
      </c>
      <c r="C2271" s="8">
        <v>4056.0</v>
      </c>
      <c r="D2271" s="8">
        <v>12.0</v>
      </c>
      <c r="E2271" s="8">
        <v>6.0</v>
      </c>
      <c r="F2271" s="8">
        <v>3.0</v>
      </c>
      <c r="G2271" s="8">
        <v>3805.0</v>
      </c>
      <c r="H2271" s="8">
        <v>3525.0</v>
      </c>
      <c r="I2271" s="8">
        <v>4530.0</v>
      </c>
      <c r="J2271" s="8">
        <v>3721.0</v>
      </c>
      <c r="K2271" s="8">
        <v>6503.0</v>
      </c>
      <c r="L2271" s="8">
        <v>1406.0</v>
      </c>
      <c r="M2271" s="8">
        <v>1308.0</v>
      </c>
      <c r="N2271" s="8">
        <v>486.0</v>
      </c>
      <c r="O2271" s="8">
        <v>361.0</v>
      </c>
      <c r="P2271" s="8">
        <v>1.0</v>
      </c>
      <c r="Q2271" s="39" t="s">
        <v>127</v>
      </c>
      <c r="R2271" s="39" t="s">
        <v>5700</v>
      </c>
      <c r="S2271" s="39" t="s">
        <v>5701</v>
      </c>
      <c r="T2271" s="39" t="s">
        <v>4846</v>
      </c>
      <c r="U2271" s="39" t="s">
        <v>4847</v>
      </c>
      <c r="V2271" s="39" t="s">
        <v>4236</v>
      </c>
      <c r="W2271" s="39" t="s">
        <v>4237</v>
      </c>
      <c r="X2271" s="39" t="s">
        <v>5676</v>
      </c>
      <c r="Y2271" s="39" t="s">
        <v>5677</v>
      </c>
      <c r="Z2271" s="39" t="s">
        <v>5503</v>
      </c>
      <c r="AA2271" s="39" t="s">
        <v>5504</v>
      </c>
    </row>
    <row r="2272" ht="15.75" customHeight="1">
      <c r="A2272" s="39" t="s">
        <v>5710</v>
      </c>
      <c r="B2272" s="39" t="s">
        <v>5711</v>
      </c>
      <c r="C2272" s="8">
        <v>1269.0</v>
      </c>
      <c r="D2272" s="8">
        <v>4.0</v>
      </c>
      <c r="E2272" s="8">
        <v>2.0</v>
      </c>
      <c r="F2272" s="8">
        <v>1.0</v>
      </c>
      <c r="G2272" s="8">
        <v>1404.0</v>
      </c>
      <c r="H2272" s="8">
        <v>1118.0</v>
      </c>
      <c r="I2272" s="8">
        <v>1391.0</v>
      </c>
      <c r="J2272" s="8">
        <v>1207.0</v>
      </c>
      <c r="K2272" s="8">
        <v>6402.0</v>
      </c>
      <c r="L2272" s="8">
        <v>1094.0</v>
      </c>
      <c r="M2272" s="8">
        <v>147.0</v>
      </c>
      <c r="N2272" s="8">
        <v>865.0</v>
      </c>
      <c r="O2272" s="8">
        <v>623.0</v>
      </c>
      <c r="P2272" s="8">
        <v>1.0</v>
      </c>
      <c r="Q2272" s="39" t="s">
        <v>127</v>
      </c>
      <c r="R2272" s="39" t="s">
        <v>5700</v>
      </c>
      <c r="S2272" s="39" t="s">
        <v>5701</v>
      </c>
      <c r="T2272" s="39" t="s">
        <v>4846</v>
      </c>
      <c r="U2272" s="39" t="s">
        <v>4847</v>
      </c>
      <c r="V2272" s="39" t="s">
        <v>4236</v>
      </c>
      <c r="W2272" s="39" t="s">
        <v>4237</v>
      </c>
      <c r="X2272" s="39" t="s">
        <v>5676</v>
      </c>
      <c r="Y2272" s="39" t="s">
        <v>5677</v>
      </c>
      <c r="Z2272" s="39" t="s">
        <v>5503</v>
      </c>
      <c r="AA2272" s="39" t="s">
        <v>5504</v>
      </c>
    </row>
    <row r="2273" ht="15.75" customHeight="1">
      <c r="A2273" s="39" t="s">
        <v>5712</v>
      </c>
      <c r="B2273" s="39" t="s">
        <v>5713</v>
      </c>
      <c r="C2273" s="8">
        <v>715.0</v>
      </c>
      <c r="D2273" s="8">
        <v>3.0</v>
      </c>
      <c r="E2273" s="8">
        <v>2.0</v>
      </c>
      <c r="F2273" s="8">
        <v>1.0</v>
      </c>
      <c r="G2273" s="8">
        <v>760.0</v>
      </c>
      <c r="H2273" s="8">
        <v>515.0</v>
      </c>
      <c r="I2273" s="8">
        <v>1470.0</v>
      </c>
      <c r="J2273" s="8">
        <v>686.0</v>
      </c>
      <c r="K2273" s="8">
        <v>6058.0</v>
      </c>
      <c r="L2273" s="8">
        <v>723.0</v>
      </c>
      <c r="M2273" s="8">
        <v>417.0</v>
      </c>
      <c r="N2273" s="8">
        <v>1072.0</v>
      </c>
      <c r="O2273" s="8">
        <v>834.0</v>
      </c>
      <c r="P2273" s="8">
        <v>1.0</v>
      </c>
      <c r="Q2273" s="39" t="s">
        <v>127</v>
      </c>
      <c r="R2273" s="39" t="s">
        <v>5700</v>
      </c>
      <c r="S2273" s="39" t="s">
        <v>5701</v>
      </c>
      <c r="T2273" s="39" t="s">
        <v>4846</v>
      </c>
      <c r="U2273" s="39" t="s">
        <v>4847</v>
      </c>
      <c r="V2273" s="39" t="s">
        <v>4236</v>
      </c>
      <c r="W2273" s="39" t="s">
        <v>4237</v>
      </c>
      <c r="X2273" s="39" t="s">
        <v>5676</v>
      </c>
      <c r="Y2273" s="39" t="s">
        <v>5677</v>
      </c>
      <c r="Z2273" s="39" t="s">
        <v>5503</v>
      </c>
      <c r="AA2273" s="39" t="s">
        <v>5504</v>
      </c>
    </row>
    <row r="2274" ht="15.75" customHeight="1">
      <c r="A2274" s="39" t="s">
        <v>5714</v>
      </c>
      <c r="B2274" s="39" t="s">
        <v>5715</v>
      </c>
      <c r="C2274" s="8">
        <v>3245.0</v>
      </c>
      <c r="D2274" s="8">
        <v>10.0</v>
      </c>
      <c r="E2274" s="8">
        <v>5.0</v>
      </c>
      <c r="F2274" s="8">
        <v>3.0</v>
      </c>
      <c r="G2274" s="8">
        <v>3482.0</v>
      </c>
      <c r="H2274" s="8">
        <v>3383.0</v>
      </c>
      <c r="I2274" s="8">
        <v>2366.0</v>
      </c>
      <c r="J2274" s="8">
        <v>3804.0</v>
      </c>
      <c r="K2274" s="8">
        <v>4637.0</v>
      </c>
      <c r="L2274" s="8">
        <v>1407.0</v>
      </c>
      <c r="M2274" s="8">
        <v>442.0</v>
      </c>
      <c r="N2274" s="8">
        <v>1167.0</v>
      </c>
      <c r="O2274" s="8">
        <v>957.0</v>
      </c>
      <c r="P2274" s="8">
        <v>1.0</v>
      </c>
      <c r="Q2274" s="39" t="s">
        <v>127</v>
      </c>
      <c r="R2274" s="39" t="s">
        <v>5716</v>
      </c>
      <c r="S2274" s="39" t="s">
        <v>5717</v>
      </c>
      <c r="T2274" s="39" t="s">
        <v>4846</v>
      </c>
      <c r="U2274" s="39" t="s">
        <v>4847</v>
      </c>
      <c r="V2274" s="39" t="s">
        <v>4236</v>
      </c>
      <c r="W2274" s="39" t="s">
        <v>4237</v>
      </c>
      <c r="X2274" s="39" t="s">
        <v>5676</v>
      </c>
      <c r="Y2274" s="39" t="s">
        <v>5677</v>
      </c>
      <c r="Z2274" s="39" t="s">
        <v>5503</v>
      </c>
      <c r="AA2274" s="39" t="s">
        <v>5504</v>
      </c>
    </row>
    <row r="2275" ht="15.75" customHeight="1">
      <c r="A2275" s="39" t="s">
        <v>5718</v>
      </c>
      <c r="B2275" s="39" t="s">
        <v>5719</v>
      </c>
      <c r="C2275" s="8">
        <v>6256.0</v>
      </c>
      <c r="D2275" s="8">
        <v>18.0</v>
      </c>
      <c r="E2275" s="8">
        <v>9.0</v>
      </c>
      <c r="F2275" s="8">
        <v>5.0</v>
      </c>
      <c r="G2275" s="8">
        <v>5818.0</v>
      </c>
      <c r="H2275" s="8">
        <v>6185.0</v>
      </c>
      <c r="I2275" s="8">
        <v>4257.0</v>
      </c>
      <c r="J2275" s="8">
        <v>6352.0</v>
      </c>
      <c r="K2275" s="8">
        <v>4647.0</v>
      </c>
      <c r="L2275" s="8">
        <v>5318.0</v>
      </c>
      <c r="M2275" s="8">
        <v>2388.0</v>
      </c>
      <c r="N2275" s="8">
        <v>785.0</v>
      </c>
      <c r="O2275" s="8">
        <v>655.0</v>
      </c>
      <c r="P2275" s="8">
        <v>1.0</v>
      </c>
      <c r="Q2275" s="39" t="s">
        <v>127</v>
      </c>
      <c r="R2275" s="39" t="s">
        <v>5716</v>
      </c>
      <c r="S2275" s="39" t="s">
        <v>5717</v>
      </c>
      <c r="T2275" s="39" t="s">
        <v>4846</v>
      </c>
      <c r="U2275" s="39" t="s">
        <v>4847</v>
      </c>
      <c r="V2275" s="39" t="s">
        <v>4236</v>
      </c>
      <c r="W2275" s="39" t="s">
        <v>4237</v>
      </c>
      <c r="X2275" s="39" t="s">
        <v>5676</v>
      </c>
      <c r="Y2275" s="39" t="s">
        <v>5677</v>
      </c>
      <c r="Z2275" s="39" t="s">
        <v>5503</v>
      </c>
      <c r="AA2275" s="39" t="s">
        <v>5504</v>
      </c>
    </row>
    <row r="2276" ht="15.75" customHeight="1">
      <c r="A2276" s="39" t="s">
        <v>5720</v>
      </c>
      <c r="B2276" s="39" t="s">
        <v>5721</v>
      </c>
      <c r="C2276" s="8">
        <v>3479.0</v>
      </c>
      <c r="D2276" s="8">
        <v>10.0</v>
      </c>
      <c r="E2276" s="8">
        <v>5.0</v>
      </c>
      <c r="F2276" s="8">
        <v>3.0</v>
      </c>
      <c r="G2276" s="8">
        <v>3764.0</v>
      </c>
      <c r="H2276" s="8">
        <v>3265.0</v>
      </c>
      <c r="I2276" s="8">
        <v>2052.0</v>
      </c>
      <c r="J2276" s="8">
        <v>4430.0</v>
      </c>
      <c r="K2276" s="8">
        <v>5454.0</v>
      </c>
      <c r="L2276" s="8">
        <v>2115.0</v>
      </c>
      <c r="M2276" s="8">
        <v>673.0</v>
      </c>
      <c r="N2276" s="8">
        <v>548.0</v>
      </c>
      <c r="O2276" s="8">
        <v>473.0</v>
      </c>
      <c r="P2276" s="8">
        <v>1.0</v>
      </c>
      <c r="Q2276" s="39" t="s">
        <v>127</v>
      </c>
      <c r="R2276" s="39" t="s">
        <v>5716</v>
      </c>
      <c r="S2276" s="39" t="s">
        <v>5717</v>
      </c>
      <c r="T2276" s="39" t="s">
        <v>4846</v>
      </c>
      <c r="U2276" s="39" t="s">
        <v>4847</v>
      </c>
      <c r="V2276" s="39" t="s">
        <v>4236</v>
      </c>
      <c r="W2276" s="39" t="s">
        <v>4237</v>
      </c>
      <c r="X2276" s="39" t="s">
        <v>5676</v>
      </c>
      <c r="Y2276" s="39" t="s">
        <v>5677</v>
      </c>
      <c r="Z2276" s="39" t="s">
        <v>5503</v>
      </c>
      <c r="AA2276" s="39" t="s">
        <v>5504</v>
      </c>
    </row>
    <row r="2277" ht="15.75" customHeight="1">
      <c r="A2277" s="39" t="s">
        <v>5722</v>
      </c>
      <c r="B2277" s="39" t="s">
        <v>5723</v>
      </c>
      <c r="C2277" s="8">
        <v>2020.0</v>
      </c>
      <c r="D2277" s="8">
        <v>6.0</v>
      </c>
      <c r="E2277" s="8">
        <v>3.0</v>
      </c>
      <c r="F2277" s="8">
        <v>2.0</v>
      </c>
      <c r="G2277" s="8">
        <v>2139.0</v>
      </c>
      <c r="H2277" s="8">
        <v>1702.0</v>
      </c>
      <c r="I2277" s="8">
        <v>2731.0</v>
      </c>
      <c r="J2277" s="8">
        <v>1792.0</v>
      </c>
      <c r="K2277" s="8">
        <v>4463.0</v>
      </c>
      <c r="L2277" s="8">
        <v>2402.0</v>
      </c>
      <c r="M2277" s="8">
        <v>204.0</v>
      </c>
      <c r="N2277" s="8">
        <v>1113.0</v>
      </c>
      <c r="O2277" s="8">
        <v>906.0</v>
      </c>
      <c r="P2277" s="8">
        <v>1.0</v>
      </c>
      <c r="Q2277" s="39" t="s">
        <v>127</v>
      </c>
      <c r="R2277" s="39" t="s">
        <v>5716</v>
      </c>
      <c r="S2277" s="39" t="s">
        <v>5717</v>
      </c>
      <c r="T2277" s="39" t="s">
        <v>4846</v>
      </c>
      <c r="U2277" s="39" t="s">
        <v>4847</v>
      </c>
      <c r="V2277" s="39" t="s">
        <v>4236</v>
      </c>
      <c r="W2277" s="39" t="s">
        <v>4237</v>
      </c>
      <c r="X2277" s="39" t="s">
        <v>5676</v>
      </c>
      <c r="Y2277" s="39" t="s">
        <v>5677</v>
      </c>
      <c r="Z2277" s="39" t="s">
        <v>5503</v>
      </c>
      <c r="AA2277" s="39" t="s">
        <v>5504</v>
      </c>
    </row>
    <row r="2278" ht="15.75" customHeight="1">
      <c r="A2278" s="39" t="s">
        <v>5724</v>
      </c>
      <c r="B2278" s="39" t="s">
        <v>5725</v>
      </c>
      <c r="C2278" s="8">
        <v>2923.0</v>
      </c>
      <c r="D2278" s="8">
        <v>9.0</v>
      </c>
      <c r="E2278" s="8">
        <v>5.0</v>
      </c>
      <c r="F2278" s="8">
        <v>3.0</v>
      </c>
      <c r="G2278" s="8">
        <v>2526.0</v>
      </c>
      <c r="H2278" s="8">
        <v>2741.0</v>
      </c>
      <c r="I2278" s="8">
        <v>3458.0</v>
      </c>
      <c r="J2278" s="8">
        <v>2943.0</v>
      </c>
      <c r="K2278" s="8">
        <v>6691.0</v>
      </c>
      <c r="L2278" s="8">
        <v>1706.5</v>
      </c>
      <c r="M2278" s="8">
        <v>621.0</v>
      </c>
      <c r="N2278" s="8">
        <v>747.0</v>
      </c>
      <c r="O2278" s="8">
        <v>612.0</v>
      </c>
      <c r="P2278" s="8">
        <v>1.0</v>
      </c>
      <c r="Q2278" s="39" t="s">
        <v>127</v>
      </c>
      <c r="R2278" s="39" t="s">
        <v>5716</v>
      </c>
      <c r="S2278" s="39" t="s">
        <v>5717</v>
      </c>
      <c r="T2278" s="39" t="s">
        <v>4846</v>
      </c>
      <c r="U2278" s="39" t="s">
        <v>4847</v>
      </c>
      <c r="V2278" s="39" t="s">
        <v>4236</v>
      </c>
      <c r="W2278" s="39" t="s">
        <v>4237</v>
      </c>
      <c r="X2278" s="39" t="s">
        <v>5676</v>
      </c>
      <c r="Y2278" s="39" t="s">
        <v>5677</v>
      </c>
      <c r="Z2278" s="39" t="s">
        <v>5503</v>
      </c>
      <c r="AA2278" s="39" t="s">
        <v>5504</v>
      </c>
    </row>
    <row r="2279" ht="15.75" customHeight="1">
      <c r="A2279" s="39" t="s">
        <v>5726</v>
      </c>
      <c r="B2279" s="39" t="s">
        <v>5727</v>
      </c>
      <c r="C2279" s="8">
        <v>5903.0</v>
      </c>
      <c r="D2279" s="8">
        <v>17.0</v>
      </c>
      <c r="E2279" s="8">
        <v>9.0</v>
      </c>
      <c r="F2279" s="8">
        <v>5.0</v>
      </c>
      <c r="G2279" s="8">
        <v>5111.0</v>
      </c>
      <c r="H2279" s="8">
        <v>6272.5</v>
      </c>
      <c r="I2279" s="8">
        <v>5365.0</v>
      </c>
      <c r="J2279" s="8">
        <v>6750.0</v>
      </c>
      <c r="K2279" s="8">
        <v>6120.0</v>
      </c>
      <c r="L2279" s="8">
        <v>1535.0</v>
      </c>
      <c r="M2279" s="8">
        <v>482.0</v>
      </c>
      <c r="N2279" s="8">
        <v>463.0</v>
      </c>
      <c r="O2279" s="8">
        <v>391.0</v>
      </c>
      <c r="P2279" s="8">
        <v>1.0</v>
      </c>
      <c r="Q2279" s="39" t="s">
        <v>127</v>
      </c>
      <c r="R2279" s="39" t="s">
        <v>5716</v>
      </c>
      <c r="S2279" s="39" t="s">
        <v>5717</v>
      </c>
      <c r="T2279" s="39" t="s">
        <v>4846</v>
      </c>
      <c r="U2279" s="39" t="s">
        <v>4847</v>
      </c>
      <c r="V2279" s="39" t="s">
        <v>4236</v>
      </c>
      <c r="W2279" s="39" t="s">
        <v>4237</v>
      </c>
      <c r="X2279" s="39" t="s">
        <v>5676</v>
      </c>
      <c r="Y2279" s="39" t="s">
        <v>5677</v>
      </c>
      <c r="Z2279" s="39" t="s">
        <v>5503</v>
      </c>
      <c r="AA2279" s="39" t="s">
        <v>5504</v>
      </c>
    </row>
    <row r="2280" ht="15.75" customHeight="1">
      <c r="A2280" s="39" t="s">
        <v>5728</v>
      </c>
      <c r="B2280" s="39" t="s">
        <v>5729</v>
      </c>
      <c r="C2280" s="8">
        <v>2792.0</v>
      </c>
      <c r="D2280" s="8">
        <v>9.0</v>
      </c>
      <c r="E2280" s="8">
        <v>5.0</v>
      </c>
      <c r="F2280" s="8">
        <v>3.0</v>
      </c>
      <c r="G2280" s="8">
        <v>2833.0</v>
      </c>
      <c r="H2280" s="8">
        <v>3247.0</v>
      </c>
      <c r="I2280" s="8">
        <v>1071.0</v>
      </c>
      <c r="J2280" s="8">
        <v>3092.0</v>
      </c>
      <c r="K2280" s="8">
        <v>6130.0</v>
      </c>
      <c r="L2280" s="8">
        <v>4091.0</v>
      </c>
      <c r="M2280" s="8">
        <v>651.0</v>
      </c>
      <c r="N2280" s="8">
        <v>456.0</v>
      </c>
      <c r="O2280" s="8">
        <v>381.0</v>
      </c>
      <c r="P2280" s="8">
        <v>1.0</v>
      </c>
      <c r="Q2280" s="39" t="s">
        <v>127</v>
      </c>
      <c r="R2280" s="39" t="s">
        <v>5716</v>
      </c>
      <c r="S2280" s="39" t="s">
        <v>5717</v>
      </c>
      <c r="T2280" s="39" t="s">
        <v>4846</v>
      </c>
      <c r="U2280" s="39" t="s">
        <v>4847</v>
      </c>
      <c r="V2280" s="39" t="s">
        <v>4236</v>
      </c>
      <c r="W2280" s="39" t="s">
        <v>4237</v>
      </c>
      <c r="X2280" s="39" t="s">
        <v>5676</v>
      </c>
      <c r="Y2280" s="39" t="s">
        <v>5677</v>
      </c>
      <c r="Z2280" s="39" t="s">
        <v>5503</v>
      </c>
      <c r="AA2280" s="39" t="s">
        <v>5504</v>
      </c>
    </row>
    <row r="2281" ht="15.75" customHeight="1">
      <c r="A2281" s="39" t="s">
        <v>5730</v>
      </c>
      <c r="B2281" s="39" t="s">
        <v>5731</v>
      </c>
      <c r="C2281" s="8">
        <v>1171.0</v>
      </c>
      <c r="D2281" s="8">
        <v>4.0</v>
      </c>
      <c r="E2281" s="8">
        <v>2.0</v>
      </c>
      <c r="F2281" s="8">
        <v>1.0</v>
      </c>
      <c r="G2281" s="8">
        <v>1166.0</v>
      </c>
      <c r="H2281" s="8">
        <v>1110.0</v>
      </c>
      <c r="I2281" s="8">
        <v>1286.0</v>
      </c>
      <c r="J2281" s="8">
        <v>1254.0</v>
      </c>
      <c r="K2281" s="8">
        <v>6507.0</v>
      </c>
      <c r="L2281" s="8">
        <v>608.0</v>
      </c>
      <c r="M2281" s="8">
        <v>510.0</v>
      </c>
      <c r="N2281" s="8">
        <v>845.0</v>
      </c>
      <c r="O2281" s="8">
        <v>591.0</v>
      </c>
      <c r="P2281" s="8">
        <v>1.0</v>
      </c>
      <c r="Q2281" s="39" t="s">
        <v>127</v>
      </c>
      <c r="R2281" s="39" t="s">
        <v>5732</v>
      </c>
      <c r="S2281" s="39" t="s">
        <v>5733</v>
      </c>
      <c r="T2281" s="39" t="s">
        <v>4846</v>
      </c>
      <c r="U2281" s="39" t="s">
        <v>4847</v>
      </c>
      <c r="V2281" s="39" t="s">
        <v>4236</v>
      </c>
      <c r="W2281" s="39" t="s">
        <v>4237</v>
      </c>
      <c r="X2281" s="39" t="s">
        <v>5676</v>
      </c>
      <c r="Y2281" s="39" t="s">
        <v>5677</v>
      </c>
      <c r="Z2281" s="39" t="s">
        <v>5503</v>
      </c>
      <c r="AA2281" s="39" t="s">
        <v>5504</v>
      </c>
    </row>
    <row r="2282" ht="15.75" customHeight="1">
      <c r="A2282" s="39" t="s">
        <v>5734</v>
      </c>
      <c r="B2282" s="39" t="s">
        <v>5735</v>
      </c>
      <c r="C2282" s="8">
        <v>2664.0</v>
      </c>
      <c r="D2282" s="8">
        <v>8.0</v>
      </c>
      <c r="E2282" s="8">
        <v>4.0</v>
      </c>
      <c r="F2282" s="8">
        <v>2.0</v>
      </c>
      <c r="G2282" s="8">
        <v>3032.0</v>
      </c>
      <c r="H2282" s="8">
        <v>2423.0</v>
      </c>
      <c r="I2282" s="8">
        <v>4131.0</v>
      </c>
      <c r="J2282" s="8">
        <v>2487.0</v>
      </c>
      <c r="K2282" s="8">
        <v>6933.0</v>
      </c>
      <c r="L2282" s="8">
        <v>371.0</v>
      </c>
      <c r="M2282" s="8">
        <v>130.0</v>
      </c>
      <c r="N2282" s="8">
        <v>1059.0</v>
      </c>
      <c r="O2282" s="8">
        <v>893.0</v>
      </c>
      <c r="P2282" s="8">
        <v>1.0</v>
      </c>
      <c r="Q2282" s="39" t="s">
        <v>127</v>
      </c>
      <c r="R2282" s="39" t="s">
        <v>5732</v>
      </c>
      <c r="S2282" s="39" t="s">
        <v>5733</v>
      </c>
      <c r="T2282" s="39" t="s">
        <v>4846</v>
      </c>
      <c r="U2282" s="39" t="s">
        <v>4847</v>
      </c>
      <c r="V2282" s="39" t="s">
        <v>4236</v>
      </c>
      <c r="W2282" s="39" t="s">
        <v>4237</v>
      </c>
      <c r="X2282" s="39" t="s">
        <v>5676</v>
      </c>
      <c r="Y2282" s="39" t="s">
        <v>5677</v>
      </c>
      <c r="Z2282" s="39" t="s">
        <v>5503</v>
      </c>
      <c r="AA2282" s="39" t="s">
        <v>5504</v>
      </c>
    </row>
    <row r="2283" ht="15.75" customHeight="1">
      <c r="A2283" s="39" t="s">
        <v>5736</v>
      </c>
      <c r="B2283" s="39" t="s">
        <v>5737</v>
      </c>
      <c r="C2283" s="8">
        <v>11.0</v>
      </c>
      <c r="D2283" s="8">
        <v>1.0</v>
      </c>
      <c r="E2283" s="8">
        <v>1.0</v>
      </c>
      <c r="F2283" s="8">
        <v>1.0</v>
      </c>
      <c r="G2283" s="8">
        <v>34.0</v>
      </c>
      <c r="H2283" s="8">
        <v>10.0</v>
      </c>
      <c r="I2283" s="8">
        <v>51.0</v>
      </c>
      <c r="J2283" s="8">
        <v>25.0</v>
      </c>
      <c r="K2283" s="8">
        <v>6567.0</v>
      </c>
      <c r="L2283" s="8">
        <v>401.0</v>
      </c>
      <c r="M2283" s="8">
        <v>367.0</v>
      </c>
      <c r="N2283" s="8">
        <v>392.0</v>
      </c>
      <c r="O2283" s="8">
        <v>251.0</v>
      </c>
      <c r="P2283" s="8">
        <v>1.0</v>
      </c>
      <c r="Q2283" s="39" t="s">
        <v>127</v>
      </c>
      <c r="R2283" s="39" t="s">
        <v>5732</v>
      </c>
      <c r="S2283" s="39" t="s">
        <v>5733</v>
      </c>
      <c r="T2283" s="39" t="s">
        <v>4846</v>
      </c>
      <c r="U2283" s="39" t="s">
        <v>4847</v>
      </c>
      <c r="V2283" s="39" t="s">
        <v>4236</v>
      </c>
      <c r="W2283" s="39" t="s">
        <v>4237</v>
      </c>
      <c r="X2283" s="39" t="s">
        <v>5676</v>
      </c>
      <c r="Y2283" s="39" t="s">
        <v>5677</v>
      </c>
      <c r="Z2283" s="39" t="s">
        <v>5503</v>
      </c>
      <c r="AA2283" s="39" t="s">
        <v>5504</v>
      </c>
    </row>
    <row r="2284" ht="15.75" customHeight="1">
      <c r="A2284" s="39" t="s">
        <v>5738</v>
      </c>
      <c r="B2284" s="39" t="s">
        <v>5739</v>
      </c>
      <c r="C2284" s="8">
        <v>4160.0</v>
      </c>
      <c r="D2284" s="8">
        <v>12.0</v>
      </c>
      <c r="E2284" s="8">
        <v>6.0</v>
      </c>
      <c r="F2284" s="8">
        <v>3.0</v>
      </c>
      <c r="G2284" s="8">
        <v>4826.0</v>
      </c>
      <c r="H2284" s="8">
        <v>5117.0</v>
      </c>
      <c r="I2284" s="8">
        <v>1687.0</v>
      </c>
      <c r="J2284" s="8">
        <v>5092.0</v>
      </c>
      <c r="K2284" s="8">
        <v>6859.0</v>
      </c>
      <c r="L2284" s="8">
        <v>917.0</v>
      </c>
      <c r="M2284" s="8">
        <v>91.0</v>
      </c>
      <c r="N2284" s="8">
        <v>774.0</v>
      </c>
      <c r="O2284" s="8">
        <v>644.0</v>
      </c>
      <c r="P2284" s="8">
        <v>1.0</v>
      </c>
      <c r="Q2284" s="39" t="s">
        <v>127</v>
      </c>
      <c r="R2284" s="39" t="s">
        <v>5732</v>
      </c>
      <c r="S2284" s="39" t="s">
        <v>5733</v>
      </c>
      <c r="T2284" s="39" t="s">
        <v>4846</v>
      </c>
      <c r="U2284" s="39" t="s">
        <v>4847</v>
      </c>
      <c r="V2284" s="39" t="s">
        <v>4236</v>
      </c>
      <c r="W2284" s="39" t="s">
        <v>4237</v>
      </c>
      <c r="X2284" s="39" t="s">
        <v>5676</v>
      </c>
      <c r="Y2284" s="39" t="s">
        <v>5677</v>
      </c>
      <c r="Z2284" s="39" t="s">
        <v>5503</v>
      </c>
      <c r="AA2284" s="39" t="s">
        <v>5504</v>
      </c>
    </row>
    <row r="2285" ht="15.75" customHeight="1">
      <c r="A2285" s="39" t="s">
        <v>5740</v>
      </c>
      <c r="B2285" s="39" t="s">
        <v>5741</v>
      </c>
      <c r="C2285" s="8">
        <v>1334.0</v>
      </c>
      <c r="D2285" s="8">
        <v>4.0</v>
      </c>
      <c r="E2285" s="8">
        <v>2.0</v>
      </c>
      <c r="F2285" s="8">
        <v>1.0</v>
      </c>
      <c r="G2285" s="8">
        <v>1106.0</v>
      </c>
      <c r="H2285" s="8">
        <v>1494.0</v>
      </c>
      <c r="I2285" s="8">
        <v>2507.0</v>
      </c>
      <c r="J2285" s="8">
        <v>935.0</v>
      </c>
      <c r="K2285" s="8">
        <v>6464.0</v>
      </c>
      <c r="L2285" s="8">
        <v>559.0</v>
      </c>
      <c r="M2285" s="8">
        <v>427.0</v>
      </c>
      <c r="N2285" s="8">
        <v>648.0</v>
      </c>
      <c r="O2285" s="8">
        <v>402.0</v>
      </c>
      <c r="P2285" s="8">
        <v>1.0</v>
      </c>
      <c r="Q2285" s="39" t="s">
        <v>127</v>
      </c>
      <c r="R2285" s="39" t="s">
        <v>5732</v>
      </c>
      <c r="S2285" s="39" t="s">
        <v>5733</v>
      </c>
      <c r="T2285" s="39" t="s">
        <v>4846</v>
      </c>
      <c r="U2285" s="39" t="s">
        <v>4847</v>
      </c>
      <c r="V2285" s="39" t="s">
        <v>4236</v>
      </c>
      <c r="W2285" s="39" t="s">
        <v>4237</v>
      </c>
      <c r="X2285" s="39" t="s">
        <v>5676</v>
      </c>
      <c r="Y2285" s="39" t="s">
        <v>5677</v>
      </c>
      <c r="Z2285" s="39" t="s">
        <v>5503</v>
      </c>
      <c r="AA2285" s="39" t="s">
        <v>5504</v>
      </c>
    </row>
    <row r="2286" ht="15.75" customHeight="1">
      <c r="A2286" s="39" t="s">
        <v>5742</v>
      </c>
      <c r="B2286" s="39" t="s">
        <v>5743</v>
      </c>
      <c r="C2286" s="8">
        <v>1935.0</v>
      </c>
      <c r="D2286" s="8">
        <v>6.0</v>
      </c>
      <c r="E2286" s="8">
        <v>3.0</v>
      </c>
      <c r="F2286" s="8">
        <v>2.0</v>
      </c>
      <c r="G2286" s="8">
        <v>2378.0</v>
      </c>
      <c r="H2286" s="8">
        <v>1710.0</v>
      </c>
      <c r="I2286" s="8">
        <v>2078.0</v>
      </c>
      <c r="J2286" s="8">
        <v>2378.0</v>
      </c>
      <c r="K2286" s="8">
        <v>6831.0</v>
      </c>
      <c r="L2286" s="8">
        <v>161.0</v>
      </c>
      <c r="M2286" s="8">
        <v>404.0</v>
      </c>
      <c r="N2286" s="8">
        <v>692.0</v>
      </c>
      <c r="O2286" s="8">
        <v>556.0</v>
      </c>
      <c r="P2286" s="8">
        <v>1.0</v>
      </c>
      <c r="Q2286" s="39" t="s">
        <v>127</v>
      </c>
      <c r="R2286" s="39" t="s">
        <v>5732</v>
      </c>
      <c r="S2286" s="39" t="s">
        <v>5733</v>
      </c>
      <c r="T2286" s="39" t="s">
        <v>4846</v>
      </c>
      <c r="U2286" s="39" t="s">
        <v>4847</v>
      </c>
      <c r="V2286" s="39" t="s">
        <v>4236</v>
      </c>
      <c r="W2286" s="39" t="s">
        <v>4237</v>
      </c>
      <c r="X2286" s="39" t="s">
        <v>5676</v>
      </c>
      <c r="Y2286" s="39" t="s">
        <v>5677</v>
      </c>
      <c r="Z2286" s="39" t="s">
        <v>5503</v>
      </c>
      <c r="AA2286" s="39" t="s">
        <v>5504</v>
      </c>
    </row>
    <row r="2287" ht="15.75" customHeight="1">
      <c r="A2287" s="39" t="s">
        <v>5744</v>
      </c>
      <c r="B2287" s="39" t="s">
        <v>5745</v>
      </c>
      <c r="C2287" s="8">
        <v>4460.0</v>
      </c>
      <c r="D2287" s="8">
        <v>13.0</v>
      </c>
      <c r="E2287" s="8">
        <v>7.0</v>
      </c>
      <c r="F2287" s="8">
        <v>4.0</v>
      </c>
      <c r="G2287" s="8">
        <v>3911.0</v>
      </c>
      <c r="H2287" s="8">
        <v>5457.0</v>
      </c>
      <c r="I2287" s="8">
        <v>3057.0</v>
      </c>
      <c r="J2287" s="8">
        <v>6000.0</v>
      </c>
      <c r="K2287" s="8">
        <v>5463.0</v>
      </c>
      <c r="L2287" s="8">
        <v>779.0</v>
      </c>
      <c r="M2287" s="8">
        <v>314.0</v>
      </c>
      <c r="N2287" s="8">
        <v>987.0</v>
      </c>
      <c r="O2287" s="8">
        <v>809.0</v>
      </c>
      <c r="P2287" s="8">
        <v>1.0</v>
      </c>
      <c r="Q2287" s="39" t="s">
        <v>127</v>
      </c>
      <c r="R2287" s="39" t="s">
        <v>5732</v>
      </c>
      <c r="S2287" s="39" t="s">
        <v>5733</v>
      </c>
      <c r="T2287" s="39" t="s">
        <v>4846</v>
      </c>
      <c r="U2287" s="39" t="s">
        <v>4847</v>
      </c>
      <c r="V2287" s="39" t="s">
        <v>4236</v>
      </c>
      <c r="W2287" s="39" t="s">
        <v>4237</v>
      </c>
      <c r="X2287" s="39" t="s">
        <v>5501</v>
      </c>
      <c r="Y2287" s="39" t="s">
        <v>5502</v>
      </c>
      <c r="Z2287" s="39" t="s">
        <v>5503</v>
      </c>
      <c r="AA2287" s="39" t="s">
        <v>5504</v>
      </c>
    </row>
    <row r="2288" ht="15.75" customHeight="1">
      <c r="A2288" s="39" t="s">
        <v>5746</v>
      </c>
      <c r="B2288" s="39" t="s">
        <v>5747</v>
      </c>
      <c r="C2288" s="8">
        <v>2828.0</v>
      </c>
      <c r="D2288" s="8">
        <v>9.0</v>
      </c>
      <c r="E2288" s="8">
        <v>5.0</v>
      </c>
      <c r="F2288" s="8">
        <v>3.0</v>
      </c>
      <c r="G2288" s="8">
        <v>2908.0</v>
      </c>
      <c r="H2288" s="8">
        <v>2397.0</v>
      </c>
      <c r="I2288" s="8">
        <v>3621.0</v>
      </c>
      <c r="J2288" s="8">
        <v>2734.0</v>
      </c>
      <c r="K2288" s="8">
        <v>6841.0</v>
      </c>
      <c r="L2288" s="8">
        <v>1018.0</v>
      </c>
      <c r="M2288" s="8">
        <v>502.0</v>
      </c>
      <c r="N2288" s="8">
        <v>877.0</v>
      </c>
      <c r="O2288" s="8">
        <v>694.0</v>
      </c>
      <c r="P2288" s="8">
        <v>1.0</v>
      </c>
      <c r="Q2288" s="39" t="s">
        <v>127</v>
      </c>
      <c r="R2288" s="39" t="s">
        <v>5748</v>
      </c>
      <c r="S2288" s="39" t="s">
        <v>5749</v>
      </c>
      <c r="T2288" s="39" t="s">
        <v>4846</v>
      </c>
      <c r="U2288" s="39" t="s">
        <v>4847</v>
      </c>
      <c r="V2288" s="39" t="s">
        <v>4236</v>
      </c>
      <c r="W2288" s="39" t="s">
        <v>4237</v>
      </c>
      <c r="X2288" s="39" t="s">
        <v>5676</v>
      </c>
      <c r="Y2288" s="39" t="s">
        <v>5677</v>
      </c>
      <c r="Z2288" s="39" t="s">
        <v>5503</v>
      </c>
      <c r="AA2288" s="39" t="s">
        <v>5504</v>
      </c>
    </row>
    <row r="2289" ht="15.75" customHeight="1">
      <c r="A2289" s="39" t="s">
        <v>5750</v>
      </c>
      <c r="B2289" s="39" t="s">
        <v>5751</v>
      </c>
      <c r="C2289" s="8">
        <v>1746.0</v>
      </c>
      <c r="D2289" s="8">
        <v>6.0</v>
      </c>
      <c r="E2289" s="8">
        <v>3.0</v>
      </c>
      <c r="F2289" s="8">
        <v>2.0</v>
      </c>
      <c r="G2289" s="8">
        <v>1672.0</v>
      </c>
      <c r="H2289" s="8">
        <v>1964.0</v>
      </c>
      <c r="I2289" s="8">
        <v>2832.0</v>
      </c>
      <c r="J2289" s="8">
        <v>1896.0</v>
      </c>
      <c r="K2289" s="8">
        <v>6881.0</v>
      </c>
      <c r="L2289" s="8">
        <v>113.0</v>
      </c>
      <c r="M2289" s="8">
        <v>39.0</v>
      </c>
      <c r="N2289" s="8">
        <v>496.0</v>
      </c>
      <c r="O2289" s="8">
        <v>374.0</v>
      </c>
      <c r="P2289" s="8">
        <v>1.0</v>
      </c>
      <c r="Q2289" s="39" t="s">
        <v>127</v>
      </c>
      <c r="R2289" s="39" t="s">
        <v>5748</v>
      </c>
      <c r="S2289" s="39" t="s">
        <v>5749</v>
      </c>
      <c r="T2289" s="39" t="s">
        <v>4846</v>
      </c>
      <c r="U2289" s="39" t="s">
        <v>4847</v>
      </c>
      <c r="V2289" s="39" t="s">
        <v>4236</v>
      </c>
      <c r="W2289" s="39" t="s">
        <v>4237</v>
      </c>
      <c r="X2289" s="39" t="s">
        <v>5676</v>
      </c>
      <c r="Y2289" s="39" t="s">
        <v>5677</v>
      </c>
      <c r="Z2289" s="39" t="s">
        <v>5503</v>
      </c>
      <c r="AA2289" s="39" t="s">
        <v>5504</v>
      </c>
    </row>
    <row r="2290" ht="15.75" customHeight="1">
      <c r="A2290" s="39" t="s">
        <v>5752</v>
      </c>
      <c r="B2290" s="39" t="s">
        <v>5753</v>
      </c>
      <c r="C2290" s="8">
        <v>2256.0</v>
      </c>
      <c r="D2290" s="8">
        <v>7.0</v>
      </c>
      <c r="E2290" s="8">
        <v>4.0</v>
      </c>
      <c r="F2290" s="8">
        <v>2.0</v>
      </c>
      <c r="G2290" s="8">
        <v>1982.0</v>
      </c>
      <c r="H2290" s="8">
        <v>2703.0</v>
      </c>
      <c r="I2290" s="8">
        <v>2096.0</v>
      </c>
      <c r="J2290" s="8">
        <v>1283.0</v>
      </c>
      <c r="K2290" s="8">
        <v>6474.0</v>
      </c>
      <c r="L2290" s="8">
        <v>4288.0</v>
      </c>
      <c r="M2290" s="8">
        <v>585.0</v>
      </c>
      <c r="N2290" s="8">
        <v>847.0</v>
      </c>
      <c r="O2290" s="8">
        <v>556.0</v>
      </c>
      <c r="P2290" s="8">
        <v>1.0</v>
      </c>
      <c r="Q2290" s="39" t="s">
        <v>127</v>
      </c>
      <c r="R2290" s="39" t="s">
        <v>5748</v>
      </c>
      <c r="S2290" s="39" t="s">
        <v>5749</v>
      </c>
      <c r="T2290" s="39" t="s">
        <v>4846</v>
      </c>
      <c r="U2290" s="39" t="s">
        <v>4847</v>
      </c>
      <c r="V2290" s="39" t="s">
        <v>4236</v>
      </c>
      <c r="W2290" s="39" t="s">
        <v>4237</v>
      </c>
      <c r="X2290" s="39" t="s">
        <v>5501</v>
      </c>
      <c r="Y2290" s="39" t="s">
        <v>5502</v>
      </c>
      <c r="Z2290" s="39" t="s">
        <v>5503</v>
      </c>
      <c r="AA2290" s="39" t="s">
        <v>5504</v>
      </c>
    </row>
    <row r="2291" ht="15.75" customHeight="1">
      <c r="A2291" s="39" t="s">
        <v>5754</v>
      </c>
      <c r="B2291" s="39" t="s">
        <v>5755</v>
      </c>
      <c r="C2291" s="8">
        <v>4867.0</v>
      </c>
      <c r="D2291" s="8">
        <v>14.0</v>
      </c>
      <c r="E2291" s="8">
        <v>7.0</v>
      </c>
      <c r="F2291" s="8">
        <v>4.0</v>
      </c>
      <c r="G2291" s="8">
        <v>4640.0</v>
      </c>
      <c r="H2291" s="8">
        <v>4879.0</v>
      </c>
      <c r="I2291" s="8">
        <v>2702.0</v>
      </c>
      <c r="J2291" s="8">
        <v>5426.0</v>
      </c>
      <c r="K2291" s="8">
        <v>6671.0</v>
      </c>
      <c r="L2291" s="8">
        <v>4588.0</v>
      </c>
      <c r="M2291" s="8">
        <v>139.0</v>
      </c>
      <c r="N2291" s="8">
        <v>1183.0</v>
      </c>
      <c r="O2291" s="8">
        <v>1014.0</v>
      </c>
      <c r="P2291" s="8">
        <v>1.0</v>
      </c>
      <c r="Q2291" s="39" t="s">
        <v>127</v>
      </c>
      <c r="R2291" s="39" t="s">
        <v>5748</v>
      </c>
      <c r="S2291" s="39" t="s">
        <v>5749</v>
      </c>
      <c r="T2291" s="39" t="s">
        <v>4846</v>
      </c>
      <c r="U2291" s="39" t="s">
        <v>4847</v>
      </c>
      <c r="V2291" s="39" t="s">
        <v>4236</v>
      </c>
      <c r="W2291" s="39" t="s">
        <v>4237</v>
      </c>
      <c r="X2291" s="39" t="s">
        <v>5501</v>
      </c>
      <c r="Y2291" s="39" t="s">
        <v>5502</v>
      </c>
      <c r="Z2291" s="39" t="s">
        <v>5503</v>
      </c>
      <c r="AA2291" s="39" t="s">
        <v>5504</v>
      </c>
    </row>
    <row r="2292" ht="15.75" customHeight="1">
      <c r="A2292" s="39" t="s">
        <v>5756</v>
      </c>
      <c r="B2292" s="39" t="s">
        <v>5757</v>
      </c>
      <c r="C2292" s="8">
        <v>2597.0</v>
      </c>
      <c r="D2292" s="8">
        <v>8.0</v>
      </c>
      <c r="E2292" s="8">
        <v>4.0</v>
      </c>
      <c r="F2292" s="8">
        <v>2.0</v>
      </c>
      <c r="G2292" s="8">
        <v>2441.0</v>
      </c>
      <c r="H2292" s="8">
        <v>3249.0</v>
      </c>
      <c r="I2292" s="8">
        <v>2038.0</v>
      </c>
      <c r="J2292" s="8">
        <v>2368.0</v>
      </c>
      <c r="K2292" s="8">
        <v>6692.0</v>
      </c>
      <c r="L2292" s="8">
        <v>1746.0</v>
      </c>
      <c r="M2292" s="8">
        <v>102.0</v>
      </c>
      <c r="N2292" s="8">
        <v>1095.0</v>
      </c>
      <c r="O2292" s="8">
        <v>854.0</v>
      </c>
      <c r="P2292" s="8">
        <v>1.0</v>
      </c>
      <c r="Q2292" s="39" t="s">
        <v>127</v>
      </c>
      <c r="R2292" s="39" t="s">
        <v>5748</v>
      </c>
      <c r="S2292" s="39" t="s">
        <v>5749</v>
      </c>
      <c r="T2292" s="39" t="s">
        <v>4846</v>
      </c>
      <c r="U2292" s="39" t="s">
        <v>4847</v>
      </c>
      <c r="V2292" s="39" t="s">
        <v>4236</v>
      </c>
      <c r="W2292" s="39" t="s">
        <v>4237</v>
      </c>
      <c r="X2292" s="39" t="s">
        <v>5501</v>
      </c>
      <c r="Y2292" s="39" t="s">
        <v>5502</v>
      </c>
      <c r="Z2292" s="39" t="s">
        <v>5503</v>
      </c>
      <c r="AA2292" s="39" t="s">
        <v>5504</v>
      </c>
    </row>
    <row r="2293" ht="15.75" customHeight="1">
      <c r="A2293" s="39" t="s">
        <v>5758</v>
      </c>
      <c r="B2293" s="39" t="s">
        <v>5759</v>
      </c>
      <c r="C2293" s="8">
        <v>4432.0</v>
      </c>
      <c r="D2293" s="8">
        <v>13.0</v>
      </c>
      <c r="E2293" s="8">
        <v>7.0</v>
      </c>
      <c r="F2293" s="8">
        <v>4.0</v>
      </c>
      <c r="G2293" s="8">
        <v>4393.0</v>
      </c>
      <c r="H2293" s="8">
        <v>4741.0</v>
      </c>
      <c r="I2293" s="8">
        <v>4485.0</v>
      </c>
      <c r="J2293" s="8">
        <v>3824.0</v>
      </c>
      <c r="K2293" s="8">
        <v>6712.0</v>
      </c>
      <c r="L2293" s="8">
        <v>951.0</v>
      </c>
      <c r="M2293" s="8">
        <v>108.0</v>
      </c>
      <c r="N2293" s="8">
        <v>888.0</v>
      </c>
      <c r="O2293" s="8">
        <v>739.0</v>
      </c>
      <c r="P2293" s="8">
        <v>1.0</v>
      </c>
      <c r="Q2293" s="39" t="s">
        <v>127</v>
      </c>
      <c r="R2293" s="39" t="s">
        <v>5748</v>
      </c>
      <c r="S2293" s="39" t="s">
        <v>5749</v>
      </c>
      <c r="T2293" s="39" t="s">
        <v>4846</v>
      </c>
      <c r="U2293" s="39" t="s">
        <v>4847</v>
      </c>
      <c r="V2293" s="39" t="s">
        <v>4236</v>
      </c>
      <c r="W2293" s="39" t="s">
        <v>4237</v>
      </c>
      <c r="X2293" s="39" t="s">
        <v>5501</v>
      </c>
      <c r="Y2293" s="39" t="s">
        <v>5502</v>
      </c>
      <c r="Z2293" s="39" t="s">
        <v>5503</v>
      </c>
      <c r="AA2293" s="39" t="s">
        <v>5504</v>
      </c>
    </row>
    <row r="2294" ht="15.75" customHeight="1">
      <c r="A2294" s="39" t="s">
        <v>5760</v>
      </c>
      <c r="B2294" s="39" t="s">
        <v>5761</v>
      </c>
      <c r="C2294" s="8">
        <v>3659.0</v>
      </c>
      <c r="D2294" s="8">
        <v>11.0</v>
      </c>
      <c r="E2294" s="8">
        <v>6.0</v>
      </c>
      <c r="F2294" s="8">
        <v>3.0</v>
      </c>
      <c r="G2294" s="8">
        <v>3240.0</v>
      </c>
      <c r="H2294" s="8">
        <v>3552.0</v>
      </c>
      <c r="I2294" s="8">
        <v>3408.0</v>
      </c>
      <c r="J2294" s="8">
        <v>4027.0</v>
      </c>
      <c r="K2294" s="8">
        <v>6392.0</v>
      </c>
      <c r="L2294" s="8">
        <v>2231.0</v>
      </c>
      <c r="M2294" s="8">
        <v>210.0</v>
      </c>
      <c r="N2294" s="8">
        <v>809.0</v>
      </c>
      <c r="O2294" s="8">
        <v>657.0</v>
      </c>
      <c r="P2294" s="8">
        <v>1.0</v>
      </c>
      <c r="Q2294" s="39" t="s">
        <v>127</v>
      </c>
      <c r="R2294" s="39" t="s">
        <v>5762</v>
      </c>
      <c r="S2294" s="39" t="s">
        <v>5763</v>
      </c>
      <c r="T2294" s="39" t="s">
        <v>4846</v>
      </c>
      <c r="U2294" s="39" t="s">
        <v>4847</v>
      </c>
      <c r="V2294" s="39" t="s">
        <v>4236</v>
      </c>
      <c r="W2294" s="39" t="s">
        <v>4237</v>
      </c>
      <c r="X2294" s="39" t="s">
        <v>5501</v>
      </c>
      <c r="Y2294" s="39" t="s">
        <v>5502</v>
      </c>
      <c r="Z2294" s="39" t="s">
        <v>5503</v>
      </c>
      <c r="AA2294" s="39" t="s">
        <v>5504</v>
      </c>
    </row>
    <row r="2295" ht="15.75" customHeight="1">
      <c r="A2295" s="39" t="s">
        <v>5764</v>
      </c>
      <c r="B2295" s="39" t="s">
        <v>5765</v>
      </c>
      <c r="C2295" s="8">
        <v>2728.0</v>
      </c>
      <c r="D2295" s="8">
        <v>8.0</v>
      </c>
      <c r="E2295" s="8">
        <v>4.0</v>
      </c>
      <c r="F2295" s="8">
        <v>2.0</v>
      </c>
      <c r="G2295" s="8">
        <v>3648.0</v>
      </c>
      <c r="H2295" s="8">
        <v>3970.0</v>
      </c>
      <c r="I2295" s="8">
        <v>703.0</v>
      </c>
      <c r="J2295" s="8">
        <v>4561.0</v>
      </c>
      <c r="K2295" s="8">
        <v>4080.0</v>
      </c>
      <c r="L2295" s="8">
        <v>1054.0</v>
      </c>
      <c r="M2295" s="8">
        <v>29.0</v>
      </c>
      <c r="N2295" s="8">
        <v>744.0</v>
      </c>
      <c r="O2295" s="8">
        <v>605.0</v>
      </c>
      <c r="P2295" s="8">
        <v>1.0</v>
      </c>
      <c r="Q2295" s="39" t="s">
        <v>127</v>
      </c>
      <c r="R2295" s="39" t="s">
        <v>5762</v>
      </c>
      <c r="S2295" s="39" t="s">
        <v>5763</v>
      </c>
      <c r="T2295" s="39" t="s">
        <v>4846</v>
      </c>
      <c r="U2295" s="39" t="s">
        <v>4847</v>
      </c>
      <c r="V2295" s="39" t="s">
        <v>4236</v>
      </c>
      <c r="W2295" s="39" t="s">
        <v>4237</v>
      </c>
      <c r="X2295" s="39" t="s">
        <v>5491</v>
      </c>
      <c r="Y2295" s="39" t="s">
        <v>5492</v>
      </c>
      <c r="Z2295" s="39" t="s">
        <v>5503</v>
      </c>
      <c r="AA2295" s="39" t="s">
        <v>5504</v>
      </c>
    </row>
    <row r="2296" ht="15.75" customHeight="1">
      <c r="A2296" s="39" t="s">
        <v>5766</v>
      </c>
      <c r="B2296" s="39" t="s">
        <v>5767</v>
      </c>
      <c r="C2296" s="8">
        <v>4637.0</v>
      </c>
      <c r="D2296" s="8">
        <v>14.0</v>
      </c>
      <c r="E2296" s="8">
        <v>7.0</v>
      </c>
      <c r="F2296" s="8">
        <v>4.0</v>
      </c>
      <c r="G2296" s="8">
        <v>4205.0</v>
      </c>
      <c r="H2296" s="8">
        <v>4594.0</v>
      </c>
      <c r="I2296" s="8">
        <v>3480.0</v>
      </c>
      <c r="J2296" s="8">
        <v>5555.0</v>
      </c>
      <c r="K2296" s="8">
        <v>4956.0</v>
      </c>
      <c r="L2296" s="8">
        <v>5179.0</v>
      </c>
      <c r="M2296" s="8">
        <v>3.0</v>
      </c>
      <c r="N2296" s="8">
        <v>1149.0</v>
      </c>
      <c r="O2296" s="8">
        <v>997.0</v>
      </c>
      <c r="P2296" s="8">
        <v>1.0</v>
      </c>
      <c r="Q2296" s="39" t="s">
        <v>127</v>
      </c>
      <c r="R2296" s="39" t="s">
        <v>5762</v>
      </c>
      <c r="S2296" s="39" t="s">
        <v>5763</v>
      </c>
      <c r="T2296" s="39" t="s">
        <v>4846</v>
      </c>
      <c r="U2296" s="39" t="s">
        <v>4847</v>
      </c>
      <c r="V2296" s="39" t="s">
        <v>4236</v>
      </c>
      <c r="W2296" s="39" t="s">
        <v>4237</v>
      </c>
      <c r="X2296" s="39" t="s">
        <v>5501</v>
      </c>
      <c r="Y2296" s="39" t="s">
        <v>5502</v>
      </c>
      <c r="Z2296" s="39" t="s">
        <v>5503</v>
      </c>
      <c r="AA2296" s="39" t="s">
        <v>5504</v>
      </c>
    </row>
    <row r="2297" ht="15.75" customHeight="1">
      <c r="A2297" s="39" t="s">
        <v>5768</v>
      </c>
      <c r="B2297" s="39" t="s">
        <v>5769</v>
      </c>
      <c r="C2297" s="8">
        <v>4194.0</v>
      </c>
      <c r="D2297" s="8">
        <v>13.0</v>
      </c>
      <c r="E2297" s="8">
        <v>7.0</v>
      </c>
      <c r="F2297" s="8">
        <v>4.0</v>
      </c>
      <c r="G2297" s="8">
        <v>4427.0</v>
      </c>
      <c r="H2297" s="8">
        <v>3771.0</v>
      </c>
      <c r="I2297" s="8">
        <v>3833.0</v>
      </c>
      <c r="J2297" s="8">
        <v>4162.0</v>
      </c>
      <c r="K2297" s="8">
        <v>6706.0</v>
      </c>
      <c r="L2297" s="8">
        <v>1771.0</v>
      </c>
      <c r="M2297" s="8">
        <v>118.0</v>
      </c>
      <c r="N2297" s="8">
        <v>935.0</v>
      </c>
      <c r="O2297" s="8">
        <v>793.0</v>
      </c>
      <c r="P2297" s="8">
        <v>1.0</v>
      </c>
      <c r="Q2297" s="39" t="s">
        <v>127</v>
      </c>
      <c r="R2297" s="39" t="s">
        <v>5762</v>
      </c>
      <c r="S2297" s="39" t="s">
        <v>5763</v>
      </c>
      <c r="T2297" s="39" t="s">
        <v>4846</v>
      </c>
      <c r="U2297" s="39" t="s">
        <v>4847</v>
      </c>
      <c r="V2297" s="39" t="s">
        <v>4236</v>
      </c>
      <c r="W2297" s="39" t="s">
        <v>4237</v>
      </c>
      <c r="X2297" s="39" t="s">
        <v>5501</v>
      </c>
      <c r="Y2297" s="39" t="s">
        <v>5502</v>
      </c>
      <c r="Z2297" s="39" t="s">
        <v>5503</v>
      </c>
      <c r="AA2297" s="39" t="s">
        <v>5504</v>
      </c>
    </row>
    <row r="2298" ht="15.75" customHeight="1">
      <c r="A2298" s="39" t="s">
        <v>5770</v>
      </c>
      <c r="B2298" s="39" t="s">
        <v>5771</v>
      </c>
      <c r="C2298" s="8">
        <v>3469.0</v>
      </c>
      <c r="D2298" s="8">
        <v>10.0</v>
      </c>
      <c r="E2298" s="8">
        <v>5.0</v>
      </c>
      <c r="F2298" s="8">
        <v>3.0</v>
      </c>
      <c r="G2298" s="8">
        <v>3741.0</v>
      </c>
      <c r="H2298" s="8">
        <v>3669.0</v>
      </c>
      <c r="I2298" s="8">
        <v>2371.0</v>
      </c>
      <c r="J2298" s="8">
        <v>3018.0</v>
      </c>
      <c r="K2298" s="8">
        <v>6076.0</v>
      </c>
      <c r="L2298" s="8">
        <v>3813.0</v>
      </c>
      <c r="M2298" s="8">
        <v>27.0</v>
      </c>
      <c r="N2298" s="8">
        <v>1050.0</v>
      </c>
      <c r="O2298" s="8">
        <v>917.0</v>
      </c>
      <c r="P2298" s="8">
        <v>1.0</v>
      </c>
      <c r="Q2298" s="39" t="s">
        <v>127</v>
      </c>
      <c r="R2298" s="39" t="s">
        <v>5772</v>
      </c>
      <c r="S2298" s="39" t="s">
        <v>5773</v>
      </c>
      <c r="T2298" s="39" t="s">
        <v>4846</v>
      </c>
      <c r="U2298" s="39" t="s">
        <v>4847</v>
      </c>
      <c r="V2298" s="39" t="s">
        <v>4236</v>
      </c>
      <c r="W2298" s="39" t="s">
        <v>4237</v>
      </c>
      <c r="X2298" s="39" t="s">
        <v>5501</v>
      </c>
      <c r="Y2298" s="39" t="s">
        <v>5502</v>
      </c>
      <c r="Z2298" s="39" t="s">
        <v>5503</v>
      </c>
      <c r="AA2298" s="39" t="s">
        <v>5504</v>
      </c>
    </row>
    <row r="2299" ht="15.75" customHeight="1">
      <c r="A2299" s="39" t="s">
        <v>5774</v>
      </c>
      <c r="B2299" s="39" t="s">
        <v>5775</v>
      </c>
      <c r="C2299" s="8">
        <v>2104.0</v>
      </c>
      <c r="D2299" s="8">
        <v>7.0</v>
      </c>
      <c r="E2299" s="8">
        <v>4.0</v>
      </c>
      <c r="F2299" s="8">
        <v>2.0</v>
      </c>
      <c r="G2299" s="8">
        <v>2085.0</v>
      </c>
      <c r="H2299" s="8">
        <v>2245.0</v>
      </c>
      <c r="I2299" s="8">
        <v>1889.0</v>
      </c>
      <c r="J2299" s="8">
        <v>2174.0</v>
      </c>
      <c r="K2299" s="8">
        <v>6146.0</v>
      </c>
      <c r="L2299" s="8">
        <v>1494.0</v>
      </c>
      <c r="M2299" s="8">
        <v>64.0</v>
      </c>
      <c r="N2299" s="8">
        <v>983.0</v>
      </c>
      <c r="O2299" s="8">
        <v>804.0</v>
      </c>
      <c r="P2299" s="8">
        <v>1.0</v>
      </c>
      <c r="Q2299" s="39" t="s">
        <v>127</v>
      </c>
      <c r="R2299" s="39" t="s">
        <v>5772</v>
      </c>
      <c r="S2299" s="39" t="s">
        <v>5773</v>
      </c>
      <c r="T2299" s="39" t="s">
        <v>4846</v>
      </c>
      <c r="U2299" s="39" t="s">
        <v>4847</v>
      </c>
      <c r="V2299" s="39" t="s">
        <v>4236</v>
      </c>
      <c r="W2299" s="39" t="s">
        <v>4237</v>
      </c>
      <c r="X2299" s="39" t="s">
        <v>5501</v>
      </c>
      <c r="Y2299" s="39" t="s">
        <v>5502</v>
      </c>
      <c r="Z2299" s="39" t="s">
        <v>5503</v>
      </c>
      <c r="AA2299" s="39" t="s">
        <v>5504</v>
      </c>
    </row>
    <row r="2300" ht="15.75" customHeight="1">
      <c r="A2300" s="39" t="s">
        <v>5776</v>
      </c>
      <c r="B2300" s="39" t="s">
        <v>5777</v>
      </c>
      <c r="C2300" s="8">
        <v>2628.0</v>
      </c>
      <c r="D2300" s="8">
        <v>8.0</v>
      </c>
      <c r="E2300" s="8">
        <v>4.0</v>
      </c>
      <c r="F2300" s="8">
        <v>2.0</v>
      </c>
      <c r="G2300" s="8">
        <v>2431.0</v>
      </c>
      <c r="H2300" s="8">
        <v>3023.0</v>
      </c>
      <c r="I2300" s="8">
        <v>3841.0</v>
      </c>
      <c r="J2300" s="8">
        <v>1873.0</v>
      </c>
      <c r="K2300" s="8">
        <v>5757.0</v>
      </c>
      <c r="L2300" s="8">
        <v>1780.0</v>
      </c>
      <c r="M2300" s="8">
        <v>10.0</v>
      </c>
      <c r="N2300" s="8">
        <v>768.0</v>
      </c>
      <c r="O2300" s="8">
        <v>575.0</v>
      </c>
      <c r="P2300" s="8">
        <v>1.0</v>
      </c>
      <c r="Q2300" s="39" t="s">
        <v>127</v>
      </c>
      <c r="R2300" s="39" t="s">
        <v>5772</v>
      </c>
      <c r="S2300" s="39" t="s">
        <v>5773</v>
      </c>
      <c r="T2300" s="39" t="s">
        <v>4846</v>
      </c>
      <c r="U2300" s="39" t="s">
        <v>4847</v>
      </c>
      <c r="V2300" s="39" t="s">
        <v>4236</v>
      </c>
      <c r="W2300" s="39" t="s">
        <v>4237</v>
      </c>
      <c r="X2300" s="39" t="s">
        <v>5501</v>
      </c>
      <c r="Y2300" s="39" t="s">
        <v>5502</v>
      </c>
      <c r="Z2300" s="39" t="s">
        <v>5503</v>
      </c>
      <c r="AA2300" s="39" t="s">
        <v>5504</v>
      </c>
    </row>
    <row r="2301" ht="15.75" customHeight="1">
      <c r="A2301" s="39" t="s">
        <v>5778</v>
      </c>
      <c r="B2301" s="39" t="s">
        <v>5779</v>
      </c>
      <c r="C2301" s="8">
        <v>5755.0</v>
      </c>
      <c r="D2301" s="8">
        <v>17.0</v>
      </c>
      <c r="E2301" s="8">
        <v>9.0</v>
      </c>
      <c r="F2301" s="8">
        <v>5.0</v>
      </c>
      <c r="G2301" s="8">
        <v>5385.0</v>
      </c>
      <c r="H2301" s="8">
        <v>5486.0</v>
      </c>
      <c r="I2301" s="8">
        <v>4299.0</v>
      </c>
      <c r="J2301" s="8">
        <v>6005.0</v>
      </c>
      <c r="K2301" s="8">
        <v>6453.0</v>
      </c>
      <c r="L2301" s="8">
        <v>3810.0</v>
      </c>
      <c r="M2301" s="8">
        <v>397.0</v>
      </c>
      <c r="N2301" s="8">
        <v>699.0</v>
      </c>
      <c r="O2301" s="8">
        <v>596.0</v>
      </c>
      <c r="P2301" s="8">
        <v>1.0</v>
      </c>
      <c r="Q2301" s="39" t="s">
        <v>127</v>
      </c>
      <c r="R2301" s="39" t="s">
        <v>5772</v>
      </c>
      <c r="S2301" s="39" t="s">
        <v>5773</v>
      </c>
      <c r="T2301" s="39" t="s">
        <v>4846</v>
      </c>
      <c r="U2301" s="39" t="s">
        <v>4847</v>
      </c>
      <c r="V2301" s="39" t="s">
        <v>4236</v>
      </c>
      <c r="W2301" s="39" t="s">
        <v>4237</v>
      </c>
      <c r="X2301" s="39" t="s">
        <v>5501</v>
      </c>
      <c r="Y2301" s="39" t="s">
        <v>5502</v>
      </c>
      <c r="Z2301" s="39" t="s">
        <v>5503</v>
      </c>
      <c r="AA2301" s="39" t="s">
        <v>5504</v>
      </c>
    </row>
    <row r="2302" ht="15.75" customHeight="1">
      <c r="A2302" s="39" t="s">
        <v>5780</v>
      </c>
      <c r="B2302" s="39" t="s">
        <v>5781</v>
      </c>
      <c r="C2302" s="8">
        <v>4948.0</v>
      </c>
      <c r="D2302" s="8">
        <v>15.0</v>
      </c>
      <c r="E2302" s="8">
        <v>8.0</v>
      </c>
      <c r="F2302" s="8">
        <v>4.0</v>
      </c>
      <c r="G2302" s="8">
        <v>4299.0</v>
      </c>
      <c r="H2302" s="8">
        <v>4906.0</v>
      </c>
      <c r="I2302" s="8">
        <v>4571.0</v>
      </c>
      <c r="J2302" s="8">
        <v>5638.0</v>
      </c>
      <c r="K2302" s="8">
        <v>6364.0</v>
      </c>
      <c r="L2302" s="8">
        <v>1573.0</v>
      </c>
      <c r="M2302" s="8">
        <v>341.0</v>
      </c>
      <c r="N2302" s="8">
        <v>1073.0</v>
      </c>
      <c r="O2302" s="8">
        <v>929.0</v>
      </c>
      <c r="P2302" s="8">
        <v>1.0</v>
      </c>
      <c r="Q2302" s="39" t="s">
        <v>127</v>
      </c>
      <c r="R2302" s="39" t="s">
        <v>5782</v>
      </c>
      <c r="S2302" s="39" t="s">
        <v>5783</v>
      </c>
      <c r="T2302" s="39" t="s">
        <v>4846</v>
      </c>
      <c r="U2302" s="39" t="s">
        <v>4847</v>
      </c>
      <c r="V2302" s="39" t="s">
        <v>4236</v>
      </c>
      <c r="W2302" s="39" t="s">
        <v>4237</v>
      </c>
      <c r="X2302" s="39" t="s">
        <v>5501</v>
      </c>
      <c r="Y2302" s="39" t="s">
        <v>5502</v>
      </c>
      <c r="Z2302" s="39" t="s">
        <v>5503</v>
      </c>
      <c r="AA2302" s="39" t="s">
        <v>5504</v>
      </c>
    </row>
    <row r="2303" ht="15.75" customHeight="1">
      <c r="A2303" s="39" t="s">
        <v>5784</v>
      </c>
      <c r="B2303" s="39" t="s">
        <v>5785</v>
      </c>
      <c r="C2303" s="8">
        <v>3980.0</v>
      </c>
      <c r="D2303" s="8">
        <v>12.0</v>
      </c>
      <c r="E2303" s="8">
        <v>6.0</v>
      </c>
      <c r="F2303" s="8">
        <v>3.0</v>
      </c>
      <c r="G2303" s="8">
        <v>3754.0</v>
      </c>
      <c r="H2303" s="8">
        <v>3870.0</v>
      </c>
      <c r="I2303" s="8">
        <v>2697.0</v>
      </c>
      <c r="J2303" s="8">
        <v>5050.0</v>
      </c>
      <c r="K2303" s="8">
        <v>6895.0</v>
      </c>
      <c r="L2303" s="8">
        <v>2099.0</v>
      </c>
      <c r="M2303" s="8">
        <v>211.0</v>
      </c>
      <c r="N2303" s="8">
        <v>801.0</v>
      </c>
      <c r="O2303" s="8">
        <v>690.0</v>
      </c>
      <c r="P2303" s="8">
        <v>1.0</v>
      </c>
      <c r="Q2303" s="39" t="s">
        <v>127</v>
      </c>
      <c r="R2303" s="39" t="s">
        <v>5782</v>
      </c>
      <c r="S2303" s="39" t="s">
        <v>5783</v>
      </c>
      <c r="T2303" s="39" t="s">
        <v>4846</v>
      </c>
      <c r="U2303" s="39" t="s">
        <v>4847</v>
      </c>
      <c r="V2303" s="39" t="s">
        <v>4236</v>
      </c>
      <c r="W2303" s="39" t="s">
        <v>4237</v>
      </c>
      <c r="X2303" s="39" t="s">
        <v>5501</v>
      </c>
      <c r="Y2303" s="39" t="s">
        <v>5502</v>
      </c>
      <c r="Z2303" s="39" t="s">
        <v>5503</v>
      </c>
      <c r="AA2303" s="39" t="s">
        <v>5504</v>
      </c>
    </row>
    <row r="2304" ht="15.75" customHeight="1">
      <c r="A2304" s="39" t="s">
        <v>5786</v>
      </c>
      <c r="B2304" s="39" t="s">
        <v>5787</v>
      </c>
      <c r="C2304" s="8">
        <v>3927.0</v>
      </c>
      <c r="D2304" s="8">
        <v>12.0</v>
      </c>
      <c r="E2304" s="8">
        <v>6.0</v>
      </c>
      <c r="F2304" s="8">
        <v>3.0</v>
      </c>
      <c r="G2304" s="8">
        <v>3312.0</v>
      </c>
      <c r="H2304" s="8">
        <v>3212.0</v>
      </c>
      <c r="I2304" s="8">
        <v>4877.0</v>
      </c>
      <c r="J2304" s="8">
        <v>3295.0</v>
      </c>
      <c r="K2304" s="8">
        <v>6964.0</v>
      </c>
      <c r="L2304" s="8">
        <v>3501.0</v>
      </c>
      <c r="M2304" s="8">
        <v>1013.0</v>
      </c>
      <c r="N2304" s="8">
        <v>733.0</v>
      </c>
      <c r="O2304" s="8">
        <v>598.0</v>
      </c>
      <c r="P2304" s="8">
        <v>1.0</v>
      </c>
      <c r="Q2304" s="39" t="s">
        <v>127</v>
      </c>
      <c r="R2304" s="39" t="s">
        <v>5782</v>
      </c>
      <c r="S2304" s="39" t="s">
        <v>5783</v>
      </c>
      <c r="T2304" s="39" t="s">
        <v>4846</v>
      </c>
      <c r="U2304" s="39" t="s">
        <v>4847</v>
      </c>
      <c r="V2304" s="39" t="s">
        <v>4236</v>
      </c>
      <c r="W2304" s="39" t="s">
        <v>4237</v>
      </c>
      <c r="X2304" s="39" t="s">
        <v>5501</v>
      </c>
      <c r="Y2304" s="39" t="s">
        <v>5502</v>
      </c>
      <c r="Z2304" s="39" t="s">
        <v>5503</v>
      </c>
      <c r="AA2304" s="39" t="s">
        <v>5504</v>
      </c>
    </row>
    <row r="2305" ht="15.75" customHeight="1">
      <c r="A2305" s="39" t="s">
        <v>5788</v>
      </c>
      <c r="B2305" s="39" t="s">
        <v>5789</v>
      </c>
      <c r="C2305" s="8">
        <v>5923.0</v>
      </c>
      <c r="D2305" s="8">
        <v>17.0</v>
      </c>
      <c r="E2305" s="8">
        <v>9.0</v>
      </c>
      <c r="F2305" s="8">
        <v>5.0</v>
      </c>
      <c r="G2305" s="8">
        <v>6247.0</v>
      </c>
      <c r="H2305" s="8">
        <v>6425.5</v>
      </c>
      <c r="I2305" s="8">
        <v>5710.0</v>
      </c>
      <c r="J2305" s="8">
        <v>6801.0</v>
      </c>
      <c r="K2305" s="8">
        <v>4827.0</v>
      </c>
      <c r="L2305" s="8">
        <v>339.0</v>
      </c>
      <c r="M2305" s="8">
        <v>1330.0</v>
      </c>
      <c r="N2305" s="8">
        <v>697.0</v>
      </c>
      <c r="O2305" s="8">
        <v>551.0</v>
      </c>
      <c r="P2305" s="8">
        <v>1.0</v>
      </c>
      <c r="Q2305" s="39" t="s">
        <v>127</v>
      </c>
      <c r="R2305" s="39" t="s">
        <v>5782</v>
      </c>
      <c r="S2305" s="39" t="s">
        <v>5783</v>
      </c>
      <c r="T2305" s="39" t="s">
        <v>4846</v>
      </c>
      <c r="U2305" s="39" t="s">
        <v>4847</v>
      </c>
      <c r="V2305" s="39" t="s">
        <v>4236</v>
      </c>
      <c r="W2305" s="39" t="s">
        <v>4237</v>
      </c>
      <c r="X2305" s="39" t="s">
        <v>5386</v>
      </c>
      <c r="Y2305" s="39" t="s">
        <v>3083</v>
      </c>
      <c r="Z2305" s="39" t="s">
        <v>5038</v>
      </c>
      <c r="AA2305" s="39" t="s">
        <v>5039</v>
      </c>
    </row>
    <row r="2306" ht="15.75" customHeight="1">
      <c r="A2306" s="39" t="s">
        <v>5790</v>
      </c>
      <c r="B2306" s="39" t="s">
        <v>5791</v>
      </c>
      <c r="C2306" s="8">
        <v>6839.0</v>
      </c>
      <c r="D2306" s="8">
        <v>20.0</v>
      </c>
      <c r="E2306" s="8">
        <v>10.0</v>
      </c>
      <c r="F2306" s="8">
        <v>5.0</v>
      </c>
      <c r="G2306" s="8">
        <v>5882.0</v>
      </c>
      <c r="H2306" s="8">
        <v>6638.0</v>
      </c>
      <c r="I2306" s="8">
        <v>6012.0</v>
      </c>
      <c r="J2306" s="8">
        <v>6918.0</v>
      </c>
      <c r="K2306" s="8">
        <v>6871.0</v>
      </c>
      <c r="L2306" s="8">
        <v>4752.0</v>
      </c>
      <c r="M2306" s="8">
        <v>2013.0</v>
      </c>
      <c r="N2306" s="8">
        <v>759.0</v>
      </c>
      <c r="O2306" s="8">
        <v>642.0</v>
      </c>
      <c r="P2306" s="8">
        <v>1.0</v>
      </c>
      <c r="Q2306" s="39" t="s">
        <v>127</v>
      </c>
      <c r="R2306" s="39" t="s">
        <v>5782</v>
      </c>
      <c r="S2306" s="39" t="s">
        <v>5783</v>
      </c>
      <c r="T2306" s="39" t="s">
        <v>4846</v>
      </c>
      <c r="U2306" s="39" t="s">
        <v>4847</v>
      </c>
      <c r="V2306" s="39" t="s">
        <v>4236</v>
      </c>
      <c r="W2306" s="39" t="s">
        <v>4237</v>
      </c>
      <c r="X2306" s="39" t="s">
        <v>5501</v>
      </c>
      <c r="Y2306" s="39" t="s">
        <v>5502</v>
      </c>
      <c r="Z2306" s="39" t="s">
        <v>5503</v>
      </c>
      <c r="AA2306" s="39" t="s">
        <v>5504</v>
      </c>
    </row>
    <row r="2307" ht="15.75" customHeight="1">
      <c r="A2307" s="39" t="s">
        <v>5792</v>
      </c>
      <c r="B2307" s="39" t="s">
        <v>5793</v>
      </c>
      <c r="C2307" s="8">
        <v>6621.0</v>
      </c>
      <c r="D2307" s="8">
        <v>19.0</v>
      </c>
      <c r="E2307" s="8">
        <v>10.0</v>
      </c>
      <c r="F2307" s="8">
        <v>5.0</v>
      </c>
      <c r="G2307" s="8">
        <v>6557.0</v>
      </c>
      <c r="H2307" s="8">
        <v>6566.0</v>
      </c>
      <c r="I2307" s="8">
        <v>5971.0</v>
      </c>
      <c r="J2307" s="8">
        <v>6679.0</v>
      </c>
      <c r="K2307" s="8">
        <v>6889.0</v>
      </c>
      <c r="L2307" s="8">
        <v>1620.0</v>
      </c>
      <c r="M2307" s="8">
        <v>729.0</v>
      </c>
      <c r="N2307" s="8">
        <v>934.0</v>
      </c>
      <c r="O2307" s="8">
        <v>810.0</v>
      </c>
      <c r="P2307" s="8">
        <v>1.0</v>
      </c>
      <c r="Q2307" s="39" t="s">
        <v>127</v>
      </c>
      <c r="R2307" s="39" t="s">
        <v>5782</v>
      </c>
      <c r="S2307" s="39" t="s">
        <v>5783</v>
      </c>
      <c r="T2307" s="39" t="s">
        <v>4846</v>
      </c>
      <c r="U2307" s="39" t="s">
        <v>4847</v>
      </c>
      <c r="V2307" s="39" t="s">
        <v>4236</v>
      </c>
      <c r="W2307" s="39" t="s">
        <v>4237</v>
      </c>
      <c r="X2307" s="39" t="s">
        <v>5501</v>
      </c>
      <c r="Y2307" s="39" t="s">
        <v>5502</v>
      </c>
      <c r="Z2307" s="39" t="s">
        <v>5503</v>
      </c>
      <c r="AA2307" s="39" t="s">
        <v>5504</v>
      </c>
    </row>
    <row r="2308" ht="15.75" customHeight="1">
      <c r="A2308" s="39" t="s">
        <v>5794</v>
      </c>
      <c r="B2308" s="39" t="s">
        <v>5795</v>
      </c>
      <c r="C2308" s="8">
        <v>6441.0</v>
      </c>
      <c r="D2308" s="8">
        <v>19.0</v>
      </c>
      <c r="E2308" s="8">
        <v>10.0</v>
      </c>
      <c r="F2308" s="8">
        <v>5.0</v>
      </c>
      <c r="G2308" s="8">
        <v>6361.0</v>
      </c>
      <c r="H2308" s="8">
        <v>6764.0</v>
      </c>
      <c r="I2308" s="8">
        <v>3467.0</v>
      </c>
      <c r="J2308" s="8">
        <v>6882.0</v>
      </c>
      <c r="K2308" s="8">
        <v>6892.0</v>
      </c>
      <c r="L2308" s="8">
        <v>4205.0</v>
      </c>
      <c r="M2308" s="8">
        <v>517.0</v>
      </c>
      <c r="N2308" s="8">
        <v>542.0</v>
      </c>
      <c r="O2308" s="8">
        <v>469.0</v>
      </c>
      <c r="P2308" s="8">
        <v>1.0</v>
      </c>
      <c r="Q2308" s="39" t="s">
        <v>127</v>
      </c>
      <c r="R2308" s="39" t="s">
        <v>5782</v>
      </c>
      <c r="S2308" s="39" t="s">
        <v>5783</v>
      </c>
      <c r="T2308" s="39" t="s">
        <v>4846</v>
      </c>
      <c r="U2308" s="39" t="s">
        <v>4847</v>
      </c>
      <c r="V2308" s="39" t="s">
        <v>4236</v>
      </c>
      <c r="W2308" s="39" t="s">
        <v>4237</v>
      </c>
      <c r="X2308" s="39" t="s">
        <v>5501</v>
      </c>
      <c r="Y2308" s="39" t="s">
        <v>5502</v>
      </c>
      <c r="Z2308" s="39" t="s">
        <v>5503</v>
      </c>
      <c r="AA2308" s="39" t="s">
        <v>5504</v>
      </c>
    </row>
    <row r="2309" ht="15.75" customHeight="1">
      <c r="A2309" s="39" t="s">
        <v>5796</v>
      </c>
      <c r="B2309" s="39" t="s">
        <v>5797</v>
      </c>
      <c r="C2309" s="8">
        <v>2271.0</v>
      </c>
      <c r="D2309" s="8">
        <v>7.0</v>
      </c>
      <c r="E2309" s="8">
        <v>4.0</v>
      </c>
      <c r="F2309" s="8">
        <v>2.0</v>
      </c>
      <c r="G2309" s="8">
        <v>2179.0</v>
      </c>
      <c r="H2309" s="8">
        <v>1800.0</v>
      </c>
      <c r="I2309" s="8">
        <v>4041.0</v>
      </c>
      <c r="J2309" s="8">
        <v>2438.0</v>
      </c>
      <c r="K2309" s="8">
        <v>4151.0</v>
      </c>
      <c r="L2309" s="8">
        <v>1997.0</v>
      </c>
      <c r="M2309" s="8">
        <v>420.0</v>
      </c>
      <c r="N2309" s="8">
        <v>1081.0</v>
      </c>
      <c r="O2309" s="8">
        <v>840.0</v>
      </c>
      <c r="P2309" s="8">
        <v>1.0</v>
      </c>
      <c r="Q2309" s="39" t="s">
        <v>127</v>
      </c>
      <c r="R2309" s="39" t="s">
        <v>5798</v>
      </c>
      <c r="S2309" s="39" t="s">
        <v>5799</v>
      </c>
      <c r="T2309" s="39" t="s">
        <v>4846</v>
      </c>
      <c r="U2309" s="39" t="s">
        <v>4847</v>
      </c>
      <c r="V2309" s="39" t="s">
        <v>4236</v>
      </c>
      <c r="W2309" s="39" t="s">
        <v>4237</v>
      </c>
      <c r="X2309" s="39" t="s">
        <v>5501</v>
      </c>
      <c r="Y2309" s="39" t="s">
        <v>5502</v>
      </c>
      <c r="Z2309" s="39" t="s">
        <v>5503</v>
      </c>
      <c r="AA2309" s="39" t="s">
        <v>5504</v>
      </c>
    </row>
    <row r="2310" ht="15.75" customHeight="1">
      <c r="A2310" s="39" t="s">
        <v>5800</v>
      </c>
      <c r="B2310" s="39" t="s">
        <v>5801</v>
      </c>
      <c r="C2310" s="8">
        <v>4744.0</v>
      </c>
      <c r="D2310" s="8">
        <v>14.0</v>
      </c>
      <c r="E2310" s="8">
        <v>7.0</v>
      </c>
      <c r="F2310" s="8">
        <v>4.0</v>
      </c>
      <c r="G2310" s="8">
        <v>4846.0</v>
      </c>
      <c r="H2310" s="8">
        <v>4437.0</v>
      </c>
      <c r="I2310" s="8">
        <v>3300.0</v>
      </c>
      <c r="J2310" s="8">
        <v>5590.0</v>
      </c>
      <c r="K2310" s="8">
        <v>6065.0</v>
      </c>
      <c r="L2310" s="8">
        <v>1425.0</v>
      </c>
      <c r="M2310" s="8">
        <v>644.0</v>
      </c>
      <c r="N2310" s="8">
        <v>929.0</v>
      </c>
      <c r="O2310" s="8">
        <v>725.0</v>
      </c>
      <c r="P2310" s="8">
        <v>1.0</v>
      </c>
      <c r="Q2310" s="39" t="s">
        <v>127</v>
      </c>
      <c r="R2310" s="39" t="s">
        <v>5798</v>
      </c>
      <c r="S2310" s="39" t="s">
        <v>5799</v>
      </c>
      <c r="T2310" s="39" t="s">
        <v>4846</v>
      </c>
      <c r="U2310" s="39" t="s">
        <v>4847</v>
      </c>
      <c r="V2310" s="39" t="s">
        <v>4236</v>
      </c>
      <c r="W2310" s="39" t="s">
        <v>4237</v>
      </c>
      <c r="X2310" s="39" t="s">
        <v>5501</v>
      </c>
      <c r="Y2310" s="39" t="s">
        <v>5502</v>
      </c>
      <c r="Z2310" s="39" t="s">
        <v>5503</v>
      </c>
      <c r="AA2310" s="39" t="s">
        <v>5504</v>
      </c>
    </row>
    <row r="2311" ht="15.75" customHeight="1">
      <c r="A2311" s="39" t="s">
        <v>5802</v>
      </c>
      <c r="B2311" s="39" t="s">
        <v>5803</v>
      </c>
      <c r="C2311" s="8">
        <v>3089.0</v>
      </c>
      <c r="D2311" s="8">
        <v>9.0</v>
      </c>
      <c r="E2311" s="8">
        <v>5.0</v>
      </c>
      <c r="F2311" s="8">
        <v>3.0</v>
      </c>
      <c r="G2311" s="8">
        <v>3064.0</v>
      </c>
      <c r="H2311" s="8">
        <v>2743.0</v>
      </c>
      <c r="I2311" s="8">
        <v>2320.0</v>
      </c>
      <c r="J2311" s="8">
        <v>4418.0</v>
      </c>
      <c r="K2311" s="8">
        <v>5824.0</v>
      </c>
      <c r="L2311" s="8">
        <v>2643.0</v>
      </c>
      <c r="M2311" s="8">
        <v>161.0</v>
      </c>
      <c r="N2311" s="8">
        <v>904.0</v>
      </c>
      <c r="O2311" s="8">
        <v>743.0</v>
      </c>
      <c r="P2311" s="8">
        <v>1.0</v>
      </c>
      <c r="Q2311" s="39" t="s">
        <v>127</v>
      </c>
      <c r="R2311" s="39" t="s">
        <v>5798</v>
      </c>
      <c r="S2311" s="39" t="s">
        <v>5799</v>
      </c>
      <c r="T2311" s="39" t="s">
        <v>4846</v>
      </c>
      <c r="U2311" s="39" t="s">
        <v>4847</v>
      </c>
      <c r="V2311" s="39" t="s">
        <v>4236</v>
      </c>
      <c r="W2311" s="39" t="s">
        <v>4237</v>
      </c>
      <c r="X2311" s="39" t="s">
        <v>5501</v>
      </c>
      <c r="Y2311" s="39" t="s">
        <v>5502</v>
      </c>
      <c r="Z2311" s="39" t="s">
        <v>5503</v>
      </c>
      <c r="AA2311" s="39" t="s">
        <v>5504</v>
      </c>
    </row>
    <row r="2312" ht="15.75" customHeight="1">
      <c r="A2312" s="39" t="s">
        <v>5804</v>
      </c>
      <c r="B2312" s="39" t="s">
        <v>5805</v>
      </c>
      <c r="C2312" s="8">
        <v>3010.0</v>
      </c>
      <c r="D2312" s="8">
        <v>9.0</v>
      </c>
      <c r="E2312" s="8">
        <v>5.0</v>
      </c>
      <c r="F2312" s="8">
        <v>3.0</v>
      </c>
      <c r="G2312" s="8">
        <v>4139.0</v>
      </c>
      <c r="H2312" s="8">
        <v>3407.0</v>
      </c>
      <c r="I2312" s="8">
        <v>659.0</v>
      </c>
      <c r="J2312" s="8">
        <v>3619.0</v>
      </c>
      <c r="K2312" s="8">
        <v>6468.0</v>
      </c>
      <c r="L2312" s="8">
        <v>3422.0</v>
      </c>
      <c r="M2312" s="8">
        <v>343.0</v>
      </c>
      <c r="N2312" s="8">
        <v>611.0</v>
      </c>
      <c r="O2312" s="8">
        <v>488.0</v>
      </c>
      <c r="P2312" s="8">
        <v>1.0</v>
      </c>
      <c r="Q2312" s="39" t="s">
        <v>127</v>
      </c>
      <c r="R2312" s="39" t="s">
        <v>5798</v>
      </c>
      <c r="S2312" s="39" t="s">
        <v>5799</v>
      </c>
      <c r="T2312" s="39" t="s">
        <v>4846</v>
      </c>
      <c r="U2312" s="39" t="s">
        <v>4847</v>
      </c>
      <c r="V2312" s="39" t="s">
        <v>4236</v>
      </c>
      <c r="W2312" s="39" t="s">
        <v>4237</v>
      </c>
      <c r="X2312" s="39" t="s">
        <v>5501</v>
      </c>
      <c r="Y2312" s="39" t="s">
        <v>5502</v>
      </c>
      <c r="Z2312" s="39" t="s">
        <v>5503</v>
      </c>
      <c r="AA2312" s="39" t="s">
        <v>5504</v>
      </c>
    </row>
    <row r="2313" ht="15.75" customHeight="1">
      <c r="A2313" s="39" t="s">
        <v>5806</v>
      </c>
      <c r="B2313" s="39" t="s">
        <v>5807</v>
      </c>
      <c r="C2313" s="8">
        <v>2566.0</v>
      </c>
      <c r="D2313" s="8">
        <v>8.0</v>
      </c>
      <c r="E2313" s="8">
        <v>4.0</v>
      </c>
      <c r="F2313" s="8">
        <v>2.0</v>
      </c>
      <c r="G2313" s="8">
        <v>2690.0</v>
      </c>
      <c r="H2313" s="8">
        <v>2302.0</v>
      </c>
      <c r="I2313" s="8">
        <v>2252.0</v>
      </c>
      <c r="J2313" s="8">
        <v>2925.0</v>
      </c>
      <c r="K2313" s="8">
        <v>6071.0</v>
      </c>
      <c r="L2313" s="8">
        <v>2050.0</v>
      </c>
      <c r="M2313" s="8">
        <v>386.0</v>
      </c>
      <c r="N2313" s="8">
        <v>850.0</v>
      </c>
      <c r="O2313" s="8">
        <v>678.0</v>
      </c>
      <c r="P2313" s="8">
        <v>1.0</v>
      </c>
      <c r="Q2313" s="39" t="s">
        <v>127</v>
      </c>
      <c r="R2313" s="39" t="s">
        <v>5808</v>
      </c>
      <c r="S2313" s="39" t="s">
        <v>5809</v>
      </c>
      <c r="T2313" s="39" t="s">
        <v>4846</v>
      </c>
      <c r="U2313" s="39" t="s">
        <v>4847</v>
      </c>
      <c r="V2313" s="39" t="s">
        <v>4236</v>
      </c>
      <c r="W2313" s="39" t="s">
        <v>4237</v>
      </c>
      <c r="X2313" s="39" t="s">
        <v>5501</v>
      </c>
      <c r="Y2313" s="39" t="s">
        <v>5502</v>
      </c>
      <c r="Z2313" s="39" t="s">
        <v>5503</v>
      </c>
      <c r="AA2313" s="39" t="s">
        <v>5504</v>
      </c>
    </row>
    <row r="2314" ht="15.75" customHeight="1">
      <c r="A2314" s="39" t="s">
        <v>5810</v>
      </c>
      <c r="B2314" s="39" t="s">
        <v>5811</v>
      </c>
      <c r="C2314" s="8">
        <v>5930.0</v>
      </c>
      <c r="D2314" s="8">
        <v>18.0</v>
      </c>
      <c r="E2314" s="8">
        <v>9.0</v>
      </c>
      <c r="F2314" s="8">
        <v>5.0</v>
      </c>
      <c r="G2314" s="8">
        <v>5553.0</v>
      </c>
      <c r="H2314" s="8">
        <v>5789.0</v>
      </c>
      <c r="I2314" s="8">
        <v>5683.0</v>
      </c>
      <c r="J2314" s="8">
        <v>6324.0</v>
      </c>
      <c r="K2314" s="8">
        <v>3722.0</v>
      </c>
      <c r="L2314" s="8">
        <v>3368.0</v>
      </c>
      <c r="M2314" s="8">
        <v>841.0</v>
      </c>
      <c r="N2314" s="8">
        <v>1051.0</v>
      </c>
      <c r="O2314" s="8">
        <v>838.0</v>
      </c>
      <c r="P2314" s="8">
        <v>1.0</v>
      </c>
      <c r="Q2314" s="39" t="s">
        <v>127</v>
      </c>
      <c r="R2314" s="39" t="s">
        <v>5808</v>
      </c>
      <c r="S2314" s="39" t="s">
        <v>5809</v>
      </c>
      <c r="T2314" s="39" t="s">
        <v>4846</v>
      </c>
      <c r="U2314" s="39" t="s">
        <v>4847</v>
      </c>
      <c r="V2314" s="39" t="s">
        <v>4236</v>
      </c>
      <c r="W2314" s="39" t="s">
        <v>4237</v>
      </c>
      <c r="X2314" s="39" t="s">
        <v>5501</v>
      </c>
      <c r="Y2314" s="39" t="s">
        <v>5502</v>
      </c>
      <c r="Z2314" s="39" t="s">
        <v>5503</v>
      </c>
      <c r="AA2314" s="39" t="s">
        <v>5504</v>
      </c>
    </row>
    <row r="2315" ht="15.75" customHeight="1">
      <c r="A2315" s="39" t="s">
        <v>5812</v>
      </c>
      <c r="B2315" s="39" t="s">
        <v>5813</v>
      </c>
      <c r="C2315" s="8">
        <v>5771.0</v>
      </c>
      <c r="D2315" s="8">
        <v>17.0</v>
      </c>
      <c r="E2315" s="8">
        <v>9.0</v>
      </c>
      <c r="F2315" s="8">
        <v>5.0</v>
      </c>
      <c r="G2315" s="8">
        <v>5369.0</v>
      </c>
      <c r="H2315" s="8">
        <v>5581.5</v>
      </c>
      <c r="I2315" s="8">
        <v>6668.0</v>
      </c>
      <c r="J2315" s="8">
        <v>4741.0</v>
      </c>
      <c r="K2315" s="8">
        <v>6264.0</v>
      </c>
      <c r="L2315" s="8">
        <v>1040.0</v>
      </c>
      <c r="M2315" s="8">
        <v>2823.5</v>
      </c>
      <c r="N2315" s="8">
        <v>740.0</v>
      </c>
      <c r="O2315" s="8">
        <v>544.0</v>
      </c>
      <c r="P2315" s="8">
        <v>1.0</v>
      </c>
      <c r="Q2315" s="39" t="s">
        <v>127</v>
      </c>
      <c r="R2315" s="39" t="s">
        <v>5808</v>
      </c>
      <c r="S2315" s="39" t="s">
        <v>5809</v>
      </c>
      <c r="T2315" s="39" t="s">
        <v>4846</v>
      </c>
      <c r="U2315" s="39" t="s">
        <v>4847</v>
      </c>
      <c r="V2315" s="39" t="s">
        <v>4236</v>
      </c>
      <c r="W2315" s="39" t="s">
        <v>4237</v>
      </c>
      <c r="X2315" s="39" t="s">
        <v>5501</v>
      </c>
      <c r="Y2315" s="39" t="s">
        <v>5502</v>
      </c>
      <c r="Z2315" s="39" t="s">
        <v>5503</v>
      </c>
      <c r="AA2315" s="39" t="s">
        <v>5504</v>
      </c>
    </row>
    <row r="2316" ht="15.75" customHeight="1">
      <c r="A2316" s="39" t="s">
        <v>5814</v>
      </c>
      <c r="B2316" s="39" t="s">
        <v>5815</v>
      </c>
      <c r="C2316" s="8">
        <v>1890.0</v>
      </c>
      <c r="D2316" s="8">
        <v>6.0</v>
      </c>
      <c r="E2316" s="8">
        <v>3.0</v>
      </c>
      <c r="F2316" s="8">
        <v>2.0</v>
      </c>
      <c r="G2316" s="8">
        <v>2036.0</v>
      </c>
      <c r="H2316" s="8">
        <v>1560.0</v>
      </c>
      <c r="I2316" s="8">
        <v>2120.0</v>
      </c>
      <c r="J2316" s="8">
        <v>1575.0</v>
      </c>
      <c r="K2316" s="8">
        <v>6884.0</v>
      </c>
      <c r="L2316" s="8">
        <v>1646.0</v>
      </c>
      <c r="M2316" s="8">
        <v>415.0</v>
      </c>
      <c r="N2316" s="8">
        <v>1137.0</v>
      </c>
      <c r="O2316" s="8">
        <v>875.0</v>
      </c>
      <c r="P2316" s="8">
        <v>1.0</v>
      </c>
      <c r="Q2316" s="39" t="s">
        <v>127</v>
      </c>
      <c r="R2316" s="39" t="s">
        <v>5808</v>
      </c>
      <c r="S2316" s="39" t="s">
        <v>5809</v>
      </c>
      <c r="T2316" s="39" t="s">
        <v>4846</v>
      </c>
      <c r="U2316" s="39" t="s">
        <v>4847</v>
      </c>
      <c r="V2316" s="39" t="s">
        <v>4236</v>
      </c>
      <c r="W2316" s="39" t="s">
        <v>4237</v>
      </c>
      <c r="X2316" s="39" t="s">
        <v>5501</v>
      </c>
      <c r="Y2316" s="39" t="s">
        <v>5502</v>
      </c>
      <c r="Z2316" s="39" t="s">
        <v>5503</v>
      </c>
      <c r="AA2316" s="39" t="s">
        <v>5504</v>
      </c>
    </row>
    <row r="2317" ht="15.75" customHeight="1">
      <c r="A2317" s="39" t="s">
        <v>5816</v>
      </c>
      <c r="B2317" s="39" t="s">
        <v>5817</v>
      </c>
      <c r="C2317" s="8">
        <v>6247.0</v>
      </c>
      <c r="D2317" s="8">
        <v>18.0</v>
      </c>
      <c r="E2317" s="8">
        <v>9.0</v>
      </c>
      <c r="F2317" s="8">
        <v>5.0</v>
      </c>
      <c r="G2317" s="8">
        <v>4771.0</v>
      </c>
      <c r="H2317" s="8">
        <v>5969.0</v>
      </c>
      <c r="I2317" s="8">
        <v>6435.0</v>
      </c>
      <c r="J2317" s="8">
        <v>6428.0</v>
      </c>
      <c r="K2317" s="8">
        <v>6708.0</v>
      </c>
      <c r="L2317" s="8">
        <v>3103.0</v>
      </c>
      <c r="M2317" s="8">
        <v>2118.5</v>
      </c>
      <c r="N2317" s="8">
        <v>734.0</v>
      </c>
      <c r="O2317" s="8">
        <v>491.0</v>
      </c>
      <c r="P2317" s="8">
        <v>1.0</v>
      </c>
      <c r="Q2317" s="39" t="s">
        <v>127</v>
      </c>
      <c r="R2317" s="39" t="s">
        <v>5818</v>
      </c>
      <c r="S2317" s="39" t="s">
        <v>5819</v>
      </c>
      <c r="T2317" s="39" t="s">
        <v>4846</v>
      </c>
      <c r="U2317" s="39" t="s">
        <v>4847</v>
      </c>
      <c r="V2317" s="39" t="s">
        <v>4236</v>
      </c>
      <c r="W2317" s="39" t="s">
        <v>4237</v>
      </c>
      <c r="X2317" s="39" t="s">
        <v>5702</v>
      </c>
      <c r="Y2317" s="39" t="s">
        <v>5703</v>
      </c>
      <c r="Z2317" s="39" t="s">
        <v>5503</v>
      </c>
      <c r="AA2317" s="39" t="s">
        <v>5504</v>
      </c>
    </row>
    <row r="2318" ht="15.75" customHeight="1">
      <c r="A2318" s="39" t="s">
        <v>5820</v>
      </c>
      <c r="B2318" s="39" t="s">
        <v>5821</v>
      </c>
      <c r="C2318" s="8">
        <v>6842.0</v>
      </c>
      <c r="D2318" s="8">
        <v>20.0</v>
      </c>
      <c r="E2318" s="8">
        <v>10.0</v>
      </c>
      <c r="F2318" s="8">
        <v>5.0</v>
      </c>
      <c r="G2318" s="8">
        <v>5994.0</v>
      </c>
      <c r="H2318" s="8">
        <v>6461.0</v>
      </c>
      <c r="I2318" s="8">
        <v>6518.0</v>
      </c>
      <c r="J2318" s="8">
        <v>6410.0</v>
      </c>
      <c r="K2318" s="8">
        <v>6594.0</v>
      </c>
      <c r="L2318" s="8">
        <v>3779.0</v>
      </c>
      <c r="M2318" s="8">
        <v>4916.0</v>
      </c>
      <c r="N2318" s="8">
        <v>749.0</v>
      </c>
      <c r="O2318" s="8">
        <v>469.0</v>
      </c>
      <c r="P2318" s="8">
        <v>1.0</v>
      </c>
      <c r="Q2318" s="39" t="s">
        <v>127</v>
      </c>
      <c r="R2318" s="39" t="s">
        <v>5818</v>
      </c>
      <c r="S2318" s="39" t="s">
        <v>5819</v>
      </c>
      <c r="T2318" s="39" t="s">
        <v>4846</v>
      </c>
      <c r="U2318" s="39" t="s">
        <v>4847</v>
      </c>
      <c r="V2318" s="39" t="s">
        <v>4236</v>
      </c>
      <c r="W2318" s="39" t="s">
        <v>4237</v>
      </c>
      <c r="X2318" s="39" t="s">
        <v>5702</v>
      </c>
      <c r="Y2318" s="39" t="s">
        <v>5703</v>
      </c>
      <c r="Z2318" s="39" t="s">
        <v>5503</v>
      </c>
      <c r="AA2318" s="39" t="s">
        <v>5504</v>
      </c>
    </row>
    <row r="2319" ht="15.75" customHeight="1">
      <c r="A2319" s="39" t="s">
        <v>5822</v>
      </c>
      <c r="B2319" s="39" t="s">
        <v>5823</v>
      </c>
      <c r="C2319" s="8">
        <v>6289.0</v>
      </c>
      <c r="D2319" s="8">
        <v>19.0</v>
      </c>
      <c r="E2319" s="8">
        <v>10.0</v>
      </c>
      <c r="F2319" s="8">
        <v>5.0</v>
      </c>
      <c r="G2319" s="8">
        <v>6176.0</v>
      </c>
      <c r="H2319" s="8">
        <v>5536.0</v>
      </c>
      <c r="I2319" s="8">
        <v>6379.0</v>
      </c>
      <c r="J2319" s="8">
        <v>6534.0</v>
      </c>
      <c r="K2319" s="8">
        <v>6378.0</v>
      </c>
      <c r="L2319" s="8">
        <v>954.0</v>
      </c>
      <c r="M2319" s="8">
        <v>4852.0</v>
      </c>
      <c r="N2319" s="8">
        <v>693.0</v>
      </c>
      <c r="O2319" s="8">
        <v>413.0</v>
      </c>
      <c r="P2319" s="8">
        <v>1.0</v>
      </c>
      <c r="Q2319" s="39" t="s">
        <v>127</v>
      </c>
      <c r="R2319" s="39" t="s">
        <v>5818</v>
      </c>
      <c r="S2319" s="39" t="s">
        <v>5819</v>
      </c>
      <c r="T2319" s="39" t="s">
        <v>4846</v>
      </c>
      <c r="U2319" s="39" t="s">
        <v>4847</v>
      </c>
      <c r="V2319" s="39" t="s">
        <v>4236</v>
      </c>
      <c r="W2319" s="39" t="s">
        <v>4237</v>
      </c>
      <c r="X2319" s="39" t="s">
        <v>5702</v>
      </c>
      <c r="Y2319" s="39" t="s">
        <v>5703</v>
      </c>
      <c r="Z2319" s="39" t="s">
        <v>5503</v>
      </c>
      <c r="AA2319" s="39" t="s">
        <v>5504</v>
      </c>
    </row>
    <row r="2320" ht="15.75" customHeight="1">
      <c r="A2320" s="39" t="s">
        <v>5824</v>
      </c>
      <c r="B2320" s="39" t="s">
        <v>5825</v>
      </c>
      <c r="C2320" s="8">
        <v>6604.0</v>
      </c>
      <c r="D2320" s="8">
        <v>19.0</v>
      </c>
      <c r="E2320" s="8">
        <v>10.0</v>
      </c>
      <c r="F2320" s="8">
        <v>5.0</v>
      </c>
      <c r="G2320" s="8">
        <v>5741.0</v>
      </c>
      <c r="H2320" s="8">
        <v>6074.0</v>
      </c>
      <c r="I2320" s="8">
        <v>6737.0</v>
      </c>
      <c r="J2320" s="8">
        <v>6326.0</v>
      </c>
      <c r="K2320" s="8">
        <v>6421.0</v>
      </c>
      <c r="L2320" s="8">
        <v>2523.0</v>
      </c>
      <c r="M2320" s="8">
        <v>3684.0</v>
      </c>
      <c r="N2320" s="8">
        <v>1018.0</v>
      </c>
      <c r="O2320" s="8">
        <v>657.0</v>
      </c>
      <c r="P2320" s="8">
        <v>1.0</v>
      </c>
      <c r="Q2320" s="39" t="s">
        <v>127</v>
      </c>
      <c r="R2320" s="39" t="s">
        <v>5818</v>
      </c>
      <c r="S2320" s="39" t="s">
        <v>5819</v>
      </c>
      <c r="T2320" s="39" t="s">
        <v>4846</v>
      </c>
      <c r="U2320" s="39" t="s">
        <v>4847</v>
      </c>
      <c r="V2320" s="39" t="s">
        <v>4236</v>
      </c>
      <c r="W2320" s="39" t="s">
        <v>4237</v>
      </c>
      <c r="X2320" s="39" t="s">
        <v>5702</v>
      </c>
      <c r="Y2320" s="39" t="s">
        <v>5703</v>
      </c>
      <c r="Z2320" s="39" t="s">
        <v>5503</v>
      </c>
      <c r="AA2320" s="39" t="s">
        <v>5504</v>
      </c>
    </row>
    <row r="2321" ht="15.75" customHeight="1">
      <c r="A2321" s="39" t="s">
        <v>5826</v>
      </c>
      <c r="B2321" s="39" t="s">
        <v>5827</v>
      </c>
      <c r="C2321" s="8">
        <v>6892.0</v>
      </c>
      <c r="D2321" s="8">
        <v>20.0</v>
      </c>
      <c r="E2321" s="8">
        <v>10.0</v>
      </c>
      <c r="F2321" s="8">
        <v>5.0</v>
      </c>
      <c r="G2321" s="8">
        <v>6524.0</v>
      </c>
      <c r="H2321" s="8">
        <v>6830.0</v>
      </c>
      <c r="I2321" s="8">
        <v>6944.0</v>
      </c>
      <c r="J2321" s="8">
        <v>5605.0</v>
      </c>
      <c r="K2321" s="8">
        <v>5848.0</v>
      </c>
      <c r="L2321" s="8">
        <v>3764.0</v>
      </c>
      <c r="M2321" s="8">
        <v>4566.0</v>
      </c>
      <c r="N2321" s="8">
        <v>631.0</v>
      </c>
      <c r="O2321" s="8">
        <v>405.0</v>
      </c>
      <c r="P2321" s="8">
        <v>1.0</v>
      </c>
      <c r="Q2321" s="39" t="s">
        <v>127</v>
      </c>
      <c r="R2321" s="39" t="s">
        <v>5818</v>
      </c>
      <c r="S2321" s="39" t="s">
        <v>5819</v>
      </c>
      <c r="T2321" s="39" t="s">
        <v>4846</v>
      </c>
      <c r="U2321" s="39" t="s">
        <v>4847</v>
      </c>
      <c r="V2321" s="39" t="s">
        <v>4236</v>
      </c>
      <c r="W2321" s="39" t="s">
        <v>4237</v>
      </c>
      <c r="X2321" s="39" t="s">
        <v>5702</v>
      </c>
      <c r="Y2321" s="39" t="s">
        <v>5703</v>
      </c>
      <c r="Z2321" s="39" t="s">
        <v>5503</v>
      </c>
      <c r="AA2321" s="39" t="s">
        <v>5504</v>
      </c>
    </row>
    <row r="2322" ht="15.75" customHeight="1">
      <c r="A2322" s="39" t="s">
        <v>5828</v>
      </c>
      <c r="B2322" s="39" t="s">
        <v>5829</v>
      </c>
      <c r="C2322" s="8">
        <v>4030.0</v>
      </c>
      <c r="D2322" s="8">
        <v>12.0</v>
      </c>
      <c r="E2322" s="8">
        <v>6.0</v>
      </c>
      <c r="F2322" s="8">
        <v>3.0</v>
      </c>
      <c r="G2322" s="8">
        <v>3928.0</v>
      </c>
      <c r="H2322" s="8">
        <v>3202.5</v>
      </c>
      <c r="I2322" s="8">
        <v>5991.0</v>
      </c>
      <c r="J2322" s="8">
        <v>3771.0</v>
      </c>
      <c r="K2322" s="8">
        <v>5000.0</v>
      </c>
      <c r="L2322" s="8">
        <v>1873.0</v>
      </c>
      <c r="M2322" s="8">
        <v>475.0</v>
      </c>
      <c r="N2322" s="8">
        <v>678.0</v>
      </c>
      <c r="O2322" s="8">
        <v>495.0</v>
      </c>
      <c r="P2322" s="8">
        <v>1.0</v>
      </c>
      <c r="Q2322" s="39" t="s">
        <v>127</v>
      </c>
      <c r="R2322" s="39" t="s">
        <v>5830</v>
      </c>
      <c r="S2322" s="39" t="s">
        <v>5831</v>
      </c>
      <c r="T2322" s="39" t="s">
        <v>4846</v>
      </c>
      <c r="U2322" s="39" t="s">
        <v>4847</v>
      </c>
      <c r="V2322" s="39" t="s">
        <v>4236</v>
      </c>
      <c r="W2322" s="39" t="s">
        <v>4237</v>
      </c>
      <c r="X2322" s="39" t="s">
        <v>5702</v>
      </c>
      <c r="Y2322" s="39" t="s">
        <v>5703</v>
      </c>
      <c r="Z2322" s="39" t="s">
        <v>5503</v>
      </c>
      <c r="AA2322" s="39" t="s">
        <v>5504</v>
      </c>
    </row>
    <row r="2323" ht="15.75" customHeight="1">
      <c r="A2323" s="39" t="s">
        <v>5832</v>
      </c>
      <c r="B2323" s="39" t="s">
        <v>5833</v>
      </c>
      <c r="C2323" s="8">
        <v>6878.0</v>
      </c>
      <c r="D2323" s="8">
        <v>20.0</v>
      </c>
      <c r="E2323" s="8">
        <v>10.0</v>
      </c>
      <c r="F2323" s="8">
        <v>5.0</v>
      </c>
      <c r="G2323" s="8">
        <v>6602.0</v>
      </c>
      <c r="H2323" s="8">
        <v>6849.0</v>
      </c>
      <c r="I2323" s="8">
        <v>6915.0</v>
      </c>
      <c r="J2323" s="8">
        <v>6584.0</v>
      </c>
      <c r="K2323" s="8">
        <v>4484.0</v>
      </c>
      <c r="L2323" s="8">
        <v>2723.0</v>
      </c>
      <c r="M2323" s="8">
        <v>6466.0</v>
      </c>
      <c r="N2323" s="8">
        <v>763.0</v>
      </c>
      <c r="O2323" s="8">
        <v>408.0</v>
      </c>
      <c r="P2323" s="8">
        <v>1.0</v>
      </c>
      <c r="Q2323" s="39" t="s">
        <v>127</v>
      </c>
      <c r="R2323" s="39" t="s">
        <v>5830</v>
      </c>
      <c r="S2323" s="39" t="s">
        <v>5831</v>
      </c>
      <c r="T2323" s="39" t="s">
        <v>4846</v>
      </c>
      <c r="U2323" s="39" t="s">
        <v>4847</v>
      </c>
      <c r="V2323" s="39" t="s">
        <v>4236</v>
      </c>
      <c r="W2323" s="39" t="s">
        <v>4237</v>
      </c>
      <c r="X2323" s="39" t="s">
        <v>5702</v>
      </c>
      <c r="Y2323" s="39" t="s">
        <v>5703</v>
      </c>
      <c r="Z2323" s="39" t="s">
        <v>5503</v>
      </c>
      <c r="AA2323" s="39" t="s">
        <v>5504</v>
      </c>
    </row>
    <row r="2324" ht="15.75" customHeight="1">
      <c r="A2324" s="39" t="s">
        <v>5834</v>
      </c>
      <c r="B2324" s="39" t="s">
        <v>5835</v>
      </c>
      <c r="C2324" s="8">
        <v>6006.0</v>
      </c>
      <c r="D2324" s="8">
        <v>18.0</v>
      </c>
      <c r="E2324" s="8">
        <v>9.0</v>
      </c>
      <c r="F2324" s="8">
        <v>5.0</v>
      </c>
      <c r="G2324" s="8">
        <v>5599.0</v>
      </c>
      <c r="H2324" s="8">
        <v>5135.0</v>
      </c>
      <c r="I2324" s="8">
        <v>6681.0</v>
      </c>
      <c r="J2324" s="8">
        <v>5767.0</v>
      </c>
      <c r="K2324" s="8">
        <v>4842.0</v>
      </c>
      <c r="L2324" s="8">
        <v>2883.0</v>
      </c>
      <c r="M2324" s="8">
        <v>1980.0</v>
      </c>
      <c r="N2324" s="8">
        <v>889.0</v>
      </c>
      <c r="O2324" s="8">
        <v>582.0</v>
      </c>
      <c r="P2324" s="8">
        <v>1.0</v>
      </c>
      <c r="Q2324" s="39" t="s">
        <v>127</v>
      </c>
      <c r="R2324" s="39" t="s">
        <v>5830</v>
      </c>
      <c r="S2324" s="39" t="s">
        <v>5831</v>
      </c>
      <c r="T2324" s="39" t="s">
        <v>4846</v>
      </c>
      <c r="U2324" s="39" t="s">
        <v>4847</v>
      </c>
      <c r="V2324" s="39" t="s">
        <v>4236</v>
      </c>
      <c r="W2324" s="39" t="s">
        <v>4237</v>
      </c>
      <c r="X2324" s="39" t="s">
        <v>5702</v>
      </c>
      <c r="Y2324" s="39" t="s">
        <v>5703</v>
      </c>
      <c r="Z2324" s="39" t="s">
        <v>5503</v>
      </c>
      <c r="AA2324" s="39" t="s">
        <v>5504</v>
      </c>
    </row>
    <row r="2325" ht="15.75" customHeight="1">
      <c r="A2325" s="39" t="s">
        <v>5836</v>
      </c>
      <c r="B2325" s="39" t="s">
        <v>5837</v>
      </c>
      <c r="C2325" s="8">
        <v>6027.0</v>
      </c>
      <c r="D2325" s="8">
        <v>18.0</v>
      </c>
      <c r="E2325" s="8">
        <v>9.0</v>
      </c>
      <c r="F2325" s="8">
        <v>5.0</v>
      </c>
      <c r="G2325" s="8">
        <v>5015.0</v>
      </c>
      <c r="H2325" s="8">
        <v>5444.0</v>
      </c>
      <c r="I2325" s="8">
        <v>5667.0</v>
      </c>
      <c r="J2325" s="8">
        <v>5471.0</v>
      </c>
      <c r="K2325" s="8">
        <v>5429.0</v>
      </c>
      <c r="L2325" s="8">
        <v>4442.0</v>
      </c>
      <c r="M2325" s="8">
        <v>4700.0</v>
      </c>
      <c r="N2325" s="8">
        <v>746.0</v>
      </c>
      <c r="O2325" s="8">
        <v>450.0</v>
      </c>
      <c r="P2325" s="8">
        <v>1.0</v>
      </c>
      <c r="Q2325" s="39" t="s">
        <v>127</v>
      </c>
      <c r="R2325" s="39" t="s">
        <v>5830</v>
      </c>
      <c r="S2325" s="39" t="s">
        <v>5831</v>
      </c>
      <c r="T2325" s="39" t="s">
        <v>4846</v>
      </c>
      <c r="U2325" s="39" t="s">
        <v>4847</v>
      </c>
      <c r="V2325" s="39" t="s">
        <v>4236</v>
      </c>
      <c r="W2325" s="39" t="s">
        <v>4237</v>
      </c>
      <c r="X2325" s="39" t="s">
        <v>5702</v>
      </c>
      <c r="Y2325" s="39" t="s">
        <v>5703</v>
      </c>
      <c r="Z2325" s="39" t="s">
        <v>5503</v>
      </c>
      <c r="AA2325" s="39" t="s">
        <v>5504</v>
      </c>
    </row>
    <row r="2326" ht="15.75" customHeight="1">
      <c r="A2326" s="39" t="s">
        <v>5838</v>
      </c>
      <c r="B2326" s="39" t="s">
        <v>5839</v>
      </c>
      <c r="C2326" s="8">
        <v>6648.0</v>
      </c>
      <c r="D2326" s="8">
        <v>20.0</v>
      </c>
      <c r="E2326" s="8">
        <v>10.0</v>
      </c>
      <c r="F2326" s="8">
        <v>5.0</v>
      </c>
      <c r="G2326" s="8">
        <v>6475.0</v>
      </c>
      <c r="H2326" s="8">
        <v>5333.0</v>
      </c>
      <c r="I2326" s="8">
        <v>6680.0</v>
      </c>
      <c r="J2326" s="8">
        <v>6022.0</v>
      </c>
      <c r="K2326" s="8">
        <v>5574.0</v>
      </c>
      <c r="L2326" s="8">
        <v>4183.0</v>
      </c>
      <c r="M2326" s="8">
        <v>5006.0</v>
      </c>
      <c r="N2326" s="8">
        <v>942.0</v>
      </c>
      <c r="O2326" s="8">
        <v>576.0</v>
      </c>
      <c r="P2326" s="8">
        <v>1.0</v>
      </c>
      <c r="Q2326" s="39" t="s">
        <v>127</v>
      </c>
      <c r="R2326" s="39" t="s">
        <v>5830</v>
      </c>
      <c r="S2326" s="39" t="s">
        <v>5831</v>
      </c>
      <c r="T2326" s="39" t="s">
        <v>4846</v>
      </c>
      <c r="U2326" s="39" t="s">
        <v>4847</v>
      </c>
      <c r="V2326" s="39" t="s">
        <v>4236</v>
      </c>
      <c r="W2326" s="39" t="s">
        <v>4237</v>
      </c>
      <c r="X2326" s="39" t="s">
        <v>5702</v>
      </c>
      <c r="Y2326" s="39" t="s">
        <v>5703</v>
      </c>
      <c r="Z2326" s="39" t="s">
        <v>5503</v>
      </c>
      <c r="AA2326" s="39" t="s">
        <v>5504</v>
      </c>
    </row>
    <row r="2327" ht="15.75" customHeight="1">
      <c r="A2327" s="39" t="s">
        <v>5840</v>
      </c>
      <c r="B2327" s="39" t="s">
        <v>5841</v>
      </c>
      <c r="C2327" s="8">
        <v>6630.0</v>
      </c>
      <c r="D2327" s="8">
        <v>20.0</v>
      </c>
      <c r="E2327" s="8">
        <v>10.0</v>
      </c>
      <c r="F2327" s="8">
        <v>5.0</v>
      </c>
      <c r="G2327" s="8">
        <v>6455.0</v>
      </c>
      <c r="H2327" s="8">
        <v>5648.0</v>
      </c>
      <c r="I2327" s="8">
        <v>6701.0</v>
      </c>
      <c r="J2327" s="8">
        <v>6247.0</v>
      </c>
      <c r="K2327" s="8">
        <v>5278.0</v>
      </c>
      <c r="L2327" s="8">
        <v>2576.0</v>
      </c>
      <c r="M2327" s="8">
        <v>6482.0</v>
      </c>
      <c r="N2327" s="8">
        <v>731.0</v>
      </c>
      <c r="O2327" s="8">
        <v>413.0</v>
      </c>
      <c r="P2327" s="8">
        <v>1.0</v>
      </c>
      <c r="Q2327" s="39" t="s">
        <v>127</v>
      </c>
      <c r="R2327" s="39" t="s">
        <v>5830</v>
      </c>
      <c r="S2327" s="39" t="s">
        <v>5831</v>
      </c>
      <c r="T2327" s="39" t="s">
        <v>4846</v>
      </c>
      <c r="U2327" s="39" t="s">
        <v>4847</v>
      </c>
      <c r="V2327" s="39" t="s">
        <v>4236</v>
      </c>
      <c r="W2327" s="39" t="s">
        <v>4237</v>
      </c>
      <c r="X2327" s="39" t="s">
        <v>5702</v>
      </c>
      <c r="Y2327" s="39" t="s">
        <v>5703</v>
      </c>
      <c r="Z2327" s="39" t="s">
        <v>5503</v>
      </c>
      <c r="AA2327" s="39" t="s">
        <v>5504</v>
      </c>
    </row>
    <row r="2328" ht="15.75" customHeight="1">
      <c r="A2328" s="39" t="s">
        <v>5842</v>
      </c>
      <c r="B2328" s="39" t="s">
        <v>5843</v>
      </c>
      <c r="C2328" s="8">
        <v>6486.0</v>
      </c>
      <c r="D2328" s="8">
        <v>19.0</v>
      </c>
      <c r="E2328" s="8">
        <v>10.0</v>
      </c>
      <c r="F2328" s="8">
        <v>5.0</v>
      </c>
      <c r="G2328" s="8">
        <v>6687.0</v>
      </c>
      <c r="H2328" s="8">
        <v>6726.0</v>
      </c>
      <c r="I2328" s="8">
        <v>6648.0</v>
      </c>
      <c r="J2328" s="8">
        <v>5916.0</v>
      </c>
      <c r="K2328" s="8">
        <v>2316.0</v>
      </c>
      <c r="L2328" s="8">
        <v>2733.0</v>
      </c>
      <c r="M2328" s="8">
        <v>5565.0</v>
      </c>
      <c r="N2328" s="8">
        <v>846.0</v>
      </c>
      <c r="O2328" s="8">
        <v>504.0</v>
      </c>
      <c r="P2328" s="8">
        <v>1.0</v>
      </c>
      <c r="Q2328" s="39" t="s">
        <v>127</v>
      </c>
      <c r="R2328" s="39" t="s">
        <v>5844</v>
      </c>
      <c r="S2328" s="39" t="s">
        <v>5845</v>
      </c>
      <c r="T2328" s="39" t="s">
        <v>4846</v>
      </c>
      <c r="U2328" s="39" t="s">
        <v>4847</v>
      </c>
      <c r="V2328" s="39" t="s">
        <v>4236</v>
      </c>
      <c r="W2328" s="39" t="s">
        <v>4237</v>
      </c>
      <c r="X2328" s="39" t="s">
        <v>5846</v>
      </c>
      <c r="Y2328" s="39" t="s">
        <v>5847</v>
      </c>
      <c r="Z2328" s="39" t="s">
        <v>5503</v>
      </c>
      <c r="AA2328" s="39" t="s">
        <v>5504</v>
      </c>
    </row>
    <row r="2329" ht="15.75" customHeight="1">
      <c r="A2329" s="39" t="s">
        <v>5848</v>
      </c>
      <c r="B2329" s="39" t="s">
        <v>5849</v>
      </c>
      <c r="C2329" s="8">
        <v>6640.0</v>
      </c>
      <c r="D2329" s="8">
        <v>20.0</v>
      </c>
      <c r="E2329" s="8">
        <v>10.0</v>
      </c>
      <c r="F2329" s="8">
        <v>5.0</v>
      </c>
      <c r="G2329" s="8">
        <v>4944.0</v>
      </c>
      <c r="H2329" s="8">
        <v>6065.0</v>
      </c>
      <c r="I2329" s="8">
        <v>6848.0</v>
      </c>
      <c r="J2329" s="8">
        <v>6110.0</v>
      </c>
      <c r="K2329" s="8">
        <v>6611.0</v>
      </c>
      <c r="L2329" s="8">
        <v>6198.0</v>
      </c>
      <c r="M2329" s="8">
        <v>4596.0</v>
      </c>
      <c r="N2329" s="8">
        <v>1050.0</v>
      </c>
      <c r="O2329" s="8">
        <v>665.0</v>
      </c>
      <c r="P2329" s="8">
        <v>1.0</v>
      </c>
      <c r="Q2329" s="39" t="s">
        <v>127</v>
      </c>
      <c r="R2329" s="39" t="s">
        <v>5844</v>
      </c>
      <c r="S2329" s="39" t="s">
        <v>5845</v>
      </c>
      <c r="T2329" s="39" t="s">
        <v>4846</v>
      </c>
      <c r="U2329" s="39" t="s">
        <v>4847</v>
      </c>
      <c r="V2329" s="39" t="s">
        <v>4236</v>
      </c>
      <c r="W2329" s="39" t="s">
        <v>4237</v>
      </c>
      <c r="X2329" s="39" t="s">
        <v>5846</v>
      </c>
      <c r="Y2329" s="39" t="s">
        <v>5847</v>
      </c>
      <c r="Z2329" s="39" t="s">
        <v>5503</v>
      </c>
      <c r="AA2329" s="39" t="s">
        <v>5504</v>
      </c>
    </row>
    <row r="2330" ht="15.75" customHeight="1">
      <c r="A2330" s="39" t="s">
        <v>5850</v>
      </c>
      <c r="B2330" s="39" t="s">
        <v>5851</v>
      </c>
      <c r="C2330" s="8">
        <v>6874.0</v>
      </c>
      <c r="D2330" s="8">
        <v>20.0</v>
      </c>
      <c r="E2330" s="8">
        <v>10.0</v>
      </c>
      <c r="F2330" s="8">
        <v>5.0</v>
      </c>
      <c r="G2330" s="8">
        <v>6809.0</v>
      </c>
      <c r="H2330" s="8">
        <v>6670.0</v>
      </c>
      <c r="I2330" s="8">
        <v>6501.0</v>
      </c>
      <c r="J2330" s="8">
        <v>6244.0</v>
      </c>
      <c r="K2330" s="8">
        <v>5222.0</v>
      </c>
      <c r="L2330" s="8">
        <v>3084.0</v>
      </c>
      <c r="M2330" s="8">
        <v>4954.0</v>
      </c>
      <c r="N2330" s="8">
        <v>1142.0</v>
      </c>
      <c r="O2330" s="8">
        <v>711.0</v>
      </c>
      <c r="P2330" s="8">
        <v>1.0</v>
      </c>
      <c r="Q2330" s="39" t="s">
        <v>127</v>
      </c>
      <c r="R2330" s="39" t="s">
        <v>5844</v>
      </c>
      <c r="S2330" s="39" t="s">
        <v>5845</v>
      </c>
      <c r="T2330" s="39" t="s">
        <v>4846</v>
      </c>
      <c r="U2330" s="39" t="s">
        <v>4847</v>
      </c>
      <c r="V2330" s="39" t="s">
        <v>4236</v>
      </c>
      <c r="W2330" s="39" t="s">
        <v>4237</v>
      </c>
      <c r="X2330" s="39" t="s">
        <v>5846</v>
      </c>
      <c r="Y2330" s="39" t="s">
        <v>5847</v>
      </c>
      <c r="Z2330" s="39" t="s">
        <v>5503</v>
      </c>
      <c r="AA2330" s="39" t="s">
        <v>5504</v>
      </c>
    </row>
    <row r="2331" ht="15.75" customHeight="1">
      <c r="A2331" s="39" t="s">
        <v>5852</v>
      </c>
      <c r="B2331" s="39" t="s">
        <v>5853</v>
      </c>
      <c r="C2331" s="8">
        <v>6062.0</v>
      </c>
      <c r="D2331" s="8">
        <v>18.0</v>
      </c>
      <c r="E2331" s="8">
        <v>9.0</v>
      </c>
      <c r="F2331" s="8">
        <v>5.0</v>
      </c>
      <c r="G2331" s="8">
        <v>5446.0</v>
      </c>
      <c r="H2331" s="8">
        <v>5152.0</v>
      </c>
      <c r="I2331" s="8">
        <v>5563.0</v>
      </c>
      <c r="J2331" s="8">
        <v>5674.0</v>
      </c>
      <c r="K2331" s="8">
        <v>5907.0</v>
      </c>
      <c r="L2331" s="8">
        <v>3534.0</v>
      </c>
      <c r="M2331" s="8">
        <v>4768.0</v>
      </c>
      <c r="N2331" s="8">
        <v>847.0</v>
      </c>
      <c r="O2331" s="8">
        <v>530.0</v>
      </c>
      <c r="P2331" s="8">
        <v>1.0</v>
      </c>
      <c r="Q2331" s="39" t="s">
        <v>127</v>
      </c>
      <c r="R2331" s="39" t="s">
        <v>5844</v>
      </c>
      <c r="S2331" s="39" t="s">
        <v>5845</v>
      </c>
      <c r="T2331" s="39" t="s">
        <v>4846</v>
      </c>
      <c r="U2331" s="39" t="s">
        <v>4847</v>
      </c>
      <c r="V2331" s="39" t="s">
        <v>4236</v>
      </c>
      <c r="W2331" s="39" t="s">
        <v>4237</v>
      </c>
      <c r="X2331" s="39" t="s">
        <v>5846</v>
      </c>
      <c r="Y2331" s="39" t="s">
        <v>5847</v>
      </c>
      <c r="Z2331" s="39" t="s">
        <v>5503</v>
      </c>
      <c r="AA2331" s="39" t="s">
        <v>5504</v>
      </c>
    </row>
    <row r="2332" ht="15.75" customHeight="1">
      <c r="A2332" s="39" t="s">
        <v>5854</v>
      </c>
      <c r="B2332" s="39" t="s">
        <v>5855</v>
      </c>
      <c r="C2332" s="8">
        <v>2764.0</v>
      </c>
      <c r="D2332" s="8">
        <v>8.0</v>
      </c>
      <c r="E2332" s="8">
        <v>4.0</v>
      </c>
      <c r="F2332" s="8">
        <v>2.0</v>
      </c>
      <c r="G2332" s="8">
        <v>2799.0</v>
      </c>
      <c r="H2332" s="8">
        <v>2822.0</v>
      </c>
      <c r="I2332" s="8">
        <v>2614.0</v>
      </c>
      <c r="J2332" s="8">
        <v>2725.0</v>
      </c>
      <c r="K2332" s="8">
        <v>3686.0</v>
      </c>
      <c r="L2332" s="8">
        <v>2613.0</v>
      </c>
      <c r="M2332" s="8">
        <v>691.0</v>
      </c>
      <c r="N2332" s="8">
        <v>701.0</v>
      </c>
      <c r="O2332" s="8">
        <v>557.0</v>
      </c>
      <c r="P2332" s="8">
        <v>1.0</v>
      </c>
      <c r="Q2332" s="39" t="s">
        <v>127</v>
      </c>
      <c r="R2332" s="39" t="s">
        <v>5856</v>
      </c>
      <c r="S2332" s="39" t="s">
        <v>5857</v>
      </c>
      <c r="T2332" s="39" t="s">
        <v>4846</v>
      </c>
      <c r="U2332" s="39" t="s">
        <v>4847</v>
      </c>
      <c r="V2332" s="39" t="s">
        <v>4236</v>
      </c>
      <c r="W2332" s="39" t="s">
        <v>4237</v>
      </c>
      <c r="X2332" s="39" t="s">
        <v>5501</v>
      </c>
      <c r="Y2332" s="39" t="s">
        <v>5502</v>
      </c>
      <c r="Z2332" s="39" t="s">
        <v>5503</v>
      </c>
      <c r="AA2332" s="39" t="s">
        <v>5504</v>
      </c>
    </row>
    <row r="2333" ht="15.75" customHeight="1">
      <c r="A2333" s="39" t="s">
        <v>5858</v>
      </c>
      <c r="B2333" s="39" t="s">
        <v>5859</v>
      </c>
      <c r="C2333" s="8">
        <v>4952.0</v>
      </c>
      <c r="D2333" s="8">
        <v>15.0</v>
      </c>
      <c r="E2333" s="8">
        <v>8.0</v>
      </c>
      <c r="F2333" s="8">
        <v>4.0</v>
      </c>
      <c r="G2333" s="8">
        <v>4608.5</v>
      </c>
      <c r="H2333" s="8">
        <v>3987.5</v>
      </c>
      <c r="I2333" s="8">
        <v>6190.0</v>
      </c>
      <c r="J2333" s="8">
        <v>4809.0</v>
      </c>
      <c r="K2333" s="8">
        <v>5196.0</v>
      </c>
      <c r="L2333" s="8">
        <v>4291.0</v>
      </c>
      <c r="M2333" s="8">
        <v>146.0</v>
      </c>
      <c r="N2333" s="8">
        <v>1202.0</v>
      </c>
      <c r="O2333" s="8">
        <v>991.0</v>
      </c>
      <c r="P2333" s="8">
        <v>1.0</v>
      </c>
      <c r="Q2333" s="39" t="s">
        <v>127</v>
      </c>
      <c r="R2333" s="39" t="s">
        <v>5856</v>
      </c>
      <c r="S2333" s="39" t="s">
        <v>5857</v>
      </c>
      <c r="T2333" s="39" t="s">
        <v>4846</v>
      </c>
      <c r="U2333" s="39" t="s">
        <v>4847</v>
      </c>
      <c r="V2333" s="39" t="s">
        <v>4236</v>
      </c>
      <c r="W2333" s="39" t="s">
        <v>4237</v>
      </c>
      <c r="X2333" s="39" t="s">
        <v>5501</v>
      </c>
      <c r="Y2333" s="39" t="s">
        <v>5502</v>
      </c>
      <c r="Z2333" s="39" t="s">
        <v>5503</v>
      </c>
      <c r="AA2333" s="39" t="s">
        <v>5504</v>
      </c>
    </row>
    <row r="2334" ht="15.75" customHeight="1">
      <c r="A2334" s="39" t="s">
        <v>5860</v>
      </c>
      <c r="B2334" s="39" t="s">
        <v>5861</v>
      </c>
      <c r="C2334" s="8">
        <v>5585.0</v>
      </c>
      <c r="D2334" s="8">
        <v>17.0</v>
      </c>
      <c r="E2334" s="8">
        <v>9.0</v>
      </c>
      <c r="F2334" s="8">
        <v>5.0</v>
      </c>
      <c r="G2334" s="8">
        <v>5651.0</v>
      </c>
      <c r="H2334" s="8">
        <v>5347.0</v>
      </c>
      <c r="I2334" s="8">
        <v>3889.0</v>
      </c>
      <c r="J2334" s="8">
        <v>6118.0</v>
      </c>
      <c r="K2334" s="8">
        <v>6583.0</v>
      </c>
      <c r="L2334" s="8">
        <v>2248.0</v>
      </c>
      <c r="M2334" s="8">
        <v>468.0</v>
      </c>
      <c r="N2334" s="8">
        <v>1188.0</v>
      </c>
      <c r="O2334" s="8">
        <v>961.0</v>
      </c>
      <c r="P2334" s="8">
        <v>1.0</v>
      </c>
      <c r="Q2334" s="39" t="s">
        <v>127</v>
      </c>
      <c r="R2334" s="39" t="s">
        <v>5856</v>
      </c>
      <c r="S2334" s="39" t="s">
        <v>5857</v>
      </c>
      <c r="T2334" s="39" t="s">
        <v>4846</v>
      </c>
      <c r="U2334" s="39" t="s">
        <v>4847</v>
      </c>
      <c r="V2334" s="39" t="s">
        <v>4236</v>
      </c>
      <c r="W2334" s="39" t="s">
        <v>4237</v>
      </c>
      <c r="X2334" s="39" t="s">
        <v>5501</v>
      </c>
      <c r="Y2334" s="39" t="s">
        <v>5502</v>
      </c>
      <c r="Z2334" s="39" t="s">
        <v>5503</v>
      </c>
      <c r="AA2334" s="39" t="s">
        <v>5504</v>
      </c>
    </row>
    <row r="2335" ht="15.75" customHeight="1">
      <c r="A2335" s="39" t="s">
        <v>5862</v>
      </c>
      <c r="B2335" s="39" t="s">
        <v>5863</v>
      </c>
      <c r="C2335" s="8">
        <v>5778.0</v>
      </c>
      <c r="D2335" s="8">
        <v>17.0</v>
      </c>
      <c r="E2335" s="8">
        <v>9.0</v>
      </c>
      <c r="F2335" s="8">
        <v>5.0</v>
      </c>
      <c r="G2335" s="8">
        <v>5209.0</v>
      </c>
      <c r="H2335" s="8">
        <v>4807.0</v>
      </c>
      <c r="I2335" s="8">
        <v>5273.0</v>
      </c>
      <c r="J2335" s="8">
        <v>6206.0</v>
      </c>
      <c r="K2335" s="8">
        <v>6361.0</v>
      </c>
      <c r="L2335" s="8">
        <v>3926.0</v>
      </c>
      <c r="M2335" s="8">
        <v>1012.0</v>
      </c>
      <c r="N2335" s="8">
        <v>1100.0</v>
      </c>
      <c r="O2335" s="8">
        <v>871.0</v>
      </c>
      <c r="P2335" s="8">
        <v>1.0</v>
      </c>
      <c r="Q2335" s="39" t="s">
        <v>127</v>
      </c>
      <c r="R2335" s="39" t="s">
        <v>5856</v>
      </c>
      <c r="S2335" s="39" t="s">
        <v>5857</v>
      </c>
      <c r="T2335" s="39" t="s">
        <v>4846</v>
      </c>
      <c r="U2335" s="39" t="s">
        <v>4847</v>
      </c>
      <c r="V2335" s="39" t="s">
        <v>4236</v>
      </c>
      <c r="W2335" s="39" t="s">
        <v>4237</v>
      </c>
      <c r="X2335" s="39" t="s">
        <v>5501</v>
      </c>
      <c r="Y2335" s="39" t="s">
        <v>5502</v>
      </c>
      <c r="Z2335" s="39" t="s">
        <v>5503</v>
      </c>
      <c r="AA2335" s="39" t="s">
        <v>5504</v>
      </c>
    </row>
    <row r="2336" ht="15.75" customHeight="1">
      <c r="A2336" s="39" t="s">
        <v>5864</v>
      </c>
      <c r="B2336" s="39" t="s">
        <v>5865</v>
      </c>
      <c r="C2336" s="8">
        <v>6599.0</v>
      </c>
      <c r="D2336" s="8">
        <v>19.0</v>
      </c>
      <c r="E2336" s="8">
        <v>10.0</v>
      </c>
      <c r="F2336" s="8">
        <v>5.0</v>
      </c>
      <c r="G2336" s="8">
        <v>6326.0</v>
      </c>
      <c r="H2336" s="8">
        <v>6162.0</v>
      </c>
      <c r="I2336" s="8">
        <v>5519.0</v>
      </c>
      <c r="J2336" s="8">
        <v>6362.0</v>
      </c>
      <c r="K2336" s="8">
        <v>5956.0</v>
      </c>
      <c r="L2336" s="8">
        <v>3863.0</v>
      </c>
      <c r="M2336" s="8">
        <v>1368.0</v>
      </c>
      <c r="N2336" s="8">
        <v>1133.0</v>
      </c>
      <c r="O2336" s="8">
        <v>881.0</v>
      </c>
      <c r="P2336" s="8">
        <v>1.0</v>
      </c>
      <c r="Q2336" s="39" t="s">
        <v>127</v>
      </c>
      <c r="R2336" s="39" t="s">
        <v>5866</v>
      </c>
      <c r="S2336" s="39" t="s">
        <v>5867</v>
      </c>
      <c r="T2336" s="39" t="s">
        <v>4846</v>
      </c>
      <c r="U2336" s="39" t="s">
        <v>4847</v>
      </c>
      <c r="V2336" s="39" t="s">
        <v>4236</v>
      </c>
      <c r="W2336" s="39" t="s">
        <v>4237</v>
      </c>
      <c r="X2336" s="39" t="s">
        <v>5501</v>
      </c>
      <c r="Y2336" s="39" t="s">
        <v>5502</v>
      </c>
      <c r="Z2336" s="39" t="s">
        <v>5503</v>
      </c>
      <c r="AA2336" s="39" t="s">
        <v>5504</v>
      </c>
    </row>
    <row r="2337" ht="15.75" customHeight="1">
      <c r="A2337" s="39" t="s">
        <v>5868</v>
      </c>
      <c r="B2337" s="39" t="s">
        <v>5869</v>
      </c>
      <c r="C2337" s="8">
        <v>6384.0</v>
      </c>
      <c r="D2337" s="8">
        <v>19.0</v>
      </c>
      <c r="E2337" s="8">
        <v>10.0</v>
      </c>
      <c r="F2337" s="8">
        <v>5.0</v>
      </c>
      <c r="G2337" s="8">
        <v>5941.0</v>
      </c>
      <c r="H2337" s="8">
        <v>6901.0</v>
      </c>
      <c r="I2337" s="8">
        <v>4659.0</v>
      </c>
      <c r="J2337" s="8">
        <v>6717.0</v>
      </c>
      <c r="K2337" s="8">
        <v>5080.0</v>
      </c>
      <c r="L2337" s="8">
        <v>2407.0</v>
      </c>
      <c r="M2337" s="8">
        <v>1701.0</v>
      </c>
      <c r="N2337" s="8">
        <v>755.0</v>
      </c>
      <c r="O2337" s="8">
        <v>574.0</v>
      </c>
      <c r="P2337" s="8">
        <v>1.0</v>
      </c>
      <c r="Q2337" s="39" t="s">
        <v>127</v>
      </c>
      <c r="R2337" s="39" t="s">
        <v>5866</v>
      </c>
      <c r="S2337" s="39" t="s">
        <v>5867</v>
      </c>
      <c r="T2337" s="39" t="s">
        <v>4846</v>
      </c>
      <c r="U2337" s="39" t="s">
        <v>4847</v>
      </c>
      <c r="V2337" s="39" t="s">
        <v>4236</v>
      </c>
      <c r="W2337" s="39" t="s">
        <v>4237</v>
      </c>
      <c r="X2337" s="39" t="s">
        <v>5501</v>
      </c>
      <c r="Y2337" s="39" t="s">
        <v>5502</v>
      </c>
      <c r="Z2337" s="39" t="s">
        <v>5503</v>
      </c>
      <c r="AA2337" s="39" t="s">
        <v>5504</v>
      </c>
    </row>
    <row r="2338" ht="15.75" customHeight="1">
      <c r="A2338" s="39" t="s">
        <v>5870</v>
      </c>
      <c r="B2338" s="39" t="s">
        <v>5871</v>
      </c>
      <c r="C2338" s="8">
        <v>6638.0</v>
      </c>
      <c r="D2338" s="8">
        <v>20.0</v>
      </c>
      <c r="E2338" s="8">
        <v>10.0</v>
      </c>
      <c r="F2338" s="8">
        <v>5.0</v>
      </c>
      <c r="G2338" s="8">
        <v>6439.0</v>
      </c>
      <c r="H2338" s="8">
        <v>6656.0</v>
      </c>
      <c r="I2338" s="8">
        <v>5260.0</v>
      </c>
      <c r="J2338" s="8">
        <v>6869.0</v>
      </c>
      <c r="K2338" s="8">
        <v>3358.0</v>
      </c>
      <c r="L2338" s="8">
        <v>5801.0</v>
      </c>
      <c r="M2338" s="8">
        <v>2080.0</v>
      </c>
      <c r="N2338" s="8">
        <v>1052.0</v>
      </c>
      <c r="O2338" s="8">
        <v>837.0</v>
      </c>
      <c r="P2338" s="8">
        <v>1.0</v>
      </c>
      <c r="Q2338" s="39" t="s">
        <v>127</v>
      </c>
      <c r="R2338" s="39" t="s">
        <v>5866</v>
      </c>
      <c r="S2338" s="39" t="s">
        <v>5867</v>
      </c>
      <c r="T2338" s="39" t="s">
        <v>4846</v>
      </c>
      <c r="U2338" s="39" t="s">
        <v>4847</v>
      </c>
      <c r="V2338" s="39" t="s">
        <v>4236</v>
      </c>
      <c r="W2338" s="39" t="s">
        <v>4237</v>
      </c>
      <c r="X2338" s="39" t="s">
        <v>5501</v>
      </c>
      <c r="Y2338" s="39" t="s">
        <v>5502</v>
      </c>
      <c r="Z2338" s="39" t="s">
        <v>5503</v>
      </c>
      <c r="AA2338" s="39" t="s">
        <v>5504</v>
      </c>
    </row>
    <row r="2339" ht="15.75" customHeight="1">
      <c r="A2339" s="39" t="s">
        <v>5872</v>
      </c>
      <c r="B2339" s="39" t="s">
        <v>5873</v>
      </c>
      <c r="C2339" s="8">
        <v>5516.0</v>
      </c>
      <c r="D2339" s="8">
        <v>16.0</v>
      </c>
      <c r="E2339" s="8">
        <v>8.0</v>
      </c>
      <c r="F2339" s="8">
        <v>4.0</v>
      </c>
      <c r="G2339" s="8">
        <v>5312.0</v>
      </c>
      <c r="H2339" s="8">
        <v>5314.0</v>
      </c>
      <c r="I2339" s="8">
        <v>5151.0</v>
      </c>
      <c r="J2339" s="8">
        <v>5580.0</v>
      </c>
      <c r="K2339" s="8">
        <v>5603.0</v>
      </c>
      <c r="L2339" s="8">
        <v>1801.0</v>
      </c>
      <c r="M2339" s="8">
        <v>643.0</v>
      </c>
      <c r="N2339" s="8">
        <v>1064.0</v>
      </c>
      <c r="O2339" s="8">
        <v>928.0</v>
      </c>
      <c r="P2339" s="8">
        <v>1.0</v>
      </c>
      <c r="Q2339" s="39" t="s">
        <v>127</v>
      </c>
      <c r="R2339" s="39" t="s">
        <v>5866</v>
      </c>
      <c r="S2339" s="39" t="s">
        <v>5867</v>
      </c>
      <c r="T2339" s="39" t="s">
        <v>4846</v>
      </c>
      <c r="U2339" s="39" t="s">
        <v>4847</v>
      </c>
      <c r="V2339" s="39" t="s">
        <v>4236</v>
      </c>
      <c r="W2339" s="39" t="s">
        <v>4237</v>
      </c>
      <c r="X2339" s="39" t="s">
        <v>5501</v>
      </c>
      <c r="Y2339" s="39" t="s">
        <v>5502</v>
      </c>
      <c r="Z2339" s="39" t="s">
        <v>5503</v>
      </c>
      <c r="AA2339" s="39" t="s">
        <v>5504</v>
      </c>
    </row>
    <row r="2340" ht="15.75" customHeight="1">
      <c r="A2340" s="39" t="s">
        <v>5874</v>
      </c>
      <c r="B2340" s="39" t="s">
        <v>5875</v>
      </c>
      <c r="C2340" s="8">
        <v>5762.0</v>
      </c>
      <c r="D2340" s="8">
        <v>17.0</v>
      </c>
      <c r="E2340" s="8">
        <v>9.0</v>
      </c>
      <c r="F2340" s="8">
        <v>5.0</v>
      </c>
      <c r="G2340" s="8">
        <v>5017.0</v>
      </c>
      <c r="H2340" s="8">
        <v>5622.0</v>
      </c>
      <c r="I2340" s="8">
        <v>4748.0</v>
      </c>
      <c r="J2340" s="8">
        <v>5583.0</v>
      </c>
      <c r="K2340" s="8">
        <v>5554.0</v>
      </c>
      <c r="L2340" s="8">
        <v>4446.0</v>
      </c>
      <c r="M2340" s="8">
        <v>1028.5</v>
      </c>
      <c r="N2340" s="8">
        <v>747.0</v>
      </c>
      <c r="O2340" s="8">
        <v>594.0</v>
      </c>
      <c r="P2340" s="8">
        <v>1.0</v>
      </c>
      <c r="Q2340" s="39" t="s">
        <v>127</v>
      </c>
      <c r="R2340" s="39" t="s">
        <v>5866</v>
      </c>
      <c r="S2340" s="39" t="s">
        <v>5867</v>
      </c>
      <c r="T2340" s="39" t="s">
        <v>4846</v>
      </c>
      <c r="U2340" s="39" t="s">
        <v>4847</v>
      </c>
      <c r="V2340" s="39" t="s">
        <v>4236</v>
      </c>
      <c r="W2340" s="39" t="s">
        <v>4237</v>
      </c>
      <c r="X2340" s="39" t="s">
        <v>5501</v>
      </c>
      <c r="Y2340" s="39" t="s">
        <v>5502</v>
      </c>
      <c r="Z2340" s="39" t="s">
        <v>5503</v>
      </c>
      <c r="AA2340" s="39" t="s">
        <v>5504</v>
      </c>
    </row>
    <row r="2341" ht="15.75" customHeight="1">
      <c r="A2341" s="39" t="s">
        <v>5876</v>
      </c>
      <c r="B2341" s="39" t="s">
        <v>5877</v>
      </c>
      <c r="C2341" s="8">
        <v>6491.0</v>
      </c>
      <c r="D2341" s="8">
        <v>19.0</v>
      </c>
      <c r="E2341" s="8">
        <v>10.0</v>
      </c>
      <c r="F2341" s="8">
        <v>5.0</v>
      </c>
      <c r="G2341" s="8">
        <v>6585.0</v>
      </c>
      <c r="H2341" s="8">
        <v>6858.0</v>
      </c>
      <c r="I2341" s="8">
        <v>6664.0</v>
      </c>
      <c r="J2341" s="8">
        <v>6812.0</v>
      </c>
      <c r="K2341" s="8">
        <v>6683.0</v>
      </c>
      <c r="L2341" s="8">
        <v>340.0</v>
      </c>
      <c r="M2341" s="8">
        <v>2087.0</v>
      </c>
      <c r="N2341" s="8">
        <v>859.0</v>
      </c>
      <c r="O2341" s="8">
        <v>712.0</v>
      </c>
      <c r="P2341" s="8">
        <v>1.0</v>
      </c>
      <c r="Q2341" s="39" t="s">
        <v>127</v>
      </c>
      <c r="R2341" s="39" t="s">
        <v>5878</v>
      </c>
      <c r="S2341" s="39" t="s">
        <v>5879</v>
      </c>
      <c r="T2341" s="39" t="s">
        <v>4846</v>
      </c>
      <c r="U2341" s="39" t="s">
        <v>4847</v>
      </c>
      <c r="V2341" s="39" t="s">
        <v>4236</v>
      </c>
      <c r="W2341" s="39" t="s">
        <v>4237</v>
      </c>
      <c r="X2341" s="39" t="s">
        <v>5386</v>
      </c>
      <c r="Y2341" s="39" t="s">
        <v>3083</v>
      </c>
      <c r="Z2341" s="39" t="s">
        <v>5038</v>
      </c>
      <c r="AA2341" s="39" t="s">
        <v>5039</v>
      </c>
    </row>
    <row r="2342" ht="15.75" customHeight="1">
      <c r="A2342" s="39" t="s">
        <v>5880</v>
      </c>
      <c r="B2342" s="39" t="s">
        <v>5881</v>
      </c>
      <c r="C2342" s="8">
        <v>5045.0</v>
      </c>
      <c r="D2342" s="8">
        <v>15.0</v>
      </c>
      <c r="E2342" s="8">
        <v>8.0</v>
      </c>
      <c r="F2342" s="8">
        <v>4.0</v>
      </c>
      <c r="G2342" s="8">
        <v>4586.0</v>
      </c>
      <c r="H2342" s="8">
        <v>4194.0</v>
      </c>
      <c r="I2342" s="8">
        <v>4502.0</v>
      </c>
      <c r="J2342" s="8">
        <v>4922.0</v>
      </c>
      <c r="K2342" s="8">
        <v>6256.0</v>
      </c>
      <c r="L2342" s="8">
        <v>3120.0</v>
      </c>
      <c r="M2342" s="8">
        <v>2134.0</v>
      </c>
      <c r="N2342" s="8">
        <v>691.0</v>
      </c>
      <c r="O2342" s="8">
        <v>554.0</v>
      </c>
      <c r="P2342" s="8">
        <v>1.0</v>
      </c>
      <c r="Q2342" s="39" t="s">
        <v>127</v>
      </c>
      <c r="R2342" s="39" t="s">
        <v>5878</v>
      </c>
      <c r="S2342" s="39" t="s">
        <v>5879</v>
      </c>
      <c r="T2342" s="39" t="s">
        <v>4846</v>
      </c>
      <c r="U2342" s="39" t="s">
        <v>4847</v>
      </c>
      <c r="V2342" s="39" t="s">
        <v>4236</v>
      </c>
      <c r="W2342" s="39" t="s">
        <v>4237</v>
      </c>
      <c r="X2342" s="39" t="s">
        <v>5386</v>
      </c>
      <c r="Y2342" s="39" t="s">
        <v>3083</v>
      </c>
      <c r="Z2342" s="39" t="s">
        <v>5038</v>
      </c>
      <c r="AA2342" s="39" t="s">
        <v>5039</v>
      </c>
    </row>
    <row r="2343" ht="15.75" customHeight="1">
      <c r="A2343" s="39" t="s">
        <v>5882</v>
      </c>
      <c r="B2343" s="39" t="s">
        <v>5883</v>
      </c>
      <c r="C2343" s="8">
        <v>6709.0</v>
      </c>
      <c r="D2343" s="8">
        <v>20.0</v>
      </c>
      <c r="E2343" s="8">
        <v>10.0</v>
      </c>
      <c r="F2343" s="8">
        <v>5.0</v>
      </c>
      <c r="G2343" s="8">
        <v>6681.0</v>
      </c>
      <c r="H2343" s="8">
        <v>6645.0</v>
      </c>
      <c r="I2343" s="8">
        <v>6799.0</v>
      </c>
      <c r="J2343" s="8">
        <v>6973.0</v>
      </c>
      <c r="K2343" s="8">
        <v>5955.0</v>
      </c>
      <c r="L2343" s="8">
        <v>987.0</v>
      </c>
      <c r="M2343" s="8">
        <v>2113.0</v>
      </c>
      <c r="N2343" s="8">
        <v>642.0</v>
      </c>
      <c r="O2343" s="8">
        <v>544.0</v>
      </c>
      <c r="P2343" s="8">
        <v>1.0</v>
      </c>
      <c r="Q2343" s="39" t="s">
        <v>127</v>
      </c>
      <c r="R2343" s="39" t="s">
        <v>5878</v>
      </c>
      <c r="S2343" s="39" t="s">
        <v>5879</v>
      </c>
      <c r="T2343" s="39" t="s">
        <v>4846</v>
      </c>
      <c r="U2343" s="39" t="s">
        <v>4847</v>
      </c>
      <c r="V2343" s="39" t="s">
        <v>4236</v>
      </c>
      <c r="W2343" s="39" t="s">
        <v>4237</v>
      </c>
      <c r="X2343" s="39" t="s">
        <v>5386</v>
      </c>
      <c r="Y2343" s="39" t="s">
        <v>3083</v>
      </c>
      <c r="Z2343" s="39" t="s">
        <v>5038</v>
      </c>
      <c r="AA2343" s="39" t="s">
        <v>5039</v>
      </c>
    </row>
    <row r="2344" ht="15.75" customHeight="1">
      <c r="A2344" s="39" t="s">
        <v>5884</v>
      </c>
      <c r="B2344" s="39" t="s">
        <v>5885</v>
      </c>
      <c r="C2344" s="8">
        <v>5550.0</v>
      </c>
      <c r="D2344" s="8">
        <v>16.0</v>
      </c>
      <c r="E2344" s="8">
        <v>8.0</v>
      </c>
      <c r="F2344" s="8">
        <v>4.0</v>
      </c>
      <c r="G2344" s="8">
        <v>4879.0</v>
      </c>
      <c r="H2344" s="8">
        <v>4319.0</v>
      </c>
      <c r="I2344" s="8">
        <v>6447.0</v>
      </c>
      <c r="J2344" s="8">
        <v>5670.0</v>
      </c>
      <c r="K2344" s="8">
        <v>5908.0</v>
      </c>
      <c r="L2344" s="8">
        <v>2820.0</v>
      </c>
      <c r="M2344" s="8">
        <v>2658.0</v>
      </c>
      <c r="N2344" s="8">
        <v>621.0</v>
      </c>
      <c r="O2344" s="8">
        <v>491.0</v>
      </c>
      <c r="P2344" s="8">
        <v>1.0</v>
      </c>
      <c r="Q2344" s="39" t="s">
        <v>127</v>
      </c>
      <c r="R2344" s="39" t="s">
        <v>5878</v>
      </c>
      <c r="S2344" s="39" t="s">
        <v>5879</v>
      </c>
      <c r="T2344" s="39" t="s">
        <v>4846</v>
      </c>
      <c r="U2344" s="39" t="s">
        <v>4847</v>
      </c>
      <c r="V2344" s="39" t="s">
        <v>4236</v>
      </c>
      <c r="W2344" s="39" t="s">
        <v>4237</v>
      </c>
      <c r="X2344" s="39" t="s">
        <v>5386</v>
      </c>
      <c r="Y2344" s="39" t="s">
        <v>3083</v>
      </c>
      <c r="Z2344" s="39" t="s">
        <v>5038</v>
      </c>
      <c r="AA2344" s="39" t="s">
        <v>5039</v>
      </c>
    </row>
    <row r="2345" ht="15.75" customHeight="1">
      <c r="A2345" s="39" t="s">
        <v>5886</v>
      </c>
      <c r="B2345" s="39" t="s">
        <v>5887</v>
      </c>
      <c r="C2345" s="8">
        <v>6711.0</v>
      </c>
      <c r="D2345" s="8">
        <v>20.0</v>
      </c>
      <c r="E2345" s="8">
        <v>10.0</v>
      </c>
      <c r="F2345" s="8">
        <v>5.0</v>
      </c>
      <c r="G2345" s="8">
        <v>6770.0</v>
      </c>
      <c r="H2345" s="8">
        <v>6480.0</v>
      </c>
      <c r="I2345" s="8">
        <v>6617.0</v>
      </c>
      <c r="J2345" s="8">
        <v>6835.0</v>
      </c>
      <c r="K2345" s="8">
        <v>5573.0</v>
      </c>
      <c r="L2345" s="8">
        <v>1797.0</v>
      </c>
      <c r="M2345" s="8">
        <v>1125.0</v>
      </c>
      <c r="N2345" s="8">
        <v>746.0</v>
      </c>
      <c r="O2345" s="8">
        <v>560.0</v>
      </c>
      <c r="P2345" s="8">
        <v>1.0</v>
      </c>
      <c r="Q2345" s="39" t="s">
        <v>127</v>
      </c>
      <c r="R2345" s="39" t="s">
        <v>5888</v>
      </c>
      <c r="S2345" s="39" t="s">
        <v>5889</v>
      </c>
      <c r="T2345" s="39" t="s">
        <v>4846</v>
      </c>
      <c r="U2345" s="39" t="s">
        <v>4847</v>
      </c>
      <c r="V2345" s="39" t="s">
        <v>4236</v>
      </c>
      <c r="W2345" s="39" t="s">
        <v>4237</v>
      </c>
      <c r="X2345" s="39" t="s">
        <v>5386</v>
      </c>
      <c r="Y2345" s="39" t="s">
        <v>3083</v>
      </c>
      <c r="Z2345" s="39" t="s">
        <v>5038</v>
      </c>
      <c r="AA2345" s="39" t="s">
        <v>5039</v>
      </c>
    </row>
    <row r="2346" ht="15.75" customHeight="1">
      <c r="A2346" s="39" t="s">
        <v>5890</v>
      </c>
      <c r="B2346" s="39" t="s">
        <v>5891</v>
      </c>
      <c r="C2346" s="8">
        <v>6924.0</v>
      </c>
      <c r="D2346" s="8">
        <v>20.0</v>
      </c>
      <c r="E2346" s="8">
        <v>10.0</v>
      </c>
      <c r="F2346" s="8">
        <v>5.0</v>
      </c>
      <c r="G2346" s="8">
        <v>6348.0</v>
      </c>
      <c r="H2346" s="8">
        <v>6640.0</v>
      </c>
      <c r="I2346" s="8">
        <v>6311.0</v>
      </c>
      <c r="J2346" s="8">
        <v>6926.0</v>
      </c>
      <c r="K2346" s="8">
        <v>6461.0</v>
      </c>
      <c r="L2346" s="8">
        <v>4309.0</v>
      </c>
      <c r="M2346" s="8">
        <v>3181.5</v>
      </c>
      <c r="N2346" s="8">
        <v>713.0</v>
      </c>
      <c r="O2346" s="8">
        <v>500.0</v>
      </c>
      <c r="P2346" s="8">
        <v>1.0</v>
      </c>
      <c r="Q2346" s="39" t="s">
        <v>127</v>
      </c>
      <c r="R2346" s="39" t="s">
        <v>5888</v>
      </c>
      <c r="S2346" s="39" t="s">
        <v>5889</v>
      </c>
      <c r="T2346" s="39" t="s">
        <v>4846</v>
      </c>
      <c r="U2346" s="39" t="s">
        <v>4847</v>
      </c>
      <c r="V2346" s="39" t="s">
        <v>4236</v>
      </c>
      <c r="W2346" s="39" t="s">
        <v>4237</v>
      </c>
      <c r="X2346" s="39" t="s">
        <v>5386</v>
      </c>
      <c r="Y2346" s="39" t="s">
        <v>3083</v>
      </c>
      <c r="Z2346" s="39" t="s">
        <v>5038</v>
      </c>
      <c r="AA2346" s="39" t="s">
        <v>5039</v>
      </c>
    </row>
    <row r="2347" ht="15.75" customHeight="1">
      <c r="A2347" s="39" t="s">
        <v>5892</v>
      </c>
      <c r="B2347" s="39" t="s">
        <v>5893</v>
      </c>
      <c r="C2347" s="8">
        <v>4359.0</v>
      </c>
      <c r="D2347" s="8">
        <v>13.0</v>
      </c>
      <c r="E2347" s="8">
        <v>7.0</v>
      </c>
      <c r="F2347" s="8">
        <v>4.0</v>
      </c>
      <c r="G2347" s="8">
        <v>3351.0</v>
      </c>
      <c r="H2347" s="8">
        <v>3739.5</v>
      </c>
      <c r="I2347" s="8">
        <v>5530.0</v>
      </c>
      <c r="J2347" s="8">
        <v>4248.0</v>
      </c>
      <c r="K2347" s="8">
        <v>6756.0</v>
      </c>
      <c r="L2347" s="8">
        <v>3852.0</v>
      </c>
      <c r="M2347" s="8">
        <v>366.0</v>
      </c>
      <c r="N2347" s="8">
        <v>1008.0</v>
      </c>
      <c r="O2347" s="8">
        <v>743.0</v>
      </c>
      <c r="P2347" s="8">
        <v>1.0</v>
      </c>
      <c r="Q2347" s="39" t="s">
        <v>127</v>
      </c>
      <c r="R2347" s="39" t="s">
        <v>5888</v>
      </c>
      <c r="S2347" s="39" t="s">
        <v>5889</v>
      </c>
      <c r="T2347" s="39" t="s">
        <v>4846</v>
      </c>
      <c r="U2347" s="39" t="s">
        <v>4847</v>
      </c>
      <c r="V2347" s="39" t="s">
        <v>4236</v>
      </c>
      <c r="W2347" s="39" t="s">
        <v>4237</v>
      </c>
      <c r="X2347" s="39" t="s">
        <v>5846</v>
      </c>
      <c r="Y2347" s="39" t="s">
        <v>5847</v>
      </c>
      <c r="Z2347" s="39" t="s">
        <v>5038</v>
      </c>
      <c r="AA2347" s="39" t="s">
        <v>5039</v>
      </c>
    </row>
    <row r="2348" ht="15.75" customHeight="1">
      <c r="A2348" s="39" t="s">
        <v>5894</v>
      </c>
      <c r="B2348" s="39" t="s">
        <v>5895</v>
      </c>
      <c r="C2348" s="8">
        <v>6805.0</v>
      </c>
      <c r="D2348" s="8">
        <v>20.0</v>
      </c>
      <c r="E2348" s="8">
        <v>10.0</v>
      </c>
      <c r="F2348" s="8">
        <v>5.0</v>
      </c>
      <c r="G2348" s="8">
        <v>6509.0</v>
      </c>
      <c r="H2348" s="8">
        <v>6223.0</v>
      </c>
      <c r="I2348" s="8">
        <v>6623.0</v>
      </c>
      <c r="J2348" s="8">
        <v>6643.0</v>
      </c>
      <c r="K2348" s="8">
        <v>5297.0</v>
      </c>
      <c r="L2348" s="8">
        <v>2917.0</v>
      </c>
      <c r="M2348" s="8">
        <v>4664.0</v>
      </c>
      <c r="N2348" s="8">
        <v>1028.0</v>
      </c>
      <c r="O2348" s="8">
        <v>673.0</v>
      </c>
      <c r="P2348" s="8">
        <v>1.0</v>
      </c>
      <c r="Q2348" s="39" t="s">
        <v>127</v>
      </c>
      <c r="R2348" s="39" t="s">
        <v>5888</v>
      </c>
      <c r="S2348" s="39" t="s">
        <v>5889</v>
      </c>
      <c r="T2348" s="39" t="s">
        <v>4846</v>
      </c>
      <c r="U2348" s="39" t="s">
        <v>4847</v>
      </c>
      <c r="V2348" s="39" t="s">
        <v>4236</v>
      </c>
      <c r="W2348" s="39" t="s">
        <v>4237</v>
      </c>
      <c r="X2348" s="39" t="s">
        <v>5386</v>
      </c>
      <c r="Y2348" s="39" t="s">
        <v>3083</v>
      </c>
      <c r="Z2348" s="39" t="s">
        <v>5038</v>
      </c>
      <c r="AA2348" s="39" t="s">
        <v>5039</v>
      </c>
    </row>
    <row r="2349" ht="15.75" customHeight="1">
      <c r="A2349" s="39" t="s">
        <v>5896</v>
      </c>
      <c r="B2349" s="39" t="s">
        <v>5897</v>
      </c>
      <c r="C2349" s="8">
        <v>6748.0</v>
      </c>
      <c r="D2349" s="8">
        <v>20.0</v>
      </c>
      <c r="E2349" s="8">
        <v>10.0</v>
      </c>
      <c r="F2349" s="8">
        <v>5.0</v>
      </c>
      <c r="G2349" s="8">
        <v>6063.5</v>
      </c>
      <c r="H2349" s="8">
        <v>6453.0</v>
      </c>
      <c r="I2349" s="8">
        <v>6722.0</v>
      </c>
      <c r="J2349" s="8">
        <v>6759.0</v>
      </c>
      <c r="K2349" s="8">
        <v>5972.0</v>
      </c>
      <c r="L2349" s="8">
        <v>3670.0</v>
      </c>
      <c r="M2349" s="8">
        <v>939.0</v>
      </c>
      <c r="N2349" s="8">
        <v>609.0</v>
      </c>
      <c r="O2349" s="8">
        <v>486.0</v>
      </c>
      <c r="P2349" s="8">
        <v>1.0</v>
      </c>
      <c r="Q2349" s="39" t="s">
        <v>127</v>
      </c>
      <c r="R2349" s="39" t="s">
        <v>5898</v>
      </c>
      <c r="S2349" s="39" t="s">
        <v>5899</v>
      </c>
      <c r="T2349" s="39" t="s">
        <v>4846</v>
      </c>
      <c r="U2349" s="39" t="s">
        <v>4847</v>
      </c>
      <c r="V2349" s="39" t="s">
        <v>4236</v>
      </c>
      <c r="W2349" s="39" t="s">
        <v>4237</v>
      </c>
      <c r="X2349" s="39" t="s">
        <v>5386</v>
      </c>
      <c r="Y2349" s="39" t="s">
        <v>3083</v>
      </c>
      <c r="Z2349" s="39" t="s">
        <v>5038</v>
      </c>
      <c r="AA2349" s="39" t="s">
        <v>5039</v>
      </c>
    </row>
    <row r="2350" ht="15.75" customHeight="1">
      <c r="A2350" s="39" t="s">
        <v>5900</v>
      </c>
      <c r="B2350" s="39" t="s">
        <v>5901</v>
      </c>
      <c r="C2350" s="8">
        <v>6938.0</v>
      </c>
      <c r="D2350" s="8">
        <v>20.0</v>
      </c>
      <c r="E2350" s="8">
        <v>10.0</v>
      </c>
      <c r="F2350" s="8">
        <v>5.0</v>
      </c>
      <c r="G2350" s="8">
        <v>6844.0</v>
      </c>
      <c r="H2350" s="8">
        <v>6878.0</v>
      </c>
      <c r="I2350" s="8">
        <v>5340.0</v>
      </c>
      <c r="J2350" s="8">
        <v>6942.0</v>
      </c>
      <c r="K2350" s="8">
        <v>6393.0</v>
      </c>
      <c r="L2350" s="8">
        <v>5585.0</v>
      </c>
      <c r="M2350" s="8">
        <v>1714.0</v>
      </c>
      <c r="N2350" s="8">
        <v>912.0</v>
      </c>
      <c r="O2350" s="8">
        <v>707.0</v>
      </c>
      <c r="P2350" s="8">
        <v>1.0</v>
      </c>
      <c r="Q2350" s="39" t="s">
        <v>127</v>
      </c>
      <c r="R2350" s="39" t="s">
        <v>5898</v>
      </c>
      <c r="S2350" s="39" t="s">
        <v>5899</v>
      </c>
      <c r="T2350" s="39" t="s">
        <v>4846</v>
      </c>
      <c r="U2350" s="39" t="s">
        <v>4847</v>
      </c>
      <c r="V2350" s="39" t="s">
        <v>4236</v>
      </c>
      <c r="W2350" s="39" t="s">
        <v>4237</v>
      </c>
      <c r="X2350" s="39" t="s">
        <v>5386</v>
      </c>
      <c r="Y2350" s="39" t="s">
        <v>3083</v>
      </c>
      <c r="Z2350" s="39" t="s">
        <v>5038</v>
      </c>
      <c r="AA2350" s="39" t="s">
        <v>5039</v>
      </c>
    </row>
    <row r="2351" ht="15.75" customHeight="1">
      <c r="A2351" s="39" t="s">
        <v>5902</v>
      </c>
      <c r="B2351" s="39" t="s">
        <v>5903</v>
      </c>
      <c r="C2351" s="8">
        <v>6894.0</v>
      </c>
      <c r="D2351" s="8">
        <v>20.0</v>
      </c>
      <c r="E2351" s="8">
        <v>10.0</v>
      </c>
      <c r="F2351" s="8">
        <v>5.0</v>
      </c>
      <c r="G2351" s="8">
        <v>6377.0</v>
      </c>
      <c r="H2351" s="8">
        <v>6673.0</v>
      </c>
      <c r="I2351" s="8">
        <v>6319.0</v>
      </c>
      <c r="J2351" s="8">
        <v>6898.0</v>
      </c>
      <c r="K2351" s="8">
        <v>6837.0</v>
      </c>
      <c r="L2351" s="8">
        <v>3750.0</v>
      </c>
      <c r="M2351" s="8">
        <v>1986.0</v>
      </c>
      <c r="N2351" s="8">
        <v>1141.0</v>
      </c>
      <c r="O2351" s="8">
        <v>924.0</v>
      </c>
      <c r="P2351" s="8">
        <v>1.0</v>
      </c>
      <c r="Q2351" s="39" t="s">
        <v>127</v>
      </c>
      <c r="R2351" s="39" t="s">
        <v>5898</v>
      </c>
      <c r="S2351" s="39" t="s">
        <v>5899</v>
      </c>
      <c r="T2351" s="39" t="s">
        <v>4846</v>
      </c>
      <c r="U2351" s="39" t="s">
        <v>4847</v>
      </c>
      <c r="V2351" s="39" t="s">
        <v>4236</v>
      </c>
      <c r="W2351" s="39" t="s">
        <v>4237</v>
      </c>
      <c r="X2351" s="39" t="s">
        <v>5846</v>
      </c>
      <c r="Y2351" s="39" t="s">
        <v>5847</v>
      </c>
      <c r="Z2351" s="39" t="s">
        <v>5038</v>
      </c>
      <c r="AA2351" s="39" t="s">
        <v>5039</v>
      </c>
    </row>
    <row r="2352" ht="15.75" customHeight="1">
      <c r="A2352" s="39" t="s">
        <v>5904</v>
      </c>
      <c r="B2352" s="39" t="s">
        <v>5905</v>
      </c>
      <c r="C2352" s="8">
        <v>6826.0</v>
      </c>
      <c r="D2352" s="8">
        <v>20.0</v>
      </c>
      <c r="E2352" s="8">
        <v>10.0</v>
      </c>
      <c r="F2352" s="8">
        <v>5.0</v>
      </c>
      <c r="G2352" s="8">
        <v>6217.5</v>
      </c>
      <c r="H2352" s="8">
        <v>6521.0</v>
      </c>
      <c r="I2352" s="8">
        <v>6610.0</v>
      </c>
      <c r="J2352" s="8">
        <v>6854.0</v>
      </c>
      <c r="K2352" s="8">
        <v>6968.0</v>
      </c>
      <c r="L2352" s="8">
        <v>4267.0</v>
      </c>
      <c r="M2352" s="8">
        <v>550.0</v>
      </c>
      <c r="N2352" s="8">
        <v>560.0</v>
      </c>
      <c r="O2352" s="8">
        <v>461.0</v>
      </c>
      <c r="P2352" s="8">
        <v>1.0</v>
      </c>
      <c r="Q2352" s="39" t="s">
        <v>127</v>
      </c>
      <c r="R2352" s="39" t="s">
        <v>5898</v>
      </c>
      <c r="S2352" s="39" t="s">
        <v>5899</v>
      </c>
      <c r="T2352" s="39" t="s">
        <v>4846</v>
      </c>
      <c r="U2352" s="39" t="s">
        <v>4847</v>
      </c>
      <c r="V2352" s="39" t="s">
        <v>4236</v>
      </c>
      <c r="W2352" s="39" t="s">
        <v>4237</v>
      </c>
      <c r="X2352" s="39" t="s">
        <v>5846</v>
      </c>
      <c r="Y2352" s="39" t="s">
        <v>5847</v>
      </c>
      <c r="Z2352" s="39" t="s">
        <v>5038</v>
      </c>
      <c r="AA2352" s="39" t="s">
        <v>5039</v>
      </c>
    </row>
    <row r="2353" ht="15.75" customHeight="1">
      <c r="A2353" s="39" t="s">
        <v>5906</v>
      </c>
      <c r="B2353" s="39" t="s">
        <v>5907</v>
      </c>
      <c r="C2353" s="8">
        <v>6694.0</v>
      </c>
      <c r="D2353" s="8">
        <v>20.0</v>
      </c>
      <c r="E2353" s="8">
        <v>10.0</v>
      </c>
      <c r="F2353" s="8">
        <v>5.0</v>
      </c>
      <c r="G2353" s="8">
        <v>5463.0</v>
      </c>
      <c r="H2353" s="8">
        <v>6156.0</v>
      </c>
      <c r="I2353" s="8">
        <v>6559.0</v>
      </c>
      <c r="J2353" s="8">
        <v>6721.0</v>
      </c>
      <c r="K2353" s="8">
        <v>5941.0</v>
      </c>
      <c r="L2353" s="8">
        <v>5629.0</v>
      </c>
      <c r="M2353" s="8">
        <v>2254.0</v>
      </c>
      <c r="N2353" s="8">
        <v>807.0</v>
      </c>
      <c r="O2353" s="8">
        <v>619.0</v>
      </c>
      <c r="P2353" s="8">
        <v>1.0</v>
      </c>
      <c r="Q2353" s="39" t="s">
        <v>127</v>
      </c>
      <c r="R2353" s="39" t="s">
        <v>5908</v>
      </c>
      <c r="S2353" s="39" t="s">
        <v>5909</v>
      </c>
      <c r="T2353" s="39" t="s">
        <v>4846</v>
      </c>
      <c r="U2353" s="39" t="s">
        <v>4847</v>
      </c>
      <c r="V2353" s="39" t="s">
        <v>4236</v>
      </c>
      <c r="W2353" s="39" t="s">
        <v>4237</v>
      </c>
      <c r="X2353" s="39" t="s">
        <v>5846</v>
      </c>
      <c r="Y2353" s="39" t="s">
        <v>5847</v>
      </c>
      <c r="Z2353" s="39" t="s">
        <v>5038</v>
      </c>
      <c r="AA2353" s="39" t="s">
        <v>5039</v>
      </c>
    </row>
    <row r="2354" ht="15.75" customHeight="1">
      <c r="A2354" s="39" t="s">
        <v>5910</v>
      </c>
      <c r="B2354" s="39" t="s">
        <v>5911</v>
      </c>
      <c r="C2354" s="8">
        <v>6616.0</v>
      </c>
      <c r="D2354" s="8">
        <v>19.0</v>
      </c>
      <c r="E2354" s="8">
        <v>10.0</v>
      </c>
      <c r="F2354" s="8">
        <v>5.0</v>
      </c>
      <c r="G2354" s="8">
        <v>5624.0</v>
      </c>
      <c r="H2354" s="8">
        <v>6587.0</v>
      </c>
      <c r="I2354" s="8">
        <v>6939.0</v>
      </c>
      <c r="J2354" s="8">
        <v>6902.0</v>
      </c>
      <c r="K2354" s="8">
        <v>3893.0</v>
      </c>
      <c r="L2354" s="8">
        <v>3494.0</v>
      </c>
      <c r="M2354" s="8">
        <v>3354.0</v>
      </c>
      <c r="N2354" s="8">
        <v>627.0</v>
      </c>
      <c r="O2354" s="8">
        <v>455.0</v>
      </c>
      <c r="P2354" s="8">
        <v>1.0</v>
      </c>
      <c r="Q2354" s="39" t="s">
        <v>127</v>
      </c>
      <c r="R2354" s="39" t="s">
        <v>5908</v>
      </c>
      <c r="S2354" s="39" t="s">
        <v>5909</v>
      </c>
      <c r="T2354" s="39" t="s">
        <v>4846</v>
      </c>
      <c r="U2354" s="39" t="s">
        <v>4847</v>
      </c>
      <c r="V2354" s="39" t="s">
        <v>4236</v>
      </c>
      <c r="W2354" s="39" t="s">
        <v>4237</v>
      </c>
      <c r="X2354" s="39" t="s">
        <v>5846</v>
      </c>
      <c r="Y2354" s="39" t="s">
        <v>5847</v>
      </c>
      <c r="Z2354" s="39" t="s">
        <v>5038</v>
      </c>
      <c r="AA2354" s="39" t="s">
        <v>5039</v>
      </c>
    </row>
    <row r="2355" ht="15.75" customHeight="1">
      <c r="A2355" s="39" t="s">
        <v>5912</v>
      </c>
      <c r="B2355" s="39" t="s">
        <v>5913</v>
      </c>
      <c r="C2355" s="8">
        <v>6195.0</v>
      </c>
      <c r="D2355" s="8">
        <v>18.0</v>
      </c>
      <c r="E2355" s="8">
        <v>9.0</v>
      </c>
      <c r="F2355" s="8">
        <v>5.0</v>
      </c>
      <c r="G2355" s="8">
        <v>4798.0</v>
      </c>
      <c r="H2355" s="8">
        <v>6362.0</v>
      </c>
      <c r="I2355" s="8">
        <v>6272.0</v>
      </c>
      <c r="J2355" s="8">
        <v>5077.0</v>
      </c>
      <c r="K2355" s="8">
        <v>6820.0</v>
      </c>
      <c r="L2355" s="8">
        <v>4737.0</v>
      </c>
      <c r="M2355" s="8">
        <v>934.0</v>
      </c>
      <c r="N2355" s="8">
        <v>1090.0</v>
      </c>
      <c r="O2355" s="8">
        <v>784.0</v>
      </c>
      <c r="P2355" s="8">
        <v>1.0</v>
      </c>
      <c r="Q2355" s="39" t="s">
        <v>127</v>
      </c>
      <c r="R2355" s="39" t="s">
        <v>5908</v>
      </c>
      <c r="S2355" s="39" t="s">
        <v>5909</v>
      </c>
      <c r="T2355" s="39" t="s">
        <v>4846</v>
      </c>
      <c r="U2355" s="39" t="s">
        <v>4847</v>
      </c>
      <c r="V2355" s="39" t="s">
        <v>4236</v>
      </c>
      <c r="W2355" s="39" t="s">
        <v>4237</v>
      </c>
      <c r="X2355" s="39" t="s">
        <v>5846</v>
      </c>
      <c r="Y2355" s="39" t="s">
        <v>5847</v>
      </c>
      <c r="Z2355" s="39" t="s">
        <v>5038</v>
      </c>
      <c r="AA2355" s="39" t="s">
        <v>5039</v>
      </c>
    </row>
    <row r="2356" ht="15.75" customHeight="1">
      <c r="A2356" s="39" t="s">
        <v>5914</v>
      </c>
      <c r="B2356" s="39" t="s">
        <v>5915</v>
      </c>
      <c r="C2356" s="8">
        <v>5426.0</v>
      </c>
      <c r="D2356" s="8">
        <v>16.0</v>
      </c>
      <c r="E2356" s="8">
        <v>8.0</v>
      </c>
      <c r="F2356" s="8">
        <v>4.0</v>
      </c>
      <c r="G2356" s="8">
        <v>4682.0</v>
      </c>
      <c r="H2356" s="8">
        <v>4844.0</v>
      </c>
      <c r="I2356" s="8">
        <v>5380.0</v>
      </c>
      <c r="J2356" s="8">
        <v>5099.0</v>
      </c>
      <c r="K2356" s="8">
        <v>6845.0</v>
      </c>
      <c r="L2356" s="8">
        <v>3126.0</v>
      </c>
      <c r="M2356" s="8">
        <v>1123.0</v>
      </c>
      <c r="N2356" s="8">
        <v>877.0</v>
      </c>
      <c r="O2356" s="8">
        <v>685.0</v>
      </c>
      <c r="P2356" s="8">
        <v>1.0</v>
      </c>
      <c r="Q2356" s="39" t="s">
        <v>127</v>
      </c>
      <c r="R2356" s="39" t="s">
        <v>5908</v>
      </c>
      <c r="S2356" s="39" t="s">
        <v>5909</v>
      </c>
      <c r="T2356" s="39" t="s">
        <v>4846</v>
      </c>
      <c r="U2356" s="39" t="s">
        <v>4847</v>
      </c>
      <c r="V2356" s="39" t="s">
        <v>4236</v>
      </c>
      <c r="W2356" s="39" t="s">
        <v>4237</v>
      </c>
      <c r="X2356" s="39" t="s">
        <v>5846</v>
      </c>
      <c r="Y2356" s="39" t="s">
        <v>5847</v>
      </c>
      <c r="Z2356" s="39" t="s">
        <v>5038</v>
      </c>
      <c r="AA2356" s="39" t="s">
        <v>5039</v>
      </c>
    </row>
    <row r="2357" ht="15.75" customHeight="1">
      <c r="A2357" s="39" t="s">
        <v>5916</v>
      </c>
      <c r="B2357" s="39" t="s">
        <v>5917</v>
      </c>
      <c r="C2357" s="8">
        <v>6976.0</v>
      </c>
      <c r="D2357" s="8">
        <v>20.0</v>
      </c>
      <c r="E2357" s="8">
        <v>10.0</v>
      </c>
      <c r="F2357" s="8">
        <v>5.0</v>
      </c>
      <c r="G2357" s="8">
        <v>6950.0</v>
      </c>
      <c r="H2357" s="8">
        <v>6948.0</v>
      </c>
      <c r="I2357" s="8">
        <v>6929.0</v>
      </c>
      <c r="J2357" s="8">
        <v>6966.0</v>
      </c>
      <c r="K2357" s="8">
        <v>5773.0</v>
      </c>
      <c r="L2357" s="8">
        <v>5028.0</v>
      </c>
      <c r="M2357" s="8">
        <v>5056.0</v>
      </c>
      <c r="N2357" s="8">
        <v>777.0</v>
      </c>
      <c r="O2357" s="8">
        <v>533.0</v>
      </c>
      <c r="P2357" s="8">
        <v>1.0</v>
      </c>
      <c r="Q2357" s="39" t="s">
        <v>127</v>
      </c>
      <c r="R2357" s="39" t="s">
        <v>5908</v>
      </c>
      <c r="S2357" s="39" t="s">
        <v>5909</v>
      </c>
      <c r="T2357" s="39" t="s">
        <v>4846</v>
      </c>
      <c r="U2357" s="39" t="s">
        <v>4847</v>
      </c>
      <c r="V2357" s="39" t="s">
        <v>4236</v>
      </c>
      <c r="W2357" s="39" t="s">
        <v>4237</v>
      </c>
      <c r="X2357" s="39" t="s">
        <v>5846</v>
      </c>
      <c r="Y2357" s="39" t="s">
        <v>5847</v>
      </c>
      <c r="Z2357" s="39" t="s">
        <v>5038</v>
      </c>
      <c r="AA2357" s="39" t="s">
        <v>5039</v>
      </c>
    </row>
    <row r="2358" ht="15.75" customHeight="1">
      <c r="A2358" s="39" t="s">
        <v>5918</v>
      </c>
      <c r="B2358" s="39" t="s">
        <v>5919</v>
      </c>
      <c r="C2358" s="8">
        <v>6033.0</v>
      </c>
      <c r="D2358" s="8">
        <v>18.0</v>
      </c>
      <c r="E2358" s="8">
        <v>9.0</v>
      </c>
      <c r="F2358" s="8">
        <v>5.0</v>
      </c>
      <c r="G2358" s="8">
        <v>5203.0</v>
      </c>
      <c r="H2358" s="8">
        <v>5085.0</v>
      </c>
      <c r="I2358" s="8">
        <v>6728.0</v>
      </c>
      <c r="J2358" s="8">
        <v>6045.0</v>
      </c>
      <c r="K2358" s="8">
        <v>6352.0</v>
      </c>
      <c r="L2358" s="8">
        <v>3997.0</v>
      </c>
      <c r="M2358" s="8">
        <v>724.0</v>
      </c>
      <c r="N2358" s="8">
        <v>943.0</v>
      </c>
      <c r="O2358" s="8">
        <v>757.0</v>
      </c>
      <c r="P2358" s="8">
        <v>1.0</v>
      </c>
      <c r="Q2358" s="39" t="s">
        <v>127</v>
      </c>
      <c r="R2358" s="39" t="s">
        <v>5908</v>
      </c>
      <c r="S2358" s="39" t="s">
        <v>5909</v>
      </c>
      <c r="T2358" s="39" t="s">
        <v>4846</v>
      </c>
      <c r="U2358" s="39" t="s">
        <v>4847</v>
      </c>
      <c r="V2358" s="39" t="s">
        <v>4236</v>
      </c>
      <c r="W2358" s="39" t="s">
        <v>4237</v>
      </c>
      <c r="X2358" s="39" t="s">
        <v>5846</v>
      </c>
      <c r="Y2358" s="39" t="s">
        <v>5847</v>
      </c>
      <c r="Z2358" s="39" t="s">
        <v>5038</v>
      </c>
      <c r="AA2358" s="39" t="s">
        <v>5039</v>
      </c>
    </row>
    <row r="2359" ht="15.75" customHeight="1">
      <c r="A2359" s="39" t="s">
        <v>5920</v>
      </c>
      <c r="B2359" s="39" t="s">
        <v>5921</v>
      </c>
      <c r="C2359" s="8">
        <v>6588.0</v>
      </c>
      <c r="D2359" s="8">
        <v>19.0</v>
      </c>
      <c r="E2359" s="8">
        <v>10.0</v>
      </c>
      <c r="F2359" s="8">
        <v>5.0</v>
      </c>
      <c r="G2359" s="8">
        <v>5404.0</v>
      </c>
      <c r="H2359" s="8">
        <v>6344.0</v>
      </c>
      <c r="I2359" s="8">
        <v>6557.0</v>
      </c>
      <c r="J2359" s="8">
        <v>5952.0</v>
      </c>
      <c r="K2359" s="8">
        <v>6496.0</v>
      </c>
      <c r="L2359" s="8">
        <v>3384.0</v>
      </c>
      <c r="M2359" s="8">
        <v>3400.0</v>
      </c>
      <c r="N2359" s="8">
        <v>655.0</v>
      </c>
      <c r="O2359" s="8">
        <v>469.0</v>
      </c>
      <c r="P2359" s="8">
        <v>1.0</v>
      </c>
      <c r="Q2359" s="39" t="s">
        <v>127</v>
      </c>
      <c r="R2359" s="39" t="s">
        <v>5908</v>
      </c>
      <c r="S2359" s="39" t="s">
        <v>5909</v>
      </c>
      <c r="T2359" s="39" t="s">
        <v>4846</v>
      </c>
      <c r="U2359" s="39" t="s">
        <v>4847</v>
      </c>
      <c r="V2359" s="39" t="s">
        <v>4236</v>
      </c>
      <c r="W2359" s="39" t="s">
        <v>4237</v>
      </c>
      <c r="X2359" s="39" t="s">
        <v>5846</v>
      </c>
      <c r="Y2359" s="39" t="s">
        <v>5847</v>
      </c>
      <c r="Z2359" s="39" t="s">
        <v>5038</v>
      </c>
      <c r="AA2359" s="39" t="s">
        <v>5039</v>
      </c>
    </row>
    <row r="2360" ht="15.75" customHeight="1">
      <c r="A2360" s="39" t="s">
        <v>5922</v>
      </c>
      <c r="B2360" s="39" t="s">
        <v>5923</v>
      </c>
      <c r="C2360" s="8">
        <v>6732.0</v>
      </c>
      <c r="D2360" s="8">
        <v>20.0</v>
      </c>
      <c r="E2360" s="8">
        <v>10.0</v>
      </c>
      <c r="F2360" s="8">
        <v>5.0</v>
      </c>
      <c r="G2360" s="8">
        <v>6921.0</v>
      </c>
      <c r="H2360" s="8">
        <v>6941.0</v>
      </c>
      <c r="I2360" s="8">
        <v>6155.0</v>
      </c>
      <c r="J2360" s="8">
        <v>6813.0</v>
      </c>
      <c r="K2360" s="8">
        <v>2202.0</v>
      </c>
      <c r="L2360" s="8">
        <v>4249.0</v>
      </c>
      <c r="M2360" s="8">
        <v>4719.0</v>
      </c>
      <c r="N2360" s="8">
        <v>1456.0</v>
      </c>
      <c r="O2360" s="8">
        <v>1044.0</v>
      </c>
      <c r="P2360" s="8">
        <v>1.0</v>
      </c>
      <c r="Q2360" s="39" t="s">
        <v>127</v>
      </c>
      <c r="R2360" s="39" t="s">
        <v>5924</v>
      </c>
      <c r="S2360" s="39" t="s">
        <v>5925</v>
      </c>
      <c r="T2360" s="39" t="s">
        <v>4846</v>
      </c>
      <c r="U2360" s="39" t="s">
        <v>4847</v>
      </c>
      <c r="V2360" s="39" t="s">
        <v>4236</v>
      </c>
      <c r="W2360" s="39" t="s">
        <v>4237</v>
      </c>
      <c r="X2360" s="39" t="s">
        <v>5846</v>
      </c>
      <c r="Y2360" s="39" t="s">
        <v>5847</v>
      </c>
      <c r="Z2360" s="39" t="s">
        <v>5038</v>
      </c>
      <c r="AA2360" s="39" t="s">
        <v>5039</v>
      </c>
    </row>
    <row r="2361" ht="15.75" customHeight="1">
      <c r="A2361" s="39" t="s">
        <v>5926</v>
      </c>
      <c r="B2361" s="39" t="s">
        <v>5927</v>
      </c>
      <c r="C2361" s="8">
        <v>6870.0</v>
      </c>
      <c r="D2361" s="8">
        <v>20.0</v>
      </c>
      <c r="E2361" s="8">
        <v>10.0</v>
      </c>
      <c r="F2361" s="8">
        <v>5.0</v>
      </c>
      <c r="G2361" s="8">
        <v>6288.5</v>
      </c>
      <c r="H2361" s="8">
        <v>6834.0</v>
      </c>
      <c r="I2361" s="8">
        <v>6443.0</v>
      </c>
      <c r="J2361" s="8">
        <v>6805.0</v>
      </c>
      <c r="K2361" s="8">
        <v>4343.0</v>
      </c>
      <c r="L2361" s="8">
        <v>5439.5</v>
      </c>
      <c r="M2361" s="8">
        <v>3350.0</v>
      </c>
      <c r="N2361" s="8">
        <v>966.0</v>
      </c>
      <c r="O2361" s="8">
        <v>688.0</v>
      </c>
      <c r="P2361" s="8">
        <v>1.0</v>
      </c>
      <c r="Q2361" s="39" t="s">
        <v>127</v>
      </c>
      <c r="R2361" s="39" t="s">
        <v>5924</v>
      </c>
      <c r="S2361" s="39" t="s">
        <v>5925</v>
      </c>
      <c r="T2361" s="39" t="s">
        <v>4846</v>
      </c>
      <c r="U2361" s="39" t="s">
        <v>4847</v>
      </c>
      <c r="V2361" s="39" t="s">
        <v>4236</v>
      </c>
      <c r="W2361" s="39" t="s">
        <v>4237</v>
      </c>
      <c r="X2361" s="39" t="s">
        <v>5846</v>
      </c>
      <c r="Y2361" s="39" t="s">
        <v>5847</v>
      </c>
      <c r="Z2361" s="39" t="s">
        <v>5038</v>
      </c>
      <c r="AA2361" s="39" t="s">
        <v>5039</v>
      </c>
    </row>
    <row r="2362" ht="15.75" customHeight="1">
      <c r="A2362" s="39" t="s">
        <v>5928</v>
      </c>
      <c r="B2362" s="39" t="s">
        <v>5929</v>
      </c>
      <c r="C2362" s="8">
        <v>6890.0</v>
      </c>
      <c r="D2362" s="8">
        <v>20.0</v>
      </c>
      <c r="E2362" s="8">
        <v>10.0</v>
      </c>
      <c r="F2362" s="8">
        <v>5.0</v>
      </c>
      <c r="G2362" s="8">
        <v>6229.0</v>
      </c>
      <c r="H2362" s="8">
        <v>6921.0</v>
      </c>
      <c r="I2362" s="8">
        <v>6386.0</v>
      </c>
      <c r="J2362" s="8">
        <v>6859.0</v>
      </c>
      <c r="K2362" s="8">
        <v>5264.0</v>
      </c>
      <c r="L2362" s="8">
        <v>4517.0</v>
      </c>
      <c r="M2362" s="8">
        <v>3121.0</v>
      </c>
      <c r="N2362" s="8">
        <v>766.0</v>
      </c>
      <c r="O2362" s="8">
        <v>591.0</v>
      </c>
      <c r="P2362" s="8">
        <v>1.0</v>
      </c>
      <c r="Q2362" s="39" t="s">
        <v>127</v>
      </c>
      <c r="R2362" s="39" t="s">
        <v>5924</v>
      </c>
      <c r="S2362" s="39" t="s">
        <v>5925</v>
      </c>
      <c r="T2362" s="39" t="s">
        <v>4846</v>
      </c>
      <c r="U2362" s="39" t="s">
        <v>4847</v>
      </c>
      <c r="V2362" s="39" t="s">
        <v>4236</v>
      </c>
      <c r="W2362" s="39" t="s">
        <v>4237</v>
      </c>
      <c r="X2362" s="39" t="s">
        <v>5846</v>
      </c>
      <c r="Y2362" s="39" t="s">
        <v>5847</v>
      </c>
      <c r="Z2362" s="39" t="s">
        <v>5038</v>
      </c>
      <c r="AA2362" s="39" t="s">
        <v>5039</v>
      </c>
    </row>
    <row r="2363" ht="15.75" customHeight="1">
      <c r="A2363" s="39" t="s">
        <v>5930</v>
      </c>
      <c r="B2363" s="39" t="s">
        <v>5931</v>
      </c>
      <c r="C2363" s="8">
        <v>6965.0</v>
      </c>
      <c r="D2363" s="8">
        <v>20.0</v>
      </c>
      <c r="E2363" s="8">
        <v>10.0</v>
      </c>
      <c r="F2363" s="8">
        <v>5.0</v>
      </c>
      <c r="G2363" s="8">
        <v>6958.0</v>
      </c>
      <c r="H2363" s="8">
        <v>6892.0</v>
      </c>
      <c r="I2363" s="8">
        <v>6971.0</v>
      </c>
      <c r="J2363" s="8">
        <v>6963.0</v>
      </c>
      <c r="K2363" s="8">
        <v>4480.0</v>
      </c>
      <c r="L2363" s="8">
        <v>5502.0</v>
      </c>
      <c r="M2363" s="8">
        <v>4771.0</v>
      </c>
      <c r="N2363" s="8">
        <v>870.0</v>
      </c>
      <c r="O2363" s="8">
        <v>584.0</v>
      </c>
      <c r="P2363" s="8">
        <v>1.0</v>
      </c>
      <c r="Q2363" s="39" t="s">
        <v>127</v>
      </c>
      <c r="R2363" s="39" t="s">
        <v>5924</v>
      </c>
      <c r="S2363" s="39" t="s">
        <v>5925</v>
      </c>
      <c r="T2363" s="39" t="s">
        <v>4846</v>
      </c>
      <c r="U2363" s="39" t="s">
        <v>4847</v>
      </c>
      <c r="V2363" s="39" t="s">
        <v>4236</v>
      </c>
      <c r="W2363" s="39" t="s">
        <v>4237</v>
      </c>
      <c r="X2363" s="39" t="s">
        <v>5846</v>
      </c>
      <c r="Y2363" s="39" t="s">
        <v>5847</v>
      </c>
      <c r="Z2363" s="39" t="s">
        <v>5038</v>
      </c>
      <c r="AA2363" s="39" t="s">
        <v>5039</v>
      </c>
    </row>
    <row r="2364" ht="15.75" customHeight="1">
      <c r="A2364" s="39" t="s">
        <v>5932</v>
      </c>
      <c r="B2364" s="39" t="s">
        <v>5933</v>
      </c>
      <c r="C2364" s="8">
        <v>4705.0</v>
      </c>
      <c r="D2364" s="8">
        <v>14.0</v>
      </c>
      <c r="E2364" s="8">
        <v>7.0</v>
      </c>
      <c r="F2364" s="8">
        <v>4.0</v>
      </c>
      <c r="G2364" s="8">
        <v>5141.0</v>
      </c>
      <c r="H2364" s="8">
        <v>4828.0</v>
      </c>
      <c r="I2364" s="8">
        <v>6497.0</v>
      </c>
      <c r="J2364" s="8">
        <v>6061.0</v>
      </c>
      <c r="K2364" s="8">
        <v>4239.0</v>
      </c>
      <c r="L2364" s="8">
        <v>33.0</v>
      </c>
      <c r="M2364" s="8">
        <v>840.0</v>
      </c>
      <c r="N2364" s="8">
        <v>940.0</v>
      </c>
      <c r="O2364" s="8">
        <v>810.0</v>
      </c>
      <c r="P2364" s="8">
        <v>1.0</v>
      </c>
      <c r="Q2364" s="39" t="s">
        <v>127</v>
      </c>
      <c r="R2364" s="39" t="s">
        <v>5934</v>
      </c>
      <c r="S2364" s="39" t="s">
        <v>5935</v>
      </c>
      <c r="T2364" s="39" t="s">
        <v>4846</v>
      </c>
      <c r="U2364" s="39" t="s">
        <v>4847</v>
      </c>
      <c r="V2364" s="39" t="s">
        <v>4236</v>
      </c>
      <c r="W2364" s="39" t="s">
        <v>4237</v>
      </c>
      <c r="X2364" s="39" t="s">
        <v>5386</v>
      </c>
      <c r="Y2364" s="39" t="s">
        <v>3083</v>
      </c>
      <c r="Z2364" s="39" t="s">
        <v>5038</v>
      </c>
      <c r="AA2364" s="39" t="s">
        <v>5039</v>
      </c>
    </row>
    <row r="2365" ht="15.75" customHeight="1">
      <c r="A2365" s="39" t="s">
        <v>5936</v>
      </c>
      <c r="B2365" s="39" t="s">
        <v>5937</v>
      </c>
      <c r="C2365" s="8">
        <v>6338.0</v>
      </c>
      <c r="D2365" s="8">
        <v>19.0</v>
      </c>
      <c r="E2365" s="8">
        <v>10.0</v>
      </c>
      <c r="F2365" s="8">
        <v>5.0</v>
      </c>
      <c r="G2365" s="8">
        <v>5232.0</v>
      </c>
      <c r="H2365" s="8">
        <v>6233.0</v>
      </c>
      <c r="I2365" s="8">
        <v>6388.0</v>
      </c>
      <c r="J2365" s="8">
        <v>6401.0</v>
      </c>
      <c r="K2365" s="8">
        <v>4269.0</v>
      </c>
      <c r="L2365" s="8">
        <v>4014.0</v>
      </c>
      <c r="M2365" s="8">
        <v>2867.0</v>
      </c>
      <c r="N2365" s="8">
        <v>1203.0</v>
      </c>
      <c r="O2365" s="8">
        <v>844.0</v>
      </c>
      <c r="P2365" s="8">
        <v>1.0</v>
      </c>
      <c r="Q2365" s="39" t="s">
        <v>127</v>
      </c>
      <c r="R2365" s="39" t="s">
        <v>5934</v>
      </c>
      <c r="S2365" s="39" t="s">
        <v>5935</v>
      </c>
      <c r="T2365" s="39" t="s">
        <v>4846</v>
      </c>
      <c r="U2365" s="39" t="s">
        <v>4847</v>
      </c>
      <c r="V2365" s="39" t="s">
        <v>4236</v>
      </c>
      <c r="W2365" s="39" t="s">
        <v>4237</v>
      </c>
      <c r="X2365" s="39" t="s">
        <v>5846</v>
      </c>
      <c r="Y2365" s="39" t="s">
        <v>5847</v>
      </c>
      <c r="Z2365" s="39" t="s">
        <v>5038</v>
      </c>
      <c r="AA2365" s="39" t="s">
        <v>5039</v>
      </c>
    </row>
    <row r="2366" ht="15.75" customHeight="1">
      <c r="A2366" s="39" t="s">
        <v>5938</v>
      </c>
      <c r="B2366" s="39" t="s">
        <v>5939</v>
      </c>
      <c r="C2366" s="8">
        <v>6559.0</v>
      </c>
      <c r="D2366" s="8">
        <v>19.0</v>
      </c>
      <c r="E2366" s="8">
        <v>10.0</v>
      </c>
      <c r="F2366" s="8">
        <v>5.0</v>
      </c>
      <c r="G2366" s="8">
        <v>6675.0</v>
      </c>
      <c r="H2366" s="8">
        <v>6740.0</v>
      </c>
      <c r="I2366" s="8">
        <v>5210.0</v>
      </c>
      <c r="J2366" s="8">
        <v>6568.0</v>
      </c>
      <c r="K2366" s="8">
        <v>3066.0</v>
      </c>
      <c r="L2366" s="8">
        <v>4424.0</v>
      </c>
      <c r="M2366" s="8">
        <v>2290.0</v>
      </c>
      <c r="N2366" s="8">
        <v>888.0</v>
      </c>
      <c r="O2366" s="8">
        <v>610.0</v>
      </c>
      <c r="P2366" s="8">
        <v>1.0</v>
      </c>
      <c r="Q2366" s="39" t="s">
        <v>127</v>
      </c>
      <c r="R2366" s="39" t="s">
        <v>5934</v>
      </c>
      <c r="S2366" s="39" t="s">
        <v>5935</v>
      </c>
      <c r="T2366" s="39" t="s">
        <v>4846</v>
      </c>
      <c r="U2366" s="39" t="s">
        <v>4847</v>
      </c>
      <c r="V2366" s="39" t="s">
        <v>4236</v>
      </c>
      <c r="W2366" s="39" t="s">
        <v>4237</v>
      </c>
      <c r="X2366" s="39" t="s">
        <v>5846</v>
      </c>
      <c r="Y2366" s="39" t="s">
        <v>5847</v>
      </c>
      <c r="Z2366" s="39" t="s">
        <v>5038</v>
      </c>
      <c r="AA2366" s="39" t="s">
        <v>5039</v>
      </c>
    </row>
    <row r="2367" ht="15.75" customHeight="1">
      <c r="A2367" s="39" t="s">
        <v>5940</v>
      </c>
      <c r="B2367" s="39" t="s">
        <v>5941</v>
      </c>
      <c r="C2367" s="8">
        <v>6848.0</v>
      </c>
      <c r="D2367" s="8">
        <v>20.0</v>
      </c>
      <c r="E2367" s="8">
        <v>10.0</v>
      </c>
      <c r="F2367" s="8">
        <v>5.0</v>
      </c>
      <c r="G2367" s="8">
        <v>6542.0</v>
      </c>
      <c r="H2367" s="8">
        <v>6854.0</v>
      </c>
      <c r="I2367" s="8">
        <v>5812.0</v>
      </c>
      <c r="J2367" s="8">
        <v>6890.0</v>
      </c>
      <c r="K2367" s="8">
        <v>6118.0</v>
      </c>
      <c r="L2367" s="8">
        <v>2982.0</v>
      </c>
      <c r="M2367" s="8">
        <v>2175.0</v>
      </c>
      <c r="N2367" s="8">
        <v>1237.0</v>
      </c>
      <c r="O2367" s="8">
        <v>959.0</v>
      </c>
      <c r="P2367" s="8">
        <v>1.0</v>
      </c>
      <c r="Q2367" s="39" t="s">
        <v>127</v>
      </c>
      <c r="R2367" s="39" t="s">
        <v>5934</v>
      </c>
      <c r="S2367" s="39" t="s">
        <v>5935</v>
      </c>
      <c r="T2367" s="39" t="s">
        <v>4846</v>
      </c>
      <c r="U2367" s="39" t="s">
        <v>4847</v>
      </c>
      <c r="V2367" s="39" t="s">
        <v>4236</v>
      </c>
      <c r="W2367" s="39" t="s">
        <v>4237</v>
      </c>
      <c r="X2367" s="39" t="s">
        <v>5386</v>
      </c>
      <c r="Y2367" s="39" t="s">
        <v>3083</v>
      </c>
      <c r="Z2367" s="39" t="s">
        <v>5038</v>
      </c>
      <c r="AA2367" s="39" t="s">
        <v>5039</v>
      </c>
    </row>
    <row r="2368" ht="15.75" customHeight="1">
      <c r="A2368" s="39" t="s">
        <v>5942</v>
      </c>
      <c r="B2368" s="39" t="s">
        <v>5943</v>
      </c>
      <c r="C2368" s="8">
        <v>6267.0</v>
      </c>
      <c r="D2368" s="8">
        <v>18.0</v>
      </c>
      <c r="E2368" s="8">
        <v>9.0</v>
      </c>
      <c r="F2368" s="8">
        <v>5.0</v>
      </c>
      <c r="G2368" s="8">
        <v>5943.0</v>
      </c>
      <c r="H2368" s="8">
        <v>6093.0</v>
      </c>
      <c r="I2368" s="8">
        <v>5355.0</v>
      </c>
      <c r="J2368" s="8">
        <v>6418.0</v>
      </c>
      <c r="K2368" s="8">
        <v>5473.0</v>
      </c>
      <c r="L2368" s="8">
        <v>1881.0</v>
      </c>
      <c r="M2368" s="8">
        <v>2885.0</v>
      </c>
      <c r="N2368" s="8">
        <v>887.0</v>
      </c>
      <c r="O2368" s="8">
        <v>707.0</v>
      </c>
      <c r="P2368" s="8">
        <v>1.0</v>
      </c>
      <c r="Q2368" s="39" t="s">
        <v>127</v>
      </c>
      <c r="R2368" s="39" t="s">
        <v>5934</v>
      </c>
      <c r="S2368" s="39" t="s">
        <v>5935</v>
      </c>
      <c r="T2368" s="39" t="s">
        <v>4846</v>
      </c>
      <c r="U2368" s="39" t="s">
        <v>4847</v>
      </c>
      <c r="V2368" s="39" t="s">
        <v>4236</v>
      </c>
      <c r="W2368" s="39" t="s">
        <v>4237</v>
      </c>
      <c r="X2368" s="39" t="s">
        <v>5386</v>
      </c>
      <c r="Y2368" s="39" t="s">
        <v>3083</v>
      </c>
      <c r="Z2368" s="39" t="s">
        <v>5038</v>
      </c>
      <c r="AA2368" s="39" t="s">
        <v>5039</v>
      </c>
    </row>
    <row r="2369" ht="15.75" customHeight="1">
      <c r="A2369" s="39" t="s">
        <v>5944</v>
      </c>
      <c r="B2369" s="39" t="s">
        <v>5945</v>
      </c>
      <c r="C2369" s="8">
        <v>6895.0</v>
      </c>
      <c r="D2369" s="8">
        <v>20.0</v>
      </c>
      <c r="E2369" s="8">
        <v>10.0</v>
      </c>
      <c r="F2369" s="8">
        <v>5.0</v>
      </c>
      <c r="G2369" s="8">
        <v>6839.0</v>
      </c>
      <c r="H2369" s="8">
        <v>6832.0</v>
      </c>
      <c r="I2369" s="8">
        <v>6889.0</v>
      </c>
      <c r="J2369" s="8">
        <v>6894.0</v>
      </c>
      <c r="K2369" s="8">
        <v>5619.0</v>
      </c>
      <c r="L2369" s="8">
        <v>1711.0</v>
      </c>
      <c r="M2369" s="8">
        <v>4940.5</v>
      </c>
      <c r="N2369" s="8">
        <v>720.0</v>
      </c>
      <c r="O2369" s="8">
        <v>487.0</v>
      </c>
      <c r="P2369" s="8">
        <v>1.0</v>
      </c>
      <c r="Q2369" s="39" t="s">
        <v>127</v>
      </c>
      <c r="R2369" s="39" t="s">
        <v>5934</v>
      </c>
      <c r="S2369" s="39" t="s">
        <v>5935</v>
      </c>
      <c r="T2369" s="39" t="s">
        <v>4846</v>
      </c>
      <c r="U2369" s="39" t="s">
        <v>4847</v>
      </c>
      <c r="V2369" s="39" t="s">
        <v>4236</v>
      </c>
      <c r="W2369" s="39" t="s">
        <v>4237</v>
      </c>
      <c r="X2369" s="39" t="s">
        <v>5386</v>
      </c>
      <c r="Y2369" s="39" t="s">
        <v>3083</v>
      </c>
      <c r="Z2369" s="39" t="s">
        <v>5038</v>
      </c>
      <c r="AA2369" s="39" t="s">
        <v>5039</v>
      </c>
    </row>
    <row r="2370" ht="15.75" customHeight="1">
      <c r="A2370" s="39" t="s">
        <v>5946</v>
      </c>
      <c r="B2370" s="39" t="s">
        <v>5947</v>
      </c>
      <c r="C2370" s="8">
        <v>6092.0</v>
      </c>
      <c r="D2370" s="8">
        <v>18.0</v>
      </c>
      <c r="E2370" s="8">
        <v>9.0</v>
      </c>
      <c r="F2370" s="8">
        <v>5.0</v>
      </c>
      <c r="G2370" s="8">
        <v>5350.0</v>
      </c>
      <c r="H2370" s="8">
        <v>6016.0</v>
      </c>
      <c r="I2370" s="8">
        <v>5214.0</v>
      </c>
      <c r="J2370" s="8">
        <v>5640.0</v>
      </c>
      <c r="K2370" s="8">
        <v>5090.0</v>
      </c>
      <c r="L2370" s="8">
        <v>3129.0</v>
      </c>
      <c r="M2370" s="8">
        <v>4361.5</v>
      </c>
      <c r="N2370" s="8">
        <v>1016.0</v>
      </c>
      <c r="O2370" s="8">
        <v>738.0</v>
      </c>
      <c r="P2370" s="8">
        <v>1.0</v>
      </c>
      <c r="Q2370" s="39" t="s">
        <v>127</v>
      </c>
      <c r="R2370" s="39" t="s">
        <v>5934</v>
      </c>
      <c r="S2370" s="39" t="s">
        <v>5935</v>
      </c>
      <c r="T2370" s="39" t="s">
        <v>4846</v>
      </c>
      <c r="U2370" s="39" t="s">
        <v>4847</v>
      </c>
      <c r="V2370" s="39" t="s">
        <v>4236</v>
      </c>
      <c r="W2370" s="39" t="s">
        <v>4237</v>
      </c>
      <c r="X2370" s="39" t="s">
        <v>5386</v>
      </c>
      <c r="Y2370" s="39" t="s">
        <v>3083</v>
      </c>
      <c r="Z2370" s="39" t="s">
        <v>5038</v>
      </c>
      <c r="AA2370" s="39" t="s">
        <v>5039</v>
      </c>
    </row>
    <row r="2371" ht="15.75" customHeight="1">
      <c r="A2371" s="39" t="s">
        <v>5948</v>
      </c>
      <c r="B2371" s="39" t="s">
        <v>5949</v>
      </c>
      <c r="C2371" s="8">
        <v>5488.0</v>
      </c>
      <c r="D2371" s="8">
        <v>16.0</v>
      </c>
      <c r="E2371" s="8">
        <v>8.0</v>
      </c>
      <c r="F2371" s="8">
        <v>4.0</v>
      </c>
      <c r="G2371" s="8">
        <v>4925.0</v>
      </c>
      <c r="H2371" s="8">
        <v>5104.0</v>
      </c>
      <c r="I2371" s="8">
        <v>4952.0</v>
      </c>
      <c r="J2371" s="8">
        <v>5809.0</v>
      </c>
      <c r="K2371" s="8">
        <v>6438.0</v>
      </c>
      <c r="L2371" s="8">
        <v>2518.0</v>
      </c>
      <c r="M2371" s="8">
        <v>617.0</v>
      </c>
      <c r="N2371" s="8">
        <v>866.0</v>
      </c>
      <c r="O2371" s="8">
        <v>647.0</v>
      </c>
      <c r="P2371" s="8">
        <v>1.0</v>
      </c>
      <c r="Q2371" s="39" t="s">
        <v>127</v>
      </c>
      <c r="R2371" s="39" t="s">
        <v>5950</v>
      </c>
      <c r="S2371" s="39" t="s">
        <v>5951</v>
      </c>
      <c r="T2371" s="39" t="s">
        <v>4846</v>
      </c>
      <c r="U2371" s="39" t="s">
        <v>4847</v>
      </c>
      <c r="V2371" s="39" t="s">
        <v>4236</v>
      </c>
      <c r="W2371" s="39" t="s">
        <v>4237</v>
      </c>
      <c r="X2371" s="39" t="s">
        <v>5952</v>
      </c>
      <c r="Y2371" s="39" t="s">
        <v>5953</v>
      </c>
      <c r="Z2371" s="39" t="s">
        <v>5038</v>
      </c>
      <c r="AA2371" s="39" t="s">
        <v>5039</v>
      </c>
    </row>
    <row r="2372" ht="15.75" customHeight="1">
      <c r="A2372" s="39" t="s">
        <v>5954</v>
      </c>
      <c r="B2372" s="39" t="s">
        <v>5955</v>
      </c>
      <c r="C2372" s="8">
        <v>6706.0</v>
      </c>
      <c r="D2372" s="8">
        <v>20.0</v>
      </c>
      <c r="E2372" s="8">
        <v>10.0</v>
      </c>
      <c r="F2372" s="8">
        <v>5.0</v>
      </c>
      <c r="G2372" s="8">
        <v>6442.0</v>
      </c>
      <c r="H2372" s="8">
        <v>6637.0</v>
      </c>
      <c r="I2372" s="8">
        <v>6424.0</v>
      </c>
      <c r="J2372" s="8">
        <v>6273.0</v>
      </c>
      <c r="K2372" s="8">
        <v>5842.0</v>
      </c>
      <c r="L2372" s="8">
        <v>1283.0</v>
      </c>
      <c r="M2372" s="8">
        <v>6594.0</v>
      </c>
      <c r="N2372" s="8">
        <v>623.0</v>
      </c>
      <c r="O2372" s="8">
        <v>363.0</v>
      </c>
      <c r="P2372" s="8">
        <v>1.0</v>
      </c>
      <c r="Q2372" s="39" t="s">
        <v>127</v>
      </c>
      <c r="R2372" s="39" t="s">
        <v>5950</v>
      </c>
      <c r="S2372" s="39" t="s">
        <v>5951</v>
      </c>
      <c r="T2372" s="39" t="s">
        <v>4846</v>
      </c>
      <c r="U2372" s="39" t="s">
        <v>4847</v>
      </c>
      <c r="V2372" s="39" t="s">
        <v>4236</v>
      </c>
      <c r="W2372" s="39" t="s">
        <v>4237</v>
      </c>
      <c r="X2372" s="39" t="s">
        <v>5952</v>
      </c>
      <c r="Y2372" s="39" t="s">
        <v>5953</v>
      </c>
      <c r="Z2372" s="39" t="s">
        <v>5038</v>
      </c>
      <c r="AA2372" s="39" t="s">
        <v>5039</v>
      </c>
    </row>
    <row r="2373" ht="15.75" customHeight="1">
      <c r="A2373" s="39" t="s">
        <v>5956</v>
      </c>
      <c r="B2373" s="39" t="s">
        <v>5957</v>
      </c>
      <c r="C2373" s="8">
        <v>6902.0</v>
      </c>
      <c r="D2373" s="8">
        <v>20.0</v>
      </c>
      <c r="E2373" s="8">
        <v>10.0</v>
      </c>
      <c r="F2373" s="8">
        <v>5.0</v>
      </c>
      <c r="G2373" s="8">
        <v>6241.0</v>
      </c>
      <c r="H2373" s="8">
        <v>6802.0</v>
      </c>
      <c r="I2373" s="8">
        <v>6786.0</v>
      </c>
      <c r="J2373" s="8">
        <v>6662.0</v>
      </c>
      <c r="K2373" s="8">
        <v>5117.0</v>
      </c>
      <c r="L2373" s="8">
        <v>3836.5</v>
      </c>
      <c r="M2373" s="8">
        <v>6290.5</v>
      </c>
      <c r="N2373" s="8">
        <v>531.0</v>
      </c>
      <c r="O2373" s="8">
        <v>343.0</v>
      </c>
      <c r="P2373" s="8">
        <v>1.0</v>
      </c>
      <c r="Q2373" s="39" t="s">
        <v>127</v>
      </c>
      <c r="R2373" s="39" t="s">
        <v>5950</v>
      </c>
      <c r="S2373" s="39" t="s">
        <v>5951</v>
      </c>
      <c r="T2373" s="39" t="s">
        <v>4846</v>
      </c>
      <c r="U2373" s="39" t="s">
        <v>4847</v>
      </c>
      <c r="V2373" s="39" t="s">
        <v>4236</v>
      </c>
      <c r="W2373" s="39" t="s">
        <v>4237</v>
      </c>
      <c r="X2373" s="39" t="s">
        <v>5952</v>
      </c>
      <c r="Y2373" s="39" t="s">
        <v>5953</v>
      </c>
      <c r="Z2373" s="39" t="s">
        <v>5038</v>
      </c>
      <c r="AA2373" s="39" t="s">
        <v>5039</v>
      </c>
    </row>
    <row r="2374" ht="15.75" customHeight="1">
      <c r="A2374" s="39" t="s">
        <v>5958</v>
      </c>
      <c r="B2374" s="39" t="s">
        <v>5959</v>
      </c>
      <c r="C2374" s="8">
        <v>3730.0</v>
      </c>
      <c r="D2374" s="8">
        <v>11.0</v>
      </c>
      <c r="E2374" s="8">
        <v>6.0</v>
      </c>
      <c r="F2374" s="8">
        <v>3.0</v>
      </c>
      <c r="G2374" s="8">
        <v>3359.5</v>
      </c>
      <c r="H2374" s="8">
        <v>3171.5</v>
      </c>
      <c r="I2374" s="8">
        <v>3679.0</v>
      </c>
      <c r="J2374" s="8">
        <v>3534.0</v>
      </c>
      <c r="K2374" s="8">
        <v>4628.0</v>
      </c>
      <c r="L2374" s="8">
        <v>3242.0</v>
      </c>
      <c r="M2374" s="8">
        <v>4431.0</v>
      </c>
      <c r="N2374" s="8">
        <v>865.0</v>
      </c>
      <c r="O2374" s="8">
        <v>535.0</v>
      </c>
      <c r="P2374" s="8">
        <v>1.0</v>
      </c>
      <c r="Q2374" s="39" t="s">
        <v>127</v>
      </c>
      <c r="R2374" s="39" t="s">
        <v>5950</v>
      </c>
      <c r="S2374" s="39" t="s">
        <v>5951</v>
      </c>
      <c r="T2374" s="39" t="s">
        <v>4846</v>
      </c>
      <c r="U2374" s="39" t="s">
        <v>4847</v>
      </c>
      <c r="V2374" s="39" t="s">
        <v>4236</v>
      </c>
      <c r="W2374" s="39" t="s">
        <v>4237</v>
      </c>
      <c r="X2374" s="39" t="s">
        <v>5952</v>
      </c>
      <c r="Y2374" s="39" t="s">
        <v>5953</v>
      </c>
      <c r="Z2374" s="39" t="s">
        <v>5038</v>
      </c>
      <c r="AA2374" s="39" t="s">
        <v>5039</v>
      </c>
    </row>
    <row r="2375" ht="15.75" customHeight="1">
      <c r="A2375" s="39" t="s">
        <v>5960</v>
      </c>
      <c r="B2375" s="39" t="s">
        <v>5961</v>
      </c>
      <c r="C2375" s="8">
        <v>5366.0</v>
      </c>
      <c r="D2375" s="8">
        <v>16.0</v>
      </c>
      <c r="E2375" s="8">
        <v>8.0</v>
      </c>
      <c r="F2375" s="8">
        <v>4.0</v>
      </c>
      <c r="G2375" s="8">
        <v>4721.5</v>
      </c>
      <c r="H2375" s="8">
        <v>4987.0</v>
      </c>
      <c r="I2375" s="8">
        <v>3816.0</v>
      </c>
      <c r="J2375" s="8">
        <v>6266.0</v>
      </c>
      <c r="K2375" s="8">
        <v>4809.0</v>
      </c>
      <c r="L2375" s="8">
        <v>3088.0</v>
      </c>
      <c r="M2375" s="8">
        <v>5093.0</v>
      </c>
      <c r="N2375" s="8">
        <v>823.0</v>
      </c>
      <c r="O2375" s="8">
        <v>540.0</v>
      </c>
      <c r="P2375" s="8">
        <v>1.0</v>
      </c>
      <c r="Q2375" s="39" t="s">
        <v>127</v>
      </c>
      <c r="R2375" s="39" t="s">
        <v>5950</v>
      </c>
      <c r="S2375" s="39" t="s">
        <v>5951</v>
      </c>
      <c r="T2375" s="39" t="s">
        <v>4846</v>
      </c>
      <c r="U2375" s="39" t="s">
        <v>4847</v>
      </c>
      <c r="V2375" s="39" t="s">
        <v>4236</v>
      </c>
      <c r="W2375" s="39" t="s">
        <v>4237</v>
      </c>
      <c r="X2375" s="39" t="s">
        <v>5952</v>
      </c>
      <c r="Y2375" s="39" t="s">
        <v>5953</v>
      </c>
      <c r="Z2375" s="39" t="s">
        <v>5038</v>
      </c>
      <c r="AA2375" s="39" t="s">
        <v>5039</v>
      </c>
    </row>
    <row r="2376" ht="15.75" customHeight="1">
      <c r="A2376" s="39" t="s">
        <v>5962</v>
      </c>
      <c r="B2376" s="39" t="s">
        <v>5963</v>
      </c>
      <c r="C2376" s="8">
        <v>5629.0</v>
      </c>
      <c r="D2376" s="8">
        <v>17.0</v>
      </c>
      <c r="E2376" s="8">
        <v>9.0</v>
      </c>
      <c r="F2376" s="8">
        <v>5.0</v>
      </c>
      <c r="G2376" s="8">
        <v>5259.5</v>
      </c>
      <c r="H2376" s="8">
        <v>5231.0</v>
      </c>
      <c r="I2376" s="8">
        <v>5961.0</v>
      </c>
      <c r="J2376" s="8">
        <v>5394.0</v>
      </c>
      <c r="K2376" s="8">
        <v>5414.0</v>
      </c>
      <c r="L2376" s="8">
        <v>948.0</v>
      </c>
      <c r="M2376" s="8">
        <v>6451.0</v>
      </c>
      <c r="N2376" s="8">
        <v>630.0</v>
      </c>
      <c r="O2376" s="8">
        <v>420.0</v>
      </c>
      <c r="P2376" s="8">
        <v>1.0</v>
      </c>
      <c r="Q2376" s="39" t="s">
        <v>127</v>
      </c>
      <c r="R2376" s="39" t="s">
        <v>5950</v>
      </c>
      <c r="S2376" s="39" t="s">
        <v>5951</v>
      </c>
      <c r="T2376" s="39" t="s">
        <v>4846</v>
      </c>
      <c r="U2376" s="39" t="s">
        <v>4847</v>
      </c>
      <c r="V2376" s="39" t="s">
        <v>4236</v>
      </c>
      <c r="W2376" s="39" t="s">
        <v>4237</v>
      </c>
      <c r="X2376" s="39" t="s">
        <v>5952</v>
      </c>
      <c r="Y2376" s="39" t="s">
        <v>5953</v>
      </c>
      <c r="Z2376" s="39" t="s">
        <v>5038</v>
      </c>
      <c r="AA2376" s="39" t="s">
        <v>5039</v>
      </c>
    </row>
    <row r="2377" ht="15.75" customHeight="1">
      <c r="A2377" s="39" t="s">
        <v>5964</v>
      </c>
      <c r="B2377" s="39" t="s">
        <v>5965</v>
      </c>
      <c r="C2377" s="8">
        <v>6915.0</v>
      </c>
      <c r="D2377" s="8">
        <v>20.0</v>
      </c>
      <c r="E2377" s="8">
        <v>10.0</v>
      </c>
      <c r="F2377" s="8">
        <v>5.0</v>
      </c>
      <c r="G2377" s="8">
        <v>6825.0</v>
      </c>
      <c r="H2377" s="8">
        <v>6585.0</v>
      </c>
      <c r="I2377" s="8">
        <v>6876.0</v>
      </c>
      <c r="J2377" s="8">
        <v>6595.0</v>
      </c>
      <c r="K2377" s="8">
        <v>3714.0</v>
      </c>
      <c r="L2377" s="8">
        <v>5652.0</v>
      </c>
      <c r="M2377" s="8">
        <v>5142.0</v>
      </c>
      <c r="N2377" s="8">
        <v>683.0</v>
      </c>
      <c r="O2377" s="8">
        <v>398.0</v>
      </c>
      <c r="P2377" s="8">
        <v>1.0</v>
      </c>
      <c r="Q2377" s="39" t="s">
        <v>127</v>
      </c>
      <c r="R2377" s="39" t="s">
        <v>5966</v>
      </c>
      <c r="S2377" s="39" t="s">
        <v>5967</v>
      </c>
      <c r="T2377" s="39" t="s">
        <v>4846</v>
      </c>
      <c r="U2377" s="39" t="s">
        <v>4847</v>
      </c>
      <c r="V2377" s="39" t="s">
        <v>4236</v>
      </c>
      <c r="W2377" s="39" t="s">
        <v>4237</v>
      </c>
      <c r="X2377" s="39" t="s">
        <v>5952</v>
      </c>
      <c r="Y2377" s="39" t="s">
        <v>5953</v>
      </c>
      <c r="Z2377" s="39" t="s">
        <v>5038</v>
      </c>
      <c r="AA2377" s="39" t="s">
        <v>5039</v>
      </c>
    </row>
    <row r="2378" ht="15.75" customHeight="1">
      <c r="A2378" s="39" t="s">
        <v>5968</v>
      </c>
      <c r="B2378" s="39" t="s">
        <v>5969</v>
      </c>
      <c r="C2378" s="8">
        <v>6913.0</v>
      </c>
      <c r="D2378" s="8">
        <v>20.0</v>
      </c>
      <c r="E2378" s="8">
        <v>10.0</v>
      </c>
      <c r="F2378" s="8">
        <v>5.0</v>
      </c>
      <c r="G2378" s="8">
        <v>6574.0</v>
      </c>
      <c r="H2378" s="8">
        <v>6732.0</v>
      </c>
      <c r="I2378" s="8">
        <v>6696.0</v>
      </c>
      <c r="J2378" s="8">
        <v>6844.0</v>
      </c>
      <c r="K2378" s="8">
        <v>5979.0</v>
      </c>
      <c r="L2378" s="8">
        <v>2302.0</v>
      </c>
      <c r="M2378" s="8">
        <v>6378.0</v>
      </c>
      <c r="N2378" s="8">
        <v>1071.0</v>
      </c>
      <c r="O2378" s="8">
        <v>658.0</v>
      </c>
      <c r="P2378" s="8">
        <v>1.0</v>
      </c>
      <c r="Q2378" s="39" t="s">
        <v>127</v>
      </c>
      <c r="R2378" s="39" t="s">
        <v>5966</v>
      </c>
      <c r="S2378" s="39" t="s">
        <v>5967</v>
      </c>
      <c r="T2378" s="39" t="s">
        <v>4846</v>
      </c>
      <c r="U2378" s="39" t="s">
        <v>4847</v>
      </c>
      <c r="V2378" s="39" t="s">
        <v>4236</v>
      </c>
      <c r="W2378" s="39" t="s">
        <v>4237</v>
      </c>
      <c r="X2378" s="39" t="s">
        <v>5952</v>
      </c>
      <c r="Y2378" s="39" t="s">
        <v>5953</v>
      </c>
      <c r="Z2378" s="39" t="s">
        <v>5038</v>
      </c>
      <c r="AA2378" s="39" t="s">
        <v>5039</v>
      </c>
    </row>
    <row r="2379" ht="15.75" customHeight="1">
      <c r="A2379" s="39" t="s">
        <v>5970</v>
      </c>
      <c r="B2379" s="39" t="s">
        <v>5971</v>
      </c>
      <c r="C2379" s="8">
        <v>6911.0</v>
      </c>
      <c r="D2379" s="8">
        <v>20.0</v>
      </c>
      <c r="E2379" s="8">
        <v>10.0</v>
      </c>
      <c r="F2379" s="8">
        <v>5.0</v>
      </c>
      <c r="G2379" s="8">
        <v>6899.0</v>
      </c>
      <c r="H2379" s="8">
        <v>6874.0</v>
      </c>
      <c r="I2379" s="8">
        <v>6346.0</v>
      </c>
      <c r="J2379" s="8">
        <v>6582.0</v>
      </c>
      <c r="K2379" s="8">
        <v>3755.0</v>
      </c>
      <c r="L2379" s="8">
        <v>4560.0</v>
      </c>
      <c r="M2379" s="8">
        <v>6635.0</v>
      </c>
      <c r="N2379" s="8">
        <v>1092.0</v>
      </c>
      <c r="O2379" s="8">
        <v>588.0</v>
      </c>
      <c r="P2379" s="8">
        <v>1.0</v>
      </c>
      <c r="Q2379" s="39" t="s">
        <v>127</v>
      </c>
      <c r="R2379" s="39" t="s">
        <v>5966</v>
      </c>
      <c r="S2379" s="39" t="s">
        <v>5967</v>
      </c>
      <c r="T2379" s="39" t="s">
        <v>4846</v>
      </c>
      <c r="U2379" s="39" t="s">
        <v>4847</v>
      </c>
      <c r="V2379" s="39" t="s">
        <v>4236</v>
      </c>
      <c r="W2379" s="39" t="s">
        <v>4237</v>
      </c>
      <c r="X2379" s="39" t="s">
        <v>5952</v>
      </c>
      <c r="Y2379" s="39" t="s">
        <v>5953</v>
      </c>
      <c r="Z2379" s="39" t="s">
        <v>5038</v>
      </c>
      <c r="AA2379" s="39" t="s">
        <v>5039</v>
      </c>
    </row>
    <row r="2380" ht="15.75" customHeight="1">
      <c r="A2380" s="39" t="s">
        <v>5972</v>
      </c>
      <c r="B2380" s="39" t="s">
        <v>5973</v>
      </c>
      <c r="C2380" s="8">
        <v>6832.0</v>
      </c>
      <c r="D2380" s="8">
        <v>20.0</v>
      </c>
      <c r="E2380" s="8">
        <v>10.0</v>
      </c>
      <c r="F2380" s="8">
        <v>5.0</v>
      </c>
      <c r="G2380" s="8">
        <v>6840.0</v>
      </c>
      <c r="H2380" s="8">
        <v>6527.0</v>
      </c>
      <c r="I2380" s="8">
        <v>6787.0</v>
      </c>
      <c r="J2380" s="8">
        <v>6720.0</v>
      </c>
      <c r="K2380" s="8">
        <v>3583.0</v>
      </c>
      <c r="L2380" s="8">
        <v>3245.0</v>
      </c>
      <c r="M2380" s="8">
        <v>6842.0</v>
      </c>
      <c r="N2380" s="8">
        <v>721.0</v>
      </c>
      <c r="O2380" s="8">
        <v>392.0</v>
      </c>
      <c r="P2380" s="8">
        <v>1.0</v>
      </c>
      <c r="Q2380" s="39" t="s">
        <v>127</v>
      </c>
      <c r="R2380" s="39" t="s">
        <v>5966</v>
      </c>
      <c r="S2380" s="39" t="s">
        <v>5967</v>
      </c>
      <c r="T2380" s="39" t="s">
        <v>4846</v>
      </c>
      <c r="U2380" s="39" t="s">
        <v>4847</v>
      </c>
      <c r="V2380" s="39" t="s">
        <v>4236</v>
      </c>
      <c r="W2380" s="39" t="s">
        <v>4237</v>
      </c>
      <c r="X2380" s="39" t="s">
        <v>5952</v>
      </c>
      <c r="Y2380" s="39" t="s">
        <v>5953</v>
      </c>
      <c r="Z2380" s="39" t="s">
        <v>5038</v>
      </c>
      <c r="AA2380" s="39" t="s">
        <v>5039</v>
      </c>
    </row>
    <row r="2381" ht="15.75" customHeight="1">
      <c r="A2381" s="39" t="s">
        <v>5974</v>
      </c>
      <c r="B2381" s="39" t="s">
        <v>5975</v>
      </c>
      <c r="C2381" s="8">
        <v>6925.0</v>
      </c>
      <c r="D2381" s="8">
        <v>20.0</v>
      </c>
      <c r="E2381" s="8">
        <v>10.0</v>
      </c>
      <c r="F2381" s="8">
        <v>5.0</v>
      </c>
      <c r="G2381" s="8">
        <v>6945.0</v>
      </c>
      <c r="H2381" s="8">
        <v>6685.0</v>
      </c>
      <c r="I2381" s="8">
        <v>6753.0</v>
      </c>
      <c r="J2381" s="8">
        <v>6816.0</v>
      </c>
      <c r="K2381" s="8">
        <v>4358.0</v>
      </c>
      <c r="L2381" s="8">
        <v>3282.0</v>
      </c>
      <c r="M2381" s="8">
        <v>6624.0</v>
      </c>
      <c r="N2381" s="8">
        <v>876.0</v>
      </c>
      <c r="O2381" s="8">
        <v>528.0</v>
      </c>
      <c r="P2381" s="8">
        <v>1.0</v>
      </c>
      <c r="Q2381" s="39" t="s">
        <v>127</v>
      </c>
      <c r="R2381" s="39" t="s">
        <v>5966</v>
      </c>
      <c r="S2381" s="39" t="s">
        <v>5967</v>
      </c>
      <c r="T2381" s="39" t="s">
        <v>4846</v>
      </c>
      <c r="U2381" s="39" t="s">
        <v>4847</v>
      </c>
      <c r="V2381" s="39" t="s">
        <v>4236</v>
      </c>
      <c r="W2381" s="39" t="s">
        <v>4237</v>
      </c>
      <c r="X2381" s="39" t="s">
        <v>5952</v>
      </c>
      <c r="Y2381" s="39" t="s">
        <v>5953</v>
      </c>
      <c r="Z2381" s="39" t="s">
        <v>5038</v>
      </c>
      <c r="AA2381" s="39" t="s">
        <v>5039</v>
      </c>
    </row>
    <row r="2382" ht="15.75" customHeight="1">
      <c r="A2382" s="39" t="s">
        <v>5976</v>
      </c>
      <c r="B2382" s="39" t="s">
        <v>5977</v>
      </c>
      <c r="C2382" s="8">
        <v>6852.0</v>
      </c>
      <c r="D2382" s="8">
        <v>20.0</v>
      </c>
      <c r="E2382" s="8">
        <v>10.0</v>
      </c>
      <c r="F2382" s="8">
        <v>5.0</v>
      </c>
      <c r="G2382" s="8">
        <v>6882.0</v>
      </c>
      <c r="H2382" s="8">
        <v>6922.0</v>
      </c>
      <c r="I2382" s="8">
        <v>6774.0</v>
      </c>
      <c r="J2382" s="8">
        <v>6823.0</v>
      </c>
      <c r="K2382" s="8">
        <v>2879.0</v>
      </c>
      <c r="L2382" s="8">
        <v>4299.0</v>
      </c>
      <c r="M2382" s="8">
        <v>4224.0</v>
      </c>
      <c r="N2382" s="8">
        <v>923.0</v>
      </c>
      <c r="O2382" s="8">
        <v>627.0</v>
      </c>
      <c r="P2382" s="8">
        <v>1.0</v>
      </c>
      <c r="Q2382" s="39" t="s">
        <v>127</v>
      </c>
      <c r="R2382" s="39" t="s">
        <v>5978</v>
      </c>
      <c r="S2382" s="39" t="s">
        <v>5979</v>
      </c>
      <c r="T2382" s="39" t="s">
        <v>4846</v>
      </c>
      <c r="U2382" s="39" t="s">
        <v>4847</v>
      </c>
      <c r="V2382" s="39" t="s">
        <v>4236</v>
      </c>
      <c r="W2382" s="39" t="s">
        <v>4237</v>
      </c>
      <c r="X2382" s="39" t="s">
        <v>5846</v>
      </c>
      <c r="Y2382" s="39" t="s">
        <v>5847</v>
      </c>
      <c r="Z2382" s="39" t="s">
        <v>5038</v>
      </c>
      <c r="AA2382" s="39" t="s">
        <v>5039</v>
      </c>
    </row>
    <row r="2383" ht="15.75" customHeight="1">
      <c r="A2383" s="39" t="s">
        <v>5980</v>
      </c>
      <c r="B2383" s="39" t="s">
        <v>5977</v>
      </c>
      <c r="C2383" s="8">
        <v>6596.0</v>
      </c>
      <c r="D2383" s="8">
        <v>19.0</v>
      </c>
      <c r="E2383" s="8">
        <v>10.0</v>
      </c>
      <c r="F2383" s="8">
        <v>5.0</v>
      </c>
      <c r="G2383" s="8">
        <v>6380.0</v>
      </c>
      <c r="H2383" s="8">
        <v>6258.0</v>
      </c>
      <c r="I2383" s="8">
        <v>6731.0</v>
      </c>
      <c r="J2383" s="8">
        <v>6115.0</v>
      </c>
      <c r="K2383" s="8">
        <v>3203.0</v>
      </c>
      <c r="L2383" s="8">
        <v>3682.0</v>
      </c>
      <c r="M2383" s="8">
        <v>5847.0</v>
      </c>
      <c r="N2383" s="8">
        <v>779.0</v>
      </c>
      <c r="O2383" s="8">
        <v>483.0</v>
      </c>
      <c r="P2383" s="8">
        <v>1.0</v>
      </c>
      <c r="Q2383" s="39" t="s">
        <v>127</v>
      </c>
      <c r="R2383" s="39" t="s">
        <v>5978</v>
      </c>
      <c r="S2383" s="39" t="s">
        <v>5979</v>
      </c>
      <c r="T2383" s="39" t="s">
        <v>4846</v>
      </c>
      <c r="U2383" s="39" t="s">
        <v>4847</v>
      </c>
      <c r="V2383" s="39" t="s">
        <v>4236</v>
      </c>
      <c r="W2383" s="39" t="s">
        <v>4237</v>
      </c>
      <c r="X2383" s="39" t="s">
        <v>5846</v>
      </c>
      <c r="Y2383" s="39" t="s">
        <v>5847</v>
      </c>
      <c r="Z2383" s="39" t="s">
        <v>5038</v>
      </c>
      <c r="AA2383" s="39" t="s">
        <v>5039</v>
      </c>
    </row>
    <row r="2384" ht="15.75" customHeight="1">
      <c r="A2384" s="39" t="s">
        <v>5981</v>
      </c>
      <c r="B2384" s="39" t="s">
        <v>5977</v>
      </c>
      <c r="C2384" s="8">
        <v>6564.0</v>
      </c>
      <c r="D2384" s="8">
        <v>19.0</v>
      </c>
      <c r="E2384" s="8">
        <v>10.0</v>
      </c>
      <c r="F2384" s="8">
        <v>5.0</v>
      </c>
      <c r="G2384" s="8">
        <v>6355.5</v>
      </c>
      <c r="H2384" s="8">
        <v>6923.0</v>
      </c>
      <c r="I2384" s="8">
        <v>5903.0</v>
      </c>
      <c r="J2384" s="8">
        <v>6789.0</v>
      </c>
      <c r="K2384" s="8">
        <v>1896.0</v>
      </c>
      <c r="L2384" s="8">
        <v>5627.0</v>
      </c>
      <c r="M2384" s="8">
        <v>4812.0</v>
      </c>
      <c r="N2384" s="8">
        <v>672.0</v>
      </c>
      <c r="O2384" s="8">
        <v>490.0</v>
      </c>
      <c r="P2384" s="8">
        <v>1.0</v>
      </c>
      <c r="Q2384" s="39" t="s">
        <v>127</v>
      </c>
      <c r="R2384" s="39" t="s">
        <v>5978</v>
      </c>
      <c r="S2384" s="39" t="s">
        <v>5979</v>
      </c>
      <c r="T2384" s="39" t="s">
        <v>4846</v>
      </c>
      <c r="U2384" s="39" t="s">
        <v>4847</v>
      </c>
      <c r="V2384" s="39" t="s">
        <v>4236</v>
      </c>
      <c r="W2384" s="39" t="s">
        <v>4237</v>
      </c>
      <c r="X2384" s="39" t="s">
        <v>5846</v>
      </c>
      <c r="Y2384" s="39" t="s">
        <v>5847</v>
      </c>
      <c r="Z2384" s="39" t="s">
        <v>5038</v>
      </c>
      <c r="AA2384" s="39" t="s">
        <v>5039</v>
      </c>
    </row>
    <row r="2385" ht="15.75" customHeight="1">
      <c r="A2385" s="39" t="s">
        <v>5982</v>
      </c>
      <c r="B2385" s="39" t="s">
        <v>5977</v>
      </c>
      <c r="C2385" s="8">
        <v>6707.0</v>
      </c>
      <c r="D2385" s="8">
        <v>20.0</v>
      </c>
      <c r="E2385" s="8">
        <v>10.0</v>
      </c>
      <c r="F2385" s="8">
        <v>5.0</v>
      </c>
      <c r="G2385" s="8">
        <v>6673.0</v>
      </c>
      <c r="H2385" s="8">
        <v>6647.5</v>
      </c>
      <c r="I2385" s="8">
        <v>6406.0</v>
      </c>
      <c r="J2385" s="8">
        <v>6715.0</v>
      </c>
      <c r="K2385" s="8">
        <v>3896.0</v>
      </c>
      <c r="L2385" s="8">
        <v>2577.0</v>
      </c>
      <c r="M2385" s="8">
        <v>2835.0</v>
      </c>
      <c r="N2385" s="8">
        <v>885.0</v>
      </c>
      <c r="O2385" s="8">
        <v>624.0</v>
      </c>
      <c r="P2385" s="8">
        <v>1.0</v>
      </c>
      <c r="Q2385" s="39" t="s">
        <v>127</v>
      </c>
      <c r="R2385" s="39" t="s">
        <v>5978</v>
      </c>
      <c r="S2385" s="39" t="s">
        <v>5979</v>
      </c>
      <c r="T2385" s="39" t="s">
        <v>4846</v>
      </c>
      <c r="U2385" s="39" t="s">
        <v>4847</v>
      </c>
      <c r="V2385" s="39" t="s">
        <v>4236</v>
      </c>
      <c r="W2385" s="39" t="s">
        <v>4237</v>
      </c>
      <c r="X2385" s="39" t="s">
        <v>5846</v>
      </c>
      <c r="Y2385" s="39" t="s">
        <v>5847</v>
      </c>
      <c r="Z2385" s="39" t="s">
        <v>5038</v>
      </c>
      <c r="AA2385" s="39" t="s">
        <v>5039</v>
      </c>
    </row>
    <row r="2386" ht="15.75" customHeight="1">
      <c r="A2386" s="39" t="s">
        <v>5983</v>
      </c>
      <c r="B2386" s="39" t="s">
        <v>5977</v>
      </c>
      <c r="C2386" s="8">
        <v>5325.0</v>
      </c>
      <c r="D2386" s="8">
        <v>16.0</v>
      </c>
      <c r="E2386" s="8">
        <v>8.0</v>
      </c>
      <c r="F2386" s="8">
        <v>4.0</v>
      </c>
      <c r="G2386" s="8">
        <v>5699.0</v>
      </c>
      <c r="H2386" s="8">
        <v>4415.0</v>
      </c>
      <c r="I2386" s="8">
        <v>6432.0</v>
      </c>
      <c r="J2386" s="8">
        <v>5350.0</v>
      </c>
      <c r="K2386" s="8">
        <v>2463.0</v>
      </c>
      <c r="L2386" s="8">
        <v>2014.0</v>
      </c>
      <c r="M2386" s="8">
        <v>5626.0</v>
      </c>
      <c r="N2386" s="8">
        <v>654.0</v>
      </c>
      <c r="O2386" s="8">
        <v>392.0</v>
      </c>
      <c r="P2386" s="8">
        <v>1.0</v>
      </c>
      <c r="Q2386" s="39" t="s">
        <v>127</v>
      </c>
      <c r="R2386" s="39" t="s">
        <v>5978</v>
      </c>
      <c r="S2386" s="39" t="s">
        <v>5979</v>
      </c>
      <c r="T2386" s="39" t="s">
        <v>4846</v>
      </c>
      <c r="U2386" s="39" t="s">
        <v>4847</v>
      </c>
      <c r="V2386" s="39" t="s">
        <v>4236</v>
      </c>
      <c r="W2386" s="39" t="s">
        <v>4237</v>
      </c>
      <c r="X2386" s="39" t="s">
        <v>5846</v>
      </c>
      <c r="Y2386" s="39" t="s">
        <v>5847</v>
      </c>
      <c r="Z2386" s="39" t="s">
        <v>5038</v>
      </c>
      <c r="AA2386" s="39" t="s">
        <v>5039</v>
      </c>
    </row>
    <row r="2387" ht="15.75" customHeight="1">
      <c r="A2387" s="39" t="s">
        <v>5984</v>
      </c>
      <c r="B2387" s="39" t="s">
        <v>5977</v>
      </c>
      <c r="C2387" s="8">
        <v>6474.0</v>
      </c>
      <c r="D2387" s="8">
        <v>19.0</v>
      </c>
      <c r="E2387" s="8">
        <v>10.0</v>
      </c>
      <c r="F2387" s="8">
        <v>5.0</v>
      </c>
      <c r="G2387" s="8">
        <v>6781.0</v>
      </c>
      <c r="H2387" s="8">
        <v>6899.0</v>
      </c>
      <c r="I2387" s="8">
        <v>6886.0</v>
      </c>
      <c r="J2387" s="8">
        <v>6636.0</v>
      </c>
      <c r="K2387" s="8">
        <v>2682.0</v>
      </c>
      <c r="L2387" s="8">
        <v>1006.0</v>
      </c>
      <c r="M2387" s="8">
        <v>5906.0</v>
      </c>
      <c r="N2387" s="8">
        <v>771.0</v>
      </c>
      <c r="O2387" s="8">
        <v>440.0</v>
      </c>
      <c r="P2387" s="8">
        <v>1.0</v>
      </c>
      <c r="Q2387" s="39" t="s">
        <v>127</v>
      </c>
      <c r="R2387" s="39" t="s">
        <v>5978</v>
      </c>
      <c r="S2387" s="39" t="s">
        <v>5979</v>
      </c>
      <c r="T2387" s="39" t="s">
        <v>4846</v>
      </c>
      <c r="U2387" s="39" t="s">
        <v>4847</v>
      </c>
      <c r="V2387" s="39" t="s">
        <v>4236</v>
      </c>
      <c r="W2387" s="39" t="s">
        <v>4237</v>
      </c>
      <c r="X2387" s="39" t="s">
        <v>5846</v>
      </c>
      <c r="Y2387" s="39" t="s">
        <v>5847</v>
      </c>
      <c r="Z2387" s="39" t="s">
        <v>5985</v>
      </c>
      <c r="AA2387" s="39" t="s">
        <v>5986</v>
      </c>
    </row>
    <row r="2388" ht="15.75" customHeight="1">
      <c r="A2388" s="39" t="s">
        <v>5987</v>
      </c>
      <c r="B2388" s="39" t="s">
        <v>5988</v>
      </c>
      <c r="C2388" s="8">
        <v>5793.0</v>
      </c>
      <c r="D2388" s="8">
        <v>17.0</v>
      </c>
      <c r="E2388" s="8">
        <v>9.0</v>
      </c>
      <c r="F2388" s="8">
        <v>5.0</v>
      </c>
      <c r="G2388" s="8">
        <v>4594.0</v>
      </c>
      <c r="H2388" s="8">
        <v>5574.5</v>
      </c>
      <c r="I2388" s="8">
        <v>5797.0</v>
      </c>
      <c r="J2388" s="8">
        <v>5080.0</v>
      </c>
      <c r="K2388" s="8">
        <v>6067.0</v>
      </c>
      <c r="L2388" s="8">
        <v>2970.0</v>
      </c>
      <c r="M2388" s="8">
        <v>4592.0</v>
      </c>
      <c r="N2388" s="8">
        <v>1009.0</v>
      </c>
      <c r="O2388" s="8">
        <v>578.0</v>
      </c>
      <c r="P2388" s="8">
        <v>1.0</v>
      </c>
      <c r="Q2388" s="39" t="s">
        <v>127</v>
      </c>
      <c r="R2388" s="39" t="s">
        <v>5989</v>
      </c>
      <c r="S2388" s="39" t="s">
        <v>5990</v>
      </c>
      <c r="T2388" s="39" t="s">
        <v>4846</v>
      </c>
      <c r="U2388" s="39" t="s">
        <v>4847</v>
      </c>
      <c r="V2388" s="39" t="s">
        <v>4236</v>
      </c>
      <c r="W2388" s="39" t="s">
        <v>4237</v>
      </c>
      <c r="X2388" s="39" t="s">
        <v>5846</v>
      </c>
      <c r="Y2388" s="39" t="s">
        <v>5847</v>
      </c>
      <c r="Z2388" s="39" t="s">
        <v>5985</v>
      </c>
      <c r="AA2388" s="39" t="s">
        <v>5986</v>
      </c>
    </row>
    <row r="2389" ht="15.75" customHeight="1">
      <c r="A2389" s="39" t="s">
        <v>5991</v>
      </c>
      <c r="B2389" s="39" t="s">
        <v>5992</v>
      </c>
      <c r="C2389" s="8">
        <v>6906.0</v>
      </c>
      <c r="D2389" s="8">
        <v>20.0</v>
      </c>
      <c r="E2389" s="8">
        <v>10.0</v>
      </c>
      <c r="F2389" s="8">
        <v>5.0</v>
      </c>
      <c r="G2389" s="8">
        <v>6404.0</v>
      </c>
      <c r="H2389" s="8">
        <v>6717.0</v>
      </c>
      <c r="I2389" s="8">
        <v>6866.0</v>
      </c>
      <c r="J2389" s="8">
        <v>6730.0</v>
      </c>
      <c r="K2389" s="8">
        <v>6263.0</v>
      </c>
      <c r="L2389" s="8">
        <v>2292.0</v>
      </c>
      <c r="M2389" s="8">
        <v>6775.0</v>
      </c>
      <c r="N2389" s="8">
        <v>931.0</v>
      </c>
      <c r="O2389" s="8">
        <v>544.0</v>
      </c>
      <c r="P2389" s="8">
        <v>1.0</v>
      </c>
      <c r="Q2389" s="39" t="s">
        <v>127</v>
      </c>
      <c r="R2389" s="39" t="s">
        <v>5989</v>
      </c>
      <c r="S2389" s="39" t="s">
        <v>5990</v>
      </c>
      <c r="T2389" s="39" t="s">
        <v>4846</v>
      </c>
      <c r="U2389" s="39" t="s">
        <v>4847</v>
      </c>
      <c r="V2389" s="39" t="s">
        <v>4236</v>
      </c>
      <c r="W2389" s="39" t="s">
        <v>4237</v>
      </c>
      <c r="X2389" s="39" t="s">
        <v>5846</v>
      </c>
      <c r="Y2389" s="39" t="s">
        <v>5847</v>
      </c>
      <c r="Z2389" s="39" t="s">
        <v>5985</v>
      </c>
      <c r="AA2389" s="39" t="s">
        <v>5986</v>
      </c>
    </row>
    <row r="2390" ht="15.75" customHeight="1">
      <c r="A2390" s="39" t="s">
        <v>5993</v>
      </c>
      <c r="B2390" s="39" t="s">
        <v>5994</v>
      </c>
      <c r="C2390" s="8">
        <v>6966.0</v>
      </c>
      <c r="D2390" s="8">
        <v>20.0</v>
      </c>
      <c r="E2390" s="8">
        <v>10.0</v>
      </c>
      <c r="F2390" s="8">
        <v>5.0</v>
      </c>
      <c r="G2390" s="8">
        <v>6960.0</v>
      </c>
      <c r="H2390" s="8">
        <v>6879.0</v>
      </c>
      <c r="I2390" s="8">
        <v>6974.0</v>
      </c>
      <c r="J2390" s="8">
        <v>6932.0</v>
      </c>
      <c r="K2390" s="8">
        <v>4208.0</v>
      </c>
      <c r="L2390" s="8">
        <v>5571.0</v>
      </c>
      <c r="M2390" s="8">
        <v>6756.0</v>
      </c>
      <c r="N2390" s="8">
        <v>906.0</v>
      </c>
      <c r="O2390" s="8">
        <v>499.0</v>
      </c>
      <c r="P2390" s="8">
        <v>1.0</v>
      </c>
      <c r="Q2390" s="39" t="s">
        <v>127</v>
      </c>
      <c r="R2390" s="39" t="s">
        <v>5989</v>
      </c>
      <c r="S2390" s="39" t="s">
        <v>5990</v>
      </c>
      <c r="T2390" s="39" t="s">
        <v>4846</v>
      </c>
      <c r="U2390" s="39" t="s">
        <v>4847</v>
      </c>
      <c r="V2390" s="39" t="s">
        <v>4236</v>
      </c>
      <c r="W2390" s="39" t="s">
        <v>4237</v>
      </c>
      <c r="X2390" s="39" t="s">
        <v>5846</v>
      </c>
      <c r="Y2390" s="39" t="s">
        <v>5847</v>
      </c>
      <c r="Z2390" s="39" t="s">
        <v>5985</v>
      </c>
      <c r="AA2390" s="39" t="s">
        <v>5986</v>
      </c>
    </row>
    <row r="2391" ht="15.75" customHeight="1">
      <c r="A2391" s="39" t="s">
        <v>5995</v>
      </c>
      <c r="B2391" s="39" t="s">
        <v>5996</v>
      </c>
      <c r="C2391" s="8">
        <v>6926.0</v>
      </c>
      <c r="D2391" s="8">
        <v>20.0</v>
      </c>
      <c r="E2391" s="8">
        <v>10.0</v>
      </c>
      <c r="F2391" s="8">
        <v>5.0</v>
      </c>
      <c r="G2391" s="8">
        <v>6473.0</v>
      </c>
      <c r="H2391" s="8">
        <v>6454.0</v>
      </c>
      <c r="I2391" s="8">
        <v>6927.0</v>
      </c>
      <c r="J2391" s="8">
        <v>6329.0</v>
      </c>
      <c r="K2391" s="8">
        <v>5025.0</v>
      </c>
      <c r="L2391" s="8">
        <v>5546.0</v>
      </c>
      <c r="M2391" s="8">
        <v>5941.0</v>
      </c>
      <c r="N2391" s="8">
        <v>891.0</v>
      </c>
      <c r="O2391" s="8">
        <v>475.0</v>
      </c>
      <c r="P2391" s="8">
        <v>1.0</v>
      </c>
      <c r="Q2391" s="39" t="s">
        <v>127</v>
      </c>
      <c r="R2391" s="39" t="s">
        <v>5989</v>
      </c>
      <c r="S2391" s="39" t="s">
        <v>5990</v>
      </c>
      <c r="T2391" s="39" t="s">
        <v>4846</v>
      </c>
      <c r="U2391" s="39" t="s">
        <v>4847</v>
      </c>
      <c r="V2391" s="39" t="s">
        <v>4236</v>
      </c>
      <c r="W2391" s="39" t="s">
        <v>4237</v>
      </c>
      <c r="X2391" s="39" t="s">
        <v>5846</v>
      </c>
      <c r="Y2391" s="39" t="s">
        <v>5847</v>
      </c>
      <c r="Z2391" s="39" t="s">
        <v>5985</v>
      </c>
      <c r="AA2391" s="39" t="s">
        <v>5986</v>
      </c>
    </row>
    <row r="2392" ht="15.75" customHeight="1">
      <c r="A2392" s="39" t="s">
        <v>5997</v>
      </c>
      <c r="B2392" s="39" t="s">
        <v>5998</v>
      </c>
      <c r="C2392" s="8">
        <v>6971.0</v>
      </c>
      <c r="D2392" s="8">
        <v>20.0</v>
      </c>
      <c r="E2392" s="8">
        <v>10.0</v>
      </c>
      <c r="F2392" s="8">
        <v>5.0</v>
      </c>
      <c r="G2392" s="8">
        <v>6918.0</v>
      </c>
      <c r="H2392" s="8">
        <v>6947.0</v>
      </c>
      <c r="I2392" s="8">
        <v>6891.0</v>
      </c>
      <c r="J2392" s="8">
        <v>6908.0</v>
      </c>
      <c r="K2392" s="8">
        <v>4018.0</v>
      </c>
      <c r="L2392" s="8">
        <v>6598.0</v>
      </c>
      <c r="M2392" s="8">
        <v>6696.0</v>
      </c>
      <c r="N2392" s="8">
        <v>721.0</v>
      </c>
      <c r="O2392" s="8">
        <v>443.0</v>
      </c>
      <c r="P2392" s="8">
        <v>1.0</v>
      </c>
      <c r="Q2392" s="39" t="s">
        <v>127</v>
      </c>
      <c r="R2392" s="39" t="s">
        <v>5989</v>
      </c>
      <c r="S2392" s="39" t="s">
        <v>5990</v>
      </c>
      <c r="T2392" s="39" t="s">
        <v>4846</v>
      </c>
      <c r="U2392" s="39" t="s">
        <v>4847</v>
      </c>
      <c r="V2392" s="39" t="s">
        <v>4236</v>
      </c>
      <c r="W2392" s="39" t="s">
        <v>4237</v>
      </c>
      <c r="X2392" s="39" t="s">
        <v>5846</v>
      </c>
      <c r="Y2392" s="39" t="s">
        <v>5847</v>
      </c>
      <c r="Z2392" s="39" t="s">
        <v>5985</v>
      </c>
      <c r="AA2392" s="39" t="s">
        <v>5986</v>
      </c>
    </row>
    <row r="2393" ht="15.75" customHeight="1">
      <c r="A2393" s="39" t="s">
        <v>5999</v>
      </c>
      <c r="B2393" s="39" t="s">
        <v>6000</v>
      </c>
      <c r="C2393" s="8">
        <v>6928.0</v>
      </c>
      <c r="D2393" s="8">
        <v>20.0</v>
      </c>
      <c r="E2393" s="8">
        <v>10.0</v>
      </c>
      <c r="F2393" s="8">
        <v>5.0</v>
      </c>
      <c r="G2393" s="8">
        <v>6916.0</v>
      </c>
      <c r="H2393" s="8">
        <v>6723.0</v>
      </c>
      <c r="I2393" s="8">
        <v>6877.0</v>
      </c>
      <c r="J2393" s="8">
        <v>6752.0</v>
      </c>
      <c r="K2393" s="8">
        <v>3950.0</v>
      </c>
      <c r="L2393" s="8">
        <v>4335.0</v>
      </c>
      <c r="M2393" s="8">
        <v>5073.0</v>
      </c>
      <c r="N2393" s="8">
        <v>718.0</v>
      </c>
      <c r="O2393" s="8">
        <v>405.0</v>
      </c>
      <c r="P2393" s="8">
        <v>1.0</v>
      </c>
      <c r="Q2393" s="39" t="s">
        <v>127</v>
      </c>
      <c r="R2393" s="39" t="s">
        <v>5989</v>
      </c>
      <c r="S2393" s="39" t="s">
        <v>5990</v>
      </c>
      <c r="T2393" s="39" t="s">
        <v>4846</v>
      </c>
      <c r="U2393" s="39" t="s">
        <v>4847</v>
      </c>
      <c r="V2393" s="39" t="s">
        <v>4236</v>
      </c>
      <c r="W2393" s="39" t="s">
        <v>4237</v>
      </c>
      <c r="X2393" s="39" t="s">
        <v>5846</v>
      </c>
      <c r="Y2393" s="39" t="s">
        <v>5847</v>
      </c>
      <c r="Z2393" s="39" t="s">
        <v>5985</v>
      </c>
      <c r="AA2393" s="39" t="s">
        <v>5986</v>
      </c>
    </row>
    <row r="2394" ht="15.75" customHeight="1">
      <c r="A2394" s="39" t="s">
        <v>6001</v>
      </c>
      <c r="B2394" s="39" t="s">
        <v>6002</v>
      </c>
      <c r="C2394" s="8">
        <v>6867.0</v>
      </c>
      <c r="D2394" s="8">
        <v>20.0</v>
      </c>
      <c r="E2394" s="8">
        <v>10.0</v>
      </c>
      <c r="F2394" s="8">
        <v>5.0</v>
      </c>
      <c r="G2394" s="8">
        <v>6868.0</v>
      </c>
      <c r="H2394" s="8">
        <v>6622.0</v>
      </c>
      <c r="I2394" s="8">
        <v>6800.0</v>
      </c>
      <c r="J2394" s="8">
        <v>6493.0</v>
      </c>
      <c r="K2394" s="8">
        <v>6326.0</v>
      </c>
      <c r="L2394" s="8">
        <v>1518.0</v>
      </c>
      <c r="M2394" s="8">
        <v>5809.0</v>
      </c>
      <c r="N2394" s="8">
        <v>867.0</v>
      </c>
      <c r="O2394" s="8">
        <v>477.0</v>
      </c>
      <c r="P2394" s="8">
        <v>1.0</v>
      </c>
      <c r="Q2394" s="39" t="s">
        <v>127</v>
      </c>
      <c r="R2394" s="39" t="s">
        <v>5989</v>
      </c>
      <c r="S2394" s="39" t="s">
        <v>5990</v>
      </c>
      <c r="T2394" s="39" t="s">
        <v>4846</v>
      </c>
      <c r="U2394" s="39" t="s">
        <v>4847</v>
      </c>
      <c r="V2394" s="39" t="s">
        <v>4236</v>
      </c>
      <c r="W2394" s="39" t="s">
        <v>4237</v>
      </c>
      <c r="X2394" s="39" t="s">
        <v>5846</v>
      </c>
      <c r="Y2394" s="39" t="s">
        <v>5847</v>
      </c>
      <c r="Z2394" s="39" t="s">
        <v>5985</v>
      </c>
      <c r="AA2394" s="39" t="s">
        <v>5986</v>
      </c>
    </row>
    <row r="2395" ht="15.75" customHeight="1">
      <c r="A2395" s="39" t="s">
        <v>6003</v>
      </c>
      <c r="B2395" s="39" t="s">
        <v>6004</v>
      </c>
      <c r="C2395" s="8">
        <v>1130.0</v>
      </c>
      <c r="D2395" s="8">
        <v>4.0</v>
      </c>
      <c r="E2395" s="8">
        <v>2.0</v>
      </c>
      <c r="F2395" s="8">
        <v>1.0</v>
      </c>
      <c r="G2395" s="8">
        <v>828.0</v>
      </c>
      <c r="H2395" s="8">
        <v>1433.0</v>
      </c>
      <c r="I2395" s="8">
        <v>705.0</v>
      </c>
      <c r="J2395" s="8">
        <v>2161.0</v>
      </c>
      <c r="K2395" s="8">
        <v>4604.0</v>
      </c>
      <c r="L2395" s="8">
        <v>1064.0</v>
      </c>
      <c r="M2395" s="8">
        <v>754.0</v>
      </c>
      <c r="N2395" s="8">
        <v>874.0</v>
      </c>
      <c r="O2395" s="8">
        <v>542.0</v>
      </c>
      <c r="P2395" s="8">
        <v>1.0</v>
      </c>
      <c r="Q2395" s="39" t="s">
        <v>127</v>
      </c>
      <c r="R2395" s="39" t="s">
        <v>6005</v>
      </c>
      <c r="S2395" s="39" t="s">
        <v>6006</v>
      </c>
      <c r="T2395" s="39" t="s">
        <v>4846</v>
      </c>
      <c r="U2395" s="39" t="s">
        <v>4847</v>
      </c>
      <c r="V2395" s="39" t="s">
        <v>4236</v>
      </c>
      <c r="W2395" s="39" t="s">
        <v>4237</v>
      </c>
      <c r="X2395" s="39" t="s">
        <v>5846</v>
      </c>
      <c r="Y2395" s="39" t="s">
        <v>5847</v>
      </c>
      <c r="Z2395" s="39" t="s">
        <v>5985</v>
      </c>
      <c r="AA2395" s="39" t="s">
        <v>5986</v>
      </c>
    </row>
    <row r="2396" ht="15.75" customHeight="1">
      <c r="A2396" s="39" t="s">
        <v>6007</v>
      </c>
      <c r="B2396" s="39" t="s">
        <v>6008</v>
      </c>
      <c r="C2396" s="8">
        <v>2390.0</v>
      </c>
      <c r="D2396" s="8">
        <v>7.0</v>
      </c>
      <c r="E2396" s="8">
        <v>4.0</v>
      </c>
      <c r="F2396" s="8">
        <v>2.0</v>
      </c>
      <c r="G2396" s="8">
        <v>2689.0</v>
      </c>
      <c r="H2396" s="8">
        <v>3010.0</v>
      </c>
      <c r="I2396" s="8">
        <v>1379.0</v>
      </c>
      <c r="J2396" s="8">
        <v>2776.0</v>
      </c>
      <c r="K2396" s="8">
        <v>4916.0</v>
      </c>
      <c r="L2396" s="8">
        <v>528.0</v>
      </c>
      <c r="M2396" s="8">
        <v>1617.0</v>
      </c>
      <c r="N2396" s="8">
        <v>958.0</v>
      </c>
      <c r="O2396" s="8">
        <v>620.0</v>
      </c>
      <c r="P2396" s="8">
        <v>1.0</v>
      </c>
      <c r="Q2396" s="39" t="s">
        <v>127</v>
      </c>
      <c r="R2396" s="39" t="s">
        <v>6005</v>
      </c>
      <c r="S2396" s="39" t="s">
        <v>6006</v>
      </c>
      <c r="T2396" s="39" t="s">
        <v>4846</v>
      </c>
      <c r="U2396" s="39" t="s">
        <v>4847</v>
      </c>
      <c r="V2396" s="39" t="s">
        <v>4236</v>
      </c>
      <c r="W2396" s="39" t="s">
        <v>4237</v>
      </c>
      <c r="X2396" s="39" t="s">
        <v>5846</v>
      </c>
      <c r="Y2396" s="39" t="s">
        <v>5847</v>
      </c>
      <c r="Z2396" s="39" t="s">
        <v>5985</v>
      </c>
      <c r="AA2396" s="39" t="s">
        <v>5986</v>
      </c>
    </row>
    <row r="2397" ht="15.75" customHeight="1">
      <c r="A2397" s="39" t="s">
        <v>6009</v>
      </c>
      <c r="B2397" s="39" t="s">
        <v>6010</v>
      </c>
      <c r="C2397" s="8">
        <v>2707.0</v>
      </c>
      <c r="D2397" s="8">
        <v>8.0</v>
      </c>
      <c r="E2397" s="8">
        <v>4.0</v>
      </c>
      <c r="F2397" s="8">
        <v>2.0</v>
      </c>
      <c r="G2397" s="8">
        <v>2497.5</v>
      </c>
      <c r="H2397" s="8">
        <v>2785.0</v>
      </c>
      <c r="I2397" s="8">
        <v>1869.0</v>
      </c>
      <c r="J2397" s="8">
        <v>2683.0</v>
      </c>
      <c r="K2397" s="8">
        <v>5501.0</v>
      </c>
      <c r="L2397" s="8">
        <v>3526.0</v>
      </c>
      <c r="M2397" s="8">
        <v>1844.0</v>
      </c>
      <c r="N2397" s="8">
        <v>950.0</v>
      </c>
      <c r="O2397" s="8">
        <v>618.0</v>
      </c>
      <c r="P2397" s="8">
        <v>1.0</v>
      </c>
      <c r="Q2397" s="39" t="s">
        <v>127</v>
      </c>
      <c r="R2397" s="39" t="s">
        <v>6005</v>
      </c>
      <c r="S2397" s="39" t="s">
        <v>6006</v>
      </c>
      <c r="T2397" s="39" t="s">
        <v>4846</v>
      </c>
      <c r="U2397" s="39" t="s">
        <v>4847</v>
      </c>
      <c r="V2397" s="39" t="s">
        <v>4236</v>
      </c>
      <c r="W2397" s="39" t="s">
        <v>4237</v>
      </c>
      <c r="X2397" s="39" t="s">
        <v>5846</v>
      </c>
      <c r="Y2397" s="39" t="s">
        <v>5847</v>
      </c>
      <c r="Z2397" s="39" t="s">
        <v>5985</v>
      </c>
      <c r="AA2397" s="39" t="s">
        <v>5986</v>
      </c>
    </row>
    <row r="2398" ht="15.75" customHeight="1">
      <c r="A2398" s="39" t="s">
        <v>6011</v>
      </c>
      <c r="B2398" s="39" t="s">
        <v>6012</v>
      </c>
      <c r="C2398" s="8">
        <v>1582.0</v>
      </c>
      <c r="D2398" s="8">
        <v>5.0</v>
      </c>
      <c r="E2398" s="8">
        <v>3.0</v>
      </c>
      <c r="F2398" s="8">
        <v>2.0</v>
      </c>
      <c r="G2398" s="8">
        <v>1714.0</v>
      </c>
      <c r="H2398" s="8">
        <v>1852.0</v>
      </c>
      <c r="I2398" s="8">
        <v>721.0</v>
      </c>
      <c r="J2398" s="8">
        <v>3015.0</v>
      </c>
      <c r="K2398" s="8">
        <v>3577.0</v>
      </c>
      <c r="L2398" s="8">
        <v>874.0</v>
      </c>
      <c r="M2398" s="8">
        <v>829.0</v>
      </c>
      <c r="N2398" s="8">
        <v>1090.0</v>
      </c>
      <c r="O2398" s="8">
        <v>724.0</v>
      </c>
      <c r="P2398" s="8">
        <v>1.0</v>
      </c>
      <c r="Q2398" s="39" t="s">
        <v>127</v>
      </c>
      <c r="R2398" s="39" t="s">
        <v>6005</v>
      </c>
      <c r="S2398" s="39" t="s">
        <v>6006</v>
      </c>
      <c r="T2398" s="39" t="s">
        <v>4846</v>
      </c>
      <c r="U2398" s="39" t="s">
        <v>4847</v>
      </c>
      <c r="V2398" s="39" t="s">
        <v>4236</v>
      </c>
      <c r="W2398" s="39" t="s">
        <v>4237</v>
      </c>
      <c r="X2398" s="39" t="s">
        <v>5846</v>
      </c>
      <c r="Y2398" s="39" t="s">
        <v>5847</v>
      </c>
      <c r="Z2398" s="39" t="s">
        <v>5038</v>
      </c>
      <c r="AA2398" s="39" t="s">
        <v>5039</v>
      </c>
    </row>
    <row r="2399" ht="15.75" customHeight="1">
      <c r="A2399" s="39" t="s">
        <v>6013</v>
      </c>
      <c r="B2399" s="39" t="s">
        <v>6014</v>
      </c>
      <c r="C2399" s="8">
        <v>2486.0</v>
      </c>
      <c r="D2399" s="8">
        <v>8.0</v>
      </c>
      <c r="E2399" s="8">
        <v>4.0</v>
      </c>
      <c r="F2399" s="8">
        <v>2.0</v>
      </c>
      <c r="G2399" s="8">
        <v>2472.0</v>
      </c>
      <c r="H2399" s="8">
        <v>2217.0</v>
      </c>
      <c r="I2399" s="8">
        <v>2368.0</v>
      </c>
      <c r="J2399" s="8">
        <v>2471.0</v>
      </c>
      <c r="K2399" s="8">
        <v>6383.0</v>
      </c>
      <c r="L2399" s="8">
        <v>1667.0</v>
      </c>
      <c r="M2399" s="8">
        <v>2334.0</v>
      </c>
      <c r="N2399" s="8">
        <v>981.0</v>
      </c>
      <c r="O2399" s="8">
        <v>601.0</v>
      </c>
      <c r="P2399" s="8">
        <v>1.0</v>
      </c>
      <c r="Q2399" s="39" t="s">
        <v>127</v>
      </c>
      <c r="R2399" s="39" t="s">
        <v>6005</v>
      </c>
      <c r="S2399" s="39" t="s">
        <v>6006</v>
      </c>
      <c r="T2399" s="39" t="s">
        <v>4846</v>
      </c>
      <c r="U2399" s="39" t="s">
        <v>4847</v>
      </c>
      <c r="V2399" s="39" t="s">
        <v>4236</v>
      </c>
      <c r="W2399" s="39" t="s">
        <v>4237</v>
      </c>
      <c r="X2399" s="39" t="s">
        <v>5846</v>
      </c>
      <c r="Y2399" s="39" t="s">
        <v>5847</v>
      </c>
      <c r="Z2399" s="39" t="s">
        <v>5985</v>
      </c>
      <c r="AA2399" s="39" t="s">
        <v>5986</v>
      </c>
    </row>
    <row r="2400" ht="15.75" customHeight="1">
      <c r="A2400" s="39" t="s">
        <v>6015</v>
      </c>
      <c r="B2400" s="39" t="s">
        <v>6016</v>
      </c>
      <c r="C2400" s="8">
        <v>1741.0</v>
      </c>
      <c r="D2400" s="8">
        <v>5.0</v>
      </c>
      <c r="E2400" s="8">
        <v>3.0</v>
      </c>
      <c r="F2400" s="8">
        <v>2.0</v>
      </c>
      <c r="G2400" s="8">
        <v>1317.0</v>
      </c>
      <c r="H2400" s="8">
        <v>2135.0</v>
      </c>
      <c r="I2400" s="8">
        <v>1201.0</v>
      </c>
      <c r="J2400" s="8">
        <v>2998.0</v>
      </c>
      <c r="K2400" s="8">
        <v>6767.0</v>
      </c>
      <c r="L2400" s="8">
        <v>585.0</v>
      </c>
      <c r="M2400" s="8">
        <v>539.0</v>
      </c>
      <c r="N2400" s="8">
        <v>1043.0</v>
      </c>
      <c r="O2400" s="8">
        <v>700.0</v>
      </c>
      <c r="P2400" s="8">
        <v>1.0</v>
      </c>
      <c r="Q2400" s="39" t="s">
        <v>127</v>
      </c>
      <c r="R2400" s="39" t="s">
        <v>6017</v>
      </c>
      <c r="S2400" s="39" t="s">
        <v>6018</v>
      </c>
      <c r="T2400" s="39" t="s">
        <v>4846</v>
      </c>
      <c r="U2400" s="39" t="s">
        <v>4847</v>
      </c>
      <c r="V2400" s="39" t="s">
        <v>4236</v>
      </c>
      <c r="W2400" s="39" t="s">
        <v>4237</v>
      </c>
      <c r="X2400" s="39" t="s">
        <v>5702</v>
      </c>
      <c r="Y2400" s="39" t="s">
        <v>5703</v>
      </c>
      <c r="Z2400" s="39" t="s">
        <v>5503</v>
      </c>
      <c r="AA2400" s="39" t="s">
        <v>5504</v>
      </c>
    </row>
    <row r="2401" ht="15.75" customHeight="1">
      <c r="A2401" s="39" t="s">
        <v>6019</v>
      </c>
      <c r="B2401" s="39" t="s">
        <v>6020</v>
      </c>
      <c r="C2401" s="8">
        <v>1026.0</v>
      </c>
      <c r="D2401" s="8">
        <v>3.0</v>
      </c>
      <c r="E2401" s="8">
        <v>2.0</v>
      </c>
      <c r="F2401" s="8">
        <v>1.0</v>
      </c>
      <c r="G2401" s="8">
        <v>1142.0</v>
      </c>
      <c r="H2401" s="8">
        <v>1208.0</v>
      </c>
      <c r="I2401" s="8">
        <v>707.0</v>
      </c>
      <c r="J2401" s="8">
        <v>1170.0</v>
      </c>
      <c r="K2401" s="8">
        <v>6929.0</v>
      </c>
      <c r="L2401" s="8">
        <v>347.0</v>
      </c>
      <c r="M2401" s="8">
        <v>290.0</v>
      </c>
      <c r="N2401" s="8">
        <v>1121.0</v>
      </c>
      <c r="O2401" s="8">
        <v>740.0</v>
      </c>
      <c r="P2401" s="8">
        <v>1.0</v>
      </c>
      <c r="Q2401" s="39" t="s">
        <v>127</v>
      </c>
      <c r="R2401" s="39" t="s">
        <v>6017</v>
      </c>
      <c r="S2401" s="39" t="s">
        <v>6018</v>
      </c>
      <c r="T2401" s="39" t="s">
        <v>4846</v>
      </c>
      <c r="U2401" s="39" t="s">
        <v>4847</v>
      </c>
      <c r="V2401" s="39" t="s">
        <v>4236</v>
      </c>
      <c r="W2401" s="39" t="s">
        <v>4237</v>
      </c>
      <c r="X2401" s="39" t="s">
        <v>5702</v>
      </c>
      <c r="Y2401" s="39" t="s">
        <v>5703</v>
      </c>
      <c r="Z2401" s="39" t="s">
        <v>5503</v>
      </c>
      <c r="AA2401" s="39" t="s">
        <v>5504</v>
      </c>
    </row>
    <row r="2402" ht="15.75" customHeight="1">
      <c r="A2402" s="39" t="s">
        <v>6021</v>
      </c>
      <c r="B2402" s="39" t="s">
        <v>6022</v>
      </c>
      <c r="C2402" s="8">
        <v>1012.0</v>
      </c>
      <c r="D2402" s="8">
        <v>3.0</v>
      </c>
      <c r="E2402" s="8">
        <v>2.0</v>
      </c>
      <c r="F2402" s="8">
        <v>1.0</v>
      </c>
      <c r="G2402" s="8">
        <v>1254.0</v>
      </c>
      <c r="H2402" s="8">
        <v>899.0</v>
      </c>
      <c r="I2402" s="8">
        <v>741.0</v>
      </c>
      <c r="J2402" s="8">
        <v>1169.0</v>
      </c>
      <c r="K2402" s="8">
        <v>6344.0</v>
      </c>
      <c r="L2402" s="8">
        <v>680.0</v>
      </c>
      <c r="M2402" s="8">
        <v>720.0</v>
      </c>
      <c r="N2402" s="8">
        <v>823.0</v>
      </c>
      <c r="O2402" s="8">
        <v>587.0</v>
      </c>
      <c r="P2402" s="8">
        <v>1.0</v>
      </c>
      <c r="Q2402" s="39" t="s">
        <v>127</v>
      </c>
      <c r="R2402" s="39" t="s">
        <v>6017</v>
      </c>
      <c r="S2402" s="39" t="s">
        <v>6018</v>
      </c>
      <c r="T2402" s="39" t="s">
        <v>4846</v>
      </c>
      <c r="U2402" s="39" t="s">
        <v>4847</v>
      </c>
      <c r="V2402" s="39" t="s">
        <v>4236</v>
      </c>
      <c r="W2402" s="39" t="s">
        <v>4237</v>
      </c>
      <c r="X2402" s="39" t="s">
        <v>5702</v>
      </c>
      <c r="Y2402" s="39" t="s">
        <v>5703</v>
      </c>
      <c r="Z2402" s="39" t="s">
        <v>5503</v>
      </c>
      <c r="AA2402" s="39" t="s">
        <v>5504</v>
      </c>
    </row>
    <row r="2403" ht="15.75" customHeight="1">
      <c r="A2403" s="39" t="s">
        <v>6023</v>
      </c>
      <c r="B2403" s="39" t="s">
        <v>6024</v>
      </c>
      <c r="C2403" s="8">
        <v>944.0</v>
      </c>
      <c r="D2403" s="8">
        <v>3.0</v>
      </c>
      <c r="E2403" s="8">
        <v>2.0</v>
      </c>
      <c r="F2403" s="8">
        <v>1.0</v>
      </c>
      <c r="G2403" s="8">
        <v>996.0</v>
      </c>
      <c r="H2403" s="8">
        <v>1390.0</v>
      </c>
      <c r="I2403" s="8">
        <v>443.0</v>
      </c>
      <c r="J2403" s="8">
        <v>1118.0</v>
      </c>
      <c r="K2403" s="8">
        <v>5597.0</v>
      </c>
      <c r="L2403" s="8">
        <v>643.0</v>
      </c>
      <c r="M2403" s="8">
        <v>235.0</v>
      </c>
      <c r="N2403" s="8">
        <v>930.0</v>
      </c>
      <c r="O2403" s="8">
        <v>608.0</v>
      </c>
      <c r="P2403" s="8">
        <v>1.0</v>
      </c>
      <c r="Q2403" s="39" t="s">
        <v>127</v>
      </c>
      <c r="R2403" s="39" t="s">
        <v>6017</v>
      </c>
      <c r="S2403" s="39" t="s">
        <v>6018</v>
      </c>
      <c r="T2403" s="39" t="s">
        <v>4846</v>
      </c>
      <c r="U2403" s="39" t="s">
        <v>4847</v>
      </c>
      <c r="V2403" s="39" t="s">
        <v>4236</v>
      </c>
      <c r="W2403" s="39" t="s">
        <v>4237</v>
      </c>
      <c r="X2403" s="39" t="s">
        <v>5702</v>
      </c>
      <c r="Y2403" s="39" t="s">
        <v>5703</v>
      </c>
      <c r="Z2403" s="39" t="s">
        <v>5503</v>
      </c>
      <c r="AA2403" s="39" t="s">
        <v>5504</v>
      </c>
    </row>
    <row r="2404" ht="15.75" customHeight="1">
      <c r="A2404" s="39" t="s">
        <v>6025</v>
      </c>
      <c r="B2404" s="39" t="s">
        <v>6026</v>
      </c>
      <c r="C2404" s="8">
        <v>1960.0</v>
      </c>
      <c r="D2404" s="8">
        <v>6.0</v>
      </c>
      <c r="E2404" s="8">
        <v>3.0</v>
      </c>
      <c r="F2404" s="8">
        <v>2.0</v>
      </c>
      <c r="G2404" s="8">
        <v>2074.0</v>
      </c>
      <c r="H2404" s="8">
        <v>2436.0</v>
      </c>
      <c r="I2404" s="8">
        <v>731.0</v>
      </c>
      <c r="J2404" s="8">
        <v>2968.0</v>
      </c>
      <c r="K2404" s="8">
        <v>6416.0</v>
      </c>
      <c r="L2404" s="8">
        <v>535.0</v>
      </c>
      <c r="M2404" s="8">
        <v>1053.0</v>
      </c>
      <c r="N2404" s="8">
        <v>1257.0</v>
      </c>
      <c r="O2404" s="8">
        <v>878.0</v>
      </c>
      <c r="P2404" s="8">
        <v>1.0</v>
      </c>
      <c r="Q2404" s="39" t="s">
        <v>127</v>
      </c>
      <c r="R2404" s="39" t="s">
        <v>6017</v>
      </c>
      <c r="S2404" s="39" t="s">
        <v>6018</v>
      </c>
      <c r="T2404" s="39" t="s">
        <v>4846</v>
      </c>
      <c r="U2404" s="39" t="s">
        <v>4847</v>
      </c>
      <c r="V2404" s="39" t="s">
        <v>4236</v>
      </c>
      <c r="W2404" s="39" t="s">
        <v>4237</v>
      </c>
      <c r="X2404" s="39" t="s">
        <v>5702</v>
      </c>
      <c r="Y2404" s="39" t="s">
        <v>5703</v>
      </c>
      <c r="Z2404" s="39" t="s">
        <v>5503</v>
      </c>
      <c r="AA2404" s="39" t="s">
        <v>5504</v>
      </c>
    </row>
    <row r="2405" ht="15.75" customHeight="1">
      <c r="A2405" s="39" t="s">
        <v>6027</v>
      </c>
      <c r="B2405" s="39" t="s">
        <v>6028</v>
      </c>
      <c r="C2405" s="8">
        <v>2638.0</v>
      </c>
      <c r="D2405" s="8">
        <v>8.0</v>
      </c>
      <c r="E2405" s="8">
        <v>4.0</v>
      </c>
      <c r="F2405" s="8">
        <v>2.0</v>
      </c>
      <c r="G2405" s="8">
        <v>2320.0</v>
      </c>
      <c r="H2405" s="8">
        <v>3069.0</v>
      </c>
      <c r="I2405" s="8">
        <v>1320.0</v>
      </c>
      <c r="J2405" s="8">
        <v>3199.0</v>
      </c>
      <c r="K2405" s="8">
        <v>6086.0</v>
      </c>
      <c r="L2405" s="8">
        <v>2338.0</v>
      </c>
      <c r="M2405" s="8">
        <v>2466.0</v>
      </c>
      <c r="N2405" s="8">
        <v>769.0</v>
      </c>
      <c r="O2405" s="8">
        <v>516.0</v>
      </c>
      <c r="P2405" s="8">
        <v>1.0</v>
      </c>
      <c r="Q2405" s="39" t="s">
        <v>127</v>
      </c>
      <c r="R2405" s="39" t="s">
        <v>6029</v>
      </c>
      <c r="S2405" s="39" t="s">
        <v>6030</v>
      </c>
      <c r="T2405" s="39" t="s">
        <v>4846</v>
      </c>
      <c r="U2405" s="39" t="s">
        <v>4847</v>
      </c>
      <c r="V2405" s="39" t="s">
        <v>4236</v>
      </c>
      <c r="W2405" s="39" t="s">
        <v>4237</v>
      </c>
      <c r="X2405" s="39" t="s">
        <v>5702</v>
      </c>
      <c r="Y2405" s="39" t="s">
        <v>5703</v>
      </c>
      <c r="Z2405" s="39" t="s">
        <v>5503</v>
      </c>
      <c r="AA2405" s="39" t="s">
        <v>5504</v>
      </c>
    </row>
    <row r="2406" ht="15.75" customHeight="1">
      <c r="A2406" s="39" t="s">
        <v>6031</v>
      </c>
      <c r="B2406" s="39" t="s">
        <v>6032</v>
      </c>
      <c r="C2406" s="8">
        <v>3431.0</v>
      </c>
      <c r="D2406" s="8">
        <v>10.0</v>
      </c>
      <c r="E2406" s="8">
        <v>5.0</v>
      </c>
      <c r="F2406" s="8">
        <v>3.0</v>
      </c>
      <c r="G2406" s="8">
        <v>3305.0</v>
      </c>
      <c r="H2406" s="8">
        <v>3313.0</v>
      </c>
      <c r="I2406" s="8">
        <v>2487.0</v>
      </c>
      <c r="J2406" s="8">
        <v>3546.0</v>
      </c>
      <c r="K2406" s="8">
        <v>3644.0</v>
      </c>
      <c r="L2406" s="8">
        <v>4086.0</v>
      </c>
      <c r="M2406" s="8">
        <v>3128.0</v>
      </c>
      <c r="N2406" s="8">
        <v>520.0</v>
      </c>
      <c r="O2406" s="8">
        <v>374.0</v>
      </c>
      <c r="P2406" s="8">
        <v>1.0</v>
      </c>
      <c r="Q2406" s="39" t="s">
        <v>127</v>
      </c>
      <c r="R2406" s="39" t="s">
        <v>6029</v>
      </c>
      <c r="S2406" s="39" t="s">
        <v>6030</v>
      </c>
      <c r="T2406" s="39" t="s">
        <v>4846</v>
      </c>
      <c r="U2406" s="39" t="s">
        <v>4847</v>
      </c>
      <c r="V2406" s="39" t="s">
        <v>4236</v>
      </c>
      <c r="W2406" s="39" t="s">
        <v>4237</v>
      </c>
      <c r="X2406" s="39" t="s">
        <v>5702</v>
      </c>
      <c r="Y2406" s="39" t="s">
        <v>5703</v>
      </c>
      <c r="Z2406" s="39" t="s">
        <v>5503</v>
      </c>
      <c r="AA2406" s="39" t="s">
        <v>5504</v>
      </c>
    </row>
    <row r="2407" ht="15.75" customHeight="1">
      <c r="A2407" s="39" t="s">
        <v>6033</v>
      </c>
      <c r="B2407" s="39" t="s">
        <v>6034</v>
      </c>
      <c r="C2407" s="8">
        <v>4958.0</v>
      </c>
      <c r="D2407" s="8">
        <v>15.0</v>
      </c>
      <c r="E2407" s="8">
        <v>8.0</v>
      </c>
      <c r="F2407" s="8">
        <v>4.0</v>
      </c>
      <c r="G2407" s="8">
        <v>5221.0</v>
      </c>
      <c r="H2407" s="8">
        <v>5472.0</v>
      </c>
      <c r="I2407" s="8">
        <v>4519.0</v>
      </c>
      <c r="J2407" s="8">
        <v>4706.0</v>
      </c>
      <c r="K2407" s="8">
        <v>2291.0</v>
      </c>
      <c r="L2407" s="8">
        <v>2481.0</v>
      </c>
      <c r="M2407" s="8">
        <v>710.0</v>
      </c>
      <c r="N2407" s="8">
        <v>1262.0</v>
      </c>
      <c r="O2407" s="8">
        <v>988.0</v>
      </c>
      <c r="P2407" s="8">
        <v>1.0</v>
      </c>
      <c r="Q2407" s="39" t="s">
        <v>127</v>
      </c>
      <c r="R2407" s="39" t="s">
        <v>6029</v>
      </c>
      <c r="S2407" s="39" t="s">
        <v>6030</v>
      </c>
      <c r="T2407" s="39" t="s">
        <v>4846</v>
      </c>
      <c r="U2407" s="39" t="s">
        <v>4847</v>
      </c>
      <c r="V2407" s="39" t="s">
        <v>4236</v>
      </c>
      <c r="W2407" s="39" t="s">
        <v>4237</v>
      </c>
      <c r="X2407" s="39" t="s">
        <v>5702</v>
      </c>
      <c r="Y2407" s="39" t="s">
        <v>5703</v>
      </c>
      <c r="Z2407" s="39" t="s">
        <v>5503</v>
      </c>
      <c r="AA2407" s="39" t="s">
        <v>5504</v>
      </c>
    </row>
    <row r="2408" ht="15.75" customHeight="1">
      <c r="A2408" s="39" t="s">
        <v>6035</v>
      </c>
      <c r="B2408" s="39" t="s">
        <v>6036</v>
      </c>
      <c r="C2408" s="8">
        <v>6505.0</v>
      </c>
      <c r="D2408" s="8">
        <v>19.0</v>
      </c>
      <c r="E2408" s="8">
        <v>10.0</v>
      </c>
      <c r="F2408" s="8">
        <v>5.0</v>
      </c>
      <c r="G2408" s="8">
        <v>6333.0</v>
      </c>
      <c r="H2408" s="8">
        <v>5962.0</v>
      </c>
      <c r="I2408" s="8">
        <v>6434.0</v>
      </c>
      <c r="J2408" s="8">
        <v>6162.0</v>
      </c>
      <c r="K2408" s="8">
        <v>3370.0</v>
      </c>
      <c r="L2408" s="8">
        <v>4108.0</v>
      </c>
      <c r="M2408" s="8">
        <v>5243.0</v>
      </c>
      <c r="N2408" s="8">
        <v>787.0</v>
      </c>
      <c r="O2408" s="8">
        <v>480.0</v>
      </c>
      <c r="P2408" s="8">
        <v>1.0</v>
      </c>
      <c r="Q2408" s="39" t="s">
        <v>127</v>
      </c>
      <c r="R2408" s="39" t="s">
        <v>6029</v>
      </c>
      <c r="S2408" s="39" t="s">
        <v>6030</v>
      </c>
      <c r="T2408" s="39" t="s">
        <v>4846</v>
      </c>
      <c r="U2408" s="39" t="s">
        <v>4847</v>
      </c>
      <c r="V2408" s="39" t="s">
        <v>4236</v>
      </c>
      <c r="W2408" s="39" t="s">
        <v>4237</v>
      </c>
      <c r="X2408" s="39" t="s">
        <v>5702</v>
      </c>
      <c r="Y2408" s="39" t="s">
        <v>5703</v>
      </c>
      <c r="Z2408" s="39" t="s">
        <v>5503</v>
      </c>
      <c r="AA2408" s="39" t="s">
        <v>5504</v>
      </c>
    </row>
    <row r="2409" ht="15.75" customHeight="1">
      <c r="A2409" s="39" t="s">
        <v>6037</v>
      </c>
      <c r="B2409" s="39" t="s">
        <v>6038</v>
      </c>
      <c r="C2409" s="8">
        <v>4685.0</v>
      </c>
      <c r="D2409" s="8">
        <v>14.0</v>
      </c>
      <c r="E2409" s="8">
        <v>7.0</v>
      </c>
      <c r="F2409" s="8">
        <v>4.0</v>
      </c>
      <c r="G2409" s="8">
        <v>4470.0</v>
      </c>
      <c r="H2409" s="8">
        <v>5636.0</v>
      </c>
      <c r="I2409" s="8">
        <v>2097.0</v>
      </c>
      <c r="J2409" s="8">
        <v>5660.0</v>
      </c>
      <c r="K2409" s="8">
        <v>2368.0</v>
      </c>
      <c r="L2409" s="8">
        <v>5428.0</v>
      </c>
      <c r="M2409" s="8">
        <v>2107.0</v>
      </c>
      <c r="N2409" s="8">
        <v>721.0</v>
      </c>
      <c r="O2409" s="8">
        <v>488.0</v>
      </c>
      <c r="P2409" s="8">
        <v>1.0</v>
      </c>
      <c r="Q2409" s="39" t="s">
        <v>127</v>
      </c>
      <c r="R2409" s="39" t="s">
        <v>6029</v>
      </c>
      <c r="S2409" s="39" t="s">
        <v>6030</v>
      </c>
      <c r="T2409" s="39" t="s">
        <v>4846</v>
      </c>
      <c r="U2409" s="39" t="s">
        <v>4847</v>
      </c>
      <c r="V2409" s="39" t="s">
        <v>4236</v>
      </c>
      <c r="W2409" s="39" t="s">
        <v>4237</v>
      </c>
      <c r="X2409" s="39" t="s">
        <v>5702</v>
      </c>
      <c r="Y2409" s="39" t="s">
        <v>5703</v>
      </c>
      <c r="Z2409" s="39" t="s">
        <v>5503</v>
      </c>
      <c r="AA2409" s="39" t="s">
        <v>5504</v>
      </c>
    </row>
    <row r="2410" ht="15.75" customHeight="1">
      <c r="A2410" s="39" t="s">
        <v>6039</v>
      </c>
      <c r="B2410" s="39" t="s">
        <v>6040</v>
      </c>
      <c r="C2410" s="8">
        <v>4308.0</v>
      </c>
      <c r="D2410" s="8">
        <v>13.0</v>
      </c>
      <c r="E2410" s="8">
        <v>7.0</v>
      </c>
      <c r="F2410" s="8">
        <v>4.0</v>
      </c>
      <c r="G2410" s="8">
        <v>3935.0</v>
      </c>
      <c r="H2410" s="8">
        <v>4224.0</v>
      </c>
      <c r="I2410" s="8">
        <v>3894.0</v>
      </c>
      <c r="J2410" s="8">
        <v>3264.0</v>
      </c>
      <c r="K2410" s="8">
        <v>5097.0</v>
      </c>
      <c r="L2410" s="8">
        <v>2963.0</v>
      </c>
      <c r="M2410" s="8">
        <v>2577.0</v>
      </c>
      <c r="N2410" s="8">
        <v>919.0</v>
      </c>
      <c r="O2410" s="8">
        <v>582.0</v>
      </c>
      <c r="P2410" s="8">
        <v>1.0</v>
      </c>
      <c r="Q2410" s="39" t="s">
        <v>127</v>
      </c>
      <c r="R2410" s="39" t="s">
        <v>6029</v>
      </c>
      <c r="S2410" s="39" t="s">
        <v>6030</v>
      </c>
      <c r="T2410" s="39" t="s">
        <v>4846</v>
      </c>
      <c r="U2410" s="39" t="s">
        <v>4847</v>
      </c>
      <c r="V2410" s="39" t="s">
        <v>4236</v>
      </c>
      <c r="W2410" s="39" t="s">
        <v>4237</v>
      </c>
      <c r="X2410" s="39" t="s">
        <v>5702</v>
      </c>
      <c r="Y2410" s="39" t="s">
        <v>5703</v>
      </c>
      <c r="Z2410" s="39" t="s">
        <v>5503</v>
      </c>
      <c r="AA2410" s="39" t="s">
        <v>5504</v>
      </c>
    </row>
    <row r="2411" ht="15.75" customHeight="1">
      <c r="A2411" s="39" t="s">
        <v>6041</v>
      </c>
      <c r="B2411" s="39" t="s">
        <v>6042</v>
      </c>
      <c r="C2411" s="8">
        <v>6022.0</v>
      </c>
      <c r="D2411" s="8">
        <v>18.0</v>
      </c>
      <c r="E2411" s="8">
        <v>9.0</v>
      </c>
      <c r="F2411" s="8">
        <v>5.0</v>
      </c>
      <c r="G2411" s="8">
        <v>5279.0</v>
      </c>
      <c r="H2411" s="8">
        <v>5183.0</v>
      </c>
      <c r="I2411" s="8">
        <v>6643.0</v>
      </c>
      <c r="J2411" s="8">
        <v>4999.0</v>
      </c>
      <c r="K2411" s="8">
        <v>5178.0</v>
      </c>
      <c r="L2411" s="8">
        <v>4008.0</v>
      </c>
      <c r="M2411" s="8">
        <v>4331.0</v>
      </c>
      <c r="N2411" s="8">
        <v>569.0</v>
      </c>
      <c r="O2411" s="8">
        <v>332.0</v>
      </c>
      <c r="P2411" s="8">
        <v>1.0</v>
      </c>
      <c r="Q2411" s="39" t="s">
        <v>127</v>
      </c>
      <c r="R2411" s="39" t="s">
        <v>6029</v>
      </c>
      <c r="S2411" s="39" t="s">
        <v>6030</v>
      </c>
      <c r="T2411" s="39" t="s">
        <v>4846</v>
      </c>
      <c r="U2411" s="39" t="s">
        <v>4847</v>
      </c>
      <c r="V2411" s="39" t="s">
        <v>4236</v>
      </c>
      <c r="W2411" s="39" t="s">
        <v>4237</v>
      </c>
      <c r="X2411" s="39" t="s">
        <v>5702</v>
      </c>
      <c r="Y2411" s="39" t="s">
        <v>5703</v>
      </c>
      <c r="Z2411" s="39" t="s">
        <v>5503</v>
      </c>
      <c r="AA2411" s="39" t="s">
        <v>5504</v>
      </c>
    </row>
    <row r="2412" ht="15.75" customHeight="1">
      <c r="A2412" s="39" t="s">
        <v>6043</v>
      </c>
      <c r="B2412" s="39" t="s">
        <v>6044</v>
      </c>
      <c r="C2412" s="8">
        <v>1095.0</v>
      </c>
      <c r="D2412" s="8">
        <v>4.0</v>
      </c>
      <c r="E2412" s="8">
        <v>2.0</v>
      </c>
      <c r="F2412" s="8">
        <v>1.0</v>
      </c>
      <c r="G2412" s="8">
        <v>912.0</v>
      </c>
      <c r="H2412" s="8">
        <v>1087.0</v>
      </c>
      <c r="I2412" s="8">
        <v>1553.0</v>
      </c>
      <c r="J2412" s="8">
        <v>1270.0</v>
      </c>
      <c r="K2412" s="8">
        <v>4506.0</v>
      </c>
      <c r="L2412" s="8">
        <v>744.0</v>
      </c>
      <c r="M2412" s="8">
        <v>1512.0</v>
      </c>
      <c r="N2412" s="8">
        <v>1052.0</v>
      </c>
      <c r="O2412" s="8">
        <v>630.0</v>
      </c>
      <c r="P2412" s="8">
        <v>1.0</v>
      </c>
      <c r="Q2412" s="39" t="s">
        <v>127</v>
      </c>
      <c r="R2412" s="39" t="s">
        <v>6045</v>
      </c>
      <c r="S2412" s="39" t="s">
        <v>6046</v>
      </c>
      <c r="T2412" s="39" t="s">
        <v>4846</v>
      </c>
      <c r="U2412" s="39" t="s">
        <v>4847</v>
      </c>
      <c r="V2412" s="39" t="s">
        <v>4236</v>
      </c>
      <c r="W2412" s="39" t="s">
        <v>4237</v>
      </c>
      <c r="X2412" s="39" t="s">
        <v>5702</v>
      </c>
      <c r="Y2412" s="39" t="s">
        <v>5703</v>
      </c>
      <c r="Z2412" s="39" t="s">
        <v>5503</v>
      </c>
      <c r="AA2412" s="39" t="s">
        <v>5504</v>
      </c>
    </row>
    <row r="2413" ht="15.75" customHeight="1">
      <c r="A2413" s="39" t="s">
        <v>6047</v>
      </c>
      <c r="B2413" s="39" t="s">
        <v>6048</v>
      </c>
      <c r="C2413" s="8">
        <v>868.0</v>
      </c>
      <c r="D2413" s="8">
        <v>3.0</v>
      </c>
      <c r="E2413" s="8">
        <v>2.0</v>
      </c>
      <c r="F2413" s="8">
        <v>1.0</v>
      </c>
      <c r="G2413" s="8">
        <v>838.0</v>
      </c>
      <c r="H2413" s="8">
        <v>959.0</v>
      </c>
      <c r="I2413" s="8">
        <v>1043.0</v>
      </c>
      <c r="J2413" s="8">
        <v>1091.0</v>
      </c>
      <c r="K2413" s="8">
        <v>5527.0</v>
      </c>
      <c r="L2413" s="8">
        <v>168.0</v>
      </c>
      <c r="M2413" s="8">
        <v>1270.0</v>
      </c>
      <c r="N2413" s="8">
        <v>782.0</v>
      </c>
      <c r="O2413" s="8">
        <v>532.0</v>
      </c>
      <c r="P2413" s="8">
        <v>1.0</v>
      </c>
      <c r="Q2413" s="39" t="s">
        <v>127</v>
      </c>
      <c r="R2413" s="39" t="s">
        <v>6045</v>
      </c>
      <c r="S2413" s="39" t="s">
        <v>6046</v>
      </c>
      <c r="T2413" s="39" t="s">
        <v>4846</v>
      </c>
      <c r="U2413" s="39" t="s">
        <v>4847</v>
      </c>
      <c r="V2413" s="39" t="s">
        <v>4236</v>
      </c>
      <c r="W2413" s="39" t="s">
        <v>4237</v>
      </c>
      <c r="X2413" s="39" t="s">
        <v>5702</v>
      </c>
      <c r="Y2413" s="39" t="s">
        <v>5703</v>
      </c>
      <c r="Z2413" s="39" t="s">
        <v>5503</v>
      </c>
      <c r="AA2413" s="39" t="s">
        <v>5504</v>
      </c>
    </row>
    <row r="2414" ht="15.75" customHeight="1">
      <c r="A2414" s="39" t="s">
        <v>6049</v>
      </c>
      <c r="B2414" s="39" t="s">
        <v>6050</v>
      </c>
      <c r="C2414" s="8">
        <v>411.0</v>
      </c>
      <c r="D2414" s="8">
        <v>2.0</v>
      </c>
      <c r="E2414" s="8">
        <v>1.0</v>
      </c>
      <c r="F2414" s="8">
        <v>1.0</v>
      </c>
      <c r="G2414" s="8">
        <v>499.0</v>
      </c>
      <c r="H2414" s="8">
        <v>485.0</v>
      </c>
      <c r="I2414" s="8">
        <v>63.0</v>
      </c>
      <c r="J2414" s="8">
        <v>835.0</v>
      </c>
      <c r="K2414" s="8">
        <v>4829.0</v>
      </c>
      <c r="L2414" s="8">
        <v>2026.0</v>
      </c>
      <c r="M2414" s="8">
        <v>1182.0</v>
      </c>
      <c r="N2414" s="8">
        <v>625.0</v>
      </c>
      <c r="O2414" s="8">
        <v>416.0</v>
      </c>
      <c r="P2414" s="8">
        <v>1.0</v>
      </c>
      <c r="Q2414" s="39" t="s">
        <v>127</v>
      </c>
      <c r="R2414" s="39" t="s">
        <v>6045</v>
      </c>
      <c r="S2414" s="39" t="s">
        <v>6046</v>
      </c>
      <c r="T2414" s="39" t="s">
        <v>4846</v>
      </c>
      <c r="U2414" s="39" t="s">
        <v>4847</v>
      </c>
      <c r="V2414" s="39" t="s">
        <v>4236</v>
      </c>
      <c r="W2414" s="39" t="s">
        <v>4237</v>
      </c>
      <c r="X2414" s="39" t="s">
        <v>5702</v>
      </c>
      <c r="Y2414" s="39" t="s">
        <v>5703</v>
      </c>
      <c r="Z2414" s="39" t="s">
        <v>5503</v>
      </c>
      <c r="AA2414" s="39" t="s">
        <v>5504</v>
      </c>
    </row>
    <row r="2415" ht="15.75" customHeight="1">
      <c r="A2415" s="39" t="s">
        <v>6051</v>
      </c>
      <c r="B2415" s="39" t="s">
        <v>6052</v>
      </c>
      <c r="C2415" s="8">
        <v>303.0</v>
      </c>
      <c r="D2415" s="8">
        <v>1.0</v>
      </c>
      <c r="E2415" s="8">
        <v>1.0</v>
      </c>
      <c r="F2415" s="8">
        <v>1.0</v>
      </c>
      <c r="G2415" s="8">
        <v>307.0</v>
      </c>
      <c r="H2415" s="8">
        <v>412.0</v>
      </c>
      <c r="I2415" s="8">
        <v>356.0</v>
      </c>
      <c r="J2415" s="8">
        <v>460.0</v>
      </c>
      <c r="K2415" s="8">
        <v>3669.0</v>
      </c>
      <c r="L2415" s="8">
        <v>231.0</v>
      </c>
      <c r="M2415" s="8">
        <v>854.0</v>
      </c>
      <c r="N2415" s="8">
        <v>582.0</v>
      </c>
      <c r="O2415" s="8">
        <v>388.0</v>
      </c>
      <c r="P2415" s="8">
        <v>1.0</v>
      </c>
      <c r="Q2415" s="39" t="s">
        <v>127</v>
      </c>
      <c r="R2415" s="39" t="s">
        <v>6045</v>
      </c>
      <c r="S2415" s="39" t="s">
        <v>6046</v>
      </c>
      <c r="T2415" s="39" t="s">
        <v>4846</v>
      </c>
      <c r="U2415" s="39" t="s">
        <v>4847</v>
      </c>
      <c r="V2415" s="39" t="s">
        <v>4236</v>
      </c>
      <c r="W2415" s="39" t="s">
        <v>4237</v>
      </c>
      <c r="X2415" s="39" t="s">
        <v>5702</v>
      </c>
      <c r="Y2415" s="39" t="s">
        <v>5703</v>
      </c>
      <c r="Z2415" s="39" t="s">
        <v>5503</v>
      </c>
      <c r="AA2415" s="39" t="s">
        <v>5504</v>
      </c>
    </row>
    <row r="2416" ht="15.75" customHeight="1">
      <c r="A2416" s="39" t="s">
        <v>6053</v>
      </c>
      <c r="B2416" s="39" t="s">
        <v>6054</v>
      </c>
      <c r="C2416" s="8">
        <v>4594.0</v>
      </c>
      <c r="D2416" s="8">
        <v>14.0</v>
      </c>
      <c r="E2416" s="8">
        <v>7.0</v>
      </c>
      <c r="F2416" s="8">
        <v>4.0</v>
      </c>
      <c r="G2416" s="8">
        <v>4495.0</v>
      </c>
      <c r="H2416" s="8">
        <v>4621.0</v>
      </c>
      <c r="I2416" s="8">
        <v>4783.0</v>
      </c>
      <c r="J2416" s="8">
        <v>5760.0</v>
      </c>
      <c r="K2416" s="8">
        <v>2354.0</v>
      </c>
      <c r="L2416" s="8">
        <v>1781.0</v>
      </c>
      <c r="M2416" s="8">
        <v>661.0</v>
      </c>
      <c r="N2416" s="8">
        <v>1366.0</v>
      </c>
      <c r="O2416" s="8">
        <v>1080.0</v>
      </c>
      <c r="P2416" s="8">
        <v>1.0</v>
      </c>
      <c r="Q2416" s="39" t="s">
        <v>127</v>
      </c>
      <c r="R2416" s="39" t="s">
        <v>6055</v>
      </c>
      <c r="S2416" s="39" t="s">
        <v>6056</v>
      </c>
      <c r="T2416" s="39" t="s">
        <v>4846</v>
      </c>
      <c r="U2416" s="39" t="s">
        <v>4847</v>
      </c>
      <c r="V2416" s="39" t="s">
        <v>4236</v>
      </c>
      <c r="W2416" s="39" t="s">
        <v>4237</v>
      </c>
      <c r="X2416" s="39" t="s">
        <v>5702</v>
      </c>
      <c r="Y2416" s="39" t="s">
        <v>5703</v>
      </c>
      <c r="Z2416" s="39" t="s">
        <v>5503</v>
      </c>
      <c r="AA2416" s="39" t="s">
        <v>5504</v>
      </c>
    </row>
    <row r="2417" ht="15.75" customHeight="1">
      <c r="A2417" s="39" t="s">
        <v>6057</v>
      </c>
      <c r="B2417" s="39" t="s">
        <v>6058</v>
      </c>
      <c r="C2417" s="8">
        <v>355.0</v>
      </c>
      <c r="D2417" s="8">
        <v>2.0</v>
      </c>
      <c r="E2417" s="8">
        <v>1.0</v>
      </c>
      <c r="F2417" s="8">
        <v>1.0</v>
      </c>
      <c r="G2417" s="8">
        <v>287.0</v>
      </c>
      <c r="H2417" s="8">
        <v>591.0</v>
      </c>
      <c r="I2417" s="8">
        <v>246.0</v>
      </c>
      <c r="J2417" s="8">
        <v>348.0</v>
      </c>
      <c r="K2417" s="8">
        <v>5725.0</v>
      </c>
      <c r="L2417" s="8">
        <v>1141.0</v>
      </c>
      <c r="M2417" s="8">
        <v>791.0</v>
      </c>
      <c r="N2417" s="8">
        <v>910.0</v>
      </c>
      <c r="O2417" s="8">
        <v>544.0</v>
      </c>
      <c r="P2417" s="8">
        <v>1.0</v>
      </c>
      <c r="Q2417" s="39" t="s">
        <v>127</v>
      </c>
      <c r="R2417" s="39" t="s">
        <v>6055</v>
      </c>
      <c r="S2417" s="39" t="s">
        <v>6056</v>
      </c>
      <c r="T2417" s="39" t="s">
        <v>4846</v>
      </c>
      <c r="U2417" s="39" t="s">
        <v>4847</v>
      </c>
      <c r="V2417" s="39" t="s">
        <v>4236</v>
      </c>
      <c r="W2417" s="39" t="s">
        <v>4237</v>
      </c>
      <c r="X2417" s="39" t="s">
        <v>5702</v>
      </c>
      <c r="Y2417" s="39" t="s">
        <v>5703</v>
      </c>
      <c r="Z2417" s="39" t="s">
        <v>5503</v>
      </c>
      <c r="AA2417" s="39" t="s">
        <v>5504</v>
      </c>
    </row>
    <row r="2418" ht="15.75" customHeight="1">
      <c r="A2418" s="39" t="s">
        <v>6059</v>
      </c>
      <c r="B2418" s="39" t="s">
        <v>6060</v>
      </c>
      <c r="C2418" s="8">
        <v>1438.0</v>
      </c>
      <c r="D2418" s="8">
        <v>5.0</v>
      </c>
      <c r="E2418" s="8">
        <v>3.0</v>
      </c>
      <c r="F2418" s="8">
        <v>2.0</v>
      </c>
      <c r="G2418" s="8">
        <v>1153.0</v>
      </c>
      <c r="H2418" s="8">
        <v>1805.0</v>
      </c>
      <c r="I2418" s="8">
        <v>851.0</v>
      </c>
      <c r="J2418" s="8">
        <v>1370.0</v>
      </c>
      <c r="K2418" s="8">
        <v>5696.0</v>
      </c>
      <c r="L2418" s="8">
        <v>3824.0</v>
      </c>
      <c r="M2418" s="8">
        <v>1078.0</v>
      </c>
      <c r="N2418" s="8">
        <v>823.0</v>
      </c>
      <c r="O2418" s="8">
        <v>550.0</v>
      </c>
      <c r="P2418" s="8">
        <v>1.0</v>
      </c>
      <c r="Q2418" s="39" t="s">
        <v>127</v>
      </c>
      <c r="R2418" s="39" t="s">
        <v>6055</v>
      </c>
      <c r="S2418" s="39" t="s">
        <v>6056</v>
      </c>
      <c r="T2418" s="39" t="s">
        <v>4846</v>
      </c>
      <c r="U2418" s="39" t="s">
        <v>4847</v>
      </c>
      <c r="V2418" s="39" t="s">
        <v>4236</v>
      </c>
      <c r="W2418" s="39" t="s">
        <v>4237</v>
      </c>
      <c r="X2418" s="39" t="s">
        <v>5702</v>
      </c>
      <c r="Y2418" s="39" t="s">
        <v>5703</v>
      </c>
      <c r="Z2418" s="39" t="s">
        <v>5503</v>
      </c>
      <c r="AA2418" s="39" t="s">
        <v>5504</v>
      </c>
    </row>
    <row r="2419" ht="15.75" customHeight="1">
      <c r="A2419" s="39" t="s">
        <v>6061</v>
      </c>
      <c r="B2419" s="39" t="s">
        <v>6062</v>
      </c>
      <c r="C2419" s="8">
        <v>1714.0</v>
      </c>
      <c r="D2419" s="8">
        <v>5.0</v>
      </c>
      <c r="E2419" s="8">
        <v>3.0</v>
      </c>
      <c r="F2419" s="8">
        <v>2.0</v>
      </c>
      <c r="G2419" s="8">
        <v>1560.0</v>
      </c>
      <c r="H2419" s="8">
        <v>1750.0</v>
      </c>
      <c r="I2419" s="8">
        <v>798.0</v>
      </c>
      <c r="J2419" s="8">
        <v>1899.0</v>
      </c>
      <c r="K2419" s="8">
        <v>6914.0</v>
      </c>
      <c r="L2419" s="8">
        <v>4351.0</v>
      </c>
      <c r="M2419" s="8">
        <v>1398.0</v>
      </c>
      <c r="N2419" s="8">
        <v>867.0</v>
      </c>
      <c r="O2419" s="8">
        <v>536.0</v>
      </c>
      <c r="P2419" s="8">
        <v>1.0</v>
      </c>
      <c r="Q2419" s="39" t="s">
        <v>127</v>
      </c>
      <c r="R2419" s="39" t="s">
        <v>6055</v>
      </c>
      <c r="S2419" s="39" t="s">
        <v>6056</v>
      </c>
      <c r="T2419" s="39" t="s">
        <v>4846</v>
      </c>
      <c r="U2419" s="39" t="s">
        <v>4847</v>
      </c>
      <c r="V2419" s="39" t="s">
        <v>4236</v>
      </c>
      <c r="W2419" s="39" t="s">
        <v>4237</v>
      </c>
      <c r="X2419" s="39" t="s">
        <v>5702</v>
      </c>
      <c r="Y2419" s="39" t="s">
        <v>5703</v>
      </c>
      <c r="Z2419" s="39" t="s">
        <v>5503</v>
      </c>
      <c r="AA2419" s="39" t="s">
        <v>5504</v>
      </c>
    </row>
    <row r="2420" ht="15.75" customHeight="1">
      <c r="A2420" s="39" t="s">
        <v>6063</v>
      </c>
      <c r="B2420" s="39" t="s">
        <v>6064</v>
      </c>
      <c r="C2420" s="8">
        <v>765.0</v>
      </c>
      <c r="D2420" s="8">
        <v>3.0</v>
      </c>
      <c r="E2420" s="8">
        <v>2.0</v>
      </c>
      <c r="F2420" s="8">
        <v>1.0</v>
      </c>
      <c r="G2420" s="8">
        <v>1032.0</v>
      </c>
      <c r="H2420" s="8">
        <v>787.0</v>
      </c>
      <c r="I2420" s="8">
        <v>471.0</v>
      </c>
      <c r="J2420" s="8">
        <v>778.0</v>
      </c>
      <c r="K2420" s="8">
        <v>5716.0</v>
      </c>
      <c r="L2420" s="8">
        <v>502.0</v>
      </c>
      <c r="M2420" s="8">
        <v>958.0</v>
      </c>
      <c r="N2420" s="8">
        <v>945.0</v>
      </c>
      <c r="O2420" s="8">
        <v>629.0</v>
      </c>
      <c r="P2420" s="8">
        <v>1.0</v>
      </c>
      <c r="Q2420" s="39" t="s">
        <v>127</v>
      </c>
      <c r="R2420" s="39" t="s">
        <v>6065</v>
      </c>
      <c r="S2420" s="39" t="s">
        <v>6066</v>
      </c>
      <c r="T2420" s="39" t="s">
        <v>4846</v>
      </c>
      <c r="U2420" s="39" t="s">
        <v>4847</v>
      </c>
      <c r="V2420" s="39" t="s">
        <v>4236</v>
      </c>
      <c r="W2420" s="39" t="s">
        <v>4237</v>
      </c>
      <c r="X2420" s="39" t="s">
        <v>5702</v>
      </c>
      <c r="Y2420" s="39" t="s">
        <v>5703</v>
      </c>
      <c r="Z2420" s="39" t="s">
        <v>5503</v>
      </c>
      <c r="AA2420" s="39" t="s">
        <v>5504</v>
      </c>
    </row>
    <row r="2421" ht="15.75" customHeight="1">
      <c r="A2421" s="39" t="s">
        <v>6067</v>
      </c>
      <c r="B2421" s="39" t="s">
        <v>6068</v>
      </c>
      <c r="C2421" s="8">
        <v>2248.0</v>
      </c>
      <c r="D2421" s="8">
        <v>7.0</v>
      </c>
      <c r="E2421" s="8">
        <v>4.0</v>
      </c>
      <c r="F2421" s="8">
        <v>2.0</v>
      </c>
      <c r="G2421" s="8">
        <v>1785.0</v>
      </c>
      <c r="H2421" s="8">
        <v>2656.0</v>
      </c>
      <c r="I2421" s="8">
        <v>1487.0</v>
      </c>
      <c r="J2421" s="8">
        <v>3522.0</v>
      </c>
      <c r="K2421" s="8">
        <v>4821.0</v>
      </c>
      <c r="L2421" s="8">
        <v>1542.0</v>
      </c>
      <c r="M2421" s="8">
        <v>1294.0</v>
      </c>
      <c r="N2421" s="8">
        <v>774.0</v>
      </c>
      <c r="O2421" s="8">
        <v>474.0</v>
      </c>
      <c r="P2421" s="8">
        <v>1.0</v>
      </c>
      <c r="Q2421" s="39" t="s">
        <v>127</v>
      </c>
      <c r="R2421" s="39" t="s">
        <v>6065</v>
      </c>
      <c r="S2421" s="39" t="s">
        <v>6066</v>
      </c>
      <c r="T2421" s="39" t="s">
        <v>4846</v>
      </c>
      <c r="U2421" s="39" t="s">
        <v>4847</v>
      </c>
      <c r="V2421" s="39" t="s">
        <v>4236</v>
      </c>
      <c r="W2421" s="39" t="s">
        <v>4237</v>
      </c>
      <c r="X2421" s="39" t="s">
        <v>5702</v>
      </c>
      <c r="Y2421" s="39" t="s">
        <v>5703</v>
      </c>
      <c r="Z2421" s="39" t="s">
        <v>5503</v>
      </c>
      <c r="AA2421" s="39" t="s">
        <v>5504</v>
      </c>
    </row>
    <row r="2422" ht="15.75" customHeight="1">
      <c r="A2422" s="39" t="s">
        <v>6069</v>
      </c>
      <c r="B2422" s="39" t="s">
        <v>6070</v>
      </c>
      <c r="C2422" s="8">
        <v>3443.0</v>
      </c>
      <c r="D2422" s="8">
        <v>10.0</v>
      </c>
      <c r="E2422" s="8">
        <v>5.0</v>
      </c>
      <c r="F2422" s="8">
        <v>3.0</v>
      </c>
      <c r="G2422" s="8">
        <v>3313.5</v>
      </c>
      <c r="H2422" s="8">
        <v>4211.0</v>
      </c>
      <c r="I2422" s="8">
        <v>1879.0</v>
      </c>
      <c r="J2422" s="8">
        <v>4048.0</v>
      </c>
      <c r="K2422" s="8">
        <v>6778.0</v>
      </c>
      <c r="L2422" s="8">
        <v>411.0</v>
      </c>
      <c r="M2422" s="8">
        <v>4545.0</v>
      </c>
      <c r="N2422" s="8">
        <v>579.0</v>
      </c>
      <c r="O2422" s="8">
        <v>401.0</v>
      </c>
      <c r="P2422" s="8">
        <v>1.0</v>
      </c>
      <c r="Q2422" s="39" t="s">
        <v>127</v>
      </c>
      <c r="R2422" s="39" t="s">
        <v>6065</v>
      </c>
      <c r="S2422" s="39" t="s">
        <v>6066</v>
      </c>
      <c r="T2422" s="39" t="s">
        <v>4846</v>
      </c>
      <c r="U2422" s="39" t="s">
        <v>4847</v>
      </c>
      <c r="V2422" s="39" t="s">
        <v>4236</v>
      </c>
      <c r="W2422" s="39" t="s">
        <v>4237</v>
      </c>
      <c r="X2422" s="39" t="s">
        <v>5702</v>
      </c>
      <c r="Y2422" s="39" t="s">
        <v>5703</v>
      </c>
      <c r="Z2422" s="39" t="s">
        <v>5503</v>
      </c>
      <c r="AA2422" s="39" t="s">
        <v>5504</v>
      </c>
    </row>
    <row r="2423" ht="15.75" customHeight="1">
      <c r="A2423" s="39" t="s">
        <v>6071</v>
      </c>
      <c r="B2423" s="39" t="s">
        <v>6072</v>
      </c>
      <c r="C2423" s="8">
        <v>3394.0</v>
      </c>
      <c r="D2423" s="8">
        <v>10.0</v>
      </c>
      <c r="E2423" s="8">
        <v>5.0</v>
      </c>
      <c r="F2423" s="8">
        <v>3.0</v>
      </c>
      <c r="G2423" s="8">
        <v>3211.0</v>
      </c>
      <c r="H2423" s="8">
        <v>3474.0</v>
      </c>
      <c r="I2423" s="8">
        <v>2458.0</v>
      </c>
      <c r="J2423" s="8">
        <v>3543.0</v>
      </c>
      <c r="K2423" s="8">
        <v>5946.0</v>
      </c>
      <c r="L2423" s="8">
        <v>2807.0</v>
      </c>
      <c r="M2423" s="8">
        <v>413.0</v>
      </c>
      <c r="N2423" s="8">
        <v>1032.0</v>
      </c>
      <c r="O2423" s="8">
        <v>828.0</v>
      </c>
      <c r="P2423" s="8">
        <v>1.0</v>
      </c>
      <c r="Q2423" s="39" t="s">
        <v>127</v>
      </c>
      <c r="R2423" s="39" t="s">
        <v>6065</v>
      </c>
      <c r="S2423" s="39" t="s">
        <v>6066</v>
      </c>
      <c r="T2423" s="39" t="s">
        <v>4846</v>
      </c>
      <c r="U2423" s="39" t="s">
        <v>4847</v>
      </c>
      <c r="V2423" s="39" t="s">
        <v>4236</v>
      </c>
      <c r="W2423" s="39" t="s">
        <v>4237</v>
      </c>
      <c r="X2423" s="39" t="s">
        <v>5702</v>
      </c>
      <c r="Y2423" s="39" t="s">
        <v>5703</v>
      </c>
      <c r="Z2423" s="39" t="s">
        <v>5503</v>
      </c>
      <c r="AA2423" s="39" t="s">
        <v>5504</v>
      </c>
    </row>
    <row r="2424" ht="15.75" customHeight="1">
      <c r="A2424" s="39" t="s">
        <v>6073</v>
      </c>
      <c r="B2424" s="39" t="s">
        <v>6074</v>
      </c>
      <c r="C2424" s="8">
        <v>1999.0</v>
      </c>
      <c r="D2424" s="8">
        <v>6.0</v>
      </c>
      <c r="E2424" s="8">
        <v>3.0</v>
      </c>
      <c r="F2424" s="8">
        <v>2.0</v>
      </c>
      <c r="G2424" s="8">
        <v>2376.0</v>
      </c>
      <c r="H2424" s="8">
        <v>2922.5</v>
      </c>
      <c r="I2424" s="8">
        <v>1134.0</v>
      </c>
      <c r="J2424" s="8">
        <v>1780.0</v>
      </c>
      <c r="K2424" s="8">
        <v>4948.0</v>
      </c>
      <c r="L2424" s="8">
        <v>251.0</v>
      </c>
      <c r="M2424" s="8">
        <v>1090.5</v>
      </c>
      <c r="N2424" s="8">
        <v>894.0</v>
      </c>
      <c r="O2424" s="8">
        <v>641.0</v>
      </c>
      <c r="P2424" s="8">
        <v>1.0</v>
      </c>
      <c r="Q2424" s="39" t="s">
        <v>127</v>
      </c>
      <c r="R2424" s="39" t="s">
        <v>6065</v>
      </c>
      <c r="S2424" s="39" t="s">
        <v>6066</v>
      </c>
      <c r="T2424" s="39" t="s">
        <v>4846</v>
      </c>
      <c r="U2424" s="39" t="s">
        <v>4847</v>
      </c>
      <c r="V2424" s="39" t="s">
        <v>4236</v>
      </c>
      <c r="W2424" s="39" t="s">
        <v>4237</v>
      </c>
      <c r="X2424" s="39" t="s">
        <v>6075</v>
      </c>
      <c r="Y2424" s="39" t="s">
        <v>6076</v>
      </c>
      <c r="Z2424" s="39" t="s">
        <v>5985</v>
      </c>
      <c r="AA2424" s="39" t="s">
        <v>5986</v>
      </c>
    </row>
    <row r="2425" ht="15.75" customHeight="1">
      <c r="A2425" s="39" t="s">
        <v>6077</v>
      </c>
      <c r="B2425" s="39" t="s">
        <v>6078</v>
      </c>
      <c r="C2425" s="8">
        <v>29.0</v>
      </c>
      <c r="D2425" s="8">
        <v>1.0</v>
      </c>
      <c r="E2425" s="8">
        <v>1.0</v>
      </c>
      <c r="F2425" s="8">
        <v>1.0</v>
      </c>
      <c r="G2425" s="8">
        <v>37.0</v>
      </c>
      <c r="H2425" s="8">
        <v>16.0</v>
      </c>
      <c r="I2425" s="8">
        <v>281.0</v>
      </c>
      <c r="J2425" s="8">
        <v>49.0</v>
      </c>
      <c r="K2425" s="8">
        <v>5942.0</v>
      </c>
      <c r="L2425" s="8">
        <v>244.0</v>
      </c>
      <c r="M2425" s="8">
        <v>612.0</v>
      </c>
      <c r="N2425" s="8">
        <v>733.0</v>
      </c>
      <c r="O2425" s="8">
        <v>543.0</v>
      </c>
      <c r="P2425" s="8">
        <v>1.0</v>
      </c>
      <c r="Q2425" s="39" t="s">
        <v>127</v>
      </c>
      <c r="R2425" s="39" t="s">
        <v>6079</v>
      </c>
      <c r="S2425" s="39" t="s">
        <v>6080</v>
      </c>
      <c r="T2425" s="39" t="s">
        <v>4846</v>
      </c>
      <c r="U2425" s="39" t="s">
        <v>4847</v>
      </c>
      <c r="V2425" s="39" t="s">
        <v>4236</v>
      </c>
      <c r="W2425" s="39" t="s">
        <v>4237</v>
      </c>
      <c r="X2425" s="39" t="s">
        <v>6075</v>
      </c>
      <c r="Y2425" s="39" t="s">
        <v>6076</v>
      </c>
      <c r="Z2425" s="39" t="s">
        <v>5985</v>
      </c>
      <c r="AA2425" s="39" t="s">
        <v>5986</v>
      </c>
    </row>
    <row r="2426" ht="15.75" customHeight="1">
      <c r="A2426" s="39" t="s">
        <v>6081</v>
      </c>
      <c r="B2426" s="39" t="s">
        <v>6082</v>
      </c>
      <c r="C2426" s="8">
        <v>228.0</v>
      </c>
      <c r="D2426" s="8">
        <v>1.0</v>
      </c>
      <c r="E2426" s="8">
        <v>1.0</v>
      </c>
      <c r="F2426" s="8">
        <v>1.0</v>
      </c>
      <c r="G2426" s="8">
        <v>149.0</v>
      </c>
      <c r="H2426" s="8">
        <v>444.0</v>
      </c>
      <c r="I2426" s="8">
        <v>182.0</v>
      </c>
      <c r="J2426" s="8">
        <v>487.0</v>
      </c>
      <c r="K2426" s="8">
        <v>6613.0</v>
      </c>
      <c r="L2426" s="8">
        <v>101.0</v>
      </c>
      <c r="M2426" s="8">
        <v>588.0</v>
      </c>
      <c r="N2426" s="8">
        <v>876.0</v>
      </c>
      <c r="O2426" s="8">
        <v>527.0</v>
      </c>
      <c r="P2426" s="8">
        <v>1.0</v>
      </c>
      <c r="Q2426" s="39" t="s">
        <v>127</v>
      </c>
      <c r="R2426" s="39" t="s">
        <v>6079</v>
      </c>
      <c r="S2426" s="39" t="s">
        <v>6080</v>
      </c>
      <c r="T2426" s="39" t="s">
        <v>4846</v>
      </c>
      <c r="U2426" s="39" t="s">
        <v>4847</v>
      </c>
      <c r="V2426" s="39" t="s">
        <v>4236</v>
      </c>
      <c r="W2426" s="39" t="s">
        <v>4237</v>
      </c>
      <c r="X2426" s="39" t="s">
        <v>6075</v>
      </c>
      <c r="Y2426" s="39" t="s">
        <v>6076</v>
      </c>
      <c r="Z2426" s="39" t="s">
        <v>5985</v>
      </c>
      <c r="AA2426" s="39" t="s">
        <v>5986</v>
      </c>
    </row>
    <row r="2427" ht="15.75" customHeight="1">
      <c r="A2427" s="39" t="s">
        <v>6083</v>
      </c>
      <c r="B2427" s="39" t="s">
        <v>6084</v>
      </c>
      <c r="C2427" s="8">
        <v>1332.0</v>
      </c>
      <c r="D2427" s="8">
        <v>4.0</v>
      </c>
      <c r="E2427" s="8">
        <v>2.0</v>
      </c>
      <c r="F2427" s="8">
        <v>1.0</v>
      </c>
      <c r="G2427" s="8">
        <v>1267.0</v>
      </c>
      <c r="H2427" s="8">
        <v>1786.0</v>
      </c>
      <c r="I2427" s="8">
        <v>487.0</v>
      </c>
      <c r="J2427" s="8">
        <v>1791.0</v>
      </c>
      <c r="K2427" s="8">
        <v>5793.0</v>
      </c>
      <c r="L2427" s="8">
        <v>1906.0</v>
      </c>
      <c r="M2427" s="8">
        <v>313.0</v>
      </c>
      <c r="N2427" s="8">
        <v>1433.0</v>
      </c>
      <c r="O2427" s="8">
        <v>932.0</v>
      </c>
      <c r="P2427" s="8">
        <v>1.0</v>
      </c>
      <c r="Q2427" s="39" t="s">
        <v>127</v>
      </c>
      <c r="R2427" s="39" t="s">
        <v>6079</v>
      </c>
      <c r="S2427" s="39" t="s">
        <v>6080</v>
      </c>
      <c r="T2427" s="39" t="s">
        <v>4846</v>
      </c>
      <c r="U2427" s="39" t="s">
        <v>4847</v>
      </c>
      <c r="V2427" s="39" t="s">
        <v>4236</v>
      </c>
      <c r="W2427" s="39" t="s">
        <v>4237</v>
      </c>
      <c r="X2427" s="39" t="s">
        <v>6075</v>
      </c>
      <c r="Y2427" s="39" t="s">
        <v>6076</v>
      </c>
      <c r="Z2427" s="39" t="s">
        <v>5985</v>
      </c>
      <c r="AA2427" s="39" t="s">
        <v>5986</v>
      </c>
    </row>
    <row r="2428" ht="15.75" customHeight="1">
      <c r="A2428" s="39" t="s">
        <v>6085</v>
      </c>
      <c r="B2428" s="39" t="s">
        <v>6086</v>
      </c>
      <c r="C2428" s="8">
        <v>2855.0</v>
      </c>
      <c r="D2428" s="8">
        <v>9.0</v>
      </c>
      <c r="E2428" s="8">
        <v>5.0</v>
      </c>
      <c r="F2428" s="8">
        <v>3.0</v>
      </c>
      <c r="G2428" s="8">
        <v>3308.5</v>
      </c>
      <c r="H2428" s="8">
        <v>3779.0</v>
      </c>
      <c r="I2428" s="8">
        <v>892.0</v>
      </c>
      <c r="J2428" s="8">
        <v>4463.0</v>
      </c>
      <c r="K2428" s="8">
        <v>4631.0</v>
      </c>
      <c r="L2428" s="8">
        <v>1143.0</v>
      </c>
      <c r="M2428" s="8">
        <v>431.0</v>
      </c>
      <c r="N2428" s="8">
        <v>954.0</v>
      </c>
      <c r="O2428" s="8">
        <v>673.0</v>
      </c>
      <c r="P2428" s="8">
        <v>1.0</v>
      </c>
      <c r="Q2428" s="39" t="s">
        <v>127</v>
      </c>
      <c r="R2428" s="39" t="s">
        <v>6079</v>
      </c>
      <c r="S2428" s="39" t="s">
        <v>6080</v>
      </c>
      <c r="T2428" s="39" t="s">
        <v>4846</v>
      </c>
      <c r="U2428" s="39" t="s">
        <v>4847</v>
      </c>
      <c r="V2428" s="39" t="s">
        <v>4236</v>
      </c>
      <c r="W2428" s="39" t="s">
        <v>4237</v>
      </c>
      <c r="X2428" s="39" t="s">
        <v>6075</v>
      </c>
      <c r="Y2428" s="39" t="s">
        <v>6076</v>
      </c>
      <c r="Z2428" s="39" t="s">
        <v>5985</v>
      </c>
      <c r="AA2428" s="39" t="s">
        <v>5986</v>
      </c>
    </row>
    <row r="2429" ht="15.75" customHeight="1">
      <c r="A2429" s="39" t="s">
        <v>6087</v>
      </c>
      <c r="B2429" s="39" t="s">
        <v>6088</v>
      </c>
      <c r="C2429" s="8">
        <v>681.0</v>
      </c>
      <c r="D2429" s="8">
        <v>2.0</v>
      </c>
      <c r="E2429" s="8">
        <v>1.0</v>
      </c>
      <c r="F2429" s="8">
        <v>1.0</v>
      </c>
      <c r="G2429" s="8">
        <v>485.0</v>
      </c>
      <c r="H2429" s="8">
        <v>847.0</v>
      </c>
      <c r="I2429" s="8">
        <v>1020.0</v>
      </c>
      <c r="J2429" s="8">
        <v>860.0</v>
      </c>
      <c r="K2429" s="8">
        <v>4675.0</v>
      </c>
      <c r="L2429" s="8">
        <v>603.0</v>
      </c>
      <c r="M2429" s="8">
        <v>545.0</v>
      </c>
      <c r="N2429" s="8">
        <v>652.0</v>
      </c>
      <c r="O2429" s="8">
        <v>446.0</v>
      </c>
      <c r="P2429" s="8">
        <v>1.0</v>
      </c>
      <c r="Q2429" s="39" t="s">
        <v>127</v>
      </c>
      <c r="R2429" s="39" t="s">
        <v>6079</v>
      </c>
      <c r="S2429" s="39" t="s">
        <v>6080</v>
      </c>
      <c r="T2429" s="39" t="s">
        <v>4846</v>
      </c>
      <c r="U2429" s="39" t="s">
        <v>4847</v>
      </c>
      <c r="V2429" s="39" t="s">
        <v>4236</v>
      </c>
      <c r="W2429" s="39" t="s">
        <v>4237</v>
      </c>
      <c r="X2429" s="39" t="s">
        <v>6075</v>
      </c>
      <c r="Y2429" s="39" t="s">
        <v>6076</v>
      </c>
      <c r="Z2429" s="39" t="s">
        <v>5985</v>
      </c>
      <c r="AA2429" s="39" t="s">
        <v>5986</v>
      </c>
    </row>
    <row r="2430" ht="15.75" customHeight="1">
      <c r="A2430" s="39" t="s">
        <v>6089</v>
      </c>
      <c r="B2430" s="39" t="s">
        <v>6090</v>
      </c>
      <c r="C2430" s="8">
        <v>1796.0</v>
      </c>
      <c r="D2430" s="8">
        <v>6.0</v>
      </c>
      <c r="E2430" s="8">
        <v>3.0</v>
      </c>
      <c r="F2430" s="8">
        <v>2.0</v>
      </c>
      <c r="G2430" s="8">
        <v>1653.0</v>
      </c>
      <c r="H2430" s="8">
        <v>2025.0</v>
      </c>
      <c r="I2430" s="8">
        <v>1206.0</v>
      </c>
      <c r="J2430" s="8">
        <v>2007.0</v>
      </c>
      <c r="K2430" s="8">
        <v>3753.0</v>
      </c>
      <c r="L2430" s="8">
        <v>2128.0</v>
      </c>
      <c r="M2430" s="8">
        <v>2124.0</v>
      </c>
      <c r="N2430" s="8">
        <v>908.0</v>
      </c>
      <c r="O2430" s="8">
        <v>625.0</v>
      </c>
      <c r="P2430" s="8">
        <v>1.0</v>
      </c>
      <c r="Q2430" s="39" t="s">
        <v>127</v>
      </c>
      <c r="R2430" s="39" t="s">
        <v>6079</v>
      </c>
      <c r="S2430" s="39" t="s">
        <v>6080</v>
      </c>
      <c r="T2430" s="39" t="s">
        <v>4846</v>
      </c>
      <c r="U2430" s="39" t="s">
        <v>4847</v>
      </c>
      <c r="V2430" s="39" t="s">
        <v>4236</v>
      </c>
      <c r="W2430" s="39" t="s">
        <v>4237</v>
      </c>
      <c r="X2430" s="39" t="s">
        <v>6075</v>
      </c>
      <c r="Y2430" s="39" t="s">
        <v>6076</v>
      </c>
      <c r="Z2430" s="39" t="s">
        <v>5985</v>
      </c>
      <c r="AA2430" s="39" t="s">
        <v>5986</v>
      </c>
    </row>
    <row r="2431" ht="15.75" customHeight="1">
      <c r="A2431" s="39" t="s">
        <v>6091</v>
      </c>
      <c r="B2431" s="39" t="s">
        <v>6092</v>
      </c>
      <c r="C2431" s="8">
        <v>6276.0</v>
      </c>
      <c r="D2431" s="8">
        <v>18.0</v>
      </c>
      <c r="E2431" s="8">
        <v>9.0</v>
      </c>
      <c r="F2431" s="8">
        <v>5.0</v>
      </c>
      <c r="G2431" s="8">
        <v>6117.0</v>
      </c>
      <c r="H2431" s="8">
        <v>6532.5</v>
      </c>
      <c r="I2431" s="8">
        <v>6026.0</v>
      </c>
      <c r="J2431" s="8">
        <v>6031.0</v>
      </c>
      <c r="K2431" s="8">
        <v>3918.0</v>
      </c>
      <c r="L2431" s="8">
        <v>1436.0</v>
      </c>
      <c r="M2431" s="8">
        <v>4390.0</v>
      </c>
      <c r="N2431" s="8">
        <v>959.0</v>
      </c>
      <c r="O2431" s="8">
        <v>552.0</v>
      </c>
      <c r="P2431" s="8">
        <v>1.0</v>
      </c>
      <c r="Q2431" s="39" t="s">
        <v>127</v>
      </c>
      <c r="R2431" s="39" t="s">
        <v>6093</v>
      </c>
      <c r="S2431" s="39" t="s">
        <v>6094</v>
      </c>
      <c r="T2431" s="39" t="s">
        <v>4846</v>
      </c>
      <c r="U2431" s="39" t="s">
        <v>4847</v>
      </c>
      <c r="V2431" s="39" t="s">
        <v>4236</v>
      </c>
      <c r="W2431" s="39" t="s">
        <v>4237</v>
      </c>
      <c r="X2431" s="39" t="s">
        <v>6075</v>
      </c>
      <c r="Y2431" s="39" t="s">
        <v>6076</v>
      </c>
      <c r="Z2431" s="39" t="s">
        <v>5985</v>
      </c>
      <c r="AA2431" s="39" t="s">
        <v>5986</v>
      </c>
    </row>
    <row r="2432" ht="15.75" customHeight="1">
      <c r="A2432" s="39" t="s">
        <v>6095</v>
      </c>
      <c r="B2432" s="39" t="s">
        <v>6096</v>
      </c>
      <c r="C2432" s="8">
        <v>6954.0</v>
      </c>
      <c r="D2432" s="8">
        <v>20.0</v>
      </c>
      <c r="E2432" s="8">
        <v>10.0</v>
      </c>
      <c r="F2432" s="8">
        <v>5.0</v>
      </c>
      <c r="G2432" s="8">
        <v>6707.0</v>
      </c>
      <c r="H2432" s="8">
        <v>6543.0</v>
      </c>
      <c r="I2432" s="8">
        <v>6745.0</v>
      </c>
      <c r="J2432" s="8">
        <v>6787.0</v>
      </c>
      <c r="K2432" s="8">
        <v>6064.0</v>
      </c>
      <c r="L2432" s="8">
        <v>4144.0</v>
      </c>
      <c r="M2432" s="8">
        <v>6938.0</v>
      </c>
      <c r="N2432" s="8">
        <v>399.0</v>
      </c>
      <c r="O2432" s="8">
        <v>240.0</v>
      </c>
      <c r="P2432" s="8">
        <v>1.0</v>
      </c>
      <c r="Q2432" s="39" t="s">
        <v>127</v>
      </c>
      <c r="R2432" s="39" t="s">
        <v>6093</v>
      </c>
      <c r="S2432" s="39" t="s">
        <v>6094</v>
      </c>
      <c r="T2432" s="39" t="s">
        <v>4846</v>
      </c>
      <c r="U2432" s="39" t="s">
        <v>4847</v>
      </c>
      <c r="V2432" s="39" t="s">
        <v>4236</v>
      </c>
      <c r="W2432" s="39" t="s">
        <v>4237</v>
      </c>
      <c r="X2432" s="39" t="s">
        <v>6075</v>
      </c>
      <c r="Y2432" s="39" t="s">
        <v>6076</v>
      </c>
      <c r="Z2432" s="39" t="s">
        <v>5985</v>
      </c>
      <c r="AA2432" s="39" t="s">
        <v>5986</v>
      </c>
    </row>
    <row r="2433" ht="15.75" customHeight="1">
      <c r="A2433" s="39" t="s">
        <v>6097</v>
      </c>
      <c r="B2433" s="39" t="s">
        <v>6098</v>
      </c>
      <c r="C2433" s="8">
        <v>5984.0</v>
      </c>
      <c r="D2433" s="8">
        <v>18.0</v>
      </c>
      <c r="E2433" s="8">
        <v>9.0</v>
      </c>
      <c r="F2433" s="8">
        <v>5.0</v>
      </c>
      <c r="G2433" s="8">
        <v>5387.5</v>
      </c>
      <c r="H2433" s="8">
        <v>5806.0</v>
      </c>
      <c r="I2433" s="8">
        <v>5954.0</v>
      </c>
      <c r="J2433" s="8">
        <v>5515.0</v>
      </c>
      <c r="K2433" s="8">
        <v>6030.0</v>
      </c>
      <c r="L2433" s="8">
        <v>1686.0</v>
      </c>
      <c r="M2433" s="8">
        <v>2283.0</v>
      </c>
      <c r="N2433" s="8">
        <v>989.0</v>
      </c>
      <c r="O2433" s="8">
        <v>624.0</v>
      </c>
      <c r="P2433" s="8">
        <v>1.0</v>
      </c>
      <c r="Q2433" s="39" t="s">
        <v>127</v>
      </c>
      <c r="R2433" s="39" t="s">
        <v>6093</v>
      </c>
      <c r="S2433" s="39" t="s">
        <v>6094</v>
      </c>
      <c r="T2433" s="39" t="s">
        <v>4846</v>
      </c>
      <c r="U2433" s="39" t="s">
        <v>4847</v>
      </c>
      <c r="V2433" s="39" t="s">
        <v>4236</v>
      </c>
      <c r="W2433" s="39" t="s">
        <v>4237</v>
      </c>
      <c r="X2433" s="39" t="s">
        <v>6075</v>
      </c>
      <c r="Y2433" s="39" t="s">
        <v>6076</v>
      </c>
      <c r="Z2433" s="39" t="s">
        <v>5985</v>
      </c>
      <c r="AA2433" s="39" t="s">
        <v>5986</v>
      </c>
    </row>
    <row r="2434" ht="15.75" customHeight="1">
      <c r="A2434" s="39" t="s">
        <v>6099</v>
      </c>
      <c r="B2434" s="39" t="s">
        <v>6100</v>
      </c>
      <c r="C2434" s="8">
        <v>6440.0</v>
      </c>
      <c r="D2434" s="8">
        <v>19.0</v>
      </c>
      <c r="E2434" s="8">
        <v>10.0</v>
      </c>
      <c r="F2434" s="8">
        <v>5.0</v>
      </c>
      <c r="G2434" s="8">
        <v>5738.0</v>
      </c>
      <c r="H2434" s="8">
        <v>6266.0</v>
      </c>
      <c r="I2434" s="8">
        <v>6286.0</v>
      </c>
      <c r="J2434" s="8">
        <v>5530.0</v>
      </c>
      <c r="K2434" s="8">
        <v>3256.0</v>
      </c>
      <c r="L2434" s="8">
        <v>5917.0</v>
      </c>
      <c r="M2434" s="8">
        <v>6396.0</v>
      </c>
      <c r="N2434" s="8">
        <v>813.0</v>
      </c>
      <c r="O2434" s="8">
        <v>476.0</v>
      </c>
      <c r="P2434" s="8">
        <v>1.0</v>
      </c>
      <c r="Q2434" s="39" t="s">
        <v>127</v>
      </c>
      <c r="R2434" s="39" t="s">
        <v>6093</v>
      </c>
      <c r="S2434" s="39" t="s">
        <v>6094</v>
      </c>
      <c r="T2434" s="39" t="s">
        <v>4846</v>
      </c>
      <c r="U2434" s="39" t="s">
        <v>4847</v>
      </c>
      <c r="V2434" s="39" t="s">
        <v>4236</v>
      </c>
      <c r="W2434" s="39" t="s">
        <v>4237</v>
      </c>
      <c r="X2434" s="39" t="s">
        <v>6075</v>
      </c>
      <c r="Y2434" s="39" t="s">
        <v>6076</v>
      </c>
      <c r="Z2434" s="39" t="s">
        <v>5985</v>
      </c>
      <c r="AA2434" s="39" t="s">
        <v>5986</v>
      </c>
    </row>
    <row r="2435" ht="15.75" customHeight="1">
      <c r="A2435" s="39" t="s">
        <v>6101</v>
      </c>
      <c r="B2435" s="39" t="s">
        <v>6102</v>
      </c>
      <c r="C2435" s="8">
        <v>6439.0</v>
      </c>
      <c r="D2435" s="8">
        <v>19.0</v>
      </c>
      <c r="E2435" s="8">
        <v>10.0</v>
      </c>
      <c r="F2435" s="8">
        <v>5.0</v>
      </c>
      <c r="G2435" s="8">
        <v>6456.0</v>
      </c>
      <c r="H2435" s="8">
        <v>6797.0</v>
      </c>
      <c r="I2435" s="8">
        <v>6099.0</v>
      </c>
      <c r="J2435" s="8">
        <v>6425.0</v>
      </c>
      <c r="K2435" s="8">
        <v>3135.0</v>
      </c>
      <c r="L2435" s="8">
        <v>1561.0</v>
      </c>
      <c r="M2435" s="8">
        <v>5210.0</v>
      </c>
      <c r="N2435" s="8">
        <v>780.0</v>
      </c>
      <c r="O2435" s="8">
        <v>481.0</v>
      </c>
      <c r="P2435" s="8">
        <v>1.0</v>
      </c>
      <c r="Q2435" s="39" t="s">
        <v>127</v>
      </c>
      <c r="R2435" s="39" t="s">
        <v>6093</v>
      </c>
      <c r="S2435" s="39" t="s">
        <v>6094</v>
      </c>
      <c r="T2435" s="39" t="s">
        <v>4846</v>
      </c>
      <c r="U2435" s="39" t="s">
        <v>4847</v>
      </c>
      <c r="V2435" s="39" t="s">
        <v>4236</v>
      </c>
      <c r="W2435" s="39" t="s">
        <v>4237</v>
      </c>
      <c r="X2435" s="39" t="s">
        <v>6075</v>
      </c>
      <c r="Y2435" s="39" t="s">
        <v>6076</v>
      </c>
      <c r="Z2435" s="39" t="s">
        <v>5985</v>
      </c>
      <c r="AA2435" s="39" t="s">
        <v>5986</v>
      </c>
    </row>
    <row r="2436" ht="15.75" customHeight="1">
      <c r="A2436" s="39" t="s">
        <v>6103</v>
      </c>
      <c r="B2436" s="39" t="s">
        <v>6104</v>
      </c>
      <c r="C2436" s="8">
        <v>6453.0</v>
      </c>
      <c r="D2436" s="8">
        <v>19.0</v>
      </c>
      <c r="E2436" s="8">
        <v>10.0</v>
      </c>
      <c r="F2436" s="8">
        <v>5.0</v>
      </c>
      <c r="G2436" s="8">
        <v>6889.0</v>
      </c>
      <c r="H2436" s="8">
        <v>6865.0</v>
      </c>
      <c r="I2436" s="8">
        <v>6831.0</v>
      </c>
      <c r="J2436" s="8">
        <v>6880.0</v>
      </c>
      <c r="K2436" s="8">
        <v>3315.0</v>
      </c>
      <c r="L2436" s="8">
        <v>477.0</v>
      </c>
      <c r="M2436" s="8">
        <v>6838.0</v>
      </c>
      <c r="N2436" s="8">
        <v>629.0</v>
      </c>
      <c r="O2436" s="8">
        <v>323.0</v>
      </c>
      <c r="P2436" s="8">
        <v>1.0</v>
      </c>
      <c r="Q2436" s="39" t="s">
        <v>127</v>
      </c>
      <c r="R2436" s="39" t="s">
        <v>6093</v>
      </c>
      <c r="S2436" s="39" t="s">
        <v>6094</v>
      </c>
      <c r="T2436" s="39" t="s">
        <v>4846</v>
      </c>
      <c r="U2436" s="39" t="s">
        <v>4847</v>
      </c>
      <c r="V2436" s="39" t="s">
        <v>4236</v>
      </c>
      <c r="W2436" s="39" t="s">
        <v>4237</v>
      </c>
      <c r="X2436" s="39" t="s">
        <v>6075</v>
      </c>
      <c r="Y2436" s="39" t="s">
        <v>6076</v>
      </c>
      <c r="Z2436" s="39" t="s">
        <v>5985</v>
      </c>
      <c r="AA2436" s="39" t="s">
        <v>5986</v>
      </c>
    </row>
    <row r="2437" ht="15.75" customHeight="1">
      <c r="A2437" s="39" t="s">
        <v>6105</v>
      </c>
      <c r="B2437" s="39" t="s">
        <v>6106</v>
      </c>
      <c r="C2437" s="8">
        <v>6845.0</v>
      </c>
      <c r="D2437" s="8">
        <v>20.0</v>
      </c>
      <c r="E2437" s="8">
        <v>10.0</v>
      </c>
      <c r="F2437" s="8">
        <v>5.0</v>
      </c>
      <c r="G2437" s="8">
        <v>6536.0</v>
      </c>
      <c r="H2437" s="8">
        <v>6544.0</v>
      </c>
      <c r="I2437" s="8">
        <v>6863.0</v>
      </c>
      <c r="J2437" s="8">
        <v>6635.0</v>
      </c>
      <c r="K2437" s="8">
        <v>3899.0</v>
      </c>
      <c r="L2437" s="8">
        <v>4007.0</v>
      </c>
      <c r="M2437" s="8">
        <v>6210.0</v>
      </c>
      <c r="N2437" s="8">
        <v>1011.0</v>
      </c>
      <c r="O2437" s="8">
        <v>556.0</v>
      </c>
      <c r="P2437" s="8">
        <v>1.0</v>
      </c>
      <c r="Q2437" s="39" t="s">
        <v>127</v>
      </c>
      <c r="R2437" s="39" t="s">
        <v>6107</v>
      </c>
      <c r="S2437" s="39" t="s">
        <v>6108</v>
      </c>
      <c r="T2437" s="39" t="s">
        <v>4846</v>
      </c>
      <c r="U2437" s="39" t="s">
        <v>4847</v>
      </c>
      <c r="V2437" s="39" t="s">
        <v>4236</v>
      </c>
      <c r="W2437" s="39" t="s">
        <v>4237</v>
      </c>
      <c r="X2437" s="39" t="s">
        <v>6075</v>
      </c>
      <c r="Y2437" s="39" t="s">
        <v>6076</v>
      </c>
      <c r="Z2437" s="39" t="s">
        <v>5985</v>
      </c>
      <c r="AA2437" s="39" t="s">
        <v>5986</v>
      </c>
    </row>
    <row r="2438" ht="15.75" customHeight="1">
      <c r="A2438" s="39" t="s">
        <v>6109</v>
      </c>
      <c r="B2438" s="39" t="s">
        <v>6110</v>
      </c>
      <c r="C2438" s="8">
        <v>6502.0</v>
      </c>
      <c r="D2438" s="8">
        <v>19.0</v>
      </c>
      <c r="E2438" s="8">
        <v>10.0</v>
      </c>
      <c r="F2438" s="8">
        <v>5.0</v>
      </c>
      <c r="G2438" s="8">
        <v>5652.0</v>
      </c>
      <c r="H2438" s="8">
        <v>5899.5</v>
      </c>
      <c r="I2438" s="8">
        <v>6698.0</v>
      </c>
      <c r="J2438" s="8">
        <v>6549.0</v>
      </c>
      <c r="K2438" s="8">
        <v>3371.0</v>
      </c>
      <c r="L2438" s="8">
        <v>6436.0</v>
      </c>
      <c r="M2438" s="8">
        <v>4645.0</v>
      </c>
      <c r="N2438" s="8">
        <v>829.0</v>
      </c>
      <c r="O2438" s="8">
        <v>532.0</v>
      </c>
      <c r="P2438" s="8">
        <v>1.0</v>
      </c>
      <c r="Q2438" s="39" t="s">
        <v>127</v>
      </c>
      <c r="R2438" s="39" t="s">
        <v>6107</v>
      </c>
      <c r="S2438" s="39" t="s">
        <v>6108</v>
      </c>
      <c r="T2438" s="39" t="s">
        <v>4846</v>
      </c>
      <c r="U2438" s="39" t="s">
        <v>4847</v>
      </c>
      <c r="V2438" s="39" t="s">
        <v>4236</v>
      </c>
      <c r="W2438" s="39" t="s">
        <v>4237</v>
      </c>
      <c r="X2438" s="39" t="s">
        <v>6075</v>
      </c>
      <c r="Y2438" s="39" t="s">
        <v>6076</v>
      </c>
      <c r="Z2438" s="39" t="s">
        <v>5985</v>
      </c>
      <c r="AA2438" s="39" t="s">
        <v>5986</v>
      </c>
    </row>
    <row r="2439" ht="15.75" customHeight="1">
      <c r="A2439" s="39" t="s">
        <v>6111</v>
      </c>
      <c r="B2439" s="39" t="s">
        <v>6112</v>
      </c>
      <c r="C2439" s="8">
        <v>6919.0</v>
      </c>
      <c r="D2439" s="8">
        <v>20.0</v>
      </c>
      <c r="E2439" s="8">
        <v>10.0</v>
      </c>
      <c r="F2439" s="8">
        <v>5.0</v>
      </c>
      <c r="G2439" s="8">
        <v>6935.0</v>
      </c>
      <c r="H2439" s="8">
        <v>6848.0</v>
      </c>
      <c r="I2439" s="8">
        <v>6875.0</v>
      </c>
      <c r="J2439" s="8">
        <v>6912.0</v>
      </c>
      <c r="K2439" s="8">
        <v>2649.0</v>
      </c>
      <c r="L2439" s="8">
        <v>6062.0</v>
      </c>
      <c r="M2439" s="8">
        <v>6786.0</v>
      </c>
      <c r="N2439" s="8">
        <v>920.0</v>
      </c>
      <c r="O2439" s="8">
        <v>489.0</v>
      </c>
      <c r="P2439" s="8">
        <v>1.0</v>
      </c>
      <c r="Q2439" s="39" t="s">
        <v>127</v>
      </c>
      <c r="R2439" s="39" t="s">
        <v>6107</v>
      </c>
      <c r="S2439" s="39" t="s">
        <v>6108</v>
      </c>
      <c r="T2439" s="39" t="s">
        <v>4846</v>
      </c>
      <c r="U2439" s="39" t="s">
        <v>4847</v>
      </c>
      <c r="V2439" s="39" t="s">
        <v>4236</v>
      </c>
      <c r="W2439" s="39" t="s">
        <v>4237</v>
      </c>
      <c r="X2439" s="39" t="s">
        <v>6075</v>
      </c>
      <c r="Y2439" s="39" t="s">
        <v>6076</v>
      </c>
      <c r="Z2439" s="39" t="s">
        <v>5985</v>
      </c>
      <c r="AA2439" s="39" t="s">
        <v>5986</v>
      </c>
    </row>
    <row r="2440" ht="15.75" customHeight="1">
      <c r="A2440" s="39" t="s">
        <v>6113</v>
      </c>
      <c r="B2440" s="39" t="s">
        <v>6114</v>
      </c>
      <c r="C2440" s="8">
        <v>6739.0</v>
      </c>
      <c r="D2440" s="8">
        <v>20.0</v>
      </c>
      <c r="E2440" s="8">
        <v>10.0</v>
      </c>
      <c r="F2440" s="8">
        <v>5.0</v>
      </c>
      <c r="G2440" s="8">
        <v>6904.0</v>
      </c>
      <c r="H2440" s="8">
        <v>6811.0</v>
      </c>
      <c r="I2440" s="8">
        <v>6912.0</v>
      </c>
      <c r="J2440" s="8">
        <v>6748.0</v>
      </c>
      <c r="K2440" s="8">
        <v>1776.0</v>
      </c>
      <c r="L2440" s="8">
        <v>4778.0</v>
      </c>
      <c r="M2440" s="8">
        <v>6216.0</v>
      </c>
      <c r="N2440" s="8">
        <v>1111.0</v>
      </c>
      <c r="O2440" s="8">
        <v>605.0</v>
      </c>
      <c r="P2440" s="8">
        <v>1.0</v>
      </c>
      <c r="Q2440" s="39" t="s">
        <v>127</v>
      </c>
      <c r="R2440" s="39" t="s">
        <v>6115</v>
      </c>
      <c r="S2440" s="39" t="s">
        <v>6116</v>
      </c>
      <c r="T2440" s="39" t="s">
        <v>4846</v>
      </c>
      <c r="U2440" s="39" t="s">
        <v>4847</v>
      </c>
      <c r="V2440" s="39" t="s">
        <v>4236</v>
      </c>
      <c r="W2440" s="39" t="s">
        <v>4237</v>
      </c>
      <c r="X2440" s="39" t="s">
        <v>6075</v>
      </c>
      <c r="Y2440" s="39" t="s">
        <v>6076</v>
      </c>
      <c r="Z2440" s="39" t="s">
        <v>5985</v>
      </c>
      <c r="AA2440" s="39" t="s">
        <v>5986</v>
      </c>
    </row>
    <row r="2441" ht="15.75" customHeight="1">
      <c r="A2441" s="39" t="s">
        <v>6117</v>
      </c>
      <c r="B2441" s="39" t="s">
        <v>6118</v>
      </c>
      <c r="C2441" s="8">
        <v>6108.0</v>
      </c>
      <c r="D2441" s="8">
        <v>18.0</v>
      </c>
      <c r="E2441" s="8">
        <v>9.0</v>
      </c>
      <c r="F2441" s="8">
        <v>5.0</v>
      </c>
      <c r="G2441" s="8">
        <v>6658.0</v>
      </c>
      <c r="H2441" s="8">
        <v>6229.0</v>
      </c>
      <c r="I2441" s="8">
        <v>6879.0</v>
      </c>
      <c r="J2441" s="8">
        <v>6710.0</v>
      </c>
      <c r="K2441" s="8">
        <v>677.0</v>
      </c>
      <c r="L2441" s="8">
        <v>6156.0</v>
      </c>
      <c r="M2441" s="8">
        <v>6630.5</v>
      </c>
      <c r="N2441" s="8">
        <v>805.0</v>
      </c>
      <c r="O2441" s="8">
        <v>460.0</v>
      </c>
      <c r="P2441" s="8">
        <v>1.0</v>
      </c>
      <c r="Q2441" s="39" t="s">
        <v>127</v>
      </c>
      <c r="R2441" s="39" t="s">
        <v>6115</v>
      </c>
      <c r="S2441" s="39" t="s">
        <v>6116</v>
      </c>
      <c r="T2441" s="39" t="s">
        <v>4846</v>
      </c>
      <c r="U2441" s="39" t="s">
        <v>4847</v>
      </c>
      <c r="V2441" s="39" t="s">
        <v>4236</v>
      </c>
      <c r="W2441" s="39" t="s">
        <v>4237</v>
      </c>
      <c r="X2441" s="39" t="s">
        <v>6075</v>
      </c>
      <c r="Y2441" s="39" t="s">
        <v>6076</v>
      </c>
      <c r="Z2441" s="39" t="s">
        <v>5985</v>
      </c>
      <c r="AA2441" s="39" t="s">
        <v>5986</v>
      </c>
    </row>
    <row r="2442" ht="15.75" customHeight="1">
      <c r="A2442" s="39" t="s">
        <v>6119</v>
      </c>
      <c r="B2442" s="39" t="s">
        <v>6120</v>
      </c>
      <c r="C2442" s="8">
        <v>6238.0</v>
      </c>
      <c r="D2442" s="8">
        <v>18.0</v>
      </c>
      <c r="E2442" s="8">
        <v>9.0</v>
      </c>
      <c r="F2442" s="8">
        <v>5.0</v>
      </c>
      <c r="G2442" s="8">
        <v>6261.0</v>
      </c>
      <c r="H2442" s="8">
        <v>6077.0</v>
      </c>
      <c r="I2442" s="8">
        <v>6873.0</v>
      </c>
      <c r="J2442" s="8">
        <v>6276.0</v>
      </c>
      <c r="K2442" s="8">
        <v>1700.0</v>
      </c>
      <c r="L2442" s="8">
        <v>4239.5</v>
      </c>
      <c r="M2442" s="8">
        <v>5278.0</v>
      </c>
      <c r="N2442" s="8">
        <v>1035.0</v>
      </c>
      <c r="O2442" s="8">
        <v>510.0</v>
      </c>
      <c r="P2442" s="8">
        <v>1.0</v>
      </c>
      <c r="Q2442" s="39" t="s">
        <v>127</v>
      </c>
      <c r="R2442" s="39" t="s">
        <v>6115</v>
      </c>
      <c r="S2442" s="39" t="s">
        <v>6116</v>
      </c>
      <c r="T2442" s="39" t="s">
        <v>4846</v>
      </c>
      <c r="U2442" s="39" t="s">
        <v>4847</v>
      </c>
      <c r="V2442" s="39" t="s">
        <v>4236</v>
      </c>
      <c r="W2442" s="39" t="s">
        <v>4237</v>
      </c>
      <c r="X2442" s="39" t="s">
        <v>6075</v>
      </c>
      <c r="Y2442" s="39" t="s">
        <v>6076</v>
      </c>
      <c r="Z2442" s="39" t="s">
        <v>5985</v>
      </c>
      <c r="AA2442" s="39" t="s">
        <v>5986</v>
      </c>
    </row>
    <row r="2443" ht="15.75" customHeight="1">
      <c r="A2443" s="39" t="s">
        <v>6121</v>
      </c>
      <c r="B2443" s="39" t="s">
        <v>6122</v>
      </c>
      <c r="C2443" s="8">
        <v>6388.0</v>
      </c>
      <c r="D2443" s="8">
        <v>19.0</v>
      </c>
      <c r="E2443" s="8">
        <v>10.0</v>
      </c>
      <c r="F2443" s="8">
        <v>5.0</v>
      </c>
      <c r="G2443" s="8">
        <v>6368.0</v>
      </c>
      <c r="H2443" s="8">
        <v>6128.0</v>
      </c>
      <c r="I2443" s="8">
        <v>6874.0</v>
      </c>
      <c r="J2443" s="8">
        <v>6606.0</v>
      </c>
      <c r="K2443" s="8">
        <v>1608.0</v>
      </c>
      <c r="L2443" s="8">
        <v>5257.0</v>
      </c>
      <c r="M2443" s="8">
        <v>6258.0</v>
      </c>
      <c r="N2443" s="8">
        <v>1089.0</v>
      </c>
      <c r="O2443" s="8">
        <v>596.0</v>
      </c>
      <c r="P2443" s="8">
        <v>1.0</v>
      </c>
      <c r="Q2443" s="39" t="s">
        <v>127</v>
      </c>
      <c r="R2443" s="39" t="s">
        <v>6115</v>
      </c>
      <c r="S2443" s="39" t="s">
        <v>6116</v>
      </c>
      <c r="T2443" s="39" t="s">
        <v>4846</v>
      </c>
      <c r="U2443" s="39" t="s">
        <v>4847</v>
      </c>
      <c r="V2443" s="39" t="s">
        <v>4236</v>
      </c>
      <c r="W2443" s="39" t="s">
        <v>4237</v>
      </c>
      <c r="X2443" s="39" t="s">
        <v>6075</v>
      </c>
      <c r="Y2443" s="39" t="s">
        <v>6076</v>
      </c>
      <c r="Z2443" s="39" t="s">
        <v>5985</v>
      </c>
      <c r="AA2443" s="39" t="s">
        <v>5986</v>
      </c>
    </row>
    <row r="2444" ht="15.75" customHeight="1">
      <c r="A2444" s="39" t="s">
        <v>6123</v>
      </c>
      <c r="B2444" s="39" t="s">
        <v>6124</v>
      </c>
      <c r="C2444" s="8">
        <v>6086.0</v>
      </c>
      <c r="D2444" s="8">
        <v>18.0</v>
      </c>
      <c r="E2444" s="8">
        <v>9.0</v>
      </c>
      <c r="F2444" s="8">
        <v>5.0</v>
      </c>
      <c r="G2444" s="8">
        <v>5429.0</v>
      </c>
      <c r="H2444" s="8">
        <v>5319.0</v>
      </c>
      <c r="I2444" s="8">
        <v>6403.0</v>
      </c>
      <c r="J2444" s="8">
        <v>6053.0</v>
      </c>
      <c r="K2444" s="8">
        <v>4089.0</v>
      </c>
      <c r="L2444" s="8">
        <v>3512.0</v>
      </c>
      <c r="M2444" s="8">
        <v>5367.0</v>
      </c>
      <c r="N2444" s="8">
        <v>736.0</v>
      </c>
      <c r="O2444" s="8">
        <v>470.0</v>
      </c>
      <c r="P2444" s="8">
        <v>1.0</v>
      </c>
      <c r="Q2444" s="39" t="s">
        <v>127</v>
      </c>
      <c r="R2444" s="39" t="s">
        <v>6125</v>
      </c>
      <c r="S2444" s="39" t="s">
        <v>6126</v>
      </c>
      <c r="T2444" s="39" t="s">
        <v>4846</v>
      </c>
      <c r="U2444" s="39" t="s">
        <v>4847</v>
      </c>
      <c r="V2444" s="39" t="s">
        <v>4236</v>
      </c>
      <c r="W2444" s="39" t="s">
        <v>4237</v>
      </c>
      <c r="X2444" s="39" t="s">
        <v>6127</v>
      </c>
      <c r="Y2444" s="39" t="s">
        <v>6128</v>
      </c>
      <c r="Z2444" s="39" t="s">
        <v>5985</v>
      </c>
      <c r="AA2444" s="39" t="s">
        <v>5986</v>
      </c>
    </row>
    <row r="2445" ht="15.75" customHeight="1">
      <c r="A2445" s="39" t="s">
        <v>6129</v>
      </c>
      <c r="B2445" s="39" t="s">
        <v>6130</v>
      </c>
      <c r="C2445" s="8">
        <v>3463.0</v>
      </c>
      <c r="D2445" s="8">
        <v>10.0</v>
      </c>
      <c r="E2445" s="8">
        <v>5.0</v>
      </c>
      <c r="F2445" s="8">
        <v>3.0</v>
      </c>
      <c r="G2445" s="8">
        <v>2968.0</v>
      </c>
      <c r="H2445" s="8">
        <v>3176.5</v>
      </c>
      <c r="I2445" s="8">
        <v>3631.0</v>
      </c>
      <c r="J2445" s="8">
        <v>3079.0</v>
      </c>
      <c r="K2445" s="8">
        <v>4919.0</v>
      </c>
      <c r="L2445" s="8">
        <v>3541.0</v>
      </c>
      <c r="M2445" s="8">
        <v>2726.0</v>
      </c>
      <c r="N2445" s="8">
        <v>903.0</v>
      </c>
      <c r="O2445" s="8">
        <v>586.0</v>
      </c>
      <c r="P2445" s="8">
        <v>1.0</v>
      </c>
      <c r="Q2445" s="39" t="s">
        <v>127</v>
      </c>
      <c r="R2445" s="39" t="s">
        <v>6125</v>
      </c>
      <c r="S2445" s="39" t="s">
        <v>6126</v>
      </c>
      <c r="T2445" s="39" t="s">
        <v>4846</v>
      </c>
      <c r="U2445" s="39" t="s">
        <v>4847</v>
      </c>
      <c r="V2445" s="39" t="s">
        <v>4236</v>
      </c>
      <c r="W2445" s="39" t="s">
        <v>4237</v>
      </c>
      <c r="X2445" s="39" t="s">
        <v>6127</v>
      </c>
      <c r="Y2445" s="39" t="s">
        <v>6128</v>
      </c>
      <c r="Z2445" s="39" t="s">
        <v>5985</v>
      </c>
      <c r="AA2445" s="39" t="s">
        <v>5986</v>
      </c>
    </row>
    <row r="2446" ht="15.75" customHeight="1">
      <c r="A2446" s="39" t="s">
        <v>6131</v>
      </c>
      <c r="B2446" s="39" t="s">
        <v>6132</v>
      </c>
      <c r="C2446" s="8">
        <v>4247.0</v>
      </c>
      <c r="D2446" s="8">
        <v>13.0</v>
      </c>
      <c r="E2446" s="8">
        <v>7.0</v>
      </c>
      <c r="F2446" s="8">
        <v>4.0</v>
      </c>
      <c r="G2446" s="8">
        <v>4413.5</v>
      </c>
      <c r="H2446" s="8">
        <v>3786.0</v>
      </c>
      <c r="I2446" s="8">
        <v>4237.0</v>
      </c>
      <c r="J2446" s="8">
        <v>4281.0</v>
      </c>
      <c r="K2446" s="8">
        <v>3909.0</v>
      </c>
      <c r="L2446" s="8">
        <v>1327.0</v>
      </c>
      <c r="M2446" s="8">
        <v>2707.0</v>
      </c>
      <c r="N2446" s="8">
        <v>988.0</v>
      </c>
      <c r="O2446" s="8">
        <v>635.0</v>
      </c>
      <c r="P2446" s="8">
        <v>1.0</v>
      </c>
      <c r="Q2446" s="39" t="s">
        <v>127</v>
      </c>
      <c r="R2446" s="39" t="s">
        <v>6125</v>
      </c>
      <c r="S2446" s="39" t="s">
        <v>6126</v>
      </c>
      <c r="T2446" s="39" t="s">
        <v>4846</v>
      </c>
      <c r="U2446" s="39" t="s">
        <v>4847</v>
      </c>
      <c r="V2446" s="39" t="s">
        <v>4236</v>
      </c>
      <c r="W2446" s="39" t="s">
        <v>4237</v>
      </c>
      <c r="X2446" s="39" t="s">
        <v>6127</v>
      </c>
      <c r="Y2446" s="39" t="s">
        <v>6128</v>
      </c>
      <c r="Z2446" s="39" t="s">
        <v>5985</v>
      </c>
      <c r="AA2446" s="39" t="s">
        <v>5986</v>
      </c>
    </row>
    <row r="2447" ht="15.75" customHeight="1">
      <c r="A2447" s="39" t="s">
        <v>6133</v>
      </c>
      <c r="B2447" s="39" t="s">
        <v>6134</v>
      </c>
      <c r="C2447" s="8">
        <v>1794.0</v>
      </c>
      <c r="D2447" s="8">
        <v>6.0</v>
      </c>
      <c r="E2447" s="8">
        <v>3.0</v>
      </c>
      <c r="F2447" s="8">
        <v>2.0</v>
      </c>
      <c r="G2447" s="8">
        <v>1776.0</v>
      </c>
      <c r="H2447" s="8">
        <v>1846.0</v>
      </c>
      <c r="I2447" s="8">
        <v>2324.0</v>
      </c>
      <c r="J2447" s="8">
        <v>1994.0</v>
      </c>
      <c r="K2447" s="8">
        <v>1845.0</v>
      </c>
      <c r="L2447" s="8">
        <v>1742.0</v>
      </c>
      <c r="M2447" s="8">
        <v>1281.0</v>
      </c>
      <c r="N2447" s="8">
        <v>925.0</v>
      </c>
      <c r="O2447" s="8">
        <v>615.0</v>
      </c>
      <c r="P2447" s="8">
        <v>1.0</v>
      </c>
      <c r="Q2447" s="39" t="s">
        <v>127</v>
      </c>
      <c r="R2447" s="39" t="s">
        <v>6125</v>
      </c>
      <c r="S2447" s="39" t="s">
        <v>6126</v>
      </c>
      <c r="T2447" s="39" t="s">
        <v>4846</v>
      </c>
      <c r="U2447" s="39" t="s">
        <v>4847</v>
      </c>
      <c r="V2447" s="39" t="s">
        <v>4236</v>
      </c>
      <c r="W2447" s="39" t="s">
        <v>4237</v>
      </c>
      <c r="X2447" s="39" t="s">
        <v>6127</v>
      </c>
      <c r="Y2447" s="39" t="s">
        <v>6128</v>
      </c>
      <c r="Z2447" s="39" t="s">
        <v>5985</v>
      </c>
      <c r="AA2447" s="39" t="s">
        <v>5986</v>
      </c>
    </row>
    <row r="2448" ht="15.75" customHeight="1">
      <c r="A2448" s="39" t="s">
        <v>6135</v>
      </c>
      <c r="B2448" s="39" t="s">
        <v>6136</v>
      </c>
      <c r="C2448" s="8">
        <v>1033.0</v>
      </c>
      <c r="D2448" s="8">
        <v>3.0</v>
      </c>
      <c r="E2448" s="8">
        <v>2.0</v>
      </c>
      <c r="F2448" s="8">
        <v>1.0</v>
      </c>
      <c r="G2448" s="8">
        <v>1162.0</v>
      </c>
      <c r="H2448" s="8">
        <v>1230.0</v>
      </c>
      <c r="I2448" s="8">
        <v>665.0</v>
      </c>
      <c r="J2448" s="8">
        <v>1197.0</v>
      </c>
      <c r="K2448" s="8">
        <v>1862.0</v>
      </c>
      <c r="L2448" s="8">
        <v>2687.0</v>
      </c>
      <c r="M2448" s="8">
        <v>1153.0</v>
      </c>
      <c r="N2448" s="8">
        <v>875.0</v>
      </c>
      <c r="O2448" s="8">
        <v>561.0</v>
      </c>
      <c r="P2448" s="8">
        <v>1.0</v>
      </c>
      <c r="Q2448" s="39" t="s">
        <v>127</v>
      </c>
      <c r="R2448" s="39" t="s">
        <v>6125</v>
      </c>
      <c r="S2448" s="39" t="s">
        <v>6126</v>
      </c>
      <c r="T2448" s="39" t="s">
        <v>4846</v>
      </c>
      <c r="U2448" s="39" t="s">
        <v>4847</v>
      </c>
      <c r="V2448" s="39" t="s">
        <v>4236</v>
      </c>
      <c r="W2448" s="39" t="s">
        <v>4237</v>
      </c>
      <c r="X2448" s="39" t="s">
        <v>6127</v>
      </c>
      <c r="Y2448" s="39" t="s">
        <v>6128</v>
      </c>
      <c r="Z2448" s="39" t="s">
        <v>5985</v>
      </c>
      <c r="AA2448" s="39" t="s">
        <v>5986</v>
      </c>
    </row>
    <row r="2449" ht="15.75" customHeight="1">
      <c r="A2449" s="39" t="s">
        <v>6137</v>
      </c>
      <c r="B2449" s="39" t="s">
        <v>6138</v>
      </c>
      <c r="C2449" s="8">
        <v>2169.0</v>
      </c>
      <c r="D2449" s="8">
        <v>7.0</v>
      </c>
      <c r="E2449" s="8">
        <v>4.0</v>
      </c>
      <c r="F2449" s="8">
        <v>2.0</v>
      </c>
      <c r="G2449" s="8">
        <v>2249.0</v>
      </c>
      <c r="H2449" s="8">
        <v>2694.0</v>
      </c>
      <c r="I2449" s="8">
        <v>1172.0</v>
      </c>
      <c r="J2449" s="8">
        <v>2485.0</v>
      </c>
      <c r="K2449" s="8">
        <v>3865.0</v>
      </c>
      <c r="L2449" s="8">
        <v>1082.5</v>
      </c>
      <c r="M2449" s="8">
        <v>2424.0</v>
      </c>
      <c r="N2449" s="8">
        <v>882.0</v>
      </c>
      <c r="O2449" s="8">
        <v>582.0</v>
      </c>
      <c r="P2449" s="8">
        <v>1.0</v>
      </c>
      <c r="Q2449" s="39" t="s">
        <v>127</v>
      </c>
      <c r="R2449" s="39" t="s">
        <v>6125</v>
      </c>
      <c r="S2449" s="39" t="s">
        <v>6126</v>
      </c>
      <c r="T2449" s="39" t="s">
        <v>4846</v>
      </c>
      <c r="U2449" s="39" t="s">
        <v>4847</v>
      </c>
      <c r="V2449" s="39" t="s">
        <v>4236</v>
      </c>
      <c r="W2449" s="39" t="s">
        <v>4237</v>
      </c>
      <c r="X2449" s="39" t="s">
        <v>6127</v>
      </c>
      <c r="Y2449" s="39" t="s">
        <v>6128</v>
      </c>
      <c r="Z2449" s="39" t="s">
        <v>5985</v>
      </c>
      <c r="AA2449" s="39" t="s">
        <v>5986</v>
      </c>
    </row>
    <row r="2450" ht="15.75" customHeight="1">
      <c r="A2450" s="39" t="s">
        <v>6139</v>
      </c>
      <c r="B2450" s="39" t="s">
        <v>6140</v>
      </c>
      <c r="C2450" s="8">
        <v>2609.0</v>
      </c>
      <c r="D2450" s="8">
        <v>8.0</v>
      </c>
      <c r="E2450" s="8">
        <v>4.0</v>
      </c>
      <c r="F2450" s="8">
        <v>2.0</v>
      </c>
      <c r="G2450" s="8">
        <v>2413.0</v>
      </c>
      <c r="H2450" s="8">
        <v>2692.0</v>
      </c>
      <c r="I2450" s="8">
        <v>2858.0</v>
      </c>
      <c r="J2450" s="8">
        <v>2038.0</v>
      </c>
      <c r="K2450" s="8">
        <v>3568.0</v>
      </c>
      <c r="L2450" s="8">
        <v>3462.0</v>
      </c>
      <c r="M2450" s="8">
        <v>3158.0</v>
      </c>
      <c r="N2450" s="8">
        <v>878.0</v>
      </c>
      <c r="O2450" s="8">
        <v>575.0</v>
      </c>
      <c r="P2450" s="8">
        <v>1.0</v>
      </c>
      <c r="Q2450" s="39" t="s">
        <v>127</v>
      </c>
      <c r="R2450" s="39" t="s">
        <v>6125</v>
      </c>
      <c r="S2450" s="39" t="s">
        <v>6126</v>
      </c>
      <c r="T2450" s="39" t="s">
        <v>4846</v>
      </c>
      <c r="U2450" s="39" t="s">
        <v>4847</v>
      </c>
      <c r="V2450" s="39" t="s">
        <v>4236</v>
      </c>
      <c r="W2450" s="39" t="s">
        <v>4237</v>
      </c>
      <c r="X2450" s="39" t="s">
        <v>6127</v>
      </c>
      <c r="Y2450" s="39" t="s">
        <v>6128</v>
      </c>
      <c r="Z2450" s="39" t="s">
        <v>5985</v>
      </c>
      <c r="AA2450" s="39" t="s">
        <v>5986</v>
      </c>
    </row>
    <row r="2451" ht="15.75" customHeight="1">
      <c r="A2451" s="39" t="s">
        <v>6141</v>
      </c>
      <c r="B2451" s="39" t="s">
        <v>6142</v>
      </c>
      <c r="C2451" s="8">
        <v>5206.0</v>
      </c>
      <c r="D2451" s="8">
        <v>15.0</v>
      </c>
      <c r="E2451" s="8">
        <v>8.0</v>
      </c>
      <c r="F2451" s="8">
        <v>4.0</v>
      </c>
      <c r="G2451" s="8">
        <v>4556.0</v>
      </c>
      <c r="H2451" s="8">
        <v>4685.0</v>
      </c>
      <c r="I2451" s="8">
        <v>6329.0</v>
      </c>
      <c r="J2451" s="8">
        <v>5907.0</v>
      </c>
      <c r="K2451" s="8">
        <v>2129.0</v>
      </c>
      <c r="L2451" s="8">
        <v>4285.0</v>
      </c>
      <c r="M2451" s="8">
        <v>3374.5</v>
      </c>
      <c r="N2451" s="8">
        <v>634.0</v>
      </c>
      <c r="O2451" s="8">
        <v>405.0</v>
      </c>
      <c r="P2451" s="8">
        <v>1.0</v>
      </c>
      <c r="Q2451" s="39" t="s">
        <v>127</v>
      </c>
      <c r="R2451" s="39" t="s">
        <v>6143</v>
      </c>
      <c r="S2451" s="39" t="s">
        <v>6144</v>
      </c>
      <c r="T2451" s="39" t="s">
        <v>4846</v>
      </c>
      <c r="U2451" s="39" t="s">
        <v>4847</v>
      </c>
      <c r="V2451" s="39" t="s">
        <v>4236</v>
      </c>
      <c r="W2451" s="39" t="s">
        <v>4237</v>
      </c>
      <c r="X2451" s="39" t="s">
        <v>6127</v>
      </c>
      <c r="Y2451" s="39" t="s">
        <v>6128</v>
      </c>
      <c r="Z2451" s="39" t="s">
        <v>5985</v>
      </c>
      <c r="AA2451" s="39" t="s">
        <v>5986</v>
      </c>
    </row>
    <row r="2452" ht="15.75" customHeight="1">
      <c r="A2452" s="39" t="s">
        <v>6145</v>
      </c>
      <c r="B2452" s="39" t="s">
        <v>6146</v>
      </c>
      <c r="C2452" s="8">
        <v>4961.0</v>
      </c>
      <c r="D2452" s="8">
        <v>15.0</v>
      </c>
      <c r="E2452" s="8">
        <v>8.0</v>
      </c>
      <c r="F2452" s="8">
        <v>4.0</v>
      </c>
      <c r="G2452" s="8">
        <v>4921.0</v>
      </c>
      <c r="H2452" s="8">
        <v>4655.0</v>
      </c>
      <c r="I2452" s="8">
        <v>5504.0</v>
      </c>
      <c r="J2452" s="8">
        <v>5053.0</v>
      </c>
      <c r="K2452" s="8">
        <v>1748.0</v>
      </c>
      <c r="L2452" s="8">
        <v>4462.0</v>
      </c>
      <c r="M2452" s="8">
        <v>2125.0</v>
      </c>
      <c r="N2452" s="8">
        <v>826.0</v>
      </c>
      <c r="O2452" s="8">
        <v>574.0</v>
      </c>
      <c r="P2452" s="8">
        <v>1.0</v>
      </c>
      <c r="Q2452" s="39" t="s">
        <v>127</v>
      </c>
      <c r="R2452" s="39" t="s">
        <v>6143</v>
      </c>
      <c r="S2452" s="39" t="s">
        <v>6144</v>
      </c>
      <c r="T2452" s="39" t="s">
        <v>4846</v>
      </c>
      <c r="U2452" s="39" t="s">
        <v>4847</v>
      </c>
      <c r="V2452" s="39" t="s">
        <v>4236</v>
      </c>
      <c r="W2452" s="39" t="s">
        <v>4237</v>
      </c>
      <c r="X2452" s="39" t="s">
        <v>6127</v>
      </c>
      <c r="Y2452" s="39" t="s">
        <v>6128</v>
      </c>
      <c r="Z2452" s="39" t="s">
        <v>5985</v>
      </c>
      <c r="AA2452" s="39" t="s">
        <v>5986</v>
      </c>
    </row>
    <row r="2453" ht="15.75" customHeight="1">
      <c r="A2453" s="39" t="s">
        <v>6147</v>
      </c>
      <c r="B2453" s="39" t="s">
        <v>6148</v>
      </c>
      <c r="C2453" s="8">
        <v>3165.0</v>
      </c>
      <c r="D2453" s="8">
        <v>10.0</v>
      </c>
      <c r="E2453" s="8">
        <v>5.0</v>
      </c>
      <c r="F2453" s="8">
        <v>3.0</v>
      </c>
      <c r="G2453" s="8">
        <v>2814.0</v>
      </c>
      <c r="H2453" s="8">
        <v>3048.0</v>
      </c>
      <c r="I2453" s="8">
        <v>4078.0</v>
      </c>
      <c r="J2453" s="8">
        <v>3971.0</v>
      </c>
      <c r="K2453" s="8">
        <v>1846.0</v>
      </c>
      <c r="L2453" s="8">
        <v>2667.0</v>
      </c>
      <c r="M2453" s="8">
        <v>3612.0</v>
      </c>
      <c r="N2453" s="8">
        <v>1028.0</v>
      </c>
      <c r="O2453" s="8">
        <v>664.0</v>
      </c>
      <c r="P2453" s="8">
        <v>1.0</v>
      </c>
      <c r="Q2453" s="39" t="s">
        <v>127</v>
      </c>
      <c r="R2453" s="39" t="s">
        <v>6143</v>
      </c>
      <c r="S2453" s="39" t="s">
        <v>6144</v>
      </c>
      <c r="T2453" s="39" t="s">
        <v>4846</v>
      </c>
      <c r="U2453" s="39" t="s">
        <v>4847</v>
      </c>
      <c r="V2453" s="39" t="s">
        <v>4236</v>
      </c>
      <c r="W2453" s="39" t="s">
        <v>4237</v>
      </c>
      <c r="X2453" s="39" t="s">
        <v>6127</v>
      </c>
      <c r="Y2453" s="39" t="s">
        <v>6128</v>
      </c>
      <c r="Z2453" s="39" t="s">
        <v>5985</v>
      </c>
      <c r="AA2453" s="39" t="s">
        <v>5986</v>
      </c>
    </row>
    <row r="2454" ht="15.75" customHeight="1">
      <c r="A2454" s="39" t="s">
        <v>6149</v>
      </c>
      <c r="B2454" s="39" t="s">
        <v>6150</v>
      </c>
      <c r="C2454" s="8">
        <v>2336.0</v>
      </c>
      <c r="D2454" s="8">
        <v>7.0</v>
      </c>
      <c r="E2454" s="8">
        <v>4.0</v>
      </c>
      <c r="F2454" s="8">
        <v>2.0</v>
      </c>
      <c r="G2454" s="8">
        <v>2582.0</v>
      </c>
      <c r="H2454" s="8">
        <v>2385.0</v>
      </c>
      <c r="I2454" s="8">
        <v>2893.0</v>
      </c>
      <c r="J2454" s="8">
        <v>2339.0</v>
      </c>
      <c r="K2454" s="8">
        <v>1739.0</v>
      </c>
      <c r="L2454" s="8">
        <v>2045.0</v>
      </c>
      <c r="M2454" s="8">
        <v>2287.0</v>
      </c>
      <c r="N2454" s="8">
        <v>975.0</v>
      </c>
      <c r="O2454" s="8">
        <v>638.0</v>
      </c>
      <c r="P2454" s="8">
        <v>1.0</v>
      </c>
      <c r="Q2454" s="39" t="s">
        <v>127</v>
      </c>
      <c r="R2454" s="39" t="s">
        <v>6143</v>
      </c>
      <c r="S2454" s="39" t="s">
        <v>6144</v>
      </c>
      <c r="T2454" s="39" t="s">
        <v>4846</v>
      </c>
      <c r="U2454" s="39" t="s">
        <v>4847</v>
      </c>
      <c r="V2454" s="39" t="s">
        <v>4236</v>
      </c>
      <c r="W2454" s="39" t="s">
        <v>4237</v>
      </c>
      <c r="X2454" s="39" t="s">
        <v>6127</v>
      </c>
      <c r="Y2454" s="39" t="s">
        <v>6128</v>
      </c>
      <c r="Z2454" s="39" t="s">
        <v>5985</v>
      </c>
      <c r="AA2454" s="39" t="s">
        <v>5986</v>
      </c>
    </row>
    <row r="2455" ht="15.75" customHeight="1">
      <c r="A2455" s="39" t="s">
        <v>6151</v>
      </c>
      <c r="B2455" s="39" t="s">
        <v>6152</v>
      </c>
      <c r="C2455" s="8">
        <v>3964.0</v>
      </c>
      <c r="D2455" s="8">
        <v>12.0</v>
      </c>
      <c r="E2455" s="8">
        <v>6.0</v>
      </c>
      <c r="F2455" s="8">
        <v>3.0</v>
      </c>
      <c r="G2455" s="8">
        <v>3490.0</v>
      </c>
      <c r="H2455" s="8">
        <v>3479.0</v>
      </c>
      <c r="I2455" s="8">
        <v>3534.0</v>
      </c>
      <c r="J2455" s="8">
        <v>4227.0</v>
      </c>
      <c r="K2455" s="8">
        <v>3458.0</v>
      </c>
      <c r="L2455" s="8">
        <v>5940.0</v>
      </c>
      <c r="M2455" s="8">
        <v>2571.5</v>
      </c>
      <c r="N2455" s="8">
        <v>830.0</v>
      </c>
      <c r="O2455" s="8">
        <v>545.0</v>
      </c>
      <c r="P2455" s="8">
        <v>1.0</v>
      </c>
      <c r="Q2455" s="39" t="s">
        <v>127</v>
      </c>
      <c r="R2455" s="39" t="s">
        <v>6143</v>
      </c>
      <c r="S2455" s="39" t="s">
        <v>6144</v>
      </c>
      <c r="T2455" s="39" t="s">
        <v>4846</v>
      </c>
      <c r="U2455" s="39" t="s">
        <v>4847</v>
      </c>
      <c r="V2455" s="39" t="s">
        <v>4236</v>
      </c>
      <c r="W2455" s="39" t="s">
        <v>4237</v>
      </c>
      <c r="X2455" s="39" t="s">
        <v>6127</v>
      </c>
      <c r="Y2455" s="39" t="s">
        <v>6128</v>
      </c>
      <c r="Z2455" s="39" t="s">
        <v>5985</v>
      </c>
      <c r="AA2455" s="39" t="s">
        <v>5986</v>
      </c>
    </row>
    <row r="2456" ht="15.75" customHeight="1">
      <c r="A2456" s="39" t="s">
        <v>6153</v>
      </c>
      <c r="B2456" s="39" t="s">
        <v>6154</v>
      </c>
      <c r="C2456" s="8">
        <v>6591.0</v>
      </c>
      <c r="D2456" s="8">
        <v>19.0</v>
      </c>
      <c r="E2456" s="8">
        <v>10.0</v>
      </c>
      <c r="F2456" s="8">
        <v>5.0</v>
      </c>
      <c r="G2456" s="8">
        <v>6595.0</v>
      </c>
      <c r="H2456" s="8">
        <v>6772.0</v>
      </c>
      <c r="I2456" s="8">
        <v>6552.0</v>
      </c>
      <c r="J2456" s="8">
        <v>6860.0</v>
      </c>
      <c r="K2456" s="8">
        <v>2528.0</v>
      </c>
      <c r="L2456" s="8">
        <v>2704.0</v>
      </c>
      <c r="M2456" s="8">
        <v>3801.0</v>
      </c>
      <c r="N2456" s="8">
        <v>1159.0</v>
      </c>
      <c r="O2456" s="8">
        <v>788.0</v>
      </c>
      <c r="P2456" s="8">
        <v>1.0</v>
      </c>
      <c r="Q2456" s="39" t="s">
        <v>127</v>
      </c>
      <c r="R2456" s="39" t="s">
        <v>6155</v>
      </c>
      <c r="S2456" s="39" t="s">
        <v>6156</v>
      </c>
      <c r="T2456" s="39" t="s">
        <v>4846</v>
      </c>
      <c r="U2456" s="39" t="s">
        <v>4847</v>
      </c>
      <c r="V2456" s="39" t="s">
        <v>4236</v>
      </c>
      <c r="W2456" s="39" t="s">
        <v>4237</v>
      </c>
      <c r="X2456" s="39" t="s">
        <v>6127</v>
      </c>
      <c r="Y2456" s="39" t="s">
        <v>6128</v>
      </c>
      <c r="Z2456" s="39" t="s">
        <v>5985</v>
      </c>
      <c r="AA2456" s="39" t="s">
        <v>5986</v>
      </c>
    </row>
    <row r="2457" ht="15.75" customHeight="1">
      <c r="A2457" s="39" t="s">
        <v>6157</v>
      </c>
      <c r="B2457" s="39" t="s">
        <v>6158</v>
      </c>
      <c r="C2457" s="8">
        <v>5815.0</v>
      </c>
      <c r="D2457" s="8">
        <v>17.0</v>
      </c>
      <c r="E2457" s="8">
        <v>9.0</v>
      </c>
      <c r="F2457" s="8">
        <v>5.0</v>
      </c>
      <c r="G2457" s="8">
        <v>5947.0</v>
      </c>
      <c r="H2457" s="8">
        <v>6232.0</v>
      </c>
      <c r="I2457" s="8">
        <v>5357.0</v>
      </c>
      <c r="J2457" s="8">
        <v>6464.0</v>
      </c>
      <c r="K2457" s="8">
        <v>1510.0</v>
      </c>
      <c r="L2457" s="8">
        <v>3995.5</v>
      </c>
      <c r="M2457" s="8">
        <v>2211.0</v>
      </c>
      <c r="N2457" s="8">
        <v>691.0</v>
      </c>
      <c r="O2457" s="8">
        <v>456.0</v>
      </c>
      <c r="P2457" s="8">
        <v>1.0</v>
      </c>
      <c r="Q2457" s="39" t="s">
        <v>127</v>
      </c>
      <c r="R2457" s="39" t="s">
        <v>6155</v>
      </c>
      <c r="S2457" s="39" t="s">
        <v>6156</v>
      </c>
      <c r="T2457" s="39" t="s">
        <v>4846</v>
      </c>
      <c r="U2457" s="39" t="s">
        <v>4847</v>
      </c>
      <c r="V2457" s="39" t="s">
        <v>4236</v>
      </c>
      <c r="W2457" s="39" t="s">
        <v>4237</v>
      </c>
      <c r="X2457" s="39" t="s">
        <v>6127</v>
      </c>
      <c r="Y2457" s="39" t="s">
        <v>6128</v>
      </c>
      <c r="Z2457" s="39" t="s">
        <v>5985</v>
      </c>
      <c r="AA2457" s="39" t="s">
        <v>5986</v>
      </c>
    </row>
    <row r="2458" ht="15.75" customHeight="1">
      <c r="A2458" s="39" t="s">
        <v>6159</v>
      </c>
      <c r="B2458" s="39" t="s">
        <v>6160</v>
      </c>
      <c r="C2458" s="8">
        <v>6075.0</v>
      </c>
      <c r="D2458" s="8">
        <v>18.0</v>
      </c>
      <c r="E2458" s="8">
        <v>9.0</v>
      </c>
      <c r="F2458" s="8">
        <v>5.0</v>
      </c>
      <c r="G2458" s="8">
        <v>5329.0</v>
      </c>
      <c r="H2458" s="8">
        <v>5701.0</v>
      </c>
      <c r="I2458" s="8">
        <v>6383.0</v>
      </c>
      <c r="J2458" s="8">
        <v>5912.0</v>
      </c>
      <c r="K2458" s="8">
        <v>3241.0</v>
      </c>
      <c r="L2458" s="8">
        <v>4012.0</v>
      </c>
      <c r="M2458" s="8">
        <v>5834.0</v>
      </c>
      <c r="N2458" s="8">
        <v>633.0</v>
      </c>
      <c r="O2458" s="8">
        <v>386.0</v>
      </c>
      <c r="P2458" s="8">
        <v>1.0</v>
      </c>
      <c r="Q2458" s="39" t="s">
        <v>127</v>
      </c>
      <c r="R2458" s="39" t="s">
        <v>6155</v>
      </c>
      <c r="S2458" s="39" t="s">
        <v>6156</v>
      </c>
      <c r="T2458" s="39" t="s">
        <v>4846</v>
      </c>
      <c r="U2458" s="39" t="s">
        <v>4847</v>
      </c>
      <c r="V2458" s="39" t="s">
        <v>4236</v>
      </c>
      <c r="W2458" s="39" t="s">
        <v>4237</v>
      </c>
      <c r="X2458" s="39" t="s">
        <v>6127</v>
      </c>
      <c r="Y2458" s="39" t="s">
        <v>6128</v>
      </c>
      <c r="Z2458" s="39" t="s">
        <v>5985</v>
      </c>
      <c r="AA2458" s="39" t="s">
        <v>5986</v>
      </c>
    </row>
    <row r="2459" ht="15.75" customHeight="1">
      <c r="A2459" s="39" t="s">
        <v>6161</v>
      </c>
      <c r="B2459" s="39" t="s">
        <v>6162</v>
      </c>
      <c r="C2459" s="8">
        <v>6521.0</v>
      </c>
      <c r="D2459" s="8">
        <v>19.0</v>
      </c>
      <c r="E2459" s="8">
        <v>10.0</v>
      </c>
      <c r="F2459" s="8">
        <v>5.0</v>
      </c>
      <c r="G2459" s="8">
        <v>6842.0</v>
      </c>
      <c r="H2459" s="8">
        <v>6321.0</v>
      </c>
      <c r="I2459" s="8">
        <v>5350.0</v>
      </c>
      <c r="J2459" s="8">
        <v>5301.0</v>
      </c>
      <c r="K2459" s="8">
        <v>3479.0</v>
      </c>
      <c r="L2459" s="8">
        <v>4427.0</v>
      </c>
      <c r="M2459" s="8">
        <v>6349.0</v>
      </c>
      <c r="N2459" s="8">
        <v>815.0</v>
      </c>
      <c r="O2459" s="8">
        <v>479.0</v>
      </c>
      <c r="P2459" s="8">
        <v>1.0</v>
      </c>
      <c r="Q2459" s="39" t="s">
        <v>127</v>
      </c>
      <c r="R2459" s="39" t="s">
        <v>6155</v>
      </c>
      <c r="S2459" s="39" t="s">
        <v>6156</v>
      </c>
      <c r="T2459" s="39" t="s">
        <v>4846</v>
      </c>
      <c r="U2459" s="39" t="s">
        <v>4847</v>
      </c>
      <c r="V2459" s="39" t="s">
        <v>4236</v>
      </c>
      <c r="W2459" s="39" t="s">
        <v>4237</v>
      </c>
      <c r="X2459" s="39" t="s">
        <v>6127</v>
      </c>
      <c r="Y2459" s="39" t="s">
        <v>6128</v>
      </c>
      <c r="Z2459" s="39" t="s">
        <v>5985</v>
      </c>
      <c r="AA2459" s="39" t="s">
        <v>5986</v>
      </c>
    </row>
    <row r="2460" ht="15.75" customHeight="1">
      <c r="A2460" s="39" t="s">
        <v>6163</v>
      </c>
      <c r="B2460" s="39" t="s">
        <v>6164</v>
      </c>
      <c r="C2460" s="8">
        <v>6719.0</v>
      </c>
      <c r="D2460" s="8">
        <v>20.0</v>
      </c>
      <c r="E2460" s="8">
        <v>10.0</v>
      </c>
      <c r="F2460" s="8">
        <v>5.0</v>
      </c>
      <c r="G2460" s="8">
        <v>6179.0</v>
      </c>
      <c r="H2460" s="8">
        <v>6925.0</v>
      </c>
      <c r="I2460" s="8">
        <v>6584.0</v>
      </c>
      <c r="J2460" s="8">
        <v>6827.0</v>
      </c>
      <c r="K2460" s="8">
        <v>5931.0</v>
      </c>
      <c r="L2460" s="8">
        <v>913.0</v>
      </c>
      <c r="M2460" s="8">
        <v>6848.0</v>
      </c>
      <c r="N2460" s="8">
        <v>541.0</v>
      </c>
      <c r="O2460" s="8">
        <v>326.0</v>
      </c>
      <c r="P2460" s="8">
        <v>1.0</v>
      </c>
      <c r="Q2460" s="39" t="s">
        <v>127</v>
      </c>
      <c r="R2460" s="39" t="s">
        <v>6155</v>
      </c>
      <c r="S2460" s="39" t="s">
        <v>6156</v>
      </c>
      <c r="T2460" s="39" t="s">
        <v>4846</v>
      </c>
      <c r="U2460" s="39" t="s">
        <v>4847</v>
      </c>
      <c r="V2460" s="39" t="s">
        <v>4236</v>
      </c>
      <c r="W2460" s="39" t="s">
        <v>4237</v>
      </c>
      <c r="X2460" s="39" t="s">
        <v>6127</v>
      </c>
      <c r="Y2460" s="39" t="s">
        <v>6128</v>
      </c>
      <c r="Z2460" s="39" t="s">
        <v>5985</v>
      </c>
      <c r="AA2460" s="39" t="s">
        <v>5986</v>
      </c>
    </row>
    <row r="2461" ht="15.75" customHeight="1">
      <c r="A2461" s="39" t="s">
        <v>6165</v>
      </c>
      <c r="B2461" s="39" t="s">
        <v>6166</v>
      </c>
      <c r="C2461" s="8">
        <v>6752.0</v>
      </c>
      <c r="D2461" s="8">
        <v>20.0</v>
      </c>
      <c r="E2461" s="8">
        <v>10.0</v>
      </c>
      <c r="F2461" s="8">
        <v>5.0</v>
      </c>
      <c r="G2461" s="8">
        <v>6319.0</v>
      </c>
      <c r="H2461" s="8">
        <v>6447.0</v>
      </c>
      <c r="I2461" s="8">
        <v>6811.0</v>
      </c>
      <c r="J2461" s="8">
        <v>6293.0</v>
      </c>
      <c r="K2461" s="8">
        <v>4204.0</v>
      </c>
      <c r="L2461" s="8">
        <v>3096.0</v>
      </c>
      <c r="M2461" s="8">
        <v>6253.0</v>
      </c>
      <c r="N2461" s="8">
        <v>825.0</v>
      </c>
      <c r="O2461" s="8">
        <v>482.0</v>
      </c>
      <c r="P2461" s="8">
        <v>1.0</v>
      </c>
      <c r="Q2461" s="39" t="s">
        <v>127</v>
      </c>
      <c r="R2461" s="39" t="s">
        <v>6155</v>
      </c>
      <c r="S2461" s="39" t="s">
        <v>6156</v>
      </c>
      <c r="T2461" s="39" t="s">
        <v>4846</v>
      </c>
      <c r="U2461" s="39" t="s">
        <v>4847</v>
      </c>
      <c r="V2461" s="39" t="s">
        <v>4236</v>
      </c>
      <c r="W2461" s="39" t="s">
        <v>4237</v>
      </c>
      <c r="X2461" s="39" t="s">
        <v>6127</v>
      </c>
      <c r="Y2461" s="39" t="s">
        <v>6128</v>
      </c>
      <c r="Z2461" s="39" t="s">
        <v>5985</v>
      </c>
      <c r="AA2461" s="39" t="s">
        <v>5986</v>
      </c>
    </row>
    <row r="2462" ht="15.75" customHeight="1">
      <c r="A2462" s="39" t="s">
        <v>6167</v>
      </c>
      <c r="B2462" s="39" t="s">
        <v>6168</v>
      </c>
      <c r="C2462" s="8">
        <v>6405.0</v>
      </c>
      <c r="D2462" s="8">
        <v>19.0</v>
      </c>
      <c r="E2462" s="8">
        <v>10.0</v>
      </c>
      <c r="F2462" s="8">
        <v>5.0</v>
      </c>
      <c r="G2462" s="8">
        <v>6694.0</v>
      </c>
      <c r="H2462" s="8">
        <v>6143.0</v>
      </c>
      <c r="I2462" s="8">
        <v>5677.0</v>
      </c>
      <c r="J2462" s="8">
        <v>6143.0</v>
      </c>
      <c r="K2462" s="8">
        <v>2717.0</v>
      </c>
      <c r="L2462" s="8">
        <v>3313.0</v>
      </c>
      <c r="M2462" s="8">
        <v>6672.0</v>
      </c>
      <c r="N2462" s="8">
        <v>590.0</v>
      </c>
      <c r="O2462" s="8">
        <v>346.0</v>
      </c>
      <c r="P2462" s="8">
        <v>1.0</v>
      </c>
      <c r="Q2462" s="39" t="s">
        <v>127</v>
      </c>
      <c r="R2462" s="39" t="s">
        <v>6155</v>
      </c>
      <c r="S2462" s="39" t="s">
        <v>6156</v>
      </c>
      <c r="T2462" s="39" t="s">
        <v>4846</v>
      </c>
      <c r="U2462" s="39" t="s">
        <v>4847</v>
      </c>
      <c r="V2462" s="39" t="s">
        <v>4236</v>
      </c>
      <c r="W2462" s="39" t="s">
        <v>4237</v>
      </c>
      <c r="X2462" s="39" t="s">
        <v>6127</v>
      </c>
      <c r="Y2462" s="39" t="s">
        <v>6128</v>
      </c>
      <c r="Z2462" s="39" t="s">
        <v>5985</v>
      </c>
      <c r="AA2462" s="39" t="s">
        <v>5986</v>
      </c>
    </row>
    <row r="2463" ht="15.75" customHeight="1">
      <c r="A2463" s="39" t="s">
        <v>6169</v>
      </c>
      <c r="B2463" s="39" t="s">
        <v>6170</v>
      </c>
      <c r="C2463" s="8">
        <v>6812.0</v>
      </c>
      <c r="D2463" s="8">
        <v>20.0</v>
      </c>
      <c r="E2463" s="8">
        <v>10.0</v>
      </c>
      <c r="F2463" s="8">
        <v>5.0</v>
      </c>
      <c r="G2463" s="8">
        <v>6666.0</v>
      </c>
      <c r="H2463" s="8">
        <v>5868.0</v>
      </c>
      <c r="I2463" s="8">
        <v>6726.0</v>
      </c>
      <c r="J2463" s="8">
        <v>6295.0</v>
      </c>
      <c r="K2463" s="8">
        <v>5572.0</v>
      </c>
      <c r="L2463" s="8">
        <v>3264.0</v>
      </c>
      <c r="M2463" s="8">
        <v>6697.0</v>
      </c>
      <c r="N2463" s="8">
        <v>1065.0</v>
      </c>
      <c r="O2463" s="8">
        <v>620.0</v>
      </c>
      <c r="P2463" s="8">
        <v>1.0</v>
      </c>
      <c r="Q2463" s="39" t="s">
        <v>127</v>
      </c>
      <c r="R2463" s="39" t="s">
        <v>6171</v>
      </c>
      <c r="S2463" s="39" t="s">
        <v>6172</v>
      </c>
      <c r="T2463" s="39" t="s">
        <v>4846</v>
      </c>
      <c r="U2463" s="39" t="s">
        <v>4847</v>
      </c>
      <c r="V2463" s="39" t="s">
        <v>4236</v>
      </c>
      <c r="W2463" s="39" t="s">
        <v>4237</v>
      </c>
      <c r="X2463" s="39" t="s">
        <v>5952</v>
      </c>
      <c r="Y2463" s="39" t="s">
        <v>5953</v>
      </c>
      <c r="Z2463" s="39" t="s">
        <v>5985</v>
      </c>
      <c r="AA2463" s="39" t="s">
        <v>5986</v>
      </c>
    </row>
    <row r="2464" ht="15.75" customHeight="1">
      <c r="A2464" s="39" t="s">
        <v>6173</v>
      </c>
      <c r="B2464" s="39" t="s">
        <v>6174</v>
      </c>
      <c r="C2464" s="8">
        <v>6061.0</v>
      </c>
      <c r="D2464" s="8">
        <v>18.0</v>
      </c>
      <c r="E2464" s="8">
        <v>9.0</v>
      </c>
      <c r="F2464" s="8">
        <v>5.0</v>
      </c>
      <c r="G2464" s="8">
        <v>5987.0</v>
      </c>
      <c r="H2464" s="8">
        <v>5932.0</v>
      </c>
      <c r="I2464" s="8">
        <v>6350.0</v>
      </c>
      <c r="J2464" s="8">
        <v>6122.0</v>
      </c>
      <c r="K2464" s="8">
        <v>1714.0</v>
      </c>
      <c r="L2464" s="8">
        <v>4203.0</v>
      </c>
      <c r="M2464" s="8">
        <v>6445.0</v>
      </c>
      <c r="N2464" s="8">
        <v>1625.0</v>
      </c>
      <c r="O2464" s="8">
        <v>1019.0</v>
      </c>
      <c r="P2464" s="8">
        <v>1.0</v>
      </c>
      <c r="Q2464" s="39" t="s">
        <v>127</v>
      </c>
      <c r="R2464" s="39" t="s">
        <v>6171</v>
      </c>
      <c r="S2464" s="39" t="s">
        <v>6172</v>
      </c>
      <c r="T2464" s="39" t="s">
        <v>4846</v>
      </c>
      <c r="U2464" s="39" t="s">
        <v>4847</v>
      </c>
      <c r="V2464" s="39" t="s">
        <v>4236</v>
      </c>
      <c r="W2464" s="39" t="s">
        <v>4237</v>
      </c>
      <c r="X2464" s="39" t="s">
        <v>6127</v>
      </c>
      <c r="Y2464" s="39" t="s">
        <v>6128</v>
      </c>
      <c r="Z2464" s="39" t="s">
        <v>5985</v>
      </c>
      <c r="AA2464" s="39" t="s">
        <v>5986</v>
      </c>
    </row>
    <row r="2465" ht="15.75" customHeight="1">
      <c r="A2465" s="39" t="s">
        <v>6175</v>
      </c>
      <c r="B2465" s="39" t="s">
        <v>6176</v>
      </c>
      <c r="C2465" s="8">
        <v>4967.0</v>
      </c>
      <c r="D2465" s="8">
        <v>15.0</v>
      </c>
      <c r="E2465" s="8">
        <v>8.0</v>
      </c>
      <c r="F2465" s="8">
        <v>4.0</v>
      </c>
      <c r="G2465" s="8">
        <v>5136.0</v>
      </c>
      <c r="H2465" s="8">
        <v>4830.0</v>
      </c>
      <c r="I2465" s="8">
        <v>5591.0</v>
      </c>
      <c r="J2465" s="8">
        <v>5477.0</v>
      </c>
      <c r="K2465" s="8">
        <v>1401.0</v>
      </c>
      <c r="L2465" s="8">
        <v>2368.0</v>
      </c>
      <c r="M2465" s="8">
        <v>4671.0</v>
      </c>
      <c r="N2465" s="8">
        <v>1129.0</v>
      </c>
      <c r="O2465" s="8">
        <v>663.0</v>
      </c>
      <c r="P2465" s="8">
        <v>1.0</v>
      </c>
      <c r="Q2465" s="39" t="s">
        <v>127</v>
      </c>
      <c r="R2465" s="39" t="s">
        <v>6171</v>
      </c>
      <c r="S2465" s="39" t="s">
        <v>6172</v>
      </c>
      <c r="T2465" s="39" t="s">
        <v>4846</v>
      </c>
      <c r="U2465" s="39" t="s">
        <v>4847</v>
      </c>
      <c r="V2465" s="39" t="s">
        <v>4236</v>
      </c>
      <c r="W2465" s="39" t="s">
        <v>4237</v>
      </c>
      <c r="X2465" s="39" t="s">
        <v>6127</v>
      </c>
      <c r="Y2465" s="39" t="s">
        <v>6128</v>
      </c>
      <c r="Z2465" s="39" t="s">
        <v>5985</v>
      </c>
      <c r="AA2465" s="39" t="s">
        <v>5986</v>
      </c>
    </row>
    <row r="2466" ht="15.75" customHeight="1">
      <c r="A2466" s="39" t="s">
        <v>6177</v>
      </c>
      <c r="B2466" s="39" t="s">
        <v>6178</v>
      </c>
      <c r="C2466" s="8">
        <v>6880.0</v>
      </c>
      <c r="D2466" s="8">
        <v>20.0</v>
      </c>
      <c r="E2466" s="8">
        <v>10.0</v>
      </c>
      <c r="F2466" s="8">
        <v>5.0</v>
      </c>
      <c r="G2466" s="8">
        <v>6650.0</v>
      </c>
      <c r="H2466" s="8">
        <v>6302.0</v>
      </c>
      <c r="I2466" s="8">
        <v>6764.0</v>
      </c>
      <c r="J2466" s="8">
        <v>6411.0</v>
      </c>
      <c r="K2466" s="8">
        <v>5261.0</v>
      </c>
      <c r="L2466" s="8">
        <v>3785.0</v>
      </c>
      <c r="M2466" s="8">
        <v>5845.0</v>
      </c>
      <c r="N2466" s="8">
        <v>981.0</v>
      </c>
      <c r="O2466" s="8">
        <v>620.0</v>
      </c>
      <c r="P2466" s="8">
        <v>1.0</v>
      </c>
      <c r="Q2466" s="39" t="s">
        <v>127</v>
      </c>
      <c r="R2466" s="39" t="s">
        <v>6179</v>
      </c>
      <c r="S2466" s="39" t="s">
        <v>6180</v>
      </c>
      <c r="T2466" s="39" t="s">
        <v>4846</v>
      </c>
      <c r="U2466" s="39" t="s">
        <v>4847</v>
      </c>
      <c r="V2466" s="39" t="s">
        <v>4236</v>
      </c>
      <c r="W2466" s="39" t="s">
        <v>4237</v>
      </c>
      <c r="X2466" s="39" t="s">
        <v>5952</v>
      </c>
      <c r="Y2466" s="39" t="s">
        <v>5953</v>
      </c>
      <c r="Z2466" s="39" t="s">
        <v>5985</v>
      </c>
      <c r="AA2466" s="39" t="s">
        <v>5986</v>
      </c>
    </row>
    <row r="2467" ht="15.75" customHeight="1">
      <c r="A2467" s="39" t="s">
        <v>6181</v>
      </c>
      <c r="B2467" s="39" t="s">
        <v>6182</v>
      </c>
      <c r="C2467" s="8">
        <v>6740.0</v>
      </c>
      <c r="D2467" s="8">
        <v>20.0</v>
      </c>
      <c r="E2467" s="8">
        <v>10.0</v>
      </c>
      <c r="F2467" s="8">
        <v>5.0</v>
      </c>
      <c r="G2467" s="8">
        <v>6640.0</v>
      </c>
      <c r="H2467" s="8">
        <v>6652.0</v>
      </c>
      <c r="I2467" s="8">
        <v>6951.0</v>
      </c>
      <c r="J2467" s="8">
        <v>6916.0</v>
      </c>
      <c r="K2467" s="8">
        <v>2341.0</v>
      </c>
      <c r="L2467" s="8">
        <v>3709.0</v>
      </c>
      <c r="M2467" s="8">
        <v>6883.0</v>
      </c>
      <c r="N2467" s="8">
        <v>731.0</v>
      </c>
      <c r="O2467" s="8">
        <v>465.0</v>
      </c>
      <c r="P2467" s="8">
        <v>1.0</v>
      </c>
      <c r="Q2467" s="39" t="s">
        <v>127</v>
      </c>
      <c r="R2467" s="39" t="s">
        <v>6179</v>
      </c>
      <c r="S2467" s="39" t="s">
        <v>6180</v>
      </c>
      <c r="T2467" s="39" t="s">
        <v>4846</v>
      </c>
      <c r="U2467" s="39" t="s">
        <v>4847</v>
      </c>
      <c r="V2467" s="39" t="s">
        <v>4236</v>
      </c>
      <c r="W2467" s="39" t="s">
        <v>4237</v>
      </c>
      <c r="X2467" s="39" t="s">
        <v>5952</v>
      </c>
      <c r="Y2467" s="39" t="s">
        <v>5953</v>
      </c>
      <c r="Z2467" s="39" t="s">
        <v>5985</v>
      </c>
      <c r="AA2467" s="39" t="s">
        <v>5986</v>
      </c>
    </row>
    <row r="2468" ht="15.75" customHeight="1">
      <c r="A2468" s="39" t="s">
        <v>6183</v>
      </c>
      <c r="B2468" s="39" t="s">
        <v>6184</v>
      </c>
      <c r="C2468" s="8">
        <v>6824.0</v>
      </c>
      <c r="D2468" s="8">
        <v>20.0</v>
      </c>
      <c r="E2468" s="8">
        <v>10.0</v>
      </c>
      <c r="F2468" s="8">
        <v>5.0</v>
      </c>
      <c r="G2468" s="8">
        <v>6789.0</v>
      </c>
      <c r="H2468" s="8">
        <v>6957.0</v>
      </c>
      <c r="I2468" s="8">
        <v>6962.0</v>
      </c>
      <c r="J2468" s="8">
        <v>6280.0</v>
      </c>
      <c r="K2468" s="8">
        <v>3340.0</v>
      </c>
      <c r="L2468" s="8">
        <v>2793.0</v>
      </c>
      <c r="M2468" s="8">
        <v>6718.0</v>
      </c>
      <c r="N2468" s="8">
        <v>781.0</v>
      </c>
      <c r="O2468" s="8">
        <v>471.0</v>
      </c>
      <c r="P2468" s="8">
        <v>1.0</v>
      </c>
      <c r="Q2468" s="39" t="s">
        <v>127</v>
      </c>
      <c r="R2468" s="39" t="s">
        <v>6179</v>
      </c>
      <c r="S2468" s="39" t="s">
        <v>6180</v>
      </c>
      <c r="T2468" s="39" t="s">
        <v>4846</v>
      </c>
      <c r="U2468" s="39" t="s">
        <v>4847</v>
      </c>
      <c r="V2468" s="39" t="s">
        <v>4236</v>
      </c>
      <c r="W2468" s="39" t="s">
        <v>4237</v>
      </c>
      <c r="X2468" s="39" t="s">
        <v>5952</v>
      </c>
      <c r="Y2468" s="39" t="s">
        <v>5953</v>
      </c>
      <c r="Z2468" s="39" t="s">
        <v>5985</v>
      </c>
      <c r="AA2468" s="39" t="s">
        <v>5986</v>
      </c>
    </row>
    <row r="2469" ht="15.75" customHeight="1">
      <c r="A2469" s="39" t="s">
        <v>6185</v>
      </c>
      <c r="B2469" s="39" t="s">
        <v>6186</v>
      </c>
      <c r="C2469" s="8">
        <v>5732.0</v>
      </c>
      <c r="D2469" s="8">
        <v>17.0</v>
      </c>
      <c r="E2469" s="8">
        <v>9.0</v>
      </c>
      <c r="F2469" s="8">
        <v>5.0</v>
      </c>
      <c r="G2469" s="8">
        <v>5774.5</v>
      </c>
      <c r="H2469" s="8">
        <v>4644.5</v>
      </c>
      <c r="I2469" s="8">
        <v>6246.0</v>
      </c>
      <c r="J2469" s="8">
        <v>5815.0</v>
      </c>
      <c r="K2469" s="8">
        <v>3928.0</v>
      </c>
      <c r="L2469" s="8">
        <v>2648.0</v>
      </c>
      <c r="M2469" s="8">
        <v>3096.0</v>
      </c>
      <c r="N2469" s="8">
        <v>944.0</v>
      </c>
      <c r="O2469" s="8">
        <v>572.0</v>
      </c>
      <c r="P2469" s="8">
        <v>1.0</v>
      </c>
      <c r="Q2469" s="39" t="s">
        <v>127</v>
      </c>
      <c r="R2469" s="39" t="s">
        <v>6179</v>
      </c>
      <c r="S2469" s="39" t="s">
        <v>6180</v>
      </c>
      <c r="T2469" s="39" t="s">
        <v>4846</v>
      </c>
      <c r="U2469" s="39" t="s">
        <v>4847</v>
      </c>
      <c r="V2469" s="39" t="s">
        <v>4236</v>
      </c>
      <c r="W2469" s="39" t="s">
        <v>4237</v>
      </c>
      <c r="X2469" s="39" t="s">
        <v>5952</v>
      </c>
      <c r="Y2469" s="39" t="s">
        <v>5953</v>
      </c>
      <c r="Z2469" s="39" t="s">
        <v>5985</v>
      </c>
      <c r="AA2469" s="39" t="s">
        <v>5986</v>
      </c>
    </row>
    <row r="2470" ht="15.75" customHeight="1">
      <c r="A2470" s="39" t="s">
        <v>6187</v>
      </c>
      <c r="B2470" s="39" t="s">
        <v>6188</v>
      </c>
      <c r="C2470" s="8">
        <v>6569.0</v>
      </c>
      <c r="D2470" s="8">
        <v>19.0</v>
      </c>
      <c r="E2470" s="8">
        <v>10.0</v>
      </c>
      <c r="F2470" s="8">
        <v>5.0</v>
      </c>
      <c r="G2470" s="8">
        <v>6075.0</v>
      </c>
      <c r="H2470" s="8">
        <v>5562.0</v>
      </c>
      <c r="I2470" s="8">
        <v>6525.0</v>
      </c>
      <c r="J2470" s="8">
        <v>5233.0</v>
      </c>
      <c r="K2470" s="8">
        <v>6938.0</v>
      </c>
      <c r="L2470" s="8">
        <v>4488.0</v>
      </c>
      <c r="M2470" s="8">
        <v>3342.0</v>
      </c>
      <c r="N2470" s="8">
        <v>832.0</v>
      </c>
      <c r="O2470" s="8">
        <v>501.0</v>
      </c>
      <c r="P2470" s="8">
        <v>1.0</v>
      </c>
      <c r="Q2470" s="39" t="s">
        <v>127</v>
      </c>
      <c r="R2470" s="39" t="s">
        <v>6179</v>
      </c>
      <c r="S2470" s="39" t="s">
        <v>6180</v>
      </c>
      <c r="T2470" s="39" t="s">
        <v>4846</v>
      </c>
      <c r="U2470" s="39" t="s">
        <v>4847</v>
      </c>
      <c r="V2470" s="39" t="s">
        <v>4236</v>
      </c>
      <c r="W2470" s="39" t="s">
        <v>4237</v>
      </c>
      <c r="X2470" s="39" t="s">
        <v>5952</v>
      </c>
      <c r="Y2470" s="39" t="s">
        <v>5953</v>
      </c>
      <c r="Z2470" s="39" t="s">
        <v>5985</v>
      </c>
      <c r="AA2470" s="39" t="s">
        <v>5986</v>
      </c>
    </row>
    <row r="2471" ht="15.75" customHeight="1">
      <c r="A2471" s="39" t="s">
        <v>6189</v>
      </c>
      <c r="B2471" s="39" t="s">
        <v>6190</v>
      </c>
      <c r="C2471" s="8">
        <v>3205.0</v>
      </c>
      <c r="D2471" s="8">
        <v>10.0</v>
      </c>
      <c r="E2471" s="8">
        <v>5.0</v>
      </c>
      <c r="F2471" s="8">
        <v>3.0</v>
      </c>
      <c r="G2471" s="8">
        <v>3038.0</v>
      </c>
      <c r="H2471" s="8">
        <v>3400.0</v>
      </c>
      <c r="I2471" s="8">
        <v>2499.0</v>
      </c>
      <c r="J2471" s="8">
        <v>2325.0</v>
      </c>
      <c r="K2471" s="8">
        <v>6313.0</v>
      </c>
      <c r="L2471" s="8">
        <v>2564.0</v>
      </c>
      <c r="M2471" s="8">
        <v>2402.0</v>
      </c>
      <c r="N2471" s="8">
        <v>766.0</v>
      </c>
      <c r="O2471" s="8">
        <v>424.0</v>
      </c>
      <c r="P2471" s="8">
        <v>1.0</v>
      </c>
      <c r="Q2471" s="39" t="s">
        <v>127</v>
      </c>
      <c r="R2471" s="39" t="s">
        <v>6179</v>
      </c>
      <c r="S2471" s="39" t="s">
        <v>6180</v>
      </c>
      <c r="T2471" s="39" t="s">
        <v>4846</v>
      </c>
      <c r="U2471" s="39" t="s">
        <v>4847</v>
      </c>
      <c r="V2471" s="39" t="s">
        <v>4236</v>
      </c>
      <c r="W2471" s="39" t="s">
        <v>4237</v>
      </c>
      <c r="X2471" s="39" t="s">
        <v>5952</v>
      </c>
      <c r="Y2471" s="39" t="s">
        <v>5953</v>
      </c>
      <c r="Z2471" s="39" t="s">
        <v>5985</v>
      </c>
      <c r="AA2471" s="39" t="s">
        <v>5986</v>
      </c>
    </row>
    <row r="2472" ht="15.75" customHeight="1">
      <c r="A2472" s="39" t="s">
        <v>6191</v>
      </c>
      <c r="B2472" s="39" t="s">
        <v>6192</v>
      </c>
      <c r="C2472" s="8">
        <v>6943.0</v>
      </c>
      <c r="D2472" s="8">
        <v>20.0</v>
      </c>
      <c r="E2472" s="8">
        <v>10.0</v>
      </c>
      <c r="F2472" s="8">
        <v>5.0</v>
      </c>
      <c r="G2472" s="8">
        <v>6665.0</v>
      </c>
      <c r="H2472" s="8">
        <v>6403.0</v>
      </c>
      <c r="I2472" s="8">
        <v>6865.0</v>
      </c>
      <c r="J2472" s="8">
        <v>6567.0</v>
      </c>
      <c r="K2472" s="8">
        <v>5721.0</v>
      </c>
      <c r="L2472" s="8">
        <v>4968.0</v>
      </c>
      <c r="M2472" s="8">
        <v>4910.0</v>
      </c>
      <c r="N2472" s="8">
        <v>563.0</v>
      </c>
      <c r="O2472" s="8">
        <v>322.0</v>
      </c>
      <c r="P2472" s="8">
        <v>1.0</v>
      </c>
      <c r="Q2472" s="39" t="s">
        <v>127</v>
      </c>
      <c r="R2472" s="39" t="s">
        <v>6179</v>
      </c>
      <c r="S2472" s="39" t="s">
        <v>6180</v>
      </c>
      <c r="T2472" s="39" t="s">
        <v>4846</v>
      </c>
      <c r="U2472" s="39" t="s">
        <v>4847</v>
      </c>
      <c r="V2472" s="39" t="s">
        <v>4236</v>
      </c>
      <c r="W2472" s="39" t="s">
        <v>4237</v>
      </c>
      <c r="X2472" s="39" t="s">
        <v>5952</v>
      </c>
      <c r="Y2472" s="39" t="s">
        <v>5953</v>
      </c>
      <c r="Z2472" s="39" t="s">
        <v>5985</v>
      </c>
      <c r="AA2472" s="39" t="s">
        <v>5986</v>
      </c>
    </row>
    <row r="2473" ht="15.75" customHeight="1">
      <c r="A2473" s="39" t="s">
        <v>6193</v>
      </c>
      <c r="B2473" s="39" t="s">
        <v>6194</v>
      </c>
      <c r="C2473" s="8">
        <v>6804.0</v>
      </c>
      <c r="D2473" s="8">
        <v>20.0</v>
      </c>
      <c r="E2473" s="8">
        <v>10.0</v>
      </c>
      <c r="F2473" s="8">
        <v>5.0</v>
      </c>
      <c r="G2473" s="8">
        <v>6885.0</v>
      </c>
      <c r="H2473" s="8">
        <v>5699.0</v>
      </c>
      <c r="I2473" s="8">
        <v>6358.0</v>
      </c>
      <c r="J2473" s="8">
        <v>6656.0</v>
      </c>
      <c r="K2473" s="8">
        <v>4683.0</v>
      </c>
      <c r="L2473" s="8">
        <v>4859.0</v>
      </c>
      <c r="M2473" s="8">
        <v>4683.5</v>
      </c>
      <c r="N2473" s="8">
        <v>620.0</v>
      </c>
      <c r="O2473" s="8">
        <v>362.0</v>
      </c>
      <c r="P2473" s="8">
        <v>1.0</v>
      </c>
      <c r="Q2473" s="39" t="s">
        <v>127</v>
      </c>
      <c r="R2473" s="39" t="s">
        <v>6195</v>
      </c>
      <c r="S2473" s="39" t="s">
        <v>6196</v>
      </c>
      <c r="T2473" s="39" t="s">
        <v>4846</v>
      </c>
      <c r="U2473" s="39" t="s">
        <v>4847</v>
      </c>
      <c r="V2473" s="39" t="s">
        <v>4236</v>
      </c>
      <c r="W2473" s="39" t="s">
        <v>4237</v>
      </c>
      <c r="X2473" s="39" t="s">
        <v>5952</v>
      </c>
      <c r="Y2473" s="39" t="s">
        <v>5953</v>
      </c>
      <c r="Z2473" s="39" t="s">
        <v>5985</v>
      </c>
      <c r="AA2473" s="39" t="s">
        <v>5986</v>
      </c>
    </row>
    <row r="2474" ht="15.75" customHeight="1">
      <c r="A2474" s="39" t="s">
        <v>6197</v>
      </c>
      <c r="B2474" s="39" t="s">
        <v>6198</v>
      </c>
      <c r="C2474" s="8">
        <v>5651.0</v>
      </c>
      <c r="D2474" s="8">
        <v>17.0</v>
      </c>
      <c r="E2474" s="8">
        <v>9.0</v>
      </c>
      <c r="F2474" s="8">
        <v>5.0</v>
      </c>
      <c r="G2474" s="8">
        <v>6217.5</v>
      </c>
      <c r="H2474" s="8">
        <v>6320.0</v>
      </c>
      <c r="I2474" s="8">
        <v>4244.0</v>
      </c>
      <c r="J2474" s="8">
        <v>6473.0</v>
      </c>
      <c r="K2474" s="8">
        <v>1658.0</v>
      </c>
      <c r="L2474" s="8">
        <v>3317.0</v>
      </c>
      <c r="M2474" s="8">
        <v>1509.0</v>
      </c>
      <c r="N2474" s="8">
        <v>640.0</v>
      </c>
      <c r="O2474" s="8">
        <v>430.0</v>
      </c>
      <c r="P2474" s="8">
        <v>1.0</v>
      </c>
      <c r="Q2474" s="39" t="s">
        <v>127</v>
      </c>
      <c r="R2474" s="39" t="s">
        <v>6195</v>
      </c>
      <c r="S2474" s="39" t="s">
        <v>6196</v>
      </c>
      <c r="T2474" s="39" t="s">
        <v>4846</v>
      </c>
      <c r="U2474" s="39" t="s">
        <v>4847</v>
      </c>
      <c r="V2474" s="39" t="s">
        <v>4236</v>
      </c>
      <c r="W2474" s="39" t="s">
        <v>4237</v>
      </c>
      <c r="X2474" s="39" t="s">
        <v>5952</v>
      </c>
      <c r="Y2474" s="39" t="s">
        <v>5953</v>
      </c>
      <c r="Z2474" s="39" t="s">
        <v>5985</v>
      </c>
      <c r="AA2474" s="39" t="s">
        <v>5986</v>
      </c>
    </row>
    <row r="2475" ht="15.75" customHeight="1">
      <c r="A2475" s="39" t="s">
        <v>6199</v>
      </c>
      <c r="B2475" s="39" t="s">
        <v>6200</v>
      </c>
      <c r="C2475" s="8">
        <v>4464.0</v>
      </c>
      <c r="D2475" s="8">
        <v>13.0</v>
      </c>
      <c r="E2475" s="8">
        <v>7.0</v>
      </c>
      <c r="F2475" s="8">
        <v>4.0</v>
      </c>
      <c r="G2475" s="8">
        <v>3711.0</v>
      </c>
      <c r="H2475" s="8">
        <v>5430.0</v>
      </c>
      <c r="I2475" s="8">
        <v>3658.0</v>
      </c>
      <c r="J2475" s="8">
        <v>6171.0</v>
      </c>
      <c r="K2475" s="8">
        <v>1944.0</v>
      </c>
      <c r="L2475" s="8">
        <v>1607.0</v>
      </c>
      <c r="M2475" s="8">
        <v>3757.0</v>
      </c>
      <c r="N2475" s="8">
        <v>718.0</v>
      </c>
      <c r="O2475" s="8">
        <v>527.0</v>
      </c>
      <c r="P2475" s="8">
        <v>1.0</v>
      </c>
      <c r="Q2475" s="39" t="s">
        <v>127</v>
      </c>
      <c r="R2475" s="39" t="s">
        <v>6195</v>
      </c>
      <c r="S2475" s="39" t="s">
        <v>6196</v>
      </c>
      <c r="T2475" s="39" t="s">
        <v>4846</v>
      </c>
      <c r="U2475" s="39" t="s">
        <v>4847</v>
      </c>
      <c r="V2475" s="39" t="s">
        <v>4236</v>
      </c>
      <c r="W2475" s="39" t="s">
        <v>4237</v>
      </c>
      <c r="X2475" s="39" t="s">
        <v>5952</v>
      </c>
      <c r="Y2475" s="39" t="s">
        <v>5953</v>
      </c>
      <c r="Z2475" s="39" t="s">
        <v>5985</v>
      </c>
      <c r="AA2475" s="39" t="s">
        <v>5986</v>
      </c>
    </row>
    <row r="2476" ht="15.75" customHeight="1">
      <c r="A2476" s="39" t="s">
        <v>6201</v>
      </c>
      <c r="B2476" s="39" t="s">
        <v>6202</v>
      </c>
      <c r="C2476" s="8">
        <v>3800.0</v>
      </c>
      <c r="D2476" s="8">
        <v>11.0</v>
      </c>
      <c r="E2476" s="8">
        <v>6.0</v>
      </c>
      <c r="F2476" s="8">
        <v>3.0</v>
      </c>
      <c r="G2476" s="8">
        <v>2986.0</v>
      </c>
      <c r="H2476" s="8">
        <v>4410.0</v>
      </c>
      <c r="I2476" s="8">
        <v>3007.0</v>
      </c>
      <c r="J2476" s="8">
        <v>3658.0</v>
      </c>
      <c r="K2476" s="8">
        <v>4297.0</v>
      </c>
      <c r="L2476" s="8">
        <v>3473.0</v>
      </c>
      <c r="M2476" s="8">
        <v>1962.0</v>
      </c>
      <c r="N2476" s="8">
        <v>830.0</v>
      </c>
      <c r="O2476" s="8">
        <v>585.0</v>
      </c>
      <c r="P2476" s="8">
        <v>1.0</v>
      </c>
      <c r="Q2476" s="39" t="s">
        <v>127</v>
      </c>
      <c r="R2476" s="39" t="s">
        <v>6195</v>
      </c>
      <c r="S2476" s="39" t="s">
        <v>6196</v>
      </c>
      <c r="T2476" s="39" t="s">
        <v>4846</v>
      </c>
      <c r="U2476" s="39" t="s">
        <v>4847</v>
      </c>
      <c r="V2476" s="39" t="s">
        <v>4236</v>
      </c>
      <c r="W2476" s="39" t="s">
        <v>4237</v>
      </c>
      <c r="X2476" s="39" t="s">
        <v>5952</v>
      </c>
      <c r="Y2476" s="39" t="s">
        <v>5953</v>
      </c>
      <c r="Z2476" s="39" t="s">
        <v>5985</v>
      </c>
      <c r="AA2476" s="39" t="s">
        <v>5986</v>
      </c>
    </row>
    <row r="2477" ht="15.75" customHeight="1">
      <c r="A2477" s="39" t="s">
        <v>6203</v>
      </c>
      <c r="B2477" s="39" t="s">
        <v>6204</v>
      </c>
      <c r="C2477" s="8">
        <v>6800.0</v>
      </c>
      <c r="D2477" s="8">
        <v>20.0</v>
      </c>
      <c r="E2477" s="8">
        <v>10.0</v>
      </c>
      <c r="F2477" s="8">
        <v>5.0</v>
      </c>
      <c r="G2477" s="8">
        <v>6339.0</v>
      </c>
      <c r="H2477" s="8">
        <v>6408.0</v>
      </c>
      <c r="I2477" s="8">
        <v>5948.0</v>
      </c>
      <c r="J2477" s="8">
        <v>5891.0</v>
      </c>
      <c r="K2477" s="8">
        <v>4825.0</v>
      </c>
      <c r="L2477" s="8">
        <v>5794.0</v>
      </c>
      <c r="M2477" s="8">
        <v>5807.0</v>
      </c>
      <c r="N2477" s="8">
        <v>749.0</v>
      </c>
      <c r="O2477" s="8">
        <v>428.0</v>
      </c>
      <c r="P2477" s="8">
        <v>1.0</v>
      </c>
      <c r="Q2477" s="39" t="s">
        <v>127</v>
      </c>
      <c r="R2477" s="39" t="s">
        <v>6205</v>
      </c>
      <c r="S2477" s="39" t="s">
        <v>6206</v>
      </c>
      <c r="T2477" s="39" t="s">
        <v>4846</v>
      </c>
      <c r="U2477" s="39" t="s">
        <v>4847</v>
      </c>
      <c r="V2477" s="39" t="s">
        <v>4236</v>
      </c>
      <c r="W2477" s="39" t="s">
        <v>4237</v>
      </c>
      <c r="X2477" s="39" t="s">
        <v>5952</v>
      </c>
      <c r="Y2477" s="39" t="s">
        <v>5953</v>
      </c>
      <c r="Z2477" s="39" t="s">
        <v>5985</v>
      </c>
      <c r="AA2477" s="39" t="s">
        <v>5986</v>
      </c>
    </row>
    <row r="2478" ht="15.75" customHeight="1">
      <c r="A2478" s="39" t="s">
        <v>6207</v>
      </c>
      <c r="B2478" s="39" t="s">
        <v>6208</v>
      </c>
      <c r="C2478" s="8">
        <v>4351.0</v>
      </c>
      <c r="D2478" s="8">
        <v>13.0</v>
      </c>
      <c r="E2478" s="8">
        <v>7.0</v>
      </c>
      <c r="F2478" s="8">
        <v>4.0</v>
      </c>
      <c r="G2478" s="8">
        <v>3917.0</v>
      </c>
      <c r="H2478" s="8">
        <v>4314.0</v>
      </c>
      <c r="I2478" s="8">
        <v>2868.0</v>
      </c>
      <c r="J2478" s="8">
        <v>4495.0</v>
      </c>
      <c r="K2478" s="8">
        <v>5153.0</v>
      </c>
      <c r="L2478" s="8">
        <v>3417.5</v>
      </c>
      <c r="M2478" s="8">
        <v>1810.0</v>
      </c>
      <c r="N2478" s="8">
        <v>814.0</v>
      </c>
      <c r="O2478" s="8">
        <v>555.0</v>
      </c>
      <c r="P2478" s="8">
        <v>1.0</v>
      </c>
      <c r="Q2478" s="39" t="s">
        <v>127</v>
      </c>
      <c r="R2478" s="39" t="s">
        <v>6205</v>
      </c>
      <c r="S2478" s="39" t="s">
        <v>6206</v>
      </c>
      <c r="T2478" s="39" t="s">
        <v>4846</v>
      </c>
      <c r="U2478" s="39" t="s">
        <v>4847</v>
      </c>
      <c r="V2478" s="39" t="s">
        <v>4236</v>
      </c>
      <c r="W2478" s="39" t="s">
        <v>4237</v>
      </c>
      <c r="X2478" s="39" t="s">
        <v>5952</v>
      </c>
      <c r="Y2478" s="39" t="s">
        <v>5953</v>
      </c>
      <c r="Z2478" s="39" t="s">
        <v>5985</v>
      </c>
      <c r="AA2478" s="39" t="s">
        <v>5986</v>
      </c>
    </row>
    <row r="2479" ht="15.75" customHeight="1">
      <c r="A2479" s="39" t="s">
        <v>6209</v>
      </c>
      <c r="B2479" s="39" t="s">
        <v>6210</v>
      </c>
      <c r="C2479" s="8">
        <v>2814.0</v>
      </c>
      <c r="D2479" s="8">
        <v>9.0</v>
      </c>
      <c r="E2479" s="8">
        <v>5.0</v>
      </c>
      <c r="F2479" s="8">
        <v>3.0</v>
      </c>
      <c r="G2479" s="8">
        <v>3144.0</v>
      </c>
      <c r="H2479" s="8">
        <v>3743.0</v>
      </c>
      <c r="I2479" s="8">
        <v>1432.0</v>
      </c>
      <c r="J2479" s="8">
        <v>3573.0</v>
      </c>
      <c r="K2479" s="8">
        <v>2468.0</v>
      </c>
      <c r="L2479" s="8">
        <v>1451.0</v>
      </c>
      <c r="M2479" s="8">
        <v>1322.0</v>
      </c>
      <c r="N2479" s="8">
        <v>643.0</v>
      </c>
      <c r="O2479" s="8">
        <v>495.0</v>
      </c>
      <c r="P2479" s="8">
        <v>1.0</v>
      </c>
      <c r="Q2479" s="39" t="s">
        <v>127</v>
      </c>
      <c r="R2479" s="39" t="s">
        <v>6205</v>
      </c>
      <c r="S2479" s="39" t="s">
        <v>6206</v>
      </c>
      <c r="T2479" s="39" t="s">
        <v>4846</v>
      </c>
      <c r="U2479" s="39" t="s">
        <v>4847</v>
      </c>
      <c r="V2479" s="39" t="s">
        <v>4236</v>
      </c>
      <c r="W2479" s="39" t="s">
        <v>4237</v>
      </c>
      <c r="X2479" s="39" t="s">
        <v>6127</v>
      </c>
      <c r="Y2479" s="39" t="s">
        <v>6128</v>
      </c>
      <c r="Z2479" s="39" t="s">
        <v>5985</v>
      </c>
      <c r="AA2479" s="39" t="s">
        <v>5986</v>
      </c>
    </row>
    <row r="2480" ht="15.75" customHeight="1">
      <c r="A2480" s="39" t="s">
        <v>6211</v>
      </c>
      <c r="B2480" s="39" t="s">
        <v>6212</v>
      </c>
      <c r="C2480" s="8">
        <v>4126.0</v>
      </c>
      <c r="D2480" s="8">
        <v>12.0</v>
      </c>
      <c r="E2480" s="8">
        <v>6.0</v>
      </c>
      <c r="F2480" s="8">
        <v>3.0</v>
      </c>
      <c r="G2480" s="8">
        <v>3819.0</v>
      </c>
      <c r="H2480" s="8">
        <v>4105.0</v>
      </c>
      <c r="I2480" s="8">
        <v>2711.0</v>
      </c>
      <c r="J2480" s="8">
        <v>3924.0</v>
      </c>
      <c r="K2480" s="8">
        <v>3553.0</v>
      </c>
      <c r="L2480" s="8">
        <v>6366.0</v>
      </c>
      <c r="M2480" s="8">
        <v>2893.0</v>
      </c>
      <c r="N2480" s="8">
        <v>501.0</v>
      </c>
      <c r="O2480" s="8">
        <v>344.0</v>
      </c>
      <c r="P2480" s="8">
        <v>1.0</v>
      </c>
      <c r="Q2480" s="39" t="s">
        <v>127</v>
      </c>
      <c r="R2480" s="39" t="s">
        <v>6205</v>
      </c>
      <c r="S2480" s="39" t="s">
        <v>6206</v>
      </c>
      <c r="T2480" s="39" t="s">
        <v>4846</v>
      </c>
      <c r="U2480" s="39" t="s">
        <v>4847</v>
      </c>
      <c r="V2480" s="39" t="s">
        <v>4236</v>
      </c>
      <c r="W2480" s="39" t="s">
        <v>4237</v>
      </c>
      <c r="X2480" s="39" t="s">
        <v>5952</v>
      </c>
      <c r="Y2480" s="39" t="s">
        <v>5953</v>
      </c>
      <c r="Z2480" s="39" t="s">
        <v>5985</v>
      </c>
      <c r="AA2480" s="39" t="s">
        <v>5986</v>
      </c>
    </row>
    <row r="2481" ht="15.75" customHeight="1">
      <c r="A2481" s="39" t="s">
        <v>6213</v>
      </c>
      <c r="B2481" s="39" t="s">
        <v>6214</v>
      </c>
      <c r="C2481" s="8">
        <v>4694.0</v>
      </c>
      <c r="D2481" s="8">
        <v>14.0</v>
      </c>
      <c r="E2481" s="8">
        <v>7.0</v>
      </c>
      <c r="F2481" s="8">
        <v>4.0</v>
      </c>
      <c r="G2481" s="8">
        <v>4290.0</v>
      </c>
      <c r="H2481" s="8">
        <v>4763.0</v>
      </c>
      <c r="I2481" s="8">
        <v>3929.0</v>
      </c>
      <c r="J2481" s="8">
        <v>5584.0</v>
      </c>
      <c r="K2481" s="8">
        <v>4085.0</v>
      </c>
      <c r="L2481" s="8">
        <v>1183.0</v>
      </c>
      <c r="M2481" s="8">
        <v>2316.0</v>
      </c>
      <c r="N2481" s="8">
        <v>926.0</v>
      </c>
      <c r="O2481" s="8">
        <v>655.0</v>
      </c>
      <c r="P2481" s="8">
        <v>1.0</v>
      </c>
      <c r="Q2481" s="39" t="s">
        <v>127</v>
      </c>
      <c r="R2481" s="39" t="s">
        <v>6205</v>
      </c>
      <c r="S2481" s="39" t="s">
        <v>6206</v>
      </c>
      <c r="T2481" s="39" t="s">
        <v>4846</v>
      </c>
      <c r="U2481" s="39" t="s">
        <v>4847</v>
      </c>
      <c r="V2481" s="39" t="s">
        <v>4236</v>
      </c>
      <c r="W2481" s="39" t="s">
        <v>4237</v>
      </c>
      <c r="X2481" s="39" t="s">
        <v>5952</v>
      </c>
      <c r="Y2481" s="39" t="s">
        <v>5953</v>
      </c>
      <c r="Z2481" s="39" t="s">
        <v>5985</v>
      </c>
      <c r="AA2481" s="39" t="s">
        <v>5986</v>
      </c>
    </row>
    <row r="2482" ht="15.75" customHeight="1">
      <c r="A2482" s="39" t="s">
        <v>6215</v>
      </c>
      <c r="B2482" s="39" t="s">
        <v>6216</v>
      </c>
      <c r="C2482" s="8">
        <v>6672.0</v>
      </c>
      <c r="D2482" s="8">
        <v>20.0</v>
      </c>
      <c r="E2482" s="8">
        <v>10.0</v>
      </c>
      <c r="F2482" s="8">
        <v>5.0</v>
      </c>
      <c r="G2482" s="8">
        <v>6525.5</v>
      </c>
      <c r="H2482" s="8">
        <v>6149.0</v>
      </c>
      <c r="I2482" s="8">
        <v>6293.0</v>
      </c>
      <c r="J2482" s="8">
        <v>5485.0</v>
      </c>
      <c r="K2482" s="8">
        <v>4875.0</v>
      </c>
      <c r="L2482" s="8">
        <v>4114.0</v>
      </c>
      <c r="M2482" s="8">
        <v>4163.0</v>
      </c>
      <c r="N2482" s="8">
        <v>790.0</v>
      </c>
      <c r="O2482" s="8">
        <v>465.0</v>
      </c>
      <c r="P2482" s="8">
        <v>1.0</v>
      </c>
      <c r="Q2482" s="39" t="s">
        <v>127</v>
      </c>
      <c r="R2482" s="39" t="s">
        <v>6205</v>
      </c>
      <c r="S2482" s="39" t="s">
        <v>6206</v>
      </c>
      <c r="T2482" s="39" t="s">
        <v>4846</v>
      </c>
      <c r="U2482" s="39" t="s">
        <v>4847</v>
      </c>
      <c r="V2482" s="39" t="s">
        <v>4236</v>
      </c>
      <c r="W2482" s="39" t="s">
        <v>4237</v>
      </c>
      <c r="X2482" s="39" t="s">
        <v>5952</v>
      </c>
      <c r="Y2482" s="39" t="s">
        <v>5953</v>
      </c>
      <c r="Z2482" s="39" t="s">
        <v>5985</v>
      </c>
      <c r="AA2482" s="39" t="s">
        <v>5986</v>
      </c>
    </row>
    <row r="2483" ht="15.75" customHeight="1">
      <c r="A2483" s="39" t="s">
        <v>6217</v>
      </c>
      <c r="B2483" s="39" t="s">
        <v>6218</v>
      </c>
      <c r="C2483" s="8">
        <v>6585.0</v>
      </c>
      <c r="D2483" s="8">
        <v>19.0</v>
      </c>
      <c r="E2483" s="8">
        <v>10.0</v>
      </c>
      <c r="F2483" s="8">
        <v>5.0</v>
      </c>
      <c r="G2483" s="8">
        <v>6256.0</v>
      </c>
      <c r="H2483" s="8">
        <v>5332.0</v>
      </c>
      <c r="I2483" s="8">
        <v>6055.0</v>
      </c>
      <c r="J2483" s="8">
        <v>5770.0</v>
      </c>
      <c r="K2483" s="8">
        <v>5511.0</v>
      </c>
      <c r="L2483" s="8">
        <v>6634.0</v>
      </c>
      <c r="M2483" s="8">
        <v>4060.0</v>
      </c>
      <c r="N2483" s="8">
        <v>783.0</v>
      </c>
      <c r="O2483" s="8">
        <v>473.0</v>
      </c>
      <c r="P2483" s="8">
        <v>1.0</v>
      </c>
      <c r="Q2483" s="39" t="s">
        <v>127</v>
      </c>
      <c r="R2483" s="39" t="s">
        <v>6219</v>
      </c>
      <c r="S2483" s="39" t="s">
        <v>6220</v>
      </c>
      <c r="T2483" s="39" t="s">
        <v>4846</v>
      </c>
      <c r="U2483" s="39" t="s">
        <v>4847</v>
      </c>
      <c r="V2483" s="39" t="s">
        <v>4236</v>
      </c>
      <c r="W2483" s="39" t="s">
        <v>4237</v>
      </c>
      <c r="X2483" s="39" t="s">
        <v>5952</v>
      </c>
      <c r="Y2483" s="39" t="s">
        <v>5953</v>
      </c>
      <c r="Z2483" s="39" t="s">
        <v>5985</v>
      </c>
      <c r="AA2483" s="39" t="s">
        <v>5986</v>
      </c>
    </row>
    <row r="2484" ht="15.75" customHeight="1">
      <c r="A2484" s="39" t="s">
        <v>6221</v>
      </c>
      <c r="B2484" s="39" t="s">
        <v>6222</v>
      </c>
      <c r="C2484" s="8">
        <v>4913.0</v>
      </c>
      <c r="D2484" s="8">
        <v>15.0</v>
      </c>
      <c r="E2484" s="8">
        <v>8.0</v>
      </c>
      <c r="F2484" s="8">
        <v>4.0</v>
      </c>
      <c r="G2484" s="8">
        <v>4341.0</v>
      </c>
      <c r="H2484" s="8">
        <v>4578.0</v>
      </c>
      <c r="I2484" s="8">
        <v>4961.0</v>
      </c>
      <c r="J2484" s="8">
        <v>4627.0</v>
      </c>
      <c r="K2484" s="8">
        <v>4083.0</v>
      </c>
      <c r="L2484" s="8">
        <v>3064.0</v>
      </c>
      <c r="M2484" s="8">
        <v>2141.0</v>
      </c>
      <c r="N2484" s="8">
        <v>1090.0</v>
      </c>
      <c r="O2484" s="8">
        <v>643.0</v>
      </c>
      <c r="P2484" s="8">
        <v>1.0</v>
      </c>
      <c r="Q2484" s="39" t="s">
        <v>127</v>
      </c>
      <c r="R2484" s="39" t="s">
        <v>6219</v>
      </c>
      <c r="S2484" s="39" t="s">
        <v>6220</v>
      </c>
      <c r="T2484" s="39" t="s">
        <v>4846</v>
      </c>
      <c r="U2484" s="39" t="s">
        <v>4847</v>
      </c>
      <c r="V2484" s="39" t="s">
        <v>4236</v>
      </c>
      <c r="W2484" s="39" t="s">
        <v>4237</v>
      </c>
      <c r="X2484" s="39" t="s">
        <v>5952</v>
      </c>
      <c r="Y2484" s="39" t="s">
        <v>5953</v>
      </c>
      <c r="Z2484" s="39" t="s">
        <v>5985</v>
      </c>
      <c r="AA2484" s="39" t="s">
        <v>5986</v>
      </c>
    </row>
    <row r="2485" ht="15.75" customHeight="1">
      <c r="A2485" s="39" t="s">
        <v>6223</v>
      </c>
      <c r="B2485" s="39" t="s">
        <v>6224</v>
      </c>
      <c r="C2485" s="8">
        <v>5113.0</v>
      </c>
      <c r="D2485" s="8">
        <v>15.0</v>
      </c>
      <c r="E2485" s="8">
        <v>8.0</v>
      </c>
      <c r="F2485" s="8">
        <v>4.0</v>
      </c>
      <c r="G2485" s="8">
        <v>5739.0</v>
      </c>
      <c r="H2485" s="8">
        <v>5611.0</v>
      </c>
      <c r="I2485" s="8">
        <v>4009.0</v>
      </c>
      <c r="J2485" s="8">
        <v>6060.0</v>
      </c>
      <c r="K2485" s="8">
        <v>1511.0</v>
      </c>
      <c r="L2485" s="8">
        <v>2957.0</v>
      </c>
      <c r="M2485" s="8">
        <v>920.0</v>
      </c>
      <c r="N2485" s="8">
        <v>610.0</v>
      </c>
      <c r="O2485" s="8">
        <v>478.0</v>
      </c>
      <c r="P2485" s="8">
        <v>1.0</v>
      </c>
      <c r="Q2485" s="39" t="s">
        <v>127</v>
      </c>
      <c r="R2485" s="39" t="s">
        <v>6219</v>
      </c>
      <c r="S2485" s="39" t="s">
        <v>6220</v>
      </c>
      <c r="T2485" s="39" t="s">
        <v>4846</v>
      </c>
      <c r="U2485" s="39" t="s">
        <v>4847</v>
      </c>
      <c r="V2485" s="39" t="s">
        <v>4236</v>
      </c>
      <c r="W2485" s="39" t="s">
        <v>4237</v>
      </c>
      <c r="X2485" s="39" t="s">
        <v>6127</v>
      </c>
      <c r="Y2485" s="39" t="s">
        <v>6128</v>
      </c>
      <c r="Z2485" s="39" t="s">
        <v>5985</v>
      </c>
      <c r="AA2485" s="39" t="s">
        <v>5986</v>
      </c>
    </row>
    <row r="2486" ht="15.75" customHeight="1">
      <c r="A2486" s="39" t="s">
        <v>6225</v>
      </c>
      <c r="B2486" s="39" t="s">
        <v>6226</v>
      </c>
      <c r="C2486" s="8">
        <v>4773.0</v>
      </c>
      <c r="D2486" s="8">
        <v>14.0</v>
      </c>
      <c r="E2486" s="8">
        <v>7.0</v>
      </c>
      <c r="F2486" s="8">
        <v>4.0</v>
      </c>
      <c r="G2486" s="8">
        <v>4664.0</v>
      </c>
      <c r="H2486" s="8">
        <v>5518.0</v>
      </c>
      <c r="I2486" s="8">
        <v>4012.0</v>
      </c>
      <c r="J2486" s="8">
        <v>6092.0</v>
      </c>
      <c r="K2486" s="8">
        <v>1291.0</v>
      </c>
      <c r="L2486" s="8">
        <v>4064.0</v>
      </c>
      <c r="M2486" s="8">
        <v>700.0</v>
      </c>
      <c r="N2486" s="8">
        <v>904.0</v>
      </c>
      <c r="O2486" s="8">
        <v>651.0</v>
      </c>
      <c r="P2486" s="8">
        <v>1.0</v>
      </c>
      <c r="Q2486" s="39" t="s">
        <v>127</v>
      </c>
      <c r="R2486" s="39" t="s">
        <v>6219</v>
      </c>
      <c r="S2486" s="39" t="s">
        <v>6220</v>
      </c>
      <c r="T2486" s="39" t="s">
        <v>4846</v>
      </c>
      <c r="U2486" s="39" t="s">
        <v>4847</v>
      </c>
      <c r="V2486" s="39" t="s">
        <v>4236</v>
      </c>
      <c r="W2486" s="39" t="s">
        <v>4237</v>
      </c>
      <c r="X2486" s="39" t="s">
        <v>6127</v>
      </c>
      <c r="Y2486" s="39" t="s">
        <v>6128</v>
      </c>
      <c r="Z2486" s="39" t="s">
        <v>5985</v>
      </c>
      <c r="AA2486" s="39" t="s">
        <v>5986</v>
      </c>
    </row>
    <row r="2487" ht="15.75" customHeight="1">
      <c r="A2487" s="39" t="s">
        <v>6227</v>
      </c>
      <c r="B2487" s="39" t="s">
        <v>6228</v>
      </c>
      <c r="C2487" s="8">
        <v>5663.0</v>
      </c>
      <c r="D2487" s="8">
        <v>17.0</v>
      </c>
      <c r="E2487" s="8">
        <v>9.0</v>
      </c>
      <c r="F2487" s="8">
        <v>5.0</v>
      </c>
      <c r="G2487" s="8">
        <v>4892.0</v>
      </c>
      <c r="H2487" s="8">
        <v>6304.0</v>
      </c>
      <c r="I2487" s="8">
        <v>5268.0</v>
      </c>
      <c r="J2487" s="8">
        <v>6406.0</v>
      </c>
      <c r="K2487" s="8">
        <v>1710.0</v>
      </c>
      <c r="L2487" s="8">
        <v>4747.0</v>
      </c>
      <c r="M2487" s="8">
        <v>4251.0</v>
      </c>
      <c r="N2487" s="8">
        <v>927.0</v>
      </c>
      <c r="O2487" s="8">
        <v>673.0</v>
      </c>
      <c r="P2487" s="8">
        <v>1.0</v>
      </c>
      <c r="Q2487" s="39" t="s">
        <v>127</v>
      </c>
      <c r="R2487" s="39" t="s">
        <v>6219</v>
      </c>
      <c r="S2487" s="39" t="s">
        <v>6220</v>
      </c>
      <c r="T2487" s="39" t="s">
        <v>4846</v>
      </c>
      <c r="U2487" s="39" t="s">
        <v>4847</v>
      </c>
      <c r="V2487" s="39" t="s">
        <v>4236</v>
      </c>
      <c r="W2487" s="39" t="s">
        <v>4237</v>
      </c>
      <c r="X2487" s="39" t="s">
        <v>6127</v>
      </c>
      <c r="Y2487" s="39" t="s">
        <v>6128</v>
      </c>
      <c r="Z2487" s="39" t="s">
        <v>5985</v>
      </c>
      <c r="AA2487" s="39" t="s">
        <v>5986</v>
      </c>
    </row>
    <row r="2488" ht="15.75" customHeight="1">
      <c r="A2488" s="39" t="s">
        <v>6229</v>
      </c>
      <c r="B2488" s="39" t="s">
        <v>6230</v>
      </c>
      <c r="C2488" s="8">
        <v>3090.0</v>
      </c>
      <c r="D2488" s="8">
        <v>9.0</v>
      </c>
      <c r="E2488" s="8">
        <v>5.0</v>
      </c>
      <c r="F2488" s="8">
        <v>3.0</v>
      </c>
      <c r="G2488" s="8">
        <v>3217.0</v>
      </c>
      <c r="H2488" s="8">
        <v>3876.0</v>
      </c>
      <c r="I2488" s="8">
        <v>3663.0</v>
      </c>
      <c r="J2488" s="8">
        <v>3277.0</v>
      </c>
      <c r="K2488" s="8">
        <v>3043.0</v>
      </c>
      <c r="L2488" s="8">
        <v>136.0</v>
      </c>
      <c r="M2488" s="8">
        <v>3480.0</v>
      </c>
      <c r="N2488" s="8">
        <v>578.0</v>
      </c>
      <c r="O2488" s="8">
        <v>381.0</v>
      </c>
      <c r="P2488" s="8">
        <v>1.0</v>
      </c>
      <c r="Q2488" s="39" t="s">
        <v>127</v>
      </c>
      <c r="R2488" s="39" t="s">
        <v>6219</v>
      </c>
      <c r="S2488" s="39" t="s">
        <v>6220</v>
      </c>
      <c r="T2488" s="39" t="s">
        <v>4846</v>
      </c>
      <c r="U2488" s="39" t="s">
        <v>4847</v>
      </c>
      <c r="V2488" s="39" t="s">
        <v>4236</v>
      </c>
      <c r="W2488" s="39" t="s">
        <v>4237</v>
      </c>
      <c r="X2488" s="39" t="s">
        <v>6127</v>
      </c>
      <c r="Y2488" s="39" t="s">
        <v>6128</v>
      </c>
      <c r="Z2488" s="39" t="s">
        <v>5985</v>
      </c>
      <c r="AA2488" s="39" t="s">
        <v>5986</v>
      </c>
    </row>
    <row r="2489" ht="15.75" customHeight="1">
      <c r="A2489" s="39" t="s">
        <v>6231</v>
      </c>
      <c r="B2489" s="39" t="s">
        <v>6232</v>
      </c>
      <c r="C2489" s="8">
        <v>4580.0</v>
      </c>
      <c r="D2489" s="8">
        <v>14.0</v>
      </c>
      <c r="E2489" s="8">
        <v>7.0</v>
      </c>
      <c r="F2489" s="8">
        <v>4.0</v>
      </c>
      <c r="G2489" s="8">
        <v>5534.0</v>
      </c>
      <c r="H2489" s="8">
        <v>5153.0</v>
      </c>
      <c r="I2489" s="8">
        <v>5718.0</v>
      </c>
      <c r="J2489" s="8">
        <v>5378.0</v>
      </c>
      <c r="K2489" s="8">
        <v>1206.0</v>
      </c>
      <c r="L2489" s="8">
        <v>262.0</v>
      </c>
      <c r="M2489" s="8">
        <v>4339.0</v>
      </c>
      <c r="N2489" s="8">
        <v>1037.0</v>
      </c>
      <c r="O2489" s="8">
        <v>681.0</v>
      </c>
      <c r="P2489" s="8">
        <v>1.0</v>
      </c>
      <c r="Q2489" s="39" t="s">
        <v>127</v>
      </c>
      <c r="R2489" s="39" t="s">
        <v>6233</v>
      </c>
      <c r="S2489" s="39" t="s">
        <v>6234</v>
      </c>
      <c r="T2489" s="39" t="s">
        <v>4846</v>
      </c>
      <c r="U2489" s="39" t="s">
        <v>4847</v>
      </c>
      <c r="V2489" s="39" t="s">
        <v>4236</v>
      </c>
      <c r="W2489" s="39" t="s">
        <v>4237</v>
      </c>
      <c r="X2489" s="39" t="s">
        <v>6127</v>
      </c>
      <c r="Y2489" s="39" t="s">
        <v>6128</v>
      </c>
      <c r="Z2489" s="39" t="s">
        <v>5985</v>
      </c>
      <c r="AA2489" s="39" t="s">
        <v>5986</v>
      </c>
    </row>
    <row r="2490" ht="15.75" customHeight="1">
      <c r="A2490" s="39" t="s">
        <v>6235</v>
      </c>
      <c r="B2490" s="39" t="s">
        <v>6236</v>
      </c>
      <c r="C2490" s="8">
        <v>3167.0</v>
      </c>
      <c r="D2490" s="8">
        <v>10.0</v>
      </c>
      <c r="E2490" s="8">
        <v>5.0</v>
      </c>
      <c r="F2490" s="8">
        <v>3.0</v>
      </c>
      <c r="G2490" s="8">
        <v>3141.0</v>
      </c>
      <c r="H2490" s="8">
        <v>3136.0</v>
      </c>
      <c r="I2490" s="8">
        <v>2281.0</v>
      </c>
      <c r="J2490" s="8">
        <v>3651.0</v>
      </c>
      <c r="K2490" s="8">
        <v>3783.0</v>
      </c>
      <c r="L2490" s="8">
        <v>2871.0</v>
      </c>
      <c r="M2490" s="8">
        <v>1848.0</v>
      </c>
      <c r="N2490" s="8">
        <v>760.0</v>
      </c>
      <c r="O2490" s="8">
        <v>452.0</v>
      </c>
      <c r="P2490" s="8">
        <v>5.0</v>
      </c>
      <c r="Q2490" s="39" t="s">
        <v>114</v>
      </c>
      <c r="R2490" s="39" t="s">
        <v>6233</v>
      </c>
      <c r="S2490" s="39" t="s">
        <v>6234</v>
      </c>
      <c r="T2490" s="39" t="s">
        <v>4846</v>
      </c>
      <c r="U2490" s="39" t="s">
        <v>4847</v>
      </c>
      <c r="V2490" s="39" t="s">
        <v>4236</v>
      </c>
      <c r="W2490" s="39" t="s">
        <v>4237</v>
      </c>
      <c r="X2490" s="39" t="s">
        <v>4848</v>
      </c>
      <c r="Y2490" s="39" t="s">
        <v>4849</v>
      </c>
      <c r="Z2490" s="39" t="s">
        <v>4850</v>
      </c>
      <c r="AA2490" s="39" t="s">
        <v>4851</v>
      </c>
    </row>
    <row r="2491" ht="15.75" customHeight="1">
      <c r="A2491" s="39" t="s">
        <v>6237</v>
      </c>
      <c r="B2491" s="39" t="s">
        <v>6238</v>
      </c>
      <c r="C2491" s="8">
        <v>6399.0</v>
      </c>
      <c r="D2491" s="8">
        <v>19.0</v>
      </c>
      <c r="E2491" s="8">
        <v>10.0</v>
      </c>
      <c r="F2491" s="8">
        <v>5.0</v>
      </c>
      <c r="G2491" s="8">
        <v>6547.5</v>
      </c>
      <c r="H2491" s="8">
        <v>6288.0</v>
      </c>
      <c r="I2491" s="8">
        <v>6259.0</v>
      </c>
      <c r="J2491" s="8">
        <v>6408.0</v>
      </c>
      <c r="K2491" s="8">
        <v>2163.0</v>
      </c>
      <c r="L2491" s="8">
        <v>3604.0</v>
      </c>
      <c r="M2491" s="8">
        <v>5266.5</v>
      </c>
      <c r="N2491" s="8">
        <v>813.0</v>
      </c>
      <c r="O2491" s="8">
        <v>537.0</v>
      </c>
      <c r="P2491" s="8">
        <v>5.0</v>
      </c>
      <c r="Q2491" s="39" t="s">
        <v>114</v>
      </c>
      <c r="R2491" s="39" t="s">
        <v>6233</v>
      </c>
      <c r="S2491" s="39" t="s">
        <v>6234</v>
      </c>
      <c r="T2491" s="39" t="s">
        <v>4846</v>
      </c>
      <c r="U2491" s="39" t="s">
        <v>4847</v>
      </c>
      <c r="V2491" s="39" t="s">
        <v>4236</v>
      </c>
      <c r="W2491" s="39" t="s">
        <v>4237</v>
      </c>
      <c r="X2491" s="39" t="s">
        <v>4848</v>
      </c>
      <c r="Y2491" s="39" t="s">
        <v>4849</v>
      </c>
      <c r="Z2491" s="39" t="s">
        <v>4850</v>
      </c>
      <c r="AA2491" s="39" t="s">
        <v>4851</v>
      </c>
    </row>
    <row r="2492" ht="15.75" customHeight="1">
      <c r="A2492" s="39" t="s">
        <v>6239</v>
      </c>
      <c r="B2492" s="39" t="s">
        <v>6240</v>
      </c>
      <c r="C2492" s="8">
        <v>3588.0</v>
      </c>
      <c r="D2492" s="8">
        <v>11.0</v>
      </c>
      <c r="E2492" s="8">
        <v>6.0</v>
      </c>
      <c r="F2492" s="8">
        <v>3.0</v>
      </c>
      <c r="G2492" s="8">
        <v>3978.0</v>
      </c>
      <c r="H2492" s="8">
        <v>3975.0</v>
      </c>
      <c r="I2492" s="8">
        <v>3109.0</v>
      </c>
      <c r="J2492" s="8">
        <v>3337.0</v>
      </c>
      <c r="K2492" s="8">
        <v>1588.0</v>
      </c>
      <c r="L2492" s="8">
        <v>2571.0</v>
      </c>
      <c r="M2492" s="8">
        <v>4215.0</v>
      </c>
      <c r="N2492" s="8">
        <v>883.0</v>
      </c>
      <c r="O2492" s="8">
        <v>554.0</v>
      </c>
      <c r="P2492" s="8">
        <v>5.0</v>
      </c>
      <c r="Q2492" s="39" t="s">
        <v>114</v>
      </c>
      <c r="R2492" s="39" t="s">
        <v>6233</v>
      </c>
      <c r="S2492" s="39" t="s">
        <v>6234</v>
      </c>
      <c r="T2492" s="39" t="s">
        <v>4846</v>
      </c>
      <c r="U2492" s="39" t="s">
        <v>4847</v>
      </c>
      <c r="V2492" s="39" t="s">
        <v>4236</v>
      </c>
      <c r="W2492" s="39" t="s">
        <v>4237</v>
      </c>
      <c r="X2492" s="39" t="s">
        <v>6075</v>
      </c>
      <c r="Y2492" s="39" t="s">
        <v>6076</v>
      </c>
      <c r="Z2492" s="39" t="s">
        <v>5985</v>
      </c>
      <c r="AA2492" s="39" t="s">
        <v>5986</v>
      </c>
    </row>
    <row r="2493" ht="15.75" customHeight="1">
      <c r="A2493" s="39" t="s">
        <v>6241</v>
      </c>
      <c r="B2493" s="39" t="s">
        <v>6242</v>
      </c>
      <c r="C2493" s="8">
        <v>4111.0</v>
      </c>
      <c r="D2493" s="8">
        <v>12.0</v>
      </c>
      <c r="E2493" s="8">
        <v>6.0</v>
      </c>
      <c r="F2493" s="8">
        <v>3.0</v>
      </c>
      <c r="G2493" s="8">
        <v>4314.0</v>
      </c>
      <c r="H2493" s="8">
        <v>4992.0</v>
      </c>
      <c r="I2493" s="8">
        <v>4368.0</v>
      </c>
      <c r="J2493" s="8">
        <v>4202.0</v>
      </c>
      <c r="K2493" s="8">
        <v>839.0</v>
      </c>
      <c r="L2493" s="8">
        <v>2138.0</v>
      </c>
      <c r="M2493" s="8">
        <v>5375.0</v>
      </c>
      <c r="N2493" s="8">
        <v>1106.0</v>
      </c>
      <c r="O2493" s="8">
        <v>727.0</v>
      </c>
      <c r="P2493" s="8">
        <v>5.0</v>
      </c>
      <c r="Q2493" s="39" t="s">
        <v>114</v>
      </c>
      <c r="R2493" s="39" t="s">
        <v>6243</v>
      </c>
      <c r="S2493" s="39" t="s">
        <v>6244</v>
      </c>
      <c r="T2493" s="39" t="s">
        <v>4846</v>
      </c>
      <c r="U2493" s="39" t="s">
        <v>4847</v>
      </c>
      <c r="V2493" s="39" t="s">
        <v>4236</v>
      </c>
      <c r="W2493" s="39" t="s">
        <v>4237</v>
      </c>
      <c r="X2493" s="39" t="s">
        <v>6075</v>
      </c>
      <c r="Y2493" s="39" t="s">
        <v>6076</v>
      </c>
      <c r="Z2493" s="39" t="s">
        <v>5985</v>
      </c>
      <c r="AA2493" s="39" t="s">
        <v>5986</v>
      </c>
    </row>
    <row r="2494" ht="15.75" customHeight="1">
      <c r="A2494" s="39" t="s">
        <v>6245</v>
      </c>
      <c r="B2494" s="39" t="s">
        <v>6246</v>
      </c>
      <c r="C2494" s="8">
        <v>1455.0</v>
      </c>
      <c r="D2494" s="8">
        <v>5.0</v>
      </c>
      <c r="E2494" s="8">
        <v>3.0</v>
      </c>
      <c r="F2494" s="8">
        <v>2.0</v>
      </c>
      <c r="G2494" s="8">
        <v>1607.0</v>
      </c>
      <c r="H2494" s="8">
        <v>2654.0</v>
      </c>
      <c r="I2494" s="8">
        <v>794.0</v>
      </c>
      <c r="J2494" s="8">
        <v>1963.0</v>
      </c>
      <c r="K2494" s="8">
        <v>660.0</v>
      </c>
      <c r="L2494" s="8">
        <v>2422.0</v>
      </c>
      <c r="M2494" s="8">
        <v>573.0</v>
      </c>
      <c r="N2494" s="8">
        <v>796.0</v>
      </c>
      <c r="O2494" s="8">
        <v>520.0</v>
      </c>
      <c r="P2494" s="8">
        <v>3.0</v>
      </c>
      <c r="Q2494" s="39" t="s">
        <v>91</v>
      </c>
      <c r="R2494" s="39" t="s">
        <v>6243</v>
      </c>
      <c r="S2494" s="39" t="s">
        <v>6244</v>
      </c>
      <c r="T2494" s="39" t="s">
        <v>4846</v>
      </c>
      <c r="U2494" s="39" t="s">
        <v>4847</v>
      </c>
      <c r="V2494" s="39" t="s">
        <v>4236</v>
      </c>
      <c r="W2494" s="39" t="s">
        <v>4237</v>
      </c>
      <c r="X2494" s="39" t="s">
        <v>6075</v>
      </c>
      <c r="Y2494" s="39" t="s">
        <v>6076</v>
      </c>
      <c r="Z2494" s="39" t="s">
        <v>5985</v>
      </c>
      <c r="AA2494" s="39" t="s">
        <v>5986</v>
      </c>
    </row>
    <row r="2495" ht="15.75" customHeight="1">
      <c r="A2495" s="39" t="s">
        <v>6247</v>
      </c>
      <c r="B2495" s="39" t="s">
        <v>6248</v>
      </c>
      <c r="C2495" s="8">
        <v>3132.0</v>
      </c>
      <c r="D2495" s="8">
        <v>9.0</v>
      </c>
      <c r="E2495" s="8">
        <v>5.0</v>
      </c>
      <c r="F2495" s="8">
        <v>3.0</v>
      </c>
      <c r="G2495" s="8">
        <v>3104.0</v>
      </c>
      <c r="H2495" s="8">
        <v>3425.5</v>
      </c>
      <c r="I2495" s="8">
        <v>3901.0</v>
      </c>
      <c r="J2495" s="8">
        <v>2861.0</v>
      </c>
      <c r="K2495" s="8">
        <v>1798.0</v>
      </c>
      <c r="L2495" s="8">
        <v>2000.0</v>
      </c>
      <c r="M2495" s="8">
        <v>3606.0</v>
      </c>
      <c r="N2495" s="8">
        <v>836.0</v>
      </c>
      <c r="O2495" s="8">
        <v>481.0</v>
      </c>
      <c r="P2495" s="8">
        <v>3.0</v>
      </c>
      <c r="Q2495" s="39" t="s">
        <v>91</v>
      </c>
      <c r="R2495" s="39" t="s">
        <v>6243</v>
      </c>
      <c r="S2495" s="39" t="s">
        <v>6244</v>
      </c>
      <c r="T2495" s="39" t="s">
        <v>4846</v>
      </c>
      <c r="U2495" s="39" t="s">
        <v>4847</v>
      </c>
      <c r="V2495" s="39" t="s">
        <v>4236</v>
      </c>
      <c r="W2495" s="39" t="s">
        <v>4237</v>
      </c>
      <c r="X2495" s="39" t="s">
        <v>6075</v>
      </c>
      <c r="Y2495" s="39" t="s">
        <v>6076</v>
      </c>
      <c r="Z2495" s="39" t="s">
        <v>5985</v>
      </c>
      <c r="AA2495" s="39" t="s">
        <v>5986</v>
      </c>
    </row>
    <row r="2496" ht="15.75" customHeight="1">
      <c r="A2496" s="39" t="s">
        <v>6249</v>
      </c>
      <c r="B2496" s="39" t="s">
        <v>6250</v>
      </c>
      <c r="C2496" s="8">
        <v>5452.0</v>
      </c>
      <c r="D2496" s="8">
        <v>16.0</v>
      </c>
      <c r="E2496" s="8">
        <v>8.0</v>
      </c>
      <c r="F2496" s="8">
        <v>4.0</v>
      </c>
      <c r="G2496" s="8">
        <v>5552.0</v>
      </c>
      <c r="H2496" s="8">
        <v>6204.0</v>
      </c>
      <c r="I2496" s="8">
        <v>5762.0</v>
      </c>
      <c r="J2496" s="8">
        <v>6223.0</v>
      </c>
      <c r="K2496" s="8">
        <v>751.0</v>
      </c>
      <c r="L2496" s="8">
        <v>3768.0</v>
      </c>
      <c r="M2496" s="8">
        <v>5614.0</v>
      </c>
      <c r="N2496" s="8">
        <v>1550.0</v>
      </c>
      <c r="O2496" s="8">
        <v>953.0</v>
      </c>
      <c r="P2496" s="8">
        <v>3.0</v>
      </c>
      <c r="Q2496" s="39" t="s">
        <v>91</v>
      </c>
      <c r="R2496" s="39" t="s">
        <v>6243</v>
      </c>
      <c r="S2496" s="39" t="s">
        <v>6244</v>
      </c>
      <c r="T2496" s="39" t="s">
        <v>4846</v>
      </c>
      <c r="U2496" s="39" t="s">
        <v>4847</v>
      </c>
      <c r="V2496" s="39" t="s">
        <v>4236</v>
      </c>
      <c r="W2496" s="39" t="s">
        <v>4237</v>
      </c>
      <c r="X2496" s="39" t="s">
        <v>6075</v>
      </c>
      <c r="Y2496" s="39" t="s">
        <v>6076</v>
      </c>
      <c r="Z2496" s="39" t="s">
        <v>5985</v>
      </c>
      <c r="AA2496" s="39" t="s">
        <v>5986</v>
      </c>
    </row>
    <row r="2497" ht="15.75" customHeight="1">
      <c r="A2497" s="39" t="s">
        <v>6251</v>
      </c>
      <c r="B2497" s="39" t="s">
        <v>6252</v>
      </c>
      <c r="C2497" s="8">
        <v>4890.0</v>
      </c>
      <c r="D2497" s="8">
        <v>15.0</v>
      </c>
      <c r="E2497" s="8">
        <v>8.0</v>
      </c>
      <c r="F2497" s="8">
        <v>4.0</v>
      </c>
      <c r="G2497" s="8">
        <v>4610.0</v>
      </c>
      <c r="H2497" s="8">
        <v>4212.0</v>
      </c>
      <c r="I2497" s="8">
        <v>5909.0</v>
      </c>
      <c r="J2497" s="8">
        <v>5225.0</v>
      </c>
      <c r="K2497" s="8">
        <v>1441.0</v>
      </c>
      <c r="L2497" s="8">
        <v>5615.0</v>
      </c>
      <c r="M2497" s="8">
        <v>6620.0</v>
      </c>
      <c r="N2497" s="8">
        <v>935.0</v>
      </c>
      <c r="O2497" s="8">
        <v>551.0</v>
      </c>
      <c r="P2497" s="8">
        <v>3.0</v>
      </c>
      <c r="Q2497" s="39" t="s">
        <v>91</v>
      </c>
      <c r="R2497" s="39" t="s">
        <v>6243</v>
      </c>
      <c r="S2497" s="39" t="s">
        <v>6244</v>
      </c>
      <c r="T2497" s="39" t="s">
        <v>4846</v>
      </c>
      <c r="U2497" s="39" t="s">
        <v>4847</v>
      </c>
      <c r="V2497" s="39" t="s">
        <v>4236</v>
      </c>
      <c r="W2497" s="39" t="s">
        <v>4237</v>
      </c>
      <c r="X2497" s="39" t="s">
        <v>6075</v>
      </c>
      <c r="Y2497" s="39" t="s">
        <v>6076</v>
      </c>
      <c r="Z2497" s="39" t="s">
        <v>5985</v>
      </c>
      <c r="AA2497" s="39" t="s">
        <v>5986</v>
      </c>
    </row>
    <row r="2498" ht="15.75" customHeight="1">
      <c r="A2498" s="39" t="s">
        <v>6253</v>
      </c>
      <c r="B2498" s="39" t="s">
        <v>6254</v>
      </c>
      <c r="C2498" s="8">
        <v>5248.0</v>
      </c>
      <c r="D2498" s="8">
        <v>16.0</v>
      </c>
      <c r="E2498" s="8">
        <v>8.0</v>
      </c>
      <c r="F2498" s="8">
        <v>4.0</v>
      </c>
      <c r="G2498" s="8">
        <v>4828.0</v>
      </c>
      <c r="H2498" s="8">
        <v>5768.0</v>
      </c>
      <c r="I2498" s="8">
        <v>6269.0</v>
      </c>
      <c r="J2498" s="8">
        <v>5565.0</v>
      </c>
      <c r="K2498" s="8">
        <v>959.0</v>
      </c>
      <c r="L2498" s="8">
        <v>4581.0</v>
      </c>
      <c r="M2498" s="8">
        <v>5009.0</v>
      </c>
      <c r="N2498" s="8">
        <v>2360.0</v>
      </c>
      <c r="O2498" s="8">
        <v>1513.0</v>
      </c>
      <c r="P2498" s="8">
        <v>3.0</v>
      </c>
      <c r="Q2498" s="39" t="s">
        <v>91</v>
      </c>
      <c r="R2498" s="39" t="s">
        <v>6243</v>
      </c>
      <c r="S2498" s="39" t="s">
        <v>6244</v>
      </c>
      <c r="T2498" s="39" t="s">
        <v>4846</v>
      </c>
      <c r="U2498" s="39" t="s">
        <v>4847</v>
      </c>
      <c r="V2498" s="39" t="s">
        <v>4236</v>
      </c>
      <c r="W2498" s="39" t="s">
        <v>4237</v>
      </c>
      <c r="X2498" s="39" t="s">
        <v>6075</v>
      </c>
      <c r="Y2498" s="39" t="s">
        <v>6076</v>
      </c>
      <c r="Z2498" s="39" t="s">
        <v>5985</v>
      </c>
      <c r="AA2498" s="39" t="s">
        <v>5986</v>
      </c>
    </row>
    <row r="2499" ht="15.75" customHeight="1">
      <c r="A2499" s="39" t="s">
        <v>6255</v>
      </c>
      <c r="B2499" s="39" t="s">
        <v>6256</v>
      </c>
      <c r="C2499" s="8">
        <v>6076.0</v>
      </c>
      <c r="D2499" s="8">
        <v>18.0</v>
      </c>
      <c r="E2499" s="8">
        <v>9.0</v>
      </c>
      <c r="F2499" s="8">
        <v>5.0</v>
      </c>
      <c r="G2499" s="8">
        <v>4725.0</v>
      </c>
      <c r="H2499" s="8">
        <v>5665.0</v>
      </c>
      <c r="I2499" s="8">
        <v>6662.0</v>
      </c>
      <c r="J2499" s="8">
        <v>5924.0</v>
      </c>
      <c r="K2499" s="8">
        <v>4944.0</v>
      </c>
      <c r="L2499" s="8">
        <v>3310.0</v>
      </c>
      <c r="M2499" s="8">
        <v>6134.0</v>
      </c>
      <c r="N2499" s="8">
        <v>982.0</v>
      </c>
      <c r="O2499" s="8">
        <v>628.0</v>
      </c>
      <c r="P2499" s="8">
        <v>3.0</v>
      </c>
      <c r="Q2499" s="39" t="s">
        <v>91</v>
      </c>
      <c r="R2499" s="39" t="s">
        <v>6257</v>
      </c>
      <c r="S2499" s="39" t="s">
        <v>6258</v>
      </c>
      <c r="T2499" s="39" t="s">
        <v>4846</v>
      </c>
      <c r="U2499" s="39" t="s">
        <v>4847</v>
      </c>
      <c r="V2499" s="39" t="s">
        <v>4236</v>
      </c>
      <c r="W2499" s="39" t="s">
        <v>4237</v>
      </c>
      <c r="X2499" s="39" t="s">
        <v>6075</v>
      </c>
      <c r="Y2499" s="39" t="s">
        <v>6076</v>
      </c>
      <c r="Z2499" s="39" t="s">
        <v>5985</v>
      </c>
      <c r="AA2499" s="39" t="s">
        <v>5986</v>
      </c>
    </row>
    <row r="2500" ht="15.75" customHeight="1">
      <c r="A2500" s="39" t="s">
        <v>6259</v>
      </c>
      <c r="B2500" s="39" t="s">
        <v>6260</v>
      </c>
      <c r="C2500" s="8">
        <v>5168.0</v>
      </c>
      <c r="D2500" s="8">
        <v>15.0</v>
      </c>
      <c r="E2500" s="8">
        <v>8.0</v>
      </c>
      <c r="F2500" s="8">
        <v>4.0</v>
      </c>
      <c r="G2500" s="8">
        <v>4480.0</v>
      </c>
      <c r="H2500" s="8">
        <v>4832.5</v>
      </c>
      <c r="I2500" s="8">
        <v>3920.0</v>
      </c>
      <c r="J2500" s="8">
        <v>4792.0</v>
      </c>
      <c r="K2500" s="8">
        <v>3980.0</v>
      </c>
      <c r="L2500" s="8">
        <v>6575.0</v>
      </c>
      <c r="M2500" s="8">
        <v>4970.0</v>
      </c>
      <c r="N2500" s="8">
        <v>693.0</v>
      </c>
      <c r="O2500" s="8">
        <v>431.0</v>
      </c>
      <c r="P2500" s="8">
        <v>3.0</v>
      </c>
      <c r="Q2500" s="39" t="s">
        <v>91</v>
      </c>
      <c r="R2500" s="39" t="s">
        <v>6257</v>
      </c>
      <c r="S2500" s="39" t="s">
        <v>6258</v>
      </c>
      <c r="T2500" s="39" t="s">
        <v>4846</v>
      </c>
      <c r="U2500" s="39" t="s">
        <v>4847</v>
      </c>
      <c r="V2500" s="39" t="s">
        <v>4236</v>
      </c>
      <c r="W2500" s="39" t="s">
        <v>4237</v>
      </c>
      <c r="X2500" s="39" t="s">
        <v>6075</v>
      </c>
      <c r="Y2500" s="39" t="s">
        <v>6076</v>
      </c>
      <c r="Z2500" s="39" t="s">
        <v>5985</v>
      </c>
      <c r="AA2500" s="39" t="s">
        <v>5986</v>
      </c>
    </row>
    <row r="2501" ht="15.75" customHeight="1">
      <c r="A2501" s="39" t="s">
        <v>6261</v>
      </c>
      <c r="B2501" s="39" t="s">
        <v>6262</v>
      </c>
      <c r="C2501" s="8">
        <v>5572.0</v>
      </c>
      <c r="D2501" s="8">
        <v>16.0</v>
      </c>
      <c r="E2501" s="8">
        <v>8.0</v>
      </c>
      <c r="F2501" s="8">
        <v>4.0</v>
      </c>
      <c r="G2501" s="8">
        <v>4253.0</v>
      </c>
      <c r="H2501" s="8">
        <v>5309.0</v>
      </c>
      <c r="I2501" s="8">
        <v>5964.0</v>
      </c>
      <c r="J2501" s="8">
        <v>4887.0</v>
      </c>
      <c r="K2501" s="8">
        <v>5197.0</v>
      </c>
      <c r="L2501" s="8">
        <v>4234.0</v>
      </c>
      <c r="M2501" s="8">
        <v>4030.0</v>
      </c>
      <c r="N2501" s="8">
        <v>756.0</v>
      </c>
      <c r="O2501" s="8">
        <v>462.0</v>
      </c>
      <c r="P2501" s="8">
        <v>3.0</v>
      </c>
      <c r="Q2501" s="39" t="s">
        <v>91</v>
      </c>
      <c r="R2501" s="39" t="s">
        <v>6257</v>
      </c>
      <c r="S2501" s="39" t="s">
        <v>6258</v>
      </c>
      <c r="T2501" s="39" t="s">
        <v>4846</v>
      </c>
      <c r="U2501" s="39" t="s">
        <v>4847</v>
      </c>
      <c r="V2501" s="39" t="s">
        <v>4236</v>
      </c>
      <c r="W2501" s="39" t="s">
        <v>4237</v>
      </c>
      <c r="X2501" s="39" t="s">
        <v>6075</v>
      </c>
      <c r="Y2501" s="39" t="s">
        <v>6076</v>
      </c>
      <c r="Z2501" s="39" t="s">
        <v>5985</v>
      </c>
      <c r="AA2501" s="39" t="s">
        <v>5986</v>
      </c>
    </row>
    <row r="2502" ht="15.75" customHeight="1">
      <c r="A2502" s="39" t="s">
        <v>6263</v>
      </c>
      <c r="B2502" s="39" t="s">
        <v>6264</v>
      </c>
      <c r="C2502" s="8">
        <v>5077.0</v>
      </c>
      <c r="D2502" s="8">
        <v>15.0</v>
      </c>
      <c r="E2502" s="8">
        <v>8.0</v>
      </c>
      <c r="F2502" s="8">
        <v>4.0</v>
      </c>
      <c r="G2502" s="8">
        <v>4680.0</v>
      </c>
      <c r="H2502" s="8">
        <v>4392.0</v>
      </c>
      <c r="I2502" s="8">
        <v>5285.0</v>
      </c>
      <c r="J2502" s="8">
        <v>3382.0</v>
      </c>
      <c r="K2502" s="8">
        <v>6514.0</v>
      </c>
      <c r="L2502" s="8">
        <v>3387.0</v>
      </c>
      <c r="M2502" s="8">
        <v>3601.0</v>
      </c>
      <c r="N2502" s="8">
        <v>756.0</v>
      </c>
      <c r="O2502" s="8">
        <v>449.0</v>
      </c>
      <c r="P2502" s="8">
        <v>3.0</v>
      </c>
      <c r="Q2502" s="39" t="s">
        <v>91</v>
      </c>
      <c r="R2502" s="39" t="s">
        <v>6257</v>
      </c>
      <c r="S2502" s="39" t="s">
        <v>6258</v>
      </c>
      <c r="T2502" s="39" t="s">
        <v>4846</v>
      </c>
      <c r="U2502" s="39" t="s">
        <v>4847</v>
      </c>
      <c r="V2502" s="39" t="s">
        <v>4236</v>
      </c>
      <c r="W2502" s="39" t="s">
        <v>4237</v>
      </c>
      <c r="X2502" s="39" t="s">
        <v>6075</v>
      </c>
      <c r="Y2502" s="39" t="s">
        <v>6076</v>
      </c>
      <c r="Z2502" s="39" t="s">
        <v>5985</v>
      </c>
      <c r="AA2502" s="39" t="s">
        <v>5986</v>
      </c>
    </row>
    <row r="2503" ht="15.75" customHeight="1">
      <c r="A2503" s="39" t="s">
        <v>6265</v>
      </c>
      <c r="B2503" s="39" t="s">
        <v>6266</v>
      </c>
      <c r="C2503" s="8">
        <v>4427.0</v>
      </c>
      <c r="D2503" s="8">
        <v>13.0</v>
      </c>
      <c r="E2503" s="8">
        <v>7.0</v>
      </c>
      <c r="F2503" s="8">
        <v>4.0</v>
      </c>
      <c r="G2503" s="8">
        <v>4407.0</v>
      </c>
      <c r="H2503" s="8">
        <v>3375.0</v>
      </c>
      <c r="I2503" s="8">
        <v>4243.0</v>
      </c>
      <c r="J2503" s="8">
        <v>3266.0</v>
      </c>
      <c r="K2503" s="8">
        <v>6083.0</v>
      </c>
      <c r="L2503" s="8">
        <v>4595.0</v>
      </c>
      <c r="M2503" s="8">
        <v>2847.0</v>
      </c>
      <c r="N2503" s="8">
        <v>712.0</v>
      </c>
      <c r="O2503" s="8">
        <v>456.0</v>
      </c>
      <c r="P2503" s="8">
        <v>3.0</v>
      </c>
      <c r="Q2503" s="39" t="s">
        <v>91</v>
      </c>
      <c r="R2503" s="39" t="s">
        <v>6257</v>
      </c>
      <c r="S2503" s="39" t="s">
        <v>6258</v>
      </c>
      <c r="T2503" s="39" t="s">
        <v>4846</v>
      </c>
      <c r="U2503" s="39" t="s">
        <v>4847</v>
      </c>
      <c r="V2503" s="39" t="s">
        <v>4236</v>
      </c>
      <c r="W2503" s="39" t="s">
        <v>4237</v>
      </c>
      <c r="X2503" s="39" t="s">
        <v>6075</v>
      </c>
      <c r="Y2503" s="39" t="s">
        <v>6076</v>
      </c>
      <c r="Z2503" s="39" t="s">
        <v>5985</v>
      </c>
      <c r="AA2503" s="39" t="s">
        <v>5986</v>
      </c>
    </row>
    <row r="2504" ht="15.75" customHeight="1">
      <c r="A2504" s="39" t="s">
        <v>6267</v>
      </c>
      <c r="B2504" s="39" t="s">
        <v>6268</v>
      </c>
      <c r="C2504" s="8">
        <v>5573.0</v>
      </c>
      <c r="D2504" s="8">
        <v>16.0</v>
      </c>
      <c r="E2504" s="8">
        <v>8.0</v>
      </c>
      <c r="F2504" s="8">
        <v>4.0</v>
      </c>
      <c r="G2504" s="8">
        <v>4994.0</v>
      </c>
      <c r="H2504" s="8">
        <v>5045.0</v>
      </c>
      <c r="I2504" s="8">
        <v>5682.0</v>
      </c>
      <c r="J2504" s="8">
        <v>5191.0</v>
      </c>
      <c r="K2504" s="8">
        <v>6199.0</v>
      </c>
      <c r="L2504" s="8">
        <v>1388.0</v>
      </c>
      <c r="M2504" s="8">
        <v>5738.0</v>
      </c>
      <c r="N2504" s="8">
        <v>917.0</v>
      </c>
      <c r="O2504" s="8">
        <v>548.0</v>
      </c>
      <c r="P2504" s="8">
        <v>3.0</v>
      </c>
      <c r="Q2504" s="39" t="s">
        <v>91</v>
      </c>
      <c r="R2504" s="39" t="s">
        <v>6257</v>
      </c>
      <c r="S2504" s="39" t="s">
        <v>6258</v>
      </c>
      <c r="T2504" s="39" t="s">
        <v>4846</v>
      </c>
      <c r="U2504" s="39" t="s">
        <v>4847</v>
      </c>
      <c r="V2504" s="39" t="s">
        <v>4236</v>
      </c>
      <c r="W2504" s="39" t="s">
        <v>4237</v>
      </c>
      <c r="X2504" s="39" t="s">
        <v>6075</v>
      </c>
      <c r="Y2504" s="39" t="s">
        <v>6076</v>
      </c>
      <c r="Z2504" s="39" t="s">
        <v>5985</v>
      </c>
      <c r="AA2504" s="39" t="s">
        <v>5986</v>
      </c>
    </row>
    <row r="2505" ht="15.75" customHeight="1">
      <c r="A2505" s="39" t="s">
        <v>6269</v>
      </c>
      <c r="B2505" s="39" t="s">
        <v>6270</v>
      </c>
      <c r="C2505" s="8">
        <v>1664.0</v>
      </c>
      <c r="D2505" s="8">
        <v>5.0</v>
      </c>
      <c r="E2505" s="8">
        <v>3.0</v>
      </c>
      <c r="F2505" s="8">
        <v>2.0</v>
      </c>
      <c r="G2505" s="8">
        <v>1506.0</v>
      </c>
      <c r="H2505" s="8">
        <v>1584.0</v>
      </c>
      <c r="I2505" s="8">
        <v>1836.0</v>
      </c>
      <c r="J2505" s="8">
        <v>1888.0</v>
      </c>
      <c r="K2505" s="8">
        <v>5485.0</v>
      </c>
      <c r="L2505" s="8">
        <v>889.0</v>
      </c>
      <c r="M2505" s="8">
        <v>1634.0</v>
      </c>
      <c r="N2505" s="8">
        <v>476.0</v>
      </c>
      <c r="O2505" s="8">
        <v>287.0</v>
      </c>
      <c r="P2505" s="8">
        <v>3.0</v>
      </c>
      <c r="Q2505" s="39" t="s">
        <v>91</v>
      </c>
      <c r="R2505" s="39" t="s">
        <v>6271</v>
      </c>
      <c r="S2505" s="39" t="s">
        <v>6272</v>
      </c>
      <c r="T2505" s="39" t="s">
        <v>4846</v>
      </c>
      <c r="U2505" s="39" t="s">
        <v>4847</v>
      </c>
      <c r="V2505" s="39" t="s">
        <v>4236</v>
      </c>
      <c r="W2505" s="39" t="s">
        <v>4237</v>
      </c>
      <c r="X2505" s="39" t="s">
        <v>6075</v>
      </c>
      <c r="Y2505" s="39" t="s">
        <v>6076</v>
      </c>
      <c r="Z2505" s="39" t="s">
        <v>5985</v>
      </c>
      <c r="AA2505" s="39" t="s">
        <v>5986</v>
      </c>
    </row>
    <row r="2506" ht="15.75" customHeight="1">
      <c r="A2506" s="39" t="s">
        <v>6273</v>
      </c>
      <c r="B2506" s="39" t="s">
        <v>6274</v>
      </c>
      <c r="C2506" s="8">
        <v>6263.0</v>
      </c>
      <c r="D2506" s="8">
        <v>18.0</v>
      </c>
      <c r="E2506" s="8">
        <v>9.0</v>
      </c>
      <c r="F2506" s="8">
        <v>5.0</v>
      </c>
      <c r="G2506" s="8">
        <v>5509.0</v>
      </c>
      <c r="H2506" s="8">
        <v>5561.0</v>
      </c>
      <c r="I2506" s="8">
        <v>5967.0</v>
      </c>
      <c r="J2506" s="8">
        <v>5768.0</v>
      </c>
      <c r="K2506" s="8">
        <v>4327.0</v>
      </c>
      <c r="L2506" s="8">
        <v>5919.0</v>
      </c>
      <c r="M2506" s="8">
        <v>4957.0</v>
      </c>
      <c r="N2506" s="8">
        <v>977.0</v>
      </c>
      <c r="O2506" s="8">
        <v>664.0</v>
      </c>
      <c r="P2506" s="8">
        <v>3.0</v>
      </c>
      <c r="Q2506" s="39" t="s">
        <v>91</v>
      </c>
      <c r="R2506" s="39" t="s">
        <v>6271</v>
      </c>
      <c r="S2506" s="39" t="s">
        <v>6272</v>
      </c>
      <c r="T2506" s="39" t="s">
        <v>4846</v>
      </c>
      <c r="U2506" s="39" t="s">
        <v>4847</v>
      </c>
      <c r="V2506" s="39" t="s">
        <v>4236</v>
      </c>
      <c r="W2506" s="39" t="s">
        <v>4237</v>
      </c>
      <c r="X2506" s="39" t="s">
        <v>6075</v>
      </c>
      <c r="Y2506" s="39" t="s">
        <v>6076</v>
      </c>
      <c r="Z2506" s="39" t="s">
        <v>5985</v>
      </c>
      <c r="AA2506" s="39" t="s">
        <v>5986</v>
      </c>
    </row>
    <row r="2507" ht="15.75" customHeight="1">
      <c r="A2507" s="39" t="s">
        <v>6275</v>
      </c>
      <c r="B2507" s="39" t="s">
        <v>6276</v>
      </c>
      <c r="C2507" s="8">
        <v>6568.0</v>
      </c>
      <c r="D2507" s="8">
        <v>19.0</v>
      </c>
      <c r="E2507" s="8">
        <v>10.0</v>
      </c>
      <c r="F2507" s="8">
        <v>5.0</v>
      </c>
      <c r="G2507" s="8">
        <v>6803.5</v>
      </c>
      <c r="H2507" s="8">
        <v>6271.0</v>
      </c>
      <c r="I2507" s="8">
        <v>6425.0</v>
      </c>
      <c r="J2507" s="8">
        <v>6676.0</v>
      </c>
      <c r="K2507" s="8">
        <v>1667.0</v>
      </c>
      <c r="L2507" s="8">
        <v>6251.0</v>
      </c>
      <c r="M2507" s="8">
        <v>6314.0</v>
      </c>
      <c r="N2507" s="8">
        <v>880.0</v>
      </c>
      <c r="O2507" s="8">
        <v>608.0</v>
      </c>
      <c r="P2507" s="8">
        <v>3.0</v>
      </c>
      <c r="Q2507" s="39" t="s">
        <v>91</v>
      </c>
      <c r="R2507" s="39" t="s">
        <v>6271</v>
      </c>
      <c r="S2507" s="39" t="s">
        <v>6272</v>
      </c>
      <c r="T2507" s="39" t="s">
        <v>4846</v>
      </c>
      <c r="U2507" s="39" t="s">
        <v>4847</v>
      </c>
      <c r="V2507" s="39" t="s">
        <v>4236</v>
      </c>
      <c r="W2507" s="39" t="s">
        <v>4237</v>
      </c>
      <c r="X2507" s="39" t="s">
        <v>6075</v>
      </c>
      <c r="Y2507" s="39" t="s">
        <v>6076</v>
      </c>
      <c r="Z2507" s="39" t="s">
        <v>5985</v>
      </c>
      <c r="AA2507" s="39" t="s">
        <v>5986</v>
      </c>
    </row>
    <row r="2508" ht="15.75" customHeight="1">
      <c r="A2508" s="39" t="s">
        <v>6277</v>
      </c>
      <c r="B2508" s="39" t="s">
        <v>6278</v>
      </c>
      <c r="C2508" s="8">
        <v>6610.0</v>
      </c>
      <c r="D2508" s="8">
        <v>19.0</v>
      </c>
      <c r="E2508" s="8">
        <v>10.0</v>
      </c>
      <c r="F2508" s="8">
        <v>5.0</v>
      </c>
      <c r="G2508" s="8">
        <v>6897.0</v>
      </c>
      <c r="H2508" s="8">
        <v>6218.0</v>
      </c>
      <c r="I2508" s="8">
        <v>6741.0</v>
      </c>
      <c r="J2508" s="8">
        <v>6344.0</v>
      </c>
      <c r="K2508" s="8">
        <v>1972.0</v>
      </c>
      <c r="L2508" s="8">
        <v>5538.0</v>
      </c>
      <c r="M2508" s="8">
        <v>5722.0</v>
      </c>
      <c r="N2508" s="8">
        <v>760.0</v>
      </c>
      <c r="O2508" s="8">
        <v>495.0</v>
      </c>
      <c r="P2508" s="8">
        <v>3.0</v>
      </c>
      <c r="Q2508" s="39" t="s">
        <v>91</v>
      </c>
      <c r="R2508" s="39" t="s">
        <v>6271</v>
      </c>
      <c r="S2508" s="39" t="s">
        <v>6272</v>
      </c>
      <c r="T2508" s="39" t="s">
        <v>4846</v>
      </c>
      <c r="U2508" s="39" t="s">
        <v>4847</v>
      </c>
      <c r="V2508" s="39" t="s">
        <v>4236</v>
      </c>
      <c r="W2508" s="39" t="s">
        <v>4237</v>
      </c>
      <c r="X2508" s="39" t="s">
        <v>6075</v>
      </c>
      <c r="Y2508" s="39" t="s">
        <v>6076</v>
      </c>
      <c r="Z2508" s="39" t="s">
        <v>5985</v>
      </c>
      <c r="AA2508" s="39" t="s">
        <v>5986</v>
      </c>
    </row>
    <row r="2509" ht="15.75" customHeight="1">
      <c r="A2509" s="39" t="s">
        <v>6279</v>
      </c>
      <c r="B2509" s="39" t="s">
        <v>6280</v>
      </c>
      <c r="C2509" s="8">
        <v>6668.0</v>
      </c>
      <c r="D2509" s="8">
        <v>20.0</v>
      </c>
      <c r="E2509" s="8">
        <v>10.0</v>
      </c>
      <c r="F2509" s="8">
        <v>5.0</v>
      </c>
      <c r="G2509" s="8">
        <v>6790.0</v>
      </c>
      <c r="H2509" s="8">
        <v>6537.0</v>
      </c>
      <c r="I2509" s="8">
        <v>5651.0</v>
      </c>
      <c r="J2509" s="8">
        <v>6314.0</v>
      </c>
      <c r="K2509" s="8">
        <v>2618.0</v>
      </c>
      <c r="L2509" s="8">
        <v>5723.0</v>
      </c>
      <c r="M2509" s="8">
        <v>5459.0</v>
      </c>
      <c r="N2509" s="8">
        <v>862.0</v>
      </c>
      <c r="O2509" s="8">
        <v>547.0</v>
      </c>
      <c r="P2509" s="8">
        <v>3.0</v>
      </c>
      <c r="Q2509" s="39" t="s">
        <v>91</v>
      </c>
      <c r="R2509" s="39" t="s">
        <v>6271</v>
      </c>
      <c r="S2509" s="39" t="s">
        <v>6272</v>
      </c>
      <c r="T2509" s="39" t="s">
        <v>4846</v>
      </c>
      <c r="U2509" s="39" t="s">
        <v>4847</v>
      </c>
      <c r="V2509" s="39" t="s">
        <v>4236</v>
      </c>
      <c r="W2509" s="39" t="s">
        <v>4237</v>
      </c>
      <c r="X2509" s="39" t="s">
        <v>6075</v>
      </c>
      <c r="Y2509" s="39" t="s">
        <v>6076</v>
      </c>
      <c r="Z2509" s="39" t="s">
        <v>5985</v>
      </c>
      <c r="AA2509" s="39" t="s">
        <v>5986</v>
      </c>
    </row>
    <row r="2510" ht="15.75" hidden="1" customHeight="1">
      <c r="A2510" s="39" t="s">
        <v>6281</v>
      </c>
      <c r="B2510" s="39" t="s">
        <v>6282</v>
      </c>
      <c r="C2510" s="8">
        <v>3009.0</v>
      </c>
      <c r="D2510" s="8">
        <v>9.0</v>
      </c>
      <c r="E2510" s="8">
        <v>5.0</v>
      </c>
      <c r="F2510" s="8">
        <v>3.0</v>
      </c>
      <c r="G2510" s="8">
        <v>2892.0</v>
      </c>
      <c r="H2510" s="8">
        <v>2800.0</v>
      </c>
      <c r="I2510" s="8">
        <v>4593.0</v>
      </c>
      <c r="J2510" s="8">
        <v>3328.0</v>
      </c>
      <c r="K2510" s="8">
        <v>1102.0</v>
      </c>
      <c r="L2510" s="8">
        <v>4702.0</v>
      </c>
      <c r="M2510" s="8">
        <v>3813.0</v>
      </c>
      <c r="N2510" s="8">
        <v>581.0</v>
      </c>
      <c r="O2510" s="8">
        <v>342.0</v>
      </c>
      <c r="P2510" s="8">
        <v>6.0</v>
      </c>
      <c r="Q2510" s="39" t="s">
        <v>780</v>
      </c>
      <c r="R2510" s="39" t="s">
        <v>6283</v>
      </c>
      <c r="S2510" s="39" t="s">
        <v>6284</v>
      </c>
      <c r="T2510" s="39" t="s">
        <v>6285</v>
      </c>
      <c r="U2510" s="39" t="s">
        <v>6286</v>
      </c>
      <c r="V2510" s="39" t="s">
        <v>6287</v>
      </c>
      <c r="W2510" s="39" t="s">
        <v>6288</v>
      </c>
      <c r="X2510" s="39" t="s">
        <v>6289</v>
      </c>
      <c r="Y2510" s="39" t="s">
        <v>6290</v>
      </c>
      <c r="Z2510" s="39" t="s">
        <v>6291</v>
      </c>
      <c r="AA2510" s="39" t="s">
        <v>6292</v>
      </c>
    </row>
    <row r="2511" ht="15.75" hidden="1" customHeight="1">
      <c r="A2511" s="39" t="s">
        <v>6293</v>
      </c>
      <c r="B2511" s="39" t="s">
        <v>6294</v>
      </c>
      <c r="C2511" s="8">
        <v>3846.0</v>
      </c>
      <c r="D2511" s="8">
        <v>12.0</v>
      </c>
      <c r="E2511" s="8">
        <v>6.0</v>
      </c>
      <c r="F2511" s="8">
        <v>3.0</v>
      </c>
      <c r="G2511" s="8">
        <v>4219.0</v>
      </c>
      <c r="H2511" s="8">
        <v>5163.5</v>
      </c>
      <c r="I2511" s="8">
        <v>3617.0</v>
      </c>
      <c r="J2511" s="8">
        <v>5217.0</v>
      </c>
      <c r="K2511" s="8">
        <v>217.0</v>
      </c>
      <c r="L2511" s="8">
        <v>5269.0</v>
      </c>
      <c r="M2511" s="8">
        <v>4258.0</v>
      </c>
      <c r="N2511" s="8">
        <v>662.0</v>
      </c>
      <c r="O2511" s="8">
        <v>371.0</v>
      </c>
      <c r="P2511" s="8">
        <v>6.0</v>
      </c>
      <c r="Q2511" s="39" t="s">
        <v>780</v>
      </c>
      <c r="R2511" s="39" t="s">
        <v>6283</v>
      </c>
      <c r="S2511" s="39" t="s">
        <v>6284</v>
      </c>
      <c r="T2511" s="39" t="s">
        <v>6285</v>
      </c>
      <c r="U2511" s="39" t="s">
        <v>6286</v>
      </c>
      <c r="V2511" s="39" t="s">
        <v>6287</v>
      </c>
      <c r="W2511" s="39" t="s">
        <v>6288</v>
      </c>
      <c r="X2511" s="39" t="s">
        <v>6289</v>
      </c>
      <c r="Y2511" s="39" t="s">
        <v>6290</v>
      </c>
      <c r="Z2511" s="39" t="s">
        <v>6291</v>
      </c>
      <c r="AA2511" s="39" t="s">
        <v>6292</v>
      </c>
    </row>
    <row r="2512" ht="15.75" hidden="1" customHeight="1">
      <c r="A2512" s="39" t="s">
        <v>6295</v>
      </c>
      <c r="B2512" s="39" t="s">
        <v>6296</v>
      </c>
      <c r="C2512" s="8">
        <v>2779.0</v>
      </c>
      <c r="D2512" s="8">
        <v>8.0</v>
      </c>
      <c r="E2512" s="8">
        <v>4.0</v>
      </c>
      <c r="F2512" s="8">
        <v>2.0</v>
      </c>
      <c r="G2512" s="8">
        <v>2839.0</v>
      </c>
      <c r="H2512" s="8">
        <v>3642.0</v>
      </c>
      <c r="I2512" s="8">
        <v>3006.0</v>
      </c>
      <c r="J2512" s="8">
        <v>4098.0</v>
      </c>
      <c r="K2512" s="8">
        <v>206.0</v>
      </c>
      <c r="L2512" s="8">
        <v>6688.0</v>
      </c>
      <c r="M2512" s="8">
        <v>5344.0</v>
      </c>
      <c r="N2512" s="8">
        <v>465.0</v>
      </c>
      <c r="O2512" s="8">
        <v>258.0</v>
      </c>
      <c r="P2512" s="8">
        <v>6.0</v>
      </c>
      <c r="Q2512" s="39" t="s">
        <v>780</v>
      </c>
      <c r="R2512" s="39" t="s">
        <v>6283</v>
      </c>
      <c r="S2512" s="39" t="s">
        <v>6284</v>
      </c>
      <c r="T2512" s="39" t="s">
        <v>6285</v>
      </c>
      <c r="U2512" s="39" t="s">
        <v>6286</v>
      </c>
      <c r="V2512" s="39" t="s">
        <v>6287</v>
      </c>
      <c r="W2512" s="39" t="s">
        <v>6288</v>
      </c>
      <c r="X2512" s="39" t="s">
        <v>6289</v>
      </c>
      <c r="Y2512" s="39" t="s">
        <v>6290</v>
      </c>
      <c r="Z2512" s="39" t="s">
        <v>6291</v>
      </c>
      <c r="AA2512" s="39" t="s">
        <v>6292</v>
      </c>
    </row>
    <row r="2513" ht="15.75" hidden="1" customHeight="1">
      <c r="A2513" s="39" t="s">
        <v>6297</v>
      </c>
      <c r="B2513" s="39" t="s">
        <v>6298</v>
      </c>
      <c r="C2513" s="8">
        <v>3067.0</v>
      </c>
      <c r="D2513" s="8">
        <v>9.0</v>
      </c>
      <c r="E2513" s="8">
        <v>5.0</v>
      </c>
      <c r="F2513" s="8">
        <v>3.0</v>
      </c>
      <c r="G2513" s="8">
        <v>3157.0</v>
      </c>
      <c r="H2513" s="8">
        <v>2721.0</v>
      </c>
      <c r="I2513" s="8">
        <v>4842.0</v>
      </c>
      <c r="J2513" s="8">
        <v>3129.0</v>
      </c>
      <c r="K2513" s="8">
        <v>1096.0</v>
      </c>
      <c r="L2513" s="8">
        <v>4100.0</v>
      </c>
      <c r="M2513" s="8">
        <v>4803.0</v>
      </c>
      <c r="N2513" s="8">
        <v>592.0</v>
      </c>
      <c r="O2513" s="8">
        <v>341.0</v>
      </c>
      <c r="P2513" s="8">
        <v>6.0</v>
      </c>
      <c r="Q2513" s="39" t="s">
        <v>780</v>
      </c>
      <c r="R2513" s="39" t="s">
        <v>6283</v>
      </c>
      <c r="S2513" s="39" t="s">
        <v>6284</v>
      </c>
      <c r="T2513" s="39" t="s">
        <v>6285</v>
      </c>
      <c r="U2513" s="39" t="s">
        <v>6286</v>
      </c>
      <c r="V2513" s="39" t="s">
        <v>6287</v>
      </c>
      <c r="W2513" s="39" t="s">
        <v>6288</v>
      </c>
      <c r="X2513" s="39" t="s">
        <v>6289</v>
      </c>
      <c r="Y2513" s="39" t="s">
        <v>6290</v>
      </c>
      <c r="Z2513" s="39" t="s">
        <v>6291</v>
      </c>
      <c r="AA2513" s="39" t="s">
        <v>6292</v>
      </c>
    </row>
    <row r="2514" ht="15.75" hidden="1" customHeight="1">
      <c r="A2514" s="39" t="s">
        <v>6299</v>
      </c>
      <c r="B2514" s="39" t="s">
        <v>6300</v>
      </c>
      <c r="C2514" s="8">
        <v>2783.0</v>
      </c>
      <c r="D2514" s="8">
        <v>8.0</v>
      </c>
      <c r="E2514" s="8">
        <v>4.0</v>
      </c>
      <c r="F2514" s="8">
        <v>2.0</v>
      </c>
      <c r="G2514" s="8">
        <v>3842.0</v>
      </c>
      <c r="H2514" s="8">
        <v>3243.0</v>
      </c>
      <c r="I2514" s="8">
        <v>3552.0</v>
      </c>
      <c r="J2514" s="8">
        <v>3653.0</v>
      </c>
      <c r="K2514" s="8">
        <v>71.0</v>
      </c>
      <c r="L2514" s="8">
        <v>6596.5</v>
      </c>
      <c r="M2514" s="8">
        <v>4871.0</v>
      </c>
      <c r="N2514" s="8">
        <v>725.0</v>
      </c>
      <c r="O2514" s="8">
        <v>428.0</v>
      </c>
      <c r="P2514" s="8">
        <v>6.0</v>
      </c>
      <c r="Q2514" s="39" t="s">
        <v>780</v>
      </c>
      <c r="R2514" s="39" t="s">
        <v>6283</v>
      </c>
      <c r="S2514" s="39" t="s">
        <v>6284</v>
      </c>
      <c r="T2514" s="39" t="s">
        <v>6285</v>
      </c>
      <c r="U2514" s="39" t="s">
        <v>6286</v>
      </c>
      <c r="V2514" s="39" t="s">
        <v>6287</v>
      </c>
      <c r="W2514" s="39" t="s">
        <v>6288</v>
      </c>
      <c r="X2514" s="39" t="s">
        <v>6289</v>
      </c>
      <c r="Y2514" s="39" t="s">
        <v>6290</v>
      </c>
      <c r="Z2514" s="39" t="s">
        <v>6291</v>
      </c>
      <c r="AA2514" s="39" t="s">
        <v>6292</v>
      </c>
    </row>
    <row r="2515" ht="15.75" hidden="1" customHeight="1">
      <c r="A2515" s="39" t="s">
        <v>6301</v>
      </c>
      <c r="B2515" s="39" t="s">
        <v>6302</v>
      </c>
      <c r="C2515" s="8">
        <v>3584.0</v>
      </c>
      <c r="D2515" s="8">
        <v>11.0</v>
      </c>
      <c r="E2515" s="8">
        <v>6.0</v>
      </c>
      <c r="F2515" s="8">
        <v>3.0</v>
      </c>
      <c r="G2515" s="8">
        <v>4750.5</v>
      </c>
      <c r="H2515" s="8">
        <v>3856.0</v>
      </c>
      <c r="I2515" s="8">
        <v>3348.0</v>
      </c>
      <c r="J2515" s="8">
        <v>3396.0</v>
      </c>
      <c r="K2515" s="8">
        <v>628.0</v>
      </c>
      <c r="L2515" s="8">
        <v>4127.0</v>
      </c>
      <c r="M2515" s="8">
        <v>4146.0</v>
      </c>
      <c r="N2515" s="8">
        <v>532.0</v>
      </c>
      <c r="O2515" s="8">
        <v>311.0</v>
      </c>
      <c r="P2515" s="8">
        <v>6.0</v>
      </c>
      <c r="Q2515" s="39" t="s">
        <v>780</v>
      </c>
      <c r="R2515" s="39" t="s">
        <v>6303</v>
      </c>
      <c r="S2515" s="39" t="s">
        <v>6304</v>
      </c>
      <c r="T2515" s="39" t="s">
        <v>6285</v>
      </c>
      <c r="U2515" s="39" t="s">
        <v>6286</v>
      </c>
      <c r="V2515" s="39" t="s">
        <v>6287</v>
      </c>
      <c r="W2515" s="39" t="s">
        <v>6288</v>
      </c>
      <c r="X2515" s="39" t="s">
        <v>6305</v>
      </c>
      <c r="Y2515" s="39" t="s">
        <v>6306</v>
      </c>
      <c r="Z2515" s="39" t="s">
        <v>6291</v>
      </c>
      <c r="AA2515" s="39" t="s">
        <v>6292</v>
      </c>
    </row>
    <row r="2516" ht="15.75" hidden="1" customHeight="1">
      <c r="A2516" s="39" t="s">
        <v>6307</v>
      </c>
      <c r="B2516" s="39" t="s">
        <v>6308</v>
      </c>
      <c r="C2516" s="8">
        <v>3494.0</v>
      </c>
      <c r="D2516" s="8">
        <v>11.0</v>
      </c>
      <c r="E2516" s="8">
        <v>6.0</v>
      </c>
      <c r="F2516" s="8">
        <v>3.0</v>
      </c>
      <c r="G2516" s="8">
        <v>3879.0</v>
      </c>
      <c r="H2516" s="8">
        <v>3815.0</v>
      </c>
      <c r="I2516" s="8">
        <v>3785.0</v>
      </c>
      <c r="J2516" s="8">
        <v>3073.0</v>
      </c>
      <c r="K2516" s="8">
        <v>1021.0</v>
      </c>
      <c r="L2516" s="8">
        <v>3705.0</v>
      </c>
      <c r="M2516" s="8">
        <v>4537.0</v>
      </c>
      <c r="N2516" s="8">
        <v>790.0</v>
      </c>
      <c r="O2516" s="8">
        <v>496.0</v>
      </c>
      <c r="P2516" s="8">
        <v>6.0</v>
      </c>
      <c r="Q2516" s="39" t="s">
        <v>780</v>
      </c>
      <c r="R2516" s="39" t="s">
        <v>6303</v>
      </c>
      <c r="S2516" s="39" t="s">
        <v>6304</v>
      </c>
      <c r="T2516" s="39" t="s">
        <v>6285</v>
      </c>
      <c r="U2516" s="39" t="s">
        <v>6286</v>
      </c>
      <c r="V2516" s="39" t="s">
        <v>6287</v>
      </c>
      <c r="W2516" s="39" t="s">
        <v>6288</v>
      </c>
      <c r="X2516" s="39" t="s">
        <v>6305</v>
      </c>
      <c r="Y2516" s="39" t="s">
        <v>6306</v>
      </c>
      <c r="Z2516" s="39" t="s">
        <v>6291</v>
      </c>
      <c r="AA2516" s="39" t="s">
        <v>6292</v>
      </c>
    </row>
    <row r="2517" ht="15.75" hidden="1" customHeight="1">
      <c r="A2517" s="39" t="s">
        <v>6309</v>
      </c>
      <c r="B2517" s="39" t="s">
        <v>6310</v>
      </c>
      <c r="C2517" s="8">
        <v>3190.0</v>
      </c>
      <c r="D2517" s="8">
        <v>10.0</v>
      </c>
      <c r="E2517" s="8">
        <v>5.0</v>
      </c>
      <c r="F2517" s="8">
        <v>3.0</v>
      </c>
      <c r="G2517" s="8">
        <v>4000.0</v>
      </c>
      <c r="H2517" s="8">
        <v>4191.0</v>
      </c>
      <c r="I2517" s="8">
        <v>4684.0</v>
      </c>
      <c r="J2517" s="8">
        <v>4151.0</v>
      </c>
      <c r="K2517" s="8">
        <v>32.0</v>
      </c>
      <c r="L2517" s="8">
        <v>6005.0</v>
      </c>
      <c r="M2517" s="8">
        <v>5196.0</v>
      </c>
      <c r="N2517" s="8">
        <v>700.0</v>
      </c>
      <c r="O2517" s="8">
        <v>391.0</v>
      </c>
      <c r="P2517" s="8">
        <v>6.0</v>
      </c>
      <c r="Q2517" s="39" t="s">
        <v>780</v>
      </c>
      <c r="R2517" s="39" t="s">
        <v>6303</v>
      </c>
      <c r="S2517" s="39" t="s">
        <v>6304</v>
      </c>
      <c r="T2517" s="39" t="s">
        <v>6285</v>
      </c>
      <c r="U2517" s="39" t="s">
        <v>6286</v>
      </c>
      <c r="V2517" s="39" t="s">
        <v>6287</v>
      </c>
      <c r="W2517" s="39" t="s">
        <v>6288</v>
      </c>
      <c r="X2517" s="39" t="s">
        <v>6305</v>
      </c>
      <c r="Y2517" s="39" t="s">
        <v>6306</v>
      </c>
      <c r="Z2517" s="39" t="s">
        <v>6291</v>
      </c>
      <c r="AA2517" s="39" t="s">
        <v>6292</v>
      </c>
    </row>
    <row r="2518" ht="15.75" hidden="1" customHeight="1">
      <c r="A2518" s="39" t="s">
        <v>6311</v>
      </c>
      <c r="B2518" s="39" t="s">
        <v>6312</v>
      </c>
      <c r="C2518" s="8">
        <v>3420.0</v>
      </c>
      <c r="D2518" s="8">
        <v>10.0</v>
      </c>
      <c r="E2518" s="8">
        <v>5.0</v>
      </c>
      <c r="F2518" s="8">
        <v>3.0</v>
      </c>
      <c r="G2518" s="8">
        <v>3738.0</v>
      </c>
      <c r="H2518" s="8">
        <v>3829.0</v>
      </c>
      <c r="I2518" s="8">
        <v>4633.0</v>
      </c>
      <c r="J2518" s="8">
        <v>4695.0</v>
      </c>
      <c r="K2518" s="8">
        <v>192.0</v>
      </c>
      <c r="L2518" s="8">
        <v>6671.0</v>
      </c>
      <c r="M2518" s="8">
        <v>4989.5</v>
      </c>
      <c r="N2518" s="8">
        <v>886.0</v>
      </c>
      <c r="O2518" s="8">
        <v>511.0</v>
      </c>
      <c r="P2518" s="8">
        <v>6.0</v>
      </c>
      <c r="Q2518" s="39" t="s">
        <v>780</v>
      </c>
      <c r="R2518" s="39" t="s">
        <v>6303</v>
      </c>
      <c r="S2518" s="39" t="s">
        <v>6304</v>
      </c>
      <c r="T2518" s="39" t="s">
        <v>6285</v>
      </c>
      <c r="U2518" s="39" t="s">
        <v>6286</v>
      </c>
      <c r="V2518" s="39" t="s">
        <v>6287</v>
      </c>
      <c r="W2518" s="39" t="s">
        <v>6288</v>
      </c>
      <c r="X2518" s="39" t="s">
        <v>6305</v>
      </c>
      <c r="Y2518" s="39" t="s">
        <v>6306</v>
      </c>
      <c r="Z2518" s="39" t="s">
        <v>6291</v>
      </c>
      <c r="AA2518" s="39" t="s">
        <v>6292</v>
      </c>
    </row>
    <row r="2519" ht="15.75" hidden="1" customHeight="1">
      <c r="A2519" s="39" t="s">
        <v>6313</v>
      </c>
      <c r="B2519" s="39" t="s">
        <v>6314</v>
      </c>
      <c r="C2519" s="8">
        <v>3178.0</v>
      </c>
      <c r="D2519" s="8">
        <v>10.0</v>
      </c>
      <c r="E2519" s="8">
        <v>5.0</v>
      </c>
      <c r="F2519" s="8">
        <v>3.0</v>
      </c>
      <c r="G2519" s="8">
        <v>3278.0</v>
      </c>
      <c r="H2519" s="8">
        <v>3773.0</v>
      </c>
      <c r="I2519" s="8">
        <v>6080.0</v>
      </c>
      <c r="J2519" s="8">
        <v>4951.0</v>
      </c>
      <c r="K2519" s="8">
        <v>55.0</v>
      </c>
      <c r="L2519" s="8">
        <v>6928.0</v>
      </c>
      <c r="M2519" s="8">
        <v>4808.0</v>
      </c>
      <c r="N2519" s="8">
        <v>877.0</v>
      </c>
      <c r="O2519" s="8">
        <v>480.0</v>
      </c>
      <c r="P2519" s="8">
        <v>6.0</v>
      </c>
      <c r="Q2519" s="39" t="s">
        <v>780</v>
      </c>
      <c r="R2519" s="39" t="s">
        <v>6315</v>
      </c>
      <c r="S2519" s="39" t="s">
        <v>6316</v>
      </c>
      <c r="T2519" s="39" t="s">
        <v>6285</v>
      </c>
      <c r="U2519" s="39" t="s">
        <v>6286</v>
      </c>
      <c r="V2519" s="39" t="s">
        <v>6287</v>
      </c>
      <c r="W2519" s="39" t="s">
        <v>6288</v>
      </c>
      <c r="X2519" s="39" t="s">
        <v>6317</v>
      </c>
      <c r="Y2519" s="39" t="s">
        <v>6318</v>
      </c>
      <c r="Z2519" s="39" t="s">
        <v>6291</v>
      </c>
      <c r="AA2519" s="39" t="s">
        <v>6292</v>
      </c>
    </row>
    <row r="2520" ht="15.75" hidden="1" customHeight="1">
      <c r="A2520" s="39" t="s">
        <v>6319</v>
      </c>
      <c r="B2520" s="39" t="s">
        <v>6320</v>
      </c>
      <c r="C2520" s="8">
        <v>3705.0</v>
      </c>
      <c r="D2520" s="8">
        <v>11.0</v>
      </c>
      <c r="E2520" s="8">
        <v>6.0</v>
      </c>
      <c r="F2520" s="8">
        <v>3.0</v>
      </c>
      <c r="G2520" s="8">
        <v>3488.0</v>
      </c>
      <c r="H2520" s="8">
        <v>4359.0</v>
      </c>
      <c r="I2520" s="8">
        <v>5751.0</v>
      </c>
      <c r="J2520" s="8">
        <v>4551.0</v>
      </c>
      <c r="K2520" s="8">
        <v>275.0</v>
      </c>
      <c r="L2520" s="8">
        <v>5907.0</v>
      </c>
      <c r="M2520" s="8">
        <v>4799.0</v>
      </c>
      <c r="N2520" s="8">
        <v>975.0</v>
      </c>
      <c r="O2520" s="8">
        <v>553.0</v>
      </c>
      <c r="P2520" s="8">
        <v>6.0</v>
      </c>
      <c r="Q2520" s="39" t="s">
        <v>780</v>
      </c>
      <c r="R2520" s="39" t="s">
        <v>6315</v>
      </c>
      <c r="S2520" s="39" t="s">
        <v>6316</v>
      </c>
      <c r="T2520" s="39" t="s">
        <v>6285</v>
      </c>
      <c r="U2520" s="39" t="s">
        <v>6286</v>
      </c>
      <c r="V2520" s="39" t="s">
        <v>6287</v>
      </c>
      <c r="W2520" s="39" t="s">
        <v>6288</v>
      </c>
      <c r="X2520" s="39" t="s">
        <v>6317</v>
      </c>
      <c r="Y2520" s="39" t="s">
        <v>6318</v>
      </c>
      <c r="Z2520" s="39" t="s">
        <v>6291</v>
      </c>
      <c r="AA2520" s="39" t="s">
        <v>6292</v>
      </c>
    </row>
    <row r="2521" ht="15.75" hidden="1" customHeight="1">
      <c r="A2521" s="39" t="s">
        <v>6321</v>
      </c>
      <c r="B2521" s="39" t="s">
        <v>6322</v>
      </c>
      <c r="C2521" s="8">
        <v>2513.0</v>
      </c>
      <c r="D2521" s="8">
        <v>8.0</v>
      </c>
      <c r="E2521" s="8">
        <v>4.0</v>
      </c>
      <c r="F2521" s="8">
        <v>2.0</v>
      </c>
      <c r="G2521" s="8">
        <v>2678.0</v>
      </c>
      <c r="H2521" s="8">
        <v>2989.0</v>
      </c>
      <c r="I2521" s="8">
        <v>5117.0</v>
      </c>
      <c r="J2521" s="8">
        <v>4073.0</v>
      </c>
      <c r="K2521" s="8">
        <v>38.0</v>
      </c>
      <c r="L2521" s="8">
        <v>6674.0</v>
      </c>
      <c r="M2521" s="8">
        <v>5823.0</v>
      </c>
      <c r="N2521" s="8">
        <v>891.0</v>
      </c>
      <c r="O2521" s="8">
        <v>508.0</v>
      </c>
      <c r="P2521" s="8">
        <v>6.0</v>
      </c>
      <c r="Q2521" s="39" t="s">
        <v>780</v>
      </c>
      <c r="R2521" s="39" t="s">
        <v>6323</v>
      </c>
      <c r="S2521" s="39" t="s">
        <v>6324</v>
      </c>
      <c r="T2521" s="39" t="s">
        <v>6285</v>
      </c>
      <c r="U2521" s="39" t="s">
        <v>6286</v>
      </c>
      <c r="V2521" s="39" t="s">
        <v>6287</v>
      </c>
      <c r="W2521" s="39" t="s">
        <v>6288</v>
      </c>
      <c r="X2521" s="39" t="s">
        <v>6317</v>
      </c>
      <c r="Y2521" s="39" t="s">
        <v>6318</v>
      </c>
      <c r="Z2521" s="39" t="s">
        <v>6291</v>
      </c>
      <c r="AA2521" s="39" t="s">
        <v>6292</v>
      </c>
    </row>
    <row r="2522" ht="15.75" hidden="1" customHeight="1">
      <c r="A2522" s="39" t="s">
        <v>6325</v>
      </c>
      <c r="B2522" s="39" t="s">
        <v>6326</v>
      </c>
      <c r="C2522" s="8">
        <v>3417.0</v>
      </c>
      <c r="D2522" s="8">
        <v>10.0</v>
      </c>
      <c r="E2522" s="8">
        <v>5.0</v>
      </c>
      <c r="F2522" s="8">
        <v>3.0</v>
      </c>
      <c r="G2522" s="8">
        <v>3525.0</v>
      </c>
      <c r="H2522" s="8">
        <v>4170.5</v>
      </c>
      <c r="I2522" s="8">
        <v>4458.0</v>
      </c>
      <c r="J2522" s="8">
        <v>4577.0</v>
      </c>
      <c r="K2522" s="8">
        <v>188.0</v>
      </c>
      <c r="L2522" s="8">
        <v>6491.0</v>
      </c>
      <c r="M2522" s="8">
        <v>5983.0</v>
      </c>
      <c r="N2522" s="8">
        <v>909.0</v>
      </c>
      <c r="O2522" s="8">
        <v>537.0</v>
      </c>
      <c r="P2522" s="8">
        <v>6.0</v>
      </c>
      <c r="Q2522" s="39" t="s">
        <v>780</v>
      </c>
      <c r="R2522" s="39" t="s">
        <v>6323</v>
      </c>
      <c r="S2522" s="39" t="s">
        <v>6324</v>
      </c>
      <c r="T2522" s="39" t="s">
        <v>6285</v>
      </c>
      <c r="U2522" s="39" t="s">
        <v>6286</v>
      </c>
      <c r="V2522" s="39" t="s">
        <v>6287</v>
      </c>
      <c r="W2522" s="39" t="s">
        <v>6288</v>
      </c>
      <c r="X2522" s="39" t="s">
        <v>6327</v>
      </c>
      <c r="Y2522" s="39" t="s">
        <v>6328</v>
      </c>
      <c r="Z2522" s="39" t="s">
        <v>6291</v>
      </c>
      <c r="AA2522" s="39" t="s">
        <v>6292</v>
      </c>
    </row>
    <row r="2523" ht="15.75" hidden="1" customHeight="1">
      <c r="A2523" s="39" t="s">
        <v>6329</v>
      </c>
      <c r="B2523" s="39" t="s">
        <v>6330</v>
      </c>
      <c r="C2523" s="8">
        <v>3081.0</v>
      </c>
      <c r="D2523" s="8">
        <v>9.0</v>
      </c>
      <c r="E2523" s="8">
        <v>5.0</v>
      </c>
      <c r="F2523" s="8">
        <v>3.0</v>
      </c>
      <c r="G2523" s="8">
        <v>3118.0</v>
      </c>
      <c r="H2523" s="8">
        <v>3944.0</v>
      </c>
      <c r="I2523" s="8">
        <v>5244.0</v>
      </c>
      <c r="J2523" s="8">
        <v>4542.0</v>
      </c>
      <c r="K2523" s="8">
        <v>72.0</v>
      </c>
      <c r="L2523" s="8">
        <v>6809.0</v>
      </c>
      <c r="M2523" s="8">
        <v>4326.0</v>
      </c>
      <c r="N2523" s="8">
        <v>706.0</v>
      </c>
      <c r="O2523" s="8">
        <v>410.0</v>
      </c>
      <c r="P2523" s="8">
        <v>6.0</v>
      </c>
      <c r="Q2523" s="39" t="s">
        <v>780</v>
      </c>
      <c r="R2523" s="39" t="s">
        <v>6323</v>
      </c>
      <c r="S2523" s="39" t="s">
        <v>6324</v>
      </c>
      <c r="T2523" s="39" t="s">
        <v>6285</v>
      </c>
      <c r="U2523" s="39" t="s">
        <v>6286</v>
      </c>
      <c r="V2523" s="39" t="s">
        <v>6287</v>
      </c>
      <c r="W2523" s="39" t="s">
        <v>6288</v>
      </c>
      <c r="X2523" s="39" t="s">
        <v>6327</v>
      </c>
      <c r="Y2523" s="39" t="s">
        <v>6328</v>
      </c>
      <c r="Z2523" s="39" t="s">
        <v>6291</v>
      </c>
      <c r="AA2523" s="39" t="s">
        <v>6292</v>
      </c>
    </row>
    <row r="2524" ht="15.75" hidden="1" customHeight="1">
      <c r="A2524" s="39" t="s">
        <v>6331</v>
      </c>
      <c r="B2524" s="39" t="s">
        <v>6332</v>
      </c>
      <c r="C2524" s="8">
        <v>2465.0</v>
      </c>
      <c r="D2524" s="8">
        <v>8.0</v>
      </c>
      <c r="E2524" s="8">
        <v>4.0</v>
      </c>
      <c r="F2524" s="8">
        <v>2.0</v>
      </c>
      <c r="G2524" s="8">
        <v>2850.0</v>
      </c>
      <c r="H2524" s="8">
        <v>2069.0</v>
      </c>
      <c r="I2524" s="8">
        <v>5361.0</v>
      </c>
      <c r="J2524" s="8">
        <v>4716.0</v>
      </c>
      <c r="K2524" s="8">
        <v>103.0</v>
      </c>
      <c r="L2524" s="8">
        <v>6683.0</v>
      </c>
      <c r="M2524" s="8">
        <v>6616.0</v>
      </c>
      <c r="N2524" s="8">
        <v>459.0</v>
      </c>
      <c r="O2524" s="8">
        <v>260.0</v>
      </c>
      <c r="P2524" s="8">
        <v>6.0</v>
      </c>
      <c r="Q2524" s="39" t="s">
        <v>780</v>
      </c>
      <c r="R2524" s="39" t="s">
        <v>6333</v>
      </c>
      <c r="S2524" s="39" t="s">
        <v>6334</v>
      </c>
      <c r="T2524" s="39" t="s">
        <v>6285</v>
      </c>
      <c r="U2524" s="39" t="s">
        <v>6286</v>
      </c>
      <c r="V2524" s="39" t="s">
        <v>6287</v>
      </c>
      <c r="W2524" s="39" t="s">
        <v>6288</v>
      </c>
      <c r="X2524" s="39" t="s">
        <v>6327</v>
      </c>
      <c r="Y2524" s="39" t="s">
        <v>6328</v>
      </c>
      <c r="Z2524" s="39" t="s">
        <v>6291</v>
      </c>
      <c r="AA2524" s="39" t="s">
        <v>6292</v>
      </c>
    </row>
    <row r="2525" ht="15.75" hidden="1" customHeight="1">
      <c r="A2525" s="39" t="s">
        <v>6335</v>
      </c>
      <c r="B2525" s="39" t="s">
        <v>6336</v>
      </c>
      <c r="C2525" s="8">
        <v>3037.0</v>
      </c>
      <c r="D2525" s="8">
        <v>9.0</v>
      </c>
      <c r="E2525" s="8">
        <v>5.0</v>
      </c>
      <c r="F2525" s="8">
        <v>3.0</v>
      </c>
      <c r="G2525" s="8">
        <v>3358.0</v>
      </c>
      <c r="H2525" s="8">
        <v>3446.0</v>
      </c>
      <c r="I2525" s="8">
        <v>5312.0</v>
      </c>
      <c r="J2525" s="8">
        <v>3507.0</v>
      </c>
      <c r="K2525" s="8">
        <v>167.0</v>
      </c>
      <c r="L2525" s="8">
        <v>6480.0</v>
      </c>
      <c r="M2525" s="8">
        <v>4401.0</v>
      </c>
      <c r="N2525" s="8">
        <v>599.0</v>
      </c>
      <c r="O2525" s="8">
        <v>370.0</v>
      </c>
      <c r="P2525" s="8">
        <v>6.0</v>
      </c>
      <c r="Q2525" s="39" t="s">
        <v>780</v>
      </c>
      <c r="R2525" s="39" t="s">
        <v>6333</v>
      </c>
      <c r="S2525" s="39" t="s">
        <v>6334</v>
      </c>
      <c r="T2525" s="39" t="s">
        <v>6285</v>
      </c>
      <c r="U2525" s="39" t="s">
        <v>6286</v>
      </c>
      <c r="V2525" s="39" t="s">
        <v>6287</v>
      </c>
      <c r="W2525" s="39" t="s">
        <v>6288</v>
      </c>
      <c r="X2525" s="39" t="s">
        <v>6327</v>
      </c>
      <c r="Y2525" s="39" t="s">
        <v>6328</v>
      </c>
      <c r="Z2525" s="39" t="s">
        <v>6291</v>
      </c>
      <c r="AA2525" s="39" t="s">
        <v>6292</v>
      </c>
    </row>
    <row r="2526" ht="15.75" hidden="1" customHeight="1">
      <c r="A2526" s="39" t="s">
        <v>6337</v>
      </c>
      <c r="B2526" s="39" t="s">
        <v>6338</v>
      </c>
      <c r="C2526" s="8">
        <v>2967.0</v>
      </c>
      <c r="D2526" s="8">
        <v>9.0</v>
      </c>
      <c r="E2526" s="8">
        <v>5.0</v>
      </c>
      <c r="F2526" s="8">
        <v>3.0</v>
      </c>
      <c r="G2526" s="8">
        <v>3080.0</v>
      </c>
      <c r="H2526" s="8">
        <v>3841.0</v>
      </c>
      <c r="I2526" s="8">
        <v>4434.0</v>
      </c>
      <c r="J2526" s="8">
        <v>3792.0</v>
      </c>
      <c r="K2526" s="8">
        <v>139.0</v>
      </c>
      <c r="L2526" s="8">
        <v>6300.0</v>
      </c>
      <c r="M2526" s="8">
        <v>4669.0</v>
      </c>
      <c r="N2526" s="8">
        <v>697.0</v>
      </c>
      <c r="O2526" s="8">
        <v>425.0</v>
      </c>
      <c r="P2526" s="8">
        <v>6.0</v>
      </c>
      <c r="Q2526" s="39" t="s">
        <v>780</v>
      </c>
      <c r="R2526" s="39" t="s">
        <v>6333</v>
      </c>
      <c r="S2526" s="39" t="s">
        <v>6334</v>
      </c>
      <c r="T2526" s="39" t="s">
        <v>6285</v>
      </c>
      <c r="U2526" s="39" t="s">
        <v>6286</v>
      </c>
      <c r="V2526" s="39" t="s">
        <v>6287</v>
      </c>
      <c r="W2526" s="39" t="s">
        <v>6288</v>
      </c>
      <c r="X2526" s="39" t="s">
        <v>6339</v>
      </c>
      <c r="Y2526" s="39" t="s">
        <v>6340</v>
      </c>
      <c r="Z2526" s="39" t="s">
        <v>6291</v>
      </c>
      <c r="AA2526" s="39" t="s">
        <v>6292</v>
      </c>
    </row>
    <row r="2527" ht="15.75" hidden="1" customHeight="1">
      <c r="A2527" s="39" t="s">
        <v>6341</v>
      </c>
      <c r="B2527" s="39" t="s">
        <v>6342</v>
      </c>
      <c r="C2527" s="8">
        <v>3016.0</v>
      </c>
      <c r="D2527" s="8">
        <v>9.0</v>
      </c>
      <c r="E2527" s="8">
        <v>5.0</v>
      </c>
      <c r="F2527" s="8">
        <v>3.0</v>
      </c>
      <c r="G2527" s="8">
        <v>2936.0</v>
      </c>
      <c r="H2527" s="8">
        <v>3704.0</v>
      </c>
      <c r="I2527" s="8">
        <v>5029.0</v>
      </c>
      <c r="J2527" s="8">
        <v>3303.0</v>
      </c>
      <c r="K2527" s="8">
        <v>250.0</v>
      </c>
      <c r="L2527" s="8">
        <v>6596.5</v>
      </c>
      <c r="M2527" s="8">
        <v>5001.0</v>
      </c>
      <c r="N2527" s="8">
        <v>725.0</v>
      </c>
      <c r="O2527" s="8">
        <v>424.0</v>
      </c>
      <c r="P2527" s="8">
        <v>6.0</v>
      </c>
      <c r="Q2527" s="39" t="s">
        <v>780</v>
      </c>
      <c r="R2527" s="39" t="s">
        <v>6333</v>
      </c>
      <c r="S2527" s="39" t="s">
        <v>6334</v>
      </c>
      <c r="T2527" s="39" t="s">
        <v>6285</v>
      </c>
      <c r="U2527" s="39" t="s">
        <v>6286</v>
      </c>
      <c r="V2527" s="39" t="s">
        <v>6287</v>
      </c>
      <c r="W2527" s="39" t="s">
        <v>6288</v>
      </c>
      <c r="X2527" s="39" t="s">
        <v>6339</v>
      </c>
      <c r="Y2527" s="39" t="s">
        <v>6340</v>
      </c>
      <c r="Z2527" s="39" t="s">
        <v>6291</v>
      </c>
      <c r="AA2527" s="39" t="s">
        <v>6292</v>
      </c>
    </row>
    <row r="2528" ht="15.75" hidden="1" customHeight="1">
      <c r="A2528" s="39" t="s">
        <v>6343</v>
      </c>
      <c r="B2528" s="39" t="s">
        <v>6344</v>
      </c>
      <c r="C2528" s="8">
        <v>3288.0</v>
      </c>
      <c r="D2528" s="8">
        <v>10.0</v>
      </c>
      <c r="E2528" s="8">
        <v>5.0</v>
      </c>
      <c r="F2528" s="8">
        <v>3.0</v>
      </c>
      <c r="G2528" s="8">
        <v>2852.0</v>
      </c>
      <c r="H2528" s="8">
        <v>3597.0</v>
      </c>
      <c r="I2528" s="8">
        <v>5307.0</v>
      </c>
      <c r="J2528" s="8">
        <v>4261.0</v>
      </c>
      <c r="K2528" s="8">
        <v>442.0</v>
      </c>
      <c r="L2528" s="8">
        <v>6102.0</v>
      </c>
      <c r="M2528" s="8">
        <v>5543.0</v>
      </c>
      <c r="N2528" s="8">
        <v>574.0</v>
      </c>
      <c r="O2528" s="8">
        <v>321.0</v>
      </c>
      <c r="P2528" s="8">
        <v>6.0</v>
      </c>
      <c r="Q2528" s="39" t="s">
        <v>780</v>
      </c>
      <c r="R2528" s="39" t="s">
        <v>6333</v>
      </c>
      <c r="S2528" s="39" t="s">
        <v>6334</v>
      </c>
      <c r="T2528" s="39" t="s">
        <v>6285</v>
      </c>
      <c r="U2528" s="39" t="s">
        <v>6286</v>
      </c>
      <c r="V2528" s="39" t="s">
        <v>6287</v>
      </c>
      <c r="W2528" s="39" t="s">
        <v>6288</v>
      </c>
      <c r="X2528" s="39" t="s">
        <v>6339</v>
      </c>
      <c r="Y2528" s="39" t="s">
        <v>6340</v>
      </c>
      <c r="Z2528" s="39" t="s">
        <v>6291</v>
      </c>
      <c r="AA2528" s="39" t="s">
        <v>6292</v>
      </c>
    </row>
    <row r="2529" ht="15.75" hidden="1" customHeight="1">
      <c r="A2529" s="39" t="s">
        <v>6345</v>
      </c>
      <c r="B2529" s="39" t="s">
        <v>6346</v>
      </c>
      <c r="C2529" s="8">
        <v>3292.0</v>
      </c>
      <c r="D2529" s="8">
        <v>10.0</v>
      </c>
      <c r="E2529" s="8">
        <v>5.0</v>
      </c>
      <c r="F2529" s="8">
        <v>3.0</v>
      </c>
      <c r="G2529" s="8">
        <v>2631.0</v>
      </c>
      <c r="H2529" s="8">
        <v>3894.0</v>
      </c>
      <c r="I2529" s="8">
        <v>4775.0</v>
      </c>
      <c r="J2529" s="8">
        <v>4355.0</v>
      </c>
      <c r="K2529" s="8">
        <v>507.0</v>
      </c>
      <c r="L2529" s="8">
        <v>6928.0</v>
      </c>
      <c r="M2529" s="8">
        <v>4542.0</v>
      </c>
      <c r="N2529" s="8">
        <v>719.0</v>
      </c>
      <c r="O2529" s="8">
        <v>402.0</v>
      </c>
      <c r="P2529" s="8">
        <v>6.0</v>
      </c>
      <c r="Q2529" s="39" t="s">
        <v>780</v>
      </c>
      <c r="R2529" s="39" t="s">
        <v>6333</v>
      </c>
      <c r="S2529" s="39" t="s">
        <v>6334</v>
      </c>
      <c r="T2529" s="39" t="s">
        <v>6285</v>
      </c>
      <c r="U2529" s="39" t="s">
        <v>6286</v>
      </c>
      <c r="V2529" s="39" t="s">
        <v>6287</v>
      </c>
      <c r="W2529" s="39" t="s">
        <v>6288</v>
      </c>
      <c r="X2529" s="39" t="s">
        <v>6339</v>
      </c>
      <c r="Y2529" s="39" t="s">
        <v>6340</v>
      </c>
      <c r="Z2529" s="39" t="s">
        <v>6291</v>
      </c>
      <c r="AA2529" s="39" t="s">
        <v>6292</v>
      </c>
    </row>
    <row r="2530" ht="15.75" hidden="1" customHeight="1">
      <c r="A2530" s="39" t="s">
        <v>6347</v>
      </c>
      <c r="B2530" s="39" t="s">
        <v>6348</v>
      </c>
      <c r="C2530" s="8">
        <v>3842.0</v>
      </c>
      <c r="D2530" s="8">
        <v>12.0</v>
      </c>
      <c r="E2530" s="8">
        <v>6.0</v>
      </c>
      <c r="F2530" s="8">
        <v>3.0</v>
      </c>
      <c r="G2530" s="8">
        <v>4484.0</v>
      </c>
      <c r="H2530" s="8">
        <v>4109.0</v>
      </c>
      <c r="I2530" s="8">
        <v>4912.0</v>
      </c>
      <c r="J2530" s="8">
        <v>4370.0</v>
      </c>
      <c r="K2530" s="8">
        <v>261.0</v>
      </c>
      <c r="L2530" s="8">
        <v>6928.0</v>
      </c>
      <c r="M2530" s="8">
        <v>4847.0</v>
      </c>
      <c r="N2530" s="8">
        <v>727.0</v>
      </c>
      <c r="O2530" s="8">
        <v>401.0</v>
      </c>
      <c r="P2530" s="8">
        <v>6.0</v>
      </c>
      <c r="Q2530" s="39" t="s">
        <v>780</v>
      </c>
      <c r="R2530" s="39" t="s">
        <v>6349</v>
      </c>
      <c r="S2530" s="39" t="s">
        <v>6350</v>
      </c>
      <c r="T2530" s="39" t="s">
        <v>6285</v>
      </c>
      <c r="U2530" s="39" t="s">
        <v>6286</v>
      </c>
      <c r="V2530" s="39" t="s">
        <v>6287</v>
      </c>
      <c r="W2530" s="39" t="s">
        <v>6288</v>
      </c>
      <c r="X2530" s="39" t="s">
        <v>6351</v>
      </c>
      <c r="Y2530" s="39" t="s">
        <v>6352</v>
      </c>
      <c r="Z2530" s="39" t="s">
        <v>6291</v>
      </c>
      <c r="AA2530" s="39" t="s">
        <v>6292</v>
      </c>
    </row>
    <row r="2531" ht="15.75" hidden="1" customHeight="1">
      <c r="A2531" s="39" t="s">
        <v>6353</v>
      </c>
      <c r="B2531" s="39" t="s">
        <v>6354</v>
      </c>
      <c r="C2531" s="8">
        <v>4180.0</v>
      </c>
      <c r="D2531" s="8">
        <v>12.0</v>
      </c>
      <c r="E2531" s="8">
        <v>6.0</v>
      </c>
      <c r="F2531" s="8">
        <v>3.0</v>
      </c>
      <c r="G2531" s="8">
        <v>4514.0</v>
      </c>
      <c r="H2531" s="8">
        <v>4464.0</v>
      </c>
      <c r="I2531" s="8">
        <v>4132.0</v>
      </c>
      <c r="J2531" s="8">
        <v>5057.0</v>
      </c>
      <c r="K2531" s="8">
        <v>516.0</v>
      </c>
      <c r="L2531" s="8">
        <v>5833.0</v>
      </c>
      <c r="M2531" s="8">
        <v>5966.5</v>
      </c>
      <c r="N2531" s="8">
        <v>927.0</v>
      </c>
      <c r="O2531" s="8">
        <v>564.0</v>
      </c>
      <c r="P2531" s="8">
        <v>6.0</v>
      </c>
      <c r="Q2531" s="39" t="s">
        <v>780</v>
      </c>
      <c r="R2531" s="39" t="s">
        <v>6349</v>
      </c>
      <c r="S2531" s="39" t="s">
        <v>6350</v>
      </c>
      <c r="T2531" s="39" t="s">
        <v>6285</v>
      </c>
      <c r="U2531" s="39" t="s">
        <v>6286</v>
      </c>
      <c r="V2531" s="39" t="s">
        <v>6287</v>
      </c>
      <c r="W2531" s="39" t="s">
        <v>6288</v>
      </c>
      <c r="X2531" s="39" t="s">
        <v>6351</v>
      </c>
      <c r="Y2531" s="39" t="s">
        <v>6352</v>
      </c>
      <c r="Z2531" s="39" t="s">
        <v>6291</v>
      </c>
      <c r="AA2531" s="39" t="s">
        <v>6292</v>
      </c>
    </row>
    <row r="2532" ht="15.75" hidden="1" customHeight="1">
      <c r="A2532" s="39" t="s">
        <v>6355</v>
      </c>
      <c r="B2532" s="39" t="s">
        <v>6356</v>
      </c>
      <c r="C2532" s="8">
        <v>4163.0</v>
      </c>
      <c r="D2532" s="8">
        <v>12.0</v>
      </c>
      <c r="E2532" s="8">
        <v>6.0</v>
      </c>
      <c r="F2532" s="8">
        <v>3.0</v>
      </c>
      <c r="G2532" s="8">
        <v>4345.0</v>
      </c>
      <c r="H2532" s="8">
        <v>4533.0</v>
      </c>
      <c r="I2532" s="8">
        <v>6165.0</v>
      </c>
      <c r="J2532" s="8">
        <v>3695.0</v>
      </c>
      <c r="K2532" s="8">
        <v>475.0</v>
      </c>
      <c r="L2532" s="8">
        <v>5852.0</v>
      </c>
      <c r="M2532" s="8">
        <v>5234.0</v>
      </c>
      <c r="N2532" s="8">
        <v>1091.0</v>
      </c>
      <c r="O2532" s="8">
        <v>635.0</v>
      </c>
      <c r="P2532" s="8">
        <v>6.0</v>
      </c>
      <c r="Q2532" s="39" t="s">
        <v>780</v>
      </c>
      <c r="R2532" s="39" t="s">
        <v>6349</v>
      </c>
      <c r="S2532" s="39" t="s">
        <v>6350</v>
      </c>
      <c r="T2532" s="39" t="s">
        <v>6285</v>
      </c>
      <c r="U2532" s="39" t="s">
        <v>6286</v>
      </c>
      <c r="V2532" s="39" t="s">
        <v>6287</v>
      </c>
      <c r="W2532" s="39" t="s">
        <v>6288</v>
      </c>
      <c r="X2532" s="39" t="s">
        <v>6351</v>
      </c>
      <c r="Y2532" s="39" t="s">
        <v>6352</v>
      </c>
      <c r="Z2532" s="39" t="s">
        <v>6291</v>
      </c>
      <c r="AA2532" s="39" t="s">
        <v>6292</v>
      </c>
    </row>
    <row r="2533" ht="15.75" hidden="1" customHeight="1">
      <c r="A2533" s="39" t="s">
        <v>6357</v>
      </c>
      <c r="B2533" s="39" t="s">
        <v>6358</v>
      </c>
      <c r="C2533" s="8">
        <v>3436.0</v>
      </c>
      <c r="D2533" s="8">
        <v>10.0</v>
      </c>
      <c r="E2533" s="8">
        <v>5.0</v>
      </c>
      <c r="F2533" s="8">
        <v>3.0</v>
      </c>
      <c r="G2533" s="8">
        <v>3708.0</v>
      </c>
      <c r="H2533" s="8">
        <v>3432.5</v>
      </c>
      <c r="I2533" s="8">
        <v>4054.0</v>
      </c>
      <c r="J2533" s="8">
        <v>3849.0</v>
      </c>
      <c r="K2533" s="8">
        <v>625.0</v>
      </c>
      <c r="L2533" s="8">
        <v>6306.0</v>
      </c>
      <c r="M2533" s="8">
        <v>5052.0</v>
      </c>
      <c r="N2533" s="8">
        <v>934.0</v>
      </c>
      <c r="O2533" s="8">
        <v>606.0</v>
      </c>
      <c r="P2533" s="8">
        <v>4.0</v>
      </c>
      <c r="Q2533" s="39" t="s">
        <v>1314</v>
      </c>
      <c r="R2533" s="39" t="s">
        <v>6349</v>
      </c>
      <c r="S2533" s="39" t="s">
        <v>6350</v>
      </c>
      <c r="T2533" s="39" t="s">
        <v>6285</v>
      </c>
      <c r="U2533" s="39" t="s">
        <v>6286</v>
      </c>
      <c r="V2533" s="39" t="s">
        <v>6287</v>
      </c>
      <c r="W2533" s="39" t="s">
        <v>6288</v>
      </c>
      <c r="X2533" s="39" t="s">
        <v>6359</v>
      </c>
      <c r="Y2533" s="39" t="s">
        <v>6360</v>
      </c>
      <c r="Z2533" s="39" t="s">
        <v>6291</v>
      </c>
      <c r="AA2533" s="39" t="s">
        <v>6292</v>
      </c>
    </row>
    <row r="2534" ht="15.75" hidden="1" customHeight="1">
      <c r="A2534" s="39" t="s">
        <v>6361</v>
      </c>
      <c r="B2534" s="39" t="s">
        <v>6362</v>
      </c>
      <c r="C2534" s="8">
        <v>3663.0</v>
      </c>
      <c r="D2534" s="8">
        <v>11.0</v>
      </c>
      <c r="E2534" s="8">
        <v>6.0</v>
      </c>
      <c r="F2534" s="8">
        <v>3.0</v>
      </c>
      <c r="G2534" s="8">
        <v>3972.0</v>
      </c>
      <c r="H2534" s="8">
        <v>3851.0</v>
      </c>
      <c r="I2534" s="8">
        <v>3962.0</v>
      </c>
      <c r="J2534" s="8">
        <v>3833.0</v>
      </c>
      <c r="K2534" s="8">
        <v>863.0</v>
      </c>
      <c r="L2534" s="8">
        <v>3989.0</v>
      </c>
      <c r="M2534" s="8">
        <v>4409.0</v>
      </c>
      <c r="N2534" s="8">
        <v>1072.0</v>
      </c>
      <c r="O2534" s="8">
        <v>670.0</v>
      </c>
      <c r="P2534" s="8">
        <v>4.0</v>
      </c>
      <c r="Q2534" s="39" t="s">
        <v>1314</v>
      </c>
      <c r="R2534" s="39" t="s">
        <v>6363</v>
      </c>
      <c r="S2534" s="39" t="s">
        <v>6364</v>
      </c>
      <c r="T2534" s="39" t="s">
        <v>6285</v>
      </c>
      <c r="U2534" s="39" t="s">
        <v>6286</v>
      </c>
      <c r="V2534" s="39" t="s">
        <v>6287</v>
      </c>
      <c r="W2534" s="39" t="s">
        <v>6288</v>
      </c>
      <c r="X2534" s="39" t="s">
        <v>6359</v>
      </c>
      <c r="Y2534" s="39" t="s">
        <v>6360</v>
      </c>
      <c r="Z2534" s="39" t="s">
        <v>6291</v>
      </c>
      <c r="AA2534" s="39" t="s">
        <v>6292</v>
      </c>
    </row>
    <row r="2535" ht="15.75" hidden="1" customHeight="1">
      <c r="A2535" s="39" t="s">
        <v>6365</v>
      </c>
      <c r="B2535" s="39" t="s">
        <v>6366</v>
      </c>
      <c r="C2535" s="8">
        <v>2040.0</v>
      </c>
      <c r="D2535" s="8">
        <v>6.0</v>
      </c>
      <c r="E2535" s="8">
        <v>3.0</v>
      </c>
      <c r="F2535" s="8">
        <v>2.0</v>
      </c>
      <c r="G2535" s="8">
        <v>1875.5</v>
      </c>
      <c r="H2535" s="8">
        <v>1691.0</v>
      </c>
      <c r="I2535" s="8">
        <v>2996.0</v>
      </c>
      <c r="J2535" s="8">
        <v>2493.0</v>
      </c>
      <c r="K2535" s="8">
        <v>3275.0</v>
      </c>
      <c r="L2535" s="8">
        <v>1145.0</v>
      </c>
      <c r="M2535" s="8">
        <v>3284.0</v>
      </c>
      <c r="N2535" s="8">
        <v>633.0</v>
      </c>
      <c r="O2535" s="8">
        <v>387.0</v>
      </c>
      <c r="P2535" s="8">
        <v>4.0</v>
      </c>
      <c r="Q2535" s="39" t="s">
        <v>1314</v>
      </c>
      <c r="R2535" s="39" t="s">
        <v>6363</v>
      </c>
      <c r="S2535" s="39" t="s">
        <v>6364</v>
      </c>
      <c r="T2535" s="39" t="s">
        <v>6285</v>
      </c>
      <c r="U2535" s="39" t="s">
        <v>6286</v>
      </c>
      <c r="V2535" s="39" t="s">
        <v>6287</v>
      </c>
      <c r="W2535" s="39" t="s">
        <v>6288</v>
      </c>
      <c r="X2535" s="39" t="s">
        <v>6359</v>
      </c>
      <c r="Y2535" s="39" t="s">
        <v>6360</v>
      </c>
      <c r="Z2535" s="39" t="s">
        <v>6291</v>
      </c>
      <c r="AA2535" s="39" t="s">
        <v>6292</v>
      </c>
    </row>
    <row r="2536" ht="15.75" hidden="1" customHeight="1">
      <c r="A2536" s="39" t="s">
        <v>6367</v>
      </c>
      <c r="B2536" s="39" t="s">
        <v>6368</v>
      </c>
      <c r="C2536" s="8">
        <v>2908.0</v>
      </c>
      <c r="D2536" s="8">
        <v>9.0</v>
      </c>
      <c r="E2536" s="8">
        <v>5.0</v>
      </c>
      <c r="F2536" s="8">
        <v>3.0</v>
      </c>
      <c r="G2536" s="8">
        <v>2259.0</v>
      </c>
      <c r="H2536" s="8">
        <v>3105.5</v>
      </c>
      <c r="I2536" s="8">
        <v>3667.0</v>
      </c>
      <c r="J2536" s="8">
        <v>2324.0</v>
      </c>
      <c r="K2536" s="8">
        <v>4614.0</v>
      </c>
      <c r="L2536" s="8">
        <v>2672.0</v>
      </c>
      <c r="M2536" s="8">
        <v>2542.0</v>
      </c>
      <c r="N2536" s="8">
        <v>637.0</v>
      </c>
      <c r="O2536" s="8">
        <v>397.0</v>
      </c>
      <c r="P2536" s="8">
        <v>4.0</v>
      </c>
      <c r="Q2536" s="39" t="s">
        <v>1314</v>
      </c>
      <c r="R2536" s="39" t="s">
        <v>6363</v>
      </c>
      <c r="S2536" s="39" t="s">
        <v>6364</v>
      </c>
      <c r="T2536" s="39" t="s">
        <v>6285</v>
      </c>
      <c r="U2536" s="39" t="s">
        <v>6286</v>
      </c>
      <c r="V2536" s="39" t="s">
        <v>6287</v>
      </c>
      <c r="W2536" s="39" t="s">
        <v>6288</v>
      </c>
      <c r="X2536" s="39" t="s">
        <v>6359</v>
      </c>
      <c r="Y2536" s="39" t="s">
        <v>6360</v>
      </c>
      <c r="Z2536" s="39" t="s">
        <v>6291</v>
      </c>
      <c r="AA2536" s="39" t="s">
        <v>6292</v>
      </c>
    </row>
    <row r="2537" ht="15.75" hidden="1" customHeight="1">
      <c r="A2537" s="39" t="s">
        <v>6369</v>
      </c>
      <c r="B2537" s="39" t="s">
        <v>6370</v>
      </c>
      <c r="C2537" s="8">
        <v>1938.0</v>
      </c>
      <c r="D2537" s="8">
        <v>6.0</v>
      </c>
      <c r="E2537" s="8">
        <v>3.0</v>
      </c>
      <c r="F2537" s="8">
        <v>2.0</v>
      </c>
      <c r="G2537" s="8">
        <v>1661.0</v>
      </c>
      <c r="H2537" s="8">
        <v>1446.0</v>
      </c>
      <c r="I2537" s="8">
        <v>4194.0</v>
      </c>
      <c r="J2537" s="8">
        <v>2177.0</v>
      </c>
      <c r="K2537" s="8">
        <v>5870.0</v>
      </c>
      <c r="L2537" s="8">
        <v>351.0</v>
      </c>
      <c r="M2537" s="8">
        <v>4396.0</v>
      </c>
      <c r="N2537" s="8">
        <v>884.0</v>
      </c>
      <c r="O2537" s="8">
        <v>551.0</v>
      </c>
      <c r="P2537" s="8">
        <v>4.0</v>
      </c>
      <c r="Q2537" s="39" t="s">
        <v>1314</v>
      </c>
      <c r="R2537" s="39" t="s">
        <v>6363</v>
      </c>
      <c r="S2537" s="39" t="s">
        <v>6364</v>
      </c>
      <c r="T2537" s="39" t="s">
        <v>6285</v>
      </c>
      <c r="U2537" s="39" t="s">
        <v>6286</v>
      </c>
      <c r="V2537" s="39" t="s">
        <v>6287</v>
      </c>
      <c r="W2537" s="39" t="s">
        <v>6288</v>
      </c>
      <c r="X2537" s="39" t="s">
        <v>6371</v>
      </c>
      <c r="Y2537" s="39" t="s">
        <v>6372</v>
      </c>
      <c r="Z2537" s="39" t="s">
        <v>6291</v>
      </c>
      <c r="AA2537" s="39" t="s">
        <v>6292</v>
      </c>
    </row>
    <row r="2538" ht="15.75" hidden="1" customHeight="1">
      <c r="A2538" s="39" t="s">
        <v>6373</v>
      </c>
      <c r="B2538" s="39" t="s">
        <v>6374</v>
      </c>
      <c r="C2538" s="8">
        <v>3754.0</v>
      </c>
      <c r="D2538" s="8">
        <v>11.0</v>
      </c>
      <c r="E2538" s="8">
        <v>6.0</v>
      </c>
      <c r="F2538" s="8">
        <v>3.0</v>
      </c>
      <c r="G2538" s="8">
        <v>3672.0</v>
      </c>
      <c r="H2538" s="8">
        <v>3272.0</v>
      </c>
      <c r="I2538" s="8">
        <v>4138.0</v>
      </c>
      <c r="J2538" s="8">
        <v>3503.0</v>
      </c>
      <c r="K2538" s="8">
        <v>2578.0</v>
      </c>
      <c r="L2538" s="8">
        <v>4209.0</v>
      </c>
      <c r="M2538" s="8">
        <v>3576.0</v>
      </c>
      <c r="N2538" s="8">
        <v>751.0</v>
      </c>
      <c r="O2538" s="8">
        <v>456.0</v>
      </c>
      <c r="P2538" s="8">
        <v>4.0</v>
      </c>
      <c r="Q2538" s="39" t="s">
        <v>1314</v>
      </c>
      <c r="R2538" s="39" t="s">
        <v>6375</v>
      </c>
      <c r="S2538" s="39" t="s">
        <v>6376</v>
      </c>
      <c r="T2538" s="39" t="s">
        <v>6285</v>
      </c>
      <c r="U2538" s="39" t="s">
        <v>6286</v>
      </c>
      <c r="V2538" s="39" t="s">
        <v>6287</v>
      </c>
      <c r="W2538" s="39" t="s">
        <v>6288</v>
      </c>
      <c r="X2538" s="39" t="s">
        <v>6371</v>
      </c>
      <c r="Y2538" s="39" t="s">
        <v>6372</v>
      </c>
      <c r="Z2538" s="39" t="s">
        <v>6291</v>
      </c>
      <c r="AA2538" s="39" t="s">
        <v>6292</v>
      </c>
    </row>
    <row r="2539" ht="15.75" hidden="1" customHeight="1">
      <c r="A2539" s="39" t="s">
        <v>6377</v>
      </c>
      <c r="B2539" s="39" t="s">
        <v>6378</v>
      </c>
      <c r="C2539" s="8">
        <v>4094.0</v>
      </c>
      <c r="D2539" s="8">
        <v>12.0</v>
      </c>
      <c r="E2539" s="8">
        <v>6.0</v>
      </c>
      <c r="F2539" s="8">
        <v>3.0</v>
      </c>
      <c r="G2539" s="8">
        <v>3866.5</v>
      </c>
      <c r="H2539" s="8">
        <v>2621.0</v>
      </c>
      <c r="I2539" s="8">
        <v>4778.0</v>
      </c>
      <c r="J2539" s="8">
        <v>3187.0</v>
      </c>
      <c r="K2539" s="8">
        <v>6314.0</v>
      </c>
      <c r="L2539" s="8">
        <v>6486.0</v>
      </c>
      <c r="M2539" s="8">
        <v>5452.5</v>
      </c>
      <c r="N2539" s="8">
        <v>600.0</v>
      </c>
      <c r="O2539" s="8">
        <v>344.0</v>
      </c>
      <c r="P2539" s="8">
        <v>4.0</v>
      </c>
      <c r="Q2539" s="39" t="s">
        <v>1314</v>
      </c>
      <c r="R2539" s="39" t="s">
        <v>6375</v>
      </c>
      <c r="S2539" s="39" t="s">
        <v>6376</v>
      </c>
      <c r="T2539" s="39" t="s">
        <v>6285</v>
      </c>
      <c r="U2539" s="39" t="s">
        <v>6286</v>
      </c>
      <c r="V2539" s="39" t="s">
        <v>6287</v>
      </c>
      <c r="W2539" s="39" t="s">
        <v>6288</v>
      </c>
      <c r="X2539" s="39" t="s">
        <v>6371</v>
      </c>
      <c r="Y2539" s="39" t="s">
        <v>6372</v>
      </c>
      <c r="Z2539" s="39" t="s">
        <v>6291</v>
      </c>
      <c r="AA2539" s="39" t="s">
        <v>6292</v>
      </c>
    </row>
    <row r="2540" ht="15.75" hidden="1" customHeight="1">
      <c r="A2540" s="39" t="s">
        <v>6379</v>
      </c>
      <c r="B2540" s="39" t="s">
        <v>6380</v>
      </c>
      <c r="C2540" s="8">
        <v>3532.0</v>
      </c>
      <c r="D2540" s="8">
        <v>11.0</v>
      </c>
      <c r="E2540" s="8">
        <v>6.0</v>
      </c>
      <c r="F2540" s="8">
        <v>3.0</v>
      </c>
      <c r="G2540" s="8">
        <v>3013.0</v>
      </c>
      <c r="H2540" s="8">
        <v>3151.0</v>
      </c>
      <c r="I2540" s="8">
        <v>4139.0</v>
      </c>
      <c r="J2540" s="8">
        <v>3116.0</v>
      </c>
      <c r="K2540" s="8">
        <v>3162.0</v>
      </c>
      <c r="L2540" s="8">
        <v>5630.0</v>
      </c>
      <c r="M2540" s="8">
        <v>4157.0</v>
      </c>
      <c r="N2540" s="8">
        <v>812.0</v>
      </c>
      <c r="O2540" s="8">
        <v>409.0</v>
      </c>
      <c r="P2540" s="8">
        <v>4.0</v>
      </c>
      <c r="Q2540" s="39" t="s">
        <v>1314</v>
      </c>
      <c r="R2540" s="39" t="s">
        <v>6375</v>
      </c>
      <c r="S2540" s="39" t="s">
        <v>6376</v>
      </c>
      <c r="T2540" s="39" t="s">
        <v>6285</v>
      </c>
      <c r="U2540" s="39" t="s">
        <v>6286</v>
      </c>
      <c r="V2540" s="39" t="s">
        <v>6287</v>
      </c>
      <c r="W2540" s="39" t="s">
        <v>6288</v>
      </c>
      <c r="X2540" s="39" t="s">
        <v>6371</v>
      </c>
      <c r="Y2540" s="39" t="s">
        <v>6372</v>
      </c>
      <c r="Z2540" s="39" t="s">
        <v>6291</v>
      </c>
      <c r="AA2540" s="39" t="s">
        <v>6292</v>
      </c>
    </row>
    <row r="2541" ht="15.75" hidden="1" customHeight="1">
      <c r="A2541" s="39" t="s">
        <v>6381</v>
      </c>
      <c r="B2541" s="39" t="s">
        <v>6382</v>
      </c>
      <c r="C2541" s="8">
        <v>3837.0</v>
      </c>
      <c r="D2541" s="8">
        <v>12.0</v>
      </c>
      <c r="E2541" s="8">
        <v>6.0</v>
      </c>
      <c r="F2541" s="8">
        <v>3.0</v>
      </c>
      <c r="G2541" s="8">
        <v>3812.0</v>
      </c>
      <c r="H2541" s="8">
        <v>3613.0</v>
      </c>
      <c r="I2541" s="8">
        <v>4060.0</v>
      </c>
      <c r="J2541" s="8">
        <v>3478.0</v>
      </c>
      <c r="K2541" s="8">
        <v>1622.0</v>
      </c>
      <c r="L2541" s="8">
        <v>5869.0</v>
      </c>
      <c r="M2541" s="8">
        <v>5433.0</v>
      </c>
      <c r="N2541" s="8">
        <v>630.0</v>
      </c>
      <c r="O2541" s="8">
        <v>359.0</v>
      </c>
      <c r="P2541" s="8">
        <v>4.0</v>
      </c>
      <c r="Q2541" s="39" t="s">
        <v>1314</v>
      </c>
      <c r="R2541" s="39" t="s">
        <v>6375</v>
      </c>
      <c r="S2541" s="39" t="s">
        <v>6376</v>
      </c>
      <c r="T2541" s="39" t="s">
        <v>6285</v>
      </c>
      <c r="U2541" s="39" t="s">
        <v>6286</v>
      </c>
      <c r="V2541" s="39" t="s">
        <v>6287</v>
      </c>
      <c r="W2541" s="39" t="s">
        <v>6288</v>
      </c>
      <c r="X2541" s="39" t="s">
        <v>6359</v>
      </c>
      <c r="Y2541" s="39" t="s">
        <v>6360</v>
      </c>
      <c r="Z2541" s="39" t="s">
        <v>6291</v>
      </c>
      <c r="AA2541" s="39" t="s">
        <v>6292</v>
      </c>
    </row>
    <row r="2542" ht="15.75" hidden="1" customHeight="1">
      <c r="A2542" s="39" t="s">
        <v>6383</v>
      </c>
      <c r="B2542" s="39" t="s">
        <v>6384</v>
      </c>
      <c r="C2542" s="8">
        <v>3555.0</v>
      </c>
      <c r="D2542" s="8">
        <v>11.0</v>
      </c>
      <c r="E2542" s="8">
        <v>6.0</v>
      </c>
      <c r="F2542" s="8">
        <v>3.0</v>
      </c>
      <c r="G2542" s="8">
        <v>3731.0</v>
      </c>
      <c r="H2542" s="8">
        <v>3687.0</v>
      </c>
      <c r="I2542" s="8">
        <v>4267.0</v>
      </c>
      <c r="J2542" s="8">
        <v>4184.0</v>
      </c>
      <c r="K2542" s="8">
        <v>614.0</v>
      </c>
      <c r="L2542" s="8">
        <v>5073.0</v>
      </c>
      <c r="M2542" s="8">
        <v>4586.0</v>
      </c>
      <c r="N2542" s="8">
        <v>997.0</v>
      </c>
      <c r="O2542" s="8">
        <v>608.0</v>
      </c>
      <c r="P2542" s="8">
        <v>4.0</v>
      </c>
      <c r="Q2542" s="39" t="s">
        <v>1314</v>
      </c>
      <c r="R2542" s="39" t="s">
        <v>6385</v>
      </c>
      <c r="S2542" s="39" t="s">
        <v>6386</v>
      </c>
      <c r="T2542" s="39" t="s">
        <v>6285</v>
      </c>
      <c r="U2542" s="39" t="s">
        <v>6286</v>
      </c>
      <c r="V2542" s="39" t="s">
        <v>6287</v>
      </c>
      <c r="W2542" s="39" t="s">
        <v>6288</v>
      </c>
      <c r="X2542" s="39" t="s">
        <v>6371</v>
      </c>
      <c r="Y2542" s="39" t="s">
        <v>6372</v>
      </c>
      <c r="Z2542" s="39" t="s">
        <v>6291</v>
      </c>
      <c r="AA2542" s="39" t="s">
        <v>6292</v>
      </c>
    </row>
    <row r="2543" ht="15.75" hidden="1" customHeight="1">
      <c r="A2543" s="39" t="s">
        <v>6387</v>
      </c>
      <c r="B2543" s="39" t="s">
        <v>6388</v>
      </c>
      <c r="C2543" s="8">
        <v>3718.0</v>
      </c>
      <c r="D2543" s="8">
        <v>11.0</v>
      </c>
      <c r="E2543" s="8">
        <v>6.0</v>
      </c>
      <c r="F2543" s="8">
        <v>3.0</v>
      </c>
      <c r="G2543" s="8">
        <v>4370.0</v>
      </c>
      <c r="H2543" s="8">
        <v>3442.0</v>
      </c>
      <c r="I2543" s="8">
        <v>5327.0</v>
      </c>
      <c r="J2543" s="8">
        <v>4170.0</v>
      </c>
      <c r="K2543" s="8">
        <v>339.0</v>
      </c>
      <c r="L2543" s="8">
        <v>6839.0</v>
      </c>
      <c r="M2543" s="8">
        <v>6642.0</v>
      </c>
      <c r="N2543" s="8">
        <v>804.0</v>
      </c>
      <c r="O2543" s="8">
        <v>491.0</v>
      </c>
      <c r="P2543" s="8">
        <v>6.0</v>
      </c>
      <c r="Q2543" s="39" t="s">
        <v>780</v>
      </c>
      <c r="R2543" s="39" t="s">
        <v>6385</v>
      </c>
      <c r="S2543" s="39" t="s">
        <v>6386</v>
      </c>
      <c r="T2543" s="39" t="s">
        <v>6285</v>
      </c>
      <c r="U2543" s="39" t="s">
        <v>6286</v>
      </c>
      <c r="V2543" s="39" t="s">
        <v>6287</v>
      </c>
      <c r="W2543" s="39" t="s">
        <v>6288</v>
      </c>
      <c r="X2543" s="39" t="s">
        <v>6389</v>
      </c>
      <c r="Y2543" s="39" t="s">
        <v>6390</v>
      </c>
      <c r="Z2543" s="39" t="s">
        <v>6291</v>
      </c>
      <c r="AA2543" s="39" t="s">
        <v>6292</v>
      </c>
    </row>
    <row r="2544" ht="15.75" hidden="1" customHeight="1">
      <c r="A2544" s="39" t="s">
        <v>6391</v>
      </c>
      <c r="B2544" s="39" t="s">
        <v>6392</v>
      </c>
      <c r="C2544" s="8">
        <v>4024.0</v>
      </c>
      <c r="D2544" s="8">
        <v>12.0</v>
      </c>
      <c r="E2544" s="8">
        <v>6.0</v>
      </c>
      <c r="F2544" s="8">
        <v>3.0</v>
      </c>
      <c r="G2544" s="8">
        <v>4968.0</v>
      </c>
      <c r="H2544" s="8">
        <v>4648.0</v>
      </c>
      <c r="I2544" s="8">
        <v>4774.0</v>
      </c>
      <c r="J2544" s="8">
        <v>4592.0</v>
      </c>
      <c r="K2544" s="8">
        <v>158.0</v>
      </c>
      <c r="L2544" s="8">
        <v>6840.0</v>
      </c>
      <c r="M2544" s="8">
        <v>5385.0</v>
      </c>
      <c r="N2544" s="8">
        <v>809.0</v>
      </c>
      <c r="O2544" s="8">
        <v>491.0</v>
      </c>
      <c r="P2544" s="8">
        <v>6.0</v>
      </c>
      <c r="Q2544" s="39" t="s">
        <v>780</v>
      </c>
      <c r="R2544" s="39" t="s">
        <v>6385</v>
      </c>
      <c r="S2544" s="39" t="s">
        <v>6386</v>
      </c>
      <c r="T2544" s="39" t="s">
        <v>6285</v>
      </c>
      <c r="U2544" s="39" t="s">
        <v>6286</v>
      </c>
      <c r="V2544" s="39" t="s">
        <v>6287</v>
      </c>
      <c r="W2544" s="39" t="s">
        <v>6288</v>
      </c>
      <c r="X2544" s="39" t="s">
        <v>6389</v>
      </c>
      <c r="Y2544" s="39" t="s">
        <v>6390</v>
      </c>
      <c r="Z2544" s="39" t="s">
        <v>6291</v>
      </c>
      <c r="AA2544" s="39" t="s">
        <v>6292</v>
      </c>
    </row>
    <row r="2545" ht="15.75" hidden="1" customHeight="1">
      <c r="A2545" s="39" t="s">
        <v>6393</v>
      </c>
      <c r="B2545" s="39" t="s">
        <v>6394</v>
      </c>
      <c r="C2545" s="8">
        <v>3617.0</v>
      </c>
      <c r="D2545" s="8">
        <v>11.0</v>
      </c>
      <c r="E2545" s="8">
        <v>6.0</v>
      </c>
      <c r="F2545" s="8">
        <v>3.0</v>
      </c>
      <c r="G2545" s="8">
        <v>4035.0</v>
      </c>
      <c r="H2545" s="8">
        <v>4936.0</v>
      </c>
      <c r="I2545" s="8">
        <v>4997.0</v>
      </c>
      <c r="J2545" s="8">
        <v>3767.0</v>
      </c>
      <c r="K2545" s="8">
        <v>105.0</v>
      </c>
      <c r="L2545" s="8">
        <v>6928.0</v>
      </c>
      <c r="M2545" s="8">
        <v>5235.0</v>
      </c>
      <c r="N2545" s="8">
        <v>578.0</v>
      </c>
      <c r="O2545" s="8">
        <v>319.0</v>
      </c>
      <c r="P2545" s="8">
        <v>6.0</v>
      </c>
      <c r="Q2545" s="39" t="s">
        <v>780</v>
      </c>
      <c r="R2545" s="39" t="s">
        <v>6385</v>
      </c>
      <c r="S2545" s="39" t="s">
        <v>6386</v>
      </c>
      <c r="T2545" s="39" t="s">
        <v>6285</v>
      </c>
      <c r="U2545" s="39" t="s">
        <v>6286</v>
      </c>
      <c r="V2545" s="39" t="s">
        <v>6287</v>
      </c>
      <c r="W2545" s="39" t="s">
        <v>6288</v>
      </c>
      <c r="X2545" s="39" t="s">
        <v>6389</v>
      </c>
      <c r="Y2545" s="39" t="s">
        <v>6390</v>
      </c>
      <c r="Z2545" s="39" t="s">
        <v>6291</v>
      </c>
      <c r="AA2545" s="39" t="s">
        <v>6292</v>
      </c>
    </row>
    <row r="2546" ht="15.75" hidden="1" customHeight="1">
      <c r="A2546" s="39" t="s">
        <v>6395</v>
      </c>
      <c r="B2546" s="39" t="s">
        <v>6396</v>
      </c>
      <c r="C2546" s="8">
        <v>3490.0</v>
      </c>
      <c r="D2546" s="8">
        <v>11.0</v>
      </c>
      <c r="E2546" s="8">
        <v>6.0</v>
      </c>
      <c r="F2546" s="8">
        <v>3.0</v>
      </c>
      <c r="G2546" s="8">
        <v>3395.5</v>
      </c>
      <c r="H2546" s="8">
        <v>3076.0</v>
      </c>
      <c r="I2546" s="8">
        <v>4106.0</v>
      </c>
      <c r="J2546" s="8">
        <v>3130.0</v>
      </c>
      <c r="K2546" s="8">
        <v>2231.0</v>
      </c>
      <c r="L2546" s="8">
        <v>5069.0</v>
      </c>
      <c r="M2546" s="8">
        <v>4354.0</v>
      </c>
      <c r="N2546" s="8">
        <v>800.0</v>
      </c>
      <c r="O2546" s="8">
        <v>463.0</v>
      </c>
      <c r="P2546" s="8">
        <v>2.0</v>
      </c>
      <c r="Q2546" s="39" t="s">
        <v>877</v>
      </c>
      <c r="R2546" s="39" t="s">
        <v>6397</v>
      </c>
      <c r="S2546" s="39" t="s">
        <v>6398</v>
      </c>
      <c r="T2546" s="39" t="s">
        <v>6399</v>
      </c>
      <c r="U2546" s="39" t="s">
        <v>6400</v>
      </c>
      <c r="V2546" s="39" t="s">
        <v>2340</v>
      </c>
      <c r="W2546" s="39" t="s">
        <v>2341</v>
      </c>
      <c r="X2546" s="39" t="s">
        <v>6401</v>
      </c>
      <c r="Y2546" s="39" t="s">
        <v>6402</v>
      </c>
      <c r="Z2546" s="39" t="s">
        <v>6403</v>
      </c>
      <c r="AA2546" s="39" t="s">
        <v>6404</v>
      </c>
    </row>
    <row r="2547" ht="15.75" hidden="1" customHeight="1">
      <c r="A2547" s="39" t="s">
        <v>6405</v>
      </c>
      <c r="B2547" s="39" t="s">
        <v>6406</v>
      </c>
      <c r="C2547" s="8">
        <v>3689.0</v>
      </c>
      <c r="D2547" s="8">
        <v>11.0</v>
      </c>
      <c r="E2547" s="8">
        <v>6.0</v>
      </c>
      <c r="F2547" s="8">
        <v>3.0</v>
      </c>
      <c r="G2547" s="8">
        <v>3453.0</v>
      </c>
      <c r="H2547" s="8">
        <v>4014.0</v>
      </c>
      <c r="I2547" s="8">
        <v>2802.0</v>
      </c>
      <c r="J2547" s="8">
        <v>3968.0</v>
      </c>
      <c r="K2547" s="8">
        <v>3752.0</v>
      </c>
      <c r="L2547" s="8">
        <v>1530.0</v>
      </c>
      <c r="M2547" s="8">
        <v>3487.0</v>
      </c>
      <c r="N2547" s="8">
        <v>727.0</v>
      </c>
      <c r="O2547" s="8">
        <v>481.0</v>
      </c>
      <c r="P2547" s="8">
        <v>2.0</v>
      </c>
      <c r="Q2547" s="39" t="s">
        <v>877</v>
      </c>
      <c r="R2547" s="39" t="s">
        <v>6397</v>
      </c>
      <c r="S2547" s="39" t="s">
        <v>6398</v>
      </c>
      <c r="T2547" s="39" t="s">
        <v>6399</v>
      </c>
      <c r="U2547" s="39" t="s">
        <v>6400</v>
      </c>
      <c r="V2547" s="39" t="s">
        <v>2340</v>
      </c>
      <c r="W2547" s="39" t="s">
        <v>2341</v>
      </c>
      <c r="X2547" s="39" t="s">
        <v>6401</v>
      </c>
      <c r="Y2547" s="39" t="s">
        <v>6402</v>
      </c>
      <c r="Z2547" s="39" t="s">
        <v>6403</v>
      </c>
      <c r="AA2547" s="39" t="s">
        <v>6404</v>
      </c>
    </row>
    <row r="2548" ht="15.75" hidden="1" customHeight="1">
      <c r="A2548" s="39" t="s">
        <v>6407</v>
      </c>
      <c r="B2548" s="39" t="s">
        <v>6408</v>
      </c>
      <c r="C2548" s="8">
        <v>4068.0</v>
      </c>
      <c r="D2548" s="8">
        <v>12.0</v>
      </c>
      <c r="E2548" s="8">
        <v>6.0</v>
      </c>
      <c r="F2548" s="8">
        <v>3.0</v>
      </c>
      <c r="G2548" s="8">
        <v>3732.5</v>
      </c>
      <c r="H2548" s="8">
        <v>4065.0</v>
      </c>
      <c r="I2548" s="8">
        <v>3241.0</v>
      </c>
      <c r="J2548" s="8">
        <v>3591.0</v>
      </c>
      <c r="K2548" s="8">
        <v>4962.0</v>
      </c>
      <c r="L2548" s="8">
        <v>1956.0</v>
      </c>
      <c r="M2548" s="8">
        <v>5443.0</v>
      </c>
      <c r="N2548" s="8">
        <v>585.0</v>
      </c>
      <c r="O2548" s="8">
        <v>369.0</v>
      </c>
      <c r="P2548" s="8">
        <v>2.0</v>
      </c>
      <c r="Q2548" s="39" t="s">
        <v>877</v>
      </c>
      <c r="R2548" s="39" t="s">
        <v>6397</v>
      </c>
      <c r="S2548" s="39" t="s">
        <v>6398</v>
      </c>
      <c r="T2548" s="39" t="s">
        <v>6399</v>
      </c>
      <c r="U2548" s="39" t="s">
        <v>6400</v>
      </c>
      <c r="V2548" s="39" t="s">
        <v>2340</v>
      </c>
      <c r="W2548" s="39" t="s">
        <v>2341</v>
      </c>
      <c r="X2548" s="39" t="s">
        <v>6401</v>
      </c>
      <c r="Y2548" s="39" t="s">
        <v>6402</v>
      </c>
      <c r="Z2548" s="39" t="s">
        <v>6403</v>
      </c>
      <c r="AA2548" s="39" t="s">
        <v>6404</v>
      </c>
    </row>
    <row r="2549" ht="15.75" hidden="1" customHeight="1">
      <c r="A2549" s="39" t="s">
        <v>6409</v>
      </c>
      <c r="B2549" s="39" t="s">
        <v>6410</v>
      </c>
      <c r="C2549" s="8">
        <v>266.0</v>
      </c>
      <c r="D2549" s="8">
        <v>1.0</v>
      </c>
      <c r="E2549" s="8">
        <v>1.0</v>
      </c>
      <c r="F2549" s="8">
        <v>1.0</v>
      </c>
      <c r="G2549" s="8">
        <v>171.0</v>
      </c>
      <c r="H2549" s="8">
        <v>327.0</v>
      </c>
      <c r="I2549" s="8">
        <v>754.0</v>
      </c>
      <c r="J2549" s="8">
        <v>388.0</v>
      </c>
      <c r="K2549" s="8">
        <v>5408.0</v>
      </c>
      <c r="L2549" s="8">
        <v>171.0</v>
      </c>
      <c r="M2549" s="8">
        <v>1438.0</v>
      </c>
      <c r="N2549" s="8">
        <v>523.0</v>
      </c>
      <c r="O2549" s="8">
        <v>357.0</v>
      </c>
      <c r="P2549" s="8">
        <v>2.0</v>
      </c>
      <c r="Q2549" s="39" t="s">
        <v>877</v>
      </c>
      <c r="R2549" s="39" t="s">
        <v>6397</v>
      </c>
      <c r="S2549" s="39" t="s">
        <v>6398</v>
      </c>
      <c r="T2549" s="39" t="s">
        <v>6399</v>
      </c>
      <c r="U2549" s="39" t="s">
        <v>6400</v>
      </c>
      <c r="V2549" s="39" t="s">
        <v>2340</v>
      </c>
      <c r="W2549" s="39" t="s">
        <v>2341</v>
      </c>
      <c r="X2549" s="39" t="s">
        <v>6401</v>
      </c>
      <c r="Y2549" s="39" t="s">
        <v>6402</v>
      </c>
      <c r="Z2549" s="39" t="s">
        <v>6403</v>
      </c>
      <c r="AA2549" s="39" t="s">
        <v>6404</v>
      </c>
    </row>
    <row r="2550" ht="15.75" hidden="1" customHeight="1">
      <c r="A2550" s="39" t="s">
        <v>6411</v>
      </c>
      <c r="B2550" s="39" t="s">
        <v>6412</v>
      </c>
      <c r="C2550" s="8">
        <v>3093.0</v>
      </c>
      <c r="D2550" s="8">
        <v>9.0</v>
      </c>
      <c r="E2550" s="8">
        <v>5.0</v>
      </c>
      <c r="F2550" s="8">
        <v>3.0</v>
      </c>
      <c r="G2550" s="8">
        <v>2970.0</v>
      </c>
      <c r="H2550" s="8">
        <v>3216.0</v>
      </c>
      <c r="I2550" s="8">
        <v>3099.0</v>
      </c>
      <c r="J2550" s="8">
        <v>2647.0</v>
      </c>
      <c r="K2550" s="8">
        <v>2589.0</v>
      </c>
      <c r="L2550" s="8">
        <v>4572.0</v>
      </c>
      <c r="M2550" s="8">
        <v>1993.0</v>
      </c>
      <c r="N2550" s="8">
        <v>554.0</v>
      </c>
      <c r="O2550" s="8">
        <v>342.0</v>
      </c>
      <c r="P2550" s="8">
        <v>2.0</v>
      </c>
      <c r="Q2550" s="39" t="s">
        <v>877</v>
      </c>
      <c r="R2550" s="39" t="s">
        <v>6397</v>
      </c>
      <c r="S2550" s="39" t="s">
        <v>6398</v>
      </c>
      <c r="T2550" s="39" t="s">
        <v>6399</v>
      </c>
      <c r="U2550" s="39" t="s">
        <v>6400</v>
      </c>
      <c r="V2550" s="39" t="s">
        <v>2340</v>
      </c>
      <c r="W2550" s="39" t="s">
        <v>2341</v>
      </c>
      <c r="X2550" s="39" t="s">
        <v>6401</v>
      </c>
      <c r="Y2550" s="39" t="s">
        <v>6402</v>
      </c>
      <c r="Z2550" s="39" t="s">
        <v>6403</v>
      </c>
      <c r="AA2550" s="39" t="s">
        <v>6404</v>
      </c>
    </row>
    <row r="2551" ht="15.75" hidden="1" customHeight="1">
      <c r="A2551" s="39" t="s">
        <v>6413</v>
      </c>
      <c r="B2551" s="39" t="s">
        <v>6414</v>
      </c>
      <c r="C2551" s="8">
        <v>4966.0</v>
      </c>
      <c r="D2551" s="8">
        <v>15.0</v>
      </c>
      <c r="E2551" s="8">
        <v>8.0</v>
      </c>
      <c r="F2551" s="8">
        <v>4.0</v>
      </c>
      <c r="G2551" s="8">
        <v>5364.5</v>
      </c>
      <c r="H2551" s="8">
        <v>5467.0</v>
      </c>
      <c r="I2551" s="8">
        <v>3997.0</v>
      </c>
      <c r="J2551" s="8">
        <v>4796.0</v>
      </c>
      <c r="K2551" s="8">
        <v>921.0</v>
      </c>
      <c r="L2551" s="8">
        <v>6350.0</v>
      </c>
      <c r="M2551" s="8">
        <v>6031.0</v>
      </c>
      <c r="N2551" s="8">
        <v>1000.0</v>
      </c>
      <c r="O2551" s="8">
        <v>668.0</v>
      </c>
      <c r="P2551" s="8">
        <v>2.0</v>
      </c>
      <c r="Q2551" s="39" t="s">
        <v>877</v>
      </c>
      <c r="R2551" s="39" t="s">
        <v>6415</v>
      </c>
      <c r="S2551" s="39" t="s">
        <v>6416</v>
      </c>
      <c r="T2551" s="39" t="s">
        <v>6399</v>
      </c>
      <c r="U2551" s="39" t="s">
        <v>6400</v>
      </c>
      <c r="V2551" s="39" t="s">
        <v>2340</v>
      </c>
      <c r="W2551" s="39" t="s">
        <v>2341</v>
      </c>
      <c r="X2551" s="39" t="s">
        <v>6401</v>
      </c>
      <c r="Y2551" s="39" t="s">
        <v>6402</v>
      </c>
      <c r="Z2551" s="39" t="s">
        <v>6403</v>
      </c>
      <c r="AA2551" s="39" t="s">
        <v>6404</v>
      </c>
    </row>
    <row r="2552" ht="15.75" hidden="1" customHeight="1">
      <c r="A2552" s="39" t="s">
        <v>6417</v>
      </c>
      <c r="B2552" s="39" t="s">
        <v>6418</v>
      </c>
      <c r="C2552" s="8">
        <v>2012.0</v>
      </c>
      <c r="D2552" s="8">
        <v>6.0</v>
      </c>
      <c r="E2552" s="8">
        <v>3.0</v>
      </c>
      <c r="F2552" s="8">
        <v>2.0</v>
      </c>
      <c r="G2552" s="8">
        <v>2450.0</v>
      </c>
      <c r="H2552" s="8">
        <v>1889.0</v>
      </c>
      <c r="I2552" s="8">
        <v>825.0</v>
      </c>
      <c r="J2552" s="8">
        <v>1886.0</v>
      </c>
      <c r="K2552" s="8">
        <v>6329.0</v>
      </c>
      <c r="L2552" s="8">
        <v>3070.0</v>
      </c>
      <c r="M2552" s="8">
        <v>2217.0</v>
      </c>
      <c r="N2552" s="8">
        <v>552.0</v>
      </c>
      <c r="O2552" s="8">
        <v>338.0</v>
      </c>
      <c r="P2552" s="8">
        <v>2.0</v>
      </c>
      <c r="Q2552" s="39" t="s">
        <v>877</v>
      </c>
      <c r="R2552" s="39" t="s">
        <v>6415</v>
      </c>
      <c r="S2552" s="39" t="s">
        <v>6416</v>
      </c>
      <c r="T2552" s="39" t="s">
        <v>6399</v>
      </c>
      <c r="U2552" s="39" t="s">
        <v>6400</v>
      </c>
      <c r="V2552" s="39" t="s">
        <v>2340</v>
      </c>
      <c r="W2552" s="39" t="s">
        <v>2341</v>
      </c>
      <c r="X2552" s="39" t="s">
        <v>6401</v>
      </c>
      <c r="Y2552" s="39" t="s">
        <v>6402</v>
      </c>
      <c r="Z2552" s="39" t="s">
        <v>6403</v>
      </c>
      <c r="AA2552" s="39" t="s">
        <v>6404</v>
      </c>
    </row>
    <row r="2553" ht="15.75" hidden="1" customHeight="1">
      <c r="A2553" s="39" t="s">
        <v>6419</v>
      </c>
      <c r="B2553" s="39" t="s">
        <v>6420</v>
      </c>
      <c r="C2553" s="8">
        <v>958.0</v>
      </c>
      <c r="D2553" s="8">
        <v>3.0</v>
      </c>
      <c r="E2553" s="8">
        <v>2.0</v>
      </c>
      <c r="F2553" s="8">
        <v>1.0</v>
      </c>
      <c r="G2553" s="8">
        <v>758.0</v>
      </c>
      <c r="H2553" s="8">
        <v>1067.0</v>
      </c>
      <c r="I2553" s="8">
        <v>693.0</v>
      </c>
      <c r="J2553" s="8">
        <v>1180.0</v>
      </c>
      <c r="K2553" s="8">
        <v>6893.0</v>
      </c>
      <c r="L2553" s="8">
        <v>1167.0</v>
      </c>
      <c r="M2553" s="8">
        <v>2122.0</v>
      </c>
      <c r="N2553" s="8">
        <v>555.0</v>
      </c>
      <c r="O2553" s="8">
        <v>341.0</v>
      </c>
      <c r="P2553" s="8">
        <v>2.0</v>
      </c>
      <c r="Q2553" s="39" t="s">
        <v>877</v>
      </c>
      <c r="R2553" s="39" t="s">
        <v>6415</v>
      </c>
      <c r="S2553" s="39" t="s">
        <v>6416</v>
      </c>
      <c r="T2553" s="39" t="s">
        <v>6399</v>
      </c>
      <c r="U2553" s="39" t="s">
        <v>6400</v>
      </c>
      <c r="V2553" s="39" t="s">
        <v>2340</v>
      </c>
      <c r="W2553" s="39" t="s">
        <v>2341</v>
      </c>
      <c r="X2553" s="39" t="s">
        <v>6401</v>
      </c>
      <c r="Y2553" s="39" t="s">
        <v>6402</v>
      </c>
      <c r="Z2553" s="39" t="s">
        <v>6403</v>
      </c>
      <c r="AA2553" s="39" t="s">
        <v>6404</v>
      </c>
    </row>
    <row r="2554" ht="15.75" hidden="1" customHeight="1">
      <c r="A2554" s="39" t="s">
        <v>6421</v>
      </c>
      <c r="B2554" s="39" t="s">
        <v>6422</v>
      </c>
      <c r="C2554" s="8">
        <v>1986.0</v>
      </c>
      <c r="D2554" s="8">
        <v>6.0</v>
      </c>
      <c r="E2554" s="8">
        <v>3.0</v>
      </c>
      <c r="F2554" s="8">
        <v>2.0</v>
      </c>
      <c r="G2554" s="8">
        <v>1864.0</v>
      </c>
      <c r="H2554" s="8">
        <v>1765.0</v>
      </c>
      <c r="I2554" s="8">
        <v>2989.0</v>
      </c>
      <c r="J2554" s="8">
        <v>1300.0</v>
      </c>
      <c r="K2554" s="8">
        <v>6424.0</v>
      </c>
      <c r="L2554" s="8">
        <v>969.0</v>
      </c>
      <c r="M2554" s="8">
        <v>4555.0</v>
      </c>
      <c r="N2554" s="8">
        <v>786.0</v>
      </c>
      <c r="O2554" s="8">
        <v>493.0</v>
      </c>
      <c r="P2554" s="8">
        <v>2.0</v>
      </c>
      <c r="Q2554" s="39" t="s">
        <v>877</v>
      </c>
      <c r="R2554" s="39" t="s">
        <v>6415</v>
      </c>
      <c r="S2554" s="39" t="s">
        <v>6416</v>
      </c>
      <c r="T2554" s="39" t="s">
        <v>6399</v>
      </c>
      <c r="U2554" s="39" t="s">
        <v>6400</v>
      </c>
      <c r="V2554" s="39" t="s">
        <v>2340</v>
      </c>
      <c r="W2554" s="39" t="s">
        <v>2341</v>
      </c>
      <c r="X2554" s="39" t="s">
        <v>6401</v>
      </c>
      <c r="Y2554" s="39" t="s">
        <v>6402</v>
      </c>
      <c r="Z2554" s="39" t="s">
        <v>6403</v>
      </c>
      <c r="AA2554" s="39" t="s">
        <v>6404</v>
      </c>
    </row>
    <row r="2555" ht="15.75" hidden="1" customHeight="1">
      <c r="A2555" s="39" t="s">
        <v>6423</v>
      </c>
      <c r="B2555" s="39" t="s">
        <v>6424</v>
      </c>
      <c r="C2555" s="8">
        <v>3713.0</v>
      </c>
      <c r="D2555" s="8">
        <v>11.0</v>
      </c>
      <c r="E2555" s="8">
        <v>6.0</v>
      </c>
      <c r="F2555" s="8">
        <v>3.0</v>
      </c>
      <c r="G2555" s="8">
        <v>3336.0</v>
      </c>
      <c r="H2555" s="8">
        <v>3237.0</v>
      </c>
      <c r="I2555" s="8">
        <v>4073.0</v>
      </c>
      <c r="J2555" s="8">
        <v>4018.0</v>
      </c>
      <c r="K2555" s="8">
        <v>3802.0</v>
      </c>
      <c r="L2555" s="8">
        <v>1876.0</v>
      </c>
      <c r="M2555" s="8">
        <v>5470.0</v>
      </c>
      <c r="N2555" s="8">
        <v>895.0</v>
      </c>
      <c r="O2555" s="8">
        <v>634.0</v>
      </c>
      <c r="P2555" s="8">
        <v>2.0</v>
      </c>
      <c r="Q2555" s="39" t="s">
        <v>877</v>
      </c>
      <c r="R2555" s="39" t="s">
        <v>6415</v>
      </c>
      <c r="S2555" s="39" t="s">
        <v>6416</v>
      </c>
      <c r="T2555" s="39" t="s">
        <v>6399</v>
      </c>
      <c r="U2555" s="39" t="s">
        <v>6400</v>
      </c>
      <c r="V2555" s="39" t="s">
        <v>2340</v>
      </c>
      <c r="W2555" s="39" t="s">
        <v>2341</v>
      </c>
      <c r="X2555" s="39" t="s">
        <v>6401</v>
      </c>
      <c r="Y2555" s="39" t="s">
        <v>6402</v>
      </c>
      <c r="Z2555" s="39" t="s">
        <v>6403</v>
      </c>
      <c r="AA2555" s="39" t="s">
        <v>6404</v>
      </c>
    </row>
    <row r="2556" ht="15.75" hidden="1" customHeight="1">
      <c r="A2556" s="39" t="s">
        <v>6425</v>
      </c>
      <c r="B2556" s="39" t="s">
        <v>6426</v>
      </c>
      <c r="C2556" s="8">
        <v>6392.0</v>
      </c>
      <c r="D2556" s="8">
        <v>19.0</v>
      </c>
      <c r="E2556" s="8">
        <v>10.0</v>
      </c>
      <c r="F2556" s="8">
        <v>5.0</v>
      </c>
      <c r="G2556" s="8">
        <v>6714.0</v>
      </c>
      <c r="H2556" s="8">
        <v>6165.0</v>
      </c>
      <c r="I2556" s="8">
        <v>5704.0</v>
      </c>
      <c r="J2556" s="8">
        <v>6363.0</v>
      </c>
      <c r="K2556" s="8">
        <v>3365.0</v>
      </c>
      <c r="L2556" s="8">
        <v>1939.0</v>
      </c>
      <c r="M2556" s="8">
        <v>6178.0</v>
      </c>
      <c r="N2556" s="8">
        <v>673.0</v>
      </c>
      <c r="O2556" s="8">
        <v>469.0</v>
      </c>
      <c r="P2556" s="8">
        <v>2.0</v>
      </c>
      <c r="Q2556" s="39" t="s">
        <v>877</v>
      </c>
      <c r="R2556" s="39" t="s">
        <v>6415</v>
      </c>
      <c r="S2556" s="39" t="s">
        <v>6416</v>
      </c>
      <c r="T2556" s="39" t="s">
        <v>6399</v>
      </c>
      <c r="U2556" s="39" t="s">
        <v>6400</v>
      </c>
      <c r="V2556" s="39" t="s">
        <v>2340</v>
      </c>
      <c r="W2556" s="39" t="s">
        <v>2341</v>
      </c>
      <c r="X2556" s="39" t="s">
        <v>6401</v>
      </c>
      <c r="Y2556" s="39" t="s">
        <v>6402</v>
      </c>
      <c r="Z2556" s="39" t="s">
        <v>6403</v>
      </c>
      <c r="AA2556" s="39" t="s">
        <v>6404</v>
      </c>
    </row>
    <row r="2557" ht="15.75" hidden="1" customHeight="1">
      <c r="A2557" s="39" t="s">
        <v>6427</v>
      </c>
      <c r="B2557" s="39" t="s">
        <v>6428</v>
      </c>
      <c r="C2557" s="8">
        <v>3720.0</v>
      </c>
      <c r="D2557" s="8">
        <v>11.0</v>
      </c>
      <c r="E2557" s="8">
        <v>6.0</v>
      </c>
      <c r="F2557" s="8">
        <v>3.0</v>
      </c>
      <c r="G2557" s="8">
        <v>3509.0</v>
      </c>
      <c r="H2557" s="8">
        <v>3526.0</v>
      </c>
      <c r="I2557" s="8">
        <v>3227.0</v>
      </c>
      <c r="J2557" s="8">
        <v>3291.0</v>
      </c>
      <c r="K2557" s="8">
        <v>2645.0</v>
      </c>
      <c r="L2557" s="8">
        <v>6928.0</v>
      </c>
      <c r="M2557" s="8">
        <v>3633.0</v>
      </c>
      <c r="N2557" s="8">
        <v>753.0</v>
      </c>
      <c r="O2557" s="8">
        <v>469.0</v>
      </c>
      <c r="P2557" s="8">
        <v>2.0</v>
      </c>
      <c r="Q2557" s="39" t="s">
        <v>877</v>
      </c>
      <c r="R2557" s="39" t="s">
        <v>6429</v>
      </c>
      <c r="S2557" s="39" t="s">
        <v>6430</v>
      </c>
      <c r="T2557" s="39" t="s">
        <v>6399</v>
      </c>
      <c r="U2557" s="39" t="s">
        <v>6400</v>
      </c>
      <c r="V2557" s="39" t="s">
        <v>2340</v>
      </c>
      <c r="W2557" s="39" t="s">
        <v>2341</v>
      </c>
      <c r="X2557" s="39" t="s">
        <v>6401</v>
      </c>
      <c r="Y2557" s="39" t="s">
        <v>6402</v>
      </c>
      <c r="Z2557" s="39" t="s">
        <v>6403</v>
      </c>
      <c r="AA2557" s="39" t="s">
        <v>6404</v>
      </c>
    </row>
    <row r="2558" ht="15.75" hidden="1" customHeight="1">
      <c r="A2558" s="39" t="s">
        <v>6431</v>
      </c>
      <c r="B2558" s="39" t="s">
        <v>6432</v>
      </c>
      <c r="C2558" s="8">
        <v>1629.0</v>
      </c>
      <c r="D2558" s="8">
        <v>5.0</v>
      </c>
      <c r="E2558" s="8">
        <v>3.0</v>
      </c>
      <c r="F2558" s="8">
        <v>2.0</v>
      </c>
      <c r="G2558" s="8">
        <v>1638.0</v>
      </c>
      <c r="H2558" s="8">
        <v>1517.0</v>
      </c>
      <c r="I2558" s="8">
        <v>1242.0</v>
      </c>
      <c r="J2558" s="8">
        <v>2120.0</v>
      </c>
      <c r="K2558" s="8">
        <v>3611.0</v>
      </c>
      <c r="L2558" s="8">
        <v>1696.0</v>
      </c>
      <c r="M2558" s="8">
        <v>4125.0</v>
      </c>
      <c r="N2558" s="8">
        <v>641.0</v>
      </c>
      <c r="O2558" s="8">
        <v>348.0</v>
      </c>
      <c r="P2558" s="8">
        <v>2.0</v>
      </c>
      <c r="Q2558" s="39" t="s">
        <v>877</v>
      </c>
      <c r="R2558" s="39" t="s">
        <v>6429</v>
      </c>
      <c r="S2558" s="39" t="s">
        <v>6430</v>
      </c>
      <c r="T2558" s="39" t="s">
        <v>6399</v>
      </c>
      <c r="U2558" s="39" t="s">
        <v>6400</v>
      </c>
      <c r="V2558" s="39" t="s">
        <v>2340</v>
      </c>
      <c r="W2558" s="39" t="s">
        <v>2341</v>
      </c>
      <c r="X2558" s="39" t="s">
        <v>6401</v>
      </c>
      <c r="Y2558" s="39" t="s">
        <v>6402</v>
      </c>
      <c r="Z2558" s="39" t="s">
        <v>6403</v>
      </c>
      <c r="AA2558" s="39" t="s">
        <v>6404</v>
      </c>
    </row>
    <row r="2559" ht="15.75" hidden="1" customHeight="1">
      <c r="A2559" s="39" t="s">
        <v>6433</v>
      </c>
      <c r="B2559" s="39" t="s">
        <v>6434</v>
      </c>
      <c r="C2559" s="8">
        <v>5180.0</v>
      </c>
      <c r="D2559" s="8">
        <v>15.0</v>
      </c>
      <c r="E2559" s="8">
        <v>8.0</v>
      </c>
      <c r="F2559" s="8">
        <v>4.0</v>
      </c>
      <c r="G2559" s="8">
        <v>5178.0</v>
      </c>
      <c r="H2559" s="8">
        <v>4764.5</v>
      </c>
      <c r="I2559" s="8">
        <v>4077.0</v>
      </c>
      <c r="J2559" s="8">
        <v>4965.0</v>
      </c>
      <c r="K2559" s="8">
        <v>2525.0</v>
      </c>
      <c r="L2559" s="8">
        <v>5565.0</v>
      </c>
      <c r="M2559" s="8">
        <v>6510.0</v>
      </c>
      <c r="N2559" s="8">
        <v>783.0</v>
      </c>
      <c r="O2559" s="8">
        <v>458.0</v>
      </c>
      <c r="P2559" s="8">
        <v>2.0</v>
      </c>
      <c r="Q2559" s="39" t="s">
        <v>877</v>
      </c>
      <c r="R2559" s="39" t="s">
        <v>6429</v>
      </c>
      <c r="S2559" s="39" t="s">
        <v>6430</v>
      </c>
      <c r="T2559" s="39" t="s">
        <v>6399</v>
      </c>
      <c r="U2559" s="39" t="s">
        <v>6400</v>
      </c>
      <c r="V2559" s="39" t="s">
        <v>2340</v>
      </c>
      <c r="W2559" s="39" t="s">
        <v>2341</v>
      </c>
      <c r="X2559" s="39" t="s">
        <v>6401</v>
      </c>
      <c r="Y2559" s="39" t="s">
        <v>6402</v>
      </c>
      <c r="Z2559" s="39" t="s">
        <v>6403</v>
      </c>
      <c r="AA2559" s="39" t="s">
        <v>6404</v>
      </c>
    </row>
    <row r="2560" ht="15.75" hidden="1" customHeight="1">
      <c r="A2560" s="39" t="s">
        <v>6435</v>
      </c>
      <c r="B2560" s="39" t="s">
        <v>6436</v>
      </c>
      <c r="C2560" s="8">
        <v>3051.0</v>
      </c>
      <c r="D2560" s="8">
        <v>9.0</v>
      </c>
      <c r="E2560" s="8">
        <v>5.0</v>
      </c>
      <c r="F2560" s="8">
        <v>3.0</v>
      </c>
      <c r="G2560" s="8">
        <v>2579.5</v>
      </c>
      <c r="H2560" s="8">
        <v>3260.0</v>
      </c>
      <c r="I2560" s="8">
        <v>2315.0</v>
      </c>
      <c r="J2560" s="8">
        <v>3504.0</v>
      </c>
      <c r="K2560" s="8">
        <v>3727.0</v>
      </c>
      <c r="L2560" s="8">
        <v>3111.0</v>
      </c>
      <c r="M2560" s="8">
        <v>3773.0</v>
      </c>
      <c r="N2560" s="8">
        <v>558.0</v>
      </c>
      <c r="O2560" s="8">
        <v>348.0</v>
      </c>
      <c r="P2560" s="8">
        <v>2.0</v>
      </c>
      <c r="Q2560" s="39" t="s">
        <v>877</v>
      </c>
      <c r="R2560" s="39" t="s">
        <v>6429</v>
      </c>
      <c r="S2560" s="39" t="s">
        <v>6430</v>
      </c>
      <c r="T2560" s="39" t="s">
        <v>6399</v>
      </c>
      <c r="U2560" s="39" t="s">
        <v>6400</v>
      </c>
      <c r="V2560" s="39" t="s">
        <v>2340</v>
      </c>
      <c r="W2560" s="39" t="s">
        <v>2341</v>
      </c>
      <c r="X2560" s="39" t="s">
        <v>6401</v>
      </c>
      <c r="Y2560" s="39" t="s">
        <v>6402</v>
      </c>
      <c r="Z2560" s="39" t="s">
        <v>6403</v>
      </c>
      <c r="AA2560" s="39" t="s">
        <v>6404</v>
      </c>
    </row>
    <row r="2561" ht="15.75" hidden="1" customHeight="1">
      <c r="A2561" s="39" t="s">
        <v>6437</v>
      </c>
      <c r="B2561" s="39" t="s">
        <v>6438</v>
      </c>
      <c r="C2561" s="8">
        <v>1048.0</v>
      </c>
      <c r="D2561" s="8">
        <v>4.0</v>
      </c>
      <c r="E2561" s="8">
        <v>2.0</v>
      </c>
      <c r="F2561" s="8">
        <v>1.0</v>
      </c>
      <c r="G2561" s="8">
        <v>817.0</v>
      </c>
      <c r="H2561" s="8">
        <v>1246.0</v>
      </c>
      <c r="I2561" s="8">
        <v>423.0</v>
      </c>
      <c r="J2561" s="8">
        <v>2059.0</v>
      </c>
      <c r="K2561" s="8">
        <v>4823.0</v>
      </c>
      <c r="L2561" s="8">
        <v>1660.0</v>
      </c>
      <c r="M2561" s="8">
        <v>3214.0</v>
      </c>
      <c r="N2561" s="8">
        <v>660.0</v>
      </c>
      <c r="O2561" s="8">
        <v>419.0</v>
      </c>
      <c r="P2561" s="8">
        <v>2.0</v>
      </c>
      <c r="Q2561" s="39" t="s">
        <v>877</v>
      </c>
      <c r="R2561" s="39" t="s">
        <v>6429</v>
      </c>
      <c r="S2561" s="39" t="s">
        <v>6430</v>
      </c>
      <c r="T2561" s="39" t="s">
        <v>6399</v>
      </c>
      <c r="U2561" s="39" t="s">
        <v>6400</v>
      </c>
      <c r="V2561" s="39" t="s">
        <v>2340</v>
      </c>
      <c r="W2561" s="39" t="s">
        <v>2341</v>
      </c>
      <c r="X2561" s="39" t="s">
        <v>6401</v>
      </c>
      <c r="Y2561" s="39" t="s">
        <v>6402</v>
      </c>
      <c r="Z2561" s="39" t="s">
        <v>6403</v>
      </c>
      <c r="AA2561" s="39" t="s">
        <v>6404</v>
      </c>
    </row>
    <row r="2562" ht="15.75" hidden="1" customHeight="1">
      <c r="A2562" s="39" t="s">
        <v>6439</v>
      </c>
      <c r="B2562" s="39" t="s">
        <v>6440</v>
      </c>
      <c r="C2562" s="8">
        <v>2455.0</v>
      </c>
      <c r="D2562" s="8">
        <v>8.0</v>
      </c>
      <c r="E2562" s="8">
        <v>4.0</v>
      </c>
      <c r="F2562" s="8">
        <v>2.0</v>
      </c>
      <c r="G2562" s="8">
        <v>2293.0</v>
      </c>
      <c r="H2562" s="8">
        <v>2964.0</v>
      </c>
      <c r="I2562" s="8">
        <v>914.0</v>
      </c>
      <c r="J2562" s="8">
        <v>2670.0</v>
      </c>
      <c r="K2562" s="8">
        <v>5695.0</v>
      </c>
      <c r="L2562" s="8">
        <v>4052.0</v>
      </c>
      <c r="M2562" s="8">
        <v>4069.0</v>
      </c>
      <c r="N2562" s="8">
        <v>714.0</v>
      </c>
      <c r="O2562" s="8">
        <v>436.0</v>
      </c>
      <c r="P2562" s="8">
        <v>2.0</v>
      </c>
      <c r="Q2562" s="39" t="s">
        <v>877</v>
      </c>
      <c r="R2562" s="39" t="s">
        <v>6429</v>
      </c>
      <c r="S2562" s="39" t="s">
        <v>6430</v>
      </c>
      <c r="T2562" s="39" t="s">
        <v>6399</v>
      </c>
      <c r="U2562" s="39" t="s">
        <v>6400</v>
      </c>
      <c r="V2562" s="39" t="s">
        <v>2340</v>
      </c>
      <c r="W2562" s="39" t="s">
        <v>2341</v>
      </c>
      <c r="X2562" s="39" t="s">
        <v>6401</v>
      </c>
      <c r="Y2562" s="39" t="s">
        <v>6402</v>
      </c>
      <c r="Z2562" s="39" t="s">
        <v>6403</v>
      </c>
      <c r="AA2562" s="39" t="s">
        <v>6404</v>
      </c>
    </row>
    <row r="2563" ht="15.75" hidden="1" customHeight="1">
      <c r="A2563" s="39" t="s">
        <v>6441</v>
      </c>
      <c r="B2563" s="39" t="s">
        <v>6442</v>
      </c>
      <c r="C2563" s="8">
        <v>6264.0</v>
      </c>
      <c r="D2563" s="8">
        <v>18.0</v>
      </c>
      <c r="E2563" s="8">
        <v>9.0</v>
      </c>
      <c r="F2563" s="8">
        <v>5.0</v>
      </c>
      <c r="G2563" s="8">
        <v>6336.0</v>
      </c>
      <c r="H2563" s="8">
        <v>5876.0</v>
      </c>
      <c r="I2563" s="8">
        <v>4915.0</v>
      </c>
      <c r="J2563" s="8">
        <v>5995.0</v>
      </c>
      <c r="K2563" s="8">
        <v>2830.0</v>
      </c>
      <c r="L2563" s="8">
        <v>5822.0</v>
      </c>
      <c r="M2563" s="8">
        <v>6654.0</v>
      </c>
      <c r="N2563" s="8">
        <v>924.0</v>
      </c>
      <c r="O2563" s="8">
        <v>662.0</v>
      </c>
      <c r="P2563" s="8">
        <v>2.0</v>
      </c>
      <c r="Q2563" s="39" t="s">
        <v>877</v>
      </c>
      <c r="R2563" s="39" t="s">
        <v>6443</v>
      </c>
      <c r="S2563" s="39" t="s">
        <v>6444</v>
      </c>
      <c r="T2563" s="39" t="s">
        <v>6399</v>
      </c>
      <c r="U2563" s="39" t="s">
        <v>6400</v>
      </c>
      <c r="V2563" s="39" t="s">
        <v>2340</v>
      </c>
      <c r="W2563" s="39" t="s">
        <v>2341</v>
      </c>
      <c r="X2563" s="39" t="s">
        <v>6401</v>
      </c>
      <c r="Y2563" s="39" t="s">
        <v>6402</v>
      </c>
      <c r="Z2563" s="39" t="s">
        <v>6403</v>
      </c>
      <c r="AA2563" s="39" t="s">
        <v>6404</v>
      </c>
    </row>
    <row r="2564" ht="15.75" hidden="1" customHeight="1">
      <c r="A2564" s="39" t="s">
        <v>6445</v>
      </c>
      <c r="B2564" s="39" t="s">
        <v>6446</v>
      </c>
      <c r="C2564" s="8">
        <v>2791.0</v>
      </c>
      <c r="D2564" s="8">
        <v>9.0</v>
      </c>
      <c r="E2564" s="8">
        <v>5.0</v>
      </c>
      <c r="F2564" s="8">
        <v>3.0</v>
      </c>
      <c r="G2564" s="8">
        <v>2981.0</v>
      </c>
      <c r="H2564" s="8">
        <v>3033.0</v>
      </c>
      <c r="I2564" s="8">
        <v>1503.0</v>
      </c>
      <c r="J2564" s="8">
        <v>2883.0</v>
      </c>
      <c r="K2564" s="8">
        <v>2988.0</v>
      </c>
      <c r="L2564" s="8">
        <v>4219.0</v>
      </c>
      <c r="M2564" s="8">
        <v>3537.0</v>
      </c>
      <c r="N2564" s="8">
        <v>898.0</v>
      </c>
      <c r="O2564" s="8">
        <v>558.0</v>
      </c>
      <c r="P2564" s="8">
        <v>2.0</v>
      </c>
      <c r="Q2564" s="39" t="s">
        <v>877</v>
      </c>
      <c r="R2564" s="39" t="s">
        <v>6443</v>
      </c>
      <c r="S2564" s="39" t="s">
        <v>6444</v>
      </c>
      <c r="T2564" s="39" t="s">
        <v>6399</v>
      </c>
      <c r="U2564" s="39" t="s">
        <v>6400</v>
      </c>
      <c r="V2564" s="39" t="s">
        <v>2340</v>
      </c>
      <c r="W2564" s="39" t="s">
        <v>2341</v>
      </c>
      <c r="X2564" s="39" t="s">
        <v>6401</v>
      </c>
      <c r="Y2564" s="39" t="s">
        <v>6402</v>
      </c>
      <c r="Z2564" s="39" t="s">
        <v>6403</v>
      </c>
      <c r="AA2564" s="39" t="s">
        <v>6404</v>
      </c>
    </row>
    <row r="2565" ht="15.75" hidden="1" customHeight="1">
      <c r="A2565" s="39" t="s">
        <v>6447</v>
      </c>
      <c r="B2565" s="39" t="s">
        <v>6448</v>
      </c>
      <c r="C2565" s="8">
        <v>5913.0</v>
      </c>
      <c r="D2565" s="8">
        <v>17.0</v>
      </c>
      <c r="E2565" s="8">
        <v>9.0</v>
      </c>
      <c r="F2565" s="8">
        <v>5.0</v>
      </c>
      <c r="G2565" s="8">
        <v>6163.0</v>
      </c>
      <c r="H2565" s="8">
        <v>6260.0</v>
      </c>
      <c r="I2565" s="8">
        <v>4715.0</v>
      </c>
      <c r="J2565" s="8">
        <v>6134.0</v>
      </c>
      <c r="K2565" s="8">
        <v>1229.0</v>
      </c>
      <c r="L2565" s="8">
        <v>6535.0</v>
      </c>
      <c r="M2565" s="8">
        <v>6923.0</v>
      </c>
      <c r="N2565" s="8">
        <v>648.0</v>
      </c>
      <c r="O2565" s="8">
        <v>412.0</v>
      </c>
      <c r="P2565" s="8">
        <v>2.0</v>
      </c>
      <c r="Q2565" s="39" t="s">
        <v>877</v>
      </c>
      <c r="R2565" s="39" t="s">
        <v>6443</v>
      </c>
      <c r="S2565" s="39" t="s">
        <v>6444</v>
      </c>
      <c r="T2565" s="39" t="s">
        <v>6399</v>
      </c>
      <c r="U2565" s="39" t="s">
        <v>6400</v>
      </c>
      <c r="V2565" s="39" t="s">
        <v>2340</v>
      </c>
      <c r="W2565" s="39" t="s">
        <v>2341</v>
      </c>
      <c r="X2565" s="39" t="s">
        <v>6401</v>
      </c>
      <c r="Y2565" s="39" t="s">
        <v>6402</v>
      </c>
      <c r="Z2565" s="39" t="s">
        <v>6403</v>
      </c>
      <c r="AA2565" s="39" t="s">
        <v>6404</v>
      </c>
    </row>
    <row r="2566" ht="15.75" hidden="1" customHeight="1">
      <c r="A2566" s="39" t="s">
        <v>6449</v>
      </c>
      <c r="B2566" s="39" t="s">
        <v>6450</v>
      </c>
      <c r="C2566" s="8">
        <v>5435.0</v>
      </c>
      <c r="D2566" s="8">
        <v>16.0</v>
      </c>
      <c r="E2566" s="8">
        <v>8.0</v>
      </c>
      <c r="F2566" s="8">
        <v>4.0</v>
      </c>
      <c r="G2566" s="8">
        <v>4884.0</v>
      </c>
      <c r="H2566" s="8">
        <v>4725.0</v>
      </c>
      <c r="I2566" s="8">
        <v>4223.0</v>
      </c>
      <c r="J2566" s="8">
        <v>5253.0</v>
      </c>
      <c r="K2566" s="8">
        <v>4192.0</v>
      </c>
      <c r="L2566" s="8">
        <v>6748.0</v>
      </c>
      <c r="M2566" s="8">
        <v>5633.0</v>
      </c>
      <c r="N2566" s="8">
        <v>585.0</v>
      </c>
      <c r="O2566" s="8">
        <v>385.0</v>
      </c>
      <c r="P2566" s="8">
        <v>2.0</v>
      </c>
      <c r="Q2566" s="39" t="s">
        <v>877</v>
      </c>
      <c r="R2566" s="39" t="s">
        <v>6443</v>
      </c>
      <c r="S2566" s="39" t="s">
        <v>6444</v>
      </c>
      <c r="T2566" s="39" t="s">
        <v>6399</v>
      </c>
      <c r="U2566" s="39" t="s">
        <v>6400</v>
      </c>
      <c r="V2566" s="39" t="s">
        <v>2340</v>
      </c>
      <c r="W2566" s="39" t="s">
        <v>2341</v>
      </c>
      <c r="X2566" s="39" t="s">
        <v>6401</v>
      </c>
      <c r="Y2566" s="39" t="s">
        <v>6402</v>
      </c>
      <c r="Z2566" s="39" t="s">
        <v>6403</v>
      </c>
      <c r="AA2566" s="39" t="s">
        <v>6404</v>
      </c>
    </row>
    <row r="2567" ht="15.75" hidden="1" customHeight="1">
      <c r="A2567" s="39" t="s">
        <v>6451</v>
      </c>
      <c r="B2567" s="39" t="s">
        <v>6452</v>
      </c>
      <c r="C2567" s="8">
        <v>2895.0</v>
      </c>
      <c r="D2567" s="8">
        <v>9.0</v>
      </c>
      <c r="E2567" s="8">
        <v>5.0</v>
      </c>
      <c r="F2567" s="8">
        <v>3.0</v>
      </c>
      <c r="G2567" s="8">
        <v>2854.0</v>
      </c>
      <c r="H2567" s="8">
        <v>3323.0</v>
      </c>
      <c r="I2567" s="8">
        <v>3048.0</v>
      </c>
      <c r="J2567" s="8">
        <v>3312.0</v>
      </c>
      <c r="K2567" s="8">
        <v>880.0</v>
      </c>
      <c r="L2567" s="8">
        <v>4341.0</v>
      </c>
      <c r="M2567" s="8">
        <v>4324.0</v>
      </c>
      <c r="N2567" s="8">
        <v>509.0</v>
      </c>
      <c r="O2567" s="8">
        <v>324.0</v>
      </c>
      <c r="P2567" s="8">
        <v>5.0</v>
      </c>
      <c r="Q2567" s="39" t="s">
        <v>114</v>
      </c>
      <c r="R2567" s="39" t="s">
        <v>6453</v>
      </c>
      <c r="S2567" s="39" t="s">
        <v>6454</v>
      </c>
      <c r="T2567" s="39" t="s">
        <v>6399</v>
      </c>
      <c r="U2567" s="39" t="s">
        <v>6400</v>
      </c>
      <c r="V2567" s="39" t="s">
        <v>2340</v>
      </c>
      <c r="W2567" s="39" t="s">
        <v>2341</v>
      </c>
      <c r="X2567" s="39" t="s">
        <v>6401</v>
      </c>
      <c r="Y2567" s="39" t="s">
        <v>6402</v>
      </c>
      <c r="Z2567" s="39" t="s">
        <v>6403</v>
      </c>
      <c r="AA2567" s="39" t="s">
        <v>6404</v>
      </c>
    </row>
    <row r="2568" ht="15.75" hidden="1" customHeight="1">
      <c r="A2568" s="39" t="s">
        <v>6455</v>
      </c>
      <c r="B2568" s="39" t="s">
        <v>6456</v>
      </c>
      <c r="C2568" s="8">
        <v>4401.0</v>
      </c>
      <c r="D2568" s="8">
        <v>13.0</v>
      </c>
      <c r="E2568" s="8">
        <v>7.0</v>
      </c>
      <c r="F2568" s="8">
        <v>4.0</v>
      </c>
      <c r="G2568" s="8">
        <v>4328.0</v>
      </c>
      <c r="H2568" s="8">
        <v>3622.5</v>
      </c>
      <c r="I2568" s="8">
        <v>3950.0</v>
      </c>
      <c r="J2568" s="8">
        <v>4817.0</v>
      </c>
      <c r="K2568" s="8">
        <v>2032.0</v>
      </c>
      <c r="L2568" s="8">
        <v>6928.0</v>
      </c>
      <c r="M2568" s="8">
        <v>5743.5</v>
      </c>
      <c r="N2568" s="8">
        <v>541.0</v>
      </c>
      <c r="O2568" s="8">
        <v>376.0</v>
      </c>
      <c r="P2568" s="8">
        <v>2.0</v>
      </c>
      <c r="Q2568" s="39" t="s">
        <v>877</v>
      </c>
      <c r="R2568" s="39" t="s">
        <v>6453</v>
      </c>
      <c r="S2568" s="39" t="s">
        <v>6454</v>
      </c>
      <c r="T2568" s="39" t="s">
        <v>6399</v>
      </c>
      <c r="U2568" s="39" t="s">
        <v>6400</v>
      </c>
      <c r="V2568" s="39" t="s">
        <v>2340</v>
      </c>
      <c r="W2568" s="39" t="s">
        <v>2341</v>
      </c>
      <c r="X2568" s="39" t="s">
        <v>6401</v>
      </c>
      <c r="Y2568" s="39" t="s">
        <v>6402</v>
      </c>
      <c r="Z2568" s="39" t="s">
        <v>6403</v>
      </c>
      <c r="AA2568" s="39" t="s">
        <v>6404</v>
      </c>
    </row>
    <row r="2569" ht="15.75" hidden="1" customHeight="1">
      <c r="A2569" s="39" t="s">
        <v>6457</v>
      </c>
      <c r="B2569" s="39" t="s">
        <v>6458</v>
      </c>
      <c r="C2569" s="8">
        <v>3151.0</v>
      </c>
      <c r="D2569" s="8">
        <v>10.0</v>
      </c>
      <c r="E2569" s="8">
        <v>5.0</v>
      </c>
      <c r="F2569" s="8">
        <v>3.0</v>
      </c>
      <c r="G2569" s="8">
        <v>3523.0</v>
      </c>
      <c r="H2569" s="8">
        <v>3231.0</v>
      </c>
      <c r="I2569" s="8">
        <v>1616.0</v>
      </c>
      <c r="J2569" s="8">
        <v>3071.0</v>
      </c>
      <c r="K2569" s="8">
        <v>3699.0</v>
      </c>
      <c r="L2569" s="8">
        <v>4823.0</v>
      </c>
      <c r="M2569" s="8">
        <v>2195.0</v>
      </c>
      <c r="N2569" s="8">
        <v>792.0</v>
      </c>
      <c r="O2569" s="8">
        <v>434.0</v>
      </c>
      <c r="P2569" s="8">
        <v>2.0</v>
      </c>
      <c r="Q2569" s="39" t="s">
        <v>877</v>
      </c>
      <c r="R2569" s="39" t="s">
        <v>6453</v>
      </c>
      <c r="S2569" s="39" t="s">
        <v>6454</v>
      </c>
      <c r="T2569" s="39" t="s">
        <v>6399</v>
      </c>
      <c r="U2569" s="39" t="s">
        <v>6400</v>
      </c>
      <c r="V2569" s="39" t="s">
        <v>2340</v>
      </c>
      <c r="W2569" s="39" t="s">
        <v>2341</v>
      </c>
      <c r="X2569" s="39" t="s">
        <v>6401</v>
      </c>
      <c r="Y2569" s="39" t="s">
        <v>6402</v>
      </c>
      <c r="Z2569" s="39" t="s">
        <v>6403</v>
      </c>
      <c r="AA2569" s="39" t="s">
        <v>6404</v>
      </c>
    </row>
    <row r="2570" ht="15.75" hidden="1" customHeight="1">
      <c r="A2570" s="39" t="s">
        <v>6459</v>
      </c>
      <c r="B2570" s="39" t="s">
        <v>6460</v>
      </c>
      <c r="C2570" s="8">
        <v>2154.0</v>
      </c>
      <c r="D2570" s="8">
        <v>7.0</v>
      </c>
      <c r="E2570" s="8">
        <v>4.0</v>
      </c>
      <c r="F2570" s="8">
        <v>2.0</v>
      </c>
      <c r="G2570" s="8">
        <v>2040.0</v>
      </c>
      <c r="H2570" s="8">
        <v>2296.0</v>
      </c>
      <c r="I2570" s="8">
        <v>1678.0</v>
      </c>
      <c r="J2570" s="8">
        <v>2626.0</v>
      </c>
      <c r="K2570" s="8">
        <v>2455.0</v>
      </c>
      <c r="L2570" s="8">
        <v>2994.0</v>
      </c>
      <c r="M2570" s="8">
        <v>2488.0</v>
      </c>
      <c r="N2570" s="8">
        <v>718.0</v>
      </c>
      <c r="O2570" s="8">
        <v>444.0</v>
      </c>
      <c r="P2570" s="8">
        <v>2.0</v>
      </c>
      <c r="Q2570" s="39" t="s">
        <v>877</v>
      </c>
      <c r="R2570" s="39" t="s">
        <v>6453</v>
      </c>
      <c r="S2570" s="39" t="s">
        <v>6454</v>
      </c>
      <c r="T2570" s="39" t="s">
        <v>6399</v>
      </c>
      <c r="U2570" s="39" t="s">
        <v>6400</v>
      </c>
      <c r="V2570" s="39" t="s">
        <v>2340</v>
      </c>
      <c r="W2570" s="39" t="s">
        <v>2341</v>
      </c>
      <c r="X2570" s="39" t="s">
        <v>6401</v>
      </c>
      <c r="Y2570" s="39" t="s">
        <v>6402</v>
      </c>
      <c r="Z2570" s="39" t="s">
        <v>6403</v>
      </c>
      <c r="AA2570" s="39" t="s">
        <v>6404</v>
      </c>
    </row>
    <row r="2571" ht="15.75" hidden="1" customHeight="1">
      <c r="A2571" s="39" t="s">
        <v>6461</v>
      </c>
      <c r="B2571" s="39" t="s">
        <v>6462</v>
      </c>
      <c r="C2571" s="8">
        <v>2509.0</v>
      </c>
      <c r="D2571" s="8">
        <v>8.0</v>
      </c>
      <c r="E2571" s="8">
        <v>4.0</v>
      </c>
      <c r="F2571" s="8">
        <v>2.0</v>
      </c>
      <c r="G2571" s="8">
        <v>2517.0</v>
      </c>
      <c r="H2571" s="8">
        <v>2224.0</v>
      </c>
      <c r="I2571" s="8">
        <v>2042.0</v>
      </c>
      <c r="J2571" s="8">
        <v>3623.0</v>
      </c>
      <c r="K2571" s="8">
        <v>3192.0</v>
      </c>
      <c r="L2571" s="8">
        <v>2792.0</v>
      </c>
      <c r="M2571" s="8">
        <v>3310.0</v>
      </c>
      <c r="N2571" s="8">
        <v>540.0</v>
      </c>
      <c r="O2571" s="8">
        <v>333.0</v>
      </c>
      <c r="P2571" s="8">
        <v>2.0</v>
      </c>
      <c r="Q2571" s="39" t="s">
        <v>877</v>
      </c>
      <c r="R2571" s="39" t="s">
        <v>6453</v>
      </c>
      <c r="S2571" s="39" t="s">
        <v>6454</v>
      </c>
      <c r="T2571" s="39" t="s">
        <v>6399</v>
      </c>
      <c r="U2571" s="39" t="s">
        <v>6400</v>
      </c>
      <c r="V2571" s="39" t="s">
        <v>2340</v>
      </c>
      <c r="W2571" s="39" t="s">
        <v>2341</v>
      </c>
      <c r="X2571" s="39" t="s">
        <v>6401</v>
      </c>
      <c r="Y2571" s="39" t="s">
        <v>6402</v>
      </c>
      <c r="Z2571" s="39" t="s">
        <v>6403</v>
      </c>
      <c r="AA2571" s="39" t="s">
        <v>6404</v>
      </c>
    </row>
    <row r="2572" ht="15.75" hidden="1" customHeight="1">
      <c r="A2572" s="39" t="s">
        <v>6463</v>
      </c>
      <c r="B2572" s="39" t="s">
        <v>6464</v>
      </c>
      <c r="C2572" s="8">
        <v>3728.0</v>
      </c>
      <c r="D2572" s="8">
        <v>11.0</v>
      </c>
      <c r="E2572" s="8">
        <v>6.0</v>
      </c>
      <c r="F2572" s="8">
        <v>3.0</v>
      </c>
      <c r="G2572" s="8">
        <v>4107.0</v>
      </c>
      <c r="H2572" s="8">
        <v>3603.0</v>
      </c>
      <c r="I2572" s="8">
        <v>3046.0</v>
      </c>
      <c r="J2572" s="8">
        <v>3803.0</v>
      </c>
      <c r="K2572" s="8">
        <v>1325.0</v>
      </c>
      <c r="L2572" s="8">
        <v>6525.0</v>
      </c>
      <c r="M2572" s="8">
        <v>4216.0</v>
      </c>
      <c r="N2572" s="8">
        <v>957.0</v>
      </c>
      <c r="O2572" s="8">
        <v>668.0</v>
      </c>
      <c r="P2572" s="8">
        <v>2.0</v>
      </c>
      <c r="Q2572" s="39" t="s">
        <v>877</v>
      </c>
      <c r="R2572" s="39" t="s">
        <v>6453</v>
      </c>
      <c r="S2572" s="39" t="s">
        <v>6454</v>
      </c>
      <c r="T2572" s="39" t="s">
        <v>6399</v>
      </c>
      <c r="U2572" s="39" t="s">
        <v>6400</v>
      </c>
      <c r="V2572" s="39" t="s">
        <v>2340</v>
      </c>
      <c r="W2572" s="39" t="s">
        <v>2341</v>
      </c>
      <c r="X2572" s="39" t="s">
        <v>6401</v>
      </c>
      <c r="Y2572" s="39" t="s">
        <v>6402</v>
      </c>
      <c r="Z2572" s="39" t="s">
        <v>6403</v>
      </c>
      <c r="AA2572" s="39" t="s">
        <v>6404</v>
      </c>
    </row>
    <row r="2573" ht="15.75" hidden="1" customHeight="1">
      <c r="A2573" s="39" t="s">
        <v>6465</v>
      </c>
      <c r="B2573" s="39" t="s">
        <v>6466</v>
      </c>
      <c r="C2573" s="8">
        <v>3293.0</v>
      </c>
      <c r="D2573" s="8">
        <v>10.0</v>
      </c>
      <c r="E2573" s="8">
        <v>5.0</v>
      </c>
      <c r="F2573" s="8">
        <v>3.0</v>
      </c>
      <c r="G2573" s="8">
        <v>3108.0</v>
      </c>
      <c r="H2573" s="8">
        <v>3148.0</v>
      </c>
      <c r="I2573" s="8">
        <v>1987.0</v>
      </c>
      <c r="J2573" s="8">
        <v>4138.0</v>
      </c>
      <c r="K2573" s="8">
        <v>3824.0</v>
      </c>
      <c r="L2573" s="8">
        <v>3573.0</v>
      </c>
      <c r="M2573" s="8">
        <v>5137.0</v>
      </c>
      <c r="N2573" s="8">
        <v>597.0</v>
      </c>
      <c r="O2573" s="8">
        <v>396.0</v>
      </c>
      <c r="P2573" s="8">
        <v>2.0</v>
      </c>
      <c r="Q2573" s="39" t="s">
        <v>877</v>
      </c>
      <c r="R2573" s="39" t="s">
        <v>6467</v>
      </c>
      <c r="S2573" s="39" t="s">
        <v>6468</v>
      </c>
      <c r="T2573" s="39" t="s">
        <v>6399</v>
      </c>
      <c r="U2573" s="39" t="s">
        <v>6400</v>
      </c>
      <c r="V2573" s="39" t="s">
        <v>2340</v>
      </c>
      <c r="W2573" s="39" t="s">
        <v>2341</v>
      </c>
      <c r="X2573" s="39" t="s">
        <v>6469</v>
      </c>
      <c r="Y2573" s="39" t="s">
        <v>6470</v>
      </c>
      <c r="Z2573" s="39" t="s">
        <v>6403</v>
      </c>
      <c r="AA2573" s="39" t="s">
        <v>6404</v>
      </c>
    </row>
    <row r="2574" ht="15.75" hidden="1" customHeight="1">
      <c r="A2574" s="39" t="s">
        <v>6471</v>
      </c>
      <c r="B2574" s="39" t="s">
        <v>6472</v>
      </c>
      <c r="C2574" s="8">
        <v>6492.0</v>
      </c>
      <c r="D2574" s="8">
        <v>19.0</v>
      </c>
      <c r="E2574" s="8">
        <v>10.0</v>
      </c>
      <c r="F2574" s="8">
        <v>5.0</v>
      </c>
      <c r="G2574" s="8">
        <v>6364.5</v>
      </c>
      <c r="H2574" s="8">
        <v>6596.0</v>
      </c>
      <c r="I2574" s="8">
        <v>5199.0</v>
      </c>
      <c r="J2574" s="8">
        <v>6164.0</v>
      </c>
      <c r="K2574" s="8">
        <v>2292.0</v>
      </c>
      <c r="L2574" s="8">
        <v>6852.0</v>
      </c>
      <c r="M2574" s="8">
        <v>6930.0</v>
      </c>
      <c r="N2574" s="8">
        <v>859.0</v>
      </c>
      <c r="O2574" s="8">
        <v>593.0</v>
      </c>
      <c r="P2574" s="8">
        <v>2.0</v>
      </c>
      <c r="Q2574" s="39" t="s">
        <v>877</v>
      </c>
      <c r="R2574" s="39" t="s">
        <v>6467</v>
      </c>
      <c r="S2574" s="39" t="s">
        <v>6468</v>
      </c>
      <c r="T2574" s="39" t="s">
        <v>6399</v>
      </c>
      <c r="U2574" s="39" t="s">
        <v>6400</v>
      </c>
      <c r="V2574" s="39" t="s">
        <v>2340</v>
      </c>
      <c r="W2574" s="39" t="s">
        <v>2341</v>
      </c>
      <c r="X2574" s="39" t="s">
        <v>6469</v>
      </c>
      <c r="Y2574" s="39" t="s">
        <v>6470</v>
      </c>
      <c r="Z2574" s="39" t="s">
        <v>6403</v>
      </c>
      <c r="AA2574" s="39" t="s">
        <v>6404</v>
      </c>
    </row>
    <row r="2575" ht="15.75" hidden="1" customHeight="1">
      <c r="A2575" s="39" t="s">
        <v>6473</v>
      </c>
      <c r="B2575" s="39" t="s">
        <v>6474</v>
      </c>
      <c r="C2575" s="8">
        <v>1327.0</v>
      </c>
      <c r="D2575" s="8">
        <v>4.0</v>
      </c>
      <c r="E2575" s="8">
        <v>2.0</v>
      </c>
      <c r="F2575" s="8">
        <v>1.0</v>
      </c>
      <c r="G2575" s="8">
        <v>1600.0</v>
      </c>
      <c r="H2575" s="8">
        <v>1645.0</v>
      </c>
      <c r="I2575" s="8">
        <v>878.0</v>
      </c>
      <c r="J2575" s="8">
        <v>947.0</v>
      </c>
      <c r="K2575" s="8">
        <v>5194.0</v>
      </c>
      <c r="L2575" s="8">
        <v>439.0</v>
      </c>
      <c r="M2575" s="8">
        <v>3190.0</v>
      </c>
      <c r="N2575" s="8">
        <v>883.0</v>
      </c>
      <c r="O2575" s="8">
        <v>505.0</v>
      </c>
      <c r="P2575" s="8">
        <v>2.0</v>
      </c>
      <c r="Q2575" s="39" t="s">
        <v>877</v>
      </c>
      <c r="R2575" s="39" t="s">
        <v>6467</v>
      </c>
      <c r="S2575" s="39" t="s">
        <v>6468</v>
      </c>
      <c r="T2575" s="39" t="s">
        <v>6399</v>
      </c>
      <c r="U2575" s="39" t="s">
        <v>6400</v>
      </c>
      <c r="V2575" s="39" t="s">
        <v>2340</v>
      </c>
      <c r="W2575" s="39" t="s">
        <v>2341</v>
      </c>
      <c r="X2575" s="39" t="s">
        <v>6469</v>
      </c>
      <c r="Y2575" s="39" t="s">
        <v>6470</v>
      </c>
      <c r="Z2575" s="39" t="s">
        <v>6403</v>
      </c>
      <c r="AA2575" s="39" t="s">
        <v>6404</v>
      </c>
    </row>
    <row r="2576" ht="15.75" hidden="1" customHeight="1">
      <c r="A2576" s="39" t="s">
        <v>6475</v>
      </c>
      <c r="B2576" s="39" t="s">
        <v>6476</v>
      </c>
      <c r="C2576" s="8">
        <v>2155.0</v>
      </c>
      <c r="D2576" s="8">
        <v>7.0</v>
      </c>
      <c r="E2576" s="8">
        <v>4.0</v>
      </c>
      <c r="F2576" s="8">
        <v>2.0</v>
      </c>
      <c r="G2576" s="8">
        <v>2122.0</v>
      </c>
      <c r="H2576" s="8">
        <v>2081.0</v>
      </c>
      <c r="I2576" s="8">
        <v>2544.0</v>
      </c>
      <c r="J2576" s="8">
        <v>2398.0</v>
      </c>
      <c r="K2576" s="8">
        <v>4261.0</v>
      </c>
      <c r="L2576" s="8">
        <v>518.0</v>
      </c>
      <c r="M2576" s="8">
        <v>3398.0</v>
      </c>
      <c r="N2576" s="8">
        <v>901.0</v>
      </c>
      <c r="O2576" s="8">
        <v>568.0</v>
      </c>
      <c r="P2576" s="8">
        <v>2.0</v>
      </c>
      <c r="Q2576" s="39" t="s">
        <v>877</v>
      </c>
      <c r="R2576" s="39" t="s">
        <v>6467</v>
      </c>
      <c r="S2576" s="39" t="s">
        <v>6468</v>
      </c>
      <c r="T2576" s="39" t="s">
        <v>6399</v>
      </c>
      <c r="U2576" s="39" t="s">
        <v>6400</v>
      </c>
      <c r="V2576" s="39" t="s">
        <v>2340</v>
      </c>
      <c r="W2576" s="39" t="s">
        <v>2341</v>
      </c>
      <c r="X2576" s="39" t="s">
        <v>6469</v>
      </c>
      <c r="Y2576" s="39" t="s">
        <v>6470</v>
      </c>
      <c r="Z2576" s="39" t="s">
        <v>6403</v>
      </c>
      <c r="AA2576" s="39" t="s">
        <v>6404</v>
      </c>
    </row>
    <row r="2577" ht="15.75" hidden="1" customHeight="1">
      <c r="A2577" s="39" t="s">
        <v>6477</v>
      </c>
      <c r="B2577" s="39" t="s">
        <v>6478</v>
      </c>
      <c r="C2577" s="8">
        <v>3022.0</v>
      </c>
      <c r="D2577" s="8">
        <v>9.0</v>
      </c>
      <c r="E2577" s="8">
        <v>5.0</v>
      </c>
      <c r="F2577" s="8">
        <v>3.0</v>
      </c>
      <c r="G2577" s="8">
        <v>3345.0</v>
      </c>
      <c r="H2577" s="8">
        <v>3056.0</v>
      </c>
      <c r="I2577" s="8">
        <v>3481.0</v>
      </c>
      <c r="J2577" s="8">
        <v>2567.0</v>
      </c>
      <c r="K2577" s="8">
        <v>2435.0</v>
      </c>
      <c r="L2577" s="8">
        <v>1228.0</v>
      </c>
      <c r="M2577" s="8">
        <v>6231.0</v>
      </c>
      <c r="N2577" s="8">
        <v>634.0</v>
      </c>
      <c r="O2577" s="8">
        <v>406.0</v>
      </c>
      <c r="P2577" s="8">
        <v>2.0</v>
      </c>
      <c r="Q2577" s="39" t="s">
        <v>877</v>
      </c>
      <c r="R2577" s="39" t="s">
        <v>6467</v>
      </c>
      <c r="S2577" s="39" t="s">
        <v>6468</v>
      </c>
      <c r="T2577" s="39" t="s">
        <v>6399</v>
      </c>
      <c r="U2577" s="39" t="s">
        <v>6400</v>
      </c>
      <c r="V2577" s="39" t="s">
        <v>2340</v>
      </c>
      <c r="W2577" s="39" t="s">
        <v>2341</v>
      </c>
      <c r="X2577" s="39" t="s">
        <v>6469</v>
      </c>
      <c r="Y2577" s="39" t="s">
        <v>6470</v>
      </c>
      <c r="Z2577" s="39" t="s">
        <v>6403</v>
      </c>
      <c r="AA2577" s="39" t="s">
        <v>6404</v>
      </c>
    </row>
    <row r="2578" ht="15.75" hidden="1" customHeight="1">
      <c r="A2578" s="39" t="s">
        <v>6479</v>
      </c>
      <c r="B2578" s="39" t="s">
        <v>6480</v>
      </c>
      <c r="C2578" s="8">
        <v>2223.0</v>
      </c>
      <c r="D2578" s="8">
        <v>7.0</v>
      </c>
      <c r="E2578" s="8">
        <v>4.0</v>
      </c>
      <c r="F2578" s="8">
        <v>2.0</v>
      </c>
      <c r="G2578" s="8">
        <v>2014.0</v>
      </c>
      <c r="H2578" s="8">
        <v>2511.0</v>
      </c>
      <c r="I2578" s="8">
        <v>2045.0</v>
      </c>
      <c r="J2578" s="8">
        <v>2091.0</v>
      </c>
      <c r="K2578" s="8">
        <v>2615.0</v>
      </c>
      <c r="L2578" s="8">
        <v>3598.0</v>
      </c>
      <c r="M2578" s="8">
        <v>2959.0</v>
      </c>
      <c r="N2578" s="8">
        <v>985.0</v>
      </c>
      <c r="O2578" s="8">
        <v>644.0</v>
      </c>
      <c r="P2578" s="8">
        <v>2.0</v>
      </c>
      <c r="Q2578" s="39" t="s">
        <v>877</v>
      </c>
      <c r="R2578" s="39" t="s">
        <v>6467</v>
      </c>
      <c r="S2578" s="39" t="s">
        <v>6468</v>
      </c>
      <c r="T2578" s="39" t="s">
        <v>6399</v>
      </c>
      <c r="U2578" s="39" t="s">
        <v>6400</v>
      </c>
      <c r="V2578" s="39" t="s">
        <v>2340</v>
      </c>
      <c r="W2578" s="39" t="s">
        <v>2341</v>
      </c>
      <c r="X2578" s="39" t="s">
        <v>6469</v>
      </c>
      <c r="Y2578" s="39" t="s">
        <v>6470</v>
      </c>
      <c r="Z2578" s="39" t="s">
        <v>6403</v>
      </c>
      <c r="AA2578" s="39" t="s">
        <v>6404</v>
      </c>
    </row>
    <row r="2579" ht="15.75" hidden="1" customHeight="1">
      <c r="A2579" s="39" t="s">
        <v>6481</v>
      </c>
      <c r="B2579" s="39" t="s">
        <v>6482</v>
      </c>
      <c r="C2579" s="8">
        <v>3208.0</v>
      </c>
      <c r="D2579" s="8">
        <v>10.0</v>
      </c>
      <c r="E2579" s="8">
        <v>5.0</v>
      </c>
      <c r="F2579" s="8">
        <v>3.0</v>
      </c>
      <c r="G2579" s="8">
        <v>3242.0</v>
      </c>
      <c r="H2579" s="8">
        <v>3432.5</v>
      </c>
      <c r="I2579" s="8">
        <v>2482.0</v>
      </c>
      <c r="J2579" s="8">
        <v>3587.0</v>
      </c>
      <c r="K2579" s="8">
        <v>1662.0</v>
      </c>
      <c r="L2579" s="8">
        <v>4642.0</v>
      </c>
      <c r="M2579" s="8">
        <v>3982.0</v>
      </c>
      <c r="N2579" s="8">
        <v>734.0</v>
      </c>
      <c r="O2579" s="8">
        <v>492.0</v>
      </c>
      <c r="P2579" s="8">
        <v>2.0</v>
      </c>
      <c r="Q2579" s="39" t="s">
        <v>877</v>
      </c>
      <c r="R2579" s="39" t="s">
        <v>6483</v>
      </c>
      <c r="S2579" s="39" t="s">
        <v>6484</v>
      </c>
      <c r="T2579" s="39" t="s">
        <v>6399</v>
      </c>
      <c r="U2579" s="39" t="s">
        <v>6400</v>
      </c>
      <c r="V2579" s="39" t="s">
        <v>2340</v>
      </c>
      <c r="W2579" s="39" t="s">
        <v>2341</v>
      </c>
      <c r="X2579" s="39" t="s">
        <v>6469</v>
      </c>
      <c r="Y2579" s="39" t="s">
        <v>6470</v>
      </c>
      <c r="Z2579" s="39" t="s">
        <v>6403</v>
      </c>
      <c r="AA2579" s="39" t="s">
        <v>6404</v>
      </c>
    </row>
    <row r="2580" ht="15.75" hidden="1" customHeight="1">
      <c r="A2580" s="39" t="s">
        <v>6485</v>
      </c>
      <c r="B2580" s="39" t="s">
        <v>6486</v>
      </c>
      <c r="C2580" s="8">
        <v>3905.0</v>
      </c>
      <c r="D2580" s="8">
        <v>12.0</v>
      </c>
      <c r="E2580" s="8">
        <v>6.0</v>
      </c>
      <c r="F2580" s="8">
        <v>3.0</v>
      </c>
      <c r="G2580" s="8">
        <v>5132.0</v>
      </c>
      <c r="H2580" s="8">
        <v>4464.0</v>
      </c>
      <c r="I2580" s="8">
        <v>3781.0</v>
      </c>
      <c r="J2580" s="8">
        <v>3837.0</v>
      </c>
      <c r="K2580" s="8">
        <v>624.0</v>
      </c>
      <c r="L2580" s="8">
        <v>2010.0</v>
      </c>
      <c r="M2580" s="8">
        <v>5601.0</v>
      </c>
      <c r="N2580" s="8">
        <v>786.0</v>
      </c>
      <c r="O2580" s="8">
        <v>500.0</v>
      </c>
      <c r="P2580" s="8">
        <v>5.0</v>
      </c>
      <c r="Q2580" s="39" t="s">
        <v>114</v>
      </c>
      <c r="R2580" s="39" t="s">
        <v>6483</v>
      </c>
      <c r="S2580" s="39" t="s">
        <v>6484</v>
      </c>
      <c r="T2580" s="39" t="s">
        <v>6399</v>
      </c>
      <c r="U2580" s="39" t="s">
        <v>6400</v>
      </c>
      <c r="V2580" s="39" t="s">
        <v>2340</v>
      </c>
      <c r="W2580" s="39" t="s">
        <v>2341</v>
      </c>
      <c r="X2580" s="39" t="s">
        <v>6469</v>
      </c>
      <c r="Y2580" s="39" t="s">
        <v>6470</v>
      </c>
      <c r="Z2580" s="39" t="s">
        <v>6403</v>
      </c>
      <c r="AA2580" s="39" t="s">
        <v>6404</v>
      </c>
    </row>
    <row r="2581" ht="15.75" hidden="1" customHeight="1">
      <c r="A2581" s="39" t="s">
        <v>6487</v>
      </c>
      <c r="B2581" s="39" t="s">
        <v>6488</v>
      </c>
      <c r="C2581" s="8">
        <v>5867.0</v>
      </c>
      <c r="D2581" s="8">
        <v>17.0</v>
      </c>
      <c r="E2581" s="8">
        <v>9.0</v>
      </c>
      <c r="F2581" s="8">
        <v>5.0</v>
      </c>
      <c r="G2581" s="8">
        <v>6519.0</v>
      </c>
      <c r="H2581" s="8">
        <v>6725.0</v>
      </c>
      <c r="I2581" s="8">
        <v>5729.0</v>
      </c>
      <c r="J2581" s="8">
        <v>6335.0</v>
      </c>
      <c r="K2581" s="8">
        <v>607.0</v>
      </c>
      <c r="L2581" s="8">
        <v>4707.0</v>
      </c>
      <c r="M2581" s="8">
        <v>6858.0</v>
      </c>
      <c r="N2581" s="8">
        <v>836.0</v>
      </c>
      <c r="O2581" s="8">
        <v>567.0</v>
      </c>
      <c r="P2581" s="8">
        <v>2.0</v>
      </c>
      <c r="Q2581" s="39" t="s">
        <v>877</v>
      </c>
      <c r="R2581" s="39" t="s">
        <v>6483</v>
      </c>
      <c r="S2581" s="39" t="s">
        <v>6484</v>
      </c>
      <c r="T2581" s="39" t="s">
        <v>6399</v>
      </c>
      <c r="U2581" s="39" t="s">
        <v>6400</v>
      </c>
      <c r="V2581" s="39" t="s">
        <v>2340</v>
      </c>
      <c r="W2581" s="39" t="s">
        <v>2341</v>
      </c>
      <c r="X2581" s="39" t="s">
        <v>6469</v>
      </c>
      <c r="Y2581" s="39" t="s">
        <v>6470</v>
      </c>
      <c r="Z2581" s="39" t="s">
        <v>6403</v>
      </c>
      <c r="AA2581" s="39" t="s">
        <v>6404</v>
      </c>
    </row>
    <row r="2582" ht="15.75" hidden="1" customHeight="1">
      <c r="A2582" s="39" t="s">
        <v>6489</v>
      </c>
      <c r="B2582" s="39" t="s">
        <v>6490</v>
      </c>
      <c r="C2582" s="8">
        <v>2898.0</v>
      </c>
      <c r="D2582" s="8">
        <v>9.0</v>
      </c>
      <c r="E2582" s="8">
        <v>5.0</v>
      </c>
      <c r="F2582" s="8">
        <v>3.0</v>
      </c>
      <c r="G2582" s="8">
        <v>2886.0</v>
      </c>
      <c r="H2582" s="8">
        <v>3368.0</v>
      </c>
      <c r="I2582" s="8">
        <v>2864.0</v>
      </c>
      <c r="J2582" s="8">
        <v>3019.0</v>
      </c>
      <c r="K2582" s="8">
        <v>974.0</v>
      </c>
      <c r="L2582" s="8">
        <v>5453.0</v>
      </c>
      <c r="M2582" s="8">
        <v>3403.0</v>
      </c>
      <c r="N2582" s="8">
        <v>737.0</v>
      </c>
      <c r="O2582" s="8">
        <v>457.0</v>
      </c>
      <c r="P2582" s="8">
        <v>2.0</v>
      </c>
      <c r="Q2582" s="39" t="s">
        <v>877</v>
      </c>
      <c r="R2582" s="39" t="s">
        <v>6483</v>
      </c>
      <c r="S2582" s="39" t="s">
        <v>6484</v>
      </c>
      <c r="T2582" s="39" t="s">
        <v>6399</v>
      </c>
      <c r="U2582" s="39" t="s">
        <v>6400</v>
      </c>
      <c r="V2582" s="39" t="s">
        <v>2340</v>
      </c>
      <c r="W2582" s="39" t="s">
        <v>2341</v>
      </c>
      <c r="X2582" s="39" t="s">
        <v>6469</v>
      </c>
      <c r="Y2582" s="39" t="s">
        <v>6470</v>
      </c>
      <c r="Z2582" s="39" t="s">
        <v>6403</v>
      </c>
      <c r="AA2582" s="39" t="s">
        <v>6404</v>
      </c>
    </row>
    <row r="2583" ht="15.75" hidden="1" customHeight="1">
      <c r="A2583" s="39" t="s">
        <v>6491</v>
      </c>
      <c r="B2583" s="39" t="s">
        <v>6492</v>
      </c>
      <c r="C2583" s="8">
        <v>1700.0</v>
      </c>
      <c r="D2583" s="8">
        <v>5.0</v>
      </c>
      <c r="E2583" s="8">
        <v>3.0</v>
      </c>
      <c r="F2583" s="8">
        <v>2.0</v>
      </c>
      <c r="G2583" s="8">
        <v>1796.0</v>
      </c>
      <c r="H2583" s="8">
        <v>1997.0</v>
      </c>
      <c r="I2583" s="8">
        <v>1400.0</v>
      </c>
      <c r="J2583" s="8">
        <v>1838.0</v>
      </c>
      <c r="K2583" s="8">
        <v>902.0</v>
      </c>
      <c r="L2583" s="8">
        <v>4729.0</v>
      </c>
      <c r="M2583" s="8">
        <v>5320.0</v>
      </c>
      <c r="N2583" s="8">
        <v>591.0</v>
      </c>
      <c r="O2583" s="8">
        <v>378.0</v>
      </c>
      <c r="P2583" s="8">
        <v>2.0</v>
      </c>
      <c r="Q2583" s="39" t="s">
        <v>877</v>
      </c>
      <c r="R2583" s="39" t="s">
        <v>6483</v>
      </c>
      <c r="S2583" s="39" t="s">
        <v>6484</v>
      </c>
      <c r="T2583" s="39" t="s">
        <v>6399</v>
      </c>
      <c r="U2583" s="39" t="s">
        <v>6400</v>
      </c>
      <c r="V2583" s="39" t="s">
        <v>2340</v>
      </c>
      <c r="W2583" s="39" t="s">
        <v>2341</v>
      </c>
      <c r="X2583" s="39" t="s">
        <v>6469</v>
      </c>
      <c r="Y2583" s="39" t="s">
        <v>6470</v>
      </c>
      <c r="Z2583" s="39" t="s">
        <v>6403</v>
      </c>
      <c r="AA2583" s="39" t="s">
        <v>6404</v>
      </c>
    </row>
    <row r="2584" ht="15.75" hidden="1" customHeight="1">
      <c r="A2584" s="39" t="s">
        <v>6493</v>
      </c>
      <c r="B2584" s="39" t="s">
        <v>6494</v>
      </c>
      <c r="C2584" s="8">
        <v>3562.0</v>
      </c>
      <c r="D2584" s="8">
        <v>11.0</v>
      </c>
      <c r="E2584" s="8">
        <v>6.0</v>
      </c>
      <c r="F2584" s="8">
        <v>3.0</v>
      </c>
      <c r="G2584" s="8">
        <v>4920.0</v>
      </c>
      <c r="H2584" s="8">
        <v>4635.0</v>
      </c>
      <c r="I2584" s="8">
        <v>4024.0</v>
      </c>
      <c r="J2584" s="8">
        <v>3692.0</v>
      </c>
      <c r="K2584" s="8">
        <v>1231.0</v>
      </c>
      <c r="L2584" s="8">
        <v>76.0</v>
      </c>
      <c r="M2584" s="8">
        <v>5407.0</v>
      </c>
      <c r="N2584" s="8">
        <v>1018.0</v>
      </c>
      <c r="O2584" s="8">
        <v>617.0</v>
      </c>
      <c r="P2584" s="8">
        <v>2.0</v>
      </c>
      <c r="Q2584" s="39" t="s">
        <v>877</v>
      </c>
      <c r="R2584" s="39" t="s">
        <v>6495</v>
      </c>
      <c r="S2584" s="39" t="s">
        <v>6496</v>
      </c>
      <c r="T2584" s="39" t="s">
        <v>6399</v>
      </c>
      <c r="U2584" s="39" t="s">
        <v>6400</v>
      </c>
      <c r="V2584" s="39" t="s">
        <v>2340</v>
      </c>
      <c r="W2584" s="39" t="s">
        <v>2341</v>
      </c>
      <c r="X2584" s="39" t="s">
        <v>6469</v>
      </c>
      <c r="Y2584" s="39" t="s">
        <v>6470</v>
      </c>
      <c r="Z2584" s="39" t="s">
        <v>6403</v>
      </c>
      <c r="AA2584" s="39" t="s">
        <v>6404</v>
      </c>
    </row>
    <row r="2585" ht="15.75" hidden="1" customHeight="1">
      <c r="A2585" s="39" t="s">
        <v>6497</v>
      </c>
      <c r="B2585" s="39" t="s">
        <v>6498</v>
      </c>
      <c r="C2585" s="8">
        <v>6695.0</v>
      </c>
      <c r="D2585" s="8">
        <v>20.0</v>
      </c>
      <c r="E2585" s="8">
        <v>10.0</v>
      </c>
      <c r="F2585" s="8">
        <v>5.0</v>
      </c>
      <c r="G2585" s="8">
        <v>6903.0</v>
      </c>
      <c r="H2585" s="8">
        <v>6687.0</v>
      </c>
      <c r="I2585" s="8">
        <v>6504.0</v>
      </c>
      <c r="J2585" s="8">
        <v>6870.0</v>
      </c>
      <c r="K2585" s="8">
        <v>1517.0</v>
      </c>
      <c r="L2585" s="8">
        <v>6706.0</v>
      </c>
      <c r="M2585" s="8">
        <v>6678.0</v>
      </c>
      <c r="N2585" s="8">
        <v>998.0</v>
      </c>
      <c r="O2585" s="8">
        <v>649.0</v>
      </c>
      <c r="P2585" s="8">
        <v>2.0</v>
      </c>
      <c r="Q2585" s="39" t="s">
        <v>877</v>
      </c>
      <c r="R2585" s="39" t="s">
        <v>6495</v>
      </c>
      <c r="S2585" s="39" t="s">
        <v>6496</v>
      </c>
      <c r="T2585" s="39" t="s">
        <v>6399</v>
      </c>
      <c r="U2585" s="39" t="s">
        <v>6400</v>
      </c>
      <c r="V2585" s="39" t="s">
        <v>2340</v>
      </c>
      <c r="W2585" s="39" t="s">
        <v>2341</v>
      </c>
      <c r="X2585" s="39" t="s">
        <v>6469</v>
      </c>
      <c r="Y2585" s="39" t="s">
        <v>6470</v>
      </c>
      <c r="Z2585" s="39" t="s">
        <v>6403</v>
      </c>
      <c r="AA2585" s="39" t="s">
        <v>6404</v>
      </c>
    </row>
    <row r="2586" ht="15.75" hidden="1" customHeight="1">
      <c r="A2586" s="39" t="s">
        <v>6499</v>
      </c>
      <c r="B2586" s="39" t="s">
        <v>6500</v>
      </c>
      <c r="C2586" s="8">
        <v>5402.0</v>
      </c>
      <c r="D2586" s="8">
        <v>16.0</v>
      </c>
      <c r="E2586" s="8">
        <v>8.0</v>
      </c>
      <c r="F2586" s="8">
        <v>4.0</v>
      </c>
      <c r="G2586" s="8">
        <v>5152.0</v>
      </c>
      <c r="H2586" s="8">
        <v>5095.0</v>
      </c>
      <c r="I2586" s="8">
        <v>5782.0</v>
      </c>
      <c r="J2586" s="8">
        <v>5720.0</v>
      </c>
      <c r="K2586" s="8">
        <v>1567.0</v>
      </c>
      <c r="L2586" s="8">
        <v>5054.0</v>
      </c>
      <c r="M2586" s="8">
        <v>6643.0</v>
      </c>
      <c r="N2586" s="8">
        <v>2386.0</v>
      </c>
      <c r="O2586" s="8">
        <v>1565.0</v>
      </c>
      <c r="P2586" s="8">
        <v>2.0</v>
      </c>
      <c r="Q2586" s="39" t="s">
        <v>877</v>
      </c>
      <c r="R2586" s="39" t="s">
        <v>6495</v>
      </c>
      <c r="S2586" s="39" t="s">
        <v>6496</v>
      </c>
      <c r="T2586" s="39" t="s">
        <v>6399</v>
      </c>
      <c r="U2586" s="39" t="s">
        <v>6400</v>
      </c>
      <c r="V2586" s="39" t="s">
        <v>2340</v>
      </c>
      <c r="W2586" s="39" t="s">
        <v>2341</v>
      </c>
      <c r="X2586" s="39" t="s">
        <v>6501</v>
      </c>
      <c r="Y2586" s="39" t="s">
        <v>6502</v>
      </c>
      <c r="Z2586" s="39" t="s">
        <v>6403</v>
      </c>
      <c r="AA2586" s="39" t="s">
        <v>6404</v>
      </c>
    </row>
    <row r="2587" ht="15.75" hidden="1" customHeight="1">
      <c r="A2587" s="39" t="s">
        <v>6503</v>
      </c>
      <c r="B2587" s="39" t="s">
        <v>6504</v>
      </c>
      <c r="C2587" s="8">
        <v>6488.0</v>
      </c>
      <c r="D2587" s="8">
        <v>19.0</v>
      </c>
      <c r="E2587" s="8">
        <v>10.0</v>
      </c>
      <c r="F2587" s="8">
        <v>5.0</v>
      </c>
      <c r="G2587" s="8">
        <v>6208.0</v>
      </c>
      <c r="H2587" s="8">
        <v>6840.0</v>
      </c>
      <c r="I2587" s="8">
        <v>6508.0</v>
      </c>
      <c r="J2587" s="8">
        <v>6856.0</v>
      </c>
      <c r="K2587" s="8">
        <v>1365.0</v>
      </c>
      <c r="L2587" s="8">
        <v>6356.0</v>
      </c>
      <c r="M2587" s="8">
        <v>6431.0</v>
      </c>
      <c r="N2587" s="8">
        <v>755.0</v>
      </c>
      <c r="O2587" s="8">
        <v>534.0</v>
      </c>
      <c r="P2587" s="8">
        <v>2.0</v>
      </c>
      <c r="Q2587" s="39" t="s">
        <v>877</v>
      </c>
      <c r="R2587" s="39" t="s">
        <v>6495</v>
      </c>
      <c r="S2587" s="39" t="s">
        <v>6496</v>
      </c>
      <c r="T2587" s="39" t="s">
        <v>6399</v>
      </c>
      <c r="U2587" s="39" t="s">
        <v>6400</v>
      </c>
      <c r="V2587" s="39" t="s">
        <v>2340</v>
      </c>
      <c r="W2587" s="39" t="s">
        <v>2341</v>
      </c>
      <c r="X2587" s="39" t="s">
        <v>6469</v>
      </c>
      <c r="Y2587" s="39" t="s">
        <v>6470</v>
      </c>
      <c r="Z2587" s="39" t="s">
        <v>6403</v>
      </c>
      <c r="AA2587" s="39" t="s">
        <v>6404</v>
      </c>
    </row>
    <row r="2588" ht="15.75" hidden="1" customHeight="1">
      <c r="A2588" s="39" t="s">
        <v>6505</v>
      </c>
      <c r="B2588" s="39" t="s">
        <v>6506</v>
      </c>
      <c r="C2588" s="8">
        <v>3542.0</v>
      </c>
      <c r="D2588" s="8">
        <v>11.0</v>
      </c>
      <c r="E2588" s="8">
        <v>6.0</v>
      </c>
      <c r="F2588" s="8">
        <v>3.0</v>
      </c>
      <c r="G2588" s="8">
        <v>3852.0</v>
      </c>
      <c r="H2588" s="8">
        <v>3214.0</v>
      </c>
      <c r="I2588" s="8">
        <v>3180.0</v>
      </c>
      <c r="J2588" s="8">
        <v>2764.0</v>
      </c>
      <c r="K2588" s="8">
        <v>3766.0</v>
      </c>
      <c r="L2588" s="8">
        <v>2681.0</v>
      </c>
      <c r="M2588" s="8">
        <v>5024.0</v>
      </c>
      <c r="N2588" s="8">
        <v>1083.0</v>
      </c>
      <c r="O2588" s="8">
        <v>702.0</v>
      </c>
      <c r="P2588" s="8">
        <v>2.0</v>
      </c>
      <c r="Q2588" s="39" t="s">
        <v>877</v>
      </c>
      <c r="R2588" s="39" t="s">
        <v>6495</v>
      </c>
      <c r="S2588" s="39" t="s">
        <v>6496</v>
      </c>
      <c r="T2588" s="39" t="s">
        <v>6399</v>
      </c>
      <c r="U2588" s="39" t="s">
        <v>6400</v>
      </c>
      <c r="V2588" s="39" t="s">
        <v>2340</v>
      </c>
      <c r="W2588" s="39" t="s">
        <v>2341</v>
      </c>
      <c r="X2588" s="39" t="s">
        <v>6469</v>
      </c>
      <c r="Y2588" s="39" t="s">
        <v>6470</v>
      </c>
      <c r="Z2588" s="39" t="s">
        <v>6403</v>
      </c>
      <c r="AA2588" s="39" t="s">
        <v>6404</v>
      </c>
    </row>
    <row r="2589" ht="15.75" hidden="1" customHeight="1">
      <c r="A2589" s="39" t="s">
        <v>6507</v>
      </c>
      <c r="B2589" s="39" t="s">
        <v>6508</v>
      </c>
      <c r="C2589" s="8">
        <v>1967.0</v>
      </c>
      <c r="D2589" s="8">
        <v>6.0</v>
      </c>
      <c r="E2589" s="8">
        <v>3.0</v>
      </c>
      <c r="F2589" s="8">
        <v>2.0</v>
      </c>
      <c r="G2589" s="8">
        <v>1958.0</v>
      </c>
      <c r="H2589" s="8">
        <v>1839.0</v>
      </c>
      <c r="I2589" s="8">
        <v>2841.0</v>
      </c>
      <c r="J2589" s="8">
        <v>1305.0</v>
      </c>
      <c r="K2589" s="8">
        <v>2799.0</v>
      </c>
      <c r="L2589" s="8">
        <v>2845.0</v>
      </c>
      <c r="M2589" s="8">
        <v>3427.0</v>
      </c>
      <c r="N2589" s="8">
        <v>721.0</v>
      </c>
      <c r="O2589" s="8">
        <v>476.0</v>
      </c>
      <c r="P2589" s="8">
        <v>2.0</v>
      </c>
      <c r="Q2589" s="39" t="s">
        <v>877</v>
      </c>
      <c r="R2589" s="39" t="s">
        <v>6495</v>
      </c>
      <c r="S2589" s="39" t="s">
        <v>6496</v>
      </c>
      <c r="T2589" s="39" t="s">
        <v>6399</v>
      </c>
      <c r="U2589" s="39" t="s">
        <v>6400</v>
      </c>
      <c r="V2589" s="39" t="s">
        <v>2340</v>
      </c>
      <c r="W2589" s="39" t="s">
        <v>2341</v>
      </c>
      <c r="X2589" s="39" t="s">
        <v>6469</v>
      </c>
      <c r="Y2589" s="39" t="s">
        <v>6470</v>
      </c>
      <c r="Z2589" s="39" t="s">
        <v>6403</v>
      </c>
      <c r="AA2589" s="39" t="s">
        <v>6404</v>
      </c>
    </row>
    <row r="2590" ht="15.75" hidden="1" customHeight="1">
      <c r="A2590" s="39" t="s">
        <v>6509</v>
      </c>
      <c r="B2590" s="39" t="s">
        <v>6510</v>
      </c>
      <c r="C2590" s="8">
        <v>6663.0</v>
      </c>
      <c r="D2590" s="8">
        <v>20.0</v>
      </c>
      <c r="E2590" s="8">
        <v>10.0</v>
      </c>
      <c r="F2590" s="8">
        <v>5.0</v>
      </c>
      <c r="G2590" s="8">
        <v>6854.5</v>
      </c>
      <c r="H2590" s="8">
        <v>6545.0</v>
      </c>
      <c r="I2590" s="8">
        <v>6744.0</v>
      </c>
      <c r="J2590" s="8">
        <v>6741.0</v>
      </c>
      <c r="K2590" s="8">
        <v>1455.0</v>
      </c>
      <c r="L2590" s="8">
        <v>6928.0</v>
      </c>
      <c r="M2590" s="8">
        <v>6768.0</v>
      </c>
      <c r="N2590" s="8">
        <v>651.0</v>
      </c>
      <c r="O2590" s="8">
        <v>331.0</v>
      </c>
      <c r="P2590" s="8">
        <v>2.0</v>
      </c>
      <c r="Q2590" s="39" t="s">
        <v>877</v>
      </c>
      <c r="R2590" s="39" t="s">
        <v>6511</v>
      </c>
      <c r="S2590" s="39" t="s">
        <v>6512</v>
      </c>
      <c r="T2590" s="39" t="s">
        <v>6399</v>
      </c>
      <c r="U2590" s="39" t="s">
        <v>6400</v>
      </c>
      <c r="V2590" s="39" t="s">
        <v>2340</v>
      </c>
      <c r="W2590" s="39" t="s">
        <v>2341</v>
      </c>
      <c r="X2590" s="39" t="s">
        <v>6469</v>
      </c>
      <c r="Y2590" s="39" t="s">
        <v>6470</v>
      </c>
      <c r="Z2590" s="39" t="s">
        <v>6403</v>
      </c>
      <c r="AA2590" s="39" t="s">
        <v>6404</v>
      </c>
    </row>
    <row r="2591" ht="15.75" hidden="1" customHeight="1">
      <c r="A2591" s="39" t="s">
        <v>6513</v>
      </c>
      <c r="B2591" s="39" t="s">
        <v>6514</v>
      </c>
      <c r="C2591" s="8">
        <v>4215.0</v>
      </c>
      <c r="D2591" s="8">
        <v>13.0</v>
      </c>
      <c r="E2591" s="8">
        <v>7.0</v>
      </c>
      <c r="F2591" s="8">
        <v>4.0</v>
      </c>
      <c r="G2591" s="8">
        <v>4325.0</v>
      </c>
      <c r="H2591" s="8">
        <v>3872.0</v>
      </c>
      <c r="I2591" s="8">
        <v>4128.0</v>
      </c>
      <c r="J2591" s="8">
        <v>3455.0</v>
      </c>
      <c r="K2591" s="8">
        <v>5604.0</v>
      </c>
      <c r="L2591" s="8">
        <v>1046.0</v>
      </c>
      <c r="M2591" s="8">
        <v>3711.0</v>
      </c>
      <c r="N2591" s="8">
        <v>833.0</v>
      </c>
      <c r="O2591" s="8">
        <v>551.0</v>
      </c>
      <c r="P2591" s="8">
        <v>2.0</v>
      </c>
      <c r="Q2591" s="39" t="s">
        <v>877</v>
      </c>
      <c r="R2591" s="39" t="s">
        <v>6511</v>
      </c>
      <c r="S2591" s="39" t="s">
        <v>6512</v>
      </c>
      <c r="T2591" s="39" t="s">
        <v>6399</v>
      </c>
      <c r="U2591" s="39" t="s">
        <v>6400</v>
      </c>
      <c r="V2591" s="39" t="s">
        <v>2340</v>
      </c>
      <c r="W2591" s="39" t="s">
        <v>2341</v>
      </c>
      <c r="X2591" s="39" t="s">
        <v>6469</v>
      </c>
      <c r="Y2591" s="39" t="s">
        <v>6470</v>
      </c>
      <c r="Z2591" s="39" t="s">
        <v>6403</v>
      </c>
      <c r="AA2591" s="39" t="s">
        <v>6404</v>
      </c>
    </row>
    <row r="2592" ht="15.75" hidden="1" customHeight="1">
      <c r="A2592" s="39" t="s">
        <v>6515</v>
      </c>
      <c r="B2592" s="39" t="s">
        <v>6516</v>
      </c>
      <c r="C2592" s="8">
        <v>4653.0</v>
      </c>
      <c r="D2592" s="8">
        <v>14.0</v>
      </c>
      <c r="E2592" s="8">
        <v>7.0</v>
      </c>
      <c r="F2592" s="8">
        <v>4.0</v>
      </c>
      <c r="G2592" s="8">
        <v>3941.0</v>
      </c>
      <c r="H2592" s="8">
        <v>4431.0</v>
      </c>
      <c r="I2592" s="8">
        <v>4706.0</v>
      </c>
      <c r="J2592" s="8">
        <v>3688.0</v>
      </c>
      <c r="K2592" s="8">
        <v>4346.0</v>
      </c>
      <c r="L2592" s="8">
        <v>3259.0</v>
      </c>
      <c r="M2592" s="8">
        <v>5116.0</v>
      </c>
      <c r="N2592" s="8">
        <v>1073.0</v>
      </c>
      <c r="O2592" s="8">
        <v>640.0</v>
      </c>
      <c r="P2592" s="8">
        <v>2.0</v>
      </c>
      <c r="Q2592" s="39" t="s">
        <v>877</v>
      </c>
      <c r="R2592" s="39" t="s">
        <v>6511</v>
      </c>
      <c r="S2592" s="39" t="s">
        <v>6512</v>
      </c>
      <c r="T2592" s="39" t="s">
        <v>6399</v>
      </c>
      <c r="U2592" s="39" t="s">
        <v>6400</v>
      </c>
      <c r="V2592" s="39" t="s">
        <v>2340</v>
      </c>
      <c r="W2592" s="39" t="s">
        <v>2341</v>
      </c>
      <c r="X2592" s="39" t="s">
        <v>6469</v>
      </c>
      <c r="Y2592" s="39" t="s">
        <v>6470</v>
      </c>
      <c r="Z2592" s="39" t="s">
        <v>6403</v>
      </c>
      <c r="AA2592" s="39" t="s">
        <v>6404</v>
      </c>
    </row>
    <row r="2593" ht="15.75" hidden="1" customHeight="1">
      <c r="A2593" s="39" t="s">
        <v>6517</v>
      </c>
      <c r="B2593" s="39" t="s">
        <v>6518</v>
      </c>
      <c r="C2593" s="8">
        <v>6712.0</v>
      </c>
      <c r="D2593" s="8">
        <v>20.0</v>
      </c>
      <c r="E2593" s="8">
        <v>10.0</v>
      </c>
      <c r="F2593" s="8">
        <v>5.0</v>
      </c>
      <c r="G2593" s="8">
        <v>6364.5</v>
      </c>
      <c r="H2593" s="8">
        <v>6412.5</v>
      </c>
      <c r="I2593" s="8">
        <v>6089.0</v>
      </c>
      <c r="J2593" s="8">
        <v>5652.0</v>
      </c>
      <c r="K2593" s="8">
        <v>4067.0</v>
      </c>
      <c r="L2593" s="8">
        <v>5451.0</v>
      </c>
      <c r="M2593" s="8">
        <v>5826.0</v>
      </c>
      <c r="N2593" s="8">
        <v>859.0</v>
      </c>
      <c r="O2593" s="8">
        <v>581.0</v>
      </c>
      <c r="P2593" s="8">
        <v>2.0</v>
      </c>
      <c r="Q2593" s="39" t="s">
        <v>877</v>
      </c>
      <c r="R2593" s="39" t="s">
        <v>6511</v>
      </c>
      <c r="S2593" s="39" t="s">
        <v>6512</v>
      </c>
      <c r="T2593" s="39" t="s">
        <v>6399</v>
      </c>
      <c r="U2593" s="39" t="s">
        <v>6400</v>
      </c>
      <c r="V2593" s="39" t="s">
        <v>2340</v>
      </c>
      <c r="W2593" s="39" t="s">
        <v>2341</v>
      </c>
      <c r="X2593" s="39" t="s">
        <v>6469</v>
      </c>
      <c r="Y2593" s="39" t="s">
        <v>6470</v>
      </c>
      <c r="Z2593" s="39" t="s">
        <v>6403</v>
      </c>
      <c r="AA2593" s="39" t="s">
        <v>6404</v>
      </c>
    </row>
    <row r="2594" ht="15.75" hidden="1" customHeight="1">
      <c r="A2594" s="39" t="s">
        <v>6519</v>
      </c>
      <c r="B2594" s="39" t="s">
        <v>6520</v>
      </c>
      <c r="C2594" s="8">
        <v>6160.0</v>
      </c>
      <c r="D2594" s="8">
        <v>18.0</v>
      </c>
      <c r="E2594" s="8">
        <v>9.0</v>
      </c>
      <c r="F2594" s="8">
        <v>5.0</v>
      </c>
      <c r="G2594" s="8">
        <v>6331.0</v>
      </c>
      <c r="H2594" s="8">
        <v>6314.0</v>
      </c>
      <c r="I2594" s="8">
        <v>6064.0</v>
      </c>
      <c r="J2594" s="8">
        <v>5410.0</v>
      </c>
      <c r="K2594" s="8">
        <v>2108.0</v>
      </c>
      <c r="L2594" s="8">
        <v>3201.0</v>
      </c>
      <c r="M2594" s="8">
        <v>6919.0</v>
      </c>
      <c r="N2594" s="8">
        <v>480.0</v>
      </c>
      <c r="O2594" s="8">
        <v>298.0</v>
      </c>
      <c r="P2594" s="8">
        <v>2.0</v>
      </c>
      <c r="Q2594" s="39" t="s">
        <v>877</v>
      </c>
      <c r="R2594" s="39" t="s">
        <v>6511</v>
      </c>
      <c r="S2594" s="39" t="s">
        <v>6512</v>
      </c>
      <c r="T2594" s="39" t="s">
        <v>6399</v>
      </c>
      <c r="U2594" s="39" t="s">
        <v>6400</v>
      </c>
      <c r="V2594" s="39" t="s">
        <v>2340</v>
      </c>
      <c r="W2594" s="39" t="s">
        <v>2341</v>
      </c>
      <c r="X2594" s="39" t="s">
        <v>6469</v>
      </c>
      <c r="Y2594" s="39" t="s">
        <v>6470</v>
      </c>
      <c r="Z2594" s="39" t="s">
        <v>6403</v>
      </c>
      <c r="AA2594" s="39" t="s">
        <v>6404</v>
      </c>
    </row>
    <row r="2595" ht="15.75" hidden="1" customHeight="1">
      <c r="A2595" s="39" t="s">
        <v>6521</v>
      </c>
      <c r="B2595" s="39" t="s">
        <v>6522</v>
      </c>
      <c r="C2595" s="8">
        <v>3045.0</v>
      </c>
      <c r="D2595" s="8">
        <v>9.0</v>
      </c>
      <c r="E2595" s="8">
        <v>5.0</v>
      </c>
      <c r="F2595" s="8">
        <v>3.0</v>
      </c>
      <c r="G2595" s="8">
        <v>3176.0</v>
      </c>
      <c r="H2595" s="8">
        <v>2639.0</v>
      </c>
      <c r="I2595" s="8">
        <v>4828.0</v>
      </c>
      <c r="J2595" s="8">
        <v>1666.0</v>
      </c>
      <c r="K2595" s="8">
        <v>6300.0</v>
      </c>
      <c r="L2595" s="8">
        <v>1204.0</v>
      </c>
      <c r="M2595" s="8">
        <v>3498.0</v>
      </c>
      <c r="N2595" s="8">
        <v>696.0</v>
      </c>
      <c r="O2595" s="8">
        <v>428.0</v>
      </c>
      <c r="P2595" s="8">
        <v>2.0</v>
      </c>
      <c r="Q2595" s="39" t="s">
        <v>877</v>
      </c>
      <c r="R2595" s="39" t="s">
        <v>6523</v>
      </c>
      <c r="S2595" s="39" t="s">
        <v>6524</v>
      </c>
      <c r="T2595" s="39" t="s">
        <v>6399</v>
      </c>
      <c r="U2595" s="39" t="s">
        <v>6400</v>
      </c>
      <c r="V2595" s="39" t="s">
        <v>2340</v>
      </c>
      <c r="W2595" s="39" t="s">
        <v>2341</v>
      </c>
      <c r="X2595" s="39" t="s">
        <v>6501</v>
      </c>
      <c r="Y2595" s="39" t="s">
        <v>6502</v>
      </c>
      <c r="Z2595" s="39" t="s">
        <v>6403</v>
      </c>
      <c r="AA2595" s="39" t="s">
        <v>6404</v>
      </c>
    </row>
    <row r="2596" ht="15.75" hidden="1" customHeight="1">
      <c r="A2596" s="39" t="s">
        <v>6525</v>
      </c>
      <c r="B2596" s="39" t="s">
        <v>6526</v>
      </c>
      <c r="C2596" s="8">
        <v>1597.0</v>
      </c>
      <c r="D2596" s="8">
        <v>5.0</v>
      </c>
      <c r="E2596" s="8">
        <v>3.0</v>
      </c>
      <c r="F2596" s="8">
        <v>2.0</v>
      </c>
      <c r="G2596" s="8">
        <v>1703.0</v>
      </c>
      <c r="H2596" s="8">
        <v>1521.0</v>
      </c>
      <c r="I2596" s="8">
        <v>2619.0</v>
      </c>
      <c r="J2596" s="8">
        <v>907.0</v>
      </c>
      <c r="K2596" s="8">
        <v>6621.0</v>
      </c>
      <c r="L2596" s="8">
        <v>500.0</v>
      </c>
      <c r="M2596" s="8">
        <v>2379.0</v>
      </c>
      <c r="N2596" s="8">
        <v>765.0</v>
      </c>
      <c r="O2596" s="8">
        <v>446.0</v>
      </c>
      <c r="P2596" s="8">
        <v>2.0</v>
      </c>
      <c r="Q2596" s="39" t="s">
        <v>877</v>
      </c>
      <c r="R2596" s="39" t="s">
        <v>6523</v>
      </c>
      <c r="S2596" s="39" t="s">
        <v>6524</v>
      </c>
      <c r="T2596" s="39" t="s">
        <v>6399</v>
      </c>
      <c r="U2596" s="39" t="s">
        <v>6400</v>
      </c>
      <c r="V2596" s="39" t="s">
        <v>2340</v>
      </c>
      <c r="W2596" s="39" t="s">
        <v>2341</v>
      </c>
      <c r="X2596" s="39" t="s">
        <v>6501</v>
      </c>
      <c r="Y2596" s="39" t="s">
        <v>6502</v>
      </c>
      <c r="Z2596" s="39" t="s">
        <v>6527</v>
      </c>
      <c r="AA2596" s="39" t="s">
        <v>6528</v>
      </c>
    </row>
    <row r="2597" ht="15.75" hidden="1" customHeight="1">
      <c r="A2597" s="39" t="s">
        <v>6529</v>
      </c>
      <c r="B2597" s="39" t="s">
        <v>6530</v>
      </c>
      <c r="C2597" s="8">
        <v>2050.0</v>
      </c>
      <c r="D2597" s="8">
        <v>6.0</v>
      </c>
      <c r="E2597" s="8">
        <v>3.0</v>
      </c>
      <c r="F2597" s="8">
        <v>2.0</v>
      </c>
      <c r="G2597" s="8">
        <v>1984.0</v>
      </c>
      <c r="H2597" s="8">
        <v>2402.0</v>
      </c>
      <c r="I2597" s="8">
        <v>1631.0</v>
      </c>
      <c r="J2597" s="8">
        <v>1660.0</v>
      </c>
      <c r="K2597" s="8">
        <v>4243.0</v>
      </c>
      <c r="L2597" s="8">
        <v>1475.0</v>
      </c>
      <c r="M2597" s="8">
        <v>2707.0</v>
      </c>
      <c r="N2597" s="8">
        <v>836.0</v>
      </c>
      <c r="O2597" s="8">
        <v>528.0</v>
      </c>
      <c r="P2597" s="8">
        <v>2.0</v>
      </c>
      <c r="Q2597" s="39" t="s">
        <v>877</v>
      </c>
      <c r="R2597" s="39" t="s">
        <v>6523</v>
      </c>
      <c r="S2597" s="39" t="s">
        <v>6524</v>
      </c>
      <c r="T2597" s="39" t="s">
        <v>6399</v>
      </c>
      <c r="U2597" s="39" t="s">
        <v>6400</v>
      </c>
      <c r="V2597" s="39" t="s">
        <v>2340</v>
      </c>
      <c r="W2597" s="39" t="s">
        <v>2341</v>
      </c>
      <c r="X2597" s="39" t="s">
        <v>6501</v>
      </c>
      <c r="Y2597" s="39" t="s">
        <v>6502</v>
      </c>
      <c r="Z2597" s="39" t="s">
        <v>6527</v>
      </c>
      <c r="AA2597" s="39" t="s">
        <v>6528</v>
      </c>
    </row>
    <row r="2598" ht="15.75" hidden="1" customHeight="1">
      <c r="A2598" s="39" t="s">
        <v>6531</v>
      </c>
      <c r="B2598" s="39" t="s">
        <v>6532</v>
      </c>
      <c r="C2598" s="8">
        <v>862.0</v>
      </c>
      <c r="D2598" s="8">
        <v>3.0</v>
      </c>
      <c r="E2598" s="8">
        <v>2.0</v>
      </c>
      <c r="F2598" s="8">
        <v>1.0</v>
      </c>
      <c r="G2598" s="8">
        <v>868.0</v>
      </c>
      <c r="H2598" s="8">
        <v>1066.0</v>
      </c>
      <c r="I2598" s="8">
        <v>560.0</v>
      </c>
      <c r="J2598" s="8">
        <v>1162.0</v>
      </c>
      <c r="K2598" s="8">
        <v>2663.0</v>
      </c>
      <c r="L2598" s="8">
        <v>1457.0</v>
      </c>
      <c r="M2598" s="8">
        <v>1542.0</v>
      </c>
      <c r="N2598" s="8">
        <v>802.0</v>
      </c>
      <c r="O2598" s="8">
        <v>500.0</v>
      </c>
      <c r="P2598" s="8">
        <v>2.0</v>
      </c>
      <c r="Q2598" s="39" t="s">
        <v>877</v>
      </c>
      <c r="R2598" s="39" t="s">
        <v>6523</v>
      </c>
      <c r="S2598" s="39" t="s">
        <v>6524</v>
      </c>
      <c r="T2598" s="39" t="s">
        <v>6399</v>
      </c>
      <c r="U2598" s="39" t="s">
        <v>6400</v>
      </c>
      <c r="V2598" s="39" t="s">
        <v>2340</v>
      </c>
      <c r="W2598" s="39" t="s">
        <v>2341</v>
      </c>
      <c r="X2598" s="39" t="s">
        <v>6501</v>
      </c>
      <c r="Y2598" s="39" t="s">
        <v>6502</v>
      </c>
      <c r="Z2598" s="39" t="s">
        <v>6527</v>
      </c>
      <c r="AA2598" s="39" t="s">
        <v>6528</v>
      </c>
    </row>
    <row r="2599" ht="15.75" hidden="1" customHeight="1">
      <c r="A2599" s="39" t="s">
        <v>6533</v>
      </c>
      <c r="B2599" s="39" t="s">
        <v>6534</v>
      </c>
      <c r="C2599" s="8">
        <v>5064.0</v>
      </c>
      <c r="D2599" s="8">
        <v>15.0</v>
      </c>
      <c r="E2599" s="8">
        <v>8.0</v>
      </c>
      <c r="F2599" s="8">
        <v>4.0</v>
      </c>
      <c r="G2599" s="8">
        <v>5720.0</v>
      </c>
      <c r="H2599" s="8">
        <v>4268.0</v>
      </c>
      <c r="I2599" s="8">
        <v>5493.0</v>
      </c>
      <c r="J2599" s="8">
        <v>4186.0</v>
      </c>
      <c r="K2599" s="8">
        <v>1558.0</v>
      </c>
      <c r="L2599" s="8">
        <v>6045.0</v>
      </c>
      <c r="M2599" s="8">
        <v>6731.0</v>
      </c>
      <c r="N2599" s="8">
        <v>546.0</v>
      </c>
      <c r="O2599" s="8">
        <v>344.0</v>
      </c>
      <c r="P2599" s="8">
        <v>2.0</v>
      </c>
      <c r="Q2599" s="39" t="s">
        <v>877</v>
      </c>
      <c r="R2599" s="39" t="s">
        <v>6535</v>
      </c>
      <c r="S2599" s="39" t="s">
        <v>6536</v>
      </c>
      <c r="T2599" s="39" t="s">
        <v>6399</v>
      </c>
      <c r="U2599" s="39" t="s">
        <v>6400</v>
      </c>
      <c r="V2599" s="39" t="s">
        <v>2340</v>
      </c>
      <c r="W2599" s="39" t="s">
        <v>2341</v>
      </c>
      <c r="X2599" s="39" t="s">
        <v>6501</v>
      </c>
      <c r="Y2599" s="39" t="s">
        <v>6502</v>
      </c>
      <c r="Z2599" s="39" t="s">
        <v>6527</v>
      </c>
      <c r="AA2599" s="39" t="s">
        <v>6528</v>
      </c>
    </row>
    <row r="2600" ht="15.75" hidden="1" customHeight="1">
      <c r="A2600" s="39" t="s">
        <v>6537</v>
      </c>
      <c r="B2600" s="39" t="s">
        <v>6538</v>
      </c>
      <c r="C2600" s="8">
        <v>2850.0</v>
      </c>
      <c r="D2600" s="8">
        <v>9.0</v>
      </c>
      <c r="E2600" s="8">
        <v>5.0</v>
      </c>
      <c r="F2600" s="8">
        <v>3.0</v>
      </c>
      <c r="G2600" s="8">
        <v>2822.0</v>
      </c>
      <c r="H2600" s="8">
        <v>2564.0</v>
      </c>
      <c r="I2600" s="8">
        <v>2579.0</v>
      </c>
      <c r="J2600" s="8">
        <v>2217.0</v>
      </c>
      <c r="K2600" s="8">
        <v>3894.0</v>
      </c>
      <c r="L2600" s="8">
        <v>5217.0</v>
      </c>
      <c r="M2600" s="8">
        <v>4951.0</v>
      </c>
      <c r="N2600" s="8">
        <v>755.0</v>
      </c>
      <c r="O2600" s="8">
        <v>458.0</v>
      </c>
      <c r="P2600" s="8">
        <v>2.0</v>
      </c>
      <c r="Q2600" s="39" t="s">
        <v>877</v>
      </c>
      <c r="R2600" s="39" t="s">
        <v>6535</v>
      </c>
      <c r="S2600" s="39" t="s">
        <v>6536</v>
      </c>
      <c r="T2600" s="39" t="s">
        <v>6399</v>
      </c>
      <c r="U2600" s="39" t="s">
        <v>6400</v>
      </c>
      <c r="V2600" s="39" t="s">
        <v>2340</v>
      </c>
      <c r="W2600" s="39" t="s">
        <v>2341</v>
      </c>
      <c r="X2600" s="39" t="s">
        <v>6501</v>
      </c>
      <c r="Y2600" s="39" t="s">
        <v>6502</v>
      </c>
      <c r="Z2600" s="39" t="s">
        <v>6527</v>
      </c>
      <c r="AA2600" s="39" t="s">
        <v>6528</v>
      </c>
    </row>
    <row r="2601" ht="15.75" hidden="1" customHeight="1">
      <c r="A2601" s="39" t="s">
        <v>6539</v>
      </c>
      <c r="B2601" s="39" t="s">
        <v>6540</v>
      </c>
      <c r="C2601" s="8">
        <v>3649.0</v>
      </c>
      <c r="D2601" s="8">
        <v>11.0</v>
      </c>
      <c r="E2601" s="8">
        <v>6.0</v>
      </c>
      <c r="F2601" s="8">
        <v>3.0</v>
      </c>
      <c r="G2601" s="8">
        <v>3495.5</v>
      </c>
      <c r="H2601" s="8">
        <v>3272.0</v>
      </c>
      <c r="I2601" s="8">
        <v>4304.0</v>
      </c>
      <c r="J2601" s="8">
        <v>2971.0</v>
      </c>
      <c r="K2601" s="8">
        <v>5472.0</v>
      </c>
      <c r="L2601" s="8">
        <v>1008.0</v>
      </c>
      <c r="M2601" s="8">
        <v>5643.0</v>
      </c>
      <c r="N2601" s="8">
        <v>780.0</v>
      </c>
      <c r="O2601" s="8">
        <v>503.0</v>
      </c>
      <c r="P2601" s="8">
        <v>2.0</v>
      </c>
      <c r="Q2601" s="39" t="s">
        <v>877</v>
      </c>
      <c r="R2601" s="39" t="s">
        <v>6535</v>
      </c>
      <c r="S2601" s="39" t="s">
        <v>6536</v>
      </c>
      <c r="T2601" s="39" t="s">
        <v>6399</v>
      </c>
      <c r="U2601" s="39" t="s">
        <v>6400</v>
      </c>
      <c r="V2601" s="39" t="s">
        <v>2340</v>
      </c>
      <c r="W2601" s="39" t="s">
        <v>2341</v>
      </c>
      <c r="X2601" s="39" t="s">
        <v>6501</v>
      </c>
      <c r="Y2601" s="39" t="s">
        <v>6502</v>
      </c>
      <c r="Z2601" s="39" t="s">
        <v>6527</v>
      </c>
      <c r="AA2601" s="39" t="s">
        <v>6528</v>
      </c>
    </row>
    <row r="2602" ht="15.75" hidden="1" customHeight="1">
      <c r="A2602" s="39" t="s">
        <v>6541</v>
      </c>
      <c r="B2602" s="39" t="s">
        <v>6542</v>
      </c>
      <c r="C2602" s="8">
        <v>3160.0</v>
      </c>
      <c r="D2602" s="8">
        <v>10.0</v>
      </c>
      <c r="E2602" s="8">
        <v>5.0</v>
      </c>
      <c r="F2602" s="8">
        <v>3.0</v>
      </c>
      <c r="G2602" s="8">
        <v>3117.0</v>
      </c>
      <c r="H2602" s="8">
        <v>3230.0</v>
      </c>
      <c r="I2602" s="8">
        <v>2338.0</v>
      </c>
      <c r="J2602" s="8">
        <v>2083.0</v>
      </c>
      <c r="K2602" s="8">
        <v>4887.0</v>
      </c>
      <c r="L2602" s="8">
        <v>4223.0</v>
      </c>
      <c r="M2602" s="8">
        <v>6097.0</v>
      </c>
      <c r="N2602" s="8">
        <v>554.0</v>
      </c>
      <c r="O2602" s="8">
        <v>369.0</v>
      </c>
      <c r="P2602" s="8">
        <v>2.0</v>
      </c>
      <c r="Q2602" s="39" t="s">
        <v>877</v>
      </c>
      <c r="R2602" s="39" t="s">
        <v>6535</v>
      </c>
      <c r="S2602" s="39" t="s">
        <v>6536</v>
      </c>
      <c r="T2602" s="39" t="s">
        <v>6399</v>
      </c>
      <c r="U2602" s="39" t="s">
        <v>6400</v>
      </c>
      <c r="V2602" s="39" t="s">
        <v>2340</v>
      </c>
      <c r="W2602" s="39" t="s">
        <v>2341</v>
      </c>
      <c r="X2602" s="39" t="s">
        <v>6501</v>
      </c>
      <c r="Y2602" s="39" t="s">
        <v>6502</v>
      </c>
      <c r="Z2602" s="39" t="s">
        <v>6403</v>
      </c>
      <c r="AA2602" s="39" t="s">
        <v>6404</v>
      </c>
    </row>
    <row r="2603" ht="15.75" hidden="1" customHeight="1">
      <c r="A2603" s="39" t="s">
        <v>6543</v>
      </c>
      <c r="B2603" s="39" t="s">
        <v>6544</v>
      </c>
      <c r="C2603" s="8">
        <v>4420.0</v>
      </c>
      <c r="D2603" s="8">
        <v>13.0</v>
      </c>
      <c r="E2603" s="8">
        <v>7.0</v>
      </c>
      <c r="F2603" s="8">
        <v>4.0</v>
      </c>
      <c r="G2603" s="8">
        <v>4540.0</v>
      </c>
      <c r="H2603" s="8">
        <v>4613.0</v>
      </c>
      <c r="I2603" s="8">
        <v>4610.0</v>
      </c>
      <c r="J2603" s="8">
        <v>4187.0</v>
      </c>
      <c r="K2603" s="8">
        <v>1773.0</v>
      </c>
      <c r="L2603" s="8">
        <v>1826.0</v>
      </c>
      <c r="M2603" s="8">
        <v>5265.0</v>
      </c>
      <c r="N2603" s="8">
        <v>792.0</v>
      </c>
      <c r="O2603" s="8">
        <v>530.0</v>
      </c>
      <c r="P2603" s="8">
        <v>2.0</v>
      </c>
      <c r="Q2603" s="39" t="s">
        <v>877</v>
      </c>
      <c r="R2603" s="39" t="s">
        <v>6535</v>
      </c>
      <c r="S2603" s="39" t="s">
        <v>6536</v>
      </c>
      <c r="T2603" s="39" t="s">
        <v>6399</v>
      </c>
      <c r="U2603" s="39" t="s">
        <v>6400</v>
      </c>
      <c r="V2603" s="39" t="s">
        <v>2340</v>
      </c>
      <c r="W2603" s="39" t="s">
        <v>2341</v>
      </c>
      <c r="X2603" s="39" t="s">
        <v>6501</v>
      </c>
      <c r="Y2603" s="39" t="s">
        <v>6502</v>
      </c>
      <c r="Z2603" s="39" t="s">
        <v>6527</v>
      </c>
      <c r="AA2603" s="39" t="s">
        <v>6528</v>
      </c>
    </row>
    <row r="2604" ht="15.75" hidden="1" customHeight="1">
      <c r="A2604" s="39" t="s">
        <v>6545</v>
      </c>
      <c r="B2604" s="39" t="s">
        <v>6546</v>
      </c>
      <c r="C2604" s="8">
        <v>6224.0</v>
      </c>
      <c r="D2604" s="8">
        <v>18.0</v>
      </c>
      <c r="E2604" s="8">
        <v>9.0</v>
      </c>
      <c r="F2604" s="8">
        <v>5.0</v>
      </c>
      <c r="G2604" s="8">
        <v>6277.5</v>
      </c>
      <c r="H2604" s="8">
        <v>6326.0</v>
      </c>
      <c r="I2604" s="8">
        <v>5252.0</v>
      </c>
      <c r="J2604" s="8">
        <v>5705.0</v>
      </c>
      <c r="K2604" s="8">
        <v>1898.0</v>
      </c>
      <c r="L2604" s="8">
        <v>6810.0</v>
      </c>
      <c r="M2604" s="8">
        <v>6385.0</v>
      </c>
      <c r="N2604" s="8">
        <v>711.0</v>
      </c>
      <c r="O2604" s="8">
        <v>422.0</v>
      </c>
      <c r="P2604" s="8">
        <v>2.0</v>
      </c>
      <c r="Q2604" s="39" t="s">
        <v>877</v>
      </c>
      <c r="R2604" s="39" t="s">
        <v>6547</v>
      </c>
      <c r="S2604" s="39" t="s">
        <v>6548</v>
      </c>
      <c r="T2604" s="39" t="s">
        <v>6399</v>
      </c>
      <c r="U2604" s="39" t="s">
        <v>6400</v>
      </c>
      <c r="V2604" s="39" t="s">
        <v>2340</v>
      </c>
      <c r="W2604" s="39" t="s">
        <v>2341</v>
      </c>
      <c r="X2604" s="39" t="s">
        <v>6501</v>
      </c>
      <c r="Y2604" s="39" t="s">
        <v>6502</v>
      </c>
      <c r="Z2604" s="39" t="s">
        <v>6527</v>
      </c>
      <c r="AA2604" s="39" t="s">
        <v>6528</v>
      </c>
    </row>
    <row r="2605" ht="15.75" hidden="1" customHeight="1">
      <c r="A2605" s="39" t="s">
        <v>6549</v>
      </c>
      <c r="B2605" s="39" t="s">
        <v>6550</v>
      </c>
      <c r="C2605" s="8">
        <v>6425.0</v>
      </c>
      <c r="D2605" s="8">
        <v>19.0</v>
      </c>
      <c r="E2605" s="8">
        <v>10.0</v>
      </c>
      <c r="F2605" s="8">
        <v>5.0</v>
      </c>
      <c r="G2605" s="8">
        <v>6663.5</v>
      </c>
      <c r="H2605" s="8">
        <v>6557.0</v>
      </c>
      <c r="I2605" s="8">
        <v>5329.0</v>
      </c>
      <c r="J2605" s="8">
        <v>5923.0</v>
      </c>
      <c r="K2605" s="8">
        <v>1918.0</v>
      </c>
      <c r="L2605" s="8">
        <v>6174.0</v>
      </c>
      <c r="M2605" s="8">
        <v>6603.0</v>
      </c>
      <c r="N2605" s="8">
        <v>624.0</v>
      </c>
      <c r="O2605" s="8">
        <v>401.0</v>
      </c>
      <c r="P2605" s="8">
        <v>2.0</v>
      </c>
      <c r="Q2605" s="39" t="s">
        <v>877</v>
      </c>
      <c r="R2605" s="39" t="s">
        <v>6547</v>
      </c>
      <c r="S2605" s="39" t="s">
        <v>6548</v>
      </c>
      <c r="T2605" s="39" t="s">
        <v>6399</v>
      </c>
      <c r="U2605" s="39" t="s">
        <v>6400</v>
      </c>
      <c r="V2605" s="39" t="s">
        <v>2340</v>
      </c>
      <c r="W2605" s="39" t="s">
        <v>2341</v>
      </c>
      <c r="X2605" s="39" t="s">
        <v>6501</v>
      </c>
      <c r="Y2605" s="39" t="s">
        <v>6502</v>
      </c>
      <c r="Z2605" s="39" t="s">
        <v>6527</v>
      </c>
      <c r="AA2605" s="39" t="s">
        <v>6528</v>
      </c>
    </row>
    <row r="2606" ht="15.75" hidden="1" customHeight="1">
      <c r="A2606" s="39" t="s">
        <v>6551</v>
      </c>
      <c r="B2606" s="39" t="s">
        <v>6552</v>
      </c>
      <c r="C2606" s="8">
        <v>3688.0</v>
      </c>
      <c r="D2606" s="8">
        <v>11.0</v>
      </c>
      <c r="E2606" s="8">
        <v>6.0</v>
      </c>
      <c r="F2606" s="8">
        <v>3.0</v>
      </c>
      <c r="G2606" s="8">
        <v>3316.0</v>
      </c>
      <c r="H2606" s="8">
        <v>4030.0</v>
      </c>
      <c r="I2606" s="8">
        <v>3560.0</v>
      </c>
      <c r="J2606" s="8">
        <v>3371.0</v>
      </c>
      <c r="K2606" s="8">
        <v>1868.0</v>
      </c>
      <c r="L2606" s="8">
        <v>4373.0</v>
      </c>
      <c r="M2606" s="8">
        <v>5696.0</v>
      </c>
      <c r="N2606" s="8">
        <v>589.0</v>
      </c>
      <c r="O2606" s="8">
        <v>332.0</v>
      </c>
      <c r="P2606" s="8">
        <v>2.0</v>
      </c>
      <c r="Q2606" s="39" t="s">
        <v>877</v>
      </c>
      <c r="R2606" s="39" t="s">
        <v>6547</v>
      </c>
      <c r="S2606" s="39" t="s">
        <v>6548</v>
      </c>
      <c r="T2606" s="39" t="s">
        <v>6399</v>
      </c>
      <c r="U2606" s="39" t="s">
        <v>6400</v>
      </c>
      <c r="V2606" s="39" t="s">
        <v>2340</v>
      </c>
      <c r="W2606" s="39" t="s">
        <v>2341</v>
      </c>
      <c r="X2606" s="39" t="s">
        <v>6501</v>
      </c>
      <c r="Y2606" s="39" t="s">
        <v>6502</v>
      </c>
      <c r="Z2606" s="39" t="s">
        <v>6403</v>
      </c>
      <c r="AA2606" s="39" t="s">
        <v>6404</v>
      </c>
    </row>
    <row r="2607" ht="15.75" hidden="1" customHeight="1">
      <c r="A2607" s="39" t="s">
        <v>6553</v>
      </c>
      <c r="B2607" s="39" t="s">
        <v>6554</v>
      </c>
      <c r="C2607" s="8">
        <v>5571.0</v>
      </c>
      <c r="D2607" s="8">
        <v>16.0</v>
      </c>
      <c r="E2607" s="8">
        <v>8.0</v>
      </c>
      <c r="F2607" s="8">
        <v>4.0</v>
      </c>
      <c r="G2607" s="8">
        <v>5102.0</v>
      </c>
      <c r="H2607" s="8">
        <v>5640.0</v>
      </c>
      <c r="I2607" s="8">
        <v>5481.0</v>
      </c>
      <c r="J2607" s="8">
        <v>4708.0</v>
      </c>
      <c r="K2607" s="8">
        <v>2541.0</v>
      </c>
      <c r="L2607" s="8">
        <v>5168.0</v>
      </c>
      <c r="M2607" s="8">
        <v>4547.0</v>
      </c>
      <c r="N2607" s="8">
        <v>839.0</v>
      </c>
      <c r="O2607" s="8">
        <v>613.0</v>
      </c>
      <c r="P2607" s="8">
        <v>2.0</v>
      </c>
      <c r="Q2607" s="39" t="s">
        <v>877</v>
      </c>
      <c r="R2607" s="39" t="s">
        <v>6547</v>
      </c>
      <c r="S2607" s="39" t="s">
        <v>6548</v>
      </c>
      <c r="T2607" s="39" t="s">
        <v>6399</v>
      </c>
      <c r="U2607" s="39" t="s">
        <v>6400</v>
      </c>
      <c r="V2607" s="39" t="s">
        <v>2340</v>
      </c>
      <c r="W2607" s="39" t="s">
        <v>2341</v>
      </c>
      <c r="X2607" s="39" t="s">
        <v>6501</v>
      </c>
      <c r="Y2607" s="39" t="s">
        <v>6502</v>
      </c>
      <c r="Z2607" s="39" t="s">
        <v>6527</v>
      </c>
      <c r="AA2607" s="39" t="s">
        <v>6528</v>
      </c>
    </row>
    <row r="2608" ht="15.75" hidden="1" customHeight="1">
      <c r="A2608" s="39" t="s">
        <v>6555</v>
      </c>
      <c r="B2608" s="39" t="s">
        <v>6556</v>
      </c>
      <c r="C2608" s="8">
        <v>6111.0</v>
      </c>
      <c r="D2608" s="8">
        <v>18.0</v>
      </c>
      <c r="E2608" s="8">
        <v>9.0</v>
      </c>
      <c r="F2608" s="8">
        <v>5.0</v>
      </c>
      <c r="G2608" s="8">
        <v>6626.5</v>
      </c>
      <c r="H2608" s="8">
        <v>5719.0</v>
      </c>
      <c r="I2608" s="8">
        <v>5931.0</v>
      </c>
      <c r="J2608" s="8">
        <v>5771.0</v>
      </c>
      <c r="K2608" s="8">
        <v>1876.0</v>
      </c>
      <c r="L2608" s="8">
        <v>4164.0</v>
      </c>
      <c r="M2608" s="8">
        <v>6969.0</v>
      </c>
      <c r="N2608" s="8">
        <v>541.0</v>
      </c>
      <c r="O2608" s="8">
        <v>323.0</v>
      </c>
      <c r="P2608" s="8">
        <v>2.0</v>
      </c>
      <c r="Q2608" s="39" t="s">
        <v>877</v>
      </c>
      <c r="R2608" s="39" t="s">
        <v>6547</v>
      </c>
      <c r="S2608" s="39" t="s">
        <v>6548</v>
      </c>
      <c r="T2608" s="39" t="s">
        <v>6399</v>
      </c>
      <c r="U2608" s="39" t="s">
        <v>6400</v>
      </c>
      <c r="V2608" s="39" t="s">
        <v>2340</v>
      </c>
      <c r="W2608" s="39" t="s">
        <v>2341</v>
      </c>
      <c r="X2608" s="39" t="s">
        <v>6501</v>
      </c>
      <c r="Y2608" s="39" t="s">
        <v>6502</v>
      </c>
      <c r="Z2608" s="39" t="s">
        <v>6403</v>
      </c>
      <c r="AA2608" s="39" t="s">
        <v>6404</v>
      </c>
    </row>
    <row r="2609" ht="15.75" hidden="1" customHeight="1">
      <c r="A2609" s="39" t="s">
        <v>6557</v>
      </c>
      <c r="B2609" s="39" t="s">
        <v>6558</v>
      </c>
      <c r="C2609" s="8">
        <v>5809.0</v>
      </c>
      <c r="D2609" s="8">
        <v>17.0</v>
      </c>
      <c r="E2609" s="8">
        <v>9.0</v>
      </c>
      <c r="F2609" s="8">
        <v>5.0</v>
      </c>
      <c r="G2609" s="8">
        <v>5661.0</v>
      </c>
      <c r="H2609" s="8">
        <v>5992.0</v>
      </c>
      <c r="I2609" s="8">
        <v>5569.0</v>
      </c>
      <c r="J2609" s="8">
        <v>4181.0</v>
      </c>
      <c r="K2609" s="8">
        <v>2295.0</v>
      </c>
      <c r="L2609" s="8">
        <v>6493.0</v>
      </c>
      <c r="M2609" s="8">
        <v>5645.0</v>
      </c>
      <c r="N2609" s="8">
        <v>917.0</v>
      </c>
      <c r="O2609" s="8">
        <v>543.0</v>
      </c>
      <c r="P2609" s="8">
        <v>2.0</v>
      </c>
      <c r="Q2609" s="39" t="s">
        <v>877</v>
      </c>
      <c r="R2609" s="39" t="s">
        <v>6559</v>
      </c>
      <c r="S2609" s="39" t="s">
        <v>6560</v>
      </c>
      <c r="T2609" s="39" t="s">
        <v>6399</v>
      </c>
      <c r="U2609" s="39" t="s">
        <v>6400</v>
      </c>
      <c r="V2609" s="39" t="s">
        <v>2340</v>
      </c>
      <c r="W2609" s="39" t="s">
        <v>2341</v>
      </c>
      <c r="X2609" s="39" t="s">
        <v>6501</v>
      </c>
      <c r="Y2609" s="39" t="s">
        <v>6502</v>
      </c>
      <c r="Z2609" s="39" t="s">
        <v>6527</v>
      </c>
      <c r="AA2609" s="39" t="s">
        <v>6528</v>
      </c>
    </row>
    <row r="2610" ht="15.75" hidden="1" customHeight="1">
      <c r="A2610" s="39" t="s">
        <v>6561</v>
      </c>
      <c r="B2610" s="39" t="s">
        <v>6562</v>
      </c>
      <c r="C2610" s="8">
        <v>4661.0</v>
      </c>
      <c r="D2610" s="8">
        <v>14.0</v>
      </c>
      <c r="E2610" s="8">
        <v>7.0</v>
      </c>
      <c r="F2610" s="8">
        <v>4.0</v>
      </c>
      <c r="G2610" s="8">
        <v>3993.0</v>
      </c>
      <c r="H2610" s="8">
        <v>4389.0</v>
      </c>
      <c r="I2610" s="8">
        <v>4470.0</v>
      </c>
      <c r="J2610" s="8">
        <v>3709.0</v>
      </c>
      <c r="K2610" s="8">
        <v>3801.0</v>
      </c>
      <c r="L2610" s="8">
        <v>5448.0</v>
      </c>
      <c r="M2610" s="8">
        <v>3604.0</v>
      </c>
      <c r="N2610" s="8">
        <v>735.0</v>
      </c>
      <c r="O2610" s="8">
        <v>549.0</v>
      </c>
      <c r="P2610" s="8">
        <v>2.0</v>
      </c>
      <c r="Q2610" s="39" t="s">
        <v>877</v>
      </c>
      <c r="R2610" s="39" t="s">
        <v>6559</v>
      </c>
      <c r="S2610" s="39" t="s">
        <v>6560</v>
      </c>
      <c r="T2610" s="39" t="s">
        <v>6399</v>
      </c>
      <c r="U2610" s="39" t="s">
        <v>6400</v>
      </c>
      <c r="V2610" s="39" t="s">
        <v>2340</v>
      </c>
      <c r="W2610" s="39" t="s">
        <v>2341</v>
      </c>
      <c r="X2610" s="39" t="s">
        <v>6501</v>
      </c>
      <c r="Y2610" s="39" t="s">
        <v>6502</v>
      </c>
      <c r="Z2610" s="39" t="s">
        <v>6527</v>
      </c>
      <c r="AA2610" s="39" t="s">
        <v>6528</v>
      </c>
    </row>
    <row r="2611" ht="15.75" hidden="1" customHeight="1">
      <c r="A2611" s="39" t="s">
        <v>6563</v>
      </c>
      <c r="B2611" s="39" t="s">
        <v>6564</v>
      </c>
      <c r="C2611" s="8">
        <v>3772.0</v>
      </c>
      <c r="D2611" s="8">
        <v>11.0</v>
      </c>
      <c r="E2611" s="8">
        <v>6.0</v>
      </c>
      <c r="F2611" s="8">
        <v>3.0</v>
      </c>
      <c r="G2611" s="8">
        <v>3371.0</v>
      </c>
      <c r="H2611" s="8">
        <v>3900.0</v>
      </c>
      <c r="I2611" s="8">
        <v>4172.0</v>
      </c>
      <c r="J2611" s="8">
        <v>3535.0</v>
      </c>
      <c r="K2611" s="8">
        <v>3838.0</v>
      </c>
      <c r="L2611" s="8">
        <v>1354.0</v>
      </c>
      <c r="M2611" s="8">
        <v>3100.0</v>
      </c>
      <c r="N2611" s="8">
        <v>553.0</v>
      </c>
      <c r="O2611" s="8">
        <v>392.0</v>
      </c>
      <c r="P2611" s="8">
        <v>2.0</v>
      </c>
      <c r="Q2611" s="39" t="s">
        <v>877</v>
      </c>
      <c r="R2611" s="39" t="s">
        <v>6559</v>
      </c>
      <c r="S2611" s="39" t="s">
        <v>6560</v>
      </c>
      <c r="T2611" s="39" t="s">
        <v>6399</v>
      </c>
      <c r="U2611" s="39" t="s">
        <v>6400</v>
      </c>
      <c r="V2611" s="39" t="s">
        <v>2340</v>
      </c>
      <c r="W2611" s="39" t="s">
        <v>2341</v>
      </c>
      <c r="X2611" s="39" t="s">
        <v>6501</v>
      </c>
      <c r="Y2611" s="39" t="s">
        <v>6502</v>
      </c>
      <c r="Z2611" s="39" t="s">
        <v>6527</v>
      </c>
      <c r="AA2611" s="39" t="s">
        <v>6528</v>
      </c>
    </row>
    <row r="2612" ht="15.75" hidden="1" customHeight="1">
      <c r="A2612" s="39" t="s">
        <v>6565</v>
      </c>
      <c r="B2612" s="39" t="s">
        <v>6566</v>
      </c>
      <c r="C2612" s="8">
        <v>6595.0</v>
      </c>
      <c r="D2612" s="8">
        <v>19.0</v>
      </c>
      <c r="E2612" s="8">
        <v>10.0</v>
      </c>
      <c r="F2612" s="8">
        <v>5.0</v>
      </c>
      <c r="G2612" s="8">
        <v>6835.0</v>
      </c>
      <c r="H2612" s="8">
        <v>6269.0</v>
      </c>
      <c r="I2612" s="8">
        <v>5864.0</v>
      </c>
      <c r="J2612" s="8">
        <v>6147.0</v>
      </c>
      <c r="K2612" s="8">
        <v>2414.0</v>
      </c>
      <c r="L2612" s="8">
        <v>5750.0</v>
      </c>
      <c r="M2612" s="8">
        <v>6284.0</v>
      </c>
      <c r="N2612" s="8">
        <v>443.0</v>
      </c>
      <c r="O2612" s="8">
        <v>286.0</v>
      </c>
      <c r="P2612" s="8">
        <v>2.0</v>
      </c>
      <c r="Q2612" s="39" t="s">
        <v>877</v>
      </c>
      <c r="R2612" s="39" t="s">
        <v>6559</v>
      </c>
      <c r="S2612" s="39" t="s">
        <v>6560</v>
      </c>
      <c r="T2612" s="39" t="s">
        <v>6399</v>
      </c>
      <c r="U2612" s="39" t="s">
        <v>6400</v>
      </c>
      <c r="V2612" s="39" t="s">
        <v>2340</v>
      </c>
      <c r="W2612" s="39" t="s">
        <v>2341</v>
      </c>
      <c r="X2612" s="39" t="s">
        <v>6501</v>
      </c>
      <c r="Y2612" s="39" t="s">
        <v>6502</v>
      </c>
      <c r="Z2612" s="39" t="s">
        <v>6527</v>
      </c>
      <c r="AA2612" s="39" t="s">
        <v>6528</v>
      </c>
    </row>
    <row r="2613" ht="15.75" hidden="1" customHeight="1">
      <c r="A2613" s="39" t="s">
        <v>6567</v>
      </c>
      <c r="B2613" s="39" t="s">
        <v>6568</v>
      </c>
      <c r="C2613" s="8">
        <v>3088.0</v>
      </c>
      <c r="D2613" s="8">
        <v>9.0</v>
      </c>
      <c r="E2613" s="8">
        <v>5.0</v>
      </c>
      <c r="F2613" s="8">
        <v>3.0</v>
      </c>
      <c r="G2613" s="8">
        <v>3169.0</v>
      </c>
      <c r="H2613" s="8">
        <v>3246.0</v>
      </c>
      <c r="I2613" s="8">
        <v>2536.0</v>
      </c>
      <c r="J2613" s="8">
        <v>2957.0</v>
      </c>
      <c r="K2613" s="8">
        <v>2962.0</v>
      </c>
      <c r="L2613" s="8">
        <v>2348.0</v>
      </c>
      <c r="M2613" s="8">
        <v>3491.5</v>
      </c>
      <c r="N2613" s="8">
        <v>886.0</v>
      </c>
      <c r="O2613" s="8">
        <v>611.0</v>
      </c>
      <c r="P2613" s="8">
        <v>2.0</v>
      </c>
      <c r="Q2613" s="39" t="s">
        <v>877</v>
      </c>
      <c r="R2613" s="39" t="s">
        <v>6569</v>
      </c>
      <c r="S2613" s="39" t="s">
        <v>6570</v>
      </c>
      <c r="T2613" s="39" t="s">
        <v>6399</v>
      </c>
      <c r="U2613" s="39" t="s">
        <v>6400</v>
      </c>
      <c r="V2613" s="39" t="s">
        <v>2340</v>
      </c>
      <c r="W2613" s="39" t="s">
        <v>2341</v>
      </c>
      <c r="X2613" s="39" t="s">
        <v>6501</v>
      </c>
      <c r="Y2613" s="39" t="s">
        <v>6502</v>
      </c>
      <c r="Z2613" s="39" t="s">
        <v>6527</v>
      </c>
      <c r="AA2613" s="39" t="s">
        <v>6528</v>
      </c>
    </row>
    <row r="2614" ht="15.75" hidden="1" customHeight="1">
      <c r="A2614" s="39" t="s">
        <v>6571</v>
      </c>
      <c r="B2614" s="39" t="s">
        <v>6572</v>
      </c>
      <c r="C2614" s="8">
        <v>5544.0</v>
      </c>
      <c r="D2614" s="8">
        <v>16.0</v>
      </c>
      <c r="E2614" s="8">
        <v>8.0</v>
      </c>
      <c r="F2614" s="8">
        <v>4.0</v>
      </c>
      <c r="G2614" s="8">
        <v>5320.0</v>
      </c>
      <c r="H2614" s="8">
        <v>5524.0</v>
      </c>
      <c r="I2614" s="8">
        <v>5478.0</v>
      </c>
      <c r="J2614" s="8">
        <v>4895.0</v>
      </c>
      <c r="K2614" s="8">
        <v>2289.0</v>
      </c>
      <c r="L2614" s="8">
        <v>3869.0</v>
      </c>
      <c r="M2614" s="8">
        <v>6508.0</v>
      </c>
      <c r="N2614" s="8">
        <v>605.0</v>
      </c>
      <c r="O2614" s="8">
        <v>439.0</v>
      </c>
      <c r="P2614" s="8">
        <v>2.0</v>
      </c>
      <c r="Q2614" s="39" t="s">
        <v>877</v>
      </c>
      <c r="R2614" s="39" t="s">
        <v>6569</v>
      </c>
      <c r="S2614" s="39" t="s">
        <v>6570</v>
      </c>
      <c r="T2614" s="39" t="s">
        <v>6399</v>
      </c>
      <c r="U2614" s="39" t="s">
        <v>6400</v>
      </c>
      <c r="V2614" s="39" t="s">
        <v>2340</v>
      </c>
      <c r="W2614" s="39" t="s">
        <v>2341</v>
      </c>
      <c r="X2614" s="39" t="s">
        <v>6501</v>
      </c>
      <c r="Y2614" s="39" t="s">
        <v>6502</v>
      </c>
      <c r="Z2614" s="39" t="s">
        <v>6527</v>
      </c>
      <c r="AA2614" s="39" t="s">
        <v>6528</v>
      </c>
    </row>
    <row r="2615" ht="15.75" hidden="1" customHeight="1">
      <c r="A2615" s="39" t="s">
        <v>6573</v>
      </c>
      <c r="B2615" s="39" t="s">
        <v>6574</v>
      </c>
      <c r="C2615" s="8">
        <v>1470.0</v>
      </c>
      <c r="D2615" s="8">
        <v>5.0</v>
      </c>
      <c r="E2615" s="8">
        <v>3.0</v>
      </c>
      <c r="F2615" s="8">
        <v>2.0</v>
      </c>
      <c r="G2615" s="8">
        <v>2117.0</v>
      </c>
      <c r="H2615" s="8">
        <v>2306.0</v>
      </c>
      <c r="I2615" s="8">
        <v>271.0</v>
      </c>
      <c r="J2615" s="8">
        <v>1335.0</v>
      </c>
      <c r="K2615" s="8">
        <v>2233.0</v>
      </c>
      <c r="L2615" s="8">
        <v>3469.0</v>
      </c>
      <c r="M2615" s="8">
        <v>2911.5</v>
      </c>
      <c r="N2615" s="8">
        <v>733.0</v>
      </c>
      <c r="O2615" s="8">
        <v>492.0</v>
      </c>
      <c r="P2615" s="8">
        <v>2.0</v>
      </c>
      <c r="Q2615" s="39" t="s">
        <v>877</v>
      </c>
      <c r="R2615" s="39" t="s">
        <v>6569</v>
      </c>
      <c r="S2615" s="39" t="s">
        <v>6570</v>
      </c>
      <c r="T2615" s="39" t="s">
        <v>6399</v>
      </c>
      <c r="U2615" s="39" t="s">
        <v>6400</v>
      </c>
      <c r="V2615" s="39" t="s">
        <v>2340</v>
      </c>
      <c r="W2615" s="39" t="s">
        <v>2341</v>
      </c>
      <c r="X2615" s="39" t="s">
        <v>6501</v>
      </c>
      <c r="Y2615" s="39" t="s">
        <v>6502</v>
      </c>
      <c r="Z2615" s="39" t="s">
        <v>6527</v>
      </c>
      <c r="AA2615" s="39" t="s">
        <v>6528</v>
      </c>
    </row>
    <row r="2616" ht="15.75" hidden="1" customHeight="1">
      <c r="A2616" s="39" t="s">
        <v>6575</v>
      </c>
      <c r="B2616" s="39" t="s">
        <v>6576</v>
      </c>
      <c r="C2616" s="8">
        <v>2230.0</v>
      </c>
      <c r="D2616" s="8">
        <v>7.0</v>
      </c>
      <c r="E2616" s="8">
        <v>4.0</v>
      </c>
      <c r="F2616" s="8">
        <v>2.0</v>
      </c>
      <c r="G2616" s="8">
        <v>2464.5</v>
      </c>
      <c r="H2616" s="8">
        <v>2574.0</v>
      </c>
      <c r="I2616" s="8">
        <v>1385.0</v>
      </c>
      <c r="J2616" s="8">
        <v>2150.0</v>
      </c>
      <c r="K2616" s="8">
        <v>2365.0</v>
      </c>
      <c r="L2616" s="8">
        <v>3058.0</v>
      </c>
      <c r="M2616" s="8">
        <v>4082.5</v>
      </c>
      <c r="N2616" s="8">
        <v>504.0</v>
      </c>
      <c r="O2616" s="8">
        <v>341.0</v>
      </c>
      <c r="P2616" s="8">
        <v>2.0</v>
      </c>
      <c r="Q2616" s="39" t="s">
        <v>877</v>
      </c>
      <c r="R2616" s="39" t="s">
        <v>6569</v>
      </c>
      <c r="S2616" s="39" t="s">
        <v>6570</v>
      </c>
      <c r="T2616" s="39" t="s">
        <v>6399</v>
      </c>
      <c r="U2616" s="39" t="s">
        <v>6400</v>
      </c>
      <c r="V2616" s="39" t="s">
        <v>2340</v>
      </c>
      <c r="W2616" s="39" t="s">
        <v>2341</v>
      </c>
      <c r="X2616" s="39" t="s">
        <v>6501</v>
      </c>
      <c r="Y2616" s="39" t="s">
        <v>6502</v>
      </c>
      <c r="Z2616" s="39" t="s">
        <v>6527</v>
      </c>
      <c r="AA2616" s="39" t="s">
        <v>6528</v>
      </c>
    </row>
    <row r="2617" ht="15.75" hidden="1" customHeight="1">
      <c r="A2617" s="39" t="s">
        <v>6577</v>
      </c>
      <c r="B2617" s="39" t="s">
        <v>6578</v>
      </c>
      <c r="C2617" s="8">
        <v>2934.0</v>
      </c>
      <c r="D2617" s="8">
        <v>9.0</v>
      </c>
      <c r="E2617" s="8">
        <v>5.0</v>
      </c>
      <c r="F2617" s="8">
        <v>3.0</v>
      </c>
      <c r="G2617" s="8">
        <v>3247.0</v>
      </c>
      <c r="H2617" s="8">
        <v>3022.0</v>
      </c>
      <c r="I2617" s="8">
        <v>2718.0</v>
      </c>
      <c r="J2617" s="8">
        <v>3438.0</v>
      </c>
      <c r="K2617" s="8">
        <v>1631.0</v>
      </c>
      <c r="L2617" s="8">
        <v>2161.0</v>
      </c>
      <c r="M2617" s="8">
        <v>3225.0</v>
      </c>
      <c r="N2617" s="8">
        <v>764.0</v>
      </c>
      <c r="O2617" s="8">
        <v>504.0</v>
      </c>
      <c r="P2617" s="8">
        <v>2.0</v>
      </c>
      <c r="Q2617" s="39" t="s">
        <v>877</v>
      </c>
      <c r="R2617" s="39" t="s">
        <v>6579</v>
      </c>
      <c r="S2617" s="39" t="s">
        <v>6580</v>
      </c>
      <c r="T2617" s="39" t="s">
        <v>6399</v>
      </c>
      <c r="U2617" s="39" t="s">
        <v>6400</v>
      </c>
      <c r="V2617" s="39" t="s">
        <v>2340</v>
      </c>
      <c r="W2617" s="39" t="s">
        <v>2341</v>
      </c>
      <c r="X2617" s="39" t="s">
        <v>6581</v>
      </c>
      <c r="Y2617" s="39" t="s">
        <v>6582</v>
      </c>
      <c r="Z2617" s="39" t="s">
        <v>6527</v>
      </c>
      <c r="AA2617" s="39" t="s">
        <v>6528</v>
      </c>
    </row>
    <row r="2618" ht="15.75" hidden="1" customHeight="1">
      <c r="A2618" s="39" t="s">
        <v>6583</v>
      </c>
      <c r="B2618" s="39" t="s">
        <v>6584</v>
      </c>
      <c r="C2618" s="8">
        <v>3935.0</v>
      </c>
      <c r="D2618" s="8">
        <v>12.0</v>
      </c>
      <c r="E2618" s="8">
        <v>6.0</v>
      </c>
      <c r="F2618" s="8">
        <v>3.0</v>
      </c>
      <c r="G2618" s="8">
        <v>4843.0</v>
      </c>
      <c r="H2618" s="8">
        <v>4623.0</v>
      </c>
      <c r="I2618" s="8">
        <v>3182.0</v>
      </c>
      <c r="J2618" s="8">
        <v>4155.0</v>
      </c>
      <c r="K2618" s="8">
        <v>631.0</v>
      </c>
      <c r="L2618" s="8">
        <v>3916.0</v>
      </c>
      <c r="M2618" s="8">
        <v>3767.0</v>
      </c>
      <c r="N2618" s="8">
        <v>1726.0</v>
      </c>
      <c r="O2618" s="8">
        <v>1094.0</v>
      </c>
      <c r="P2618" s="8">
        <v>5.0</v>
      </c>
      <c r="Q2618" s="39" t="s">
        <v>114</v>
      </c>
      <c r="R2618" s="39" t="s">
        <v>6579</v>
      </c>
      <c r="S2618" s="39" t="s">
        <v>6580</v>
      </c>
      <c r="T2618" s="39" t="s">
        <v>6399</v>
      </c>
      <c r="U2618" s="39" t="s">
        <v>6400</v>
      </c>
      <c r="V2618" s="39" t="s">
        <v>2340</v>
      </c>
      <c r="W2618" s="39" t="s">
        <v>2341</v>
      </c>
      <c r="X2618" s="39" t="s">
        <v>6501</v>
      </c>
      <c r="Y2618" s="39" t="s">
        <v>6502</v>
      </c>
      <c r="Z2618" s="39" t="s">
        <v>6527</v>
      </c>
      <c r="AA2618" s="39" t="s">
        <v>6528</v>
      </c>
    </row>
    <row r="2619" ht="15.75" hidden="1" customHeight="1">
      <c r="A2619" s="39" t="s">
        <v>6585</v>
      </c>
      <c r="B2619" s="39" t="s">
        <v>6586</v>
      </c>
      <c r="C2619" s="8">
        <v>5339.0</v>
      </c>
      <c r="D2619" s="8">
        <v>16.0</v>
      </c>
      <c r="E2619" s="8">
        <v>8.0</v>
      </c>
      <c r="F2619" s="8">
        <v>4.0</v>
      </c>
      <c r="G2619" s="8">
        <v>5825.0</v>
      </c>
      <c r="H2619" s="8">
        <v>6444.0</v>
      </c>
      <c r="I2619" s="8">
        <v>4102.0</v>
      </c>
      <c r="J2619" s="8">
        <v>5575.0</v>
      </c>
      <c r="K2619" s="8">
        <v>725.0</v>
      </c>
      <c r="L2619" s="8">
        <v>5795.0</v>
      </c>
      <c r="M2619" s="8">
        <v>5266.5</v>
      </c>
      <c r="N2619" s="8">
        <v>607.0</v>
      </c>
      <c r="O2619" s="8">
        <v>413.0</v>
      </c>
      <c r="P2619" s="8">
        <v>5.0</v>
      </c>
      <c r="Q2619" s="39" t="s">
        <v>114</v>
      </c>
      <c r="R2619" s="39" t="s">
        <v>6579</v>
      </c>
      <c r="S2619" s="39" t="s">
        <v>6580</v>
      </c>
      <c r="T2619" s="39" t="s">
        <v>6399</v>
      </c>
      <c r="U2619" s="39" t="s">
        <v>6400</v>
      </c>
      <c r="V2619" s="39" t="s">
        <v>2340</v>
      </c>
      <c r="W2619" s="39" t="s">
        <v>2341</v>
      </c>
      <c r="X2619" s="39" t="s">
        <v>6501</v>
      </c>
      <c r="Y2619" s="39" t="s">
        <v>6502</v>
      </c>
      <c r="Z2619" s="39" t="s">
        <v>6527</v>
      </c>
      <c r="AA2619" s="39" t="s">
        <v>6528</v>
      </c>
    </row>
    <row r="2620" ht="15.75" hidden="1" customHeight="1">
      <c r="A2620" s="39" t="s">
        <v>6587</v>
      </c>
      <c r="B2620" s="39" t="s">
        <v>6588</v>
      </c>
      <c r="C2620" s="8">
        <v>4092.0</v>
      </c>
      <c r="D2620" s="8">
        <v>12.0</v>
      </c>
      <c r="E2620" s="8">
        <v>6.0</v>
      </c>
      <c r="F2620" s="8">
        <v>3.0</v>
      </c>
      <c r="G2620" s="8">
        <v>4446.0</v>
      </c>
      <c r="H2620" s="8">
        <v>4187.0</v>
      </c>
      <c r="I2620" s="8">
        <v>3209.0</v>
      </c>
      <c r="J2620" s="8">
        <v>4076.0</v>
      </c>
      <c r="K2620" s="8">
        <v>1196.0</v>
      </c>
      <c r="L2620" s="8">
        <v>6928.0</v>
      </c>
      <c r="M2620" s="8">
        <v>4351.0</v>
      </c>
      <c r="N2620" s="8">
        <v>619.0</v>
      </c>
      <c r="O2620" s="8">
        <v>391.0</v>
      </c>
      <c r="P2620" s="8">
        <v>5.0</v>
      </c>
      <c r="Q2620" s="39" t="s">
        <v>114</v>
      </c>
      <c r="R2620" s="39" t="s">
        <v>6579</v>
      </c>
      <c r="S2620" s="39" t="s">
        <v>6580</v>
      </c>
      <c r="T2620" s="39" t="s">
        <v>6399</v>
      </c>
      <c r="U2620" s="39" t="s">
        <v>6400</v>
      </c>
      <c r="V2620" s="39" t="s">
        <v>2340</v>
      </c>
      <c r="W2620" s="39" t="s">
        <v>2341</v>
      </c>
      <c r="X2620" s="39" t="s">
        <v>6501</v>
      </c>
      <c r="Y2620" s="39" t="s">
        <v>6502</v>
      </c>
      <c r="Z2620" s="39" t="s">
        <v>6527</v>
      </c>
      <c r="AA2620" s="39" t="s">
        <v>6528</v>
      </c>
    </row>
    <row r="2621" ht="15.75" hidden="1" customHeight="1">
      <c r="A2621" s="39" t="s">
        <v>6589</v>
      </c>
      <c r="B2621" s="39" t="s">
        <v>6590</v>
      </c>
      <c r="C2621" s="8">
        <v>2693.0</v>
      </c>
      <c r="D2621" s="8">
        <v>8.0</v>
      </c>
      <c r="E2621" s="8">
        <v>4.0</v>
      </c>
      <c r="F2621" s="8">
        <v>2.0</v>
      </c>
      <c r="G2621" s="8">
        <v>3190.0</v>
      </c>
      <c r="H2621" s="8">
        <v>3012.0</v>
      </c>
      <c r="I2621" s="8">
        <v>1828.0</v>
      </c>
      <c r="J2621" s="8">
        <v>2736.0</v>
      </c>
      <c r="K2621" s="8">
        <v>1346.0</v>
      </c>
      <c r="L2621" s="8">
        <v>5748.0</v>
      </c>
      <c r="M2621" s="8">
        <v>2695.0</v>
      </c>
      <c r="N2621" s="8">
        <v>738.0</v>
      </c>
      <c r="O2621" s="8">
        <v>390.0</v>
      </c>
      <c r="P2621" s="8">
        <v>5.0</v>
      </c>
      <c r="Q2621" s="39" t="s">
        <v>114</v>
      </c>
      <c r="R2621" s="39" t="s">
        <v>6579</v>
      </c>
      <c r="S2621" s="39" t="s">
        <v>6580</v>
      </c>
      <c r="T2621" s="39" t="s">
        <v>6399</v>
      </c>
      <c r="U2621" s="39" t="s">
        <v>6400</v>
      </c>
      <c r="V2621" s="39" t="s">
        <v>2340</v>
      </c>
      <c r="W2621" s="39" t="s">
        <v>2341</v>
      </c>
      <c r="X2621" s="39" t="s">
        <v>6501</v>
      </c>
      <c r="Y2621" s="39" t="s">
        <v>6502</v>
      </c>
      <c r="Z2621" s="39" t="s">
        <v>6527</v>
      </c>
      <c r="AA2621" s="39" t="s">
        <v>6528</v>
      </c>
    </row>
    <row r="2622" ht="15.75" hidden="1" customHeight="1">
      <c r="A2622" s="39" t="s">
        <v>6591</v>
      </c>
      <c r="B2622" s="39" t="s">
        <v>6592</v>
      </c>
      <c r="C2622" s="8">
        <v>39.0</v>
      </c>
      <c r="D2622" s="8">
        <v>1.0</v>
      </c>
      <c r="E2622" s="8">
        <v>1.0</v>
      </c>
      <c r="F2622" s="8">
        <v>1.0</v>
      </c>
      <c r="G2622" s="8">
        <v>146.0</v>
      </c>
      <c r="H2622" s="8">
        <v>110.0</v>
      </c>
      <c r="I2622" s="8">
        <v>24.0</v>
      </c>
      <c r="J2622" s="8">
        <v>113.0</v>
      </c>
      <c r="K2622" s="8">
        <v>1733.0</v>
      </c>
      <c r="L2622" s="8">
        <v>77.0</v>
      </c>
      <c r="M2622" s="8">
        <v>1741.0</v>
      </c>
      <c r="N2622" s="8">
        <v>547.0</v>
      </c>
      <c r="O2622" s="8">
        <v>356.0</v>
      </c>
      <c r="P2622" s="8">
        <v>2.0</v>
      </c>
      <c r="Q2622" s="39" t="s">
        <v>877</v>
      </c>
      <c r="R2622" s="39" t="s">
        <v>6593</v>
      </c>
      <c r="S2622" s="39" t="s">
        <v>6594</v>
      </c>
      <c r="T2622" s="39" t="s">
        <v>6399</v>
      </c>
      <c r="U2622" s="39" t="s">
        <v>6400</v>
      </c>
      <c r="V2622" s="39" t="s">
        <v>2340</v>
      </c>
      <c r="W2622" s="39" t="s">
        <v>2341</v>
      </c>
      <c r="X2622" s="39" t="s">
        <v>6595</v>
      </c>
      <c r="Y2622" s="39" t="s">
        <v>6596</v>
      </c>
      <c r="Z2622" s="39" t="s">
        <v>6403</v>
      </c>
      <c r="AA2622" s="39" t="s">
        <v>6404</v>
      </c>
    </row>
    <row r="2623" ht="15.75" hidden="1" customHeight="1">
      <c r="A2623" s="39" t="s">
        <v>6597</v>
      </c>
      <c r="B2623" s="39" t="s">
        <v>6598</v>
      </c>
      <c r="C2623" s="8">
        <v>382.0</v>
      </c>
      <c r="D2623" s="8">
        <v>2.0</v>
      </c>
      <c r="E2623" s="8">
        <v>1.0</v>
      </c>
      <c r="F2623" s="8">
        <v>1.0</v>
      </c>
      <c r="G2623" s="8">
        <v>598.0</v>
      </c>
      <c r="H2623" s="8">
        <v>424.0</v>
      </c>
      <c r="I2623" s="8">
        <v>413.0</v>
      </c>
      <c r="J2623" s="8">
        <v>490.0</v>
      </c>
      <c r="K2623" s="8">
        <v>1070.0</v>
      </c>
      <c r="L2623" s="8">
        <v>897.0</v>
      </c>
      <c r="M2623" s="8">
        <v>2073.0</v>
      </c>
      <c r="N2623" s="8">
        <v>698.0</v>
      </c>
      <c r="O2623" s="8">
        <v>456.0</v>
      </c>
      <c r="P2623" s="8">
        <v>2.0</v>
      </c>
      <c r="Q2623" s="39" t="s">
        <v>877</v>
      </c>
      <c r="R2623" s="39" t="s">
        <v>6593</v>
      </c>
      <c r="S2623" s="39" t="s">
        <v>6594</v>
      </c>
      <c r="T2623" s="39" t="s">
        <v>6399</v>
      </c>
      <c r="U2623" s="39" t="s">
        <v>6400</v>
      </c>
      <c r="V2623" s="39" t="s">
        <v>2340</v>
      </c>
      <c r="W2623" s="39" t="s">
        <v>2341</v>
      </c>
      <c r="X2623" s="39" t="s">
        <v>6595</v>
      </c>
      <c r="Y2623" s="39" t="s">
        <v>6596</v>
      </c>
      <c r="Z2623" s="39" t="s">
        <v>6403</v>
      </c>
      <c r="AA2623" s="39" t="s">
        <v>6404</v>
      </c>
    </row>
    <row r="2624" ht="15.75" hidden="1" customHeight="1">
      <c r="A2624" s="39" t="s">
        <v>6599</v>
      </c>
      <c r="B2624" s="39" t="s">
        <v>6600</v>
      </c>
      <c r="C2624" s="8">
        <v>176.0</v>
      </c>
      <c r="D2624" s="8">
        <v>1.0</v>
      </c>
      <c r="E2624" s="8">
        <v>1.0</v>
      </c>
      <c r="F2624" s="8">
        <v>1.0</v>
      </c>
      <c r="G2624" s="8">
        <v>267.0</v>
      </c>
      <c r="H2624" s="8">
        <v>167.0</v>
      </c>
      <c r="I2624" s="8">
        <v>136.0</v>
      </c>
      <c r="J2624" s="8">
        <v>146.0</v>
      </c>
      <c r="K2624" s="8">
        <v>5449.0</v>
      </c>
      <c r="L2624" s="8">
        <v>615.0</v>
      </c>
      <c r="M2624" s="8">
        <v>3036.0</v>
      </c>
      <c r="N2624" s="8">
        <v>874.0</v>
      </c>
      <c r="O2624" s="8">
        <v>566.0</v>
      </c>
      <c r="P2624" s="8">
        <v>2.0</v>
      </c>
      <c r="Q2624" s="39" t="s">
        <v>877</v>
      </c>
      <c r="R2624" s="39" t="s">
        <v>6593</v>
      </c>
      <c r="S2624" s="39" t="s">
        <v>6594</v>
      </c>
      <c r="T2624" s="39" t="s">
        <v>6399</v>
      </c>
      <c r="U2624" s="39" t="s">
        <v>6400</v>
      </c>
      <c r="V2624" s="39" t="s">
        <v>2340</v>
      </c>
      <c r="W2624" s="39" t="s">
        <v>2341</v>
      </c>
      <c r="X2624" s="39" t="s">
        <v>6595</v>
      </c>
      <c r="Y2624" s="39" t="s">
        <v>6596</v>
      </c>
      <c r="Z2624" s="39" t="s">
        <v>6403</v>
      </c>
      <c r="AA2624" s="39" t="s">
        <v>6404</v>
      </c>
    </row>
    <row r="2625" ht="15.75" hidden="1" customHeight="1">
      <c r="A2625" s="39" t="s">
        <v>6601</v>
      </c>
      <c r="B2625" s="39" t="s">
        <v>6602</v>
      </c>
      <c r="C2625" s="8">
        <v>563.0</v>
      </c>
      <c r="D2625" s="8">
        <v>2.0</v>
      </c>
      <c r="E2625" s="8">
        <v>1.0</v>
      </c>
      <c r="F2625" s="8">
        <v>1.0</v>
      </c>
      <c r="G2625" s="8">
        <v>586.0</v>
      </c>
      <c r="H2625" s="8">
        <v>550.0</v>
      </c>
      <c r="I2625" s="8">
        <v>634.0</v>
      </c>
      <c r="J2625" s="8">
        <v>1024.0</v>
      </c>
      <c r="K2625" s="8">
        <v>2311.0</v>
      </c>
      <c r="L2625" s="8">
        <v>803.0</v>
      </c>
      <c r="M2625" s="8">
        <v>2103.0</v>
      </c>
      <c r="N2625" s="8">
        <v>496.0</v>
      </c>
      <c r="O2625" s="8">
        <v>340.0</v>
      </c>
      <c r="P2625" s="8">
        <v>2.0</v>
      </c>
      <c r="Q2625" s="39" t="s">
        <v>877</v>
      </c>
      <c r="R2625" s="39" t="s">
        <v>6593</v>
      </c>
      <c r="S2625" s="39" t="s">
        <v>6594</v>
      </c>
      <c r="T2625" s="39" t="s">
        <v>6399</v>
      </c>
      <c r="U2625" s="39" t="s">
        <v>6400</v>
      </c>
      <c r="V2625" s="39" t="s">
        <v>2340</v>
      </c>
      <c r="W2625" s="39" t="s">
        <v>2341</v>
      </c>
      <c r="X2625" s="39" t="s">
        <v>6595</v>
      </c>
      <c r="Y2625" s="39" t="s">
        <v>6596</v>
      </c>
      <c r="Z2625" s="39" t="s">
        <v>6403</v>
      </c>
      <c r="AA2625" s="39" t="s">
        <v>6404</v>
      </c>
    </row>
    <row r="2626" ht="15.75" hidden="1" customHeight="1">
      <c r="A2626" s="39" t="s">
        <v>6603</v>
      </c>
      <c r="B2626" s="39" t="s">
        <v>6604</v>
      </c>
      <c r="C2626" s="8">
        <v>2296.0</v>
      </c>
      <c r="D2626" s="8">
        <v>7.0</v>
      </c>
      <c r="E2626" s="8">
        <v>4.0</v>
      </c>
      <c r="F2626" s="8">
        <v>2.0</v>
      </c>
      <c r="G2626" s="8">
        <v>2675.5</v>
      </c>
      <c r="H2626" s="8">
        <v>2325.0</v>
      </c>
      <c r="I2626" s="8">
        <v>1398.0</v>
      </c>
      <c r="J2626" s="8">
        <v>2245.0</v>
      </c>
      <c r="K2626" s="8">
        <v>3286.0</v>
      </c>
      <c r="L2626" s="8">
        <v>3225.0</v>
      </c>
      <c r="M2626" s="8">
        <v>3705.0</v>
      </c>
      <c r="N2626" s="8">
        <v>629.0</v>
      </c>
      <c r="O2626" s="8">
        <v>417.0</v>
      </c>
      <c r="P2626" s="8">
        <v>2.0</v>
      </c>
      <c r="Q2626" s="39" t="s">
        <v>877</v>
      </c>
      <c r="R2626" s="39" t="s">
        <v>6593</v>
      </c>
      <c r="S2626" s="39" t="s">
        <v>6594</v>
      </c>
      <c r="T2626" s="39" t="s">
        <v>6399</v>
      </c>
      <c r="U2626" s="39" t="s">
        <v>6400</v>
      </c>
      <c r="V2626" s="39" t="s">
        <v>2340</v>
      </c>
      <c r="W2626" s="39" t="s">
        <v>2341</v>
      </c>
      <c r="X2626" s="39" t="s">
        <v>6595</v>
      </c>
      <c r="Y2626" s="39" t="s">
        <v>6596</v>
      </c>
      <c r="Z2626" s="39" t="s">
        <v>6403</v>
      </c>
      <c r="AA2626" s="39" t="s">
        <v>6404</v>
      </c>
    </row>
    <row r="2627" ht="15.75" hidden="1" customHeight="1">
      <c r="A2627" s="39" t="s">
        <v>6605</v>
      </c>
      <c r="B2627" s="39" t="s">
        <v>6606</v>
      </c>
      <c r="C2627" s="8">
        <v>1454.0</v>
      </c>
      <c r="D2627" s="8">
        <v>5.0</v>
      </c>
      <c r="E2627" s="8">
        <v>3.0</v>
      </c>
      <c r="F2627" s="8">
        <v>2.0</v>
      </c>
      <c r="G2627" s="8">
        <v>2151.0</v>
      </c>
      <c r="H2627" s="8">
        <v>1324.0</v>
      </c>
      <c r="I2627" s="8">
        <v>672.0</v>
      </c>
      <c r="J2627" s="8">
        <v>2215.0</v>
      </c>
      <c r="K2627" s="8">
        <v>4127.0</v>
      </c>
      <c r="L2627" s="8">
        <v>611.0</v>
      </c>
      <c r="M2627" s="8">
        <v>1727.0</v>
      </c>
      <c r="N2627" s="8">
        <v>484.0</v>
      </c>
      <c r="O2627" s="8">
        <v>315.0</v>
      </c>
      <c r="P2627" s="8">
        <v>2.0</v>
      </c>
      <c r="Q2627" s="39" t="s">
        <v>877</v>
      </c>
      <c r="R2627" s="39" t="s">
        <v>6593</v>
      </c>
      <c r="S2627" s="39" t="s">
        <v>6594</v>
      </c>
      <c r="T2627" s="39" t="s">
        <v>6399</v>
      </c>
      <c r="U2627" s="39" t="s">
        <v>6400</v>
      </c>
      <c r="V2627" s="39" t="s">
        <v>2340</v>
      </c>
      <c r="W2627" s="39" t="s">
        <v>2341</v>
      </c>
      <c r="X2627" s="39" t="s">
        <v>6595</v>
      </c>
      <c r="Y2627" s="39" t="s">
        <v>6596</v>
      </c>
      <c r="Z2627" s="39" t="s">
        <v>6403</v>
      </c>
      <c r="AA2627" s="39" t="s">
        <v>6404</v>
      </c>
    </row>
    <row r="2628" ht="15.75" hidden="1" customHeight="1">
      <c r="A2628" s="39" t="s">
        <v>6607</v>
      </c>
      <c r="B2628" s="39" t="s">
        <v>6608</v>
      </c>
      <c r="C2628" s="8">
        <v>4468.0</v>
      </c>
      <c r="D2628" s="8">
        <v>13.0</v>
      </c>
      <c r="E2628" s="8">
        <v>7.0</v>
      </c>
      <c r="F2628" s="8">
        <v>4.0</v>
      </c>
      <c r="G2628" s="8">
        <v>3384.0</v>
      </c>
      <c r="H2628" s="8">
        <v>4162.0</v>
      </c>
      <c r="I2628" s="8">
        <v>4025.0</v>
      </c>
      <c r="J2628" s="8">
        <v>4610.0</v>
      </c>
      <c r="K2628" s="8">
        <v>5432.0</v>
      </c>
      <c r="L2628" s="8">
        <v>2923.0</v>
      </c>
      <c r="M2628" s="8">
        <v>5787.0</v>
      </c>
      <c r="N2628" s="8">
        <v>825.0</v>
      </c>
      <c r="O2628" s="8">
        <v>585.0</v>
      </c>
      <c r="P2628" s="8">
        <v>2.0</v>
      </c>
      <c r="Q2628" s="39" t="s">
        <v>877</v>
      </c>
      <c r="R2628" s="39" t="s">
        <v>6609</v>
      </c>
      <c r="S2628" s="39" t="s">
        <v>6608</v>
      </c>
      <c r="T2628" s="39" t="s">
        <v>6399</v>
      </c>
      <c r="U2628" s="39" t="s">
        <v>6400</v>
      </c>
      <c r="V2628" s="39" t="s">
        <v>2340</v>
      </c>
      <c r="W2628" s="39" t="s">
        <v>2341</v>
      </c>
      <c r="X2628" s="39" t="s">
        <v>6595</v>
      </c>
      <c r="Y2628" s="39" t="s">
        <v>6596</v>
      </c>
      <c r="Z2628" s="39" t="s">
        <v>6403</v>
      </c>
      <c r="AA2628" s="39" t="s">
        <v>6404</v>
      </c>
    </row>
    <row r="2629" ht="15.75" hidden="1" customHeight="1">
      <c r="A2629" s="39" t="s">
        <v>6610</v>
      </c>
      <c r="B2629" s="39" t="s">
        <v>6608</v>
      </c>
      <c r="C2629" s="8">
        <v>701.0</v>
      </c>
      <c r="D2629" s="8">
        <v>3.0</v>
      </c>
      <c r="E2629" s="8">
        <v>2.0</v>
      </c>
      <c r="F2629" s="8">
        <v>1.0</v>
      </c>
      <c r="G2629" s="8">
        <v>888.0</v>
      </c>
      <c r="H2629" s="8">
        <v>703.0</v>
      </c>
      <c r="I2629" s="8">
        <v>1574.0</v>
      </c>
      <c r="J2629" s="8">
        <v>545.0</v>
      </c>
      <c r="K2629" s="8">
        <v>3580.0</v>
      </c>
      <c r="L2629" s="8">
        <v>38.0</v>
      </c>
      <c r="M2629" s="8">
        <v>2464.0</v>
      </c>
      <c r="N2629" s="8">
        <v>753.0</v>
      </c>
      <c r="O2629" s="8">
        <v>510.0</v>
      </c>
      <c r="P2629" s="8">
        <v>2.0</v>
      </c>
      <c r="Q2629" s="39" t="s">
        <v>877</v>
      </c>
      <c r="R2629" s="39" t="s">
        <v>6609</v>
      </c>
      <c r="S2629" s="39" t="s">
        <v>6608</v>
      </c>
      <c r="T2629" s="39" t="s">
        <v>6399</v>
      </c>
      <c r="U2629" s="39" t="s">
        <v>6400</v>
      </c>
      <c r="V2629" s="39" t="s">
        <v>2340</v>
      </c>
      <c r="W2629" s="39" t="s">
        <v>2341</v>
      </c>
      <c r="X2629" s="39" t="s">
        <v>6595</v>
      </c>
      <c r="Y2629" s="39" t="s">
        <v>6596</v>
      </c>
      <c r="Z2629" s="39" t="s">
        <v>6403</v>
      </c>
      <c r="AA2629" s="39" t="s">
        <v>6404</v>
      </c>
    </row>
    <row r="2630" ht="15.75" hidden="1" customHeight="1">
      <c r="A2630" s="39" t="s">
        <v>6611</v>
      </c>
      <c r="B2630" s="39" t="s">
        <v>6608</v>
      </c>
      <c r="C2630" s="8">
        <v>3741.0</v>
      </c>
      <c r="D2630" s="8">
        <v>11.0</v>
      </c>
      <c r="E2630" s="8">
        <v>6.0</v>
      </c>
      <c r="F2630" s="8">
        <v>3.0</v>
      </c>
      <c r="G2630" s="8">
        <v>3383.0</v>
      </c>
      <c r="H2630" s="8">
        <v>3335.0</v>
      </c>
      <c r="I2630" s="8">
        <v>3095.0</v>
      </c>
      <c r="J2630" s="8">
        <v>3979.0</v>
      </c>
      <c r="K2630" s="8">
        <v>4483.0</v>
      </c>
      <c r="L2630" s="8">
        <v>2938.0</v>
      </c>
      <c r="M2630" s="8">
        <v>4955.0</v>
      </c>
      <c r="N2630" s="8">
        <v>874.0</v>
      </c>
      <c r="O2630" s="8">
        <v>559.0</v>
      </c>
      <c r="P2630" s="8">
        <v>2.0</v>
      </c>
      <c r="Q2630" s="39" t="s">
        <v>877</v>
      </c>
      <c r="R2630" s="39" t="s">
        <v>6609</v>
      </c>
      <c r="S2630" s="39" t="s">
        <v>6608</v>
      </c>
      <c r="T2630" s="39" t="s">
        <v>6399</v>
      </c>
      <c r="U2630" s="39" t="s">
        <v>6400</v>
      </c>
      <c r="V2630" s="39" t="s">
        <v>2340</v>
      </c>
      <c r="W2630" s="39" t="s">
        <v>2341</v>
      </c>
      <c r="X2630" s="39" t="s">
        <v>6595</v>
      </c>
      <c r="Y2630" s="39" t="s">
        <v>6596</v>
      </c>
      <c r="Z2630" s="39" t="s">
        <v>6403</v>
      </c>
      <c r="AA2630" s="39" t="s">
        <v>6404</v>
      </c>
    </row>
    <row r="2631" ht="15.75" hidden="1" customHeight="1">
      <c r="A2631" s="39" t="s">
        <v>6612</v>
      </c>
      <c r="B2631" s="39" t="s">
        <v>6608</v>
      </c>
      <c r="C2631" s="8">
        <v>4729.0</v>
      </c>
      <c r="D2631" s="8">
        <v>14.0</v>
      </c>
      <c r="E2631" s="8">
        <v>7.0</v>
      </c>
      <c r="F2631" s="8">
        <v>4.0</v>
      </c>
      <c r="G2631" s="8">
        <v>4750.5</v>
      </c>
      <c r="H2631" s="8">
        <v>3925.0</v>
      </c>
      <c r="I2631" s="8">
        <v>5537.0</v>
      </c>
      <c r="J2631" s="8">
        <v>4958.0</v>
      </c>
      <c r="K2631" s="8">
        <v>5298.0</v>
      </c>
      <c r="L2631" s="8">
        <v>519.0</v>
      </c>
      <c r="M2631" s="8">
        <v>4893.0</v>
      </c>
      <c r="N2631" s="8">
        <v>532.0</v>
      </c>
      <c r="O2631" s="8">
        <v>431.0</v>
      </c>
      <c r="P2631" s="8">
        <v>2.0</v>
      </c>
      <c r="Q2631" s="39" t="s">
        <v>877</v>
      </c>
      <c r="R2631" s="39" t="s">
        <v>6609</v>
      </c>
      <c r="S2631" s="39" t="s">
        <v>6608</v>
      </c>
      <c r="T2631" s="39" t="s">
        <v>6399</v>
      </c>
      <c r="U2631" s="39" t="s">
        <v>6400</v>
      </c>
      <c r="V2631" s="39" t="s">
        <v>2340</v>
      </c>
      <c r="W2631" s="39" t="s">
        <v>2341</v>
      </c>
      <c r="X2631" s="39" t="s">
        <v>6595</v>
      </c>
      <c r="Y2631" s="39" t="s">
        <v>6596</v>
      </c>
      <c r="Z2631" s="39" t="s">
        <v>6403</v>
      </c>
      <c r="AA2631" s="39" t="s">
        <v>6404</v>
      </c>
    </row>
    <row r="2632" ht="15.75" hidden="1" customHeight="1">
      <c r="A2632" s="39" t="s">
        <v>6613</v>
      </c>
      <c r="B2632" s="39" t="s">
        <v>6608</v>
      </c>
      <c r="C2632" s="8">
        <v>5587.0</v>
      </c>
      <c r="D2632" s="8">
        <v>17.0</v>
      </c>
      <c r="E2632" s="8">
        <v>9.0</v>
      </c>
      <c r="F2632" s="8">
        <v>5.0</v>
      </c>
      <c r="G2632" s="8">
        <v>5294.0</v>
      </c>
      <c r="H2632" s="8">
        <v>5680.5</v>
      </c>
      <c r="I2632" s="8">
        <v>4032.0</v>
      </c>
      <c r="J2632" s="8">
        <v>3519.0</v>
      </c>
      <c r="K2632" s="8">
        <v>5233.0</v>
      </c>
      <c r="L2632" s="8">
        <v>5485.0</v>
      </c>
      <c r="M2632" s="8">
        <v>6537.0</v>
      </c>
      <c r="N2632" s="8">
        <v>872.0</v>
      </c>
      <c r="O2632" s="8">
        <v>501.0</v>
      </c>
      <c r="P2632" s="8">
        <v>2.0</v>
      </c>
      <c r="Q2632" s="39" t="s">
        <v>877</v>
      </c>
      <c r="R2632" s="39" t="s">
        <v>6609</v>
      </c>
      <c r="S2632" s="39" t="s">
        <v>6608</v>
      </c>
      <c r="T2632" s="39" t="s">
        <v>6399</v>
      </c>
      <c r="U2632" s="39" t="s">
        <v>6400</v>
      </c>
      <c r="V2632" s="39" t="s">
        <v>2340</v>
      </c>
      <c r="W2632" s="39" t="s">
        <v>2341</v>
      </c>
      <c r="X2632" s="39" t="s">
        <v>6595</v>
      </c>
      <c r="Y2632" s="39" t="s">
        <v>6596</v>
      </c>
      <c r="Z2632" s="39" t="s">
        <v>6403</v>
      </c>
      <c r="AA2632" s="39" t="s">
        <v>6404</v>
      </c>
    </row>
    <row r="2633" ht="15.75" hidden="1" customHeight="1">
      <c r="A2633" s="39" t="s">
        <v>6614</v>
      </c>
      <c r="B2633" s="39" t="s">
        <v>6608</v>
      </c>
      <c r="C2633" s="8">
        <v>6236.0</v>
      </c>
      <c r="D2633" s="8">
        <v>18.0</v>
      </c>
      <c r="E2633" s="8">
        <v>9.0</v>
      </c>
      <c r="F2633" s="8">
        <v>5.0</v>
      </c>
      <c r="G2633" s="8">
        <v>5590.5</v>
      </c>
      <c r="H2633" s="8">
        <v>6612.0</v>
      </c>
      <c r="I2633" s="8">
        <v>5962.0</v>
      </c>
      <c r="J2633" s="8">
        <v>5985.0</v>
      </c>
      <c r="K2633" s="8">
        <v>1796.0</v>
      </c>
      <c r="L2633" s="8">
        <v>6928.0</v>
      </c>
      <c r="M2633" s="8">
        <v>6877.0</v>
      </c>
      <c r="N2633" s="8">
        <v>804.0</v>
      </c>
      <c r="O2633" s="8">
        <v>562.0</v>
      </c>
      <c r="P2633" s="8">
        <v>2.0</v>
      </c>
      <c r="Q2633" s="39" t="s">
        <v>877</v>
      </c>
      <c r="R2633" s="39" t="s">
        <v>6609</v>
      </c>
      <c r="S2633" s="39" t="s">
        <v>6608</v>
      </c>
      <c r="T2633" s="39" t="s">
        <v>6399</v>
      </c>
      <c r="U2633" s="39" t="s">
        <v>6400</v>
      </c>
      <c r="V2633" s="39" t="s">
        <v>2340</v>
      </c>
      <c r="W2633" s="39" t="s">
        <v>2341</v>
      </c>
      <c r="X2633" s="39" t="s">
        <v>6595</v>
      </c>
      <c r="Y2633" s="39" t="s">
        <v>6596</v>
      </c>
      <c r="Z2633" s="39" t="s">
        <v>6403</v>
      </c>
      <c r="AA2633" s="39" t="s">
        <v>6404</v>
      </c>
    </row>
    <row r="2634" ht="15.75" hidden="1" customHeight="1">
      <c r="A2634" s="39" t="s">
        <v>6615</v>
      </c>
      <c r="B2634" s="39" t="s">
        <v>6616</v>
      </c>
      <c r="C2634" s="8">
        <v>5480.0</v>
      </c>
      <c r="D2634" s="8">
        <v>16.0</v>
      </c>
      <c r="E2634" s="8">
        <v>8.0</v>
      </c>
      <c r="F2634" s="8">
        <v>4.0</v>
      </c>
      <c r="G2634" s="8">
        <v>5224.0</v>
      </c>
      <c r="H2634" s="8">
        <v>4891.0</v>
      </c>
      <c r="I2634" s="8">
        <v>4639.0</v>
      </c>
      <c r="J2634" s="8">
        <v>4795.0</v>
      </c>
      <c r="K2634" s="8">
        <v>5272.0</v>
      </c>
      <c r="L2634" s="8">
        <v>2838.0</v>
      </c>
      <c r="M2634" s="8">
        <v>5410.0</v>
      </c>
      <c r="N2634" s="8">
        <v>887.0</v>
      </c>
      <c r="O2634" s="8">
        <v>607.0</v>
      </c>
      <c r="P2634" s="8">
        <v>2.0</v>
      </c>
      <c r="Q2634" s="39" t="s">
        <v>877</v>
      </c>
      <c r="R2634" s="39" t="s">
        <v>6617</v>
      </c>
      <c r="S2634" s="39" t="s">
        <v>6618</v>
      </c>
      <c r="T2634" s="39" t="s">
        <v>6399</v>
      </c>
      <c r="U2634" s="39" t="s">
        <v>6400</v>
      </c>
      <c r="V2634" s="39" t="s">
        <v>2340</v>
      </c>
      <c r="W2634" s="39" t="s">
        <v>2341</v>
      </c>
      <c r="X2634" s="39" t="s">
        <v>6595</v>
      </c>
      <c r="Y2634" s="39" t="s">
        <v>6596</v>
      </c>
      <c r="Z2634" s="39" t="s">
        <v>6403</v>
      </c>
      <c r="AA2634" s="39" t="s">
        <v>6404</v>
      </c>
    </row>
    <row r="2635" ht="15.75" hidden="1" customHeight="1">
      <c r="A2635" s="39" t="s">
        <v>6619</v>
      </c>
      <c r="B2635" s="39" t="s">
        <v>6620</v>
      </c>
      <c r="C2635" s="8">
        <v>1221.0</v>
      </c>
      <c r="D2635" s="8">
        <v>4.0</v>
      </c>
      <c r="E2635" s="8">
        <v>2.0</v>
      </c>
      <c r="F2635" s="8">
        <v>1.0</v>
      </c>
      <c r="G2635" s="8">
        <v>1392.0</v>
      </c>
      <c r="H2635" s="8">
        <v>767.0</v>
      </c>
      <c r="I2635" s="8">
        <v>1086.0</v>
      </c>
      <c r="J2635" s="8">
        <v>1774.0</v>
      </c>
      <c r="K2635" s="8">
        <v>6701.0</v>
      </c>
      <c r="L2635" s="8">
        <v>957.0</v>
      </c>
      <c r="M2635" s="8">
        <v>2021.5</v>
      </c>
      <c r="N2635" s="8">
        <v>421.0</v>
      </c>
      <c r="O2635" s="8">
        <v>313.0</v>
      </c>
      <c r="P2635" s="8">
        <v>2.0</v>
      </c>
      <c r="Q2635" s="39" t="s">
        <v>877</v>
      </c>
      <c r="R2635" s="39" t="s">
        <v>6617</v>
      </c>
      <c r="S2635" s="39" t="s">
        <v>6618</v>
      </c>
      <c r="T2635" s="39" t="s">
        <v>6399</v>
      </c>
      <c r="U2635" s="39" t="s">
        <v>6400</v>
      </c>
      <c r="V2635" s="39" t="s">
        <v>2340</v>
      </c>
      <c r="W2635" s="39" t="s">
        <v>2341</v>
      </c>
      <c r="X2635" s="39" t="s">
        <v>6595</v>
      </c>
      <c r="Y2635" s="39" t="s">
        <v>6596</v>
      </c>
      <c r="Z2635" s="39" t="s">
        <v>6403</v>
      </c>
      <c r="AA2635" s="39" t="s">
        <v>6404</v>
      </c>
    </row>
    <row r="2636" ht="15.75" hidden="1" customHeight="1">
      <c r="A2636" s="39" t="s">
        <v>6621</v>
      </c>
      <c r="B2636" s="39" t="s">
        <v>6622</v>
      </c>
      <c r="C2636" s="8">
        <v>1481.0</v>
      </c>
      <c r="D2636" s="8">
        <v>5.0</v>
      </c>
      <c r="E2636" s="8">
        <v>3.0</v>
      </c>
      <c r="F2636" s="8">
        <v>2.0</v>
      </c>
      <c r="G2636" s="8">
        <v>1921.0</v>
      </c>
      <c r="H2636" s="8">
        <v>1163.0</v>
      </c>
      <c r="I2636" s="8">
        <v>2576.0</v>
      </c>
      <c r="J2636" s="8">
        <v>1562.0</v>
      </c>
      <c r="K2636" s="8">
        <v>6048.0</v>
      </c>
      <c r="L2636" s="8">
        <v>27.0</v>
      </c>
      <c r="M2636" s="8">
        <v>2800.0</v>
      </c>
      <c r="N2636" s="8">
        <v>677.0</v>
      </c>
      <c r="O2636" s="8">
        <v>479.0</v>
      </c>
      <c r="P2636" s="8">
        <v>2.0</v>
      </c>
      <c r="Q2636" s="39" t="s">
        <v>877</v>
      </c>
      <c r="R2636" s="39" t="s">
        <v>6617</v>
      </c>
      <c r="S2636" s="39" t="s">
        <v>6618</v>
      </c>
      <c r="T2636" s="39" t="s">
        <v>6399</v>
      </c>
      <c r="U2636" s="39" t="s">
        <v>6400</v>
      </c>
      <c r="V2636" s="39" t="s">
        <v>2340</v>
      </c>
      <c r="W2636" s="39" t="s">
        <v>2341</v>
      </c>
      <c r="X2636" s="39" t="s">
        <v>6595</v>
      </c>
      <c r="Y2636" s="39" t="s">
        <v>6596</v>
      </c>
      <c r="Z2636" s="39" t="s">
        <v>6403</v>
      </c>
      <c r="AA2636" s="39" t="s">
        <v>6404</v>
      </c>
    </row>
    <row r="2637" ht="15.75" hidden="1" customHeight="1">
      <c r="A2637" s="39" t="s">
        <v>6623</v>
      </c>
      <c r="B2637" s="39" t="s">
        <v>6624</v>
      </c>
      <c r="C2637" s="8">
        <v>778.0</v>
      </c>
      <c r="D2637" s="8">
        <v>3.0</v>
      </c>
      <c r="E2637" s="8">
        <v>2.0</v>
      </c>
      <c r="F2637" s="8">
        <v>1.0</v>
      </c>
      <c r="G2637" s="8">
        <v>713.0</v>
      </c>
      <c r="H2637" s="8">
        <v>552.0</v>
      </c>
      <c r="I2637" s="8">
        <v>2700.0</v>
      </c>
      <c r="J2637" s="8">
        <v>716.0</v>
      </c>
      <c r="K2637" s="8">
        <v>3788.0</v>
      </c>
      <c r="L2637" s="8">
        <v>402.0</v>
      </c>
      <c r="M2637" s="8">
        <v>2995.0</v>
      </c>
      <c r="N2637" s="8">
        <v>872.0</v>
      </c>
      <c r="O2637" s="8">
        <v>566.0</v>
      </c>
      <c r="P2637" s="8">
        <v>2.0</v>
      </c>
      <c r="Q2637" s="39" t="s">
        <v>877</v>
      </c>
      <c r="R2637" s="39" t="s">
        <v>6617</v>
      </c>
      <c r="S2637" s="39" t="s">
        <v>6618</v>
      </c>
      <c r="T2637" s="39" t="s">
        <v>6399</v>
      </c>
      <c r="U2637" s="39" t="s">
        <v>6400</v>
      </c>
      <c r="V2637" s="39" t="s">
        <v>2340</v>
      </c>
      <c r="W2637" s="39" t="s">
        <v>2341</v>
      </c>
      <c r="X2637" s="39" t="s">
        <v>6595</v>
      </c>
      <c r="Y2637" s="39" t="s">
        <v>6596</v>
      </c>
      <c r="Z2637" s="39" t="s">
        <v>6403</v>
      </c>
      <c r="AA2637" s="39" t="s">
        <v>6404</v>
      </c>
    </row>
    <row r="2638" ht="15.75" hidden="1" customHeight="1">
      <c r="A2638" s="39" t="s">
        <v>6625</v>
      </c>
      <c r="B2638" s="39" t="s">
        <v>6626</v>
      </c>
      <c r="C2638" s="8">
        <v>872.0</v>
      </c>
      <c r="D2638" s="8">
        <v>3.0</v>
      </c>
      <c r="E2638" s="8">
        <v>2.0</v>
      </c>
      <c r="F2638" s="8">
        <v>1.0</v>
      </c>
      <c r="G2638" s="8">
        <v>1290.0</v>
      </c>
      <c r="H2638" s="8">
        <v>579.0</v>
      </c>
      <c r="I2638" s="8">
        <v>1028.0</v>
      </c>
      <c r="J2638" s="8">
        <v>1621.0</v>
      </c>
      <c r="K2638" s="8">
        <v>5621.0</v>
      </c>
      <c r="L2638" s="8">
        <v>66.0</v>
      </c>
      <c r="M2638" s="8">
        <v>886.0</v>
      </c>
      <c r="N2638" s="8">
        <v>579.0</v>
      </c>
      <c r="O2638" s="8">
        <v>397.0</v>
      </c>
      <c r="P2638" s="8">
        <v>2.0</v>
      </c>
      <c r="Q2638" s="39" t="s">
        <v>877</v>
      </c>
      <c r="R2638" s="39" t="s">
        <v>6617</v>
      </c>
      <c r="S2638" s="39" t="s">
        <v>6618</v>
      </c>
      <c r="T2638" s="39" t="s">
        <v>6399</v>
      </c>
      <c r="U2638" s="39" t="s">
        <v>6400</v>
      </c>
      <c r="V2638" s="39" t="s">
        <v>2340</v>
      </c>
      <c r="W2638" s="39" t="s">
        <v>2341</v>
      </c>
      <c r="X2638" s="39" t="s">
        <v>6595</v>
      </c>
      <c r="Y2638" s="39" t="s">
        <v>6596</v>
      </c>
      <c r="Z2638" s="39" t="s">
        <v>6403</v>
      </c>
      <c r="AA2638" s="39" t="s">
        <v>6404</v>
      </c>
    </row>
    <row r="2639" ht="15.75" hidden="1" customHeight="1">
      <c r="A2639" s="39" t="s">
        <v>6627</v>
      </c>
      <c r="B2639" s="39" t="s">
        <v>6628</v>
      </c>
      <c r="C2639" s="8">
        <v>476.0</v>
      </c>
      <c r="D2639" s="8">
        <v>2.0</v>
      </c>
      <c r="E2639" s="8">
        <v>1.0</v>
      </c>
      <c r="F2639" s="8">
        <v>1.0</v>
      </c>
      <c r="G2639" s="8">
        <v>611.0</v>
      </c>
      <c r="H2639" s="8">
        <v>362.0</v>
      </c>
      <c r="I2639" s="8">
        <v>1162.0</v>
      </c>
      <c r="J2639" s="8">
        <v>212.0</v>
      </c>
      <c r="K2639" s="8">
        <v>5156.0</v>
      </c>
      <c r="L2639" s="8">
        <v>773.0</v>
      </c>
      <c r="M2639" s="8">
        <v>1404.0</v>
      </c>
      <c r="N2639" s="8">
        <v>542.0</v>
      </c>
      <c r="O2639" s="8">
        <v>346.0</v>
      </c>
      <c r="P2639" s="8">
        <v>2.0</v>
      </c>
      <c r="Q2639" s="39" t="s">
        <v>877</v>
      </c>
      <c r="R2639" s="39" t="s">
        <v>6629</v>
      </c>
      <c r="S2639" s="39" t="s">
        <v>6630</v>
      </c>
      <c r="T2639" s="39" t="s">
        <v>6399</v>
      </c>
      <c r="U2639" s="39" t="s">
        <v>6400</v>
      </c>
      <c r="V2639" s="39" t="s">
        <v>2340</v>
      </c>
      <c r="W2639" s="39" t="s">
        <v>2341</v>
      </c>
      <c r="X2639" s="39" t="s">
        <v>6595</v>
      </c>
      <c r="Y2639" s="39" t="s">
        <v>6596</v>
      </c>
      <c r="Z2639" s="39" t="s">
        <v>6403</v>
      </c>
      <c r="AA2639" s="39" t="s">
        <v>6404</v>
      </c>
    </row>
    <row r="2640" ht="15.75" hidden="1" customHeight="1">
      <c r="A2640" s="39" t="s">
        <v>6631</v>
      </c>
      <c r="B2640" s="39" t="s">
        <v>6632</v>
      </c>
      <c r="C2640" s="8">
        <v>6007.0</v>
      </c>
      <c r="D2640" s="8">
        <v>18.0</v>
      </c>
      <c r="E2640" s="8">
        <v>9.0</v>
      </c>
      <c r="F2640" s="8">
        <v>5.0</v>
      </c>
      <c r="G2640" s="8">
        <v>6262.0</v>
      </c>
      <c r="H2640" s="8">
        <v>6697.0</v>
      </c>
      <c r="I2640" s="8">
        <v>4075.0</v>
      </c>
      <c r="J2640" s="8">
        <v>5796.0</v>
      </c>
      <c r="K2640" s="8">
        <v>2952.0</v>
      </c>
      <c r="L2640" s="8">
        <v>2184.0</v>
      </c>
      <c r="M2640" s="8">
        <v>5588.0</v>
      </c>
      <c r="N2640" s="8">
        <v>704.0</v>
      </c>
      <c r="O2640" s="8">
        <v>543.0</v>
      </c>
      <c r="P2640" s="8">
        <v>2.0</v>
      </c>
      <c r="Q2640" s="39" t="s">
        <v>877</v>
      </c>
      <c r="R2640" s="39" t="s">
        <v>6629</v>
      </c>
      <c r="S2640" s="39" t="s">
        <v>6630</v>
      </c>
      <c r="T2640" s="39" t="s">
        <v>6399</v>
      </c>
      <c r="U2640" s="39" t="s">
        <v>6400</v>
      </c>
      <c r="V2640" s="39" t="s">
        <v>2340</v>
      </c>
      <c r="W2640" s="39" t="s">
        <v>2341</v>
      </c>
      <c r="X2640" s="39" t="s">
        <v>6595</v>
      </c>
      <c r="Y2640" s="39" t="s">
        <v>6596</v>
      </c>
      <c r="Z2640" s="39" t="s">
        <v>6403</v>
      </c>
      <c r="AA2640" s="39" t="s">
        <v>6404</v>
      </c>
    </row>
    <row r="2641" ht="15.75" hidden="1" customHeight="1">
      <c r="A2641" s="39" t="s">
        <v>6633</v>
      </c>
      <c r="B2641" s="39" t="s">
        <v>6634</v>
      </c>
      <c r="C2641" s="8">
        <v>2971.0</v>
      </c>
      <c r="D2641" s="8">
        <v>9.0</v>
      </c>
      <c r="E2641" s="8">
        <v>5.0</v>
      </c>
      <c r="F2641" s="8">
        <v>3.0</v>
      </c>
      <c r="G2641" s="8">
        <v>2860.0</v>
      </c>
      <c r="H2641" s="8">
        <v>2371.0</v>
      </c>
      <c r="I2641" s="8">
        <v>2891.0</v>
      </c>
      <c r="J2641" s="8">
        <v>2843.0</v>
      </c>
      <c r="K2641" s="8">
        <v>5247.0</v>
      </c>
      <c r="L2641" s="8">
        <v>3741.0</v>
      </c>
      <c r="M2641" s="8">
        <v>3169.0</v>
      </c>
      <c r="N2641" s="8">
        <v>978.0</v>
      </c>
      <c r="O2641" s="8">
        <v>580.0</v>
      </c>
      <c r="P2641" s="8">
        <v>2.0</v>
      </c>
      <c r="Q2641" s="39" t="s">
        <v>877</v>
      </c>
      <c r="R2641" s="39" t="s">
        <v>6629</v>
      </c>
      <c r="S2641" s="39" t="s">
        <v>6630</v>
      </c>
      <c r="T2641" s="39" t="s">
        <v>6399</v>
      </c>
      <c r="U2641" s="39" t="s">
        <v>6400</v>
      </c>
      <c r="V2641" s="39" t="s">
        <v>2340</v>
      </c>
      <c r="W2641" s="39" t="s">
        <v>2341</v>
      </c>
      <c r="X2641" s="39" t="s">
        <v>6595</v>
      </c>
      <c r="Y2641" s="39" t="s">
        <v>6596</v>
      </c>
      <c r="Z2641" s="39" t="s">
        <v>6403</v>
      </c>
      <c r="AA2641" s="39" t="s">
        <v>6404</v>
      </c>
    </row>
    <row r="2642" ht="15.75" hidden="1" customHeight="1">
      <c r="A2642" s="39" t="s">
        <v>6635</v>
      </c>
      <c r="B2642" s="39" t="s">
        <v>6636</v>
      </c>
      <c r="C2642" s="8">
        <v>2145.0</v>
      </c>
      <c r="D2642" s="8">
        <v>7.0</v>
      </c>
      <c r="E2642" s="8">
        <v>4.0</v>
      </c>
      <c r="F2642" s="8">
        <v>2.0</v>
      </c>
      <c r="G2642" s="8">
        <v>1978.0</v>
      </c>
      <c r="H2642" s="8">
        <v>2317.0</v>
      </c>
      <c r="I2642" s="8">
        <v>1788.0</v>
      </c>
      <c r="J2642" s="8">
        <v>1962.0</v>
      </c>
      <c r="K2642" s="8">
        <v>4568.0</v>
      </c>
      <c r="L2642" s="8">
        <v>2336.0</v>
      </c>
      <c r="M2642" s="8">
        <v>1564.0</v>
      </c>
      <c r="N2642" s="8">
        <v>918.0</v>
      </c>
      <c r="O2642" s="8">
        <v>624.0</v>
      </c>
      <c r="P2642" s="8">
        <v>2.0</v>
      </c>
      <c r="Q2642" s="39" t="s">
        <v>877</v>
      </c>
      <c r="R2642" s="39" t="s">
        <v>6629</v>
      </c>
      <c r="S2642" s="39" t="s">
        <v>6630</v>
      </c>
      <c r="T2642" s="39" t="s">
        <v>6399</v>
      </c>
      <c r="U2642" s="39" t="s">
        <v>6400</v>
      </c>
      <c r="V2642" s="39" t="s">
        <v>2340</v>
      </c>
      <c r="W2642" s="39" t="s">
        <v>2341</v>
      </c>
      <c r="X2642" s="39" t="s">
        <v>6595</v>
      </c>
      <c r="Y2642" s="39" t="s">
        <v>6596</v>
      </c>
      <c r="Z2642" s="39" t="s">
        <v>6403</v>
      </c>
      <c r="AA2642" s="39" t="s">
        <v>6404</v>
      </c>
    </row>
    <row r="2643" ht="15.75" hidden="1" customHeight="1">
      <c r="A2643" s="39" t="s">
        <v>6637</v>
      </c>
      <c r="B2643" s="39" t="s">
        <v>6638</v>
      </c>
      <c r="C2643" s="8">
        <v>1145.0</v>
      </c>
      <c r="D2643" s="8">
        <v>4.0</v>
      </c>
      <c r="E2643" s="8">
        <v>2.0</v>
      </c>
      <c r="F2643" s="8">
        <v>1.0</v>
      </c>
      <c r="G2643" s="8">
        <v>1160.0</v>
      </c>
      <c r="H2643" s="8">
        <v>830.0</v>
      </c>
      <c r="I2643" s="8">
        <v>802.0</v>
      </c>
      <c r="J2643" s="8">
        <v>1947.0</v>
      </c>
      <c r="K2643" s="8">
        <v>4632.0</v>
      </c>
      <c r="L2643" s="8">
        <v>2175.0</v>
      </c>
      <c r="M2643" s="8">
        <v>3088.0</v>
      </c>
      <c r="N2643" s="8">
        <v>834.0</v>
      </c>
      <c r="O2643" s="8">
        <v>520.0</v>
      </c>
      <c r="P2643" s="8">
        <v>2.0</v>
      </c>
      <c r="Q2643" s="39" t="s">
        <v>877</v>
      </c>
      <c r="R2643" s="39" t="s">
        <v>6629</v>
      </c>
      <c r="S2643" s="39" t="s">
        <v>6630</v>
      </c>
      <c r="T2643" s="39" t="s">
        <v>6399</v>
      </c>
      <c r="U2643" s="39" t="s">
        <v>6400</v>
      </c>
      <c r="V2643" s="39" t="s">
        <v>2340</v>
      </c>
      <c r="W2643" s="39" t="s">
        <v>2341</v>
      </c>
      <c r="X2643" s="39" t="s">
        <v>6595</v>
      </c>
      <c r="Y2643" s="39" t="s">
        <v>6596</v>
      </c>
      <c r="Z2643" s="39" t="s">
        <v>6403</v>
      </c>
      <c r="AA2643" s="39" t="s">
        <v>6404</v>
      </c>
    </row>
    <row r="2644" ht="15.75" hidden="1" customHeight="1">
      <c r="A2644" s="39" t="s">
        <v>6639</v>
      </c>
      <c r="B2644" s="39" t="s">
        <v>6640</v>
      </c>
      <c r="C2644" s="8">
        <v>1684.0</v>
      </c>
      <c r="D2644" s="8">
        <v>5.0</v>
      </c>
      <c r="E2644" s="8">
        <v>3.0</v>
      </c>
      <c r="F2644" s="8">
        <v>2.0</v>
      </c>
      <c r="G2644" s="8">
        <v>1657.0</v>
      </c>
      <c r="H2644" s="8">
        <v>2165.0</v>
      </c>
      <c r="I2644" s="8">
        <v>853.0</v>
      </c>
      <c r="J2644" s="8">
        <v>2188.0</v>
      </c>
      <c r="K2644" s="8">
        <v>3028.0</v>
      </c>
      <c r="L2644" s="8">
        <v>1754.0</v>
      </c>
      <c r="M2644" s="8">
        <v>1764.0</v>
      </c>
      <c r="N2644" s="8">
        <v>655.0</v>
      </c>
      <c r="O2644" s="8">
        <v>408.0</v>
      </c>
      <c r="P2644" s="8">
        <v>2.0</v>
      </c>
      <c r="Q2644" s="39" t="s">
        <v>877</v>
      </c>
      <c r="R2644" s="39" t="s">
        <v>6629</v>
      </c>
      <c r="S2644" s="39" t="s">
        <v>6630</v>
      </c>
      <c r="T2644" s="39" t="s">
        <v>6399</v>
      </c>
      <c r="U2644" s="39" t="s">
        <v>6400</v>
      </c>
      <c r="V2644" s="39" t="s">
        <v>2340</v>
      </c>
      <c r="W2644" s="39" t="s">
        <v>2341</v>
      </c>
      <c r="X2644" s="39" t="s">
        <v>6595</v>
      </c>
      <c r="Y2644" s="39" t="s">
        <v>6596</v>
      </c>
      <c r="Z2644" s="39" t="s">
        <v>6403</v>
      </c>
      <c r="AA2644" s="39" t="s">
        <v>6404</v>
      </c>
    </row>
    <row r="2645" ht="15.75" hidden="1" customHeight="1">
      <c r="A2645" s="39" t="s">
        <v>6641</v>
      </c>
      <c r="B2645" s="39" t="s">
        <v>6642</v>
      </c>
      <c r="C2645" s="8">
        <v>3234.0</v>
      </c>
      <c r="D2645" s="8">
        <v>10.0</v>
      </c>
      <c r="E2645" s="8">
        <v>5.0</v>
      </c>
      <c r="F2645" s="8">
        <v>3.0</v>
      </c>
      <c r="G2645" s="8">
        <v>3918.0</v>
      </c>
      <c r="H2645" s="8">
        <v>3476.0</v>
      </c>
      <c r="I2645" s="8">
        <v>5171.0</v>
      </c>
      <c r="J2645" s="8">
        <v>3521.0</v>
      </c>
      <c r="K2645" s="8">
        <v>2110.0</v>
      </c>
      <c r="L2645" s="8">
        <v>98.0</v>
      </c>
      <c r="M2645" s="8">
        <v>2906.0</v>
      </c>
      <c r="N2645" s="8">
        <v>764.0</v>
      </c>
      <c r="O2645" s="8">
        <v>499.0</v>
      </c>
      <c r="P2645" s="8">
        <v>2.0</v>
      </c>
      <c r="Q2645" s="39" t="s">
        <v>877</v>
      </c>
      <c r="R2645" s="39" t="s">
        <v>6643</v>
      </c>
      <c r="S2645" s="39" t="s">
        <v>6644</v>
      </c>
      <c r="T2645" s="39" t="s">
        <v>6399</v>
      </c>
      <c r="U2645" s="39" t="s">
        <v>6400</v>
      </c>
      <c r="V2645" s="39" t="s">
        <v>2340</v>
      </c>
      <c r="W2645" s="39" t="s">
        <v>2341</v>
      </c>
      <c r="X2645" s="39" t="s">
        <v>6645</v>
      </c>
      <c r="Y2645" s="39" t="s">
        <v>6646</v>
      </c>
      <c r="Z2645" s="39" t="s">
        <v>6403</v>
      </c>
      <c r="AA2645" s="39" t="s">
        <v>6404</v>
      </c>
    </row>
    <row r="2646" ht="15.75" hidden="1" customHeight="1">
      <c r="A2646" s="39" t="s">
        <v>6647</v>
      </c>
      <c r="B2646" s="39" t="s">
        <v>6642</v>
      </c>
      <c r="C2646" s="8">
        <v>1115.0</v>
      </c>
      <c r="D2646" s="8">
        <v>4.0</v>
      </c>
      <c r="E2646" s="8">
        <v>2.0</v>
      </c>
      <c r="F2646" s="8">
        <v>1.0</v>
      </c>
      <c r="G2646" s="8">
        <v>1028.0</v>
      </c>
      <c r="H2646" s="8">
        <v>380.0</v>
      </c>
      <c r="I2646" s="8">
        <v>4224.0</v>
      </c>
      <c r="J2646" s="8">
        <v>1541.0</v>
      </c>
      <c r="K2646" s="8">
        <v>3468.0</v>
      </c>
      <c r="L2646" s="8">
        <v>4498.0</v>
      </c>
      <c r="M2646" s="8">
        <v>4064.0</v>
      </c>
      <c r="N2646" s="8">
        <v>768.0</v>
      </c>
      <c r="O2646" s="8">
        <v>168.0</v>
      </c>
      <c r="P2646" s="8">
        <v>2.0</v>
      </c>
      <c r="Q2646" s="39" t="s">
        <v>877</v>
      </c>
      <c r="R2646" s="39" t="s">
        <v>6643</v>
      </c>
      <c r="S2646" s="39" t="s">
        <v>6644</v>
      </c>
      <c r="T2646" s="39" t="s">
        <v>6399</v>
      </c>
      <c r="U2646" s="39" t="s">
        <v>6400</v>
      </c>
      <c r="V2646" s="39" t="s">
        <v>2340</v>
      </c>
      <c r="W2646" s="39" t="s">
        <v>2341</v>
      </c>
      <c r="X2646" s="39" t="s">
        <v>6645</v>
      </c>
      <c r="Y2646" s="39" t="s">
        <v>6646</v>
      </c>
      <c r="Z2646" s="39" t="s">
        <v>6403</v>
      </c>
      <c r="AA2646" s="39" t="s">
        <v>6404</v>
      </c>
    </row>
    <row r="2647" ht="15.75" hidden="1" customHeight="1">
      <c r="A2647" s="39" t="s">
        <v>6648</v>
      </c>
      <c r="B2647" s="39" t="s">
        <v>6642</v>
      </c>
      <c r="C2647" s="8">
        <v>3919.0</v>
      </c>
      <c r="D2647" s="8">
        <v>12.0</v>
      </c>
      <c r="E2647" s="8">
        <v>6.0</v>
      </c>
      <c r="F2647" s="8">
        <v>3.0</v>
      </c>
      <c r="G2647" s="8">
        <v>3546.0</v>
      </c>
      <c r="H2647" s="8">
        <v>4615.5</v>
      </c>
      <c r="I2647" s="8">
        <v>4463.0</v>
      </c>
      <c r="J2647" s="8">
        <v>2880.0</v>
      </c>
      <c r="K2647" s="8">
        <v>5608.0</v>
      </c>
      <c r="L2647" s="8">
        <v>412.0</v>
      </c>
      <c r="M2647" s="8">
        <v>4625.0</v>
      </c>
      <c r="N2647" s="8">
        <v>865.0</v>
      </c>
      <c r="O2647" s="8">
        <v>448.0</v>
      </c>
      <c r="P2647" s="8">
        <v>2.0</v>
      </c>
      <c r="Q2647" s="39" t="s">
        <v>877</v>
      </c>
      <c r="R2647" s="39" t="s">
        <v>6643</v>
      </c>
      <c r="S2647" s="39" t="s">
        <v>6644</v>
      </c>
      <c r="T2647" s="39" t="s">
        <v>6399</v>
      </c>
      <c r="U2647" s="39" t="s">
        <v>6400</v>
      </c>
      <c r="V2647" s="39" t="s">
        <v>2340</v>
      </c>
      <c r="W2647" s="39" t="s">
        <v>2341</v>
      </c>
      <c r="X2647" s="39" t="s">
        <v>6645</v>
      </c>
      <c r="Y2647" s="39" t="s">
        <v>6646</v>
      </c>
      <c r="Z2647" s="39" t="s">
        <v>6403</v>
      </c>
      <c r="AA2647" s="39" t="s">
        <v>6404</v>
      </c>
    </row>
    <row r="2648" ht="15.75" hidden="1" customHeight="1">
      <c r="A2648" s="39" t="s">
        <v>6649</v>
      </c>
      <c r="B2648" s="39" t="s">
        <v>6642</v>
      </c>
      <c r="C2648" s="8">
        <v>1789.0</v>
      </c>
      <c r="D2648" s="8">
        <v>6.0</v>
      </c>
      <c r="E2648" s="8">
        <v>3.0</v>
      </c>
      <c r="F2648" s="8">
        <v>2.0</v>
      </c>
      <c r="G2648" s="8">
        <v>1917.0</v>
      </c>
      <c r="H2648" s="8">
        <v>1581.0</v>
      </c>
      <c r="I2648" s="8">
        <v>1638.0</v>
      </c>
      <c r="J2648" s="8">
        <v>1582.0</v>
      </c>
      <c r="K2648" s="8">
        <v>5671.0</v>
      </c>
      <c r="L2648" s="8">
        <v>1595.0</v>
      </c>
      <c r="M2648" s="8">
        <v>1521.0</v>
      </c>
      <c r="N2648" s="8">
        <v>641.0</v>
      </c>
      <c r="O2648" s="8">
        <v>361.0</v>
      </c>
      <c r="P2648" s="8">
        <v>2.0</v>
      </c>
      <c r="Q2648" s="39" t="s">
        <v>877</v>
      </c>
      <c r="R2648" s="39" t="s">
        <v>6643</v>
      </c>
      <c r="S2648" s="39" t="s">
        <v>6644</v>
      </c>
      <c r="T2648" s="39" t="s">
        <v>6399</v>
      </c>
      <c r="U2648" s="39" t="s">
        <v>6400</v>
      </c>
      <c r="V2648" s="39" t="s">
        <v>2340</v>
      </c>
      <c r="W2648" s="39" t="s">
        <v>2341</v>
      </c>
      <c r="X2648" s="39" t="s">
        <v>6645</v>
      </c>
      <c r="Y2648" s="39" t="s">
        <v>6646</v>
      </c>
      <c r="Z2648" s="39" t="s">
        <v>6403</v>
      </c>
      <c r="AA2648" s="39" t="s">
        <v>6404</v>
      </c>
    </row>
    <row r="2649" ht="15.75" hidden="1" customHeight="1">
      <c r="A2649" s="39" t="s">
        <v>6650</v>
      </c>
      <c r="B2649" s="39" t="s">
        <v>6642</v>
      </c>
      <c r="C2649" s="8">
        <v>2836.0</v>
      </c>
      <c r="D2649" s="8">
        <v>9.0</v>
      </c>
      <c r="E2649" s="8">
        <v>5.0</v>
      </c>
      <c r="F2649" s="8">
        <v>3.0</v>
      </c>
      <c r="G2649" s="8">
        <v>3645.5</v>
      </c>
      <c r="H2649" s="8">
        <v>2753.0</v>
      </c>
      <c r="I2649" s="8">
        <v>3709.0</v>
      </c>
      <c r="J2649" s="8">
        <v>3209.0</v>
      </c>
      <c r="K2649" s="8">
        <v>5396.0</v>
      </c>
      <c r="L2649" s="8">
        <v>10.0</v>
      </c>
      <c r="M2649" s="8">
        <v>1466.0</v>
      </c>
      <c r="N2649" s="8">
        <v>488.0</v>
      </c>
      <c r="O2649" s="8">
        <v>361.0</v>
      </c>
      <c r="P2649" s="8">
        <v>2.0</v>
      </c>
      <c r="Q2649" s="39" t="s">
        <v>877</v>
      </c>
      <c r="R2649" s="39" t="s">
        <v>6643</v>
      </c>
      <c r="S2649" s="39" t="s">
        <v>6644</v>
      </c>
      <c r="T2649" s="39" t="s">
        <v>6399</v>
      </c>
      <c r="U2649" s="39" t="s">
        <v>6400</v>
      </c>
      <c r="V2649" s="39" t="s">
        <v>2340</v>
      </c>
      <c r="W2649" s="39" t="s">
        <v>2341</v>
      </c>
      <c r="X2649" s="39" t="s">
        <v>6645</v>
      </c>
      <c r="Y2649" s="39" t="s">
        <v>6646</v>
      </c>
      <c r="Z2649" s="39" t="s">
        <v>6403</v>
      </c>
      <c r="AA2649" s="39" t="s">
        <v>6404</v>
      </c>
    </row>
    <row r="2650" ht="15.75" hidden="1" customHeight="1">
      <c r="A2650" s="39" t="s">
        <v>6651</v>
      </c>
      <c r="B2650" s="39" t="s">
        <v>6652</v>
      </c>
      <c r="C2650" s="8">
        <v>4465.0</v>
      </c>
      <c r="D2650" s="8">
        <v>13.0</v>
      </c>
      <c r="E2650" s="8">
        <v>7.0</v>
      </c>
      <c r="F2650" s="8">
        <v>4.0</v>
      </c>
      <c r="G2650" s="8">
        <v>4969.0</v>
      </c>
      <c r="H2650" s="8">
        <v>4819.0</v>
      </c>
      <c r="I2650" s="8">
        <v>5125.0</v>
      </c>
      <c r="J2650" s="8">
        <v>4047.0</v>
      </c>
      <c r="K2650" s="8">
        <v>4862.0</v>
      </c>
      <c r="L2650" s="8">
        <v>79.0</v>
      </c>
      <c r="M2650" s="8">
        <v>3672.0</v>
      </c>
      <c r="N2650" s="8">
        <v>967.0</v>
      </c>
      <c r="O2650" s="8">
        <v>553.0</v>
      </c>
      <c r="P2650" s="8">
        <v>2.0</v>
      </c>
      <c r="Q2650" s="39" t="s">
        <v>877</v>
      </c>
      <c r="R2650" s="39" t="s">
        <v>6653</v>
      </c>
      <c r="S2650" s="39" t="s">
        <v>6654</v>
      </c>
      <c r="T2650" s="39" t="s">
        <v>6399</v>
      </c>
      <c r="U2650" s="39" t="s">
        <v>6400</v>
      </c>
      <c r="V2650" s="39" t="s">
        <v>2340</v>
      </c>
      <c r="W2650" s="39" t="s">
        <v>2341</v>
      </c>
      <c r="X2650" s="39" t="s">
        <v>6645</v>
      </c>
      <c r="Y2650" s="39" t="s">
        <v>6646</v>
      </c>
      <c r="Z2650" s="39" t="s">
        <v>6403</v>
      </c>
      <c r="AA2650" s="39" t="s">
        <v>6404</v>
      </c>
    </row>
    <row r="2651" ht="15.75" hidden="1" customHeight="1">
      <c r="A2651" s="39" t="s">
        <v>6655</v>
      </c>
      <c r="B2651" s="39" t="s">
        <v>6656</v>
      </c>
      <c r="C2651" s="8">
        <v>5683.0</v>
      </c>
      <c r="D2651" s="8">
        <v>17.0</v>
      </c>
      <c r="E2651" s="8">
        <v>9.0</v>
      </c>
      <c r="F2651" s="8">
        <v>5.0</v>
      </c>
      <c r="G2651" s="8">
        <v>5101.0</v>
      </c>
      <c r="H2651" s="8">
        <v>4256.0</v>
      </c>
      <c r="I2651" s="8">
        <v>6051.0</v>
      </c>
      <c r="J2651" s="8">
        <v>5433.0</v>
      </c>
      <c r="K2651" s="8">
        <v>5905.0</v>
      </c>
      <c r="L2651" s="8">
        <v>3585.0</v>
      </c>
      <c r="M2651" s="8">
        <v>6484.0</v>
      </c>
      <c r="N2651" s="8">
        <v>545.0</v>
      </c>
      <c r="O2651" s="8">
        <v>351.0</v>
      </c>
      <c r="P2651" s="8">
        <v>2.0</v>
      </c>
      <c r="Q2651" s="39" t="s">
        <v>877</v>
      </c>
      <c r="R2651" s="39" t="s">
        <v>6653</v>
      </c>
      <c r="S2651" s="39" t="s">
        <v>6654</v>
      </c>
      <c r="T2651" s="39" t="s">
        <v>6399</v>
      </c>
      <c r="U2651" s="39" t="s">
        <v>6400</v>
      </c>
      <c r="V2651" s="39" t="s">
        <v>2340</v>
      </c>
      <c r="W2651" s="39" t="s">
        <v>2341</v>
      </c>
      <c r="X2651" s="39" t="s">
        <v>6645</v>
      </c>
      <c r="Y2651" s="39" t="s">
        <v>6646</v>
      </c>
      <c r="Z2651" s="39" t="s">
        <v>6403</v>
      </c>
      <c r="AA2651" s="39" t="s">
        <v>6404</v>
      </c>
    </row>
    <row r="2652" ht="15.75" hidden="1" customHeight="1">
      <c r="A2652" s="39" t="s">
        <v>6657</v>
      </c>
      <c r="B2652" s="39" t="s">
        <v>6658</v>
      </c>
      <c r="C2652" s="8">
        <v>6691.0</v>
      </c>
      <c r="D2652" s="8">
        <v>20.0</v>
      </c>
      <c r="E2652" s="8">
        <v>10.0</v>
      </c>
      <c r="F2652" s="8">
        <v>5.0</v>
      </c>
      <c r="G2652" s="8">
        <v>6165.5</v>
      </c>
      <c r="H2652" s="8">
        <v>6001.5</v>
      </c>
      <c r="I2652" s="8">
        <v>6001.0</v>
      </c>
      <c r="J2652" s="8">
        <v>6657.0</v>
      </c>
      <c r="K2652" s="8">
        <v>3849.0</v>
      </c>
      <c r="L2652" s="8">
        <v>6095.0</v>
      </c>
      <c r="M2652" s="8">
        <v>6531.0</v>
      </c>
      <c r="N2652" s="8">
        <v>573.0</v>
      </c>
      <c r="O2652" s="8">
        <v>351.0</v>
      </c>
      <c r="P2652" s="8">
        <v>2.0</v>
      </c>
      <c r="Q2652" s="39" t="s">
        <v>877</v>
      </c>
      <c r="R2652" s="39" t="s">
        <v>6653</v>
      </c>
      <c r="S2652" s="39" t="s">
        <v>6654</v>
      </c>
      <c r="T2652" s="39" t="s">
        <v>6399</v>
      </c>
      <c r="U2652" s="39" t="s">
        <v>6400</v>
      </c>
      <c r="V2652" s="39" t="s">
        <v>2340</v>
      </c>
      <c r="W2652" s="39" t="s">
        <v>2341</v>
      </c>
      <c r="X2652" s="39" t="s">
        <v>6645</v>
      </c>
      <c r="Y2652" s="39" t="s">
        <v>6646</v>
      </c>
      <c r="Z2652" s="39" t="s">
        <v>6403</v>
      </c>
      <c r="AA2652" s="39" t="s">
        <v>6404</v>
      </c>
    </row>
    <row r="2653" ht="15.75" hidden="1" customHeight="1">
      <c r="A2653" s="39" t="s">
        <v>6659</v>
      </c>
      <c r="B2653" s="39" t="s">
        <v>6660</v>
      </c>
      <c r="C2653" s="8">
        <v>2892.0</v>
      </c>
      <c r="D2653" s="8">
        <v>9.0</v>
      </c>
      <c r="E2653" s="8">
        <v>5.0</v>
      </c>
      <c r="F2653" s="8">
        <v>3.0</v>
      </c>
      <c r="G2653" s="8">
        <v>2301.0</v>
      </c>
      <c r="H2653" s="8">
        <v>3044.0</v>
      </c>
      <c r="I2653" s="8">
        <v>2911.0</v>
      </c>
      <c r="J2653" s="8">
        <v>3351.0</v>
      </c>
      <c r="K2653" s="8">
        <v>2816.0</v>
      </c>
      <c r="L2653" s="8">
        <v>3430.0</v>
      </c>
      <c r="M2653" s="8">
        <v>4077.0</v>
      </c>
      <c r="N2653" s="8">
        <v>878.0</v>
      </c>
      <c r="O2653" s="8">
        <v>538.0</v>
      </c>
      <c r="P2653" s="8">
        <v>2.0</v>
      </c>
      <c r="Q2653" s="39" t="s">
        <v>877</v>
      </c>
      <c r="R2653" s="39" t="s">
        <v>6653</v>
      </c>
      <c r="S2653" s="39" t="s">
        <v>6654</v>
      </c>
      <c r="T2653" s="39" t="s">
        <v>6399</v>
      </c>
      <c r="U2653" s="39" t="s">
        <v>6400</v>
      </c>
      <c r="V2653" s="39" t="s">
        <v>2340</v>
      </c>
      <c r="W2653" s="39" t="s">
        <v>2341</v>
      </c>
      <c r="X2653" s="39" t="s">
        <v>6645</v>
      </c>
      <c r="Y2653" s="39" t="s">
        <v>6646</v>
      </c>
      <c r="Z2653" s="39" t="s">
        <v>6403</v>
      </c>
      <c r="AA2653" s="39" t="s">
        <v>6404</v>
      </c>
    </row>
    <row r="2654" ht="15.75" hidden="1" customHeight="1">
      <c r="A2654" s="39" t="s">
        <v>6661</v>
      </c>
      <c r="B2654" s="39" t="s">
        <v>6662</v>
      </c>
      <c r="C2654" s="8">
        <v>3103.0</v>
      </c>
      <c r="D2654" s="8">
        <v>9.0</v>
      </c>
      <c r="E2654" s="8">
        <v>5.0</v>
      </c>
      <c r="F2654" s="8">
        <v>3.0</v>
      </c>
      <c r="G2654" s="8">
        <v>2671.5</v>
      </c>
      <c r="H2654" s="8">
        <v>2723.0</v>
      </c>
      <c r="I2654" s="8">
        <v>2296.0</v>
      </c>
      <c r="J2654" s="8">
        <v>3524.0</v>
      </c>
      <c r="K2654" s="8">
        <v>4540.0</v>
      </c>
      <c r="L2654" s="8">
        <v>5138.0</v>
      </c>
      <c r="M2654" s="8">
        <v>6173.0</v>
      </c>
      <c r="N2654" s="8">
        <v>621.0</v>
      </c>
      <c r="O2654" s="8">
        <v>390.0</v>
      </c>
      <c r="P2654" s="8">
        <v>2.0</v>
      </c>
      <c r="Q2654" s="39" t="s">
        <v>877</v>
      </c>
      <c r="R2654" s="39" t="s">
        <v>6653</v>
      </c>
      <c r="S2654" s="39" t="s">
        <v>6654</v>
      </c>
      <c r="T2654" s="39" t="s">
        <v>6399</v>
      </c>
      <c r="U2654" s="39" t="s">
        <v>6400</v>
      </c>
      <c r="V2654" s="39" t="s">
        <v>2340</v>
      </c>
      <c r="W2654" s="39" t="s">
        <v>2341</v>
      </c>
      <c r="X2654" s="39" t="s">
        <v>6645</v>
      </c>
      <c r="Y2654" s="39" t="s">
        <v>6646</v>
      </c>
      <c r="Z2654" s="39" t="s">
        <v>6403</v>
      </c>
      <c r="AA2654" s="39" t="s">
        <v>6404</v>
      </c>
    </row>
    <row r="2655" ht="15.75" hidden="1" customHeight="1">
      <c r="A2655" s="39" t="s">
        <v>6663</v>
      </c>
      <c r="B2655" s="39" t="s">
        <v>6664</v>
      </c>
      <c r="C2655" s="8">
        <v>170.0</v>
      </c>
      <c r="D2655" s="8">
        <v>1.0</v>
      </c>
      <c r="E2655" s="8">
        <v>1.0</v>
      </c>
      <c r="F2655" s="8">
        <v>1.0</v>
      </c>
      <c r="G2655" s="8">
        <v>202.0</v>
      </c>
      <c r="H2655" s="8">
        <v>194.0</v>
      </c>
      <c r="I2655" s="8">
        <v>412.0</v>
      </c>
      <c r="J2655" s="8">
        <v>137.0</v>
      </c>
      <c r="K2655" s="8">
        <v>3987.0</v>
      </c>
      <c r="L2655" s="8">
        <v>181.0</v>
      </c>
      <c r="M2655" s="8">
        <v>1760.0</v>
      </c>
      <c r="N2655" s="8">
        <v>456.0</v>
      </c>
      <c r="O2655" s="8">
        <v>307.0</v>
      </c>
      <c r="P2655" s="8">
        <v>2.0</v>
      </c>
      <c r="Q2655" s="39" t="s">
        <v>877</v>
      </c>
      <c r="R2655" s="39" t="s">
        <v>6665</v>
      </c>
      <c r="S2655" s="39" t="s">
        <v>6666</v>
      </c>
      <c r="T2655" s="39" t="s">
        <v>6399</v>
      </c>
      <c r="U2655" s="39" t="s">
        <v>6400</v>
      </c>
      <c r="V2655" s="39" t="s">
        <v>2340</v>
      </c>
      <c r="W2655" s="39" t="s">
        <v>2341</v>
      </c>
      <c r="X2655" s="39" t="s">
        <v>6595</v>
      </c>
      <c r="Y2655" s="39" t="s">
        <v>6596</v>
      </c>
      <c r="Z2655" s="39" t="s">
        <v>6403</v>
      </c>
      <c r="AA2655" s="39" t="s">
        <v>6404</v>
      </c>
    </row>
    <row r="2656" ht="15.75" hidden="1" customHeight="1">
      <c r="A2656" s="39" t="s">
        <v>6667</v>
      </c>
      <c r="B2656" s="39" t="s">
        <v>6668</v>
      </c>
      <c r="C2656" s="8">
        <v>1287.0</v>
      </c>
      <c r="D2656" s="8">
        <v>4.0</v>
      </c>
      <c r="E2656" s="8">
        <v>2.0</v>
      </c>
      <c r="F2656" s="8">
        <v>1.0</v>
      </c>
      <c r="G2656" s="8">
        <v>1627.0</v>
      </c>
      <c r="H2656" s="8">
        <v>910.0</v>
      </c>
      <c r="I2656" s="8">
        <v>1180.0</v>
      </c>
      <c r="J2656" s="8">
        <v>1310.0</v>
      </c>
      <c r="K2656" s="8">
        <v>5087.0</v>
      </c>
      <c r="L2656" s="8">
        <v>1301.0</v>
      </c>
      <c r="M2656" s="8">
        <v>2282.0</v>
      </c>
      <c r="N2656" s="8">
        <v>682.0</v>
      </c>
      <c r="O2656" s="8">
        <v>434.0</v>
      </c>
      <c r="P2656" s="8">
        <v>2.0</v>
      </c>
      <c r="Q2656" s="39" t="s">
        <v>877</v>
      </c>
      <c r="R2656" s="39" t="s">
        <v>6665</v>
      </c>
      <c r="S2656" s="39" t="s">
        <v>6666</v>
      </c>
      <c r="T2656" s="39" t="s">
        <v>6399</v>
      </c>
      <c r="U2656" s="39" t="s">
        <v>6400</v>
      </c>
      <c r="V2656" s="39" t="s">
        <v>2340</v>
      </c>
      <c r="W2656" s="39" t="s">
        <v>2341</v>
      </c>
      <c r="X2656" s="39" t="s">
        <v>6595</v>
      </c>
      <c r="Y2656" s="39" t="s">
        <v>6596</v>
      </c>
      <c r="Z2656" s="39" t="s">
        <v>6403</v>
      </c>
      <c r="AA2656" s="39" t="s">
        <v>6404</v>
      </c>
    </row>
    <row r="2657" ht="15.75" hidden="1" customHeight="1">
      <c r="A2657" s="39" t="s">
        <v>6669</v>
      </c>
      <c r="B2657" s="39" t="s">
        <v>6670</v>
      </c>
      <c r="C2657" s="8">
        <v>707.0</v>
      </c>
      <c r="D2657" s="8">
        <v>3.0</v>
      </c>
      <c r="E2657" s="8">
        <v>2.0</v>
      </c>
      <c r="F2657" s="8">
        <v>1.0</v>
      </c>
      <c r="G2657" s="8">
        <v>940.0</v>
      </c>
      <c r="H2657" s="8">
        <v>677.0</v>
      </c>
      <c r="I2657" s="8">
        <v>398.0</v>
      </c>
      <c r="J2657" s="8">
        <v>1221.0</v>
      </c>
      <c r="K2657" s="8">
        <v>3396.0</v>
      </c>
      <c r="L2657" s="8">
        <v>495.0</v>
      </c>
      <c r="M2657" s="8">
        <v>2127.0</v>
      </c>
      <c r="N2657" s="8">
        <v>662.0</v>
      </c>
      <c r="O2657" s="8">
        <v>475.0</v>
      </c>
      <c r="P2657" s="8">
        <v>2.0</v>
      </c>
      <c r="Q2657" s="39" t="s">
        <v>877</v>
      </c>
      <c r="R2657" s="39" t="s">
        <v>6665</v>
      </c>
      <c r="S2657" s="39" t="s">
        <v>6666</v>
      </c>
      <c r="T2657" s="39" t="s">
        <v>6399</v>
      </c>
      <c r="U2657" s="39" t="s">
        <v>6400</v>
      </c>
      <c r="V2657" s="39" t="s">
        <v>2340</v>
      </c>
      <c r="W2657" s="39" t="s">
        <v>2341</v>
      </c>
      <c r="X2657" s="39" t="s">
        <v>6595</v>
      </c>
      <c r="Y2657" s="39" t="s">
        <v>6596</v>
      </c>
      <c r="Z2657" s="39" t="s">
        <v>6403</v>
      </c>
      <c r="AA2657" s="39" t="s">
        <v>6404</v>
      </c>
    </row>
    <row r="2658" ht="15.75" hidden="1" customHeight="1">
      <c r="A2658" s="39" t="s">
        <v>6671</v>
      </c>
      <c r="B2658" s="39" t="s">
        <v>6672</v>
      </c>
      <c r="C2658" s="8">
        <v>952.0</v>
      </c>
      <c r="D2658" s="8">
        <v>3.0</v>
      </c>
      <c r="E2658" s="8">
        <v>2.0</v>
      </c>
      <c r="F2658" s="8">
        <v>1.0</v>
      </c>
      <c r="G2658" s="8">
        <v>1139.0</v>
      </c>
      <c r="H2658" s="8">
        <v>762.5</v>
      </c>
      <c r="I2658" s="8">
        <v>1737.0</v>
      </c>
      <c r="J2658" s="8">
        <v>576.0</v>
      </c>
      <c r="K2658" s="8">
        <v>6444.0</v>
      </c>
      <c r="L2658" s="8">
        <v>424.0</v>
      </c>
      <c r="M2658" s="8">
        <v>2293.0</v>
      </c>
      <c r="N2658" s="8">
        <v>699.0</v>
      </c>
      <c r="O2658" s="8">
        <v>510.0</v>
      </c>
      <c r="P2658" s="8">
        <v>2.0</v>
      </c>
      <c r="Q2658" s="39" t="s">
        <v>877</v>
      </c>
      <c r="R2658" s="39" t="s">
        <v>6665</v>
      </c>
      <c r="S2658" s="39" t="s">
        <v>6666</v>
      </c>
      <c r="T2658" s="39" t="s">
        <v>6399</v>
      </c>
      <c r="U2658" s="39" t="s">
        <v>6400</v>
      </c>
      <c r="V2658" s="39" t="s">
        <v>2340</v>
      </c>
      <c r="W2658" s="39" t="s">
        <v>2341</v>
      </c>
      <c r="X2658" s="39" t="s">
        <v>6595</v>
      </c>
      <c r="Y2658" s="39" t="s">
        <v>6596</v>
      </c>
      <c r="Z2658" s="39" t="s">
        <v>6403</v>
      </c>
      <c r="AA2658" s="39" t="s">
        <v>6404</v>
      </c>
    </row>
    <row r="2659" ht="15.75" hidden="1" customHeight="1">
      <c r="A2659" s="39" t="s">
        <v>6673</v>
      </c>
      <c r="B2659" s="39" t="s">
        <v>6674</v>
      </c>
      <c r="C2659" s="8">
        <v>2681.0</v>
      </c>
      <c r="D2659" s="8">
        <v>8.0</v>
      </c>
      <c r="E2659" s="8">
        <v>4.0</v>
      </c>
      <c r="F2659" s="8">
        <v>2.0</v>
      </c>
      <c r="G2659" s="8">
        <v>2713.0</v>
      </c>
      <c r="H2659" s="8">
        <v>2366.0</v>
      </c>
      <c r="I2659" s="8">
        <v>3625.0</v>
      </c>
      <c r="J2659" s="8">
        <v>2102.0</v>
      </c>
      <c r="K2659" s="8">
        <v>4036.0</v>
      </c>
      <c r="L2659" s="8">
        <v>1985.0</v>
      </c>
      <c r="M2659" s="8">
        <v>3676.0</v>
      </c>
      <c r="N2659" s="8">
        <v>467.0</v>
      </c>
      <c r="O2659" s="8">
        <v>280.0</v>
      </c>
      <c r="P2659" s="8">
        <v>2.0</v>
      </c>
      <c r="Q2659" s="39" t="s">
        <v>877</v>
      </c>
      <c r="R2659" s="39" t="s">
        <v>6665</v>
      </c>
      <c r="S2659" s="39" t="s">
        <v>6666</v>
      </c>
      <c r="T2659" s="39" t="s">
        <v>6399</v>
      </c>
      <c r="U2659" s="39" t="s">
        <v>6400</v>
      </c>
      <c r="V2659" s="39" t="s">
        <v>2340</v>
      </c>
      <c r="W2659" s="39" t="s">
        <v>2341</v>
      </c>
      <c r="X2659" s="39" t="s">
        <v>6595</v>
      </c>
      <c r="Y2659" s="39" t="s">
        <v>6596</v>
      </c>
      <c r="Z2659" s="39" t="s">
        <v>6403</v>
      </c>
      <c r="AA2659" s="39" t="s">
        <v>6404</v>
      </c>
    </row>
    <row r="2660" ht="15.75" hidden="1" customHeight="1">
      <c r="A2660" s="39" t="s">
        <v>6675</v>
      </c>
      <c r="B2660" s="39" t="s">
        <v>6676</v>
      </c>
      <c r="C2660" s="8">
        <v>2398.0</v>
      </c>
      <c r="D2660" s="8">
        <v>7.0</v>
      </c>
      <c r="E2660" s="8">
        <v>4.0</v>
      </c>
      <c r="F2660" s="8">
        <v>2.0</v>
      </c>
      <c r="G2660" s="8">
        <v>2591.5</v>
      </c>
      <c r="H2660" s="8">
        <v>2769.0</v>
      </c>
      <c r="I2660" s="8">
        <v>1810.0</v>
      </c>
      <c r="J2660" s="8">
        <v>2033.0</v>
      </c>
      <c r="K2660" s="8">
        <v>2106.0</v>
      </c>
      <c r="L2660" s="8">
        <v>4812.0</v>
      </c>
      <c r="M2660" s="8">
        <v>3004.0</v>
      </c>
      <c r="N2660" s="8">
        <v>702.0</v>
      </c>
      <c r="O2660" s="8">
        <v>469.0</v>
      </c>
      <c r="P2660" s="8">
        <v>2.0</v>
      </c>
      <c r="Q2660" s="39" t="s">
        <v>877</v>
      </c>
      <c r="R2660" s="39" t="s">
        <v>6677</v>
      </c>
      <c r="S2660" s="39" t="s">
        <v>6678</v>
      </c>
      <c r="T2660" s="39" t="s">
        <v>6399</v>
      </c>
      <c r="U2660" s="39" t="s">
        <v>6400</v>
      </c>
      <c r="V2660" s="39" t="s">
        <v>2340</v>
      </c>
      <c r="W2660" s="39" t="s">
        <v>2341</v>
      </c>
      <c r="X2660" s="39" t="s">
        <v>6595</v>
      </c>
      <c r="Y2660" s="39" t="s">
        <v>6596</v>
      </c>
      <c r="Z2660" s="39" t="s">
        <v>6403</v>
      </c>
      <c r="AA2660" s="39" t="s">
        <v>6404</v>
      </c>
    </row>
    <row r="2661" ht="15.75" hidden="1" customHeight="1">
      <c r="A2661" s="39" t="s">
        <v>6679</v>
      </c>
      <c r="B2661" s="39" t="s">
        <v>6680</v>
      </c>
      <c r="C2661" s="8">
        <v>1393.0</v>
      </c>
      <c r="D2661" s="8">
        <v>4.0</v>
      </c>
      <c r="E2661" s="8">
        <v>2.0</v>
      </c>
      <c r="F2661" s="8">
        <v>1.0</v>
      </c>
      <c r="G2661" s="8">
        <v>1334.0</v>
      </c>
      <c r="H2661" s="8">
        <v>1870.0</v>
      </c>
      <c r="I2661" s="8">
        <v>694.0</v>
      </c>
      <c r="J2661" s="8">
        <v>1610.0</v>
      </c>
      <c r="K2661" s="8">
        <v>3483.0</v>
      </c>
      <c r="L2661" s="8">
        <v>1337.0</v>
      </c>
      <c r="M2661" s="8">
        <v>3861.5</v>
      </c>
      <c r="N2661" s="8">
        <v>718.0</v>
      </c>
      <c r="O2661" s="8">
        <v>468.0</v>
      </c>
      <c r="P2661" s="8">
        <v>2.0</v>
      </c>
      <c r="Q2661" s="39" t="s">
        <v>877</v>
      </c>
      <c r="R2661" s="39" t="s">
        <v>6677</v>
      </c>
      <c r="S2661" s="39" t="s">
        <v>6678</v>
      </c>
      <c r="T2661" s="39" t="s">
        <v>6399</v>
      </c>
      <c r="U2661" s="39" t="s">
        <v>6400</v>
      </c>
      <c r="V2661" s="39" t="s">
        <v>2340</v>
      </c>
      <c r="W2661" s="39" t="s">
        <v>2341</v>
      </c>
      <c r="X2661" s="39" t="s">
        <v>6595</v>
      </c>
      <c r="Y2661" s="39" t="s">
        <v>6596</v>
      </c>
      <c r="Z2661" s="39" t="s">
        <v>6403</v>
      </c>
      <c r="AA2661" s="39" t="s">
        <v>6404</v>
      </c>
    </row>
    <row r="2662" ht="15.75" hidden="1" customHeight="1">
      <c r="A2662" s="39" t="s">
        <v>6681</v>
      </c>
      <c r="B2662" s="39" t="s">
        <v>6682</v>
      </c>
      <c r="C2662" s="8">
        <v>766.0</v>
      </c>
      <c r="D2662" s="8">
        <v>3.0</v>
      </c>
      <c r="E2662" s="8">
        <v>2.0</v>
      </c>
      <c r="F2662" s="8">
        <v>1.0</v>
      </c>
      <c r="G2662" s="8">
        <v>1348.0</v>
      </c>
      <c r="H2662" s="8">
        <v>614.0</v>
      </c>
      <c r="I2662" s="8">
        <v>475.0</v>
      </c>
      <c r="J2662" s="8">
        <v>537.0</v>
      </c>
      <c r="K2662" s="8">
        <v>4507.0</v>
      </c>
      <c r="L2662" s="8">
        <v>1312.0</v>
      </c>
      <c r="M2662" s="8">
        <v>2156.0</v>
      </c>
      <c r="N2662" s="8">
        <v>803.0</v>
      </c>
      <c r="O2662" s="8">
        <v>554.0</v>
      </c>
      <c r="P2662" s="8">
        <v>2.0</v>
      </c>
      <c r="Q2662" s="39" t="s">
        <v>877</v>
      </c>
      <c r="R2662" s="39" t="s">
        <v>6677</v>
      </c>
      <c r="S2662" s="39" t="s">
        <v>6678</v>
      </c>
      <c r="T2662" s="39" t="s">
        <v>6399</v>
      </c>
      <c r="U2662" s="39" t="s">
        <v>6400</v>
      </c>
      <c r="V2662" s="39" t="s">
        <v>2340</v>
      </c>
      <c r="W2662" s="39" t="s">
        <v>2341</v>
      </c>
      <c r="X2662" s="39" t="s">
        <v>6595</v>
      </c>
      <c r="Y2662" s="39" t="s">
        <v>6596</v>
      </c>
      <c r="Z2662" s="39" t="s">
        <v>6403</v>
      </c>
      <c r="AA2662" s="39" t="s">
        <v>6404</v>
      </c>
    </row>
    <row r="2663" ht="15.75" hidden="1" customHeight="1">
      <c r="A2663" s="39" t="s">
        <v>6683</v>
      </c>
      <c r="B2663" s="39" t="s">
        <v>6684</v>
      </c>
      <c r="C2663" s="8">
        <v>1196.0</v>
      </c>
      <c r="D2663" s="8">
        <v>4.0</v>
      </c>
      <c r="E2663" s="8">
        <v>2.0</v>
      </c>
      <c r="F2663" s="8">
        <v>1.0</v>
      </c>
      <c r="G2663" s="8">
        <v>1168.0</v>
      </c>
      <c r="H2663" s="8">
        <v>1428.0</v>
      </c>
      <c r="I2663" s="8">
        <v>453.0</v>
      </c>
      <c r="J2663" s="8">
        <v>1707.0</v>
      </c>
      <c r="K2663" s="8">
        <v>3201.0</v>
      </c>
      <c r="L2663" s="8">
        <v>3319.0</v>
      </c>
      <c r="M2663" s="8">
        <v>1436.0</v>
      </c>
      <c r="N2663" s="8">
        <v>548.0</v>
      </c>
      <c r="O2663" s="8">
        <v>347.0</v>
      </c>
      <c r="P2663" s="8">
        <v>2.0</v>
      </c>
      <c r="Q2663" s="39" t="s">
        <v>877</v>
      </c>
      <c r="R2663" s="39" t="s">
        <v>6677</v>
      </c>
      <c r="S2663" s="39" t="s">
        <v>6678</v>
      </c>
      <c r="T2663" s="39" t="s">
        <v>6399</v>
      </c>
      <c r="U2663" s="39" t="s">
        <v>6400</v>
      </c>
      <c r="V2663" s="39" t="s">
        <v>2340</v>
      </c>
      <c r="W2663" s="39" t="s">
        <v>2341</v>
      </c>
      <c r="X2663" s="39" t="s">
        <v>6595</v>
      </c>
      <c r="Y2663" s="39" t="s">
        <v>6596</v>
      </c>
      <c r="Z2663" s="39" t="s">
        <v>6403</v>
      </c>
      <c r="AA2663" s="39" t="s">
        <v>6404</v>
      </c>
    </row>
    <row r="2664" ht="15.75" hidden="1" customHeight="1">
      <c r="A2664" s="39" t="s">
        <v>6685</v>
      </c>
      <c r="B2664" s="39" t="s">
        <v>6686</v>
      </c>
      <c r="C2664" s="8">
        <v>6261.0</v>
      </c>
      <c r="D2664" s="8">
        <v>18.0</v>
      </c>
      <c r="E2664" s="8">
        <v>9.0</v>
      </c>
      <c r="F2664" s="8">
        <v>5.0</v>
      </c>
      <c r="G2664" s="8">
        <v>6481.0</v>
      </c>
      <c r="H2664" s="8">
        <v>4972.0</v>
      </c>
      <c r="I2664" s="8">
        <v>6554.0</v>
      </c>
      <c r="J2664" s="8">
        <v>6233.0</v>
      </c>
      <c r="K2664" s="8">
        <v>4763.0</v>
      </c>
      <c r="L2664" s="8">
        <v>2476.0</v>
      </c>
      <c r="M2664" s="8">
        <v>4049.5</v>
      </c>
      <c r="N2664" s="8">
        <v>599.0</v>
      </c>
      <c r="O2664" s="8">
        <v>343.0</v>
      </c>
      <c r="P2664" s="8">
        <v>2.0</v>
      </c>
      <c r="Q2664" s="39" t="s">
        <v>877</v>
      </c>
      <c r="R2664" s="39" t="s">
        <v>6687</v>
      </c>
      <c r="S2664" s="39" t="s">
        <v>6688</v>
      </c>
      <c r="T2664" s="39" t="s">
        <v>6399</v>
      </c>
      <c r="U2664" s="39" t="s">
        <v>6400</v>
      </c>
      <c r="V2664" s="39" t="s">
        <v>2340</v>
      </c>
      <c r="W2664" s="39" t="s">
        <v>2341</v>
      </c>
      <c r="X2664" s="39" t="s">
        <v>6645</v>
      </c>
      <c r="Y2664" s="39" t="s">
        <v>6646</v>
      </c>
      <c r="Z2664" s="39" t="s">
        <v>6403</v>
      </c>
      <c r="AA2664" s="39" t="s">
        <v>6404</v>
      </c>
    </row>
    <row r="2665" ht="15.75" hidden="1" customHeight="1">
      <c r="A2665" s="39" t="s">
        <v>6689</v>
      </c>
      <c r="B2665" s="39" t="s">
        <v>6690</v>
      </c>
      <c r="C2665" s="8">
        <v>1569.0</v>
      </c>
      <c r="D2665" s="8">
        <v>5.0</v>
      </c>
      <c r="E2665" s="8">
        <v>3.0</v>
      </c>
      <c r="F2665" s="8">
        <v>2.0</v>
      </c>
      <c r="G2665" s="8">
        <v>1102.0</v>
      </c>
      <c r="H2665" s="8">
        <v>1810.0</v>
      </c>
      <c r="I2665" s="8">
        <v>2226.0</v>
      </c>
      <c r="J2665" s="8">
        <v>1115.0</v>
      </c>
      <c r="K2665" s="8">
        <v>3800.0</v>
      </c>
      <c r="L2665" s="8">
        <v>3784.0</v>
      </c>
      <c r="M2665" s="8">
        <v>3501.0</v>
      </c>
      <c r="N2665" s="8">
        <v>758.0</v>
      </c>
      <c r="O2665" s="8">
        <v>359.0</v>
      </c>
      <c r="P2665" s="8">
        <v>2.0</v>
      </c>
      <c r="Q2665" s="39" t="s">
        <v>877</v>
      </c>
      <c r="R2665" s="39" t="s">
        <v>6687</v>
      </c>
      <c r="S2665" s="39" t="s">
        <v>6688</v>
      </c>
      <c r="T2665" s="39" t="s">
        <v>6399</v>
      </c>
      <c r="U2665" s="39" t="s">
        <v>6400</v>
      </c>
      <c r="V2665" s="39" t="s">
        <v>2340</v>
      </c>
      <c r="W2665" s="39" t="s">
        <v>2341</v>
      </c>
      <c r="X2665" s="39" t="s">
        <v>6645</v>
      </c>
      <c r="Y2665" s="39" t="s">
        <v>6646</v>
      </c>
      <c r="Z2665" s="39" t="s">
        <v>6403</v>
      </c>
      <c r="AA2665" s="39" t="s">
        <v>6404</v>
      </c>
    </row>
    <row r="2666" ht="15.75" hidden="1" customHeight="1">
      <c r="A2666" s="39" t="s">
        <v>6691</v>
      </c>
      <c r="B2666" s="39" t="s">
        <v>6692</v>
      </c>
      <c r="C2666" s="8">
        <v>1545.0</v>
      </c>
      <c r="D2666" s="8">
        <v>5.0</v>
      </c>
      <c r="E2666" s="8">
        <v>3.0</v>
      </c>
      <c r="F2666" s="8">
        <v>2.0</v>
      </c>
      <c r="G2666" s="8">
        <v>2015.0</v>
      </c>
      <c r="H2666" s="8">
        <v>1749.0</v>
      </c>
      <c r="I2666" s="8">
        <v>727.0</v>
      </c>
      <c r="J2666" s="8">
        <v>1807.0</v>
      </c>
      <c r="K2666" s="8">
        <v>3200.0</v>
      </c>
      <c r="L2666" s="8">
        <v>1280.0</v>
      </c>
      <c r="M2666" s="8">
        <v>1863.0</v>
      </c>
      <c r="N2666" s="8">
        <v>722.0</v>
      </c>
      <c r="O2666" s="8">
        <v>479.0</v>
      </c>
      <c r="P2666" s="8">
        <v>2.0</v>
      </c>
      <c r="Q2666" s="39" t="s">
        <v>877</v>
      </c>
      <c r="R2666" s="39" t="s">
        <v>6687</v>
      </c>
      <c r="S2666" s="39" t="s">
        <v>6688</v>
      </c>
      <c r="T2666" s="39" t="s">
        <v>6399</v>
      </c>
      <c r="U2666" s="39" t="s">
        <v>6400</v>
      </c>
      <c r="V2666" s="39" t="s">
        <v>2340</v>
      </c>
      <c r="W2666" s="39" t="s">
        <v>2341</v>
      </c>
      <c r="X2666" s="39" t="s">
        <v>6645</v>
      </c>
      <c r="Y2666" s="39" t="s">
        <v>6646</v>
      </c>
      <c r="Z2666" s="39" t="s">
        <v>6403</v>
      </c>
      <c r="AA2666" s="39" t="s">
        <v>6404</v>
      </c>
    </row>
    <row r="2667" ht="15.75" hidden="1" customHeight="1">
      <c r="A2667" s="39" t="s">
        <v>6693</v>
      </c>
      <c r="B2667" s="39" t="s">
        <v>6694</v>
      </c>
      <c r="C2667" s="8">
        <v>1549.0</v>
      </c>
      <c r="D2667" s="8">
        <v>5.0</v>
      </c>
      <c r="E2667" s="8">
        <v>3.0</v>
      </c>
      <c r="F2667" s="8">
        <v>2.0</v>
      </c>
      <c r="G2667" s="8">
        <v>1388.0</v>
      </c>
      <c r="H2667" s="8">
        <v>1523.0</v>
      </c>
      <c r="I2667" s="8">
        <v>2008.0</v>
      </c>
      <c r="J2667" s="8">
        <v>2123.0</v>
      </c>
      <c r="K2667" s="8">
        <v>1860.0</v>
      </c>
      <c r="L2667" s="8">
        <v>1575.0</v>
      </c>
      <c r="M2667" s="8">
        <v>5173.0</v>
      </c>
      <c r="N2667" s="8">
        <v>636.0</v>
      </c>
      <c r="O2667" s="8">
        <v>428.0</v>
      </c>
      <c r="P2667" s="8">
        <v>2.0</v>
      </c>
      <c r="Q2667" s="39" t="s">
        <v>877</v>
      </c>
      <c r="R2667" s="39" t="s">
        <v>6687</v>
      </c>
      <c r="S2667" s="39" t="s">
        <v>6688</v>
      </c>
      <c r="T2667" s="39" t="s">
        <v>6399</v>
      </c>
      <c r="U2667" s="39" t="s">
        <v>6400</v>
      </c>
      <c r="V2667" s="39" t="s">
        <v>2340</v>
      </c>
      <c r="W2667" s="39" t="s">
        <v>2341</v>
      </c>
      <c r="X2667" s="39" t="s">
        <v>6645</v>
      </c>
      <c r="Y2667" s="39" t="s">
        <v>6646</v>
      </c>
      <c r="Z2667" s="39" t="s">
        <v>6403</v>
      </c>
      <c r="AA2667" s="39" t="s">
        <v>6404</v>
      </c>
    </row>
    <row r="2668" ht="15.75" hidden="1" customHeight="1">
      <c r="A2668" s="39" t="s">
        <v>6695</v>
      </c>
      <c r="B2668" s="39" t="s">
        <v>6696</v>
      </c>
      <c r="C2668" s="8">
        <v>6657.0</v>
      </c>
      <c r="D2668" s="8">
        <v>20.0</v>
      </c>
      <c r="E2668" s="8">
        <v>10.0</v>
      </c>
      <c r="F2668" s="8">
        <v>5.0</v>
      </c>
      <c r="G2668" s="8">
        <v>6422.0</v>
      </c>
      <c r="H2668" s="8">
        <v>5825.0</v>
      </c>
      <c r="I2668" s="8">
        <v>6540.0</v>
      </c>
      <c r="J2668" s="8">
        <v>6491.0</v>
      </c>
      <c r="K2668" s="8">
        <v>3808.0</v>
      </c>
      <c r="L2668" s="8">
        <v>4097.0</v>
      </c>
      <c r="M2668" s="8">
        <v>6889.0</v>
      </c>
      <c r="N2668" s="8">
        <v>660.0</v>
      </c>
      <c r="O2668" s="8">
        <v>424.0</v>
      </c>
      <c r="P2668" s="8">
        <v>2.0</v>
      </c>
      <c r="Q2668" s="39" t="s">
        <v>877</v>
      </c>
      <c r="R2668" s="39" t="s">
        <v>6697</v>
      </c>
      <c r="S2668" s="39" t="s">
        <v>6698</v>
      </c>
      <c r="T2668" s="39" t="s">
        <v>6399</v>
      </c>
      <c r="U2668" s="39" t="s">
        <v>6400</v>
      </c>
      <c r="V2668" s="39" t="s">
        <v>2340</v>
      </c>
      <c r="W2668" s="39" t="s">
        <v>2341</v>
      </c>
      <c r="X2668" s="39" t="s">
        <v>6645</v>
      </c>
      <c r="Y2668" s="39" t="s">
        <v>6646</v>
      </c>
      <c r="Z2668" s="39" t="s">
        <v>6403</v>
      </c>
      <c r="AA2668" s="39" t="s">
        <v>6404</v>
      </c>
    </row>
    <row r="2669" ht="15.75" hidden="1" customHeight="1">
      <c r="A2669" s="39" t="s">
        <v>6699</v>
      </c>
      <c r="B2669" s="39" t="s">
        <v>6700</v>
      </c>
      <c r="C2669" s="8">
        <v>5429.0</v>
      </c>
      <c r="D2669" s="8">
        <v>16.0</v>
      </c>
      <c r="E2669" s="8">
        <v>8.0</v>
      </c>
      <c r="F2669" s="8">
        <v>4.0</v>
      </c>
      <c r="G2669" s="8">
        <v>5163.5</v>
      </c>
      <c r="H2669" s="8">
        <v>5261.0</v>
      </c>
      <c r="I2669" s="8">
        <v>6324.0</v>
      </c>
      <c r="J2669" s="8">
        <v>6409.0</v>
      </c>
      <c r="K2669" s="8">
        <v>912.0</v>
      </c>
      <c r="L2669" s="8">
        <v>6928.0</v>
      </c>
      <c r="M2669" s="8">
        <v>5919.5</v>
      </c>
      <c r="N2669" s="8">
        <v>756.0</v>
      </c>
      <c r="O2669" s="8">
        <v>467.0</v>
      </c>
      <c r="P2669" s="8">
        <v>2.0</v>
      </c>
      <c r="Q2669" s="39" t="s">
        <v>877</v>
      </c>
      <c r="R2669" s="39" t="s">
        <v>6697</v>
      </c>
      <c r="S2669" s="39" t="s">
        <v>6698</v>
      </c>
      <c r="T2669" s="39" t="s">
        <v>6399</v>
      </c>
      <c r="U2669" s="39" t="s">
        <v>6400</v>
      </c>
      <c r="V2669" s="39" t="s">
        <v>2340</v>
      </c>
      <c r="W2669" s="39" t="s">
        <v>2341</v>
      </c>
      <c r="X2669" s="39" t="s">
        <v>6645</v>
      </c>
      <c r="Y2669" s="39" t="s">
        <v>6646</v>
      </c>
      <c r="Z2669" s="39" t="s">
        <v>6403</v>
      </c>
      <c r="AA2669" s="39" t="s">
        <v>6404</v>
      </c>
    </row>
    <row r="2670" ht="15.75" hidden="1" customHeight="1">
      <c r="A2670" s="39" t="s">
        <v>6701</v>
      </c>
      <c r="B2670" s="39" t="s">
        <v>6702</v>
      </c>
      <c r="C2670" s="8">
        <v>6415.0</v>
      </c>
      <c r="D2670" s="8">
        <v>19.0</v>
      </c>
      <c r="E2670" s="8">
        <v>10.0</v>
      </c>
      <c r="F2670" s="8">
        <v>5.0</v>
      </c>
      <c r="G2670" s="8">
        <v>6879.0</v>
      </c>
      <c r="H2670" s="8">
        <v>6769.0</v>
      </c>
      <c r="I2670" s="8">
        <v>6530.0</v>
      </c>
      <c r="J2670" s="8">
        <v>6957.0</v>
      </c>
      <c r="K2670" s="8">
        <v>800.0</v>
      </c>
      <c r="L2670" s="8">
        <v>6711.0</v>
      </c>
      <c r="M2670" s="8">
        <v>6489.0</v>
      </c>
      <c r="N2670" s="8">
        <v>506.0</v>
      </c>
      <c r="O2670" s="8">
        <v>381.0</v>
      </c>
      <c r="P2670" s="8">
        <v>2.0</v>
      </c>
      <c r="Q2670" s="39" t="s">
        <v>877</v>
      </c>
      <c r="R2670" s="39" t="s">
        <v>6697</v>
      </c>
      <c r="S2670" s="39" t="s">
        <v>6698</v>
      </c>
      <c r="T2670" s="39" t="s">
        <v>6399</v>
      </c>
      <c r="U2670" s="39" t="s">
        <v>6400</v>
      </c>
      <c r="V2670" s="39" t="s">
        <v>2340</v>
      </c>
      <c r="W2670" s="39" t="s">
        <v>2341</v>
      </c>
      <c r="X2670" s="39" t="s">
        <v>6645</v>
      </c>
      <c r="Y2670" s="39" t="s">
        <v>6646</v>
      </c>
      <c r="Z2670" s="39" t="s">
        <v>6403</v>
      </c>
      <c r="AA2670" s="39" t="s">
        <v>6404</v>
      </c>
    </row>
    <row r="2671" ht="15.75" hidden="1" customHeight="1">
      <c r="A2671" s="39" t="s">
        <v>6703</v>
      </c>
      <c r="B2671" s="39" t="s">
        <v>6704</v>
      </c>
      <c r="C2671" s="8">
        <v>5842.0</v>
      </c>
      <c r="D2671" s="8">
        <v>17.0</v>
      </c>
      <c r="E2671" s="8">
        <v>9.0</v>
      </c>
      <c r="F2671" s="8">
        <v>5.0</v>
      </c>
      <c r="G2671" s="8">
        <v>6221.0</v>
      </c>
      <c r="H2671" s="8">
        <v>6389.0</v>
      </c>
      <c r="I2671" s="8">
        <v>6376.0</v>
      </c>
      <c r="J2671" s="8">
        <v>6449.0</v>
      </c>
      <c r="K2671" s="8">
        <v>629.0</v>
      </c>
      <c r="L2671" s="8">
        <v>4941.0</v>
      </c>
      <c r="M2671" s="8">
        <v>6906.0</v>
      </c>
      <c r="N2671" s="8">
        <v>841.0</v>
      </c>
      <c r="O2671" s="8">
        <v>612.0</v>
      </c>
      <c r="P2671" s="8">
        <v>2.0</v>
      </c>
      <c r="Q2671" s="39" t="s">
        <v>877</v>
      </c>
      <c r="R2671" s="39" t="s">
        <v>6697</v>
      </c>
      <c r="S2671" s="39" t="s">
        <v>6698</v>
      </c>
      <c r="T2671" s="39" t="s">
        <v>6399</v>
      </c>
      <c r="U2671" s="39" t="s">
        <v>6400</v>
      </c>
      <c r="V2671" s="39" t="s">
        <v>2340</v>
      </c>
      <c r="W2671" s="39" t="s">
        <v>2341</v>
      </c>
      <c r="X2671" s="39" t="s">
        <v>6645</v>
      </c>
      <c r="Y2671" s="39" t="s">
        <v>6646</v>
      </c>
      <c r="Z2671" s="39" t="s">
        <v>6403</v>
      </c>
      <c r="AA2671" s="39" t="s">
        <v>6404</v>
      </c>
    </row>
    <row r="2672" ht="15.75" hidden="1" customHeight="1">
      <c r="A2672" s="39" t="s">
        <v>6705</v>
      </c>
      <c r="B2672" s="39" t="s">
        <v>6706</v>
      </c>
      <c r="C2672" s="8">
        <v>5795.0</v>
      </c>
      <c r="D2672" s="8">
        <v>17.0</v>
      </c>
      <c r="E2672" s="8">
        <v>9.0</v>
      </c>
      <c r="F2672" s="8">
        <v>5.0</v>
      </c>
      <c r="G2672" s="8">
        <v>6244.0</v>
      </c>
      <c r="H2672" s="8">
        <v>5793.0</v>
      </c>
      <c r="I2672" s="8">
        <v>6548.0</v>
      </c>
      <c r="J2672" s="8">
        <v>6577.0</v>
      </c>
      <c r="K2672" s="8">
        <v>651.0</v>
      </c>
      <c r="L2672" s="8">
        <v>6124.0</v>
      </c>
      <c r="M2672" s="8">
        <v>6746.0</v>
      </c>
      <c r="N2672" s="8">
        <v>982.0</v>
      </c>
      <c r="O2672" s="8">
        <v>562.0</v>
      </c>
      <c r="P2672" s="8">
        <v>2.0</v>
      </c>
      <c r="Q2672" s="39" t="s">
        <v>877</v>
      </c>
      <c r="R2672" s="39" t="s">
        <v>6697</v>
      </c>
      <c r="S2672" s="39" t="s">
        <v>6698</v>
      </c>
      <c r="T2672" s="39" t="s">
        <v>6399</v>
      </c>
      <c r="U2672" s="39" t="s">
        <v>6400</v>
      </c>
      <c r="V2672" s="39" t="s">
        <v>2340</v>
      </c>
      <c r="W2672" s="39" t="s">
        <v>2341</v>
      </c>
      <c r="X2672" s="39" t="s">
        <v>6645</v>
      </c>
      <c r="Y2672" s="39" t="s">
        <v>6646</v>
      </c>
      <c r="Z2672" s="39" t="s">
        <v>6403</v>
      </c>
      <c r="AA2672" s="39" t="s">
        <v>6404</v>
      </c>
    </row>
    <row r="2673" ht="15.75" hidden="1" customHeight="1">
      <c r="A2673" s="39" t="s">
        <v>6707</v>
      </c>
      <c r="B2673" s="39" t="s">
        <v>6708</v>
      </c>
      <c r="C2673" s="8">
        <v>1136.0</v>
      </c>
      <c r="D2673" s="8">
        <v>4.0</v>
      </c>
      <c r="E2673" s="8">
        <v>2.0</v>
      </c>
      <c r="F2673" s="8">
        <v>1.0</v>
      </c>
      <c r="G2673" s="8">
        <v>1289.0</v>
      </c>
      <c r="H2673" s="8">
        <v>953.0</v>
      </c>
      <c r="I2673" s="8">
        <v>1943.0</v>
      </c>
      <c r="J2673" s="8">
        <v>1729.0</v>
      </c>
      <c r="K2673" s="8">
        <v>835.0</v>
      </c>
      <c r="L2673" s="8">
        <v>1490.0</v>
      </c>
      <c r="M2673" s="8">
        <v>2836.0</v>
      </c>
      <c r="N2673" s="8">
        <v>840.0</v>
      </c>
      <c r="O2673" s="8">
        <v>548.0</v>
      </c>
      <c r="P2673" s="8">
        <v>3.0</v>
      </c>
      <c r="Q2673" s="39" t="s">
        <v>91</v>
      </c>
      <c r="R2673" s="39" t="s">
        <v>6709</v>
      </c>
      <c r="S2673" s="39" t="s">
        <v>6710</v>
      </c>
      <c r="T2673" s="39" t="s">
        <v>6399</v>
      </c>
      <c r="U2673" s="39" t="s">
        <v>6400</v>
      </c>
      <c r="V2673" s="39" t="s">
        <v>2340</v>
      </c>
      <c r="W2673" s="39" t="s">
        <v>2341</v>
      </c>
      <c r="X2673" s="39" t="s">
        <v>6645</v>
      </c>
      <c r="Y2673" s="39" t="s">
        <v>6646</v>
      </c>
      <c r="Z2673" s="39" t="s">
        <v>6403</v>
      </c>
      <c r="AA2673" s="39" t="s">
        <v>6404</v>
      </c>
    </row>
    <row r="2674" ht="15.75" hidden="1" customHeight="1">
      <c r="A2674" s="39" t="s">
        <v>6711</v>
      </c>
      <c r="B2674" s="39" t="s">
        <v>6712</v>
      </c>
      <c r="C2674" s="8">
        <v>665.0</v>
      </c>
      <c r="D2674" s="8">
        <v>2.0</v>
      </c>
      <c r="E2674" s="8">
        <v>1.0</v>
      </c>
      <c r="F2674" s="8">
        <v>1.0</v>
      </c>
      <c r="G2674" s="8">
        <v>631.0</v>
      </c>
      <c r="H2674" s="8">
        <v>710.0</v>
      </c>
      <c r="I2674" s="8">
        <v>1191.0</v>
      </c>
      <c r="J2674" s="8">
        <v>1701.0</v>
      </c>
      <c r="K2674" s="8">
        <v>777.0</v>
      </c>
      <c r="L2674" s="8">
        <v>537.0</v>
      </c>
      <c r="M2674" s="8">
        <v>1557.0</v>
      </c>
      <c r="N2674" s="8">
        <v>718.0</v>
      </c>
      <c r="O2674" s="8">
        <v>474.0</v>
      </c>
      <c r="P2674" s="8">
        <v>3.0</v>
      </c>
      <c r="Q2674" s="39" t="s">
        <v>91</v>
      </c>
      <c r="R2674" s="39" t="s">
        <v>6709</v>
      </c>
      <c r="S2674" s="39" t="s">
        <v>6710</v>
      </c>
      <c r="T2674" s="39" t="s">
        <v>6399</v>
      </c>
      <c r="U2674" s="39" t="s">
        <v>6400</v>
      </c>
      <c r="V2674" s="39" t="s">
        <v>2340</v>
      </c>
      <c r="W2674" s="39" t="s">
        <v>2341</v>
      </c>
      <c r="X2674" s="39" t="s">
        <v>6645</v>
      </c>
      <c r="Y2674" s="39" t="s">
        <v>6646</v>
      </c>
      <c r="Z2674" s="39" t="s">
        <v>6403</v>
      </c>
      <c r="AA2674" s="39" t="s">
        <v>6404</v>
      </c>
    </row>
    <row r="2675" ht="15.75" hidden="1" customHeight="1">
      <c r="A2675" s="39" t="s">
        <v>6713</v>
      </c>
      <c r="B2675" s="39" t="s">
        <v>6714</v>
      </c>
      <c r="C2675" s="8">
        <v>1809.0</v>
      </c>
      <c r="D2675" s="8">
        <v>6.0</v>
      </c>
      <c r="E2675" s="8">
        <v>3.0</v>
      </c>
      <c r="F2675" s="8">
        <v>2.0</v>
      </c>
      <c r="G2675" s="8">
        <v>2056.0</v>
      </c>
      <c r="H2675" s="8">
        <v>1723.0</v>
      </c>
      <c r="I2675" s="8">
        <v>1319.0</v>
      </c>
      <c r="J2675" s="8">
        <v>3052.0</v>
      </c>
      <c r="K2675" s="8">
        <v>1015.0</v>
      </c>
      <c r="L2675" s="8">
        <v>3913.0</v>
      </c>
      <c r="M2675" s="8">
        <v>2934.0</v>
      </c>
      <c r="N2675" s="8">
        <v>677.0</v>
      </c>
      <c r="O2675" s="8">
        <v>422.0</v>
      </c>
      <c r="P2675" s="8">
        <v>3.0</v>
      </c>
      <c r="Q2675" s="39" t="s">
        <v>91</v>
      </c>
      <c r="R2675" s="39" t="s">
        <v>6709</v>
      </c>
      <c r="S2675" s="39" t="s">
        <v>6710</v>
      </c>
      <c r="T2675" s="39" t="s">
        <v>6399</v>
      </c>
      <c r="U2675" s="39" t="s">
        <v>6400</v>
      </c>
      <c r="V2675" s="39" t="s">
        <v>2340</v>
      </c>
      <c r="W2675" s="39" t="s">
        <v>2341</v>
      </c>
      <c r="X2675" s="39" t="s">
        <v>6645</v>
      </c>
      <c r="Y2675" s="39" t="s">
        <v>6646</v>
      </c>
      <c r="Z2675" s="39" t="s">
        <v>6403</v>
      </c>
      <c r="AA2675" s="39" t="s">
        <v>6404</v>
      </c>
    </row>
    <row r="2676" ht="15.75" hidden="1" customHeight="1">
      <c r="A2676" s="39" t="s">
        <v>6715</v>
      </c>
      <c r="B2676" s="39" t="s">
        <v>6716</v>
      </c>
      <c r="C2676" s="8">
        <v>1355.0</v>
      </c>
      <c r="D2676" s="8">
        <v>4.0</v>
      </c>
      <c r="E2676" s="8">
        <v>2.0</v>
      </c>
      <c r="F2676" s="8">
        <v>1.0</v>
      </c>
      <c r="G2676" s="8">
        <v>1670.0</v>
      </c>
      <c r="H2676" s="8">
        <v>1604.0</v>
      </c>
      <c r="I2676" s="8">
        <v>1040.0</v>
      </c>
      <c r="J2676" s="8">
        <v>1680.0</v>
      </c>
      <c r="K2676" s="8">
        <v>1185.0</v>
      </c>
      <c r="L2676" s="8">
        <v>1262.0</v>
      </c>
      <c r="M2676" s="8">
        <v>3049.5</v>
      </c>
      <c r="N2676" s="8">
        <v>946.0</v>
      </c>
      <c r="O2676" s="8">
        <v>605.0</v>
      </c>
      <c r="P2676" s="8">
        <v>3.0</v>
      </c>
      <c r="Q2676" s="39" t="s">
        <v>91</v>
      </c>
      <c r="R2676" s="39" t="s">
        <v>6709</v>
      </c>
      <c r="S2676" s="39" t="s">
        <v>6710</v>
      </c>
      <c r="T2676" s="39" t="s">
        <v>6399</v>
      </c>
      <c r="U2676" s="39" t="s">
        <v>6400</v>
      </c>
      <c r="V2676" s="39" t="s">
        <v>2340</v>
      </c>
      <c r="W2676" s="39" t="s">
        <v>2341</v>
      </c>
      <c r="X2676" s="39" t="s">
        <v>6645</v>
      </c>
      <c r="Y2676" s="39" t="s">
        <v>6646</v>
      </c>
      <c r="Z2676" s="39" t="s">
        <v>6403</v>
      </c>
      <c r="AA2676" s="39" t="s">
        <v>6404</v>
      </c>
    </row>
    <row r="2677" ht="15.75" hidden="1" customHeight="1">
      <c r="A2677" s="39" t="s">
        <v>6717</v>
      </c>
      <c r="B2677" s="39" t="s">
        <v>6718</v>
      </c>
      <c r="C2677" s="8">
        <v>2353.0</v>
      </c>
      <c r="D2677" s="8">
        <v>7.0</v>
      </c>
      <c r="E2677" s="8">
        <v>4.0</v>
      </c>
      <c r="F2677" s="8">
        <v>2.0</v>
      </c>
      <c r="G2677" s="8">
        <v>2089.0</v>
      </c>
      <c r="H2677" s="8">
        <v>2945.0</v>
      </c>
      <c r="I2677" s="8">
        <v>2032.0</v>
      </c>
      <c r="J2677" s="8">
        <v>3084.0</v>
      </c>
      <c r="K2677" s="8">
        <v>1685.0</v>
      </c>
      <c r="L2677" s="8">
        <v>2593.0</v>
      </c>
      <c r="M2677" s="8">
        <v>3803.0</v>
      </c>
      <c r="N2677" s="8">
        <v>860.0</v>
      </c>
      <c r="O2677" s="8">
        <v>547.0</v>
      </c>
      <c r="P2677" s="8">
        <v>5.0</v>
      </c>
      <c r="Q2677" s="39" t="s">
        <v>114</v>
      </c>
      <c r="R2677" s="39" t="s">
        <v>6719</v>
      </c>
      <c r="S2677" s="39" t="s">
        <v>6720</v>
      </c>
      <c r="T2677" s="39" t="s">
        <v>6399</v>
      </c>
      <c r="U2677" s="39" t="s">
        <v>6400</v>
      </c>
      <c r="V2677" s="39" t="s">
        <v>2340</v>
      </c>
      <c r="W2677" s="39" t="s">
        <v>2341</v>
      </c>
      <c r="X2677" s="39" t="s">
        <v>6721</v>
      </c>
      <c r="Y2677" s="39" t="s">
        <v>6722</v>
      </c>
      <c r="Z2677" s="39" t="s">
        <v>6527</v>
      </c>
      <c r="AA2677" s="39" t="s">
        <v>6528</v>
      </c>
    </row>
    <row r="2678" ht="15.75" hidden="1" customHeight="1">
      <c r="A2678" s="39" t="s">
        <v>6723</v>
      </c>
      <c r="B2678" s="39" t="s">
        <v>6724</v>
      </c>
      <c r="C2678" s="8">
        <v>3896.0</v>
      </c>
      <c r="D2678" s="8">
        <v>12.0</v>
      </c>
      <c r="E2678" s="8">
        <v>6.0</v>
      </c>
      <c r="F2678" s="8">
        <v>3.0</v>
      </c>
      <c r="G2678" s="8">
        <v>4245.0</v>
      </c>
      <c r="H2678" s="8">
        <v>3902.0</v>
      </c>
      <c r="I2678" s="8">
        <v>4140.0</v>
      </c>
      <c r="J2678" s="8">
        <v>3866.0</v>
      </c>
      <c r="K2678" s="8">
        <v>1356.0</v>
      </c>
      <c r="L2678" s="8">
        <v>2412.0</v>
      </c>
      <c r="M2678" s="8">
        <v>6195.0</v>
      </c>
      <c r="N2678" s="8">
        <v>909.0</v>
      </c>
      <c r="O2678" s="8">
        <v>609.0</v>
      </c>
      <c r="P2678" s="8">
        <v>5.0</v>
      </c>
      <c r="Q2678" s="39" t="s">
        <v>114</v>
      </c>
      <c r="R2678" s="39" t="s">
        <v>6719</v>
      </c>
      <c r="S2678" s="39" t="s">
        <v>6720</v>
      </c>
      <c r="T2678" s="39" t="s">
        <v>6399</v>
      </c>
      <c r="U2678" s="39" t="s">
        <v>6400</v>
      </c>
      <c r="V2678" s="39" t="s">
        <v>2340</v>
      </c>
      <c r="W2678" s="39" t="s">
        <v>2341</v>
      </c>
      <c r="X2678" s="39" t="s">
        <v>6721</v>
      </c>
      <c r="Y2678" s="39" t="s">
        <v>6722</v>
      </c>
      <c r="Z2678" s="39" t="s">
        <v>6527</v>
      </c>
      <c r="AA2678" s="39" t="s">
        <v>6528</v>
      </c>
    </row>
    <row r="2679" ht="15.75" hidden="1" customHeight="1">
      <c r="A2679" s="39" t="s">
        <v>6725</v>
      </c>
      <c r="B2679" s="39" t="s">
        <v>6726</v>
      </c>
      <c r="C2679" s="8">
        <v>5422.0</v>
      </c>
      <c r="D2679" s="8">
        <v>16.0</v>
      </c>
      <c r="E2679" s="8">
        <v>8.0</v>
      </c>
      <c r="F2679" s="8">
        <v>4.0</v>
      </c>
      <c r="G2679" s="8">
        <v>5035.0</v>
      </c>
      <c r="H2679" s="8">
        <v>5668.5</v>
      </c>
      <c r="I2679" s="8">
        <v>5755.0</v>
      </c>
      <c r="J2679" s="8">
        <v>5503.0</v>
      </c>
      <c r="K2679" s="8">
        <v>1290.0</v>
      </c>
      <c r="L2679" s="8">
        <v>5994.0</v>
      </c>
      <c r="M2679" s="8">
        <v>5220.0</v>
      </c>
      <c r="N2679" s="8">
        <v>694.0</v>
      </c>
      <c r="O2679" s="8">
        <v>508.0</v>
      </c>
      <c r="P2679" s="8">
        <v>5.0</v>
      </c>
      <c r="Q2679" s="39" t="s">
        <v>114</v>
      </c>
      <c r="R2679" s="39" t="s">
        <v>6719</v>
      </c>
      <c r="S2679" s="39" t="s">
        <v>6720</v>
      </c>
      <c r="T2679" s="39" t="s">
        <v>6399</v>
      </c>
      <c r="U2679" s="39" t="s">
        <v>6400</v>
      </c>
      <c r="V2679" s="39" t="s">
        <v>2340</v>
      </c>
      <c r="W2679" s="39" t="s">
        <v>2341</v>
      </c>
      <c r="X2679" s="39" t="s">
        <v>6721</v>
      </c>
      <c r="Y2679" s="39" t="s">
        <v>6722</v>
      </c>
      <c r="Z2679" s="39" t="s">
        <v>6527</v>
      </c>
      <c r="AA2679" s="39" t="s">
        <v>6528</v>
      </c>
    </row>
    <row r="2680" ht="15.75" hidden="1" customHeight="1">
      <c r="A2680" s="39" t="s">
        <v>6727</v>
      </c>
      <c r="B2680" s="39" t="s">
        <v>6728</v>
      </c>
      <c r="C2680" s="8">
        <v>1102.0</v>
      </c>
      <c r="D2680" s="8">
        <v>4.0</v>
      </c>
      <c r="E2680" s="8">
        <v>2.0</v>
      </c>
      <c r="F2680" s="8">
        <v>1.0</v>
      </c>
      <c r="G2680" s="8">
        <v>1260.0</v>
      </c>
      <c r="H2680" s="8">
        <v>992.0</v>
      </c>
      <c r="I2680" s="8">
        <v>1181.0</v>
      </c>
      <c r="J2680" s="8">
        <v>1124.0</v>
      </c>
      <c r="K2680" s="8">
        <v>2317.0</v>
      </c>
      <c r="L2680" s="8">
        <v>1750.0</v>
      </c>
      <c r="M2680" s="8">
        <v>3346.0</v>
      </c>
      <c r="N2680" s="8">
        <v>853.0</v>
      </c>
      <c r="O2680" s="8">
        <v>532.0</v>
      </c>
      <c r="P2680" s="8">
        <v>5.0</v>
      </c>
      <c r="Q2680" s="39" t="s">
        <v>114</v>
      </c>
      <c r="R2680" s="39" t="s">
        <v>6729</v>
      </c>
      <c r="S2680" s="39" t="s">
        <v>6730</v>
      </c>
      <c r="T2680" s="39" t="s">
        <v>6399</v>
      </c>
      <c r="U2680" s="39" t="s">
        <v>6400</v>
      </c>
      <c r="V2680" s="39" t="s">
        <v>2340</v>
      </c>
      <c r="W2680" s="39" t="s">
        <v>2341</v>
      </c>
      <c r="X2680" s="39" t="s">
        <v>6721</v>
      </c>
      <c r="Y2680" s="39" t="s">
        <v>6722</v>
      </c>
      <c r="Z2680" s="39" t="s">
        <v>6527</v>
      </c>
      <c r="AA2680" s="39" t="s">
        <v>6528</v>
      </c>
    </row>
    <row r="2681" ht="15.75" hidden="1" customHeight="1">
      <c r="A2681" s="39" t="s">
        <v>6731</v>
      </c>
      <c r="B2681" s="39" t="s">
        <v>6732</v>
      </c>
      <c r="C2681" s="8">
        <v>1965.0</v>
      </c>
      <c r="D2681" s="8">
        <v>6.0</v>
      </c>
      <c r="E2681" s="8">
        <v>3.0</v>
      </c>
      <c r="F2681" s="8">
        <v>2.0</v>
      </c>
      <c r="G2681" s="8">
        <v>2102.0</v>
      </c>
      <c r="H2681" s="8">
        <v>2445.0</v>
      </c>
      <c r="I2681" s="8">
        <v>1203.0</v>
      </c>
      <c r="J2681" s="8">
        <v>2040.0</v>
      </c>
      <c r="K2681" s="8">
        <v>1665.0</v>
      </c>
      <c r="L2681" s="8">
        <v>3276.0</v>
      </c>
      <c r="M2681" s="8">
        <v>2911.5</v>
      </c>
      <c r="N2681" s="8">
        <v>933.0</v>
      </c>
      <c r="O2681" s="8">
        <v>604.0</v>
      </c>
      <c r="P2681" s="8">
        <v>5.0</v>
      </c>
      <c r="Q2681" s="39" t="s">
        <v>114</v>
      </c>
      <c r="R2681" s="39" t="s">
        <v>6729</v>
      </c>
      <c r="S2681" s="39" t="s">
        <v>6730</v>
      </c>
      <c r="T2681" s="39" t="s">
        <v>6399</v>
      </c>
      <c r="U2681" s="39" t="s">
        <v>6400</v>
      </c>
      <c r="V2681" s="39" t="s">
        <v>2340</v>
      </c>
      <c r="W2681" s="39" t="s">
        <v>2341</v>
      </c>
      <c r="X2681" s="39" t="s">
        <v>6721</v>
      </c>
      <c r="Y2681" s="39" t="s">
        <v>6722</v>
      </c>
      <c r="Z2681" s="39" t="s">
        <v>6527</v>
      </c>
      <c r="AA2681" s="39" t="s">
        <v>6528</v>
      </c>
    </row>
    <row r="2682" ht="15.75" hidden="1" customHeight="1">
      <c r="A2682" s="39" t="s">
        <v>6733</v>
      </c>
      <c r="B2682" s="39" t="s">
        <v>6734</v>
      </c>
      <c r="C2682" s="8">
        <v>3097.0</v>
      </c>
      <c r="D2682" s="8">
        <v>9.0</v>
      </c>
      <c r="E2682" s="8">
        <v>5.0</v>
      </c>
      <c r="F2682" s="8">
        <v>3.0</v>
      </c>
      <c r="G2682" s="8">
        <v>3019.0</v>
      </c>
      <c r="H2682" s="8">
        <v>3456.5</v>
      </c>
      <c r="I2682" s="8">
        <v>2313.0</v>
      </c>
      <c r="J2682" s="8">
        <v>3492.0</v>
      </c>
      <c r="K2682" s="8">
        <v>1724.0</v>
      </c>
      <c r="L2682" s="8">
        <v>4901.0</v>
      </c>
      <c r="M2682" s="8">
        <v>3333.5</v>
      </c>
      <c r="N2682" s="8">
        <v>822.0</v>
      </c>
      <c r="O2682" s="8">
        <v>522.0</v>
      </c>
      <c r="P2682" s="8">
        <v>5.0</v>
      </c>
      <c r="Q2682" s="39" t="s">
        <v>114</v>
      </c>
      <c r="R2682" s="39" t="s">
        <v>6729</v>
      </c>
      <c r="S2682" s="39" t="s">
        <v>6730</v>
      </c>
      <c r="T2682" s="39" t="s">
        <v>6399</v>
      </c>
      <c r="U2682" s="39" t="s">
        <v>6400</v>
      </c>
      <c r="V2682" s="39" t="s">
        <v>2340</v>
      </c>
      <c r="W2682" s="39" t="s">
        <v>2341</v>
      </c>
      <c r="X2682" s="39" t="s">
        <v>6721</v>
      </c>
      <c r="Y2682" s="39" t="s">
        <v>6722</v>
      </c>
      <c r="Z2682" s="39" t="s">
        <v>6527</v>
      </c>
      <c r="AA2682" s="39" t="s">
        <v>6528</v>
      </c>
    </row>
    <row r="2683" ht="15.75" hidden="1" customHeight="1">
      <c r="A2683" s="39" t="s">
        <v>6735</v>
      </c>
      <c r="B2683" s="39" t="s">
        <v>6736</v>
      </c>
      <c r="C2683" s="8">
        <v>4906.0</v>
      </c>
      <c r="D2683" s="8">
        <v>15.0</v>
      </c>
      <c r="E2683" s="8">
        <v>8.0</v>
      </c>
      <c r="F2683" s="8">
        <v>4.0</v>
      </c>
      <c r="G2683" s="8">
        <v>5835.0</v>
      </c>
      <c r="H2683" s="8">
        <v>4912.0</v>
      </c>
      <c r="I2683" s="8">
        <v>5258.0</v>
      </c>
      <c r="J2683" s="8">
        <v>5392.0</v>
      </c>
      <c r="K2683" s="8">
        <v>545.0</v>
      </c>
      <c r="L2683" s="8">
        <v>4786.0</v>
      </c>
      <c r="M2683" s="8">
        <v>4833.0</v>
      </c>
      <c r="N2683" s="8">
        <v>520.0</v>
      </c>
      <c r="O2683" s="8">
        <v>323.0</v>
      </c>
      <c r="P2683" s="8">
        <v>5.0</v>
      </c>
      <c r="Q2683" s="39" t="s">
        <v>114</v>
      </c>
      <c r="R2683" s="39" t="s">
        <v>6729</v>
      </c>
      <c r="S2683" s="39" t="s">
        <v>6730</v>
      </c>
      <c r="T2683" s="39" t="s">
        <v>6399</v>
      </c>
      <c r="U2683" s="39" t="s">
        <v>6400</v>
      </c>
      <c r="V2683" s="39" t="s">
        <v>2340</v>
      </c>
      <c r="W2683" s="39" t="s">
        <v>2341</v>
      </c>
      <c r="X2683" s="39" t="s">
        <v>6721</v>
      </c>
      <c r="Y2683" s="39" t="s">
        <v>6722</v>
      </c>
      <c r="Z2683" s="39" t="s">
        <v>6527</v>
      </c>
      <c r="AA2683" s="39" t="s">
        <v>6528</v>
      </c>
    </row>
    <row r="2684" ht="15.75" hidden="1" customHeight="1">
      <c r="A2684" s="39" t="s">
        <v>6737</v>
      </c>
      <c r="B2684" s="39" t="s">
        <v>6738</v>
      </c>
      <c r="C2684" s="8">
        <v>2107.0</v>
      </c>
      <c r="D2684" s="8">
        <v>7.0</v>
      </c>
      <c r="E2684" s="8">
        <v>4.0</v>
      </c>
      <c r="F2684" s="8">
        <v>2.0</v>
      </c>
      <c r="G2684" s="8">
        <v>2128.0</v>
      </c>
      <c r="H2684" s="8">
        <v>2230.0</v>
      </c>
      <c r="I2684" s="8">
        <v>2088.0</v>
      </c>
      <c r="J2684" s="8">
        <v>2911.0</v>
      </c>
      <c r="K2684" s="8">
        <v>924.0</v>
      </c>
      <c r="L2684" s="8">
        <v>3216.0</v>
      </c>
      <c r="M2684" s="8">
        <v>5300.5</v>
      </c>
      <c r="N2684" s="8">
        <v>915.0</v>
      </c>
      <c r="O2684" s="8">
        <v>611.0</v>
      </c>
      <c r="P2684" s="8">
        <v>5.0</v>
      </c>
      <c r="Q2684" s="39" t="s">
        <v>114</v>
      </c>
      <c r="R2684" s="39" t="s">
        <v>6729</v>
      </c>
      <c r="S2684" s="39" t="s">
        <v>6730</v>
      </c>
      <c r="T2684" s="39" t="s">
        <v>6399</v>
      </c>
      <c r="U2684" s="39" t="s">
        <v>6400</v>
      </c>
      <c r="V2684" s="39" t="s">
        <v>2340</v>
      </c>
      <c r="W2684" s="39" t="s">
        <v>2341</v>
      </c>
      <c r="X2684" s="39" t="s">
        <v>6721</v>
      </c>
      <c r="Y2684" s="39" t="s">
        <v>6722</v>
      </c>
      <c r="Z2684" s="39" t="s">
        <v>6527</v>
      </c>
      <c r="AA2684" s="39" t="s">
        <v>6528</v>
      </c>
    </row>
    <row r="2685" ht="15.75" hidden="1" customHeight="1">
      <c r="A2685" s="39" t="s">
        <v>6739</v>
      </c>
      <c r="B2685" s="39" t="s">
        <v>6740</v>
      </c>
      <c r="C2685" s="8">
        <v>1710.0</v>
      </c>
      <c r="D2685" s="8">
        <v>5.0</v>
      </c>
      <c r="E2685" s="8">
        <v>3.0</v>
      </c>
      <c r="F2685" s="8">
        <v>2.0</v>
      </c>
      <c r="G2685" s="8">
        <v>1465.0</v>
      </c>
      <c r="H2685" s="8">
        <v>2696.0</v>
      </c>
      <c r="I2685" s="8">
        <v>821.0</v>
      </c>
      <c r="J2685" s="8">
        <v>2367.0</v>
      </c>
      <c r="K2685" s="8">
        <v>2631.0</v>
      </c>
      <c r="L2685" s="8">
        <v>1051.0</v>
      </c>
      <c r="M2685" s="8">
        <v>3649.0</v>
      </c>
      <c r="N2685" s="8">
        <v>772.0</v>
      </c>
      <c r="O2685" s="8">
        <v>485.0</v>
      </c>
      <c r="P2685" s="8">
        <v>5.0</v>
      </c>
      <c r="Q2685" s="39" t="s">
        <v>114</v>
      </c>
      <c r="R2685" s="39" t="s">
        <v>6729</v>
      </c>
      <c r="S2685" s="39" t="s">
        <v>6730</v>
      </c>
      <c r="T2685" s="39" t="s">
        <v>6399</v>
      </c>
      <c r="U2685" s="39" t="s">
        <v>6400</v>
      </c>
      <c r="V2685" s="39" t="s">
        <v>2340</v>
      </c>
      <c r="W2685" s="39" t="s">
        <v>2341</v>
      </c>
      <c r="X2685" s="39" t="s">
        <v>6721</v>
      </c>
      <c r="Y2685" s="39" t="s">
        <v>6722</v>
      </c>
      <c r="Z2685" s="39" t="s">
        <v>6527</v>
      </c>
      <c r="AA2685" s="39" t="s">
        <v>6528</v>
      </c>
    </row>
    <row r="2686" ht="15.75" hidden="1" customHeight="1">
      <c r="A2686" s="39" t="s">
        <v>6741</v>
      </c>
      <c r="B2686" s="39" t="s">
        <v>6742</v>
      </c>
      <c r="C2686" s="8">
        <v>5957.0</v>
      </c>
      <c r="D2686" s="8">
        <v>18.0</v>
      </c>
      <c r="E2686" s="8">
        <v>9.0</v>
      </c>
      <c r="F2686" s="8">
        <v>5.0</v>
      </c>
      <c r="G2686" s="8">
        <v>6388.0</v>
      </c>
      <c r="H2686" s="8">
        <v>6499.5</v>
      </c>
      <c r="I2686" s="8">
        <v>5446.0</v>
      </c>
      <c r="J2686" s="8">
        <v>6338.0</v>
      </c>
      <c r="K2686" s="8">
        <v>996.0</v>
      </c>
      <c r="L2686" s="8">
        <v>4350.0</v>
      </c>
      <c r="M2686" s="8">
        <v>6639.0</v>
      </c>
      <c r="N2686" s="8">
        <v>1387.0</v>
      </c>
      <c r="O2686" s="8">
        <v>943.0</v>
      </c>
      <c r="P2686" s="8">
        <v>2.0</v>
      </c>
      <c r="Q2686" s="39" t="s">
        <v>877</v>
      </c>
      <c r="R2686" s="39" t="s">
        <v>6743</v>
      </c>
      <c r="S2686" s="39" t="s">
        <v>6744</v>
      </c>
      <c r="T2686" s="39" t="s">
        <v>6399</v>
      </c>
      <c r="U2686" s="39" t="s">
        <v>6400</v>
      </c>
      <c r="V2686" s="39" t="s">
        <v>2340</v>
      </c>
      <c r="W2686" s="39" t="s">
        <v>2341</v>
      </c>
      <c r="X2686" s="39" t="s">
        <v>6745</v>
      </c>
      <c r="Y2686" s="39" t="s">
        <v>6746</v>
      </c>
      <c r="Z2686" s="39" t="s">
        <v>6527</v>
      </c>
      <c r="AA2686" s="39" t="s">
        <v>6528</v>
      </c>
    </row>
    <row r="2687" ht="15.75" hidden="1" customHeight="1">
      <c r="A2687" s="39" t="s">
        <v>6747</v>
      </c>
      <c r="B2687" s="39" t="s">
        <v>6748</v>
      </c>
      <c r="C2687" s="8">
        <v>6401.0</v>
      </c>
      <c r="D2687" s="8">
        <v>19.0</v>
      </c>
      <c r="E2687" s="8">
        <v>10.0</v>
      </c>
      <c r="F2687" s="8">
        <v>5.0</v>
      </c>
      <c r="G2687" s="8">
        <v>6949.0</v>
      </c>
      <c r="H2687" s="8">
        <v>6542.0</v>
      </c>
      <c r="I2687" s="8">
        <v>6541.0</v>
      </c>
      <c r="J2687" s="8">
        <v>6746.0</v>
      </c>
      <c r="K2687" s="8">
        <v>929.0</v>
      </c>
      <c r="L2687" s="8">
        <v>6362.0</v>
      </c>
      <c r="M2687" s="8">
        <v>6196.0</v>
      </c>
      <c r="N2687" s="8">
        <v>759.0</v>
      </c>
      <c r="O2687" s="8">
        <v>513.0</v>
      </c>
      <c r="P2687" s="8">
        <v>2.0</v>
      </c>
      <c r="Q2687" s="39" t="s">
        <v>877</v>
      </c>
      <c r="R2687" s="39" t="s">
        <v>6743</v>
      </c>
      <c r="S2687" s="39" t="s">
        <v>6744</v>
      </c>
      <c r="T2687" s="39" t="s">
        <v>6399</v>
      </c>
      <c r="U2687" s="39" t="s">
        <v>6400</v>
      </c>
      <c r="V2687" s="39" t="s">
        <v>2340</v>
      </c>
      <c r="W2687" s="39" t="s">
        <v>2341</v>
      </c>
      <c r="X2687" s="39" t="s">
        <v>6721</v>
      </c>
      <c r="Y2687" s="39" t="s">
        <v>6722</v>
      </c>
      <c r="Z2687" s="39" t="s">
        <v>6527</v>
      </c>
      <c r="AA2687" s="39" t="s">
        <v>6528</v>
      </c>
    </row>
    <row r="2688" ht="15.75" hidden="1" customHeight="1">
      <c r="A2688" s="39" t="s">
        <v>6749</v>
      </c>
      <c r="B2688" s="39" t="s">
        <v>6750</v>
      </c>
      <c r="C2688" s="8">
        <v>4337.0</v>
      </c>
      <c r="D2688" s="8">
        <v>13.0</v>
      </c>
      <c r="E2688" s="8">
        <v>7.0</v>
      </c>
      <c r="F2688" s="8">
        <v>4.0</v>
      </c>
      <c r="G2688" s="8">
        <v>4942.0</v>
      </c>
      <c r="H2688" s="8">
        <v>5966.0</v>
      </c>
      <c r="I2688" s="8">
        <v>3571.0</v>
      </c>
      <c r="J2688" s="8">
        <v>4246.0</v>
      </c>
      <c r="K2688" s="8">
        <v>3227.0</v>
      </c>
      <c r="L2688" s="8">
        <v>62.0</v>
      </c>
      <c r="M2688" s="8">
        <v>5211.0</v>
      </c>
      <c r="N2688" s="8">
        <v>855.0</v>
      </c>
      <c r="O2688" s="8">
        <v>652.0</v>
      </c>
      <c r="P2688" s="8">
        <v>2.0</v>
      </c>
      <c r="Q2688" s="39" t="s">
        <v>877</v>
      </c>
      <c r="R2688" s="39" t="s">
        <v>6743</v>
      </c>
      <c r="S2688" s="39" t="s">
        <v>6744</v>
      </c>
      <c r="T2688" s="39" t="s">
        <v>6399</v>
      </c>
      <c r="U2688" s="39" t="s">
        <v>6400</v>
      </c>
      <c r="V2688" s="39" t="s">
        <v>2340</v>
      </c>
      <c r="W2688" s="39" t="s">
        <v>2341</v>
      </c>
      <c r="X2688" s="39" t="s">
        <v>6745</v>
      </c>
      <c r="Y2688" s="39" t="s">
        <v>6746</v>
      </c>
      <c r="Z2688" s="39" t="s">
        <v>6527</v>
      </c>
      <c r="AA2688" s="39" t="s">
        <v>6528</v>
      </c>
    </row>
    <row r="2689" ht="15.75" hidden="1" customHeight="1">
      <c r="A2689" s="39" t="s">
        <v>6751</v>
      </c>
      <c r="B2689" s="39" t="s">
        <v>6752</v>
      </c>
      <c r="C2689" s="8">
        <v>5781.0</v>
      </c>
      <c r="D2689" s="8">
        <v>17.0</v>
      </c>
      <c r="E2689" s="8">
        <v>9.0</v>
      </c>
      <c r="F2689" s="8">
        <v>5.0</v>
      </c>
      <c r="G2689" s="8">
        <v>6039.0</v>
      </c>
      <c r="H2689" s="8">
        <v>6310.0</v>
      </c>
      <c r="I2689" s="8">
        <v>5076.0</v>
      </c>
      <c r="J2689" s="8">
        <v>6021.0</v>
      </c>
      <c r="K2689" s="8">
        <v>1062.0</v>
      </c>
      <c r="L2689" s="8">
        <v>5340.0</v>
      </c>
      <c r="M2689" s="8">
        <v>5966.5</v>
      </c>
      <c r="N2689" s="8">
        <v>1725.0</v>
      </c>
      <c r="O2689" s="8">
        <v>1208.0</v>
      </c>
      <c r="P2689" s="8">
        <v>2.0</v>
      </c>
      <c r="Q2689" s="39" t="s">
        <v>877</v>
      </c>
      <c r="R2689" s="39" t="s">
        <v>6743</v>
      </c>
      <c r="S2689" s="39" t="s">
        <v>6744</v>
      </c>
      <c r="T2689" s="39" t="s">
        <v>6399</v>
      </c>
      <c r="U2689" s="39" t="s">
        <v>6400</v>
      </c>
      <c r="V2689" s="39" t="s">
        <v>2340</v>
      </c>
      <c r="W2689" s="39" t="s">
        <v>2341</v>
      </c>
      <c r="X2689" s="39" t="s">
        <v>6745</v>
      </c>
      <c r="Y2689" s="39" t="s">
        <v>6746</v>
      </c>
      <c r="Z2689" s="39" t="s">
        <v>6527</v>
      </c>
      <c r="AA2689" s="39" t="s">
        <v>6528</v>
      </c>
    </row>
    <row r="2690" ht="15.75" hidden="1" customHeight="1">
      <c r="A2690" s="39" t="s">
        <v>6753</v>
      </c>
      <c r="B2690" s="39" t="s">
        <v>6754</v>
      </c>
      <c r="C2690" s="8">
        <v>5757.0</v>
      </c>
      <c r="D2690" s="8">
        <v>17.0</v>
      </c>
      <c r="E2690" s="8">
        <v>9.0</v>
      </c>
      <c r="F2690" s="8">
        <v>5.0</v>
      </c>
      <c r="G2690" s="8">
        <v>6328.0</v>
      </c>
      <c r="H2690" s="8">
        <v>4867.0</v>
      </c>
      <c r="I2690" s="8">
        <v>6341.0</v>
      </c>
      <c r="J2690" s="8">
        <v>6497.0</v>
      </c>
      <c r="K2690" s="8">
        <v>1079.0</v>
      </c>
      <c r="L2690" s="8">
        <v>6630.0</v>
      </c>
      <c r="M2690" s="8">
        <v>6823.0</v>
      </c>
      <c r="N2690" s="8">
        <v>785.0</v>
      </c>
      <c r="O2690" s="8">
        <v>467.0</v>
      </c>
      <c r="P2690" s="8">
        <v>2.0</v>
      </c>
      <c r="Q2690" s="39" t="s">
        <v>877</v>
      </c>
      <c r="R2690" s="39" t="s">
        <v>6755</v>
      </c>
      <c r="S2690" s="39" t="s">
        <v>6756</v>
      </c>
      <c r="T2690" s="39" t="s">
        <v>6399</v>
      </c>
      <c r="U2690" s="39" t="s">
        <v>6400</v>
      </c>
      <c r="V2690" s="39" t="s">
        <v>2340</v>
      </c>
      <c r="W2690" s="39" t="s">
        <v>2341</v>
      </c>
      <c r="X2690" s="39" t="s">
        <v>6721</v>
      </c>
      <c r="Y2690" s="39" t="s">
        <v>6722</v>
      </c>
      <c r="Z2690" s="39" t="s">
        <v>6527</v>
      </c>
      <c r="AA2690" s="39" t="s">
        <v>6528</v>
      </c>
    </row>
    <row r="2691" ht="15.75" hidden="1" customHeight="1">
      <c r="A2691" s="39" t="s">
        <v>6757</v>
      </c>
      <c r="B2691" s="39" t="s">
        <v>6758</v>
      </c>
      <c r="C2691" s="8">
        <v>5710.0</v>
      </c>
      <c r="D2691" s="8">
        <v>17.0</v>
      </c>
      <c r="E2691" s="8">
        <v>9.0</v>
      </c>
      <c r="F2691" s="8">
        <v>5.0</v>
      </c>
      <c r="G2691" s="8">
        <v>5052.0</v>
      </c>
      <c r="H2691" s="8">
        <v>5585.0</v>
      </c>
      <c r="I2691" s="8">
        <v>6412.0</v>
      </c>
      <c r="J2691" s="8">
        <v>5451.0</v>
      </c>
      <c r="K2691" s="8">
        <v>2323.0</v>
      </c>
      <c r="L2691" s="8">
        <v>3912.0</v>
      </c>
      <c r="M2691" s="8">
        <v>6827.0</v>
      </c>
      <c r="N2691" s="8">
        <v>861.0</v>
      </c>
      <c r="O2691" s="8">
        <v>560.0</v>
      </c>
      <c r="P2691" s="8">
        <v>2.0</v>
      </c>
      <c r="Q2691" s="39" t="s">
        <v>877</v>
      </c>
      <c r="R2691" s="39" t="s">
        <v>6755</v>
      </c>
      <c r="S2691" s="39" t="s">
        <v>6756</v>
      </c>
      <c r="T2691" s="39" t="s">
        <v>6399</v>
      </c>
      <c r="U2691" s="39" t="s">
        <v>6400</v>
      </c>
      <c r="V2691" s="39" t="s">
        <v>2340</v>
      </c>
      <c r="W2691" s="39" t="s">
        <v>2341</v>
      </c>
      <c r="X2691" s="39" t="s">
        <v>6745</v>
      </c>
      <c r="Y2691" s="39" t="s">
        <v>6746</v>
      </c>
      <c r="Z2691" s="39" t="s">
        <v>6527</v>
      </c>
      <c r="AA2691" s="39" t="s">
        <v>6528</v>
      </c>
    </row>
    <row r="2692" ht="15.75" hidden="1" customHeight="1">
      <c r="A2692" s="39" t="s">
        <v>6759</v>
      </c>
      <c r="B2692" s="39" t="s">
        <v>6760</v>
      </c>
      <c r="C2692" s="8">
        <v>3188.0</v>
      </c>
      <c r="D2692" s="8">
        <v>10.0</v>
      </c>
      <c r="E2692" s="8">
        <v>5.0</v>
      </c>
      <c r="F2692" s="8">
        <v>3.0</v>
      </c>
      <c r="G2692" s="8">
        <v>2738.5</v>
      </c>
      <c r="H2692" s="8">
        <v>3364.0</v>
      </c>
      <c r="I2692" s="8">
        <v>2227.0</v>
      </c>
      <c r="J2692" s="8">
        <v>2976.0</v>
      </c>
      <c r="K2692" s="8">
        <v>5797.0</v>
      </c>
      <c r="L2692" s="8">
        <v>2804.0</v>
      </c>
      <c r="M2692" s="8">
        <v>4899.0</v>
      </c>
      <c r="N2692" s="8">
        <v>709.0</v>
      </c>
      <c r="O2692" s="8">
        <v>441.0</v>
      </c>
      <c r="P2692" s="8">
        <v>2.0</v>
      </c>
      <c r="Q2692" s="39" t="s">
        <v>877</v>
      </c>
      <c r="R2692" s="39" t="s">
        <v>6755</v>
      </c>
      <c r="S2692" s="39" t="s">
        <v>6756</v>
      </c>
      <c r="T2692" s="39" t="s">
        <v>6399</v>
      </c>
      <c r="U2692" s="39" t="s">
        <v>6400</v>
      </c>
      <c r="V2692" s="39" t="s">
        <v>2340</v>
      </c>
      <c r="W2692" s="39" t="s">
        <v>2341</v>
      </c>
      <c r="X2692" s="39" t="s">
        <v>6721</v>
      </c>
      <c r="Y2692" s="39" t="s">
        <v>6722</v>
      </c>
      <c r="Z2692" s="39" t="s">
        <v>6527</v>
      </c>
      <c r="AA2692" s="39" t="s">
        <v>6528</v>
      </c>
    </row>
    <row r="2693" ht="15.75" hidden="1" customHeight="1">
      <c r="A2693" s="39" t="s">
        <v>6761</v>
      </c>
      <c r="B2693" s="39" t="s">
        <v>6762</v>
      </c>
      <c r="C2693" s="8">
        <v>5922.0</v>
      </c>
      <c r="D2693" s="8">
        <v>17.0</v>
      </c>
      <c r="E2693" s="8">
        <v>9.0</v>
      </c>
      <c r="F2693" s="8">
        <v>5.0</v>
      </c>
      <c r="G2693" s="8">
        <v>5997.0</v>
      </c>
      <c r="H2693" s="8">
        <v>5661.0</v>
      </c>
      <c r="I2693" s="8">
        <v>5381.0</v>
      </c>
      <c r="J2693" s="8">
        <v>5706.0</v>
      </c>
      <c r="K2693" s="8">
        <v>1854.0</v>
      </c>
      <c r="L2693" s="8">
        <v>5895.0</v>
      </c>
      <c r="M2693" s="8">
        <v>6366.0</v>
      </c>
      <c r="N2693" s="8">
        <v>1127.0</v>
      </c>
      <c r="O2693" s="8">
        <v>716.0</v>
      </c>
      <c r="P2693" s="8">
        <v>2.0</v>
      </c>
      <c r="Q2693" s="39" t="s">
        <v>877</v>
      </c>
      <c r="R2693" s="39" t="s">
        <v>6755</v>
      </c>
      <c r="S2693" s="39" t="s">
        <v>6756</v>
      </c>
      <c r="T2693" s="39" t="s">
        <v>6399</v>
      </c>
      <c r="U2693" s="39" t="s">
        <v>6400</v>
      </c>
      <c r="V2693" s="39" t="s">
        <v>2340</v>
      </c>
      <c r="W2693" s="39" t="s">
        <v>2341</v>
      </c>
      <c r="X2693" s="39" t="s">
        <v>6721</v>
      </c>
      <c r="Y2693" s="39" t="s">
        <v>6722</v>
      </c>
      <c r="Z2693" s="39" t="s">
        <v>6527</v>
      </c>
      <c r="AA2693" s="39" t="s">
        <v>6528</v>
      </c>
    </row>
    <row r="2694" ht="15.75" hidden="1" customHeight="1">
      <c r="A2694" s="39" t="s">
        <v>6763</v>
      </c>
      <c r="B2694" s="39" t="s">
        <v>6764</v>
      </c>
      <c r="C2694" s="8">
        <v>4914.0</v>
      </c>
      <c r="D2694" s="8">
        <v>15.0</v>
      </c>
      <c r="E2694" s="8">
        <v>8.0</v>
      </c>
      <c r="F2694" s="8">
        <v>4.0</v>
      </c>
      <c r="G2694" s="8">
        <v>4236.0</v>
      </c>
      <c r="H2694" s="8">
        <v>4111.5</v>
      </c>
      <c r="I2694" s="8">
        <v>5690.0</v>
      </c>
      <c r="J2694" s="8">
        <v>5207.0</v>
      </c>
      <c r="K2694" s="8">
        <v>2559.0</v>
      </c>
      <c r="L2694" s="8">
        <v>4793.0</v>
      </c>
      <c r="M2694" s="8">
        <v>6020.0</v>
      </c>
      <c r="N2694" s="8">
        <v>695.0</v>
      </c>
      <c r="O2694" s="8">
        <v>460.0</v>
      </c>
      <c r="P2694" s="8">
        <v>2.0</v>
      </c>
      <c r="Q2694" s="39" t="s">
        <v>877</v>
      </c>
      <c r="R2694" s="39" t="s">
        <v>6755</v>
      </c>
      <c r="S2694" s="39" t="s">
        <v>6756</v>
      </c>
      <c r="T2694" s="39" t="s">
        <v>6399</v>
      </c>
      <c r="U2694" s="39" t="s">
        <v>6400</v>
      </c>
      <c r="V2694" s="39" t="s">
        <v>2340</v>
      </c>
      <c r="W2694" s="39" t="s">
        <v>2341</v>
      </c>
      <c r="X2694" s="39" t="s">
        <v>6721</v>
      </c>
      <c r="Y2694" s="39" t="s">
        <v>6722</v>
      </c>
      <c r="Z2694" s="39" t="s">
        <v>6527</v>
      </c>
      <c r="AA2694" s="39" t="s">
        <v>6528</v>
      </c>
    </row>
    <row r="2695" ht="15.75" hidden="1" customHeight="1">
      <c r="A2695" s="39" t="s">
        <v>6765</v>
      </c>
      <c r="B2695" s="39" t="s">
        <v>6766</v>
      </c>
      <c r="C2695" s="8">
        <v>5204.0</v>
      </c>
      <c r="D2695" s="8">
        <v>15.0</v>
      </c>
      <c r="E2695" s="8">
        <v>8.0</v>
      </c>
      <c r="F2695" s="8">
        <v>4.0</v>
      </c>
      <c r="G2695" s="8">
        <v>4904.0</v>
      </c>
      <c r="H2695" s="8">
        <v>5004.0</v>
      </c>
      <c r="I2695" s="8">
        <v>5347.0</v>
      </c>
      <c r="J2695" s="8">
        <v>4276.0</v>
      </c>
      <c r="K2695" s="8">
        <v>2604.0</v>
      </c>
      <c r="L2695" s="8">
        <v>4166.0</v>
      </c>
      <c r="M2695" s="8">
        <v>6583.0</v>
      </c>
      <c r="N2695" s="8">
        <v>609.0</v>
      </c>
      <c r="O2695" s="8">
        <v>405.0</v>
      </c>
      <c r="P2695" s="8">
        <v>2.0</v>
      </c>
      <c r="Q2695" s="39" t="s">
        <v>877</v>
      </c>
      <c r="R2695" s="39" t="s">
        <v>6767</v>
      </c>
      <c r="S2695" s="39" t="s">
        <v>6768</v>
      </c>
      <c r="T2695" s="39" t="s">
        <v>6399</v>
      </c>
      <c r="U2695" s="39" t="s">
        <v>6400</v>
      </c>
      <c r="V2695" s="39" t="s">
        <v>2340</v>
      </c>
      <c r="W2695" s="39" t="s">
        <v>2341</v>
      </c>
      <c r="X2695" s="39" t="s">
        <v>6721</v>
      </c>
      <c r="Y2695" s="39" t="s">
        <v>6722</v>
      </c>
      <c r="Z2695" s="39" t="s">
        <v>6527</v>
      </c>
      <c r="AA2695" s="39" t="s">
        <v>6528</v>
      </c>
    </row>
    <row r="2696" ht="15.75" hidden="1" customHeight="1">
      <c r="A2696" s="39" t="s">
        <v>6769</v>
      </c>
      <c r="B2696" s="39" t="s">
        <v>6770</v>
      </c>
      <c r="C2696" s="8">
        <v>5801.0</v>
      </c>
      <c r="D2696" s="8">
        <v>17.0</v>
      </c>
      <c r="E2696" s="8">
        <v>9.0</v>
      </c>
      <c r="F2696" s="8">
        <v>5.0</v>
      </c>
      <c r="G2696" s="8">
        <v>5971.0</v>
      </c>
      <c r="H2696" s="8">
        <v>5780.0</v>
      </c>
      <c r="I2696" s="8">
        <v>5686.0</v>
      </c>
      <c r="J2696" s="8">
        <v>5830.0</v>
      </c>
      <c r="K2696" s="8">
        <v>1208.0</v>
      </c>
      <c r="L2696" s="8">
        <v>6226.0</v>
      </c>
      <c r="M2696" s="8">
        <v>6287.0</v>
      </c>
      <c r="N2696" s="8">
        <v>1738.0</v>
      </c>
      <c r="O2696" s="8">
        <v>1054.0</v>
      </c>
      <c r="P2696" s="8">
        <v>2.0</v>
      </c>
      <c r="Q2696" s="39" t="s">
        <v>877</v>
      </c>
      <c r="R2696" s="39" t="s">
        <v>6767</v>
      </c>
      <c r="S2696" s="39" t="s">
        <v>6768</v>
      </c>
      <c r="T2696" s="39" t="s">
        <v>6399</v>
      </c>
      <c r="U2696" s="39" t="s">
        <v>6400</v>
      </c>
      <c r="V2696" s="39" t="s">
        <v>2340</v>
      </c>
      <c r="W2696" s="39" t="s">
        <v>2341</v>
      </c>
      <c r="X2696" s="39" t="s">
        <v>6721</v>
      </c>
      <c r="Y2696" s="39" t="s">
        <v>6722</v>
      </c>
      <c r="Z2696" s="39" t="s">
        <v>6527</v>
      </c>
      <c r="AA2696" s="39" t="s">
        <v>6528</v>
      </c>
    </row>
    <row r="2697" ht="15.75" hidden="1" customHeight="1">
      <c r="A2697" s="39" t="s">
        <v>6771</v>
      </c>
      <c r="B2697" s="39" t="s">
        <v>6772</v>
      </c>
      <c r="C2697" s="8">
        <v>2988.0</v>
      </c>
      <c r="D2697" s="8">
        <v>9.0</v>
      </c>
      <c r="E2697" s="8">
        <v>5.0</v>
      </c>
      <c r="F2697" s="8">
        <v>3.0</v>
      </c>
      <c r="G2697" s="8">
        <v>2934.5</v>
      </c>
      <c r="H2697" s="8">
        <v>3170.0</v>
      </c>
      <c r="I2697" s="8">
        <v>2355.0</v>
      </c>
      <c r="J2697" s="8">
        <v>3672.0</v>
      </c>
      <c r="K2697" s="8">
        <v>1955.0</v>
      </c>
      <c r="L2697" s="8">
        <v>3367.0</v>
      </c>
      <c r="M2697" s="8">
        <v>3885.0</v>
      </c>
      <c r="N2697" s="8">
        <v>708.0</v>
      </c>
      <c r="O2697" s="8">
        <v>471.0</v>
      </c>
      <c r="P2697" s="8">
        <v>2.0</v>
      </c>
      <c r="Q2697" s="39" t="s">
        <v>877</v>
      </c>
      <c r="R2697" s="39" t="s">
        <v>6767</v>
      </c>
      <c r="S2697" s="39" t="s">
        <v>6768</v>
      </c>
      <c r="T2697" s="39" t="s">
        <v>6399</v>
      </c>
      <c r="U2697" s="39" t="s">
        <v>6400</v>
      </c>
      <c r="V2697" s="39" t="s">
        <v>2340</v>
      </c>
      <c r="W2697" s="39" t="s">
        <v>2341</v>
      </c>
      <c r="X2697" s="39" t="s">
        <v>6721</v>
      </c>
      <c r="Y2697" s="39" t="s">
        <v>6722</v>
      </c>
      <c r="Z2697" s="39" t="s">
        <v>6527</v>
      </c>
      <c r="AA2697" s="39" t="s">
        <v>6528</v>
      </c>
    </row>
    <row r="2698" ht="15.75" hidden="1" customHeight="1">
      <c r="A2698" s="39" t="s">
        <v>6773</v>
      </c>
      <c r="B2698" s="39" t="s">
        <v>6774</v>
      </c>
      <c r="C2698" s="8">
        <v>6133.0</v>
      </c>
      <c r="D2698" s="8">
        <v>18.0</v>
      </c>
      <c r="E2698" s="8">
        <v>9.0</v>
      </c>
      <c r="F2698" s="8">
        <v>5.0</v>
      </c>
      <c r="G2698" s="8">
        <v>6533.0</v>
      </c>
      <c r="H2698" s="8">
        <v>6835.0</v>
      </c>
      <c r="I2698" s="8">
        <v>5070.0</v>
      </c>
      <c r="J2698" s="8">
        <v>6499.0</v>
      </c>
      <c r="K2698" s="8">
        <v>907.0</v>
      </c>
      <c r="L2698" s="8">
        <v>6720.0</v>
      </c>
      <c r="M2698" s="8">
        <v>6922.0</v>
      </c>
      <c r="N2698" s="8">
        <v>529.0</v>
      </c>
      <c r="O2698" s="8">
        <v>346.0</v>
      </c>
      <c r="P2698" s="8">
        <v>2.0</v>
      </c>
      <c r="Q2698" s="39" t="s">
        <v>877</v>
      </c>
      <c r="R2698" s="39" t="s">
        <v>6767</v>
      </c>
      <c r="S2698" s="39" t="s">
        <v>6768</v>
      </c>
      <c r="T2698" s="39" t="s">
        <v>6399</v>
      </c>
      <c r="U2698" s="39" t="s">
        <v>6400</v>
      </c>
      <c r="V2698" s="39" t="s">
        <v>2340</v>
      </c>
      <c r="W2698" s="39" t="s">
        <v>2341</v>
      </c>
      <c r="X2698" s="39" t="s">
        <v>6721</v>
      </c>
      <c r="Y2698" s="39" t="s">
        <v>6722</v>
      </c>
      <c r="Z2698" s="39" t="s">
        <v>6527</v>
      </c>
      <c r="AA2698" s="39" t="s">
        <v>6528</v>
      </c>
    </row>
    <row r="2699" ht="15.75" hidden="1" customHeight="1">
      <c r="A2699" s="39" t="s">
        <v>6775</v>
      </c>
      <c r="B2699" s="39" t="s">
        <v>6776</v>
      </c>
      <c r="C2699" s="8">
        <v>452.0</v>
      </c>
      <c r="D2699" s="8">
        <v>2.0</v>
      </c>
      <c r="E2699" s="8">
        <v>1.0</v>
      </c>
      <c r="F2699" s="8">
        <v>1.0</v>
      </c>
      <c r="G2699" s="8">
        <v>437.0</v>
      </c>
      <c r="H2699" s="8">
        <v>600.0</v>
      </c>
      <c r="I2699" s="8">
        <v>208.0</v>
      </c>
      <c r="J2699" s="8">
        <v>528.0</v>
      </c>
      <c r="K2699" s="8">
        <v>2961.0</v>
      </c>
      <c r="L2699" s="8">
        <v>2851.0</v>
      </c>
      <c r="M2699" s="8">
        <v>3904.0</v>
      </c>
      <c r="N2699" s="8">
        <v>764.0</v>
      </c>
      <c r="O2699" s="8">
        <v>426.0</v>
      </c>
      <c r="P2699" s="8">
        <v>2.0</v>
      </c>
      <c r="Q2699" s="39" t="s">
        <v>877</v>
      </c>
      <c r="R2699" s="39" t="s">
        <v>6767</v>
      </c>
      <c r="S2699" s="39" t="s">
        <v>6768</v>
      </c>
      <c r="T2699" s="39" t="s">
        <v>6399</v>
      </c>
      <c r="U2699" s="39" t="s">
        <v>6400</v>
      </c>
      <c r="V2699" s="39" t="s">
        <v>2340</v>
      </c>
      <c r="W2699" s="39" t="s">
        <v>2341</v>
      </c>
      <c r="X2699" s="39" t="s">
        <v>6721</v>
      </c>
      <c r="Y2699" s="39" t="s">
        <v>6722</v>
      </c>
      <c r="Z2699" s="39" t="s">
        <v>6527</v>
      </c>
      <c r="AA2699" s="39" t="s">
        <v>6528</v>
      </c>
    </row>
    <row r="2700" ht="15.75" hidden="1" customHeight="1">
      <c r="A2700" s="39" t="s">
        <v>6777</v>
      </c>
      <c r="B2700" s="39" t="s">
        <v>6778</v>
      </c>
      <c r="C2700" s="8">
        <v>2516.0</v>
      </c>
      <c r="D2700" s="8">
        <v>8.0</v>
      </c>
      <c r="E2700" s="8">
        <v>4.0</v>
      </c>
      <c r="F2700" s="8">
        <v>2.0</v>
      </c>
      <c r="G2700" s="8">
        <v>2600.5</v>
      </c>
      <c r="H2700" s="8">
        <v>3434.0</v>
      </c>
      <c r="I2700" s="8">
        <v>1559.0</v>
      </c>
      <c r="J2700" s="8">
        <v>2826.0</v>
      </c>
      <c r="K2700" s="8">
        <v>1397.0</v>
      </c>
      <c r="L2700" s="8">
        <v>4611.0</v>
      </c>
      <c r="M2700" s="8">
        <v>2044.0</v>
      </c>
      <c r="N2700" s="8">
        <v>885.0</v>
      </c>
      <c r="O2700" s="8">
        <v>600.0</v>
      </c>
      <c r="P2700" s="8">
        <v>2.0</v>
      </c>
      <c r="Q2700" s="39" t="s">
        <v>877</v>
      </c>
      <c r="R2700" s="39" t="s">
        <v>6767</v>
      </c>
      <c r="S2700" s="39" t="s">
        <v>6768</v>
      </c>
      <c r="T2700" s="39" t="s">
        <v>6399</v>
      </c>
      <c r="U2700" s="39" t="s">
        <v>6400</v>
      </c>
      <c r="V2700" s="39" t="s">
        <v>2340</v>
      </c>
      <c r="W2700" s="39" t="s">
        <v>2341</v>
      </c>
      <c r="X2700" s="39" t="s">
        <v>6721</v>
      </c>
      <c r="Y2700" s="39" t="s">
        <v>6722</v>
      </c>
      <c r="Z2700" s="39" t="s">
        <v>6527</v>
      </c>
      <c r="AA2700" s="39" t="s">
        <v>6528</v>
      </c>
    </row>
    <row r="2701" ht="15.75" hidden="1" customHeight="1">
      <c r="A2701" s="39" t="s">
        <v>6779</v>
      </c>
      <c r="B2701" s="39" t="s">
        <v>6780</v>
      </c>
      <c r="C2701" s="8">
        <v>5868.0</v>
      </c>
      <c r="D2701" s="8">
        <v>17.0</v>
      </c>
      <c r="E2701" s="8">
        <v>9.0</v>
      </c>
      <c r="F2701" s="8">
        <v>5.0</v>
      </c>
      <c r="G2701" s="8">
        <v>6025.0</v>
      </c>
      <c r="H2701" s="8">
        <v>6106.0</v>
      </c>
      <c r="I2701" s="8">
        <v>5351.0</v>
      </c>
      <c r="J2701" s="8">
        <v>5538.0</v>
      </c>
      <c r="K2701" s="8">
        <v>1245.0</v>
      </c>
      <c r="L2701" s="8">
        <v>6928.0</v>
      </c>
      <c r="M2701" s="8">
        <v>6515.0</v>
      </c>
      <c r="N2701" s="8">
        <v>699.0</v>
      </c>
      <c r="O2701" s="8">
        <v>507.0</v>
      </c>
      <c r="P2701" s="8">
        <v>2.0</v>
      </c>
      <c r="Q2701" s="39" t="s">
        <v>877</v>
      </c>
      <c r="R2701" s="39" t="s">
        <v>6781</v>
      </c>
      <c r="S2701" s="39" t="s">
        <v>6782</v>
      </c>
      <c r="T2701" s="39" t="s">
        <v>6399</v>
      </c>
      <c r="U2701" s="39" t="s">
        <v>6400</v>
      </c>
      <c r="V2701" s="39" t="s">
        <v>2340</v>
      </c>
      <c r="W2701" s="39" t="s">
        <v>2341</v>
      </c>
      <c r="X2701" s="39" t="s">
        <v>6745</v>
      </c>
      <c r="Y2701" s="39" t="s">
        <v>6746</v>
      </c>
      <c r="Z2701" s="39" t="s">
        <v>6527</v>
      </c>
      <c r="AA2701" s="39" t="s">
        <v>6528</v>
      </c>
    </row>
    <row r="2702" ht="15.75" hidden="1" customHeight="1">
      <c r="A2702" s="39" t="s">
        <v>6783</v>
      </c>
      <c r="B2702" s="39" t="s">
        <v>6784</v>
      </c>
      <c r="C2702" s="8">
        <v>5829.0</v>
      </c>
      <c r="D2702" s="8">
        <v>17.0</v>
      </c>
      <c r="E2702" s="8">
        <v>9.0</v>
      </c>
      <c r="F2702" s="8">
        <v>5.0</v>
      </c>
      <c r="G2702" s="8">
        <v>6528.0</v>
      </c>
      <c r="H2702" s="8">
        <v>5863.0</v>
      </c>
      <c r="I2702" s="8">
        <v>5936.0</v>
      </c>
      <c r="J2702" s="8">
        <v>5748.0</v>
      </c>
      <c r="K2702" s="8">
        <v>985.0</v>
      </c>
      <c r="L2702" s="8">
        <v>5060.0</v>
      </c>
      <c r="M2702" s="8">
        <v>5797.0</v>
      </c>
      <c r="N2702" s="8">
        <v>897.0</v>
      </c>
      <c r="O2702" s="8">
        <v>633.0</v>
      </c>
      <c r="P2702" s="8">
        <v>2.0</v>
      </c>
      <c r="Q2702" s="39" t="s">
        <v>877</v>
      </c>
      <c r="R2702" s="39" t="s">
        <v>6781</v>
      </c>
      <c r="S2702" s="39" t="s">
        <v>6782</v>
      </c>
      <c r="T2702" s="39" t="s">
        <v>6399</v>
      </c>
      <c r="U2702" s="39" t="s">
        <v>6400</v>
      </c>
      <c r="V2702" s="39" t="s">
        <v>2340</v>
      </c>
      <c r="W2702" s="39" t="s">
        <v>2341</v>
      </c>
      <c r="X2702" s="39" t="s">
        <v>6745</v>
      </c>
      <c r="Y2702" s="39" t="s">
        <v>6746</v>
      </c>
      <c r="Z2702" s="39" t="s">
        <v>6527</v>
      </c>
      <c r="AA2702" s="39" t="s">
        <v>6528</v>
      </c>
    </row>
    <row r="2703" ht="15.75" hidden="1" customHeight="1">
      <c r="A2703" s="39" t="s">
        <v>6785</v>
      </c>
      <c r="B2703" s="39" t="s">
        <v>6786</v>
      </c>
      <c r="C2703" s="8">
        <v>5344.0</v>
      </c>
      <c r="D2703" s="8">
        <v>16.0</v>
      </c>
      <c r="E2703" s="8">
        <v>8.0</v>
      </c>
      <c r="F2703" s="8">
        <v>4.0</v>
      </c>
      <c r="G2703" s="8">
        <v>5415.0</v>
      </c>
      <c r="H2703" s="8">
        <v>4025.0</v>
      </c>
      <c r="I2703" s="8">
        <v>6146.0</v>
      </c>
      <c r="J2703" s="8">
        <v>5841.0</v>
      </c>
      <c r="K2703" s="8">
        <v>1951.0</v>
      </c>
      <c r="L2703" s="8">
        <v>6580.0</v>
      </c>
      <c r="M2703" s="8">
        <v>5190.0</v>
      </c>
      <c r="N2703" s="8">
        <v>707.0</v>
      </c>
      <c r="O2703" s="8">
        <v>383.0</v>
      </c>
      <c r="P2703" s="8">
        <v>2.0</v>
      </c>
      <c r="Q2703" s="39" t="s">
        <v>877</v>
      </c>
      <c r="R2703" s="39" t="s">
        <v>6781</v>
      </c>
      <c r="S2703" s="39" t="s">
        <v>6782</v>
      </c>
      <c r="T2703" s="39" t="s">
        <v>6399</v>
      </c>
      <c r="U2703" s="39" t="s">
        <v>6400</v>
      </c>
      <c r="V2703" s="39" t="s">
        <v>2340</v>
      </c>
      <c r="W2703" s="39" t="s">
        <v>2341</v>
      </c>
      <c r="X2703" s="39" t="s">
        <v>6745</v>
      </c>
      <c r="Y2703" s="39" t="s">
        <v>6746</v>
      </c>
      <c r="Z2703" s="39" t="s">
        <v>6527</v>
      </c>
      <c r="AA2703" s="39" t="s">
        <v>6528</v>
      </c>
    </row>
    <row r="2704" ht="15.75" hidden="1" customHeight="1">
      <c r="A2704" s="39" t="s">
        <v>6787</v>
      </c>
      <c r="B2704" s="39" t="s">
        <v>6788</v>
      </c>
      <c r="C2704" s="8">
        <v>4301.0</v>
      </c>
      <c r="D2704" s="8">
        <v>13.0</v>
      </c>
      <c r="E2704" s="8">
        <v>7.0</v>
      </c>
      <c r="F2704" s="8">
        <v>4.0</v>
      </c>
      <c r="G2704" s="8">
        <v>4461.0</v>
      </c>
      <c r="H2704" s="8">
        <v>3225.0</v>
      </c>
      <c r="I2704" s="8">
        <v>4461.0</v>
      </c>
      <c r="J2704" s="8">
        <v>3447.0</v>
      </c>
      <c r="K2704" s="8">
        <v>3087.0</v>
      </c>
      <c r="L2704" s="8">
        <v>6928.0</v>
      </c>
      <c r="M2704" s="8">
        <v>5440.0</v>
      </c>
      <c r="N2704" s="8">
        <v>593.0</v>
      </c>
      <c r="O2704" s="8">
        <v>333.0</v>
      </c>
      <c r="P2704" s="8">
        <v>2.0</v>
      </c>
      <c r="Q2704" s="39" t="s">
        <v>877</v>
      </c>
      <c r="R2704" s="39" t="s">
        <v>6781</v>
      </c>
      <c r="S2704" s="39" t="s">
        <v>6782</v>
      </c>
      <c r="T2704" s="39" t="s">
        <v>6399</v>
      </c>
      <c r="U2704" s="39" t="s">
        <v>6400</v>
      </c>
      <c r="V2704" s="39" t="s">
        <v>2340</v>
      </c>
      <c r="W2704" s="39" t="s">
        <v>2341</v>
      </c>
      <c r="X2704" s="39" t="s">
        <v>6745</v>
      </c>
      <c r="Y2704" s="39" t="s">
        <v>6746</v>
      </c>
      <c r="Z2704" s="39" t="s">
        <v>6527</v>
      </c>
      <c r="AA2704" s="39" t="s">
        <v>6528</v>
      </c>
    </row>
    <row r="2705" ht="15.75" hidden="1" customHeight="1">
      <c r="A2705" s="39" t="s">
        <v>6789</v>
      </c>
      <c r="B2705" s="39" t="s">
        <v>6790</v>
      </c>
      <c r="C2705" s="8">
        <v>5122.0</v>
      </c>
      <c r="D2705" s="8">
        <v>15.0</v>
      </c>
      <c r="E2705" s="8">
        <v>8.0</v>
      </c>
      <c r="F2705" s="8">
        <v>4.0</v>
      </c>
      <c r="G2705" s="8">
        <v>5249.5</v>
      </c>
      <c r="H2705" s="8">
        <v>4905.0</v>
      </c>
      <c r="I2705" s="8">
        <v>4000.0</v>
      </c>
      <c r="J2705" s="8">
        <v>4182.0</v>
      </c>
      <c r="K2705" s="8">
        <v>2955.0</v>
      </c>
      <c r="L2705" s="8">
        <v>4549.0</v>
      </c>
      <c r="M2705" s="8">
        <v>5661.0</v>
      </c>
      <c r="N2705" s="8">
        <v>628.0</v>
      </c>
      <c r="O2705" s="8">
        <v>327.0</v>
      </c>
      <c r="P2705" s="8">
        <v>2.0</v>
      </c>
      <c r="Q2705" s="39" t="s">
        <v>877</v>
      </c>
      <c r="R2705" s="39" t="s">
        <v>6781</v>
      </c>
      <c r="S2705" s="39" t="s">
        <v>6782</v>
      </c>
      <c r="T2705" s="39" t="s">
        <v>6399</v>
      </c>
      <c r="U2705" s="39" t="s">
        <v>6400</v>
      </c>
      <c r="V2705" s="39" t="s">
        <v>2340</v>
      </c>
      <c r="W2705" s="39" t="s">
        <v>2341</v>
      </c>
      <c r="X2705" s="39" t="s">
        <v>6745</v>
      </c>
      <c r="Y2705" s="39" t="s">
        <v>6746</v>
      </c>
      <c r="Z2705" s="39" t="s">
        <v>6527</v>
      </c>
      <c r="AA2705" s="39" t="s">
        <v>6528</v>
      </c>
    </row>
    <row r="2706" ht="15.75" hidden="1" customHeight="1">
      <c r="A2706" s="39" t="s">
        <v>6791</v>
      </c>
      <c r="B2706" s="39" t="s">
        <v>6792</v>
      </c>
      <c r="C2706" s="8">
        <v>4749.0</v>
      </c>
      <c r="D2706" s="8">
        <v>14.0</v>
      </c>
      <c r="E2706" s="8">
        <v>7.0</v>
      </c>
      <c r="F2706" s="8">
        <v>4.0</v>
      </c>
      <c r="G2706" s="8">
        <v>5547.0</v>
      </c>
      <c r="H2706" s="8">
        <v>4683.0</v>
      </c>
      <c r="I2706" s="8">
        <v>5857.0</v>
      </c>
      <c r="J2706" s="8">
        <v>5117.0</v>
      </c>
      <c r="K2706" s="8">
        <v>1620.0</v>
      </c>
      <c r="L2706" s="8">
        <v>534.0</v>
      </c>
      <c r="M2706" s="8">
        <v>5881.0</v>
      </c>
      <c r="N2706" s="8">
        <v>523.0</v>
      </c>
      <c r="O2706" s="8">
        <v>326.0</v>
      </c>
      <c r="P2706" s="8">
        <v>2.0</v>
      </c>
      <c r="Q2706" s="39" t="s">
        <v>877</v>
      </c>
      <c r="R2706" s="39" t="s">
        <v>6781</v>
      </c>
      <c r="S2706" s="39" t="s">
        <v>6782</v>
      </c>
      <c r="T2706" s="39" t="s">
        <v>6399</v>
      </c>
      <c r="U2706" s="39" t="s">
        <v>6400</v>
      </c>
      <c r="V2706" s="39" t="s">
        <v>2340</v>
      </c>
      <c r="W2706" s="39" t="s">
        <v>2341</v>
      </c>
      <c r="X2706" s="39" t="s">
        <v>6745</v>
      </c>
      <c r="Y2706" s="39" t="s">
        <v>6746</v>
      </c>
      <c r="Z2706" s="39" t="s">
        <v>6527</v>
      </c>
      <c r="AA2706" s="39" t="s">
        <v>6528</v>
      </c>
    </row>
    <row r="2707" ht="15.75" hidden="1" customHeight="1">
      <c r="A2707" s="39" t="s">
        <v>6793</v>
      </c>
      <c r="B2707" s="39" t="s">
        <v>6794</v>
      </c>
      <c r="C2707" s="8">
        <v>3313.0</v>
      </c>
      <c r="D2707" s="8">
        <v>10.0</v>
      </c>
      <c r="E2707" s="8">
        <v>5.0</v>
      </c>
      <c r="F2707" s="8">
        <v>3.0</v>
      </c>
      <c r="G2707" s="8">
        <v>3375.0</v>
      </c>
      <c r="H2707" s="8">
        <v>3958.5</v>
      </c>
      <c r="I2707" s="8">
        <v>1720.0</v>
      </c>
      <c r="J2707" s="8">
        <v>4486.0</v>
      </c>
      <c r="K2707" s="8">
        <v>1405.0</v>
      </c>
      <c r="L2707" s="8">
        <v>5081.0</v>
      </c>
      <c r="M2707" s="8">
        <v>4601.0</v>
      </c>
      <c r="N2707" s="8">
        <v>603.0</v>
      </c>
      <c r="O2707" s="8">
        <v>413.0</v>
      </c>
      <c r="P2707" s="8">
        <v>2.0</v>
      </c>
      <c r="Q2707" s="39" t="s">
        <v>877</v>
      </c>
      <c r="R2707" s="39" t="s">
        <v>6795</v>
      </c>
      <c r="S2707" s="39" t="s">
        <v>6796</v>
      </c>
      <c r="T2707" s="39" t="s">
        <v>6399</v>
      </c>
      <c r="U2707" s="39" t="s">
        <v>6400</v>
      </c>
      <c r="V2707" s="39" t="s">
        <v>2340</v>
      </c>
      <c r="W2707" s="39" t="s">
        <v>2341</v>
      </c>
      <c r="X2707" s="39" t="s">
        <v>6745</v>
      </c>
      <c r="Y2707" s="39" t="s">
        <v>6746</v>
      </c>
      <c r="Z2707" s="39" t="s">
        <v>6527</v>
      </c>
      <c r="AA2707" s="39" t="s">
        <v>6528</v>
      </c>
    </row>
    <row r="2708" ht="15.75" hidden="1" customHeight="1">
      <c r="A2708" s="39" t="s">
        <v>6797</v>
      </c>
      <c r="B2708" s="39" t="s">
        <v>6798</v>
      </c>
      <c r="C2708" s="8">
        <v>1756.0</v>
      </c>
      <c r="D2708" s="8">
        <v>6.0</v>
      </c>
      <c r="E2708" s="8">
        <v>3.0</v>
      </c>
      <c r="F2708" s="8">
        <v>2.0</v>
      </c>
      <c r="G2708" s="8">
        <v>2143.0</v>
      </c>
      <c r="H2708" s="8">
        <v>1777.0</v>
      </c>
      <c r="I2708" s="8">
        <v>1019.0</v>
      </c>
      <c r="J2708" s="8">
        <v>1753.0</v>
      </c>
      <c r="K2708" s="8">
        <v>3345.0</v>
      </c>
      <c r="L2708" s="8">
        <v>1835.0</v>
      </c>
      <c r="M2708" s="8">
        <v>2815.0</v>
      </c>
      <c r="N2708" s="8">
        <v>824.0</v>
      </c>
      <c r="O2708" s="8">
        <v>497.0</v>
      </c>
      <c r="P2708" s="8">
        <v>2.0</v>
      </c>
      <c r="Q2708" s="39" t="s">
        <v>877</v>
      </c>
      <c r="R2708" s="39" t="s">
        <v>6795</v>
      </c>
      <c r="S2708" s="39" t="s">
        <v>6796</v>
      </c>
      <c r="T2708" s="39" t="s">
        <v>6399</v>
      </c>
      <c r="U2708" s="39" t="s">
        <v>6400</v>
      </c>
      <c r="V2708" s="39" t="s">
        <v>2340</v>
      </c>
      <c r="W2708" s="39" t="s">
        <v>2341</v>
      </c>
      <c r="X2708" s="39" t="s">
        <v>6745</v>
      </c>
      <c r="Y2708" s="39" t="s">
        <v>6746</v>
      </c>
      <c r="Z2708" s="39" t="s">
        <v>6527</v>
      </c>
      <c r="AA2708" s="39" t="s">
        <v>6528</v>
      </c>
    </row>
    <row r="2709" ht="15.75" hidden="1" customHeight="1">
      <c r="A2709" s="39" t="s">
        <v>6799</v>
      </c>
      <c r="B2709" s="39" t="s">
        <v>6800</v>
      </c>
      <c r="C2709" s="8">
        <v>2196.0</v>
      </c>
      <c r="D2709" s="8">
        <v>7.0</v>
      </c>
      <c r="E2709" s="8">
        <v>4.0</v>
      </c>
      <c r="F2709" s="8">
        <v>2.0</v>
      </c>
      <c r="G2709" s="8">
        <v>2343.0</v>
      </c>
      <c r="H2709" s="8">
        <v>2534.0</v>
      </c>
      <c r="I2709" s="8">
        <v>1302.0</v>
      </c>
      <c r="J2709" s="8">
        <v>2202.0</v>
      </c>
      <c r="K2709" s="8">
        <v>4066.0</v>
      </c>
      <c r="L2709" s="8">
        <v>1597.0</v>
      </c>
      <c r="M2709" s="8">
        <v>2486.0</v>
      </c>
      <c r="N2709" s="8">
        <v>829.0</v>
      </c>
      <c r="O2709" s="8">
        <v>514.0</v>
      </c>
      <c r="P2709" s="8">
        <v>2.0</v>
      </c>
      <c r="Q2709" s="39" t="s">
        <v>877</v>
      </c>
      <c r="R2709" s="39" t="s">
        <v>6795</v>
      </c>
      <c r="S2709" s="39" t="s">
        <v>6796</v>
      </c>
      <c r="T2709" s="39" t="s">
        <v>6399</v>
      </c>
      <c r="U2709" s="39" t="s">
        <v>6400</v>
      </c>
      <c r="V2709" s="39" t="s">
        <v>2340</v>
      </c>
      <c r="W2709" s="39" t="s">
        <v>2341</v>
      </c>
      <c r="X2709" s="39" t="s">
        <v>6745</v>
      </c>
      <c r="Y2709" s="39" t="s">
        <v>6746</v>
      </c>
      <c r="Z2709" s="39" t="s">
        <v>6527</v>
      </c>
      <c r="AA2709" s="39" t="s">
        <v>6528</v>
      </c>
    </row>
    <row r="2710" ht="15.75" hidden="1" customHeight="1">
      <c r="A2710" s="39" t="s">
        <v>6801</v>
      </c>
      <c r="B2710" s="39" t="s">
        <v>6802</v>
      </c>
      <c r="C2710" s="8">
        <v>5194.0</v>
      </c>
      <c r="D2710" s="8">
        <v>15.0</v>
      </c>
      <c r="E2710" s="8">
        <v>8.0</v>
      </c>
      <c r="F2710" s="8">
        <v>4.0</v>
      </c>
      <c r="G2710" s="8">
        <v>5029.0</v>
      </c>
      <c r="H2710" s="8">
        <v>4526.0</v>
      </c>
      <c r="I2710" s="8">
        <v>4739.0</v>
      </c>
      <c r="J2710" s="8">
        <v>4680.0</v>
      </c>
      <c r="K2710" s="8">
        <v>2691.0</v>
      </c>
      <c r="L2710" s="8">
        <v>6373.0</v>
      </c>
      <c r="M2710" s="8">
        <v>6406.0</v>
      </c>
      <c r="N2710" s="8">
        <v>1019.0</v>
      </c>
      <c r="O2710" s="8">
        <v>605.0</v>
      </c>
      <c r="P2710" s="8">
        <v>2.0</v>
      </c>
      <c r="Q2710" s="39" t="s">
        <v>877</v>
      </c>
      <c r="R2710" s="39" t="s">
        <v>6795</v>
      </c>
      <c r="S2710" s="39" t="s">
        <v>6796</v>
      </c>
      <c r="T2710" s="39" t="s">
        <v>6399</v>
      </c>
      <c r="U2710" s="39" t="s">
        <v>6400</v>
      </c>
      <c r="V2710" s="39" t="s">
        <v>2340</v>
      </c>
      <c r="W2710" s="39" t="s">
        <v>2341</v>
      </c>
      <c r="X2710" s="39" t="s">
        <v>6745</v>
      </c>
      <c r="Y2710" s="39" t="s">
        <v>6746</v>
      </c>
      <c r="Z2710" s="39" t="s">
        <v>6527</v>
      </c>
      <c r="AA2710" s="39" t="s">
        <v>6528</v>
      </c>
    </row>
    <row r="2711" ht="15.75" hidden="1" customHeight="1">
      <c r="A2711" s="39" t="s">
        <v>6803</v>
      </c>
      <c r="B2711" s="39" t="s">
        <v>6804</v>
      </c>
      <c r="C2711" s="8">
        <v>2172.0</v>
      </c>
      <c r="D2711" s="8">
        <v>7.0</v>
      </c>
      <c r="E2711" s="8">
        <v>4.0</v>
      </c>
      <c r="F2711" s="8">
        <v>2.0</v>
      </c>
      <c r="G2711" s="8">
        <v>2175.0</v>
      </c>
      <c r="H2711" s="8">
        <v>1753.0</v>
      </c>
      <c r="I2711" s="8">
        <v>2184.0</v>
      </c>
      <c r="J2711" s="8">
        <v>2922.0</v>
      </c>
      <c r="K2711" s="8">
        <v>3280.0</v>
      </c>
      <c r="L2711" s="8">
        <v>1770.0</v>
      </c>
      <c r="M2711" s="8">
        <v>4786.0</v>
      </c>
      <c r="N2711" s="8">
        <v>916.0</v>
      </c>
      <c r="O2711" s="8">
        <v>572.0</v>
      </c>
      <c r="P2711" s="8">
        <v>2.0</v>
      </c>
      <c r="Q2711" s="39" t="s">
        <v>877</v>
      </c>
      <c r="R2711" s="39" t="s">
        <v>6805</v>
      </c>
      <c r="S2711" s="39" t="s">
        <v>6806</v>
      </c>
      <c r="T2711" s="39" t="s">
        <v>6399</v>
      </c>
      <c r="U2711" s="39" t="s">
        <v>6400</v>
      </c>
      <c r="V2711" s="39" t="s">
        <v>2340</v>
      </c>
      <c r="W2711" s="39" t="s">
        <v>2341</v>
      </c>
      <c r="X2711" s="39" t="s">
        <v>6745</v>
      </c>
      <c r="Y2711" s="39" t="s">
        <v>6746</v>
      </c>
      <c r="Z2711" s="39" t="s">
        <v>6527</v>
      </c>
      <c r="AA2711" s="39" t="s">
        <v>6528</v>
      </c>
    </row>
    <row r="2712" ht="15.75" hidden="1" customHeight="1">
      <c r="A2712" s="39" t="s">
        <v>6807</v>
      </c>
      <c r="B2712" s="39" t="s">
        <v>6808</v>
      </c>
      <c r="C2712" s="8">
        <v>2995.0</v>
      </c>
      <c r="D2712" s="8">
        <v>9.0</v>
      </c>
      <c r="E2712" s="8">
        <v>5.0</v>
      </c>
      <c r="F2712" s="8">
        <v>3.0</v>
      </c>
      <c r="G2712" s="8">
        <v>3124.0</v>
      </c>
      <c r="H2712" s="8">
        <v>3115.0</v>
      </c>
      <c r="I2712" s="8">
        <v>2210.0</v>
      </c>
      <c r="J2712" s="8">
        <v>2638.0</v>
      </c>
      <c r="K2712" s="8">
        <v>3323.0</v>
      </c>
      <c r="L2712" s="8">
        <v>3751.0</v>
      </c>
      <c r="M2712" s="8">
        <v>2794.0</v>
      </c>
      <c r="N2712" s="8">
        <v>923.0</v>
      </c>
      <c r="O2712" s="8">
        <v>598.0</v>
      </c>
      <c r="P2712" s="8">
        <v>2.0</v>
      </c>
      <c r="Q2712" s="39" t="s">
        <v>877</v>
      </c>
      <c r="R2712" s="39" t="s">
        <v>6805</v>
      </c>
      <c r="S2712" s="39" t="s">
        <v>6806</v>
      </c>
      <c r="T2712" s="39" t="s">
        <v>6399</v>
      </c>
      <c r="U2712" s="39" t="s">
        <v>6400</v>
      </c>
      <c r="V2712" s="39" t="s">
        <v>2340</v>
      </c>
      <c r="W2712" s="39" t="s">
        <v>2341</v>
      </c>
      <c r="X2712" s="39" t="s">
        <v>6745</v>
      </c>
      <c r="Y2712" s="39" t="s">
        <v>6746</v>
      </c>
      <c r="Z2712" s="39" t="s">
        <v>6527</v>
      </c>
      <c r="AA2712" s="39" t="s">
        <v>6528</v>
      </c>
    </row>
    <row r="2713" ht="15.75" hidden="1" customHeight="1">
      <c r="A2713" s="39" t="s">
        <v>6809</v>
      </c>
      <c r="B2713" s="39" t="s">
        <v>6810</v>
      </c>
      <c r="C2713" s="8">
        <v>853.0</v>
      </c>
      <c r="D2713" s="8">
        <v>3.0</v>
      </c>
      <c r="E2713" s="8">
        <v>2.0</v>
      </c>
      <c r="F2713" s="8">
        <v>1.0</v>
      </c>
      <c r="G2713" s="8">
        <v>1144.0</v>
      </c>
      <c r="H2713" s="8">
        <v>1084.0</v>
      </c>
      <c r="I2713" s="8">
        <v>587.0</v>
      </c>
      <c r="J2713" s="8">
        <v>862.0</v>
      </c>
      <c r="K2713" s="8">
        <v>1381.0</v>
      </c>
      <c r="L2713" s="8">
        <v>1612.0</v>
      </c>
      <c r="M2713" s="8">
        <v>1553.0</v>
      </c>
      <c r="N2713" s="8">
        <v>619.0</v>
      </c>
      <c r="O2713" s="8">
        <v>401.0</v>
      </c>
      <c r="P2713" s="8">
        <v>2.0</v>
      </c>
      <c r="Q2713" s="39" t="s">
        <v>877</v>
      </c>
      <c r="R2713" s="39" t="s">
        <v>6805</v>
      </c>
      <c r="S2713" s="39" t="s">
        <v>6806</v>
      </c>
      <c r="T2713" s="39" t="s">
        <v>6399</v>
      </c>
      <c r="U2713" s="39" t="s">
        <v>6400</v>
      </c>
      <c r="V2713" s="39" t="s">
        <v>2340</v>
      </c>
      <c r="W2713" s="39" t="s">
        <v>2341</v>
      </c>
      <c r="X2713" s="39" t="s">
        <v>6745</v>
      </c>
      <c r="Y2713" s="39" t="s">
        <v>6746</v>
      </c>
      <c r="Z2713" s="39" t="s">
        <v>6527</v>
      </c>
      <c r="AA2713" s="39" t="s">
        <v>6528</v>
      </c>
    </row>
    <row r="2714" ht="15.75" hidden="1" customHeight="1">
      <c r="A2714" s="39" t="s">
        <v>6811</v>
      </c>
      <c r="B2714" s="39" t="s">
        <v>6812</v>
      </c>
      <c r="C2714" s="8">
        <v>3791.0</v>
      </c>
      <c r="D2714" s="8">
        <v>11.0</v>
      </c>
      <c r="E2714" s="8">
        <v>6.0</v>
      </c>
      <c r="F2714" s="8">
        <v>3.0</v>
      </c>
      <c r="G2714" s="8">
        <v>4535.0</v>
      </c>
      <c r="H2714" s="8">
        <v>3718.0</v>
      </c>
      <c r="I2714" s="8">
        <v>2852.0</v>
      </c>
      <c r="J2714" s="8">
        <v>3726.0</v>
      </c>
      <c r="K2714" s="8">
        <v>1668.0</v>
      </c>
      <c r="L2714" s="8">
        <v>3806.0</v>
      </c>
      <c r="M2714" s="8">
        <v>3840.0</v>
      </c>
      <c r="N2714" s="8">
        <v>823.0</v>
      </c>
      <c r="O2714" s="8">
        <v>489.0</v>
      </c>
      <c r="P2714" s="8">
        <v>2.0</v>
      </c>
      <c r="Q2714" s="39" t="s">
        <v>877</v>
      </c>
      <c r="R2714" s="39" t="s">
        <v>6805</v>
      </c>
      <c r="S2714" s="39" t="s">
        <v>6806</v>
      </c>
      <c r="T2714" s="39" t="s">
        <v>6399</v>
      </c>
      <c r="U2714" s="39" t="s">
        <v>6400</v>
      </c>
      <c r="V2714" s="39" t="s">
        <v>2340</v>
      </c>
      <c r="W2714" s="39" t="s">
        <v>2341</v>
      </c>
      <c r="X2714" s="39" t="s">
        <v>6745</v>
      </c>
      <c r="Y2714" s="39" t="s">
        <v>6746</v>
      </c>
      <c r="Z2714" s="39" t="s">
        <v>6527</v>
      </c>
      <c r="AA2714" s="39" t="s">
        <v>6528</v>
      </c>
    </row>
    <row r="2715" ht="15.75" hidden="1" customHeight="1">
      <c r="A2715" s="39" t="s">
        <v>6813</v>
      </c>
      <c r="B2715" s="39" t="s">
        <v>6814</v>
      </c>
      <c r="C2715" s="8">
        <v>2355.0</v>
      </c>
      <c r="D2715" s="8">
        <v>7.0</v>
      </c>
      <c r="E2715" s="8">
        <v>4.0</v>
      </c>
      <c r="F2715" s="8">
        <v>2.0</v>
      </c>
      <c r="G2715" s="8">
        <v>2794.0</v>
      </c>
      <c r="H2715" s="8">
        <v>2316.0</v>
      </c>
      <c r="I2715" s="8">
        <v>2257.0</v>
      </c>
      <c r="J2715" s="8">
        <v>2447.0</v>
      </c>
      <c r="K2715" s="8">
        <v>1670.0</v>
      </c>
      <c r="L2715" s="8">
        <v>3304.0</v>
      </c>
      <c r="M2715" s="8">
        <v>2655.5</v>
      </c>
      <c r="N2715" s="8">
        <v>594.0</v>
      </c>
      <c r="O2715" s="8">
        <v>376.0</v>
      </c>
      <c r="P2715" s="8">
        <v>2.0</v>
      </c>
      <c r="Q2715" s="39" t="s">
        <v>877</v>
      </c>
      <c r="R2715" s="39" t="s">
        <v>6815</v>
      </c>
      <c r="S2715" s="39" t="s">
        <v>6816</v>
      </c>
      <c r="T2715" s="39" t="s">
        <v>6399</v>
      </c>
      <c r="U2715" s="39" t="s">
        <v>6400</v>
      </c>
      <c r="V2715" s="39" t="s">
        <v>2340</v>
      </c>
      <c r="W2715" s="39" t="s">
        <v>2341</v>
      </c>
      <c r="X2715" s="39" t="s">
        <v>6581</v>
      </c>
      <c r="Y2715" s="39" t="s">
        <v>6582</v>
      </c>
      <c r="Z2715" s="39" t="s">
        <v>6527</v>
      </c>
      <c r="AA2715" s="39" t="s">
        <v>6528</v>
      </c>
    </row>
    <row r="2716" ht="15.75" hidden="1" customHeight="1">
      <c r="A2716" s="39" t="s">
        <v>6817</v>
      </c>
      <c r="B2716" s="39" t="s">
        <v>6818</v>
      </c>
      <c r="C2716" s="8">
        <v>1603.0</v>
      </c>
      <c r="D2716" s="8">
        <v>5.0</v>
      </c>
      <c r="E2716" s="8">
        <v>3.0</v>
      </c>
      <c r="F2716" s="8">
        <v>2.0</v>
      </c>
      <c r="G2716" s="8">
        <v>1643.0</v>
      </c>
      <c r="H2716" s="8">
        <v>1631.0</v>
      </c>
      <c r="I2716" s="8">
        <v>1065.0</v>
      </c>
      <c r="J2716" s="8">
        <v>2372.0</v>
      </c>
      <c r="K2716" s="8">
        <v>2207.0</v>
      </c>
      <c r="L2716" s="8">
        <v>2207.0</v>
      </c>
      <c r="M2716" s="8">
        <v>5047.0</v>
      </c>
      <c r="N2716" s="8">
        <v>507.0</v>
      </c>
      <c r="O2716" s="8">
        <v>285.0</v>
      </c>
      <c r="P2716" s="8">
        <v>2.0</v>
      </c>
      <c r="Q2716" s="39" t="s">
        <v>877</v>
      </c>
      <c r="R2716" s="39" t="s">
        <v>6815</v>
      </c>
      <c r="S2716" s="39" t="s">
        <v>6816</v>
      </c>
      <c r="T2716" s="39" t="s">
        <v>6399</v>
      </c>
      <c r="U2716" s="39" t="s">
        <v>6400</v>
      </c>
      <c r="V2716" s="39" t="s">
        <v>2340</v>
      </c>
      <c r="W2716" s="39" t="s">
        <v>2341</v>
      </c>
      <c r="X2716" s="39" t="s">
        <v>6581</v>
      </c>
      <c r="Y2716" s="39" t="s">
        <v>6582</v>
      </c>
      <c r="Z2716" s="39" t="s">
        <v>6527</v>
      </c>
      <c r="AA2716" s="39" t="s">
        <v>6528</v>
      </c>
    </row>
    <row r="2717" ht="15.75" hidden="1" customHeight="1">
      <c r="A2717" s="39" t="s">
        <v>6819</v>
      </c>
      <c r="B2717" s="39" t="s">
        <v>6820</v>
      </c>
      <c r="C2717" s="8">
        <v>2910.0</v>
      </c>
      <c r="D2717" s="8">
        <v>9.0</v>
      </c>
      <c r="E2717" s="8">
        <v>5.0</v>
      </c>
      <c r="F2717" s="8">
        <v>3.0</v>
      </c>
      <c r="G2717" s="8">
        <v>3012.0</v>
      </c>
      <c r="H2717" s="8">
        <v>3006.5</v>
      </c>
      <c r="I2717" s="8">
        <v>2783.0</v>
      </c>
      <c r="J2717" s="8">
        <v>2886.0</v>
      </c>
      <c r="K2717" s="8">
        <v>4215.0</v>
      </c>
      <c r="L2717" s="8">
        <v>1037.0</v>
      </c>
      <c r="M2717" s="8">
        <v>1805.0</v>
      </c>
      <c r="N2717" s="8">
        <v>561.0</v>
      </c>
      <c r="O2717" s="8">
        <v>338.0</v>
      </c>
      <c r="P2717" s="8">
        <v>2.0</v>
      </c>
      <c r="Q2717" s="39" t="s">
        <v>877</v>
      </c>
      <c r="R2717" s="39" t="s">
        <v>6815</v>
      </c>
      <c r="S2717" s="39" t="s">
        <v>6816</v>
      </c>
      <c r="T2717" s="39" t="s">
        <v>6399</v>
      </c>
      <c r="U2717" s="39" t="s">
        <v>6400</v>
      </c>
      <c r="V2717" s="39" t="s">
        <v>2340</v>
      </c>
      <c r="W2717" s="39" t="s">
        <v>2341</v>
      </c>
      <c r="X2717" s="39" t="s">
        <v>6581</v>
      </c>
      <c r="Y2717" s="39" t="s">
        <v>6582</v>
      </c>
      <c r="Z2717" s="39" t="s">
        <v>6527</v>
      </c>
      <c r="AA2717" s="39" t="s">
        <v>6528</v>
      </c>
    </row>
    <row r="2718" ht="15.75" hidden="1" customHeight="1">
      <c r="A2718" s="39" t="s">
        <v>6821</v>
      </c>
      <c r="B2718" s="39" t="s">
        <v>6822</v>
      </c>
      <c r="C2718" s="8">
        <v>1678.0</v>
      </c>
      <c r="D2718" s="8">
        <v>5.0</v>
      </c>
      <c r="E2718" s="8">
        <v>3.0</v>
      </c>
      <c r="F2718" s="8">
        <v>2.0</v>
      </c>
      <c r="G2718" s="8">
        <v>1859.0</v>
      </c>
      <c r="H2718" s="8">
        <v>1366.0</v>
      </c>
      <c r="I2718" s="8">
        <v>1364.0</v>
      </c>
      <c r="J2718" s="8">
        <v>2237.0</v>
      </c>
      <c r="K2718" s="8">
        <v>2904.0</v>
      </c>
      <c r="L2718" s="8">
        <v>3209.0</v>
      </c>
      <c r="M2718" s="8">
        <v>1770.0</v>
      </c>
      <c r="N2718" s="8">
        <v>529.0</v>
      </c>
      <c r="O2718" s="8">
        <v>351.0</v>
      </c>
      <c r="P2718" s="8">
        <v>2.0</v>
      </c>
      <c r="Q2718" s="39" t="s">
        <v>877</v>
      </c>
      <c r="R2718" s="39" t="s">
        <v>6815</v>
      </c>
      <c r="S2718" s="39" t="s">
        <v>6816</v>
      </c>
      <c r="T2718" s="39" t="s">
        <v>6399</v>
      </c>
      <c r="U2718" s="39" t="s">
        <v>6400</v>
      </c>
      <c r="V2718" s="39" t="s">
        <v>2340</v>
      </c>
      <c r="W2718" s="39" t="s">
        <v>2341</v>
      </c>
      <c r="X2718" s="39" t="s">
        <v>6581</v>
      </c>
      <c r="Y2718" s="39" t="s">
        <v>6582</v>
      </c>
      <c r="Z2718" s="39" t="s">
        <v>6527</v>
      </c>
      <c r="AA2718" s="39" t="s">
        <v>6528</v>
      </c>
    </row>
    <row r="2719" ht="15.75" hidden="1" customHeight="1">
      <c r="A2719" s="39" t="s">
        <v>6823</v>
      </c>
      <c r="B2719" s="39" t="s">
        <v>6824</v>
      </c>
      <c r="C2719" s="8">
        <v>3262.0</v>
      </c>
      <c r="D2719" s="8">
        <v>10.0</v>
      </c>
      <c r="E2719" s="8">
        <v>5.0</v>
      </c>
      <c r="F2719" s="8">
        <v>3.0</v>
      </c>
      <c r="G2719" s="8">
        <v>3445.0</v>
      </c>
      <c r="H2719" s="8">
        <v>3540.0</v>
      </c>
      <c r="I2719" s="8">
        <v>2333.0</v>
      </c>
      <c r="J2719" s="8">
        <v>2959.0</v>
      </c>
      <c r="K2719" s="8">
        <v>4091.0</v>
      </c>
      <c r="L2719" s="8">
        <v>1256.0</v>
      </c>
      <c r="M2719" s="8">
        <v>5253.0</v>
      </c>
      <c r="N2719" s="8">
        <v>530.0</v>
      </c>
      <c r="O2719" s="8">
        <v>322.0</v>
      </c>
      <c r="P2719" s="8">
        <v>2.0</v>
      </c>
      <c r="Q2719" s="39" t="s">
        <v>877</v>
      </c>
      <c r="R2719" s="39" t="s">
        <v>6815</v>
      </c>
      <c r="S2719" s="39" t="s">
        <v>6816</v>
      </c>
      <c r="T2719" s="39" t="s">
        <v>6399</v>
      </c>
      <c r="U2719" s="39" t="s">
        <v>6400</v>
      </c>
      <c r="V2719" s="39" t="s">
        <v>2340</v>
      </c>
      <c r="W2719" s="39" t="s">
        <v>2341</v>
      </c>
      <c r="X2719" s="39" t="s">
        <v>6581</v>
      </c>
      <c r="Y2719" s="39" t="s">
        <v>6582</v>
      </c>
      <c r="Z2719" s="39" t="s">
        <v>6527</v>
      </c>
      <c r="AA2719" s="39" t="s">
        <v>6528</v>
      </c>
    </row>
    <row r="2720" ht="15.75" hidden="1" customHeight="1">
      <c r="A2720" s="39" t="s">
        <v>6825</v>
      </c>
      <c r="B2720" s="39" t="s">
        <v>6826</v>
      </c>
      <c r="C2720" s="8">
        <v>2207.0</v>
      </c>
      <c r="D2720" s="8">
        <v>7.0</v>
      </c>
      <c r="E2720" s="8">
        <v>4.0</v>
      </c>
      <c r="F2720" s="8">
        <v>2.0</v>
      </c>
      <c r="G2720" s="8">
        <v>2172.0</v>
      </c>
      <c r="H2720" s="8">
        <v>2573.0</v>
      </c>
      <c r="I2720" s="8">
        <v>1542.0</v>
      </c>
      <c r="J2720" s="8">
        <v>2318.0</v>
      </c>
      <c r="K2720" s="8">
        <v>3366.0</v>
      </c>
      <c r="L2720" s="8">
        <v>1743.0</v>
      </c>
      <c r="M2720" s="8">
        <v>2826.0</v>
      </c>
      <c r="N2720" s="8">
        <v>681.0</v>
      </c>
      <c r="O2720" s="8">
        <v>482.0</v>
      </c>
      <c r="P2720" s="8">
        <v>2.0</v>
      </c>
      <c r="Q2720" s="39" t="s">
        <v>877</v>
      </c>
      <c r="R2720" s="39" t="s">
        <v>6815</v>
      </c>
      <c r="S2720" s="39" t="s">
        <v>6816</v>
      </c>
      <c r="T2720" s="39" t="s">
        <v>6399</v>
      </c>
      <c r="U2720" s="39" t="s">
        <v>6400</v>
      </c>
      <c r="V2720" s="39" t="s">
        <v>2340</v>
      </c>
      <c r="W2720" s="39" t="s">
        <v>2341</v>
      </c>
      <c r="X2720" s="39" t="s">
        <v>6581</v>
      </c>
      <c r="Y2720" s="39" t="s">
        <v>6582</v>
      </c>
      <c r="Z2720" s="39" t="s">
        <v>6527</v>
      </c>
      <c r="AA2720" s="39" t="s">
        <v>6528</v>
      </c>
    </row>
    <row r="2721" ht="15.75" hidden="1" customHeight="1">
      <c r="A2721" s="39" t="s">
        <v>6827</v>
      </c>
      <c r="B2721" s="39" t="s">
        <v>6828</v>
      </c>
      <c r="C2721" s="8">
        <v>2329.0</v>
      </c>
      <c r="D2721" s="8">
        <v>7.0</v>
      </c>
      <c r="E2721" s="8">
        <v>4.0</v>
      </c>
      <c r="F2721" s="8">
        <v>2.0</v>
      </c>
      <c r="G2721" s="8">
        <v>2494.0</v>
      </c>
      <c r="H2721" s="8">
        <v>2301.0</v>
      </c>
      <c r="I2721" s="8">
        <v>2044.0</v>
      </c>
      <c r="J2721" s="8">
        <v>1754.0</v>
      </c>
      <c r="K2721" s="8">
        <v>2965.0</v>
      </c>
      <c r="L2721" s="8">
        <v>5588.0</v>
      </c>
      <c r="M2721" s="8">
        <v>3435.0</v>
      </c>
      <c r="N2721" s="8">
        <v>529.0</v>
      </c>
      <c r="O2721" s="8">
        <v>315.0</v>
      </c>
      <c r="P2721" s="8">
        <v>2.0</v>
      </c>
      <c r="Q2721" s="39" t="s">
        <v>877</v>
      </c>
      <c r="R2721" s="39" t="s">
        <v>6815</v>
      </c>
      <c r="S2721" s="39" t="s">
        <v>6816</v>
      </c>
      <c r="T2721" s="39" t="s">
        <v>6399</v>
      </c>
      <c r="U2721" s="39" t="s">
        <v>6400</v>
      </c>
      <c r="V2721" s="39" t="s">
        <v>2340</v>
      </c>
      <c r="W2721" s="39" t="s">
        <v>2341</v>
      </c>
      <c r="X2721" s="39" t="s">
        <v>6581</v>
      </c>
      <c r="Y2721" s="39" t="s">
        <v>6582</v>
      </c>
      <c r="Z2721" s="39" t="s">
        <v>6527</v>
      </c>
      <c r="AA2721" s="39" t="s">
        <v>6528</v>
      </c>
    </row>
    <row r="2722" ht="15.75" hidden="1" customHeight="1">
      <c r="A2722" s="39" t="s">
        <v>6829</v>
      </c>
      <c r="B2722" s="39" t="s">
        <v>6830</v>
      </c>
      <c r="C2722" s="8">
        <v>1428.0</v>
      </c>
      <c r="D2722" s="8">
        <v>5.0</v>
      </c>
      <c r="E2722" s="8">
        <v>3.0</v>
      </c>
      <c r="F2722" s="8">
        <v>2.0</v>
      </c>
      <c r="G2722" s="8">
        <v>1759.0</v>
      </c>
      <c r="H2722" s="8">
        <v>1147.0</v>
      </c>
      <c r="I2722" s="8">
        <v>1899.0</v>
      </c>
      <c r="J2722" s="8">
        <v>1097.0</v>
      </c>
      <c r="K2722" s="8">
        <v>3373.0</v>
      </c>
      <c r="L2722" s="8">
        <v>1260.0</v>
      </c>
      <c r="M2722" s="8">
        <v>4321.0</v>
      </c>
      <c r="N2722" s="8">
        <v>830.0</v>
      </c>
      <c r="O2722" s="8">
        <v>529.0</v>
      </c>
      <c r="P2722" s="8">
        <v>2.0</v>
      </c>
      <c r="Q2722" s="39" t="s">
        <v>877</v>
      </c>
      <c r="R2722" s="39" t="s">
        <v>6815</v>
      </c>
      <c r="S2722" s="39" t="s">
        <v>6816</v>
      </c>
      <c r="T2722" s="39" t="s">
        <v>6399</v>
      </c>
      <c r="U2722" s="39" t="s">
        <v>6400</v>
      </c>
      <c r="V2722" s="39" t="s">
        <v>2340</v>
      </c>
      <c r="W2722" s="39" t="s">
        <v>2341</v>
      </c>
      <c r="X2722" s="39" t="s">
        <v>6581</v>
      </c>
      <c r="Y2722" s="39" t="s">
        <v>6582</v>
      </c>
      <c r="Z2722" s="39" t="s">
        <v>6527</v>
      </c>
      <c r="AA2722" s="39" t="s">
        <v>6528</v>
      </c>
    </row>
    <row r="2723" ht="15.75" hidden="1" customHeight="1">
      <c r="A2723" s="39" t="s">
        <v>6831</v>
      </c>
      <c r="B2723" s="39" t="s">
        <v>6832</v>
      </c>
      <c r="C2723" s="8">
        <v>2615.0</v>
      </c>
      <c r="D2723" s="8">
        <v>8.0</v>
      </c>
      <c r="E2723" s="8">
        <v>4.0</v>
      </c>
      <c r="F2723" s="8">
        <v>2.0</v>
      </c>
      <c r="G2723" s="8">
        <v>2097.0</v>
      </c>
      <c r="H2723" s="8">
        <v>2341.0</v>
      </c>
      <c r="I2723" s="8">
        <v>3502.0</v>
      </c>
      <c r="J2723" s="8">
        <v>2381.0</v>
      </c>
      <c r="K2723" s="8">
        <v>4698.0</v>
      </c>
      <c r="L2723" s="8">
        <v>3243.0</v>
      </c>
      <c r="M2723" s="8">
        <v>4517.0</v>
      </c>
      <c r="N2723" s="8">
        <v>583.0</v>
      </c>
      <c r="O2723" s="8">
        <v>329.0</v>
      </c>
      <c r="P2723" s="8">
        <v>2.0</v>
      </c>
      <c r="Q2723" s="39" t="s">
        <v>877</v>
      </c>
      <c r="R2723" s="39" t="s">
        <v>6833</v>
      </c>
      <c r="S2723" s="39" t="s">
        <v>6834</v>
      </c>
      <c r="T2723" s="39" t="s">
        <v>6399</v>
      </c>
      <c r="U2723" s="39" t="s">
        <v>6400</v>
      </c>
      <c r="V2723" s="39" t="s">
        <v>2340</v>
      </c>
      <c r="W2723" s="39" t="s">
        <v>2341</v>
      </c>
      <c r="X2723" s="39" t="s">
        <v>6581</v>
      </c>
      <c r="Y2723" s="39" t="s">
        <v>6582</v>
      </c>
      <c r="Z2723" s="39" t="s">
        <v>6527</v>
      </c>
      <c r="AA2723" s="39" t="s">
        <v>6528</v>
      </c>
    </row>
    <row r="2724" ht="15.75" hidden="1" customHeight="1">
      <c r="A2724" s="39" t="s">
        <v>6835</v>
      </c>
      <c r="B2724" s="39" t="s">
        <v>6836</v>
      </c>
      <c r="C2724" s="8">
        <v>425.0</v>
      </c>
      <c r="D2724" s="8">
        <v>2.0</v>
      </c>
      <c r="E2724" s="8">
        <v>1.0</v>
      </c>
      <c r="F2724" s="8">
        <v>1.0</v>
      </c>
      <c r="G2724" s="8">
        <v>489.0</v>
      </c>
      <c r="H2724" s="8">
        <v>257.0</v>
      </c>
      <c r="I2724" s="8">
        <v>371.0</v>
      </c>
      <c r="J2724" s="8">
        <v>1228.0</v>
      </c>
      <c r="K2724" s="8">
        <v>4566.0</v>
      </c>
      <c r="L2724" s="8">
        <v>713.0</v>
      </c>
      <c r="M2724" s="8">
        <v>3327.0</v>
      </c>
      <c r="N2724" s="8">
        <v>556.0</v>
      </c>
      <c r="O2724" s="8">
        <v>324.0</v>
      </c>
      <c r="P2724" s="8">
        <v>2.0</v>
      </c>
      <c r="Q2724" s="39" t="s">
        <v>877</v>
      </c>
      <c r="R2724" s="39" t="s">
        <v>6833</v>
      </c>
      <c r="S2724" s="39" t="s">
        <v>6834</v>
      </c>
      <c r="T2724" s="39" t="s">
        <v>6399</v>
      </c>
      <c r="U2724" s="39" t="s">
        <v>6400</v>
      </c>
      <c r="V2724" s="39" t="s">
        <v>2340</v>
      </c>
      <c r="W2724" s="39" t="s">
        <v>2341</v>
      </c>
      <c r="X2724" s="39" t="s">
        <v>6581</v>
      </c>
      <c r="Y2724" s="39" t="s">
        <v>6582</v>
      </c>
      <c r="Z2724" s="39" t="s">
        <v>6527</v>
      </c>
      <c r="AA2724" s="39" t="s">
        <v>6528</v>
      </c>
    </row>
    <row r="2725" ht="15.75" hidden="1" customHeight="1">
      <c r="A2725" s="39" t="s">
        <v>6837</v>
      </c>
      <c r="B2725" s="39" t="s">
        <v>6838</v>
      </c>
      <c r="C2725" s="8">
        <v>3041.0</v>
      </c>
      <c r="D2725" s="8">
        <v>9.0</v>
      </c>
      <c r="E2725" s="8">
        <v>5.0</v>
      </c>
      <c r="F2725" s="8">
        <v>3.0</v>
      </c>
      <c r="G2725" s="8">
        <v>3177.0</v>
      </c>
      <c r="H2725" s="8">
        <v>2459.0</v>
      </c>
      <c r="I2725" s="8">
        <v>4448.0</v>
      </c>
      <c r="J2725" s="8">
        <v>2739.0</v>
      </c>
      <c r="K2725" s="8">
        <v>5710.0</v>
      </c>
      <c r="L2725" s="8">
        <v>586.0</v>
      </c>
      <c r="M2725" s="8">
        <v>4327.0</v>
      </c>
      <c r="N2725" s="8">
        <v>504.0</v>
      </c>
      <c r="O2725" s="8">
        <v>323.0</v>
      </c>
      <c r="P2725" s="8">
        <v>2.0</v>
      </c>
      <c r="Q2725" s="39" t="s">
        <v>877</v>
      </c>
      <c r="R2725" s="39" t="s">
        <v>6833</v>
      </c>
      <c r="S2725" s="39" t="s">
        <v>6834</v>
      </c>
      <c r="T2725" s="39" t="s">
        <v>6399</v>
      </c>
      <c r="U2725" s="39" t="s">
        <v>6400</v>
      </c>
      <c r="V2725" s="39" t="s">
        <v>2340</v>
      </c>
      <c r="W2725" s="39" t="s">
        <v>2341</v>
      </c>
      <c r="X2725" s="39" t="s">
        <v>6581</v>
      </c>
      <c r="Y2725" s="39" t="s">
        <v>6582</v>
      </c>
      <c r="Z2725" s="39" t="s">
        <v>6527</v>
      </c>
      <c r="AA2725" s="39" t="s">
        <v>6528</v>
      </c>
    </row>
    <row r="2726" ht="15.75" hidden="1" customHeight="1">
      <c r="A2726" s="39" t="s">
        <v>6839</v>
      </c>
      <c r="B2726" s="39" t="s">
        <v>6840</v>
      </c>
      <c r="C2726" s="8">
        <v>3017.0</v>
      </c>
      <c r="D2726" s="8">
        <v>9.0</v>
      </c>
      <c r="E2726" s="8">
        <v>5.0</v>
      </c>
      <c r="F2726" s="8">
        <v>3.0</v>
      </c>
      <c r="G2726" s="8">
        <v>3131.0</v>
      </c>
      <c r="H2726" s="8">
        <v>2310.0</v>
      </c>
      <c r="I2726" s="8">
        <v>2547.0</v>
      </c>
      <c r="J2726" s="8">
        <v>3094.0</v>
      </c>
      <c r="K2726" s="8">
        <v>4890.0</v>
      </c>
      <c r="L2726" s="8">
        <v>5115.0</v>
      </c>
      <c r="M2726" s="8">
        <v>2193.0</v>
      </c>
      <c r="N2726" s="8">
        <v>512.0</v>
      </c>
      <c r="O2726" s="8">
        <v>369.0</v>
      </c>
      <c r="P2726" s="8">
        <v>2.0</v>
      </c>
      <c r="Q2726" s="39" t="s">
        <v>877</v>
      </c>
      <c r="R2726" s="39" t="s">
        <v>6833</v>
      </c>
      <c r="S2726" s="39" t="s">
        <v>6834</v>
      </c>
      <c r="T2726" s="39" t="s">
        <v>6399</v>
      </c>
      <c r="U2726" s="39" t="s">
        <v>6400</v>
      </c>
      <c r="V2726" s="39" t="s">
        <v>2340</v>
      </c>
      <c r="W2726" s="39" t="s">
        <v>2341</v>
      </c>
      <c r="X2726" s="39" t="s">
        <v>6581</v>
      </c>
      <c r="Y2726" s="39" t="s">
        <v>6582</v>
      </c>
      <c r="Z2726" s="39" t="s">
        <v>6527</v>
      </c>
      <c r="AA2726" s="39" t="s">
        <v>6528</v>
      </c>
    </row>
    <row r="2727" ht="15.75" hidden="1" customHeight="1">
      <c r="A2727" s="39" t="s">
        <v>6841</v>
      </c>
      <c r="B2727" s="39" t="s">
        <v>6842</v>
      </c>
      <c r="C2727" s="8">
        <v>4912.0</v>
      </c>
      <c r="D2727" s="8">
        <v>15.0</v>
      </c>
      <c r="E2727" s="8">
        <v>8.0</v>
      </c>
      <c r="F2727" s="8">
        <v>4.0</v>
      </c>
      <c r="G2727" s="8">
        <v>5165.0</v>
      </c>
      <c r="H2727" s="8">
        <v>4543.0</v>
      </c>
      <c r="I2727" s="8">
        <v>3542.0</v>
      </c>
      <c r="J2727" s="8">
        <v>3928.0</v>
      </c>
      <c r="K2727" s="8">
        <v>2885.0</v>
      </c>
      <c r="L2727" s="8">
        <v>6293.0</v>
      </c>
      <c r="M2727" s="8">
        <v>5225.0</v>
      </c>
      <c r="N2727" s="8">
        <v>929.0</v>
      </c>
      <c r="O2727" s="8">
        <v>586.0</v>
      </c>
      <c r="P2727" s="8">
        <v>2.0</v>
      </c>
      <c r="Q2727" s="39" t="s">
        <v>877</v>
      </c>
      <c r="R2727" s="39" t="s">
        <v>6833</v>
      </c>
      <c r="S2727" s="39" t="s">
        <v>6834</v>
      </c>
      <c r="T2727" s="39" t="s">
        <v>6399</v>
      </c>
      <c r="U2727" s="39" t="s">
        <v>6400</v>
      </c>
      <c r="V2727" s="39" t="s">
        <v>2340</v>
      </c>
      <c r="W2727" s="39" t="s">
        <v>2341</v>
      </c>
      <c r="X2727" s="39" t="s">
        <v>6581</v>
      </c>
      <c r="Y2727" s="39" t="s">
        <v>6582</v>
      </c>
      <c r="Z2727" s="39" t="s">
        <v>6527</v>
      </c>
      <c r="AA2727" s="39" t="s">
        <v>6528</v>
      </c>
    </row>
    <row r="2728" ht="15.75" hidden="1" customHeight="1">
      <c r="A2728" s="39" t="s">
        <v>6843</v>
      </c>
      <c r="B2728" s="39" t="s">
        <v>6844</v>
      </c>
      <c r="C2728" s="8">
        <v>438.0</v>
      </c>
      <c r="D2728" s="8">
        <v>2.0</v>
      </c>
      <c r="E2728" s="8">
        <v>1.0</v>
      </c>
      <c r="F2728" s="8">
        <v>1.0</v>
      </c>
      <c r="G2728" s="8">
        <v>813.0</v>
      </c>
      <c r="H2728" s="8">
        <v>226.0</v>
      </c>
      <c r="I2728" s="8">
        <v>232.0</v>
      </c>
      <c r="J2728" s="8">
        <v>1354.0</v>
      </c>
      <c r="K2728" s="8">
        <v>5531.0</v>
      </c>
      <c r="L2728" s="8">
        <v>217.0</v>
      </c>
      <c r="M2728" s="8">
        <v>1707.0</v>
      </c>
      <c r="N2728" s="8">
        <v>569.0</v>
      </c>
      <c r="O2728" s="8">
        <v>384.0</v>
      </c>
      <c r="P2728" s="8">
        <v>2.0</v>
      </c>
      <c r="Q2728" s="39" t="s">
        <v>877</v>
      </c>
      <c r="R2728" s="39" t="s">
        <v>6845</v>
      </c>
      <c r="S2728" s="39" t="s">
        <v>6846</v>
      </c>
      <c r="T2728" s="39" t="s">
        <v>6399</v>
      </c>
      <c r="U2728" s="39" t="s">
        <v>6400</v>
      </c>
      <c r="V2728" s="39" t="s">
        <v>2340</v>
      </c>
      <c r="W2728" s="39" t="s">
        <v>2341</v>
      </c>
      <c r="X2728" s="39" t="s">
        <v>6581</v>
      </c>
      <c r="Y2728" s="39" t="s">
        <v>6582</v>
      </c>
      <c r="Z2728" s="39" t="s">
        <v>6527</v>
      </c>
      <c r="AA2728" s="39" t="s">
        <v>6528</v>
      </c>
    </row>
    <row r="2729" ht="15.75" hidden="1" customHeight="1">
      <c r="A2729" s="39" t="s">
        <v>6847</v>
      </c>
      <c r="B2729" s="39" t="s">
        <v>6848</v>
      </c>
      <c r="C2729" s="8">
        <v>3139.0</v>
      </c>
      <c r="D2729" s="8">
        <v>9.0</v>
      </c>
      <c r="E2729" s="8">
        <v>5.0</v>
      </c>
      <c r="F2729" s="8">
        <v>3.0</v>
      </c>
      <c r="G2729" s="8">
        <v>2997.0</v>
      </c>
      <c r="H2729" s="8">
        <v>3533.0</v>
      </c>
      <c r="I2729" s="8">
        <v>1466.0</v>
      </c>
      <c r="J2729" s="8">
        <v>2581.0</v>
      </c>
      <c r="K2729" s="8">
        <v>6729.0</v>
      </c>
      <c r="L2729" s="8">
        <v>3338.0</v>
      </c>
      <c r="M2729" s="8">
        <v>5540.0</v>
      </c>
      <c r="N2729" s="8">
        <v>551.0</v>
      </c>
      <c r="O2729" s="8">
        <v>341.0</v>
      </c>
      <c r="P2729" s="8">
        <v>2.0</v>
      </c>
      <c r="Q2729" s="39" t="s">
        <v>877</v>
      </c>
      <c r="R2729" s="39" t="s">
        <v>6845</v>
      </c>
      <c r="S2729" s="39" t="s">
        <v>6846</v>
      </c>
      <c r="T2729" s="39" t="s">
        <v>6399</v>
      </c>
      <c r="U2729" s="39" t="s">
        <v>6400</v>
      </c>
      <c r="V2729" s="39" t="s">
        <v>2340</v>
      </c>
      <c r="W2729" s="39" t="s">
        <v>2341</v>
      </c>
      <c r="X2729" s="39" t="s">
        <v>6581</v>
      </c>
      <c r="Y2729" s="39" t="s">
        <v>6582</v>
      </c>
      <c r="Z2729" s="39" t="s">
        <v>6527</v>
      </c>
      <c r="AA2729" s="39" t="s">
        <v>6528</v>
      </c>
    </row>
    <row r="2730" ht="15.75" hidden="1" customHeight="1">
      <c r="A2730" s="39" t="s">
        <v>6849</v>
      </c>
      <c r="B2730" s="39" t="s">
        <v>6850</v>
      </c>
      <c r="C2730" s="8">
        <v>536.0</v>
      </c>
      <c r="D2730" s="8">
        <v>2.0</v>
      </c>
      <c r="E2730" s="8">
        <v>1.0</v>
      </c>
      <c r="F2730" s="8">
        <v>1.0</v>
      </c>
      <c r="G2730" s="8">
        <v>675.0</v>
      </c>
      <c r="H2730" s="8">
        <v>471.0</v>
      </c>
      <c r="I2730" s="8">
        <v>342.0</v>
      </c>
      <c r="J2730" s="8">
        <v>722.0</v>
      </c>
      <c r="K2730" s="8">
        <v>5611.0</v>
      </c>
      <c r="L2730" s="8">
        <v>915.0</v>
      </c>
      <c r="M2730" s="8">
        <v>1631.0</v>
      </c>
      <c r="N2730" s="8">
        <v>899.0</v>
      </c>
      <c r="O2730" s="8">
        <v>593.0</v>
      </c>
      <c r="P2730" s="8">
        <v>2.0</v>
      </c>
      <c r="Q2730" s="39" t="s">
        <v>877</v>
      </c>
      <c r="R2730" s="39" t="s">
        <v>6845</v>
      </c>
      <c r="S2730" s="39" t="s">
        <v>6846</v>
      </c>
      <c r="T2730" s="39" t="s">
        <v>6399</v>
      </c>
      <c r="U2730" s="39" t="s">
        <v>6400</v>
      </c>
      <c r="V2730" s="39" t="s">
        <v>2340</v>
      </c>
      <c r="W2730" s="39" t="s">
        <v>2341</v>
      </c>
      <c r="X2730" s="39" t="s">
        <v>6581</v>
      </c>
      <c r="Y2730" s="39" t="s">
        <v>6582</v>
      </c>
      <c r="Z2730" s="39" t="s">
        <v>6527</v>
      </c>
      <c r="AA2730" s="39" t="s">
        <v>6528</v>
      </c>
    </row>
    <row r="2731" ht="15.75" hidden="1" customHeight="1">
      <c r="A2731" s="39" t="s">
        <v>6851</v>
      </c>
      <c r="B2731" s="39" t="s">
        <v>6852</v>
      </c>
      <c r="C2731" s="8">
        <v>1550.0</v>
      </c>
      <c r="D2731" s="8">
        <v>5.0</v>
      </c>
      <c r="E2731" s="8">
        <v>3.0</v>
      </c>
      <c r="F2731" s="8">
        <v>2.0</v>
      </c>
      <c r="G2731" s="8">
        <v>1662.0</v>
      </c>
      <c r="H2731" s="8">
        <v>1813.0</v>
      </c>
      <c r="I2731" s="8">
        <v>1032.0</v>
      </c>
      <c r="J2731" s="8">
        <v>1810.0</v>
      </c>
      <c r="K2731" s="8">
        <v>5722.0</v>
      </c>
      <c r="L2731" s="8">
        <v>341.0</v>
      </c>
      <c r="M2731" s="8">
        <v>2339.0</v>
      </c>
      <c r="N2731" s="8">
        <v>819.0</v>
      </c>
      <c r="O2731" s="8">
        <v>555.0</v>
      </c>
      <c r="P2731" s="8">
        <v>2.0</v>
      </c>
      <c r="Q2731" s="39" t="s">
        <v>877</v>
      </c>
      <c r="R2731" s="39" t="s">
        <v>6845</v>
      </c>
      <c r="S2731" s="39" t="s">
        <v>6846</v>
      </c>
      <c r="T2731" s="39" t="s">
        <v>6399</v>
      </c>
      <c r="U2731" s="39" t="s">
        <v>6400</v>
      </c>
      <c r="V2731" s="39" t="s">
        <v>2340</v>
      </c>
      <c r="W2731" s="39" t="s">
        <v>2341</v>
      </c>
      <c r="X2731" s="39" t="s">
        <v>6581</v>
      </c>
      <c r="Y2731" s="39" t="s">
        <v>6582</v>
      </c>
      <c r="Z2731" s="39" t="s">
        <v>6527</v>
      </c>
      <c r="AA2731" s="39" t="s">
        <v>6528</v>
      </c>
    </row>
    <row r="2732" ht="15.75" hidden="1" customHeight="1">
      <c r="A2732" s="39" t="s">
        <v>6853</v>
      </c>
      <c r="B2732" s="39" t="s">
        <v>6854</v>
      </c>
      <c r="C2732" s="8">
        <v>5612.0</v>
      </c>
      <c r="D2732" s="8">
        <v>17.0</v>
      </c>
      <c r="E2732" s="8">
        <v>9.0</v>
      </c>
      <c r="F2732" s="8">
        <v>5.0</v>
      </c>
      <c r="G2732" s="8">
        <v>5616.0</v>
      </c>
      <c r="H2732" s="8">
        <v>4529.5</v>
      </c>
      <c r="I2732" s="8">
        <v>4029.0</v>
      </c>
      <c r="J2732" s="8">
        <v>5089.0</v>
      </c>
      <c r="K2732" s="8">
        <v>5963.0</v>
      </c>
      <c r="L2732" s="8">
        <v>4639.0</v>
      </c>
      <c r="M2732" s="8">
        <v>5568.0</v>
      </c>
      <c r="N2732" s="8">
        <v>489.0</v>
      </c>
      <c r="O2732" s="8">
        <v>274.0</v>
      </c>
      <c r="P2732" s="8">
        <v>2.0</v>
      </c>
      <c r="Q2732" s="39" t="s">
        <v>877</v>
      </c>
      <c r="R2732" s="39" t="s">
        <v>6845</v>
      </c>
      <c r="S2732" s="39" t="s">
        <v>6846</v>
      </c>
      <c r="T2732" s="39" t="s">
        <v>6399</v>
      </c>
      <c r="U2732" s="39" t="s">
        <v>6400</v>
      </c>
      <c r="V2732" s="39" t="s">
        <v>2340</v>
      </c>
      <c r="W2732" s="39" t="s">
        <v>2341</v>
      </c>
      <c r="X2732" s="39" t="s">
        <v>6581</v>
      </c>
      <c r="Y2732" s="39" t="s">
        <v>6582</v>
      </c>
      <c r="Z2732" s="39" t="s">
        <v>6527</v>
      </c>
      <c r="AA2732" s="39" t="s">
        <v>6528</v>
      </c>
    </row>
    <row r="2733" ht="15.75" hidden="1" customHeight="1">
      <c r="A2733" s="39" t="s">
        <v>6855</v>
      </c>
      <c r="B2733" s="39" t="s">
        <v>6856</v>
      </c>
      <c r="C2733" s="8">
        <v>6813.0</v>
      </c>
      <c r="D2733" s="8">
        <v>20.0</v>
      </c>
      <c r="E2733" s="8">
        <v>10.0</v>
      </c>
      <c r="F2733" s="8">
        <v>5.0</v>
      </c>
      <c r="G2733" s="8">
        <v>6246.0</v>
      </c>
      <c r="H2733" s="8">
        <v>6207.5</v>
      </c>
      <c r="I2733" s="8">
        <v>6409.0</v>
      </c>
      <c r="J2733" s="8">
        <v>5683.0</v>
      </c>
      <c r="K2733" s="8">
        <v>5700.0</v>
      </c>
      <c r="L2733" s="8">
        <v>5454.0</v>
      </c>
      <c r="M2733" s="8">
        <v>5526.0</v>
      </c>
      <c r="N2733" s="8">
        <v>860.0</v>
      </c>
      <c r="O2733" s="8">
        <v>509.0</v>
      </c>
      <c r="P2733" s="8">
        <v>2.0</v>
      </c>
      <c r="Q2733" s="39" t="s">
        <v>877</v>
      </c>
      <c r="R2733" s="39" t="s">
        <v>6845</v>
      </c>
      <c r="S2733" s="39" t="s">
        <v>6846</v>
      </c>
      <c r="T2733" s="39" t="s">
        <v>6399</v>
      </c>
      <c r="U2733" s="39" t="s">
        <v>6400</v>
      </c>
      <c r="V2733" s="39" t="s">
        <v>2340</v>
      </c>
      <c r="W2733" s="39" t="s">
        <v>2341</v>
      </c>
      <c r="X2733" s="39" t="s">
        <v>6581</v>
      </c>
      <c r="Y2733" s="39" t="s">
        <v>6582</v>
      </c>
      <c r="Z2733" s="39" t="s">
        <v>6527</v>
      </c>
      <c r="AA2733" s="39" t="s">
        <v>6528</v>
      </c>
    </row>
    <row r="2734" ht="15.75" hidden="1" customHeight="1">
      <c r="A2734" s="39" t="s">
        <v>6857</v>
      </c>
      <c r="B2734" s="39" t="s">
        <v>6858</v>
      </c>
      <c r="C2734" s="8">
        <v>2557.0</v>
      </c>
      <c r="D2734" s="8">
        <v>8.0</v>
      </c>
      <c r="E2734" s="8">
        <v>4.0</v>
      </c>
      <c r="F2734" s="8">
        <v>2.0</v>
      </c>
      <c r="G2734" s="8">
        <v>3398.0</v>
      </c>
      <c r="H2734" s="8">
        <v>2384.0</v>
      </c>
      <c r="I2734" s="8">
        <v>2182.0</v>
      </c>
      <c r="J2734" s="8">
        <v>3029.0</v>
      </c>
      <c r="K2734" s="8">
        <v>1147.0</v>
      </c>
      <c r="L2734" s="8">
        <v>4251.0</v>
      </c>
      <c r="M2734" s="8">
        <v>2472.0</v>
      </c>
      <c r="N2734" s="8">
        <v>701.0</v>
      </c>
      <c r="O2734" s="8">
        <v>410.0</v>
      </c>
      <c r="P2734" s="8">
        <v>2.0</v>
      </c>
      <c r="Q2734" s="39" t="s">
        <v>877</v>
      </c>
      <c r="R2734" s="39" t="s">
        <v>6859</v>
      </c>
      <c r="S2734" s="39" t="s">
        <v>6860</v>
      </c>
      <c r="T2734" s="39" t="s">
        <v>6399</v>
      </c>
      <c r="U2734" s="39" t="s">
        <v>6400</v>
      </c>
      <c r="V2734" s="39" t="s">
        <v>2340</v>
      </c>
      <c r="W2734" s="39" t="s">
        <v>2341</v>
      </c>
      <c r="X2734" s="39" t="s">
        <v>6581</v>
      </c>
      <c r="Y2734" s="39" t="s">
        <v>6582</v>
      </c>
      <c r="Z2734" s="39" t="s">
        <v>6527</v>
      </c>
      <c r="AA2734" s="39" t="s">
        <v>6528</v>
      </c>
    </row>
    <row r="2735" ht="15.75" hidden="1" customHeight="1">
      <c r="A2735" s="39" t="s">
        <v>6861</v>
      </c>
      <c r="B2735" s="39" t="s">
        <v>6862</v>
      </c>
      <c r="C2735" s="8">
        <v>2197.0</v>
      </c>
      <c r="D2735" s="8">
        <v>7.0</v>
      </c>
      <c r="E2735" s="8">
        <v>4.0</v>
      </c>
      <c r="F2735" s="8">
        <v>2.0</v>
      </c>
      <c r="G2735" s="8">
        <v>2145.0</v>
      </c>
      <c r="H2735" s="8">
        <v>2216.0</v>
      </c>
      <c r="I2735" s="8">
        <v>2357.0</v>
      </c>
      <c r="J2735" s="8">
        <v>1818.0</v>
      </c>
      <c r="K2735" s="8">
        <v>2652.0</v>
      </c>
      <c r="L2735" s="8">
        <v>3603.0</v>
      </c>
      <c r="M2735" s="8">
        <v>3203.0</v>
      </c>
      <c r="N2735" s="8">
        <v>767.0</v>
      </c>
      <c r="O2735" s="8">
        <v>500.0</v>
      </c>
      <c r="P2735" s="8">
        <v>2.0</v>
      </c>
      <c r="Q2735" s="39" t="s">
        <v>877</v>
      </c>
      <c r="R2735" s="39" t="s">
        <v>6859</v>
      </c>
      <c r="S2735" s="39" t="s">
        <v>6860</v>
      </c>
      <c r="T2735" s="39" t="s">
        <v>6399</v>
      </c>
      <c r="U2735" s="39" t="s">
        <v>6400</v>
      </c>
      <c r="V2735" s="39" t="s">
        <v>2340</v>
      </c>
      <c r="W2735" s="39" t="s">
        <v>2341</v>
      </c>
      <c r="X2735" s="39" t="s">
        <v>6581</v>
      </c>
      <c r="Y2735" s="39" t="s">
        <v>6582</v>
      </c>
      <c r="Z2735" s="39" t="s">
        <v>6527</v>
      </c>
      <c r="AA2735" s="39" t="s">
        <v>6528</v>
      </c>
    </row>
    <row r="2736" ht="15.75" hidden="1" customHeight="1">
      <c r="A2736" s="39" t="s">
        <v>6863</v>
      </c>
      <c r="B2736" s="39" t="s">
        <v>6864</v>
      </c>
      <c r="C2736" s="8">
        <v>274.0</v>
      </c>
      <c r="D2736" s="8">
        <v>1.0</v>
      </c>
      <c r="E2736" s="8">
        <v>1.0</v>
      </c>
      <c r="F2736" s="8">
        <v>1.0</v>
      </c>
      <c r="G2736" s="8">
        <v>415.0</v>
      </c>
      <c r="H2736" s="8">
        <v>127.0</v>
      </c>
      <c r="I2736" s="8">
        <v>641.0</v>
      </c>
      <c r="J2736" s="8">
        <v>449.0</v>
      </c>
      <c r="K2736" s="8">
        <v>4735.0</v>
      </c>
      <c r="L2736" s="8">
        <v>321.0</v>
      </c>
      <c r="M2736" s="8">
        <v>3085.0</v>
      </c>
      <c r="N2736" s="8">
        <v>609.0</v>
      </c>
      <c r="O2736" s="8">
        <v>433.0</v>
      </c>
      <c r="P2736" s="8">
        <v>2.0</v>
      </c>
      <c r="Q2736" s="39" t="s">
        <v>877</v>
      </c>
      <c r="R2736" s="39" t="s">
        <v>6859</v>
      </c>
      <c r="S2736" s="39" t="s">
        <v>6860</v>
      </c>
      <c r="T2736" s="39" t="s">
        <v>6399</v>
      </c>
      <c r="U2736" s="39" t="s">
        <v>6400</v>
      </c>
      <c r="V2736" s="39" t="s">
        <v>2340</v>
      </c>
      <c r="W2736" s="39" t="s">
        <v>2341</v>
      </c>
      <c r="X2736" s="39" t="s">
        <v>6581</v>
      </c>
      <c r="Y2736" s="39" t="s">
        <v>6582</v>
      </c>
      <c r="Z2736" s="39" t="s">
        <v>6527</v>
      </c>
      <c r="AA2736" s="39" t="s">
        <v>6528</v>
      </c>
    </row>
    <row r="2737" ht="15.75" hidden="1" customHeight="1">
      <c r="A2737" s="39" t="s">
        <v>6865</v>
      </c>
      <c r="B2737" s="39" t="s">
        <v>6866</v>
      </c>
      <c r="C2737" s="8">
        <v>723.0</v>
      </c>
      <c r="D2737" s="8">
        <v>3.0</v>
      </c>
      <c r="E2737" s="8">
        <v>2.0</v>
      </c>
      <c r="F2737" s="8">
        <v>1.0</v>
      </c>
      <c r="G2737" s="8">
        <v>655.0</v>
      </c>
      <c r="H2737" s="8">
        <v>615.0</v>
      </c>
      <c r="I2737" s="8">
        <v>843.0</v>
      </c>
      <c r="J2737" s="8">
        <v>966.0</v>
      </c>
      <c r="K2737" s="8">
        <v>3526.0</v>
      </c>
      <c r="L2737" s="8">
        <v>1833.0</v>
      </c>
      <c r="M2737" s="8">
        <v>3494.0</v>
      </c>
      <c r="N2737" s="8">
        <v>971.0</v>
      </c>
      <c r="O2737" s="8">
        <v>595.0</v>
      </c>
      <c r="P2737" s="8">
        <v>2.0</v>
      </c>
      <c r="Q2737" s="39" t="s">
        <v>877</v>
      </c>
      <c r="R2737" s="39" t="s">
        <v>6859</v>
      </c>
      <c r="S2737" s="39" t="s">
        <v>6860</v>
      </c>
      <c r="T2737" s="39" t="s">
        <v>6399</v>
      </c>
      <c r="U2737" s="39" t="s">
        <v>6400</v>
      </c>
      <c r="V2737" s="39" t="s">
        <v>2340</v>
      </c>
      <c r="W2737" s="39" t="s">
        <v>2341</v>
      </c>
      <c r="X2737" s="39" t="s">
        <v>6581</v>
      </c>
      <c r="Y2737" s="39" t="s">
        <v>6582</v>
      </c>
      <c r="Z2737" s="39" t="s">
        <v>6527</v>
      </c>
      <c r="AA2737" s="39" t="s">
        <v>6528</v>
      </c>
    </row>
    <row r="2738" ht="15.75" hidden="1" customHeight="1">
      <c r="A2738" s="39" t="s">
        <v>6867</v>
      </c>
      <c r="B2738" s="39" t="s">
        <v>6868</v>
      </c>
      <c r="C2738" s="8">
        <v>4403.0</v>
      </c>
      <c r="D2738" s="8">
        <v>13.0</v>
      </c>
      <c r="E2738" s="8">
        <v>7.0</v>
      </c>
      <c r="F2738" s="8">
        <v>4.0</v>
      </c>
      <c r="G2738" s="8">
        <v>3877.0</v>
      </c>
      <c r="H2738" s="8">
        <v>4281.0</v>
      </c>
      <c r="I2738" s="8">
        <v>4319.0</v>
      </c>
      <c r="J2738" s="8">
        <v>4718.0</v>
      </c>
      <c r="K2738" s="8">
        <v>3487.0</v>
      </c>
      <c r="L2738" s="8">
        <v>1675.0</v>
      </c>
      <c r="M2738" s="8">
        <v>5090.0</v>
      </c>
      <c r="N2738" s="8">
        <v>691.0</v>
      </c>
      <c r="O2738" s="8">
        <v>441.0</v>
      </c>
      <c r="P2738" s="8">
        <v>2.0</v>
      </c>
      <c r="Q2738" s="39" t="s">
        <v>877</v>
      </c>
      <c r="R2738" s="39" t="s">
        <v>6859</v>
      </c>
      <c r="S2738" s="39" t="s">
        <v>6860</v>
      </c>
      <c r="T2738" s="39" t="s">
        <v>6399</v>
      </c>
      <c r="U2738" s="39" t="s">
        <v>6400</v>
      </c>
      <c r="V2738" s="39" t="s">
        <v>2340</v>
      </c>
      <c r="W2738" s="39" t="s">
        <v>2341</v>
      </c>
      <c r="X2738" s="39" t="s">
        <v>6581</v>
      </c>
      <c r="Y2738" s="39" t="s">
        <v>6582</v>
      </c>
      <c r="Z2738" s="39" t="s">
        <v>6527</v>
      </c>
      <c r="AA2738" s="39" t="s">
        <v>6528</v>
      </c>
    </row>
    <row r="2739" ht="15.75" hidden="1" customHeight="1">
      <c r="A2739" s="39" t="s">
        <v>6869</v>
      </c>
      <c r="B2739" s="39" t="s">
        <v>6870</v>
      </c>
      <c r="C2739" s="8">
        <v>3078.0</v>
      </c>
      <c r="D2739" s="8">
        <v>9.0</v>
      </c>
      <c r="E2739" s="8">
        <v>5.0</v>
      </c>
      <c r="F2739" s="8">
        <v>3.0</v>
      </c>
      <c r="G2739" s="8">
        <v>3436.0</v>
      </c>
      <c r="H2739" s="8">
        <v>3200.0</v>
      </c>
      <c r="I2739" s="8">
        <v>2521.0</v>
      </c>
      <c r="J2739" s="8">
        <v>2187.0</v>
      </c>
      <c r="K2739" s="8">
        <v>2680.0</v>
      </c>
      <c r="L2739" s="8">
        <v>4344.0</v>
      </c>
      <c r="M2739" s="8">
        <v>3513.0</v>
      </c>
      <c r="N2739" s="8">
        <v>946.0</v>
      </c>
      <c r="O2739" s="8">
        <v>567.0</v>
      </c>
      <c r="P2739" s="8">
        <v>2.0</v>
      </c>
      <c r="Q2739" s="39" t="s">
        <v>877</v>
      </c>
      <c r="R2739" s="39" t="s">
        <v>6871</v>
      </c>
      <c r="S2739" s="39" t="s">
        <v>6872</v>
      </c>
      <c r="T2739" s="39" t="s">
        <v>6399</v>
      </c>
      <c r="U2739" s="39" t="s">
        <v>6400</v>
      </c>
      <c r="V2739" s="39" t="s">
        <v>2340</v>
      </c>
      <c r="W2739" s="39" t="s">
        <v>2341</v>
      </c>
      <c r="X2739" s="39" t="s">
        <v>6873</v>
      </c>
      <c r="Y2739" s="39" t="s">
        <v>6874</v>
      </c>
      <c r="Z2739" s="39" t="s">
        <v>6527</v>
      </c>
      <c r="AA2739" s="39" t="s">
        <v>6528</v>
      </c>
    </row>
    <row r="2740" ht="15.75" hidden="1" customHeight="1">
      <c r="A2740" s="39" t="s">
        <v>6875</v>
      </c>
      <c r="B2740" s="39" t="s">
        <v>6876</v>
      </c>
      <c r="C2740" s="8">
        <v>5859.0</v>
      </c>
      <c r="D2740" s="8">
        <v>17.0</v>
      </c>
      <c r="E2740" s="8">
        <v>9.0</v>
      </c>
      <c r="F2740" s="8">
        <v>5.0</v>
      </c>
      <c r="G2740" s="8">
        <v>6315.0</v>
      </c>
      <c r="H2740" s="8">
        <v>6456.0</v>
      </c>
      <c r="I2740" s="8">
        <v>4994.0</v>
      </c>
      <c r="J2740" s="8">
        <v>5675.0</v>
      </c>
      <c r="K2740" s="8">
        <v>970.0</v>
      </c>
      <c r="L2740" s="8">
        <v>6602.0</v>
      </c>
      <c r="M2740" s="8">
        <v>6345.0</v>
      </c>
      <c r="N2740" s="8">
        <v>736.0</v>
      </c>
      <c r="O2740" s="8">
        <v>442.0</v>
      </c>
      <c r="P2740" s="8">
        <v>2.0</v>
      </c>
      <c r="Q2740" s="39" t="s">
        <v>877</v>
      </c>
      <c r="R2740" s="39" t="s">
        <v>6871</v>
      </c>
      <c r="S2740" s="39" t="s">
        <v>6872</v>
      </c>
      <c r="T2740" s="39" t="s">
        <v>6399</v>
      </c>
      <c r="U2740" s="39" t="s">
        <v>6400</v>
      </c>
      <c r="V2740" s="39" t="s">
        <v>2340</v>
      </c>
      <c r="W2740" s="39" t="s">
        <v>2341</v>
      </c>
      <c r="X2740" s="39" t="s">
        <v>6873</v>
      </c>
      <c r="Y2740" s="39" t="s">
        <v>6874</v>
      </c>
      <c r="Z2740" s="39" t="s">
        <v>6527</v>
      </c>
      <c r="AA2740" s="39" t="s">
        <v>6528</v>
      </c>
    </row>
    <row r="2741" ht="15.75" hidden="1" customHeight="1">
      <c r="A2741" s="39" t="s">
        <v>6877</v>
      </c>
      <c r="B2741" s="39" t="s">
        <v>6878</v>
      </c>
      <c r="C2741" s="8">
        <v>5578.0</v>
      </c>
      <c r="D2741" s="8">
        <v>16.0</v>
      </c>
      <c r="E2741" s="8">
        <v>8.0</v>
      </c>
      <c r="F2741" s="8">
        <v>4.0</v>
      </c>
      <c r="G2741" s="8">
        <v>5556.0</v>
      </c>
      <c r="H2741" s="8">
        <v>5698.0</v>
      </c>
      <c r="I2741" s="8">
        <v>4286.0</v>
      </c>
      <c r="J2741" s="8">
        <v>5038.0</v>
      </c>
      <c r="K2741" s="8">
        <v>2343.0</v>
      </c>
      <c r="L2741" s="8">
        <v>5359.0</v>
      </c>
      <c r="M2741" s="8">
        <v>5948.5</v>
      </c>
      <c r="N2741" s="8">
        <v>816.0</v>
      </c>
      <c r="O2741" s="8">
        <v>473.0</v>
      </c>
      <c r="P2741" s="8">
        <v>2.0</v>
      </c>
      <c r="Q2741" s="39" t="s">
        <v>877</v>
      </c>
      <c r="R2741" s="39" t="s">
        <v>6871</v>
      </c>
      <c r="S2741" s="39" t="s">
        <v>6872</v>
      </c>
      <c r="T2741" s="39" t="s">
        <v>6399</v>
      </c>
      <c r="U2741" s="39" t="s">
        <v>6400</v>
      </c>
      <c r="V2741" s="39" t="s">
        <v>2340</v>
      </c>
      <c r="W2741" s="39" t="s">
        <v>2341</v>
      </c>
      <c r="X2741" s="39" t="s">
        <v>6873</v>
      </c>
      <c r="Y2741" s="39" t="s">
        <v>6874</v>
      </c>
      <c r="Z2741" s="39" t="s">
        <v>6527</v>
      </c>
      <c r="AA2741" s="39" t="s">
        <v>6528</v>
      </c>
    </row>
    <row r="2742" ht="15.75" hidden="1" customHeight="1">
      <c r="A2742" s="39" t="s">
        <v>6879</v>
      </c>
      <c r="B2742" s="39" t="s">
        <v>6880</v>
      </c>
      <c r="C2742" s="8">
        <v>3209.0</v>
      </c>
      <c r="D2742" s="8">
        <v>10.0</v>
      </c>
      <c r="E2742" s="8">
        <v>5.0</v>
      </c>
      <c r="F2742" s="8">
        <v>3.0</v>
      </c>
      <c r="G2742" s="8">
        <v>2974.0</v>
      </c>
      <c r="H2742" s="8">
        <v>3343.0</v>
      </c>
      <c r="I2742" s="8">
        <v>2598.0</v>
      </c>
      <c r="J2742" s="8">
        <v>2737.0</v>
      </c>
      <c r="K2742" s="8">
        <v>4893.0</v>
      </c>
      <c r="L2742" s="8">
        <v>2618.0</v>
      </c>
      <c r="M2742" s="8">
        <v>3146.0</v>
      </c>
      <c r="N2742" s="8">
        <v>828.0</v>
      </c>
      <c r="O2742" s="8">
        <v>491.0</v>
      </c>
      <c r="P2742" s="8">
        <v>2.0</v>
      </c>
      <c r="Q2742" s="39" t="s">
        <v>877</v>
      </c>
      <c r="R2742" s="39" t="s">
        <v>6871</v>
      </c>
      <c r="S2742" s="39" t="s">
        <v>6872</v>
      </c>
      <c r="T2742" s="39" t="s">
        <v>6399</v>
      </c>
      <c r="U2742" s="39" t="s">
        <v>6400</v>
      </c>
      <c r="V2742" s="39" t="s">
        <v>2340</v>
      </c>
      <c r="W2742" s="39" t="s">
        <v>2341</v>
      </c>
      <c r="X2742" s="39" t="s">
        <v>6873</v>
      </c>
      <c r="Y2742" s="39" t="s">
        <v>6874</v>
      </c>
      <c r="Z2742" s="39" t="s">
        <v>6527</v>
      </c>
      <c r="AA2742" s="39" t="s">
        <v>6528</v>
      </c>
    </row>
    <row r="2743" ht="15.75" hidden="1" customHeight="1">
      <c r="A2743" s="39" t="s">
        <v>6881</v>
      </c>
      <c r="B2743" s="39" t="s">
        <v>6882</v>
      </c>
      <c r="C2743" s="8">
        <v>3587.0</v>
      </c>
      <c r="D2743" s="8">
        <v>11.0</v>
      </c>
      <c r="E2743" s="8">
        <v>6.0</v>
      </c>
      <c r="F2743" s="8">
        <v>3.0</v>
      </c>
      <c r="G2743" s="8">
        <v>3691.0</v>
      </c>
      <c r="H2743" s="8">
        <v>3587.0</v>
      </c>
      <c r="I2743" s="8">
        <v>2003.0</v>
      </c>
      <c r="J2743" s="8">
        <v>3074.0</v>
      </c>
      <c r="K2743" s="8">
        <v>4824.0</v>
      </c>
      <c r="L2743" s="8">
        <v>4690.0</v>
      </c>
      <c r="M2743" s="8">
        <v>2948.0</v>
      </c>
      <c r="N2743" s="8">
        <v>997.0</v>
      </c>
      <c r="O2743" s="8">
        <v>671.0</v>
      </c>
      <c r="P2743" s="8">
        <v>2.0</v>
      </c>
      <c r="Q2743" s="39" t="s">
        <v>877</v>
      </c>
      <c r="R2743" s="39" t="s">
        <v>6871</v>
      </c>
      <c r="S2743" s="39" t="s">
        <v>6872</v>
      </c>
      <c r="T2743" s="39" t="s">
        <v>6399</v>
      </c>
      <c r="U2743" s="39" t="s">
        <v>6400</v>
      </c>
      <c r="V2743" s="39" t="s">
        <v>2340</v>
      </c>
      <c r="W2743" s="39" t="s">
        <v>2341</v>
      </c>
      <c r="X2743" s="39" t="s">
        <v>6873</v>
      </c>
      <c r="Y2743" s="39" t="s">
        <v>6874</v>
      </c>
      <c r="Z2743" s="39" t="s">
        <v>6527</v>
      </c>
      <c r="AA2743" s="39" t="s">
        <v>6528</v>
      </c>
    </row>
    <row r="2744" ht="15.75" hidden="1" customHeight="1">
      <c r="A2744" s="39" t="s">
        <v>6883</v>
      </c>
      <c r="B2744" s="39" t="s">
        <v>6884</v>
      </c>
      <c r="C2744" s="8">
        <v>4378.0</v>
      </c>
      <c r="D2744" s="8">
        <v>13.0</v>
      </c>
      <c r="E2744" s="8">
        <v>7.0</v>
      </c>
      <c r="F2744" s="8">
        <v>4.0</v>
      </c>
      <c r="G2744" s="8">
        <v>4100.0</v>
      </c>
      <c r="H2744" s="8">
        <v>3973.0</v>
      </c>
      <c r="I2744" s="8">
        <v>3401.0</v>
      </c>
      <c r="J2744" s="8">
        <v>4361.0</v>
      </c>
      <c r="K2744" s="8">
        <v>4148.0</v>
      </c>
      <c r="L2744" s="8">
        <v>2952.0</v>
      </c>
      <c r="M2744" s="8">
        <v>5596.0</v>
      </c>
      <c r="N2744" s="8">
        <v>659.0</v>
      </c>
      <c r="O2744" s="8">
        <v>391.0</v>
      </c>
      <c r="P2744" s="8">
        <v>2.0</v>
      </c>
      <c r="Q2744" s="39" t="s">
        <v>877</v>
      </c>
      <c r="R2744" s="39" t="s">
        <v>6885</v>
      </c>
      <c r="S2744" s="39" t="s">
        <v>6886</v>
      </c>
      <c r="T2744" s="39" t="s">
        <v>6399</v>
      </c>
      <c r="U2744" s="39" t="s">
        <v>6400</v>
      </c>
      <c r="V2744" s="39" t="s">
        <v>2340</v>
      </c>
      <c r="W2744" s="39" t="s">
        <v>2341</v>
      </c>
      <c r="X2744" s="39" t="s">
        <v>6873</v>
      </c>
      <c r="Y2744" s="39" t="s">
        <v>6874</v>
      </c>
      <c r="Z2744" s="39" t="s">
        <v>6527</v>
      </c>
      <c r="AA2744" s="39" t="s">
        <v>6528</v>
      </c>
    </row>
    <row r="2745" ht="15.75" hidden="1" customHeight="1">
      <c r="A2745" s="39" t="s">
        <v>6887</v>
      </c>
      <c r="B2745" s="39" t="s">
        <v>6888</v>
      </c>
      <c r="C2745" s="8">
        <v>1558.0</v>
      </c>
      <c r="D2745" s="8">
        <v>5.0</v>
      </c>
      <c r="E2745" s="8">
        <v>3.0</v>
      </c>
      <c r="F2745" s="8">
        <v>2.0</v>
      </c>
      <c r="G2745" s="8">
        <v>1792.0</v>
      </c>
      <c r="H2745" s="8">
        <v>1322.0</v>
      </c>
      <c r="I2745" s="8">
        <v>753.0</v>
      </c>
      <c r="J2745" s="8">
        <v>1625.0</v>
      </c>
      <c r="K2745" s="8">
        <v>6666.0</v>
      </c>
      <c r="L2745" s="8">
        <v>3286.0</v>
      </c>
      <c r="M2745" s="8">
        <v>3419.5</v>
      </c>
      <c r="N2745" s="8">
        <v>788.0</v>
      </c>
      <c r="O2745" s="8">
        <v>484.0</v>
      </c>
      <c r="P2745" s="8">
        <v>2.0</v>
      </c>
      <c r="Q2745" s="39" t="s">
        <v>877</v>
      </c>
      <c r="R2745" s="39" t="s">
        <v>6885</v>
      </c>
      <c r="S2745" s="39" t="s">
        <v>6886</v>
      </c>
      <c r="T2745" s="39" t="s">
        <v>6399</v>
      </c>
      <c r="U2745" s="39" t="s">
        <v>6400</v>
      </c>
      <c r="V2745" s="39" t="s">
        <v>2340</v>
      </c>
      <c r="W2745" s="39" t="s">
        <v>2341</v>
      </c>
      <c r="X2745" s="39" t="s">
        <v>6873</v>
      </c>
      <c r="Y2745" s="39" t="s">
        <v>6874</v>
      </c>
      <c r="Z2745" s="39" t="s">
        <v>6527</v>
      </c>
      <c r="AA2745" s="39" t="s">
        <v>6528</v>
      </c>
    </row>
    <row r="2746" ht="15.75" hidden="1" customHeight="1">
      <c r="A2746" s="39" t="s">
        <v>6889</v>
      </c>
      <c r="B2746" s="39" t="s">
        <v>6890</v>
      </c>
      <c r="C2746" s="8">
        <v>3206.0</v>
      </c>
      <c r="D2746" s="8">
        <v>10.0</v>
      </c>
      <c r="E2746" s="8">
        <v>5.0</v>
      </c>
      <c r="F2746" s="8">
        <v>3.0</v>
      </c>
      <c r="G2746" s="8">
        <v>3896.0</v>
      </c>
      <c r="H2746" s="8">
        <v>2396.0</v>
      </c>
      <c r="I2746" s="8">
        <v>2435.0</v>
      </c>
      <c r="J2746" s="8">
        <v>2453.0</v>
      </c>
      <c r="K2746" s="8">
        <v>4814.0</v>
      </c>
      <c r="L2746" s="8">
        <v>5838.0</v>
      </c>
      <c r="M2746" s="8">
        <v>3485.0</v>
      </c>
      <c r="N2746" s="8">
        <v>622.0</v>
      </c>
      <c r="O2746" s="8">
        <v>371.0</v>
      </c>
      <c r="P2746" s="8">
        <v>2.0</v>
      </c>
      <c r="Q2746" s="39" t="s">
        <v>877</v>
      </c>
      <c r="R2746" s="39" t="s">
        <v>6885</v>
      </c>
      <c r="S2746" s="39" t="s">
        <v>6886</v>
      </c>
      <c r="T2746" s="39" t="s">
        <v>6399</v>
      </c>
      <c r="U2746" s="39" t="s">
        <v>6400</v>
      </c>
      <c r="V2746" s="39" t="s">
        <v>2340</v>
      </c>
      <c r="W2746" s="39" t="s">
        <v>2341</v>
      </c>
      <c r="X2746" s="39" t="s">
        <v>6873</v>
      </c>
      <c r="Y2746" s="39" t="s">
        <v>6874</v>
      </c>
      <c r="Z2746" s="39" t="s">
        <v>6527</v>
      </c>
      <c r="AA2746" s="39" t="s">
        <v>6528</v>
      </c>
    </row>
    <row r="2747" ht="15.75" hidden="1" customHeight="1">
      <c r="A2747" s="39" t="s">
        <v>6891</v>
      </c>
      <c r="B2747" s="39" t="s">
        <v>6892</v>
      </c>
      <c r="C2747" s="8">
        <v>3773.0</v>
      </c>
      <c r="D2747" s="8">
        <v>11.0</v>
      </c>
      <c r="E2747" s="8">
        <v>6.0</v>
      </c>
      <c r="F2747" s="8">
        <v>3.0</v>
      </c>
      <c r="G2747" s="8">
        <v>3411.0</v>
      </c>
      <c r="H2747" s="8">
        <v>3495.0</v>
      </c>
      <c r="I2747" s="8">
        <v>2661.0</v>
      </c>
      <c r="J2747" s="8">
        <v>3415.0</v>
      </c>
      <c r="K2747" s="8">
        <v>5787.0</v>
      </c>
      <c r="L2747" s="8">
        <v>3227.0</v>
      </c>
      <c r="M2747" s="8">
        <v>6634.0</v>
      </c>
      <c r="N2747" s="8">
        <v>484.0</v>
      </c>
      <c r="O2747" s="8">
        <v>287.0</v>
      </c>
      <c r="P2747" s="8">
        <v>2.0</v>
      </c>
      <c r="Q2747" s="39" t="s">
        <v>877</v>
      </c>
      <c r="R2747" s="39" t="s">
        <v>6885</v>
      </c>
      <c r="S2747" s="39" t="s">
        <v>6886</v>
      </c>
      <c r="T2747" s="39" t="s">
        <v>6399</v>
      </c>
      <c r="U2747" s="39" t="s">
        <v>6400</v>
      </c>
      <c r="V2747" s="39" t="s">
        <v>2340</v>
      </c>
      <c r="W2747" s="39" t="s">
        <v>2341</v>
      </c>
      <c r="X2747" s="39" t="s">
        <v>6873</v>
      </c>
      <c r="Y2747" s="39" t="s">
        <v>6874</v>
      </c>
      <c r="Z2747" s="39" t="s">
        <v>6527</v>
      </c>
      <c r="AA2747" s="39" t="s">
        <v>6528</v>
      </c>
    </row>
    <row r="2748" ht="15.75" hidden="1" customHeight="1">
      <c r="A2748" s="39" t="s">
        <v>6893</v>
      </c>
      <c r="B2748" s="39" t="s">
        <v>6894</v>
      </c>
      <c r="C2748" s="8">
        <v>6948.0</v>
      </c>
      <c r="D2748" s="8">
        <v>20.0</v>
      </c>
      <c r="E2748" s="8">
        <v>10.0</v>
      </c>
      <c r="F2748" s="8">
        <v>5.0</v>
      </c>
      <c r="G2748" s="8">
        <v>6723.0</v>
      </c>
      <c r="H2748" s="8">
        <v>6796.0</v>
      </c>
      <c r="I2748" s="8">
        <v>6059.0</v>
      </c>
      <c r="J2748" s="8">
        <v>6883.0</v>
      </c>
      <c r="K2748" s="8">
        <v>4527.0</v>
      </c>
      <c r="L2748" s="8">
        <v>6694.0</v>
      </c>
      <c r="M2748" s="8">
        <v>6090.5</v>
      </c>
      <c r="N2748" s="8">
        <v>479.0</v>
      </c>
      <c r="O2748" s="8">
        <v>334.0</v>
      </c>
      <c r="P2748" s="8">
        <v>2.0</v>
      </c>
      <c r="Q2748" s="39" t="s">
        <v>877</v>
      </c>
      <c r="R2748" s="39" t="s">
        <v>6885</v>
      </c>
      <c r="S2748" s="39" t="s">
        <v>6886</v>
      </c>
      <c r="T2748" s="39" t="s">
        <v>6399</v>
      </c>
      <c r="U2748" s="39" t="s">
        <v>6400</v>
      </c>
      <c r="V2748" s="39" t="s">
        <v>2340</v>
      </c>
      <c r="W2748" s="39" t="s">
        <v>2341</v>
      </c>
      <c r="X2748" s="39" t="s">
        <v>6873</v>
      </c>
      <c r="Y2748" s="39" t="s">
        <v>6874</v>
      </c>
      <c r="Z2748" s="39" t="s">
        <v>6527</v>
      </c>
      <c r="AA2748" s="39" t="s">
        <v>6528</v>
      </c>
    </row>
    <row r="2749" ht="15.75" hidden="1" customHeight="1">
      <c r="A2749" s="39" t="s">
        <v>6895</v>
      </c>
      <c r="B2749" s="39" t="s">
        <v>6896</v>
      </c>
      <c r="C2749" s="8">
        <v>2510.0</v>
      </c>
      <c r="D2749" s="8">
        <v>8.0</v>
      </c>
      <c r="E2749" s="8">
        <v>4.0</v>
      </c>
      <c r="F2749" s="8">
        <v>2.0</v>
      </c>
      <c r="G2749" s="8">
        <v>2778.0</v>
      </c>
      <c r="H2749" s="8">
        <v>2388.0</v>
      </c>
      <c r="I2749" s="8">
        <v>1819.0</v>
      </c>
      <c r="J2749" s="8">
        <v>1884.0</v>
      </c>
      <c r="K2749" s="8">
        <v>6074.0</v>
      </c>
      <c r="L2749" s="8">
        <v>3295.0</v>
      </c>
      <c r="M2749" s="8">
        <v>2359.5</v>
      </c>
      <c r="N2749" s="8">
        <v>494.0</v>
      </c>
      <c r="O2749" s="8">
        <v>277.0</v>
      </c>
      <c r="P2749" s="8">
        <v>2.0</v>
      </c>
      <c r="Q2749" s="39" t="s">
        <v>877</v>
      </c>
      <c r="R2749" s="39" t="s">
        <v>6897</v>
      </c>
      <c r="S2749" s="39" t="s">
        <v>6898</v>
      </c>
      <c r="T2749" s="39" t="s">
        <v>6399</v>
      </c>
      <c r="U2749" s="39" t="s">
        <v>6400</v>
      </c>
      <c r="V2749" s="39" t="s">
        <v>2340</v>
      </c>
      <c r="W2749" s="39" t="s">
        <v>2341</v>
      </c>
      <c r="X2749" s="39" t="s">
        <v>6873</v>
      </c>
      <c r="Y2749" s="39" t="s">
        <v>6874</v>
      </c>
      <c r="Z2749" s="39" t="s">
        <v>6527</v>
      </c>
      <c r="AA2749" s="39" t="s">
        <v>6528</v>
      </c>
    </row>
    <row r="2750" ht="15.75" hidden="1" customHeight="1">
      <c r="A2750" s="39" t="s">
        <v>6899</v>
      </c>
      <c r="B2750" s="39" t="s">
        <v>6900</v>
      </c>
      <c r="C2750" s="8">
        <v>1360.0</v>
      </c>
      <c r="D2750" s="8">
        <v>4.0</v>
      </c>
      <c r="E2750" s="8">
        <v>2.0</v>
      </c>
      <c r="F2750" s="8">
        <v>1.0</v>
      </c>
      <c r="G2750" s="8">
        <v>1728.0</v>
      </c>
      <c r="H2750" s="8">
        <v>1622.0</v>
      </c>
      <c r="I2750" s="8">
        <v>279.0</v>
      </c>
      <c r="J2750" s="8">
        <v>1479.0</v>
      </c>
      <c r="K2750" s="8">
        <v>6133.0</v>
      </c>
      <c r="L2750" s="8">
        <v>2120.0</v>
      </c>
      <c r="M2750" s="8">
        <v>2899.0</v>
      </c>
      <c r="N2750" s="8">
        <v>816.0</v>
      </c>
      <c r="O2750" s="8">
        <v>489.0</v>
      </c>
      <c r="P2750" s="8">
        <v>2.0</v>
      </c>
      <c r="Q2750" s="39" t="s">
        <v>877</v>
      </c>
      <c r="R2750" s="39" t="s">
        <v>6897</v>
      </c>
      <c r="S2750" s="39" t="s">
        <v>6898</v>
      </c>
      <c r="T2750" s="39" t="s">
        <v>6399</v>
      </c>
      <c r="U2750" s="39" t="s">
        <v>6400</v>
      </c>
      <c r="V2750" s="39" t="s">
        <v>2340</v>
      </c>
      <c r="W2750" s="39" t="s">
        <v>2341</v>
      </c>
      <c r="X2750" s="39" t="s">
        <v>6873</v>
      </c>
      <c r="Y2750" s="39" t="s">
        <v>6874</v>
      </c>
      <c r="Z2750" s="39" t="s">
        <v>6527</v>
      </c>
      <c r="AA2750" s="39" t="s">
        <v>6528</v>
      </c>
    </row>
    <row r="2751" ht="15.75" hidden="1" customHeight="1">
      <c r="A2751" s="39" t="s">
        <v>6901</v>
      </c>
      <c r="B2751" s="39" t="s">
        <v>6902</v>
      </c>
      <c r="C2751" s="8">
        <v>1927.0</v>
      </c>
      <c r="D2751" s="8">
        <v>6.0</v>
      </c>
      <c r="E2751" s="8">
        <v>3.0</v>
      </c>
      <c r="F2751" s="8">
        <v>2.0</v>
      </c>
      <c r="G2751" s="8">
        <v>2004.5</v>
      </c>
      <c r="H2751" s="8">
        <v>2145.0</v>
      </c>
      <c r="I2751" s="8">
        <v>756.0</v>
      </c>
      <c r="J2751" s="8">
        <v>2428.0</v>
      </c>
      <c r="K2751" s="8">
        <v>6372.0</v>
      </c>
      <c r="L2751" s="8">
        <v>1955.0</v>
      </c>
      <c r="M2751" s="8">
        <v>787.0</v>
      </c>
      <c r="N2751" s="8">
        <v>646.0</v>
      </c>
      <c r="O2751" s="8">
        <v>466.0</v>
      </c>
      <c r="P2751" s="8">
        <v>2.0</v>
      </c>
      <c r="Q2751" s="39" t="s">
        <v>877</v>
      </c>
      <c r="R2751" s="39" t="s">
        <v>6897</v>
      </c>
      <c r="S2751" s="39" t="s">
        <v>6898</v>
      </c>
      <c r="T2751" s="39" t="s">
        <v>6399</v>
      </c>
      <c r="U2751" s="39" t="s">
        <v>6400</v>
      </c>
      <c r="V2751" s="39" t="s">
        <v>2340</v>
      </c>
      <c r="W2751" s="39" t="s">
        <v>2341</v>
      </c>
      <c r="X2751" s="39" t="s">
        <v>6873</v>
      </c>
      <c r="Y2751" s="39" t="s">
        <v>6874</v>
      </c>
      <c r="Z2751" s="39" t="s">
        <v>6527</v>
      </c>
      <c r="AA2751" s="39" t="s">
        <v>6528</v>
      </c>
    </row>
    <row r="2752" ht="15.75" hidden="1" customHeight="1">
      <c r="A2752" s="39" t="s">
        <v>6903</v>
      </c>
      <c r="B2752" s="39" t="s">
        <v>6904</v>
      </c>
      <c r="C2752" s="8">
        <v>5504.0</v>
      </c>
      <c r="D2752" s="8">
        <v>16.0</v>
      </c>
      <c r="E2752" s="8">
        <v>8.0</v>
      </c>
      <c r="F2752" s="8">
        <v>4.0</v>
      </c>
      <c r="G2752" s="8">
        <v>4980.0</v>
      </c>
      <c r="H2752" s="8">
        <v>4506.0</v>
      </c>
      <c r="I2752" s="8">
        <v>4654.0</v>
      </c>
      <c r="J2752" s="8">
        <v>4353.0</v>
      </c>
      <c r="K2752" s="8">
        <v>6234.0</v>
      </c>
      <c r="L2752" s="8">
        <v>6315.0</v>
      </c>
      <c r="M2752" s="8">
        <v>4975.0</v>
      </c>
      <c r="N2752" s="8">
        <v>476.0</v>
      </c>
      <c r="O2752" s="8">
        <v>281.0</v>
      </c>
      <c r="P2752" s="8">
        <v>2.0</v>
      </c>
      <c r="Q2752" s="39" t="s">
        <v>877</v>
      </c>
      <c r="R2752" s="39" t="s">
        <v>6897</v>
      </c>
      <c r="S2752" s="39" t="s">
        <v>6898</v>
      </c>
      <c r="T2752" s="39" t="s">
        <v>6399</v>
      </c>
      <c r="U2752" s="39" t="s">
        <v>6400</v>
      </c>
      <c r="V2752" s="39" t="s">
        <v>2340</v>
      </c>
      <c r="W2752" s="39" t="s">
        <v>2341</v>
      </c>
      <c r="X2752" s="39" t="s">
        <v>6873</v>
      </c>
      <c r="Y2752" s="39" t="s">
        <v>6874</v>
      </c>
      <c r="Z2752" s="39" t="s">
        <v>6527</v>
      </c>
      <c r="AA2752" s="39" t="s">
        <v>6528</v>
      </c>
    </row>
    <row r="2753" ht="15.75" hidden="1" customHeight="1">
      <c r="A2753" s="39" t="s">
        <v>6905</v>
      </c>
      <c r="B2753" s="39" t="s">
        <v>6906</v>
      </c>
      <c r="C2753" s="8">
        <v>4135.0</v>
      </c>
      <c r="D2753" s="8">
        <v>12.0</v>
      </c>
      <c r="E2753" s="8">
        <v>6.0</v>
      </c>
      <c r="F2753" s="8">
        <v>3.0</v>
      </c>
      <c r="G2753" s="8">
        <v>3964.0</v>
      </c>
      <c r="H2753" s="8">
        <v>3329.0</v>
      </c>
      <c r="I2753" s="8">
        <v>3975.0</v>
      </c>
      <c r="J2753" s="8">
        <v>4237.0</v>
      </c>
      <c r="K2753" s="8">
        <v>6652.0</v>
      </c>
      <c r="L2753" s="8">
        <v>1745.0</v>
      </c>
      <c r="M2753" s="8">
        <v>2123.0</v>
      </c>
      <c r="N2753" s="8">
        <v>738.0</v>
      </c>
      <c r="O2753" s="8">
        <v>492.0</v>
      </c>
      <c r="P2753" s="8">
        <v>2.0</v>
      </c>
      <c r="Q2753" s="39" t="s">
        <v>877</v>
      </c>
      <c r="R2753" s="39" t="s">
        <v>6897</v>
      </c>
      <c r="S2753" s="39" t="s">
        <v>6898</v>
      </c>
      <c r="T2753" s="39" t="s">
        <v>6399</v>
      </c>
      <c r="U2753" s="39" t="s">
        <v>6400</v>
      </c>
      <c r="V2753" s="39" t="s">
        <v>2340</v>
      </c>
      <c r="W2753" s="39" t="s">
        <v>2341</v>
      </c>
      <c r="X2753" s="39" t="s">
        <v>6873</v>
      </c>
      <c r="Y2753" s="39" t="s">
        <v>6874</v>
      </c>
      <c r="Z2753" s="39" t="s">
        <v>6527</v>
      </c>
      <c r="AA2753" s="39" t="s">
        <v>6528</v>
      </c>
    </row>
    <row r="2754" ht="15.75" hidden="1" customHeight="1">
      <c r="A2754" s="39" t="s">
        <v>6907</v>
      </c>
      <c r="B2754" s="39" t="s">
        <v>6908</v>
      </c>
      <c r="C2754" s="8">
        <v>4897.0</v>
      </c>
      <c r="D2754" s="8">
        <v>15.0</v>
      </c>
      <c r="E2754" s="8">
        <v>8.0</v>
      </c>
      <c r="F2754" s="8">
        <v>4.0</v>
      </c>
      <c r="G2754" s="8">
        <v>5875.0</v>
      </c>
      <c r="H2754" s="8">
        <v>5451.0</v>
      </c>
      <c r="I2754" s="8">
        <v>5345.0</v>
      </c>
      <c r="J2754" s="8">
        <v>4812.0</v>
      </c>
      <c r="K2754" s="8">
        <v>544.0</v>
      </c>
      <c r="L2754" s="8">
        <v>3748.0</v>
      </c>
      <c r="M2754" s="8">
        <v>3458.0</v>
      </c>
      <c r="N2754" s="8">
        <v>692.0</v>
      </c>
      <c r="O2754" s="8">
        <v>424.0</v>
      </c>
      <c r="P2754" s="8">
        <v>5.0</v>
      </c>
      <c r="Q2754" s="39" t="s">
        <v>114</v>
      </c>
      <c r="R2754" s="39" t="s">
        <v>6909</v>
      </c>
      <c r="S2754" s="39" t="s">
        <v>6910</v>
      </c>
      <c r="T2754" s="39" t="s">
        <v>6399</v>
      </c>
      <c r="U2754" s="39" t="s">
        <v>6400</v>
      </c>
      <c r="V2754" s="39" t="s">
        <v>2340</v>
      </c>
      <c r="W2754" s="39" t="s">
        <v>2341</v>
      </c>
      <c r="X2754" s="39" t="s">
        <v>6873</v>
      </c>
      <c r="Y2754" s="39" t="s">
        <v>6874</v>
      </c>
      <c r="Z2754" s="39" t="s">
        <v>6527</v>
      </c>
      <c r="AA2754" s="39" t="s">
        <v>6528</v>
      </c>
    </row>
    <row r="2755" ht="15.75" hidden="1" customHeight="1">
      <c r="A2755" s="39" t="s">
        <v>6911</v>
      </c>
      <c r="B2755" s="39" t="s">
        <v>6908</v>
      </c>
      <c r="C2755" s="8">
        <v>5468.0</v>
      </c>
      <c r="D2755" s="8">
        <v>16.0</v>
      </c>
      <c r="E2755" s="8">
        <v>8.0</v>
      </c>
      <c r="F2755" s="8">
        <v>4.0</v>
      </c>
      <c r="G2755" s="8">
        <v>5118.0</v>
      </c>
      <c r="H2755" s="8">
        <v>4699.0</v>
      </c>
      <c r="I2755" s="8">
        <v>4586.0</v>
      </c>
      <c r="J2755" s="8">
        <v>4787.0</v>
      </c>
      <c r="K2755" s="8">
        <v>4907.0</v>
      </c>
      <c r="L2755" s="8">
        <v>4241.0</v>
      </c>
      <c r="M2755" s="8">
        <v>6521.0</v>
      </c>
      <c r="N2755" s="8">
        <v>908.0</v>
      </c>
      <c r="O2755" s="8">
        <v>537.0</v>
      </c>
      <c r="P2755" s="8">
        <v>2.0</v>
      </c>
      <c r="Q2755" s="39" t="s">
        <v>877</v>
      </c>
      <c r="R2755" s="39" t="s">
        <v>6909</v>
      </c>
      <c r="S2755" s="39" t="s">
        <v>6910</v>
      </c>
      <c r="T2755" s="39" t="s">
        <v>6399</v>
      </c>
      <c r="U2755" s="39" t="s">
        <v>6400</v>
      </c>
      <c r="V2755" s="39" t="s">
        <v>2340</v>
      </c>
      <c r="W2755" s="39" t="s">
        <v>2341</v>
      </c>
      <c r="X2755" s="39" t="s">
        <v>6873</v>
      </c>
      <c r="Y2755" s="39" t="s">
        <v>6874</v>
      </c>
      <c r="Z2755" s="39" t="s">
        <v>6527</v>
      </c>
      <c r="AA2755" s="39" t="s">
        <v>6528</v>
      </c>
    </row>
    <row r="2756" ht="15.75" hidden="1" customHeight="1">
      <c r="A2756" s="39" t="s">
        <v>6912</v>
      </c>
      <c r="B2756" s="39" t="s">
        <v>6908</v>
      </c>
      <c r="C2756" s="8">
        <v>3907.0</v>
      </c>
      <c r="D2756" s="8">
        <v>12.0</v>
      </c>
      <c r="E2756" s="8">
        <v>6.0</v>
      </c>
      <c r="F2756" s="8">
        <v>3.0</v>
      </c>
      <c r="G2756" s="8">
        <v>3749.0</v>
      </c>
      <c r="H2756" s="8">
        <v>3487.0</v>
      </c>
      <c r="I2756" s="8">
        <v>3656.0</v>
      </c>
      <c r="J2756" s="8">
        <v>4198.0</v>
      </c>
      <c r="K2756" s="8">
        <v>2632.0</v>
      </c>
      <c r="L2756" s="8">
        <v>4235.0</v>
      </c>
      <c r="M2756" s="8">
        <v>3321.0</v>
      </c>
      <c r="N2756" s="8">
        <v>1182.0</v>
      </c>
      <c r="O2756" s="8">
        <v>773.0</v>
      </c>
      <c r="P2756" s="8">
        <v>2.0</v>
      </c>
      <c r="Q2756" s="39" t="s">
        <v>877</v>
      </c>
      <c r="R2756" s="39" t="s">
        <v>6909</v>
      </c>
      <c r="S2756" s="39" t="s">
        <v>6910</v>
      </c>
      <c r="T2756" s="39" t="s">
        <v>6399</v>
      </c>
      <c r="U2756" s="39" t="s">
        <v>6400</v>
      </c>
      <c r="V2756" s="39" t="s">
        <v>2340</v>
      </c>
      <c r="W2756" s="39" t="s">
        <v>2341</v>
      </c>
      <c r="X2756" s="39" t="s">
        <v>6873</v>
      </c>
      <c r="Y2756" s="39" t="s">
        <v>6874</v>
      </c>
      <c r="Z2756" s="39" t="s">
        <v>6527</v>
      </c>
      <c r="AA2756" s="39" t="s">
        <v>6528</v>
      </c>
    </row>
    <row r="2757" ht="15.75" hidden="1" customHeight="1">
      <c r="A2757" s="39" t="s">
        <v>6913</v>
      </c>
      <c r="B2757" s="39" t="s">
        <v>6908</v>
      </c>
      <c r="C2757" s="8">
        <v>1589.0</v>
      </c>
      <c r="D2757" s="8">
        <v>5.0</v>
      </c>
      <c r="E2757" s="8">
        <v>3.0</v>
      </c>
      <c r="F2757" s="8">
        <v>2.0</v>
      </c>
      <c r="G2757" s="8">
        <v>1335.0</v>
      </c>
      <c r="H2757" s="8">
        <v>1475.0</v>
      </c>
      <c r="I2757" s="8">
        <v>1706.0</v>
      </c>
      <c r="J2757" s="8">
        <v>2268.0</v>
      </c>
      <c r="K2757" s="8">
        <v>4155.0</v>
      </c>
      <c r="L2757" s="8">
        <v>1160.0</v>
      </c>
      <c r="M2757" s="8">
        <v>3842.0</v>
      </c>
      <c r="N2757" s="8">
        <v>752.0</v>
      </c>
      <c r="O2757" s="8">
        <v>456.0</v>
      </c>
      <c r="P2757" s="8">
        <v>2.0</v>
      </c>
      <c r="Q2757" s="39" t="s">
        <v>877</v>
      </c>
      <c r="R2757" s="39" t="s">
        <v>6909</v>
      </c>
      <c r="S2757" s="39" t="s">
        <v>6910</v>
      </c>
      <c r="T2757" s="39" t="s">
        <v>6399</v>
      </c>
      <c r="U2757" s="39" t="s">
        <v>6400</v>
      </c>
      <c r="V2757" s="39" t="s">
        <v>2340</v>
      </c>
      <c r="W2757" s="39" t="s">
        <v>2341</v>
      </c>
      <c r="X2757" s="39" t="s">
        <v>6873</v>
      </c>
      <c r="Y2757" s="39" t="s">
        <v>6874</v>
      </c>
      <c r="Z2757" s="39" t="s">
        <v>6527</v>
      </c>
      <c r="AA2757" s="39" t="s">
        <v>6528</v>
      </c>
    </row>
    <row r="2758" ht="15.75" hidden="1" customHeight="1">
      <c r="A2758" s="39" t="s">
        <v>6914</v>
      </c>
      <c r="B2758" s="39" t="s">
        <v>6908</v>
      </c>
      <c r="C2758" s="8">
        <v>1429.0</v>
      </c>
      <c r="D2758" s="8">
        <v>5.0</v>
      </c>
      <c r="E2758" s="8">
        <v>3.0</v>
      </c>
      <c r="F2758" s="8">
        <v>2.0</v>
      </c>
      <c r="G2758" s="8">
        <v>1762.0</v>
      </c>
      <c r="H2758" s="8">
        <v>2085.0</v>
      </c>
      <c r="I2758" s="8">
        <v>241.0</v>
      </c>
      <c r="J2758" s="8">
        <v>1944.0</v>
      </c>
      <c r="K2758" s="8">
        <v>2388.0</v>
      </c>
      <c r="L2758" s="8">
        <v>4105.0</v>
      </c>
      <c r="M2758" s="8">
        <v>2683.5</v>
      </c>
      <c r="N2758" s="8">
        <v>596.0</v>
      </c>
      <c r="O2758" s="8">
        <v>396.0</v>
      </c>
      <c r="P2758" s="8">
        <v>2.0</v>
      </c>
      <c r="Q2758" s="39" t="s">
        <v>877</v>
      </c>
      <c r="R2758" s="39" t="s">
        <v>6909</v>
      </c>
      <c r="S2758" s="39" t="s">
        <v>6910</v>
      </c>
      <c r="T2758" s="39" t="s">
        <v>6399</v>
      </c>
      <c r="U2758" s="39" t="s">
        <v>6400</v>
      </c>
      <c r="V2758" s="39" t="s">
        <v>2340</v>
      </c>
      <c r="W2758" s="39" t="s">
        <v>2341</v>
      </c>
      <c r="X2758" s="39" t="s">
        <v>6873</v>
      </c>
      <c r="Y2758" s="39" t="s">
        <v>6874</v>
      </c>
      <c r="Z2758" s="39" t="s">
        <v>6527</v>
      </c>
      <c r="AA2758" s="39" t="s">
        <v>6528</v>
      </c>
    </row>
    <row r="2759" ht="15.75" hidden="1" customHeight="1">
      <c r="A2759" s="39" t="s">
        <v>6915</v>
      </c>
      <c r="B2759" s="39" t="s">
        <v>6908</v>
      </c>
      <c r="C2759" s="8">
        <v>6078.0</v>
      </c>
      <c r="D2759" s="8">
        <v>18.0</v>
      </c>
      <c r="E2759" s="8">
        <v>9.0</v>
      </c>
      <c r="F2759" s="8">
        <v>5.0</v>
      </c>
      <c r="G2759" s="8">
        <v>6119.0</v>
      </c>
      <c r="H2759" s="8">
        <v>5933.5</v>
      </c>
      <c r="I2759" s="8">
        <v>4972.0</v>
      </c>
      <c r="J2759" s="8">
        <v>5635.0</v>
      </c>
      <c r="K2759" s="8">
        <v>2261.0</v>
      </c>
      <c r="L2759" s="8">
        <v>6415.0</v>
      </c>
      <c r="M2759" s="8">
        <v>6054.0</v>
      </c>
      <c r="N2759" s="8">
        <v>813.0</v>
      </c>
      <c r="O2759" s="8">
        <v>534.0</v>
      </c>
      <c r="P2759" s="8">
        <v>2.0</v>
      </c>
      <c r="Q2759" s="39" t="s">
        <v>877</v>
      </c>
      <c r="R2759" s="39" t="s">
        <v>6909</v>
      </c>
      <c r="S2759" s="39" t="s">
        <v>6910</v>
      </c>
      <c r="T2759" s="39" t="s">
        <v>6399</v>
      </c>
      <c r="U2759" s="39" t="s">
        <v>6400</v>
      </c>
      <c r="V2759" s="39" t="s">
        <v>2340</v>
      </c>
      <c r="W2759" s="39" t="s">
        <v>2341</v>
      </c>
      <c r="X2759" s="39" t="s">
        <v>6873</v>
      </c>
      <c r="Y2759" s="39" t="s">
        <v>6874</v>
      </c>
      <c r="Z2759" s="39" t="s">
        <v>6527</v>
      </c>
      <c r="AA2759" s="39" t="s">
        <v>6528</v>
      </c>
    </row>
    <row r="2760" ht="15.75" hidden="1" customHeight="1">
      <c r="A2760" s="39" t="s">
        <v>6916</v>
      </c>
      <c r="B2760" s="39" t="s">
        <v>6917</v>
      </c>
      <c r="C2760" s="8">
        <v>5056.0</v>
      </c>
      <c r="D2760" s="8">
        <v>15.0</v>
      </c>
      <c r="E2760" s="8">
        <v>8.0</v>
      </c>
      <c r="F2760" s="8">
        <v>4.0</v>
      </c>
      <c r="G2760" s="8">
        <v>5493.0</v>
      </c>
      <c r="H2760" s="8">
        <v>5170.5</v>
      </c>
      <c r="I2760" s="8">
        <v>5040.0</v>
      </c>
      <c r="J2760" s="8">
        <v>4875.0</v>
      </c>
      <c r="K2760" s="8">
        <v>1046.0</v>
      </c>
      <c r="L2760" s="8">
        <v>4290.0</v>
      </c>
      <c r="M2760" s="8">
        <v>6203.0</v>
      </c>
      <c r="N2760" s="8">
        <v>562.0</v>
      </c>
      <c r="O2760" s="8">
        <v>355.0</v>
      </c>
      <c r="P2760" s="8">
        <v>5.0</v>
      </c>
      <c r="Q2760" s="39" t="s">
        <v>114</v>
      </c>
      <c r="R2760" s="39" t="s">
        <v>6918</v>
      </c>
      <c r="S2760" s="39" t="s">
        <v>6919</v>
      </c>
      <c r="T2760" s="39" t="s">
        <v>6920</v>
      </c>
      <c r="U2760" s="39" t="s">
        <v>6921</v>
      </c>
      <c r="V2760" s="39" t="s">
        <v>6922</v>
      </c>
      <c r="W2760" s="39" t="s">
        <v>6921</v>
      </c>
      <c r="X2760" s="39" t="s">
        <v>6923</v>
      </c>
      <c r="Y2760" s="39" t="s">
        <v>6924</v>
      </c>
      <c r="Z2760" s="39" t="s">
        <v>6925</v>
      </c>
      <c r="AA2760" s="39" t="s">
        <v>6926</v>
      </c>
    </row>
    <row r="2761" ht="15.75" hidden="1" customHeight="1">
      <c r="A2761" s="39" t="s">
        <v>6927</v>
      </c>
      <c r="B2761" s="39" t="s">
        <v>6928</v>
      </c>
      <c r="C2761" s="8">
        <v>2310.0</v>
      </c>
      <c r="D2761" s="8">
        <v>7.0</v>
      </c>
      <c r="E2761" s="8">
        <v>4.0</v>
      </c>
      <c r="F2761" s="8">
        <v>2.0</v>
      </c>
      <c r="G2761" s="8">
        <v>2235.0</v>
      </c>
      <c r="H2761" s="8">
        <v>2148.0</v>
      </c>
      <c r="I2761" s="8">
        <v>2609.0</v>
      </c>
      <c r="J2761" s="8">
        <v>2269.0</v>
      </c>
      <c r="K2761" s="8">
        <v>2462.0</v>
      </c>
      <c r="L2761" s="8">
        <v>4472.5</v>
      </c>
      <c r="M2761" s="8">
        <v>3455.0</v>
      </c>
      <c r="N2761" s="8">
        <v>750.0</v>
      </c>
      <c r="O2761" s="8">
        <v>457.0</v>
      </c>
      <c r="P2761" s="8">
        <v>5.0</v>
      </c>
      <c r="Q2761" s="39" t="s">
        <v>114</v>
      </c>
      <c r="R2761" s="39" t="s">
        <v>6918</v>
      </c>
      <c r="S2761" s="39" t="s">
        <v>6919</v>
      </c>
      <c r="T2761" s="39" t="s">
        <v>6920</v>
      </c>
      <c r="U2761" s="39" t="s">
        <v>6921</v>
      </c>
      <c r="V2761" s="39" t="s">
        <v>6922</v>
      </c>
      <c r="W2761" s="39" t="s">
        <v>6921</v>
      </c>
      <c r="X2761" s="39" t="s">
        <v>6923</v>
      </c>
      <c r="Y2761" s="39" t="s">
        <v>6924</v>
      </c>
      <c r="Z2761" s="39" t="s">
        <v>6925</v>
      </c>
      <c r="AA2761" s="39" t="s">
        <v>6926</v>
      </c>
    </row>
    <row r="2762" ht="15.75" hidden="1" customHeight="1">
      <c r="A2762" s="39" t="s">
        <v>6929</v>
      </c>
      <c r="B2762" s="39" t="s">
        <v>6930</v>
      </c>
      <c r="C2762" s="8">
        <v>3273.0</v>
      </c>
      <c r="D2762" s="8">
        <v>10.0</v>
      </c>
      <c r="E2762" s="8">
        <v>5.0</v>
      </c>
      <c r="F2762" s="8">
        <v>3.0</v>
      </c>
      <c r="G2762" s="8">
        <v>3533.0</v>
      </c>
      <c r="H2762" s="8">
        <v>3272.0</v>
      </c>
      <c r="I2762" s="8">
        <v>2632.0</v>
      </c>
      <c r="J2762" s="8">
        <v>3165.0</v>
      </c>
      <c r="K2762" s="8">
        <v>2042.0</v>
      </c>
      <c r="L2762" s="8">
        <v>3521.0</v>
      </c>
      <c r="M2762" s="8">
        <v>5918.0</v>
      </c>
      <c r="N2762" s="8">
        <v>839.0</v>
      </c>
      <c r="O2762" s="8">
        <v>526.0</v>
      </c>
      <c r="P2762" s="8">
        <v>5.0</v>
      </c>
      <c r="Q2762" s="39" t="s">
        <v>114</v>
      </c>
      <c r="R2762" s="39" t="s">
        <v>6918</v>
      </c>
      <c r="S2762" s="39" t="s">
        <v>6919</v>
      </c>
      <c r="T2762" s="39" t="s">
        <v>6920</v>
      </c>
      <c r="U2762" s="39" t="s">
        <v>6921</v>
      </c>
      <c r="V2762" s="39" t="s">
        <v>6922</v>
      </c>
      <c r="W2762" s="39" t="s">
        <v>6921</v>
      </c>
      <c r="X2762" s="39" t="s">
        <v>6923</v>
      </c>
      <c r="Y2762" s="39" t="s">
        <v>6924</v>
      </c>
      <c r="Z2762" s="39" t="s">
        <v>6925</v>
      </c>
      <c r="AA2762" s="39" t="s">
        <v>6926</v>
      </c>
    </row>
    <row r="2763" ht="15.75" hidden="1" customHeight="1">
      <c r="A2763" s="39" t="s">
        <v>6931</v>
      </c>
      <c r="B2763" s="39" t="s">
        <v>6932</v>
      </c>
      <c r="C2763" s="8">
        <v>4260.0</v>
      </c>
      <c r="D2763" s="8">
        <v>13.0</v>
      </c>
      <c r="E2763" s="8">
        <v>7.0</v>
      </c>
      <c r="F2763" s="8">
        <v>4.0</v>
      </c>
      <c r="G2763" s="8">
        <v>3793.0</v>
      </c>
      <c r="H2763" s="8">
        <v>3941.5</v>
      </c>
      <c r="I2763" s="8">
        <v>3945.0</v>
      </c>
      <c r="J2763" s="8">
        <v>3710.0</v>
      </c>
      <c r="K2763" s="8">
        <v>3435.0</v>
      </c>
      <c r="L2763" s="8">
        <v>5194.0</v>
      </c>
      <c r="M2763" s="8">
        <v>3843.0</v>
      </c>
      <c r="N2763" s="8">
        <v>838.0</v>
      </c>
      <c r="O2763" s="8">
        <v>513.0</v>
      </c>
      <c r="P2763" s="8">
        <v>5.0</v>
      </c>
      <c r="Q2763" s="39" t="s">
        <v>114</v>
      </c>
      <c r="R2763" s="39" t="s">
        <v>6918</v>
      </c>
      <c r="S2763" s="39" t="s">
        <v>6919</v>
      </c>
      <c r="T2763" s="39" t="s">
        <v>6920</v>
      </c>
      <c r="U2763" s="39" t="s">
        <v>6921</v>
      </c>
      <c r="V2763" s="39" t="s">
        <v>6922</v>
      </c>
      <c r="W2763" s="39" t="s">
        <v>6921</v>
      </c>
      <c r="X2763" s="39" t="s">
        <v>6923</v>
      </c>
      <c r="Y2763" s="39" t="s">
        <v>6924</v>
      </c>
      <c r="Z2763" s="39" t="s">
        <v>6925</v>
      </c>
      <c r="AA2763" s="39" t="s">
        <v>6926</v>
      </c>
    </row>
    <row r="2764" ht="15.75" hidden="1" customHeight="1">
      <c r="A2764" s="39" t="s">
        <v>6933</v>
      </c>
      <c r="B2764" s="39" t="s">
        <v>6934</v>
      </c>
      <c r="C2764" s="8">
        <v>3280.0</v>
      </c>
      <c r="D2764" s="8">
        <v>10.0</v>
      </c>
      <c r="E2764" s="8">
        <v>5.0</v>
      </c>
      <c r="F2764" s="8">
        <v>3.0</v>
      </c>
      <c r="G2764" s="8">
        <v>3320.0</v>
      </c>
      <c r="H2764" s="8">
        <v>3676.0</v>
      </c>
      <c r="I2764" s="8">
        <v>3325.0</v>
      </c>
      <c r="J2764" s="8">
        <v>3320.0</v>
      </c>
      <c r="K2764" s="8">
        <v>989.0</v>
      </c>
      <c r="L2764" s="8">
        <v>4790.0</v>
      </c>
      <c r="M2764" s="8">
        <v>4982.0</v>
      </c>
      <c r="N2764" s="8">
        <v>1025.0</v>
      </c>
      <c r="O2764" s="8">
        <v>651.0</v>
      </c>
      <c r="P2764" s="8">
        <v>5.0</v>
      </c>
      <c r="Q2764" s="39" t="s">
        <v>114</v>
      </c>
      <c r="R2764" s="39" t="s">
        <v>6935</v>
      </c>
      <c r="S2764" s="39" t="s">
        <v>6936</v>
      </c>
      <c r="T2764" s="39" t="s">
        <v>6920</v>
      </c>
      <c r="U2764" s="39" t="s">
        <v>6921</v>
      </c>
      <c r="V2764" s="39" t="s">
        <v>6922</v>
      </c>
      <c r="W2764" s="39" t="s">
        <v>6921</v>
      </c>
      <c r="X2764" s="39" t="s">
        <v>6923</v>
      </c>
      <c r="Y2764" s="39" t="s">
        <v>6924</v>
      </c>
      <c r="Z2764" s="39" t="s">
        <v>6925</v>
      </c>
      <c r="AA2764" s="39" t="s">
        <v>6926</v>
      </c>
    </row>
    <row r="2765" ht="15.75" hidden="1" customHeight="1">
      <c r="A2765" s="39" t="s">
        <v>6937</v>
      </c>
      <c r="B2765" s="39" t="s">
        <v>6938</v>
      </c>
      <c r="C2765" s="8">
        <v>1016.0</v>
      </c>
      <c r="D2765" s="8">
        <v>3.0</v>
      </c>
      <c r="E2765" s="8">
        <v>2.0</v>
      </c>
      <c r="F2765" s="8">
        <v>1.0</v>
      </c>
      <c r="G2765" s="8">
        <v>970.0</v>
      </c>
      <c r="H2765" s="8">
        <v>1236.0</v>
      </c>
      <c r="I2765" s="8">
        <v>668.0</v>
      </c>
      <c r="J2765" s="8">
        <v>1346.0</v>
      </c>
      <c r="K2765" s="8">
        <v>2007.0</v>
      </c>
      <c r="L2765" s="8">
        <v>1992.0</v>
      </c>
      <c r="M2765" s="8">
        <v>4388.0</v>
      </c>
      <c r="N2765" s="8">
        <v>890.0</v>
      </c>
      <c r="O2765" s="8">
        <v>541.0</v>
      </c>
      <c r="P2765" s="8">
        <v>3.0</v>
      </c>
      <c r="Q2765" s="39" t="s">
        <v>91</v>
      </c>
      <c r="R2765" s="39" t="s">
        <v>6935</v>
      </c>
      <c r="S2765" s="39" t="s">
        <v>6936</v>
      </c>
      <c r="T2765" s="39" t="s">
        <v>6920</v>
      </c>
      <c r="U2765" s="39" t="s">
        <v>6921</v>
      </c>
      <c r="V2765" s="39" t="s">
        <v>6922</v>
      </c>
      <c r="W2765" s="39" t="s">
        <v>6921</v>
      </c>
      <c r="X2765" s="39" t="s">
        <v>6923</v>
      </c>
      <c r="Y2765" s="39" t="s">
        <v>6924</v>
      </c>
      <c r="Z2765" s="39" t="s">
        <v>6925</v>
      </c>
      <c r="AA2765" s="39" t="s">
        <v>6926</v>
      </c>
    </row>
    <row r="2766" ht="15.75" hidden="1" customHeight="1">
      <c r="A2766" s="39" t="s">
        <v>6939</v>
      </c>
      <c r="B2766" s="39" t="s">
        <v>6940</v>
      </c>
      <c r="C2766" s="8">
        <v>1344.0</v>
      </c>
      <c r="D2766" s="8">
        <v>4.0</v>
      </c>
      <c r="E2766" s="8">
        <v>2.0</v>
      </c>
      <c r="F2766" s="8">
        <v>1.0</v>
      </c>
      <c r="G2766" s="8">
        <v>1354.0</v>
      </c>
      <c r="H2766" s="8">
        <v>1613.0</v>
      </c>
      <c r="I2766" s="8">
        <v>691.0</v>
      </c>
      <c r="J2766" s="8">
        <v>1683.0</v>
      </c>
      <c r="K2766" s="8">
        <v>2563.0</v>
      </c>
      <c r="L2766" s="8">
        <v>3054.0</v>
      </c>
      <c r="M2766" s="8">
        <v>1855.0</v>
      </c>
      <c r="N2766" s="8">
        <v>586.0</v>
      </c>
      <c r="O2766" s="8">
        <v>356.0</v>
      </c>
      <c r="P2766" s="8">
        <v>3.0</v>
      </c>
      <c r="Q2766" s="39" t="s">
        <v>91</v>
      </c>
      <c r="R2766" s="39" t="s">
        <v>6935</v>
      </c>
      <c r="S2766" s="39" t="s">
        <v>6936</v>
      </c>
      <c r="T2766" s="39" t="s">
        <v>6920</v>
      </c>
      <c r="U2766" s="39" t="s">
        <v>6921</v>
      </c>
      <c r="V2766" s="39" t="s">
        <v>6922</v>
      </c>
      <c r="W2766" s="39" t="s">
        <v>6921</v>
      </c>
      <c r="X2766" s="39" t="s">
        <v>6923</v>
      </c>
      <c r="Y2766" s="39" t="s">
        <v>6924</v>
      </c>
      <c r="Z2766" s="39" t="s">
        <v>6925</v>
      </c>
      <c r="AA2766" s="39" t="s">
        <v>6926</v>
      </c>
    </row>
    <row r="2767" ht="15.75" hidden="1" customHeight="1">
      <c r="A2767" s="39" t="s">
        <v>6941</v>
      </c>
      <c r="B2767" s="39" t="s">
        <v>6942</v>
      </c>
      <c r="C2767" s="8">
        <v>5312.0</v>
      </c>
      <c r="D2767" s="8">
        <v>16.0</v>
      </c>
      <c r="E2767" s="8">
        <v>8.0</v>
      </c>
      <c r="F2767" s="8">
        <v>4.0</v>
      </c>
      <c r="G2767" s="8">
        <v>5836.0</v>
      </c>
      <c r="H2767" s="8">
        <v>5143.0</v>
      </c>
      <c r="I2767" s="8">
        <v>4884.0</v>
      </c>
      <c r="J2767" s="8">
        <v>5793.0</v>
      </c>
      <c r="K2767" s="8">
        <v>973.0</v>
      </c>
      <c r="L2767" s="8">
        <v>6183.0</v>
      </c>
      <c r="M2767" s="8">
        <v>6131.0</v>
      </c>
      <c r="N2767" s="8">
        <v>827.0</v>
      </c>
      <c r="O2767" s="8">
        <v>563.0</v>
      </c>
      <c r="P2767" s="8">
        <v>3.0</v>
      </c>
      <c r="Q2767" s="39" t="s">
        <v>91</v>
      </c>
      <c r="R2767" s="39" t="s">
        <v>6935</v>
      </c>
      <c r="S2767" s="39" t="s">
        <v>6936</v>
      </c>
      <c r="T2767" s="39" t="s">
        <v>6920</v>
      </c>
      <c r="U2767" s="39" t="s">
        <v>6921</v>
      </c>
      <c r="V2767" s="39" t="s">
        <v>6922</v>
      </c>
      <c r="W2767" s="39" t="s">
        <v>6921</v>
      </c>
      <c r="X2767" s="39" t="s">
        <v>6923</v>
      </c>
      <c r="Y2767" s="39" t="s">
        <v>6924</v>
      </c>
      <c r="Z2767" s="39" t="s">
        <v>6925</v>
      </c>
      <c r="AA2767" s="39" t="s">
        <v>6926</v>
      </c>
    </row>
    <row r="2768" ht="15.75" hidden="1" customHeight="1">
      <c r="A2768" s="39" t="s">
        <v>6943</v>
      </c>
      <c r="B2768" s="39" t="s">
        <v>6944</v>
      </c>
      <c r="C2768" s="8">
        <v>1527.0</v>
      </c>
      <c r="D2768" s="8">
        <v>5.0</v>
      </c>
      <c r="E2768" s="8">
        <v>3.0</v>
      </c>
      <c r="F2768" s="8">
        <v>2.0</v>
      </c>
      <c r="G2768" s="8">
        <v>2031.0</v>
      </c>
      <c r="H2768" s="8">
        <v>1630.0</v>
      </c>
      <c r="I2768" s="8">
        <v>925.0</v>
      </c>
      <c r="J2768" s="8">
        <v>2158.0</v>
      </c>
      <c r="K2768" s="8">
        <v>1318.0</v>
      </c>
      <c r="L2768" s="8">
        <v>1933.0</v>
      </c>
      <c r="M2768" s="8">
        <v>3077.0</v>
      </c>
      <c r="N2768" s="8">
        <v>691.0</v>
      </c>
      <c r="O2768" s="8">
        <v>406.0</v>
      </c>
      <c r="P2768" s="8">
        <v>3.0</v>
      </c>
      <c r="Q2768" s="39" t="s">
        <v>91</v>
      </c>
      <c r="R2768" s="39" t="s">
        <v>6935</v>
      </c>
      <c r="S2768" s="39" t="s">
        <v>6936</v>
      </c>
      <c r="T2768" s="39" t="s">
        <v>6920</v>
      </c>
      <c r="U2768" s="39" t="s">
        <v>6921</v>
      </c>
      <c r="V2768" s="39" t="s">
        <v>6922</v>
      </c>
      <c r="W2768" s="39" t="s">
        <v>6921</v>
      </c>
      <c r="X2768" s="39" t="s">
        <v>6923</v>
      </c>
      <c r="Y2768" s="39" t="s">
        <v>6924</v>
      </c>
      <c r="Z2768" s="39" t="s">
        <v>6925</v>
      </c>
      <c r="AA2768" s="39" t="s">
        <v>6926</v>
      </c>
    </row>
    <row r="2769" ht="15.75" hidden="1" customHeight="1">
      <c r="A2769" s="39" t="s">
        <v>6945</v>
      </c>
      <c r="B2769" s="39" t="s">
        <v>6946</v>
      </c>
      <c r="C2769" s="8">
        <v>5362.0</v>
      </c>
      <c r="D2769" s="8">
        <v>16.0</v>
      </c>
      <c r="E2769" s="8">
        <v>8.0</v>
      </c>
      <c r="F2769" s="8">
        <v>4.0</v>
      </c>
      <c r="G2769" s="8">
        <v>6284.0</v>
      </c>
      <c r="H2769" s="8">
        <v>5436.5</v>
      </c>
      <c r="I2769" s="8">
        <v>6475.0</v>
      </c>
      <c r="J2769" s="8">
        <v>5341.0</v>
      </c>
      <c r="K2769" s="8">
        <v>561.0</v>
      </c>
      <c r="L2769" s="8">
        <v>4746.0</v>
      </c>
      <c r="M2769" s="8">
        <v>6674.0</v>
      </c>
      <c r="N2769" s="8">
        <v>503.0</v>
      </c>
      <c r="O2769" s="8">
        <v>278.0</v>
      </c>
      <c r="P2769" s="8">
        <v>5.0</v>
      </c>
      <c r="Q2769" s="39" t="s">
        <v>114</v>
      </c>
      <c r="R2769" s="39" t="s">
        <v>6947</v>
      </c>
      <c r="S2769" s="39" t="s">
        <v>6948</v>
      </c>
      <c r="T2769" s="39" t="s">
        <v>6920</v>
      </c>
      <c r="U2769" s="39" t="s">
        <v>6921</v>
      </c>
      <c r="V2769" s="39" t="s">
        <v>6922</v>
      </c>
      <c r="W2769" s="39" t="s">
        <v>6921</v>
      </c>
      <c r="X2769" s="39" t="s">
        <v>6923</v>
      </c>
      <c r="Y2769" s="39" t="s">
        <v>6924</v>
      </c>
      <c r="Z2769" s="39" t="s">
        <v>6925</v>
      </c>
      <c r="AA2769" s="39" t="s">
        <v>6926</v>
      </c>
    </row>
    <row r="2770" ht="15.75" hidden="1" customHeight="1">
      <c r="A2770" s="39" t="s">
        <v>6949</v>
      </c>
      <c r="B2770" s="39" t="s">
        <v>6950</v>
      </c>
      <c r="C2770" s="8">
        <v>3942.0</v>
      </c>
      <c r="D2770" s="8">
        <v>12.0</v>
      </c>
      <c r="E2770" s="8">
        <v>6.0</v>
      </c>
      <c r="F2770" s="8">
        <v>3.0</v>
      </c>
      <c r="G2770" s="8">
        <v>4831.0</v>
      </c>
      <c r="H2770" s="8">
        <v>4555.0</v>
      </c>
      <c r="I2770" s="8">
        <v>3305.0</v>
      </c>
      <c r="J2770" s="8">
        <v>3386.0</v>
      </c>
      <c r="K2770" s="8">
        <v>698.0</v>
      </c>
      <c r="L2770" s="8">
        <v>5576.0</v>
      </c>
      <c r="M2770" s="8">
        <v>4473.0</v>
      </c>
      <c r="N2770" s="8">
        <v>646.0</v>
      </c>
      <c r="O2770" s="8">
        <v>400.0</v>
      </c>
      <c r="P2770" s="8">
        <v>5.0</v>
      </c>
      <c r="Q2770" s="39" t="s">
        <v>114</v>
      </c>
      <c r="R2770" s="39" t="s">
        <v>6947</v>
      </c>
      <c r="S2770" s="39" t="s">
        <v>6948</v>
      </c>
      <c r="T2770" s="39" t="s">
        <v>6920</v>
      </c>
      <c r="U2770" s="39" t="s">
        <v>6921</v>
      </c>
      <c r="V2770" s="39" t="s">
        <v>6922</v>
      </c>
      <c r="W2770" s="39" t="s">
        <v>6921</v>
      </c>
      <c r="X2770" s="39" t="s">
        <v>6923</v>
      </c>
      <c r="Y2770" s="39" t="s">
        <v>6924</v>
      </c>
      <c r="Z2770" s="39" t="s">
        <v>6925</v>
      </c>
      <c r="AA2770" s="39" t="s">
        <v>6926</v>
      </c>
    </row>
    <row r="2771" ht="15.75" hidden="1" customHeight="1">
      <c r="A2771" s="39" t="s">
        <v>6951</v>
      </c>
      <c r="B2771" s="39" t="s">
        <v>6952</v>
      </c>
      <c r="C2771" s="8">
        <v>1831.0</v>
      </c>
      <c r="D2771" s="8">
        <v>6.0</v>
      </c>
      <c r="E2771" s="8">
        <v>3.0</v>
      </c>
      <c r="F2771" s="8">
        <v>2.0</v>
      </c>
      <c r="G2771" s="8">
        <v>2349.0</v>
      </c>
      <c r="H2771" s="8">
        <v>1409.0</v>
      </c>
      <c r="I2771" s="8">
        <v>4210.0</v>
      </c>
      <c r="J2771" s="8">
        <v>2132.0</v>
      </c>
      <c r="K2771" s="8">
        <v>224.0</v>
      </c>
      <c r="L2771" s="8">
        <v>5566.0</v>
      </c>
      <c r="M2771" s="8">
        <v>4973.0</v>
      </c>
      <c r="N2771" s="8">
        <v>643.0</v>
      </c>
      <c r="O2771" s="8">
        <v>415.0</v>
      </c>
      <c r="P2771" s="8">
        <v>5.0</v>
      </c>
      <c r="Q2771" s="39" t="s">
        <v>114</v>
      </c>
      <c r="R2771" s="39" t="s">
        <v>6947</v>
      </c>
      <c r="S2771" s="39" t="s">
        <v>6948</v>
      </c>
      <c r="T2771" s="39" t="s">
        <v>6920</v>
      </c>
      <c r="U2771" s="39" t="s">
        <v>6921</v>
      </c>
      <c r="V2771" s="39" t="s">
        <v>6922</v>
      </c>
      <c r="W2771" s="39" t="s">
        <v>6921</v>
      </c>
      <c r="X2771" s="39" t="s">
        <v>6923</v>
      </c>
      <c r="Y2771" s="39" t="s">
        <v>6924</v>
      </c>
      <c r="Z2771" s="39" t="s">
        <v>6925</v>
      </c>
      <c r="AA2771" s="39" t="s">
        <v>6926</v>
      </c>
    </row>
    <row r="2772" ht="15.75" hidden="1" customHeight="1">
      <c r="A2772" s="39" t="s">
        <v>6953</v>
      </c>
      <c r="B2772" s="39" t="s">
        <v>6954</v>
      </c>
      <c r="C2772" s="8">
        <v>4239.0</v>
      </c>
      <c r="D2772" s="8">
        <v>13.0</v>
      </c>
      <c r="E2772" s="8">
        <v>7.0</v>
      </c>
      <c r="F2772" s="8">
        <v>4.0</v>
      </c>
      <c r="G2772" s="8">
        <v>4146.0</v>
      </c>
      <c r="H2772" s="8">
        <v>3883.0</v>
      </c>
      <c r="I2772" s="8">
        <v>5112.0</v>
      </c>
      <c r="J2772" s="8">
        <v>4100.0</v>
      </c>
      <c r="K2772" s="8">
        <v>1197.0</v>
      </c>
      <c r="L2772" s="8">
        <v>6450.0</v>
      </c>
      <c r="M2772" s="8">
        <v>5687.0</v>
      </c>
      <c r="N2772" s="8">
        <v>844.0</v>
      </c>
      <c r="O2772" s="8">
        <v>492.0</v>
      </c>
      <c r="P2772" s="8">
        <v>3.0</v>
      </c>
      <c r="Q2772" s="39" t="s">
        <v>91</v>
      </c>
      <c r="R2772" s="39" t="s">
        <v>6947</v>
      </c>
      <c r="S2772" s="39" t="s">
        <v>6948</v>
      </c>
      <c r="T2772" s="39" t="s">
        <v>6920</v>
      </c>
      <c r="U2772" s="39" t="s">
        <v>6921</v>
      </c>
      <c r="V2772" s="39" t="s">
        <v>6922</v>
      </c>
      <c r="W2772" s="39" t="s">
        <v>6921</v>
      </c>
      <c r="X2772" s="39" t="s">
        <v>6923</v>
      </c>
      <c r="Y2772" s="39" t="s">
        <v>6924</v>
      </c>
      <c r="Z2772" s="39" t="s">
        <v>6925</v>
      </c>
      <c r="AA2772" s="39" t="s">
        <v>6926</v>
      </c>
    </row>
    <row r="2773" ht="15.75" hidden="1" customHeight="1">
      <c r="A2773" s="39" t="s">
        <v>6955</v>
      </c>
      <c r="B2773" s="39" t="s">
        <v>6956</v>
      </c>
      <c r="C2773" s="8">
        <v>5095.0</v>
      </c>
      <c r="D2773" s="8">
        <v>15.0</v>
      </c>
      <c r="E2773" s="8">
        <v>8.0</v>
      </c>
      <c r="F2773" s="8">
        <v>4.0</v>
      </c>
      <c r="G2773" s="8">
        <v>6019.0</v>
      </c>
      <c r="H2773" s="8">
        <v>6085.0</v>
      </c>
      <c r="I2773" s="8">
        <v>5257.0</v>
      </c>
      <c r="J2773" s="8">
        <v>6433.0</v>
      </c>
      <c r="K2773" s="8">
        <v>382.0</v>
      </c>
      <c r="L2773" s="8">
        <v>2339.0</v>
      </c>
      <c r="M2773" s="8">
        <v>6609.0</v>
      </c>
      <c r="N2773" s="8">
        <v>557.0</v>
      </c>
      <c r="O2773" s="8">
        <v>349.0</v>
      </c>
      <c r="P2773" s="8">
        <v>5.0</v>
      </c>
      <c r="Q2773" s="39" t="s">
        <v>114</v>
      </c>
      <c r="R2773" s="39" t="s">
        <v>6947</v>
      </c>
      <c r="S2773" s="39" t="s">
        <v>6948</v>
      </c>
      <c r="T2773" s="39" t="s">
        <v>6920</v>
      </c>
      <c r="U2773" s="39" t="s">
        <v>6921</v>
      </c>
      <c r="V2773" s="39" t="s">
        <v>6922</v>
      </c>
      <c r="W2773" s="39" t="s">
        <v>6921</v>
      </c>
      <c r="X2773" s="39" t="s">
        <v>6957</v>
      </c>
      <c r="Y2773" s="39" t="s">
        <v>6958</v>
      </c>
      <c r="Z2773" s="39" t="s">
        <v>6925</v>
      </c>
      <c r="AA2773" s="39" t="s">
        <v>6926</v>
      </c>
    </row>
    <row r="2774" ht="15.75" hidden="1" customHeight="1">
      <c r="A2774" s="39" t="s">
        <v>6959</v>
      </c>
      <c r="B2774" s="39" t="s">
        <v>6960</v>
      </c>
      <c r="C2774" s="8">
        <v>5822.0</v>
      </c>
      <c r="D2774" s="8">
        <v>17.0</v>
      </c>
      <c r="E2774" s="8">
        <v>9.0</v>
      </c>
      <c r="F2774" s="8">
        <v>5.0</v>
      </c>
      <c r="G2774" s="8">
        <v>6140.0</v>
      </c>
      <c r="H2774" s="8">
        <v>6236.0</v>
      </c>
      <c r="I2774" s="8">
        <v>5808.0</v>
      </c>
      <c r="J2774" s="8">
        <v>5414.0</v>
      </c>
      <c r="K2774" s="8">
        <v>922.0</v>
      </c>
      <c r="L2774" s="8">
        <v>6740.0</v>
      </c>
      <c r="M2774" s="8">
        <v>6311.0</v>
      </c>
      <c r="N2774" s="8">
        <v>561.0</v>
      </c>
      <c r="O2774" s="8">
        <v>361.0</v>
      </c>
      <c r="P2774" s="8">
        <v>3.0</v>
      </c>
      <c r="Q2774" s="39" t="s">
        <v>91</v>
      </c>
      <c r="R2774" s="39" t="s">
        <v>6961</v>
      </c>
      <c r="S2774" s="39" t="s">
        <v>6962</v>
      </c>
      <c r="T2774" s="39" t="s">
        <v>6920</v>
      </c>
      <c r="U2774" s="39" t="s">
        <v>6921</v>
      </c>
      <c r="V2774" s="39" t="s">
        <v>6922</v>
      </c>
      <c r="W2774" s="39" t="s">
        <v>6921</v>
      </c>
      <c r="X2774" s="39" t="s">
        <v>6923</v>
      </c>
      <c r="Y2774" s="39" t="s">
        <v>6924</v>
      </c>
      <c r="Z2774" s="39" t="s">
        <v>6925</v>
      </c>
      <c r="AA2774" s="39" t="s">
        <v>6926</v>
      </c>
    </row>
    <row r="2775" ht="15.75" hidden="1" customHeight="1">
      <c r="A2775" s="39" t="s">
        <v>6963</v>
      </c>
      <c r="B2775" s="39" t="s">
        <v>6964</v>
      </c>
      <c r="C2775" s="8">
        <v>4089.0</v>
      </c>
      <c r="D2775" s="8">
        <v>12.0</v>
      </c>
      <c r="E2775" s="8">
        <v>6.0</v>
      </c>
      <c r="F2775" s="8">
        <v>3.0</v>
      </c>
      <c r="G2775" s="8">
        <v>4650.5</v>
      </c>
      <c r="H2775" s="8">
        <v>3804.0</v>
      </c>
      <c r="I2775" s="8">
        <v>3427.0</v>
      </c>
      <c r="J2775" s="8">
        <v>4948.0</v>
      </c>
      <c r="K2775" s="8">
        <v>1008.0</v>
      </c>
      <c r="L2775" s="8">
        <v>5735.0</v>
      </c>
      <c r="M2775" s="8">
        <v>4413.0</v>
      </c>
      <c r="N2775" s="8">
        <v>576.0</v>
      </c>
      <c r="O2775" s="8">
        <v>359.0</v>
      </c>
      <c r="P2775" s="8">
        <v>3.0</v>
      </c>
      <c r="Q2775" s="39" t="s">
        <v>91</v>
      </c>
      <c r="R2775" s="39" t="s">
        <v>6961</v>
      </c>
      <c r="S2775" s="39" t="s">
        <v>6962</v>
      </c>
      <c r="T2775" s="39" t="s">
        <v>6920</v>
      </c>
      <c r="U2775" s="39" t="s">
        <v>6921</v>
      </c>
      <c r="V2775" s="39" t="s">
        <v>6922</v>
      </c>
      <c r="W2775" s="39" t="s">
        <v>6921</v>
      </c>
      <c r="X2775" s="39" t="s">
        <v>6923</v>
      </c>
      <c r="Y2775" s="39" t="s">
        <v>6924</v>
      </c>
      <c r="Z2775" s="39" t="s">
        <v>6925</v>
      </c>
      <c r="AA2775" s="39" t="s">
        <v>6926</v>
      </c>
    </row>
    <row r="2776" ht="15.75" hidden="1" customHeight="1">
      <c r="A2776" s="39" t="s">
        <v>6965</v>
      </c>
      <c r="B2776" s="39" t="s">
        <v>6966</v>
      </c>
      <c r="C2776" s="8">
        <v>829.0</v>
      </c>
      <c r="D2776" s="8">
        <v>3.0</v>
      </c>
      <c r="E2776" s="8">
        <v>2.0</v>
      </c>
      <c r="F2776" s="8">
        <v>1.0</v>
      </c>
      <c r="G2776" s="8">
        <v>1197.0</v>
      </c>
      <c r="H2776" s="8">
        <v>798.0</v>
      </c>
      <c r="I2776" s="8">
        <v>370.0</v>
      </c>
      <c r="J2776" s="8">
        <v>922.0</v>
      </c>
      <c r="K2776" s="8">
        <v>2792.0</v>
      </c>
      <c r="L2776" s="8">
        <v>2526.0</v>
      </c>
      <c r="M2776" s="8">
        <v>2715.0</v>
      </c>
      <c r="N2776" s="8">
        <v>903.0</v>
      </c>
      <c r="O2776" s="8">
        <v>538.0</v>
      </c>
      <c r="P2776" s="8">
        <v>3.0</v>
      </c>
      <c r="Q2776" s="39" t="s">
        <v>91</v>
      </c>
      <c r="R2776" s="39" t="s">
        <v>6961</v>
      </c>
      <c r="S2776" s="39" t="s">
        <v>6962</v>
      </c>
      <c r="T2776" s="39" t="s">
        <v>6920</v>
      </c>
      <c r="U2776" s="39" t="s">
        <v>6921</v>
      </c>
      <c r="V2776" s="39" t="s">
        <v>6922</v>
      </c>
      <c r="W2776" s="39" t="s">
        <v>6921</v>
      </c>
      <c r="X2776" s="39" t="s">
        <v>6923</v>
      </c>
      <c r="Y2776" s="39" t="s">
        <v>6924</v>
      </c>
      <c r="Z2776" s="39" t="s">
        <v>6925</v>
      </c>
      <c r="AA2776" s="39" t="s">
        <v>6926</v>
      </c>
    </row>
    <row r="2777" ht="15.75" hidden="1" customHeight="1">
      <c r="A2777" s="39" t="s">
        <v>6967</v>
      </c>
      <c r="B2777" s="39" t="s">
        <v>6968</v>
      </c>
      <c r="C2777" s="8">
        <v>940.0</v>
      </c>
      <c r="D2777" s="8">
        <v>3.0</v>
      </c>
      <c r="E2777" s="8">
        <v>2.0</v>
      </c>
      <c r="F2777" s="8">
        <v>1.0</v>
      </c>
      <c r="G2777" s="8">
        <v>1745.0</v>
      </c>
      <c r="H2777" s="8">
        <v>758.0</v>
      </c>
      <c r="I2777" s="8">
        <v>407.0</v>
      </c>
      <c r="J2777" s="8">
        <v>1190.0</v>
      </c>
      <c r="K2777" s="8">
        <v>1741.0</v>
      </c>
      <c r="L2777" s="8">
        <v>2941.0</v>
      </c>
      <c r="M2777" s="8">
        <v>2292.0</v>
      </c>
      <c r="N2777" s="8">
        <v>776.0</v>
      </c>
      <c r="O2777" s="8">
        <v>486.0</v>
      </c>
      <c r="P2777" s="8">
        <v>3.0</v>
      </c>
      <c r="Q2777" s="39" t="s">
        <v>91</v>
      </c>
      <c r="R2777" s="39" t="s">
        <v>6961</v>
      </c>
      <c r="S2777" s="39" t="s">
        <v>6962</v>
      </c>
      <c r="T2777" s="39" t="s">
        <v>6920</v>
      </c>
      <c r="U2777" s="39" t="s">
        <v>6921</v>
      </c>
      <c r="V2777" s="39" t="s">
        <v>6922</v>
      </c>
      <c r="W2777" s="39" t="s">
        <v>6921</v>
      </c>
      <c r="X2777" s="39" t="s">
        <v>6923</v>
      </c>
      <c r="Y2777" s="39" t="s">
        <v>6924</v>
      </c>
      <c r="Z2777" s="39" t="s">
        <v>6925</v>
      </c>
      <c r="AA2777" s="39" t="s">
        <v>6926</v>
      </c>
    </row>
    <row r="2778" ht="15.75" hidden="1" customHeight="1">
      <c r="A2778" s="39" t="s">
        <v>6969</v>
      </c>
      <c r="B2778" s="39" t="s">
        <v>6970</v>
      </c>
      <c r="C2778" s="8">
        <v>3566.0</v>
      </c>
      <c r="D2778" s="8">
        <v>11.0</v>
      </c>
      <c r="E2778" s="8">
        <v>6.0</v>
      </c>
      <c r="F2778" s="8">
        <v>3.0</v>
      </c>
      <c r="G2778" s="8">
        <v>3820.0</v>
      </c>
      <c r="H2778" s="8">
        <v>3527.0</v>
      </c>
      <c r="I2778" s="8">
        <v>5013.0</v>
      </c>
      <c r="J2778" s="8">
        <v>4057.0</v>
      </c>
      <c r="K2778" s="8">
        <v>590.0</v>
      </c>
      <c r="L2778" s="8">
        <v>4255.0</v>
      </c>
      <c r="M2778" s="8">
        <v>5022.0</v>
      </c>
      <c r="N2778" s="8">
        <v>692.0</v>
      </c>
      <c r="O2778" s="8">
        <v>444.0</v>
      </c>
      <c r="P2778" s="8">
        <v>3.0</v>
      </c>
      <c r="Q2778" s="39" t="s">
        <v>91</v>
      </c>
      <c r="R2778" s="39" t="s">
        <v>6961</v>
      </c>
      <c r="S2778" s="39" t="s">
        <v>6962</v>
      </c>
      <c r="T2778" s="39" t="s">
        <v>6920</v>
      </c>
      <c r="U2778" s="39" t="s">
        <v>6921</v>
      </c>
      <c r="V2778" s="39" t="s">
        <v>6922</v>
      </c>
      <c r="W2778" s="39" t="s">
        <v>6921</v>
      </c>
      <c r="X2778" s="39" t="s">
        <v>6923</v>
      </c>
      <c r="Y2778" s="39" t="s">
        <v>6924</v>
      </c>
      <c r="Z2778" s="39" t="s">
        <v>6925</v>
      </c>
      <c r="AA2778" s="39" t="s">
        <v>6926</v>
      </c>
    </row>
    <row r="2779" ht="15.75" hidden="1" customHeight="1">
      <c r="A2779" s="39" t="s">
        <v>6971</v>
      </c>
      <c r="B2779" s="39" t="s">
        <v>6972</v>
      </c>
      <c r="C2779" s="8">
        <v>2867.0</v>
      </c>
      <c r="D2779" s="8">
        <v>9.0</v>
      </c>
      <c r="E2779" s="8">
        <v>5.0</v>
      </c>
      <c r="F2779" s="8">
        <v>3.0</v>
      </c>
      <c r="G2779" s="8">
        <v>3734.5</v>
      </c>
      <c r="H2779" s="8">
        <v>3571.0</v>
      </c>
      <c r="I2779" s="8">
        <v>2569.0</v>
      </c>
      <c r="J2779" s="8">
        <v>2544.0</v>
      </c>
      <c r="K2779" s="8">
        <v>637.0</v>
      </c>
      <c r="L2779" s="8">
        <v>4246.0</v>
      </c>
      <c r="M2779" s="8">
        <v>2142.0</v>
      </c>
      <c r="N2779" s="8">
        <v>551.0</v>
      </c>
      <c r="O2779" s="8">
        <v>365.0</v>
      </c>
      <c r="P2779" s="8">
        <v>5.0</v>
      </c>
      <c r="Q2779" s="39" t="s">
        <v>114</v>
      </c>
      <c r="R2779" s="39" t="s">
        <v>6973</v>
      </c>
      <c r="S2779" s="39" t="s">
        <v>6974</v>
      </c>
      <c r="T2779" s="39" t="s">
        <v>6920</v>
      </c>
      <c r="U2779" s="39" t="s">
        <v>6921</v>
      </c>
      <c r="V2779" s="39" t="s">
        <v>6922</v>
      </c>
      <c r="W2779" s="39" t="s">
        <v>6921</v>
      </c>
      <c r="X2779" s="39" t="s">
        <v>6975</v>
      </c>
      <c r="Y2779" s="39" t="s">
        <v>6976</v>
      </c>
      <c r="Z2779" s="39" t="s">
        <v>6925</v>
      </c>
      <c r="AA2779" s="39" t="s">
        <v>6926</v>
      </c>
    </row>
    <row r="2780" ht="15.75" hidden="1" customHeight="1">
      <c r="A2780" s="39" t="s">
        <v>6977</v>
      </c>
      <c r="B2780" s="39" t="s">
        <v>6978</v>
      </c>
      <c r="C2780" s="8">
        <v>5920.0</v>
      </c>
      <c r="D2780" s="8">
        <v>17.0</v>
      </c>
      <c r="E2780" s="8">
        <v>9.0</v>
      </c>
      <c r="F2780" s="8">
        <v>5.0</v>
      </c>
      <c r="G2780" s="8">
        <v>5318.0</v>
      </c>
      <c r="H2780" s="8">
        <v>5581.5</v>
      </c>
      <c r="I2780" s="8">
        <v>6212.0</v>
      </c>
      <c r="J2780" s="8">
        <v>5816.0</v>
      </c>
      <c r="K2780" s="8">
        <v>2366.0</v>
      </c>
      <c r="L2780" s="8">
        <v>5078.0</v>
      </c>
      <c r="M2780" s="8">
        <v>6565.0</v>
      </c>
      <c r="N2780" s="8">
        <v>790.0</v>
      </c>
      <c r="O2780" s="8">
        <v>542.0</v>
      </c>
      <c r="P2780" s="8">
        <v>5.0</v>
      </c>
      <c r="Q2780" s="39" t="s">
        <v>114</v>
      </c>
      <c r="R2780" s="39" t="s">
        <v>6973</v>
      </c>
      <c r="S2780" s="39" t="s">
        <v>6974</v>
      </c>
      <c r="T2780" s="39" t="s">
        <v>6920</v>
      </c>
      <c r="U2780" s="39" t="s">
        <v>6921</v>
      </c>
      <c r="V2780" s="39" t="s">
        <v>6922</v>
      </c>
      <c r="W2780" s="39" t="s">
        <v>6921</v>
      </c>
      <c r="X2780" s="39" t="s">
        <v>6923</v>
      </c>
      <c r="Y2780" s="39" t="s">
        <v>6924</v>
      </c>
      <c r="Z2780" s="39" t="s">
        <v>6925</v>
      </c>
      <c r="AA2780" s="39" t="s">
        <v>6926</v>
      </c>
    </row>
    <row r="2781" ht="15.75" hidden="1" customHeight="1">
      <c r="A2781" s="39" t="s">
        <v>6979</v>
      </c>
      <c r="B2781" s="39" t="s">
        <v>6980</v>
      </c>
      <c r="C2781" s="8">
        <v>5173.0</v>
      </c>
      <c r="D2781" s="8">
        <v>15.0</v>
      </c>
      <c r="E2781" s="8">
        <v>8.0</v>
      </c>
      <c r="F2781" s="8">
        <v>4.0</v>
      </c>
      <c r="G2781" s="8">
        <v>5796.0</v>
      </c>
      <c r="H2781" s="8">
        <v>4691.0</v>
      </c>
      <c r="I2781" s="8">
        <v>5939.0</v>
      </c>
      <c r="J2781" s="8">
        <v>4621.0</v>
      </c>
      <c r="K2781" s="8">
        <v>1106.0</v>
      </c>
      <c r="L2781" s="8">
        <v>5966.0</v>
      </c>
      <c r="M2781" s="8">
        <v>5257.0</v>
      </c>
      <c r="N2781" s="8">
        <v>837.0</v>
      </c>
      <c r="O2781" s="8">
        <v>525.0</v>
      </c>
      <c r="P2781" s="8">
        <v>5.0</v>
      </c>
      <c r="Q2781" s="39" t="s">
        <v>114</v>
      </c>
      <c r="R2781" s="39" t="s">
        <v>6973</v>
      </c>
      <c r="S2781" s="39" t="s">
        <v>6974</v>
      </c>
      <c r="T2781" s="39" t="s">
        <v>6920</v>
      </c>
      <c r="U2781" s="39" t="s">
        <v>6921</v>
      </c>
      <c r="V2781" s="39" t="s">
        <v>6922</v>
      </c>
      <c r="W2781" s="39" t="s">
        <v>6921</v>
      </c>
      <c r="X2781" s="39" t="s">
        <v>6923</v>
      </c>
      <c r="Y2781" s="39" t="s">
        <v>6924</v>
      </c>
      <c r="Z2781" s="39" t="s">
        <v>6925</v>
      </c>
      <c r="AA2781" s="39" t="s">
        <v>6926</v>
      </c>
    </row>
    <row r="2782" ht="15.75" hidden="1" customHeight="1">
      <c r="A2782" s="39" t="s">
        <v>6981</v>
      </c>
      <c r="B2782" s="39" t="s">
        <v>6982</v>
      </c>
      <c r="C2782" s="8">
        <v>5536.0</v>
      </c>
      <c r="D2782" s="8">
        <v>16.0</v>
      </c>
      <c r="E2782" s="8">
        <v>8.0</v>
      </c>
      <c r="F2782" s="8">
        <v>4.0</v>
      </c>
      <c r="G2782" s="8">
        <v>5703.5</v>
      </c>
      <c r="H2782" s="8">
        <v>5251.5</v>
      </c>
      <c r="I2782" s="8">
        <v>6369.0</v>
      </c>
      <c r="J2782" s="8">
        <v>4622.0</v>
      </c>
      <c r="K2782" s="8">
        <v>1508.0</v>
      </c>
      <c r="L2782" s="8">
        <v>5661.0</v>
      </c>
      <c r="M2782" s="8">
        <v>5828.0</v>
      </c>
      <c r="N2782" s="8">
        <v>684.0</v>
      </c>
      <c r="O2782" s="8">
        <v>404.0</v>
      </c>
      <c r="P2782" s="8">
        <v>5.0</v>
      </c>
      <c r="Q2782" s="39" t="s">
        <v>114</v>
      </c>
      <c r="R2782" s="39" t="s">
        <v>6973</v>
      </c>
      <c r="S2782" s="39" t="s">
        <v>6974</v>
      </c>
      <c r="T2782" s="39" t="s">
        <v>6920</v>
      </c>
      <c r="U2782" s="39" t="s">
        <v>6921</v>
      </c>
      <c r="V2782" s="39" t="s">
        <v>6922</v>
      </c>
      <c r="W2782" s="39" t="s">
        <v>6921</v>
      </c>
      <c r="X2782" s="39" t="s">
        <v>6923</v>
      </c>
      <c r="Y2782" s="39" t="s">
        <v>6924</v>
      </c>
      <c r="Z2782" s="39" t="s">
        <v>6925</v>
      </c>
      <c r="AA2782" s="39" t="s">
        <v>6926</v>
      </c>
    </row>
    <row r="2783" ht="15.75" hidden="1" customHeight="1">
      <c r="A2783" s="39" t="s">
        <v>6983</v>
      </c>
      <c r="B2783" s="39" t="s">
        <v>6984</v>
      </c>
      <c r="C2783" s="8">
        <v>5887.0</v>
      </c>
      <c r="D2783" s="8">
        <v>17.0</v>
      </c>
      <c r="E2783" s="8">
        <v>9.0</v>
      </c>
      <c r="F2783" s="8">
        <v>5.0</v>
      </c>
      <c r="G2783" s="8">
        <v>5555.0</v>
      </c>
      <c r="H2783" s="8">
        <v>6005.0</v>
      </c>
      <c r="I2783" s="8">
        <v>6572.0</v>
      </c>
      <c r="J2783" s="8">
        <v>6708.0</v>
      </c>
      <c r="K2783" s="8">
        <v>976.0</v>
      </c>
      <c r="L2783" s="8">
        <v>6112.0</v>
      </c>
      <c r="M2783" s="8">
        <v>6871.0</v>
      </c>
      <c r="N2783" s="8">
        <v>763.0</v>
      </c>
      <c r="O2783" s="8">
        <v>424.0</v>
      </c>
      <c r="P2783" s="8">
        <v>5.0</v>
      </c>
      <c r="Q2783" s="39" t="s">
        <v>114</v>
      </c>
      <c r="R2783" s="39" t="s">
        <v>6985</v>
      </c>
      <c r="S2783" s="39" t="s">
        <v>6986</v>
      </c>
      <c r="T2783" s="39" t="s">
        <v>6920</v>
      </c>
      <c r="U2783" s="39" t="s">
        <v>6921</v>
      </c>
      <c r="V2783" s="39" t="s">
        <v>6922</v>
      </c>
      <c r="W2783" s="39" t="s">
        <v>6921</v>
      </c>
      <c r="X2783" s="39" t="s">
        <v>6975</v>
      </c>
      <c r="Y2783" s="39" t="s">
        <v>6976</v>
      </c>
      <c r="Z2783" s="39" t="s">
        <v>6925</v>
      </c>
      <c r="AA2783" s="39" t="s">
        <v>6926</v>
      </c>
    </row>
    <row r="2784" ht="15.75" hidden="1" customHeight="1">
      <c r="A2784" s="39" t="s">
        <v>6987</v>
      </c>
      <c r="B2784" s="39" t="s">
        <v>6988</v>
      </c>
      <c r="C2784" s="8">
        <v>5365.0</v>
      </c>
      <c r="D2784" s="8">
        <v>16.0</v>
      </c>
      <c r="E2784" s="8">
        <v>8.0</v>
      </c>
      <c r="F2784" s="8">
        <v>4.0</v>
      </c>
      <c r="G2784" s="8">
        <v>5367.0</v>
      </c>
      <c r="H2784" s="8">
        <v>6435.0</v>
      </c>
      <c r="I2784" s="8">
        <v>4694.0</v>
      </c>
      <c r="J2784" s="8">
        <v>6173.0</v>
      </c>
      <c r="K2784" s="8">
        <v>683.0</v>
      </c>
      <c r="L2784" s="8">
        <v>5689.0</v>
      </c>
      <c r="M2784" s="8">
        <v>6077.0</v>
      </c>
      <c r="N2784" s="8">
        <v>978.0</v>
      </c>
      <c r="O2784" s="8">
        <v>570.0</v>
      </c>
      <c r="P2784" s="8">
        <v>5.0</v>
      </c>
      <c r="Q2784" s="39" t="s">
        <v>114</v>
      </c>
      <c r="R2784" s="39" t="s">
        <v>6985</v>
      </c>
      <c r="S2784" s="39" t="s">
        <v>6986</v>
      </c>
      <c r="T2784" s="39" t="s">
        <v>6920</v>
      </c>
      <c r="U2784" s="39" t="s">
        <v>6921</v>
      </c>
      <c r="V2784" s="39" t="s">
        <v>6922</v>
      </c>
      <c r="W2784" s="39" t="s">
        <v>6921</v>
      </c>
      <c r="X2784" s="39" t="s">
        <v>6975</v>
      </c>
      <c r="Y2784" s="39" t="s">
        <v>6976</v>
      </c>
      <c r="Z2784" s="39" t="s">
        <v>6925</v>
      </c>
      <c r="AA2784" s="39" t="s">
        <v>6926</v>
      </c>
    </row>
    <row r="2785" ht="15.75" hidden="1" customHeight="1">
      <c r="A2785" s="39" t="s">
        <v>6989</v>
      </c>
      <c r="B2785" s="39" t="s">
        <v>6990</v>
      </c>
      <c r="C2785" s="8">
        <v>5290.0</v>
      </c>
      <c r="D2785" s="8">
        <v>16.0</v>
      </c>
      <c r="E2785" s="8">
        <v>8.0</v>
      </c>
      <c r="F2785" s="8">
        <v>4.0</v>
      </c>
      <c r="G2785" s="8">
        <v>5729.0</v>
      </c>
      <c r="H2785" s="8">
        <v>4511.0</v>
      </c>
      <c r="I2785" s="8">
        <v>6632.0</v>
      </c>
      <c r="J2785" s="8">
        <v>4914.0</v>
      </c>
      <c r="K2785" s="8">
        <v>1283.0</v>
      </c>
      <c r="L2785" s="8">
        <v>5325.0</v>
      </c>
      <c r="M2785" s="8">
        <v>6614.0</v>
      </c>
      <c r="N2785" s="8">
        <v>896.0</v>
      </c>
      <c r="O2785" s="8">
        <v>493.0</v>
      </c>
      <c r="P2785" s="8">
        <v>5.0</v>
      </c>
      <c r="Q2785" s="39" t="s">
        <v>114</v>
      </c>
      <c r="R2785" s="39" t="s">
        <v>6985</v>
      </c>
      <c r="S2785" s="39" t="s">
        <v>6986</v>
      </c>
      <c r="T2785" s="39" t="s">
        <v>6920</v>
      </c>
      <c r="U2785" s="39" t="s">
        <v>6921</v>
      </c>
      <c r="V2785" s="39" t="s">
        <v>6922</v>
      </c>
      <c r="W2785" s="39" t="s">
        <v>6921</v>
      </c>
      <c r="X2785" s="39" t="s">
        <v>6991</v>
      </c>
      <c r="Y2785" s="39" t="s">
        <v>6992</v>
      </c>
      <c r="Z2785" s="39" t="s">
        <v>6925</v>
      </c>
      <c r="AA2785" s="39" t="s">
        <v>6926</v>
      </c>
    </row>
    <row r="2786" ht="15.75" hidden="1" customHeight="1">
      <c r="A2786" s="39" t="s">
        <v>6993</v>
      </c>
      <c r="B2786" s="39" t="s">
        <v>6994</v>
      </c>
      <c r="C2786" s="8">
        <v>6651.0</v>
      </c>
      <c r="D2786" s="8">
        <v>20.0</v>
      </c>
      <c r="E2786" s="8">
        <v>10.0</v>
      </c>
      <c r="F2786" s="8">
        <v>5.0</v>
      </c>
      <c r="G2786" s="8">
        <v>6934.0</v>
      </c>
      <c r="H2786" s="8">
        <v>6639.0</v>
      </c>
      <c r="I2786" s="8">
        <v>6852.0</v>
      </c>
      <c r="J2786" s="8">
        <v>6687.0</v>
      </c>
      <c r="K2786" s="8">
        <v>1317.0</v>
      </c>
      <c r="L2786" s="8">
        <v>6545.0</v>
      </c>
      <c r="M2786" s="8">
        <v>6970.0</v>
      </c>
      <c r="N2786" s="8">
        <v>656.0</v>
      </c>
      <c r="O2786" s="8">
        <v>337.0</v>
      </c>
      <c r="P2786" s="8">
        <v>5.0</v>
      </c>
      <c r="Q2786" s="39" t="s">
        <v>114</v>
      </c>
      <c r="R2786" s="39" t="s">
        <v>6985</v>
      </c>
      <c r="S2786" s="39" t="s">
        <v>6986</v>
      </c>
      <c r="T2786" s="39" t="s">
        <v>6920</v>
      </c>
      <c r="U2786" s="39" t="s">
        <v>6921</v>
      </c>
      <c r="V2786" s="39" t="s">
        <v>6922</v>
      </c>
      <c r="W2786" s="39" t="s">
        <v>6921</v>
      </c>
      <c r="X2786" s="39" t="s">
        <v>6991</v>
      </c>
      <c r="Y2786" s="39" t="s">
        <v>6992</v>
      </c>
      <c r="Z2786" s="39" t="s">
        <v>6925</v>
      </c>
      <c r="AA2786" s="39" t="s">
        <v>6926</v>
      </c>
    </row>
    <row r="2787" ht="15.75" hidden="1" customHeight="1">
      <c r="A2787" s="39" t="s">
        <v>6995</v>
      </c>
      <c r="B2787" s="39" t="s">
        <v>6996</v>
      </c>
      <c r="C2787" s="8">
        <v>6039.0</v>
      </c>
      <c r="D2787" s="8">
        <v>18.0</v>
      </c>
      <c r="E2787" s="8">
        <v>9.0</v>
      </c>
      <c r="F2787" s="8">
        <v>5.0</v>
      </c>
      <c r="G2787" s="8">
        <v>6460.0</v>
      </c>
      <c r="H2787" s="8">
        <v>6221.0</v>
      </c>
      <c r="I2787" s="8">
        <v>6294.0</v>
      </c>
      <c r="J2787" s="8">
        <v>5958.0</v>
      </c>
      <c r="K2787" s="8">
        <v>977.0</v>
      </c>
      <c r="L2787" s="8">
        <v>5864.0</v>
      </c>
      <c r="M2787" s="8">
        <v>5914.0</v>
      </c>
      <c r="N2787" s="8">
        <v>932.0</v>
      </c>
      <c r="O2787" s="8">
        <v>542.0</v>
      </c>
      <c r="P2787" s="8">
        <v>5.0</v>
      </c>
      <c r="Q2787" s="39" t="s">
        <v>114</v>
      </c>
      <c r="R2787" s="39" t="s">
        <v>6985</v>
      </c>
      <c r="S2787" s="39" t="s">
        <v>6986</v>
      </c>
      <c r="T2787" s="39" t="s">
        <v>6920</v>
      </c>
      <c r="U2787" s="39" t="s">
        <v>6921</v>
      </c>
      <c r="V2787" s="39" t="s">
        <v>6922</v>
      </c>
      <c r="W2787" s="39" t="s">
        <v>6921</v>
      </c>
      <c r="X2787" s="39" t="s">
        <v>6991</v>
      </c>
      <c r="Y2787" s="39" t="s">
        <v>6992</v>
      </c>
      <c r="Z2787" s="39" t="s">
        <v>6925</v>
      </c>
      <c r="AA2787" s="39" t="s">
        <v>6926</v>
      </c>
    </row>
    <row r="2788" ht="15.75" hidden="1" customHeight="1">
      <c r="A2788" s="39" t="s">
        <v>6997</v>
      </c>
      <c r="B2788" s="39" t="s">
        <v>6998</v>
      </c>
      <c r="C2788" s="8">
        <v>1670.0</v>
      </c>
      <c r="D2788" s="8">
        <v>5.0</v>
      </c>
      <c r="E2788" s="8">
        <v>3.0</v>
      </c>
      <c r="F2788" s="8">
        <v>2.0</v>
      </c>
      <c r="G2788" s="8">
        <v>1824.0</v>
      </c>
      <c r="H2788" s="8">
        <v>1592.0</v>
      </c>
      <c r="I2788" s="8">
        <v>1271.0</v>
      </c>
      <c r="J2788" s="8">
        <v>1987.0</v>
      </c>
      <c r="K2788" s="8">
        <v>1757.0</v>
      </c>
      <c r="L2788" s="8">
        <v>5525.0</v>
      </c>
      <c r="M2788" s="8">
        <v>2146.0</v>
      </c>
      <c r="N2788" s="8">
        <v>501.0</v>
      </c>
      <c r="O2788" s="8">
        <v>327.0</v>
      </c>
      <c r="P2788" s="8">
        <v>2.0</v>
      </c>
      <c r="Q2788" s="39" t="s">
        <v>877</v>
      </c>
      <c r="R2788" s="39" t="s">
        <v>6999</v>
      </c>
      <c r="S2788" s="39" t="s">
        <v>7000</v>
      </c>
      <c r="T2788" s="39" t="s">
        <v>6920</v>
      </c>
      <c r="U2788" s="39" t="s">
        <v>6921</v>
      </c>
      <c r="V2788" s="39" t="s">
        <v>6922</v>
      </c>
      <c r="W2788" s="39" t="s">
        <v>6921</v>
      </c>
      <c r="X2788" s="39" t="s">
        <v>6957</v>
      </c>
      <c r="Y2788" s="39" t="s">
        <v>6958</v>
      </c>
      <c r="Z2788" s="39" t="s">
        <v>6925</v>
      </c>
      <c r="AA2788" s="39" t="s">
        <v>6926</v>
      </c>
    </row>
    <row r="2789" ht="15.75" hidden="1" customHeight="1">
      <c r="A2789" s="39" t="s">
        <v>7001</v>
      </c>
      <c r="B2789" s="39" t="s">
        <v>7002</v>
      </c>
      <c r="C2789" s="8">
        <v>3978.0</v>
      </c>
      <c r="D2789" s="8">
        <v>12.0</v>
      </c>
      <c r="E2789" s="8">
        <v>6.0</v>
      </c>
      <c r="F2789" s="8">
        <v>3.0</v>
      </c>
      <c r="G2789" s="8">
        <v>4003.0</v>
      </c>
      <c r="H2789" s="8">
        <v>4061.0</v>
      </c>
      <c r="I2789" s="8">
        <v>4911.0</v>
      </c>
      <c r="J2789" s="8">
        <v>3488.0</v>
      </c>
      <c r="K2789" s="8">
        <v>1036.0</v>
      </c>
      <c r="L2789" s="8">
        <v>5387.0</v>
      </c>
      <c r="M2789" s="8">
        <v>4848.0</v>
      </c>
      <c r="N2789" s="8">
        <v>701.0</v>
      </c>
      <c r="O2789" s="8">
        <v>430.0</v>
      </c>
      <c r="P2789" s="8">
        <v>2.0</v>
      </c>
      <c r="Q2789" s="39" t="s">
        <v>877</v>
      </c>
      <c r="R2789" s="39" t="s">
        <v>6999</v>
      </c>
      <c r="S2789" s="39" t="s">
        <v>7000</v>
      </c>
      <c r="T2789" s="39" t="s">
        <v>6920</v>
      </c>
      <c r="U2789" s="39" t="s">
        <v>6921</v>
      </c>
      <c r="V2789" s="39" t="s">
        <v>6922</v>
      </c>
      <c r="W2789" s="39" t="s">
        <v>6921</v>
      </c>
      <c r="X2789" s="39" t="s">
        <v>6957</v>
      </c>
      <c r="Y2789" s="39" t="s">
        <v>6958</v>
      </c>
      <c r="Z2789" s="39" t="s">
        <v>6925</v>
      </c>
      <c r="AA2789" s="39" t="s">
        <v>6926</v>
      </c>
    </row>
    <row r="2790" ht="15.75" hidden="1" customHeight="1">
      <c r="A2790" s="39" t="s">
        <v>7003</v>
      </c>
      <c r="B2790" s="39" t="s">
        <v>7004</v>
      </c>
      <c r="C2790" s="8">
        <v>5302.0</v>
      </c>
      <c r="D2790" s="8">
        <v>16.0</v>
      </c>
      <c r="E2790" s="8">
        <v>8.0</v>
      </c>
      <c r="F2790" s="8">
        <v>4.0</v>
      </c>
      <c r="G2790" s="8">
        <v>5589.0</v>
      </c>
      <c r="H2790" s="8">
        <v>5191.0</v>
      </c>
      <c r="I2790" s="8">
        <v>6473.0</v>
      </c>
      <c r="J2790" s="8">
        <v>5937.0</v>
      </c>
      <c r="K2790" s="8">
        <v>783.0</v>
      </c>
      <c r="L2790" s="8">
        <v>4236.0</v>
      </c>
      <c r="M2790" s="8">
        <v>6577.0</v>
      </c>
      <c r="N2790" s="8">
        <v>616.0</v>
      </c>
      <c r="O2790" s="8">
        <v>380.0</v>
      </c>
      <c r="P2790" s="8">
        <v>2.0</v>
      </c>
      <c r="Q2790" s="39" t="s">
        <v>877</v>
      </c>
      <c r="R2790" s="39" t="s">
        <v>6999</v>
      </c>
      <c r="S2790" s="39" t="s">
        <v>7000</v>
      </c>
      <c r="T2790" s="39" t="s">
        <v>6920</v>
      </c>
      <c r="U2790" s="39" t="s">
        <v>6921</v>
      </c>
      <c r="V2790" s="39" t="s">
        <v>6922</v>
      </c>
      <c r="W2790" s="39" t="s">
        <v>6921</v>
      </c>
      <c r="X2790" s="39" t="s">
        <v>6957</v>
      </c>
      <c r="Y2790" s="39" t="s">
        <v>6958</v>
      </c>
      <c r="Z2790" s="39" t="s">
        <v>6925</v>
      </c>
      <c r="AA2790" s="39" t="s">
        <v>6926</v>
      </c>
    </row>
    <row r="2791" ht="15.75" hidden="1" customHeight="1">
      <c r="A2791" s="39" t="s">
        <v>7005</v>
      </c>
      <c r="B2791" s="39" t="s">
        <v>7006</v>
      </c>
      <c r="C2791" s="8">
        <v>5953.0</v>
      </c>
      <c r="D2791" s="8">
        <v>18.0</v>
      </c>
      <c r="E2791" s="8">
        <v>9.0</v>
      </c>
      <c r="F2791" s="8">
        <v>5.0</v>
      </c>
      <c r="G2791" s="8">
        <v>6618.5</v>
      </c>
      <c r="H2791" s="8">
        <v>6343.0</v>
      </c>
      <c r="I2791" s="8">
        <v>5713.0</v>
      </c>
      <c r="J2791" s="8">
        <v>6047.0</v>
      </c>
      <c r="K2791" s="8">
        <v>787.0</v>
      </c>
      <c r="L2791" s="8">
        <v>6146.0</v>
      </c>
      <c r="M2791" s="8">
        <v>6179.0</v>
      </c>
      <c r="N2791" s="8">
        <v>595.0</v>
      </c>
      <c r="O2791" s="8">
        <v>379.0</v>
      </c>
      <c r="P2791" s="8">
        <v>2.0</v>
      </c>
      <c r="Q2791" s="39" t="s">
        <v>877</v>
      </c>
      <c r="R2791" s="39" t="s">
        <v>6999</v>
      </c>
      <c r="S2791" s="39" t="s">
        <v>7000</v>
      </c>
      <c r="T2791" s="39" t="s">
        <v>6920</v>
      </c>
      <c r="U2791" s="39" t="s">
        <v>6921</v>
      </c>
      <c r="V2791" s="39" t="s">
        <v>6922</v>
      </c>
      <c r="W2791" s="39" t="s">
        <v>6921</v>
      </c>
      <c r="X2791" s="39" t="s">
        <v>6957</v>
      </c>
      <c r="Y2791" s="39" t="s">
        <v>6958</v>
      </c>
      <c r="Z2791" s="39" t="s">
        <v>6925</v>
      </c>
      <c r="AA2791" s="39" t="s">
        <v>6926</v>
      </c>
    </row>
    <row r="2792" ht="15.75" hidden="1" customHeight="1">
      <c r="A2792" s="39" t="s">
        <v>7007</v>
      </c>
      <c r="B2792" s="39" t="s">
        <v>7008</v>
      </c>
      <c r="C2792" s="8">
        <v>4868.0</v>
      </c>
      <c r="D2792" s="8">
        <v>14.0</v>
      </c>
      <c r="E2792" s="8">
        <v>7.0</v>
      </c>
      <c r="F2792" s="8">
        <v>4.0</v>
      </c>
      <c r="G2792" s="8">
        <v>5529.0</v>
      </c>
      <c r="H2792" s="8">
        <v>5010.5</v>
      </c>
      <c r="I2792" s="8">
        <v>4125.0</v>
      </c>
      <c r="J2792" s="8">
        <v>4679.0</v>
      </c>
      <c r="K2792" s="8">
        <v>829.0</v>
      </c>
      <c r="L2792" s="8">
        <v>6928.0</v>
      </c>
      <c r="M2792" s="8">
        <v>6318.0</v>
      </c>
      <c r="N2792" s="8">
        <v>466.0</v>
      </c>
      <c r="O2792" s="8">
        <v>328.0</v>
      </c>
      <c r="P2792" s="8">
        <v>2.0</v>
      </c>
      <c r="Q2792" s="39" t="s">
        <v>877</v>
      </c>
      <c r="R2792" s="39" t="s">
        <v>6999</v>
      </c>
      <c r="S2792" s="39" t="s">
        <v>7000</v>
      </c>
      <c r="T2792" s="39" t="s">
        <v>6920</v>
      </c>
      <c r="U2792" s="39" t="s">
        <v>6921</v>
      </c>
      <c r="V2792" s="39" t="s">
        <v>6922</v>
      </c>
      <c r="W2792" s="39" t="s">
        <v>6921</v>
      </c>
      <c r="X2792" s="39" t="s">
        <v>6957</v>
      </c>
      <c r="Y2792" s="39" t="s">
        <v>6958</v>
      </c>
      <c r="Z2792" s="39" t="s">
        <v>6925</v>
      </c>
      <c r="AA2792" s="39" t="s">
        <v>6926</v>
      </c>
    </row>
    <row r="2793" ht="15.75" hidden="1" customHeight="1">
      <c r="A2793" s="39" t="s">
        <v>7009</v>
      </c>
      <c r="B2793" s="39" t="s">
        <v>7010</v>
      </c>
      <c r="C2793" s="8">
        <v>6351.0</v>
      </c>
      <c r="D2793" s="8">
        <v>19.0</v>
      </c>
      <c r="E2793" s="8">
        <v>10.0</v>
      </c>
      <c r="F2793" s="8">
        <v>5.0</v>
      </c>
      <c r="G2793" s="8">
        <v>6250.5</v>
      </c>
      <c r="H2793" s="8">
        <v>6253.0</v>
      </c>
      <c r="I2793" s="8">
        <v>6461.0</v>
      </c>
      <c r="J2793" s="8">
        <v>6529.0</v>
      </c>
      <c r="K2793" s="8">
        <v>1873.0</v>
      </c>
      <c r="L2793" s="8">
        <v>4575.0</v>
      </c>
      <c r="M2793" s="8">
        <v>5901.0</v>
      </c>
      <c r="N2793" s="8">
        <v>781.0</v>
      </c>
      <c r="O2793" s="8">
        <v>523.0</v>
      </c>
      <c r="P2793" s="8">
        <v>2.0</v>
      </c>
      <c r="Q2793" s="39" t="s">
        <v>877</v>
      </c>
      <c r="R2793" s="39" t="s">
        <v>6999</v>
      </c>
      <c r="S2793" s="39" t="s">
        <v>7000</v>
      </c>
      <c r="T2793" s="39" t="s">
        <v>6920</v>
      </c>
      <c r="U2793" s="39" t="s">
        <v>6921</v>
      </c>
      <c r="V2793" s="39" t="s">
        <v>6922</v>
      </c>
      <c r="W2793" s="39" t="s">
        <v>6921</v>
      </c>
      <c r="X2793" s="39" t="s">
        <v>6957</v>
      </c>
      <c r="Y2793" s="39" t="s">
        <v>6958</v>
      </c>
      <c r="Z2793" s="39" t="s">
        <v>6925</v>
      </c>
      <c r="AA2793" s="39" t="s">
        <v>6926</v>
      </c>
    </row>
    <row r="2794" ht="15.75" hidden="1" customHeight="1">
      <c r="A2794" s="39" t="s">
        <v>7011</v>
      </c>
      <c r="B2794" s="39" t="s">
        <v>7012</v>
      </c>
      <c r="C2794" s="8">
        <v>1265.0</v>
      </c>
      <c r="D2794" s="8">
        <v>4.0</v>
      </c>
      <c r="E2794" s="8">
        <v>2.0</v>
      </c>
      <c r="F2794" s="8">
        <v>1.0</v>
      </c>
      <c r="G2794" s="8">
        <v>1394.0</v>
      </c>
      <c r="H2794" s="8">
        <v>894.0</v>
      </c>
      <c r="I2794" s="8">
        <v>1962.0</v>
      </c>
      <c r="J2794" s="8">
        <v>1444.0</v>
      </c>
      <c r="K2794" s="8">
        <v>2274.0</v>
      </c>
      <c r="L2794" s="8">
        <v>2051.0</v>
      </c>
      <c r="M2794" s="8">
        <v>2643.0</v>
      </c>
      <c r="N2794" s="8">
        <v>940.0</v>
      </c>
      <c r="O2794" s="8">
        <v>577.0</v>
      </c>
      <c r="P2794" s="8">
        <v>2.0</v>
      </c>
      <c r="Q2794" s="39" t="s">
        <v>877</v>
      </c>
      <c r="R2794" s="39" t="s">
        <v>7013</v>
      </c>
      <c r="S2794" s="39" t="s">
        <v>7014</v>
      </c>
      <c r="T2794" s="39" t="s">
        <v>6920</v>
      </c>
      <c r="U2794" s="39" t="s">
        <v>6921</v>
      </c>
      <c r="V2794" s="39" t="s">
        <v>6922</v>
      </c>
      <c r="W2794" s="39" t="s">
        <v>6921</v>
      </c>
      <c r="X2794" s="39" t="s">
        <v>6957</v>
      </c>
      <c r="Y2794" s="39" t="s">
        <v>6958</v>
      </c>
      <c r="Z2794" s="39" t="s">
        <v>6925</v>
      </c>
      <c r="AA2794" s="39" t="s">
        <v>6926</v>
      </c>
    </row>
    <row r="2795" ht="15.75" hidden="1" customHeight="1">
      <c r="A2795" s="39" t="s">
        <v>7015</v>
      </c>
      <c r="B2795" s="39" t="s">
        <v>7016</v>
      </c>
      <c r="C2795" s="8">
        <v>3411.0</v>
      </c>
      <c r="D2795" s="8">
        <v>10.0</v>
      </c>
      <c r="E2795" s="8">
        <v>5.0</v>
      </c>
      <c r="F2795" s="8">
        <v>3.0</v>
      </c>
      <c r="G2795" s="8">
        <v>3334.0</v>
      </c>
      <c r="H2795" s="8">
        <v>2811.0</v>
      </c>
      <c r="I2795" s="8">
        <v>4993.0</v>
      </c>
      <c r="J2795" s="8">
        <v>3160.0</v>
      </c>
      <c r="K2795" s="8">
        <v>2804.0</v>
      </c>
      <c r="L2795" s="8">
        <v>2500.0</v>
      </c>
      <c r="M2795" s="8">
        <v>4254.0</v>
      </c>
      <c r="N2795" s="8">
        <v>1157.0</v>
      </c>
      <c r="O2795" s="8">
        <v>799.0</v>
      </c>
      <c r="P2795" s="8">
        <v>2.0</v>
      </c>
      <c r="Q2795" s="39" t="s">
        <v>877</v>
      </c>
      <c r="R2795" s="39" t="s">
        <v>7013</v>
      </c>
      <c r="S2795" s="39" t="s">
        <v>7014</v>
      </c>
      <c r="T2795" s="39" t="s">
        <v>6920</v>
      </c>
      <c r="U2795" s="39" t="s">
        <v>6921</v>
      </c>
      <c r="V2795" s="39" t="s">
        <v>6922</v>
      </c>
      <c r="W2795" s="39" t="s">
        <v>6921</v>
      </c>
      <c r="X2795" s="39" t="s">
        <v>6991</v>
      </c>
      <c r="Y2795" s="39" t="s">
        <v>6992</v>
      </c>
      <c r="Z2795" s="39" t="s">
        <v>6925</v>
      </c>
      <c r="AA2795" s="39" t="s">
        <v>6926</v>
      </c>
    </row>
    <row r="2796" ht="15.75" hidden="1" customHeight="1">
      <c r="A2796" s="39" t="s">
        <v>7017</v>
      </c>
      <c r="B2796" s="39" t="s">
        <v>7018</v>
      </c>
      <c r="C2796" s="8">
        <v>1770.0</v>
      </c>
      <c r="D2796" s="8">
        <v>6.0</v>
      </c>
      <c r="E2796" s="8">
        <v>3.0</v>
      </c>
      <c r="F2796" s="8">
        <v>2.0</v>
      </c>
      <c r="G2796" s="8">
        <v>1904.0</v>
      </c>
      <c r="H2796" s="8">
        <v>1367.0</v>
      </c>
      <c r="I2796" s="8">
        <v>4233.0</v>
      </c>
      <c r="J2796" s="8">
        <v>2557.0</v>
      </c>
      <c r="K2796" s="8">
        <v>2350.0</v>
      </c>
      <c r="L2796" s="8">
        <v>144.0</v>
      </c>
      <c r="M2796" s="8">
        <v>3066.0</v>
      </c>
      <c r="N2796" s="8">
        <v>561.0</v>
      </c>
      <c r="O2796" s="8">
        <v>416.0</v>
      </c>
      <c r="P2796" s="8">
        <v>2.0</v>
      </c>
      <c r="Q2796" s="39" t="s">
        <v>877</v>
      </c>
      <c r="R2796" s="39" t="s">
        <v>7013</v>
      </c>
      <c r="S2796" s="39" t="s">
        <v>7014</v>
      </c>
      <c r="T2796" s="39" t="s">
        <v>6920</v>
      </c>
      <c r="U2796" s="39" t="s">
        <v>6921</v>
      </c>
      <c r="V2796" s="39" t="s">
        <v>6922</v>
      </c>
      <c r="W2796" s="39" t="s">
        <v>6921</v>
      </c>
      <c r="X2796" s="39" t="s">
        <v>6991</v>
      </c>
      <c r="Y2796" s="39" t="s">
        <v>6992</v>
      </c>
      <c r="Z2796" s="39" t="s">
        <v>6925</v>
      </c>
      <c r="AA2796" s="39" t="s">
        <v>6926</v>
      </c>
    </row>
    <row r="2797" ht="15.75" hidden="1" customHeight="1">
      <c r="A2797" s="39" t="s">
        <v>7019</v>
      </c>
      <c r="B2797" s="39" t="s">
        <v>7020</v>
      </c>
      <c r="C2797" s="8">
        <v>1032.0</v>
      </c>
      <c r="D2797" s="8">
        <v>3.0</v>
      </c>
      <c r="E2797" s="8">
        <v>2.0</v>
      </c>
      <c r="F2797" s="8">
        <v>1.0</v>
      </c>
      <c r="G2797" s="8">
        <v>1147.0</v>
      </c>
      <c r="H2797" s="8">
        <v>588.0</v>
      </c>
      <c r="I2797" s="8">
        <v>2102.0</v>
      </c>
      <c r="J2797" s="8">
        <v>971.0</v>
      </c>
      <c r="K2797" s="8">
        <v>4554.0</v>
      </c>
      <c r="L2797" s="8">
        <v>1486.0</v>
      </c>
      <c r="M2797" s="8">
        <v>2749.0</v>
      </c>
      <c r="N2797" s="8">
        <v>1051.0</v>
      </c>
      <c r="O2797" s="8">
        <v>724.0</v>
      </c>
      <c r="P2797" s="8">
        <v>2.0</v>
      </c>
      <c r="Q2797" s="39" t="s">
        <v>877</v>
      </c>
      <c r="R2797" s="39" t="s">
        <v>7013</v>
      </c>
      <c r="S2797" s="39" t="s">
        <v>7014</v>
      </c>
      <c r="T2797" s="39" t="s">
        <v>6920</v>
      </c>
      <c r="U2797" s="39" t="s">
        <v>6921</v>
      </c>
      <c r="V2797" s="39" t="s">
        <v>6922</v>
      </c>
      <c r="W2797" s="39" t="s">
        <v>6921</v>
      </c>
      <c r="X2797" s="39" t="s">
        <v>6957</v>
      </c>
      <c r="Y2797" s="39" t="s">
        <v>6958</v>
      </c>
      <c r="Z2797" s="39" t="s">
        <v>6925</v>
      </c>
      <c r="AA2797" s="39" t="s">
        <v>6926</v>
      </c>
    </row>
    <row r="2798" ht="15.75" hidden="1" customHeight="1">
      <c r="A2798" s="39" t="s">
        <v>7021</v>
      </c>
      <c r="B2798" s="39" t="s">
        <v>7022</v>
      </c>
      <c r="C2798" s="8">
        <v>280.0</v>
      </c>
      <c r="D2798" s="8">
        <v>1.0</v>
      </c>
      <c r="E2798" s="8">
        <v>1.0</v>
      </c>
      <c r="F2798" s="8">
        <v>1.0</v>
      </c>
      <c r="G2798" s="8">
        <v>338.0</v>
      </c>
      <c r="H2798" s="8">
        <v>218.0</v>
      </c>
      <c r="I2798" s="8">
        <v>493.0</v>
      </c>
      <c r="J2798" s="8">
        <v>525.0</v>
      </c>
      <c r="K2798" s="8">
        <v>4038.0</v>
      </c>
      <c r="L2798" s="8">
        <v>329.0</v>
      </c>
      <c r="M2798" s="8">
        <v>2025.0</v>
      </c>
      <c r="N2798" s="8">
        <v>834.0</v>
      </c>
      <c r="O2798" s="8">
        <v>574.0</v>
      </c>
      <c r="P2798" s="8">
        <v>2.0</v>
      </c>
      <c r="Q2798" s="39" t="s">
        <v>877</v>
      </c>
      <c r="R2798" s="39" t="s">
        <v>7023</v>
      </c>
      <c r="S2798" s="39" t="s">
        <v>7024</v>
      </c>
      <c r="T2798" s="39" t="s">
        <v>6920</v>
      </c>
      <c r="U2798" s="39" t="s">
        <v>6921</v>
      </c>
      <c r="V2798" s="39" t="s">
        <v>6922</v>
      </c>
      <c r="W2798" s="39" t="s">
        <v>6921</v>
      </c>
      <c r="X2798" s="39" t="s">
        <v>6957</v>
      </c>
      <c r="Y2798" s="39" t="s">
        <v>6958</v>
      </c>
      <c r="Z2798" s="39" t="s">
        <v>6925</v>
      </c>
      <c r="AA2798" s="39" t="s">
        <v>6926</v>
      </c>
    </row>
    <row r="2799" ht="15.75" hidden="1" customHeight="1">
      <c r="A2799" s="39" t="s">
        <v>7025</v>
      </c>
      <c r="B2799" s="39" t="s">
        <v>7026</v>
      </c>
      <c r="C2799" s="8">
        <v>5046.0</v>
      </c>
      <c r="D2799" s="8">
        <v>15.0</v>
      </c>
      <c r="E2799" s="8">
        <v>8.0</v>
      </c>
      <c r="F2799" s="8">
        <v>4.0</v>
      </c>
      <c r="G2799" s="8">
        <v>4179.0</v>
      </c>
      <c r="H2799" s="8">
        <v>4457.0</v>
      </c>
      <c r="I2799" s="8">
        <v>6025.0</v>
      </c>
      <c r="J2799" s="8">
        <v>3564.0</v>
      </c>
      <c r="K2799" s="8">
        <v>5100.0</v>
      </c>
      <c r="L2799" s="8">
        <v>3958.0</v>
      </c>
      <c r="M2799" s="8">
        <v>5830.0</v>
      </c>
      <c r="N2799" s="8">
        <v>860.0</v>
      </c>
      <c r="O2799" s="8">
        <v>466.0</v>
      </c>
      <c r="P2799" s="8">
        <v>2.0</v>
      </c>
      <c r="Q2799" s="39" t="s">
        <v>877</v>
      </c>
      <c r="R2799" s="39" t="s">
        <v>7023</v>
      </c>
      <c r="S2799" s="39" t="s">
        <v>7024</v>
      </c>
      <c r="T2799" s="39" t="s">
        <v>6920</v>
      </c>
      <c r="U2799" s="39" t="s">
        <v>6921</v>
      </c>
      <c r="V2799" s="39" t="s">
        <v>6922</v>
      </c>
      <c r="W2799" s="39" t="s">
        <v>6921</v>
      </c>
      <c r="X2799" s="39" t="s">
        <v>6957</v>
      </c>
      <c r="Y2799" s="39" t="s">
        <v>6958</v>
      </c>
      <c r="Z2799" s="39" t="s">
        <v>6925</v>
      </c>
      <c r="AA2799" s="39" t="s">
        <v>6926</v>
      </c>
    </row>
    <row r="2800" ht="15.75" hidden="1" customHeight="1">
      <c r="A2800" s="39" t="s">
        <v>7027</v>
      </c>
      <c r="B2800" s="39" t="s">
        <v>7028</v>
      </c>
      <c r="C2800" s="8">
        <v>3926.0</v>
      </c>
      <c r="D2800" s="8">
        <v>12.0</v>
      </c>
      <c r="E2800" s="8">
        <v>6.0</v>
      </c>
      <c r="F2800" s="8">
        <v>3.0</v>
      </c>
      <c r="G2800" s="8">
        <v>3492.0</v>
      </c>
      <c r="H2800" s="8">
        <v>3680.0</v>
      </c>
      <c r="I2800" s="8">
        <v>3682.0</v>
      </c>
      <c r="J2800" s="8">
        <v>3722.0</v>
      </c>
      <c r="K2800" s="8">
        <v>2601.0</v>
      </c>
      <c r="L2800" s="8">
        <v>5705.0</v>
      </c>
      <c r="M2800" s="8">
        <v>5610.0</v>
      </c>
      <c r="N2800" s="8">
        <v>987.0</v>
      </c>
      <c r="O2800" s="8">
        <v>571.0</v>
      </c>
      <c r="P2800" s="8">
        <v>2.0</v>
      </c>
      <c r="Q2800" s="39" t="s">
        <v>877</v>
      </c>
      <c r="R2800" s="39" t="s">
        <v>7023</v>
      </c>
      <c r="S2800" s="39" t="s">
        <v>7024</v>
      </c>
      <c r="T2800" s="39" t="s">
        <v>6920</v>
      </c>
      <c r="U2800" s="39" t="s">
        <v>6921</v>
      </c>
      <c r="V2800" s="39" t="s">
        <v>6922</v>
      </c>
      <c r="W2800" s="39" t="s">
        <v>6921</v>
      </c>
      <c r="X2800" s="39" t="s">
        <v>6957</v>
      </c>
      <c r="Y2800" s="39" t="s">
        <v>6958</v>
      </c>
      <c r="Z2800" s="39" t="s">
        <v>6925</v>
      </c>
      <c r="AA2800" s="39" t="s">
        <v>6926</v>
      </c>
    </row>
    <row r="2801" ht="15.75" hidden="1" customHeight="1">
      <c r="A2801" s="39" t="s">
        <v>7029</v>
      </c>
      <c r="B2801" s="39" t="s">
        <v>7030</v>
      </c>
      <c r="C2801" s="8">
        <v>2606.0</v>
      </c>
      <c r="D2801" s="8">
        <v>8.0</v>
      </c>
      <c r="E2801" s="8">
        <v>4.0</v>
      </c>
      <c r="F2801" s="8">
        <v>2.0</v>
      </c>
      <c r="G2801" s="8">
        <v>2500.0</v>
      </c>
      <c r="H2801" s="8">
        <v>1935.0</v>
      </c>
      <c r="I2801" s="8">
        <v>4305.0</v>
      </c>
      <c r="J2801" s="8">
        <v>2230.0</v>
      </c>
      <c r="K2801" s="8">
        <v>4159.0</v>
      </c>
      <c r="L2801" s="8">
        <v>2684.0</v>
      </c>
      <c r="M2801" s="8">
        <v>4680.0</v>
      </c>
      <c r="N2801" s="8">
        <v>791.0</v>
      </c>
      <c r="O2801" s="8">
        <v>493.0</v>
      </c>
      <c r="P2801" s="8">
        <v>2.0</v>
      </c>
      <c r="Q2801" s="39" t="s">
        <v>877</v>
      </c>
      <c r="R2801" s="39" t="s">
        <v>7023</v>
      </c>
      <c r="S2801" s="39" t="s">
        <v>7024</v>
      </c>
      <c r="T2801" s="39" t="s">
        <v>6920</v>
      </c>
      <c r="U2801" s="39" t="s">
        <v>6921</v>
      </c>
      <c r="V2801" s="39" t="s">
        <v>6922</v>
      </c>
      <c r="W2801" s="39" t="s">
        <v>6921</v>
      </c>
      <c r="X2801" s="39" t="s">
        <v>6957</v>
      </c>
      <c r="Y2801" s="39" t="s">
        <v>6958</v>
      </c>
      <c r="Z2801" s="39" t="s">
        <v>6925</v>
      </c>
      <c r="AA2801" s="39" t="s">
        <v>6926</v>
      </c>
    </row>
    <row r="2802" ht="15.75" hidden="1" customHeight="1">
      <c r="A2802" s="39" t="s">
        <v>7031</v>
      </c>
      <c r="B2802" s="39" t="s">
        <v>7032</v>
      </c>
      <c r="C2802" s="8">
        <v>3204.0</v>
      </c>
      <c r="D2802" s="8">
        <v>10.0</v>
      </c>
      <c r="E2802" s="8">
        <v>5.0</v>
      </c>
      <c r="F2802" s="8">
        <v>3.0</v>
      </c>
      <c r="G2802" s="8">
        <v>2927.0</v>
      </c>
      <c r="H2802" s="8">
        <v>2504.0</v>
      </c>
      <c r="I2802" s="8">
        <v>3036.0</v>
      </c>
      <c r="J2802" s="8">
        <v>3736.0</v>
      </c>
      <c r="K2802" s="8">
        <v>4918.0</v>
      </c>
      <c r="L2802" s="8">
        <v>4016.0</v>
      </c>
      <c r="M2802" s="8">
        <v>2732.0</v>
      </c>
      <c r="N2802" s="8">
        <v>1135.0</v>
      </c>
      <c r="O2802" s="8">
        <v>806.0</v>
      </c>
      <c r="P2802" s="8">
        <v>2.0</v>
      </c>
      <c r="Q2802" s="39" t="s">
        <v>877</v>
      </c>
      <c r="R2802" s="39" t="s">
        <v>7023</v>
      </c>
      <c r="S2802" s="39" t="s">
        <v>7024</v>
      </c>
      <c r="T2802" s="39" t="s">
        <v>6920</v>
      </c>
      <c r="U2802" s="39" t="s">
        <v>6921</v>
      </c>
      <c r="V2802" s="39" t="s">
        <v>6922</v>
      </c>
      <c r="W2802" s="39" t="s">
        <v>6921</v>
      </c>
      <c r="X2802" s="39" t="s">
        <v>6957</v>
      </c>
      <c r="Y2802" s="39" t="s">
        <v>6958</v>
      </c>
      <c r="Z2802" s="39" t="s">
        <v>6925</v>
      </c>
      <c r="AA2802" s="39" t="s">
        <v>6926</v>
      </c>
    </row>
    <row r="2803" ht="15.75" hidden="1" customHeight="1">
      <c r="A2803" s="39" t="s">
        <v>7033</v>
      </c>
      <c r="B2803" s="39" t="s">
        <v>7034</v>
      </c>
      <c r="C2803" s="8">
        <v>2031.0</v>
      </c>
      <c r="D2803" s="8">
        <v>6.0</v>
      </c>
      <c r="E2803" s="8">
        <v>3.0</v>
      </c>
      <c r="F2803" s="8">
        <v>2.0</v>
      </c>
      <c r="G2803" s="8">
        <v>2747.0</v>
      </c>
      <c r="H2803" s="8">
        <v>1639.0</v>
      </c>
      <c r="I2803" s="8">
        <v>3214.0</v>
      </c>
      <c r="J2803" s="8">
        <v>2186.0</v>
      </c>
      <c r="K2803" s="8">
        <v>4816.0</v>
      </c>
      <c r="L2803" s="8">
        <v>44.0</v>
      </c>
      <c r="M2803" s="8">
        <v>1830.0</v>
      </c>
      <c r="N2803" s="8">
        <v>947.0</v>
      </c>
      <c r="O2803" s="8">
        <v>689.0</v>
      </c>
      <c r="P2803" s="8">
        <v>2.0</v>
      </c>
      <c r="Q2803" s="39" t="s">
        <v>877</v>
      </c>
      <c r="R2803" s="39" t="s">
        <v>7035</v>
      </c>
      <c r="S2803" s="39" t="s">
        <v>6992</v>
      </c>
      <c r="T2803" s="39" t="s">
        <v>6920</v>
      </c>
      <c r="U2803" s="39" t="s">
        <v>6921</v>
      </c>
      <c r="V2803" s="39" t="s">
        <v>6922</v>
      </c>
      <c r="W2803" s="39" t="s">
        <v>6921</v>
      </c>
      <c r="X2803" s="39" t="s">
        <v>6957</v>
      </c>
      <c r="Y2803" s="39" t="s">
        <v>6958</v>
      </c>
      <c r="Z2803" s="39" t="s">
        <v>6925</v>
      </c>
      <c r="AA2803" s="39" t="s">
        <v>6926</v>
      </c>
    </row>
    <row r="2804" ht="15.75" hidden="1" customHeight="1">
      <c r="A2804" s="39" t="s">
        <v>7036</v>
      </c>
      <c r="B2804" s="39" t="s">
        <v>7037</v>
      </c>
      <c r="C2804" s="8">
        <v>2759.0</v>
      </c>
      <c r="D2804" s="8">
        <v>8.0</v>
      </c>
      <c r="E2804" s="8">
        <v>4.0</v>
      </c>
      <c r="F2804" s="8">
        <v>2.0</v>
      </c>
      <c r="G2804" s="8">
        <v>2425.5</v>
      </c>
      <c r="H2804" s="8">
        <v>2567.0</v>
      </c>
      <c r="I2804" s="8">
        <v>5001.0</v>
      </c>
      <c r="J2804" s="8">
        <v>4338.0</v>
      </c>
      <c r="K2804" s="8">
        <v>5225.0</v>
      </c>
      <c r="L2804" s="8">
        <v>34.0</v>
      </c>
      <c r="M2804" s="8">
        <v>4279.5</v>
      </c>
      <c r="N2804" s="8">
        <v>490.0</v>
      </c>
      <c r="O2804" s="8">
        <v>349.0</v>
      </c>
      <c r="P2804" s="8">
        <v>2.0</v>
      </c>
      <c r="Q2804" s="39" t="s">
        <v>877</v>
      </c>
      <c r="R2804" s="39" t="s">
        <v>7035</v>
      </c>
      <c r="S2804" s="39" t="s">
        <v>6992</v>
      </c>
      <c r="T2804" s="39" t="s">
        <v>6920</v>
      </c>
      <c r="U2804" s="39" t="s">
        <v>6921</v>
      </c>
      <c r="V2804" s="39" t="s">
        <v>6922</v>
      </c>
      <c r="W2804" s="39" t="s">
        <v>6921</v>
      </c>
      <c r="X2804" s="39" t="s">
        <v>6991</v>
      </c>
      <c r="Y2804" s="39" t="s">
        <v>6992</v>
      </c>
      <c r="Z2804" s="39" t="s">
        <v>6925</v>
      </c>
      <c r="AA2804" s="39" t="s">
        <v>6926</v>
      </c>
    </row>
    <row r="2805" ht="15.75" hidden="1" customHeight="1">
      <c r="A2805" s="39" t="s">
        <v>7038</v>
      </c>
      <c r="B2805" s="39" t="s">
        <v>7039</v>
      </c>
      <c r="C2805" s="8">
        <v>4345.0</v>
      </c>
      <c r="D2805" s="8">
        <v>13.0</v>
      </c>
      <c r="E2805" s="8">
        <v>7.0</v>
      </c>
      <c r="F2805" s="8">
        <v>4.0</v>
      </c>
      <c r="G2805" s="8">
        <v>3806.0</v>
      </c>
      <c r="H2805" s="8">
        <v>3393.0</v>
      </c>
      <c r="I2805" s="8">
        <v>5546.0</v>
      </c>
      <c r="J2805" s="8">
        <v>4920.0</v>
      </c>
      <c r="K2805" s="8">
        <v>5971.0</v>
      </c>
      <c r="L2805" s="8">
        <v>1126.0</v>
      </c>
      <c r="M2805" s="8">
        <v>3007.0</v>
      </c>
      <c r="N2805" s="8">
        <v>747.0</v>
      </c>
      <c r="O2805" s="8">
        <v>553.0</v>
      </c>
      <c r="P2805" s="8">
        <v>2.0</v>
      </c>
      <c r="Q2805" s="39" t="s">
        <v>877</v>
      </c>
      <c r="R2805" s="39" t="s">
        <v>7035</v>
      </c>
      <c r="S2805" s="39" t="s">
        <v>6992</v>
      </c>
      <c r="T2805" s="39" t="s">
        <v>6920</v>
      </c>
      <c r="U2805" s="39" t="s">
        <v>6921</v>
      </c>
      <c r="V2805" s="39" t="s">
        <v>6922</v>
      </c>
      <c r="W2805" s="39" t="s">
        <v>6921</v>
      </c>
      <c r="X2805" s="39" t="s">
        <v>6991</v>
      </c>
      <c r="Y2805" s="39" t="s">
        <v>6992</v>
      </c>
      <c r="Z2805" s="39" t="s">
        <v>6925</v>
      </c>
      <c r="AA2805" s="39" t="s">
        <v>6926</v>
      </c>
    </row>
    <row r="2806" ht="15.75" hidden="1" customHeight="1">
      <c r="A2806" s="39" t="s">
        <v>7040</v>
      </c>
      <c r="B2806" s="39" t="s">
        <v>7041</v>
      </c>
      <c r="C2806" s="8">
        <v>6319.0</v>
      </c>
      <c r="D2806" s="8">
        <v>19.0</v>
      </c>
      <c r="E2806" s="8">
        <v>10.0</v>
      </c>
      <c r="F2806" s="8">
        <v>5.0</v>
      </c>
      <c r="G2806" s="8">
        <v>6004.0</v>
      </c>
      <c r="H2806" s="8">
        <v>5515.0</v>
      </c>
      <c r="I2806" s="8">
        <v>6283.0</v>
      </c>
      <c r="J2806" s="8">
        <v>5887.0</v>
      </c>
      <c r="K2806" s="8">
        <v>3196.0</v>
      </c>
      <c r="L2806" s="8">
        <v>5861.0</v>
      </c>
      <c r="M2806" s="8">
        <v>5729.0</v>
      </c>
      <c r="N2806" s="8">
        <v>928.0</v>
      </c>
      <c r="O2806" s="8">
        <v>542.0</v>
      </c>
      <c r="P2806" s="8">
        <v>2.0</v>
      </c>
      <c r="Q2806" s="39" t="s">
        <v>877</v>
      </c>
      <c r="R2806" s="39" t="s">
        <v>7035</v>
      </c>
      <c r="S2806" s="39" t="s">
        <v>6992</v>
      </c>
      <c r="T2806" s="39" t="s">
        <v>6920</v>
      </c>
      <c r="U2806" s="39" t="s">
        <v>6921</v>
      </c>
      <c r="V2806" s="39" t="s">
        <v>6922</v>
      </c>
      <c r="W2806" s="39" t="s">
        <v>6921</v>
      </c>
      <c r="X2806" s="39" t="s">
        <v>6991</v>
      </c>
      <c r="Y2806" s="39" t="s">
        <v>6992</v>
      </c>
      <c r="Z2806" s="39" t="s">
        <v>6925</v>
      </c>
      <c r="AA2806" s="39" t="s">
        <v>6926</v>
      </c>
    </row>
    <row r="2807" ht="15.75" hidden="1" customHeight="1">
      <c r="A2807" s="39" t="s">
        <v>7042</v>
      </c>
      <c r="B2807" s="39" t="s">
        <v>7043</v>
      </c>
      <c r="C2807" s="8">
        <v>1627.0</v>
      </c>
      <c r="D2807" s="8">
        <v>5.0</v>
      </c>
      <c r="E2807" s="8">
        <v>3.0</v>
      </c>
      <c r="F2807" s="8">
        <v>2.0</v>
      </c>
      <c r="G2807" s="8">
        <v>1387.0</v>
      </c>
      <c r="H2807" s="8">
        <v>1834.0</v>
      </c>
      <c r="I2807" s="8">
        <v>1322.0</v>
      </c>
      <c r="J2807" s="8">
        <v>1658.0</v>
      </c>
      <c r="K2807" s="8">
        <v>5543.0</v>
      </c>
      <c r="L2807" s="8">
        <v>1536.0</v>
      </c>
      <c r="M2807" s="8">
        <v>1813.0</v>
      </c>
      <c r="N2807" s="8">
        <v>768.0</v>
      </c>
      <c r="O2807" s="8">
        <v>455.0</v>
      </c>
      <c r="P2807" s="8">
        <v>2.0</v>
      </c>
      <c r="Q2807" s="39" t="s">
        <v>877</v>
      </c>
      <c r="R2807" s="39" t="s">
        <v>7044</v>
      </c>
      <c r="S2807" s="39" t="s">
        <v>7045</v>
      </c>
      <c r="T2807" s="39" t="s">
        <v>6920</v>
      </c>
      <c r="U2807" s="39" t="s">
        <v>6921</v>
      </c>
      <c r="V2807" s="39" t="s">
        <v>6922</v>
      </c>
      <c r="W2807" s="39" t="s">
        <v>6921</v>
      </c>
      <c r="X2807" s="39" t="s">
        <v>6991</v>
      </c>
      <c r="Y2807" s="39" t="s">
        <v>6992</v>
      </c>
      <c r="Z2807" s="39" t="s">
        <v>6925</v>
      </c>
      <c r="AA2807" s="39" t="s">
        <v>6926</v>
      </c>
    </row>
    <row r="2808" ht="15.75" hidden="1" customHeight="1">
      <c r="A2808" s="39" t="s">
        <v>7046</v>
      </c>
      <c r="B2808" s="39" t="s">
        <v>7047</v>
      </c>
      <c r="C2808" s="8">
        <v>4231.0</v>
      </c>
      <c r="D2808" s="8">
        <v>13.0</v>
      </c>
      <c r="E2808" s="8">
        <v>7.0</v>
      </c>
      <c r="F2808" s="8">
        <v>4.0</v>
      </c>
      <c r="G2808" s="8">
        <v>3632.5</v>
      </c>
      <c r="H2808" s="8">
        <v>4232.5</v>
      </c>
      <c r="I2808" s="8">
        <v>2988.0</v>
      </c>
      <c r="J2808" s="8">
        <v>4112.0</v>
      </c>
      <c r="K2808" s="8">
        <v>6248.0</v>
      </c>
      <c r="L2808" s="8">
        <v>2629.0</v>
      </c>
      <c r="M2808" s="8">
        <v>2598.0</v>
      </c>
      <c r="N2808" s="8">
        <v>662.0</v>
      </c>
      <c r="O2808" s="8">
        <v>475.0</v>
      </c>
      <c r="P2808" s="8">
        <v>2.0</v>
      </c>
      <c r="Q2808" s="39" t="s">
        <v>877</v>
      </c>
      <c r="R2808" s="39" t="s">
        <v>7044</v>
      </c>
      <c r="S2808" s="39" t="s">
        <v>7045</v>
      </c>
      <c r="T2808" s="39" t="s">
        <v>6920</v>
      </c>
      <c r="U2808" s="39" t="s">
        <v>6921</v>
      </c>
      <c r="V2808" s="39" t="s">
        <v>6922</v>
      </c>
      <c r="W2808" s="39" t="s">
        <v>6921</v>
      </c>
      <c r="X2808" s="39" t="s">
        <v>6991</v>
      </c>
      <c r="Y2808" s="39" t="s">
        <v>6992</v>
      </c>
      <c r="Z2808" s="39" t="s">
        <v>6925</v>
      </c>
      <c r="AA2808" s="39" t="s">
        <v>6926</v>
      </c>
    </row>
    <row r="2809" ht="15.75" hidden="1" customHeight="1">
      <c r="A2809" s="39" t="s">
        <v>7048</v>
      </c>
      <c r="B2809" s="39" t="s">
        <v>7049</v>
      </c>
      <c r="C2809" s="8">
        <v>1259.0</v>
      </c>
      <c r="D2809" s="8">
        <v>4.0</v>
      </c>
      <c r="E2809" s="8">
        <v>2.0</v>
      </c>
      <c r="F2809" s="8">
        <v>1.0</v>
      </c>
      <c r="G2809" s="8">
        <v>1469.0</v>
      </c>
      <c r="H2809" s="8">
        <v>728.0</v>
      </c>
      <c r="I2809" s="8">
        <v>1946.0</v>
      </c>
      <c r="J2809" s="8">
        <v>1837.0</v>
      </c>
      <c r="K2809" s="8">
        <v>6600.0</v>
      </c>
      <c r="L2809" s="8">
        <v>235.0</v>
      </c>
      <c r="M2809" s="8">
        <v>3175.0</v>
      </c>
      <c r="N2809" s="8">
        <v>581.0</v>
      </c>
      <c r="O2809" s="8">
        <v>358.0</v>
      </c>
      <c r="P2809" s="8">
        <v>2.0</v>
      </c>
      <c r="Q2809" s="39" t="s">
        <v>877</v>
      </c>
      <c r="R2809" s="39" t="s">
        <v>7044</v>
      </c>
      <c r="S2809" s="39" t="s">
        <v>7045</v>
      </c>
      <c r="T2809" s="39" t="s">
        <v>6920</v>
      </c>
      <c r="U2809" s="39" t="s">
        <v>6921</v>
      </c>
      <c r="V2809" s="39" t="s">
        <v>6922</v>
      </c>
      <c r="W2809" s="39" t="s">
        <v>6921</v>
      </c>
      <c r="X2809" s="39" t="s">
        <v>6991</v>
      </c>
      <c r="Y2809" s="39" t="s">
        <v>6992</v>
      </c>
      <c r="Z2809" s="39" t="s">
        <v>6925</v>
      </c>
      <c r="AA2809" s="39" t="s">
        <v>6926</v>
      </c>
    </row>
    <row r="2810" ht="15.75" hidden="1" customHeight="1">
      <c r="A2810" s="39" t="s">
        <v>7050</v>
      </c>
      <c r="B2810" s="39" t="s">
        <v>7051</v>
      </c>
      <c r="C2810" s="8">
        <v>5665.0</v>
      </c>
      <c r="D2810" s="8">
        <v>17.0</v>
      </c>
      <c r="E2810" s="8">
        <v>9.0</v>
      </c>
      <c r="F2810" s="8">
        <v>5.0</v>
      </c>
      <c r="G2810" s="8">
        <v>5310.0</v>
      </c>
      <c r="H2810" s="8">
        <v>4938.0</v>
      </c>
      <c r="I2810" s="8">
        <v>5531.0</v>
      </c>
      <c r="J2810" s="8">
        <v>4819.0</v>
      </c>
      <c r="K2810" s="8">
        <v>3913.0</v>
      </c>
      <c r="L2810" s="8">
        <v>4884.0</v>
      </c>
      <c r="M2810" s="8">
        <v>5245.0</v>
      </c>
      <c r="N2810" s="8">
        <v>624.0</v>
      </c>
      <c r="O2810" s="8">
        <v>393.0</v>
      </c>
      <c r="P2810" s="8">
        <v>2.0</v>
      </c>
      <c r="Q2810" s="39" t="s">
        <v>877</v>
      </c>
      <c r="R2810" s="39" t="s">
        <v>7044</v>
      </c>
      <c r="S2810" s="39" t="s">
        <v>7045</v>
      </c>
      <c r="T2810" s="39" t="s">
        <v>6920</v>
      </c>
      <c r="U2810" s="39" t="s">
        <v>6921</v>
      </c>
      <c r="V2810" s="39" t="s">
        <v>6922</v>
      </c>
      <c r="W2810" s="39" t="s">
        <v>6921</v>
      </c>
      <c r="X2810" s="39" t="s">
        <v>6991</v>
      </c>
      <c r="Y2810" s="39" t="s">
        <v>6992</v>
      </c>
      <c r="Z2810" s="39" t="s">
        <v>6925</v>
      </c>
      <c r="AA2810" s="39" t="s">
        <v>6926</v>
      </c>
    </row>
    <row r="2811" ht="15.75" hidden="1" customHeight="1">
      <c r="A2811" s="39" t="s">
        <v>7052</v>
      </c>
      <c r="B2811" s="39" t="s">
        <v>7053</v>
      </c>
      <c r="C2811" s="8">
        <v>2798.0</v>
      </c>
      <c r="D2811" s="8">
        <v>9.0</v>
      </c>
      <c r="E2811" s="8">
        <v>5.0</v>
      </c>
      <c r="F2811" s="8">
        <v>3.0</v>
      </c>
      <c r="G2811" s="8">
        <v>3096.0</v>
      </c>
      <c r="H2811" s="8">
        <v>2052.0</v>
      </c>
      <c r="I2811" s="8">
        <v>2269.0</v>
      </c>
      <c r="J2811" s="8">
        <v>2830.0</v>
      </c>
      <c r="K2811" s="8">
        <v>6266.0</v>
      </c>
      <c r="L2811" s="8">
        <v>2644.0</v>
      </c>
      <c r="M2811" s="8">
        <v>3864.0</v>
      </c>
      <c r="N2811" s="8">
        <v>665.0</v>
      </c>
      <c r="O2811" s="8">
        <v>424.0</v>
      </c>
      <c r="P2811" s="8">
        <v>2.0</v>
      </c>
      <c r="Q2811" s="39" t="s">
        <v>877</v>
      </c>
      <c r="R2811" s="39" t="s">
        <v>7044</v>
      </c>
      <c r="S2811" s="39" t="s">
        <v>7045</v>
      </c>
      <c r="T2811" s="39" t="s">
        <v>6920</v>
      </c>
      <c r="U2811" s="39" t="s">
        <v>6921</v>
      </c>
      <c r="V2811" s="39" t="s">
        <v>6922</v>
      </c>
      <c r="W2811" s="39" t="s">
        <v>6921</v>
      </c>
      <c r="X2811" s="39" t="s">
        <v>7054</v>
      </c>
      <c r="Y2811" s="39" t="s">
        <v>7055</v>
      </c>
      <c r="Z2811" s="39" t="s">
        <v>6925</v>
      </c>
      <c r="AA2811" s="39" t="s">
        <v>6926</v>
      </c>
    </row>
    <row r="2812" ht="15.75" hidden="1" customHeight="1">
      <c r="A2812" s="39" t="s">
        <v>7056</v>
      </c>
      <c r="B2812" s="39" t="s">
        <v>7057</v>
      </c>
      <c r="C2812" s="8">
        <v>6480.0</v>
      </c>
      <c r="D2812" s="8">
        <v>19.0</v>
      </c>
      <c r="E2812" s="8">
        <v>10.0</v>
      </c>
      <c r="F2812" s="8">
        <v>5.0</v>
      </c>
      <c r="G2812" s="8">
        <v>6100.0</v>
      </c>
      <c r="H2812" s="8">
        <v>5855.0</v>
      </c>
      <c r="I2812" s="8">
        <v>6601.0</v>
      </c>
      <c r="J2812" s="8">
        <v>6460.0</v>
      </c>
      <c r="K2812" s="8">
        <v>3584.0</v>
      </c>
      <c r="L2812" s="8">
        <v>3451.0</v>
      </c>
      <c r="M2812" s="8">
        <v>6106.0</v>
      </c>
      <c r="N2812" s="8">
        <v>769.0</v>
      </c>
      <c r="O2812" s="8">
        <v>512.0</v>
      </c>
      <c r="P2812" s="8">
        <v>2.0</v>
      </c>
      <c r="Q2812" s="39" t="s">
        <v>877</v>
      </c>
      <c r="R2812" s="39" t="s">
        <v>7058</v>
      </c>
      <c r="S2812" s="39" t="s">
        <v>7059</v>
      </c>
      <c r="T2812" s="39" t="s">
        <v>6920</v>
      </c>
      <c r="U2812" s="39" t="s">
        <v>6921</v>
      </c>
      <c r="V2812" s="39" t="s">
        <v>6922</v>
      </c>
      <c r="W2812" s="39" t="s">
        <v>6921</v>
      </c>
      <c r="X2812" s="39" t="s">
        <v>6991</v>
      </c>
      <c r="Y2812" s="39" t="s">
        <v>6992</v>
      </c>
      <c r="Z2812" s="39" t="s">
        <v>6925</v>
      </c>
      <c r="AA2812" s="39" t="s">
        <v>6926</v>
      </c>
    </row>
    <row r="2813" ht="15.75" hidden="1" customHeight="1">
      <c r="A2813" s="39" t="s">
        <v>7060</v>
      </c>
      <c r="B2813" s="39" t="s">
        <v>7061</v>
      </c>
      <c r="C2813" s="8">
        <v>6381.0</v>
      </c>
      <c r="D2813" s="8">
        <v>19.0</v>
      </c>
      <c r="E2813" s="8">
        <v>10.0</v>
      </c>
      <c r="F2813" s="8">
        <v>5.0</v>
      </c>
      <c r="G2813" s="8">
        <v>6583.0</v>
      </c>
      <c r="H2813" s="8">
        <v>5673.0</v>
      </c>
      <c r="I2813" s="8">
        <v>6423.0</v>
      </c>
      <c r="J2813" s="8">
        <v>6079.0</v>
      </c>
      <c r="K2813" s="8">
        <v>2141.0</v>
      </c>
      <c r="L2813" s="8">
        <v>5904.0</v>
      </c>
      <c r="M2813" s="8">
        <v>6726.0</v>
      </c>
      <c r="N2813" s="8">
        <v>801.0</v>
      </c>
      <c r="O2813" s="8">
        <v>495.0</v>
      </c>
      <c r="P2813" s="8">
        <v>2.0</v>
      </c>
      <c r="Q2813" s="39" t="s">
        <v>877</v>
      </c>
      <c r="R2813" s="39" t="s">
        <v>7058</v>
      </c>
      <c r="S2813" s="39" t="s">
        <v>7059</v>
      </c>
      <c r="T2813" s="39" t="s">
        <v>6920</v>
      </c>
      <c r="U2813" s="39" t="s">
        <v>6921</v>
      </c>
      <c r="V2813" s="39" t="s">
        <v>6922</v>
      </c>
      <c r="W2813" s="39" t="s">
        <v>6921</v>
      </c>
      <c r="X2813" s="39" t="s">
        <v>6991</v>
      </c>
      <c r="Y2813" s="39" t="s">
        <v>6992</v>
      </c>
      <c r="Z2813" s="39" t="s">
        <v>6925</v>
      </c>
      <c r="AA2813" s="39" t="s">
        <v>6926</v>
      </c>
    </row>
    <row r="2814" ht="15.75" hidden="1" customHeight="1">
      <c r="A2814" s="39" t="s">
        <v>7062</v>
      </c>
      <c r="B2814" s="39" t="s">
        <v>7063</v>
      </c>
      <c r="C2814" s="8">
        <v>6847.0</v>
      </c>
      <c r="D2814" s="8">
        <v>20.0</v>
      </c>
      <c r="E2814" s="8">
        <v>10.0</v>
      </c>
      <c r="F2814" s="8">
        <v>5.0</v>
      </c>
      <c r="G2814" s="8">
        <v>6683.0</v>
      </c>
      <c r="H2814" s="8">
        <v>6607.5</v>
      </c>
      <c r="I2814" s="8">
        <v>6314.0</v>
      </c>
      <c r="J2814" s="8">
        <v>6604.0</v>
      </c>
      <c r="K2814" s="8">
        <v>3507.0</v>
      </c>
      <c r="L2814" s="8">
        <v>5029.5</v>
      </c>
      <c r="M2814" s="8">
        <v>6794.0</v>
      </c>
      <c r="N2814" s="8">
        <v>580.0</v>
      </c>
      <c r="O2814" s="8">
        <v>383.0</v>
      </c>
      <c r="P2814" s="8">
        <v>2.0</v>
      </c>
      <c r="Q2814" s="39" t="s">
        <v>877</v>
      </c>
      <c r="R2814" s="39" t="s">
        <v>7058</v>
      </c>
      <c r="S2814" s="39" t="s">
        <v>7059</v>
      </c>
      <c r="T2814" s="39" t="s">
        <v>6920</v>
      </c>
      <c r="U2814" s="39" t="s">
        <v>6921</v>
      </c>
      <c r="V2814" s="39" t="s">
        <v>6922</v>
      </c>
      <c r="W2814" s="39" t="s">
        <v>6921</v>
      </c>
      <c r="X2814" s="39" t="s">
        <v>6991</v>
      </c>
      <c r="Y2814" s="39" t="s">
        <v>6992</v>
      </c>
      <c r="Z2814" s="39" t="s">
        <v>6925</v>
      </c>
      <c r="AA2814" s="39" t="s">
        <v>6926</v>
      </c>
    </row>
    <row r="2815" ht="15.75" hidden="1" customHeight="1">
      <c r="A2815" s="39" t="s">
        <v>7064</v>
      </c>
      <c r="B2815" s="39" t="s">
        <v>7065</v>
      </c>
      <c r="C2815" s="8">
        <v>6623.0</v>
      </c>
      <c r="D2815" s="8">
        <v>19.0</v>
      </c>
      <c r="E2815" s="8">
        <v>10.0</v>
      </c>
      <c r="F2815" s="8">
        <v>5.0</v>
      </c>
      <c r="G2815" s="8">
        <v>5809.0</v>
      </c>
      <c r="H2815" s="8">
        <v>6069.0</v>
      </c>
      <c r="I2815" s="8">
        <v>6032.0</v>
      </c>
      <c r="J2815" s="8">
        <v>6064.0</v>
      </c>
      <c r="K2815" s="8">
        <v>4114.0</v>
      </c>
      <c r="L2815" s="8">
        <v>6928.0</v>
      </c>
      <c r="M2815" s="8">
        <v>6686.0</v>
      </c>
      <c r="N2815" s="8">
        <v>902.0</v>
      </c>
      <c r="O2815" s="8">
        <v>470.0</v>
      </c>
      <c r="P2815" s="8">
        <v>2.0</v>
      </c>
      <c r="Q2815" s="39" t="s">
        <v>877</v>
      </c>
      <c r="R2815" s="39" t="s">
        <v>7058</v>
      </c>
      <c r="S2815" s="39" t="s">
        <v>7059</v>
      </c>
      <c r="T2815" s="39" t="s">
        <v>6920</v>
      </c>
      <c r="U2815" s="39" t="s">
        <v>6921</v>
      </c>
      <c r="V2815" s="39" t="s">
        <v>6922</v>
      </c>
      <c r="W2815" s="39" t="s">
        <v>6921</v>
      </c>
      <c r="X2815" s="39" t="s">
        <v>6991</v>
      </c>
      <c r="Y2815" s="39" t="s">
        <v>6992</v>
      </c>
      <c r="Z2815" s="39" t="s">
        <v>6925</v>
      </c>
      <c r="AA2815" s="39" t="s">
        <v>6926</v>
      </c>
    </row>
    <row r="2816" ht="15.75" hidden="1" customHeight="1">
      <c r="A2816" s="39" t="s">
        <v>7066</v>
      </c>
      <c r="B2816" s="39" t="s">
        <v>7067</v>
      </c>
      <c r="C2816" s="8">
        <v>4523.0</v>
      </c>
      <c r="D2816" s="8">
        <v>13.0</v>
      </c>
      <c r="E2816" s="8">
        <v>7.0</v>
      </c>
      <c r="F2816" s="8">
        <v>4.0</v>
      </c>
      <c r="G2816" s="8">
        <v>3403.0</v>
      </c>
      <c r="H2816" s="8">
        <v>4405.5</v>
      </c>
      <c r="I2816" s="8">
        <v>6331.0</v>
      </c>
      <c r="J2816" s="8">
        <v>3343.0</v>
      </c>
      <c r="K2816" s="8">
        <v>2794.0</v>
      </c>
      <c r="L2816" s="8">
        <v>5637.0</v>
      </c>
      <c r="M2816" s="8">
        <v>5848.0</v>
      </c>
      <c r="N2816" s="8">
        <v>672.0</v>
      </c>
      <c r="O2816" s="8">
        <v>351.0</v>
      </c>
      <c r="P2816" s="8">
        <v>2.0</v>
      </c>
      <c r="Q2816" s="39" t="s">
        <v>877</v>
      </c>
      <c r="R2816" s="39" t="s">
        <v>7068</v>
      </c>
      <c r="S2816" s="39" t="s">
        <v>7069</v>
      </c>
      <c r="T2816" s="39" t="s">
        <v>6920</v>
      </c>
      <c r="U2816" s="39" t="s">
        <v>6921</v>
      </c>
      <c r="V2816" s="39" t="s">
        <v>6922</v>
      </c>
      <c r="W2816" s="39" t="s">
        <v>6921</v>
      </c>
      <c r="X2816" s="39" t="s">
        <v>6957</v>
      </c>
      <c r="Y2816" s="39" t="s">
        <v>6958</v>
      </c>
      <c r="Z2816" s="39" t="s">
        <v>6925</v>
      </c>
      <c r="AA2816" s="39" t="s">
        <v>6926</v>
      </c>
    </row>
    <row r="2817" ht="15.75" hidden="1" customHeight="1">
      <c r="A2817" s="39" t="s">
        <v>7070</v>
      </c>
      <c r="B2817" s="39" t="s">
        <v>7071</v>
      </c>
      <c r="C2817" s="8">
        <v>6682.0</v>
      </c>
      <c r="D2817" s="8">
        <v>20.0</v>
      </c>
      <c r="E2817" s="8">
        <v>10.0</v>
      </c>
      <c r="F2817" s="8">
        <v>5.0</v>
      </c>
      <c r="G2817" s="8">
        <v>6901.0</v>
      </c>
      <c r="H2817" s="8">
        <v>6756.5</v>
      </c>
      <c r="I2817" s="8">
        <v>6273.0</v>
      </c>
      <c r="J2817" s="8">
        <v>5960.0</v>
      </c>
      <c r="K2817" s="8">
        <v>1931.0</v>
      </c>
      <c r="L2817" s="8">
        <v>6549.0</v>
      </c>
      <c r="M2817" s="8">
        <v>6424.0</v>
      </c>
      <c r="N2817" s="8">
        <v>660.0</v>
      </c>
      <c r="O2817" s="8">
        <v>344.0</v>
      </c>
      <c r="P2817" s="8">
        <v>2.0</v>
      </c>
      <c r="Q2817" s="39" t="s">
        <v>877</v>
      </c>
      <c r="R2817" s="39" t="s">
        <v>7068</v>
      </c>
      <c r="S2817" s="39" t="s">
        <v>7069</v>
      </c>
      <c r="T2817" s="39" t="s">
        <v>6920</v>
      </c>
      <c r="U2817" s="39" t="s">
        <v>6921</v>
      </c>
      <c r="V2817" s="39" t="s">
        <v>6922</v>
      </c>
      <c r="W2817" s="39" t="s">
        <v>6921</v>
      </c>
      <c r="X2817" s="39" t="s">
        <v>6957</v>
      </c>
      <c r="Y2817" s="39" t="s">
        <v>6958</v>
      </c>
      <c r="Z2817" s="39" t="s">
        <v>6925</v>
      </c>
      <c r="AA2817" s="39" t="s">
        <v>6926</v>
      </c>
    </row>
    <row r="2818" ht="15.75" hidden="1" customHeight="1">
      <c r="A2818" s="39" t="s">
        <v>7072</v>
      </c>
      <c r="B2818" s="39" t="s">
        <v>7073</v>
      </c>
      <c r="C2818" s="8">
        <v>5310.0</v>
      </c>
      <c r="D2818" s="8">
        <v>16.0</v>
      </c>
      <c r="E2818" s="8">
        <v>8.0</v>
      </c>
      <c r="F2818" s="8">
        <v>4.0</v>
      </c>
      <c r="G2818" s="8">
        <v>6046.5</v>
      </c>
      <c r="H2818" s="8">
        <v>4186.0</v>
      </c>
      <c r="I2818" s="8">
        <v>5369.0</v>
      </c>
      <c r="J2818" s="8">
        <v>4419.0</v>
      </c>
      <c r="K2818" s="8">
        <v>2120.0</v>
      </c>
      <c r="L2818" s="8">
        <v>6613.0</v>
      </c>
      <c r="M2818" s="8">
        <v>6584.0</v>
      </c>
      <c r="N2818" s="8">
        <v>744.0</v>
      </c>
      <c r="O2818" s="8">
        <v>425.0</v>
      </c>
      <c r="P2818" s="8">
        <v>5.0</v>
      </c>
      <c r="Q2818" s="39" t="s">
        <v>114</v>
      </c>
      <c r="R2818" s="39" t="s">
        <v>7068</v>
      </c>
      <c r="S2818" s="39" t="s">
        <v>7069</v>
      </c>
      <c r="T2818" s="39" t="s">
        <v>6920</v>
      </c>
      <c r="U2818" s="39" t="s">
        <v>6921</v>
      </c>
      <c r="V2818" s="39" t="s">
        <v>6922</v>
      </c>
      <c r="W2818" s="39" t="s">
        <v>6921</v>
      </c>
      <c r="X2818" s="39" t="s">
        <v>6957</v>
      </c>
      <c r="Y2818" s="39" t="s">
        <v>6958</v>
      </c>
      <c r="Z2818" s="39" t="s">
        <v>6925</v>
      </c>
      <c r="AA2818" s="39" t="s">
        <v>6926</v>
      </c>
    </row>
    <row r="2819" ht="15.75" hidden="1" customHeight="1">
      <c r="A2819" s="39" t="s">
        <v>7074</v>
      </c>
      <c r="B2819" s="39" t="s">
        <v>7075</v>
      </c>
      <c r="C2819" s="8">
        <v>3652.0</v>
      </c>
      <c r="D2819" s="8">
        <v>11.0</v>
      </c>
      <c r="E2819" s="8">
        <v>6.0</v>
      </c>
      <c r="F2819" s="8">
        <v>3.0</v>
      </c>
      <c r="G2819" s="8">
        <v>3519.0</v>
      </c>
      <c r="H2819" s="8">
        <v>3310.0</v>
      </c>
      <c r="I2819" s="8">
        <v>3277.0</v>
      </c>
      <c r="J2819" s="8">
        <v>3642.0</v>
      </c>
      <c r="K2819" s="8">
        <v>3173.0</v>
      </c>
      <c r="L2819" s="8">
        <v>3582.0</v>
      </c>
      <c r="M2819" s="8">
        <v>3971.0</v>
      </c>
      <c r="N2819" s="8">
        <v>643.0</v>
      </c>
      <c r="O2819" s="8">
        <v>355.0</v>
      </c>
      <c r="P2819" s="8">
        <v>5.0</v>
      </c>
      <c r="Q2819" s="39" t="s">
        <v>114</v>
      </c>
      <c r="R2819" s="39" t="s">
        <v>7068</v>
      </c>
      <c r="S2819" s="39" t="s">
        <v>7069</v>
      </c>
      <c r="T2819" s="39" t="s">
        <v>6920</v>
      </c>
      <c r="U2819" s="39" t="s">
        <v>6921</v>
      </c>
      <c r="V2819" s="39" t="s">
        <v>6922</v>
      </c>
      <c r="W2819" s="39" t="s">
        <v>6921</v>
      </c>
      <c r="X2819" s="39" t="s">
        <v>6957</v>
      </c>
      <c r="Y2819" s="39" t="s">
        <v>6958</v>
      </c>
      <c r="Z2819" s="39" t="s">
        <v>6925</v>
      </c>
      <c r="AA2819" s="39" t="s">
        <v>6926</v>
      </c>
    </row>
    <row r="2820" ht="15.75" hidden="1" customHeight="1">
      <c r="A2820" s="39" t="s">
        <v>7076</v>
      </c>
      <c r="B2820" s="39" t="s">
        <v>7077</v>
      </c>
      <c r="C2820" s="8">
        <v>3449.0</v>
      </c>
      <c r="D2820" s="8">
        <v>10.0</v>
      </c>
      <c r="E2820" s="8">
        <v>5.0</v>
      </c>
      <c r="F2820" s="8">
        <v>3.0</v>
      </c>
      <c r="G2820" s="8">
        <v>3197.0</v>
      </c>
      <c r="H2820" s="8">
        <v>3353.5</v>
      </c>
      <c r="I2820" s="8">
        <v>4232.0</v>
      </c>
      <c r="J2820" s="8">
        <v>3454.0</v>
      </c>
      <c r="K2820" s="8">
        <v>3858.0</v>
      </c>
      <c r="L2820" s="8">
        <v>1061.0</v>
      </c>
      <c r="M2820" s="8">
        <v>3201.0</v>
      </c>
      <c r="N2820" s="8">
        <v>536.0</v>
      </c>
      <c r="O2820" s="8">
        <v>314.0</v>
      </c>
      <c r="P2820" s="8">
        <v>5.0</v>
      </c>
      <c r="Q2820" s="39" t="s">
        <v>114</v>
      </c>
      <c r="R2820" s="39" t="s">
        <v>7068</v>
      </c>
      <c r="S2820" s="39" t="s">
        <v>7069</v>
      </c>
      <c r="T2820" s="39" t="s">
        <v>6920</v>
      </c>
      <c r="U2820" s="39" t="s">
        <v>6921</v>
      </c>
      <c r="V2820" s="39" t="s">
        <v>6922</v>
      </c>
      <c r="W2820" s="39" t="s">
        <v>6921</v>
      </c>
      <c r="X2820" s="39" t="s">
        <v>6957</v>
      </c>
      <c r="Y2820" s="39" t="s">
        <v>6958</v>
      </c>
      <c r="Z2820" s="39" t="s">
        <v>6925</v>
      </c>
      <c r="AA2820" s="39" t="s">
        <v>6926</v>
      </c>
    </row>
    <row r="2821" ht="15.75" hidden="1" customHeight="1">
      <c r="A2821" s="39" t="s">
        <v>7078</v>
      </c>
      <c r="B2821" s="39" t="s">
        <v>7079</v>
      </c>
      <c r="C2821" s="8">
        <v>5202.0</v>
      </c>
      <c r="D2821" s="8">
        <v>15.0</v>
      </c>
      <c r="E2821" s="8">
        <v>8.0</v>
      </c>
      <c r="F2821" s="8">
        <v>4.0</v>
      </c>
      <c r="G2821" s="8">
        <v>4529.0</v>
      </c>
      <c r="H2821" s="8">
        <v>5328.0</v>
      </c>
      <c r="I2821" s="8">
        <v>6263.0</v>
      </c>
      <c r="J2821" s="8">
        <v>4014.0</v>
      </c>
      <c r="K2821" s="8">
        <v>1966.0</v>
      </c>
      <c r="L2821" s="8">
        <v>5572.0</v>
      </c>
      <c r="M2821" s="8">
        <v>6793.0</v>
      </c>
      <c r="N2821" s="8">
        <v>773.0</v>
      </c>
      <c r="O2821" s="8">
        <v>467.0</v>
      </c>
      <c r="P2821" s="8">
        <v>2.0</v>
      </c>
      <c r="Q2821" s="39" t="s">
        <v>877</v>
      </c>
      <c r="R2821" s="39" t="s">
        <v>7068</v>
      </c>
      <c r="S2821" s="39" t="s">
        <v>7069</v>
      </c>
      <c r="T2821" s="39" t="s">
        <v>6920</v>
      </c>
      <c r="U2821" s="39" t="s">
        <v>6921</v>
      </c>
      <c r="V2821" s="39" t="s">
        <v>6922</v>
      </c>
      <c r="W2821" s="39" t="s">
        <v>6921</v>
      </c>
      <c r="X2821" s="39" t="s">
        <v>6957</v>
      </c>
      <c r="Y2821" s="39" t="s">
        <v>6958</v>
      </c>
      <c r="Z2821" s="39" t="s">
        <v>6925</v>
      </c>
      <c r="AA2821" s="39" t="s">
        <v>6926</v>
      </c>
    </row>
    <row r="2822" ht="15.75" hidden="1" customHeight="1">
      <c r="A2822" s="39" t="s">
        <v>7080</v>
      </c>
      <c r="B2822" s="39" t="s">
        <v>7081</v>
      </c>
      <c r="C2822" s="8">
        <v>3254.0</v>
      </c>
      <c r="D2822" s="8">
        <v>10.0</v>
      </c>
      <c r="E2822" s="8">
        <v>5.0</v>
      </c>
      <c r="F2822" s="8">
        <v>3.0</v>
      </c>
      <c r="G2822" s="8">
        <v>3618.0</v>
      </c>
      <c r="H2822" s="8">
        <v>2847.0</v>
      </c>
      <c r="I2822" s="8">
        <v>3466.0</v>
      </c>
      <c r="J2822" s="8">
        <v>2873.0</v>
      </c>
      <c r="K2822" s="8">
        <v>2886.0</v>
      </c>
      <c r="L2822" s="8">
        <v>1978.0</v>
      </c>
      <c r="M2822" s="8">
        <v>6463.0</v>
      </c>
      <c r="N2822" s="8">
        <v>581.0</v>
      </c>
      <c r="O2822" s="8">
        <v>372.0</v>
      </c>
      <c r="P2822" s="8">
        <v>2.0</v>
      </c>
      <c r="Q2822" s="39" t="s">
        <v>877</v>
      </c>
      <c r="R2822" s="39" t="s">
        <v>7068</v>
      </c>
      <c r="S2822" s="39" t="s">
        <v>7069</v>
      </c>
      <c r="T2822" s="39" t="s">
        <v>6920</v>
      </c>
      <c r="U2822" s="39" t="s">
        <v>6921</v>
      </c>
      <c r="V2822" s="39" t="s">
        <v>6922</v>
      </c>
      <c r="W2822" s="39" t="s">
        <v>6921</v>
      </c>
      <c r="X2822" s="39" t="s">
        <v>6957</v>
      </c>
      <c r="Y2822" s="39" t="s">
        <v>6958</v>
      </c>
      <c r="Z2822" s="39" t="s">
        <v>6925</v>
      </c>
      <c r="AA2822" s="39" t="s">
        <v>6926</v>
      </c>
    </row>
    <row r="2823" ht="15.75" hidden="1" customHeight="1">
      <c r="A2823" s="39" t="s">
        <v>7082</v>
      </c>
      <c r="B2823" s="39" t="s">
        <v>7083</v>
      </c>
      <c r="C2823" s="8">
        <v>4999.0</v>
      </c>
      <c r="D2823" s="8">
        <v>15.0</v>
      </c>
      <c r="E2823" s="8">
        <v>8.0</v>
      </c>
      <c r="F2823" s="8">
        <v>4.0</v>
      </c>
      <c r="G2823" s="8">
        <v>4816.0</v>
      </c>
      <c r="H2823" s="8">
        <v>4512.0</v>
      </c>
      <c r="I2823" s="8">
        <v>4317.0</v>
      </c>
      <c r="J2823" s="8">
        <v>4849.0</v>
      </c>
      <c r="K2823" s="8">
        <v>3023.0</v>
      </c>
      <c r="L2823" s="8">
        <v>3752.0</v>
      </c>
      <c r="M2823" s="8">
        <v>6410.0</v>
      </c>
      <c r="N2823" s="8">
        <v>568.0</v>
      </c>
      <c r="O2823" s="8">
        <v>309.0</v>
      </c>
      <c r="P2823" s="8">
        <v>2.0</v>
      </c>
      <c r="Q2823" s="39" t="s">
        <v>877</v>
      </c>
      <c r="R2823" s="39" t="s">
        <v>7068</v>
      </c>
      <c r="S2823" s="39" t="s">
        <v>7069</v>
      </c>
      <c r="T2823" s="39" t="s">
        <v>6920</v>
      </c>
      <c r="U2823" s="39" t="s">
        <v>6921</v>
      </c>
      <c r="V2823" s="39" t="s">
        <v>6922</v>
      </c>
      <c r="W2823" s="39" t="s">
        <v>6921</v>
      </c>
      <c r="X2823" s="39" t="s">
        <v>6957</v>
      </c>
      <c r="Y2823" s="39" t="s">
        <v>6958</v>
      </c>
      <c r="Z2823" s="39" t="s">
        <v>6925</v>
      </c>
      <c r="AA2823" s="39" t="s">
        <v>6926</v>
      </c>
    </row>
    <row r="2824" ht="15.75" hidden="1" customHeight="1">
      <c r="A2824" s="39" t="s">
        <v>7084</v>
      </c>
      <c r="B2824" s="39" t="s">
        <v>7085</v>
      </c>
      <c r="C2824" s="8">
        <v>6863.0</v>
      </c>
      <c r="D2824" s="8">
        <v>20.0</v>
      </c>
      <c r="E2824" s="8">
        <v>10.0</v>
      </c>
      <c r="F2824" s="8">
        <v>5.0</v>
      </c>
      <c r="G2824" s="8">
        <v>6578.0</v>
      </c>
      <c r="H2824" s="8">
        <v>6411.0</v>
      </c>
      <c r="I2824" s="8">
        <v>6596.0</v>
      </c>
      <c r="J2824" s="8">
        <v>6695.0</v>
      </c>
      <c r="K2824" s="8">
        <v>3597.0</v>
      </c>
      <c r="L2824" s="8">
        <v>6122.0</v>
      </c>
      <c r="M2824" s="8">
        <v>6382.0</v>
      </c>
      <c r="N2824" s="8">
        <v>965.0</v>
      </c>
      <c r="O2824" s="8">
        <v>616.0</v>
      </c>
      <c r="P2824" s="8">
        <v>2.0</v>
      </c>
      <c r="Q2824" s="39" t="s">
        <v>877</v>
      </c>
      <c r="R2824" s="39" t="s">
        <v>7086</v>
      </c>
      <c r="S2824" s="39" t="s">
        <v>7087</v>
      </c>
      <c r="T2824" s="39" t="s">
        <v>6920</v>
      </c>
      <c r="U2824" s="39" t="s">
        <v>6921</v>
      </c>
      <c r="V2824" s="39" t="s">
        <v>6922</v>
      </c>
      <c r="W2824" s="39" t="s">
        <v>6921</v>
      </c>
      <c r="X2824" s="39" t="s">
        <v>6991</v>
      </c>
      <c r="Y2824" s="39" t="s">
        <v>6992</v>
      </c>
      <c r="Z2824" s="39" t="s">
        <v>6925</v>
      </c>
      <c r="AA2824" s="39" t="s">
        <v>6926</v>
      </c>
    </row>
    <row r="2825" ht="15.75" hidden="1" customHeight="1">
      <c r="A2825" s="39" t="s">
        <v>7088</v>
      </c>
      <c r="B2825" s="39" t="s">
        <v>7089</v>
      </c>
      <c r="C2825" s="8">
        <v>6593.0</v>
      </c>
      <c r="D2825" s="8">
        <v>19.0</v>
      </c>
      <c r="E2825" s="8">
        <v>10.0</v>
      </c>
      <c r="F2825" s="8">
        <v>5.0</v>
      </c>
      <c r="G2825" s="8">
        <v>5471.5</v>
      </c>
      <c r="H2825" s="8">
        <v>6619.0</v>
      </c>
      <c r="I2825" s="8">
        <v>5250.0</v>
      </c>
      <c r="J2825" s="8">
        <v>6026.0</v>
      </c>
      <c r="K2825" s="8">
        <v>5069.0</v>
      </c>
      <c r="L2825" s="8">
        <v>5545.0</v>
      </c>
      <c r="M2825" s="8">
        <v>6524.5</v>
      </c>
      <c r="N2825" s="8">
        <v>1266.0</v>
      </c>
      <c r="O2825" s="8">
        <v>891.0</v>
      </c>
      <c r="P2825" s="8">
        <v>2.0</v>
      </c>
      <c r="Q2825" s="39" t="s">
        <v>877</v>
      </c>
      <c r="R2825" s="39" t="s">
        <v>7086</v>
      </c>
      <c r="S2825" s="39" t="s">
        <v>7087</v>
      </c>
      <c r="T2825" s="39" t="s">
        <v>6920</v>
      </c>
      <c r="U2825" s="39" t="s">
        <v>6921</v>
      </c>
      <c r="V2825" s="39" t="s">
        <v>6922</v>
      </c>
      <c r="W2825" s="39" t="s">
        <v>6921</v>
      </c>
      <c r="X2825" s="39" t="s">
        <v>7054</v>
      </c>
      <c r="Y2825" s="39" t="s">
        <v>7055</v>
      </c>
      <c r="Z2825" s="39" t="s">
        <v>6925</v>
      </c>
      <c r="AA2825" s="39" t="s">
        <v>6926</v>
      </c>
    </row>
    <row r="2826" ht="15.75" hidden="1" customHeight="1">
      <c r="A2826" s="39" t="s">
        <v>7090</v>
      </c>
      <c r="B2826" s="39" t="s">
        <v>7091</v>
      </c>
      <c r="C2826" s="8">
        <v>3865.0</v>
      </c>
      <c r="D2826" s="8">
        <v>12.0</v>
      </c>
      <c r="E2826" s="8">
        <v>6.0</v>
      </c>
      <c r="F2826" s="8">
        <v>3.0</v>
      </c>
      <c r="G2826" s="8">
        <v>3015.0</v>
      </c>
      <c r="H2826" s="8">
        <v>3659.0</v>
      </c>
      <c r="I2826" s="8">
        <v>2873.0</v>
      </c>
      <c r="J2826" s="8">
        <v>3846.0</v>
      </c>
      <c r="K2826" s="8">
        <v>5823.0</v>
      </c>
      <c r="L2826" s="8">
        <v>4715.5</v>
      </c>
      <c r="M2826" s="8">
        <v>4864.0</v>
      </c>
      <c r="N2826" s="8">
        <v>579.0</v>
      </c>
      <c r="O2826" s="8">
        <v>382.0</v>
      </c>
      <c r="P2826" s="8">
        <v>2.0</v>
      </c>
      <c r="Q2826" s="39" t="s">
        <v>877</v>
      </c>
      <c r="R2826" s="39" t="s">
        <v>7086</v>
      </c>
      <c r="S2826" s="39" t="s">
        <v>7087</v>
      </c>
      <c r="T2826" s="39" t="s">
        <v>6920</v>
      </c>
      <c r="U2826" s="39" t="s">
        <v>6921</v>
      </c>
      <c r="V2826" s="39" t="s">
        <v>6922</v>
      </c>
      <c r="W2826" s="39" t="s">
        <v>6921</v>
      </c>
      <c r="X2826" s="39" t="s">
        <v>7054</v>
      </c>
      <c r="Y2826" s="39" t="s">
        <v>7055</v>
      </c>
      <c r="Z2826" s="39" t="s">
        <v>6925</v>
      </c>
      <c r="AA2826" s="39" t="s">
        <v>6926</v>
      </c>
    </row>
    <row r="2827" ht="15.75" hidden="1" customHeight="1">
      <c r="A2827" s="39" t="s">
        <v>7092</v>
      </c>
      <c r="B2827" s="39" t="s">
        <v>7093</v>
      </c>
      <c r="C2827" s="8">
        <v>5127.0</v>
      </c>
      <c r="D2827" s="8">
        <v>15.0</v>
      </c>
      <c r="E2827" s="8">
        <v>8.0</v>
      </c>
      <c r="F2827" s="8">
        <v>4.0</v>
      </c>
      <c r="G2827" s="8">
        <v>4320.0</v>
      </c>
      <c r="H2827" s="8">
        <v>4860.0</v>
      </c>
      <c r="I2827" s="8">
        <v>5049.0</v>
      </c>
      <c r="J2827" s="8">
        <v>4666.0</v>
      </c>
      <c r="K2827" s="8">
        <v>3437.0</v>
      </c>
      <c r="L2827" s="8">
        <v>3971.0</v>
      </c>
      <c r="M2827" s="8">
        <v>6734.0</v>
      </c>
      <c r="N2827" s="8">
        <v>1546.0</v>
      </c>
      <c r="O2827" s="8">
        <v>1026.0</v>
      </c>
      <c r="P2827" s="8">
        <v>2.0</v>
      </c>
      <c r="Q2827" s="39" t="s">
        <v>877</v>
      </c>
      <c r="R2827" s="39" t="s">
        <v>7086</v>
      </c>
      <c r="S2827" s="39" t="s">
        <v>7087</v>
      </c>
      <c r="T2827" s="39" t="s">
        <v>6920</v>
      </c>
      <c r="U2827" s="39" t="s">
        <v>6921</v>
      </c>
      <c r="V2827" s="39" t="s">
        <v>6922</v>
      </c>
      <c r="W2827" s="39" t="s">
        <v>6921</v>
      </c>
      <c r="X2827" s="39" t="s">
        <v>6991</v>
      </c>
      <c r="Y2827" s="39" t="s">
        <v>6992</v>
      </c>
      <c r="Z2827" s="39" t="s">
        <v>6925</v>
      </c>
      <c r="AA2827" s="39" t="s">
        <v>6926</v>
      </c>
    </row>
    <row r="2828" ht="15.75" hidden="1" customHeight="1">
      <c r="A2828" s="39" t="s">
        <v>7094</v>
      </c>
      <c r="B2828" s="39" t="s">
        <v>7095</v>
      </c>
      <c r="C2828" s="8">
        <v>6009.0</v>
      </c>
      <c r="D2828" s="8">
        <v>18.0</v>
      </c>
      <c r="E2828" s="8">
        <v>9.0</v>
      </c>
      <c r="F2828" s="8">
        <v>5.0</v>
      </c>
      <c r="G2828" s="8">
        <v>6407.0</v>
      </c>
      <c r="H2828" s="8">
        <v>5801.0</v>
      </c>
      <c r="I2828" s="8">
        <v>5660.0</v>
      </c>
      <c r="J2828" s="8">
        <v>6383.0</v>
      </c>
      <c r="K2828" s="8">
        <v>3459.0</v>
      </c>
      <c r="L2828" s="8">
        <v>887.0</v>
      </c>
      <c r="M2828" s="8">
        <v>6656.0</v>
      </c>
      <c r="N2828" s="8">
        <v>887.0</v>
      </c>
      <c r="O2828" s="8">
        <v>552.0</v>
      </c>
      <c r="P2828" s="8">
        <v>2.0</v>
      </c>
      <c r="Q2828" s="39" t="s">
        <v>877</v>
      </c>
      <c r="R2828" s="39" t="s">
        <v>7086</v>
      </c>
      <c r="S2828" s="39" t="s">
        <v>7087</v>
      </c>
      <c r="T2828" s="39" t="s">
        <v>6920</v>
      </c>
      <c r="U2828" s="39" t="s">
        <v>6921</v>
      </c>
      <c r="V2828" s="39" t="s">
        <v>6922</v>
      </c>
      <c r="W2828" s="39" t="s">
        <v>6921</v>
      </c>
      <c r="X2828" s="39" t="s">
        <v>6991</v>
      </c>
      <c r="Y2828" s="39" t="s">
        <v>6992</v>
      </c>
      <c r="Z2828" s="39" t="s">
        <v>6925</v>
      </c>
      <c r="AA2828" s="39" t="s">
        <v>6926</v>
      </c>
    </row>
    <row r="2829" ht="15.75" hidden="1" customHeight="1">
      <c r="A2829" s="39" t="s">
        <v>7096</v>
      </c>
      <c r="B2829" s="39" t="s">
        <v>7097</v>
      </c>
      <c r="C2829" s="8">
        <v>2186.0</v>
      </c>
      <c r="D2829" s="8">
        <v>7.0</v>
      </c>
      <c r="E2829" s="8">
        <v>4.0</v>
      </c>
      <c r="F2829" s="8">
        <v>2.0</v>
      </c>
      <c r="G2829" s="8">
        <v>2302.0</v>
      </c>
      <c r="H2829" s="8">
        <v>1907.0</v>
      </c>
      <c r="I2829" s="8">
        <v>1858.0</v>
      </c>
      <c r="J2829" s="8">
        <v>1916.0</v>
      </c>
      <c r="K2829" s="8">
        <v>3570.0</v>
      </c>
      <c r="L2829" s="8">
        <v>4582.0</v>
      </c>
      <c r="M2829" s="8">
        <v>3655.0</v>
      </c>
      <c r="N2829" s="8">
        <v>783.0</v>
      </c>
      <c r="O2829" s="8">
        <v>516.0</v>
      </c>
      <c r="P2829" s="8">
        <v>2.0</v>
      </c>
      <c r="Q2829" s="39" t="s">
        <v>877</v>
      </c>
      <c r="R2829" s="39" t="s">
        <v>7098</v>
      </c>
      <c r="S2829" s="39" t="s">
        <v>7099</v>
      </c>
      <c r="T2829" s="39" t="s">
        <v>6920</v>
      </c>
      <c r="U2829" s="39" t="s">
        <v>6921</v>
      </c>
      <c r="V2829" s="39" t="s">
        <v>6922</v>
      </c>
      <c r="W2829" s="39" t="s">
        <v>6921</v>
      </c>
      <c r="X2829" s="39" t="s">
        <v>7054</v>
      </c>
      <c r="Y2829" s="39" t="s">
        <v>7055</v>
      </c>
      <c r="Z2829" s="39" t="s">
        <v>6925</v>
      </c>
      <c r="AA2829" s="39" t="s">
        <v>6926</v>
      </c>
    </row>
    <row r="2830" ht="15.75" hidden="1" customHeight="1">
      <c r="A2830" s="39" t="s">
        <v>7100</v>
      </c>
      <c r="B2830" s="39" t="s">
        <v>7101</v>
      </c>
      <c r="C2830" s="8">
        <v>796.0</v>
      </c>
      <c r="D2830" s="8">
        <v>3.0</v>
      </c>
      <c r="E2830" s="8">
        <v>2.0</v>
      </c>
      <c r="F2830" s="8">
        <v>1.0</v>
      </c>
      <c r="G2830" s="8">
        <v>1164.5</v>
      </c>
      <c r="H2830" s="8">
        <v>576.0</v>
      </c>
      <c r="I2830" s="8">
        <v>1051.0</v>
      </c>
      <c r="J2830" s="8">
        <v>1018.0</v>
      </c>
      <c r="K2830" s="8">
        <v>2725.0</v>
      </c>
      <c r="L2830" s="8">
        <v>365.0</v>
      </c>
      <c r="M2830" s="8">
        <v>2938.0</v>
      </c>
      <c r="N2830" s="8">
        <v>610.0</v>
      </c>
      <c r="O2830" s="8">
        <v>402.0</v>
      </c>
      <c r="P2830" s="8">
        <v>2.0</v>
      </c>
      <c r="Q2830" s="39" t="s">
        <v>877</v>
      </c>
      <c r="R2830" s="39" t="s">
        <v>7098</v>
      </c>
      <c r="S2830" s="39" t="s">
        <v>7099</v>
      </c>
      <c r="T2830" s="39" t="s">
        <v>6920</v>
      </c>
      <c r="U2830" s="39" t="s">
        <v>6921</v>
      </c>
      <c r="V2830" s="39" t="s">
        <v>6922</v>
      </c>
      <c r="W2830" s="39" t="s">
        <v>6921</v>
      </c>
      <c r="X2830" s="39" t="s">
        <v>6991</v>
      </c>
      <c r="Y2830" s="39" t="s">
        <v>6992</v>
      </c>
      <c r="Z2830" s="39" t="s">
        <v>6925</v>
      </c>
      <c r="AA2830" s="39" t="s">
        <v>6926</v>
      </c>
    </row>
    <row r="2831" ht="15.75" hidden="1" customHeight="1">
      <c r="A2831" s="39" t="s">
        <v>7102</v>
      </c>
      <c r="B2831" s="39" t="s">
        <v>7103</v>
      </c>
      <c r="C2831" s="8">
        <v>1144.0</v>
      </c>
      <c r="D2831" s="8">
        <v>4.0</v>
      </c>
      <c r="E2831" s="8">
        <v>2.0</v>
      </c>
      <c r="F2831" s="8">
        <v>1.0</v>
      </c>
      <c r="G2831" s="8">
        <v>1191.0</v>
      </c>
      <c r="H2831" s="8">
        <v>1337.0</v>
      </c>
      <c r="I2831" s="8">
        <v>713.0</v>
      </c>
      <c r="J2831" s="8">
        <v>1410.0</v>
      </c>
      <c r="K2831" s="8">
        <v>4323.0</v>
      </c>
      <c r="L2831" s="8">
        <v>556.0</v>
      </c>
      <c r="M2831" s="8">
        <v>2531.0</v>
      </c>
      <c r="N2831" s="8">
        <v>914.0</v>
      </c>
      <c r="O2831" s="8">
        <v>542.0</v>
      </c>
      <c r="P2831" s="8">
        <v>2.0</v>
      </c>
      <c r="Q2831" s="39" t="s">
        <v>877</v>
      </c>
      <c r="R2831" s="39" t="s">
        <v>7098</v>
      </c>
      <c r="S2831" s="39" t="s">
        <v>7099</v>
      </c>
      <c r="T2831" s="39" t="s">
        <v>6920</v>
      </c>
      <c r="U2831" s="39" t="s">
        <v>6921</v>
      </c>
      <c r="V2831" s="39" t="s">
        <v>6922</v>
      </c>
      <c r="W2831" s="39" t="s">
        <v>6921</v>
      </c>
      <c r="X2831" s="39" t="s">
        <v>6991</v>
      </c>
      <c r="Y2831" s="39" t="s">
        <v>6992</v>
      </c>
      <c r="Z2831" s="39" t="s">
        <v>6925</v>
      </c>
      <c r="AA2831" s="39" t="s">
        <v>6926</v>
      </c>
    </row>
    <row r="2832" ht="15.75" hidden="1" customHeight="1">
      <c r="A2832" s="39" t="s">
        <v>7104</v>
      </c>
      <c r="B2832" s="39" t="s">
        <v>7105</v>
      </c>
      <c r="C2832" s="8">
        <v>442.0</v>
      </c>
      <c r="D2832" s="8">
        <v>2.0</v>
      </c>
      <c r="E2832" s="8">
        <v>1.0</v>
      </c>
      <c r="F2832" s="8">
        <v>1.0</v>
      </c>
      <c r="G2832" s="8">
        <v>570.0</v>
      </c>
      <c r="H2832" s="8">
        <v>219.0</v>
      </c>
      <c r="I2832" s="8">
        <v>958.0</v>
      </c>
      <c r="J2832" s="8">
        <v>843.0</v>
      </c>
      <c r="K2832" s="8">
        <v>2467.0</v>
      </c>
      <c r="L2832" s="8">
        <v>981.0</v>
      </c>
      <c r="M2832" s="8">
        <v>2007.0</v>
      </c>
      <c r="N2832" s="8">
        <v>618.0</v>
      </c>
      <c r="O2832" s="8">
        <v>407.0</v>
      </c>
      <c r="P2832" s="8">
        <v>2.0</v>
      </c>
      <c r="Q2832" s="39" t="s">
        <v>877</v>
      </c>
      <c r="R2832" s="39" t="s">
        <v>7098</v>
      </c>
      <c r="S2832" s="39" t="s">
        <v>7099</v>
      </c>
      <c r="T2832" s="39" t="s">
        <v>6920</v>
      </c>
      <c r="U2832" s="39" t="s">
        <v>6921</v>
      </c>
      <c r="V2832" s="39" t="s">
        <v>6922</v>
      </c>
      <c r="W2832" s="39" t="s">
        <v>6921</v>
      </c>
      <c r="X2832" s="39" t="s">
        <v>6991</v>
      </c>
      <c r="Y2832" s="39" t="s">
        <v>6992</v>
      </c>
      <c r="Z2832" s="39" t="s">
        <v>6925</v>
      </c>
      <c r="AA2832" s="39" t="s">
        <v>6926</v>
      </c>
    </row>
    <row r="2833" ht="15.75" hidden="1" customHeight="1">
      <c r="A2833" s="39" t="s">
        <v>7106</v>
      </c>
      <c r="B2833" s="39" t="s">
        <v>7107</v>
      </c>
      <c r="C2833" s="8">
        <v>720.0</v>
      </c>
      <c r="D2833" s="8">
        <v>3.0</v>
      </c>
      <c r="E2833" s="8">
        <v>2.0</v>
      </c>
      <c r="F2833" s="8">
        <v>1.0</v>
      </c>
      <c r="G2833" s="8">
        <v>621.5</v>
      </c>
      <c r="H2833" s="8">
        <v>743.0</v>
      </c>
      <c r="I2833" s="8">
        <v>314.0</v>
      </c>
      <c r="J2833" s="8">
        <v>1690.0</v>
      </c>
      <c r="K2833" s="8">
        <v>2937.0</v>
      </c>
      <c r="L2833" s="8">
        <v>3927.0</v>
      </c>
      <c r="M2833" s="8">
        <v>1721.0</v>
      </c>
      <c r="N2833" s="8">
        <v>730.0</v>
      </c>
      <c r="O2833" s="8">
        <v>469.0</v>
      </c>
      <c r="P2833" s="8">
        <v>2.0</v>
      </c>
      <c r="Q2833" s="39" t="s">
        <v>877</v>
      </c>
      <c r="R2833" s="39" t="s">
        <v>7108</v>
      </c>
      <c r="S2833" s="39" t="s">
        <v>7109</v>
      </c>
      <c r="T2833" s="39" t="s">
        <v>6920</v>
      </c>
      <c r="U2833" s="39" t="s">
        <v>6921</v>
      </c>
      <c r="V2833" s="39" t="s">
        <v>6922</v>
      </c>
      <c r="W2833" s="39" t="s">
        <v>6921</v>
      </c>
      <c r="X2833" s="39" t="s">
        <v>7054</v>
      </c>
      <c r="Y2833" s="39" t="s">
        <v>7055</v>
      </c>
      <c r="Z2833" s="39" t="s">
        <v>6925</v>
      </c>
      <c r="AA2833" s="39" t="s">
        <v>6926</v>
      </c>
    </row>
    <row r="2834" ht="15.75" hidden="1" customHeight="1">
      <c r="A2834" s="39" t="s">
        <v>7110</v>
      </c>
      <c r="B2834" s="39" t="s">
        <v>7111</v>
      </c>
      <c r="C2834" s="8">
        <v>961.0</v>
      </c>
      <c r="D2834" s="8">
        <v>3.0</v>
      </c>
      <c r="E2834" s="8">
        <v>2.0</v>
      </c>
      <c r="F2834" s="8">
        <v>1.0</v>
      </c>
      <c r="G2834" s="8">
        <v>1380.0</v>
      </c>
      <c r="H2834" s="8">
        <v>721.0</v>
      </c>
      <c r="I2834" s="8">
        <v>993.0</v>
      </c>
      <c r="J2834" s="8">
        <v>711.0</v>
      </c>
      <c r="K2834" s="8">
        <v>5530.0</v>
      </c>
      <c r="L2834" s="8">
        <v>676.0</v>
      </c>
      <c r="M2834" s="8">
        <v>3768.0</v>
      </c>
      <c r="N2834" s="8">
        <v>967.0</v>
      </c>
      <c r="O2834" s="8">
        <v>645.0</v>
      </c>
      <c r="P2834" s="8">
        <v>2.0</v>
      </c>
      <c r="Q2834" s="39" t="s">
        <v>877</v>
      </c>
      <c r="R2834" s="39" t="s">
        <v>7108</v>
      </c>
      <c r="S2834" s="39" t="s">
        <v>7109</v>
      </c>
      <c r="T2834" s="39" t="s">
        <v>6920</v>
      </c>
      <c r="U2834" s="39" t="s">
        <v>6921</v>
      </c>
      <c r="V2834" s="39" t="s">
        <v>6922</v>
      </c>
      <c r="W2834" s="39" t="s">
        <v>6921</v>
      </c>
      <c r="X2834" s="39" t="s">
        <v>7054</v>
      </c>
      <c r="Y2834" s="39" t="s">
        <v>7055</v>
      </c>
      <c r="Z2834" s="39" t="s">
        <v>6925</v>
      </c>
      <c r="AA2834" s="39" t="s">
        <v>6926</v>
      </c>
    </row>
    <row r="2835" ht="15.75" hidden="1" customHeight="1">
      <c r="A2835" s="39" t="s">
        <v>7112</v>
      </c>
      <c r="B2835" s="39" t="s">
        <v>7113</v>
      </c>
      <c r="C2835" s="8">
        <v>519.0</v>
      </c>
      <c r="D2835" s="8">
        <v>2.0</v>
      </c>
      <c r="E2835" s="8">
        <v>1.0</v>
      </c>
      <c r="F2835" s="8">
        <v>1.0</v>
      </c>
      <c r="G2835" s="8">
        <v>576.0</v>
      </c>
      <c r="H2835" s="8">
        <v>409.0</v>
      </c>
      <c r="I2835" s="8">
        <v>616.0</v>
      </c>
      <c r="J2835" s="8">
        <v>974.0</v>
      </c>
      <c r="K2835" s="8">
        <v>4706.0</v>
      </c>
      <c r="L2835" s="8">
        <v>301.0</v>
      </c>
      <c r="M2835" s="8">
        <v>1819.0</v>
      </c>
      <c r="N2835" s="8">
        <v>928.0</v>
      </c>
      <c r="O2835" s="8">
        <v>589.0</v>
      </c>
      <c r="P2835" s="8">
        <v>2.0</v>
      </c>
      <c r="Q2835" s="39" t="s">
        <v>877</v>
      </c>
      <c r="R2835" s="39" t="s">
        <v>7108</v>
      </c>
      <c r="S2835" s="39" t="s">
        <v>7109</v>
      </c>
      <c r="T2835" s="39" t="s">
        <v>6920</v>
      </c>
      <c r="U2835" s="39" t="s">
        <v>6921</v>
      </c>
      <c r="V2835" s="39" t="s">
        <v>6922</v>
      </c>
      <c r="W2835" s="39" t="s">
        <v>6921</v>
      </c>
      <c r="X2835" s="39" t="s">
        <v>7054</v>
      </c>
      <c r="Y2835" s="39" t="s">
        <v>7055</v>
      </c>
      <c r="Z2835" s="39" t="s">
        <v>6925</v>
      </c>
      <c r="AA2835" s="39" t="s">
        <v>6926</v>
      </c>
    </row>
    <row r="2836" ht="15.75" hidden="1" customHeight="1">
      <c r="A2836" s="39" t="s">
        <v>7114</v>
      </c>
      <c r="B2836" s="39" t="s">
        <v>7115</v>
      </c>
      <c r="C2836" s="8">
        <v>1712.0</v>
      </c>
      <c r="D2836" s="8">
        <v>5.0</v>
      </c>
      <c r="E2836" s="8">
        <v>3.0</v>
      </c>
      <c r="F2836" s="8">
        <v>2.0</v>
      </c>
      <c r="G2836" s="8">
        <v>1744.0</v>
      </c>
      <c r="H2836" s="8">
        <v>2042.0</v>
      </c>
      <c r="I2836" s="8">
        <v>965.0</v>
      </c>
      <c r="J2836" s="8">
        <v>1350.0</v>
      </c>
      <c r="K2836" s="8">
        <v>4357.0</v>
      </c>
      <c r="L2836" s="8">
        <v>3001.0</v>
      </c>
      <c r="M2836" s="8">
        <v>2176.0</v>
      </c>
      <c r="N2836" s="8">
        <v>664.0</v>
      </c>
      <c r="O2836" s="8">
        <v>424.0</v>
      </c>
      <c r="P2836" s="8">
        <v>2.0</v>
      </c>
      <c r="Q2836" s="39" t="s">
        <v>877</v>
      </c>
      <c r="R2836" s="39" t="s">
        <v>7108</v>
      </c>
      <c r="S2836" s="39" t="s">
        <v>7109</v>
      </c>
      <c r="T2836" s="39" t="s">
        <v>6920</v>
      </c>
      <c r="U2836" s="39" t="s">
        <v>6921</v>
      </c>
      <c r="V2836" s="39" t="s">
        <v>6922</v>
      </c>
      <c r="W2836" s="39" t="s">
        <v>6921</v>
      </c>
      <c r="X2836" s="39" t="s">
        <v>7054</v>
      </c>
      <c r="Y2836" s="39" t="s">
        <v>7055</v>
      </c>
      <c r="Z2836" s="39" t="s">
        <v>6925</v>
      </c>
      <c r="AA2836" s="39" t="s">
        <v>6926</v>
      </c>
    </row>
    <row r="2837" ht="15.75" hidden="1" customHeight="1">
      <c r="A2837" s="39" t="s">
        <v>7116</v>
      </c>
      <c r="B2837" s="39" t="s">
        <v>7117</v>
      </c>
      <c r="C2837" s="8">
        <v>1752.0</v>
      </c>
      <c r="D2837" s="8">
        <v>6.0</v>
      </c>
      <c r="E2837" s="8">
        <v>3.0</v>
      </c>
      <c r="F2837" s="8">
        <v>2.0</v>
      </c>
      <c r="G2837" s="8">
        <v>1553.0</v>
      </c>
      <c r="H2837" s="8">
        <v>2289.0</v>
      </c>
      <c r="I2837" s="8">
        <v>624.0</v>
      </c>
      <c r="J2837" s="8">
        <v>2338.0</v>
      </c>
      <c r="K2837" s="8">
        <v>3707.0</v>
      </c>
      <c r="L2837" s="8">
        <v>3003.0</v>
      </c>
      <c r="M2837" s="8">
        <v>3714.0</v>
      </c>
      <c r="N2837" s="8">
        <v>620.0</v>
      </c>
      <c r="O2837" s="8">
        <v>410.0</v>
      </c>
      <c r="P2837" s="8">
        <v>2.0</v>
      </c>
      <c r="Q2837" s="39" t="s">
        <v>877</v>
      </c>
      <c r="R2837" s="39" t="s">
        <v>7108</v>
      </c>
      <c r="S2837" s="39" t="s">
        <v>7109</v>
      </c>
      <c r="T2837" s="39" t="s">
        <v>6920</v>
      </c>
      <c r="U2837" s="39" t="s">
        <v>6921</v>
      </c>
      <c r="V2837" s="39" t="s">
        <v>6922</v>
      </c>
      <c r="W2837" s="39" t="s">
        <v>6921</v>
      </c>
      <c r="X2837" s="39" t="s">
        <v>7054</v>
      </c>
      <c r="Y2837" s="39" t="s">
        <v>7055</v>
      </c>
      <c r="Z2837" s="39" t="s">
        <v>6925</v>
      </c>
      <c r="AA2837" s="39" t="s">
        <v>6926</v>
      </c>
    </row>
    <row r="2838" ht="15.75" hidden="1" customHeight="1">
      <c r="A2838" s="39" t="s">
        <v>7118</v>
      </c>
      <c r="B2838" s="39" t="s">
        <v>7119</v>
      </c>
      <c r="C2838" s="8">
        <v>2735.0</v>
      </c>
      <c r="D2838" s="8">
        <v>8.0</v>
      </c>
      <c r="E2838" s="8">
        <v>4.0</v>
      </c>
      <c r="F2838" s="8">
        <v>2.0</v>
      </c>
      <c r="G2838" s="8">
        <v>2418.0</v>
      </c>
      <c r="H2838" s="8">
        <v>3325.0</v>
      </c>
      <c r="I2838" s="8">
        <v>1970.0</v>
      </c>
      <c r="J2838" s="8">
        <v>2816.0</v>
      </c>
      <c r="K2838" s="8">
        <v>3238.0</v>
      </c>
      <c r="L2838" s="8">
        <v>2652.0</v>
      </c>
      <c r="M2838" s="8">
        <v>4036.0</v>
      </c>
      <c r="N2838" s="8">
        <v>744.0</v>
      </c>
      <c r="O2838" s="8">
        <v>470.0</v>
      </c>
      <c r="P2838" s="8">
        <v>2.0</v>
      </c>
      <c r="Q2838" s="39" t="s">
        <v>877</v>
      </c>
      <c r="R2838" s="39" t="s">
        <v>7120</v>
      </c>
      <c r="S2838" s="39" t="s">
        <v>7121</v>
      </c>
      <c r="T2838" s="39" t="s">
        <v>6920</v>
      </c>
      <c r="U2838" s="39" t="s">
        <v>6921</v>
      </c>
      <c r="V2838" s="39" t="s">
        <v>6922</v>
      </c>
      <c r="W2838" s="39" t="s">
        <v>6921</v>
      </c>
      <c r="X2838" s="39" t="s">
        <v>7054</v>
      </c>
      <c r="Y2838" s="39" t="s">
        <v>7055</v>
      </c>
      <c r="Z2838" s="39" t="s">
        <v>6925</v>
      </c>
      <c r="AA2838" s="39" t="s">
        <v>6926</v>
      </c>
    </row>
    <row r="2839" ht="15.75" hidden="1" customHeight="1">
      <c r="A2839" s="39" t="s">
        <v>7122</v>
      </c>
      <c r="B2839" s="39" t="s">
        <v>7123</v>
      </c>
      <c r="C2839" s="8">
        <v>4225.0</v>
      </c>
      <c r="D2839" s="8">
        <v>13.0</v>
      </c>
      <c r="E2839" s="8">
        <v>7.0</v>
      </c>
      <c r="F2839" s="8">
        <v>4.0</v>
      </c>
      <c r="G2839" s="8">
        <v>3974.0</v>
      </c>
      <c r="H2839" s="8">
        <v>4424.0</v>
      </c>
      <c r="I2839" s="8">
        <v>2863.0</v>
      </c>
      <c r="J2839" s="8">
        <v>3962.0</v>
      </c>
      <c r="K2839" s="8">
        <v>2940.0</v>
      </c>
      <c r="L2839" s="8">
        <v>4931.0</v>
      </c>
      <c r="M2839" s="8">
        <v>4079.0</v>
      </c>
      <c r="N2839" s="8">
        <v>549.0</v>
      </c>
      <c r="O2839" s="8">
        <v>344.0</v>
      </c>
      <c r="P2839" s="8">
        <v>2.0</v>
      </c>
      <c r="Q2839" s="39" t="s">
        <v>877</v>
      </c>
      <c r="R2839" s="39" t="s">
        <v>7120</v>
      </c>
      <c r="S2839" s="39" t="s">
        <v>7121</v>
      </c>
      <c r="T2839" s="39" t="s">
        <v>6920</v>
      </c>
      <c r="U2839" s="39" t="s">
        <v>6921</v>
      </c>
      <c r="V2839" s="39" t="s">
        <v>6922</v>
      </c>
      <c r="W2839" s="39" t="s">
        <v>6921</v>
      </c>
      <c r="X2839" s="39" t="s">
        <v>7054</v>
      </c>
      <c r="Y2839" s="39" t="s">
        <v>7055</v>
      </c>
      <c r="Z2839" s="39" t="s">
        <v>6925</v>
      </c>
      <c r="AA2839" s="39" t="s">
        <v>6926</v>
      </c>
    </row>
    <row r="2840" ht="15.75" hidden="1" customHeight="1">
      <c r="A2840" s="39" t="s">
        <v>7124</v>
      </c>
      <c r="B2840" s="39" t="s">
        <v>7125</v>
      </c>
      <c r="C2840" s="8">
        <v>2139.0</v>
      </c>
      <c r="D2840" s="8">
        <v>7.0</v>
      </c>
      <c r="E2840" s="8">
        <v>4.0</v>
      </c>
      <c r="F2840" s="8">
        <v>2.0</v>
      </c>
      <c r="G2840" s="8">
        <v>2061.0</v>
      </c>
      <c r="H2840" s="8">
        <v>2198.0</v>
      </c>
      <c r="I2840" s="8">
        <v>1185.0</v>
      </c>
      <c r="J2840" s="8">
        <v>2288.0</v>
      </c>
      <c r="K2840" s="8">
        <v>4843.0</v>
      </c>
      <c r="L2840" s="8">
        <v>3476.0</v>
      </c>
      <c r="M2840" s="8">
        <v>2560.0</v>
      </c>
      <c r="N2840" s="8">
        <v>672.0</v>
      </c>
      <c r="O2840" s="8">
        <v>423.0</v>
      </c>
      <c r="P2840" s="8">
        <v>2.0</v>
      </c>
      <c r="Q2840" s="39" t="s">
        <v>877</v>
      </c>
      <c r="R2840" s="39" t="s">
        <v>7120</v>
      </c>
      <c r="S2840" s="39" t="s">
        <v>7121</v>
      </c>
      <c r="T2840" s="39" t="s">
        <v>6920</v>
      </c>
      <c r="U2840" s="39" t="s">
        <v>6921</v>
      </c>
      <c r="V2840" s="39" t="s">
        <v>6922</v>
      </c>
      <c r="W2840" s="39" t="s">
        <v>6921</v>
      </c>
      <c r="X2840" s="39" t="s">
        <v>7054</v>
      </c>
      <c r="Y2840" s="39" t="s">
        <v>7055</v>
      </c>
      <c r="Z2840" s="39" t="s">
        <v>6925</v>
      </c>
      <c r="AA2840" s="39" t="s">
        <v>6926</v>
      </c>
    </row>
    <row r="2841" ht="15.75" hidden="1" customHeight="1">
      <c r="A2841" s="39" t="s">
        <v>7126</v>
      </c>
      <c r="B2841" s="39" t="s">
        <v>7127</v>
      </c>
      <c r="C2841" s="8">
        <v>3798.0</v>
      </c>
      <c r="D2841" s="8">
        <v>11.0</v>
      </c>
      <c r="E2841" s="8">
        <v>6.0</v>
      </c>
      <c r="F2841" s="8">
        <v>3.0</v>
      </c>
      <c r="G2841" s="8">
        <v>4225.0</v>
      </c>
      <c r="H2841" s="8">
        <v>3485.0</v>
      </c>
      <c r="I2841" s="8">
        <v>2373.0</v>
      </c>
      <c r="J2841" s="8">
        <v>3537.0</v>
      </c>
      <c r="K2841" s="8">
        <v>3285.0</v>
      </c>
      <c r="L2841" s="8">
        <v>5356.0</v>
      </c>
      <c r="M2841" s="8">
        <v>3045.5</v>
      </c>
      <c r="N2841" s="8">
        <v>917.0</v>
      </c>
      <c r="O2841" s="8">
        <v>593.0</v>
      </c>
      <c r="P2841" s="8">
        <v>2.0</v>
      </c>
      <c r="Q2841" s="39" t="s">
        <v>877</v>
      </c>
      <c r="R2841" s="39" t="s">
        <v>7120</v>
      </c>
      <c r="S2841" s="39" t="s">
        <v>7121</v>
      </c>
      <c r="T2841" s="39" t="s">
        <v>6920</v>
      </c>
      <c r="U2841" s="39" t="s">
        <v>6921</v>
      </c>
      <c r="V2841" s="39" t="s">
        <v>6922</v>
      </c>
      <c r="W2841" s="39" t="s">
        <v>6921</v>
      </c>
      <c r="X2841" s="39" t="s">
        <v>7054</v>
      </c>
      <c r="Y2841" s="39" t="s">
        <v>7055</v>
      </c>
      <c r="Z2841" s="39" t="s">
        <v>6925</v>
      </c>
      <c r="AA2841" s="39" t="s">
        <v>6926</v>
      </c>
    </row>
    <row r="2842" ht="15.75" hidden="1" customHeight="1">
      <c r="A2842" s="39" t="s">
        <v>7128</v>
      </c>
      <c r="B2842" s="39" t="s">
        <v>7129</v>
      </c>
      <c r="C2842" s="8">
        <v>6497.0</v>
      </c>
      <c r="D2842" s="8">
        <v>19.0</v>
      </c>
      <c r="E2842" s="8">
        <v>10.0</v>
      </c>
      <c r="F2842" s="8">
        <v>5.0</v>
      </c>
      <c r="G2842" s="8">
        <v>6280.5</v>
      </c>
      <c r="H2842" s="8">
        <v>6813.0</v>
      </c>
      <c r="I2842" s="8">
        <v>5894.0</v>
      </c>
      <c r="J2842" s="8">
        <v>6716.0</v>
      </c>
      <c r="K2842" s="8">
        <v>1569.0</v>
      </c>
      <c r="L2842" s="8">
        <v>6928.0</v>
      </c>
      <c r="M2842" s="8">
        <v>6572.0</v>
      </c>
      <c r="N2842" s="8">
        <v>795.0</v>
      </c>
      <c r="O2842" s="8">
        <v>501.0</v>
      </c>
      <c r="P2842" s="8">
        <v>2.0</v>
      </c>
      <c r="Q2842" s="39" t="s">
        <v>877</v>
      </c>
      <c r="R2842" s="39" t="s">
        <v>7130</v>
      </c>
      <c r="S2842" s="39" t="s">
        <v>7131</v>
      </c>
      <c r="T2842" s="39" t="s">
        <v>6920</v>
      </c>
      <c r="U2842" s="39" t="s">
        <v>6921</v>
      </c>
      <c r="V2842" s="39" t="s">
        <v>6922</v>
      </c>
      <c r="W2842" s="39" t="s">
        <v>6921</v>
      </c>
      <c r="X2842" s="39" t="s">
        <v>7054</v>
      </c>
      <c r="Y2842" s="39" t="s">
        <v>7055</v>
      </c>
      <c r="Z2842" s="39" t="s">
        <v>6925</v>
      </c>
      <c r="AA2842" s="39" t="s">
        <v>6926</v>
      </c>
    </row>
    <row r="2843" ht="15.75" hidden="1" customHeight="1">
      <c r="A2843" s="39" t="s">
        <v>7132</v>
      </c>
      <c r="B2843" s="39" t="s">
        <v>7133</v>
      </c>
      <c r="C2843" s="8">
        <v>6642.0</v>
      </c>
      <c r="D2843" s="8">
        <v>20.0</v>
      </c>
      <c r="E2843" s="8">
        <v>10.0</v>
      </c>
      <c r="F2843" s="8">
        <v>5.0</v>
      </c>
      <c r="G2843" s="8">
        <v>6593.5</v>
      </c>
      <c r="H2843" s="8">
        <v>6775.0</v>
      </c>
      <c r="I2843" s="8">
        <v>6658.0</v>
      </c>
      <c r="J2843" s="8">
        <v>6900.0</v>
      </c>
      <c r="K2843" s="8">
        <v>1426.0</v>
      </c>
      <c r="L2843" s="8">
        <v>6579.0</v>
      </c>
      <c r="M2843" s="8">
        <v>6974.0</v>
      </c>
      <c r="N2843" s="8">
        <v>695.0</v>
      </c>
      <c r="O2843" s="8">
        <v>456.0</v>
      </c>
      <c r="P2843" s="8">
        <v>2.0</v>
      </c>
      <c r="Q2843" s="39" t="s">
        <v>877</v>
      </c>
      <c r="R2843" s="39" t="s">
        <v>7130</v>
      </c>
      <c r="S2843" s="39" t="s">
        <v>7131</v>
      </c>
      <c r="T2843" s="39" t="s">
        <v>6920</v>
      </c>
      <c r="U2843" s="39" t="s">
        <v>6921</v>
      </c>
      <c r="V2843" s="39" t="s">
        <v>6922</v>
      </c>
      <c r="W2843" s="39" t="s">
        <v>6921</v>
      </c>
      <c r="X2843" s="39" t="s">
        <v>7054</v>
      </c>
      <c r="Y2843" s="39" t="s">
        <v>7055</v>
      </c>
      <c r="Z2843" s="39" t="s">
        <v>6925</v>
      </c>
      <c r="AA2843" s="39" t="s">
        <v>6926</v>
      </c>
    </row>
    <row r="2844" ht="15.75" hidden="1" customHeight="1">
      <c r="A2844" s="39" t="s">
        <v>7134</v>
      </c>
      <c r="B2844" s="39" t="s">
        <v>7135</v>
      </c>
      <c r="C2844" s="8">
        <v>6704.0</v>
      </c>
      <c r="D2844" s="8">
        <v>20.0</v>
      </c>
      <c r="E2844" s="8">
        <v>10.0</v>
      </c>
      <c r="F2844" s="8">
        <v>5.0</v>
      </c>
      <c r="G2844" s="8">
        <v>6642.0</v>
      </c>
      <c r="H2844" s="8">
        <v>6439.0</v>
      </c>
      <c r="I2844" s="8">
        <v>5354.0</v>
      </c>
      <c r="J2844" s="8">
        <v>6943.0</v>
      </c>
      <c r="K2844" s="8">
        <v>2901.0</v>
      </c>
      <c r="L2844" s="8">
        <v>5666.0</v>
      </c>
      <c r="M2844" s="8">
        <v>6680.0</v>
      </c>
      <c r="N2844" s="8">
        <v>549.0</v>
      </c>
      <c r="O2844" s="8">
        <v>364.0</v>
      </c>
      <c r="P2844" s="8">
        <v>2.0</v>
      </c>
      <c r="Q2844" s="39" t="s">
        <v>877</v>
      </c>
      <c r="R2844" s="39" t="s">
        <v>7130</v>
      </c>
      <c r="S2844" s="39" t="s">
        <v>7131</v>
      </c>
      <c r="T2844" s="39" t="s">
        <v>6920</v>
      </c>
      <c r="U2844" s="39" t="s">
        <v>6921</v>
      </c>
      <c r="V2844" s="39" t="s">
        <v>6922</v>
      </c>
      <c r="W2844" s="39" t="s">
        <v>6921</v>
      </c>
      <c r="X2844" s="39" t="s">
        <v>7054</v>
      </c>
      <c r="Y2844" s="39" t="s">
        <v>7055</v>
      </c>
      <c r="Z2844" s="39" t="s">
        <v>6925</v>
      </c>
      <c r="AA2844" s="39" t="s">
        <v>6926</v>
      </c>
    </row>
    <row r="2845" ht="15.75" hidden="1" customHeight="1">
      <c r="A2845" s="39" t="s">
        <v>7136</v>
      </c>
      <c r="B2845" s="39" t="s">
        <v>7137</v>
      </c>
      <c r="C2845" s="8">
        <v>6300.0</v>
      </c>
      <c r="D2845" s="8">
        <v>19.0</v>
      </c>
      <c r="E2845" s="8">
        <v>10.0</v>
      </c>
      <c r="F2845" s="8">
        <v>5.0</v>
      </c>
      <c r="G2845" s="8">
        <v>5894.5</v>
      </c>
      <c r="H2845" s="8">
        <v>5940.0</v>
      </c>
      <c r="I2845" s="8">
        <v>6054.0</v>
      </c>
      <c r="J2845" s="8">
        <v>6367.0</v>
      </c>
      <c r="K2845" s="8">
        <v>2533.0</v>
      </c>
      <c r="L2845" s="8">
        <v>5169.0</v>
      </c>
      <c r="M2845" s="8">
        <v>6636.0</v>
      </c>
      <c r="N2845" s="8">
        <v>826.0</v>
      </c>
      <c r="O2845" s="8">
        <v>518.0</v>
      </c>
      <c r="P2845" s="8">
        <v>2.0</v>
      </c>
      <c r="Q2845" s="39" t="s">
        <v>877</v>
      </c>
      <c r="R2845" s="39" t="s">
        <v>7130</v>
      </c>
      <c r="S2845" s="39" t="s">
        <v>7131</v>
      </c>
      <c r="T2845" s="39" t="s">
        <v>6920</v>
      </c>
      <c r="U2845" s="39" t="s">
        <v>6921</v>
      </c>
      <c r="V2845" s="39" t="s">
        <v>6922</v>
      </c>
      <c r="W2845" s="39" t="s">
        <v>6921</v>
      </c>
      <c r="X2845" s="39" t="s">
        <v>7054</v>
      </c>
      <c r="Y2845" s="39" t="s">
        <v>7055</v>
      </c>
      <c r="Z2845" s="39" t="s">
        <v>6925</v>
      </c>
      <c r="AA2845" s="39" t="s">
        <v>6926</v>
      </c>
    </row>
    <row r="2846" ht="15.75" hidden="1" customHeight="1">
      <c r="A2846" s="39" t="s">
        <v>7138</v>
      </c>
      <c r="B2846" s="39" t="s">
        <v>7139</v>
      </c>
      <c r="C2846" s="8">
        <v>4907.0</v>
      </c>
      <c r="D2846" s="8">
        <v>15.0</v>
      </c>
      <c r="E2846" s="8">
        <v>8.0</v>
      </c>
      <c r="F2846" s="8">
        <v>4.0</v>
      </c>
      <c r="G2846" s="8">
        <v>4471.0</v>
      </c>
      <c r="H2846" s="8">
        <v>4937.0</v>
      </c>
      <c r="I2846" s="8">
        <v>4157.0</v>
      </c>
      <c r="J2846" s="8">
        <v>4614.0</v>
      </c>
      <c r="K2846" s="8">
        <v>2431.0</v>
      </c>
      <c r="L2846" s="8">
        <v>4785.0</v>
      </c>
      <c r="M2846" s="8">
        <v>5268.0</v>
      </c>
      <c r="N2846" s="8">
        <v>597.0</v>
      </c>
      <c r="O2846" s="8">
        <v>410.0</v>
      </c>
      <c r="P2846" s="8">
        <v>2.0</v>
      </c>
      <c r="Q2846" s="39" t="s">
        <v>877</v>
      </c>
      <c r="R2846" s="39" t="s">
        <v>7130</v>
      </c>
      <c r="S2846" s="39" t="s">
        <v>7131</v>
      </c>
      <c r="T2846" s="39" t="s">
        <v>6920</v>
      </c>
      <c r="U2846" s="39" t="s">
        <v>6921</v>
      </c>
      <c r="V2846" s="39" t="s">
        <v>6922</v>
      </c>
      <c r="W2846" s="39" t="s">
        <v>6921</v>
      </c>
      <c r="X2846" s="39" t="s">
        <v>7054</v>
      </c>
      <c r="Y2846" s="39" t="s">
        <v>7055</v>
      </c>
      <c r="Z2846" s="39" t="s">
        <v>6925</v>
      </c>
      <c r="AA2846" s="39" t="s">
        <v>6926</v>
      </c>
    </row>
    <row r="2847" ht="15.75" hidden="1" customHeight="1">
      <c r="A2847" s="39" t="s">
        <v>7140</v>
      </c>
      <c r="B2847" s="39" t="s">
        <v>7141</v>
      </c>
      <c r="C2847" s="8">
        <v>6070.0</v>
      </c>
      <c r="D2847" s="8">
        <v>18.0</v>
      </c>
      <c r="E2847" s="8">
        <v>9.0</v>
      </c>
      <c r="F2847" s="8">
        <v>5.0</v>
      </c>
      <c r="G2847" s="8">
        <v>6329.5</v>
      </c>
      <c r="H2847" s="8">
        <v>6617.0</v>
      </c>
      <c r="I2847" s="8">
        <v>3165.0</v>
      </c>
      <c r="J2847" s="8">
        <v>6268.0</v>
      </c>
      <c r="K2847" s="8">
        <v>2582.0</v>
      </c>
      <c r="L2847" s="8">
        <v>5715.0</v>
      </c>
      <c r="M2847" s="8">
        <v>6096.0</v>
      </c>
      <c r="N2847" s="8">
        <v>567.0</v>
      </c>
      <c r="O2847" s="8">
        <v>395.0</v>
      </c>
      <c r="P2847" s="8">
        <v>2.0</v>
      </c>
      <c r="Q2847" s="39" t="s">
        <v>877</v>
      </c>
      <c r="R2847" s="39" t="s">
        <v>7130</v>
      </c>
      <c r="S2847" s="39" t="s">
        <v>7131</v>
      </c>
      <c r="T2847" s="39" t="s">
        <v>6920</v>
      </c>
      <c r="U2847" s="39" t="s">
        <v>6921</v>
      </c>
      <c r="V2847" s="39" t="s">
        <v>6922</v>
      </c>
      <c r="W2847" s="39" t="s">
        <v>6921</v>
      </c>
      <c r="X2847" s="39" t="s">
        <v>7054</v>
      </c>
      <c r="Y2847" s="39" t="s">
        <v>7055</v>
      </c>
      <c r="Z2847" s="39" t="s">
        <v>6925</v>
      </c>
      <c r="AA2847" s="39" t="s">
        <v>6926</v>
      </c>
    </row>
    <row r="2848" ht="15.75" hidden="1" customHeight="1">
      <c r="A2848" s="39" t="s">
        <v>7142</v>
      </c>
      <c r="B2848" s="39" t="s">
        <v>7143</v>
      </c>
      <c r="C2848" s="8">
        <v>6362.0</v>
      </c>
      <c r="D2848" s="8">
        <v>19.0</v>
      </c>
      <c r="E2848" s="8">
        <v>10.0</v>
      </c>
      <c r="F2848" s="8">
        <v>5.0</v>
      </c>
      <c r="G2848" s="8">
        <v>6426.0</v>
      </c>
      <c r="H2848" s="8">
        <v>6841.0</v>
      </c>
      <c r="I2848" s="8">
        <v>6609.0</v>
      </c>
      <c r="J2848" s="8">
        <v>6757.0</v>
      </c>
      <c r="K2848" s="8">
        <v>933.0</v>
      </c>
      <c r="L2848" s="8">
        <v>6454.0</v>
      </c>
      <c r="M2848" s="8">
        <v>6706.0</v>
      </c>
      <c r="N2848" s="8">
        <v>850.0</v>
      </c>
      <c r="O2848" s="8">
        <v>576.0</v>
      </c>
      <c r="P2848" s="8">
        <v>2.0</v>
      </c>
      <c r="Q2848" s="39" t="s">
        <v>877</v>
      </c>
      <c r="R2848" s="39" t="s">
        <v>7144</v>
      </c>
      <c r="S2848" s="39" t="s">
        <v>7145</v>
      </c>
      <c r="T2848" s="39" t="s">
        <v>6920</v>
      </c>
      <c r="U2848" s="39" t="s">
        <v>6921</v>
      </c>
      <c r="V2848" s="39" t="s">
        <v>6922</v>
      </c>
      <c r="W2848" s="39" t="s">
        <v>6921</v>
      </c>
      <c r="X2848" s="39" t="s">
        <v>7054</v>
      </c>
      <c r="Y2848" s="39" t="s">
        <v>7055</v>
      </c>
      <c r="Z2848" s="39" t="s">
        <v>6925</v>
      </c>
      <c r="AA2848" s="39" t="s">
        <v>6926</v>
      </c>
    </row>
    <row r="2849" ht="15.75" hidden="1" customHeight="1">
      <c r="A2849" s="39" t="s">
        <v>7146</v>
      </c>
      <c r="B2849" s="39" t="s">
        <v>7147</v>
      </c>
      <c r="C2849" s="8">
        <v>6295.0</v>
      </c>
      <c r="D2849" s="8">
        <v>19.0</v>
      </c>
      <c r="E2849" s="8">
        <v>10.0</v>
      </c>
      <c r="F2849" s="8">
        <v>5.0</v>
      </c>
      <c r="G2849" s="8">
        <v>6826.0</v>
      </c>
      <c r="H2849" s="8">
        <v>6905.0</v>
      </c>
      <c r="I2849" s="8">
        <v>6402.0</v>
      </c>
      <c r="J2849" s="8">
        <v>6320.0</v>
      </c>
      <c r="K2849" s="8">
        <v>773.0</v>
      </c>
      <c r="L2849" s="8">
        <v>6465.0</v>
      </c>
      <c r="M2849" s="8">
        <v>6593.0</v>
      </c>
      <c r="N2849" s="8">
        <v>861.0</v>
      </c>
      <c r="O2849" s="8">
        <v>558.0</v>
      </c>
      <c r="P2849" s="8">
        <v>2.0</v>
      </c>
      <c r="Q2849" s="39" t="s">
        <v>877</v>
      </c>
      <c r="R2849" s="39" t="s">
        <v>7144</v>
      </c>
      <c r="S2849" s="39" t="s">
        <v>7145</v>
      </c>
      <c r="T2849" s="39" t="s">
        <v>6920</v>
      </c>
      <c r="U2849" s="39" t="s">
        <v>6921</v>
      </c>
      <c r="V2849" s="39" t="s">
        <v>6922</v>
      </c>
      <c r="W2849" s="39" t="s">
        <v>6921</v>
      </c>
      <c r="X2849" s="39" t="s">
        <v>7054</v>
      </c>
      <c r="Y2849" s="39" t="s">
        <v>7055</v>
      </c>
      <c r="Z2849" s="39" t="s">
        <v>6925</v>
      </c>
      <c r="AA2849" s="39" t="s">
        <v>6926</v>
      </c>
    </row>
    <row r="2850" ht="15.75" hidden="1" customHeight="1">
      <c r="A2850" s="39" t="s">
        <v>7148</v>
      </c>
      <c r="B2850" s="39" t="s">
        <v>7149</v>
      </c>
      <c r="C2850" s="8">
        <v>6743.0</v>
      </c>
      <c r="D2850" s="8">
        <v>20.0</v>
      </c>
      <c r="E2850" s="8">
        <v>10.0</v>
      </c>
      <c r="F2850" s="8">
        <v>5.0</v>
      </c>
      <c r="G2850" s="8">
        <v>6719.0</v>
      </c>
      <c r="H2850" s="8">
        <v>6912.0</v>
      </c>
      <c r="I2850" s="8">
        <v>6452.0</v>
      </c>
      <c r="J2850" s="8">
        <v>6753.0</v>
      </c>
      <c r="K2850" s="8">
        <v>1730.0</v>
      </c>
      <c r="L2850" s="8">
        <v>6282.0</v>
      </c>
      <c r="M2850" s="8">
        <v>6879.0</v>
      </c>
      <c r="N2850" s="8">
        <v>1358.0</v>
      </c>
      <c r="O2850" s="8">
        <v>862.0</v>
      </c>
      <c r="P2850" s="8">
        <v>2.0</v>
      </c>
      <c r="Q2850" s="39" t="s">
        <v>877</v>
      </c>
      <c r="R2850" s="39" t="s">
        <v>7144</v>
      </c>
      <c r="S2850" s="39" t="s">
        <v>7145</v>
      </c>
      <c r="T2850" s="39" t="s">
        <v>6920</v>
      </c>
      <c r="U2850" s="39" t="s">
        <v>6921</v>
      </c>
      <c r="V2850" s="39" t="s">
        <v>6922</v>
      </c>
      <c r="W2850" s="39" t="s">
        <v>6921</v>
      </c>
      <c r="X2850" s="39" t="s">
        <v>7054</v>
      </c>
      <c r="Y2850" s="39" t="s">
        <v>7055</v>
      </c>
      <c r="Z2850" s="39" t="s">
        <v>6925</v>
      </c>
      <c r="AA2850" s="39" t="s">
        <v>6926</v>
      </c>
    </row>
    <row r="2851" ht="15.75" hidden="1" customHeight="1">
      <c r="A2851" s="39" t="s">
        <v>7150</v>
      </c>
      <c r="B2851" s="39" t="s">
        <v>7151</v>
      </c>
      <c r="C2851" s="8">
        <v>5861.0</v>
      </c>
      <c r="D2851" s="8">
        <v>17.0</v>
      </c>
      <c r="E2851" s="8">
        <v>9.0</v>
      </c>
      <c r="F2851" s="8">
        <v>5.0</v>
      </c>
      <c r="G2851" s="8">
        <v>6282.0</v>
      </c>
      <c r="H2851" s="8">
        <v>5243.0</v>
      </c>
      <c r="I2851" s="8">
        <v>5127.0</v>
      </c>
      <c r="J2851" s="8">
        <v>5356.0</v>
      </c>
      <c r="K2851" s="8">
        <v>2130.0</v>
      </c>
      <c r="L2851" s="8">
        <v>6025.0</v>
      </c>
      <c r="M2851" s="8">
        <v>6867.0</v>
      </c>
      <c r="N2851" s="8">
        <v>879.0</v>
      </c>
      <c r="O2851" s="8">
        <v>537.0</v>
      </c>
      <c r="P2851" s="8">
        <v>2.0</v>
      </c>
      <c r="Q2851" s="39" t="s">
        <v>877</v>
      </c>
      <c r="R2851" s="39" t="s">
        <v>7152</v>
      </c>
      <c r="S2851" s="39" t="s">
        <v>7153</v>
      </c>
      <c r="T2851" s="39" t="s">
        <v>6920</v>
      </c>
      <c r="U2851" s="39" t="s">
        <v>6921</v>
      </c>
      <c r="V2851" s="39" t="s">
        <v>6922</v>
      </c>
      <c r="W2851" s="39" t="s">
        <v>6921</v>
      </c>
      <c r="X2851" s="39" t="s">
        <v>7054</v>
      </c>
      <c r="Y2851" s="39" t="s">
        <v>7055</v>
      </c>
      <c r="Z2851" s="39" t="s">
        <v>6925</v>
      </c>
      <c r="AA2851" s="39" t="s">
        <v>6926</v>
      </c>
    </row>
    <row r="2852" ht="15.75" hidden="1" customHeight="1">
      <c r="A2852" s="39" t="s">
        <v>7154</v>
      </c>
      <c r="B2852" s="39" t="s">
        <v>7155</v>
      </c>
      <c r="C2852" s="8">
        <v>5605.0</v>
      </c>
      <c r="D2852" s="8">
        <v>17.0</v>
      </c>
      <c r="E2852" s="8">
        <v>9.0</v>
      </c>
      <c r="F2852" s="8">
        <v>5.0</v>
      </c>
      <c r="G2852" s="8">
        <v>5874.0</v>
      </c>
      <c r="H2852" s="8">
        <v>5337.0</v>
      </c>
      <c r="I2852" s="8">
        <v>4236.0</v>
      </c>
      <c r="J2852" s="8">
        <v>5673.0</v>
      </c>
      <c r="K2852" s="8">
        <v>1801.0</v>
      </c>
      <c r="L2852" s="8">
        <v>6928.0</v>
      </c>
      <c r="M2852" s="8">
        <v>6797.0</v>
      </c>
      <c r="N2852" s="8">
        <v>912.0</v>
      </c>
      <c r="O2852" s="8">
        <v>500.0</v>
      </c>
      <c r="P2852" s="8">
        <v>2.0</v>
      </c>
      <c r="Q2852" s="39" t="s">
        <v>877</v>
      </c>
      <c r="R2852" s="39" t="s">
        <v>7152</v>
      </c>
      <c r="S2852" s="39" t="s">
        <v>7153</v>
      </c>
      <c r="T2852" s="39" t="s">
        <v>6920</v>
      </c>
      <c r="U2852" s="39" t="s">
        <v>6921</v>
      </c>
      <c r="V2852" s="39" t="s">
        <v>6922</v>
      </c>
      <c r="W2852" s="39" t="s">
        <v>6921</v>
      </c>
      <c r="X2852" s="39" t="s">
        <v>7054</v>
      </c>
      <c r="Y2852" s="39" t="s">
        <v>7055</v>
      </c>
      <c r="Z2852" s="39" t="s">
        <v>6925</v>
      </c>
      <c r="AA2852" s="39" t="s">
        <v>6926</v>
      </c>
    </row>
    <row r="2853" ht="15.75" hidden="1" customHeight="1">
      <c r="A2853" s="39" t="s">
        <v>7156</v>
      </c>
      <c r="B2853" s="39" t="s">
        <v>7157</v>
      </c>
      <c r="C2853" s="8">
        <v>6527.0</v>
      </c>
      <c r="D2853" s="8">
        <v>19.0</v>
      </c>
      <c r="E2853" s="8">
        <v>10.0</v>
      </c>
      <c r="F2853" s="8">
        <v>5.0</v>
      </c>
      <c r="G2853" s="8">
        <v>6884.0</v>
      </c>
      <c r="H2853" s="8">
        <v>6743.0</v>
      </c>
      <c r="I2853" s="8">
        <v>6299.0</v>
      </c>
      <c r="J2853" s="8">
        <v>6350.0</v>
      </c>
      <c r="K2853" s="8">
        <v>1470.0</v>
      </c>
      <c r="L2853" s="8">
        <v>5167.0</v>
      </c>
      <c r="M2853" s="8">
        <v>6646.0</v>
      </c>
      <c r="N2853" s="8">
        <v>516.0</v>
      </c>
      <c r="O2853" s="8">
        <v>331.0</v>
      </c>
      <c r="P2853" s="8">
        <v>2.0</v>
      </c>
      <c r="Q2853" s="39" t="s">
        <v>877</v>
      </c>
      <c r="R2853" s="39" t="s">
        <v>7152</v>
      </c>
      <c r="S2853" s="39" t="s">
        <v>7153</v>
      </c>
      <c r="T2853" s="39" t="s">
        <v>6920</v>
      </c>
      <c r="U2853" s="39" t="s">
        <v>6921</v>
      </c>
      <c r="V2853" s="39" t="s">
        <v>6922</v>
      </c>
      <c r="W2853" s="39" t="s">
        <v>6921</v>
      </c>
      <c r="X2853" s="39" t="s">
        <v>7054</v>
      </c>
      <c r="Y2853" s="39" t="s">
        <v>7055</v>
      </c>
      <c r="Z2853" s="39" t="s">
        <v>6925</v>
      </c>
      <c r="AA2853" s="39" t="s">
        <v>6926</v>
      </c>
    </row>
    <row r="2854" ht="15.75" hidden="1" customHeight="1">
      <c r="A2854" s="39" t="s">
        <v>7158</v>
      </c>
      <c r="B2854" s="39" t="s">
        <v>7159</v>
      </c>
      <c r="C2854" s="8">
        <v>6575.0</v>
      </c>
      <c r="D2854" s="8">
        <v>19.0</v>
      </c>
      <c r="E2854" s="8">
        <v>10.0</v>
      </c>
      <c r="F2854" s="8">
        <v>5.0</v>
      </c>
      <c r="G2854" s="8">
        <v>6937.0</v>
      </c>
      <c r="H2854" s="8">
        <v>6780.0</v>
      </c>
      <c r="I2854" s="8">
        <v>6684.0</v>
      </c>
      <c r="J2854" s="8">
        <v>6311.0</v>
      </c>
      <c r="K2854" s="8">
        <v>1232.0</v>
      </c>
      <c r="L2854" s="8">
        <v>6257.0</v>
      </c>
      <c r="M2854" s="8">
        <v>6941.0</v>
      </c>
      <c r="N2854" s="8">
        <v>661.0</v>
      </c>
      <c r="O2854" s="8">
        <v>427.0</v>
      </c>
      <c r="P2854" s="8">
        <v>2.0</v>
      </c>
      <c r="Q2854" s="39" t="s">
        <v>877</v>
      </c>
      <c r="R2854" s="39" t="s">
        <v>7152</v>
      </c>
      <c r="S2854" s="39" t="s">
        <v>7153</v>
      </c>
      <c r="T2854" s="39" t="s">
        <v>6920</v>
      </c>
      <c r="U2854" s="39" t="s">
        <v>6921</v>
      </c>
      <c r="V2854" s="39" t="s">
        <v>6922</v>
      </c>
      <c r="W2854" s="39" t="s">
        <v>6921</v>
      </c>
      <c r="X2854" s="39" t="s">
        <v>7054</v>
      </c>
      <c r="Y2854" s="39" t="s">
        <v>7055</v>
      </c>
      <c r="Z2854" s="39" t="s">
        <v>6925</v>
      </c>
      <c r="AA2854" s="39" t="s">
        <v>6926</v>
      </c>
    </row>
    <row r="2855" ht="15.75" hidden="1" customHeight="1">
      <c r="A2855" s="39" t="s">
        <v>7160</v>
      </c>
      <c r="B2855" s="39" t="s">
        <v>7161</v>
      </c>
      <c r="C2855" s="8">
        <v>6509.0</v>
      </c>
      <c r="D2855" s="8">
        <v>19.0</v>
      </c>
      <c r="E2855" s="8">
        <v>10.0</v>
      </c>
      <c r="F2855" s="8">
        <v>5.0</v>
      </c>
      <c r="G2855" s="8">
        <v>6622.0</v>
      </c>
      <c r="H2855" s="8">
        <v>6186.0</v>
      </c>
      <c r="I2855" s="8">
        <v>6366.0</v>
      </c>
      <c r="J2855" s="8">
        <v>6886.0</v>
      </c>
      <c r="K2855" s="8">
        <v>1759.0</v>
      </c>
      <c r="L2855" s="8">
        <v>5583.0</v>
      </c>
      <c r="M2855" s="8">
        <v>6861.0</v>
      </c>
      <c r="N2855" s="8">
        <v>777.0</v>
      </c>
      <c r="O2855" s="8">
        <v>523.0</v>
      </c>
      <c r="P2855" s="8">
        <v>2.0</v>
      </c>
      <c r="Q2855" s="39" t="s">
        <v>877</v>
      </c>
      <c r="R2855" s="39" t="s">
        <v>7152</v>
      </c>
      <c r="S2855" s="39" t="s">
        <v>7153</v>
      </c>
      <c r="T2855" s="39" t="s">
        <v>6920</v>
      </c>
      <c r="U2855" s="39" t="s">
        <v>6921</v>
      </c>
      <c r="V2855" s="39" t="s">
        <v>6922</v>
      </c>
      <c r="W2855" s="39" t="s">
        <v>6921</v>
      </c>
      <c r="X2855" s="39" t="s">
        <v>7054</v>
      </c>
      <c r="Y2855" s="39" t="s">
        <v>7055</v>
      </c>
      <c r="Z2855" s="39" t="s">
        <v>6925</v>
      </c>
      <c r="AA2855" s="39" t="s">
        <v>6926</v>
      </c>
    </row>
    <row r="2856" ht="15.75" hidden="1" customHeight="1">
      <c r="A2856" s="39" t="s">
        <v>7162</v>
      </c>
      <c r="B2856" s="39" t="s">
        <v>7163</v>
      </c>
      <c r="C2856" s="8">
        <v>5456.0</v>
      </c>
      <c r="D2856" s="8">
        <v>16.0</v>
      </c>
      <c r="E2856" s="8">
        <v>8.0</v>
      </c>
      <c r="F2856" s="8">
        <v>4.0</v>
      </c>
      <c r="G2856" s="8">
        <v>5431.0</v>
      </c>
      <c r="H2856" s="8">
        <v>5212.0</v>
      </c>
      <c r="I2856" s="8">
        <v>4823.0</v>
      </c>
      <c r="J2856" s="8">
        <v>4633.0</v>
      </c>
      <c r="K2856" s="8">
        <v>4970.0</v>
      </c>
      <c r="L2856" s="8">
        <v>1585.0</v>
      </c>
      <c r="M2856" s="8">
        <v>5603.0</v>
      </c>
      <c r="N2856" s="8">
        <v>811.0</v>
      </c>
      <c r="O2856" s="8">
        <v>504.0</v>
      </c>
      <c r="P2856" s="8">
        <v>2.0</v>
      </c>
      <c r="Q2856" s="39" t="s">
        <v>877</v>
      </c>
      <c r="R2856" s="39" t="s">
        <v>7164</v>
      </c>
      <c r="S2856" s="39" t="s">
        <v>7165</v>
      </c>
      <c r="T2856" s="39" t="s">
        <v>6920</v>
      </c>
      <c r="U2856" s="39" t="s">
        <v>6921</v>
      </c>
      <c r="V2856" s="39" t="s">
        <v>6922</v>
      </c>
      <c r="W2856" s="39" t="s">
        <v>6921</v>
      </c>
      <c r="X2856" s="39" t="s">
        <v>7054</v>
      </c>
      <c r="Y2856" s="39" t="s">
        <v>7055</v>
      </c>
      <c r="Z2856" s="39" t="s">
        <v>6925</v>
      </c>
      <c r="AA2856" s="39" t="s">
        <v>6926</v>
      </c>
    </row>
    <row r="2857" ht="15.75" hidden="1" customHeight="1">
      <c r="A2857" s="39" t="s">
        <v>7166</v>
      </c>
      <c r="B2857" s="39" t="s">
        <v>7167</v>
      </c>
      <c r="C2857" s="8">
        <v>5139.0</v>
      </c>
      <c r="D2857" s="8">
        <v>15.0</v>
      </c>
      <c r="E2857" s="8">
        <v>8.0</v>
      </c>
      <c r="F2857" s="8">
        <v>4.0</v>
      </c>
      <c r="G2857" s="8">
        <v>4987.0</v>
      </c>
      <c r="H2857" s="8">
        <v>4622.0</v>
      </c>
      <c r="I2857" s="8">
        <v>5238.0</v>
      </c>
      <c r="J2857" s="8">
        <v>4244.0</v>
      </c>
      <c r="K2857" s="8">
        <v>3622.0</v>
      </c>
      <c r="L2857" s="8">
        <v>2864.0</v>
      </c>
      <c r="M2857" s="8">
        <v>5441.0</v>
      </c>
      <c r="N2857" s="8">
        <v>755.0</v>
      </c>
      <c r="O2857" s="8">
        <v>472.0</v>
      </c>
      <c r="P2857" s="8">
        <v>2.0</v>
      </c>
      <c r="Q2857" s="39" t="s">
        <v>877</v>
      </c>
      <c r="R2857" s="39" t="s">
        <v>7164</v>
      </c>
      <c r="S2857" s="39" t="s">
        <v>7165</v>
      </c>
      <c r="T2857" s="39" t="s">
        <v>6920</v>
      </c>
      <c r="U2857" s="39" t="s">
        <v>6921</v>
      </c>
      <c r="V2857" s="39" t="s">
        <v>6922</v>
      </c>
      <c r="W2857" s="39" t="s">
        <v>6921</v>
      </c>
      <c r="X2857" s="39" t="s">
        <v>7054</v>
      </c>
      <c r="Y2857" s="39" t="s">
        <v>7055</v>
      </c>
      <c r="Z2857" s="39" t="s">
        <v>6925</v>
      </c>
      <c r="AA2857" s="39" t="s">
        <v>6926</v>
      </c>
    </row>
    <row r="2858" ht="15.75" hidden="1" customHeight="1">
      <c r="A2858" s="39" t="s">
        <v>7168</v>
      </c>
      <c r="B2858" s="39" t="s">
        <v>7169</v>
      </c>
      <c r="C2858" s="8">
        <v>6461.0</v>
      </c>
      <c r="D2858" s="8">
        <v>19.0</v>
      </c>
      <c r="E2858" s="8">
        <v>10.0</v>
      </c>
      <c r="F2858" s="8">
        <v>5.0</v>
      </c>
      <c r="G2858" s="8">
        <v>6764.0</v>
      </c>
      <c r="H2858" s="8">
        <v>5529.0</v>
      </c>
      <c r="I2858" s="8">
        <v>5885.0</v>
      </c>
      <c r="J2858" s="8">
        <v>6341.0</v>
      </c>
      <c r="K2858" s="8">
        <v>2737.0</v>
      </c>
      <c r="L2858" s="8">
        <v>6113.0</v>
      </c>
      <c r="M2858" s="8">
        <v>5637.0</v>
      </c>
      <c r="N2858" s="8">
        <v>956.0</v>
      </c>
      <c r="O2858" s="8">
        <v>582.0</v>
      </c>
      <c r="P2858" s="8">
        <v>2.0</v>
      </c>
      <c r="Q2858" s="39" t="s">
        <v>877</v>
      </c>
      <c r="R2858" s="39" t="s">
        <v>7164</v>
      </c>
      <c r="S2858" s="39" t="s">
        <v>7165</v>
      </c>
      <c r="T2858" s="39" t="s">
        <v>6920</v>
      </c>
      <c r="U2858" s="39" t="s">
        <v>6921</v>
      </c>
      <c r="V2858" s="39" t="s">
        <v>6922</v>
      </c>
      <c r="W2858" s="39" t="s">
        <v>6921</v>
      </c>
      <c r="X2858" s="39" t="s">
        <v>7054</v>
      </c>
      <c r="Y2858" s="39" t="s">
        <v>7055</v>
      </c>
      <c r="Z2858" s="39" t="s">
        <v>6925</v>
      </c>
      <c r="AA2858" s="39" t="s">
        <v>6926</v>
      </c>
    </row>
    <row r="2859" ht="15.75" hidden="1" customHeight="1">
      <c r="A2859" s="39" t="s">
        <v>7170</v>
      </c>
      <c r="B2859" s="39" t="s">
        <v>7171</v>
      </c>
      <c r="C2859" s="8">
        <v>2815.0</v>
      </c>
      <c r="D2859" s="8">
        <v>9.0</v>
      </c>
      <c r="E2859" s="8">
        <v>5.0</v>
      </c>
      <c r="F2859" s="8">
        <v>3.0</v>
      </c>
      <c r="G2859" s="8">
        <v>2838.0</v>
      </c>
      <c r="H2859" s="8">
        <v>2237.0</v>
      </c>
      <c r="I2859" s="8">
        <v>2426.0</v>
      </c>
      <c r="J2859" s="8">
        <v>3368.0</v>
      </c>
      <c r="K2859" s="8">
        <v>3554.0</v>
      </c>
      <c r="L2859" s="8">
        <v>3928.0</v>
      </c>
      <c r="M2859" s="8">
        <v>4998.0</v>
      </c>
      <c r="N2859" s="8">
        <v>791.0</v>
      </c>
      <c r="O2859" s="8">
        <v>491.0</v>
      </c>
      <c r="P2859" s="8">
        <v>2.0</v>
      </c>
      <c r="Q2859" s="39" t="s">
        <v>877</v>
      </c>
      <c r="R2859" s="39" t="s">
        <v>7172</v>
      </c>
      <c r="S2859" s="39" t="s">
        <v>7173</v>
      </c>
      <c r="T2859" s="39" t="s">
        <v>6920</v>
      </c>
      <c r="U2859" s="39" t="s">
        <v>6921</v>
      </c>
      <c r="V2859" s="39" t="s">
        <v>6922</v>
      </c>
      <c r="W2859" s="39" t="s">
        <v>6921</v>
      </c>
      <c r="X2859" s="39" t="s">
        <v>6975</v>
      </c>
      <c r="Y2859" s="39" t="s">
        <v>6976</v>
      </c>
      <c r="Z2859" s="39" t="s">
        <v>7174</v>
      </c>
      <c r="AA2859" s="39" t="s">
        <v>7175</v>
      </c>
    </row>
    <row r="2860" ht="15.75" hidden="1" customHeight="1">
      <c r="A2860" s="39" t="s">
        <v>7176</v>
      </c>
      <c r="B2860" s="39" t="s">
        <v>7177</v>
      </c>
      <c r="C2860" s="8">
        <v>4221.0</v>
      </c>
      <c r="D2860" s="8">
        <v>13.0</v>
      </c>
      <c r="E2860" s="8">
        <v>7.0</v>
      </c>
      <c r="F2860" s="8">
        <v>4.0</v>
      </c>
      <c r="G2860" s="8">
        <v>4447.0</v>
      </c>
      <c r="H2860" s="8">
        <v>4393.5</v>
      </c>
      <c r="I2860" s="8">
        <v>2703.0</v>
      </c>
      <c r="J2860" s="8">
        <v>3975.0</v>
      </c>
      <c r="K2860" s="8">
        <v>1936.0</v>
      </c>
      <c r="L2860" s="8">
        <v>5764.0</v>
      </c>
      <c r="M2860" s="8">
        <v>5741.5</v>
      </c>
      <c r="N2860" s="8">
        <v>883.0</v>
      </c>
      <c r="O2860" s="8">
        <v>554.0</v>
      </c>
      <c r="P2860" s="8">
        <v>2.0</v>
      </c>
      <c r="Q2860" s="39" t="s">
        <v>877</v>
      </c>
      <c r="R2860" s="39" t="s">
        <v>7172</v>
      </c>
      <c r="S2860" s="39" t="s">
        <v>7173</v>
      </c>
      <c r="T2860" s="39" t="s">
        <v>6920</v>
      </c>
      <c r="U2860" s="39" t="s">
        <v>6921</v>
      </c>
      <c r="V2860" s="39" t="s">
        <v>6922</v>
      </c>
      <c r="W2860" s="39" t="s">
        <v>6921</v>
      </c>
      <c r="X2860" s="39" t="s">
        <v>6975</v>
      </c>
      <c r="Y2860" s="39" t="s">
        <v>6976</v>
      </c>
      <c r="Z2860" s="39" t="s">
        <v>7174</v>
      </c>
      <c r="AA2860" s="39" t="s">
        <v>7175</v>
      </c>
    </row>
    <row r="2861" ht="15.75" hidden="1" customHeight="1">
      <c r="A2861" s="39" t="s">
        <v>7178</v>
      </c>
      <c r="B2861" s="39" t="s">
        <v>7179</v>
      </c>
      <c r="C2861" s="8">
        <v>3492.0</v>
      </c>
      <c r="D2861" s="8">
        <v>11.0</v>
      </c>
      <c r="E2861" s="8">
        <v>6.0</v>
      </c>
      <c r="F2861" s="8">
        <v>3.0</v>
      </c>
      <c r="G2861" s="8">
        <v>3433.0</v>
      </c>
      <c r="H2861" s="8">
        <v>3882.0</v>
      </c>
      <c r="I2861" s="8">
        <v>2550.0</v>
      </c>
      <c r="J2861" s="8">
        <v>2907.0</v>
      </c>
      <c r="K2861" s="8">
        <v>2195.0</v>
      </c>
      <c r="L2861" s="8">
        <v>6061.0</v>
      </c>
      <c r="M2861" s="8">
        <v>4678.0</v>
      </c>
      <c r="N2861" s="8">
        <v>549.0</v>
      </c>
      <c r="O2861" s="8">
        <v>347.0</v>
      </c>
      <c r="P2861" s="8">
        <v>2.0</v>
      </c>
      <c r="Q2861" s="39" t="s">
        <v>877</v>
      </c>
      <c r="R2861" s="39" t="s">
        <v>7172</v>
      </c>
      <c r="S2861" s="39" t="s">
        <v>7173</v>
      </c>
      <c r="T2861" s="39" t="s">
        <v>6920</v>
      </c>
      <c r="U2861" s="39" t="s">
        <v>6921</v>
      </c>
      <c r="V2861" s="39" t="s">
        <v>6922</v>
      </c>
      <c r="W2861" s="39" t="s">
        <v>6921</v>
      </c>
      <c r="X2861" s="39" t="s">
        <v>6975</v>
      </c>
      <c r="Y2861" s="39" t="s">
        <v>6976</v>
      </c>
      <c r="Z2861" s="39" t="s">
        <v>7174</v>
      </c>
      <c r="AA2861" s="39" t="s">
        <v>7175</v>
      </c>
    </row>
    <row r="2862" ht="15.75" hidden="1" customHeight="1">
      <c r="A2862" s="39" t="s">
        <v>7180</v>
      </c>
      <c r="B2862" s="39" t="s">
        <v>7181</v>
      </c>
      <c r="C2862" s="8">
        <v>3316.0</v>
      </c>
      <c r="D2862" s="8">
        <v>10.0</v>
      </c>
      <c r="E2862" s="8">
        <v>5.0</v>
      </c>
      <c r="F2862" s="8">
        <v>3.0</v>
      </c>
      <c r="G2862" s="8">
        <v>3419.0</v>
      </c>
      <c r="H2862" s="8">
        <v>2646.0</v>
      </c>
      <c r="I2862" s="8">
        <v>3375.0</v>
      </c>
      <c r="J2862" s="8">
        <v>2969.0</v>
      </c>
      <c r="K2862" s="8">
        <v>5887.0</v>
      </c>
      <c r="L2862" s="8">
        <v>1756.0</v>
      </c>
      <c r="M2862" s="8">
        <v>4427.0</v>
      </c>
      <c r="N2862" s="8">
        <v>729.0</v>
      </c>
      <c r="O2862" s="8">
        <v>435.0</v>
      </c>
      <c r="P2862" s="8">
        <v>2.0</v>
      </c>
      <c r="Q2862" s="39" t="s">
        <v>877</v>
      </c>
      <c r="R2862" s="39" t="s">
        <v>7172</v>
      </c>
      <c r="S2862" s="39" t="s">
        <v>7173</v>
      </c>
      <c r="T2862" s="39" t="s">
        <v>6920</v>
      </c>
      <c r="U2862" s="39" t="s">
        <v>6921</v>
      </c>
      <c r="V2862" s="39" t="s">
        <v>6922</v>
      </c>
      <c r="W2862" s="39" t="s">
        <v>6921</v>
      </c>
      <c r="X2862" s="39" t="s">
        <v>6975</v>
      </c>
      <c r="Y2862" s="39" t="s">
        <v>6976</v>
      </c>
      <c r="Z2862" s="39" t="s">
        <v>7174</v>
      </c>
      <c r="AA2862" s="39" t="s">
        <v>7175</v>
      </c>
    </row>
    <row r="2863" ht="15.75" hidden="1" customHeight="1">
      <c r="A2863" s="39" t="s">
        <v>7182</v>
      </c>
      <c r="B2863" s="39" t="s">
        <v>7183</v>
      </c>
      <c r="C2863" s="8">
        <v>3412.0</v>
      </c>
      <c r="D2863" s="8">
        <v>10.0</v>
      </c>
      <c r="E2863" s="8">
        <v>5.0</v>
      </c>
      <c r="F2863" s="8">
        <v>3.0</v>
      </c>
      <c r="G2863" s="8">
        <v>2909.0</v>
      </c>
      <c r="H2863" s="8">
        <v>3272.0</v>
      </c>
      <c r="I2863" s="8">
        <v>3465.0</v>
      </c>
      <c r="J2863" s="8">
        <v>2850.0</v>
      </c>
      <c r="K2863" s="8">
        <v>5632.0</v>
      </c>
      <c r="L2863" s="8">
        <v>2965.0</v>
      </c>
      <c r="M2863" s="8">
        <v>2602.0</v>
      </c>
      <c r="N2863" s="8">
        <v>610.0</v>
      </c>
      <c r="O2863" s="8">
        <v>401.0</v>
      </c>
      <c r="P2863" s="8">
        <v>2.0</v>
      </c>
      <c r="Q2863" s="39" t="s">
        <v>877</v>
      </c>
      <c r="R2863" s="39" t="s">
        <v>7184</v>
      </c>
      <c r="S2863" s="39" t="s">
        <v>7185</v>
      </c>
      <c r="T2863" s="39" t="s">
        <v>6920</v>
      </c>
      <c r="U2863" s="39" t="s">
        <v>6921</v>
      </c>
      <c r="V2863" s="39" t="s">
        <v>6922</v>
      </c>
      <c r="W2863" s="39" t="s">
        <v>6921</v>
      </c>
      <c r="X2863" s="39" t="s">
        <v>6975</v>
      </c>
      <c r="Y2863" s="39" t="s">
        <v>6976</v>
      </c>
      <c r="Z2863" s="39" t="s">
        <v>7174</v>
      </c>
      <c r="AA2863" s="39" t="s">
        <v>7175</v>
      </c>
    </row>
    <row r="2864" ht="15.75" hidden="1" customHeight="1">
      <c r="A2864" s="39" t="s">
        <v>7186</v>
      </c>
      <c r="B2864" s="39" t="s">
        <v>7187</v>
      </c>
      <c r="C2864" s="8">
        <v>2363.0</v>
      </c>
      <c r="D2864" s="8">
        <v>7.0</v>
      </c>
      <c r="E2864" s="8">
        <v>4.0</v>
      </c>
      <c r="F2864" s="8">
        <v>2.0</v>
      </c>
      <c r="G2864" s="8">
        <v>2105.0</v>
      </c>
      <c r="H2864" s="8">
        <v>2904.0</v>
      </c>
      <c r="I2864" s="8">
        <v>1516.0</v>
      </c>
      <c r="J2864" s="8">
        <v>2506.0</v>
      </c>
      <c r="K2864" s="8">
        <v>3024.0</v>
      </c>
      <c r="L2864" s="8">
        <v>4230.0</v>
      </c>
      <c r="M2864" s="8">
        <v>3365.0</v>
      </c>
      <c r="N2864" s="8">
        <v>546.0</v>
      </c>
      <c r="O2864" s="8">
        <v>360.0</v>
      </c>
      <c r="P2864" s="8">
        <v>2.0</v>
      </c>
      <c r="Q2864" s="39" t="s">
        <v>877</v>
      </c>
      <c r="R2864" s="39" t="s">
        <v>7184</v>
      </c>
      <c r="S2864" s="39" t="s">
        <v>7185</v>
      </c>
      <c r="T2864" s="39" t="s">
        <v>6920</v>
      </c>
      <c r="U2864" s="39" t="s">
        <v>6921</v>
      </c>
      <c r="V2864" s="39" t="s">
        <v>6922</v>
      </c>
      <c r="W2864" s="39" t="s">
        <v>6921</v>
      </c>
      <c r="X2864" s="39" t="s">
        <v>6975</v>
      </c>
      <c r="Y2864" s="39" t="s">
        <v>6976</v>
      </c>
      <c r="Z2864" s="39" t="s">
        <v>7174</v>
      </c>
      <c r="AA2864" s="39" t="s">
        <v>7175</v>
      </c>
    </row>
    <row r="2865" ht="15.75" hidden="1" customHeight="1">
      <c r="A2865" s="39" t="s">
        <v>7188</v>
      </c>
      <c r="B2865" s="39" t="s">
        <v>7189</v>
      </c>
      <c r="C2865" s="8">
        <v>3453.0</v>
      </c>
      <c r="D2865" s="8">
        <v>10.0</v>
      </c>
      <c r="E2865" s="8">
        <v>5.0</v>
      </c>
      <c r="F2865" s="8">
        <v>3.0</v>
      </c>
      <c r="G2865" s="8">
        <v>3527.0</v>
      </c>
      <c r="H2865" s="8">
        <v>3643.0</v>
      </c>
      <c r="I2865" s="8">
        <v>1891.0</v>
      </c>
      <c r="J2865" s="8">
        <v>2592.0</v>
      </c>
      <c r="K2865" s="8">
        <v>5634.0</v>
      </c>
      <c r="L2865" s="8">
        <v>3543.0</v>
      </c>
      <c r="M2865" s="8">
        <v>5149.5</v>
      </c>
      <c r="N2865" s="8">
        <v>582.0</v>
      </c>
      <c r="O2865" s="8">
        <v>370.0</v>
      </c>
      <c r="P2865" s="8">
        <v>2.0</v>
      </c>
      <c r="Q2865" s="39" t="s">
        <v>877</v>
      </c>
      <c r="R2865" s="39" t="s">
        <v>7184</v>
      </c>
      <c r="S2865" s="39" t="s">
        <v>7185</v>
      </c>
      <c r="T2865" s="39" t="s">
        <v>6920</v>
      </c>
      <c r="U2865" s="39" t="s">
        <v>6921</v>
      </c>
      <c r="V2865" s="39" t="s">
        <v>6922</v>
      </c>
      <c r="W2865" s="39" t="s">
        <v>6921</v>
      </c>
      <c r="X2865" s="39" t="s">
        <v>6975</v>
      </c>
      <c r="Y2865" s="39" t="s">
        <v>6976</v>
      </c>
      <c r="Z2865" s="39" t="s">
        <v>7174</v>
      </c>
      <c r="AA2865" s="39" t="s">
        <v>7175</v>
      </c>
    </row>
    <row r="2866" ht="15.75" hidden="1" customHeight="1">
      <c r="A2866" s="39" t="s">
        <v>7190</v>
      </c>
      <c r="B2866" s="39" t="s">
        <v>7191</v>
      </c>
      <c r="C2866" s="8">
        <v>3186.0</v>
      </c>
      <c r="D2866" s="8">
        <v>10.0</v>
      </c>
      <c r="E2866" s="8">
        <v>5.0</v>
      </c>
      <c r="F2866" s="8">
        <v>3.0</v>
      </c>
      <c r="G2866" s="8">
        <v>3792.0</v>
      </c>
      <c r="H2866" s="8">
        <v>2428.0</v>
      </c>
      <c r="I2866" s="8">
        <v>2422.0</v>
      </c>
      <c r="J2866" s="8">
        <v>2458.0</v>
      </c>
      <c r="K2866" s="8">
        <v>4690.0</v>
      </c>
      <c r="L2866" s="8">
        <v>5281.0</v>
      </c>
      <c r="M2866" s="8">
        <v>5412.0</v>
      </c>
      <c r="N2866" s="8">
        <v>767.0</v>
      </c>
      <c r="O2866" s="8">
        <v>463.0</v>
      </c>
      <c r="P2866" s="8">
        <v>2.0</v>
      </c>
      <c r="Q2866" s="39" t="s">
        <v>877</v>
      </c>
      <c r="R2866" s="39" t="s">
        <v>7184</v>
      </c>
      <c r="S2866" s="39" t="s">
        <v>7185</v>
      </c>
      <c r="T2866" s="39" t="s">
        <v>6920</v>
      </c>
      <c r="U2866" s="39" t="s">
        <v>6921</v>
      </c>
      <c r="V2866" s="39" t="s">
        <v>6922</v>
      </c>
      <c r="W2866" s="39" t="s">
        <v>6921</v>
      </c>
      <c r="X2866" s="39" t="s">
        <v>6975</v>
      </c>
      <c r="Y2866" s="39" t="s">
        <v>6976</v>
      </c>
      <c r="Z2866" s="39" t="s">
        <v>7174</v>
      </c>
      <c r="AA2866" s="39" t="s">
        <v>7175</v>
      </c>
    </row>
    <row r="2867" ht="15.75" hidden="1" customHeight="1">
      <c r="A2867" s="39" t="s">
        <v>7192</v>
      </c>
      <c r="B2867" s="39" t="s">
        <v>7193</v>
      </c>
      <c r="C2867" s="8">
        <v>3534.0</v>
      </c>
      <c r="D2867" s="8">
        <v>11.0</v>
      </c>
      <c r="E2867" s="8">
        <v>6.0</v>
      </c>
      <c r="F2867" s="8">
        <v>3.0</v>
      </c>
      <c r="G2867" s="8">
        <v>3590.0</v>
      </c>
      <c r="H2867" s="8">
        <v>3295.0</v>
      </c>
      <c r="I2867" s="8">
        <v>2365.0</v>
      </c>
      <c r="J2867" s="8">
        <v>2771.0</v>
      </c>
      <c r="K2867" s="8">
        <v>4771.0</v>
      </c>
      <c r="L2867" s="8">
        <v>5258.0</v>
      </c>
      <c r="M2867" s="8">
        <v>4203.0</v>
      </c>
      <c r="N2867" s="8">
        <v>542.0</v>
      </c>
      <c r="O2867" s="8">
        <v>362.0</v>
      </c>
      <c r="P2867" s="8">
        <v>2.0</v>
      </c>
      <c r="Q2867" s="39" t="s">
        <v>877</v>
      </c>
      <c r="R2867" s="39" t="s">
        <v>7184</v>
      </c>
      <c r="S2867" s="39" t="s">
        <v>7185</v>
      </c>
      <c r="T2867" s="39" t="s">
        <v>6920</v>
      </c>
      <c r="U2867" s="39" t="s">
        <v>6921</v>
      </c>
      <c r="V2867" s="39" t="s">
        <v>6922</v>
      </c>
      <c r="W2867" s="39" t="s">
        <v>6921</v>
      </c>
      <c r="X2867" s="39" t="s">
        <v>6975</v>
      </c>
      <c r="Y2867" s="39" t="s">
        <v>6976</v>
      </c>
      <c r="Z2867" s="39" t="s">
        <v>7174</v>
      </c>
      <c r="AA2867" s="39" t="s">
        <v>7175</v>
      </c>
    </row>
    <row r="2868" ht="15.75" hidden="1" customHeight="1">
      <c r="A2868" s="39" t="s">
        <v>7194</v>
      </c>
      <c r="B2868" s="39" t="s">
        <v>7195</v>
      </c>
      <c r="C2868" s="8">
        <v>3792.0</v>
      </c>
      <c r="D2868" s="8">
        <v>11.0</v>
      </c>
      <c r="E2868" s="8">
        <v>6.0</v>
      </c>
      <c r="F2868" s="8">
        <v>3.0</v>
      </c>
      <c r="G2868" s="8">
        <v>3659.0</v>
      </c>
      <c r="H2868" s="8">
        <v>3657.0</v>
      </c>
      <c r="I2868" s="8">
        <v>2241.0</v>
      </c>
      <c r="J2868" s="8">
        <v>3505.0</v>
      </c>
      <c r="K2868" s="8">
        <v>5478.0</v>
      </c>
      <c r="L2868" s="8">
        <v>4409.0</v>
      </c>
      <c r="M2868" s="8">
        <v>2739.0</v>
      </c>
      <c r="N2868" s="8">
        <v>513.0</v>
      </c>
      <c r="O2868" s="8">
        <v>355.0</v>
      </c>
      <c r="P2868" s="8">
        <v>2.0</v>
      </c>
      <c r="Q2868" s="39" t="s">
        <v>877</v>
      </c>
      <c r="R2868" s="39" t="s">
        <v>7196</v>
      </c>
      <c r="S2868" s="39" t="s">
        <v>7197</v>
      </c>
      <c r="T2868" s="39" t="s">
        <v>6920</v>
      </c>
      <c r="U2868" s="39" t="s">
        <v>6921</v>
      </c>
      <c r="V2868" s="39" t="s">
        <v>6922</v>
      </c>
      <c r="W2868" s="39" t="s">
        <v>6921</v>
      </c>
      <c r="X2868" s="39" t="s">
        <v>6975</v>
      </c>
      <c r="Y2868" s="39" t="s">
        <v>6976</v>
      </c>
      <c r="Z2868" s="39" t="s">
        <v>7174</v>
      </c>
      <c r="AA2868" s="39" t="s">
        <v>7175</v>
      </c>
    </row>
    <row r="2869" ht="15.75" hidden="1" customHeight="1">
      <c r="A2869" s="39" t="s">
        <v>7198</v>
      </c>
      <c r="B2869" s="39" t="s">
        <v>7199</v>
      </c>
      <c r="C2869" s="8">
        <v>2177.0</v>
      </c>
      <c r="D2869" s="8">
        <v>7.0</v>
      </c>
      <c r="E2869" s="8">
        <v>4.0</v>
      </c>
      <c r="F2869" s="8">
        <v>2.0</v>
      </c>
      <c r="G2869" s="8">
        <v>2351.0</v>
      </c>
      <c r="H2869" s="8">
        <v>1737.0</v>
      </c>
      <c r="I2869" s="8">
        <v>2706.0</v>
      </c>
      <c r="J2869" s="8">
        <v>1708.0</v>
      </c>
      <c r="K2869" s="8">
        <v>5193.0</v>
      </c>
      <c r="L2869" s="8">
        <v>1472.0</v>
      </c>
      <c r="M2869" s="8">
        <v>3888.0</v>
      </c>
      <c r="N2869" s="8">
        <v>796.0</v>
      </c>
      <c r="O2869" s="8">
        <v>525.0</v>
      </c>
      <c r="P2869" s="8">
        <v>2.0</v>
      </c>
      <c r="Q2869" s="39" t="s">
        <v>877</v>
      </c>
      <c r="R2869" s="39" t="s">
        <v>7196</v>
      </c>
      <c r="S2869" s="39" t="s">
        <v>7197</v>
      </c>
      <c r="T2869" s="39" t="s">
        <v>6920</v>
      </c>
      <c r="U2869" s="39" t="s">
        <v>6921</v>
      </c>
      <c r="V2869" s="39" t="s">
        <v>6922</v>
      </c>
      <c r="W2869" s="39" t="s">
        <v>6921</v>
      </c>
      <c r="X2869" s="39" t="s">
        <v>6975</v>
      </c>
      <c r="Y2869" s="39" t="s">
        <v>6976</v>
      </c>
      <c r="Z2869" s="39" t="s">
        <v>7174</v>
      </c>
      <c r="AA2869" s="39" t="s">
        <v>7175</v>
      </c>
    </row>
    <row r="2870" ht="15.75" hidden="1" customHeight="1">
      <c r="A2870" s="39" t="s">
        <v>7200</v>
      </c>
      <c r="B2870" s="39" t="s">
        <v>7201</v>
      </c>
      <c r="C2870" s="8">
        <v>2055.0</v>
      </c>
      <c r="D2870" s="8">
        <v>6.0</v>
      </c>
      <c r="E2870" s="8">
        <v>3.0</v>
      </c>
      <c r="F2870" s="8">
        <v>2.0</v>
      </c>
      <c r="G2870" s="8">
        <v>2522.0</v>
      </c>
      <c r="H2870" s="8">
        <v>1920.0</v>
      </c>
      <c r="I2870" s="8">
        <v>1778.0</v>
      </c>
      <c r="J2870" s="8">
        <v>1329.0</v>
      </c>
      <c r="K2870" s="8">
        <v>2606.0</v>
      </c>
      <c r="L2870" s="8">
        <v>4400.0</v>
      </c>
      <c r="M2870" s="8">
        <v>3616.5</v>
      </c>
      <c r="N2870" s="8">
        <v>950.0</v>
      </c>
      <c r="O2870" s="8">
        <v>553.0</v>
      </c>
      <c r="P2870" s="8">
        <v>2.0</v>
      </c>
      <c r="Q2870" s="39" t="s">
        <v>877</v>
      </c>
      <c r="R2870" s="39" t="s">
        <v>7196</v>
      </c>
      <c r="S2870" s="39" t="s">
        <v>7197</v>
      </c>
      <c r="T2870" s="39" t="s">
        <v>6920</v>
      </c>
      <c r="U2870" s="39" t="s">
        <v>6921</v>
      </c>
      <c r="V2870" s="39" t="s">
        <v>6922</v>
      </c>
      <c r="W2870" s="39" t="s">
        <v>6921</v>
      </c>
      <c r="X2870" s="39" t="s">
        <v>6975</v>
      </c>
      <c r="Y2870" s="39" t="s">
        <v>6976</v>
      </c>
      <c r="Z2870" s="39" t="s">
        <v>7174</v>
      </c>
      <c r="AA2870" s="39" t="s">
        <v>7175</v>
      </c>
    </row>
    <row r="2871" ht="15.75" hidden="1" customHeight="1">
      <c r="A2871" s="39" t="s">
        <v>7202</v>
      </c>
      <c r="B2871" s="39" t="s">
        <v>7203</v>
      </c>
      <c r="C2871" s="8">
        <v>2409.0</v>
      </c>
      <c r="D2871" s="8">
        <v>7.0</v>
      </c>
      <c r="E2871" s="8">
        <v>4.0</v>
      </c>
      <c r="F2871" s="8">
        <v>2.0</v>
      </c>
      <c r="G2871" s="8">
        <v>2345.0</v>
      </c>
      <c r="H2871" s="8">
        <v>2273.0</v>
      </c>
      <c r="I2871" s="8">
        <v>2049.0</v>
      </c>
      <c r="J2871" s="8">
        <v>2384.0</v>
      </c>
      <c r="K2871" s="8">
        <v>6124.0</v>
      </c>
      <c r="L2871" s="8">
        <v>1788.0</v>
      </c>
      <c r="M2871" s="8">
        <v>3114.0</v>
      </c>
      <c r="N2871" s="8">
        <v>767.0</v>
      </c>
      <c r="O2871" s="8">
        <v>493.0</v>
      </c>
      <c r="P2871" s="8">
        <v>2.0</v>
      </c>
      <c r="Q2871" s="39" t="s">
        <v>877</v>
      </c>
      <c r="R2871" s="39" t="s">
        <v>7196</v>
      </c>
      <c r="S2871" s="39" t="s">
        <v>7197</v>
      </c>
      <c r="T2871" s="39" t="s">
        <v>6920</v>
      </c>
      <c r="U2871" s="39" t="s">
        <v>6921</v>
      </c>
      <c r="V2871" s="39" t="s">
        <v>6922</v>
      </c>
      <c r="W2871" s="39" t="s">
        <v>6921</v>
      </c>
      <c r="X2871" s="39" t="s">
        <v>6975</v>
      </c>
      <c r="Y2871" s="39" t="s">
        <v>6976</v>
      </c>
      <c r="Z2871" s="39" t="s">
        <v>7174</v>
      </c>
      <c r="AA2871" s="39" t="s">
        <v>7175</v>
      </c>
    </row>
    <row r="2872" ht="15.75" hidden="1" customHeight="1">
      <c r="A2872" s="39" t="s">
        <v>7204</v>
      </c>
      <c r="B2872" s="39" t="s">
        <v>7205</v>
      </c>
      <c r="C2872" s="8">
        <v>2352.0</v>
      </c>
      <c r="D2872" s="8">
        <v>7.0</v>
      </c>
      <c r="E2872" s="8">
        <v>4.0</v>
      </c>
      <c r="F2872" s="8">
        <v>2.0</v>
      </c>
      <c r="G2872" s="8">
        <v>2657.0</v>
      </c>
      <c r="H2872" s="8">
        <v>2003.0</v>
      </c>
      <c r="I2872" s="8">
        <v>2321.0</v>
      </c>
      <c r="J2872" s="8">
        <v>1695.0</v>
      </c>
      <c r="K2872" s="8">
        <v>3751.0</v>
      </c>
      <c r="L2872" s="8">
        <v>5644.0</v>
      </c>
      <c r="M2872" s="8">
        <v>2854.0</v>
      </c>
      <c r="N2872" s="8">
        <v>541.0</v>
      </c>
      <c r="O2872" s="8">
        <v>335.0</v>
      </c>
      <c r="P2872" s="8">
        <v>2.0</v>
      </c>
      <c r="Q2872" s="39" t="s">
        <v>877</v>
      </c>
      <c r="R2872" s="39" t="s">
        <v>7196</v>
      </c>
      <c r="S2872" s="39" t="s">
        <v>7197</v>
      </c>
      <c r="T2872" s="39" t="s">
        <v>6920</v>
      </c>
      <c r="U2872" s="39" t="s">
        <v>6921</v>
      </c>
      <c r="V2872" s="39" t="s">
        <v>6922</v>
      </c>
      <c r="W2872" s="39" t="s">
        <v>6921</v>
      </c>
      <c r="X2872" s="39" t="s">
        <v>6975</v>
      </c>
      <c r="Y2872" s="39" t="s">
        <v>6976</v>
      </c>
      <c r="Z2872" s="39" t="s">
        <v>7174</v>
      </c>
      <c r="AA2872" s="39" t="s">
        <v>7175</v>
      </c>
    </row>
    <row r="2873" ht="15.75" hidden="1" customHeight="1">
      <c r="A2873" s="39" t="s">
        <v>7206</v>
      </c>
      <c r="B2873" s="39" t="s">
        <v>7207</v>
      </c>
      <c r="C2873" s="8">
        <v>4678.0</v>
      </c>
      <c r="D2873" s="8">
        <v>14.0</v>
      </c>
      <c r="E2873" s="8">
        <v>7.0</v>
      </c>
      <c r="F2873" s="8">
        <v>4.0</v>
      </c>
      <c r="G2873" s="8">
        <v>5030.0</v>
      </c>
      <c r="H2873" s="8">
        <v>5914.0</v>
      </c>
      <c r="I2873" s="8">
        <v>2751.0</v>
      </c>
      <c r="J2873" s="8">
        <v>5084.0</v>
      </c>
      <c r="K2873" s="8">
        <v>1078.0</v>
      </c>
      <c r="L2873" s="8">
        <v>3872.0</v>
      </c>
      <c r="M2873" s="8">
        <v>4591.0</v>
      </c>
      <c r="N2873" s="8">
        <v>1549.0</v>
      </c>
      <c r="O2873" s="8">
        <v>1233.0</v>
      </c>
      <c r="P2873" s="8">
        <v>2.0</v>
      </c>
      <c r="Q2873" s="39" t="s">
        <v>877</v>
      </c>
      <c r="R2873" s="39" t="s">
        <v>7208</v>
      </c>
      <c r="S2873" s="39" t="s">
        <v>7209</v>
      </c>
      <c r="T2873" s="39" t="s">
        <v>6920</v>
      </c>
      <c r="U2873" s="39" t="s">
        <v>6921</v>
      </c>
      <c r="V2873" s="39" t="s">
        <v>6922</v>
      </c>
      <c r="W2873" s="39" t="s">
        <v>6921</v>
      </c>
      <c r="X2873" s="39" t="s">
        <v>6975</v>
      </c>
      <c r="Y2873" s="39" t="s">
        <v>6976</v>
      </c>
      <c r="Z2873" s="39" t="s">
        <v>7174</v>
      </c>
      <c r="AA2873" s="39" t="s">
        <v>7175</v>
      </c>
    </row>
    <row r="2874" ht="15.75" hidden="1" customHeight="1">
      <c r="A2874" s="39" t="s">
        <v>7210</v>
      </c>
      <c r="B2874" s="39" t="s">
        <v>7211</v>
      </c>
      <c r="C2874" s="8">
        <v>2543.0</v>
      </c>
      <c r="D2874" s="8">
        <v>8.0</v>
      </c>
      <c r="E2874" s="8">
        <v>4.0</v>
      </c>
      <c r="F2874" s="8">
        <v>2.0</v>
      </c>
      <c r="G2874" s="8">
        <v>2425.5</v>
      </c>
      <c r="H2874" s="8">
        <v>3333.0</v>
      </c>
      <c r="I2874" s="8">
        <v>1369.0</v>
      </c>
      <c r="J2874" s="8">
        <v>3402.0</v>
      </c>
      <c r="K2874" s="8">
        <v>2403.0</v>
      </c>
      <c r="L2874" s="8">
        <v>3019.0</v>
      </c>
      <c r="M2874" s="8">
        <v>2161.0</v>
      </c>
      <c r="N2874" s="8">
        <v>980.0</v>
      </c>
      <c r="O2874" s="8">
        <v>670.0</v>
      </c>
      <c r="P2874" s="8">
        <v>2.0</v>
      </c>
      <c r="Q2874" s="39" t="s">
        <v>877</v>
      </c>
      <c r="R2874" s="39" t="s">
        <v>7208</v>
      </c>
      <c r="S2874" s="39" t="s">
        <v>7209</v>
      </c>
      <c r="T2874" s="39" t="s">
        <v>6920</v>
      </c>
      <c r="U2874" s="39" t="s">
        <v>6921</v>
      </c>
      <c r="V2874" s="39" t="s">
        <v>6922</v>
      </c>
      <c r="W2874" s="39" t="s">
        <v>6921</v>
      </c>
      <c r="X2874" s="39" t="s">
        <v>6975</v>
      </c>
      <c r="Y2874" s="39" t="s">
        <v>6976</v>
      </c>
      <c r="Z2874" s="39" t="s">
        <v>7174</v>
      </c>
      <c r="AA2874" s="39" t="s">
        <v>7175</v>
      </c>
    </row>
    <row r="2875" ht="15.75" hidden="1" customHeight="1">
      <c r="A2875" s="39" t="s">
        <v>7212</v>
      </c>
      <c r="B2875" s="39" t="s">
        <v>7213</v>
      </c>
      <c r="C2875" s="8">
        <v>4479.0</v>
      </c>
      <c r="D2875" s="8">
        <v>13.0</v>
      </c>
      <c r="E2875" s="8">
        <v>7.0</v>
      </c>
      <c r="F2875" s="8">
        <v>4.0</v>
      </c>
      <c r="G2875" s="8">
        <v>4213.0</v>
      </c>
      <c r="H2875" s="8">
        <v>4565.0</v>
      </c>
      <c r="I2875" s="8">
        <v>4133.0</v>
      </c>
      <c r="J2875" s="8">
        <v>4774.0</v>
      </c>
      <c r="K2875" s="8">
        <v>1648.0</v>
      </c>
      <c r="L2875" s="8">
        <v>4084.0</v>
      </c>
      <c r="M2875" s="8">
        <v>4789.0</v>
      </c>
      <c r="N2875" s="8">
        <v>970.0</v>
      </c>
      <c r="O2875" s="8">
        <v>650.0</v>
      </c>
      <c r="P2875" s="8">
        <v>2.0</v>
      </c>
      <c r="Q2875" s="39" t="s">
        <v>877</v>
      </c>
      <c r="R2875" s="39" t="s">
        <v>7208</v>
      </c>
      <c r="S2875" s="39" t="s">
        <v>7209</v>
      </c>
      <c r="T2875" s="39" t="s">
        <v>6920</v>
      </c>
      <c r="U2875" s="39" t="s">
        <v>6921</v>
      </c>
      <c r="V2875" s="39" t="s">
        <v>6922</v>
      </c>
      <c r="W2875" s="39" t="s">
        <v>6921</v>
      </c>
      <c r="X2875" s="39" t="s">
        <v>6975</v>
      </c>
      <c r="Y2875" s="39" t="s">
        <v>6976</v>
      </c>
      <c r="Z2875" s="39" t="s">
        <v>7174</v>
      </c>
      <c r="AA2875" s="39" t="s">
        <v>7175</v>
      </c>
    </row>
    <row r="2876" ht="15.75" hidden="1" customHeight="1">
      <c r="A2876" s="39" t="s">
        <v>7214</v>
      </c>
      <c r="B2876" s="39" t="s">
        <v>7215</v>
      </c>
      <c r="C2876" s="8">
        <v>3100.0</v>
      </c>
      <c r="D2876" s="8">
        <v>9.0</v>
      </c>
      <c r="E2876" s="8">
        <v>5.0</v>
      </c>
      <c r="F2876" s="8">
        <v>3.0</v>
      </c>
      <c r="G2876" s="8">
        <v>4570.0</v>
      </c>
      <c r="H2876" s="8">
        <v>2757.0</v>
      </c>
      <c r="I2876" s="8">
        <v>3239.0</v>
      </c>
      <c r="J2876" s="8">
        <v>2507.0</v>
      </c>
      <c r="K2876" s="8">
        <v>1199.0</v>
      </c>
      <c r="L2876" s="8">
        <v>2505.0</v>
      </c>
      <c r="M2876" s="8">
        <v>5916.0</v>
      </c>
      <c r="N2876" s="8">
        <v>523.0</v>
      </c>
      <c r="O2876" s="8">
        <v>376.0</v>
      </c>
      <c r="P2876" s="8">
        <v>2.0</v>
      </c>
      <c r="Q2876" s="39" t="s">
        <v>877</v>
      </c>
      <c r="R2876" s="39" t="s">
        <v>7208</v>
      </c>
      <c r="S2876" s="39" t="s">
        <v>7209</v>
      </c>
      <c r="T2876" s="39" t="s">
        <v>6920</v>
      </c>
      <c r="U2876" s="39" t="s">
        <v>6921</v>
      </c>
      <c r="V2876" s="39" t="s">
        <v>6922</v>
      </c>
      <c r="W2876" s="39" t="s">
        <v>6921</v>
      </c>
      <c r="X2876" s="39" t="s">
        <v>6975</v>
      </c>
      <c r="Y2876" s="39" t="s">
        <v>6976</v>
      </c>
      <c r="Z2876" s="39" t="s">
        <v>7174</v>
      </c>
      <c r="AA2876" s="39" t="s">
        <v>7175</v>
      </c>
    </row>
    <row r="2877" ht="15.75" hidden="1" customHeight="1">
      <c r="A2877" s="39" t="s">
        <v>7216</v>
      </c>
      <c r="B2877" s="39" t="s">
        <v>7217</v>
      </c>
      <c r="C2877" s="8">
        <v>4969.0</v>
      </c>
      <c r="D2877" s="8">
        <v>15.0</v>
      </c>
      <c r="E2877" s="8">
        <v>8.0</v>
      </c>
      <c r="F2877" s="8">
        <v>4.0</v>
      </c>
      <c r="G2877" s="8">
        <v>4793.0</v>
      </c>
      <c r="H2877" s="8">
        <v>4958.0</v>
      </c>
      <c r="I2877" s="8">
        <v>2797.0</v>
      </c>
      <c r="J2877" s="8">
        <v>4707.0</v>
      </c>
      <c r="K2877" s="8">
        <v>4888.0</v>
      </c>
      <c r="L2877" s="8">
        <v>3275.0</v>
      </c>
      <c r="M2877" s="8">
        <v>5590.0</v>
      </c>
      <c r="N2877" s="8">
        <v>580.0</v>
      </c>
      <c r="O2877" s="8">
        <v>430.0</v>
      </c>
      <c r="P2877" s="8">
        <v>2.0</v>
      </c>
      <c r="Q2877" s="39" t="s">
        <v>877</v>
      </c>
      <c r="R2877" s="39" t="s">
        <v>7218</v>
      </c>
      <c r="S2877" s="39" t="s">
        <v>7219</v>
      </c>
      <c r="T2877" s="39" t="s">
        <v>6920</v>
      </c>
      <c r="U2877" s="39" t="s">
        <v>6921</v>
      </c>
      <c r="V2877" s="39" t="s">
        <v>6922</v>
      </c>
      <c r="W2877" s="39" t="s">
        <v>6921</v>
      </c>
      <c r="X2877" s="39" t="s">
        <v>7220</v>
      </c>
      <c r="Y2877" s="39" t="s">
        <v>7221</v>
      </c>
      <c r="Z2877" s="39" t="s">
        <v>7174</v>
      </c>
      <c r="AA2877" s="39" t="s">
        <v>7175</v>
      </c>
    </row>
    <row r="2878" ht="15.75" hidden="1" customHeight="1">
      <c r="A2878" s="39" t="s">
        <v>7222</v>
      </c>
      <c r="B2878" s="39" t="s">
        <v>7223</v>
      </c>
      <c r="C2878" s="8">
        <v>2989.0</v>
      </c>
      <c r="D2878" s="8">
        <v>9.0</v>
      </c>
      <c r="E2878" s="8">
        <v>5.0</v>
      </c>
      <c r="F2878" s="8">
        <v>3.0</v>
      </c>
      <c r="G2878" s="8">
        <v>3016.0</v>
      </c>
      <c r="H2878" s="8">
        <v>2791.0</v>
      </c>
      <c r="I2878" s="8">
        <v>2585.0</v>
      </c>
      <c r="J2878" s="8">
        <v>2307.0</v>
      </c>
      <c r="K2878" s="8">
        <v>6154.0</v>
      </c>
      <c r="L2878" s="8">
        <v>1951.0</v>
      </c>
      <c r="M2878" s="8">
        <v>4705.0</v>
      </c>
      <c r="N2878" s="8">
        <v>726.0</v>
      </c>
      <c r="O2878" s="8">
        <v>457.0</v>
      </c>
      <c r="P2878" s="8">
        <v>2.0</v>
      </c>
      <c r="Q2878" s="39" t="s">
        <v>877</v>
      </c>
      <c r="R2878" s="39" t="s">
        <v>7218</v>
      </c>
      <c r="S2878" s="39" t="s">
        <v>7219</v>
      </c>
      <c r="T2878" s="39" t="s">
        <v>6920</v>
      </c>
      <c r="U2878" s="39" t="s">
        <v>6921</v>
      </c>
      <c r="V2878" s="39" t="s">
        <v>6922</v>
      </c>
      <c r="W2878" s="39" t="s">
        <v>6921</v>
      </c>
      <c r="X2878" s="39" t="s">
        <v>7220</v>
      </c>
      <c r="Y2878" s="39" t="s">
        <v>7221</v>
      </c>
      <c r="Z2878" s="39" t="s">
        <v>7174</v>
      </c>
      <c r="AA2878" s="39" t="s">
        <v>7175</v>
      </c>
    </row>
    <row r="2879" ht="15.75" hidden="1" customHeight="1">
      <c r="A2879" s="39" t="s">
        <v>7224</v>
      </c>
      <c r="B2879" s="39" t="s">
        <v>7225</v>
      </c>
      <c r="C2879" s="8">
        <v>2637.0</v>
      </c>
      <c r="D2879" s="8">
        <v>8.0</v>
      </c>
      <c r="E2879" s="8">
        <v>4.0</v>
      </c>
      <c r="F2879" s="8">
        <v>2.0</v>
      </c>
      <c r="G2879" s="8">
        <v>2904.5</v>
      </c>
      <c r="H2879" s="8">
        <v>2717.0</v>
      </c>
      <c r="I2879" s="8">
        <v>1462.0</v>
      </c>
      <c r="J2879" s="8">
        <v>2722.0</v>
      </c>
      <c r="K2879" s="8">
        <v>5450.0</v>
      </c>
      <c r="L2879" s="8">
        <v>2040.0</v>
      </c>
      <c r="M2879" s="8">
        <v>2083.0</v>
      </c>
      <c r="N2879" s="8">
        <v>750.0</v>
      </c>
      <c r="O2879" s="8">
        <v>538.0</v>
      </c>
      <c r="P2879" s="8">
        <v>2.0</v>
      </c>
      <c r="Q2879" s="39" t="s">
        <v>877</v>
      </c>
      <c r="R2879" s="39" t="s">
        <v>7218</v>
      </c>
      <c r="S2879" s="39" t="s">
        <v>7219</v>
      </c>
      <c r="T2879" s="39" t="s">
        <v>6920</v>
      </c>
      <c r="U2879" s="39" t="s">
        <v>6921</v>
      </c>
      <c r="V2879" s="39" t="s">
        <v>6922</v>
      </c>
      <c r="W2879" s="39" t="s">
        <v>6921</v>
      </c>
      <c r="X2879" s="39" t="s">
        <v>7220</v>
      </c>
      <c r="Y2879" s="39" t="s">
        <v>7221</v>
      </c>
      <c r="Z2879" s="39" t="s">
        <v>7174</v>
      </c>
      <c r="AA2879" s="39" t="s">
        <v>7175</v>
      </c>
    </row>
    <row r="2880" ht="15.75" hidden="1" customHeight="1">
      <c r="A2880" s="39" t="s">
        <v>7226</v>
      </c>
      <c r="B2880" s="39" t="s">
        <v>7227</v>
      </c>
      <c r="C2880" s="8">
        <v>6188.0</v>
      </c>
      <c r="D2880" s="8">
        <v>18.0</v>
      </c>
      <c r="E2880" s="8">
        <v>9.0</v>
      </c>
      <c r="F2880" s="8">
        <v>5.0</v>
      </c>
      <c r="G2880" s="8">
        <v>6441.0</v>
      </c>
      <c r="H2880" s="8">
        <v>6131.0</v>
      </c>
      <c r="I2880" s="8">
        <v>6692.0</v>
      </c>
      <c r="J2880" s="8">
        <v>6434.0</v>
      </c>
      <c r="K2880" s="8">
        <v>1592.0</v>
      </c>
      <c r="L2880" s="8">
        <v>2999.0</v>
      </c>
      <c r="M2880" s="8">
        <v>5726.0</v>
      </c>
      <c r="N2880" s="8">
        <v>575.0</v>
      </c>
      <c r="O2880" s="8">
        <v>358.0</v>
      </c>
      <c r="P2880" s="8">
        <v>5.0</v>
      </c>
      <c r="Q2880" s="39" t="s">
        <v>114</v>
      </c>
      <c r="R2880" s="39" t="s">
        <v>7218</v>
      </c>
      <c r="S2880" s="39" t="s">
        <v>7219</v>
      </c>
      <c r="T2880" s="39" t="s">
        <v>6920</v>
      </c>
      <c r="U2880" s="39" t="s">
        <v>6921</v>
      </c>
      <c r="V2880" s="39" t="s">
        <v>6922</v>
      </c>
      <c r="W2880" s="39" t="s">
        <v>6921</v>
      </c>
      <c r="X2880" s="39" t="s">
        <v>7220</v>
      </c>
      <c r="Y2880" s="39" t="s">
        <v>7221</v>
      </c>
      <c r="Z2880" s="39" t="s">
        <v>7174</v>
      </c>
      <c r="AA2880" s="39" t="s">
        <v>7175</v>
      </c>
    </row>
    <row r="2881" ht="15.75" hidden="1" customHeight="1">
      <c r="A2881" s="39" t="s">
        <v>7228</v>
      </c>
      <c r="B2881" s="39" t="s">
        <v>7229</v>
      </c>
      <c r="C2881" s="8">
        <v>5254.0</v>
      </c>
      <c r="D2881" s="8">
        <v>16.0</v>
      </c>
      <c r="E2881" s="8">
        <v>8.0</v>
      </c>
      <c r="F2881" s="8">
        <v>4.0</v>
      </c>
      <c r="G2881" s="8">
        <v>4924.0</v>
      </c>
      <c r="H2881" s="8">
        <v>4885.5</v>
      </c>
      <c r="I2881" s="8">
        <v>5494.0</v>
      </c>
      <c r="J2881" s="8">
        <v>4934.0</v>
      </c>
      <c r="K2881" s="8">
        <v>2266.0</v>
      </c>
      <c r="L2881" s="8">
        <v>5443.0</v>
      </c>
      <c r="M2881" s="8">
        <v>3950.0</v>
      </c>
      <c r="N2881" s="8">
        <v>481.0</v>
      </c>
      <c r="O2881" s="8">
        <v>285.0</v>
      </c>
      <c r="P2881" s="8">
        <v>5.0</v>
      </c>
      <c r="Q2881" s="39" t="s">
        <v>114</v>
      </c>
      <c r="R2881" s="39" t="s">
        <v>7218</v>
      </c>
      <c r="S2881" s="39" t="s">
        <v>7219</v>
      </c>
      <c r="T2881" s="39" t="s">
        <v>6920</v>
      </c>
      <c r="U2881" s="39" t="s">
        <v>6921</v>
      </c>
      <c r="V2881" s="39" t="s">
        <v>6922</v>
      </c>
      <c r="W2881" s="39" t="s">
        <v>6921</v>
      </c>
      <c r="X2881" s="39" t="s">
        <v>7220</v>
      </c>
      <c r="Y2881" s="39" t="s">
        <v>7221</v>
      </c>
      <c r="Z2881" s="39" t="s">
        <v>7174</v>
      </c>
      <c r="AA2881" s="39" t="s">
        <v>7175</v>
      </c>
    </row>
    <row r="2882" ht="15.75" hidden="1" customHeight="1">
      <c r="A2882" s="39" t="s">
        <v>7230</v>
      </c>
      <c r="B2882" s="39" t="s">
        <v>7231</v>
      </c>
      <c r="C2882" s="8">
        <v>3477.0</v>
      </c>
      <c r="D2882" s="8">
        <v>10.0</v>
      </c>
      <c r="E2882" s="8">
        <v>5.0</v>
      </c>
      <c r="F2882" s="8">
        <v>3.0</v>
      </c>
      <c r="G2882" s="8">
        <v>3107.0</v>
      </c>
      <c r="H2882" s="8">
        <v>3202.5</v>
      </c>
      <c r="I2882" s="8">
        <v>3206.0</v>
      </c>
      <c r="J2882" s="8">
        <v>2668.0</v>
      </c>
      <c r="K2882" s="8">
        <v>5667.0</v>
      </c>
      <c r="L2882" s="8">
        <v>3807.0</v>
      </c>
      <c r="M2882" s="8">
        <v>4126.5</v>
      </c>
      <c r="N2882" s="8">
        <v>579.0</v>
      </c>
      <c r="O2882" s="8">
        <v>330.0</v>
      </c>
      <c r="P2882" s="8">
        <v>2.0</v>
      </c>
      <c r="Q2882" s="39" t="s">
        <v>877</v>
      </c>
      <c r="R2882" s="39" t="s">
        <v>7232</v>
      </c>
      <c r="S2882" s="39" t="s">
        <v>7233</v>
      </c>
      <c r="T2882" s="39" t="s">
        <v>6920</v>
      </c>
      <c r="U2882" s="39" t="s">
        <v>6921</v>
      </c>
      <c r="V2882" s="39" t="s">
        <v>6922</v>
      </c>
      <c r="W2882" s="39" t="s">
        <v>6921</v>
      </c>
      <c r="X2882" s="39" t="s">
        <v>7220</v>
      </c>
      <c r="Y2882" s="39" t="s">
        <v>7221</v>
      </c>
      <c r="Z2882" s="39" t="s">
        <v>7174</v>
      </c>
      <c r="AA2882" s="39" t="s">
        <v>7175</v>
      </c>
    </row>
    <row r="2883" ht="15.75" hidden="1" customHeight="1">
      <c r="A2883" s="39" t="s">
        <v>7234</v>
      </c>
      <c r="B2883" s="39" t="s">
        <v>7235</v>
      </c>
      <c r="C2883" s="8">
        <v>2969.0</v>
      </c>
      <c r="D2883" s="8">
        <v>9.0</v>
      </c>
      <c r="E2883" s="8">
        <v>5.0</v>
      </c>
      <c r="F2883" s="8">
        <v>3.0</v>
      </c>
      <c r="G2883" s="8">
        <v>3138.0</v>
      </c>
      <c r="H2883" s="8">
        <v>3140.0</v>
      </c>
      <c r="I2883" s="8">
        <v>1792.0</v>
      </c>
      <c r="J2883" s="8">
        <v>2423.0</v>
      </c>
      <c r="K2883" s="8">
        <v>3505.0</v>
      </c>
      <c r="L2883" s="8">
        <v>4911.0</v>
      </c>
      <c r="M2883" s="8">
        <v>4462.0</v>
      </c>
      <c r="N2883" s="8">
        <v>632.0</v>
      </c>
      <c r="O2883" s="8">
        <v>383.0</v>
      </c>
      <c r="P2883" s="8">
        <v>2.0</v>
      </c>
      <c r="Q2883" s="39" t="s">
        <v>877</v>
      </c>
      <c r="R2883" s="39" t="s">
        <v>7232</v>
      </c>
      <c r="S2883" s="39" t="s">
        <v>7233</v>
      </c>
      <c r="T2883" s="39" t="s">
        <v>6920</v>
      </c>
      <c r="U2883" s="39" t="s">
        <v>6921</v>
      </c>
      <c r="V2883" s="39" t="s">
        <v>6922</v>
      </c>
      <c r="W2883" s="39" t="s">
        <v>6921</v>
      </c>
      <c r="X2883" s="39" t="s">
        <v>7220</v>
      </c>
      <c r="Y2883" s="39" t="s">
        <v>7221</v>
      </c>
      <c r="Z2883" s="39" t="s">
        <v>7174</v>
      </c>
      <c r="AA2883" s="39" t="s">
        <v>7175</v>
      </c>
    </row>
    <row r="2884" ht="15.75" hidden="1" customHeight="1">
      <c r="A2884" s="39" t="s">
        <v>7236</v>
      </c>
      <c r="B2884" s="39" t="s">
        <v>7237</v>
      </c>
      <c r="C2884" s="8">
        <v>800.0</v>
      </c>
      <c r="D2884" s="8">
        <v>3.0</v>
      </c>
      <c r="E2884" s="8">
        <v>2.0</v>
      </c>
      <c r="F2884" s="8">
        <v>1.0</v>
      </c>
      <c r="G2884" s="8">
        <v>558.0</v>
      </c>
      <c r="H2884" s="8">
        <v>969.0</v>
      </c>
      <c r="I2884" s="8">
        <v>383.0</v>
      </c>
      <c r="J2884" s="8">
        <v>1438.0</v>
      </c>
      <c r="K2884" s="8">
        <v>5208.0</v>
      </c>
      <c r="L2884" s="8">
        <v>2573.0</v>
      </c>
      <c r="M2884" s="8">
        <v>1752.5</v>
      </c>
      <c r="N2884" s="8">
        <v>726.0</v>
      </c>
      <c r="O2884" s="8">
        <v>495.0</v>
      </c>
      <c r="P2884" s="8">
        <v>2.0</v>
      </c>
      <c r="Q2884" s="39" t="s">
        <v>877</v>
      </c>
      <c r="R2884" s="39" t="s">
        <v>7232</v>
      </c>
      <c r="S2884" s="39" t="s">
        <v>7233</v>
      </c>
      <c r="T2884" s="39" t="s">
        <v>6920</v>
      </c>
      <c r="U2884" s="39" t="s">
        <v>6921</v>
      </c>
      <c r="V2884" s="39" t="s">
        <v>6922</v>
      </c>
      <c r="W2884" s="39" t="s">
        <v>6921</v>
      </c>
      <c r="X2884" s="39" t="s">
        <v>7220</v>
      </c>
      <c r="Y2884" s="39" t="s">
        <v>7221</v>
      </c>
      <c r="Z2884" s="39" t="s">
        <v>7174</v>
      </c>
      <c r="AA2884" s="39" t="s">
        <v>7175</v>
      </c>
    </row>
    <row r="2885" ht="15.75" hidden="1" customHeight="1">
      <c r="A2885" s="39" t="s">
        <v>7238</v>
      </c>
      <c r="B2885" s="39" t="s">
        <v>7239</v>
      </c>
      <c r="C2885" s="8">
        <v>4330.0</v>
      </c>
      <c r="D2885" s="8">
        <v>13.0</v>
      </c>
      <c r="E2885" s="8">
        <v>7.0</v>
      </c>
      <c r="F2885" s="8">
        <v>4.0</v>
      </c>
      <c r="G2885" s="8">
        <v>4283.0</v>
      </c>
      <c r="H2885" s="8">
        <v>3604.0</v>
      </c>
      <c r="I2885" s="8">
        <v>3409.0</v>
      </c>
      <c r="J2885" s="8">
        <v>3124.0</v>
      </c>
      <c r="K2885" s="8">
        <v>6134.0</v>
      </c>
      <c r="L2885" s="8">
        <v>4541.0</v>
      </c>
      <c r="M2885" s="8">
        <v>4708.0</v>
      </c>
      <c r="N2885" s="8">
        <v>924.0</v>
      </c>
      <c r="O2885" s="8">
        <v>574.0</v>
      </c>
      <c r="P2885" s="8">
        <v>2.0</v>
      </c>
      <c r="Q2885" s="39" t="s">
        <v>877</v>
      </c>
      <c r="R2885" s="39" t="s">
        <v>7232</v>
      </c>
      <c r="S2885" s="39" t="s">
        <v>7233</v>
      </c>
      <c r="T2885" s="39" t="s">
        <v>6920</v>
      </c>
      <c r="U2885" s="39" t="s">
        <v>6921</v>
      </c>
      <c r="V2885" s="39" t="s">
        <v>6922</v>
      </c>
      <c r="W2885" s="39" t="s">
        <v>6921</v>
      </c>
      <c r="X2885" s="39" t="s">
        <v>7220</v>
      </c>
      <c r="Y2885" s="39" t="s">
        <v>7221</v>
      </c>
      <c r="Z2885" s="39" t="s">
        <v>7174</v>
      </c>
      <c r="AA2885" s="39" t="s">
        <v>7175</v>
      </c>
    </row>
    <row r="2886" ht="15.75" hidden="1" customHeight="1">
      <c r="A2886" s="39" t="s">
        <v>7240</v>
      </c>
      <c r="B2886" s="39" t="s">
        <v>7241</v>
      </c>
      <c r="C2886" s="8">
        <v>6889.0</v>
      </c>
      <c r="D2886" s="8">
        <v>20.0</v>
      </c>
      <c r="E2886" s="8">
        <v>10.0</v>
      </c>
      <c r="F2886" s="8">
        <v>5.0</v>
      </c>
      <c r="G2886" s="8">
        <v>6860.0</v>
      </c>
      <c r="H2886" s="8">
        <v>6893.0</v>
      </c>
      <c r="I2886" s="8">
        <v>6678.0</v>
      </c>
      <c r="J2886" s="8">
        <v>6830.0</v>
      </c>
      <c r="K2886" s="8">
        <v>2427.0</v>
      </c>
      <c r="L2886" s="8">
        <v>6825.0</v>
      </c>
      <c r="M2886" s="8">
        <v>6950.0</v>
      </c>
      <c r="N2886" s="8">
        <v>749.0</v>
      </c>
      <c r="O2886" s="8">
        <v>528.0</v>
      </c>
      <c r="P2886" s="8">
        <v>2.0</v>
      </c>
      <c r="Q2886" s="39" t="s">
        <v>877</v>
      </c>
      <c r="R2886" s="39" t="s">
        <v>7242</v>
      </c>
      <c r="S2886" s="39" t="s">
        <v>7243</v>
      </c>
      <c r="T2886" s="39" t="s">
        <v>6920</v>
      </c>
      <c r="U2886" s="39" t="s">
        <v>6921</v>
      </c>
      <c r="V2886" s="39" t="s">
        <v>6922</v>
      </c>
      <c r="W2886" s="39" t="s">
        <v>6921</v>
      </c>
      <c r="X2886" s="39" t="s">
        <v>7220</v>
      </c>
      <c r="Y2886" s="39" t="s">
        <v>7221</v>
      </c>
      <c r="Z2886" s="39" t="s">
        <v>7174</v>
      </c>
      <c r="AA2886" s="39" t="s">
        <v>7175</v>
      </c>
    </row>
    <row r="2887" ht="15.75" hidden="1" customHeight="1">
      <c r="A2887" s="39" t="s">
        <v>7244</v>
      </c>
      <c r="B2887" s="39" t="s">
        <v>7245</v>
      </c>
      <c r="C2887" s="8">
        <v>6700.0</v>
      </c>
      <c r="D2887" s="8">
        <v>20.0</v>
      </c>
      <c r="E2887" s="8">
        <v>10.0</v>
      </c>
      <c r="F2887" s="8">
        <v>5.0</v>
      </c>
      <c r="G2887" s="8">
        <v>6283.0</v>
      </c>
      <c r="H2887" s="8">
        <v>6754.0</v>
      </c>
      <c r="I2887" s="8">
        <v>5809.0</v>
      </c>
      <c r="J2887" s="8">
        <v>6075.0</v>
      </c>
      <c r="K2887" s="8">
        <v>3677.0</v>
      </c>
      <c r="L2887" s="8">
        <v>4452.0</v>
      </c>
      <c r="M2887" s="8">
        <v>6590.0</v>
      </c>
      <c r="N2887" s="8">
        <v>670.0</v>
      </c>
      <c r="O2887" s="8">
        <v>460.0</v>
      </c>
      <c r="P2887" s="8">
        <v>2.0</v>
      </c>
      <c r="Q2887" s="39" t="s">
        <v>877</v>
      </c>
      <c r="R2887" s="39" t="s">
        <v>7242</v>
      </c>
      <c r="S2887" s="39" t="s">
        <v>7243</v>
      </c>
      <c r="T2887" s="39" t="s">
        <v>6920</v>
      </c>
      <c r="U2887" s="39" t="s">
        <v>6921</v>
      </c>
      <c r="V2887" s="39" t="s">
        <v>6922</v>
      </c>
      <c r="W2887" s="39" t="s">
        <v>6921</v>
      </c>
      <c r="X2887" s="39" t="s">
        <v>7220</v>
      </c>
      <c r="Y2887" s="39" t="s">
        <v>7221</v>
      </c>
      <c r="Z2887" s="39" t="s">
        <v>7174</v>
      </c>
      <c r="AA2887" s="39" t="s">
        <v>7175</v>
      </c>
    </row>
    <row r="2888" ht="15.75" hidden="1" customHeight="1">
      <c r="A2888" s="39" t="s">
        <v>7246</v>
      </c>
      <c r="B2888" s="39" t="s">
        <v>7247</v>
      </c>
      <c r="C2888" s="8">
        <v>6934.0</v>
      </c>
      <c r="D2888" s="8">
        <v>20.0</v>
      </c>
      <c r="E2888" s="8">
        <v>10.0</v>
      </c>
      <c r="F2888" s="8">
        <v>5.0</v>
      </c>
      <c r="G2888" s="8">
        <v>6394.0</v>
      </c>
      <c r="H2888" s="8">
        <v>6886.0</v>
      </c>
      <c r="I2888" s="8">
        <v>6516.0</v>
      </c>
      <c r="J2888" s="8">
        <v>6370.0</v>
      </c>
      <c r="K2888" s="8">
        <v>4576.0</v>
      </c>
      <c r="L2888" s="8">
        <v>6076.0</v>
      </c>
      <c r="M2888" s="8">
        <v>6844.0</v>
      </c>
      <c r="N2888" s="8">
        <v>556.0</v>
      </c>
      <c r="O2888" s="8">
        <v>395.0</v>
      </c>
      <c r="P2888" s="8">
        <v>2.0</v>
      </c>
      <c r="Q2888" s="39" t="s">
        <v>877</v>
      </c>
      <c r="R2888" s="39" t="s">
        <v>7242</v>
      </c>
      <c r="S2888" s="39" t="s">
        <v>7243</v>
      </c>
      <c r="T2888" s="39" t="s">
        <v>6920</v>
      </c>
      <c r="U2888" s="39" t="s">
        <v>6921</v>
      </c>
      <c r="V2888" s="39" t="s">
        <v>6922</v>
      </c>
      <c r="W2888" s="39" t="s">
        <v>6921</v>
      </c>
      <c r="X2888" s="39" t="s">
        <v>7220</v>
      </c>
      <c r="Y2888" s="39" t="s">
        <v>7221</v>
      </c>
      <c r="Z2888" s="39" t="s">
        <v>7174</v>
      </c>
      <c r="AA2888" s="39" t="s">
        <v>7175</v>
      </c>
    </row>
    <row r="2889" ht="15.75" hidden="1" customHeight="1">
      <c r="A2889" s="39" t="s">
        <v>7248</v>
      </c>
      <c r="B2889" s="39" t="s">
        <v>7249</v>
      </c>
      <c r="C2889" s="8">
        <v>6445.0</v>
      </c>
      <c r="D2889" s="8">
        <v>19.0</v>
      </c>
      <c r="E2889" s="8">
        <v>10.0</v>
      </c>
      <c r="F2889" s="8">
        <v>5.0</v>
      </c>
      <c r="G2889" s="8">
        <v>6114.0</v>
      </c>
      <c r="H2889" s="8">
        <v>6279.0</v>
      </c>
      <c r="I2889" s="8">
        <v>5370.0</v>
      </c>
      <c r="J2889" s="8">
        <v>6210.0</v>
      </c>
      <c r="K2889" s="8">
        <v>3996.0</v>
      </c>
      <c r="L2889" s="8">
        <v>3439.0</v>
      </c>
      <c r="M2889" s="8">
        <v>5454.0</v>
      </c>
      <c r="N2889" s="8">
        <v>663.0</v>
      </c>
      <c r="O2889" s="8">
        <v>417.0</v>
      </c>
      <c r="P2889" s="8">
        <v>2.0</v>
      </c>
      <c r="Q2889" s="39" t="s">
        <v>877</v>
      </c>
      <c r="R2889" s="39" t="s">
        <v>7242</v>
      </c>
      <c r="S2889" s="39" t="s">
        <v>7243</v>
      </c>
      <c r="T2889" s="39" t="s">
        <v>6920</v>
      </c>
      <c r="U2889" s="39" t="s">
        <v>6921</v>
      </c>
      <c r="V2889" s="39" t="s">
        <v>6922</v>
      </c>
      <c r="W2889" s="39" t="s">
        <v>6921</v>
      </c>
      <c r="X2889" s="39" t="s">
        <v>7220</v>
      </c>
      <c r="Y2889" s="39" t="s">
        <v>7221</v>
      </c>
      <c r="Z2889" s="39" t="s">
        <v>7174</v>
      </c>
      <c r="AA2889" s="39" t="s">
        <v>7175</v>
      </c>
    </row>
    <row r="2890" ht="15.75" hidden="1" customHeight="1">
      <c r="A2890" s="39" t="s">
        <v>7250</v>
      </c>
      <c r="B2890" s="39" t="s">
        <v>7251</v>
      </c>
      <c r="C2890" s="8">
        <v>5715.0</v>
      </c>
      <c r="D2890" s="8">
        <v>17.0</v>
      </c>
      <c r="E2890" s="8">
        <v>9.0</v>
      </c>
      <c r="F2890" s="8">
        <v>5.0</v>
      </c>
      <c r="G2890" s="8">
        <v>5068.5</v>
      </c>
      <c r="H2890" s="8">
        <v>5933.5</v>
      </c>
      <c r="I2890" s="8">
        <v>5622.0</v>
      </c>
      <c r="J2890" s="8">
        <v>4899.0</v>
      </c>
      <c r="K2890" s="8">
        <v>2103.0</v>
      </c>
      <c r="L2890" s="8">
        <v>6868.0</v>
      </c>
      <c r="M2890" s="8">
        <v>5764.0</v>
      </c>
      <c r="N2890" s="8">
        <v>930.0</v>
      </c>
      <c r="O2890" s="8">
        <v>540.0</v>
      </c>
      <c r="P2890" s="8">
        <v>2.0</v>
      </c>
      <c r="Q2890" s="39" t="s">
        <v>877</v>
      </c>
      <c r="R2890" s="39" t="s">
        <v>7252</v>
      </c>
      <c r="S2890" s="39" t="s">
        <v>7253</v>
      </c>
      <c r="T2890" s="39" t="s">
        <v>6920</v>
      </c>
      <c r="U2890" s="39" t="s">
        <v>6921</v>
      </c>
      <c r="V2890" s="39" t="s">
        <v>6922</v>
      </c>
      <c r="W2890" s="39" t="s">
        <v>6921</v>
      </c>
      <c r="X2890" s="39" t="s">
        <v>7220</v>
      </c>
      <c r="Y2890" s="39" t="s">
        <v>7221</v>
      </c>
      <c r="Z2890" s="39" t="s">
        <v>7174</v>
      </c>
      <c r="AA2890" s="39" t="s">
        <v>7175</v>
      </c>
    </row>
    <row r="2891" ht="15.75" hidden="1" customHeight="1">
      <c r="A2891" s="39" t="s">
        <v>7254</v>
      </c>
      <c r="B2891" s="39" t="s">
        <v>7255</v>
      </c>
      <c r="C2891" s="8">
        <v>6941.0</v>
      </c>
      <c r="D2891" s="8">
        <v>20.0</v>
      </c>
      <c r="E2891" s="8">
        <v>10.0</v>
      </c>
      <c r="F2891" s="8">
        <v>5.0</v>
      </c>
      <c r="G2891" s="8">
        <v>6462.0</v>
      </c>
      <c r="H2891" s="8">
        <v>6789.5</v>
      </c>
      <c r="I2891" s="8">
        <v>6310.0</v>
      </c>
      <c r="J2891" s="8">
        <v>6212.0</v>
      </c>
      <c r="K2891" s="8">
        <v>5861.0</v>
      </c>
      <c r="L2891" s="8">
        <v>5061.0</v>
      </c>
      <c r="M2891" s="8">
        <v>6939.0</v>
      </c>
      <c r="N2891" s="8">
        <v>687.0</v>
      </c>
      <c r="O2891" s="8">
        <v>340.0</v>
      </c>
      <c r="P2891" s="8">
        <v>2.0</v>
      </c>
      <c r="Q2891" s="39" t="s">
        <v>877</v>
      </c>
      <c r="R2891" s="39" t="s">
        <v>7252</v>
      </c>
      <c r="S2891" s="39" t="s">
        <v>7253</v>
      </c>
      <c r="T2891" s="39" t="s">
        <v>6920</v>
      </c>
      <c r="U2891" s="39" t="s">
        <v>6921</v>
      </c>
      <c r="V2891" s="39" t="s">
        <v>6922</v>
      </c>
      <c r="W2891" s="39" t="s">
        <v>6921</v>
      </c>
      <c r="X2891" s="39" t="s">
        <v>7220</v>
      </c>
      <c r="Y2891" s="39" t="s">
        <v>7221</v>
      </c>
      <c r="Z2891" s="39" t="s">
        <v>7174</v>
      </c>
      <c r="AA2891" s="39" t="s">
        <v>7175</v>
      </c>
    </row>
    <row r="2892" ht="15.75" hidden="1" customHeight="1">
      <c r="A2892" s="39" t="s">
        <v>7256</v>
      </c>
      <c r="B2892" s="39" t="s">
        <v>7257</v>
      </c>
      <c r="C2892" s="8">
        <v>6905.0</v>
      </c>
      <c r="D2892" s="8">
        <v>20.0</v>
      </c>
      <c r="E2892" s="8">
        <v>10.0</v>
      </c>
      <c r="F2892" s="8">
        <v>5.0</v>
      </c>
      <c r="G2892" s="8">
        <v>6771.0</v>
      </c>
      <c r="H2892" s="8">
        <v>6476.0</v>
      </c>
      <c r="I2892" s="8">
        <v>6462.0</v>
      </c>
      <c r="J2892" s="8">
        <v>6644.0</v>
      </c>
      <c r="K2892" s="8">
        <v>3589.0</v>
      </c>
      <c r="L2892" s="8">
        <v>6827.0</v>
      </c>
      <c r="M2892" s="8">
        <v>6965.0</v>
      </c>
      <c r="N2892" s="8">
        <v>752.0</v>
      </c>
      <c r="O2892" s="8">
        <v>403.0</v>
      </c>
      <c r="P2892" s="8">
        <v>2.0</v>
      </c>
      <c r="Q2892" s="39" t="s">
        <v>877</v>
      </c>
      <c r="R2892" s="39" t="s">
        <v>7252</v>
      </c>
      <c r="S2892" s="39" t="s">
        <v>7253</v>
      </c>
      <c r="T2892" s="39" t="s">
        <v>6920</v>
      </c>
      <c r="U2892" s="39" t="s">
        <v>6921</v>
      </c>
      <c r="V2892" s="39" t="s">
        <v>6922</v>
      </c>
      <c r="W2892" s="39" t="s">
        <v>6921</v>
      </c>
      <c r="X2892" s="39" t="s">
        <v>7220</v>
      </c>
      <c r="Y2892" s="39" t="s">
        <v>7221</v>
      </c>
      <c r="Z2892" s="39" t="s">
        <v>7174</v>
      </c>
      <c r="AA2892" s="39" t="s">
        <v>7175</v>
      </c>
    </row>
    <row r="2893" ht="15.75" hidden="1" customHeight="1">
      <c r="A2893" s="39" t="s">
        <v>7258</v>
      </c>
      <c r="B2893" s="39" t="s">
        <v>7259</v>
      </c>
      <c r="C2893" s="8">
        <v>6285.0</v>
      </c>
      <c r="D2893" s="8">
        <v>19.0</v>
      </c>
      <c r="E2893" s="8">
        <v>10.0</v>
      </c>
      <c r="F2893" s="8">
        <v>5.0</v>
      </c>
      <c r="G2893" s="8">
        <v>6236.5</v>
      </c>
      <c r="H2893" s="8">
        <v>5837.5</v>
      </c>
      <c r="I2893" s="8">
        <v>6297.0</v>
      </c>
      <c r="J2893" s="8">
        <v>5837.0</v>
      </c>
      <c r="K2893" s="8">
        <v>2698.0</v>
      </c>
      <c r="L2893" s="8">
        <v>4811.0</v>
      </c>
      <c r="M2893" s="8">
        <v>4349.0</v>
      </c>
      <c r="N2893" s="8">
        <v>691.0</v>
      </c>
      <c r="O2893" s="8">
        <v>434.0</v>
      </c>
      <c r="P2893" s="8">
        <v>2.0</v>
      </c>
      <c r="Q2893" s="39" t="s">
        <v>877</v>
      </c>
      <c r="R2893" s="39" t="s">
        <v>7252</v>
      </c>
      <c r="S2893" s="39" t="s">
        <v>7253</v>
      </c>
      <c r="T2893" s="39" t="s">
        <v>6920</v>
      </c>
      <c r="U2893" s="39" t="s">
        <v>6921</v>
      </c>
      <c r="V2893" s="39" t="s">
        <v>6922</v>
      </c>
      <c r="W2893" s="39" t="s">
        <v>6921</v>
      </c>
      <c r="X2893" s="39" t="s">
        <v>7220</v>
      </c>
      <c r="Y2893" s="39" t="s">
        <v>7221</v>
      </c>
      <c r="Z2893" s="39" t="s">
        <v>7174</v>
      </c>
      <c r="AA2893" s="39" t="s">
        <v>7175</v>
      </c>
    </row>
    <row r="2894" ht="15.75" hidden="1" customHeight="1">
      <c r="A2894" s="39" t="s">
        <v>7260</v>
      </c>
      <c r="B2894" s="39" t="s">
        <v>7261</v>
      </c>
      <c r="C2894" s="8">
        <v>5319.0</v>
      </c>
      <c r="D2894" s="8">
        <v>16.0</v>
      </c>
      <c r="E2894" s="8">
        <v>8.0</v>
      </c>
      <c r="F2894" s="8">
        <v>4.0</v>
      </c>
      <c r="G2894" s="8">
        <v>4817.0</v>
      </c>
      <c r="H2894" s="8">
        <v>4631.0</v>
      </c>
      <c r="I2894" s="8">
        <v>5110.0</v>
      </c>
      <c r="J2894" s="8">
        <v>4030.0</v>
      </c>
      <c r="K2894" s="8">
        <v>5139.0</v>
      </c>
      <c r="L2894" s="8">
        <v>4571.0</v>
      </c>
      <c r="M2894" s="8">
        <v>5331.0</v>
      </c>
      <c r="N2894" s="8">
        <v>623.0</v>
      </c>
      <c r="O2894" s="8">
        <v>400.0</v>
      </c>
      <c r="P2894" s="8">
        <v>2.0</v>
      </c>
      <c r="Q2894" s="39" t="s">
        <v>877</v>
      </c>
      <c r="R2894" s="39" t="s">
        <v>7252</v>
      </c>
      <c r="S2894" s="39" t="s">
        <v>7253</v>
      </c>
      <c r="T2894" s="39" t="s">
        <v>6920</v>
      </c>
      <c r="U2894" s="39" t="s">
        <v>6921</v>
      </c>
      <c r="V2894" s="39" t="s">
        <v>6922</v>
      </c>
      <c r="W2894" s="39" t="s">
        <v>6921</v>
      </c>
      <c r="X2894" s="39" t="s">
        <v>7220</v>
      </c>
      <c r="Y2894" s="39" t="s">
        <v>7221</v>
      </c>
      <c r="Z2894" s="39" t="s">
        <v>7174</v>
      </c>
      <c r="AA2894" s="39" t="s">
        <v>7175</v>
      </c>
    </row>
    <row r="2895" ht="15.75" hidden="1" customHeight="1">
      <c r="A2895" s="39" t="s">
        <v>7262</v>
      </c>
      <c r="B2895" s="39" t="s">
        <v>7263</v>
      </c>
      <c r="C2895" s="8">
        <v>6364.0</v>
      </c>
      <c r="D2895" s="8">
        <v>19.0</v>
      </c>
      <c r="E2895" s="8">
        <v>10.0</v>
      </c>
      <c r="F2895" s="8">
        <v>5.0</v>
      </c>
      <c r="G2895" s="8">
        <v>6321.0</v>
      </c>
      <c r="H2895" s="8">
        <v>4777.0</v>
      </c>
      <c r="I2895" s="8">
        <v>6211.0</v>
      </c>
      <c r="J2895" s="8">
        <v>5429.0</v>
      </c>
      <c r="K2895" s="8">
        <v>5556.0</v>
      </c>
      <c r="L2895" s="8">
        <v>6012.0</v>
      </c>
      <c r="M2895" s="8">
        <v>4535.0</v>
      </c>
      <c r="N2895" s="8">
        <v>696.0</v>
      </c>
      <c r="O2895" s="8">
        <v>407.0</v>
      </c>
      <c r="P2895" s="8">
        <v>2.0</v>
      </c>
      <c r="Q2895" s="39" t="s">
        <v>877</v>
      </c>
      <c r="R2895" s="39" t="s">
        <v>7252</v>
      </c>
      <c r="S2895" s="39" t="s">
        <v>7253</v>
      </c>
      <c r="T2895" s="39" t="s">
        <v>6920</v>
      </c>
      <c r="U2895" s="39" t="s">
        <v>6921</v>
      </c>
      <c r="V2895" s="39" t="s">
        <v>6922</v>
      </c>
      <c r="W2895" s="39" t="s">
        <v>6921</v>
      </c>
      <c r="X2895" s="39" t="s">
        <v>7220</v>
      </c>
      <c r="Y2895" s="39" t="s">
        <v>7221</v>
      </c>
      <c r="Z2895" s="39" t="s">
        <v>7174</v>
      </c>
      <c r="AA2895" s="39" t="s">
        <v>7175</v>
      </c>
    </row>
    <row r="2896" ht="15.75" hidden="1" customHeight="1">
      <c r="A2896" s="39" t="s">
        <v>7264</v>
      </c>
      <c r="B2896" s="39" t="s">
        <v>7265</v>
      </c>
      <c r="C2896" s="8">
        <v>4901.0</v>
      </c>
      <c r="D2896" s="8">
        <v>15.0</v>
      </c>
      <c r="E2896" s="8">
        <v>8.0</v>
      </c>
      <c r="F2896" s="8">
        <v>4.0</v>
      </c>
      <c r="G2896" s="8">
        <v>4818.0</v>
      </c>
      <c r="H2896" s="8">
        <v>3886.0</v>
      </c>
      <c r="I2896" s="8">
        <v>3379.0</v>
      </c>
      <c r="J2896" s="8">
        <v>3766.0</v>
      </c>
      <c r="K2896" s="8">
        <v>6518.0</v>
      </c>
      <c r="L2896" s="8">
        <v>6727.0</v>
      </c>
      <c r="M2896" s="8">
        <v>4549.0</v>
      </c>
      <c r="N2896" s="8">
        <v>532.0</v>
      </c>
      <c r="O2896" s="8">
        <v>320.0</v>
      </c>
      <c r="P2896" s="8">
        <v>2.0</v>
      </c>
      <c r="Q2896" s="39" t="s">
        <v>877</v>
      </c>
      <c r="R2896" s="39" t="s">
        <v>7266</v>
      </c>
      <c r="S2896" s="39" t="s">
        <v>7255</v>
      </c>
      <c r="T2896" s="39" t="s">
        <v>6920</v>
      </c>
      <c r="U2896" s="39" t="s">
        <v>6921</v>
      </c>
      <c r="V2896" s="39" t="s">
        <v>6922</v>
      </c>
      <c r="W2896" s="39" t="s">
        <v>6921</v>
      </c>
      <c r="X2896" s="39" t="s">
        <v>7220</v>
      </c>
      <c r="Y2896" s="39" t="s">
        <v>7221</v>
      </c>
      <c r="Z2896" s="39" t="s">
        <v>7174</v>
      </c>
      <c r="AA2896" s="39" t="s">
        <v>7175</v>
      </c>
    </row>
    <row r="2897" ht="15.75" hidden="1" customHeight="1">
      <c r="A2897" s="39" t="s">
        <v>7267</v>
      </c>
      <c r="B2897" s="39" t="s">
        <v>7268</v>
      </c>
      <c r="C2897" s="8">
        <v>6536.0</v>
      </c>
      <c r="D2897" s="8">
        <v>19.0</v>
      </c>
      <c r="E2897" s="8">
        <v>10.0</v>
      </c>
      <c r="F2897" s="8">
        <v>5.0</v>
      </c>
      <c r="G2897" s="8">
        <v>6582.0</v>
      </c>
      <c r="H2897" s="8">
        <v>5106.0</v>
      </c>
      <c r="I2897" s="8">
        <v>6218.0</v>
      </c>
      <c r="J2897" s="8">
        <v>5874.0</v>
      </c>
      <c r="K2897" s="8">
        <v>4319.0</v>
      </c>
      <c r="L2897" s="8">
        <v>6291.0</v>
      </c>
      <c r="M2897" s="8">
        <v>6798.0</v>
      </c>
      <c r="N2897" s="8">
        <v>685.0</v>
      </c>
      <c r="O2897" s="8">
        <v>364.0</v>
      </c>
      <c r="P2897" s="8">
        <v>2.0</v>
      </c>
      <c r="Q2897" s="39" t="s">
        <v>877</v>
      </c>
      <c r="R2897" s="39" t="s">
        <v>7266</v>
      </c>
      <c r="S2897" s="39" t="s">
        <v>7255</v>
      </c>
      <c r="T2897" s="39" t="s">
        <v>6920</v>
      </c>
      <c r="U2897" s="39" t="s">
        <v>6921</v>
      </c>
      <c r="V2897" s="39" t="s">
        <v>6922</v>
      </c>
      <c r="W2897" s="39" t="s">
        <v>6921</v>
      </c>
      <c r="X2897" s="39" t="s">
        <v>7220</v>
      </c>
      <c r="Y2897" s="39" t="s">
        <v>7221</v>
      </c>
      <c r="Z2897" s="39" t="s">
        <v>7174</v>
      </c>
      <c r="AA2897" s="39" t="s">
        <v>7175</v>
      </c>
    </row>
    <row r="2898" ht="15.75" hidden="1" customHeight="1">
      <c r="A2898" s="39" t="s">
        <v>7269</v>
      </c>
      <c r="B2898" s="39" t="s">
        <v>7270</v>
      </c>
      <c r="C2898" s="8">
        <v>6013.0</v>
      </c>
      <c r="D2898" s="8">
        <v>18.0</v>
      </c>
      <c r="E2898" s="8">
        <v>9.0</v>
      </c>
      <c r="F2898" s="8">
        <v>5.0</v>
      </c>
      <c r="G2898" s="8">
        <v>5710.0</v>
      </c>
      <c r="H2898" s="8">
        <v>5086.5</v>
      </c>
      <c r="I2898" s="8">
        <v>6052.0</v>
      </c>
      <c r="J2898" s="8">
        <v>5692.0</v>
      </c>
      <c r="K2898" s="8">
        <v>3025.0</v>
      </c>
      <c r="L2898" s="8">
        <v>5481.0</v>
      </c>
      <c r="M2898" s="8">
        <v>6454.0</v>
      </c>
      <c r="N2898" s="8">
        <v>858.0</v>
      </c>
      <c r="O2898" s="8">
        <v>459.0</v>
      </c>
      <c r="P2898" s="8">
        <v>2.0</v>
      </c>
      <c r="Q2898" s="39" t="s">
        <v>877</v>
      </c>
      <c r="R2898" s="39" t="s">
        <v>7266</v>
      </c>
      <c r="S2898" s="39" t="s">
        <v>7255</v>
      </c>
      <c r="T2898" s="39" t="s">
        <v>6920</v>
      </c>
      <c r="U2898" s="39" t="s">
        <v>6921</v>
      </c>
      <c r="V2898" s="39" t="s">
        <v>6922</v>
      </c>
      <c r="W2898" s="39" t="s">
        <v>6921</v>
      </c>
      <c r="X2898" s="39" t="s">
        <v>7220</v>
      </c>
      <c r="Y2898" s="39" t="s">
        <v>7221</v>
      </c>
      <c r="Z2898" s="39" t="s">
        <v>7174</v>
      </c>
      <c r="AA2898" s="39" t="s">
        <v>7175</v>
      </c>
    </row>
    <row r="2899" ht="15.75" hidden="1" customHeight="1">
      <c r="A2899" s="39" t="s">
        <v>7271</v>
      </c>
      <c r="B2899" s="39" t="s">
        <v>7272</v>
      </c>
      <c r="C2899" s="8">
        <v>4918.0</v>
      </c>
      <c r="D2899" s="8">
        <v>15.0</v>
      </c>
      <c r="E2899" s="8">
        <v>8.0</v>
      </c>
      <c r="F2899" s="8">
        <v>4.0</v>
      </c>
      <c r="G2899" s="8">
        <v>4336.0</v>
      </c>
      <c r="H2899" s="8">
        <v>4731.0</v>
      </c>
      <c r="I2899" s="8">
        <v>4417.0</v>
      </c>
      <c r="J2899" s="8">
        <v>4183.0</v>
      </c>
      <c r="K2899" s="8">
        <v>3291.0</v>
      </c>
      <c r="L2899" s="8">
        <v>4497.0</v>
      </c>
      <c r="M2899" s="8">
        <v>6571.0</v>
      </c>
      <c r="N2899" s="8">
        <v>529.0</v>
      </c>
      <c r="O2899" s="8">
        <v>344.0</v>
      </c>
      <c r="P2899" s="8">
        <v>2.0</v>
      </c>
      <c r="Q2899" s="39" t="s">
        <v>877</v>
      </c>
      <c r="R2899" s="39" t="s">
        <v>7266</v>
      </c>
      <c r="S2899" s="39" t="s">
        <v>7255</v>
      </c>
      <c r="T2899" s="39" t="s">
        <v>6920</v>
      </c>
      <c r="U2899" s="39" t="s">
        <v>6921</v>
      </c>
      <c r="V2899" s="39" t="s">
        <v>6922</v>
      </c>
      <c r="W2899" s="39" t="s">
        <v>6921</v>
      </c>
      <c r="X2899" s="39" t="s">
        <v>7220</v>
      </c>
      <c r="Y2899" s="39" t="s">
        <v>7221</v>
      </c>
      <c r="Z2899" s="39" t="s">
        <v>7174</v>
      </c>
      <c r="AA2899" s="39" t="s">
        <v>7175</v>
      </c>
    </row>
    <row r="2900" ht="15.75" hidden="1" customHeight="1">
      <c r="A2900" s="39" t="s">
        <v>7273</v>
      </c>
      <c r="B2900" s="39" t="s">
        <v>7274</v>
      </c>
      <c r="C2900" s="8">
        <v>702.0</v>
      </c>
      <c r="D2900" s="8">
        <v>3.0</v>
      </c>
      <c r="E2900" s="8">
        <v>2.0</v>
      </c>
      <c r="F2900" s="8">
        <v>1.0</v>
      </c>
      <c r="G2900" s="8">
        <v>423.0</v>
      </c>
      <c r="H2900" s="8">
        <v>933.0</v>
      </c>
      <c r="I2900" s="8">
        <v>819.0</v>
      </c>
      <c r="J2900" s="8">
        <v>1656.0</v>
      </c>
      <c r="K2900" s="8">
        <v>2925.0</v>
      </c>
      <c r="L2900" s="8">
        <v>408.0</v>
      </c>
      <c r="M2900" s="8">
        <v>2929.0</v>
      </c>
      <c r="N2900" s="8">
        <v>719.0</v>
      </c>
      <c r="O2900" s="8">
        <v>453.0</v>
      </c>
      <c r="P2900" s="8">
        <v>2.0</v>
      </c>
      <c r="Q2900" s="39" t="s">
        <v>877</v>
      </c>
      <c r="R2900" s="39" t="s">
        <v>7275</v>
      </c>
      <c r="S2900" s="39" t="s">
        <v>7276</v>
      </c>
      <c r="T2900" s="39" t="s">
        <v>6920</v>
      </c>
      <c r="U2900" s="39" t="s">
        <v>6921</v>
      </c>
      <c r="V2900" s="39" t="s">
        <v>6922</v>
      </c>
      <c r="W2900" s="39" t="s">
        <v>6921</v>
      </c>
      <c r="X2900" s="39" t="s">
        <v>6991</v>
      </c>
      <c r="Y2900" s="39" t="s">
        <v>6992</v>
      </c>
      <c r="Z2900" s="39" t="s">
        <v>6925</v>
      </c>
      <c r="AA2900" s="39" t="s">
        <v>6926</v>
      </c>
    </row>
    <row r="2901" ht="15.75" hidden="1" customHeight="1">
      <c r="A2901" s="39" t="s">
        <v>7277</v>
      </c>
      <c r="B2901" s="39" t="s">
        <v>7278</v>
      </c>
      <c r="C2901" s="8">
        <v>5384.0</v>
      </c>
      <c r="D2901" s="8">
        <v>16.0</v>
      </c>
      <c r="E2901" s="8">
        <v>8.0</v>
      </c>
      <c r="F2901" s="8">
        <v>4.0</v>
      </c>
      <c r="G2901" s="8">
        <v>5920.5</v>
      </c>
      <c r="H2901" s="8">
        <v>5210.0</v>
      </c>
      <c r="I2901" s="8">
        <v>5497.0</v>
      </c>
      <c r="J2901" s="8">
        <v>6151.0</v>
      </c>
      <c r="K2901" s="8">
        <v>898.0</v>
      </c>
      <c r="L2901" s="8">
        <v>4744.0</v>
      </c>
      <c r="M2901" s="8">
        <v>6514.0</v>
      </c>
      <c r="N2901" s="8">
        <v>419.0</v>
      </c>
      <c r="O2901" s="8">
        <v>252.0</v>
      </c>
      <c r="P2901" s="8">
        <v>2.0</v>
      </c>
      <c r="Q2901" s="39" t="s">
        <v>877</v>
      </c>
      <c r="R2901" s="39" t="s">
        <v>7275</v>
      </c>
      <c r="S2901" s="39" t="s">
        <v>7276</v>
      </c>
      <c r="T2901" s="39" t="s">
        <v>6920</v>
      </c>
      <c r="U2901" s="39" t="s">
        <v>6921</v>
      </c>
      <c r="V2901" s="39" t="s">
        <v>6922</v>
      </c>
      <c r="W2901" s="39" t="s">
        <v>6921</v>
      </c>
      <c r="X2901" s="39" t="s">
        <v>7279</v>
      </c>
      <c r="Y2901" s="39" t="s">
        <v>7175</v>
      </c>
      <c r="Z2901" s="39" t="s">
        <v>7174</v>
      </c>
      <c r="AA2901" s="39" t="s">
        <v>7175</v>
      </c>
    </row>
    <row r="2902" ht="15.75" hidden="1" customHeight="1">
      <c r="A2902" s="39" t="s">
        <v>7280</v>
      </c>
      <c r="B2902" s="39" t="s">
        <v>7281</v>
      </c>
      <c r="C2902" s="8">
        <v>3558.0</v>
      </c>
      <c r="D2902" s="8">
        <v>11.0</v>
      </c>
      <c r="E2902" s="8">
        <v>6.0</v>
      </c>
      <c r="F2902" s="8">
        <v>3.0</v>
      </c>
      <c r="G2902" s="8">
        <v>3277.0</v>
      </c>
      <c r="H2902" s="8">
        <v>3455.0</v>
      </c>
      <c r="I2902" s="8">
        <v>2354.0</v>
      </c>
      <c r="J2902" s="8">
        <v>2966.0</v>
      </c>
      <c r="K2902" s="8">
        <v>6254.0</v>
      </c>
      <c r="L2902" s="8">
        <v>3771.0</v>
      </c>
      <c r="M2902" s="8">
        <v>4387.0</v>
      </c>
      <c r="N2902" s="8">
        <v>915.0</v>
      </c>
      <c r="O2902" s="8">
        <v>551.0</v>
      </c>
      <c r="P2902" s="8">
        <v>2.0</v>
      </c>
      <c r="Q2902" s="39" t="s">
        <v>877</v>
      </c>
      <c r="R2902" s="39" t="s">
        <v>7275</v>
      </c>
      <c r="S2902" s="39" t="s">
        <v>7276</v>
      </c>
      <c r="T2902" s="39" t="s">
        <v>6920</v>
      </c>
      <c r="U2902" s="39" t="s">
        <v>6921</v>
      </c>
      <c r="V2902" s="39" t="s">
        <v>6922</v>
      </c>
      <c r="W2902" s="39" t="s">
        <v>6921</v>
      </c>
      <c r="X2902" s="39" t="s">
        <v>7279</v>
      </c>
      <c r="Y2902" s="39" t="s">
        <v>7175</v>
      </c>
      <c r="Z2902" s="39" t="s">
        <v>7174</v>
      </c>
      <c r="AA2902" s="39" t="s">
        <v>7175</v>
      </c>
    </row>
    <row r="2903" ht="15.75" hidden="1" customHeight="1">
      <c r="A2903" s="39" t="s">
        <v>7282</v>
      </c>
      <c r="B2903" s="39" t="s">
        <v>7283</v>
      </c>
      <c r="C2903" s="8">
        <v>4236.0</v>
      </c>
      <c r="D2903" s="8">
        <v>13.0</v>
      </c>
      <c r="E2903" s="8">
        <v>7.0</v>
      </c>
      <c r="F2903" s="8">
        <v>4.0</v>
      </c>
      <c r="G2903" s="8">
        <v>3848.0</v>
      </c>
      <c r="H2903" s="8">
        <v>4019.0</v>
      </c>
      <c r="I2903" s="8">
        <v>3680.0</v>
      </c>
      <c r="J2903" s="8">
        <v>4971.0</v>
      </c>
      <c r="K2903" s="8">
        <v>1946.0</v>
      </c>
      <c r="L2903" s="8">
        <v>5657.0</v>
      </c>
      <c r="M2903" s="8">
        <v>4194.0</v>
      </c>
      <c r="N2903" s="8">
        <v>546.0</v>
      </c>
      <c r="O2903" s="8">
        <v>340.0</v>
      </c>
      <c r="P2903" s="8">
        <v>2.0</v>
      </c>
      <c r="Q2903" s="39" t="s">
        <v>877</v>
      </c>
      <c r="R2903" s="39" t="s">
        <v>7275</v>
      </c>
      <c r="S2903" s="39" t="s">
        <v>7276</v>
      </c>
      <c r="T2903" s="39" t="s">
        <v>6920</v>
      </c>
      <c r="U2903" s="39" t="s">
        <v>6921</v>
      </c>
      <c r="V2903" s="39" t="s">
        <v>6922</v>
      </c>
      <c r="W2903" s="39" t="s">
        <v>6921</v>
      </c>
      <c r="X2903" s="39" t="s">
        <v>7279</v>
      </c>
      <c r="Y2903" s="39" t="s">
        <v>7175</v>
      </c>
      <c r="Z2903" s="39" t="s">
        <v>7174</v>
      </c>
      <c r="AA2903" s="39" t="s">
        <v>7175</v>
      </c>
    </row>
    <row r="2904" ht="15.75" hidden="1" customHeight="1">
      <c r="A2904" s="39" t="s">
        <v>7284</v>
      </c>
      <c r="B2904" s="39" t="s">
        <v>7285</v>
      </c>
      <c r="C2904" s="8">
        <v>5899.0</v>
      </c>
      <c r="D2904" s="8">
        <v>17.0</v>
      </c>
      <c r="E2904" s="8">
        <v>9.0</v>
      </c>
      <c r="F2904" s="8">
        <v>5.0</v>
      </c>
      <c r="G2904" s="8">
        <v>5876.0</v>
      </c>
      <c r="H2904" s="8">
        <v>4890.0</v>
      </c>
      <c r="I2904" s="8">
        <v>4857.0</v>
      </c>
      <c r="J2904" s="8">
        <v>5968.0</v>
      </c>
      <c r="K2904" s="8">
        <v>3655.0</v>
      </c>
      <c r="L2904" s="8">
        <v>5128.0</v>
      </c>
      <c r="M2904" s="8">
        <v>5736.0</v>
      </c>
      <c r="N2904" s="8">
        <v>913.0</v>
      </c>
      <c r="O2904" s="8">
        <v>599.0</v>
      </c>
      <c r="P2904" s="8">
        <v>2.0</v>
      </c>
      <c r="Q2904" s="39" t="s">
        <v>877</v>
      </c>
      <c r="R2904" s="39" t="s">
        <v>7275</v>
      </c>
      <c r="S2904" s="39" t="s">
        <v>7276</v>
      </c>
      <c r="T2904" s="39" t="s">
        <v>6920</v>
      </c>
      <c r="U2904" s="39" t="s">
        <v>6921</v>
      </c>
      <c r="V2904" s="39" t="s">
        <v>6922</v>
      </c>
      <c r="W2904" s="39" t="s">
        <v>6921</v>
      </c>
      <c r="X2904" s="39" t="s">
        <v>7279</v>
      </c>
      <c r="Y2904" s="39" t="s">
        <v>7175</v>
      </c>
      <c r="Z2904" s="39" t="s">
        <v>7174</v>
      </c>
      <c r="AA2904" s="39" t="s">
        <v>7175</v>
      </c>
    </row>
    <row r="2905" ht="15.75" hidden="1" customHeight="1">
      <c r="A2905" s="39" t="s">
        <v>7286</v>
      </c>
      <c r="B2905" s="39" t="s">
        <v>7287</v>
      </c>
      <c r="C2905" s="8">
        <v>2849.0</v>
      </c>
      <c r="D2905" s="8">
        <v>9.0</v>
      </c>
      <c r="E2905" s="8">
        <v>5.0</v>
      </c>
      <c r="F2905" s="8">
        <v>3.0</v>
      </c>
      <c r="G2905" s="8">
        <v>3223.0</v>
      </c>
      <c r="H2905" s="8">
        <v>2867.0</v>
      </c>
      <c r="I2905" s="8">
        <v>1429.0</v>
      </c>
      <c r="J2905" s="8">
        <v>2877.0</v>
      </c>
      <c r="K2905" s="8">
        <v>3481.0</v>
      </c>
      <c r="L2905" s="8">
        <v>4724.0</v>
      </c>
      <c r="M2905" s="8">
        <v>3285.0</v>
      </c>
      <c r="N2905" s="8">
        <v>663.0</v>
      </c>
      <c r="O2905" s="8">
        <v>382.0</v>
      </c>
      <c r="P2905" s="8">
        <v>2.0</v>
      </c>
      <c r="Q2905" s="39" t="s">
        <v>877</v>
      </c>
      <c r="R2905" s="39" t="s">
        <v>7288</v>
      </c>
      <c r="S2905" s="39" t="s">
        <v>7289</v>
      </c>
      <c r="T2905" s="39" t="s">
        <v>6920</v>
      </c>
      <c r="U2905" s="39" t="s">
        <v>6921</v>
      </c>
      <c r="V2905" s="39" t="s">
        <v>6922</v>
      </c>
      <c r="W2905" s="39" t="s">
        <v>6921</v>
      </c>
      <c r="X2905" s="39" t="s">
        <v>7279</v>
      </c>
      <c r="Y2905" s="39" t="s">
        <v>7175</v>
      </c>
      <c r="Z2905" s="39" t="s">
        <v>7174</v>
      </c>
      <c r="AA2905" s="39" t="s">
        <v>7175</v>
      </c>
    </row>
    <row r="2906" ht="15.75" hidden="1" customHeight="1">
      <c r="A2906" s="39" t="s">
        <v>7290</v>
      </c>
      <c r="B2906" s="39" t="s">
        <v>7291</v>
      </c>
      <c r="C2906" s="8">
        <v>1419.0</v>
      </c>
      <c r="D2906" s="8">
        <v>5.0</v>
      </c>
      <c r="E2906" s="8">
        <v>3.0</v>
      </c>
      <c r="F2906" s="8">
        <v>2.0</v>
      </c>
      <c r="G2906" s="8">
        <v>1078.0</v>
      </c>
      <c r="H2906" s="8">
        <v>2068.0</v>
      </c>
      <c r="I2906" s="8">
        <v>585.0</v>
      </c>
      <c r="J2906" s="8">
        <v>2122.0</v>
      </c>
      <c r="K2906" s="8">
        <v>4079.0</v>
      </c>
      <c r="L2906" s="8">
        <v>2540.0</v>
      </c>
      <c r="M2906" s="8">
        <v>1651.0</v>
      </c>
      <c r="N2906" s="8">
        <v>832.0</v>
      </c>
      <c r="O2906" s="8">
        <v>546.0</v>
      </c>
      <c r="P2906" s="8">
        <v>2.0</v>
      </c>
      <c r="Q2906" s="39" t="s">
        <v>877</v>
      </c>
      <c r="R2906" s="39" t="s">
        <v>7288</v>
      </c>
      <c r="S2906" s="39" t="s">
        <v>7289</v>
      </c>
      <c r="T2906" s="39" t="s">
        <v>6920</v>
      </c>
      <c r="U2906" s="39" t="s">
        <v>6921</v>
      </c>
      <c r="V2906" s="39" t="s">
        <v>6922</v>
      </c>
      <c r="W2906" s="39" t="s">
        <v>6921</v>
      </c>
      <c r="X2906" s="39" t="s">
        <v>7279</v>
      </c>
      <c r="Y2906" s="39" t="s">
        <v>7175</v>
      </c>
      <c r="Z2906" s="39" t="s">
        <v>7174</v>
      </c>
      <c r="AA2906" s="39" t="s">
        <v>7175</v>
      </c>
    </row>
    <row r="2907" ht="15.75" hidden="1" customHeight="1">
      <c r="A2907" s="39" t="s">
        <v>7292</v>
      </c>
      <c r="B2907" s="39" t="s">
        <v>7293</v>
      </c>
      <c r="C2907" s="8">
        <v>1445.0</v>
      </c>
      <c r="D2907" s="8">
        <v>5.0</v>
      </c>
      <c r="E2907" s="8">
        <v>3.0</v>
      </c>
      <c r="F2907" s="8">
        <v>2.0</v>
      </c>
      <c r="G2907" s="8">
        <v>1710.0</v>
      </c>
      <c r="H2907" s="8">
        <v>1588.0</v>
      </c>
      <c r="I2907" s="8">
        <v>578.0</v>
      </c>
      <c r="J2907" s="8">
        <v>1330.0</v>
      </c>
      <c r="K2907" s="8">
        <v>4741.0</v>
      </c>
      <c r="L2907" s="8">
        <v>2931.0</v>
      </c>
      <c r="M2907" s="8">
        <v>2647.0</v>
      </c>
      <c r="N2907" s="8">
        <v>856.0</v>
      </c>
      <c r="O2907" s="8">
        <v>541.0</v>
      </c>
      <c r="P2907" s="8">
        <v>2.0</v>
      </c>
      <c r="Q2907" s="39" t="s">
        <v>877</v>
      </c>
      <c r="R2907" s="39" t="s">
        <v>7288</v>
      </c>
      <c r="S2907" s="39" t="s">
        <v>7289</v>
      </c>
      <c r="T2907" s="39" t="s">
        <v>6920</v>
      </c>
      <c r="U2907" s="39" t="s">
        <v>6921</v>
      </c>
      <c r="V2907" s="39" t="s">
        <v>6922</v>
      </c>
      <c r="W2907" s="39" t="s">
        <v>6921</v>
      </c>
      <c r="X2907" s="39" t="s">
        <v>7279</v>
      </c>
      <c r="Y2907" s="39" t="s">
        <v>7175</v>
      </c>
      <c r="Z2907" s="39" t="s">
        <v>7174</v>
      </c>
      <c r="AA2907" s="39" t="s">
        <v>7175</v>
      </c>
    </row>
    <row r="2908" ht="15.75" hidden="1" customHeight="1">
      <c r="A2908" s="39" t="s">
        <v>7294</v>
      </c>
      <c r="B2908" s="39" t="s">
        <v>7295</v>
      </c>
      <c r="C2908" s="8">
        <v>1209.0</v>
      </c>
      <c r="D2908" s="8">
        <v>4.0</v>
      </c>
      <c r="E2908" s="8">
        <v>2.0</v>
      </c>
      <c r="F2908" s="8">
        <v>1.0</v>
      </c>
      <c r="G2908" s="8">
        <v>1101.0</v>
      </c>
      <c r="H2908" s="8">
        <v>1196.0</v>
      </c>
      <c r="I2908" s="8">
        <v>588.0</v>
      </c>
      <c r="J2908" s="8">
        <v>1877.0</v>
      </c>
      <c r="K2908" s="8">
        <v>4590.0</v>
      </c>
      <c r="L2908" s="8">
        <v>2065.0</v>
      </c>
      <c r="M2908" s="8">
        <v>3117.0</v>
      </c>
      <c r="N2908" s="8">
        <v>851.0</v>
      </c>
      <c r="O2908" s="8">
        <v>549.0</v>
      </c>
      <c r="P2908" s="8">
        <v>2.0</v>
      </c>
      <c r="Q2908" s="39" t="s">
        <v>877</v>
      </c>
      <c r="R2908" s="39" t="s">
        <v>7288</v>
      </c>
      <c r="S2908" s="39" t="s">
        <v>7289</v>
      </c>
      <c r="T2908" s="39" t="s">
        <v>6920</v>
      </c>
      <c r="U2908" s="39" t="s">
        <v>6921</v>
      </c>
      <c r="V2908" s="39" t="s">
        <v>6922</v>
      </c>
      <c r="W2908" s="39" t="s">
        <v>6921</v>
      </c>
      <c r="X2908" s="39" t="s">
        <v>7279</v>
      </c>
      <c r="Y2908" s="39" t="s">
        <v>7175</v>
      </c>
      <c r="Z2908" s="39" t="s">
        <v>7174</v>
      </c>
      <c r="AA2908" s="39" t="s">
        <v>7175</v>
      </c>
    </row>
    <row r="2909" ht="15.75" hidden="1" customHeight="1">
      <c r="A2909" s="39" t="s">
        <v>7296</v>
      </c>
      <c r="B2909" s="39" t="s">
        <v>7297</v>
      </c>
      <c r="C2909" s="8">
        <v>2663.0</v>
      </c>
      <c r="D2909" s="8">
        <v>8.0</v>
      </c>
      <c r="E2909" s="8">
        <v>4.0</v>
      </c>
      <c r="F2909" s="8">
        <v>2.0</v>
      </c>
      <c r="G2909" s="8">
        <v>2859.0</v>
      </c>
      <c r="H2909" s="8">
        <v>2430.0</v>
      </c>
      <c r="I2909" s="8">
        <v>2744.0</v>
      </c>
      <c r="J2909" s="8">
        <v>2407.0</v>
      </c>
      <c r="K2909" s="8">
        <v>4653.0</v>
      </c>
      <c r="L2909" s="8">
        <v>1303.0</v>
      </c>
      <c r="M2909" s="8">
        <v>3431.0</v>
      </c>
      <c r="N2909" s="8">
        <v>904.0</v>
      </c>
      <c r="O2909" s="8">
        <v>560.0</v>
      </c>
      <c r="P2909" s="8">
        <v>2.0</v>
      </c>
      <c r="Q2909" s="39" t="s">
        <v>877</v>
      </c>
      <c r="R2909" s="39" t="s">
        <v>7298</v>
      </c>
      <c r="S2909" s="39" t="s">
        <v>7299</v>
      </c>
      <c r="T2909" s="39" t="s">
        <v>6920</v>
      </c>
      <c r="U2909" s="39" t="s">
        <v>6921</v>
      </c>
      <c r="V2909" s="39" t="s">
        <v>6922</v>
      </c>
      <c r="W2909" s="39" t="s">
        <v>6921</v>
      </c>
      <c r="X2909" s="39" t="s">
        <v>7279</v>
      </c>
      <c r="Y2909" s="39" t="s">
        <v>7175</v>
      </c>
      <c r="Z2909" s="39" t="s">
        <v>7174</v>
      </c>
      <c r="AA2909" s="39" t="s">
        <v>7175</v>
      </c>
    </row>
    <row r="2910" ht="15.75" hidden="1" customHeight="1">
      <c r="A2910" s="39" t="s">
        <v>7300</v>
      </c>
      <c r="B2910" s="39" t="s">
        <v>7301</v>
      </c>
      <c r="C2910" s="8">
        <v>3106.0</v>
      </c>
      <c r="D2910" s="8">
        <v>9.0</v>
      </c>
      <c r="E2910" s="8">
        <v>5.0</v>
      </c>
      <c r="F2910" s="8">
        <v>3.0</v>
      </c>
      <c r="G2910" s="8">
        <v>3526.0</v>
      </c>
      <c r="H2910" s="8">
        <v>3396.0</v>
      </c>
      <c r="I2910" s="8">
        <v>1228.0</v>
      </c>
      <c r="J2910" s="8">
        <v>3633.0</v>
      </c>
      <c r="K2910" s="8">
        <v>3084.0</v>
      </c>
      <c r="L2910" s="8">
        <v>4394.0</v>
      </c>
      <c r="M2910" s="8">
        <v>2997.0</v>
      </c>
      <c r="N2910" s="8">
        <v>656.0</v>
      </c>
      <c r="O2910" s="8">
        <v>367.0</v>
      </c>
      <c r="P2910" s="8">
        <v>2.0</v>
      </c>
      <c r="Q2910" s="39" t="s">
        <v>877</v>
      </c>
      <c r="R2910" s="39" t="s">
        <v>7298</v>
      </c>
      <c r="S2910" s="39" t="s">
        <v>7299</v>
      </c>
      <c r="T2910" s="39" t="s">
        <v>6920</v>
      </c>
      <c r="U2910" s="39" t="s">
        <v>6921</v>
      </c>
      <c r="V2910" s="39" t="s">
        <v>6922</v>
      </c>
      <c r="W2910" s="39" t="s">
        <v>6921</v>
      </c>
      <c r="X2910" s="39" t="s">
        <v>7279</v>
      </c>
      <c r="Y2910" s="39" t="s">
        <v>7175</v>
      </c>
      <c r="Z2910" s="39" t="s">
        <v>7174</v>
      </c>
      <c r="AA2910" s="39" t="s">
        <v>7175</v>
      </c>
    </row>
    <row r="2911" ht="15.75" hidden="1" customHeight="1">
      <c r="A2911" s="39" t="s">
        <v>7302</v>
      </c>
      <c r="B2911" s="39" t="s">
        <v>7299</v>
      </c>
      <c r="C2911" s="8">
        <v>1808.0</v>
      </c>
      <c r="D2911" s="8">
        <v>6.0</v>
      </c>
      <c r="E2911" s="8">
        <v>3.0</v>
      </c>
      <c r="F2911" s="8">
        <v>2.0</v>
      </c>
      <c r="G2911" s="8">
        <v>1677.5</v>
      </c>
      <c r="H2911" s="8">
        <v>2025.0</v>
      </c>
      <c r="I2911" s="8">
        <v>2164.0</v>
      </c>
      <c r="J2911" s="8">
        <v>1135.0</v>
      </c>
      <c r="K2911" s="8">
        <v>6832.0</v>
      </c>
      <c r="L2911" s="8">
        <v>575.0</v>
      </c>
      <c r="M2911" s="8">
        <v>3093.0</v>
      </c>
      <c r="N2911" s="8">
        <v>720.0</v>
      </c>
      <c r="O2911" s="8">
        <v>471.0</v>
      </c>
      <c r="P2911" s="8">
        <v>2.0</v>
      </c>
      <c r="Q2911" s="39" t="s">
        <v>877</v>
      </c>
      <c r="R2911" s="39" t="s">
        <v>7298</v>
      </c>
      <c r="S2911" s="39" t="s">
        <v>7299</v>
      </c>
      <c r="T2911" s="39" t="s">
        <v>6920</v>
      </c>
      <c r="U2911" s="39" t="s">
        <v>6921</v>
      </c>
      <c r="V2911" s="39" t="s">
        <v>6922</v>
      </c>
      <c r="W2911" s="39" t="s">
        <v>6921</v>
      </c>
      <c r="X2911" s="39" t="s">
        <v>7279</v>
      </c>
      <c r="Y2911" s="39" t="s">
        <v>7175</v>
      </c>
      <c r="Z2911" s="39" t="s">
        <v>7174</v>
      </c>
      <c r="AA2911" s="39" t="s">
        <v>7175</v>
      </c>
    </row>
    <row r="2912" ht="15.75" hidden="1" customHeight="1">
      <c r="A2912" s="39" t="s">
        <v>7303</v>
      </c>
      <c r="B2912" s="39" t="s">
        <v>7304</v>
      </c>
      <c r="C2912" s="8">
        <v>4207.0</v>
      </c>
      <c r="D2912" s="8">
        <v>13.0</v>
      </c>
      <c r="E2912" s="8">
        <v>7.0</v>
      </c>
      <c r="F2912" s="8">
        <v>4.0</v>
      </c>
      <c r="G2912" s="8">
        <v>3433.0</v>
      </c>
      <c r="H2912" s="8">
        <v>3682.5</v>
      </c>
      <c r="I2912" s="8">
        <v>3169.0</v>
      </c>
      <c r="J2912" s="8">
        <v>4645.0</v>
      </c>
      <c r="K2912" s="8">
        <v>4019.0</v>
      </c>
      <c r="L2912" s="8">
        <v>6928.0</v>
      </c>
      <c r="M2912" s="8">
        <v>5956.0</v>
      </c>
      <c r="N2912" s="8">
        <v>488.0</v>
      </c>
      <c r="O2912" s="8">
        <v>330.0</v>
      </c>
      <c r="P2912" s="8">
        <v>2.0</v>
      </c>
      <c r="Q2912" s="39" t="s">
        <v>877</v>
      </c>
      <c r="R2912" s="39" t="s">
        <v>7298</v>
      </c>
      <c r="S2912" s="39" t="s">
        <v>7299</v>
      </c>
      <c r="T2912" s="39" t="s">
        <v>6920</v>
      </c>
      <c r="U2912" s="39" t="s">
        <v>6921</v>
      </c>
      <c r="V2912" s="39" t="s">
        <v>6922</v>
      </c>
      <c r="W2912" s="39" t="s">
        <v>6921</v>
      </c>
      <c r="X2912" s="39" t="s">
        <v>7279</v>
      </c>
      <c r="Y2912" s="39" t="s">
        <v>7175</v>
      </c>
      <c r="Z2912" s="39" t="s">
        <v>7174</v>
      </c>
      <c r="AA2912" s="39" t="s">
        <v>7175</v>
      </c>
    </row>
    <row r="2913" ht="15.75" hidden="1" customHeight="1">
      <c r="A2913" s="39" t="s">
        <v>7305</v>
      </c>
      <c r="B2913" s="39" t="s">
        <v>7306</v>
      </c>
      <c r="C2913" s="8">
        <v>4709.0</v>
      </c>
      <c r="D2913" s="8">
        <v>14.0</v>
      </c>
      <c r="E2913" s="8">
        <v>7.0</v>
      </c>
      <c r="F2913" s="8">
        <v>4.0</v>
      </c>
      <c r="G2913" s="8">
        <v>4688.0</v>
      </c>
      <c r="H2913" s="8">
        <v>5208.0</v>
      </c>
      <c r="I2913" s="8">
        <v>4045.0</v>
      </c>
      <c r="J2913" s="8">
        <v>3243.0</v>
      </c>
      <c r="K2913" s="8">
        <v>2456.0</v>
      </c>
      <c r="L2913" s="8">
        <v>3341.0</v>
      </c>
      <c r="M2913" s="8">
        <v>6059.0</v>
      </c>
      <c r="N2913" s="8">
        <v>1036.0</v>
      </c>
      <c r="O2913" s="8">
        <v>663.0</v>
      </c>
      <c r="P2913" s="8">
        <v>2.0</v>
      </c>
      <c r="Q2913" s="39" t="s">
        <v>877</v>
      </c>
      <c r="R2913" s="39" t="s">
        <v>7298</v>
      </c>
      <c r="S2913" s="39" t="s">
        <v>7299</v>
      </c>
      <c r="T2913" s="39" t="s">
        <v>6920</v>
      </c>
      <c r="U2913" s="39" t="s">
        <v>6921</v>
      </c>
      <c r="V2913" s="39" t="s">
        <v>6922</v>
      </c>
      <c r="W2913" s="39" t="s">
        <v>6921</v>
      </c>
      <c r="X2913" s="39" t="s">
        <v>7279</v>
      </c>
      <c r="Y2913" s="39" t="s">
        <v>7175</v>
      </c>
      <c r="Z2913" s="39" t="s">
        <v>7174</v>
      </c>
      <c r="AA2913" s="39" t="s">
        <v>7175</v>
      </c>
    </row>
    <row r="2914" ht="15.75" hidden="1" customHeight="1">
      <c r="A2914" s="39" t="s">
        <v>7307</v>
      </c>
      <c r="B2914" s="39" t="s">
        <v>7308</v>
      </c>
      <c r="C2914" s="8">
        <v>1913.0</v>
      </c>
      <c r="D2914" s="8">
        <v>6.0</v>
      </c>
      <c r="E2914" s="8">
        <v>3.0</v>
      </c>
      <c r="F2914" s="8">
        <v>2.0</v>
      </c>
      <c r="G2914" s="8">
        <v>2162.0</v>
      </c>
      <c r="H2914" s="8">
        <v>1956.0</v>
      </c>
      <c r="I2914" s="8">
        <v>894.0</v>
      </c>
      <c r="J2914" s="8">
        <v>1631.0</v>
      </c>
      <c r="K2914" s="8">
        <v>5577.0</v>
      </c>
      <c r="L2914" s="8">
        <v>2531.0</v>
      </c>
      <c r="M2914" s="8">
        <v>3508.0</v>
      </c>
      <c r="N2914" s="8">
        <v>1055.0</v>
      </c>
      <c r="O2914" s="8">
        <v>670.0</v>
      </c>
      <c r="P2914" s="8">
        <v>2.0</v>
      </c>
      <c r="Q2914" s="39" t="s">
        <v>877</v>
      </c>
      <c r="R2914" s="39" t="s">
        <v>7298</v>
      </c>
      <c r="S2914" s="39" t="s">
        <v>7299</v>
      </c>
      <c r="T2914" s="39" t="s">
        <v>6920</v>
      </c>
      <c r="U2914" s="39" t="s">
        <v>6921</v>
      </c>
      <c r="V2914" s="39" t="s">
        <v>6922</v>
      </c>
      <c r="W2914" s="39" t="s">
        <v>6921</v>
      </c>
      <c r="X2914" s="39" t="s">
        <v>7279</v>
      </c>
      <c r="Y2914" s="39" t="s">
        <v>7175</v>
      </c>
      <c r="Z2914" s="39" t="s">
        <v>7174</v>
      </c>
      <c r="AA2914" s="39" t="s">
        <v>7175</v>
      </c>
    </row>
    <row r="2915" ht="15.75" hidden="1" customHeight="1">
      <c r="A2915" s="39" t="s">
        <v>7309</v>
      </c>
      <c r="B2915" s="39" t="s">
        <v>7310</v>
      </c>
      <c r="C2915" s="8">
        <v>1362.0</v>
      </c>
      <c r="D2915" s="8">
        <v>4.0</v>
      </c>
      <c r="E2915" s="8">
        <v>2.0</v>
      </c>
      <c r="F2915" s="8">
        <v>1.0</v>
      </c>
      <c r="G2915" s="8">
        <v>1421.0</v>
      </c>
      <c r="H2915" s="8">
        <v>1461.0</v>
      </c>
      <c r="I2915" s="8">
        <v>1310.0</v>
      </c>
      <c r="J2915" s="8">
        <v>1467.0</v>
      </c>
      <c r="K2915" s="8">
        <v>1948.0</v>
      </c>
      <c r="L2915" s="8">
        <v>1710.0</v>
      </c>
      <c r="M2915" s="8">
        <v>4007.0</v>
      </c>
      <c r="N2915" s="8">
        <v>551.0</v>
      </c>
      <c r="O2915" s="8">
        <v>351.0</v>
      </c>
      <c r="P2915" s="8">
        <v>3.0</v>
      </c>
      <c r="Q2915" s="39" t="s">
        <v>91</v>
      </c>
      <c r="R2915" s="39" t="s">
        <v>7311</v>
      </c>
      <c r="S2915" s="39" t="s">
        <v>7312</v>
      </c>
      <c r="T2915" s="39" t="s">
        <v>6920</v>
      </c>
      <c r="U2915" s="39" t="s">
        <v>6921</v>
      </c>
      <c r="V2915" s="39" t="s">
        <v>6922</v>
      </c>
      <c r="W2915" s="39" t="s">
        <v>6921</v>
      </c>
      <c r="X2915" s="39" t="s">
        <v>7279</v>
      </c>
      <c r="Y2915" s="39" t="s">
        <v>7175</v>
      </c>
      <c r="Z2915" s="39" t="s">
        <v>7174</v>
      </c>
      <c r="AA2915" s="39" t="s">
        <v>7175</v>
      </c>
    </row>
    <row r="2916" ht="15.75" hidden="1" customHeight="1">
      <c r="A2916" s="39" t="s">
        <v>7313</v>
      </c>
      <c r="B2916" s="39" t="s">
        <v>7312</v>
      </c>
      <c r="C2916" s="8">
        <v>752.0</v>
      </c>
      <c r="D2916" s="8">
        <v>3.0</v>
      </c>
      <c r="E2916" s="8">
        <v>2.0</v>
      </c>
      <c r="F2916" s="8">
        <v>1.0</v>
      </c>
      <c r="G2916" s="8">
        <v>757.0</v>
      </c>
      <c r="H2916" s="8">
        <v>966.0</v>
      </c>
      <c r="I2916" s="8">
        <v>258.0</v>
      </c>
      <c r="J2916" s="8">
        <v>1028.0</v>
      </c>
      <c r="K2916" s="8">
        <v>2753.0</v>
      </c>
      <c r="L2916" s="8">
        <v>3424.0</v>
      </c>
      <c r="M2916" s="8">
        <v>3667.0</v>
      </c>
      <c r="N2916" s="8">
        <v>659.0</v>
      </c>
      <c r="O2916" s="8">
        <v>404.0</v>
      </c>
      <c r="P2916" s="8">
        <v>3.0</v>
      </c>
      <c r="Q2916" s="39" t="s">
        <v>91</v>
      </c>
      <c r="R2916" s="39" t="s">
        <v>7311</v>
      </c>
      <c r="S2916" s="39" t="s">
        <v>7312</v>
      </c>
      <c r="T2916" s="39" t="s">
        <v>6920</v>
      </c>
      <c r="U2916" s="39" t="s">
        <v>6921</v>
      </c>
      <c r="V2916" s="39" t="s">
        <v>6922</v>
      </c>
      <c r="W2916" s="39" t="s">
        <v>6921</v>
      </c>
      <c r="X2916" s="39" t="s">
        <v>7279</v>
      </c>
      <c r="Y2916" s="39" t="s">
        <v>7175</v>
      </c>
      <c r="Z2916" s="39" t="s">
        <v>7174</v>
      </c>
      <c r="AA2916" s="39" t="s">
        <v>7175</v>
      </c>
    </row>
    <row r="2917" ht="15.75" hidden="1" customHeight="1">
      <c r="A2917" s="39" t="s">
        <v>7314</v>
      </c>
      <c r="B2917" s="39" t="s">
        <v>7315</v>
      </c>
      <c r="C2917" s="8">
        <v>777.0</v>
      </c>
      <c r="D2917" s="8">
        <v>3.0</v>
      </c>
      <c r="E2917" s="8">
        <v>2.0</v>
      </c>
      <c r="F2917" s="8">
        <v>1.0</v>
      </c>
      <c r="G2917" s="8">
        <v>660.0</v>
      </c>
      <c r="H2917" s="8">
        <v>1059.0</v>
      </c>
      <c r="I2917" s="8">
        <v>267.0</v>
      </c>
      <c r="J2917" s="8">
        <v>1413.0</v>
      </c>
      <c r="K2917" s="8">
        <v>2908.0</v>
      </c>
      <c r="L2917" s="8">
        <v>2117.0</v>
      </c>
      <c r="M2917" s="8">
        <v>3343.0</v>
      </c>
      <c r="N2917" s="8">
        <v>706.0</v>
      </c>
      <c r="O2917" s="8">
        <v>404.0</v>
      </c>
      <c r="P2917" s="8">
        <v>3.0</v>
      </c>
      <c r="Q2917" s="39" t="s">
        <v>91</v>
      </c>
      <c r="R2917" s="39" t="s">
        <v>7311</v>
      </c>
      <c r="S2917" s="39" t="s">
        <v>7312</v>
      </c>
      <c r="T2917" s="39" t="s">
        <v>6920</v>
      </c>
      <c r="U2917" s="39" t="s">
        <v>6921</v>
      </c>
      <c r="V2917" s="39" t="s">
        <v>6922</v>
      </c>
      <c r="W2917" s="39" t="s">
        <v>6921</v>
      </c>
      <c r="X2917" s="39" t="s">
        <v>7279</v>
      </c>
      <c r="Y2917" s="39" t="s">
        <v>7175</v>
      </c>
      <c r="Z2917" s="39" t="s">
        <v>7174</v>
      </c>
      <c r="AA2917" s="39" t="s">
        <v>7175</v>
      </c>
    </row>
    <row r="2918" ht="15.75" hidden="1" customHeight="1">
      <c r="A2918" s="39" t="s">
        <v>7316</v>
      </c>
      <c r="B2918" s="39" t="s">
        <v>7317</v>
      </c>
      <c r="C2918" s="8">
        <v>2859.0</v>
      </c>
      <c r="D2918" s="8">
        <v>9.0</v>
      </c>
      <c r="E2918" s="8">
        <v>5.0</v>
      </c>
      <c r="F2918" s="8">
        <v>3.0</v>
      </c>
      <c r="G2918" s="8">
        <v>3415.0</v>
      </c>
      <c r="H2918" s="8">
        <v>2278.0</v>
      </c>
      <c r="I2918" s="8">
        <v>2273.0</v>
      </c>
      <c r="J2918" s="8">
        <v>2865.0</v>
      </c>
      <c r="K2918" s="8">
        <v>3030.0</v>
      </c>
      <c r="L2918" s="8">
        <v>4727.0</v>
      </c>
      <c r="M2918" s="8">
        <v>3138.0</v>
      </c>
      <c r="N2918" s="8">
        <v>747.0</v>
      </c>
      <c r="O2918" s="8">
        <v>452.0</v>
      </c>
      <c r="P2918" s="8">
        <v>3.0</v>
      </c>
      <c r="Q2918" s="39" t="s">
        <v>91</v>
      </c>
      <c r="R2918" s="39" t="s">
        <v>7311</v>
      </c>
      <c r="S2918" s="39" t="s">
        <v>7312</v>
      </c>
      <c r="T2918" s="39" t="s">
        <v>6920</v>
      </c>
      <c r="U2918" s="39" t="s">
        <v>6921</v>
      </c>
      <c r="V2918" s="39" t="s">
        <v>6922</v>
      </c>
      <c r="W2918" s="39" t="s">
        <v>6921</v>
      </c>
      <c r="X2918" s="39" t="s">
        <v>7279</v>
      </c>
      <c r="Y2918" s="39" t="s">
        <v>7175</v>
      </c>
      <c r="Z2918" s="39" t="s">
        <v>7174</v>
      </c>
      <c r="AA2918" s="39" t="s">
        <v>7175</v>
      </c>
    </row>
    <row r="2919" ht="15.75" hidden="1" customHeight="1">
      <c r="A2919" s="39" t="s">
        <v>7318</v>
      </c>
      <c r="B2919" s="39" t="s">
        <v>7319</v>
      </c>
      <c r="C2919" s="8">
        <v>5630.0</v>
      </c>
      <c r="D2919" s="8">
        <v>17.0</v>
      </c>
      <c r="E2919" s="8">
        <v>9.0</v>
      </c>
      <c r="F2919" s="8">
        <v>5.0</v>
      </c>
      <c r="G2919" s="8">
        <v>5303.0</v>
      </c>
      <c r="H2919" s="8">
        <v>6291.0</v>
      </c>
      <c r="I2919" s="8">
        <v>4220.0</v>
      </c>
      <c r="J2919" s="8">
        <v>5475.0</v>
      </c>
      <c r="K2919" s="8">
        <v>1879.0</v>
      </c>
      <c r="L2919" s="8">
        <v>5699.0</v>
      </c>
      <c r="M2919" s="8">
        <v>6209.0</v>
      </c>
      <c r="N2919" s="8">
        <v>1404.0</v>
      </c>
      <c r="O2919" s="8">
        <v>946.0</v>
      </c>
      <c r="P2919" s="8">
        <v>3.0</v>
      </c>
      <c r="Q2919" s="39" t="s">
        <v>91</v>
      </c>
      <c r="R2919" s="39" t="s">
        <v>7320</v>
      </c>
      <c r="S2919" s="39" t="s">
        <v>7321</v>
      </c>
      <c r="T2919" s="39" t="s">
        <v>6920</v>
      </c>
      <c r="U2919" s="39" t="s">
        <v>6921</v>
      </c>
      <c r="V2919" s="39" t="s">
        <v>6922</v>
      </c>
      <c r="W2919" s="39" t="s">
        <v>6921</v>
      </c>
      <c r="X2919" s="39" t="s">
        <v>7279</v>
      </c>
      <c r="Y2919" s="39" t="s">
        <v>7175</v>
      </c>
      <c r="Z2919" s="39" t="s">
        <v>7174</v>
      </c>
      <c r="AA2919" s="39" t="s">
        <v>7175</v>
      </c>
    </row>
    <row r="2920" ht="15.75" hidden="1" customHeight="1">
      <c r="A2920" s="39" t="s">
        <v>7322</v>
      </c>
      <c r="B2920" s="39" t="s">
        <v>7321</v>
      </c>
      <c r="C2920" s="8">
        <v>3175.0</v>
      </c>
      <c r="D2920" s="8">
        <v>10.0</v>
      </c>
      <c r="E2920" s="8">
        <v>5.0</v>
      </c>
      <c r="F2920" s="8">
        <v>3.0</v>
      </c>
      <c r="G2920" s="8">
        <v>2992.0</v>
      </c>
      <c r="H2920" s="8">
        <v>3093.0</v>
      </c>
      <c r="I2920" s="8">
        <v>2532.0</v>
      </c>
      <c r="J2920" s="8">
        <v>2671.0</v>
      </c>
      <c r="K2920" s="8">
        <v>3600.0</v>
      </c>
      <c r="L2920" s="8">
        <v>5363.0</v>
      </c>
      <c r="M2920" s="8">
        <v>6025.0</v>
      </c>
      <c r="N2920" s="8">
        <v>575.0</v>
      </c>
      <c r="O2920" s="8">
        <v>346.0</v>
      </c>
      <c r="P2920" s="8">
        <v>3.0</v>
      </c>
      <c r="Q2920" s="39" t="s">
        <v>91</v>
      </c>
      <c r="R2920" s="39" t="s">
        <v>7320</v>
      </c>
      <c r="S2920" s="39" t="s">
        <v>7321</v>
      </c>
      <c r="T2920" s="39" t="s">
        <v>6920</v>
      </c>
      <c r="U2920" s="39" t="s">
        <v>6921</v>
      </c>
      <c r="V2920" s="39" t="s">
        <v>6922</v>
      </c>
      <c r="W2920" s="39" t="s">
        <v>6921</v>
      </c>
      <c r="X2920" s="39" t="s">
        <v>7279</v>
      </c>
      <c r="Y2920" s="39" t="s">
        <v>7175</v>
      </c>
      <c r="Z2920" s="39" t="s">
        <v>7174</v>
      </c>
      <c r="AA2920" s="39" t="s">
        <v>7175</v>
      </c>
    </row>
    <row r="2921" ht="15.75" hidden="1" customHeight="1">
      <c r="A2921" s="39" t="s">
        <v>7323</v>
      </c>
      <c r="B2921" s="39" t="s">
        <v>7324</v>
      </c>
      <c r="C2921" s="8">
        <v>2920.0</v>
      </c>
      <c r="D2921" s="8">
        <v>9.0</v>
      </c>
      <c r="E2921" s="8">
        <v>5.0</v>
      </c>
      <c r="F2921" s="8">
        <v>3.0</v>
      </c>
      <c r="G2921" s="8">
        <v>3275.0</v>
      </c>
      <c r="H2921" s="8">
        <v>2043.0</v>
      </c>
      <c r="I2921" s="8">
        <v>2628.0</v>
      </c>
      <c r="J2921" s="8">
        <v>2648.0</v>
      </c>
      <c r="K2921" s="8">
        <v>5315.0</v>
      </c>
      <c r="L2921" s="8">
        <v>4170.0</v>
      </c>
      <c r="M2921" s="8">
        <v>4352.0</v>
      </c>
      <c r="N2921" s="8">
        <v>667.0</v>
      </c>
      <c r="O2921" s="8">
        <v>385.0</v>
      </c>
      <c r="P2921" s="8">
        <v>3.0</v>
      </c>
      <c r="Q2921" s="39" t="s">
        <v>91</v>
      </c>
      <c r="R2921" s="39" t="s">
        <v>7320</v>
      </c>
      <c r="S2921" s="39" t="s">
        <v>7321</v>
      </c>
      <c r="T2921" s="39" t="s">
        <v>6920</v>
      </c>
      <c r="U2921" s="39" t="s">
        <v>6921</v>
      </c>
      <c r="V2921" s="39" t="s">
        <v>6922</v>
      </c>
      <c r="W2921" s="39" t="s">
        <v>6921</v>
      </c>
      <c r="X2921" s="39" t="s">
        <v>7279</v>
      </c>
      <c r="Y2921" s="39" t="s">
        <v>7175</v>
      </c>
      <c r="Z2921" s="39" t="s">
        <v>7174</v>
      </c>
      <c r="AA2921" s="39" t="s">
        <v>7175</v>
      </c>
    </row>
    <row r="2922" ht="15.75" hidden="1" customHeight="1">
      <c r="A2922" s="39" t="s">
        <v>7325</v>
      </c>
      <c r="B2922" s="39" t="s">
        <v>7326</v>
      </c>
      <c r="C2922" s="8">
        <v>864.0</v>
      </c>
      <c r="D2922" s="8">
        <v>3.0</v>
      </c>
      <c r="E2922" s="8">
        <v>2.0</v>
      </c>
      <c r="F2922" s="8">
        <v>1.0</v>
      </c>
      <c r="G2922" s="8">
        <v>847.0</v>
      </c>
      <c r="H2922" s="8">
        <v>606.0</v>
      </c>
      <c r="I2922" s="8">
        <v>617.0</v>
      </c>
      <c r="J2922" s="8">
        <v>1174.0</v>
      </c>
      <c r="K2922" s="8">
        <v>5803.0</v>
      </c>
      <c r="L2922" s="8">
        <v>4429.0</v>
      </c>
      <c r="M2922" s="8">
        <v>3648.0</v>
      </c>
      <c r="N2922" s="8">
        <v>738.0</v>
      </c>
      <c r="O2922" s="8">
        <v>454.0</v>
      </c>
      <c r="P2922" s="8">
        <v>3.0</v>
      </c>
      <c r="Q2922" s="39" t="s">
        <v>91</v>
      </c>
      <c r="R2922" s="39" t="s">
        <v>7320</v>
      </c>
      <c r="S2922" s="39" t="s">
        <v>7321</v>
      </c>
      <c r="T2922" s="39" t="s">
        <v>6920</v>
      </c>
      <c r="U2922" s="39" t="s">
        <v>6921</v>
      </c>
      <c r="V2922" s="39" t="s">
        <v>6922</v>
      </c>
      <c r="W2922" s="39" t="s">
        <v>6921</v>
      </c>
      <c r="X2922" s="39" t="s">
        <v>7279</v>
      </c>
      <c r="Y2922" s="39" t="s">
        <v>7175</v>
      </c>
      <c r="Z2922" s="39" t="s">
        <v>7174</v>
      </c>
      <c r="AA2922" s="39" t="s">
        <v>7175</v>
      </c>
    </row>
    <row r="2923" ht="15.75" hidden="1" customHeight="1">
      <c r="A2923" s="39" t="s">
        <v>7327</v>
      </c>
      <c r="B2923" s="39" t="s">
        <v>7328</v>
      </c>
      <c r="C2923" s="8">
        <v>861.0</v>
      </c>
      <c r="D2923" s="8">
        <v>3.0</v>
      </c>
      <c r="E2923" s="8">
        <v>2.0</v>
      </c>
      <c r="F2923" s="8">
        <v>1.0</v>
      </c>
      <c r="G2923" s="8">
        <v>1161.0</v>
      </c>
      <c r="H2923" s="8">
        <v>463.0</v>
      </c>
      <c r="I2923" s="8">
        <v>1259.0</v>
      </c>
      <c r="J2923" s="8">
        <v>680.0</v>
      </c>
      <c r="K2923" s="8">
        <v>5832.0</v>
      </c>
      <c r="L2923" s="8">
        <v>1702.0</v>
      </c>
      <c r="M2923" s="8">
        <v>4483.0</v>
      </c>
      <c r="N2923" s="8">
        <v>550.0</v>
      </c>
      <c r="O2923" s="8">
        <v>322.0</v>
      </c>
      <c r="P2923" s="8">
        <v>3.0</v>
      </c>
      <c r="Q2923" s="39" t="s">
        <v>91</v>
      </c>
      <c r="R2923" s="39" t="s">
        <v>7320</v>
      </c>
      <c r="S2923" s="39" t="s">
        <v>7321</v>
      </c>
      <c r="T2923" s="39" t="s">
        <v>6920</v>
      </c>
      <c r="U2923" s="39" t="s">
        <v>6921</v>
      </c>
      <c r="V2923" s="39" t="s">
        <v>6922</v>
      </c>
      <c r="W2923" s="39" t="s">
        <v>6921</v>
      </c>
      <c r="X2923" s="39" t="s">
        <v>7279</v>
      </c>
      <c r="Y2923" s="39" t="s">
        <v>7175</v>
      </c>
      <c r="Z2923" s="39" t="s">
        <v>7174</v>
      </c>
      <c r="AA2923" s="39" t="s">
        <v>7175</v>
      </c>
    </row>
    <row r="2924" ht="15.75" hidden="1" customHeight="1">
      <c r="A2924" s="39" t="s">
        <v>7329</v>
      </c>
      <c r="B2924" s="39" t="s">
        <v>7330</v>
      </c>
      <c r="C2924" s="8">
        <v>883.0</v>
      </c>
      <c r="D2924" s="8">
        <v>3.0</v>
      </c>
      <c r="E2924" s="8">
        <v>2.0</v>
      </c>
      <c r="F2924" s="8">
        <v>1.0</v>
      </c>
      <c r="G2924" s="8">
        <v>1326.0</v>
      </c>
      <c r="H2924" s="8">
        <v>736.0</v>
      </c>
      <c r="I2924" s="8">
        <v>446.0</v>
      </c>
      <c r="J2924" s="8">
        <v>753.0</v>
      </c>
      <c r="K2924" s="8">
        <v>4445.0</v>
      </c>
      <c r="L2924" s="8">
        <v>3263.0</v>
      </c>
      <c r="M2924" s="8">
        <v>1938.0</v>
      </c>
      <c r="N2924" s="8">
        <v>673.0</v>
      </c>
      <c r="O2924" s="8">
        <v>354.0</v>
      </c>
      <c r="P2924" s="8">
        <v>3.0</v>
      </c>
      <c r="Q2924" s="39" t="s">
        <v>91</v>
      </c>
      <c r="R2924" s="39" t="s">
        <v>7331</v>
      </c>
      <c r="S2924" s="39" t="s">
        <v>7332</v>
      </c>
      <c r="T2924" s="39" t="s">
        <v>6920</v>
      </c>
      <c r="U2924" s="39" t="s">
        <v>6921</v>
      </c>
      <c r="V2924" s="39" t="s">
        <v>6922</v>
      </c>
      <c r="W2924" s="39" t="s">
        <v>6921</v>
      </c>
      <c r="X2924" s="39" t="s">
        <v>7333</v>
      </c>
      <c r="Y2924" s="39" t="s">
        <v>7334</v>
      </c>
      <c r="Z2924" s="39" t="s">
        <v>7174</v>
      </c>
      <c r="AA2924" s="39" t="s">
        <v>7175</v>
      </c>
    </row>
    <row r="2925" ht="15.75" hidden="1" customHeight="1">
      <c r="A2925" s="39" t="s">
        <v>7335</v>
      </c>
      <c r="B2925" s="39" t="s">
        <v>7336</v>
      </c>
      <c r="C2925" s="8">
        <v>694.0</v>
      </c>
      <c r="D2925" s="8">
        <v>2.0</v>
      </c>
      <c r="E2925" s="8">
        <v>1.0</v>
      </c>
      <c r="F2925" s="8">
        <v>1.0</v>
      </c>
      <c r="G2925" s="8">
        <v>793.0</v>
      </c>
      <c r="H2925" s="8">
        <v>810.0</v>
      </c>
      <c r="I2925" s="8">
        <v>450.0</v>
      </c>
      <c r="J2925" s="8">
        <v>544.0</v>
      </c>
      <c r="K2925" s="8">
        <v>5662.0</v>
      </c>
      <c r="L2925" s="8">
        <v>1326.0</v>
      </c>
      <c r="M2925" s="8">
        <v>992.0</v>
      </c>
      <c r="N2925" s="8">
        <v>749.0</v>
      </c>
      <c r="O2925" s="8">
        <v>467.0</v>
      </c>
      <c r="P2925" s="8">
        <v>3.0</v>
      </c>
      <c r="Q2925" s="39" t="s">
        <v>91</v>
      </c>
      <c r="R2925" s="39" t="s">
        <v>7331</v>
      </c>
      <c r="S2925" s="39" t="s">
        <v>7332</v>
      </c>
      <c r="T2925" s="39" t="s">
        <v>6920</v>
      </c>
      <c r="U2925" s="39" t="s">
        <v>6921</v>
      </c>
      <c r="V2925" s="39" t="s">
        <v>6922</v>
      </c>
      <c r="W2925" s="39" t="s">
        <v>6921</v>
      </c>
      <c r="X2925" s="39" t="s">
        <v>7333</v>
      </c>
      <c r="Y2925" s="39" t="s">
        <v>7334</v>
      </c>
      <c r="Z2925" s="39" t="s">
        <v>7174</v>
      </c>
      <c r="AA2925" s="39" t="s">
        <v>7175</v>
      </c>
    </row>
    <row r="2926" ht="15.75" hidden="1" customHeight="1">
      <c r="A2926" s="39" t="s">
        <v>7337</v>
      </c>
      <c r="B2926" s="39" t="s">
        <v>7338</v>
      </c>
      <c r="C2926" s="8">
        <v>1307.0</v>
      </c>
      <c r="D2926" s="8">
        <v>4.0</v>
      </c>
      <c r="E2926" s="8">
        <v>2.0</v>
      </c>
      <c r="F2926" s="8">
        <v>1.0</v>
      </c>
      <c r="G2926" s="8">
        <v>1418.0</v>
      </c>
      <c r="H2926" s="8">
        <v>1279.0</v>
      </c>
      <c r="I2926" s="8">
        <v>1130.0</v>
      </c>
      <c r="J2926" s="8">
        <v>1308.0</v>
      </c>
      <c r="K2926" s="8">
        <v>4899.0</v>
      </c>
      <c r="L2926" s="8">
        <v>746.0</v>
      </c>
      <c r="M2926" s="8">
        <v>2109.0</v>
      </c>
      <c r="N2926" s="8">
        <v>718.0</v>
      </c>
      <c r="O2926" s="8">
        <v>450.0</v>
      </c>
      <c r="P2926" s="8">
        <v>3.0</v>
      </c>
      <c r="Q2926" s="39" t="s">
        <v>91</v>
      </c>
      <c r="R2926" s="39" t="s">
        <v>7331</v>
      </c>
      <c r="S2926" s="39" t="s">
        <v>7332</v>
      </c>
      <c r="T2926" s="39" t="s">
        <v>6920</v>
      </c>
      <c r="U2926" s="39" t="s">
        <v>6921</v>
      </c>
      <c r="V2926" s="39" t="s">
        <v>6922</v>
      </c>
      <c r="W2926" s="39" t="s">
        <v>6921</v>
      </c>
      <c r="X2926" s="39" t="s">
        <v>7333</v>
      </c>
      <c r="Y2926" s="39" t="s">
        <v>7334</v>
      </c>
      <c r="Z2926" s="39" t="s">
        <v>7174</v>
      </c>
      <c r="AA2926" s="39" t="s">
        <v>7175</v>
      </c>
    </row>
    <row r="2927" ht="15.75" hidden="1" customHeight="1">
      <c r="A2927" s="39" t="s">
        <v>7339</v>
      </c>
      <c r="B2927" s="39" t="s">
        <v>7340</v>
      </c>
      <c r="C2927" s="8">
        <v>963.0</v>
      </c>
      <c r="D2927" s="8">
        <v>3.0</v>
      </c>
      <c r="E2927" s="8">
        <v>2.0</v>
      </c>
      <c r="F2927" s="8">
        <v>1.0</v>
      </c>
      <c r="G2927" s="8">
        <v>1530.0</v>
      </c>
      <c r="H2927" s="8">
        <v>936.0</v>
      </c>
      <c r="I2927" s="8">
        <v>433.0</v>
      </c>
      <c r="J2927" s="8">
        <v>1144.0</v>
      </c>
      <c r="K2927" s="8">
        <v>1980.0</v>
      </c>
      <c r="L2927" s="8">
        <v>1563.0</v>
      </c>
      <c r="M2927" s="8">
        <v>4076.0</v>
      </c>
      <c r="N2927" s="8">
        <v>673.0</v>
      </c>
      <c r="O2927" s="8">
        <v>431.0</v>
      </c>
      <c r="P2927" s="8">
        <v>3.0</v>
      </c>
      <c r="Q2927" s="39" t="s">
        <v>91</v>
      </c>
      <c r="R2927" s="39" t="s">
        <v>7331</v>
      </c>
      <c r="S2927" s="39" t="s">
        <v>7332</v>
      </c>
      <c r="T2927" s="39" t="s">
        <v>6920</v>
      </c>
      <c r="U2927" s="39" t="s">
        <v>6921</v>
      </c>
      <c r="V2927" s="39" t="s">
        <v>6922</v>
      </c>
      <c r="W2927" s="39" t="s">
        <v>6921</v>
      </c>
      <c r="X2927" s="39" t="s">
        <v>7333</v>
      </c>
      <c r="Y2927" s="39" t="s">
        <v>7334</v>
      </c>
      <c r="Z2927" s="39" t="s">
        <v>7174</v>
      </c>
      <c r="AA2927" s="39" t="s">
        <v>7175</v>
      </c>
    </row>
    <row r="2928" ht="15.75" hidden="1" customHeight="1">
      <c r="A2928" s="39" t="s">
        <v>7341</v>
      </c>
      <c r="B2928" s="39" t="s">
        <v>7342</v>
      </c>
      <c r="C2928" s="8">
        <v>698.0</v>
      </c>
      <c r="D2928" s="8">
        <v>3.0</v>
      </c>
      <c r="E2928" s="8">
        <v>2.0</v>
      </c>
      <c r="F2928" s="8">
        <v>1.0</v>
      </c>
      <c r="G2928" s="8">
        <v>898.0</v>
      </c>
      <c r="H2928" s="8">
        <v>1288.0</v>
      </c>
      <c r="I2928" s="8">
        <v>67.0</v>
      </c>
      <c r="J2928" s="8">
        <v>1279.0</v>
      </c>
      <c r="K2928" s="8">
        <v>2265.0</v>
      </c>
      <c r="L2928" s="8">
        <v>905.0</v>
      </c>
      <c r="M2928" s="8">
        <v>2337.0</v>
      </c>
      <c r="N2928" s="8">
        <v>805.0</v>
      </c>
      <c r="O2928" s="8">
        <v>508.0</v>
      </c>
      <c r="P2928" s="8">
        <v>3.0</v>
      </c>
      <c r="Q2928" s="39" t="s">
        <v>91</v>
      </c>
      <c r="R2928" s="39" t="s">
        <v>7343</v>
      </c>
      <c r="S2928" s="39" t="s">
        <v>7344</v>
      </c>
      <c r="T2928" s="39" t="s">
        <v>6920</v>
      </c>
      <c r="U2928" s="39" t="s">
        <v>6921</v>
      </c>
      <c r="V2928" s="39" t="s">
        <v>6922</v>
      </c>
      <c r="W2928" s="39" t="s">
        <v>6921</v>
      </c>
      <c r="X2928" s="39" t="s">
        <v>7333</v>
      </c>
      <c r="Y2928" s="39" t="s">
        <v>7334</v>
      </c>
      <c r="Z2928" s="39" t="s">
        <v>7174</v>
      </c>
      <c r="AA2928" s="39" t="s">
        <v>7175</v>
      </c>
    </row>
    <row r="2929" ht="15.75" hidden="1" customHeight="1">
      <c r="A2929" s="39" t="s">
        <v>7345</v>
      </c>
      <c r="B2929" s="39" t="s">
        <v>7346</v>
      </c>
      <c r="C2929" s="8">
        <v>797.0</v>
      </c>
      <c r="D2929" s="8">
        <v>3.0</v>
      </c>
      <c r="E2929" s="8">
        <v>2.0</v>
      </c>
      <c r="F2929" s="8">
        <v>1.0</v>
      </c>
      <c r="G2929" s="8">
        <v>524.0</v>
      </c>
      <c r="H2929" s="8">
        <v>1331.0</v>
      </c>
      <c r="I2929" s="8">
        <v>449.0</v>
      </c>
      <c r="J2929" s="8">
        <v>1250.0</v>
      </c>
      <c r="K2929" s="8">
        <v>2957.0</v>
      </c>
      <c r="L2929" s="8">
        <v>1397.0</v>
      </c>
      <c r="M2929" s="8">
        <v>3043.0</v>
      </c>
      <c r="N2929" s="8">
        <v>795.0</v>
      </c>
      <c r="O2929" s="8">
        <v>495.0</v>
      </c>
      <c r="P2929" s="8">
        <v>3.0</v>
      </c>
      <c r="Q2929" s="39" t="s">
        <v>91</v>
      </c>
      <c r="R2929" s="39" t="s">
        <v>7343</v>
      </c>
      <c r="S2929" s="39" t="s">
        <v>7344</v>
      </c>
      <c r="T2929" s="39" t="s">
        <v>6920</v>
      </c>
      <c r="U2929" s="39" t="s">
        <v>6921</v>
      </c>
      <c r="V2929" s="39" t="s">
        <v>6922</v>
      </c>
      <c r="W2929" s="39" t="s">
        <v>6921</v>
      </c>
      <c r="X2929" s="39" t="s">
        <v>7333</v>
      </c>
      <c r="Y2929" s="39" t="s">
        <v>7334</v>
      </c>
      <c r="Z2929" s="39" t="s">
        <v>7174</v>
      </c>
      <c r="AA2929" s="39" t="s">
        <v>7175</v>
      </c>
    </row>
    <row r="2930" ht="15.75" hidden="1" customHeight="1">
      <c r="A2930" s="39" t="s">
        <v>7347</v>
      </c>
      <c r="B2930" s="39" t="s">
        <v>7348</v>
      </c>
      <c r="C2930" s="8">
        <v>1508.0</v>
      </c>
      <c r="D2930" s="8">
        <v>5.0</v>
      </c>
      <c r="E2930" s="8">
        <v>3.0</v>
      </c>
      <c r="F2930" s="8">
        <v>2.0</v>
      </c>
      <c r="G2930" s="8">
        <v>1477.5</v>
      </c>
      <c r="H2930" s="8">
        <v>1743.0</v>
      </c>
      <c r="I2930" s="8">
        <v>841.0</v>
      </c>
      <c r="J2930" s="8">
        <v>2445.0</v>
      </c>
      <c r="K2930" s="8">
        <v>3077.0</v>
      </c>
      <c r="L2930" s="8">
        <v>1529.0</v>
      </c>
      <c r="M2930" s="8">
        <v>1688.0</v>
      </c>
      <c r="N2930" s="8">
        <v>562.0</v>
      </c>
      <c r="O2930" s="8">
        <v>338.0</v>
      </c>
      <c r="P2930" s="8">
        <v>3.0</v>
      </c>
      <c r="Q2930" s="39" t="s">
        <v>91</v>
      </c>
      <c r="R2930" s="39" t="s">
        <v>7343</v>
      </c>
      <c r="S2930" s="39" t="s">
        <v>7344</v>
      </c>
      <c r="T2930" s="39" t="s">
        <v>6920</v>
      </c>
      <c r="U2930" s="39" t="s">
        <v>6921</v>
      </c>
      <c r="V2930" s="39" t="s">
        <v>6922</v>
      </c>
      <c r="W2930" s="39" t="s">
        <v>6921</v>
      </c>
      <c r="X2930" s="39" t="s">
        <v>7333</v>
      </c>
      <c r="Y2930" s="39" t="s">
        <v>7334</v>
      </c>
      <c r="Z2930" s="39" t="s">
        <v>7174</v>
      </c>
      <c r="AA2930" s="39" t="s">
        <v>7175</v>
      </c>
    </row>
    <row r="2931" ht="15.75" hidden="1" customHeight="1">
      <c r="A2931" s="39" t="s">
        <v>7349</v>
      </c>
      <c r="B2931" s="39" t="s">
        <v>7350</v>
      </c>
      <c r="C2931" s="8">
        <v>246.0</v>
      </c>
      <c r="D2931" s="8">
        <v>1.0</v>
      </c>
      <c r="E2931" s="8">
        <v>1.0</v>
      </c>
      <c r="F2931" s="8">
        <v>1.0</v>
      </c>
      <c r="G2931" s="8">
        <v>272.0</v>
      </c>
      <c r="H2931" s="8">
        <v>242.0</v>
      </c>
      <c r="I2931" s="8">
        <v>346.0</v>
      </c>
      <c r="J2931" s="8">
        <v>362.0</v>
      </c>
      <c r="K2931" s="8">
        <v>1892.0</v>
      </c>
      <c r="L2931" s="8">
        <v>2057.0</v>
      </c>
      <c r="M2931" s="8">
        <v>3042.0</v>
      </c>
      <c r="N2931" s="8">
        <v>754.0</v>
      </c>
      <c r="O2931" s="8">
        <v>481.0</v>
      </c>
      <c r="P2931" s="8">
        <v>3.0</v>
      </c>
      <c r="Q2931" s="39" t="s">
        <v>91</v>
      </c>
      <c r="R2931" s="39" t="s">
        <v>7343</v>
      </c>
      <c r="S2931" s="39" t="s">
        <v>7344</v>
      </c>
      <c r="T2931" s="39" t="s">
        <v>6920</v>
      </c>
      <c r="U2931" s="39" t="s">
        <v>6921</v>
      </c>
      <c r="V2931" s="39" t="s">
        <v>6922</v>
      </c>
      <c r="W2931" s="39" t="s">
        <v>6921</v>
      </c>
      <c r="X2931" s="39" t="s">
        <v>7333</v>
      </c>
      <c r="Y2931" s="39" t="s">
        <v>7334</v>
      </c>
      <c r="Z2931" s="39" t="s">
        <v>7174</v>
      </c>
      <c r="AA2931" s="39" t="s">
        <v>7175</v>
      </c>
    </row>
    <row r="2932" ht="15.75" hidden="1" customHeight="1">
      <c r="A2932" s="39" t="s">
        <v>7351</v>
      </c>
      <c r="B2932" s="39" t="s">
        <v>7352</v>
      </c>
      <c r="C2932" s="8">
        <v>1828.0</v>
      </c>
      <c r="D2932" s="8">
        <v>6.0</v>
      </c>
      <c r="E2932" s="8">
        <v>3.0</v>
      </c>
      <c r="F2932" s="8">
        <v>2.0</v>
      </c>
      <c r="G2932" s="8">
        <v>1630.0</v>
      </c>
      <c r="H2932" s="8">
        <v>1885.0</v>
      </c>
      <c r="I2932" s="8">
        <v>1491.0</v>
      </c>
      <c r="J2932" s="8">
        <v>2144.0</v>
      </c>
      <c r="K2932" s="8">
        <v>2586.0</v>
      </c>
      <c r="L2932" s="8">
        <v>3203.0</v>
      </c>
      <c r="M2932" s="8">
        <v>3622.0</v>
      </c>
      <c r="N2932" s="8">
        <v>709.0</v>
      </c>
      <c r="O2932" s="8">
        <v>455.0</v>
      </c>
      <c r="P2932" s="8">
        <v>3.0</v>
      </c>
      <c r="Q2932" s="39" t="s">
        <v>91</v>
      </c>
      <c r="R2932" s="39" t="s">
        <v>7353</v>
      </c>
      <c r="S2932" s="39" t="s">
        <v>7354</v>
      </c>
      <c r="T2932" s="39" t="s">
        <v>6920</v>
      </c>
      <c r="U2932" s="39" t="s">
        <v>6921</v>
      </c>
      <c r="V2932" s="39" t="s">
        <v>6922</v>
      </c>
      <c r="W2932" s="39" t="s">
        <v>6921</v>
      </c>
      <c r="X2932" s="39" t="s">
        <v>7333</v>
      </c>
      <c r="Y2932" s="39" t="s">
        <v>7334</v>
      </c>
      <c r="Z2932" s="39" t="s">
        <v>7174</v>
      </c>
      <c r="AA2932" s="39" t="s">
        <v>7175</v>
      </c>
    </row>
    <row r="2933" ht="15.75" hidden="1" customHeight="1">
      <c r="A2933" s="39" t="s">
        <v>7355</v>
      </c>
      <c r="B2933" s="39" t="s">
        <v>7356</v>
      </c>
      <c r="C2933" s="8">
        <v>1964.0</v>
      </c>
      <c r="D2933" s="8">
        <v>6.0</v>
      </c>
      <c r="E2933" s="8">
        <v>3.0</v>
      </c>
      <c r="F2933" s="8">
        <v>2.0</v>
      </c>
      <c r="G2933" s="8">
        <v>1719.0</v>
      </c>
      <c r="H2933" s="8">
        <v>1883.0</v>
      </c>
      <c r="I2933" s="8">
        <v>1862.0</v>
      </c>
      <c r="J2933" s="8">
        <v>2606.0</v>
      </c>
      <c r="K2933" s="8">
        <v>5211.0</v>
      </c>
      <c r="L2933" s="8">
        <v>711.0</v>
      </c>
      <c r="M2933" s="8">
        <v>3855.0</v>
      </c>
      <c r="N2933" s="8">
        <v>598.0</v>
      </c>
      <c r="O2933" s="8">
        <v>387.0</v>
      </c>
      <c r="P2933" s="8">
        <v>3.0</v>
      </c>
      <c r="Q2933" s="39" t="s">
        <v>91</v>
      </c>
      <c r="R2933" s="39" t="s">
        <v>7353</v>
      </c>
      <c r="S2933" s="39" t="s">
        <v>7354</v>
      </c>
      <c r="T2933" s="39" t="s">
        <v>6920</v>
      </c>
      <c r="U2933" s="39" t="s">
        <v>6921</v>
      </c>
      <c r="V2933" s="39" t="s">
        <v>6922</v>
      </c>
      <c r="W2933" s="39" t="s">
        <v>6921</v>
      </c>
      <c r="X2933" s="39" t="s">
        <v>7333</v>
      </c>
      <c r="Y2933" s="39" t="s">
        <v>7334</v>
      </c>
      <c r="Z2933" s="39" t="s">
        <v>7174</v>
      </c>
      <c r="AA2933" s="39" t="s">
        <v>7175</v>
      </c>
    </row>
    <row r="2934" ht="15.75" hidden="1" customHeight="1">
      <c r="A2934" s="39" t="s">
        <v>7357</v>
      </c>
      <c r="B2934" s="39" t="s">
        <v>7358</v>
      </c>
      <c r="C2934" s="8">
        <v>1704.0</v>
      </c>
      <c r="D2934" s="8">
        <v>5.0</v>
      </c>
      <c r="E2934" s="8">
        <v>3.0</v>
      </c>
      <c r="F2934" s="8">
        <v>2.0</v>
      </c>
      <c r="G2934" s="8">
        <v>1343.0</v>
      </c>
      <c r="H2934" s="8">
        <v>1827.0</v>
      </c>
      <c r="I2934" s="8">
        <v>1661.0</v>
      </c>
      <c r="J2934" s="8">
        <v>1332.0</v>
      </c>
      <c r="K2934" s="8">
        <v>4782.0</v>
      </c>
      <c r="L2934" s="8">
        <v>4003.0</v>
      </c>
      <c r="M2934" s="8">
        <v>2664.0</v>
      </c>
      <c r="N2934" s="8">
        <v>879.0</v>
      </c>
      <c r="O2934" s="8">
        <v>520.0</v>
      </c>
      <c r="P2934" s="8">
        <v>3.0</v>
      </c>
      <c r="Q2934" s="39" t="s">
        <v>91</v>
      </c>
      <c r="R2934" s="39" t="s">
        <v>7353</v>
      </c>
      <c r="S2934" s="39" t="s">
        <v>7354</v>
      </c>
      <c r="T2934" s="39" t="s">
        <v>6920</v>
      </c>
      <c r="U2934" s="39" t="s">
        <v>6921</v>
      </c>
      <c r="V2934" s="39" t="s">
        <v>6922</v>
      </c>
      <c r="W2934" s="39" t="s">
        <v>6921</v>
      </c>
      <c r="X2934" s="39" t="s">
        <v>7333</v>
      </c>
      <c r="Y2934" s="39" t="s">
        <v>7334</v>
      </c>
      <c r="Z2934" s="39" t="s">
        <v>7174</v>
      </c>
      <c r="AA2934" s="39" t="s">
        <v>7175</v>
      </c>
    </row>
    <row r="2935" ht="15.75" hidden="1" customHeight="1">
      <c r="A2935" s="39" t="s">
        <v>7359</v>
      </c>
      <c r="B2935" s="39" t="s">
        <v>7360</v>
      </c>
      <c r="C2935" s="8">
        <v>1309.0</v>
      </c>
      <c r="D2935" s="8">
        <v>4.0</v>
      </c>
      <c r="E2935" s="8">
        <v>2.0</v>
      </c>
      <c r="F2935" s="8">
        <v>1.0</v>
      </c>
      <c r="G2935" s="8">
        <v>1017.0</v>
      </c>
      <c r="H2935" s="8">
        <v>1141.0</v>
      </c>
      <c r="I2935" s="8">
        <v>1225.0</v>
      </c>
      <c r="J2935" s="8">
        <v>1900.0</v>
      </c>
      <c r="K2935" s="8">
        <v>3062.0</v>
      </c>
      <c r="L2935" s="8">
        <v>4854.0</v>
      </c>
      <c r="M2935" s="8">
        <v>3353.0</v>
      </c>
      <c r="N2935" s="8">
        <v>879.0</v>
      </c>
      <c r="O2935" s="8">
        <v>540.0</v>
      </c>
      <c r="P2935" s="8">
        <v>3.0</v>
      </c>
      <c r="Q2935" s="39" t="s">
        <v>91</v>
      </c>
      <c r="R2935" s="39" t="s">
        <v>7353</v>
      </c>
      <c r="S2935" s="39" t="s">
        <v>7354</v>
      </c>
      <c r="T2935" s="39" t="s">
        <v>6920</v>
      </c>
      <c r="U2935" s="39" t="s">
        <v>6921</v>
      </c>
      <c r="V2935" s="39" t="s">
        <v>6922</v>
      </c>
      <c r="W2935" s="39" t="s">
        <v>6921</v>
      </c>
      <c r="X2935" s="39" t="s">
        <v>7333</v>
      </c>
      <c r="Y2935" s="39" t="s">
        <v>7334</v>
      </c>
      <c r="Z2935" s="39" t="s">
        <v>7174</v>
      </c>
      <c r="AA2935" s="39" t="s">
        <v>7175</v>
      </c>
    </row>
    <row r="2936" ht="15.75" hidden="1" customHeight="1">
      <c r="A2936" s="39" t="s">
        <v>7361</v>
      </c>
      <c r="B2936" s="39" t="s">
        <v>7362</v>
      </c>
      <c r="C2936" s="8">
        <v>1715.0</v>
      </c>
      <c r="D2936" s="8">
        <v>5.0</v>
      </c>
      <c r="E2936" s="8">
        <v>3.0</v>
      </c>
      <c r="F2936" s="8">
        <v>2.0</v>
      </c>
      <c r="G2936" s="8">
        <v>1219.0</v>
      </c>
      <c r="H2936" s="8">
        <v>1548.0</v>
      </c>
      <c r="I2936" s="8">
        <v>1619.0</v>
      </c>
      <c r="J2936" s="8">
        <v>1752.0</v>
      </c>
      <c r="K2936" s="8">
        <v>6790.0</v>
      </c>
      <c r="L2936" s="8">
        <v>4053.0</v>
      </c>
      <c r="M2936" s="8">
        <v>4325.0</v>
      </c>
      <c r="N2936" s="8">
        <v>703.0</v>
      </c>
      <c r="O2936" s="8">
        <v>365.0</v>
      </c>
      <c r="P2936" s="8">
        <v>3.0</v>
      </c>
      <c r="Q2936" s="39" t="s">
        <v>91</v>
      </c>
      <c r="R2936" s="39" t="s">
        <v>7353</v>
      </c>
      <c r="S2936" s="39" t="s">
        <v>7354</v>
      </c>
      <c r="T2936" s="39" t="s">
        <v>6920</v>
      </c>
      <c r="U2936" s="39" t="s">
        <v>6921</v>
      </c>
      <c r="V2936" s="39" t="s">
        <v>6922</v>
      </c>
      <c r="W2936" s="39" t="s">
        <v>6921</v>
      </c>
      <c r="X2936" s="39" t="s">
        <v>7333</v>
      </c>
      <c r="Y2936" s="39" t="s">
        <v>7334</v>
      </c>
      <c r="Z2936" s="39" t="s">
        <v>7174</v>
      </c>
      <c r="AA2936" s="39" t="s">
        <v>7175</v>
      </c>
    </row>
    <row r="2937" ht="15.75" hidden="1" customHeight="1">
      <c r="A2937" s="39" t="s">
        <v>7363</v>
      </c>
      <c r="B2937" s="39" t="s">
        <v>7364</v>
      </c>
      <c r="C2937" s="8">
        <v>1850.0</v>
      </c>
      <c r="D2937" s="8">
        <v>6.0</v>
      </c>
      <c r="E2937" s="8">
        <v>3.0</v>
      </c>
      <c r="F2937" s="8">
        <v>2.0</v>
      </c>
      <c r="G2937" s="8">
        <v>1690.0</v>
      </c>
      <c r="H2937" s="8">
        <v>1652.0</v>
      </c>
      <c r="I2937" s="8">
        <v>933.0</v>
      </c>
      <c r="J2937" s="8">
        <v>2526.0</v>
      </c>
      <c r="K2937" s="8">
        <v>6225.0</v>
      </c>
      <c r="L2937" s="8">
        <v>3449.0</v>
      </c>
      <c r="M2937" s="8">
        <v>2377.0</v>
      </c>
      <c r="N2937" s="8">
        <v>768.0</v>
      </c>
      <c r="O2937" s="8">
        <v>493.0</v>
      </c>
      <c r="P2937" s="8">
        <v>3.0</v>
      </c>
      <c r="Q2937" s="39" t="s">
        <v>91</v>
      </c>
      <c r="R2937" s="39" t="s">
        <v>7353</v>
      </c>
      <c r="S2937" s="39" t="s">
        <v>7354</v>
      </c>
      <c r="T2937" s="39" t="s">
        <v>6920</v>
      </c>
      <c r="U2937" s="39" t="s">
        <v>6921</v>
      </c>
      <c r="V2937" s="39" t="s">
        <v>6922</v>
      </c>
      <c r="W2937" s="39" t="s">
        <v>6921</v>
      </c>
      <c r="X2937" s="39" t="s">
        <v>7333</v>
      </c>
      <c r="Y2937" s="39" t="s">
        <v>7334</v>
      </c>
      <c r="Z2937" s="39" t="s">
        <v>7174</v>
      </c>
      <c r="AA2937" s="39" t="s">
        <v>7175</v>
      </c>
    </row>
    <row r="2938" ht="15.75" hidden="1" customHeight="1">
      <c r="A2938" s="39" t="s">
        <v>7365</v>
      </c>
      <c r="B2938" s="39" t="s">
        <v>7366</v>
      </c>
      <c r="C2938" s="8">
        <v>4695.0</v>
      </c>
      <c r="D2938" s="8">
        <v>14.0</v>
      </c>
      <c r="E2938" s="8">
        <v>7.0</v>
      </c>
      <c r="F2938" s="8">
        <v>4.0</v>
      </c>
      <c r="G2938" s="8">
        <v>5134.0</v>
      </c>
      <c r="H2938" s="8">
        <v>4692.0</v>
      </c>
      <c r="I2938" s="8">
        <v>2872.0</v>
      </c>
      <c r="J2938" s="8">
        <v>4699.0</v>
      </c>
      <c r="K2938" s="8">
        <v>2096.0</v>
      </c>
      <c r="L2938" s="8">
        <v>4922.0</v>
      </c>
      <c r="M2938" s="8">
        <v>4080.0</v>
      </c>
      <c r="N2938" s="8">
        <v>638.0</v>
      </c>
      <c r="O2938" s="8">
        <v>410.0</v>
      </c>
      <c r="P2938" s="8">
        <v>3.0</v>
      </c>
      <c r="Q2938" s="39" t="s">
        <v>91</v>
      </c>
      <c r="R2938" s="39" t="s">
        <v>7353</v>
      </c>
      <c r="S2938" s="39" t="s">
        <v>7354</v>
      </c>
      <c r="T2938" s="39" t="s">
        <v>6920</v>
      </c>
      <c r="U2938" s="39" t="s">
        <v>6921</v>
      </c>
      <c r="V2938" s="39" t="s">
        <v>6922</v>
      </c>
      <c r="W2938" s="39" t="s">
        <v>6921</v>
      </c>
      <c r="X2938" s="39" t="s">
        <v>7333</v>
      </c>
      <c r="Y2938" s="39" t="s">
        <v>7334</v>
      </c>
      <c r="Z2938" s="39" t="s">
        <v>7174</v>
      </c>
      <c r="AA2938" s="39" t="s">
        <v>7175</v>
      </c>
    </row>
    <row r="2939" ht="15.75" hidden="1" customHeight="1">
      <c r="A2939" s="39" t="s">
        <v>7367</v>
      </c>
      <c r="B2939" s="39" t="s">
        <v>7368</v>
      </c>
      <c r="C2939" s="8">
        <v>2360.0</v>
      </c>
      <c r="D2939" s="8">
        <v>7.0</v>
      </c>
      <c r="E2939" s="8">
        <v>4.0</v>
      </c>
      <c r="F2939" s="8">
        <v>2.0</v>
      </c>
      <c r="G2939" s="8">
        <v>2720.0</v>
      </c>
      <c r="H2939" s="8">
        <v>2389.0</v>
      </c>
      <c r="I2939" s="8">
        <v>3025.0</v>
      </c>
      <c r="J2939" s="8">
        <v>1525.0</v>
      </c>
      <c r="K2939" s="8">
        <v>2349.0</v>
      </c>
      <c r="L2939" s="8">
        <v>2550.0</v>
      </c>
      <c r="M2939" s="8">
        <v>3913.5</v>
      </c>
      <c r="N2939" s="8">
        <v>1024.0</v>
      </c>
      <c r="O2939" s="8">
        <v>604.0</v>
      </c>
      <c r="P2939" s="8">
        <v>3.0</v>
      </c>
      <c r="Q2939" s="39" t="s">
        <v>91</v>
      </c>
      <c r="R2939" s="39" t="s">
        <v>7353</v>
      </c>
      <c r="S2939" s="39" t="s">
        <v>7354</v>
      </c>
      <c r="T2939" s="39" t="s">
        <v>6920</v>
      </c>
      <c r="U2939" s="39" t="s">
        <v>6921</v>
      </c>
      <c r="V2939" s="39" t="s">
        <v>6922</v>
      </c>
      <c r="W2939" s="39" t="s">
        <v>6921</v>
      </c>
      <c r="X2939" s="39" t="s">
        <v>7333</v>
      </c>
      <c r="Y2939" s="39" t="s">
        <v>7334</v>
      </c>
      <c r="Z2939" s="39" t="s">
        <v>7174</v>
      </c>
      <c r="AA2939" s="39" t="s">
        <v>7175</v>
      </c>
    </row>
    <row r="2940" ht="15.75" hidden="1" customHeight="1">
      <c r="A2940" s="39" t="s">
        <v>7369</v>
      </c>
      <c r="B2940" s="39" t="s">
        <v>7370</v>
      </c>
      <c r="C2940" s="8">
        <v>5386.0</v>
      </c>
      <c r="D2940" s="8">
        <v>16.0</v>
      </c>
      <c r="E2940" s="8">
        <v>8.0</v>
      </c>
      <c r="F2940" s="8">
        <v>4.0</v>
      </c>
      <c r="G2940" s="8">
        <v>5690.0</v>
      </c>
      <c r="H2940" s="8">
        <v>4395.0</v>
      </c>
      <c r="I2940" s="8">
        <v>4726.0</v>
      </c>
      <c r="J2940" s="8">
        <v>4269.0</v>
      </c>
      <c r="K2940" s="8">
        <v>3873.0</v>
      </c>
      <c r="L2940" s="8">
        <v>5390.0</v>
      </c>
      <c r="M2940" s="8">
        <v>5840.0</v>
      </c>
      <c r="N2940" s="8">
        <v>819.0</v>
      </c>
      <c r="O2940" s="8">
        <v>525.0</v>
      </c>
      <c r="P2940" s="8">
        <v>2.0</v>
      </c>
      <c r="Q2940" s="39" t="s">
        <v>877</v>
      </c>
      <c r="R2940" s="39" t="s">
        <v>7371</v>
      </c>
      <c r="S2940" s="39" t="s">
        <v>7372</v>
      </c>
      <c r="T2940" s="39" t="s">
        <v>6920</v>
      </c>
      <c r="U2940" s="39" t="s">
        <v>6921</v>
      </c>
      <c r="V2940" s="39" t="s">
        <v>6922</v>
      </c>
      <c r="W2940" s="39" t="s">
        <v>6921</v>
      </c>
      <c r="X2940" s="39" t="s">
        <v>7333</v>
      </c>
      <c r="Y2940" s="39" t="s">
        <v>7334</v>
      </c>
      <c r="Z2940" s="39" t="s">
        <v>7174</v>
      </c>
      <c r="AA2940" s="39" t="s">
        <v>7175</v>
      </c>
    </row>
    <row r="2941" ht="15.75" hidden="1" customHeight="1">
      <c r="A2941" s="39" t="s">
        <v>7373</v>
      </c>
      <c r="B2941" s="39" t="s">
        <v>7374</v>
      </c>
      <c r="C2941" s="8">
        <v>1745.0</v>
      </c>
      <c r="D2941" s="8">
        <v>6.0</v>
      </c>
      <c r="E2941" s="8">
        <v>3.0</v>
      </c>
      <c r="F2941" s="8">
        <v>2.0</v>
      </c>
      <c r="G2941" s="8">
        <v>2263.0</v>
      </c>
      <c r="H2941" s="8">
        <v>1359.0</v>
      </c>
      <c r="I2941" s="8">
        <v>957.0</v>
      </c>
      <c r="J2941" s="8">
        <v>1616.0</v>
      </c>
      <c r="K2941" s="8">
        <v>4964.0</v>
      </c>
      <c r="L2941" s="8">
        <v>3755.0</v>
      </c>
      <c r="M2941" s="8">
        <v>3021.0</v>
      </c>
      <c r="N2941" s="8">
        <v>739.0</v>
      </c>
      <c r="O2941" s="8">
        <v>456.0</v>
      </c>
      <c r="P2941" s="8">
        <v>2.0</v>
      </c>
      <c r="Q2941" s="39" t="s">
        <v>877</v>
      </c>
      <c r="R2941" s="39" t="s">
        <v>7371</v>
      </c>
      <c r="S2941" s="39" t="s">
        <v>7372</v>
      </c>
      <c r="T2941" s="39" t="s">
        <v>6920</v>
      </c>
      <c r="U2941" s="39" t="s">
        <v>6921</v>
      </c>
      <c r="V2941" s="39" t="s">
        <v>6922</v>
      </c>
      <c r="W2941" s="39" t="s">
        <v>6921</v>
      </c>
      <c r="X2941" s="39" t="s">
        <v>7333</v>
      </c>
      <c r="Y2941" s="39" t="s">
        <v>7334</v>
      </c>
      <c r="Z2941" s="39" t="s">
        <v>7174</v>
      </c>
      <c r="AA2941" s="39" t="s">
        <v>7175</v>
      </c>
    </row>
    <row r="2942" ht="15.75" hidden="1" customHeight="1">
      <c r="A2942" s="39" t="s">
        <v>7375</v>
      </c>
      <c r="B2942" s="39" t="s">
        <v>7372</v>
      </c>
      <c r="C2942" s="8">
        <v>492.0</v>
      </c>
      <c r="D2942" s="8">
        <v>2.0</v>
      </c>
      <c r="E2942" s="8">
        <v>1.0</v>
      </c>
      <c r="F2942" s="8">
        <v>1.0</v>
      </c>
      <c r="G2942" s="8">
        <v>600.0</v>
      </c>
      <c r="H2942" s="8">
        <v>508.0</v>
      </c>
      <c r="I2942" s="8">
        <v>467.0</v>
      </c>
      <c r="J2942" s="8">
        <v>391.0</v>
      </c>
      <c r="K2942" s="8">
        <v>6394.0</v>
      </c>
      <c r="L2942" s="8">
        <v>451.0</v>
      </c>
      <c r="M2942" s="8">
        <v>1821.0</v>
      </c>
      <c r="N2942" s="8">
        <v>883.0</v>
      </c>
      <c r="O2942" s="8">
        <v>569.0</v>
      </c>
      <c r="P2942" s="8">
        <v>2.0</v>
      </c>
      <c r="Q2942" s="39" t="s">
        <v>877</v>
      </c>
      <c r="R2942" s="39" t="s">
        <v>7371</v>
      </c>
      <c r="S2942" s="39" t="s">
        <v>7372</v>
      </c>
      <c r="T2942" s="39" t="s">
        <v>6920</v>
      </c>
      <c r="U2942" s="39" t="s">
        <v>6921</v>
      </c>
      <c r="V2942" s="39" t="s">
        <v>6922</v>
      </c>
      <c r="W2942" s="39" t="s">
        <v>6921</v>
      </c>
      <c r="X2942" s="39" t="s">
        <v>7333</v>
      </c>
      <c r="Y2942" s="39" t="s">
        <v>7334</v>
      </c>
      <c r="Z2942" s="39" t="s">
        <v>7174</v>
      </c>
      <c r="AA2942" s="39" t="s">
        <v>7175</v>
      </c>
    </row>
    <row r="2943" ht="15.75" hidden="1" customHeight="1">
      <c r="A2943" s="39" t="s">
        <v>7376</v>
      </c>
      <c r="B2943" s="39" t="s">
        <v>7377</v>
      </c>
      <c r="C2943" s="8">
        <v>1564.0</v>
      </c>
      <c r="D2943" s="8">
        <v>5.0</v>
      </c>
      <c r="E2943" s="8">
        <v>3.0</v>
      </c>
      <c r="F2943" s="8">
        <v>2.0</v>
      </c>
      <c r="G2943" s="8">
        <v>2207.0</v>
      </c>
      <c r="H2943" s="8">
        <v>751.0</v>
      </c>
      <c r="I2943" s="8">
        <v>1490.0</v>
      </c>
      <c r="J2943" s="8">
        <v>1677.0</v>
      </c>
      <c r="K2943" s="8">
        <v>6303.0</v>
      </c>
      <c r="L2943" s="8">
        <v>3415.0</v>
      </c>
      <c r="M2943" s="8">
        <v>3737.0</v>
      </c>
      <c r="N2943" s="8">
        <v>506.0</v>
      </c>
      <c r="O2943" s="8">
        <v>321.0</v>
      </c>
      <c r="P2943" s="8">
        <v>2.0</v>
      </c>
      <c r="Q2943" s="39" t="s">
        <v>877</v>
      </c>
      <c r="R2943" s="39" t="s">
        <v>7371</v>
      </c>
      <c r="S2943" s="39" t="s">
        <v>7372</v>
      </c>
      <c r="T2943" s="39" t="s">
        <v>6920</v>
      </c>
      <c r="U2943" s="39" t="s">
        <v>6921</v>
      </c>
      <c r="V2943" s="39" t="s">
        <v>6922</v>
      </c>
      <c r="W2943" s="39" t="s">
        <v>6921</v>
      </c>
      <c r="X2943" s="39" t="s">
        <v>7333</v>
      </c>
      <c r="Y2943" s="39" t="s">
        <v>7334</v>
      </c>
      <c r="Z2943" s="39" t="s">
        <v>7174</v>
      </c>
      <c r="AA2943" s="39" t="s">
        <v>7175</v>
      </c>
    </row>
    <row r="2944" ht="15.75" hidden="1" customHeight="1">
      <c r="A2944" s="39" t="s">
        <v>7378</v>
      </c>
      <c r="B2944" s="39" t="s">
        <v>7379</v>
      </c>
      <c r="C2944" s="8">
        <v>3908.0</v>
      </c>
      <c r="D2944" s="8">
        <v>12.0</v>
      </c>
      <c r="E2944" s="8">
        <v>6.0</v>
      </c>
      <c r="F2944" s="8">
        <v>3.0</v>
      </c>
      <c r="G2944" s="8">
        <v>3503.0</v>
      </c>
      <c r="H2944" s="8">
        <v>3622.5</v>
      </c>
      <c r="I2944" s="8">
        <v>3319.0</v>
      </c>
      <c r="J2944" s="8">
        <v>3582.0</v>
      </c>
      <c r="K2944" s="8">
        <v>3188.0</v>
      </c>
      <c r="L2944" s="8">
        <v>5834.0</v>
      </c>
      <c r="M2944" s="8">
        <v>5912.0</v>
      </c>
      <c r="N2944" s="8">
        <v>917.0</v>
      </c>
      <c r="O2944" s="8">
        <v>596.0</v>
      </c>
      <c r="P2944" s="8">
        <v>2.0</v>
      </c>
      <c r="Q2944" s="39" t="s">
        <v>877</v>
      </c>
      <c r="R2944" s="39" t="s">
        <v>7371</v>
      </c>
      <c r="S2944" s="39" t="s">
        <v>7372</v>
      </c>
      <c r="T2944" s="39" t="s">
        <v>6920</v>
      </c>
      <c r="U2944" s="39" t="s">
        <v>6921</v>
      </c>
      <c r="V2944" s="39" t="s">
        <v>6922</v>
      </c>
      <c r="W2944" s="39" t="s">
        <v>6921</v>
      </c>
      <c r="X2944" s="39" t="s">
        <v>7333</v>
      </c>
      <c r="Y2944" s="39" t="s">
        <v>7334</v>
      </c>
      <c r="Z2944" s="39" t="s">
        <v>7174</v>
      </c>
      <c r="AA2944" s="39" t="s">
        <v>7175</v>
      </c>
    </row>
    <row r="2945" ht="15.75" hidden="1" customHeight="1">
      <c r="A2945" s="39" t="s">
        <v>7380</v>
      </c>
      <c r="B2945" s="39" t="s">
        <v>7381</v>
      </c>
      <c r="C2945" s="8">
        <v>2278.0</v>
      </c>
      <c r="D2945" s="8">
        <v>7.0</v>
      </c>
      <c r="E2945" s="8">
        <v>4.0</v>
      </c>
      <c r="F2945" s="8">
        <v>2.0</v>
      </c>
      <c r="G2945" s="8">
        <v>1886.0</v>
      </c>
      <c r="H2945" s="8">
        <v>2327.0</v>
      </c>
      <c r="I2945" s="8">
        <v>1190.0</v>
      </c>
      <c r="J2945" s="8">
        <v>3114.0</v>
      </c>
      <c r="K2945" s="8">
        <v>6084.0</v>
      </c>
      <c r="L2945" s="8">
        <v>4756.0</v>
      </c>
      <c r="M2945" s="8">
        <v>1864.0</v>
      </c>
      <c r="N2945" s="8">
        <v>505.0</v>
      </c>
      <c r="O2945" s="8">
        <v>297.0</v>
      </c>
      <c r="P2945" s="8">
        <v>2.0</v>
      </c>
      <c r="Q2945" s="39" t="s">
        <v>877</v>
      </c>
      <c r="R2945" s="39" t="s">
        <v>7371</v>
      </c>
      <c r="S2945" s="39" t="s">
        <v>7372</v>
      </c>
      <c r="T2945" s="39" t="s">
        <v>6920</v>
      </c>
      <c r="U2945" s="39" t="s">
        <v>6921</v>
      </c>
      <c r="V2945" s="39" t="s">
        <v>6922</v>
      </c>
      <c r="W2945" s="39" t="s">
        <v>6921</v>
      </c>
      <c r="X2945" s="39" t="s">
        <v>7333</v>
      </c>
      <c r="Y2945" s="39" t="s">
        <v>7334</v>
      </c>
      <c r="Z2945" s="39" t="s">
        <v>7174</v>
      </c>
      <c r="AA2945" s="39" t="s">
        <v>7175</v>
      </c>
    </row>
    <row r="2946" ht="15.75" hidden="1" customHeight="1">
      <c r="A2946" s="39" t="s">
        <v>7382</v>
      </c>
      <c r="B2946" s="39" t="s">
        <v>7383</v>
      </c>
      <c r="C2946" s="8">
        <v>440.0</v>
      </c>
      <c r="D2946" s="8">
        <v>2.0</v>
      </c>
      <c r="E2946" s="8">
        <v>1.0</v>
      </c>
      <c r="F2946" s="8">
        <v>1.0</v>
      </c>
      <c r="G2946" s="8">
        <v>280.0</v>
      </c>
      <c r="H2946" s="8">
        <v>461.0</v>
      </c>
      <c r="I2946" s="8">
        <v>586.0</v>
      </c>
      <c r="J2946" s="8">
        <v>653.0</v>
      </c>
      <c r="K2946" s="8">
        <v>3744.0</v>
      </c>
      <c r="L2946" s="8">
        <v>2346.0</v>
      </c>
      <c r="M2946" s="8">
        <v>3786.0</v>
      </c>
      <c r="N2946" s="8">
        <v>558.0</v>
      </c>
      <c r="O2946" s="8">
        <v>349.0</v>
      </c>
      <c r="P2946" s="8">
        <v>2.0</v>
      </c>
      <c r="Q2946" s="39" t="s">
        <v>877</v>
      </c>
      <c r="R2946" s="39" t="s">
        <v>7384</v>
      </c>
      <c r="S2946" s="39" t="s">
        <v>7385</v>
      </c>
      <c r="T2946" s="39" t="s">
        <v>6920</v>
      </c>
      <c r="U2946" s="39" t="s">
        <v>6921</v>
      </c>
      <c r="V2946" s="39" t="s">
        <v>6922</v>
      </c>
      <c r="W2946" s="39" t="s">
        <v>6921</v>
      </c>
      <c r="X2946" s="39" t="s">
        <v>7279</v>
      </c>
      <c r="Y2946" s="39" t="s">
        <v>7175</v>
      </c>
      <c r="Z2946" s="39" t="s">
        <v>7174</v>
      </c>
      <c r="AA2946" s="39" t="s">
        <v>7175</v>
      </c>
    </row>
    <row r="2947" ht="15.75" hidden="1" customHeight="1">
      <c r="A2947" s="39" t="s">
        <v>7386</v>
      </c>
      <c r="B2947" s="39" t="s">
        <v>7387</v>
      </c>
      <c r="C2947" s="8">
        <v>632.0</v>
      </c>
      <c r="D2947" s="8">
        <v>2.0</v>
      </c>
      <c r="E2947" s="8">
        <v>1.0</v>
      </c>
      <c r="F2947" s="8">
        <v>1.0</v>
      </c>
      <c r="G2947" s="8">
        <v>590.0</v>
      </c>
      <c r="H2947" s="8">
        <v>699.0</v>
      </c>
      <c r="I2947" s="8">
        <v>326.0</v>
      </c>
      <c r="J2947" s="8">
        <v>878.0</v>
      </c>
      <c r="K2947" s="8">
        <v>5149.0</v>
      </c>
      <c r="L2947" s="8">
        <v>1681.0</v>
      </c>
      <c r="M2947" s="8">
        <v>2389.0</v>
      </c>
      <c r="N2947" s="8">
        <v>1036.0</v>
      </c>
      <c r="O2947" s="8">
        <v>683.0</v>
      </c>
      <c r="P2947" s="8">
        <v>2.0</v>
      </c>
      <c r="Q2947" s="39" t="s">
        <v>877</v>
      </c>
      <c r="R2947" s="39" t="s">
        <v>7384</v>
      </c>
      <c r="S2947" s="39" t="s">
        <v>7385</v>
      </c>
      <c r="T2947" s="39" t="s">
        <v>6920</v>
      </c>
      <c r="U2947" s="39" t="s">
        <v>6921</v>
      </c>
      <c r="V2947" s="39" t="s">
        <v>6922</v>
      </c>
      <c r="W2947" s="39" t="s">
        <v>6921</v>
      </c>
      <c r="X2947" s="39" t="s">
        <v>7333</v>
      </c>
      <c r="Y2947" s="39" t="s">
        <v>7334</v>
      </c>
      <c r="Z2947" s="39" t="s">
        <v>7174</v>
      </c>
      <c r="AA2947" s="39" t="s">
        <v>7175</v>
      </c>
    </row>
    <row r="2948" ht="15.75" hidden="1" customHeight="1">
      <c r="A2948" s="39" t="s">
        <v>7388</v>
      </c>
      <c r="B2948" s="39" t="s">
        <v>7389</v>
      </c>
      <c r="C2948" s="8">
        <v>1644.0</v>
      </c>
      <c r="D2948" s="8">
        <v>5.0</v>
      </c>
      <c r="E2948" s="8">
        <v>3.0</v>
      </c>
      <c r="F2948" s="8">
        <v>2.0</v>
      </c>
      <c r="G2948" s="8">
        <v>1604.0</v>
      </c>
      <c r="H2948" s="8">
        <v>1663.0</v>
      </c>
      <c r="I2948" s="8">
        <v>1494.0</v>
      </c>
      <c r="J2948" s="8">
        <v>1290.0</v>
      </c>
      <c r="K2948" s="8">
        <v>6578.0</v>
      </c>
      <c r="L2948" s="8">
        <v>1000.0</v>
      </c>
      <c r="M2948" s="8">
        <v>4200.0</v>
      </c>
      <c r="N2948" s="8">
        <v>523.0</v>
      </c>
      <c r="O2948" s="8">
        <v>344.0</v>
      </c>
      <c r="P2948" s="8">
        <v>2.0</v>
      </c>
      <c r="Q2948" s="39" t="s">
        <v>877</v>
      </c>
      <c r="R2948" s="39" t="s">
        <v>7384</v>
      </c>
      <c r="S2948" s="39" t="s">
        <v>7385</v>
      </c>
      <c r="T2948" s="39" t="s">
        <v>6920</v>
      </c>
      <c r="U2948" s="39" t="s">
        <v>6921</v>
      </c>
      <c r="V2948" s="39" t="s">
        <v>6922</v>
      </c>
      <c r="W2948" s="39" t="s">
        <v>6921</v>
      </c>
      <c r="X2948" s="39" t="s">
        <v>7333</v>
      </c>
      <c r="Y2948" s="39" t="s">
        <v>7334</v>
      </c>
      <c r="Z2948" s="39" t="s">
        <v>7174</v>
      </c>
      <c r="AA2948" s="39" t="s">
        <v>7175</v>
      </c>
    </row>
    <row r="2949" ht="15.75" hidden="1" customHeight="1">
      <c r="A2949" s="39" t="s">
        <v>7390</v>
      </c>
      <c r="B2949" s="39" t="s">
        <v>7391</v>
      </c>
      <c r="C2949" s="8">
        <v>1846.0</v>
      </c>
      <c r="D2949" s="8">
        <v>6.0</v>
      </c>
      <c r="E2949" s="8">
        <v>3.0</v>
      </c>
      <c r="F2949" s="8">
        <v>2.0</v>
      </c>
      <c r="G2949" s="8">
        <v>1849.0</v>
      </c>
      <c r="H2949" s="8">
        <v>1455.0</v>
      </c>
      <c r="I2949" s="8">
        <v>2175.0</v>
      </c>
      <c r="J2949" s="8">
        <v>1081.0</v>
      </c>
      <c r="K2949" s="8">
        <v>6643.0</v>
      </c>
      <c r="L2949" s="8">
        <v>3095.0</v>
      </c>
      <c r="M2949" s="8">
        <v>3993.0</v>
      </c>
      <c r="N2949" s="8">
        <v>1003.0</v>
      </c>
      <c r="O2949" s="8">
        <v>631.0</v>
      </c>
      <c r="P2949" s="8">
        <v>2.0</v>
      </c>
      <c r="Q2949" s="39" t="s">
        <v>877</v>
      </c>
      <c r="R2949" s="39" t="s">
        <v>7384</v>
      </c>
      <c r="S2949" s="39" t="s">
        <v>7385</v>
      </c>
      <c r="T2949" s="39" t="s">
        <v>6920</v>
      </c>
      <c r="U2949" s="39" t="s">
        <v>6921</v>
      </c>
      <c r="V2949" s="39" t="s">
        <v>6922</v>
      </c>
      <c r="W2949" s="39" t="s">
        <v>6921</v>
      </c>
      <c r="X2949" s="39" t="s">
        <v>7333</v>
      </c>
      <c r="Y2949" s="39" t="s">
        <v>7334</v>
      </c>
      <c r="Z2949" s="39" t="s">
        <v>7174</v>
      </c>
      <c r="AA2949" s="39" t="s">
        <v>7175</v>
      </c>
    </row>
    <row r="2950" ht="15.75" hidden="1" customHeight="1">
      <c r="A2950" s="39" t="s">
        <v>7392</v>
      </c>
      <c r="B2950" s="39" t="s">
        <v>7393</v>
      </c>
      <c r="C2950" s="8">
        <v>5251.0</v>
      </c>
      <c r="D2950" s="8">
        <v>16.0</v>
      </c>
      <c r="E2950" s="8">
        <v>8.0</v>
      </c>
      <c r="F2950" s="8">
        <v>4.0</v>
      </c>
      <c r="G2950" s="8">
        <v>5518.5</v>
      </c>
      <c r="H2950" s="8">
        <v>5224.0</v>
      </c>
      <c r="I2950" s="8">
        <v>6415.0</v>
      </c>
      <c r="J2950" s="8">
        <v>5826.0</v>
      </c>
      <c r="K2950" s="8">
        <v>1171.0</v>
      </c>
      <c r="L2950" s="8">
        <v>2113.0</v>
      </c>
      <c r="M2950" s="8">
        <v>5824.0</v>
      </c>
      <c r="N2950" s="8">
        <v>929.0</v>
      </c>
      <c r="O2950" s="8">
        <v>530.0</v>
      </c>
      <c r="P2950" s="8">
        <v>5.0</v>
      </c>
      <c r="Q2950" s="39" t="s">
        <v>114</v>
      </c>
      <c r="R2950" s="39" t="s">
        <v>7394</v>
      </c>
      <c r="S2950" s="39" t="s">
        <v>7395</v>
      </c>
      <c r="T2950" s="39" t="s">
        <v>6920</v>
      </c>
      <c r="U2950" s="39" t="s">
        <v>6921</v>
      </c>
      <c r="V2950" s="39" t="s">
        <v>6922</v>
      </c>
      <c r="W2950" s="39" t="s">
        <v>6921</v>
      </c>
      <c r="X2950" s="39" t="s">
        <v>7220</v>
      </c>
      <c r="Y2950" s="39" t="s">
        <v>7221</v>
      </c>
      <c r="Z2950" s="39" t="s">
        <v>7174</v>
      </c>
      <c r="AA2950" s="39" t="s">
        <v>7175</v>
      </c>
    </row>
    <row r="2951" ht="15.75" hidden="1" customHeight="1">
      <c r="A2951" s="39" t="s">
        <v>7396</v>
      </c>
      <c r="B2951" s="39" t="s">
        <v>7397</v>
      </c>
      <c r="C2951" s="8">
        <v>5425.0</v>
      </c>
      <c r="D2951" s="8">
        <v>16.0</v>
      </c>
      <c r="E2951" s="8">
        <v>8.0</v>
      </c>
      <c r="F2951" s="8">
        <v>4.0</v>
      </c>
      <c r="G2951" s="8">
        <v>5066.0</v>
      </c>
      <c r="H2951" s="8">
        <v>5943.0</v>
      </c>
      <c r="I2951" s="8">
        <v>6612.0</v>
      </c>
      <c r="J2951" s="8">
        <v>5962.0</v>
      </c>
      <c r="K2951" s="8">
        <v>836.0</v>
      </c>
      <c r="L2951" s="8">
        <v>4754.0</v>
      </c>
      <c r="M2951" s="8">
        <v>6068.0</v>
      </c>
      <c r="N2951" s="8">
        <v>1177.0</v>
      </c>
      <c r="O2951" s="8">
        <v>723.0</v>
      </c>
      <c r="P2951" s="8">
        <v>5.0</v>
      </c>
      <c r="Q2951" s="39" t="s">
        <v>114</v>
      </c>
      <c r="R2951" s="39" t="s">
        <v>7394</v>
      </c>
      <c r="S2951" s="39" t="s">
        <v>7395</v>
      </c>
      <c r="T2951" s="39" t="s">
        <v>6920</v>
      </c>
      <c r="U2951" s="39" t="s">
        <v>6921</v>
      </c>
      <c r="V2951" s="39" t="s">
        <v>6922</v>
      </c>
      <c r="W2951" s="39" t="s">
        <v>6921</v>
      </c>
      <c r="X2951" s="39" t="s">
        <v>7220</v>
      </c>
      <c r="Y2951" s="39" t="s">
        <v>7221</v>
      </c>
      <c r="Z2951" s="39" t="s">
        <v>7174</v>
      </c>
      <c r="AA2951" s="39" t="s">
        <v>7175</v>
      </c>
    </row>
    <row r="2952" ht="15.75" hidden="1" customHeight="1">
      <c r="A2952" s="39" t="s">
        <v>7398</v>
      </c>
      <c r="B2952" s="39" t="s">
        <v>7399</v>
      </c>
      <c r="C2952" s="8">
        <v>1843.0</v>
      </c>
      <c r="D2952" s="8">
        <v>6.0</v>
      </c>
      <c r="E2952" s="8">
        <v>3.0</v>
      </c>
      <c r="F2952" s="8">
        <v>2.0</v>
      </c>
      <c r="G2952" s="8">
        <v>1966.0</v>
      </c>
      <c r="H2952" s="8">
        <v>1274.0</v>
      </c>
      <c r="I2952" s="8">
        <v>2808.0</v>
      </c>
      <c r="J2952" s="8">
        <v>1927.0</v>
      </c>
      <c r="K2952" s="8">
        <v>3501.0</v>
      </c>
      <c r="L2952" s="8">
        <v>1439.0</v>
      </c>
      <c r="M2952" s="8">
        <v>4095.0</v>
      </c>
      <c r="N2952" s="8">
        <v>686.0</v>
      </c>
      <c r="O2952" s="8">
        <v>457.0</v>
      </c>
      <c r="P2952" s="8">
        <v>2.0</v>
      </c>
      <c r="Q2952" s="39" t="s">
        <v>877</v>
      </c>
      <c r="R2952" s="39" t="s">
        <v>7394</v>
      </c>
      <c r="S2952" s="39" t="s">
        <v>7395</v>
      </c>
      <c r="T2952" s="39" t="s">
        <v>6920</v>
      </c>
      <c r="U2952" s="39" t="s">
        <v>6921</v>
      </c>
      <c r="V2952" s="39" t="s">
        <v>6922</v>
      </c>
      <c r="W2952" s="39" t="s">
        <v>6921</v>
      </c>
      <c r="X2952" s="39" t="s">
        <v>7279</v>
      </c>
      <c r="Y2952" s="39" t="s">
        <v>7175</v>
      </c>
      <c r="Z2952" s="39" t="s">
        <v>7174</v>
      </c>
      <c r="AA2952" s="39" t="s">
        <v>7175</v>
      </c>
    </row>
    <row r="2953" ht="15.75" hidden="1" customHeight="1">
      <c r="A2953" s="39" t="s">
        <v>7400</v>
      </c>
      <c r="B2953" s="39" t="s">
        <v>7401</v>
      </c>
      <c r="C2953" s="8">
        <v>4414.0</v>
      </c>
      <c r="D2953" s="8">
        <v>13.0</v>
      </c>
      <c r="E2953" s="8">
        <v>7.0</v>
      </c>
      <c r="F2953" s="8">
        <v>4.0</v>
      </c>
      <c r="G2953" s="8">
        <v>4740.0</v>
      </c>
      <c r="H2953" s="8">
        <v>5323.0</v>
      </c>
      <c r="I2953" s="8">
        <v>4184.0</v>
      </c>
      <c r="J2953" s="8">
        <v>4569.0</v>
      </c>
      <c r="K2953" s="8">
        <v>542.0</v>
      </c>
      <c r="L2953" s="8">
        <v>5856.5</v>
      </c>
      <c r="M2953" s="8">
        <v>3079.0</v>
      </c>
      <c r="N2953" s="8">
        <v>618.0</v>
      </c>
      <c r="O2953" s="8">
        <v>335.0</v>
      </c>
      <c r="P2953" s="8">
        <v>5.0</v>
      </c>
      <c r="Q2953" s="39" t="s">
        <v>114</v>
      </c>
      <c r="R2953" s="39" t="s">
        <v>7394</v>
      </c>
      <c r="S2953" s="39" t="s">
        <v>7395</v>
      </c>
      <c r="T2953" s="39" t="s">
        <v>6920</v>
      </c>
      <c r="U2953" s="39" t="s">
        <v>6921</v>
      </c>
      <c r="V2953" s="39" t="s">
        <v>6922</v>
      </c>
      <c r="W2953" s="39" t="s">
        <v>6921</v>
      </c>
      <c r="X2953" s="39" t="s">
        <v>7402</v>
      </c>
      <c r="Y2953" s="39" t="s">
        <v>7403</v>
      </c>
      <c r="Z2953" s="39" t="s">
        <v>7404</v>
      </c>
      <c r="AA2953" s="39" t="s">
        <v>7405</v>
      </c>
    </row>
    <row r="2954" ht="15.75" hidden="1" customHeight="1">
      <c r="A2954" s="39" t="s">
        <v>7406</v>
      </c>
      <c r="B2954" s="39" t="s">
        <v>7407</v>
      </c>
      <c r="C2954" s="8">
        <v>3467.0</v>
      </c>
      <c r="D2954" s="8">
        <v>10.0</v>
      </c>
      <c r="E2954" s="8">
        <v>5.0</v>
      </c>
      <c r="F2954" s="8">
        <v>3.0</v>
      </c>
      <c r="G2954" s="8">
        <v>3390.0</v>
      </c>
      <c r="H2954" s="8">
        <v>2840.0</v>
      </c>
      <c r="I2954" s="8">
        <v>4238.0</v>
      </c>
      <c r="J2954" s="8">
        <v>3004.0</v>
      </c>
      <c r="K2954" s="8">
        <v>5362.0</v>
      </c>
      <c r="L2954" s="8">
        <v>1787.0</v>
      </c>
      <c r="M2954" s="8">
        <v>3071.0</v>
      </c>
      <c r="N2954" s="8">
        <v>738.0</v>
      </c>
      <c r="O2954" s="8">
        <v>465.0</v>
      </c>
      <c r="P2954" s="8">
        <v>3.0</v>
      </c>
      <c r="Q2954" s="39" t="s">
        <v>91</v>
      </c>
      <c r="R2954" s="39" t="s">
        <v>7408</v>
      </c>
      <c r="S2954" s="39" t="s">
        <v>7409</v>
      </c>
      <c r="T2954" s="39" t="s">
        <v>6920</v>
      </c>
      <c r="U2954" s="39" t="s">
        <v>6921</v>
      </c>
      <c r="V2954" s="39" t="s">
        <v>6922</v>
      </c>
      <c r="W2954" s="39" t="s">
        <v>6921</v>
      </c>
      <c r="X2954" s="39" t="s">
        <v>7402</v>
      </c>
      <c r="Y2954" s="39" t="s">
        <v>7403</v>
      </c>
      <c r="Z2954" s="39" t="s">
        <v>7404</v>
      </c>
      <c r="AA2954" s="39" t="s">
        <v>7405</v>
      </c>
    </row>
    <row r="2955" ht="15.75" hidden="1" customHeight="1">
      <c r="A2955" s="39" t="s">
        <v>7410</v>
      </c>
      <c r="B2955" s="39" t="s">
        <v>7411</v>
      </c>
      <c r="C2955" s="8">
        <v>1900.0</v>
      </c>
      <c r="D2955" s="8">
        <v>6.0</v>
      </c>
      <c r="E2955" s="8">
        <v>3.0</v>
      </c>
      <c r="F2955" s="8">
        <v>2.0</v>
      </c>
      <c r="G2955" s="8">
        <v>1707.0</v>
      </c>
      <c r="H2955" s="8">
        <v>1354.0</v>
      </c>
      <c r="I2955" s="8">
        <v>2565.0</v>
      </c>
      <c r="J2955" s="8">
        <v>1881.0</v>
      </c>
      <c r="K2955" s="8">
        <v>6346.0</v>
      </c>
      <c r="L2955" s="8">
        <v>1967.0</v>
      </c>
      <c r="M2955" s="8">
        <v>3198.0</v>
      </c>
      <c r="N2955" s="8">
        <v>882.0</v>
      </c>
      <c r="O2955" s="8">
        <v>555.0</v>
      </c>
      <c r="P2955" s="8">
        <v>3.0</v>
      </c>
      <c r="Q2955" s="39" t="s">
        <v>91</v>
      </c>
      <c r="R2955" s="39" t="s">
        <v>7408</v>
      </c>
      <c r="S2955" s="39" t="s">
        <v>7409</v>
      </c>
      <c r="T2955" s="39" t="s">
        <v>6920</v>
      </c>
      <c r="U2955" s="39" t="s">
        <v>6921</v>
      </c>
      <c r="V2955" s="39" t="s">
        <v>6922</v>
      </c>
      <c r="W2955" s="39" t="s">
        <v>6921</v>
      </c>
      <c r="X2955" s="39" t="s">
        <v>7402</v>
      </c>
      <c r="Y2955" s="39" t="s">
        <v>7403</v>
      </c>
      <c r="Z2955" s="39" t="s">
        <v>7404</v>
      </c>
      <c r="AA2955" s="39" t="s">
        <v>7405</v>
      </c>
    </row>
    <row r="2956" ht="15.75" hidden="1" customHeight="1">
      <c r="A2956" s="39" t="s">
        <v>7412</v>
      </c>
      <c r="B2956" s="39" t="s">
        <v>7413</v>
      </c>
      <c r="C2956" s="8">
        <v>400.0</v>
      </c>
      <c r="D2956" s="8">
        <v>2.0</v>
      </c>
      <c r="E2956" s="8">
        <v>1.0</v>
      </c>
      <c r="F2956" s="8">
        <v>1.0</v>
      </c>
      <c r="G2956" s="8">
        <v>438.0</v>
      </c>
      <c r="H2956" s="8">
        <v>370.0</v>
      </c>
      <c r="I2956" s="8">
        <v>255.0</v>
      </c>
      <c r="J2956" s="8">
        <v>869.0</v>
      </c>
      <c r="K2956" s="8">
        <v>2883.0</v>
      </c>
      <c r="L2956" s="8">
        <v>1525.0</v>
      </c>
      <c r="M2956" s="8">
        <v>2584.0</v>
      </c>
      <c r="N2956" s="8">
        <v>791.0</v>
      </c>
      <c r="O2956" s="8">
        <v>508.0</v>
      </c>
      <c r="P2956" s="8">
        <v>3.0</v>
      </c>
      <c r="Q2956" s="39" t="s">
        <v>91</v>
      </c>
      <c r="R2956" s="39" t="s">
        <v>7408</v>
      </c>
      <c r="S2956" s="39" t="s">
        <v>7409</v>
      </c>
      <c r="T2956" s="39" t="s">
        <v>6920</v>
      </c>
      <c r="U2956" s="39" t="s">
        <v>6921</v>
      </c>
      <c r="V2956" s="39" t="s">
        <v>6922</v>
      </c>
      <c r="W2956" s="39" t="s">
        <v>6921</v>
      </c>
      <c r="X2956" s="39" t="s">
        <v>7402</v>
      </c>
      <c r="Y2956" s="39" t="s">
        <v>7403</v>
      </c>
      <c r="Z2956" s="39" t="s">
        <v>7404</v>
      </c>
      <c r="AA2956" s="39" t="s">
        <v>7405</v>
      </c>
    </row>
    <row r="2957" ht="15.75" hidden="1" customHeight="1">
      <c r="A2957" s="39" t="s">
        <v>7414</v>
      </c>
      <c r="B2957" s="39" t="s">
        <v>7415</v>
      </c>
      <c r="C2957" s="8">
        <v>6802.0</v>
      </c>
      <c r="D2957" s="8">
        <v>20.0</v>
      </c>
      <c r="E2957" s="8">
        <v>10.0</v>
      </c>
      <c r="F2957" s="8">
        <v>5.0</v>
      </c>
      <c r="G2957" s="8">
        <v>6710.0</v>
      </c>
      <c r="H2957" s="8">
        <v>6635.0</v>
      </c>
      <c r="I2957" s="8">
        <v>5349.0</v>
      </c>
      <c r="J2957" s="8">
        <v>6645.0</v>
      </c>
      <c r="K2957" s="8">
        <v>3124.0</v>
      </c>
      <c r="L2957" s="8">
        <v>6871.0</v>
      </c>
      <c r="M2957" s="8">
        <v>6866.0</v>
      </c>
      <c r="N2957" s="8">
        <v>937.0</v>
      </c>
      <c r="O2957" s="8">
        <v>566.0</v>
      </c>
      <c r="P2957" s="8">
        <v>3.0</v>
      </c>
      <c r="Q2957" s="39" t="s">
        <v>91</v>
      </c>
      <c r="R2957" s="39" t="s">
        <v>7408</v>
      </c>
      <c r="S2957" s="39" t="s">
        <v>7409</v>
      </c>
      <c r="T2957" s="39" t="s">
        <v>6920</v>
      </c>
      <c r="U2957" s="39" t="s">
        <v>6921</v>
      </c>
      <c r="V2957" s="39" t="s">
        <v>6922</v>
      </c>
      <c r="W2957" s="39" t="s">
        <v>6921</v>
      </c>
      <c r="X2957" s="39" t="s">
        <v>7402</v>
      </c>
      <c r="Y2957" s="39" t="s">
        <v>7403</v>
      </c>
      <c r="Z2957" s="39" t="s">
        <v>7404</v>
      </c>
      <c r="AA2957" s="39" t="s">
        <v>7405</v>
      </c>
    </row>
    <row r="2958" ht="15.75" hidden="1" customHeight="1">
      <c r="A2958" s="39" t="s">
        <v>7416</v>
      </c>
      <c r="B2958" s="39" t="s">
        <v>7417</v>
      </c>
      <c r="C2958" s="8">
        <v>3276.0</v>
      </c>
      <c r="D2958" s="8">
        <v>10.0</v>
      </c>
      <c r="E2958" s="8">
        <v>5.0</v>
      </c>
      <c r="F2958" s="8">
        <v>3.0</v>
      </c>
      <c r="G2958" s="8">
        <v>3373.0</v>
      </c>
      <c r="H2958" s="8">
        <v>3928.0</v>
      </c>
      <c r="I2958" s="8">
        <v>4052.0</v>
      </c>
      <c r="J2958" s="8">
        <v>4197.0</v>
      </c>
      <c r="K2958" s="8">
        <v>1186.0</v>
      </c>
      <c r="L2958" s="8">
        <v>705.0</v>
      </c>
      <c r="M2958" s="8">
        <v>3297.0</v>
      </c>
      <c r="N2958" s="8">
        <v>731.0</v>
      </c>
      <c r="O2958" s="8">
        <v>416.0</v>
      </c>
      <c r="P2958" s="8">
        <v>3.0</v>
      </c>
      <c r="Q2958" s="39" t="s">
        <v>91</v>
      </c>
      <c r="R2958" s="39" t="s">
        <v>7408</v>
      </c>
      <c r="S2958" s="39" t="s">
        <v>7409</v>
      </c>
      <c r="T2958" s="39" t="s">
        <v>6920</v>
      </c>
      <c r="U2958" s="39" t="s">
        <v>6921</v>
      </c>
      <c r="V2958" s="39" t="s">
        <v>6922</v>
      </c>
      <c r="W2958" s="39" t="s">
        <v>6921</v>
      </c>
      <c r="X2958" s="39" t="s">
        <v>7402</v>
      </c>
      <c r="Y2958" s="39" t="s">
        <v>7403</v>
      </c>
      <c r="Z2958" s="39" t="s">
        <v>7404</v>
      </c>
      <c r="AA2958" s="39" t="s">
        <v>7405</v>
      </c>
    </row>
    <row r="2959" ht="15.75" hidden="1" customHeight="1">
      <c r="A2959" s="39" t="s">
        <v>7418</v>
      </c>
      <c r="B2959" s="39" t="s">
        <v>7419</v>
      </c>
      <c r="C2959" s="8">
        <v>3526.0</v>
      </c>
      <c r="D2959" s="8">
        <v>11.0</v>
      </c>
      <c r="E2959" s="8">
        <v>6.0</v>
      </c>
      <c r="F2959" s="8">
        <v>3.0</v>
      </c>
      <c r="G2959" s="8">
        <v>3499.0</v>
      </c>
      <c r="H2959" s="8">
        <v>2887.5</v>
      </c>
      <c r="I2959" s="8">
        <v>3336.0</v>
      </c>
      <c r="J2959" s="8">
        <v>3754.0</v>
      </c>
      <c r="K2959" s="8">
        <v>2473.0</v>
      </c>
      <c r="L2959" s="8">
        <v>5491.0</v>
      </c>
      <c r="M2959" s="8">
        <v>6139.0</v>
      </c>
      <c r="N2959" s="8">
        <v>614.0</v>
      </c>
      <c r="O2959" s="8">
        <v>338.0</v>
      </c>
      <c r="P2959" s="8">
        <v>3.0</v>
      </c>
      <c r="Q2959" s="39" t="s">
        <v>91</v>
      </c>
      <c r="R2959" s="39" t="s">
        <v>7420</v>
      </c>
      <c r="S2959" s="39" t="s">
        <v>7421</v>
      </c>
      <c r="T2959" s="39" t="s">
        <v>6920</v>
      </c>
      <c r="U2959" s="39" t="s">
        <v>6921</v>
      </c>
      <c r="V2959" s="39" t="s">
        <v>6922</v>
      </c>
      <c r="W2959" s="39" t="s">
        <v>6921</v>
      </c>
      <c r="X2959" s="39" t="s">
        <v>7402</v>
      </c>
      <c r="Y2959" s="39" t="s">
        <v>7403</v>
      </c>
      <c r="Z2959" s="39" t="s">
        <v>7404</v>
      </c>
      <c r="AA2959" s="39" t="s">
        <v>7405</v>
      </c>
    </row>
    <row r="2960" ht="15.75" hidden="1" customHeight="1">
      <c r="A2960" s="39" t="s">
        <v>7422</v>
      </c>
      <c r="B2960" s="39" t="s">
        <v>7423</v>
      </c>
      <c r="C2960" s="8">
        <v>5161.0</v>
      </c>
      <c r="D2960" s="8">
        <v>15.0</v>
      </c>
      <c r="E2960" s="8">
        <v>8.0</v>
      </c>
      <c r="F2960" s="8">
        <v>4.0</v>
      </c>
      <c r="G2960" s="8">
        <v>4851.0</v>
      </c>
      <c r="H2960" s="8">
        <v>4759.0</v>
      </c>
      <c r="I2960" s="8">
        <v>4156.0</v>
      </c>
      <c r="J2960" s="8">
        <v>4445.0</v>
      </c>
      <c r="K2960" s="8">
        <v>3878.0</v>
      </c>
      <c r="L2960" s="8">
        <v>4960.0</v>
      </c>
      <c r="M2960" s="8">
        <v>4822.0</v>
      </c>
      <c r="N2960" s="8">
        <v>837.0</v>
      </c>
      <c r="O2960" s="8">
        <v>486.0</v>
      </c>
      <c r="P2960" s="8">
        <v>3.0</v>
      </c>
      <c r="Q2960" s="39" t="s">
        <v>91</v>
      </c>
      <c r="R2960" s="39" t="s">
        <v>7420</v>
      </c>
      <c r="S2960" s="39" t="s">
        <v>7421</v>
      </c>
      <c r="T2960" s="39" t="s">
        <v>6920</v>
      </c>
      <c r="U2960" s="39" t="s">
        <v>6921</v>
      </c>
      <c r="V2960" s="39" t="s">
        <v>6922</v>
      </c>
      <c r="W2960" s="39" t="s">
        <v>6921</v>
      </c>
      <c r="X2960" s="39" t="s">
        <v>7402</v>
      </c>
      <c r="Y2960" s="39" t="s">
        <v>7403</v>
      </c>
      <c r="Z2960" s="39" t="s">
        <v>7404</v>
      </c>
      <c r="AA2960" s="39" t="s">
        <v>7405</v>
      </c>
    </row>
    <row r="2961" ht="15.75" hidden="1" customHeight="1">
      <c r="A2961" s="39" t="s">
        <v>7424</v>
      </c>
      <c r="B2961" s="39" t="s">
        <v>7425</v>
      </c>
      <c r="C2961" s="8">
        <v>3644.0</v>
      </c>
      <c r="D2961" s="8">
        <v>11.0</v>
      </c>
      <c r="E2961" s="8">
        <v>6.0</v>
      </c>
      <c r="F2961" s="8">
        <v>3.0</v>
      </c>
      <c r="G2961" s="8">
        <v>3412.0</v>
      </c>
      <c r="H2961" s="8">
        <v>4143.0</v>
      </c>
      <c r="I2961" s="8">
        <v>2222.0</v>
      </c>
      <c r="J2961" s="8">
        <v>3520.0</v>
      </c>
      <c r="K2961" s="8">
        <v>3208.0</v>
      </c>
      <c r="L2961" s="8">
        <v>3868.0</v>
      </c>
      <c r="M2961" s="8">
        <v>3592.5</v>
      </c>
      <c r="N2961" s="8">
        <v>595.0</v>
      </c>
      <c r="O2961" s="8">
        <v>388.0</v>
      </c>
      <c r="P2961" s="8">
        <v>3.0</v>
      </c>
      <c r="Q2961" s="39" t="s">
        <v>91</v>
      </c>
      <c r="R2961" s="39" t="s">
        <v>7420</v>
      </c>
      <c r="S2961" s="39" t="s">
        <v>7421</v>
      </c>
      <c r="T2961" s="39" t="s">
        <v>6920</v>
      </c>
      <c r="U2961" s="39" t="s">
        <v>6921</v>
      </c>
      <c r="V2961" s="39" t="s">
        <v>6922</v>
      </c>
      <c r="W2961" s="39" t="s">
        <v>6921</v>
      </c>
      <c r="X2961" s="39" t="s">
        <v>7402</v>
      </c>
      <c r="Y2961" s="39" t="s">
        <v>7403</v>
      </c>
      <c r="Z2961" s="39" t="s">
        <v>7404</v>
      </c>
      <c r="AA2961" s="39" t="s">
        <v>7405</v>
      </c>
    </row>
    <row r="2962" ht="15.75" hidden="1" customHeight="1">
      <c r="A2962" s="39" t="s">
        <v>7426</v>
      </c>
      <c r="B2962" s="39" t="s">
        <v>7421</v>
      </c>
      <c r="C2962" s="8">
        <v>6002.0</v>
      </c>
      <c r="D2962" s="8">
        <v>18.0</v>
      </c>
      <c r="E2962" s="8">
        <v>9.0</v>
      </c>
      <c r="F2962" s="8">
        <v>5.0</v>
      </c>
      <c r="G2962" s="8">
        <v>5907.0</v>
      </c>
      <c r="H2962" s="8">
        <v>5199.0</v>
      </c>
      <c r="I2962" s="8">
        <v>5376.0</v>
      </c>
      <c r="J2962" s="8">
        <v>5399.0</v>
      </c>
      <c r="K2962" s="8">
        <v>3379.0</v>
      </c>
      <c r="L2962" s="8">
        <v>5262.0</v>
      </c>
      <c r="M2962" s="8">
        <v>6461.5</v>
      </c>
      <c r="N2962" s="8">
        <v>544.0</v>
      </c>
      <c r="O2962" s="8">
        <v>317.0</v>
      </c>
      <c r="P2962" s="8">
        <v>3.0</v>
      </c>
      <c r="Q2962" s="39" t="s">
        <v>91</v>
      </c>
      <c r="R2962" s="39" t="s">
        <v>7420</v>
      </c>
      <c r="S2962" s="39" t="s">
        <v>7421</v>
      </c>
      <c r="T2962" s="39" t="s">
        <v>6920</v>
      </c>
      <c r="U2962" s="39" t="s">
        <v>6921</v>
      </c>
      <c r="V2962" s="39" t="s">
        <v>6922</v>
      </c>
      <c r="W2962" s="39" t="s">
        <v>6921</v>
      </c>
      <c r="X2962" s="39" t="s">
        <v>7402</v>
      </c>
      <c r="Y2962" s="39" t="s">
        <v>7403</v>
      </c>
      <c r="Z2962" s="39" t="s">
        <v>7404</v>
      </c>
      <c r="AA2962" s="39" t="s">
        <v>7405</v>
      </c>
    </row>
    <row r="2963" ht="15.75" hidden="1" customHeight="1">
      <c r="A2963" s="39" t="s">
        <v>7427</v>
      </c>
      <c r="B2963" s="39" t="s">
        <v>7428</v>
      </c>
      <c r="C2963" s="8">
        <v>6189.0</v>
      </c>
      <c r="D2963" s="8">
        <v>18.0</v>
      </c>
      <c r="E2963" s="8">
        <v>9.0</v>
      </c>
      <c r="F2963" s="8">
        <v>5.0</v>
      </c>
      <c r="G2963" s="8">
        <v>6343.0</v>
      </c>
      <c r="H2963" s="8">
        <v>5468.0</v>
      </c>
      <c r="I2963" s="8">
        <v>5404.0</v>
      </c>
      <c r="J2963" s="8">
        <v>5504.0</v>
      </c>
      <c r="K2963" s="8">
        <v>2841.0</v>
      </c>
      <c r="L2963" s="8">
        <v>6096.0</v>
      </c>
      <c r="M2963" s="8">
        <v>6516.0</v>
      </c>
      <c r="N2963" s="8">
        <v>753.0</v>
      </c>
      <c r="O2963" s="8">
        <v>429.0</v>
      </c>
      <c r="P2963" s="8">
        <v>5.0</v>
      </c>
      <c r="Q2963" s="39" t="s">
        <v>114</v>
      </c>
      <c r="R2963" s="39" t="s">
        <v>7429</v>
      </c>
      <c r="S2963" s="39" t="s">
        <v>7430</v>
      </c>
      <c r="T2963" s="39" t="s">
        <v>6920</v>
      </c>
      <c r="U2963" s="39" t="s">
        <v>6921</v>
      </c>
      <c r="V2963" s="39" t="s">
        <v>6922</v>
      </c>
      <c r="W2963" s="39" t="s">
        <v>6921</v>
      </c>
      <c r="X2963" s="39" t="s">
        <v>7402</v>
      </c>
      <c r="Y2963" s="39" t="s">
        <v>7403</v>
      </c>
      <c r="Z2963" s="39" t="s">
        <v>7404</v>
      </c>
      <c r="AA2963" s="39" t="s">
        <v>7405</v>
      </c>
    </row>
    <row r="2964" ht="15.75" hidden="1" customHeight="1">
      <c r="A2964" s="39" t="s">
        <v>7431</v>
      </c>
      <c r="B2964" s="39" t="s">
        <v>7432</v>
      </c>
      <c r="C2964" s="8">
        <v>2100.0</v>
      </c>
      <c r="D2964" s="8">
        <v>7.0</v>
      </c>
      <c r="E2964" s="8">
        <v>4.0</v>
      </c>
      <c r="F2964" s="8">
        <v>2.0</v>
      </c>
      <c r="G2964" s="8">
        <v>1965.0</v>
      </c>
      <c r="H2964" s="8">
        <v>1525.0</v>
      </c>
      <c r="I2964" s="8">
        <v>2364.0</v>
      </c>
      <c r="J2964" s="8">
        <v>2219.0</v>
      </c>
      <c r="K2964" s="8">
        <v>5698.0</v>
      </c>
      <c r="L2964" s="8">
        <v>2705.0</v>
      </c>
      <c r="M2964" s="8">
        <v>3338.0</v>
      </c>
      <c r="N2964" s="8">
        <v>716.0</v>
      </c>
      <c r="O2964" s="8">
        <v>449.0</v>
      </c>
      <c r="P2964" s="8">
        <v>5.0</v>
      </c>
      <c r="Q2964" s="39" t="s">
        <v>114</v>
      </c>
      <c r="R2964" s="39" t="s">
        <v>7429</v>
      </c>
      <c r="S2964" s="39" t="s">
        <v>7430</v>
      </c>
      <c r="T2964" s="39" t="s">
        <v>6920</v>
      </c>
      <c r="U2964" s="39" t="s">
        <v>6921</v>
      </c>
      <c r="V2964" s="39" t="s">
        <v>6922</v>
      </c>
      <c r="W2964" s="39" t="s">
        <v>6921</v>
      </c>
      <c r="X2964" s="39" t="s">
        <v>7402</v>
      </c>
      <c r="Y2964" s="39" t="s">
        <v>7403</v>
      </c>
      <c r="Z2964" s="39" t="s">
        <v>7404</v>
      </c>
      <c r="AA2964" s="39" t="s">
        <v>7405</v>
      </c>
    </row>
    <row r="2965" ht="15.75" hidden="1" customHeight="1">
      <c r="A2965" s="39" t="s">
        <v>7433</v>
      </c>
      <c r="B2965" s="39" t="s">
        <v>7434</v>
      </c>
      <c r="C2965" s="8">
        <v>5028.0</v>
      </c>
      <c r="D2965" s="8">
        <v>15.0</v>
      </c>
      <c r="E2965" s="8">
        <v>8.0</v>
      </c>
      <c r="F2965" s="8">
        <v>4.0</v>
      </c>
      <c r="G2965" s="8">
        <v>4542.0</v>
      </c>
      <c r="H2965" s="8">
        <v>3936.0</v>
      </c>
      <c r="I2965" s="8">
        <v>5433.0</v>
      </c>
      <c r="J2965" s="8">
        <v>5016.0</v>
      </c>
      <c r="K2965" s="8">
        <v>3678.0</v>
      </c>
      <c r="L2965" s="8">
        <v>4472.5</v>
      </c>
      <c r="M2965" s="8">
        <v>5121.0</v>
      </c>
      <c r="N2965" s="8">
        <v>825.0</v>
      </c>
      <c r="O2965" s="8">
        <v>505.0</v>
      </c>
      <c r="P2965" s="8">
        <v>5.0</v>
      </c>
      <c r="Q2965" s="39" t="s">
        <v>114</v>
      </c>
      <c r="R2965" s="39" t="s">
        <v>7429</v>
      </c>
      <c r="S2965" s="39" t="s">
        <v>7430</v>
      </c>
      <c r="T2965" s="39" t="s">
        <v>6920</v>
      </c>
      <c r="U2965" s="39" t="s">
        <v>6921</v>
      </c>
      <c r="V2965" s="39" t="s">
        <v>6922</v>
      </c>
      <c r="W2965" s="39" t="s">
        <v>6921</v>
      </c>
      <c r="X2965" s="39" t="s">
        <v>7402</v>
      </c>
      <c r="Y2965" s="39" t="s">
        <v>7403</v>
      </c>
      <c r="Z2965" s="39" t="s">
        <v>7404</v>
      </c>
      <c r="AA2965" s="39" t="s">
        <v>7405</v>
      </c>
    </row>
    <row r="2966" ht="15.75" hidden="1" customHeight="1">
      <c r="A2966" s="39" t="s">
        <v>7435</v>
      </c>
      <c r="B2966" s="39" t="s">
        <v>7436</v>
      </c>
      <c r="C2966" s="8">
        <v>3799.0</v>
      </c>
      <c r="D2966" s="8">
        <v>11.0</v>
      </c>
      <c r="E2966" s="8">
        <v>6.0</v>
      </c>
      <c r="F2966" s="8">
        <v>3.0</v>
      </c>
      <c r="G2966" s="8">
        <v>4217.0</v>
      </c>
      <c r="H2966" s="8">
        <v>3510.5</v>
      </c>
      <c r="I2966" s="8">
        <v>3692.0</v>
      </c>
      <c r="J2966" s="8">
        <v>3434.0</v>
      </c>
      <c r="K2966" s="8">
        <v>1993.0</v>
      </c>
      <c r="L2966" s="8">
        <v>3425.0</v>
      </c>
      <c r="M2966" s="8">
        <v>4594.0</v>
      </c>
      <c r="N2966" s="8">
        <v>507.0</v>
      </c>
      <c r="O2966" s="8">
        <v>297.0</v>
      </c>
      <c r="P2966" s="8">
        <v>5.0</v>
      </c>
      <c r="Q2966" s="39" t="s">
        <v>114</v>
      </c>
      <c r="R2966" s="39" t="s">
        <v>7429</v>
      </c>
      <c r="S2966" s="39" t="s">
        <v>7430</v>
      </c>
      <c r="T2966" s="39" t="s">
        <v>6920</v>
      </c>
      <c r="U2966" s="39" t="s">
        <v>6921</v>
      </c>
      <c r="V2966" s="39" t="s">
        <v>6922</v>
      </c>
      <c r="W2966" s="39" t="s">
        <v>6921</v>
      </c>
      <c r="X2966" s="39" t="s">
        <v>7402</v>
      </c>
      <c r="Y2966" s="39" t="s">
        <v>7403</v>
      </c>
      <c r="Z2966" s="39" t="s">
        <v>7404</v>
      </c>
      <c r="AA2966" s="39" t="s">
        <v>7405</v>
      </c>
    </row>
    <row r="2967" ht="15.75" hidden="1" customHeight="1">
      <c r="A2967" s="39" t="s">
        <v>7437</v>
      </c>
      <c r="B2967" s="39" t="s">
        <v>7438</v>
      </c>
      <c r="C2967" s="8">
        <v>78.0</v>
      </c>
      <c r="D2967" s="8">
        <v>1.0</v>
      </c>
      <c r="E2967" s="8">
        <v>1.0</v>
      </c>
      <c r="F2967" s="8">
        <v>1.0</v>
      </c>
      <c r="G2967" s="8">
        <v>36.0</v>
      </c>
      <c r="H2967" s="8">
        <v>31.0</v>
      </c>
      <c r="I2967" s="8">
        <v>1135.0</v>
      </c>
      <c r="J2967" s="8">
        <v>97.0</v>
      </c>
      <c r="K2967" s="8">
        <v>6208.0</v>
      </c>
      <c r="L2967" s="8">
        <v>318.0</v>
      </c>
      <c r="M2967" s="8">
        <v>2970.0</v>
      </c>
      <c r="N2967" s="8">
        <v>599.0</v>
      </c>
      <c r="O2967" s="8">
        <v>372.0</v>
      </c>
      <c r="P2967" s="8">
        <v>2.0</v>
      </c>
      <c r="Q2967" s="39" t="s">
        <v>877</v>
      </c>
      <c r="R2967" s="39" t="s">
        <v>7439</v>
      </c>
      <c r="S2967" s="39" t="s">
        <v>7440</v>
      </c>
      <c r="T2967" s="39" t="s">
        <v>6920</v>
      </c>
      <c r="U2967" s="39" t="s">
        <v>6921</v>
      </c>
      <c r="V2967" s="39" t="s">
        <v>6922</v>
      </c>
      <c r="W2967" s="39" t="s">
        <v>6921</v>
      </c>
      <c r="X2967" s="39" t="s">
        <v>7441</v>
      </c>
      <c r="Y2967" s="39" t="s">
        <v>7442</v>
      </c>
      <c r="Z2967" s="39" t="s">
        <v>7404</v>
      </c>
      <c r="AA2967" s="39" t="s">
        <v>7405</v>
      </c>
    </row>
    <row r="2968" ht="15.75" hidden="1" customHeight="1">
      <c r="A2968" s="39" t="s">
        <v>7443</v>
      </c>
      <c r="B2968" s="39" t="s">
        <v>7444</v>
      </c>
      <c r="C2968" s="8">
        <v>866.0</v>
      </c>
      <c r="D2968" s="8">
        <v>3.0</v>
      </c>
      <c r="E2968" s="8">
        <v>2.0</v>
      </c>
      <c r="F2968" s="8">
        <v>1.0</v>
      </c>
      <c r="G2968" s="8">
        <v>477.0</v>
      </c>
      <c r="H2968" s="8">
        <v>718.0</v>
      </c>
      <c r="I2968" s="8">
        <v>1804.0</v>
      </c>
      <c r="J2968" s="8">
        <v>1470.0</v>
      </c>
      <c r="K2968" s="8">
        <v>5713.0</v>
      </c>
      <c r="L2968" s="8">
        <v>1245.0</v>
      </c>
      <c r="M2968" s="8">
        <v>2728.0</v>
      </c>
      <c r="N2968" s="8">
        <v>1013.0</v>
      </c>
      <c r="O2968" s="8">
        <v>585.0</v>
      </c>
      <c r="P2968" s="8">
        <v>2.0</v>
      </c>
      <c r="Q2968" s="39" t="s">
        <v>877</v>
      </c>
      <c r="R2968" s="39" t="s">
        <v>7439</v>
      </c>
      <c r="S2968" s="39" t="s">
        <v>7440</v>
      </c>
      <c r="T2968" s="39" t="s">
        <v>6920</v>
      </c>
      <c r="U2968" s="39" t="s">
        <v>6921</v>
      </c>
      <c r="V2968" s="39" t="s">
        <v>6922</v>
      </c>
      <c r="W2968" s="39" t="s">
        <v>6921</v>
      </c>
      <c r="X2968" s="39" t="s">
        <v>7441</v>
      </c>
      <c r="Y2968" s="39" t="s">
        <v>7442</v>
      </c>
      <c r="Z2968" s="39" t="s">
        <v>7404</v>
      </c>
      <c r="AA2968" s="39" t="s">
        <v>7405</v>
      </c>
    </row>
    <row r="2969" ht="15.75" hidden="1" customHeight="1">
      <c r="A2969" s="39" t="s">
        <v>7445</v>
      </c>
      <c r="B2969" s="39" t="s">
        <v>7446</v>
      </c>
      <c r="C2969" s="8">
        <v>522.0</v>
      </c>
      <c r="D2969" s="8">
        <v>2.0</v>
      </c>
      <c r="E2969" s="8">
        <v>1.0</v>
      </c>
      <c r="F2969" s="8">
        <v>1.0</v>
      </c>
      <c r="G2969" s="8">
        <v>651.0</v>
      </c>
      <c r="H2969" s="8">
        <v>719.0</v>
      </c>
      <c r="I2969" s="8">
        <v>97.0</v>
      </c>
      <c r="J2969" s="8">
        <v>812.0</v>
      </c>
      <c r="K2969" s="8">
        <v>6052.0</v>
      </c>
      <c r="L2969" s="8">
        <v>578.0</v>
      </c>
      <c r="M2969" s="8">
        <v>2020.0</v>
      </c>
      <c r="N2969" s="8">
        <v>845.0</v>
      </c>
      <c r="O2969" s="8">
        <v>583.0</v>
      </c>
      <c r="P2969" s="8">
        <v>2.0</v>
      </c>
      <c r="Q2969" s="39" t="s">
        <v>877</v>
      </c>
      <c r="R2969" s="39" t="s">
        <v>7439</v>
      </c>
      <c r="S2969" s="39" t="s">
        <v>7440</v>
      </c>
      <c r="T2969" s="39" t="s">
        <v>6920</v>
      </c>
      <c r="U2969" s="39" t="s">
        <v>6921</v>
      </c>
      <c r="V2969" s="39" t="s">
        <v>6922</v>
      </c>
      <c r="W2969" s="39" t="s">
        <v>6921</v>
      </c>
      <c r="X2969" s="39" t="s">
        <v>7441</v>
      </c>
      <c r="Y2969" s="39" t="s">
        <v>7442</v>
      </c>
      <c r="Z2969" s="39" t="s">
        <v>7404</v>
      </c>
      <c r="AA2969" s="39" t="s">
        <v>7405</v>
      </c>
    </row>
    <row r="2970" ht="15.75" hidden="1" customHeight="1">
      <c r="A2970" s="39" t="s">
        <v>7447</v>
      </c>
      <c r="B2970" s="39" t="s">
        <v>7448</v>
      </c>
      <c r="C2970" s="8">
        <v>879.0</v>
      </c>
      <c r="D2970" s="8">
        <v>3.0</v>
      </c>
      <c r="E2970" s="8">
        <v>2.0</v>
      </c>
      <c r="F2970" s="8">
        <v>1.0</v>
      </c>
      <c r="G2970" s="8">
        <v>750.0</v>
      </c>
      <c r="H2970" s="8">
        <v>683.0</v>
      </c>
      <c r="I2970" s="8">
        <v>1838.0</v>
      </c>
      <c r="J2970" s="8">
        <v>1407.0</v>
      </c>
      <c r="K2970" s="8">
        <v>2869.0</v>
      </c>
      <c r="L2970" s="8">
        <v>633.0</v>
      </c>
      <c r="M2970" s="8">
        <v>4662.0</v>
      </c>
      <c r="N2970" s="8">
        <v>936.0</v>
      </c>
      <c r="O2970" s="8">
        <v>636.0</v>
      </c>
      <c r="P2970" s="8">
        <v>2.0</v>
      </c>
      <c r="Q2970" s="39" t="s">
        <v>877</v>
      </c>
      <c r="R2970" s="39" t="s">
        <v>7439</v>
      </c>
      <c r="S2970" s="39" t="s">
        <v>7440</v>
      </c>
      <c r="T2970" s="39" t="s">
        <v>6920</v>
      </c>
      <c r="U2970" s="39" t="s">
        <v>6921</v>
      </c>
      <c r="V2970" s="39" t="s">
        <v>6922</v>
      </c>
      <c r="W2970" s="39" t="s">
        <v>6921</v>
      </c>
      <c r="X2970" s="39" t="s">
        <v>7402</v>
      </c>
      <c r="Y2970" s="39" t="s">
        <v>7403</v>
      </c>
      <c r="Z2970" s="39" t="s">
        <v>7404</v>
      </c>
      <c r="AA2970" s="39" t="s">
        <v>7405</v>
      </c>
    </row>
    <row r="2971" ht="15.75" hidden="1" customHeight="1">
      <c r="A2971" s="39" t="s">
        <v>7449</v>
      </c>
      <c r="B2971" s="39" t="s">
        <v>7450</v>
      </c>
      <c r="C2971" s="8">
        <v>6149.0</v>
      </c>
      <c r="D2971" s="8">
        <v>18.0</v>
      </c>
      <c r="E2971" s="8">
        <v>9.0</v>
      </c>
      <c r="F2971" s="8">
        <v>5.0</v>
      </c>
      <c r="G2971" s="8">
        <v>6134.5</v>
      </c>
      <c r="H2971" s="8">
        <v>6888.0</v>
      </c>
      <c r="I2971" s="8">
        <v>5002.0</v>
      </c>
      <c r="J2971" s="8">
        <v>6426.0</v>
      </c>
      <c r="K2971" s="8">
        <v>1298.0</v>
      </c>
      <c r="L2971" s="8">
        <v>6149.0</v>
      </c>
      <c r="M2971" s="8">
        <v>5460.0</v>
      </c>
      <c r="N2971" s="8">
        <v>596.0</v>
      </c>
      <c r="O2971" s="8">
        <v>375.0</v>
      </c>
      <c r="P2971" s="8">
        <v>2.0</v>
      </c>
      <c r="Q2971" s="39" t="s">
        <v>877</v>
      </c>
      <c r="R2971" s="39" t="s">
        <v>7439</v>
      </c>
      <c r="S2971" s="39" t="s">
        <v>7440</v>
      </c>
      <c r="T2971" s="39" t="s">
        <v>6920</v>
      </c>
      <c r="U2971" s="39" t="s">
        <v>6921</v>
      </c>
      <c r="V2971" s="39" t="s">
        <v>6922</v>
      </c>
      <c r="W2971" s="39" t="s">
        <v>6921</v>
      </c>
      <c r="X2971" s="39" t="s">
        <v>7402</v>
      </c>
      <c r="Y2971" s="39" t="s">
        <v>7403</v>
      </c>
      <c r="Z2971" s="39" t="s">
        <v>7404</v>
      </c>
      <c r="AA2971" s="39" t="s">
        <v>7405</v>
      </c>
    </row>
    <row r="2972" ht="15.75" hidden="1" customHeight="1">
      <c r="A2972" s="39" t="s">
        <v>7451</v>
      </c>
      <c r="B2972" s="39" t="s">
        <v>7452</v>
      </c>
      <c r="C2972" s="8">
        <v>5739.0</v>
      </c>
      <c r="D2972" s="8">
        <v>17.0</v>
      </c>
      <c r="E2972" s="8">
        <v>9.0</v>
      </c>
      <c r="F2972" s="8">
        <v>5.0</v>
      </c>
      <c r="G2972" s="8">
        <v>6381.0</v>
      </c>
      <c r="H2972" s="8">
        <v>6036.0</v>
      </c>
      <c r="I2972" s="8">
        <v>6164.0</v>
      </c>
      <c r="J2972" s="8">
        <v>5858.0</v>
      </c>
      <c r="K2972" s="8">
        <v>761.0</v>
      </c>
      <c r="L2972" s="8">
        <v>4593.0</v>
      </c>
      <c r="M2972" s="8">
        <v>6598.0</v>
      </c>
      <c r="N2972" s="8">
        <v>550.0</v>
      </c>
      <c r="O2972" s="8">
        <v>355.0</v>
      </c>
      <c r="P2972" s="8">
        <v>2.0</v>
      </c>
      <c r="Q2972" s="39" t="s">
        <v>877</v>
      </c>
      <c r="R2972" s="39" t="s">
        <v>7439</v>
      </c>
      <c r="S2972" s="39" t="s">
        <v>7440</v>
      </c>
      <c r="T2972" s="39" t="s">
        <v>6920</v>
      </c>
      <c r="U2972" s="39" t="s">
        <v>6921</v>
      </c>
      <c r="V2972" s="39" t="s">
        <v>6922</v>
      </c>
      <c r="W2972" s="39" t="s">
        <v>6921</v>
      </c>
      <c r="X2972" s="39" t="s">
        <v>7402</v>
      </c>
      <c r="Y2972" s="39" t="s">
        <v>7403</v>
      </c>
      <c r="Z2972" s="39" t="s">
        <v>7404</v>
      </c>
      <c r="AA2972" s="39" t="s">
        <v>7405</v>
      </c>
    </row>
    <row r="2973" ht="15.75" hidden="1" customHeight="1">
      <c r="A2973" s="39" t="s">
        <v>7453</v>
      </c>
      <c r="B2973" s="39" t="s">
        <v>7454</v>
      </c>
      <c r="C2973" s="8">
        <v>4303.0</v>
      </c>
      <c r="D2973" s="8">
        <v>13.0</v>
      </c>
      <c r="E2973" s="8">
        <v>7.0</v>
      </c>
      <c r="F2973" s="8">
        <v>4.0</v>
      </c>
      <c r="G2973" s="8">
        <v>3890.0</v>
      </c>
      <c r="H2973" s="8">
        <v>3417.5</v>
      </c>
      <c r="I2973" s="8">
        <v>5166.0</v>
      </c>
      <c r="J2973" s="8">
        <v>3275.0</v>
      </c>
      <c r="K2973" s="8">
        <v>5335.0</v>
      </c>
      <c r="L2973" s="8">
        <v>3456.0</v>
      </c>
      <c r="M2973" s="8">
        <v>4286.5</v>
      </c>
      <c r="N2973" s="8">
        <v>770.0</v>
      </c>
      <c r="O2973" s="8">
        <v>436.0</v>
      </c>
      <c r="P2973" s="8">
        <v>2.0</v>
      </c>
      <c r="Q2973" s="39" t="s">
        <v>877</v>
      </c>
      <c r="R2973" s="39" t="s">
        <v>7455</v>
      </c>
      <c r="S2973" s="39" t="s">
        <v>7442</v>
      </c>
      <c r="T2973" s="39" t="s">
        <v>6920</v>
      </c>
      <c r="U2973" s="39" t="s">
        <v>6921</v>
      </c>
      <c r="V2973" s="39" t="s">
        <v>6922</v>
      </c>
      <c r="W2973" s="39" t="s">
        <v>6921</v>
      </c>
      <c r="X2973" s="39" t="s">
        <v>7456</v>
      </c>
      <c r="Y2973" s="39" t="s">
        <v>7457</v>
      </c>
      <c r="Z2973" s="39" t="s">
        <v>7404</v>
      </c>
      <c r="AA2973" s="39" t="s">
        <v>7405</v>
      </c>
    </row>
    <row r="2974" ht="15.75" hidden="1" customHeight="1">
      <c r="A2974" s="39" t="s">
        <v>7458</v>
      </c>
      <c r="B2974" s="39" t="s">
        <v>7459</v>
      </c>
      <c r="C2974" s="8">
        <v>1676.0</v>
      </c>
      <c r="D2974" s="8">
        <v>5.0</v>
      </c>
      <c r="E2974" s="8">
        <v>3.0</v>
      </c>
      <c r="F2974" s="8">
        <v>2.0</v>
      </c>
      <c r="G2974" s="8">
        <v>2050.5</v>
      </c>
      <c r="H2974" s="8">
        <v>1018.0</v>
      </c>
      <c r="I2974" s="8">
        <v>1997.0</v>
      </c>
      <c r="J2974" s="8">
        <v>2389.0</v>
      </c>
      <c r="K2974" s="8">
        <v>4879.0</v>
      </c>
      <c r="L2974" s="8">
        <v>881.0</v>
      </c>
      <c r="M2974" s="8">
        <v>2349.0</v>
      </c>
      <c r="N2974" s="8">
        <v>732.0</v>
      </c>
      <c r="O2974" s="8">
        <v>505.0</v>
      </c>
      <c r="P2974" s="8">
        <v>2.0</v>
      </c>
      <c r="Q2974" s="39" t="s">
        <v>877</v>
      </c>
      <c r="R2974" s="39" t="s">
        <v>7455</v>
      </c>
      <c r="S2974" s="39" t="s">
        <v>7442</v>
      </c>
      <c r="T2974" s="39" t="s">
        <v>6920</v>
      </c>
      <c r="U2974" s="39" t="s">
        <v>6921</v>
      </c>
      <c r="V2974" s="39" t="s">
        <v>6922</v>
      </c>
      <c r="W2974" s="39" t="s">
        <v>6921</v>
      </c>
      <c r="X2974" s="39" t="s">
        <v>7456</v>
      </c>
      <c r="Y2974" s="39" t="s">
        <v>7457</v>
      </c>
      <c r="Z2974" s="39" t="s">
        <v>7404</v>
      </c>
      <c r="AA2974" s="39" t="s">
        <v>7405</v>
      </c>
    </row>
    <row r="2975" ht="15.75" hidden="1" customHeight="1">
      <c r="A2975" s="39" t="s">
        <v>7460</v>
      </c>
      <c r="B2975" s="39" t="s">
        <v>7442</v>
      </c>
      <c r="C2975" s="8">
        <v>2569.0</v>
      </c>
      <c r="D2975" s="8">
        <v>8.0</v>
      </c>
      <c r="E2975" s="8">
        <v>4.0</v>
      </c>
      <c r="F2975" s="8">
        <v>2.0</v>
      </c>
      <c r="G2975" s="8">
        <v>2902.0</v>
      </c>
      <c r="H2975" s="8">
        <v>2190.0</v>
      </c>
      <c r="I2975" s="8">
        <v>4811.0</v>
      </c>
      <c r="J2975" s="8">
        <v>2835.0</v>
      </c>
      <c r="K2975" s="8">
        <v>5795.0</v>
      </c>
      <c r="L2975" s="8">
        <v>49.0</v>
      </c>
      <c r="M2975" s="8">
        <v>2645.0</v>
      </c>
      <c r="N2975" s="8">
        <v>907.0</v>
      </c>
      <c r="O2975" s="8">
        <v>565.0</v>
      </c>
      <c r="P2975" s="8">
        <v>2.0</v>
      </c>
      <c r="Q2975" s="39" t="s">
        <v>877</v>
      </c>
      <c r="R2975" s="39" t="s">
        <v>7455</v>
      </c>
      <c r="S2975" s="39" t="s">
        <v>7442</v>
      </c>
      <c r="T2975" s="39" t="s">
        <v>6920</v>
      </c>
      <c r="U2975" s="39" t="s">
        <v>6921</v>
      </c>
      <c r="V2975" s="39" t="s">
        <v>6922</v>
      </c>
      <c r="W2975" s="39" t="s">
        <v>6921</v>
      </c>
      <c r="X2975" s="39" t="s">
        <v>7441</v>
      </c>
      <c r="Y2975" s="39" t="s">
        <v>7442</v>
      </c>
      <c r="Z2975" s="39" t="s">
        <v>7404</v>
      </c>
      <c r="AA2975" s="39" t="s">
        <v>7405</v>
      </c>
    </row>
    <row r="2976" ht="15.75" hidden="1" customHeight="1">
      <c r="A2976" s="39" t="s">
        <v>7461</v>
      </c>
      <c r="B2976" s="39" t="s">
        <v>7462</v>
      </c>
      <c r="C2976" s="8">
        <v>5346.0</v>
      </c>
      <c r="D2976" s="8">
        <v>16.0</v>
      </c>
      <c r="E2976" s="8">
        <v>8.0</v>
      </c>
      <c r="F2976" s="8">
        <v>4.0</v>
      </c>
      <c r="G2976" s="8">
        <v>4595.0</v>
      </c>
      <c r="H2976" s="8">
        <v>4561.0</v>
      </c>
      <c r="I2976" s="8">
        <v>6062.0</v>
      </c>
      <c r="J2976" s="8">
        <v>4422.0</v>
      </c>
      <c r="K2976" s="8">
        <v>6347.0</v>
      </c>
      <c r="L2976" s="8">
        <v>2325.0</v>
      </c>
      <c r="M2976" s="8">
        <v>5189.0</v>
      </c>
      <c r="N2976" s="8">
        <v>794.0</v>
      </c>
      <c r="O2976" s="8">
        <v>475.0</v>
      </c>
      <c r="P2976" s="8">
        <v>2.0</v>
      </c>
      <c r="Q2976" s="39" t="s">
        <v>877</v>
      </c>
      <c r="R2976" s="39" t="s">
        <v>7455</v>
      </c>
      <c r="S2976" s="39" t="s">
        <v>7442</v>
      </c>
      <c r="T2976" s="39" t="s">
        <v>6920</v>
      </c>
      <c r="U2976" s="39" t="s">
        <v>6921</v>
      </c>
      <c r="V2976" s="39" t="s">
        <v>6922</v>
      </c>
      <c r="W2976" s="39" t="s">
        <v>6921</v>
      </c>
      <c r="X2976" s="39" t="s">
        <v>7441</v>
      </c>
      <c r="Y2976" s="39" t="s">
        <v>7442</v>
      </c>
      <c r="Z2976" s="39" t="s">
        <v>7404</v>
      </c>
      <c r="AA2976" s="39" t="s">
        <v>7405</v>
      </c>
    </row>
    <row r="2977" ht="15.75" hidden="1" customHeight="1">
      <c r="A2977" s="39" t="s">
        <v>7463</v>
      </c>
      <c r="B2977" s="39" t="s">
        <v>7464</v>
      </c>
      <c r="C2977" s="8">
        <v>3893.0</v>
      </c>
      <c r="D2977" s="8">
        <v>12.0</v>
      </c>
      <c r="E2977" s="8">
        <v>6.0</v>
      </c>
      <c r="F2977" s="8">
        <v>3.0</v>
      </c>
      <c r="G2977" s="8">
        <v>3763.0</v>
      </c>
      <c r="H2977" s="8">
        <v>3998.0</v>
      </c>
      <c r="I2977" s="8">
        <v>2735.0</v>
      </c>
      <c r="J2977" s="8">
        <v>3441.0</v>
      </c>
      <c r="K2977" s="8">
        <v>5098.0</v>
      </c>
      <c r="L2977" s="8">
        <v>2078.0</v>
      </c>
      <c r="M2977" s="8">
        <v>3797.0</v>
      </c>
      <c r="N2977" s="8">
        <v>886.0</v>
      </c>
      <c r="O2977" s="8">
        <v>577.0</v>
      </c>
      <c r="P2977" s="8">
        <v>2.0</v>
      </c>
      <c r="Q2977" s="39" t="s">
        <v>877</v>
      </c>
      <c r="R2977" s="39" t="s">
        <v>7465</v>
      </c>
      <c r="S2977" s="39" t="s">
        <v>7466</v>
      </c>
      <c r="T2977" s="39" t="s">
        <v>6920</v>
      </c>
      <c r="U2977" s="39" t="s">
        <v>6921</v>
      </c>
      <c r="V2977" s="39" t="s">
        <v>6922</v>
      </c>
      <c r="W2977" s="39" t="s">
        <v>6921</v>
      </c>
      <c r="X2977" s="39" t="s">
        <v>7441</v>
      </c>
      <c r="Y2977" s="39" t="s">
        <v>7442</v>
      </c>
      <c r="Z2977" s="39" t="s">
        <v>7404</v>
      </c>
      <c r="AA2977" s="39" t="s">
        <v>7405</v>
      </c>
    </row>
    <row r="2978" ht="15.75" hidden="1" customHeight="1">
      <c r="A2978" s="39" t="s">
        <v>7467</v>
      </c>
      <c r="B2978" s="39" t="s">
        <v>7468</v>
      </c>
      <c r="C2978" s="8">
        <v>3213.0</v>
      </c>
      <c r="D2978" s="8">
        <v>10.0</v>
      </c>
      <c r="E2978" s="8">
        <v>5.0</v>
      </c>
      <c r="F2978" s="8">
        <v>3.0</v>
      </c>
      <c r="G2978" s="8">
        <v>3146.0</v>
      </c>
      <c r="H2978" s="8">
        <v>2675.0</v>
      </c>
      <c r="I2978" s="8">
        <v>3988.0</v>
      </c>
      <c r="J2978" s="8">
        <v>2286.0</v>
      </c>
      <c r="K2978" s="8">
        <v>5393.0</v>
      </c>
      <c r="L2978" s="8">
        <v>3414.0</v>
      </c>
      <c r="M2978" s="8">
        <v>2005.0</v>
      </c>
      <c r="N2978" s="8">
        <v>607.0</v>
      </c>
      <c r="O2978" s="8">
        <v>350.0</v>
      </c>
      <c r="P2978" s="8">
        <v>2.0</v>
      </c>
      <c r="Q2978" s="39" t="s">
        <v>877</v>
      </c>
      <c r="R2978" s="39" t="s">
        <v>7465</v>
      </c>
      <c r="S2978" s="39" t="s">
        <v>7466</v>
      </c>
      <c r="T2978" s="39" t="s">
        <v>6920</v>
      </c>
      <c r="U2978" s="39" t="s">
        <v>6921</v>
      </c>
      <c r="V2978" s="39" t="s">
        <v>6922</v>
      </c>
      <c r="W2978" s="39" t="s">
        <v>6921</v>
      </c>
      <c r="X2978" s="39" t="s">
        <v>7441</v>
      </c>
      <c r="Y2978" s="39" t="s">
        <v>7442</v>
      </c>
      <c r="Z2978" s="39" t="s">
        <v>7404</v>
      </c>
      <c r="AA2978" s="39" t="s">
        <v>7405</v>
      </c>
    </row>
    <row r="2979" ht="15.75" hidden="1" customHeight="1">
      <c r="A2979" s="39" t="s">
        <v>7469</v>
      </c>
      <c r="B2979" s="39" t="s">
        <v>7470</v>
      </c>
      <c r="C2979" s="8">
        <v>3630.0</v>
      </c>
      <c r="D2979" s="8">
        <v>11.0</v>
      </c>
      <c r="E2979" s="8">
        <v>6.0</v>
      </c>
      <c r="F2979" s="8">
        <v>3.0</v>
      </c>
      <c r="G2979" s="8">
        <v>3229.0</v>
      </c>
      <c r="H2979" s="8">
        <v>3038.0</v>
      </c>
      <c r="I2979" s="8">
        <v>4752.0</v>
      </c>
      <c r="J2979" s="8">
        <v>3428.0</v>
      </c>
      <c r="K2979" s="8">
        <v>4561.0</v>
      </c>
      <c r="L2979" s="8">
        <v>1998.0</v>
      </c>
      <c r="M2979" s="8">
        <v>3312.0</v>
      </c>
      <c r="N2979" s="8">
        <v>646.0</v>
      </c>
      <c r="O2979" s="8">
        <v>467.0</v>
      </c>
      <c r="P2979" s="8">
        <v>2.0</v>
      </c>
      <c r="Q2979" s="39" t="s">
        <v>877</v>
      </c>
      <c r="R2979" s="39" t="s">
        <v>7465</v>
      </c>
      <c r="S2979" s="39" t="s">
        <v>7466</v>
      </c>
      <c r="T2979" s="39" t="s">
        <v>6920</v>
      </c>
      <c r="U2979" s="39" t="s">
        <v>6921</v>
      </c>
      <c r="V2979" s="39" t="s">
        <v>6922</v>
      </c>
      <c r="W2979" s="39" t="s">
        <v>6921</v>
      </c>
      <c r="X2979" s="39" t="s">
        <v>7441</v>
      </c>
      <c r="Y2979" s="39" t="s">
        <v>7442</v>
      </c>
      <c r="Z2979" s="39" t="s">
        <v>7404</v>
      </c>
      <c r="AA2979" s="39" t="s">
        <v>7405</v>
      </c>
    </row>
    <row r="2980" ht="15.75" hidden="1" customHeight="1">
      <c r="A2980" s="39" t="s">
        <v>7471</v>
      </c>
      <c r="B2980" s="39" t="s">
        <v>7472</v>
      </c>
      <c r="C2980" s="8">
        <v>2452.0</v>
      </c>
      <c r="D2980" s="8">
        <v>8.0</v>
      </c>
      <c r="E2980" s="8">
        <v>4.0</v>
      </c>
      <c r="F2980" s="8">
        <v>2.0</v>
      </c>
      <c r="G2980" s="8">
        <v>2512.0</v>
      </c>
      <c r="H2980" s="8">
        <v>1689.0</v>
      </c>
      <c r="I2980" s="8">
        <v>3316.0</v>
      </c>
      <c r="J2980" s="8">
        <v>2993.0</v>
      </c>
      <c r="K2980" s="8">
        <v>4753.0</v>
      </c>
      <c r="L2980" s="8">
        <v>1419.0</v>
      </c>
      <c r="M2980" s="8">
        <v>5584.0</v>
      </c>
      <c r="N2980" s="8">
        <v>874.0</v>
      </c>
      <c r="O2980" s="8">
        <v>500.0</v>
      </c>
      <c r="P2980" s="8">
        <v>2.0</v>
      </c>
      <c r="Q2980" s="39" t="s">
        <v>877</v>
      </c>
      <c r="R2980" s="39" t="s">
        <v>7465</v>
      </c>
      <c r="S2980" s="39" t="s">
        <v>7466</v>
      </c>
      <c r="T2980" s="39" t="s">
        <v>6920</v>
      </c>
      <c r="U2980" s="39" t="s">
        <v>6921</v>
      </c>
      <c r="V2980" s="39" t="s">
        <v>6922</v>
      </c>
      <c r="W2980" s="39" t="s">
        <v>6921</v>
      </c>
      <c r="X2980" s="39" t="s">
        <v>7441</v>
      </c>
      <c r="Y2980" s="39" t="s">
        <v>7442</v>
      </c>
      <c r="Z2980" s="39" t="s">
        <v>7404</v>
      </c>
      <c r="AA2980" s="39" t="s">
        <v>7405</v>
      </c>
    </row>
    <row r="2981" ht="15.75" hidden="1" customHeight="1">
      <c r="A2981" s="39" t="s">
        <v>7473</v>
      </c>
      <c r="B2981" s="39" t="s">
        <v>7474</v>
      </c>
      <c r="C2981" s="8">
        <v>2426.0</v>
      </c>
      <c r="D2981" s="8">
        <v>7.0</v>
      </c>
      <c r="E2981" s="8">
        <v>4.0</v>
      </c>
      <c r="F2981" s="8">
        <v>2.0</v>
      </c>
      <c r="G2981" s="8">
        <v>2177.0</v>
      </c>
      <c r="H2981" s="8">
        <v>2058.0</v>
      </c>
      <c r="I2981" s="8">
        <v>1965.0</v>
      </c>
      <c r="J2981" s="8">
        <v>2960.0</v>
      </c>
      <c r="K2981" s="8">
        <v>5455.0</v>
      </c>
      <c r="L2981" s="8">
        <v>4840.0</v>
      </c>
      <c r="M2981" s="8">
        <v>1851.0</v>
      </c>
      <c r="N2981" s="8">
        <v>787.0</v>
      </c>
      <c r="O2981" s="8">
        <v>460.0</v>
      </c>
      <c r="P2981" s="8">
        <v>2.0</v>
      </c>
      <c r="Q2981" s="39" t="s">
        <v>877</v>
      </c>
      <c r="R2981" s="39" t="s">
        <v>7475</v>
      </c>
      <c r="S2981" s="39" t="s">
        <v>7476</v>
      </c>
      <c r="T2981" s="39" t="s">
        <v>6920</v>
      </c>
      <c r="U2981" s="39" t="s">
        <v>6921</v>
      </c>
      <c r="V2981" s="39" t="s">
        <v>6922</v>
      </c>
      <c r="W2981" s="39" t="s">
        <v>6921</v>
      </c>
      <c r="X2981" s="39" t="s">
        <v>7441</v>
      </c>
      <c r="Y2981" s="39" t="s">
        <v>7442</v>
      </c>
      <c r="Z2981" s="39" t="s">
        <v>7404</v>
      </c>
      <c r="AA2981" s="39" t="s">
        <v>7405</v>
      </c>
    </row>
    <row r="2982" ht="15.75" hidden="1" customHeight="1">
      <c r="A2982" s="39" t="s">
        <v>7477</v>
      </c>
      <c r="B2982" s="39" t="s">
        <v>7478</v>
      </c>
      <c r="C2982" s="8">
        <v>3737.0</v>
      </c>
      <c r="D2982" s="8">
        <v>11.0</v>
      </c>
      <c r="E2982" s="8">
        <v>6.0</v>
      </c>
      <c r="F2982" s="8">
        <v>3.0</v>
      </c>
      <c r="G2982" s="8">
        <v>3658.0</v>
      </c>
      <c r="H2982" s="8">
        <v>2358.0</v>
      </c>
      <c r="I2982" s="8">
        <v>3764.0</v>
      </c>
      <c r="J2982" s="8">
        <v>3917.0</v>
      </c>
      <c r="K2982" s="8">
        <v>5268.0</v>
      </c>
      <c r="L2982" s="8">
        <v>5482.0</v>
      </c>
      <c r="M2982" s="8">
        <v>5589.0</v>
      </c>
      <c r="N2982" s="8">
        <v>613.0</v>
      </c>
      <c r="O2982" s="8">
        <v>338.0</v>
      </c>
      <c r="P2982" s="8">
        <v>2.0</v>
      </c>
      <c r="Q2982" s="39" t="s">
        <v>877</v>
      </c>
      <c r="R2982" s="39" t="s">
        <v>7475</v>
      </c>
      <c r="S2982" s="39" t="s">
        <v>7476</v>
      </c>
      <c r="T2982" s="39" t="s">
        <v>6920</v>
      </c>
      <c r="U2982" s="39" t="s">
        <v>6921</v>
      </c>
      <c r="V2982" s="39" t="s">
        <v>6922</v>
      </c>
      <c r="W2982" s="39" t="s">
        <v>6921</v>
      </c>
      <c r="X2982" s="39" t="s">
        <v>7441</v>
      </c>
      <c r="Y2982" s="39" t="s">
        <v>7442</v>
      </c>
      <c r="Z2982" s="39" t="s">
        <v>7404</v>
      </c>
      <c r="AA2982" s="39" t="s">
        <v>7405</v>
      </c>
    </row>
    <row r="2983" ht="15.75" hidden="1" customHeight="1">
      <c r="A2983" s="39" t="s">
        <v>7479</v>
      </c>
      <c r="B2983" s="39" t="s">
        <v>7480</v>
      </c>
      <c r="C2983" s="8">
        <v>1514.0</v>
      </c>
      <c r="D2983" s="8">
        <v>5.0</v>
      </c>
      <c r="E2983" s="8">
        <v>3.0</v>
      </c>
      <c r="F2983" s="8">
        <v>2.0</v>
      </c>
      <c r="G2983" s="8">
        <v>928.0</v>
      </c>
      <c r="H2983" s="8">
        <v>1654.0</v>
      </c>
      <c r="I2983" s="8">
        <v>1600.0</v>
      </c>
      <c r="J2983" s="8">
        <v>1809.0</v>
      </c>
      <c r="K2983" s="8">
        <v>5837.0</v>
      </c>
      <c r="L2983" s="8">
        <v>2294.0</v>
      </c>
      <c r="M2983" s="8">
        <v>5107.0</v>
      </c>
      <c r="N2983" s="8">
        <v>824.0</v>
      </c>
      <c r="O2983" s="8">
        <v>474.0</v>
      </c>
      <c r="P2983" s="8">
        <v>2.0</v>
      </c>
      <c r="Q2983" s="39" t="s">
        <v>877</v>
      </c>
      <c r="R2983" s="39" t="s">
        <v>7475</v>
      </c>
      <c r="S2983" s="39" t="s">
        <v>7476</v>
      </c>
      <c r="T2983" s="39" t="s">
        <v>6920</v>
      </c>
      <c r="U2983" s="39" t="s">
        <v>6921</v>
      </c>
      <c r="V2983" s="39" t="s">
        <v>6922</v>
      </c>
      <c r="W2983" s="39" t="s">
        <v>6921</v>
      </c>
      <c r="X2983" s="39" t="s">
        <v>7441</v>
      </c>
      <c r="Y2983" s="39" t="s">
        <v>7442</v>
      </c>
      <c r="Z2983" s="39" t="s">
        <v>7404</v>
      </c>
      <c r="AA2983" s="39" t="s">
        <v>7405</v>
      </c>
    </row>
    <row r="2984" ht="15.75" hidden="1" customHeight="1">
      <c r="A2984" s="39" t="s">
        <v>7481</v>
      </c>
      <c r="B2984" s="39" t="s">
        <v>7482</v>
      </c>
      <c r="C2984" s="8">
        <v>3569.0</v>
      </c>
      <c r="D2984" s="8">
        <v>11.0</v>
      </c>
      <c r="E2984" s="8">
        <v>6.0</v>
      </c>
      <c r="F2984" s="8">
        <v>3.0</v>
      </c>
      <c r="G2984" s="8">
        <v>3098.0</v>
      </c>
      <c r="H2984" s="8">
        <v>3536.0</v>
      </c>
      <c r="I2984" s="8">
        <v>1944.0</v>
      </c>
      <c r="J2984" s="8">
        <v>4053.0</v>
      </c>
      <c r="K2984" s="8">
        <v>6079.0</v>
      </c>
      <c r="L2984" s="8">
        <v>3601.0</v>
      </c>
      <c r="M2984" s="8">
        <v>4012.0</v>
      </c>
      <c r="N2984" s="8">
        <v>701.0</v>
      </c>
      <c r="O2984" s="8">
        <v>444.0</v>
      </c>
      <c r="P2984" s="8">
        <v>2.0</v>
      </c>
      <c r="Q2984" s="39" t="s">
        <v>877</v>
      </c>
      <c r="R2984" s="39" t="s">
        <v>7475</v>
      </c>
      <c r="S2984" s="39" t="s">
        <v>7476</v>
      </c>
      <c r="T2984" s="39" t="s">
        <v>6920</v>
      </c>
      <c r="U2984" s="39" t="s">
        <v>6921</v>
      </c>
      <c r="V2984" s="39" t="s">
        <v>6922</v>
      </c>
      <c r="W2984" s="39" t="s">
        <v>6921</v>
      </c>
      <c r="X2984" s="39" t="s">
        <v>7441</v>
      </c>
      <c r="Y2984" s="39" t="s">
        <v>7442</v>
      </c>
      <c r="Z2984" s="39" t="s">
        <v>7404</v>
      </c>
      <c r="AA2984" s="39" t="s">
        <v>7405</v>
      </c>
    </row>
    <row r="2985" ht="15.75" hidden="1" customHeight="1">
      <c r="A2985" s="39" t="s">
        <v>7483</v>
      </c>
      <c r="B2985" s="39" t="s">
        <v>7484</v>
      </c>
      <c r="C2985" s="8">
        <v>653.0</v>
      </c>
      <c r="D2985" s="8">
        <v>2.0</v>
      </c>
      <c r="E2985" s="8">
        <v>1.0</v>
      </c>
      <c r="F2985" s="8">
        <v>1.0</v>
      </c>
      <c r="G2985" s="8">
        <v>783.0</v>
      </c>
      <c r="H2985" s="8">
        <v>516.0</v>
      </c>
      <c r="I2985" s="8">
        <v>523.0</v>
      </c>
      <c r="J2985" s="8">
        <v>806.0</v>
      </c>
      <c r="K2985" s="8">
        <v>6282.0</v>
      </c>
      <c r="L2985" s="8">
        <v>653.0</v>
      </c>
      <c r="M2985" s="8">
        <v>3184.0</v>
      </c>
      <c r="N2985" s="8">
        <v>769.0</v>
      </c>
      <c r="O2985" s="8">
        <v>460.0</v>
      </c>
      <c r="P2985" s="8">
        <v>2.0</v>
      </c>
      <c r="Q2985" s="39" t="s">
        <v>877</v>
      </c>
      <c r="R2985" s="39" t="s">
        <v>7485</v>
      </c>
      <c r="S2985" s="39" t="s">
        <v>7486</v>
      </c>
      <c r="T2985" s="39" t="s">
        <v>6920</v>
      </c>
      <c r="U2985" s="39" t="s">
        <v>6921</v>
      </c>
      <c r="V2985" s="39" t="s">
        <v>6922</v>
      </c>
      <c r="W2985" s="39" t="s">
        <v>6921</v>
      </c>
      <c r="X2985" s="39" t="s">
        <v>7279</v>
      </c>
      <c r="Y2985" s="39" t="s">
        <v>7175</v>
      </c>
      <c r="Z2985" s="39" t="s">
        <v>7174</v>
      </c>
      <c r="AA2985" s="39" t="s">
        <v>7175</v>
      </c>
    </row>
    <row r="2986" ht="15.75" hidden="1" customHeight="1">
      <c r="A2986" s="39" t="s">
        <v>7487</v>
      </c>
      <c r="B2986" s="39" t="s">
        <v>7486</v>
      </c>
      <c r="C2986" s="8">
        <v>960.0</v>
      </c>
      <c r="D2986" s="8">
        <v>3.0</v>
      </c>
      <c r="E2986" s="8">
        <v>2.0</v>
      </c>
      <c r="F2986" s="8">
        <v>1.0</v>
      </c>
      <c r="G2986" s="8">
        <v>861.0</v>
      </c>
      <c r="H2986" s="8">
        <v>823.0</v>
      </c>
      <c r="I2986" s="8">
        <v>675.0</v>
      </c>
      <c r="J2986" s="8">
        <v>1360.0</v>
      </c>
      <c r="K2986" s="8">
        <v>5871.0</v>
      </c>
      <c r="L2986" s="8">
        <v>2100.0</v>
      </c>
      <c r="M2986" s="8">
        <v>3141.0</v>
      </c>
      <c r="N2986" s="8">
        <v>829.0</v>
      </c>
      <c r="O2986" s="8">
        <v>537.0</v>
      </c>
      <c r="P2986" s="8">
        <v>2.0</v>
      </c>
      <c r="Q2986" s="39" t="s">
        <v>877</v>
      </c>
      <c r="R2986" s="39" t="s">
        <v>7485</v>
      </c>
      <c r="S2986" s="39" t="s">
        <v>7486</v>
      </c>
      <c r="T2986" s="39" t="s">
        <v>6920</v>
      </c>
      <c r="U2986" s="39" t="s">
        <v>6921</v>
      </c>
      <c r="V2986" s="39" t="s">
        <v>6922</v>
      </c>
      <c r="W2986" s="39" t="s">
        <v>6921</v>
      </c>
      <c r="X2986" s="39" t="s">
        <v>7279</v>
      </c>
      <c r="Y2986" s="39" t="s">
        <v>7175</v>
      </c>
      <c r="Z2986" s="39" t="s">
        <v>7174</v>
      </c>
      <c r="AA2986" s="39" t="s">
        <v>7175</v>
      </c>
    </row>
    <row r="2987" ht="15.75" hidden="1" customHeight="1">
      <c r="A2987" s="39" t="s">
        <v>7488</v>
      </c>
      <c r="B2987" s="39" t="s">
        <v>7489</v>
      </c>
      <c r="C2987" s="8">
        <v>2032.0</v>
      </c>
      <c r="D2987" s="8">
        <v>6.0</v>
      </c>
      <c r="E2987" s="8">
        <v>3.0</v>
      </c>
      <c r="F2987" s="8">
        <v>2.0</v>
      </c>
      <c r="G2987" s="8">
        <v>2010.0</v>
      </c>
      <c r="H2987" s="8">
        <v>1798.0</v>
      </c>
      <c r="I2987" s="8">
        <v>1287.0</v>
      </c>
      <c r="J2987" s="8">
        <v>2004.0</v>
      </c>
      <c r="K2987" s="8">
        <v>6309.0</v>
      </c>
      <c r="L2987" s="8">
        <v>2641.0</v>
      </c>
      <c r="M2987" s="8">
        <v>5080.0</v>
      </c>
      <c r="N2987" s="8">
        <v>782.0</v>
      </c>
      <c r="O2987" s="8">
        <v>402.0</v>
      </c>
      <c r="P2987" s="8">
        <v>2.0</v>
      </c>
      <c r="Q2987" s="39" t="s">
        <v>877</v>
      </c>
      <c r="R2987" s="39" t="s">
        <v>7485</v>
      </c>
      <c r="S2987" s="39" t="s">
        <v>7486</v>
      </c>
      <c r="T2987" s="39" t="s">
        <v>6920</v>
      </c>
      <c r="U2987" s="39" t="s">
        <v>6921</v>
      </c>
      <c r="V2987" s="39" t="s">
        <v>6922</v>
      </c>
      <c r="W2987" s="39" t="s">
        <v>6921</v>
      </c>
      <c r="X2987" s="39" t="s">
        <v>7279</v>
      </c>
      <c r="Y2987" s="39" t="s">
        <v>7175</v>
      </c>
      <c r="Z2987" s="39" t="s">
        <v>7174</v>
      </c>
      <c r="AA2987" s="39" t="s">
        <v>7175</v>
      </c>
    </row>
    <row r="2988" ht="15.75" hidden="1" customHeight="1">
      <c r="A2988" s="39" t="s">
        <v>7490</v>
      </c>
      <c r="B2988" s="39" t="s">
        <v>7491</v>
      </c>
      <c r="C2988" s="8">
        <v>2674.0</v>
      </c>
      <c r="D2988" s="8">
        <v>8.0</v>
      </c>
      <c r="E2988" s="8">
        <v>4.0</v>
      </c>
      <c r="F2988" s="8">
        <v>2.0</v>
      </c>
      <c r="G2988" s="8">
        <v>2359.0</v>
      </c>
      <c r="H2988" s="8">
        <v>3113.0</v>
      </c>
      <c r="I2988" s="8">
        <v>1443.0</v>
      </c>
      <c r="J2988" s="8">
        <v>2413.0</v>
      </c>
      <c r="K2988" s="8">
        <v>4815.0</v>
      </c>
      <c r="L2988" s="8">
        <v>6331.0</v>
      </c>
      <c r="M2988" s="8">
        <v>2758.0</v>
      </c>
      <c r="N2988" s="8">
        <v>716.0</v>
      </c>
      <c r="O2988" s="8">
        <v>456.0</v>
      </c>
      <c r="P2988" s="8">
        <v>2.0</v>
      </c>
      <c r="Q2988" s="39" t="s">
        <v>877</v>
      </c>
      <c r="R2988" s="39" t="s">
        <v>7485</v>
      </c>
      <c r="S2988" s="39" t="s">
        <v>7486</v>
      </c>
      <c r="T2988" s="39" t="s">
        <v>6920</v>
      </c>
      <c r="U2988" s="39" t="s">
        <v>6921</v>
      </c>
      <c r="V2988" s="39" t="s">
        <v>6922</v>
      </c>
      <c r="W2988" s="39" t="s">
        <v>6921</v>
      </c>
      <c r="X2988" s="39" t="s">
        <v>7279</v>
      </c>
      <c r="Y2988" s="39" t="s">
        <v>7175</v>
      </c>
      <c r="Z2988" s="39" t="s">
        <v>7174</v>
      </c>
      <c r="AA2988" s="39" t="s">
        <v>7175</v>
      </c>
    </row>
    <row r="2989" ht="15.75" hidden="1" customHeight="1">
      <c r="A2989" s="39" t="s">
        <v>7492</v>
      </c>
      <c r="B2989" s="39" t="s">
        <v>7493</v>
      </c>
      <c r="C2989" s="8">
        <v>6419.0</v>
      </c>
      <c r="D2989" s="8">
        <v>19.0</v>
      </c>
      <c r="E2989" s="8">
        <v>10.0</v>
      </c>
      <c r="F2989" s="8">
        <v>5.0</v>
      </c>
      <c r="G2989" s="8">
        <v>6463.0</v>
      </c>
      <c r="H2989" s="8">
        <v>6838.0</v>
      </c>
      <c r="I2989" s="8">
        <v>6517.0</v>
      </c>
      <c r="J2989" s="8">
        <v>6039.0</v>
      </c>
      <c r="K2989" s="8">
        <v>1923.0</v>
      </c>
      <c r="L2989" s="8">
        <v>2971.0</v>
      </c>
      <c r="M2989" s="8">
        <v>6920.0</v>
      </c>
      <c r="N2989" s="8">
        <v>786.0</v>
      </c>
      <c r="O2989" s="8">
        <v>419.0</v>
      </c>
      <c r="P2989" s="8">
        <v>2.0</v>
      </c>
      <c r="Q2989" s="39" t="s">
        <v>877</v>
      </c>
      <c r="R2989" s="39" t="s">
        <v>7494</v>
      </c>
      <c r="S2989" s="39" t="s">
        <v>7495</v>
      </c>
      <c r="T2989" s="39" t="s">
        <v>6920</v>
      </c>
      <c r="U2989" s="39" t="s">
        <v>6921</v>
      </c>
      <c r="V2989" s="39" t="s">
        <v>6922</v>
      </c>
      <c r="W2989" s="39" t="s">
        <v>6921</v>
      </c>
      <c r="X2989" s="39" t="s">
        <v>7402</v>
      </c>
      <c r="Y2989" s="39" t="s">
        <v>7403</v>
      </c>
      <c r="Z2989" s="39" t="s">
        <v>7404</v>
      </c>
      <c r="AA2989" s="39" t="s">
        <v>7405</v>
      </c>
    </row>
    <row r="2990" ht="15.75" hidden="1" customHeight="1">
      <c r="A2990" s="39" t="s">
        <v>7496</v>
      </c>
      <c r="B2990" s="39" t="s">
        <v>7497</v>
      </c>
      <c r="C2990" s="8">
        <v>5157.0</v>
      </c>
      <c r="D2990" s="8">
        <v>15.0</v>
      </c>
      <c r="E2990" s="8">
        <v>8.0</v>
      </c>
      <c r="F2990" s="8">
        <v>4.0</v>
      </c>
      <c r="G2990" s="8">
        <v>5034.0</v>
      </c>
      <c r="H2990" s="8">
        <v>5097.0</v>
      </c>
      <c r="I2990" s="8">
        <v>5328.0</v>
      </c>
      <c r="J2990" s="8">
        <v>5176.0</v>
      </c>
      <c r="K2990" s="8">
        <v>1234.0</v>
      </c>
      <c r="L2990" s="8">
        <v>6090.0</v>
      </c>
      <c r="M2990" s="8">
        <v>5839.0</v>
      </c>
      <c r="N2990" s="8">
        <v>938.0</v>
      </c>
      <c r="O2990" s="8">
        <v>632.0</v>
      </c>
      <c r="P2990" s="8">
        <v>2.0</v>
      </c>
      <c r="Q2990" s="39" t="s">
        <v>877</v>
      </c>
      <c r="R2990" s="39" t="s">
        <v>7494</v>
      </c>
      <c r="S2990" s="39" t="s">
        <v>7495</v>
      </c>
      <c r="T2990" s="39" t="s">
        <v>6920</v>
      </c>
      <c r="U2990" s="39" t="s">
        <v>6921</v>
      </c>
      <c r="V2990" s="39" t="s">
        <v>6922</v>
      </c>
      <c r="W2990" s="39" t="s">
        <v>6921</v>
      </c>
      <c r="X2990" s="39" t="s">
        <v>7402</v>
      </c>
      <c r="Y2990" s="39" t="s">
        <v>7403</v>
      </c>
      <c r="Z2990" s="39" t="s">
        <v>7404</v>
      </c>
      <c r="AA2990" s="39" t="s">
        <v>7405</v>
      </c>
    </row>
    <row r="2991" ht="15.75" hidden="1" customHeight="1">
      <c r="A2991" s="39" t="s">
        <v>7498</v>
      </c>
      <c r="B2991" s="39" t="s">
        <v>7499</v>
      </c>
      <c r="C2991" s="8">
        <v>6266.0</v>
      </c>
      <c r="D2991" s="8">
        <v>18.0</v>
      </c>
      <c r="E2991" s="8">
        <v>9.0</v>
      </c>
      <c r="F2991" s="8">
        <v>5.0</v>
      </c>
      <c r="G2991" s="8">
        <v>6275.5</v>
      </c>
      <c r="H2991" s="8">
        <v>6877.0</v>
      </c>
      <c r="I2991" s="8">
        <v>5491.0</v>
      </c>
      <c r="J2991" s="8">
        <v>6029.0</v>
      </c>
      <c r="K2991" s="8">
        <v>1437.0</v>
      </c>
      <c r="L2991" s="8">
        <v>6199.0</v>
      </c>
      <c r="M2991" s="8">
        <v>6189.0</v>
      </c>
      <c r="N2991" s="8">
        <v>836.0</v>
      </c>
      <c r="O2991" s="8">
        <v>540.0</v>
      </c>
      <c r="P2991" s="8">
        <v>2.0</v>
      </c>
      <c r="Q2991" s="39" t="s">
        <v>877</v>
      </c>
      <c r="R2991" s="39" t="s">
        <v>7494</v>
      </c>
      <c r="S2991" s="39" t="s">
        <v>7495</v>
      </c>
      <c r="T2991" s="39" t="s">
        <v>6920</v>
      </c>
      <c r="U2991" s="39" t="s">
        <v>6921</v>
      </c>
      <c r="V2991" s="39" t="s">
        <v>6922</v>
      </c>
      <c r="W2991" s="39" t="s">
        <v>6921</v>
      </c>
      <c r="X2991" s="39" t="s">
        <v>7402</v>
      </c>
      <c r="Y2991" s="39" t="s">
        <v>7403</v>
      </c>
      <c r="Z2991" s="39" t="s">
        <v>7404</v>
      </c>
      <c r="AA2991" s="39" t="s">
        <v>7405</v>
      </c>
    </row>
    <row r="2992" ht="15.75" hidden="1" customHeight="1">
      <c r="A2992" s="39" t="s">
        <v>7500</v>
      </c>
      <c r="B2992" s="39" t="s">
        <v>7501</v>
      </c>
      <c r="C2992" s="8">
        <v>3177.0</v>
      </c>
      <c r="D2992" s="8">
        <v>10.0</v>
      </c>
      <c r="E2992" s="8">
        <v>5.0</v>
      </c>
      <c r="F2992" s="8">
        <v>3.0</v>
      </c>
      <c r="G2992" s="8">
        <v>2898.0</v>
      </c>
      <c r="H2992" s="8">
        <v>3410.0</v>
      </c>
      <c r="I2992" s="8">
        <v>1771.0</v>
      </c>
      <c r="J2992" s="8">
        <v>3281.0</v>
      </c>
      <c r="K2992" s="8">
        <v>4800.0</v>
      </c>
      <c r="L2992" s="8">
        <v>4680.0</v>
      </c>
      <c r="M2992" s="8">
        <v>2646.0</v>
      </c>
      <c r="N2992" s="8">
        <v>731.0</v>
      </c>
      <c r="O2992" s="8">
        <v>450.0</v>
      </c>
      <c r="P2992" s="8">
        <v>2.0</v>
      </c>
      <c r="Q2992" s="39" t="s">
        <v>877</v>
      </c>
      <c r="R2992" s="39" t="s">
        <v>7502</v>
      </c>
      <c r="S2992" s="39" t="s">
        <v>7503</v>
      </c>
      <c r="T2992" s="39" t="s">
        <v>6920</v>
      </c>
      <c r="U2992" s="39" t="s">
        <v>6921</v>
      </c>
      <c r="V2992" s="39" t="s">
        <v>6922</v>
      </c>
      <c r="W2992" s="39" t="s">
        <v>6921</v>
      </c>
      <c r="X2992" s="39" t="s">
        <v>7504</v>
      </c>
      <c r="Y2992" s="39" t="s">
        <v>7505</v>
      </c>
      <c r="Z2992" s="39" t="s">
        <v>7404</v>
      </c>
      <c r="AA2992" s="39" t="s">
        <v>7405</v>
      </c>
    </row>
    <row r="2993" ht="15.75" hidden="1" customHeight="1">
      <c r="A2993" s="39" t="s">
        <v>7506</v>
      </c>
      <c r="B2993" s="39" t="s">
        <v>7507</v>
      </c>
      <c r="C2993" s="8">
        <v>2816.0</v>
      </c>
      <c r="D2993" s="8">
        <v>9.0</v>
      </c>
      <c r="E2993" s="8">
        <v>5.0</v>
      </c>
      <c r="F2993" s="8">
        <v>3.0</v>
      </c>
      <c r="G2993" s="8">
        <v>2700.0</v>
      </c>
      <c r="H2993" s="8">
        <v>3025.0</v>
      </c>
      <c r="I2993" s="8">
        <v>1925.0</v>
      </c>
      <c r="J2993" s="8">
        <v>2975.0</v>
      </c>
      <c r="K2993" s="8">
        <v>2726.0</v>
      </c>
      <c r="L2993" s="8">
        <v>4445.0</v>
      </c>
      <c r="M2993" s="8">
        <v>4319.0</v>
      </c>
      <c r="N2993" s="8">
        <v>892.0</v>
      </c>
      <c r="O2993" s="8">
        <v>520.0</v>
      </c>
      <c r="P2993" s="8">
        <v>2.0</v>
      </c>
      <c r="Q2993" s="39" t="s">
        <v>877</v>
      </c>
      <c r="R2993" s="39" t="s">
        <v>7502</v>
      </c>
      <c r="S2993" s="39" t="s">
        <v>7503</v>
      </c>
      <c r="T2993" s="39" t="s">
        <v>6920</v>
      </c>
      <c r="U2993" s="39" t="s">
        <v>6921</v>
      </c>
      <c r="V2993" s="39" t="s">
        <v>6922</v>
      </c>
      <c r="W2993" s="39" t="s">
        <v>6921</v>
      </c>
      <c r="X2993" s="39" t="s">
        <v>7504</v>
      </c>
      <c r="Y2993" s="39" t="s">
        <v>7505</v>
      </c>
      <c r="Z2993" s="39" t="s">
        <v>7404</v>
      </c>
      <c r="AA2993" s="39" t="s">
        <v>7405</v>
      </c>
    </row>
    <row r="2994" ht="15.75" hidden="1" customHeight="1">
      <c r="A2994" s="39" t="s">
        <v>7508</v>
      </c>
      <c r="B2994" s="39" t="s">
        <v>7509</v>
      </c>
      <c r="C2994" s="8">
        <v>6047.0</v>
      </c>
      <c r="D2994" s="8">
        <v>18.0</v>
      </c>
      <c r="E2994" s="8">
        <v>9.0</v>
      </c>
      <c r="F2994" s="8">
        <v>5.0</v>
      </c>
      <c r="G2994" s="8">
        <v>6325.0</v>
      </c>
      <c r="H2994" s="8">
        <v>5039.0</v>
      </c>
      <c r="I2994" s="8">
        <v>5543.0</v>
      </c>
      <c r="J2994" s="8">
        <v>5571.0</v>
      </c>
      <c r="K2994" s="8">
        <v>2688.0</v>
      </c>
      <c r="L2994" s="8">
        <v>6167.0</v>
      </c>
      <c r="M2994" s="8">
        <v>6961.0</v>
      </c>
      <c r="N2994" s="8">
        <v>610.0</v>
      </c>
      <c r="O2994" s="8">
        <v>333.0</v>
      </c>
      <c r="P2994" s="8">
        <v>2.0</v>
      </c>
      <c r="Q2994" s="39" t="s">
        <v>877</v>
      </c>
      <c r="R2994" s="39" t="s">
        <v>7502</v>
      </c>
      <c r="S2994" s="39" t="s">
        <v>7503</v>
      </c>
      <c r="T2994" s="39" t="s">
        <v>6920</v>
      </c>
      <c r="U2994" s="39" t="s">
        <v>6921</v>
      </c>
      <c r="V2994" s="39" t="s">
        <v>6922</v>
      </c>
      <c r="W2994" s="39" t="s">
        <v>6921</v>
      </c>
      <c r="X2994" s="39" t="s">
        <v>7504</v>
      </c>
      <c r="Y2994" s="39" t="s">
        <v>7505</v>
      </c>
      <c r="Z2994" s="39" t="s">
        <v>7404</v>
      </c>
      <c r="AA2994" s="39" t="s">
        <v>7405</v>
      </c>
    </row>
    <row r="2995" ht="15.75" hidden="1" customHeight="1">
      <c r="A2995" s="39" t="s">
        <v>7510</v>
      </c>
      <c r="B2995" s="39" t="s">
        <v>7511</v>
      </c>
      <c r="C2995" s="8">
        <v>3471.0</v>
      </c>
      <c r="D2995" s="8">
        <v>10.0</v>
      </c>
      <c r="E2995" s="8">
        <v>5.0</v>
      </c>
      <c r="F2995" s="8">
        <v>3.0</v>
      </c>
      <c r="G2995" s="8">
        <v>2978.0</v>
      </c>
      <c r="H2995" s="8">
        <v>2908.5</v>
      </c>
      <c r="I2995" s="8">
        <v>3711.0</v>
      </c>
      <c r="J2995" s="8">
        <v>3959.0</v>
      </c>
      <c r="K2995" s="8">
        <v>3420.0</v>
      </c>
      <c r="L2995" s="8">
        <v>4791.0</v>
      </c>
      <c r="M2995" s="8">
        <v>3352.0</v>
      </c>
      <c r="N2995" s="8">
        <v>769.0</v>
      </c>
      <c r="O2995" s="8">
        <v>459.0</v>
      </c>
      <c r="P2995" s="8">
        <v>2.0</v>
      </c>
      <c r="Q2995" s="39" t="s">
        <v>877</v>
      </c>
      <c r="R2995" s="39" t="s">
        <v>7502</v>
      </c>
      <c r="S2995" s="39" t="s">
        <v>7503</v>
      </c>
      <c r="T2995" s="39" t="s">
        <v>6920</v>
      </c>
      <c r="U2995" s="39" t="s">
        <v>6921</v>
      </c>
      <c r="V2995" s="39" t="s">
        <v>6922</v>
      </c>
      <c r="W2995" s="39" t="s">
        <v>6921</v>
      </c>
      <c r="X2995" s="39" t="s">
        <v>7441</v>
      </c>
      <c r="Y2995" s="39" t="s">
        <v>7442</v>
      </c>
      <c r="Z2995" s="39" t="s">
        <v>7404</v>
      </c>
      <c r="AA2995" s="39" t="s">
        <v>7405</v>
      </c>
    </row>
    <row r="2996" ht="15.75" hidden="1" customHeight="1">
      <c r="A2996" s="39" t="s">
        <v>7512</v>
      </c>
      <c r="B2996" s="39" t="s">
        <v>7513</v>
      </c>
      <c r="C2996" s="8">
        <v>1556.0</v>
      </c>
      <c r="D2996" s="8">
        <v>5.0</v>
      </c>
      <c r="E2996" s="8">
        <v>3.0</v>
      </c>
      <c r="F2996" s="8">
        <v>2.0</v>
      </c>
      <c r="G2996" s="8">
        <v>978.0</v>
      </c>
      <c r="H2996" s="8">
        <v>2065.0</v>
      </c>
      <c r="I2996" s="8">
        <v>2231.0</v>
      </c>
      <c r="J2996" s="8">
        <v>1772.0</v>
      </c>
      <c r="K2996" s="8">
        <v>4662.0</v>
      </c>
      <c r="L2996" s="8">
        <v>569.0</v>
      </c>
      <c r="M2996" s="8">
        <v>3195.0</v>
      </c>
      <c r="N2996" s="8">
        <v>742.0</v>
      </c>
      <c r="O2996" s="8">
        <v>466.0</v>
      </c>
      <c r="P2996" s="8">
        <v>2.0</v>
      </c>
      <c r="Q2996" s="39" t="s">
        <v>877</v>
      </c>
      <c r="R2996" s="39" t="s">
        <v>7514</v>
      </c>
      <c r="S2996" s="39" t="s">
        <v>7515</v>
      </c>
      <c r="T2996" s="39" t="s">
        <v>6920</v>
      </c>
      <c r="U2996" s="39" t="s">
        <v>6921</v>
      </c>
      <c r="V2996" s="39" t="s">
        <v>6922</v>
      </c>
      <c r="W2996" s="39" t="s">
        <v>6921</v>
      </c>
      <c r="X2996" s="39" t="s">
        <v>7504</v>
      </c>
      <c r="Y2996" s="39" t="s">
        <v>7505</v>
      </c>
      <c r="Z2996" s="39" t="s">
        <v>7404</v>
      </c>
      <c r="AA2996" s="39" t="s">
        <v>7405</v>
      </c>
    </row>
    <row r="2997" ht="15.75" hidden="1" customHeight="1">
      <c r="A2997" s="39" t="s">
        <v>7516</v>
      </c>
      <c r="B2997" s="39" t="s">
        <v>7517</v>
      </c>
      <c r="C2997" s="8">
        <v>1772.0</v>
      </c>
      <c r="D2997" s="8">
        <v>6.0</v>
      </c>
      <c r="E2997" s="8">
        <v>3.0</v>
      </c>
      <c r="F2997" s="8">
        <v>2.0</v>
      </c>
      <c r="G2997" s="8">
        <v>1878.5</v>
      </c>
      <c r="H2997" s="8">
        <v>2562.0</v>
      </c>
      <c r="I2997" s="8">
        <v>637.0</v>
      </c>
      <c r="J2997" s="8">
        <v>1576.0</v>
      </c>
      <c r="K2997" s="8">
        <v>6442.0</v>
      </c>
      <c r="L2997" s="8">
        <v>792.5</v>
      </c>
      <c r="M2997" s="8">
        <v>2524.0</v>
      </c>
      <c r="N2997" s="8">
        <v>774.0</v>
      </c>
      <c r="O2997" s="8">
        <v>465.0</v>
      </c>
      <c r="P2997" s="8">
        <v>2.0</v>
      </c>
      <c r="Q2997" s="39" t="s">
        <v>877</v>
      </c>
      <c r="R2997" s="39" t="s">
        <v>7514</v>
      </c>
      <c r="S2997" s="39" t="s">
        <v>7515</v>
      </c>
      <c r="T2997" s="39" t="s">
        <v>6920</v>
      </c>
      <c r="U2997" s="39" t="s">
        <v>6921</v>
      </c>
      <c r="V2997" s="39" t="s">
        <v>6922</v>
      </c>
      <c r="W2997" s="39" t="s">
        <v>6921</v>
      </c>
      <c r="X2997" s="39" t="s">
        <v>7504</v>
      </c>
      <c r="Y2997" s="39" t="s">
        <v>7505</v>
      </c>
      <c r="Z2997" s="39" t="s">
        <v>7404</v>
      </c>
      <c r="AA2997" s="39" t="s">
        <v>7405</v>
      </c>
    </row>
    <row r="2998" ht="15.75" hidden="1" customHeight="1">
      <c r="A2998" s="39" t="s">
        <v>7518</v>
      </c>
      <c r="B2998" s="39" t="s">
        <v>7519</v>
      </c>
      <c r="C2998" s="8">
        <v>1790.0</v>
      </c>
      <c r="D2998" s="8">
        <v>6.0</v>
      </c>
      <c r="E2998" s="8">
        <v>3.0</v>
      </c>
      <c r="F2998" s="8">
        <v>2.0</v>
      </c>
      <c r="G2998" s="8">
        <v>1760.0</v>
      </c>
      <c r="H2998" s="8">
        <v>2154.0</v>
      </c>
      <c r="I2998" s="8">
        <v>781.0</v>
      </c>
      <c r="J2998" s="8">
        <v>1912.0</v>
      </c>
      <c r="K2998" s="8">
        <v>4438.0</v>
      </c>
      <c r="L2998" s="8">
        <v>2201.0</v>
      </c>
      <c r="M2998" s="8">
        <v>3748.0</v>
      </c>
      <c r="N2998" s="8">
        <v>797.0</v>
      </c>
      <c r="O2998" s="8">
        <v>504.0</v>
      </c>
      <c r="P2998" s="8">
        <v>2.0</v>
      </c>
      <c r="Q2998" s="39" t="s">
        <v>877</v>
      </c>
      <c r="R2998" s="39" t="s">
        <v>7514</v>
      </c>
      <c r="S2998" s="39" t="s">
        <v>7515</v>
      </c>
      <c r="T2998" s="39" t="s">
        <v>6920</v>
      </c>
      <c r="U2998" s="39" t="s">
        <v>6921</v>
      </c>
      <c r="V2998" s="39" t="s">
        <v>6922</v>
      </c>
      <c r="W2998" s="39" t="s">
        <v>6921</v>
      </c>
      <c r="X2998" s="39" t="s">
        <v>7504</v>
      </c>
      <c r="Y2998" s="39" t="s">
        <v>7505</v>
      </c>
      <c r="Z2998" s="39" t="s">
        <v>7404</v>
      </c>
      <c r="AA2998" s="39" t="s">
        <v>7405</v>
      </c>
    </row>
    <row r="2999" ht="15.75" hidden="1" customHeight="1">
      <c r="A2999" s="39" t="s">
        <v>7520</v>
      </c>
      <c r="B2999" s="39" t="s">
        <v>7521</v>
      </c>
      <c r="C2999" s="8">
        <v>2257.0</v>
      </c>
      <c r="D2999" s="8">
        <v>7.0</v>
      </c>
      <c r="E2999" s="8">
        <v>4.0</v>
      </c>
      <c r="F2999" s="8">
        <v>2.0</v>
      </c>
      <c r="G2999" s="8">
        <v>2166.0</v>
      </c>
      <c r="H2999" s="8">
        <v>2626.0</v>
      </c>
      <c r="I2999" s="8">
        <v>1861.0</v>
      </c>
      <c r="J2999" s="8">
        <v>2382.0</v>
      </c>
      <c r="K2999" s="8">
        <v>3199.0</v>
      </c>
      <c r="L2999" s="8">
        <v>1461.0</v>
      </c>
      <c r="M2999" s="8">
        <v>3212.0</v>
      </c>
      <c r="N2999" s="8">
        <v>667.0</v>
      </c>
      <c r="O2999" s="8">
        <v>418.0</v>
      </c>
      <c r="P2999" s="8">
        <v>2.0</v>
      </c>
      <c r="Q2999" s="39" t="s">
        <v>877</v>
      </c>
      <c r="R2999" s="39" t="s">
        <v>7514</v>
      </c>
      <c r="S2999" s="39" t="s">
        <v>7515</v>
      </c>
      <c r="T2999" s="39" t="s">
        <v>6920</v>
      </c>
      <c r="U2999" s="39" t="s">
        <v>6921</v>
      </c>
      <c r="V2999" s="39" t="s">
        <v>6922</v>
      </c>
      <c r="W2999" s="39" t="s">
        <v>6921</v>
      </c>
      <c r="X2999" s="39" t="s">
        <v>7504</v>
      </c>
      <c r="Y2999" s="39" t="s">
        <v>7505</v>
      </c>
      <c r="Z2999" s="39" t="s">
        <v>7404</v>
      </c>
      <c r="AA2999" s="39" t="s">
        <v>7405</v>
      </c>
    </row>
    <row r="3000" ht="15.75" hidden="1" customHeight="1">
      <c r="A3000" s="39" t="s">
        <v>7522</v>
      </c>
      <c r="B3000" s="39" t="s">
        <v>7523</v>
      </c>
      <c r="C3000" s="8">
        <v>646.0</v>
      </c>
      <c r="D3000" s="8">
        <v>2.0</v>
      </c>
      <c r="E3000" s="8">
        <v>1.0</v>
      </c>
      <c r="F3000" s="8">
        <v>1.0</v>
      </c>
      <c r="G3000" s="8">
        <v>698.0</v>
      </c>
      <c r="H3000" s="8">
        <v>806.0</v>
      </c>
      <c r="I3000" s="8">
        <v>129.0</v>
      </c>
      <c r="J3000" s="8">
        <v>1376.0</v>
      </c>
      <c r="K3000" s="8">
        <v>6236.0</v>
      </c>
      <c r="L3000" s="8">
        <v>784.0</v>
      </c>
      <c r="M3000" s="8">
        <v>1235.0</v>
      </c>
      <c r="N3000" s="8">
        <v>680.0</v>
      </c>
      <c r="O3000" s="8">
        <v>451.0</v>
      </c>
      <c r="P3000" s="8">
        <v>2.0</v>
      </c>
      <c r="Q3000" s="39" t="s">
        <v>877</v>
      </c>
      <c r="R3000" s="39" t="s">
        <v>7524</v>
      </c>
      <c r="S3000" s="39" t="s">
        <v>7525</v>
      </c>
      <c r="T3000" s="39" t="s">
        <v>6920</v>
      </c>
      <c r="U3000" s="39" t="s">
        <v>6921</v>
      </c>
      <c r="V3000" s="39" t="s">
        <v>6922</v>
      </c>
      <c r="W3000" s="39" t="s">
        <v>6921</v>
      </c>
      <c r="X3000" s="39" t="s">
        <v>7441</v>
      </c>
      <c r="Y3000" s="39" t="s">
        <v>7442</v>
      </c>
      <c r="Z3000" s="39" t="s">
        <v>7404</v>
      </c>
      <c r="AA3000" s="39" t="s">
        <v>7405</v>
      </c>
    </row>
    <row r="3001" ht="15.75" hidden="1" customHeight="1">
      <c r="A3001" s="39" t="s">
        <v>7526</v>
      </c>
      <c r="B3001" s="39" t="s">
        <v>7527</v>
      </c>
      <c r="C3001" s="8">
        <v>480.0</v>
      </c>
      <c r="D3001" s="8">
        <v>2.0</v>
      </c>
      <c r="E3001" s="8">
        <v>1.0</v>
      </c>
      <c r="F3001" s="8">
        <v>1.0</v>
      </c>
      <c r="G3001" s="8">
        <v>425.0</v>
      </c>
      <c r="H3001" s="8">
        <v>611.0</v>
      </c>
      <c r="I3001" s="8">
        <v>316.0</v>
      </c>
      <c r="J3001" s="8">
        <v>774.0</v>
      </c>
      <c r="K3001" s="8">
        <v>6091.0</v>
      </c>
      <c r="L3001" s="8">
        <v>266.0</v>
      </c>
      <c r="M3001" s="8">
        <v>2654.0</v>
      </c>
      <c r="N3001" s="8">
        <v>796.0</v>
      </c>
      <c r="O3001" s="8">
        <v>506.0</v>
      </c>
      <c r="P3001" s="8">
        <v>2.0</v>
      </c>
      <c r="Q3001" s="39" t="s">
        <v>877</v>
      </c>
      <c r="R3001" s="39" t="s">
        <v>7524</v>
      </c>
      <c r="S3001" s="39" t="s">
        <v>7525</v>
      </c>
      <c r="T3001" s="39" t="s">
        <v>6920</v>
      </c>
      <c r="U3001" s="39" t="s">
        <v>6921</v>
      </c>
      <c r="V3001" s="39" t="s">
        <v>6922</v>
      </c>
      <c r="W3001" s="39" t="s">
        <v>6921</v>
      </c>
      <c r="X3001" s="39" t="s">
        <v>7441</v>
      </c>
      <c r="Y3001" s="39" t="s">
        <v>7442</v>
      </c>
      <c r="Z3001" s="39" t="s">
        <v>7404</v>
      </c>
      <c r="AA3001" s="39" t="s">
        <v>7405</v>
      </c>
    </row>
    <row r="3002" ht="15.75" hidden="1" customHeight="1">
      <c r="A3002" s="39" t="s">
        <v>7528</v>
      </c>
      <c r="B3002" s="39" t="s">
        <v>7529</v>
      </c>
      <c r="C3002" s="8">
        <v>469.0</v>
      </c>
      <c r="D3002" s="8">
        <v>2.0</v>
      </c>
      <c r="E3002" s="8">
        <v>1.0</v>
      </c>
      <c r="F3002" s="8">
        <v>1.0</v>
      </c>
      <c r="G3002" s="8">
        <v>396.5</v>
      </c>
      <c r="H3002" s="8">
        <v>638.0</v>
      </c>
      <c r="I3002" s="8">
        <v>282.0</v>
      </c>
      <c r="J3002" s="8">
        <v>615.0</v>
      </c>
      <c r="K3002" s="8">
        <v>6103.0</v>
      </c>
      <c r="L3002" s="8">
        <v>623.0</v>
      </c>
      <c r="M3002" s="8">
        <v>1676.0</v>
      </c>
      <c r="N3002" s="8">
        <v>690.0</v>
      </c>
      <c r="O3002" s="8">
        <v>436.0</v>
      </c>
      <c r="P3002" s="8">
        <v>2.0</v>
      </c>
      <c r="Q3002" s="39" t="s">
        <v>877</v>
      </c>
      <c r="R3002" s="39" t="s">
        <v>7524</v>
      </c>
      <c r="S3002" s="39" t="s">
        <v>7525</v>
      </c>
      <c r="T3002" s="39" t="s">
        <v>6920</v>
      </c>
      <c r="U3002" s="39" t="s">
        <v>6921</v>
      </c>
      <c r="V3002" s="39" t="s">
        <v>6922</v>
      </c>
      <c r="W3002" s="39" t="s">
        <v>6921</v>
      </c>
      <c r="X3002" s="39" t="s">
        <v>7504</v>
      </c>
      <c r="Y3002" s="39" t="s">
        <v>7505</v>
      </c>
      <c r="Z3002" s="39" t="s">
        <v>7404</v>
      </c>
      <c r="AA3002" s="39" t="s">
        <v>7405</v>
      </c>
    </row>
    <row r="3003" ht="15.75" hidden="1" customHeight="1">
      <c r="A3003" s="39" t="s">
        <v>7530</v>
      </c>
      <c r="B3003" s="39" t="s">
        <v>7531</v>
      </c>
      <c r="C3003" s="8">
        <v>3023.0</v>
      </c>
      <c r="D3003" s="8">
        <v>9.0</v>
      </c>
      <c r="E3003" s="8">
        <v>5.0</v>
      </c>
      <c r="F3003" s="8">
        <v>3.0</v>
      </c>
      <c r="G3003" s="8">
        <v>2596.0</v>
      </c>
      <c r="H3003" s="8">
        <v>3356.0</v>
      </c>
      <c r="I3003" s="8">
        <v>2495.0</v>
      </c>
      <c r="J3003" s="8">
        <v>3142.0</v>
      </c>
      <c r="K3003" s="8">
        <v>5342.0</v>
      </c>
      <c r="L3003" s="8">
        <v>1356.0</v>
      </c>
      <c r="M3003" s="8">
        <v>3324.0</v>
      </c>
      <c r="N3003" s="8">
        <v>876.0</v>
      </c>
      <c r="O3003" s="8">
        <v>519.0</v>
      </c>
      <c r="P3003" s="8">
        <v>2.0</v>
      </c>
      <c r="Q3003" s="39" t="s">
        <v>877</v>
      </c>
      <c r="R3003" s="39" t="s">
        <v>7524</v>
      </c>
      <c r="S3003" s="39" t="s">
        <v>7525</v>
      </c>
      <c r="T3003" s="39" t="s">
        <v>6920</v>
      </c>
      <c r="U3003" s="39" t="s">
        <v>6921</v>
      </c>
      <c r="V3003" s="39" t="s">
        <v>6922</v>
      </c>
      <c r="W3003" s="39" t="s">
        <v>6921</v>
      </c>
      <c r="X3003" s="39" t="s">
        <v>7504</v>
      </c>
      <c r="Y3003" s="39" t="s">
        <v>7505</v>
      </c>
      <c r="Z3003" s="39" t="s">
        <v>7404</v>
      </c>
      <c r="AA3003" s="39" t="s">
        <v>7405</v>
      </c>
    </row>
    <row r="3004" ht="15.75" hidden="1" customHeight="1">
      <c r="A3004" s="39" t="s">
        <v>7532</v>
      </c>
      <c r="B3004" s="39" t="s">
        <v>7533</v>
      </c>
      <c r="C3004" s="8">
        <v>907.0</v>
      </c>
      <c r="D3004" s="8">
        <v>3.0</v>
      </c>
      <c r="E3004" s="8">
        <v>2.0</v>
      </c>
      <c r="F3004" s="8">
        <v>1.0</v>
      </c>
      <c r="G3004" s="8">
        <v>733.0</v>
      </c>
      <c r="H3004" s="8">
        <v>747.0</v>
      </c>
      <c r="I3004" s="8">
        <v>643.0</v>
      </c>
      <c r="J3004" s="8">
        <v>1815.0</v>
      </c>
      <c r="K3004" s="8">
        <v>5351.0</v>
      </c>
      <c r="L3004" s="8">
        <v>2878.0</v>
      </c>
      <c r="M3004" s="8">
        <v>2171.0</v>
      </c>
      <c r="N3004" s="8">
        <v>842.0</v>
      </c>
      <c r="O3004" s="8">
        <v>516.0</v>
      </c>
      <c r="P3004" s="8">
        <v>2.0</v>
      </c>
      <c r="Q3004" s="39" t="s">
        <v>877</v>
      </c>
      <c r="R3004" s="39" t="s">
        <v>7524</v>
      </c>
      <c r="S3004" s="39" t="s">
        <v>7525</v>
      </c>
      <c r="T3004" s="39" t="s">
        <v>6920</v>
      </c>
      <c r="U3004" s="39" t="s">
        <v>6921</v>
      </c>
      <c r="V3004" s="39" t="s">
        <v>6922</v>
      </c>
      <c r="W3004" s="39" t="s">
        <v>6921</v>
      </c>
      <c r="X3004" s="39" t="s">
        <v>7504</v>
      </c>
      <c r="Y3004" s="39" t="s">
        <v>7505</v>
      </c>
      <c r="Z3004" s="39" t="s">
        <v>7404</v>
      </c>
      <c r="AA3004" s="39" t="s">
        <v>7405</v>
      </c>
    </row>
    <row r="3005" ht="15.75" hidden="1" customHeight="1">
      <c r="A3005" s="39" t="s">
        <v>7534</v>
      </c>
      <c r="B3005" s="39" t="s">
        <v>7535</v>
      </c>
      <c r="C3005" s="8">
        <v>1167.0</v>
      </c>
      <c r="D3005" s="8">
        <v>4.0</v>
      </c>
      <c r="E3005" s="8">
        <v>2.0</v>
      </c>
      <c r="F3005" s="8">
        <v>1.0</v>
      </c>
      <c r="G3005" s="8">
        <v>1050.0</v>
      </c>
      <c r="H3005" s="8">
        <v>952.0</v>
      </c>
      <c r="I3005" s="8">
        <v>1463.0</v>
      </c>
      <c r="J3005" s="8">
        <v>1644.0</v>
      </c>
      <c r="K3005" s="8">
        <v>6241.0</v>
      </c>
      <c r="L3005" s="8">
        <v>524.0</v>
      </c>
      <c r="M3005" s="8">
        <v>1654.0</v>
      </c>
      <c r="N3005" s="8">
        <v>979.0</v>
      </c>
      <c r="O3005" s="8">
        <v>654.0</v>
      </c>
      <c r="P3005" s="8">
        <v>2.0</v>
      </c>
      <c r="Q3005" s="39" t="s">
        <v>877</v>
      </c>
      <c r="R3005" s="39" t="s">
        <v>7524</v>
      </c>
      <c r="S3005" s="39" t="s">
        <v>7525</v>
      </c>
      <c r="T3005" s="39" t="s">
        <v>6920</v>
      </c>
      <c r="U3005" s="39" t="s">
        <v>6921</v>
      </c>
      <c r="V3005" s="39" t="s">
        <v>6922</v>
      </c>
      <c r="W3005" s="39" t="s">
        <v>6921</v>
      </c>
      <c r="X3005" s="39" t="s">
        <v>7441</v>
      </c>
      <c r="Y3005" s="39" t="s">
        <v>7442</v>
      </c>
      <c r="Z3005" s="39" t="s">
        <v>7404</v>
      </c>
      <c r="AA3005" s="39" t="s">
        <v>7405</v>
      </c>
    </row>
    <row r="3006" ht="15.75" hidden="1" customHeight="1">
      <c r="A3006" s="39" t="s">
        <v>7536</v>
      </c>
      <c r="B3006" s="39" t="s">
        <v>7537</v>
      </c>
      <c r="C3006" s="8">
        <v>6830.0</v>
      </c>
      <c r="D3006" s="8">
        <v>20.0</v>
      </c>
      <c r="E3006" s="8">
        <v>10.0</v>
      </c>
      <c r="F3006" s="8">
        <v>5.0</v>
      </c>
      <c r="G3006" s="8">
        <v>6260.0</v>
      </c>
      <c r="H3006" s="8">
        <v>6728.0</v>
      </c>
      <c r="I3006" s="8">
        <v>6133.0</v>
      </c>
      <c r="J3006" s="8">
        <v>5776.0</v>
      </c>
      <c r="K3006" s="8">
        <v>4552.0</v>
      </c>
      <c r="L3006" s="8">
        <v>6556.0</v>
      </c>
      <c r="M3006" s="8">
        <v>5054.0</v>
      </c>
      <c r="N3006" s="8">
        <v>662.0</v>
      </c>
      <c r="O3006" s="8">
        <v>379.0</v>
      </c>
      <c r="P3006" s="8">
        <v>2.0</v>
      </c>
      <c r="Q3006" s="39" t="s">
        <v>877</v>
      </c>
      <c r="R3006" s="39" t="s">
        <v>7538</v>
      </c>
      <c r="S3006" s="39" t="s">
        <v>7539</v>
      </c>
      <c r="T3006" s="39" t="s">
        <v>6920</v>
      </c>
      <c r="U3006" s="39" t="s">
        <v>6921</v>
      </c>
      <c r="V3006" s="39" t="s">
        <v>6922</v>
      </c>
      <c r="W3006" s="39" t="s">
        <v>6921</v>
      </c>
      <c r="X3006" s="39" t="s">
        <v>7504</v>
      </c>
      <c r="Y3006" s="39" t="s">
        <v>7505</v>
      </c>
      <c r="Z3006" s="39" t="s">
        <v>7404</v>
      </c>
      <c r="AA3006" s="39" t="s">
        <v>7405</v>
      </c>
    </row>
    <row r="3007" ht="15.75" hidden="1" customHeight="1">
      <c r="A3007" s="39" t="s">
        <v>7540</v>
      </c>
      <c r="B3007" s="39" t="s">
        <v>7541</v>
      </c>
      <c r="C3007" s="8">
        <v>6260.0</v>
      </c>
      <c r="D3007" s="8">
        <v>18.0</v>
      </c>
      <c r="E3007" s="8">
        <v>9.0</v>
      </c>
      <c r="F3007" s="8">
        <v>5.0</v>
      </c>
      <c r="G3007" s="8">
        <v>6633.5</v>
      </c>
      <c r="H3007" s="8">
        <v>5879.0</v>
      </c>
      <c r="I3007" s="8">
        <v>5368.0</v>
      </c>
      <c r="J3007" s="8">
        <v>5509.0</v>
      </c>
      <c r="K3007" s="8">
        <v>2270.0</v>
      </c>
      <c r="L3007" s="8">
        <v>6928.0</v>
      </c>
      <c r="M3007" s="8">
        <v>5511.0</v>
      </c>
      <c r="N3007" s="8">
        <v>604.0</v>
      </c>
      <c r="O3007" s="8">
        <v>335.0</v>
      </c>
      <c r="P3007" s="8">
        <v>2.0</v>
      </c>
      <c r="Q3007" s="39" t="s">
        <v>877</v>
      </c>
      <c r="R3007" s="39" t="s">
        <v>7538</v>
      </c>
      <c r="S3007" s="39" t="s">
        <v>7539</v>
      </c>
      <c r="T3007" s="39" t="s">
        <v>6920</v>
      </c>
      <c r="U3007" s="39" t="s">
        <v>6921</v>
      </c>
      <c r="V3007" s="39" t="s">
        <v>6922</v>
      </c>
      <c r="W3007" s="39" t="s">
        <v>6921</v>
      </c>
      <c r="X3007" s="39" t="s">
        <v>7504</v>
      </c>
      <c r="Y3007" s="39" t="s">
        <v>7505</v>
      </c>
      <c r="Z3007" s="39" t="s">
        <v>7404</v>
      </c>
      <c r="AA3007" s="39" t="s">
        <v>7405</v>
      </c>
    </row>
    <row r="3008" ht="15.75" hidden="1" customHeight="1">
      <c r="A3008" s="39" t="s">
        <v>7542</v>
      </c>
      <c r="B3008" s="39" t="s">
        <v>7543</v>
      </c>
      <c r="C3008" s="8">
        <v>6158.0</v>
      </c>
      <c r="D3008" s="8">
        <v>18.0</v>
      </c>
      <c r="E3008" s="8">
        <v>9.0</v>
      </c>
      <c r="F3008" s="8">
        <v>5.0</v>
      </c>
      <c r="G3008" s="8">
        <v>5148.0</v>
      </c>
      <c r="H3008" s="8">
        <v>5824.0</v>
      </c>
      <c r="I3008" s="8">
        <v>5028.0</v>
      </c>
      <c r="J3008" s="8">
        <v>5710.0</v>
      </c>
      <c r="K3008" s="8">
        <v>4284.0</v>
      </c>
      <c r="L3008" s="8">
        <v>6813.0</v>
      </c>
      <c r="M3008" s="8">
        <v>6381.0</v>
      </c>
      <c r="N3008" s="8">
        <v>708.0</v>
      </c>
      <c r="O3008" s="8">
        <v>414.0</v>
      </c>
      <c r="P3008" s="8">
        <v>2.0</v>
      </c>
      <c r="Q3008" s="39" t="s">
        <v>877</v>
      </c>
      <c r="R3008" s="39" t="s">
        <v>7538</v>
      </c>
      <c r="S3008" s="39" t="s">
        <v>7539</v>
      </c>
      <c r="T3008" s="39" t="s">
        <v>6920</v>
      </c>
      <c r="U3008" s="39" t="s">
        <v>6921</v>
      </c>
      <c r="V3008" s="39" t="s">
        <v>6922</v>
      </c>
      <c r="W3008" s="39" t="s">
        <v>6921</v>
      </c>
      <c r="X3008" s="39" t="s">
        <v>7504</v>
      </c>
      <c r="Y3008" s="39" t="s">
        <v>7505</v>
      </c>
      <c r="Z3008" s="39" t="s">
        <v>7404</v>
      </c>
      <c r="AA3008" s="39" t="s">
        <v>7405</v>
      </c>
    </row>
    <row r="3009" ht="15.75" hidden="1" customHeight="1">
      <c r="A3009" s="39" t="s">
        <v>7544</v>
      </c>
      <c r="B3009" s="39" t="s">
        <v>7545</v>
      </c>
      <c r="C3009" s="8">
        <v>5806.0</v>
      </c>
      <c r="D3009" s="8">
        <v>17.0</v>
      </c>
      <c r="E3009" s="8">
        <v>9.0</v>
      </c>
      <c r="F3009" s="8">
        <v>5.0</v>
      </c>
      <c r="G3009" s="8">
        <v>6372.0</v>
      </c>
      <c r="H3009" s="8">
        <v>4935.0</v>
      </c>
      <c r="I3009" s="8">
        <v>5130.0</v>
      </c>
      <c r="J3009" s="8">
        <v>5812.0</v>
      </c>
      <c r="K3009" s="8">
        <v>2084.0</v>
      </c>
      <c r="L3009" s="8">
        <v>5405.0</v>
      </c>
      <c r="M3009" s="8">
        <v>6908.5</v>
      </c>
      <c r="N3009" s="8">
        <v>592.0</v>
      </c>
      <c r="O3009" s="8">
        <v>342.0</v>
      </c>
      <c r="P3009" s="8">
        <v>2.0</v>
      </c>
      <c r="Q3009" s="39" t="s">
        <v>877</v>
      </c>
      <c r="R3009" s="39" t="s">
        <v>7538</v>
      </c>
      <c r="S3009" s="39" t="s">
        <v>7539</v>
      </c>
      <c r="T3009" s="39" t="s">
        <v>6920</v>
      </c>
      <c r="U3009" s="39" t="s">
        <v>6921</v>
      </c>
      <c r="V3009" s="39" t="s">
        <v>6922</v>
      </c>
      <c r="W3009" s="39" t="s">
        <v>6921</v>
      </c>
      <c r="X3009" s="39" t="s">
        <v>7504</v>
      </c>
      <c r="Y3009" s="39" t="s">
        <v>7505</v>
      </c>
      <c r="Z3009" s="39" t="s">
        <v>7404</v>
      </c>
      <c r="AA3009" s="39" t="s">
        <v>7405</v>
      </c>
    </row>
    <row r="3010" ht="15.75" hidden="1" customHeight="1">
      <c r="A3010" s="39" t="s">
        <v>7546</v>
      </c>
      <c r="B3010" s="39" t="s">
        <v>7547</v>
      </c>
      <c r="C3010" s="8">
        <v>5601.0</v>
      </c>
      <c r="D3010" s="8">
        <v>17.0</v>
      </c>
      <c r="E3010" s="8">
        <v>9.0</v>
      </c>
      <c r="F3010" s="8">
        <v>5.0</v>
      </c>
      <c r="G3010" s="8">
        <v>5798.0</v>
      </c>
      <c r="H3010" s="8">
        <v>4896.0</v>
      </c>
      <c r="I3010" s="8">
        <v>4940.0</v>
      </c>
      <c r="J3010" s="8">
        <v>5581.0</v>
      </c>
      <c r="K3010" s="8">
        <v>2055.0</v>
      </c>
      <c r="L3010" s="8">
        <v>6790.0</v>
      </c>
      <c r="M3010" s="8">
        <v>6018.0</v>
      </c>
      <c r="N3010" s="8">
        <v>658.0</v>
      </c>
      <c r="O3010" s="8">
        <v>397.0</v>
      </c>
      <c r="P3010" s="8">
        <v>2.0</v>
      </c>
      <c r="Q3010" s="39" t="s">
        <v>877</v>
      </c>
      <c r="R3010" s="39" t="s">
        <v>7538</v>
      </c>
      <c r="S3010" s="39" t="s">
        <v>7539</v>
      </c>
      <c r="T3010" s="39" t="s">
        <v>6920</v>
      </c>
      <c r="U3010" s="39" t="s">
        <v>6921</v>
      </c>
      <c r="V3010" s="39" t="s">
        <v>6922</v>
      </c>
      <c r="W3010" s="39" t="s">
        <v>6921</v>
      </c>
      <c r="X3010" s="39" t="s">
        <v>7504</v>
      </c>
      <c r="Y3010" s="39" t="s">
        <v>7505</v>
      </c>
      <c r="Z3010" s="39" t="s">
        <v>7404</v>
      </c>
      <c r="AA3010" s="39" t="s">
        <v>7405</v>
      </c>
    </row>
    <row r="3011" ht="15.75" hidden="1" customHeight="1">
      <c r="A3011" s="39" t="s">
        <v>7548</v>
      </c>
      <c r="B3011" s="39" t="s">
        <v>7549</v>
      </c>
      <c r="C3011" s="8">
        <v>1957.0</v>
      </c>
      <c r="D3011" s="8">
        <v>6.0</v>
      </c>
      <c r="E3011" s="8">
        <v>3.0</v>
      </c>
      <c r="F3011" s="8">
        <v>2.0</v>
      </c>
      <c r="G3011" s="8">
        <v>2129.0</v>
      </c>
      <c r="H3011" s="8">
        <v>2123.5</v>
      </c>
      <c r="I3011" s="8">
        <v>858.0</v>
      </c>
      <c r="J3011" s="8">
        <v>2141.0</v>
      </c>
      <c r="K3011" s="8">
        <v>4308.0</v>
      </c>
      <c r="L3011" s="8">
        <v>2224.0</v>
      </c>
      <c r="M3011" s="8">
        <v>3425.0</v>
      </c>
      <c r="N3011" s="8">
        <v>736.0</v>
      </c>
      <c r="O3011" s="8">
        <v>427.0</v>
      </c>
      <c r="P3011" s="8">
        <v>2.0</v>
      </c>
      <c r="Q3011" s="39" t="s">
        <v>877</v>
      </c>
      <c r="R3011" s="39" t="s">
        <v>7550</v>
      </c>
      <c r="S3011" s="39" t="s">
        <v>7551</v>
      </c>
      <c r="T3011" s="39" t="s">
        <v>6920</v>
      </c>
      <c r="U3011" s="39" t="s">
        <v>6921</v>
      </c>
      <c r="V3011" s="39" t="s">
        <v>6922</v>
      </c>
      <c r="W3011" s="39" t="s">
        <v>6921</v>
      </c>
      <c r="X3011" s="39" t="s">
        <v>7504</v>
      </c>
      <c r="Y3011" s="39" t="s">
        <v>7505</v>
      </c>
      <c r="Z3011" s="39" t="s">
        <v>7404</v>
      </c>
      <c r="AA3011" s="39" t="s">
        <v>7405</v>
      </c>
    </row>
    <row r="3012" ht="15.75" hidden="1" customHeight="1">
      <c r="A3012" s="39" t="s">
        <v>7552</v>
      </c>
      <c r="B3012" s="39" t="s">
        <v>7553</v>
      </c>
      <c r="C3012" s="8">
        <v>2643.0</v>
      </c>
      <c r="D3012" s="8">
        <v>8.0</v>
      </c>
      <c r="E3012" s="8">
        <v>4.0</v>
      </c>
      <c r="F3012" s="8">
        <v>2.0</v>
      </c>
      <c r="G3012" s="8">
        <v>2504.0</v>
      </c>
      <c r="H3012" s="8">
        <v>2624.0</v>
      </c>
      <c r="I3012" s="8">
        <v>3225.0</v>
      </c>
      <c r="J3012" s="8">
        <v>1691.0</v>
      </c>
      <c r="K3012" s="8">
        <v>4494.0</v>
      </c>
      <c r="L3012" s="8">
        <v>2721.0</v>
      </c>
      <c r="M3012" s="8">
        <v>3828.0</v>
      </c>
      <c r="N3012" s="8">
        <v>879.0</v>
      </c>
      <c r="O3012" s="8">
        <v>463.0</v>
      </c>
      <c r="P3012" s="8">
        <v>2.0</v>
      </c>
      <c r="Q3012" s="39" t="s">
        <v>877</v>
      </c>
      <c r="R3012" s="39" t="s">
        <v>7550</v>
      </c>
      <c r="S3012" s="39" t="s">
        <v>7551</v>
      </c>
      <c r="T3012" s="39" t="s">
        <v>6920</v>
      </c>
      <c r="U3012" s="39" t="s">
        <v>6921</v>
      </c>
      <c r="V3012" s="39" t="s">
        <v>6922</v>
      </c>
      <c r="W3012" s="39" t="s">
        <v>6921</v>
      </c>
      <c r="X3012" s="39" t="s">
        <v>7504</v>
      </c>
      <c r="Y3012" s="39" t="s">
        <v>7505</v>
      </c>
      <c r="Z3012" s="39" t="s">
        <v>7404</v>
      </c>
      <c r="AA3012" s="39" t="s">
        <v>7405</v>
      </c>
    </row>
    <row r="3013" ht="15.75" hidden="1" customHeight="1">
      <c r="A3013" s="39" t="s">
        <v>7554</v>
      </c>
      <c r="B3013" s="39" t="s">
        <v>7555</v>
      </c>
      <c r="C3013" s="8">
        <v>5987.0</v>
      </c>
      <c r="D3013" s="8">
        <v>18.0</v>
      </c>
      <c r="E3013" s="8">
        <v>9.0</v>
      </c>
      <c r="F3013" s="8">
        <v>5.0</v>
      </c>
      <c r="G3013" s="8">
        <v>5355.0</v>
      </c>
      <c r="H3013" s="8">
        <v>5982.0</v>
      </c>
      <c r="I3013" s="8">
        <v>5217.0</v>
      </c>
      <c r="J3013" s="8">
        <v>6564.0</v>
      </c>
      <c r="K3013" s="8">
        <v>2024.0</v>
      </c>
      <c r="L3013" s="8">
        <v>6080.0</v>
      </c>
      <c r="M3013" s="8">
        <v>6761.0</v>
      </c>
      <c r="N3013" s="8">
        <v>1114.0</v>
      </c>
      <c r="O3013" s="8">
        <v>754.0</v>
      </c>
      <c r="P3013" s="8">
        <v>2.0</v>
      </c>
      <c r="Q3013" s="39" t="s">
        <v>877</v>
      </c>
      <c r="R3013" s="39" t="s">
        <v>7550</v>
      </c>
      <c r="S3013" s="39" t="s">
        <v>7551</v>
      </c>
      <c r="T3013" s="39" t="s">
        <v>6920</v>
      </c>
      <c r="U3013" s="39" t="s">
        <v>6921</v>
      </c>
      <c r="V3013" s="39" t="s">
        <v>6922</v>
      </c>
      <c r="W3013" s="39" t="s">
        <v>6921</v>
      </c>
      <c r="X3013" s="39" t="s">
        <v>7504</v>
      </c>
      <c r="Y3013" s="39" t="s">
        <v>7505</v>
      </c>
      <c r="Z3013" s="39" t="s">
        <v>7404</v>
      </c>
      <c r="AA3013" s="39" t="s">
        <v>7405</v>
      </c>
    </row>
    <row r="3014" ht="15.75" hidden="1" customHeight="1">
      <c r="A3014" s="39" t="s">
        <v>7556</v>
      </c>
      <c r="B3014" s="39" t="s">
        <v>7557</v>
      </c>
      <c r="C3014" s="8">
        <v>6044.0</v>
      </c>
      <c r="D3014" s="8">
        <v>18.0</v>
      </c>
      <c r="E3014" s="8">
        <v>9.0</v>
      </c>
      <c r="F3014" s="8">
        <v>5.0</v>
      </c>
      <c r="G3014" s="8">
        <v>5357.5</v>
      </c>
      <c r="H3014" s="8">
        <v>6742.0</v>
      </c>
      <c r="I3014" s="8">
        <v>4851.0</v>
      </c>
      <c r="J3014" s="8">
        <v>6646.0</v>
      </c>
      <c r="K3014" s="8">
        <v>1816.0</v>
      </c>
      <c r="L3014" s="8">
        <v>5558.0</v>
      </c>
      <c r="M3014" s="8">
        <v>6362.0</v>
      </c>
      <c r="N3014" s="8">
        <v>1022.0</v>
      </c>
      <c r="O3014" s="8">
        <v>695.0</v>
      </c>
      <c r="P3014" s="8">
        <v>2.0</v>
      </c>
      <c r="Q3014" s="39" t="s">
        <v>877</v>
      </c>
      <c r="R3014" s="39" t="s">
        <v>7550</v>
      </c>
      <c r="S3014" s="39" t="s">
        <v>7551</v>
      </c>
      <c r="T3014" s="39" t="s">
        <v>6920</v>
      </c>
      <c r="U3014" s="39" t="s">
        <v>6921</v>
      </c>
      <c r="V3014" s="39" t="s">
        <v>6922</v>
      </c>
      <c r="W3014" s="39" t="s">
        <v>6921</v>
      </c>
      <c r="X3014" s="39" t="s">
        <v>7504</v>
      </c>
      <c r="Y3014" s="39" t="s">
        <v>7505</v>
      </c>
      <c r="Z3014" s="39" t="s">
        <v>7404</v>
      </c>
      <c r="AA3014" s="39" t="s">
        <v>7405</v>
      </c>
    </row>
    <row r="3015" ht="15.75" hidden="1" customHeight="1">
      <c r="A3015" s="39" t="s">
        <v>7558</v>
      </c>
      <c r="B3015" s="39" t="s">
        <v>7559</v>
      </c>
      <c r="C3015" s="8">
        <v>3981.0</v>
      </c>
      <c r="D3015" s="8">
        <v>12.0</v>
      </c>
      <c r="E3015" s="8">
        <v>6.0</v>
      </c>
      <c r="F3015" s="8">
        <v>3.0</v>
      </c>
      <c r="G3015" s="8">
        <v>4151.0</v>
      </c>
      <c r="H3015" s="8">
        <v>5076.0</v>
      </c>
      <c r="I3015" s="8">
        <v>2453.0</v>
      </c>
      <c r="J3015" s="8">
        <v>4670.0</v>
      </c>
      <c r="K3015" s="8">
        <v>3178.0</v>
      </c>
      <c r="L3015" s="8">
        <v>491.0</v>
      </c>
      <c r="M3015" s="8">
        <v>4938.0</v>
      </c>
      <c r="N3015" s="8">
        <v>777.0</v>
      </c>
      <c r="O3015" s="8">
        <v>477.0</v>
      </c>
      <c r="P3015" s="8">
        <v>2.0</v>
      </c>
      <c r="Q3015" s="39" t="s">
        <v>877</v>
      </c>
      <c r="R3015" s="39" t="s">
        <v>7550</v>
      </c>
      <c r="S3015" s="39" t="s">
        <v>7551</v>
      </c>
      <c r="T3015" s="39" t="s">
        <v>6920</v>
      </c>
      <c r="U3015" s="39" t="s">
        <v>6921</v>
      </c>
      <c r="V3015" s="39" t="s">
        <v>6922</v>
      </c>
      <c r="W3015" s="39" t="s">
        <v>6921</v>
      </c>
      <c r="X3015" s="39" t="s">
        <v>7504</v>
      </c>
      <c r="Y3015" s="39" t="s">
        <v>7505</v>
      </c>
      <c r="Z3015" s="39" t="s">
        <v>7404</v>
      </c>
      <c r="AA3015" s="39" t="s">
        <v>7405</v>
      </c>
    </row>
    <row r="3016" ht="15.75" hidden="1" customHeight="1">
      <c r="A3016" s="39" t="s">
        <v>7560</v>
      </c>
      <c r="B3016" s="39" t="s">
        <v>7561</v>
      </c>
      <c r="C3016" s="8">
        <v>3805.0</v>
      </c>
      <c r="D3016" s="8">
        <v>11.0</v>
      </c>
      <c r="E3016" s="8">
        <v>6.0</v>
      </c>
      <c r="F3016" s="8">
        <v>3.0</v>
      </c>
      <c r="G3016" s="8">
        <v>4478.0</v>
      </c>
      <c r="H3016" s="8">
        <v>3241.0</v>
      </c>
      <c r="I3016" s="8">
        <v>3783.0</v>
      </c>
      <c r="J3016" s="8">
        <v>3336.0</v>
      </c>
      <c r="K3016" s="8">
        <v>2842.0</v>
      </c>
      <c r="L3016" s="8">
        <v>1902.0</v>
      </c>
      <c r="M3016" s="8">
        <v>5656.0</v>
      </c>
      <c r="N3016" s="8">
        <v>771.0</v>
      </c>
      <c r="O3016" s="8">
        <v>493.0</v>
      </c>
      <c r="P3016" s="8">
        <v>2.0</v>
      </c>
      <c r="Q3016" s="39" t="s">
        <v>877</v>
      </c>
      <c r="R3016" s="39" t="s">
        <v>7550</v>
      </c>
      <c r="S3016" s="39" t="s">
        <v>7551</v>
      </c>
      <c r="T3016" s="39" t="s">
        <v>6920</v>
      </c>
      <c r="U3016" s="39" t="s">
        <v>6921</v>
      </c>
      <c r="V3016" s="39" t="s">
        <v>6922</v>
      </c>
      <c r="W3016" s="39" t="s">
        <v>6921</v>
      </c>
      <c r="X3016" s="39" t="s">
        <v>7504</v>
      </c>
      <c r="Y3016" s="39" t="s">
        <v>7505</v>
      </c>
      <c r="Z3016" s="39" t="s">
        <v>7404</v>
      </c>
      <c r="AA3016" s="39" t="s">
        <v>7405</v>
      </c>
    </row>
    <row r="3017" ht="15.75" hidden="1" customHeight="1">
      <c r="A3017" s="39" t="s">
        <v>7562</v>
      </c>
      <c r="B3017" s="39" t="s">
        <v>7563</v>
      </c>
      <c r="C3017" s="8">
        <v>1637.0</v>
      </c>
      <c r="D3017" s="8">
        <v>5.0</v>
      </c>
      <c r="E3017" s="8">
        <v>3.0</v>
      </c>
      <c r="F3017" s="8">
        <v>2.0</v>
      </c>
      <c r="G3017" s="8">
        <v>1644.0</v>
      </c>
      <c r="H3017" s="8">
        <v>1900.0</v>
      </c>
      <c r="I3017" s="8">
        <v>968.0</v>
      </c>
      <c r="J3017" s="8">
        <v>2271.0</v>
      </c>
      <c r="K3017" s="8">
        <v>3456.0</v>
      </c>
      <c r="L3017" s="8">
        <v>1465.0</v>
      </c>
      <c r="M3017" s="8">
        <v>1260.0</v>
      </c>
      <c r="N3017" s="8">
        <v>890.0</v>
      </c>
      <c r="O3017" s="8">
        <v>460.0</v>
      </c>
      <c r="P3017" s="8">
        <v>2.0</v>
      </c>
      <c r="Q3017" s="39" t="s">
        <v>877</v>
      </c>
      <c r="R3017" s="39" t="s">
        <v>7564</v>
      </c>
      <c r="S3017" s="39" t="s">
        <v>7565</v>
      </c>
      <c r="T3017" s="39" t="s">
        <v>6920</v>
      </c>
      <c r="U3017" s="39" t="s">
        <v>6921</v>
      </c>
      <c r="V3017" s="39" t="s">
        <v>6922</v>
      </c>
      <c r="W3017" s="39" t="s">
        <v>6921</v>
      </c>
      <c r="X3017" s="39" t="s">
        <v>7456</v>
      </c>
      <c r="Y3017" s="39" t="s">
        <v>7457</v>
      </c>
      <c r="Z3017" s="39" t="s">
        <v>7404</v>
      </c>
      <c r="AA3017" s="39" t="s">
        <v>7405</v>
      </c>
    </row>
    <row r="3018" ht="15.75" hidden="1" customHeight="1">
      <c r="A3018" s="39" t="s">
        <v>7566</v>
      </c>
      <c r="B3018" s="39" t="s">
        <v>7567</v>
      </c>
      <c r="C3018" s="8">
        <v>1521.0</v>
      </c>
      <c r="D3018" s="8">
        <v>5.0</v>
      </c>
      <c r="E3018" s="8">
        <v>3.0</v>
      </c>
      <c r="F3018" s="8">
        <v>2.0</v>
      </c>
      <c r="G3018" s="8">
        <v>1715.0</v>
      </c>
      <c r="H3018" s="8">
        <v>2252.0</v>
      </c>
      <c r="I3018" s="8">
        <v>1079.0</v>
      </c>
      <c r="J3018" s="8">
        <v>1318.0</v>
      </c>
      <c r="K3018" s="8">
        <v>5280.0</v>
      </c>
      <c r="L3018" s="8">
        <v>87.0</v>
      </c>
      <c r="M3018" s="8">
        <v>3422.0</v>
      </c>
      <c r="N3018" s="8">
        <v>996.0</v>
      </c>
      <c r="O3018" s="8">
        <v>606.0</v>
      </c>
      <c r="P3018" s="8">
        <v>2.0</v>
      </c>
      <c r="Q3018" s="39" t="s">
        <v>877</v>
      </c>
      <c r="R3018" s="39" t="s">
        <v>7564</v>
      </c>
      <c r="S3018" s="39" t="s">
        <v>7565</v>
      </c>
      <c r="T3018" s="39" t="s">
        <v>6920</v>
      </c>
      <c r="U3018" s="39" t="s">
        <v>6921</v>
      </c>
      <c r="V3018" s="39" t="s">
        <v>6922</v>
      </c>
      <c r="W3018" s="39" t="s">
        <v>6921</v>
      </c>
      <c r="X3018" s="39" t="s">
        <v>7456</v>
      </c>
      <c r="Y3018" s="39" t="s">
        <v>7457</v>
      </c>
      <c r="Z3018" s="39" t="s">
        <v>7404</v>
      </c>
      <c r="AA3018" s="39" t="s">
        <v>7405</v>
      </c>
    </row>
    <row r="3019" ht="15.75" hidden="1" customHeight="1">
      <c r="A3019" s="39" t="s">
        <v>7568</v>
      </c>
      <c r="B3019" s="39" t="s">
        <v>7569</v>
      </c>
      <c r="C3019" s="8">
        <v>824.0</v>
      </c>
      <c r="D3019" s="8">
        <v>3.0</v>
      </c>
      <c r="E3019" s="8">
        <v>2.0</v>
      </c>
      <c r="F3019" s="8">
        <v>1.0</v>
      </c>
      <c r="G3019" s="8">
        <v>771.0</v>
      </c>
      <c r="H3019" s="8">
        <v>628.0</v>
      </c>
      <c r="I3019" s="8">
        <v>1300.0</v>
      </c>
      <c r="J3019" s="8">
        <v>1059.0</v>
      </c>
      <c r="K3019" s="8">
        <v>5626.0</v>
      </c>
      <c r="L3019" s="8">
        <v>614.0</v>
      </c>
      <c r="M3019" s="8">
        <v>2832.0</v>
      </c>
      <c r="N3019" s="8">
        <v>573.0</v>
      </c>
      <c r="O3019" s="8">
        <v>348.0</v>
      </c>
      <c r="P3019" s="8">
        <v>2.0</v>
      </c>
      <c r="Q3019" s="39" t="s">
        <v>877</v>
      </c>
      <c r="R3019" s="39" t="s">
        <v>7564</v>
      </c>
      <c r="S3019" s="39" t="s">
        <v>7565</v>
      </c>
      <c r="T3019" s="39" t="s">
        <v>6920</v>
      </c>
      <c r="U3019" s="39" t="s">
        <v>6921</v>
      </c>
      <c r="V3019" s="39" t="s">
        <v>6922</v>
      </c>
      <c r="W3019" s="39" t="s">
        <v>6921</v>
      </c>
      <c r="X3019" s="39" t="s">
        <v>7441</v>
      </c>
      <c r="Y3019" s="39" t="s">
        <v>7442</v>
      </c>
      <c r="Z3019" s="39" t="s">
        <v>7404</v>
      </c>
      <c r="AA3019" s="39" t="s">
        <v>7405</v>
      </c>
    </row>
    <row r="3020" ht="15.75" hidden="1" customHeight="1">
      <c r="A3020" s="39" t="s">
        <v>7570</v>
      </c>
      <c r="B3020" s="39" t="s">
        <v>7571</v>
      </c>
      <c r="C3020" s="8">
        <v>624.0</v>
      </c>
      <c r="D3020" s="8">
        <v>2.0</v>
      </c>
      <c r="E3020" s="8">
        <v>1.0</v>
      </c>
      <c r="F3020" s="8">
        <v>1.0</v>
      </c>
      <c r="G3020" s="8">
        <v>412.0</v>
      </c>
      <c r="H3020" s="8">
        <v>545.0</v>
      </c>
      <c r="I3020" s="8">
        <v>1235.0</v>
      </c>
      <c r="J3020" s="8">
        <v>1088.0</v>
      </c>
      <c r="K3020" s="8">
        <v>4138.0</v>
      </c>
      <c r="L3020" s="8">
        <v>798.0</v>
      </c>
      <c r="M3020" s="8">
        <v>2660.0</v>
      </c>
      <c r="N3020" s="8">
        <v>704.0</v>
      </c>
      <c r="O3020" s="8">
        <v>453.0</v>
      </c>
      <c r="P3020" s="8">
        <v>2.0</v>
      </c>
      <c r="Q3020" s="39" t="s">
        <v>877</v>
      </c>
      <c r="R3020" s="39" t="s">
        <v>7564</v>
      </c>
      <c r="S3020" s="39" t="s">
        <v>7565</v>
      </c>
      <c r="T3020" s="39" t="s">
        <v>6920</v>
      </c>
      <c r="U3020" s="39" t="s">
        <v>6921</v>
      </c>
      <c r="V3020" s="39" t="s">
        <v>6922</v>
      </c>
      <c r="W3020" s="39" t="s">
        <v>6921</v>
      </c>
      <c r="X3020" s="39" t="s">
        <v>7456</v>
      </c>
      <c r="Y3020" s="39" t="s">
        <v>7457</v>
      </c>
      <c r="Z3020" s="39" t="s">
        <v>7404</v>
      </c>
      <c r="AA3020" s="39" t="s">
        <v>7405</v>
      </c>
    </row>
    <row r="3021" ht="15.75" hidden="1" customHeight="1">
      <c r="A3021" s="39" t="s">
        <v>7572</v>
      </c>
      <c r="B3021" s="39" t="s">
        <v>7573</v>
      </c>
      <c r="C3021" s="8">
        <v>1062.0</v>
      </c>
      <c r="D3021" s="8">
        <v>4.0</v>
      </c>
      <c r="E3021" s="8">
        <v>2.0</v>
      </c>
      <c r="F3021" s="8">
        <v>1.0</v>
      </c>
      <c r="G3021" s="8">
        <v>766.0</v>
      </c>
      <c r="H3021" s="8">
        <v>1607.0</v>
      </c>
      <c r="I3021" s="8">
        <v>700.0</v>
      </c>
      <c r="J3021" s="8">
        <v>1556.0</v>
      </c>
      <c r="K3021" s="8">
        <v>5314.0</v>
      </c>
      <c r="L3021" s="8">
        <v>316.0</v>
      </c>
      <c r="M3021" s="8">
        <v>3407.0</v>
      </c>
      <c r="N3021" s="8">
        <v>514.0</v>
      </c>
      <c r="O3021" s="8">
        <v>316.0</v>
      </c>
      <c r="P3021" s="8">
        <v>2.0</v>
      </c>
      <c r="Q3021" s="39" t="s">
        <v>877</v>
      </c>
      <c r="R3021" s="39" t="s">
        <v>7564</v>
      </c>
      <c r="S3021" s="39" t="s">
        <v>7565</v>
      </c>
      <c r="T3021" s="39" t="s">
        <v>6920</v>
      </c>
      <c r="U3021" s="39" t="s">
        <v>6921</v>
      </c>
      <c r="V3021" s="39" t="s">
        <v>6922</v>
      </c>
      <c r="W3021" s="39" t="s">
        <v>6921</v>
      </c>
      <c r="X3021" s="39" t="s">
        <v>7441</v>
      </c>
      <c r="Y3021" s="39" t="s">
        <v>7442</v>
      </c>
      <c r="Z3021" s="39" t="s">
        <v>7404</v>
      </c>
      <c r="AA3021" s="39" t="s">
        <v>7405</v>
      </c>
    </row>
    <row r="3022" ht="15.75" hidden="1" customHeight="1">
      <c r="A3022" s="39" t="s">
        <v>7574</v>
      </c>
      <c r="B3022" s="39" t="s">
        <v>7575</v>
      </c>
      <c r="C3022" s="8">
        <v>4597.0</v>
      </c>
      <c r="D3022" s="8">
        <v>14.0</v>
      </c>
      <c r="E3022" s="8">
        <v>7.0</v>
      </c>
      <c r="F3022" s="8">
        <v>4.0</v>
      </c>
      <c r="G3022" s="8">
        <v>4289.0</v>
      </c>
      <c r="H3022" s="8">
        <v>4132.0</v>
      </c>
      <c r="I3022" s="8">
        <v>3608.0</v>
      </c>
      <c r="J3022" s="8">
        <v>4778.0</v>
      </c>
      <c r="K3022" s="8">
        <v>4689.0</v>
      </c>
      <c r="L3022" s="8">
        <v>2264.5</v>
      </c>
      <c r="M3022" s="8">
        <v>4578.0</v>
      </c>
      <c r="N3022" s="8">
        <v>680.0</v>
      </c>
      <c r="O3022" s="8">
        <v>460.0</v>
      </c>
      <c r="P3022" s="8">
        <v>2.0</v>
      </c>
      <c r="Q3022" s="39" t="s">
        <v>877</v>
      </c>
      <c r="R3022" s="39" t="s">
        <v>7576</v>
      </c>
      <c r="S3022" s="39" t="s">
        <v>7577</v>
      </c>
      <c r="T3022" s="39" t="s">
        <v>6920</v>
      </c>
      <c r="U3022" s="39" t="s">
        <v>6921</v>
      </c>
      <c r="V3022" s="39" t="s">
        <v>6922</v>
      </c>
      <c r="W3022" s="39" t="s">
        <v>6921</v>
      </c>
      <c r="X3022" s="39" t="s">
        <v>7456</v>
      </c>
      <c r="Y3022" s="39" t="s">
        <v>7457</v>
      </c>
      <c r="Z3022" s="39" t="s">
        <v>7404</v>
      </c>
      <c r="AA3022" s="39" t="s">
        <v>7405</v>
      </c>
    </row>
    <row r="3023" ht="15.75" hidden="1" customHeight="1">
      <c r="A3023" s="39" t="s">
        <v>7578</v>
      </c>
      <c r="B3023" s="39" t="s">
        <v>7579</v>
      </c>
      <c r="C3023" s="8">
        <v>1880.0</v>
      </c>
      <c r="D3023" s="8">
        <v>6.0</v>
      </c>
      <c r="E3023" s="8">
        <v>3.0</v>
      </c>
      <c r="F3023" s="8">
        <v>2.0</v>
      </c>
      <c r="G3023" s="8">
        <v>1912.0</v>
      </c>
      <c r="H3023" s="8">
        <v>1142.0</v>
      </c>
      <c r="I3023" s="8">
        <v>3444.0</v>
      </c>
      <c r="J3023" s="8">
        <v>2147.0</v>
      </c>
      <c r="K3023" s="8">
        <v>5107.0</v>
      </c>
      <c r="L3023" s="8">
        <v>904.0</v>
      </c>
      <c r="M3023" s="8">
        <v>3236.0</v>
      </c>
      <c r="N3023" s="8">
        <v>651.0</v>
      </c>
      <c r="O3023" s="8">
        <v>433.0</v>
      </c>
      <c r="P3023" s="8">
        <v>2.0</v>
      </c>
      <c r="Q3023" s="39" t="s">
        <v>877</v>
      </c>
      <c r="R3023" s="39" t="s">
        <v>7576</v>
      </c>
      <c r="S3023" s="39" t="s">
        <v>7577</v>
      </c>
      <c r="T3023" s="39" t="s">
        <v>6920</v>
      </c>
      <c r="U3023" s="39" t="s">
        <v>6921</v>
      </c>
      <c r="V3023" s="39" t="s">
        <v>6922</v>
      </c>
      <c r="W3023" s="39" t="s">
        <v>6921</v>
      </c>
      <c r="X3023" s="39" t="s">
        <v>7456</v>
      </c>
      <c r="Y3023" s="39" t="s">
        <v>7457</v>
      </c>
      <c r="Z3023" s="39" t="s">
        <v>7404</v>
      </c>
      <c r="AA3023" s="39" t="s">
        <v>7405</v>
      </c>
    </row>
    <row r="3024" ht="15.75" hidden="1" customHeight="1">
      <c r="A3024" s="39" t="s">
        <v>7580</v>
      </c>
      <c r="B3024" s="39" t="s">
        <v>7581</v>
      </c>
      <c r="C3024" s="8">
        <v>2161.0</v>
      </c>
      <c r="D3024" s="8">
        <v>7.0</v>
      </c>
      <c r="E3024" s="8">
        <v>4.0</v>
      </c>
      <c r="F3024" s="8">
        <v>2.0</v>
      </c>
      <c r="G3024" s="8">
        <v>2127.0</v>
      </c>
      <c r="H3024" s="8">
        <v>1265.0</v>
      </c>
      <c r="I3024" s="8">
        <v>2461.0</v>
      </c>
      <c r="J3024" s="8">
        <v>2905.0</v>
      </c>
      <c r="K3024" s="8">
        <v>5659.0</v>
      </c>
      <c r="L3024" s="8">
        <v>3116.0</v>
      </c>
      <c r="M3024" s="8">
        <v>4094.0</v>
      </c>
      <c r="N3024" s="8">
        <v>550.0</v>
      </c>
      <c r="O3024" s="8">
        <v>277.0</v>
      </c>
      <c r="P3024" s="8">
        <v>2.0</v>
      </c>
      <c r="Q3024" s="39" t="s">
        <v>877</v>
      </c>
      <c r="R3024" s="39" t="s">
        <v>7576</v>
      </c>
      <c r="S3024" s="39" t="s">
        <v>7577</v>
      </c>
      <c r="T3024" s="39" t="s">
        <v>6920</v>
      </c>
      <c r="U3024" s="39" t="s">
        <v>6921</v>
      </c>
      <c r="V3024" s="39" t="s">
        <v>6922</v>
      </c>
      <c r="W3024" s="39" t="s">
        <v>6921</v>
      </c>
      <c r="X3024" s="39" t="s">
        <v>7456</v>
      </c>
      <c r="Y3024" s="39" t="s">
        <v>7457</v>
      </c>
      <c r="Z3024" s="39" t="s">
        <v>7404</v>
      </c>
      <c r="AA3024" s="39" t="s">
        <v>7405</v>
      </c>
    </row>
    <row r="3025" ht="15.75" hidden="1" customHeight="1">
      <c r="A3025" s="39" t="s">
        <v>7582</v>
      </c>
      <c r="B3025" s="39" t="s">
        <v>7583</v>
      </c>
      <c r="C3025" s="8">
        <v>5085.0</v>
      </c>
      <c r="D3025" s="8">
        <v>15.0</v>
      </c>
      <c r="E3025" s="8">
        <v>8.0</v>
      </c>
      <c r="F3025" s="8">
        <v>4.0</v>
      </c>
      <c r="G3025" s="8">
        <v>4734.0</v>
      </c>
      <c r="H3025" s="8">
        <v>4762.0</v>
      </c>
      <c r="I3025" s="8">
        <v>6298.0</v>
      </c>
      <c r="J3025" s="8">
        <v>3602.0</v>
      </c>
      <c r="K3025" s="8">
        <v>3811.0</v>
      </c>
      <c r="L3025" s="8">
        <v>2194.0</v>
      </c>
      <c r="M3025" s="8">
        <v>6383.0</v>
      </c>
      <c r="N3025" s="8">
        <v>563.0</v>
      </c>
      <c r="O3025" s="8">
        <v>317.0</v>
      </c>
      <c r="P3025" s="8">
        <v>2.0</v>
      </c>
      <c r="Q3025" s="39" t="s">
        <v>877</v>
      </c>
      <c r="R3025" s="39" t="s">
        <v>7576</v>
      </c>
      <c r="S3025" s="39" t="s">
        <v>7577</v>
      </c>
      <c r="T3025" s="39" t="s">
        <v>6920</v>
      </c>
      <c r="U3025" s="39" t="s">
        <v>6921</v>
      </c>
      <c r="V3025" s="39" t="s">
        <v>6922</v>
      </c>
      <c r="W3025" s="39" t="s">
        <v>6921</v>
      </c>
      <c r="X3025" s="39" t="s">
        <v>7456</v>
      </c>
      <c r="Y3025" s="39" t="s">
        <v>7457</v>
      </c>
      <c r="Z3025" s="39" t="s">
        <v>7404</v>
      </c>
      <c r="AA3025" s="39" t="s">
        <v>7405</v>
      </c>
    </row>
    <row r="3026" ht="15.75" hidden="1" customHeight="1">
      <c r="A3026" s="39" t="s">
        <v>7584</v>
      </c>
      <c r="B3026" s="39" t="s">
        <v>7585</v>
      </c>
      <c r="C3026" s="8">
        <v>6183.0</v>
      </c>
      <c r="D3026" s="8">
        <v>18.0</v>
      </c>
      <c r="E3026" s="8">
        <v>9.0</v>
      </c>
      <c r="F3026" s="8">
        <v>5.0</v>
      </c>
      <c r="G3026" s="8">
        <v>6500.0</v>
      </c>
      <c r="H3026" s="8">
        <v>4982.0</v>
      </c>
      <c r="I3026" s="8">
        <v>6071.0</v>
      </c>
      <c r="J3026" s="8">
        <v>5222.0</v>
      </c>
      <c r="K3026" s="8">
        <v>3675.0</v>
      </c>
      <c r="L3026" s="8">
        <v>4632.0</v>
      </c>
      <c r="M3026" s="8">
        <v>6404.0</v>
      </c>
      <c r="N3026" s="8">
        <v>560.0</v>
      </c>
      <c r="O3026" s="8">
        <v>338.0</v>
      </c>
      <c r="P3026" s="8">
        <v>2.0</v>
      </c>
      <c r="Q3026" s="39" t="s">
        <v>877</v>
      </c>
      <c r="R3026" s="39" t="s">
        <v>7576</v>
      </c>
      <c r="S3026" s="39" t="s">
        <v>7577</v>
      </c>
      <c r="T3026" s="39" t="s">
        <v>6920</v>
      </c>
      <c r="U3026" s="39" t="s">
        <v>6921</v>
      </c>
      <c r="V3026" s="39" t="s">
        <v>6922</v>
      </c>
      <c r="W3026" s="39" t="s">
        <v>6921</v>
      </c>
      <c r="X3026" s="39" t="s">
        <v>7456</v>
      </c>
      <c r="Y3026" s="39" t="s">
        <v>7457</v>
      </c>
      <c r="Z3026" s="39" t="s">
        <v>7404</v>
      </c>
      <c r="AA3026" s="39" t="s">
        <v>7405</v>
      </c>
    </row>
    <row r="3027" ht="15.75" hidden="1" customHeight="1">
      <c r="A3027" s="39" t="s">
        <v>7586</v>
      </c>
      <c r="B3027" s="39" t="s">
        <v>7587</v>
      </c>
      <c r="C3027" s="8">
        <v>751.0</v>
      </c>
      <c r="D3027" s="8">
        <v>3.0</v>
      </c>
      <c r="E3027" s="8">
        <v>2.0</v>
      </c>
      <c r="F3027" s="8">
        <v>1.0</v>
      </c>
      <c r="G3027" s="8">
        <v>900.0</v>
      </c>
      <c r="H3027" s="8">
        <v>608.0</v>
      </c>
      <c r="I3027" s="8">
        <v>1791.0</v>
      </c>
      <c r="J3027" s="8">
        <v>611.0</v>
      </c>
      <c r="K3027" s="8">
        <v>2892.0</v>
      </c>
      <c r="L3027" s="8">
        <v>372.0</v>
      </c>
      <c r="M3027" s="8">
        <v>3309.0</v>
      </c>
      <c r="N3027" s="8">
        <v>854.0</v>
      </c>
      <c r="O3027" s="8">
        <v>501.0</v>
      </c>
      <c r="P3027" s="8">
        <v>2.0</v>
      </c>
      <c r="Q3027" s="39" t="s">
        <v>877</v>
      </c>
      <c r="R3027" s="39" t="s">
        <v>7588</v>
      </c>
      <c r="S3027" s="39" t="s">
        <v>7589</v>
      </c>
      <c r="T3027" s="39" t="s">
        <v>6920</v>
      </c>
      <c r="U3027" s="39" t="s">
        <v>6921</v>
      </c>
      <c r="V3027" s="39" t="s">
        <v>6922</v>
      </c>
      <c r="W3027" s="39" t="s">
        <v>6921</v>
      </c>
      <c r="X3027" s="39" t="s">
        <v>7456</v>
      </c>
      <c r="Y3027" s="39" t="s">
        <v>7457</v>
      </c>
      <c r="Z3027" s="39" t="s">
        <v>7404</v>
      </c>
      <c r="AA3027" s="39" t="s">
        <v>7405</v>
      </c>
    </row>
    <row r="3028" ht="15.75" hidden="1" customHeight="1">
      <c r="A3028" s="39" t="s">
        <v>7590</v>
      </c>
      <c r="B3028" s="39" t="s">
        <v>7591</v>
      </c>
      <c r="C3028" s="8">
        <v>1047.0</v>
      </c>
      <c r="D3028" s="8">
        <v>4.0</v>
      </c>
      <c r="E3028" s="8">
        <v>2.0</v>
      </c>
      <c r="F3028" s="8">
        <v>1.0</v>
      </c>
      <c r="G3028" s="8">
        <v>1155.5</v>
      </c>
      <c r="H3028" s="8">
        <v>704.0</v>
      </c>
      <c r="I3028" s="8">
        <v>1460.0</v>
      </c>
      <c r="J3028" s="8">
        <v>997.0</v>
      </c>
      <c r="K3028" s="8">
        <v>5049.0</v>
      </c>
      <c r="L3028" s="8">
        <v>1349.0</v>
      </c>
      <c r="M3028" s="8">
        <v>3699.0</v>
      </c>
      <c r="N3028" s="8">
        <v>828.0</v>
      </c>
      <c r="O3028" s="8">
        <v>470.0</v>
      </c>
      <c r="P3028" s="8">
        <v>2.0</v>
      </c>
      <c r="Q3028" s="39" t="s">
        <v>877</v>
      </c>
      <c r="R3028" s="39" t="s">
        <v>7588</v>
      </c>
      <c r="S3028" s="39" t="s">
        <v>7589</v>
      </c>
      <c r="T3028" s="39" t="s">
        <v>6920</v>
      </c>
      <c r="U3028" s="39" t="s">
        <v>6921</v>
      </c>
      <c r="V3028" s="39" t="s">
        <v>6922</v>
      </c>
      <c r="W3028" s="39" t="s">
        <v>6921</v>
      </c>
      <c r="X3028" s="39" t="s">
        <v>7456</v>
      </c>
      <c r="Y3028" s="39" t="s">
        <v>7457</v>
      </c>
      <c r="Z3028" s="39" t="s">
        <v>7404</v>
      </c>
      <c r="AA3028" s="39" t="s">
        <v>7405</v>
      </c>
    </row>
    <row r="3029" ht="15.75" hidden="1" customHeight="1">
      <c r="A3029" s="39" t="s">
        <v>7592</v>
      </c>
      <c r="B3029" s="39" t="s">
        <v>7593</v>
      </c>
      <c r="C3029" s="8">
        <v>1106.0</v>
      </c>
      <c r="D3029" s="8">
        <v>4.0</v>
      </c>
      <c r="E3029" s="8">
        <v>2.0</v>
      </c>
      <c r="F3029" s="8">
        <v>1.0</v>
      </c>
      <c r="G3029" s="8">
        <v>1090.0</v>
      </c>
      <c r="H3029" s="8">
        <v>1038.0</v>
      </c>
      <c r="I3029" s="8">
        <v>1255.0</v>
      </c>
      <c r="J3029" s="8">
        <v>952.0</v>
      </c>
      <c r="K3029" s="8">
        <v>5172.0</v>
      </c>
      <c r="L3029" s="8">
        <v>1111.0</v>
      </c>
      <c r="M3029" s="8">
        <v>2599.0</v>
      </c>
      <c r="N3029" s="8">
        <v>930.0</v>
      </c>
      <c r="O3029" s="8">
        <v>559.0</v>
      </c>
      <c r="P3029" s="8">
        <v>2.0</v>
      </c>
      <c r="Q3029" s="39" t="s">
        <v>877</v>
      </c>
      <c r="R3029" s="39" t="s">
        <v>7588</v>
      </c>
      <c r="S3029" s="39" t="s">
        <v>7589</v>
      </c>
      <c r="T3029" s="39" t="s">
        <v>6920</v>
      </c>
      <c r="U3029" s="39" t="s">
        <v>6921</v>
      </c>
      <c r="V3029" s="39" t="s">
        <v>6922</v>
      </c>
      <c r="W3029" s="39" t="s">
        <v>6921</v>
      </c>
      <c r="X3029" s="39" t="s">
        <v>7456</v>
      </c>
      <c r="Y3029" s="39" t="s">
        <v>7457</v>
      </c>
      <c r="Z3029" s="39" t="s">
        <v>7404</v>
      </c>
      <c r="AA3029" s="39" t="s">
        <v>7405</v>
      </c>
    </row>
    <row r="3030" ht="15.75" hidden="1" customHeight="1">
      <c r="A3030" s="39" t="s">
        <v>7594</v>
      </c>
      <c r="B3030" s="39" t="s">
        <v>7595</v>
      </c>
      <c r="C3030" s="8">
        <v>69.0</v>
      </c>
      <c r="D3030" s="8">
        <v>1.0</v>
      </c>
      <c r="E3030" s="8">
        <v>1.0</v>
      </c>
      <c r="F3030" s="8">
        <v>1.0</v>
      </c>
      <c r="G3030" s="8">
        <v>44.0</v>
      </c>
      <c r="H3030" s="8">
        <v>165.0</v>
      </c>
      <c r="I3030" s="8">
        <v>32.0</v>
      </c>
      <c r="J3030" s="8">
        <v>235.0</v>
      </c>
      <c r="K3030" s="8">
        <v>5388.0</v>
      </c>
      <c r="L3030" s="8">
        <v>283.0</v>
      </c>
      <c r="M3030" s="8">
        <v>1665.0</v>
      </c>
      <c r="N3030" s="8">
        <v>861.0</v>
      </c>
      <c r="O3030" s="8">
        <v>559.0</v>
      </c>
      <c r="P3030" s="8">
        <v>2.0</v>
      </c>
      <c r="Q3030" s="39" t="s">
        <v>877</v>
      </c>
      <c r="R3030" s="39" t="s">
        <v>7588</v>
      </c>
      <c r="S3030" s="39" t="s">
        <v>7589</v>
      </c>
      <c r="T3030" s="39" t="s">
        <v>6920</v>
      </c>
      <c r="U3030" s="39" t="s">
        <v>6921</v>
      </c>
      <c r="V3030" s="39" t="s">
        <v>6922</v>
      </c>
      <c r="W3030" s="39" t="s">
        <v>6921</v>
      </c>
      <c r="X3030" s="39" t="s">
        <v>7456</v>
      </c>
      <c r="Y3030" s="39" t="s">
        <v>7457</v>
      </c>
      <c r="Z3030" s="39" t="s">
        <v>7404</v>
      </c>
      <c r="AA3030" s="39" t="s">
        <v>7405</v>
      </c>
    </row>
    <row r="3031" ht="15.75" hidden="1" customHeight="1">
      <c r="A3031" s="39" t="s">
        <v>7596</v>
      </c>
      <c r="B3031" s="39" t="s">
        <v>7597</v>
      </c>
      <c r="C3031" s="8">
        <v>187.0</v>
      </c>
      <c r="D3031" s="8">
        <v>1.0</v>
      </c>
      <c r="E3031" s="8">
        <v>1.0</v>
      </c>
      <c r="F3031" s="8">
        <v>1.0</v>
      </c>
      <c r="G3031" s="8">
        <v>67.0</v>
      </c>
      <c r="H3031" s="8">
        <v>298.0</v>
      </c>
      <c r="I3031" s="8">
        <v>408.0</v>
      </c>
      <c r="J3031" s="8">
        <v>315.0</v>
      </c>
      <c r="K3031" s="8">
        <v>3933.0</v>
      </c>
      <c r="L3031" s="8">
        <v>590.0</v>
      </c>
      <c r="M3031" s="8">
        <v>1435.0</v>
      </c>
      <c r="N3031" s="8">
        <v>747.0</v>
      </c>
      <c r="O3031" s="8">
        <v>486.0</v>
      </c>
      <c r="P3031" s="8">
        <v>2.0</v>
      </c>
      <c r="Q3031" s="39" t="s">
        <v>877</v>
      </c>
      <c r="R3031" s="39" t="s">
        <v>7588</v>
      </c>
      <c r="S3031" s="39" t="s">
        <v>7589</v>
      </c>
      <c r="T3031" s="39" t="s">
        <v>6920</v>
      </c>
      <c r="U3031" s="39" t="s">
        <v>6921</v>
      </c>
      <c r="V3031" s="39" t="s">
        <v>6922</v>
      </c>
      <c r="W3031" s="39" t="s">
        <v>6921</v>
      </c>
      <c r="X3031" s="39" t="s">
        <v>7456</v>
      </c>
      <c r="Y3031" s="39" t="s">
        <v>7457</v>
      </c>
      <c r="Z3031" s="39" t="s">
        <v>7404</v>
      </c>
      <c r="AA3031" s="39" t="s">
        <v>7405</v>
      </c>
    </row>
    <row r="3032" ht="15.75" hidden="1" customHeight="1">
      <c r="A3032" s="39" t="s">
        <v>7598</v>
      </c>
      <c r="B3032" s="39" t="s">
        <v>7599</v>
      </c>
      <c r="C3032" s="8">
        <v>2113.0</v>
      </c>
      <c r="D3032" s="8">
        <v>7.0</v>
      </c>
      <c r="E3032" s="8">
        <v>4.0</v>
      </c>
      <c r="F3032" s="8">
        <v>2.0</v>
      </c>
      <c r="G3032" s="8">
        <v>2279.0</v>
      </c>
      <c r="H3032" s="8">
        <v>2756.0</v>
      </c>
      <c r="I3032" s="8">
        <v>1660.0</v>
      </c>
      <c r="J3032" s="8">
        <v>2223.0</v>
      </c>
      <c r="K3032" s="8">
        <v>1838.0</v>
      </c>
      <c r="L3032" s="8">
        <v>1123.0</v>
      </c>
      <c r="M3032" s="8">
        <v>2548.0</v>
      </c>
      <c r="N3032" s="8">
        <v>554.0</v>
      </c>
      <c r="O3032" s="8">
        <v>341.0</v>
      </c>
      <c r="P3032" s="8">
        <v>2.0</v>
      </c>
      <c r="Q3032" s="39" t="s">
        <v>877</v>
      </c>
      <c r="R3032" s="39" t="s">
        <v>7600</v>
      </c>
      <c r="S3032" s="39" t="s">
        <v>7601</v>
      </c>
      <c r="T3032" s="39" t="s">
        <v>6920</v>
      </c>
      <c r="U3032" s="39" t="s">
        <v>6921</v>
      </c>
      <c r="V3032" s="39" t="s">
        <v>6922</v>
      </c>
      <c r="W3032" s="39" t="s">
        <v>6921</v>
      </c>
      <c r="X3032" s="39" t="s">
        <v>7456</v>
      </c>
      <c r="Y3032" s="39" t="s">
        <v>7457</v>
      </c>
      <c r="Z3032" s="39" t="s">
        <v>7404</v>
      </c>
      <c r="AA3032" s="39" t="s">
        <v>7405</v>
      </c>
    </row>
    <row r="3033" ht="15.75" hidden="1" customHeight="1">
      <c r="A3033" s="39" t="s">
        <v>7602</v>
      </c>
      <c r="B3033" s="39" t="s">
        <v>7603</v>
      </c>
      <c r="C3033" s="8">
        <v>2466.0</v>
      </c>
      <c r="D3033" s="8">
        <v>8.0</v>
      </c>
      <c r="E3033" s="8">
        <v>4.0</v>
      </c>
      <c r="F3033" s="8">
        <v>2.0</v>
      </c>
      <c r="G3033" s="8">
        <v>2108.0</v>
      </c>
      <c r="H3033" s="8">
        <v>2545.0</v>
      </c>
      <c r="I3033" s="8">
        <v>3244.0</v>
      </c>
      <c r="J3033" s="8">
        <v>2469.0</v>
      </c>
      <c r="K3033" s="8">
        <v>2950.0</v>
      </c>
      <c r="L3033" s="8">
        <v>3046.0</v>
      </c>
      <c r="M3033" s="8">
        <v>1747.0</v>
      </c>
      <c r="N3033" s="8">
        <v>540.0</v>
      </c>
      <c r="O3033" s="8">
        <v>312.0</v>
      </c>
      <c r="P3033" s="8">
        <v>2.0</v>
      </c>
      <c r="Q3033" s="39" t="s">
        <v>877</v>
      </c>
      <c r="R3033" s="39" t="s">
        <v>7600</v>
      </c>
      <c r="S3033" s="39" t="s">
        <v>7601</v>
      </c>
      <c r="T3033" s="39" t="s">
        <v>6920</v>
      </c>
      <c r="U3033" s="39" t="s">
        <v>6921</v>
      </c>
      <c r="V3033" s="39" t="s">
        <v>6922</v>
      </c>
      <c r="W3033" s="39" t="s">
        <v>6921</v>
      </c>
      <c r="X3033" s="39" t="s">
        <v>7456</v>
      </c>
      <c r="Y3033" s="39" t="s">
        <v>7457</v>
      </c>
      <c r="Z3033" s="39" t="s">
        <v>7404</v>
      </c>
      <c r="AA3033" s="39" t="s">
        <v>7405</v>
      </c>
    </row>
    <row r="3034" ht="15.75" hidden="1" customHeight="1">
      <c r="A3034" s="39" t="s">
        <v>7604</v>
      </c>
      <c r="B3034" s="39" t="s">
        <v>7605</v>
      </c>
      <c r="C3034" s="8">
        <v>1164.0</v>
      </c>
      <c r="D3034" s="8">
        <v>4.0</v>
      </c>
      <c r="E3034" s="8">
        <v>2.0</v>
      </c>
      <c r="F3034" s="8">
        <v>1.0</v>
      </c>
      <c r="G3034" s="8">
        <v>1155.5</v>
      </c>
      <c r="H3034" s="8">
        <v>880.0</v>
      </c>
      <c r="I3034" s="8">
        <v>1276.0</v>
      </c>
      <c r="J3034" s="8">
        <v>1331.0</v>
      </c>
      <c r="K3034" s="8">
        <v>4510.0</v>
      </c>
      <c r="L3034" s="8">
        <v>1605.0</v>
      </c>
      <c r="M3034" s="8">
        <v>4145.0</v>
      </c>
      <c r="N3034" s="8">
        <v>819.0</v>
      </c>
      <c r="O3034" s="8">
        <v>534.0</v>
      </c>
      <c r="P3034" s="8">
        <v>2.0</v>
      </c>
      <c r="Q3034" s="39" t="s">
        <v>877</v>
      </c>
      <c r="R3034" s="39" t="s">
        <v>7600</v>
      </c>
      <c r="S3034" s="39" t="s">
        <v>7601</v>
      </c>
      <c r="T3034" s="39" t="s">
        <v>6920</v>
      </c>
      <c r="U3034" s="39" t="s">
        <v>6921</v>
      </c>
      <c r="V3034" s="39" t="s">
        <v>6922</v>
      </c>
      <c r="W3034" s="39" t="s">
        <v>6921</v>
      </c>
      <c r="X3034" s="39" t="s">
        <v>7456</v>
      </c>
      <c r="Y3034" s="39" t="s">
        <v>7457</v>
      </c>
      <c r="Z3034" s="39" t="s">
        <v>7404</v>
      </c>
      <c r="AA3034" s="39" t="s">
        <v>7405</v>
      </c>
    </row>
    <row r="3035" ht="15.75" hidden="1" customHeight="1">
      <c r="A3035" s="39" t="s">
        <v>7606</v>
      </c>
      <c r="B3035" s="39" t="s">
        <v>7607</v>
      </c>
      <c r="C3035" s="8">
        <v>2972.0</v>
      </c>
      <c r="D3035" s="8">
        <v>9.0</v>
      </c>
      <c r="E3035" s="8">
        <v>5.0</v>
      </c>
      <c r="F3035" s="8">
        <v>3.0</v>
      </c>
      <c r="G3035" s="8">
        <v>2572.0</v>
      </c>
      <c r="H3035" s="8">
        <v>3013.0</v>
      </c>
      <c r="I3035" s="8">
        <v>2787.0</v>
      </c>
      <c r="J3035" s="8">
        <v>3481.0</v>
      </c>
      <c r="K3035" s="8">
        <v>3605.0</v>
      </c>
      <c r="L3035" s="8">
        <v>1991.0</v>
      </c>
      <c r="M3035" s="8">
        <v>4103.0</v>
      </c>
      <c r="N3035" s="8">
        <v>951.0</v>
      </c>
      <c r="O3035" s="8">
        <v>578.0</v>
      </c>
      <c r="P3035" s="8">
        <v>2.0</v>
      </c>
      <c r="Q3035" s="39" t="s">
        <v>877</v>
      </c>
      <c r="R3035" s="39" t="s">
        <v>7600</v>
      </c>
      <c r="S3035" s="39" t="s">
        <v>7601</v>
      </c>
      <c r="T3035" s="39" t="s">
        <v>6920</v>
      </c>
      <c r="U3035" s="39" t="s">
        <v>6921</v>
      </c>
      <c r="V3035" s="39" t="s">
        <v>6922</v>
      </c>
      <c r="W3035" s="39" t="s">
        <v>6921</v>
      </c>
      <c r="X3035" s="39" t="s">
        <v>7456</v>
      </c>
      <c r="Y3035" s="39" t="s">
        <v>7457</v>
      </c>
      <c r="Z3035" s="39" t="s">
        <v>7404</v>
      </c>
      <c r="AA3035" s="39" t="s">
        <v>7405</v>
      </c>
    </row>
    <row r="3036" ht="15.75" hidden="1" customHeight="1">
      <c r="A3036" s="39" t="s">
        <v>7608</v>
      </c>
      <c r="B3036" s="39" t="s">
        <v>7609</v>
      </c>
      <c r="C3036" s="8">
        <v>584.0</v>
      </c>
      <c r="D3036" s="8">
        <v>2.0</v>
      </c>
      <c r="E3036" s="8">
        <v>1.0</v>
      </c>
      <c r="F3036" s="8">
        <v>1.0</v>
      </c>
      <c r="G3036" s="8">
        <v>515.0</v>
      </c>
      <c r="H3036" s="8">
        <v>325.0</v>
      </c>
      <c r="I3036" s="8">
        <v>1622.0</v>
      </c>
      <c r="J3036" s="8">
        <v>953.0</v>
      </c>
      <c r="K3036" s="8">
        <v>3581.0</v>
      </c>
      <c r="L3036" s="8">
        <v>1055.0</v>
      </c>
      <c r="M3036" s="8">
        <v>3318.0</v>
      </c>
      <c r="N3036" s="8">
        <v>782.0</v>
      </c>
      <c r="O3036" s="8">
        <v>518.0</v>
      </c>
      <c r="P3036" s="8">
        <v>2.0</v>
      </c>
      <c r="Q3036" s="39" t="s">
        <v>877</v>
      </c>
      <c r="R3036" s="39" t="s">
        <v>7600</v>
      </c>
      <c r="S3036" s="39" t="s">
        <v>7601</v>
      </c>
      <c r="T3036" s="39" t="s">
        <v>6920</v>
      </c>
      <c r="U3036" s="39" t="s">
        <v>6921</v>
      </c>
      <c r="V3036" s="39" t="s">
        <v>6922</v>
      </c>
      <c r="W3036" s="39" t="s">
        <v>6921</v>
      </c>
      <c r="X3036" s="39" t="s">
        <v>7456</v>
      </c>
      <c r="Y3036" s="39" t="s">
        <v>7457</v>
      </c>
      <c r="Z3036" s="39" t="s">
        <v>7404</v>
      </c>
      <c r="AA3036" s="39" t="s">
        <v>7405</v>
      </c>
    </row>
    <row r="3037" ht="15.75" hidden="1" customHeight="1">
      <c r="A3037" s="39" t="s">
        <v>7610</v>
      </c>
      <c r="B3037" s="39" t="s">
        <v>7611</v>
      </c>
      <c r="C3037" s="8">
        <v>3202.0</v>
      </c>
      <c r="D3037" s="8">
        <v>10.0</v>
      </c>
      <c r="E3037" s="8">
        <v>5.0</v>
      </c>
      <c r="F3037" s="8">
        <v>3.0</v>
      </c>
      <c r="G3037" s="8">
        <v>4101.0</v>
      </c>
      <c r="H3037" s="8">
        <v>3388.0</v>
      </c>
      <c r="I3037" s="8">
        <v>3031.0</v>
      </c>
      <c r="J3037" s="8">
        <v>3590.0</v>
      </c>
      <c r="K3037" s="8">
        <v>717.0</v>
      </c>
      <c r="L3037" s="8">
        <v>2707.0</v>
      </c>
      <c r="M3037" s="8">
        <v>5796.0</v>
      </c>
      <c r="N3037" s="8">
        <v>915.0</v>
      </c>
      <c r="O3037" s="8">
        <v>586.0</v>
      </c>
      <c r="P3037" s="8">
        <v>5.0</v>
      </c>
      <c r="Q3037" s="39" t="s">
        <v>114</v>
      </c>
      <c r="R3037" s="39" t="s">
        <v>7612</v>
      </c>
      <c r="S3037" s="39" t="s">
        <v>7613</v>
      </c>
      <c r="T3037" s="39" t="s">
        <v>6920</v>
      </c>
      <c r="U3037" s="39" t="s">
        <v>6921</v>
      </c>
      <c r="V3037" s="39" t="s">
        <v>6922</v>
      </c>
      <c r="W3037" s="39" t="s">
        <v>6921</v>
      </c>
      <c r="X3037" s="39" t="s">
        <v>7614</v>
      </c>
      <c r="Y3037" s="39" t="s">
        <v>7615</v>
      </c>
      <c r="Z3037" s="39" t="s">
        <v>7404</v>
      </c>
      <c r="AA3037" s="39" t="s">
        <v>7405</v>
      </c>
    </row>
    <row r="3038" ht="15.75" hidden="1" customHeight="1">
      <c r="A3038" s="39" t="s">
        <v>7616</v>
      </c>
      <c r="B3038" s="39" t="s">
        <v>7617</v>
      </c>
      <c r="C3038" s="8">
        <v>463.0</v>
      </c>
      <c r="D3038" s="8">
        <v>2.0</v>
      </c>
      <c r="E3038" s="8">
        <v>1.0</v>
      </c>
      <c r="F3038" s="8">
        <v>1.0</v>
      </c>
      <c r="G3038" s="8">
        <v>475.0</v>
      </c>
      <c r="H3038" s="8">
        <v>469.0</v>
      </c>
      <c r="I3038" s="8">
        <v>611.0</v>
      </c>
      <c r="J3038" s="8">
        <v>728.0</v>
      </c>
      <c r="K3038" s="8">
        <v>1509.0</v>
      </c>
      <c r="L3038" s="8">
        <v>1132.0</v>
      </c>
      <c r="M3038" s="8">
        <v>2712.5</v>
      </c>
      <c r="N3038" s="8">
        <v>707.0</v>
      </c>
      <c r="O3038" s="8">
        <v>474.0</v>
      </c>
      <c r="P3038" s="8">
        <v>5.0</v>
      </c>
      <c r="Q3038" s="39" t="s">
        <v>114</v>
      </c>
      <c r="R3038" s="39" t="s">
        <v>7612</v>
      </c>
      <c r="S3038" s="39" t="s">
        <v>7613</v>
      </c>
      <c r="T3038" s="39" t="s">
        <v>6920</v>
      </c>
      <c r="U3038" s="39" t="s">
        <v>6921</v>
      </c>
      <c r="V3038" s="39" t="s">
        <v>6922</v>
      </c>
      <c r="W3038" s="39" t="s">
        <v>6921</v>
      </c>
      <c r="X3038" s="39" t="s">
        <v>7614</v>
      </c>
      <c r="Y3038" s="39" t="s">
        <v>7615</v>
      </c>
      <c r="Z3038" s="39" t="s">
        <v>7404</v>
      </c>
      <c r="AA3038" s="39" t="s">
        <v>7405</v>
      </c>
    </row>
    <row r="3039" ht="15.75" hidden="1" customHeight="1">
      <c r="A3039" s="39" t="s">
        <v>7618</v>
      </c>
      <c r="B3039" s="39" t="s">
        <v>7619</v>
      </c>
      <c r="C3039" s="8">
        <v>2902.0</v>
      </c>
      <c r="D3039" s="8">
        <v>9.0</v>
      </c>
      <c r="E3039" s="8">
        <v>5.0</v>
      </c>
      <c r="F3039" s="8">
        <v>3.0</v>
      </c>
      <c r="G3039" s="8">
        <v>3272.0</v>
      </c>
      <c r="H3039" s="8">
        <v>2622.0</v>
      </c>
      <c r="I3039" s="8">
        <v>2318.0</v>
      </c>
      <c r="J3039" s="8">
        <v>3310.0</v>
      </c>
      <c r="K3039" s="8">
        <v>1632.0</v>
      </c>
      <c r="L3039" s="8">
        <v>5674.0</v>
      </c>
      <c r="M3039" s="8">
        <v>4737.0</v>
      </c>
      <c r="N3039" s="8">
        <v>552.0</v>
      </c>
      <c r="O3039" s="8">
        <v>338.0</v>
      </c>
      <c r="P3039" s="8">
        <v>5.0</v>
      </c>
      <c r="Q3039" s="39" t="s">
        <v>114</v>
      </c>
      <c r="R3039" s="39" t="s">
        <v>7612</v>
      </c>
      <c r="S3039" s="39" t="s">
        <v>7613</v>
      </c>
      <c r="T3039" s="39" t="s">
        <v>6920</v>
      </c>
      <c r="U3039" s="39" t="s">
        <v>6921</v>
      </c>
      <c r="V3039" s="39" t="s">
        <v>6922</v>
      </c>
      <c r="W3039" s="39" t="s">
        <v>6921</v>
      </c>
      <c r="X3039" s="39" t="s">
        <v>7614</v>
      </c>
      <c r="Y3039" s="39" t="s">
        <v>7615</v>
      </c>
      <c r="Z3039" s="39" t="s">
        <v>7404</v>
      </c>
      <c r="AA3039" s="39" t="s">
        <v>7405</v>
      </c>
    </row>
    <row r="3040" ht="15.75" hidden="1" customHeight="1">
      <c r="A3040" s="39" t="s">
        <v>7620</v>
      </c>
      <c r="B3040" s="39" t="s">
        <v>7621</v>
      </c>
      <c r="C3040" s="8">
        <v>2318.0</v>
      </c>
      <c r="D3040" s="8">
        <v>7.0</v>
      </c>
      <c r="E3040" s="8">
        <v>4.0</v>
      </c>
      <c r="F3040" s="8">
        <v>2.0</v>
      </c>
      <c r="G3040" s="8">
        <v>2665.0</v>
      </c>
      <c r="H3040" s="8">
        <v>1921.0</v>
      </c>
      <c r="I3040" s="8">
        <v>3162.0</v>
      </c>
      <c r="J3040" s="8">
        <v>2847.0</v>
      </c>
      <c r="K3040" s="8">
        <v>831.0</v>
      </c>
      <c r="L3040" s="8">
        <v>5605.0</v>
      </c>
      <c r="M3040" s="8">
        <v>5338.0</v>
      </c>
      <c r="N3040" s="8">
        <v>925.0</v>
      </c>
      <c r="O3040" s="8">
        <v>572.0</v>
      </c>
      <c r="P3040" s="8">
        <v>5.0</v>
      </c>
      <c r="Q3040" s="39" t="s">
        <v>114</v>
      </c>
      <c r="R3040" s="39" t="s">
        <v>7612</v>
      </c>
      <c r="S3040" s="39" t="s">
        <v>7613</v>
      </c>
      <c r="T3040" s="39" t="s">
        <v>6920</v>
      </c>
      <c r="U3040" s="39" t="s">
        <v>6921</v>
      </c>
      <c r="V3040" s="39" t="s">
        <v>6922</v>
      </c>
      <c r="W3040" s="39" t="s">
        <v>6921</v>
      </c>
      <c r="X3040" s="39" t="s">
        <v>7614</v>
      </c>
      <c r="Y3040" s="39" t="s">
        <v>7615</v>
      </c>
      <c r="Z3040" s="39" t="s">
        <v>7404</v>
      </c>
      <c r="AA3040" s="39" t="s">
        <v>7405</v>
      </c>
    </row>
    <row r="3041" ht="15.75" hidden="1" customHeight="1">
      <c r="A3041" s="39" t="s">
        <v>7622</v>
      </c>
      <c r="B3041" s="39" t="s">
        <v>7623</v>
      </c>
      <c r="C3041" s="8">
        <v>2794.0</v>
      </c>
      <c r="D3041" s="8">
        <v>9.0</v>
      </c>
      <c r="E3041" s="8">
        <v>5.0</v>
      </c>
      <c r="F3041" s="8">
        <v>3.0</v>
      </c>
      <c r="G3041" s="8">
        <v>2208.0</v>
      </c>
      <c r="H3041" s="8">
        <v>3062.0</v>
      </c>
      <c r="I3041" s="8">
        <v>2545.0</v>
      </c>
      <c r="J3041" s="8">
        <v>3353.0</v>
      </c>
      <c r="K3041" s="8">
        <v>3657.0</v>
      </c>
      <c r="L3041" s="8">
        <v>2069.0</v>
      </c>
      <c r="M3041" s="8">
        <v>4571.0</v>
      </c>
      <c r="N3041" s="8">
        <v>789.0</v>
      </c>
      <c r="O3041" s="8">
        <v>480.0</v>
      </c>
      <c r="P3041" s="8">
        <v>5.0</v>
      </c>
      <c r="Q3041" s="39" t="s">
        <v>114</v>
      </c>
      <c r="R3041" s="39" t="s">
        <v>7624</v>
      </c>
      <c r="S3041" s="39" t="s">
        <v>7625</v>
      </c>
      <c r="T3041" s="39" t="s">
        <v>6920</v>
      </c>
      <c r="U3041" s="39" t="s">
        <v>6921</v>
      </c>
      <c r="V3041" s="39" t="s">
        <v>6922</v>
      </c>
      <c r="W3041" s="39" t="s">
        <v>6921</v>
      </c>
      <c r="X3041" s="39" t="s">
        <v>7626</v>
      </c>
      <c r="Y3041" s="39" t="s">
        <v>7627</v>
      </c>
      <c r="Z3041" s="39" t="s">
        <v>7628</v>
      </c>
      <c r="AA3041" s="39" t="s">
        <v>7629</v>
      </c>
    </row>
    <row r="3042" ht="15.75" hidden="1" customHeight="1">
      <c r="A3042" s="39" t="s">
        <v>7630</v>
      </c>
      <c r="B3042" s="39" t="s">
        <v>7631</v>
      </c>
      <c r="C3042" s="8">
        <v>3115.0</v>
      </c>
      <c r="D3042" s="8">
        <v>9.0</v>
      </c>
      <c r="E3042" s="8">
        <v>5.0</v>
      </c>
      <c r="F3042" s="8">
        <v>3.0</v>
      </c>
      <c r="G3042" s="8">
        <v>2920.0</v>
      </c>
      <c r="H3042" s="8">
        <v>3105.5</v>
      </c>
      <c r="I3042" s="8">
        <v>2548.0</v>
      </c>
      <c r="J3042" s="8">
        <v>3065.0</v>
      </c>
      <c r="K3042" s="8">
        <v>3164.0</v>
      </c>
      <c r="L3042" s="8">
        <v>4168.0</v>
      </c>
      <c r="M3042" s="8">
        <v>4019.0</v>
      </c>
      <c r="N3042" s="8">
        <v>1200.0</v>
      </c>
      <c r="O3042" s="8">
        <v>799.0</v>
      </c>
      <c r="P3042" s="8">
        <v>5.0</v>
      </c>
      <c r="Q3042" s="39" t="s">
        <v>114</v>
      </c>
      <c r="R3042" s="39" t="s">
        <v>7624</v>
      </c>
      <c r="S3042" s="39" t="s">
        <v>7625</v>
      </c>
      <c r="T3042" s="39" t="s">
        <v>6920</v>
      </c>
      <c r="U3042" s="39" t="s">
        <v>6921</v>
      </c>
      <c r="V3042" s="39" t="s">
        <v>6922</v>
      </c>
      <c r="W3042" s="39" t="s">
        <v>6921</v>
      </c>
      <c r="X3042" s="39" t="s">
        <v>7626</v>
      </c>
      <c r="Y3042" s="39" t="s">
        <v>7627</v>
      </c>
      <c r="Z3042" s="39" t="s">
        <v>7628</v>
      </c>
      <c r="AA3042" s="39" t="s">
        <v>7629</v>
      </c>
    </row>
    <row r="3043" ht="15.75" hidden="1" customHeight="1">
      <c r="A3043" s="39" t="s">
        <v>7632</v>
      </c>
      <c r="B3043" s="39" t="s">
        <v>7633</v>
      </c>
      <c r="C3043" s="8">
        <v>987.0</v>
      </c>
      <c r="D3043" s="8">
        <v>3.0</v>
      </c>
      <c r="E3043" s="8">
        <v>2.0</v>
      </c>
      <c r="F3043" s="8">
        <v>1.0</v>
      </c>
      <c r="G3043" s="8">
        <v>839.0</v>
      </c>
      <c r="H3043" s="8">
        <v>957.0</v>
      </c>
      <c r="I3043" s="8">
        <v>1414.0</v>
      </c>
      <c r="J3043" s="8">
        <v>1473.0</v>
      </c>
      <c r="K3043" s="8">
        <v>1536.0</v>
      </c>
      <c r="L3043" s="8">
        <v>2512.0</v>
      </c>
      <c r="M3043" s="8">
        <v>2258.0</v>
      </c>
      <c r="N3043" s="8">
        <v>786.0</v>
      </c>
      <c r="O3043" s="8">
        <v>499.0</v>
      </c>
      <c r="P3043" s="8">
        <v>2.0</v>
      </c>
      <c r="Q3043" s="39" t="s">
        <v>877</v>
      </c>
      <c r="R3043" s="39" t="s">
        <v>7624</v>
      </c>
      <c r="S3043" s="39" t="s">
        <v>7625</v>
      </c>
      <c r="T3043" s="39" t="s">
        <v>6920</v>
      </c>
      <c r="U3043" s="39" t="s">
        <v>6921</v>
      </c>
      <c r="V3043" s="39" t="s">
        <v>6922</v>
      </c>
      <c r="W3043" s="39" t="s">
        <v>6921</v>
      </c>
      <c r="X3043" s="39" t="s">
        <v>7634</v>
      </c>
      <c r="Y3043" s="39" t="s">
        <v>7635</v>
      </c>
      <c r="Z3043" s="39" t="s">
        <v>7628</v>
      </c>
      <c r="AA3043" s="39" t="s">
        <v>7629</v>
      </c>
    </row>
    <row r="3044" ht="15.75" hidden="1" customHeight="1">
      <c r="A3044" s="39" t="s">
        <v>7636</v>
      </c>
      <c r="B3044" s="39" t="s">
        <v>7637</v>
      </c>
      <c r="C3044" s="8">
        <v>2484.0</v>
      </c>
      <c r="D3044" s="8">
        <v>8.0</v>
      </c>
      <c r="E3044" s="8">
        <v>4.0</v>
      </c>
      <c r="F3044" s="8">
        <v>2.0</v>
      </c>
      <c r="G3044" s="8">
        <v>2335.0</v>
      </c>
      <c r="H3044" s="8">
        <v>2457.0</v>
      </c>
      <c r="I3044" s="8">
        <v>1550.0</v>
      </c>
      <c r="J3044" s="8">
        <v>2726.0</v>
      </c>
      <c r="K3044" s="8">
        <v>5846.0</v>
      </c>
      <c r="L3044" s="8">
        <v>2887.0</v>
      </c>
      <c r="M3044" s="8">
        <v>4416.0</v>
      </c>
      <c r="N3044" s="8">
        <v>634.0</v>
      </c>
      <c r="O3044" s="8">
        <v>399.0</v>
      </c>
      <c r="P3044" s="8">
        <v>2.0</v>
      </c>
      <c r="Q3044" s="39" t="s">
        <v>877</v>
      </c>
      <c r="R3044" s="39" t="s">
        <v>7624</v>
      </c>
      <c r="S3044" s="39" t="s">
        <v>7625</v>
      </c>
      <c r="T3044" s="39" t="s">
        <v>6920</v>
      </c>
      <c r="U3044" s="39" t="s">
        <v>6921</v>
      </c>
      <c r="V3044" s="39" t="s">
        <v>6922</v>
      </c>
      <c r="W3044" s="39" t="s">
        <v>6921</v>
      </c>
      <c r="X3044" s="39" t="s">
        <v>7634</v>
      </c>
      <c r="Y3044" s="39" t="s">
        <v>7635</v>
      </c>
      <c r="Z3044" s="39" t="s">
        <v>7628</v>
      </c>
      <c r="AA3044" s="39" t="s">
        <v>7629</v>
      </c>
    </row>
    <row r="3045" ht="15.75" hidden="1" customHeight="1">
      <c r="A3045" s="39" t="s">
        <v>7638</v>
      </c>
      <c r="B3045" s="39" t="s">
        <v>7639</v>
      </c>
      <c r="C3045" s="8">
        <v>3224.0</v>
      </c>
      <c r="D3045" s="8">
        <v>10.0</v>
      </c>
      <c r="E3045" s="8">
        <v>5.0</v>
      </c>
      <c r="F3045" s="8">
        <v>3.0</v>
      </c>
      <c r="G3045" s="8">
        <v>2685.0</v>
      </c>
      <c r="H3045" s="8">
        <v>3444.0</v>
      </c>
      <c r="I3045" s="8">
        <v>2214.0</v>
      </c>
      <c r="J3045" s="8">
        <v>3464.0</v>
      </c>
      <c r="K3045" s="8">
        <v>4198.0</v>
      </c>
      <c r="L3045" s="8">
        <v>3884.0</v>
      </c>
      <c r="M3045" s="8">
        <v>4694.0</v>
      </c>
      <c r="N3045" s="8">
        <v>779.0</v>
      </c>
      <c r="O3045" s="8">
        <v>499.0</v>
      </c>
      <c r="P3045" s="8">
        <v>2.0</v>
      </c>
      <c r="Q3045" s="39" t="s">
        <v>877</v>
      </c>
      <c r="R3045" s="39" t="s">
        <v>7624</v>
      </c>
      <c r="S3045" s="39" t="s">
        <v>7625</v>
      </c>
      <c r="T3045" s="39" t="s">
        <v>6920</v>
      </c>
      <c r="U3045" s="39" t="s">
        <v>6921</v>
      </c>
      <c r="V3045" s="39" t="s">
        <v>6922</v>
      </c>
      <c r="W3045" s="39" t="s">
        <v>6921</v>
      </c>
      <c r="X3045" s="39" t="s">
        <v>7634</v>
      </c>
      <c r="Y3045" s="39" t="s">
        <v>7635</v>
      </c>
      <c r="Z3045" s="39" t="s">
        <v>7628</v>
      </c>
      <c r="AA3045" s="39" t="s">
        <v>7629</v>
      </c>
    </row>
    <row r="3046" ht="15.75" hidden="1" customHeight="1">
      <c r="A3046" s="39" t="s">
        <v>7640</v>
      </c>
      <c r="B3046" s="39" t="s">
        <v>7641</v>
      </c>
      <c r="C3046" s="8">
        <v>4246.0</v>
      </c>
      <c r="D3046" s="8">
        <v>13.0</v>
      </c>
      <c r="E3046" s="8">
        <v>7.0</v>
      </c>
      <c r="F3046" s="8">
        <v>4.0</v>
      </c>
      <c r="G3046" s="8">
        <v>3308.5</v>
      </c>
      <c r="H3046" s="8">
        <v>4552.0</v>
      </c>
      <c r="I3046" s="8">
        <v>3695.0</v>
      </c>
      <c r="J3046" s="8">
        <v>3963.0</v>
      </c>
      <c r="K3046" s="8">
        <v>2835.0</v>
      </c>
      <c r="L3046" s="8">
        <v>6030.0</v>
      </c>
      <c r="M3046" s="8">
        <v>5099.0</v>
      </c>
      <c r="N3046" s="8">
        <v>530.0</v>
      </c>
      <c r="O3046" s="8">
        <v>338.0</v>
      </c>
      <c r="P3046" s="8">
        <v>2.0</v>
      </c>
      <c r="Q3046" s="39" t="s">
        <v>877</v>
      </c>
      <c r="R3046" s="39" t="s">
        <v>7642</v>
      </c>
      <c r="S3046" s="39" t="s">
        <v>7643</v>
      </c>
      <c r="T3046" s="39" t="s">
        <v>6920</v>
      </c>
      <c r="U3046" s="39" t="s">
        <v>6921</v>
      </c>
      <c r="V3046" s="39" t="s">
        <v>6922</v>
      </c>
      <c r="W3046" s="39" t="s">
        <v>6921</v>
      </c>
      <c r="X3046" s="39" t="s">
        <v>7626</v>
      </c>
      <c r="Y3046" s="39" t="s">
        <v>7627</v>
      </c>
      <c r="Z3046" s="39" t="s">
        <v>7628</v>
      </c>
      <c r="AA3046" s="39" t="s">
        <v>7629</v>
      </c>
    </row>
    <row r="3047" ht="15.75" hidden="1" customHeight="1">
      <c r="A3047" s="39" t="s">
        <v>7644</v>
      </c>
      <c r="B3047" s="39" t="s">
        <v>7645</v>
      </c>
      <c r="C3047" s="8">
        <v>2931.0</v>
      </c>
      <c r="D3047" s="8">
        <v>9.0</v>
      </c>
      <c r="E3047" s="8">
        <v>5.0</v>
      </c>
      <c r="F3047" s="8">
        <v>3.0</v>
      </c>
      <c r="G3047" s="8">
        <v>3037.0</v>
      </c>
      <c r="H3047" s="8">
        <v>2710.0</v>
      </c>
      <c r="I3047" s="8">
        <v>2017.0</v>
      </c>
      <c r="J3047" s="8">
        <v>3327.0</v>
      </c>
      <c r="K3047" s="8">
        <v>2382.0</v>
      </c>
      <c r="L3047" s="8">
        <v>5941.0</v>
      </c>
      <c r="M3047" s="8">
        <v>5370.0</v>
      </c>
      <c r="N3047" s="8">
        <v>496.0</v>
      </c>
      <c r="O3047" s="8">
        <v>284.0</v>
      </c>
      <c r="P3047" s="8">
        <v>2.0</v>
      </c>
      <c r="Q3047" s="39" t="s">
        <v>877</v>
      </c>
      <c r="R3047" s="39" t="s">
        <v>7642</v>
      </c>
      <c r="S3047" s="39" t="s">
        <v>7643</v>
      </c>
      <c r="T3047" s="39" t="s">
        <v>6920</v>
      </c>
      <c r="U3047" s="39" t="s">
        <v>6921</v>
      </c>
      <c r="V3047" s="39" t="s">
        <v>6922</v>
      </c>
      <c r="W3047" s="39" t="s">
        <v>6921</v>
      </c>
      <c r="X3047" s="39" t="s">
        <v>7626</v>
      </c>
      <c r="Y3047" s="39" t="s">
        <v>7627</v>
      </c>
      <c r="Z3047" s="39" t="s">
        <v>7628</v>
      </c>
      <c r="AA3047" s="39" t="s">
        <v>7629</v>
      </c>
    </row>
    <row r="3048" ht="15.75" hidden="1" customHeight="1">
      <c r="A3048" s="39" t="s">
        <v>7646</v>
      </c>
      <c r="B3048" s="39" t="s">
        <v>7647</v>
      </c>
      <c r="C3048" s="8">
        <v>4287.0</v>
      </c>
      <c r="D3048" s="8">
        <v>13.0</v>
      </c>
      <c r="E3048" s="8">
        <v>7.0</v>
      </c>
      <c r="F3048" s="8">
        <v>4.0</v>
      </c>
      <c r="G3048" s="8">
        <v>3625.0</v>
      </c>
      <c r="H3048" s="8">
        <v>3874.0</v>
      </c>
      <c r="I3048" s="8">
        <v>3852.0</v>
      </c>
      <c r="J3048" s="8">
        <v>3460.0</v>
      </c>
      <c r="K3048" s="8">
        <v>4538.0</v>
      </c>
      <c r="L3048" s="8">
        <v>5331.0</v>
      </c>
      <c r="M3048" s="8">
        <v>6095.0</v>
      </c>
      <c r="N3048" s="8">
        <v>901.0</v>
      </c>
      <c r="O3048" s="8">
        <v>513.0</v>
      </c>
      <c r="P3048" s="8">
        <v>2.0</v>
      </c>
      <c r="Q3048" s="39" t="s">
        <v>877</v>
      </c>
      <c r="R3048" s="39" t="s">
        <v>7642</v>
      </c>
      <c r="S3048" s="39" t="s">
        <v>7643</v>
      </c>
      <c r="T3048" s="39" t="s">
        <v>6920</v>
      </c>
      <c r="U3048" s="39" t="s">
        <v>6921</v>
      </c>
      <c r="V3048" s="39" t="s">
        <v>6922</v>
      </c>
      <c r="W3048" s="39" t="s">
        <v>6921</v>
      </c>
      <c r="X3048" s="39" t="s">
        <v>7648</v>
      </c>
      <c r="Y3048" s="39" t="s">
        <v>7649</v>
      </c>
      <c r="Z3048" s="39" t="s">
        <v>7628</v>
      </c>
      <c r="AA3048" s="39" t="s">
        <v>7629</v>
      </c>
    </row>
    <row r="3049" ht="15.75" hidden="1" customHeight="1">
      <c r="A3049" s="39" t="s">
        <v>7650</v>
      </c>
      <c r="B3049" s="39" t="s">
        <v>7651</v>
      </c>
      <c r="C3049" s="8">
        <v>1312.0</v>
      </c>
      <c r="D3049" s="8">
        <v>4.0</v>
      </c>
      <c r="E3049" s="8">
        <v>2.0</v>
      </c>
      <c r="F3049" s="8">
        <v>1.0</v>
      </c>
      <c r="G3049" s="8">
        <v>1154.0</v>
      </c>
      <c r="H3049" s="8">
        <v>1421.0</v>
      </c>
      <c r="I3049" s="8">
        <v>822.0</v>
      </c>
      <c r="J3049" s="8">
        <v>1229.0</v>
      </c>
      <c r="K3049" s="8">
        <v>6106.0</v>
      </c>
      <c r="L3049" s="8">
        <v>3030.0</v>
      </c>
      <c r="M3049" s="8">
        <v>1538.0</v>
      </c>
      <c r="N3049" s="8">
        <v>895.0</v>
      </c>
      <c r="O3049" s="8">
        <v>565.0</v>
      </c>
      <c r="P3049" s="8">
        <v>2.0</v>
      </c>
      <c r="Q3049" s="39" t="s">
        <v>877</v>
      </c>
      <c r="R3049" s="39" t="s">
        <v>7642</v>
      </c>
      <c r="S3049" s="39" t="s">
        <v>7643</v>
      </c>
      <c r="T3049" s="39" t="s">
        <v>6920</v>
      </c>
      <c r="U3049" s="39" t="s">
        <v>6921</v>
      </c>
      <c r="V3049" s="39" t="s">
        <v>6922</v>
      </c>
      <c r="W3049" s="39" t="s">
        <v>6921</v>
      </c>
      <c r="X3049" s="39" t="s">
        <v>7648</v>
      </c>
      <c r="Y3049" s="39" t="s">
        <v>7649</v>
      </c>
      <c r="Z3049" s="39" t="s">
        <v>7628</v>
      </c>
      <c r="AA3049" s="39" t="s">
        <v>7629</v>
      </c>
    </row>
    <row r="3050" ht="15.75" hidden="1" customHeight="1">
      <c r="A3050" s="39" t="s">
        <v>7652</v>
      </c>
      <c r="B3050" s="39" t="s">
        <v>7653</v>
      </c>
      <c r="C3050" s="8">
        <v>2099.0</v>
      </c>
      <c r="D3050" s="8">
        <v>7.0</v>
      </c>
      <c r="E3050" s="8">
        <v>4.0</v>
      </c>
      <c r="F3050" s="8">
        <v>2.0</v>
      </c>
      <c r="G3050" s="8">
        <v>2131.0</v>
      </c>
      <c r="H3050" s="8">
        <v>1731.0</v>
      </c>
      <c r="I3050" s="8">
        <v>2191.0</v>
      </c>
      <c r="J3050" s="8">
        <v>2344.0</v>
      </c>
      <c r="K3050" s="8">
        <v>2801.0</v>
      </c>
      <c r="L3050" s="8">
        <v>3572.0</v>
      </c>
      <c r="M3050" s="8">
        <v>2777.5</v>
      </c>
      <c r="N3050" s="8">
        <v>641.0</v>
      </c>
      <c r="O3050" s="8">
        <v>420.0</v>
      </c>
      <c r="P3050" s="8">
        <v>2.0</v>
      </c>
      <c r="Q3050" s="39" t="s">
        <v>877</v>
      </c>
      <c r="R3050" s="39" t="s">
        <v>7642</v>
      </c>
      <c r="S3050" s="39" t="s">
        <v>7643</v>
      </c>
      <c r="T3050" s="39" t="s">
        <v>6920</v>
      </c>
      <c r="U3050" s="39" t="s">
        <v>6921</v>
      </c>
      <c r="V3050" s="39" t="s">
        <v>6922</v>
      </c>
      <c r="W3050" s="39" t="s">
        <v>6921</v>
      </c>
      <c r="X3050" s="39" t="s">
        <v>7648</v>
      </c>
      <c r="Y3050" s="39" t="s">
        <v>7649</v>
      </c>
      <c r="Z3050" s="39" t="s">
        <v>7628</v>
      </c>
      <c r="AA3050" s="39" t="s">
        <v>7629</v>
      </c>
    </row>
    <row r="3051" ht="15.75" hidden="1" customHeight="1">
      <c r="A3051" s="39" t="s">
        <v>7654</v>
      </c>
      <c r="B3051" s="39" t="s">
        <v>7655</v>
      </c>
      <c r="C3051" s="8">
        <v>3789.0</v>
      </c>
      <c r="D3051" s="8">
        <v>11.0</v>
      </c>
      <c r="E3051" s="8">
        <v>6.0</v>
      </c>
      <c r="F3051" s="8">
        <v>3.0</v>
      </c>
      <c r="G3051" s="8">
        <v>3560.0</v>
      </c>
      <c r="H3051" s="8">
        <v>3578.0</v>
      </c>
      <c r="I3051" s="8">
        <v>2779.0</v>
      </c>
      <c r="J3051" s="8">
        <v>3270.0</v>
      </c>
      <c r="K3051" s="8">
        <v>4996.0</v>
      </c>
      <c r="L3051" s="8">
        <v>4142.0</v>
      </c>
      <c r="M3051" s="8">
        <v>3454.0</v>
      </c>
      <c r="N3051" s="8">
        <v>794.0</v>
      </c>
      <c r="O3051" s="8">
        <v>504.0</v>
      </c>
      <c r="P3051" s="8">
        <v>2.0</v>
      </c>
      <c r="Q3051" s="39" t="s">
        <v>877</v>
      </c>
      <c r="R3051" s="39" t="s">
        <v>7642</v>
      </c>
      <c r="S3051" s="39" t="s">
        <v>7643</v>
      </c>
      <c r="T3051" s="39" t="s">
        <v>6920</v>
      </c>
      <c r="U3051" s="39" t="s">
        <v>6921</v>
      </c>
      <c r="V3051" s="39" t="s">
        <v>6922</v>
      </c>
      <c r="W3051" s="39" t="s">
        <v>6921</v>
      </c>
      <c r="X3051" s="39" t="s">
        <v>7648</v>
      </c>
      <c r="Y3051" s="39" t="s">
        <v>7649</v>
      </c>
      <c r="Z3051" s="39" t="s">
        <v>7628</v>
      </c>
      <c r="AA3051" s="39" t="s">
        <v>7629</v>
      </c>
    </row>
    <row r="3052" ht="15.75" hidden="1" customHeight="1">
      <c r="A3052" s="39" t="s">
        <v>7656</v>
      </c>
      <c r="B3052" s="39" t="s">
        <v>7657</v>
      </c>
      <c r="C3052" s="8">
        <v>967.0</v>
      </c>
      <c r="D3052" s="8">
        <v>3.0</v>
      </c>
      <c r="E3052" s="8">
        <v>2.0</v>
      </c>
      <c r="F3052" s="8">
        <v>1.0</v>
      </c>
      <c r="G3052" s="8">
        <v>1037.0</v>
      </c>
      <c r="H3052" s="8">
        <v>572.0</v>
      </c>
      <c r="I3052" s="8">
        <v>2086.0</v>
      </c>
      <c r="J3052" s="8">
        <v>1179.0</v>
      </c>
      <c r="K3052" s="8">
        <v>3660.0</v>
      </c>
      <c r="L3052" s="8">
        <v>983.0</v>
      </c>
      <c r="M3052" s="8">
        <v>2820.0</v>
      </c>
      <c r="N3052" s="8">
        <v>698.0</v>
      </c>
      <c r="O3052" s="8">
        <v>459.0</v>
      </c>
      <c r="P3052" s="8">
        <v>2.0</v>
      </c>
      <c r="Q3052" s="39" t="s">
        <v>877</v>
      </c>
      <c r="R3052" s="39" t="s">
        <v>7658</v>
      </c>
      <c r="S3052" s="39" t="s">
        <v>7659</v>
      </c>
      <c r="T3052" s="39" t="s">
        <v>6920</v>
      </c>
      <c r="U3052" s="39" t="s">
        <v>6921</v>
      </c>
      <c r="V3052" s="39" t="s">
        <v>6922</v>
      </c>
      <c r="W3052" s="39" t="s">
        <v>6921</v>
      </c>
      <c r="X3052" s="39" t="s">
        <v>7626</v>
      </c>
      <c r="Y3052" s="39" t="s">
        <v>7627</v>
      </c>
      <c r="Z3052" s="39" t="s">
        <v>7628</v>
      </c>
      <c r="AA3052" s="39" t="s">
        <v>7629</v>
      </c>
    </row>
    <row r="3053" ht="15.75" hidden="1" customHeight="1">
      <c r="A3053" s="39" t="s">
        <v>7660</v>
      </c>
      <c r="B3053" s="39" t="s">
        <v>7661</v>
      </c>
      <c r="C3053" s="8">
        <v>372.0</v>
      </c>
      <c r="D3053" s="8">
        <v>2.0</v>
      </c>
      <c r="E3053" s="8">
        <v>1.0</v>
      </c>
      <c r="F3053" s="8">
        <v>1.0</v>
      </c>
      <c r="G3053" s="8">
        <v>341.0</v>
      </c>
      <c r="H3053" s="8">
        <v>303.0</v>
      </c>
      <c r="I3053" s="8">
        <v>486.0</v>
      </c>
      <c r="J3053" s="8">
        <v>494.0</v>
      </c>
      <c r="K3053" s="8">
        <v>6003.0</v>
      </c>
      <c r="L3053" s="8">
        <v>1282.0</v>
      </c>
      <c r="M3053" s="8">
        <v>2746.0</v>
      </c>
      <c r="N3053" s="8">
        <v>597.0</v>
      </c>
      <c r="O3053" s="8">
        <v>370.0</v>
      </c>
      <c r="P3053" s="8">
        <v>2.0</v>
      </c>
      <c r="Q3053" s="39" t="s">
        <v>877</v>
      </c>
      <c r="R3053" s="39" t="s">
        <v>7658</v>
      </c>
      <c r="S3053" s="39" t="s">
        <v>7659</v>
      </c>
      <c r="T3053" s="39" t="s">
        <v>6920</v>
      </c>
      <c r="U3053" s="39" t="s">
        <v>6921</v>
      </c>
      <c r="V3053" s="39" t="s">
        <v>6922</v>
      </c>
      <c r="W3053" s="39" t="s">
        <v>6921</v>
      </c>
      <c r="X3053" s="39" t="s">
        <v>7626</v>
      </c>
      <c r="Y3053" s="39" t="s">
        <v>7627</v>
      </c>
      <c r="Z3053" s="39" t="s">
        <v>7628</v>
      </c>
      <c r="AA3053" s="39" t="s">
        <v>7629</v>
      </c>
    </row>
    <row r="3054" ht="15.75" hidden="1" customHeight="1">
      <c r="A3054" s="39" t="s">
        <v>7662</v>
      </c>
      <c r="B3054" s="39" t="s">
        <v>7663</v>
      </c>
      <c r="C3054" s="8">
        <v>847.0</v>
      </c>
      <c r="D3054" s="8">
        <v>3.0</v>
      </c>
      <c r="E3054" s="8">
        <v>2.0</v>
      </c>
      <c r="F3054" s="8">
        <v>1.0</v>
      </c>
      <c r="G3054" s="8">
        <v>621.5</v>
      </c>
      <c r="H3054" s="8">
        <v>797.0</v>
      </c>
      <c r="I3054" s="8">
        <v>1054.0</v>
      </c>
      <c r="J3054" s="8">
        <v>914.0</v>
      </c>
      <c r="K3054" s="8">
        <v>6532.0</v>
      </c>
      <c r="L3054" s="8">
        <v>1594.0</v>
      </c>
      <c r="M3054" s="8">
        <v>3371.0</v>
      </c>
      <c r="N3054" s="8">
        <v>657.0</v>
      </c>
      <c r="O3054" s="8">
        <v>399.0</v>
      </c>
      <c r="P3054" s="8">
        <v>2.0</v>
      </c>
      <c r="Q3054" s="39" t="s">
        <v>877</v>
      </c>
      <c r="R3054" s="39" t="s">
        <v>7658</v>
      </c>
      <c r="S3054" s="39" t="s">
        <v>7659</v>
      </c>
      <c r="T3054" s="39" t="s">
        <v>6920</v>
      </c>
      <c r="U3054" s="39" t="s">
        <v>6921</v>
      </c>
      <c r="V3054" s="39" t="s">
        <v>6922</v>
      </c>
      <c r="W3054" s="39" t="s">
        <v>6921</v>
      </c>
      <c r="X3054" s="39" t="s">
        <v>7626</v>
      </c>
      <c r="Y3054" s="39" t="s">
        <v>7627</v>
      </c>
      <c r="Z3054" s="39" t="s">
        <v>7628</v>
      </c>
      <c r="AA3054" s="39" t="s">
        <v>7629</v>
      </c>
    </row>
    <row r="3055" ht="15.75" hidden="1" customHeight="1">
      <c r="A3055" s="39" t="s">
        <v>7664</v>
      </c>
      <c r="B3055" s="39" t="s">
        <v>7665</v>
      </c>
      <c r="C3055" s="8">
        <v>642.0</v>
      </c>
      <c r="D3055" s="8">
        <v>2.0</v>
      </c>
      <c r="E3055" s="8">
        <v>1.0</v>
      </c>
      <c r="F3055" s="8">
        <v>1.0</v>
      </c>
      <c r="G3055" s="8">
        <v>824.0</v>
      </c>
      <c r="H3055" s="8">
        <v>501.0</v>
      </c>
      <c r="I3055" s="8">
        <v>528.0</v>
      </c>
      <c r="J3055" s="8">
        <v>1084.0</v>
      </c>
      <c r="K3055" s="8">
        <v>5551.0</v>
      </c>
      <c r="L3055" s="8">
        <v>292.0</v>
      </c>
      <c r="M3055" s="8">
        <v>1811.0</v>
      </c>
      <c r="N3055" s="8">
        <v>809.0</v>
      </c>
      <c r="O3055" s="8">
        <v>506.0</v>
      </c>
      <c r="P3055" s="8">
        <v>2.0</v>
      </c>
      <c r="Q3055" s="39" t="s">
        <v>877</v>
      </c>
      <c r="R3055" s="39" t="s">
        <v>7658</v>
      </c>
      <c r="S3055" s="39" t="s">
        <v>7659</v>
      </c>
      <c r="T3055" s="39" t="s">
        <v>6920</v>
      </c>
      <c r="U3055" s="39" t="s">
        <v>6921</v>
      </c>
      <c r="V3055" s="39" t="s">
        <v>6922</v>
      </c>
      <c r="W3055" s="39" t="s">
        <v>6921</v>
      </c>
      <c r="X3055" s="39" t="s">
        <v>7626</v>
      </c>
      <c r="Y3055" s="39" t="s">
        <v>7627</v>
      </c>
      <c r="Z3055" s="39" t="s">
        <v>7628</v>
      </c>
      <c r="AA3055" s="39" t="s">
        <v>7629</v>
      </c>
    </row>
    <row r="3056" ht="15.75" hidden="1" customHeight="1">
      <c r="A3056" s="39" t="s">
        <v>7666</v>
      </c>
      <c r="B3056" s="39" t="s">
        <v>7667</v>
      </c>
      <c r="C3056" s="8">
        <v>568.0</v>
      </c>
      <c r="D3056" s="8">
        <v>2.0</v>
      </c>
      <c r="E3056" s="8">
        <v>1.0</v>
      </c>
      <c r="F3056" s="8">
        <v>1.0</v>
      </c>
      <c r="G3056" s="8">
        <v>467.5</v>
      </c>
      <c r="H3056" s="8">
        <v>360.0</v>
      </c>
      <c r="I3056" s="8">
        <v>1039.0</v>
      </c>
      <c r="J3056" s="8">
        <v>949.0</v>
      </c>
      <c r="K3056" s="8">
        <v>3525.0</v>
      </c>
      <c r="L3056" s="8">
        <v>2634.0</v>
      </c>
      <c r="M3056" s="8">
        <v>3836.0</v>
      </c>
      <c r="N3056" s="8">
        <v>663.0</v>
      </c>
      <c r="O3056" s="8">
        <v>418.0</v>
      </c>
      <c r="P3056" s="8">
        <v>2.0</v>
      </c>
      <c r="Q3056" s="39" t="s">
        <v>877</v>
      </c>
      <c r="R3056" s="39" t="s">
        <v>7658</v>
      </c>
      <c r="S3056" s="39" t="s">
        <v>7659</v>
      </c>
      <c r="T3056" s="39" t="s">
        <v>6920</v>
      </c>
      <c r="U3056" s="39" t="s">
        <v>6921</v>
      </c>
      <c r="V3056" s="39" t="s">
        <v>6922</v>
      </c>
      <c r="W3056" s="39" t="s">
        <v>6921</v>
      </c>
      <c r="X3056" s="39" t="s">
        <v>7626</v>
      </c>
      <c r="Y3056" s="39" t="s">
        <v>7627</v>
      </c>
      <c r="Z3056" s="39" t="s">
        <v>7628</v>
      </c>
      <c r="AA3056" s="39" t="s">
        <v>7629</v>
      </c>
    </row>
    <row r="3057" ht="15.75" hidden="1" customHeight="1">
      <c r="A3057" s="39" t="s">
        <v>7668</v>
      </c>
      <c r="B3057" s="39" t="s">
        <v>7669</v>
      </c>
      <c r="C3057" s="8">
        <v>1030.0</v>
      </c>
      <c r="D3057" s="8">
        <v>3.0</v>
      </c>
      <c r="E3057" s="8">
        <v>2.0</v>
      </c>
      <c r="F3057" s="8">
        <v>1.0</v>
      </c>
      <c r="G3057" s="8">
        <v>913.0</v>
      </c>
      <c r="H3057" s="8">
        <v>998.0</v>
      </c>
      <c r="I3057" s="8">
        <v>920.0</v>
      </c>
      <c r="J3057" s="8">
        <v>1358.0</v>
      </c>
      <c r="K3057" s="8">
        <v>4143.0</v>
      </c>
      <c r="L3057" s="8">
        <v>1500.0</v>
      </c>
      <c r="M3057" s="8">
        <v>2629.0</v>
      </c>
      <c r="N3057" s="8">
        <v>680.0</v>
      </c>
      <c r="O3057" s="8">
        <v>387.0</v>
      </c>
      <c r="P3057" s="8">
        <v>2.0</v>
      </c>
      <c r="Q3057" s="39" t="s">
        <v>877</v>
      </c>
      <c r="R3057" s="39" t="s">
        <v>7658</v>
      </c>
      <c r="S3057" s="39" t="s">
        <v>7659</v>
      </c>
      <c r="T3057" s="39" t="s">
        <v>6920</v>
      </c>
      <c r="U3057" s="39" t="s">
        <v>6921</v>
      </c>
      <c r="V3057" s="39" t="s">
        <v>6922</v>
      </c>
      <c r="W3057" s="39" t="s">
        <v>6921</v>
      </c>
      <c r="X3057" s="39" t="s">
        <v>7626</v>
      </c>
      <c r="Y3057" s="39" t="s">
        <v>7627</v>
      </c>
      <c r="Z3057" s="39" t="s">
        <v>7628</v>
      </c>
      <c r="AA3057" s="39" t="s">
        <v>7629</v>
      </c>
    </row>
    <row r="3058" ht="15.75" hidden="1" customHeight="1">
      <c r="A3058" s="39" t="s">
        <v>7670</v>
      </c>
      <c r="B3058" s="39" t="s">
        <v>7671</v>
      </c>
      <c r="C3058" s="8">
        <v>2493.0</v>
      </c>
      <c r="D3058" s="8">
        <v>8.0</v>
      </c>
      <c r="E3058" s="8">
        <v>4.0</v>
      </c>
      <c r="F3058" s="8">
        <v>2.0</v>
      </c>
      <c r="G3058" s="8">
        <v>1733.0</v>
      </c>
      <c r="H3058" s="8">
        <v>3036.0</v>
      </c>
      <c r="I3058" s="8">
        <v>2564.0</v>
      </c>
      <c r="J3058" s="8">
        <v>2614.0</v>
      </c>
      <c r="K3058" s="8">
        <v>6016.0</v>
      </c>
      <c r="L3058" s="8">
        <v>1324.0</v>
      </c>
      <c r="M3058" s="8">
        <v>3953.0</v>
      </c>
      <c r="N3058" s="8">
        <v>795.0</v>
      </c>
      <c r="O3058" s="8">
        <v>476.0</v>
      </c>
      <c r="P3058" s="8">
        <v>2.0</v>
      </c>
      <c r="Q3058" s="39" t="s">
        <v>877</v>
      </c>
      <c r="R3058" s="39" t="s">
        <v>7672</v>
      </c>
      <c r="S3058" s="39" t="s">
        <v>7673</v>
      </c>
      <c r="T3058" s="39" t="s">
        <v>6920</v>
      </c>
      <c r="U3058" s="39" t="s">
        <v>6921</v>
      </c>
      <c r="V3058" s="39" t="s">
        <v>6922</v>
      </c>
      <c r="W3058" s="39" t="s">
        <v>6921</v>
      </c>
      <c r="X3058" s="39" t="s">
        <v>7626</v>
      </c>
      <c r="Y3058" s="39" t="s">
        <v>7627</v>
      </c>
      <c r="Z3058" s="39" t="s">
        <v>7628</v>
      </c>
      <c r="AA3058" s="39" t="s">
        <v>7629</v>
      </c>
    </row>
    <row r="3059" ht="15.75" hidden="1" customHeight="1">
      <c r="A3059" s="39" t="s">
        <v>7674</v>
      </c>
      <c r="B3059" s="39" t="s">
        <v>7675</v>
      </c>
      <c r="C3059" s="8">
        <v>2913.0</v>
      </c>
      <c r="D3059" s="8">
        <v>9.0</v>
      </c>
      <c r="E3059" s="8">
        <v>5.0</v>
      </c>
      <c r="F3059" s="8">
        <v>3.0</v>
      </c>
      <c r="G3059" s="8">
        <v>2511.0</v>
      </c>
      <c r="H3059" s="8">
        <v>2853.0</v>
      </c>
      <c r="I3059" s="8">
        <v>2991.0</v>
      </c>
      <c r="J3059" s="8">
        <v>2343.0</v>
      </c>
      <c r="K3059" s="8">
        <v>5257.0</v>
      </c>
      <c r="L3059" s="8">
        <v>2841.0</v>
      </c>
      <c r="M3059" s="8">
        <v>4017.0</v>
      </c>
      <c r="N3059" s="8">
        <v>750.0</v>
      </c>
      <c r="O3059" s="8">
        <v>441.0</v>
      </c>
      <c r="P3059" s="8">
        <v>2.0</v>
      </c>
      <c r="Q3059" s="39" t="s">
        <v>877</v>
      </c>
      <c r="R3059" s="39" t="s">
        <v>7672</v>
      </c>
      <c r="S3059" s="39" t="s">
        <v>7673</v>
      </c>
      <c r="T3059" s="39" t="s">
        <v>6920</v>
      </c>
      <c r="U3059" s="39" t="s">
        <v>6921</v>
      </c>
      <c r="V3059" s="39" t="s">
        <v>6922</v>
      </c>
      <c r="W3059" s="39" t="s">
        <v>6921</v>
      </c>
      <c r="X3059" s="39" t="s">
        <v>7626</v>
      </c>
      <c r="Y3059" s="39" t="s">
        <v>7627</v>
      </c>
      <c r="Z3059" s="39" t="s">
        <v>7628</v>
      </c>
      <c r="AA3059" s="39" t="s">
        <v>7629</v>
      </c>
    </row>
    <row r="3060" ht="15.75" hidden="1" customHeight="1">
      <c r="A3060" s="39" t="s">
        <v>7676</v>
      </c>
      <c r="B3060" s="39" t="s">
        <v>7677</v>
      </c>
      <c r="C3060" s="8">
        <v>4329.0</v>
      </c>
      <c r="D3060" s="8">
        <v>13.0</v>
      </c>
      <c r="E3060" s="8">
        <v>7.0</v>
      </c>
      <c r="F3060" s="8">
        <v>4.0</v>
      </c>
      <c r="G3060" s="8">
        <v>3252.0</v>
      </c>
      <c r="H3060" s="8">
        <v>3844.0</v>
      </c>
      <c r="I3060" s="8">
        <v>5090.0</v>
      </c>
      <c r="J3060" s="8">
        <v>3257.0</v>
      </c>
      <c r="K3060" s="8">
        <v>5688.0</v>
      </c>
      <c r="L3060" s="8">
        <v>4648.0</v>
      </c>
      <c r="M3060" s="8">
        <v>5361.0</v>
      </c>
      <c r="N3060" s="8">
        <v>643.0</v>
      </c>
      <c r="O3060" s="8">
        <v>357.0</v>
      </c>
      <c r="P3060" s="8">
        <v>2.0</v>
      </c>
      <c r="Q3060" s="39" t="s">
        <v>877</v>
      </c>
      <c r="R3060" s="39" t="s">
        <v>7672</v>
      </c>
      <c r="S3060" s="39" t="s">
        <v>7673</v>
      </c>
      <c r="T3060" s="39" t="s">
        <v>6920</v>
      </c>
      <c r="U3060" s="39" t="s">
        <v>6921</v>
      </c>
      <c r="V3060" s="39" t="s">
        <v>6922</v>
      </c>
      <c r="W3060" s="39" t="s">
        <v>6921</v>
      </c>
      <c r="X3060" s="39" t="s">
        <v>7626</v>
      </c>
      <c r="Y3060" s="39" t="s">
        <v>7627</v>
      </c>
      <c r="Z3060" s="39" t="s">
        <v>7628</v>
      </c>
      <c r="AA3060" s="39" t="s">
        <v>7629</v>
      </c>
    </row>
    <row r="3061" ht="15.75" hidden="1" customHeight="1">
      <c r="A3061" s="39" t="s">
        <v>7678</v>
      </c>
      <c r="B3061" s="39" t="s">
        <v>7679</v>
      </c>
      <c r="C3061" s="8">
        <v>1753.0</v>
      </c>
      <c r="D3061" s="8">
        <v>6.0</v>
      </c>
      <c r="E3061" s="8">
        <v>3.0</v>
      </c>
      <c r="F3061" s="8">
        <v>2.0</v>
      </c>
      <c r="G3061" s="8">
        <v>1583.0</v>
      </c>
      <c r="H3061" s="8">
        <v>1281.0</v>
      </c>
      <c r="I3061" s="8">
        <v>2013.0</v>
      </c>
      <c r="J3061" s="8">
        <v>2440.0</v>
      </c>
      <c r="K3061" s="8">
        <v>4217.0</v>
      </c>
      <c r="L3061" s="8">
        <v>2252.0</v>
      </c>
      <c r="M3061" s="8">
        <v>2879.0</v>
      </c>
      <c r="N3061" s="8">
        <v>575.0</v>
      </c>
      <c r="O3061" s="8">
        <v>366.0</v>
      </c>
      <c r="P3061" s="8">
        <v>2.0</v>
      </c>
      <c r="Q3061" s="39" t="s">
        <v>877</v>
      </c>
      <c r="R3061" s="39" t="s">
        <v>7680</v>
      </c>
      <c r="S3061" s="39" t="s">
        <v>7681</v>
      </c>
      <c r="T3061" s="39" t="s">
        <v>6920</v>
      </c>
      <c r="U3061" s="39" t="s">
        <v>6921</v>
      </c>
      <c r="V3061" s="39" t="s">
        <v>6922</v>
      </c>
      <c r="W3061" s="39" t="s">
        <v>6921</v>
      </c>
      <c r="X3061" s="39" t="s">
        <v>7626</v>
      </c>
      <c r="Y3061" s="39" t="s">
        <v>7627</v>
      </c>
      <c r="Z3061" s="39" t="s">
        <v>7628</v>
      </c>
      <c r="AA3061" s="39" t="s">
        <v>7629</v>
      </c>
    </row>
    <row r="3062" ht="15.75" hidden="1" customHeight="1">
      <c r="A3062" s="39" t="s">
        <v>7682</v>
      </c>
      <c r="B3062" s="39" t="s">
        <v>7683</v>
      </c>
      <c r="C3062" s="8">
        <v>3102.0</v>
      </c>
      <c r="D3062" s="8">
        <v>9.0</v>
      </c>
      <c r="E3062" s="8">
        <v>5.0</v>
      </c>
      <c r="F3062" s="8">
        <v>3.0</v>
      </c>
      <c r="G3062" s="8">
        <v>3357.0</v>
      </c>
      <c r="H3062" s="8">
        <v>3581.0</v>
      </c>
      <c r="I3062" s="8">
        <v>2518.0</v>
      </c>
      <c r="J3062" s="8">
        <v>3172.0</v>
      </c>
      <c r="K3062" s="8">
        <v>1406.0</v>
      </c>
      <c r="L3062" s="8">
        <v>2755.0</v>
      </c>
      <c r="M3062" s="8">
        <v>5271.0</v>
      </c>
      <c r="N3062" s="8">
        <v>1009.0</v>
      </c>
      <c r="O3062" s="8">
        <v>624.0</v>
      </c>
      <c r="P3062" s="8">
        <v>2.0</v>
      </c>
      <c r="Q3062" s="39" t="s">
        <v>877</v>
      </c>
      <c r="R3062" s="39" t="s">
        <v>7680</v>
      </c>
      <c r="S3062" s="39" t="s">
        <v>7681</v>
      </c>
      <c r="T3062" s="39" t="s">
        <v>6920</v>
      </c>
      <c r="U3062" s="39" t="s">
        <v>6921</v>
      </c>
      <c r="V3062" s="39" t="s">
        <v>6922</v>
      </c>
      <c r="W3062" s="39" t="s">
        <v>6921</v>
      </c>
      <c r="X3062" s="39" t="s">
        <v>7626</v>
      </c>
      <c r="Y3062" s="39" t="s">
        <v>7627</v>
      </c>
      <c r="Z3062" s="39" t="s">
        <v>7628</v>
      </c>
      <c r="AA3062" s="39" t="s">
        <v>7629</v>
      </c>
    </row>
    <row r="3063" ht="15.75" hidden="1" customHeight="1">
      <c r="A3063" s="39" t="s">
        <v>7684</v>
      </c>
      <c r="B3063" s="39" t="s">
        <v>7685</v>
      </c>
      <c r="C3063" s="8">
        <v>2622.0</v>
      </c>
      <c r="D3063" s="8">
        <v>8.0</v>
      </c>
      <c r="E3063" s="8">
        <v>4.0</v>
      </c>
      <c r="F3063" s="8">
        <v>2.0</v>
      </c>
      <c r="G3063" s="8">
        <v>2628.0</v>
      </c>
      <c r="H3063" s="8">
        <v>2586.0</v>
      </c>
      <c r="I3063" s="8">
        <v>2677.0</v>
      </c>
      <c r="J3063" s="8">
        <v>3032.0</v>
      </c>
      <c r="K3063" s="8">
        <v>1891.0</v>
      </c>
      <c r="L3063" s="8">
        <v>3218.0</v>
      </c>
      <c r="M3063" s="8">
        <v>3886.0</v>
      </c>
      <c r="N3063" s="8">
        <v>854.0</v>
      </c>
      <c r="O3063" s="8">
        <v>526.0</v>
      </c>
      <c r="P3063" s="8">
        <v>2.0</v>
      </c>
      <c r="Q3063" s="39" t="s">
        <v>877</v>
      </c>
      <c r="R3063" s="39" t="s">
        <v>7680</v>
      </c>
      <c r="S3063" s="39" t="s">
        <v>7681</v>
      </c>
      <c r="T3063" s="39" t="s">
        <v>6920</v>
      </c>
      <c r="U3063" s="39" t="s">
        <v>6921</v>
      </c>
      <c r="V3063" s="39" t="s">
        <v>6922</v>
      </c>
      <c r="W3063" s="39" t="s">
        <v>6921</v>
      </c>
      <c r="X3063" s="39" t="s">
        <v>7626</v>
      </c>
      <c r="Y3063" s="39" t="s">
        <v>7627</v>
      </c>
      <c r="Z3063" s="39" t="s">
        <v>7628</v>
      </c>
      <c r="AA3063" s="39" t="s">
        <v>7629</v>
      </c>
    </row>
    <row r="3064" ht="15.75" hidden="1" customHeight="1">
      <c r="A3064" s="39" t="s">
        <v>7686</v>
      </c>
      <c r="B3064" s="39" t="s">
        <v>7687</v>
      </c>
      <c r="C3064" s="8">
        <v>2505.0</v>
      </c>
      <c r="D3064" s="8">
        <v>8.0</v>
      </c>
      <c r="E3064" s="8">
        <v>4.0</v>
      </c>
      <c r="F3064" s="8">
        <v>2.0</v>
      </c>
      <c r="G3064" s="8">
        <v>2403.0</v>
      </c>
      <c r="H3064" s="8">
        <v>1983.0</v>
      </c>
      <c r="I3064" s="8">
        <v>2665.0</v>
      </c>
      <c r="J3064" s="8">
        <v>2133.0</v>
      </c>
      <c r="K3064" s="8">
        <v>6310.0</v>
      </c>
      <c r="L3064" s="8">
        <v>3627.0</v>
      </c>
      <c r="M3064" s="8">
        <v>4229.5</v>
      </c>
      <c r="N3064" s="8">
        <v>763.0</v>
      </c>
      <c r="O3064" s="8">
        <v>465.0</v>
      </c>
      <c r="P3064" s="8">
        <v>2.0</v>
      </c>
      <c r="Q3064" s="39" t="s">
        <v>877</v>
      </c>
      <c r="R3064" s="39" t="s">
        <v>7680</v>
      </c>
      <c r="S3064" s="39" t="s">
        <v>7681</v>
      </c>
      <c r="T3064" s="39" t="s">
        <v>6920</v>
      </c>
      <c r="U3064" s="39" t="s">
        <v>6921</v>
      </c>
      <c r="V3064" s="39" t="s">
        <v>6922</v>
      </c>
      <c r="W3064" s="39" t="s">
        <v>6921</v>
      </c>
      <c r="X3064" s="39" t="s">
        <v>7626</v>
      </c>
      <c r="Y3064" s="39" t="s">
        <v>7627</v>
      </c>
      <c r="Z3064" s="39" t="s">
        <v>7628</v>
      </c>
      <c r="AA3064" s="39" t="s">
        <v>7629</v>
      </c>
    </row>
    <row r="3065" ht="15.75" hidden="1" customHeight="1">
      <c r="A3065" s="39" t="s">
        <v>7688</v>
      </c>
      <c r="B3065" s="39" t="s">
        <v>7689</v>
      </c>
      <c r="C3065" s="8">
        <v>3259.0</v>
      </c>
      <c r="D3065" s="8">
        <v>10.0</v>
      </c>
      <c r="E3065" s="8">
        <v>5.0</v>
      </c>
      <c r="F3065" s="8">
        <v>3.0</v>
      </c>
      <c r="G3065" s="8">
        <v>2686.0</v>
      </c>
      <c r="H3065" s="8">
        <v>3077.0</v>
      </c>
      <c r="I3065" s="8">
        <v>3307.0</v>
      </c>
      <c r="J3065" s="8">
        <v>2724.0</v>
      </c>
      <c r="K3065" s="8">
        <v>5443.0</v>
      </c>
      <c r="L3065" s="8">
        <v>3345.0</v>
      </c>
      <c r="M3065" s="8">
        <v>4558.5</v>
      </c>
      <c r="N3065" s="8">
        <v>741.0</v>
      </c>
      <c r="O3065" s="8">
        <v>449.0</v>
      </c>
      <c r="P3065" s="8">
        <v>2.0</v>
      </c>
      <c r="Q3065" s="39" t="s">
        <v>877</v>
      </c>
      <c r="R3065" s="39" t="s">
        <v>7680</v>
      </c>
      <c r="S3065" s="39" t="s">
        <v>7681</v>
      </c>
      <c r="T3065" s="39" t="s">
        <v>6920</v>
      </c>
      <c r="U3065" s="39" t="s">
        <v>6921</v>
      </c>
      <c r="V3065" s="39" t="s">
        <v>6922</v>
      </c>
      <c r="W3065" s="39" t="s">
        <v>6921</v>
      </c>
      <c r="X3065" s="39" t="s">
        <v>7626</v>
      </c>
      <c r="Y3065" s="39" t="s">
        <v>7627</v>
      </c>
      <c r="Z3065" s="39" t="s">
        <v>7628</v>
      </c>
      <c r="AA3065" s="39" t="s">
        <v>7629</v>
      </c>
    </row>
    <row r="3066" ht="15.75" hidden="1" customHeight="1">
      <c r="A3066" s="39" t="s">
        <v>7690</v>
      </c>
      <c r="B3066" s="39" t="s">
        <v>7691</v>
      </c>
      <c r="C3066" s="8">
        <v>2026.0</v>
      </c>
      <c r="D3066" s="8">
        <v>6.0</v>
      </c>
      <c r="E3066" s="8">
        <v>3.0</v>
      </c>
      <c r="F3066" s="8">
        <v>2.0</v>
      </c>
      <c r="G3066" s="8">
        <v>2047.0</v>
      </c>
      <c r="H3066" s="8">
        <v>2432.0</v>
      </c>
      <c r="I3066" s="8">
        <v>1957.0</v>
      </c>
      <c r="J3066" s="8">
        <v>1852.0</v>
      </c>
      <c r="K3066" s="8">
        <v>3711.0</v>
      </c>
      <c r="L3066" s="8">
        <v>458.0</v>
      </c>
      <c r="M3066" s="8">
        <v>3643.0</v>
      </c>
      <c r="N3066" s="8">
        <v>533.0</v>
      </c>
      <c r="O3066" s="8">
        <v>349.0</v>
      </c>
      <c r="P3066" s="8">
        <v>2.0</v>
      </c>
      <c r="Q3066" s="39" t="s">
        <v>877</v>
      </c>
      <c r="R3066" s="39" t="s">
        <v>7680</v>
      </c>
      <c r="S3066" s="39" t="s">
        <v>7681</v>
      </c>
      <c r="T3066" s="39" t="s">
        <v>6920</v>
      </c>
      <c r="U3066" s="39" t="s">
        <v>6921</v>
      </c>
      <c r="V3066" s="39" t="s">
        <v>6922</v>
      </c>
      <c r="W3066" s="39" t="s">
        <v>6921</v>
      </c>
      <c r="X3066" s="39" t="s">
        <v>7626</v>
      </c>
      <c r="Y3066" s="39" t="s">
        <v>7627</v>
      </c>
      <c r="Z3066" s="39" t="s">
        <v>7628</v>
      </c>
      <c r="AA3066" s="39" t="s">
        <v>7629</v>
      </c>
    </row>
    <row r="3067" ht="15.75" hidden="1" customHeight="1">
      <c r="A3067" s="39" t="s">
        <v>7692</v>
      </c>
      <c r="B3067" s="39" t="s">
        <v>7693</v>
      </c>
      <c r="C3067" s="8">
        <v>627.0</v>
      </c>
      <c r="D3067" s="8">
        <v>2.0</v>
      </c>
      <c r="E3067" s="8">
        <v>1.0</v>
      </c>
      <c r="F3067" s="8">
        <v>1.0</v>
      </c>
      <c r="G3067" s="8">
        <v>728.0</v>
      </c>
      <c r="H3067" s="8">
        <v>965.0</v>
      </c>
      <c r="I3067" s="8">
        <v>268.0</v>
      </c>
      <c r="J3067" s="8">
        <v>573.0</v>
      </c>
      <c r="K3067" s="8">
        <v>4966.0</v>
      </c>
      <c r="L3067" s="8">
        <v>405.0</v>
      </c>
      <c r="M3067" s="8">
        <v>2493.0</v>
      </c>
      <c r="N3067" s="8">
        <v>677.0</v>
      </c>
      <c r="O3067" s="8">
        <v>463.0</v>
      </c>
      <c r="P3067" s="8">
        <v>2.0</v>
      </c>
      <c r="Q3067" s="39" t="s">
        <v>877</v>
      </c>
      <c r="R3067" s="39" t="s">
        <v>7694</v>
      </c>
      <c r="S3067" s="39" t="s">
        <v>7695</v>
      </c>
      <c r="T3067" s="39" t="s">
        <v>6920</v>
      </c>
      <c r="U3067" s="39" t="s">
        <v>6921</v>
      </c>
      <c r="V3067" s="39" t="s">
        <v>6922</v>
      </c>
      <c r="W3067" s="39" t="s">
        <v>6921</v>
      </c>
      <c r="X3067" s="39" t="s">
        <v>7634</v>
      </c>
      <c r="Y3067" s="39" t="s">
        <v>7635</v>
      </c>
      <c r="Z3067" s="39" t="s">
        <v>7628</v>
      </c>
      <c r="AA3067" s="39" t="s">
        <v>7629</v>
      </c>
    </row>
    <row r="3068" ht="15.75" hidden="1" customHeight="1">
      <c r="A3068" s="39" t="s">
        <v>7696</v>
      </c>
      <c r="B3068" s="39" t="s">
        <v>7697</v>
      </c>
      <c r="C3068" s="8">
        <v>667.0</v>
      </c>
      <c r="D3068" s="8">
        <v>2.0</v>
      </c>
      <c r="E3068" s="8">
        <v>1.0</v>
      </c>
      <c r="F3068" s="8">
        <v>1.0</v>
      </c>
      <c r="G3068" s="8">
        <v>663.0</v>
      </c>
      <c r="H3068" s="8">
        <v>705.0</v>
      </c>
      <c r="I3068" s="8">
        <v>593.0</v>
      </c>
      <c r="J3068" s="8">
        <v>730.0</v>
      </c>
      <c r="K3068" s="8">
        <v>5191.0</v>
      </c>
      <c r="L3068" s="8">
        <v>796.0</v>
      </c>
      <c r="M3068" s="8">
        <v>2580.0</v>
      </c>
      <c r="N3068" s="8">
        <v>991.0</v>
      </c>
      <c r="O3068" s="8">
        <v>624.0</v>
      </c>
      <c r="P3068" s="8">
        <v>2.0</v>
      </c>
      <c r="Q3068" s="39" t="s">
        <v>877</v>
      </c>
      <c r="R3068" s="39" t="s">
        <v>7694</v>
      </c>
      <c r="S3068" s="39" t="s">
        <v>7695</v>
      </c>
      <c r="T3068" s="39" t="s">
        <v>6920</v>
      </c>
      <c r="U3068" s="39" t="s">
        <v>6921</v>
      </c>
      <c r="V3068" s="39" t="s">
        <v>6922</v>
      </c>
      <c r="W3068" s="39" t="s">
        <v>6921</v>
      </c>
      <c r="X3068" s="39" t="s">
        <v>7634</v>
      </c>
      <c r="Y3068" s="39" t="s">
        <v>7635</v>
      </c>
      <c r="Z3068" s="39" t="s">
        <v>7628</v>
      </c>
      <c r="AA3068" s="39" t="s">
        <v>7629</v>
      </c>
    </row>
    <row r="3069" ht="15.75" hidden="1" customHeight="1">
      <c r="A3069" s="39" t="s">
        <v>7698</v>
      </c>
      <c r="B3069" s="39" t="s">
        <v>7699</v>
      </c>
      <c r="C3069" s="8">
        <v>845.0</v>
      </c>
      <c r="D3069" s="8">
        <v>3.0</v>
      </c>
      <c r="E3069" s="8">
        <v>2.0</v>
      </c>
      <c r="F3069" s="8">
        <v>1.0</v>
      </c>
      <c r="G3069" s="8">
        <v>1014.5</v>
      </c>
      <c r="H3069" s="8">
        <v>821.0</v>
      </c>
      <c r="I3069" s="8">
        <v>683.0</v>
      </c>
      <c r="J3069" s="8">
        <v>688.0</v>
      </c>
      <c r="K3069" s="8">
        <v>5654.0</v>
      </c>
      <c r="L3069" s="8">
        <v>1063.0</v>
      </c>
      <c r="M3069" s="8">
        <v>1989.0</v>
      </c>
      <c r="N3069" s="8">
        <v>724.0</v>
      </c>
      <c r="O3069" s="8">
        <v>453.0</v>
      </c>
      <c r="P3069" s="8">
        <v>2.0</v>
      </c>
      <c r="Q3069" s="39" t="s">
        <v>877</v>
      </c>
      <c r="R3069" s="39" t="s">
        <v>7694</v>
      </c>
      <c r="S3069" s="39" t="s">
        <v>7695</v>
      </c>
      <c r="T3069" s="39" t="s">
        <v>6920</v>
      </c>
      <c r="U3069" s="39" t="s">
        <v>6921</v>
      </c>
      <c r="V3069" s="39" t="s">
        <v>6922</v>
      </c>
      <c r="W3069" s="39" t="s">
        <v>6921</v>
      </c>
      <c r="X3069" s="39" t="s">
        <v>7634</v>
      </c>
      <c r="Y3069" s="39" t="s">
        <v>7635</v>
      </c>
      <c r="Z3069" s="39" t="s">
        <v>7628</v>
      </c>
      <c r="AA3069" s="39" t="s">
        <v>7629</v>
      </c>
    </row>
    <row r="3070" ht="15.75" hidden="1" customHeight="1">
      <c r="A3070" s="39" t="s">
        <v>7700</v>
      </c>
      <c r="B3070" s="39" t="s">
        <v>7701</v>
      </c>
      <c r="C3070" s="8">
        <v>1767.0</v>
      </c>
      <c r="D3070" s="8">
        <v>6.0</v>
      </c>
      <c r="E3070" s="8">
        <v>3.0</v>
      </c>
      <c r="F3070" s="8">
        <v>2.0</v>
      </c>
      <c r="G3070" s="8">
        <v>1837.5</v>
      </c>
      <c r="H3070" s="8">
        <v>1797.0</v>
      </c>
      <c r="I3070" s="8">
        <v>2616.0</v>
      </c>
      <c r="J3070" s="8">
        <v>1831.0</v>
      </c>
      <c r="K3070" s="8">
        <v>5649.0</v>
      </c>
      <c r="L3070" s="8">
        <v>48.0</v>
      </c>
      <c r="M3070" s="8">
        <v>2469.5</v>
      </c>
      <c r="N3070" s="8">
        <v>936.0</v>
      </c>
      <c r="O3070" s="8">
        <v>578.0</v>
      </c>
      <c r="P3070" s="8">
        <v>2.0</v>
      </c>
      <c r="Q3070" s="39" t="s">
        <v>877</v>
      </c>
      <c r="R3070" s="39" t="s">
        <v>7694</v>
      </c>
      <c r="S3070" s="39" t="s">
        <v>7695</v>
      </c>
      <c r="T3070" s="39" t="s">
        <v>6920</v>
      </c>
      <c r="U3070" s="39" t="s">
        <v>6921</v>
      </c>
      <c r="V3070" s="39" t="s">
        <v>6922</v>
      </c>
      <c r="W3070" s="39" t="s">
        <v>6921</v>
      </c>
      <c r="X3070" s="39" t="s">
        <v>7634</v>
      </c>
      <c r="Y3070" s="39" t="s">
        <v>7635</v>
      </c>
      <c r="Z3070" s="39" t="s">
        <v>7628</v>
      </c>
      <c r="AA3070" s="39" t="s">
        <v>7629</v>
      </c>
    </row>
    <row r="3071" ht="15.75" hidden="1" customHeight="1">
      <c r="A3071" s="39" t="s">
        <v>7702</v>
      </c>
      <c r="B3071" s="39" t="s">
        <v>7703</v>
      </c>
      <c r="C3071" s="8">
        <v>2337.0</v>
      </c>
      <c r="D3071" s="8">
        <v>7.0</v>
      </c>
      <c r="E3071" s="8">
        <v>4.0</v>
      </c>
      <c r="F3071" s="8">
        <v>2.0</v>
      </c>
      <c r="G3071" s="8">
        <v>2906.0</v>
      </c>
      <c r="H3071" s="8">
        <v>3353.5</v>
      </c>
      <c r="I3071" s="8">
        <v>932.0</v>
      </c>
      <c r="J3071" s="8">
        <v>2115.0</v>
      </c>
      <c r="K3071" s="8">
        <v>1752.0</v>
      </c>
      <c r="L3071" s="8">
        <v>4387.0</v>
      </c>
      <c r="M3071" s="8">
        <v>2589.0</v>
      </c>
      <c r="N3071" s="8">
        <v>509.0</v>
      </c>
      <c r="O3071" s="8">
        <v>312.0</v>
      </c>
      <c r="P3071" s="8">
        <v>2.0</v>
      </c>
      <c r="Q3071" s="39" t="s">
        <v>877</v>
      </c>
      <c r="R3071" s="39" t="s">
        <v>7704</v>
      </c>
      <c r="S3071" s="39" t="s">
        <v>7705</v>
      </c>
      <c r="T3071" s="39" t="s">
        <v>6920</v>
      </c>
      <c r="U3071" s="39" t="s">
        <v>6921</v>
      </c>
      <c r="V3071" s="39" t="s">
        <v>6922</v>
      </c>
      <c r="W3071" s="39" t="s">
        <v>6921</v>
      </c>
      <c r="X3071" s="39" t="s">
        <v>7634</v>
      </c>
      <c r="Y3071" s="39" t="s">
        <v>7635</v>
      </c>
      <c r="Z3071" s="39" t="s">
        <v>7628</v>
      </c>
      <c r="AA3071" s="39" t="s">
        <v>7629</v>
      </c>
    </row>
    <row r="3072" ht="15.75" hidden="1" customHeight="1">
      <c r="A3072" s="39" t="s">
        <v>7706</v>
      </c>
      <c r="B3072" s="39" t="s">
        <v>7707</v>
      </c>
      <c r="C3072" s="8">
        <v>4363.0</v>
      </c>
      <c r="D3072" s="8">
        <v>13.0</v>
      </c>
      <c r="E3072" s="8">
        <v>7.0</v>
      </c>
      <c r="F3072" s="8">
        <v>4.0</v>
      </c>
      <c r="G3072" s="8">
        <v>5274.5</v>
      </c>
      <c r="H3072" s="8">
        <v>4901.0</v>
      </c>
      <c r="I3072" s="8">
        <v>4742.0</v>
      </c>
      <c r="J3072" s="8">
        <v>5467.0</v>
      </c>
      <c r="K3072" s="8">
        <v>1680.0</v>
      </c>
      <c r="L3072" s="8">
        <v>145.0</v>
      </c>
      <c r="M3072" s="8">
        <v>5766.5</v>
      </c>
      <c r="N3072" s="8">
        <v>477.0</v>
      </c>
      <c r="O3072" s="8">
        <v>290.0</v>
      </c>
      <c r="P3072" s="8">
        <v>2.0</v>
      </c>
      <c r="Q3072" s="39" t="s">
        <v>877</v>
      </c>
      <c r="R3072" s="39" t="s">
        <v>7704</v>
      </c>
      <c r="S3072" s="39" t="s">
        <v>7705</v>
      </c>
      <c r="T3072" s="39" t="s">
        <v>6920</v>
      </c>
      <c r="U3072" s="39" t="s">
        <v>6921</v>
      </c>
      <c r="V3072" s="39" t="s">
        <v>6922</v>
      </c>
      <c r="W3072" s="39" t="s">
        <v>6921</v>
      </c>
      <c r="X3072" s="39" t="s">
        <v>7626</v>
      </c>
      <c r="Y3072" s="39" t="s">
        <v>7627</v>
      </c>
      <c r="Z3072" s="39" t="s">
        <v>7628</v>
      </c>
      <c r="AA3072" s="39" t="s">
        <v>7629</v>
      </c>
    </row>
    <row r="3073" ht="15.75" hidden="1" customHeight="1">
      <c r="A3073" s="39" t="s">
        <v>7708</v>
      </c>
      <c r="B3073" s="39" t="s">
        <v>7709</v>
      </c>
      <c r="C3073" s="8">
        <v>4144.0</v>
      </c>
      <c r="D3073" s="8">
        <v>12.0</v>
      </c>
      <c r="E3073" s="8">
        <v>6.0</v>
      </c>
      <c r="F3073" s="8">
        <v>3.0</v>
      </c>
      <c r="G3073" s="8">
        <v>4140.0</v>
      </c>
      <c r="H3073" s="8">
        <v>3546.0</v>
      </c>
      <c r="I3073" s="8">
        <v>4339.0</v>
      </c>
      <c r="J3073" s="8">
        <v>4107.0</v>
      </c>
      <c r="K3073" s="8">
        <v>1604.0</v>
      </c>
      <c r="L3073" s="8">
        <v>6806.0</v>
      </c>
      <c r="M3073" s="8">
        <v>6755.0</v>
      </c>
      <c r="N3073" s="8">
        <v>693.0</v>
      </c>
      <c r="O3073" s="8">
        <v>423.0</v>
      </c>
      <c r="P3073" s="8">
        <v>2.0</v>
      </c>
      <c r="Q3073" s="39" t="s">
        <v>877</v>
      </c>
      <c r="R3073" s="39" t="s">
        <v>7704</v>
      </c>
      <c r="S3073" s="39" t="s">
        <v>7705</v>
      </c>
      <c r="T3073" s="39" t="s">
        <v>6920</v>
      </c>
      <c r="U3073" s="39" t="s">
        <v>6921</v>
      </c>
      <c r="V3073" s="39" t="s">
        <v>6922</v>
      </c>
      <c r="W3073" s="39" t="s">
        <v>6921</v>
      </c>
      <c r="X3073" s="39" t="s">
        <v>7626</v>
      </c>
      <c r="Y3073" s="39" t="s">
        <v>7627</v>
      </c>
      <c r="Z3073" s="39" t="s">
        <v>7628</v>
      </c>
      <c r="AA3073" s="39" t="s">
        <v>7629</v>
      </c>
    </row>
    <row r="3074" ht="15.75" hidden="1" customHeight="1">
      <c r="A3074" s="39" t="s">
        <v>7710</v>
      </c>
      <c r="B3074" s="39" t="s">
        <v>7711</v>
      </c>
      <c r="C3074" s="8">
        <v>2511.0</v>
      </c>
      <c r="D3074" s="8">
        <v>8.0</v>
      </c>
      <c r="E3074" s="8">
        <v>4.0</v>
      </c>
      <c r="F3074" s="8">
        <v>2.0</v>
      </c>
      <c r="G3074" s="8">
        <v>2290.0</v>
      </c>
      <c r="H3074" s="8">
        <v>2768.0</v>
      </c>
      <c r="I3074" s="8">
        <v>2725.0</v>
      </c>
      <c r="J3074" s="8">
        <v>2214.0</v>
      </c>
      <c r="K3074" s="8">
        <v>2282.0</v>
      </c>
      <c r="L3074" s="8">
        <v>4905.0</v>
      </c>
      <c r="M3074" s="8">
        <v>2725.0</v>
      </c>
      <c r="N3074" s="8">
        <v>720.0</v>
      </c>
      <c r="O3074" s="8">
        <v>448.0</v>
      </c>
      <c r="P3074" s="8">
        <v>2.0</v>
      </c>
      <c r="Q3074" s="39" t="s">
        <v>877</v>
      </c>
      <c r="R3074" s="39" t="s">
        <v>7704</v>
      </c>
      <c r="S3074" s="39" t="s">
        <v>7705</v>
      </c>
      <c r="T3074" s="39" t="s">
        <v>6920</v>
      </c>
      <c r="U3074" s="39" t="s">
        <v>6921</v>
      </c>
      <c r="V3074" s="39" t="s">
        <v>6922</v>
      </c>
      <c r="W3074" s="39" t="s">
        <v>6921</v>
      </c>
      <c r="X3074" s="39" t="s">
        <v>7634</v>
      </c>
      <c r="Y3074" s="39" t="s">
        <v>7635</v>
      </c>
      <c r="Z3074" s="39" t="s">
        <v>7628</v>
      </c>
      <c r="AA3074" s="39" t="s">
        <v>7629</v>
      </c>
    </row>
    <row r="3075" ht="15.75" hidden="1" customHeight="1">
      <c r="A3075" s="39" t="s">
        <v>7712</v>
      </c>
      <c r="B3075" s="39" t="s">
        <v>7713</v>
      </c>
      <c r="C3075" s="8">
        <v>2996.0</v>
      </c>
      <c r="D3075" s="8">
        <v>9.0</v>
      </c>
      <c r="E3075" s="8">
        <v>5.0</v>
      </c>
      <c r="F3075" s="8">
        <v>3.0</v>
      </c>
      <c r="G3075" s="8">
        <v>3260.0</v>
      </c>
      <c r="H3075" s="8">
        <v>2740.0</v>
      </c>
      <c r="I3075" s="8">
        <v>4382.0</v>
      </c>
      <c r="J3075" s="8">
        <v>2673.0</v>
      </c>
      <c r="K3075" s="8">
        <v>1264.0</v>
      </c>
      <c r="L3075" s="8">
        <v>3787.0</v>
      </c>
      <c r="M3075" s="8">
        <v>5017.0</v>
      </c>
      <c r="N3075" s="8">
        <v>1034.0</v>
      </c>
      <c r="O3075" s="8">
        <v>710.0</v>
      </c>
      <c r="P3075" s="8">
        <v>2.0</v>
      </c>
      <c r="Q3075" s="39" t="s">
        <v>877</v>
      </c>
      <c r="R3075" s="39" t="s">
        <v>7704</v>
      </c>
      <c r="S3075" s="39" t="s">
        <v>7705</v>
      </c>
      <c r="T3075" s="39" t="s">
        <v>6920</v>
      </c>
      <c r="U3075" s="39" t="s">
        <v>6921</v>
      </c>
      <c r="V3075" s="39" t="s">
        <v>6922</v>
      </c>
      <c r="W3075" s="39" t="s">
        <v>6921</v>
      </c>
      <c r="X3075" s="39" t="s">
        <v>7634</v>
      </c>
      <c r="Y3075" s="39" t="s">
        <v>7635</v>
      </c>
      <c r="Z3075" s="39" t="s">
        <v>7628</v>
      </c>
      <c r="AA3075" s="39" t="s">
        <v>7629</v>
      </c>
    </row>
    <row r="3076" ht="15.75" hidden="1" customHeight="1">
      <c r="A3076" s="39" t="s">
        <v>7714</v>
      </c>
      <c r="B3076" s="39" t="s">
        <v>7715</v>
      </c>
      <c r="C3076" s="8">
        <v>6337.0</v>
      </c>
      <c r="D3076" s="8">
        <v>19.0</v>
      </c>
      <c r="E3076" s="8">
        <v>10.0</v>
      </c>
      <c r="F3076" s="8">
        <v>5.0</v>
      </c>
      <c r="G3076" s="8">
        <v>6689.0</v>
      </c>
      <c r="H3076" s="8">
        <v>6080.0</v>
      </c>
      <c r="I3076" s="8">
        <v>5601.0</v>
      </c>
      <c r="J3076" s="8">
        <v>5420.0</v>
      </c>
      <c r="K3076" s="8">
        <v>2637.0</v>
      </c>
      <c r="L3076" s="8">
        <v>4490.0</v>
      </c>
      <c r="M3076" s="8">
        <v>6780.0</v>
      </c>
      <c r="N3076" s="8">
        <v>979.0</v>
      </c>
      <c r="O3076" s="8">
        <v>656.0</v>
      </c>
      <c r="P3076" s="8">
        <v>2.0</v>
      </c>
      <c r="Q3076" s="39" t="s">
        <v>877</v>
      </c>
      <c r="R3076" s="39" t="s">
        <v>7716</v>
      </c>
      <c r="S3076" s="39" t="s">
        <v>7717</v>
      </c>
      <c r="T3076" s="39" t="s">
        <v>6920</v>
      </c>
      <c r="U3076" s="39" t="s">
        <v>6921</v>
      </c>
      <c r="V3076" s="39" t="s">
        <v>6922</v>
      </c>
      <c r="W3076" s="39" t="s">
        <v>6921</v>
      </c>
      <c r="X3076" s="39" t="s">
        <v>7626</v>
      </c>
      <c r="Y3076" s="39" t="s">
        <v>7627</v>
      </c>
      <c r="Z3076" s="39" t="s">
        <v>7628</v>
      </c>
      <c r="AA3076" s="39" t="s">
        <v>7629</v>
      </c>
    </row>
    <row r="3077" ht="15.75" hidden="1" customHeight="1">
      <c r="A3077" s="39" t="s">
        <v>7718</v>
      </c>
      <c r="B3077" s="39" t="s">
        <v>7719</v>
      </c>
      <c r="C3077" s="8">
        <v>2973.0</v>
      </c>
      <c r="D3077" s="8">
        <v>9.0</v>
      </c>
      <c r="E3077" s="8">
        <v>5.0</v>
      </c>
      <c r="F3077" s="8">
        <v>3.0</v>
      </c>
      <c r="G3077" s="8">
        <v>3326.0</v>
      </c>
      <c r="H3077" s="8">
        <v>2369.0</v>
      </c>
      <c r="I3077" s="8">
        <v>2866.0</v>
      </c>
      <c r="J3077" s="8">
        <v>2709.0</v>
      </c>
      <c r="K3077" s="8">
        <v>4023.0</v>
      </c>
      <c r="L3077" s="8">
        <v>2902.0</v>
      </c>
      <c r="M3077" s="8">
        <v>3859.0</v>
      </c>
      <c r="N3077" s="8">
        <v>552.0</v>
      </c>
      <c r="O3077" s="8">
        <v>334.0</v>
      </c>
      <c r="P3077" s="8">
        <v>2.0</v>
      </c>
      <c r="Q3077" s="39" t="s">
        <v>877</v>
      </c>
      <c r="R3077" s="39" t="s">
        <v>7716</v>
      </c>
      <c r="S3077" s="39" t="s">
        <v>7717</v>
      </c>
      <c r="T3077" s="39" t="s">
        <v>6920</v>
      </c>
      <c r="U3077" s="39" t="s">
        <v>6921</v>
      </c>
      <c r="V3077" s="39" t="s">
        <v>6922</v>
      </c>
      <c r="W3077" s="39" t="s">
        <v>6921</v>
      </c>
      <c r="X3077" s="39" t="s">
        <v>7634</v>
      </c>
      <c r="Y3077" s="39" t="s">
        <v>7635</v>
      </c>
      <c r="Z3077" s="39" t="s">
        <v>7628</v>
      </c>
      <c r="AA3077" s="39" t="s">
        <v>7629</v>
      </c>
    </row>
    <row r="3078" ht="15.75" hidden="1" customHeight="1">
      <c r="A3078" s="39" t="s">
        <v>7720</v>
      </c>
      <c r="B3078" s="39" t="s">
        <v>7721</v>
      </c>
      <c r="C3078" s="8">
        <v>3226.0</v>
      </c>
      <c r="D3078" s="8">
        <v>10.0</v>
      </c>
      <c r="E3078" s="8">
        <v>5.0</v>
      </c>
      <c r="F3078" s="8">
        <v>3.0</v>
      </c>
      <c r="G3078" s="8">
        <v>2847.0</v>
      </c>
      <c r="H3078" s="8">
        <v>3119.0</v>
      </c>
      <c r="I3078" s="8">
        <v>3484.0</v>
      </c>
      <c r="J3078" s="8">
        <v>2684.0</v>
      </c>
      <c r="K3078" s="8">
        <v>3765.0</v>
      </c>
      <c r="L3078" s="8">
        <v>4873.0</v>
      </c>
      <c r="M3078" s="8">
        <v>1951.0</v>
      </c>
      <c r="N3078" s="8">
        <v>532.0</v>
      </c>
      <c r="O3078" s="8">
        <v>315.0</v>
      </c>
      <c r="P3078" s="8">
        <v>2.0</v>
      </c>
      <c r="Q3078" s="39" t="s">
        <v>877</v>
      </c>
      <c r="R3078" s="39" t="s">
        <v>7716</v>
      </c>
      <c r="S3078" s="39" t="s">
        <v>7717</v>
      </c>
      <c r="T3078" s="39" t="s">
        <v>6920</v>
      </c>
      <c r="U3078" s="39" t="s">
        <v>6921</v>
      </c>
      <c r="V3078" s="39" t="s">
        <v>6922</v>
      </c>
      <c r="W3078" s="39" t="s">
        <v>6921</v>
      </c>
      <c r="X3078" s="39" t="s">
        <v>7634</v>
      </c>
      <c r="Y3078" s="39" t="s">
        <v>7635</v>
      </c>
      <c r="Z3078" s="39" t="s">
        <v>7628</v>
      </c>
      <c r="AA3078" s="39" t="s">
        <v>7629</v>
      </c>
    </row>
    <row r="3079" ht="15.75" hidden="1" customHeight="1">
      <c r="A3079" s="39" t="s">
        <v>7722</v>
      </c>
      <c r="B3079" s="39" t="s">
        <v>7723</v>
      </c>
      <c r="C3079" s="8">
        <v>1798.0</v>
      </c>
      <c r="D3079" s="8">
        <v>6.0</v>
      </c>
      <c r="E3079" s="8">
        <v>3.0</v>
      </c>
      <c r="F3079" s="8">
        <v>2.0</v>
      </c>
      <c r="G3079" s="8">
        <v>1320.0</v>
      </c>
      <c r="H3079" s="8">
        <v>1862.0</v>
      </c>
      <c r="I3079" s="8">
        <v>1975.0</v>
      </c>
      <c r="J3079" s="8">
        <v>1985.0</v>
      </c>
      <c r="K3079" s="8">
        <v>3864.0</v>
      </c>
      <c r="L3079" s="8">
        <v>2148.0</v>
      </c>
      <c r="M3079" s="8">
        <v>4920.0</v>
      </c>
      <c r="N3079" s="8">
        <v>781.0</v>
      </c>
      <c r="O3079" s="8">
        <v>474.0</v>
      </c>
      <c r="P3079" s="8">
        <v>2.0</v>
      </c>
      <c r="Q3079" s="39" t="s">
        <v>877</v>
      </c>
      <c r="R3079" s="39" t="s">
        <v>7716</v>
      </c>
      <c r="S3079" s="39" t="s">
        <v>7717</v>
      </c>
      <c r="T3079" s="39" t="s">
        <v>6920</v>
      </c>
      <c r="U3079" s="39" t="s">
        <v>6921</v>
      </c>
      <c r="V3079" s="39" t="s">
        <v>6922</v>
      </c>
      <c r="W3079" s="39" t="s">
        <v>6921</v>
      </c>
      <c r="X3079" s="39" t="s">
        <v>7634</v>
      </c>
      <c r="Y3079" s="39" t="s">
        <v>7635</v>
      </c>
      <c r="Z3079" s="39" t="s">
        <v>7628</v>
      </c>
      <c r="AA3079" s="39" t="s">
        <v>7629</v>
      </c>
    </row>
    <row r="3080" ht="15.75" hidden="1" customHeight="1">
      <c r="A3080" s="39" t="s">
        <v>7724</v>
      </c>
      <c r="B3080" s="39" t="s">
        <v>7725</v>
      </c>
      <c r="C3080" s="8">
        <v>5106.0</v>
      </c>
      <c r="D3080" s="8">
        <v>15.0</v>
      </c>
      <c r="E3080" s="8">
        <v>8.0</v>
      </c>
      <c r="F3080" s="8">
        <v>4.0</v>
      </c>
      <c r="G3080" s="8">
        <v>4954.0</v>
      </c>
      <c r="H3080" s="8">
        <v>5093.0</v>
      </c>
      <c r="I3080" s="8">
        <v>4040.0</v>
      </c>
      <c r="J3080" s="8">
        <v>5365.0</v>
      </c>
      <c r="K3080" s="8">
        <v>4380.0</v>
      </c>
      <c r="L3080" s="8">
        <v>1099.0</v>
      </c>
      <c r="M3080" s="8">
        <v>6121.0</v>
      </c>
      <c r="N3080" s="8">
        <v>547.0</v>
      </c>
      <c r="O3080" s="8">
        <v>307.0</v>
      </c>
      <c r="P3080" s="8">
        <v>2.0</v>
      </c>
      <c r="Q3080" s="39" t="s">
        <v>877</v>
      </c>
      <c r="R3080" s="39" t="s">
        <v>7716</v>
      </c>
      <c r="S3080" s="39" t="s">
        <v>7717</v>
      </c>
      <c r="T3080" s="39" t="s">
        <v>6920</v>
      </c>
      <c r="U3080" s="39" t="s">
        <v>6921</v>
      </c>
      <c r="V3080" s="39" t="s">
        <v>6922</v>
      </c>
      <c r="W3080" s="39" t="s">
        <v>6921</v>
      </c>
      <c r="X3080" s="39" t="s">
        <v>7634</v>
      </c>
      <c r="Y3080" s="39" t="s">
        <v>7635</v>
      </c>
      <c r="Z3080" s="39" t="s">
        <v>7628</v>
      </c>
      <c r="AA3080" s="39" t="s">
        <v>7629</v>
      </c>
    </row>
    <row r="3081" ht="15.75" hidden="1" customHeight="1">
      <c r="A3081" s="39" t="s">
        <v>7726</v>
      </c>
      <c r="B3081" s="39" t="s">
        <v>7727</v>
      </c>
      <c r="C3081" s="8">
        <v>2722.0</v>
      </c>
      <c r="D3081" s="8">
        <v>8.0</v>
      </c>
      <c r="E3081" s="8">
        <v>4.0</v>
      </c>
      <c r="F3081" s="8">
        <v>2.0</v>
      </c>
      <c r="G3081" s="8">
        <v>2369.0</v>
      </c>
      <c r="H3081" s="8">
        <v>2688.0</v>
      </c>
      <c r="I3081" s="8">
        <v>2770.0</v>
      </c>
      <c r="J3081" s="8">
        <v>2779.0</v>
      </c>
      <c r="K3081" s="8">
        <v>3514.0</v>
      </c>
      <c r="L3081" s="8">
        <v>3822.0</v>
      </c>
      <c r="M3081" s="8">
        <v>2536.0</v>
      </c>
      <c r="N3081" s="8">
        <v>935.0</v>
      </c>
      <c r="O3081" s="8">
        <v>595.0</v>
      </c>
      <c r="P3081" s="8">
        <v>2.0</v>
      </c>
      <c r="Q3081" s="39" t="s">
        <v>877</v>
      </c>
      <c r="R3081" s="39" t="s">
        <v>7716</v>
      </c>
      <c r="S3081" s="39" t="s">
        <v>7717</v>
      </c>
      <c r="T3081" s="39" t="s">
        <v>6920</v>
      </c>
      <c r="U3081" s="39" t="s">
        <v>6921</v>
      </c>
      <c r="V3081" s="39" t="s">
        <v>6922</v>
      </c>
      <c r="W3081" s="39" t="s">
        <v>6921</v>
      </c>
      <c r="X3081" s="39" t="s">
        <v>7634</v>
      </c>
      <c r="Y3081" s="39" t="s">
        <v>7635</v>
      </c>
      <c r="Z3081" s="39" t="s">
        <v>7628</v>
      </c>
      <c r="AA3081" s="39" t="s">
        <v>7629</v>
      </c>
    </row>
    <row r="3082" ht="15.75" hidden="1" customHeight="1">
      <c r="A3082" s="39" t="s">
        <v>7728</v>
      </c>
      <c r="B3082" s="39" t="s">
        <v>7729</v>
      </c>
      <c r="C3082" s="8">
        <v>2041.0</v>
      </c>
      <c r="D3082" s="8">
        <v>6.0</v>
      </c>
      <c r="E3082" s="8">
        <v>3.0</v>
      </c>
      <c r="F3082" s="8">
        <v>2.0</v>
      </c>
      <c r="G3082" s="8">
        <v>2100.0</v>
      </c>
      <c r="H3082" s="8">
        <v>1714.0</v>
      </c>
      <c r="I3082" s="8">
        <v>2183.0</v>
      </c>
      <c r="J3082" s="8">
        <v>1795.0</v>
      </c>
      <c r="K3082" s="8">
        <v>3886.0</v>
      </c>
      <c r="L3082" s="8">
        <v>2158.0</v>
      </c>
      <c r="M3082" s="8">
        <v>5166.0</v>
      </c>
      <c r="N3082" s="8">
        <v>653.0</v>
      </c>
      <c r="O3082" s="8">
        <v>363.0</v>
      </c>
      <c r="P3082" s="8">
        <v>2.0</v>
      </c>
      <c r="Q3082" s="39" t="s">
        <v>877</v>
      </c>
      <c r="R3082" s="39" t="s">
        <v>7716</v>
      </c>
      <c r="S3082" s="39" t="s">
        <v>7717</v>
      </c>
      <c r="T3082" s="39" t="s">
        <v>6920</v>
      </c>
      <c r="U3082" s="39" t="s">
        <v>6921</v>
      </c>
      <c r="V3082" s="39" t="s">
        <v>6922</v>
      </c>
      <c r="W3082" s="39" t="s">
        <v>6921</v>
      </c>
      <c r="X3082" s="39" t="s">
        <v>7634</v>
      </c>
      <c r="Y3082" s="39" t="s">
        <v>7635</v>
      </c>
      <c r="Z3082" s="39" t="s">
        <v>7628</v>
      </c>
      <c r="AA3082" s="39" t="s">
        <v>7629</v>
      </c>
    </row>
    <row r="3083" ht="15.75" hidden="1" customHeight="1">
      <c r="A3083" s="39" t="s">
        <v>7730</v>
      </c>
      <c r="B3083" s="39" t="s">
        <v>7731</v>
      </c>
      <c r="C3083" s="8">
        <v>2690.0</v>
      </c>
      <c r="D3083" s="8">
        <v>8.0</v>
      </c>
      <c r="E3083" s="8">
        <v>4.0</v>
      </c>
      <c r="F3083" s="8">
        <v>2.0</v>
      </c>
      <c r="G3083" s="8">
        <v>2530.0</v>
      </c>
      <c r="H3083" s="8">
        <v>2071.0</v>
      </c>
      <c r="I3083" s="8">
        <v>4275.0</v>
      </c>
      <c r="J3083" s="8">
        <v>2031.0</v>
      </c>
      <c r="K3083" s="8">
        <v>5457.0</v>
      </c>
      <c r="L3083" s="8">
        <v>2239.0</v>
      </c>
      <c r="M3083" s="8">
        <v>5117.0</v>
      </c>
      <c r="N3083" s="8">
        <v>741.0</v>
      </c>
      <c r="O3083" s="8">
        <v>424.0</v>
      </c>
      <c r="P3083" s="8">
        <v>2.0</v>
      </c>
      <c r="Q3083" s="39" t="s">
        <v>877</v>
      </c>
      <c r="R3083" s="39" t="s">
        <v>7732</v>
      </c>
      <c r="S3083" s="39" t="s">
        <v>7733</v>
      </c>
      <c r="T3083" s="39" t="s">
        <v>6920</v>
      </c>
      <c r="U3083" s="39" t="s">
        <v>6921</v>
      </c>
      <c r="V3083" s="39" t="s">
        <v>6922</v>
      </c>
      <c r="W3083" s="39" t="s">
        <v>6921</v>
      </c>
      <c r="X3083" s="39" t="s">
        <v>7634</v>
      </c>
      <c r="Y3083" s="39" t="s">
        <v>7635</v>
      </c>
      <c r="Z3083" s="39" t="s">
        <v>7628</v>
      </c>
      <c r="AA3083" s="39" t="s">
        <v>7629</v>
      </c>
    </row>
    <row r="3084" ht="15.75" hidden="1" customHeight="1">
      <c r="A3084" s="39" t="s">
        <v>7734</v>
      </c>
      <c r="B3084" s="39" t="s">
        <v>7735</v>
      </c>
      <c r="C3084" s="8">
        <v>2781.0</v>
      </c>
      <c r="D3084" s="8">
        <v>8.0</v>
      </c>
      <c r="E3084" s="8">
        <v>4.0</v>
      </c>
      <c r="F3084" s="8">
        <v>2.0</v>
      </c>
      <c r="G3084" s="8">
        <v>3241.0</v>
      </c>
      <c r="H3084" s="8">
        <v>2522.0</v>
      </c>
      <c r="I3084" s="8">
        <v>3104.0</v>
      </c>
      <c r="J3084" s="8">
        <v>1674.0</v>
      </c>
      <c r="K3084" s="8">
        <v>3133.0</v>
      </c>
      <c r="L3084" s="8">
        <v>3790.0</v>
      </c>
      <c r="M3084" s="8">
        <v>3974.0</v>
      </c>
      <c r="N3084" s="8">
        <v>1035.0</v>
      </c>
      <c r="O3084" s="8">
        <v>548.0</v>
      </c>
      <c r="P3084" s="8">
        <v>2.0</v>
      </c>
      <c r="Q3084" s="39" t="s">
        <v>877</v>
      </c>
      <c r="R3084" s="39" t="s">
        <v>7732</v>
      </c>
      <c r="S3084" s="39" t="s">
        <v>7733</v>
      </c>
      <c r="T3084" s="39" t="s">
        <v>6920</v>
      </c>
      <c r="U3084" s="39" t="s">
        <v>6921</v>
      </c>
      <c r="V3084" s="39" t="s">
        <v>6922</v>
      </c>
      <c r="W3084" s="39" t="s">
        <v>6921</v>
      </c>
      <c r="X3084" s="39" t="s">
        <v>7634</v>
      </c>
      <c r="Y3084" s="39" t="s">
        <v>7635</v>
      </c>
      <c r="Z3084" s="39" t="s">
        <v>7628</v>
      </c>
      <c r="AA3084" s="39" t="s">
        <v>7629</v>
      </c>
    </row>
    <row r="3085" ht="15.75" hidden="1" customHeight="1">
      <c r="A3085" s="39" t="s">
        <v>7736</v>
      </c>
      <c r="B3085" s="39" t="s">
        <v>7737</v>
      </c>
      <c r="C3085" s="8">
        <v>3399.0</v>
      </c>
      <c r="D3085" s="8">
        <v>10.0</v>
      </c>
      <c r="E3085" s="8">
        <v>5.0</v>
      </c>
      <c r="F3085" s="8">
        <v>3.0</v>
      </c>
      <c r="G3085" s="8">
        <v>2938.0</v>
      </c>
      <c r="H3085" s="8">
        <v>3296.0</v>
      </c>
      <c r="I3085" s="8">
        <v>2394.0</v>
      </c>
      <c r="J3085" s="8">
        <v>3439.0</v>
      </c>
      <c r="K3085" s="8">
        <v>5137.0</v>
      </c>
      <c r="L3085" s="8">
        <v>4385.0</v>
      </c>
      <c r="M3085" s="8">
        <v>3333.5</v>
      </c>
      <c r="N3085" s="8">
        <v>945.0</v>
      </c>
      <c r="O3085" s="8">
        <v>591.0</v>
      </c>
      <c r="P3085" s="8">
        <v>2.0</v>
      </c>
      <c r="Q3085" s="39" t="s">
        <v>877</v>
      </c>
      <c r="R3085" s="39" t="s">
        <v>7732</v>
      </c>
      <c r="S3085" s="39" t="s">
        <v>7733</v>
      </c>
      <c r="T3085" s="39" t="s">
        <v>6920</v>
      </c>
      <c r="U3085" s="39" t="s">
        <v>6921</v>
      </c>
      <c r="V3085" s="39" t="s">
        <v>6922</v>
      </c>
      <c r="W3085" s="39" t="s">
        <v>6921</v>
      </c>
      <c r="X3085" s="39" t="s">
        <v>7634</v>
      </c>
      <c r="Y3085" s="39" t="s">
        <v>7635</v>
      </c>
      <c r="Z3085" s="39" t="s">
        <v>7628</v>
      </c>
      <c r="AA3085" s="39" t="s">
        <v>7629</v>
      </c>
    </row>
    <row r="3086" ht="15.75" hidden="1" customHeight="1">
      <c r="A3086" s="39" t="s">
        <v>7738</v>
      </c>
      <c r="B3086" s="39" t="s">
        <v>7739</v>
      </c>
      <c r="C3086" s="8">
        <v>5559.0</v>
      </c>
      <c r="D3086" s="8">
        <v>16.0</v>
      </c>
      <c r="E3086" s="8">
        <v>8.0</v>
      </c>
      <c r="F3086" s="8">
        <v>4.0</v>
      </c>
      <c r="G3086" s="8">
        <v>6152.0</v>
      </c>
      <c r="H3086" s="8">
        <v>5016.0</v>
      </c>
      <c r="I3086" s="8">
        <v>4494.0</v>
      </c>
      <c r="J3086" s="8">
        <v>5330.0</v>
      </c>
      <c r="K3086" s="8">
        <v>1971.0</v>
      </c>
      <c r="L3086" s="8">
        <v>5426.0</v>
      </c>
      <c r="M3086" s="8">
        <v>6716.0</v>
      </c>
      <c r="N3086" s="8">
        <v>717.0</v>
      </c>
      <c r="O3086" s="8">
        <v>428.0</v>
      </c>
      <c r="P3086" s="8">
        <v>2.0</v>
      </c>
      <c r="Q3086" s="39" t="s">
        <v>877</v>
      </c>
      <c r="R3086" s="39" t="s">
        <v>7740</v>
      </c>
      <c r="S3086" s="39" t="s">
        <v>7741</v>
      </c>
      <c r="T3086" s="39" t="s">
        <v>6920</v>
      </c>
      <c r="U3086" s="39" t="s">
        <v>6921</v>
      </c>
      <c r="V3086" s="39" t="s">
        <v>6922</v>
      </c>
      <c r="W3086" s="39" t="s">
        <v>6921</v>
      </c>
      <c r="X3086" s="39" t="s">
        <v>7648</v>
      </c>
      <c r="Y3086" s="39" t="s">
        <v>7649</v>
      </c>
      <c r="Z3086" s="39" t="s">
        <v>7628</v>
      </c>
      <c r="AA3086" s="39" t="s">
        <v>7629</v>
      </c>
    </row>
    <row r="3087" ht="15.75" hidden="1" customHeight="1">
      <c r="A3087" s="39" t="s">
        <v>7742</v>
      </c>
      <c r="B3087" s="39" t="s">
        <v>7743</v>
      </c>
      <c r="C3087" s="8">
        <v>5186.0</v>
      </c>
      <c r="D3087" s="8">
        <v>15.0</v>
      </c>
      <c r="E3087" s="8">
        <v>8.0</v>
      </c>
      <c r="F3087" s="8">
        <v>4.0</v>
      </c>
      <c r="G3087" s="8">
        <v>5490.0</v>
      </c>
      <c r="H3087" s="8">
        <v>5599.0</v>
      </c>
      <c r="I3087" s="8">
        <v>5590.0</v>
      </c>
      <c r="J3087" s="8">
        <v>5425.0</v>
      </c>
      <c r="K3087" s="8">
        <v>832.0</v>
      </c>
      <c r="L3087" s="8">
        <v>4107.0</v>
      </c>
      <c r="M3087" s="8">
        <v>4732.0</v>
      </c>
      <c r="N3087" s="8">
        <v>587.0</v>
      </c>
      <c r="O3087" s="8">
        <v>358.0</v>
      </c>
      <c r="P3087" s="8">
        <v>2.0</v>
      </c>
      <c r="Q3087" s="39" t="s">
        <v>877</v>
      </c>
      <c r="R3087" s="39" t="s">
        <v>7740</v>
      </c>
      <c r="S3087" s="39" t="s">
        <v>7741</v>
      </c>
      <c r="T3087" s="39" t="s">
        <v>6920</v>
      </c>
      <c r="U3087" s="39" t="s">
        <v>6921</v>
      </c>
      <c r="V3087" s="39" t="s">
        <v>6922</v>
      </c>
      <c r="W3087" s="39" t="s">
        <v>6921</v>
      </c>
      <c r="X3087" s="39" t="s">
        <v>7648</v>
      </c>
      <c r="Y3087" s="39" t="s">
        <v>7649</v>
      </c>
      <c r="Z3087" s="39" t="s">
        <v>7628</v>
      </c>
      <c r="AA3087" s="39" t="s">
        <v>7629</v>
      </c>
    </row>
    <row r="3088" ht="15.75" hidden="1" customHeight="1">
      <c r="A3088" s="39" t="s">
        <v>7744</v>
      </c>
      <c r="B3088" s="39" t="s">
        <v>7745</v>
      </c>
      <c r="C3088" s="8">
        <v>5648.0</v>
      </c>
      <c r="D3088" s="8">
        <v>17.0</v>
      </c>
      <c r="E3088" s="8">
        <v>9.0</v>
      </c>
      <c r="F3088" s="8">
        <v>5.0</v>
      </c>
      <c r="G3088" s="8">
        <v>6203.0</v>
      </c>
      <c r="H3088" s="8">
        <v>5930.5</v>
      </c>
      <c r="I3088" s="8">
        <v>5680.0</v>
      </c>
      <c r="J3088" s="8">
        <v>5621.0</v>
      </c>
      <c r="K3088" s="8">
        <v>1288.0</v>
      </c>
      <c r="L3088" s="8">
        <v>2694.0</v>
      </c>
      <c r="M3088" s="8">
        <v>6681.0</v>
      </c>
      <c r="N3088" s="8">
        <v>555.0</v>
      </c>
      <c r="O3088" s="8">
        <v>289.0</v>
      </c>
      <c r="P3088" s="8">
        <v>2.0</v>
      </c>
      <c r="Q3088" s="39" t="s">
        <v>877</v>
      </c>
      <c r="R3088" s="39" t="s">
        <v>7740</v>
      </c>
      <c r="S3088" s="39" t="s">
        <v>7741</v>
      </c>
      <c r="T3088" s="39" t="s">
        <v>6920</v>
      </c>
      <c r="U3088" s="39" t="s">
        <v>6921</v>
      </c>
      <c r="V3088" s="39" t="s">
        <v>6922</v>
      </c>
      <c r="W3088" s="39" t="s">
        <v>6921</v>
      </c>
      <c r="X3088" s="39" t="s">
        <v>7648</v>
      </c>
      <c r="Y3088" s="39" t="s">
        <v>7649</v>
      </c>
      <c r="Z3088" s="39" t="s">
        <v>7628</v>
      </c>
      <c r="AA3088" s="39" t="s">
        <v>7629</v>
      </c>
    </row>
    <row r="3089" ht="15.75" hidden="1" customHeight="1">
      <c r="A3089" s="39" t="s">
        <v>7746</v>
      </c>
      <c r="B3089" s="39" t="s">
        <v>7747</v>
      </c>
      <c r="C3089" s="8">
        <v>6100.0</v>
      </c>
      <c r="D3089" s="8">
        <v>18.0</v>
      </c>
      <c r="E3089" s="8">
        <v>9.0</v>
      </c>
      <c r="F3089" s="8">
        <v>5.0</v>
      </c>
      <c r="G3089" s="8">
        <v>6763.0</v>
      </c>
      <c r="H3089" s="8">
        <v>6278.0</v>
      </c>
      <c r="I3089" s="8">
        <v>5818.0</v>
      </c>
      <c r="J3089" s="8">
        <v>6058.0</v>
      </c>
      <c r="K3089" s="8">
        <v>1045.0</v>
      </c>
      <c r="L3089" s="8">
        <v>5396.5</v>
      </c>
      <c r="M3089" s="8">
        <v>6951.0</v>
      </c>
      <c r="N3089" s="8">
        <v>588.0</v>
      </c>
      <c r="O3089" s="8">
        <v>383.0</v>
      </c>
      <c r="P3089" s="8">
        <v>2.0</v>
      </c>
      <c r="Q3089" s="39" t="s">
        <v>877</v>
      </c>
      <c r="R3089" s="39" t="s">
        <v>7740</v>
      </c>
      <c r="S3089" s="39" t="s">
        <v>7741</v>
      </c>
      <c r="T3089" s="39" t="s">
        <v>6920</v>
      </c>
      <c r="U3089" s="39" t="s">
        <v>6921</v>
      </c>
      <c r="V3089" s="39" t="s">
        <v>6922</v>
      </c>
      <c r="W3089" s="39" t="s">
        <v>6921</v>
      </c>
      <c r="X3089" s="39" t="s">
        <v>7648</v>
      </c>
      <c r="Y3089" s="39" t="s">
        <v>7649</v>
      </c>
      <c r="Z3089" s="39" t="s">
        <v>7628</v>
      </c>
      <c r="AA3089" s="39" t="s">
        <v>7629</v>
      </c>
    </row>
    <row r="3090" ht="15.75" hidden="1" customHeight="1">
      <c r="A3090" s="39" t="s">
        <v>7748</v>
      </c>
      <c r="B3090" s="39" t="s">
        <v>7749</v>
      </c>
      <c r="C3090" s="8">
        <v>5751.0</v>
      </c>
      <c r="D3090" s="8">
        <v>17.0</v>
      </c>
      <c r="E3090" s="8">
        <v>9.0</v>
      </c>
      <c r="F3090" s="8">
        <v>5.0</v>
      </c>
      <c r="G3090" s="8">
        <v>5795.0</v>
      </c>
      <c r="H3090" s="8">
        <v>6049.5</v>
      </c>
      <c r="I3090" s="8">
        <v>5565.0</v>
      </c>
      <c r="J3090" s="8">
        <v>5424.0</v>
      </c>
      <c r="K3090" s="8">
        <v>1134.0</v>
      </c>
      <c r="L3090" s="8">
        <v>6928.0</v>
      </c>
      <c r="M3090" s="8">
        <v>6522.0</v>
      </c>
      <c r="N3090" s="8">
        <v>686.0</v>
      </c>
      <c r="O3090" s="8">
        <v>451.0</v>
      </c>
      <c r="P3090" s="8">
        <v>2.0</v>
      </c>
      <c r="Q3090" s="39" t="s">
        <v>877</v>
      </c>
      <c r="R3090" s="39" t="s">
        <v>7740</v>
      </c>
      <c r="S3090" s="39" t="s">
        <v>7741</v>
      </c>
      <c r="T3090" s="39" t="s">
        <v>6920</v>
      </c>
      <c r="U3090" s="39" t="s">
        <v>6921</v>
      </c>
      <c r="V3090" s="39" t="s">
        <v>6922</v>
      </c>
      <c r="W3090" s="39" t="s">
        <v>6921</v>
      </c>
      <c r="X3090" s="39" t="s">
        <v>7648</v>
      </c>
      <c r="Y3090" s="39" t="s">
        <v>7649</v>
      </c>
      <c r="Z3090" s="39" t="s">
        <v>7628</v>
      </c>
      <c r="AA3090" s="39" t="s">
        <v>7629</v>
      </c>
    </row>
    <row r="3091" ht="15.75" hidden="1" customHeight="1">
      <c r="A3091" s="39" t="s">
        <v>7750</v>
      </c>
      <c r="B3091" s="39" t="s">
        <v>7751</v>
      </c>
      <c r="C3091" s="8">
        <v>5853.0</v>
      </c>
      <c r="D3091" s="8">
        <v>17.0</v>
      </c>
      <c r="E3091" s="8">
        <v>9.0</v>
      </c>
      <c r="F3091" s="8">
        <v>5.0</v>
      </c>
      <c r="G3091" s="8">
        <v>5662.0</v>
      </c>
      <c r="H3091" s="8">
        <v>6189.0</v>
      </c>
      <c r="I3091" s="8">
        <v>5787.0</v>
      </c>
      <c r="J3091" s="8">
        <v>6073.0</v>
      </c>
      <c r="K3091" s="8">
        <v>1869.0</v>
      </c>
      <c r="L3091" s="8">
        <v>2675.0</v>
      </c>
      <c r="M3091" s="8">
        <v>6402.0</v>
      </c>
      <c r="N3091" s="8">
        <v>473.0</v>
      </c>
      <c r="O3091" s="8">
        <v>323.0</v>
      </c>
      <c r="P3091" s="8">
        <v>2.0</v>
      </c>
      <c r="Q3091" s="39" t="s">
        <v>877</v>
      </c>
      <c r="R3091" s="39" t="s">
        <v>7740</v>
      </c>
      <c r="S3091" s="39" t="s">
        <v>7741</v>
      </c>
      <c r="T3091" s="39" t="s">
        <v>6920</v>
      </c>
      <c r="U3091" s="39" t="s">
        <v>6921</v>
      </c>
      <c r="V3091" s="39" t="s">
        <v>6922</v>
      </c>
      <c r="W3091" s="39" t="s">
        <v>6921</v>
      </c>
      <c r="X3091" s="39" t="s">
        <v>7648</v>
      </c>
      <c r="Y3091" s="39" t="s">
        <v>7649</v>
      </c>
      <c r="Z3091" s="39" t="s">
        <v>7628</v>
      </c>
      <c r="AA3091" s="39" t="s">
        <v>7629</v>
      </c>
    </row>
    <row r="3092" ht="15.75" hidden="1" customHeight="1">
      <c r="A3092" s="39" t="s">
        <v>7752</v>
      </c>
      <c r="B3092" s="39" t="s">
        <v>7753</v>
      </c>
      <c r="C3092" s="8">
        <v>1682.0</v>
      </c>
      <c r="D3092" s="8">
        <v>5.0</v>
      </c>
      <c r="E3092" s="8">
        <v>3.0</v>
      </c>
      <c r="F3092" s="8">
        <v>2.0</v>
      </c>
      <c r="G3092" s="8">
        <v>1223.0</v>
      </c>
      <c r="H3092" s="8">
        <v>2115.0</v>
      </c>
      <c r="I3092" s="8">
        <v>2475.0</v>
      </c>
      <c r="J3092" s="8">
        <v>1686.0</v>
      </c>
      <c r="K3092" s="8">
        <v>1518.0</v>
      </c>
      <c r="L3092" s="8">
        <v>3110.0</v>
      </c>
      <c r="M3092" s="8">
        <v>3176.0</v>
      </c>
      <c r="N3092" s="8">
        <v>732.0</v>
      </c>
      <c r="O3092" s="8">
        <v>467.0</v>
      </c>
      <c r="P3092" s="8">
        <v>2.0</v>
      </c>
      <c r="Q3092" s="39" t="s">
        <v>877</v>
      </c>
      <c r="R3092" s="39" t="s">
        <v>7754</v>
      </c>
      <c r="S3092" s="39" t="s">
        <v>7755</v>
      </c>
      <c r="T3092" s="39" t="s">
        <v>6920</v>
      </c>
      <c r="U3092" s="39" t="s">
        <v>6921</v>
      </c>
      <c r="V3092" s="39" t="s">
        <v>6922</v>
      </c>
      <c r="W3092" s="39" t="s">
        <v>6921</v>
      </c>
      <c r="X3092" s="39" t="s">
        <v>7648</v>
      </c>
      <c r="Y3092" s="39" t="s">
        <v>7649</v>
      </c>
      <c r="Z3092" s="39" t="s">
        <v>7628</v>
      </c>
      <c r="AA3092" s="39" t="s">
        <v>7629</v>
      </c>
    </row>
    <row r="3093" ht="15.75" hidden="1" customHeight="1">
      <c r="A3093" s="39" t="s">
        <v>7756</v>
      </c>
      <c r="B3093" s="39" t="s">
        <v>7757</v>
      </c>
      <c r="C3093" s="8">
        <v>610.0</v>
      </c>
      <c r="D3093" s="8">
        <v>2.0</v>
      </c>
      <c r="E3093" s="8">
        <v>1.0</v>
      </c>
      <c r="F3093" s="8">
        <v>1.0</v>
      </c>
      <c r="G3093" s="8">
        <v>474.0</v>
      </c>
      <c r="H3093" s="8">
        <v>722.0</v>
      </c>
      <c r="I3093" s="8">
        <v>995.0</v>
      </c>
      <c r="J3093" s="8">
        <v>707.0</v>
      </c>
      <c r="K3093" s="8">
        <v>1515.0</v>
      </c>
      <c r="L3093" s="8">
        <v>2408.0</v>
      </c>
      <c r="M3093" s="8">
        <v>2234.0</v>
      </c>
      <c r="N3093" s="8">
        <v>823.0</v>
      </c>
      <c r="O3093" s="8">
        <v>518.0</v>
      </c>
      <c r="P3093" s="8">
        <v>2.0</v>
      </c>
      <c r="Q3093" s="39" t="s">
        <v>877</v>
      </c>
      <c r="R3093" s="39" t="s">
        <v>7754</v>
      </c>
      <c r="S3093" s="39" t="s">
        <v>7755</v>
      </c>
      <c r="T3093" s="39" t="s">
        <v>6920</v>
      </c>
      <c r="U3093" s="39" t="s">
        <v>6921</v>
      </c>
      <c r="V3093" s="39" t="s">
        <v>6922</v>
      </c>
      <c r="W3093" s="39" t="s">
        <v>6921</v>
      </c>
      <c r="X3093" s="39" t="s">
        <v>7648</v>
      </c>
      <c r="Y3093" s="39" t="s">
        <v>7649</v>
      </c>
      <c r="Z3093" s="39" t="s">
        <v>7628</v>
      </c>
      <c r="AA3093" s="39" t="s">
        <v>7629</v>
      </c>
    </row>
    <row r="3094" ht="15.75" hidden="1" customHeight="1">
      <c r="A3094" s="39" t="s">
        <v>7758</v>
      </c>
      <c r="B3094" s="39" t="s">
        <v>7759</v>
      </c>
      <c r="C3094" s="8">
        <v>456.0</v>
      </c>
      <c r="D3094" s="8">
        <v>2.0</v>
      </c>
      <c r="E3094" s="8">
        <v>1.0</v>
      </c>
      <c r="F3094" s="8">
        <v>1.0</v>
      </c>
      <c r="G3094" s="8">
        <v>529.0</v>
      </c>
      <c r="H3094" s="8">
        <v>411.0</v>
      </c>
      <c r="I3094" s="8">
        <v>909.0</v>
      </c>
      <c r="J3094" s="8">
        <v>346.0</v>
      </c>
      <c r="K3094" s="8">
        <v>1481.0</v>
      </c>
      <c r="L3094" s="8">
        <v>2665.0</v>
      </c>
      <c r="M3094" s="8">
        <v>2543.0</v>
      </c>
      <c r="N3094" s="8">
        <v>629.0</v>
      </c>
      <c r="O3094" s="8">
        <v>399.0</v>
      </c>
      <c r="P3094" s="8">
        <v>2.0</v>
      </c>
      <c r="Q3094" s="39" t="s">
        <v>877</v>
      </c>
      <c r="R3094" s="39" t="s">
        <v>7754</v>
      </c>
      <c r="S3094" s="39" t="s">
        <v>7755</v>
      </c>
      <c r="T3094" s="39" t="s">
        <v>6920</v>
      </c>
      <c r="U3094" s="39" t="s">
        <v>6921</v>
      </c>
      <c r="V3094" s="39" t="s">
        <v>6922</v>
      </c>
      <c r="W3094" s="39" t="s">
        <v>6921</v>
      </c>
      <c r="X3094" s="39" t="s">
        <v>7648</v>
      </c>
      <c r="Y3094" s="39" t="s">
        <v>7649</v>
      </c>
      <c r="Z3094" s="39" t="s">
        <v>7628</v>
      </c>
      <c r="AA3094" s="39" t="s">
        <v>7629</v>
      </c>
    </row>
    <row r="3095" ht="15.75" hidden="1" customHeight="1">
      <c r="A3095" s="39" t="s">
        <v>7760</v>
      </c>
      <c r="B3095" s="39" t="s">
        <v>7761</v>
      </c>
      <c r="C3095" s="8">
        <v>1877.0</v>
      </c>
      <c r="D3095" s="8">
        <v>6.0</v>
      </c>
      <c r="E3095" s="8">
        <v>3.0</v>
      </c>
      <c r="F3095" s="8">
        <v>2.0</v>
      </c>
      <c r="G3095" s="8">
        <v>1957.0</v>
      </c>
      <c r="H3095" s="8">
        <v>1769.0</v>
      </c>
      <c r="I3095" s="8">
        <v>2198.0</v>
      </c>
      <c r="J3095" s="8">
        <v>1412.0</v>
      </c>
      <c r="K3095" s="8">
        <v>2067.0</v>
      </c>
      <c r="L3095" s="8">
        <v>4465.0</v>
      </c>
      <c r="M3095" s="8">
        <v>2804.0</v>
      </c>
      <c r="N3095" s="8">
        <v>823.0</v>
      </c>
      <c r="O3095" s="8">
        <v>525.0</v>
      </c>
      <c r="P3095" s="8">
        <v>2.0</v>
      </c>
      <c r="Q3095" s="39" t="s">
        <v>877</v>
      </c>
      <c r="R3095" s="39" t="s">
        <v>7762</v>
      </c>
      <c r="S3095" s="39" t="s">
        <v>7763</v>
      </c>
      <c r="T3095" s="39" t="s">
        <v>6920</v>
      </c>
      <c r="U3095" s="39" t="s">
        <v>6921</v>
      </c>
      <c r="V3095" s="39" t="s">
        <v>6922</v>
      </c>
      <c r="W3095" s="39" t="s">
        <v>6921</v>
      </c>
      <c r="X3095" s="39" t="s">
        <v>7648</v>
      </c>
      <c r="Y3095" s="39" t="s">
        <v>7649</v>
      </c>
      <c r="Z3095" s="39" t="s">
        <v>7628</v>
      </c>
      <c r="AA3095" s="39" t="s">
        <v>7629</v>
      </c>
    </row>
    <row r="3096" ht="15.75" hidden="1" customHeight="1">
      <c r="A3096" s="39" t="s">
        <v>7764</v>
      </c>
      <c r="B3096" s="39" t="s">
        <v>7765</v>
      </c>
      <c r="C3096" s="8">
        <v>577.0</v>
      </c>
      <c r="D3096" s="8">
        <v>2.0</v>
      </c>
      <c r="E3096" s="8">
        <v>1.0</v>
      </c>
      <c r="F3096" s="8">
        <v>1.0</v>
      </c>
      <c r="G3096" s="8">
        <v>881.0</v>
      </c>
      <c r="H3096" s="8">
        <v>381.0</v>
      </c>
      <c r="I3096" s="8">
        <v>2276.0</v>
      </c>
      <c r="J3096" s="8">
        <v>135.0</v>
      </c>
      <c r="K3096" s="8">
        <v>2372.0</v>
      </c>
      <c r="L3096" s="8">
        <v>2306.0</v>
      </c>
      <c r="M3096" s="8">
        <v>2537.0</v>
      </c>
      <c r="N3096" s="8">
        <v>585.0</v>
      </c>
      <c r="O3096" s="8">
        <v>347.0</v>
      </c>
      <c r="P3096" s="8">
        <v>2.0</v>
      </c>
      <c r="Q3096" s="39" t="s">
        <v>877</v>
      </c>
      <c r="R3096" s="39" t="s">
        <v>7762</v>
      </c>
      <c r="S3096" s="39" t="s">
        <v>7763</v>
      </c>
      <c r="T3096" s="39" t="s">
        <v>6920</v>
      </c>
      <c r="U3096" s="39" t="s">
        <v>6921</v>
      </c>
      <c r="V3096" s="39" t="s">
        <v>6922</v>
      </c>
      <c r="W3096" s="39" t="s">
        <v>6921</v>
      </c>
      <c r="X3096" s="39" t="s">
        <v>7648</v>
      </c>
      <c r="Y3096" s="39" t="s">
        <v>7649</v>
      </c>
      <c r="Z3096" s="39" t="s">
        <v>7628</v>
      </c>
      <c r="AA3096" s="39" t="s">
        <v>7629</v>
      </c>
    </row>
    <row r="3097" ht="15.75" hidden="1" customHeight="1">
      <c r="A3097" s="39" t="s">
        <v>7766</v>
      </c>
      <c r="B3097" s="39" t="s">
        <v>7767</v>
      </c>
      <c r="C3097" s="8">
        <v>1839.0</v>
      </c>
      <c r="D3097" s="8">
        <v>6.0</v>
      </c>
      <c r="E3097" s="8">
        <v>3.0</v>
      </c>
      <c r="F3097" s="8">
        <v>2.0</v>
      </c>
      <c r="G3097" s="8">
        <v>1874.0</v>
      </c>
      <c r="H3097" s="8">
        <v>1685.0</v>
      </c>
      <c r="I3097" s="8">
        <v>1711.0</v>
      </c>
      <c r="J3097" s="8">
        <v>1849.0</v>
      </c>
      <c r="K3097" s="8">
        <v>3494.0</v>
      </c>
      <c r="L3097" s="8">
        <v>2372.0</v>
      </c>
      <c r="M3097" s="8">
        <v>1837.0</v>
      </c>
      <c r="N3097" s="8">
        <v>668.0</v>
      </c>
      <c r="O3097" s="8">
        <v>442.0</v>
      </c>
      <c r="P3097" s="8">
        <v>2.0</v>
      </c>
      <c r="Q3097" s="39" t="s">
        <v>877</v>
      </c>
      <c r="R3097" s="39" t="s">
        <v>7762</v>
      </c>
      <c r="S3097" s="39" t="s">
        <v>7763</v>
      </c>
      <c r="T3097" s="39" t="s">
        <v>6920</v>
      </c>
      <c r="U3097" s="39" t="s">
        <v>6921</v>
      </c>
      <c r="V3097" s="39" t="s">
        <v>6922</v>
      </c>
      <c r="W3097" s="39" t="s">
        <v>6921</v>
      </c>
      <c r="X3097" s="39" t="s">
        <v>7648</v>
      </c>
      <c r="Y3097" s="39" t="s">
        <v>7649</v>
      </c>
      <c r="Z3097" s="39" t="s">
        <v>7628</v>
      </c>
      <c r="AA3097" s="39" t="s">
        <v>7629</v>
      </c>
    </row>
    <row r="3098" ht="15.75" hidden="1" customHeight="1">
      <c r="A3098" s="39" t="s">
        <v>7768</v>
      </c>
      <c r="B3098" s="39" t="s">
        <v>7769</v>
      </c>
      <c r="C3098" s="8">
        <v>6469.0</v>
      </c>
      <c r="D3098" s="8">
        <v>19.0</v>
      </c>
      <c r="E3098" s="8">
        <v>10.0</v>
      </c>
      <c r="F3098" s="8">
        <v>5.0</v>
      </c>
      <c r="G3098" s="8">
        <v>6699.0</v>
      </c>
      <c r="H3098" s="8">
        <v>6373.0</v>
      </c>
      <c r="I3098" s="8">
        <v>5937.0</v>
      </c>
      <c r="J3098" s="8">
        <v>6213.0</v>
      </c>
      <c r="K3098" s="8">
        <v>1707.0</v>
      </c>
      <c r="L3098" s="8">
        <v>6600.0</v>
      </c>
      <c r="M3098" s="8">
        <v>6758.0</v>
      </c>
      <c r="N3098" s="8">
        <v>723.0</v>
      </c>
      <c r="O3098" s="8">
        <v>494.0</v>
      </c>
      <c r="P3098" s="8">
        <v>2.0</v>
      </c>
      <c r="Q3098" s="39" t="s">
        <v>877</v>
      </c>
      <c r="R3098" s="39" t="s">
        <v>7770</v>
      </c>
      <c r="S3098" s="39" t="s">
        <v>7771</v>
      </c>
      <c r="T3098" s="39" t="s">
        <v>6920</v>
      </c>
      <c r="U3098" s="39" t="s">
        <v>6921</v>
      </c>
      <c r="V3098" s="39" t="s">
        <v>6922</v>
      </c>
      <c r="W3098" s="39" t="s">
        <v>6921</v>
      </c>
      <c r="X3098" s="39" t="s">
        <v>7648</v>
      </c>
      <c r="Y3098" s="39" t="s">
        <v>7649</v>
      </c>
      <c r="Z3098" s="39" t="s">
        <v>7628</v>
      </c>
      <c r="AA3098" s="39" t="s">
        <v>7629</v>
      </c>
    </row>
    <row r="3099" ht="15.75" hidden="1" customHeight="1">
      <c r="A3099" s="39" t="s">
        <v>7772</v>
      </c>
      <c r="B3099" s="39" t="s">
        <v>7773</v>
      </c>
      <c r="C3099" s="8">
        <v>3446.0</v>
      </c>
      <c r="D3099" s="8">
        <v>10.0</v>
      </c>
      <c r="E3099" s="8">
        <v>5.0</v>
      </c>
      <c r="F3099" s="8">
        <v>3.0</v>
      </c>
      <c r="G3099" s="8">
        <v>4398.0</v>
      </c>
      <c r="H3099" s="8">
        <v>2455.0</v>
      </c>
      <c r="I3099" s="8">
        <v>4818.0</v>
      </c>
      <c r="J3099" s="8">
        <v>3385.0</v>
      </c>
      <c r="K3099" s="8">
        <v>1984.0</v>
      </c>
      <c r="L3099" s="8">
        <v>1946.0</v>
      </c>
      <c r="M3099" s="8">
        <v>5780.0</v>
      </c>
      <c r="N3099" s="8">
        <v>543.0</v>
      </c>
      <c r="O3099" s="8">
        <v>360.0</v>
      </c>
      <c r="P3099" s="8">
        <v>2.0</v>
      </c>
      <c r="Q3099" s="39" t="s">
        <v>877</v>
      </c>
      <c r="R3099" s="39" t="s">
        <v>7770</v>
      </c>
      <c r="S3099" s="39" t="s">
        <v>7771</v>
      </c>
      <c r="T3099" s="39" t="s">
        <v>6920</v>
      </c>
      <c r="U3099" s="39" t="s">
        <v>6921</v>
      </c>
      <c r="V3099" s="39" t="s">
        <v>6922</v>
      </c>
      <c r="W3099" s="39" t="s">
        <v>6921</v>
      </c>
      <c r="X3099" s="39" t="s">
        <v>7648</v>
      </c>
      <c r="Y3099" s="39" t="s">
        <v>7649</v>
      </c>
      <c r="Z3099" s="39" t="s">
        <v>7628</v>
      </c>
      <c r="AA3099" s="39" t="s">
        <v>7629</v>
      </c>
    </row>
    <row r="3100" ht="15.75" hidden="1" customHeight="1">
      <c r="A3100" s="39" t="s">
        <v>7774</v>
      </c>
      <c r="B3100" s="39" t="s">
        <v>7775</v>
      </c>
      <c r="C3100" s="8">
        <v>3109.0</v>
      </c>
      <c r="D3100" s="8">
        <v>9.0</v>
      </c>
      <c r="E3100" s="8">
        <v>5.0</v>
      </c>
      <c r="F3100" s="8">
        <v>3.0</v>
      </c>
      <c r="G3100" s="8">
        <v>3029.0</v>
      </c>
      <c r="H3100" s="8">
        <v>2838.0</v>
      </c>
      <c r="I3100" s="8">
        <v>3765.0</v>
      </c>
      <c r="J3100" s="8">
        <v>2159.0</v>
      </c>
      <c r="K3100" s="8">
        <v>2863.0</v>
      </c>
      <c r="L3100" s="8">
        <v>5163.0</v>
      </c>
      <c r="M3100" s="8">
        <v>5250.0</v>
      </c>
      <c r="N3100" s="8">
        <v>824.0</v>
      </c>
      <c r="O3100" s="8">
        <v>492.0</v>
      </c>
      <c r="P3100" s="8">
        <v>2.0</v>
      </c>
      <c r="Q3100" s="39" t="s">
        <v>877</v>
      </c>
      <c r="R3100" s="39" t="s">
        <v>7770</v>
      </c>
      <c r="S3100" s="39" t="s">
        <v>7771</v>
      </c>
      <c r="T3100" s="39" t="s">
        <v>6920</v>
      </c>
      <c r="U3100" s="39" t="s">
        <v>6921</v>
      </c>
      <c r="V3100" s="39" t="s">
        <v>6922</v>
      </c>
      <c r="W3100" s="39" t="s">
        <v>6921</v>
      </c>
      <c r="X3100" s="39" t="s">
        <v>7648</v>
      </c>
      <c r="Y3100" s="39" t="s">
        <v>7649</v>
      </c>
      <c r="Z3100" s="39" t="s">
        <v>7628</v>
      </c>
      <c r="AA3100" s="39" t="s">
        <v>7629</v>
      </c>
    </row>
    <row r="3101" ht="15.75" hidden="1" customHeight="1">
      <c r="A3101" s="39" t="s">
        <v>7776</v>
      </c>
      <c r="B3101" s="39" t="s">
        <v>7777</v>
      </c>
      <c r="C3101" s="8">
        <v>1223.0</v>
      </c>
      <c r="D3101" s="8">
        <v>4.0</v>
      </c>
      <c r="E3101" s="8">
        <v>2.0</v>
      </c>
      <c r="F3101" s="8">
        <v>1.0</v>
      </c>
      <c r="G3101" s="8">
        <v>1352.0</v>
      </c>
      <c r="H3101" s="8">
        <v>707.0</v>
      </c>
      <c r="I3101" s="8">
        <v>3091.0</v>
      </c>
      <c r="J3101" s="8">
        <v>1073.0</v>
      </c>
      <c r="K3101" s="8">
        <v>1672.0</v>
      </c>
      <c r="L3101" s="8">
        <v>3581.0</v>
      </c>
      <c r="M3101" s="8">
        <v>4045.0</v>
      </c>
      <c r="N3101" s="8">
        <v>750.0</v>
      </c>
      <c r="O3101" s="8">
        <v>463.0</v>
      </c>
      <c r="P3101" s="8">
        <v>2.0</v>
      </c>
      <c r="Q3101" s="39" t="s">
        <v>877</v>
      </c>
      <c r="R3101" s="39" t="s">
        <v>7770</v>
      </c>
      <c r="S3101" s="39" t="s">
        <v>7771</v>
      </c>
      <c r="T3101" s="39" t="s">
        <v>6920</v>
      </c>
      <c r="U3101" s="39" t="s">
        <v>6921</v>
      </c>
      <c r="V3101" s="39" t="s">
        <v>6922</v>
      </c>
      <c r="W3101" s="39" t="s">
        <v>6921</v>
      </c>
      <c r="X3101" s="39" t="s">
        <v>7648</v>
      </c>
      <c r="Y3101" s="39" t="s">
        <v>7649</v>
      </c>
      <c r="Z3101" s="39" t="s">
        <v>7628</v>
      </c>
      <c r="AA3101" s="39" t="s">
        <v>7629</v>
      </c>
    </row>
    <row r="3102" ht="15.75" hidden="1" customHeight="1">
      <c r="A3102" s="39" t="s">
        <v>7778</v>
      </c>
      <c r="B3102" s="39" t="s">
        <v>7779</v>
      </c>
      <c r="C3102" s="8">
        <v>5260.0</v>
      </c>
      <c r="D3102" s="8">
        <v>16.0</v>
      </c>
      <c r="E3102" s="8">
        <v>8.0</v>
      </c>
      <c r="F3102" s="8">
        <v>4.0</v>
      </c>
      <c r="G3102" s="8">
        <v>5928.0</v>
      </c>
      <c r="H3102" s="8">
        <v>6114.5</v>
      </c>
      <c r="I3102" s="8">
        <v>5612.0</v>
      </c>
      <c r="J3102" s="8">
        <v>4703.0</v>
      </c>
      <c r="K3102" s="8">
        <v>619.0</v>
      </c>
      <c r="L3102" s="8">
        <v>4330.0</v>
      </c>
      <c r="M3102" s="8">
        <v>6928.0</v>
      </c>
      <c r="N3102" s="8">
        <v>713.0</v>
      </c>
      <c r="O3102" s="8">
        <v>445.0</v>
      </c>
      <c r="P3102" s="8">
        <v>2.0</v>
      </c>
      <c r="Q3102" s="39" t="s">
        <v>877</v>
      </c>
      <c r="R3102" s="39" t="s">
        <v>7780</v>
      </c>
      <c r="S3102" s="39" t="s">
        <v>7781</v>
      </c>
      <c r="T3102" s="39" t="s">
        <v>6920</v>
      </c>
      <c r="U3102" s="39" t="s">
        <v>6921</v>
      </c>
      <c r="V3102" s="39" t="s">
        <v>6922</v>
      </c>
      <c r="W3102" s="39" t="s">
        <v>6921</v>
      </c>
      <c r="X3102" s="39" t="s">
        <v>7648</v>
      </c>
      <c r="Y3102" s="39" t="s">
        <v>7649</v>
      </c>
      <c r="Z3102" s="39" t="s">
        <v>7628</v>
      </c>
      <c r="AA3102" s="39" t="s">
        <v>7629</v>
      </c>
    </row>
    <row r="3103" ht="15.75" hidden="1" customHeight="1">
      <c r="A3103" s="39" t="s">
        <v>7782</v>
      </c>
      <c r="B3103" s="39" t="s">
        <v>7783</v>
      </c>
      <c r="C3103" s="8">
        <v>5983.0</v>
      </c>
      <c r="D3103" s="8">
        <v>18.0</v>
      </c>
      <c r="E3103" s="8">
        <v>9.0</v>
      </c>
      <c r="F3103" s="8">
        <v>5.0</v>
      </c>
      <c r="G3103" s="8">
        <v>6020.0</v>
      </c>
      <c r="H3103" s="8">
        <v>5496.0</v>
      </c>
      <c r="I3103" s="8">
        <v>5567.0</v>
      </c>
      <c r="J3103" s="8">
        <v>4514.0</v>
      </c>
      <c r="K3103" s="8">
        <v>3095.0</v>
      </c>
      <c r="L3103" s="8">
        <v>5608.0</v>
      </c>
      <c r="M3103" s="8">
        <v>6872.0</v>
      </c>
      <c r="N3103" s="8">
        <v>662.0</v>
      </c>
      <c r="O3103" s="8">
        <v>374.0</v>
      </c>
      <c r="P3103" s="8">
        <v>2.0</v>
      </c>
      <c r="Q3103" s="39" t="s">
        <v>877</v>
      </c>
      <c r="R3103" s="39" t="s">
        <v>7780</v>
      </c>
      <c r="S3103" s="39" t="s">
        <v>7781</v>
      </c>
      <c r="T3103" s="39" t="s">
        <v>6920</v>
      </c>
      <c r="U3103" s="39" t="s">
        <v>6921</v>
      </c>
      <c r="V3103" s="39" t="s">
        <v>6922</v>
      </c>
      <c r="W3103" s="39" t="s">
        <v>6921</v>
      </c>
      <c r="X3103" s="39" t="s">
        <v>7648</v>
      </c>
      <c r="Y3103" s="39" t="s">
        <v>7649</v>
      </c>
      <c r="Z3103" s="39" t="s">
        <v>7628</v>
      </c>
      <c r="AA3103" s="39" t="s">
        <v>7629</v>
      </c>
    </row>
    <row r="3104" ht="15.75" hidden="1" customHeight="1">
      <c r="A3104" s="39" t="s">
        <v>7784</v>
      </c>
      <c r="B3104" s="39" t="s">
        <v>7785</v>
      </c>
      <c r="C3104" s="8">
        <v>3760.0</v>
      </c>
      <c r="D3104" s="8">
        <v>11.0</v>
      </c>
      <c r="E3104" s="8">
        <v>6.0</v>
      </c>
      <c r="F3104" s="8">
        <v>3.0</v>
      </c>
      <c r="G3104" s="8">
        <v>3534.0</v>
      </c>
      <c r="H3104" s="8">
        <v>3207.0</v>
      </c>
      <c r="I3104" s="8">
        <v>3749.0</v>
      </c>
      <c r="J3104" s="8">
        <v>3698.0</v>
      </c>
      <c r="K3104" s="8">
        <v>3866.0</v>
      </c>
      <c r="L3104" s="8">
        <v>3092.0</v>
      </c>
      <c r="M3104" s="8">
        <v>4202.0</v>
      </c>
      <c r="N3104" s="8">
        <v>638.0</v>
      </c>
      <c r="O3104" s="8">
        <v>389.0</v>
      </c>
      <c r="P3104" s="8">
        <v>2.0</v>
      </c>
      <c r="Q3104" s="39" t="s">
        <v>877</v>
      </c>
      <c r="R3104" s="39" t="s">
        <v>7780</v>
      </c>
      <c r="S3104" s="39" t="s">
        <v>7781</v>
      </c>
      <c r="T3104" s="39" t="s">
        <v>6920</v>
      </c>
      <c r="U3104" s="39" t="s">
        <v>6921</v>
      </c>
      <c r="V3104" s="39" t="s">
        <v>6922</v>
      </c>
      <c r="W3104" s="39" t="s">
        <v>6921</v>
      </c>
      <c r="X3104" s="39" t="s">
        <v>7648</v>
      </c>
      <c r="Y3104" s="39" t="s">
        <v>7649</v>
      </c>
      <c r="Z3104" s="39" t="s">
        <v>7628</v>
      </c>
      <c r="AA3104" s="39" t="s">
        <v>7629</v>
      </c>
    </row>
    <row r="3105" ht="15.75" hidden="1" customHeight="1">
      <c r="A3105" s="39" t="s">
        <v>7786</v>
      </c>
      <c r="B3105" s="39" t="s">
        <v>7787</v>
      </c>
      <c r="C3105" s="8">
        <v>5201.0</v>
      </c>
      <c r="D3105" s="8">
        <v>15.0</v>
      </c>
      <c r="E3105" s="8">
        <v>8.0</v>
      </c>
      <c r="F3105" s="8">
        <v>4.0</v>
      </c>
      <c r="G3105" s="8">
        <v>4789.5</v>
      </c>
      <c r="H3105" s="8">
        <v>4476.0</v>
      </c>
      <c r="I3105" s="8">
        <v>4337.0</v>
      </c>
      <c r="J3105" s="8">
        <v>4797.0</v>
      </c>
      <c r="K3105" s="8">
        <v>5254.0</v>
      </c>
      <c r="L3105" s="8">
        <v>3495.0</v>
      </c>
      <c r="M3105" s="8">
        <v>5401.0</v>
      </c>
      <c r="N3105" s="8">
        <v>832.0</v>
      </c>
      <c r="O3105" s="8">
        <v>508.0</v>
      </c>
      <c r="P3105" s="8">
        <v>2.0</v>
      </c>
      <c r="Q3105" s="39" t="s">
        <v>877</v>
      </c>
      <c r="R3105" s="39" t="s">
        <v>7780</v>
      </c>
      <c r="S3105" s="39" t="s">
        <v>7781</v>
      </c>
      <c r="T3105" s="39" t="s">
        <v>6920</v>
      </c>
      <c r="U3105" s="39" t="s">
        <v>6921</v>
      </c>
      <c r="V3105" s="39" t="s">
        <v>6922</v>
      </c>
      <c r="W3105" s="39" t="s">
        <v>6921</v>
      </c>
      <c r="X3105" s="39" t="s">
        <v>7648</v>
      </c>
      <c r="Y3105" s="39" t="s">
        <v>7649</v>
      </c>
      <c r="Z3105" s="39" t="s">
        <v>7628</v>
      </c>
      <c r="AA3105" s="39" t="s">
        <v>7629</v>
      </c>
    </row>
    <row r="3106" ht="15.75" hidden="1" customHeight="1">
      <c r="A3106" s="39" t="s">
        <v>7788</v>
      </c>
      <c r="B3106" s="39" t="s">
        <v>7789</v>
      </c>
      <c r="C3106" s="8">
        <v>3523.0</v>
      </c>
      <c r="D3106" s="8">
        <v>11.0</v>
      </c>
      <c r="E3106" s="8">
        <v>6.0</v>
      </c>
      <c r="F3106" s="8">
        <v>3.0</v>
      </c>
      <c r="G3106" s="8">
        <v>3656.0</v>
      </c>
      <c r="H3106" s="8">
        <v>2704.0</v>
      </c>
      <c r="I3106" s="8">
        <v>3581.0</v>
      </c>
      <c r="J3106" s="8">
        <v>3453.0</v>
      </c>
      <c r="K3106" s="8">
        <v>2706.0</v>
      </c>
      <c r="L3106" s="8">
        <v>6115.0</v>
      </c>
      <c r="M3106" s="8">
        <v>4439.0</v>
      </c>
      <c r="N3106" s="8">
        <v>958.0</v>
      </c>
      <c r="O3106" s="8">
        <v>578.0</v>
      </c>
      <c r="P3106" s="8">
        <v>2.0</v>
      </c>
      <c r="Q3106" s="39" t="s">
        <v>877</v>
      </c>
      <c r="R3106" s="39" t="s">
        <v>7780</v>
      </c>
      <c r="S3106" s="39" t="s">
        <v>7781</v>
      </c>
      <c r="T3106" s="39" t="s">
        <v>6920</v>
      </c>
      <c r="U3106" s="39" t="s">
        <v>6921</v>
      </c>
      <c r="V3106" s="39" t="s">
        <v>6922</v>
      </c>
      <c r="W3106" s="39" t="s">
        <v>6921</v>
      </c>
      <c r="X3106" s="39" t="s">
        <v>7648</v>
      </c>
      <c r="Y3106" s="39" t="s">
        <v>7649</v>
      </c>
      <c r="Z3106" s="39" t="s">
        <v>7628</v>
      </c>
      <c r="AA3106" s="39" t="s">
        <v>7629</v>
      </c>
    </row>
    <row r="3107" ht="15.75" hidden="1" customHeight="1">
      <c r="A3107" s="39" t="s">
        <v>7790</v>
      </c>
      <c r="B3107" s="39" t="s">
        <v>7791</v>
      </c>
      <c r="C3107" s="8">
        <v>4861.0</v>
      </c>
      <c r="D3107" s="8">
        <v>14.0</v>
      </c>
      <c r="E3107" s="8">
        <v>7.0</v>
      </c>
      <c r="F3107" s="8">
        <v>4.0</v>
      </c>
      <c r="G3107" s="8">
        <v>5295.5</v>
      </c>
      <c r="H3107" s="8">
        <v>4887.0</v>
      </c>
      <c r="I3107" s="8">
        <v>5496.0</v>
      </c>
      <c r="J3107" s="8">
        <v>5749.0</v>
      </c>
      <c r="K3107" s="8">
        <v>620.0</v>
      </c>
      <c r="L3107" s="8">
        <v>4020.0</v>
      </c>
      <c r="M3107" s="8">
        <v>6344.0</v>
      </c>
      <c r="N3107" s="8">
        <v>505.0</v>
      </c>
      <c r="O3107" s="8">
        <v>321.0</v>
      </c>
      <c r="P3107" s="8">
        <v>5.0</v>
      </c>
      <c r="Q3107" s="39" t="s">
        <v>114</v>
      </c>
      <c r="R3107" s="39" t="s">
        <v>7780</v>
      </c>
      <c r="S3107" s="39" t="s">
        <v>7781</v>
      </c>
      <c r="T3107" s="39" t="s">
        <v>6920</v>
      </c>
      <c r="U3107" s="39" t="s">
        <v>6921</v>
      </c>
      <c r="V3107" s="39" t="s">
        <v>6922</v>
      </c>
      <c r="W3107" s="39" t="s">
        <v>6921</v>
      </c>
      <c r="X3107" s="39" t="s">
        <v>7648</v>
      </c>
      <c r="Y3107" s="39" t="s">
        <v>7649</v>
      </c>
      <c r="Z3107" s="39" t="s">
        <v>7628</v>
      </c>
      <c r="AA3107" s="39" t="s">
        <v>7629</v>
      </c>
    </row>
    <row r="3108" ht="15.75" hidden="1" customHeight="1">
      <c r="A3108" s="39" t="s">
        <v>7792</v>
      </c>
      <c r="B3108" s="39" t="s">
        <v>7793</v>
      </c>
      <c r="C3108" s="8">
        <v>3144.0</v>
      </c>
      <c r="D3108" s="8">
        <v>10.0</v>
      </c>
      <c r="E3108" s="8">
        <v>5.0</v>
      </c>
      <c r="F3108" s="8">
        <v>3.0</v>
      </c>
      <c r="G3108" s="8">
        <v>3017.0</v>
      </c>
      <c r="H3108" s="8">
        <v>2999.0</v>
      </c>
      <c r="I3108" s="8">
        <v>3163.0</v>
      </c>
      <c r="J3108" s="8">
        <v>2538.0</v>
      </c>
      <c r="K3108" s="8">
        <v>3428.0</v>
      </c>
      <c r="L3108" s="8">
        <v>4185.0</v>
      </c>
      <c r="M3108" s="8">
        <v>3579.0</v>
      </c>
      <c r="N3108" s="8">
        <v>536.0</v>
      </c>
      <c r="O3108" s="8">
        <v>362.0</v>
      </c>
      <c r="P3108" s="8">
        <v>2.0</v>
      </c>
      <c r="Q3108" s="39" t="s">
        <v>877</v>
      </c>
      <c r="R3108" s="39" t="s">
        <v>7794</v>
      </c>
      <c r="S3108" s="39" t="s">
        <v>7795</v>
      </c>
      <c r="T3108" s="39" t="s">
        <v>6920</v>
      </c>
      <c r="U3108" s="39" t="s">
        <v>6921</v>
      </c>
      <c r="V3108" s="39" t="s">
        <v>6922</v>
      </c>
      <c r="W3108" s="39" t="s">
        <v>6921</v>
      </c>
      <c r="X3108" s="39" t="s">
        <v>7634</v>
      </c>
      <c r="Y3108" s="39" t="s">
        <v>7635</v>
      </c>
      <c r="Z3108" s="39" t="s">
        <v>7628</v>
      </c>
      <c r="AA3108" s="39" t="s">
        <v>7629</v>
      </c>
    </row>
    <row r="3109" ht="15.75" hidden="1" customHeight="1">
      <c r="A3109" s="39" t="s">
        <v>7796</v>
      </c>
      <c r="B3109" s="39" t="s">
        <v>7797</v>
      </c>
      <c r="C3109" s="8">
        <v>6562.0</v>
      </c>
      <c r="D3109" s="8">
        <v>19.0</v>
      </c>
      <c r="E3109" s="8">
        <v>10.0</v>
      </c>
      <c r="F3109" s="8">
        <v>5.0</v>
      </c>
      <c r="G3109" s="8">
        <v>6355.5</v>
      </c>
      <c r="H3109" s="8">
        <v>5897.0</v>
      </c>
      <c r="I3109" s="8">
        <v>4982.0</v>
      </c>
      <c r="J3109" s="8">
        <v>5550.0</v>
      </c>
      <c r="K3109" s="8">
        <v>5161.0</v>
      </c>
      <c r="L3109" s="8">
        <v>6274.5</v>
      </c>
      <c r="M3109" s="8">
        <v>5447.0</v>
      </c>
      <c r="N3109" s="8">
        <v>448.0</v>
      </c>
      <c r="O3109" s="8">
        <v>276.0</v>
      </c>
      <c r="P3109" s="8">
        <v>2.0</v>
      </c>
      <c r="Q3109" s="39" t="s">
        <v>877</v>
      </c>
      <c r="R3109" s="39" t="s">
        <v>7794</v>
      </c>
      <c r="S3109" s="39" t="s">
        <v>7795</v>
      </c>
      <c r="T3109" s="39" t="s">
        <v>6920</v>
      </c>
      <c r="U3109" s="39" t="s">
        <v>6921</v>
      </c>
      <c r="V3109" s="39" t="s">
        <v>6922</v>
      </c>
      <c r="W3109" s="39" t="s">
        <v>6921</v>
      </c>
      <c r="X3109" s="39" t="s">
        <v>7634</v>
      </c>
      <c r="Y3109" s="39" t="s">
        <v>7635</v>
      </c>
      <c r="Z3109" s="39" t="s">
        <v>7628</v>
      </c>
      <c r="AA3109" s="39" t="s">
        <v>7629</v>
      </c>
    </row>
    <row r="3110" ht="15.75" hidden="1" customHeight="1">
      <c r="A3110" s="39" t="s">
        <v>7798</v>
      </c>
      <c r="B3110" s="39" t="s">
        <v>7799</v>
      </c>
      <c r="C3110" s="8">
        <v>4390.0</v>
      </c>
      <c r="D3110" s="8">
        <v>13.0</v>
      </c>
      <c r="E3110" s="8">
        <v>7.0</v>
      </c>
      <c r="F3110" s="8">
        <v>4.0</v>
      </c>
      <c r="G3110" s="8">
        <v>4312.0</v>
      </c>
      <c r="H3110" s="8">
        <v>5051.0</v>
      </c>
      <c r="I3110" s="8">
        <v>5461.0</v>
      </c>
      <c r="J3110" s="8">
        <v>3621.0</v>
      </c>
      <c r="K3110" s="8">
        <v>894.0</v>
      </c>
      <c r="L3110" s="8">
        <v>3738.0</v>
      </c>
      <c r="M3110" s="8">
        <v>6386.0</v>
      </c>
      <c r="N3110" s="8">
        <v>509.0</v>
      </c>
      <c r="O3110" s="8">
        <v>303.0</v>
      </c>
      <c r="P3110" s="8">
        <v>5.0</v>
      </c>
      <c r="Q3110" s="39" t="s">
        <v>114</v>
      </c>
      <c r="R3110" s="39" t="s">
        <v>7794</v>
      </c>
      <c r="S3110" s="39" t="s">
        <v>7795</v>
      </c>
      <c r="T3110" s="39" t="s">
        <v>6920</v>
      </c>
      <c r="U3110" s="39" t="s">
        <v>6921</v>
      </c>
      <c r="V3110" s="39" t="s">
        <v>6922</v>
      </c>
      <c r="W3110" s="39" t="s">
        <v>6921</v>
      </c>
      <c r="X3110" s="39" t="s">
        <v>7648</v>
      </c>
      <c r="Y3110" s="39" t="s">
        <v>7649</v>
      </c>
      <c r="Z3110" s="39" t="s">
        <v>7628</v>
      </c>
      <c r="AA3110" s="39" t="s">
        <v>7629</v>
      </c>
    </row>
    <row r="3111" ht="15.75" hidden="1" customHeight="1">
      <c r="A3111" s="39" t="s">
        <v>7800</v>
      </c>
      <c r="B3111" s="39" t="s">
        <v>7801</v>
      </c>
      <c r="C3111" s="8">
        <v>4934.0</v>
      </c>
      <c r="D3111" s="8">
        <v>15.0</v>
      </c>
      <c r="E3111" s="8">
        <v>8.0</v>
      </c>
      <c r="F3111" s="8">
        <v>4.0</v>
      </c>
      <c r="G3111" s="8">
        <v>5168.0</v>
      </c>
      <c r="H3111" s="8">
        <v>4785.0</v>
      </c>
      <c r="I3111" s="8">
        <v>3599.0</v>
      </c>
      <c r="J3111" s="8">
        <v>4225.0</v>
      </c>
      <c r="K3111" s="8">
        <v>2215.0</v>
      </c>
      <c r="L3111" s="8">
        <v>6129.0</v>
      </c>
      <c r="M3111" s="8">
        <v>5874.0</v>
      </c>
      <c r="N3111" s="8">
        <v>389.0</v>
      </c>
      <c r="O3111" s="8">
        <v>241.0</v>
      </c>
      <c r="P3111" s="8">
        <v>2.0</v>
      </c>
      <c r="Q3111" s="39" t="s">
        <v>877</v>
      </c>
      <c r="R3111" s="39" t="s">
        <v>7794</v>
      </c>
      <c r="S3111" s="39" t="s">
        <v>7795</v>
      </c>
      <c r="T3111" s="39" t="s">
        <v>6920</v>
      </c>
      <c r="U3111" s="39" t="s">
        <v>6921</v>
      </c>
      <c r="V3111" s="39" t="s">
        <v>6922</v>
      </c>
      <c r="W3111" s="39" t="s">
        <v>6921</v>
      </c>
      <c r="X3111" s="39" t="s">
        <v>7802</v>
      </c>
      <c r="Y3111" s="39" t="s">
        <v>7803</v>
      </c>
      <c r="Z3111" s="39" t="s">
        <v>7628</v>
      </c>
      <c r="AA3111" s="39" t="s">
        <v>7629</v>
      </c>
    </row>
    <row r="3112" ht="15.75" hidden="1" customHeight="1">
      <c r="A3112" s="39" t="s">
        <v>7804</v>
      </c>
      <c r="B3112" s="39" t="s">
        <v>7805</v>
      </c>
      <c r="C3112" s="8">
        <v>3095.0</v>
      </c>
      <c r="D3112" s="8">
        <v>9.0</v>
      </c>
      <c r="E3112" s="8">
        <v>5.0</v>
      </c>
      <c r="F3112" s="8">
        <v>3.0</v>
      </c>
      <c r="G3112" s="8">
        <v>3853.0</v>
      </c>
      <c r="H3112" s="8">
        <v>2404.0</v>
      </c>
      <c r="I3112" s="8">
        <v>2692.0</v>
      </c>
      <c r="J3112" s="8">
        <v>2758.0</v>
      </c>
      <c r="K3112" s="8">
        <v>3072.0</v>
      </c>
      <c r="L3112" s="8">
        <v>3841.0</v>
      </c>
      <c r="M3112" s="8">
        <v>4394.5</v>
      </c>
      <c r="N3112" s="8">
        <v>706.0</v>
      </c>
      <c r="O3112" s="8">
        <v>471.0</v>
      </c>
      <c r="P3112" s="8">
        <v>2.0</v>
      </c>
      <c r="Q3112" s="39" t="s">
        <v>877</v>
      </c>
      <c r="R3112" s="39" t="s">
        <v>7794</v>
      </c>
      <c r="S3112" s="39" t="s">
        <v>7795</v>
      </c>
      <c r="T3112" s="39" t="s">
        <v>6920</v>
      </c>
      <c r="U3112" s="39" t="s">
        <v>6921</v>
      </c>
      <c r="V3112" s="39" t="s">
        <v>6922</v>
      </c>
      <c r="W3112" s="39" t="s">
        <v>6921</v>
      </c>
      <c r="X3112" s="39" t="s">
        <v>7802</v>
      </c>
      <c r="Y3112" s="39" t="s">
        <v>7803</v>
      </c>
      <c r="Z3112" s="39" t="s">
        <v>7628</v>
      </c>
      <c r="AA3112" s="39" t="s">
        <v>7629</v>
      </c>
    </row>
    <row r="3113" ht="15.75" hidden="1" customHeight="1">
      <c r="A3113" s="39" t="s">
        <v>7806</v>
      </c>
      <c r="B3113" s="39" t="s">
        <v>7807</v>
      </c>
      <c r="C3113" s="8">
        <v>4787.0</v>
      </c>
      <c r="D3113" s="8">
        <v>14.0</v>
      </c>
      <c r="E3113" s="8">
        <v>7.0</v>
      </c>
      <c r="F3113" s="8">
        <v>4.0</v>
      </c>
      <c r="G3113" s="8">
        <v>4715.0</v>
      </c>
      <c r="H3113" s="8">
        <v>4041.0</v>
      </c>
      <c r="I3113" s="8">
        <v>4736.0</v>
      </c>
      <c r="J3113" s="8">
        <v>4137.0</v>
      </c>
      <c r="K3113" s="8">
        <v>2715.0</v>
      </c>
      <c r="L3113" s="8">
        <v>5809.0</v>
      </c>
      <c r="M3113" s="8">
        <v>4635.0</v>
      </c>
      <c r="N3113" s="8">
        <v>752.0</v>
      </c>
      <c r="O3113" s="8">
        <v>477.0</v>
      </c>
      <c r="P3113" s="8">
        <v>2.0</v>
      </c>
      <c r="Q3113" s="39" t="s">
        <v>877</v>
      </c>
      <c r="R3113" s="39" t="s">
        <v>7794</v>
      </c>
      <c r="S3113" s="39" t="s">
        <v>7795</v>
      </c>
      <c r="T3113" s="39" t="s">
        <v>6920</v>
      </c>
      <c r="U3113" s="39" t="s">
        <v>6921</v>
      </c>
      <c r="V3113" s="39" t="s">
        <v>6922</v>
      </c>
      <c r="W3113" s="39" t="s">
        <v>6921</v>
      </c>
      <c r="X3113" s="39" t="s">
        <v>7802</v>
      </c>
      <c r="Y3113" s="39" t="s">
        <v>7803</v>
      </c>
      <c r="Z3113" s="39" t="s">
        <v>7628</v>
      </c>
      <c r="AA3113" s="39" t="s">
        <v>7629</v>
      </c>
    </row>
    <row r="3114" ht="15.75" hidden="1" customHeight="1">
      <c r="A3114" s="39" t="s">
        <v>7808</v>
      </c>
      <c r="B3114" s="39" t="s">
        <v>7809</v>
      </c>
      <c r="C3114" s="8">
        <v>1299.0</v>
      </c>
      <c r="D3114" s="8">
        <v>4.0</v>
      </c>
      <c r="E3114" s="8">
        <v>2.0</v>
      </c>
      <c r="F3114" s="8">
        <v>1.0</v>
      </c>
      <c r="G3114" s="8">
        <v>1456.0</v>
      </c>
      <c r="H3114" s="8">
        <v>1162.0</v>
      </c>
      <c r="I3114" s="8">
        <v>784.0</v>
      </c>
      <c r="J3114" s="8">
        <v>1281.0</v>
      </c>
      <c r="K3114" s="8">
        <v>5281.0</v>
      </c>
      <c r="L3114" s="8">
        <v>2076.0</v>
      </c>
      <c r="M3114" s="8">
        <v>3137.0</v>
      </c>
      <c r="N3114" s="8">
        <v>664.0</v>
      </c>
      <c r="O3114" s="8">
        <v>435.0</v>
      </c>
      <c r="P3114" s="8">
        <v>2.0</v>
      </c>
      <c r="Q3114" s="39" t="s">
        <v>877</v>
      </c>
      <c r="R3114" s="39" t="s">
        <v>7810</v>
      </c>
      <c r="S3114" s="39" t="s">
        <v>7811</v>
      </c>
      <c r="T3114" s="39" t="s">
        <v>6920</v>
      </c>
      <c r="U3114" s="39" t="s">
        <v>6921</v>
      </c>
      <c r="V3114" s="39" t="s">
        <v>6922</v>
      </c>
      <c r="W3114" s="39" t="s">
        <v>6921</v>
      </c>
      <c r="X3114" s="39" t="s">
        <v>7614</v>
      </c>
      <c r="Y3114" s="39" t="s">
        <v>7615</v>
      </c>
      <c r="Z3114" s="39" t="s">
        <v>7404</v>
      </c>
      <c r="AA3114" s="39" t="s">
        <v>7405</v>
      </c>
    </row>
    <row r="3115" ht="15.75" hidden="1" customHeight="1">
      <c r="A3115" s="39" t="s">
        <v>7812</v>
      </c>
      <c r="B3115" s="39" t="s">
        <v>7813</v>
      </c>
      <c r="C3115" s="8">
        <v>1146.0</v>
      </c>
      <c r="D3115" s="8">
        <v>4.0</v>
      </c>
      <c r="E3115" s="8">
        <v>2.0</v>
      </c>
      <c r="F3115" s="8">
        <v>1.0</v>
      </c>
      <c r="G3115" s="8">
        <v>1127.0</v>
      </c>
      <c r="H3115" s="8">
        <v>671.0</v>
      </c>
      <c r="I3115" s="8">
        <v>1492.0</v>
      </c>
      <c r="J3115" s="8">
        <v>1256.0</v>
      </c>
      <c r="K3115" s="8">
        <v>5582.0</v>
      </c>
      <c r="L3115" s="8">
        <v>3143.0</v>
      </c>
      <c r="M3115" s="8">
        <v>4100.0</v>
      </c>
      <c r="N3115" s="8">
        <v>554.0</v>
      </c>
      <c r="O3115" s="8">
        <v>326.0</v>
      </c>
      <c r="P3115" s="8">
        <v>2.0</v>
      </c>
      <c r="Q3115" s="39" t="s">
        <v>877</v>
      </c>
      <c r="R3115" s="39" t="s">
        <v>7810</v>
      </c>
      <c r="S3115" s="39" t="s">
        <v>7811</v>
      </c>
      <c r="T3115" s="39" t="s">
        <v>6920</v>
      </c>
      <c r="U3115" s="39" t="s">
        <v>6921</v>
      </c>
      <c r="V3115" s="39" t="s">
        <v>6922</v>
      </c>
      <c r="W3115" s="39" t="s">
        <v>6921</v>
      </c>
      <c r="X3115" s="39" t="s">
        <v>7614</v>
      </c>
      <c r="Y3115" s="39" t="s">
        <v>7615</v>
      </c>
      <c r="Z3115" s="39" t="s">
        <v>7404</v>
      </c>
      <c r="AA3115" s="39" t="s">
        <v>7405</v>
      </c>
    </row>
    <row r="3116" ht="15.75" hidden="1" customHeight="1">
      <c r="A3116" s="39" t="s">
        <v>7814</v>
      </c>
      <c r="B3116" s="39" t="s">
        <v>7815</v>
      </c>
      <c r="C3116" s="8">
        <v>1274.0</v>
      </c>
      <c r="D3116" s="8">
        <v>4.0</v>
      </c>
      <c r="E3116" s="8">
        <v>2.0</v>
      </c>
      <c r="F3116" s="8">
        <v>1.0</v>
      </c>
      <c r="G3116" s="8">
        <v>1216.0</v>
      </c>
      <c r="H3116" s="8">
        <v>1429.0</v>
      </c>
      <c r="I3116" s="8">
        <v>1129.0</v>
      </c>
      <c r="J3116" s="8">
        <v>969.0</v>
      </c>
      <c r="K3116" s="8">
        <v>4826.0</v>
      </c>
      <c r="L3116" s="8">
        <v>1072.0</v>
      </c>
      <c r="M3116" s="8">
        <v>4344.0</v>
      </c>
      <c r="N3116" s="8">
        <v>790.0</v>
      </c>
      <c r="O3116" s="8">
        <v>462.0</v>
      </c>
      <c r="P3116" s="8">
        <v>2.0</v>
      </c>
      <c r="Q3116" s="39" t="s">
        <v>877</v>
      </c>
      <c r="R3116" s="39" t="s">
        <v>7810</v>
      </c>
      <c r="S3116" s="39" t="s">
        <v>7811</v>
      </c>
      <c r="T3116" s="39" t="s">
        <v>6920</v>
      </c>
      <c r="U3116" s="39" t="s">
        <v>6921</v>
      </c>
      <c r="V3116" s="39" t="s">
        <v>6922</v>
      </c>
      <c r="W3116" s="39" t="s">
        <v>6921</v>
      </c>
      <c r="X3116" s="39" t="s">
        <v>7614</v>
      </c>
      <c r="Y3116" s="39" t="s">
        <v>7615</v>
      </c>
      <c r="Z3116" s="39" t="s">
        <v>7404</v>
      </c>
      <c r="AA3116" s="39" t="s">
        <v>7405</v>
      </c>
    </row>
    <row r="3117" ht="15.75" hidden="1" customHeight="1">
      <c r="A3117" s="39" t="s">
        <v>7816</v>
      </c>
      <c r="B3117" s="39" t="s">
        <v>7817</v>
      </c>
      <c r="C3117" s="8">
        <v>761.0</v>
      </c>
      <c r="D3117" s="8">
        <v>3.0</v>
      </c>
      <c r="E3117" s="8">
        <v>2.0</v>
      </c>
      <c r="F3117" s="8">
        <v>1.0</v>
      </c>
      <c r="G3117" s="8">
        <v>1189.0</v>
      </c>
      <c r="H3117" s="8">
        <v>520.0</v>
      </c>
      <c r="I3117" s="8">
        <v>962.0</v>
      </c>
      <c r="J3117" s="8">
        <v>698.0</v>
      </c>
      <c r="K3117" s="8">
        <v>4629.0</v>
      </c>
      <c r="L3117" s="8">
        <v>338.0</v>
      </c>
      <c r="M3117" s="8">
        <v>3060.5</v>
      </c>
      <c r="N3117" s="8">
        <v>754.0</v>
      </c>
      <c r="O3117" s="8">
        <v>461.0</v>
      </c>
      <c r="P3117" s="8">
        <v>2.0</v>
      </c>
      <c r="Q3117" s="39" t="s">
        <v>877</v>
      </c>
      <c r="R3117" s="39" t="s">
        <v>7810</v>
      </c>
      <c r="S3117" s="39" t="s">
        <v>7811</v>
      </c>
      <c r="T3117" s="39" t="s">
        <v>6920</v>
      </c>
      <c r="U3117" s="39" t="s">
        <v>6921</v>
      </c>
      <c r="V3117" s="39" t="s">
        <v>6922</v>
      </c>
      <c r="W3117" s="39" t="s">
        <v>6921</v>
      </c>
      <c r="X3117" s="39" t="s">
        <v>7614</v>
      </c>
      <c r="Y3117" s="39" t="s">
        <v>7615</v>
      </c>
      <c r="Z3117" s="39" t="s">
        <v>7404</v>
      </c>
      <c r="AA3117" s="39" t="s">
        <v>7405</v>
      </c>
    </row>
    <row r="3118" ht="15.75" hidden="1" customHeight="1">
      <c r="A3118" s="39" t="s">
        <v>7818</v>
      </c>
      <c r="B3118" s="39" t="s">
        <v>7819</v>
      </c>
      <c r="C3118" s="8">
        <v>7.0</v>
      </c>
      <c r="D3118" s="8">
        <v>1.0</v>
      </c>
      <c r="E3118" s="8">
        <v>1.0</v>
      </c>
      <c r="F3118" s="8">
        <v>1.0</v>
      </c>
      <c r="G3118" s="8">
        <v>2.0</v>
      </c>
      <c r="H3118" s="8">
        <v>9.0</v>
      </c>
      <c r="I3118" s="8">
        <v>178.0</v>
      </c>
      <c r="J3118" s="8">
        <v>53.0</v>
      </c>
      <c r="K3118" s="8">
        <v>2675.0</v>
      </c>
      <c r="L3118" s="8">
        <v>102.0</v>
      </c>
      <c r="M3118" s="8">
        <v>2703.0</v>
      </c>
      <c r="N3118" s="8">
        <v>646.0</v>
      </c>
      <c r="O3118" s="8">
        <v>423.0</v>
      </c>
      <c r="P3118" s="8">
        <v>2.0</v>
      </c>
      <c r="Q3118" s="39" t="s">
        <v>877</v>
      </c>
      <c r="R3118" s="39" t="s">
        <v>7810</v>
      </c>
      <c r="S3118" s="39" t="s">
        <v>7811</v>
      </c>
      <c r="T3118" s="39" t="s">
        <v>6920</v>
      </c>
      <c r="U3118" s="39" t="s">
        <v>6921</v>
      </c>
      <c r="V3118" s="39" t="s">
        <v>6922</v>
      </c>
      <c r="W3118" s="39" t="s">
        <v>6921</v>
      </c>
      <c r="X3118" s="39" t="s">
        <v>7614</v>
      </c>
      <c r="Y3118" s="39" t="s">
        <v>7615</v>
      </c>
      <c r="Z3118" s="39" t="s">
        <v>7404</v>
      </c>
      <c r="AA3118" s="39" t="s">
        <v>7405</v>
      </c>
    </row>
    <row r="3119" ht="15.75" hidden="1" customHeight="1">
      <c r="A3119" s="39" t="s">
        <v>7820</v>
      </c>
      <c r="B3119" s="39" t="s">
        <v>7821</v>
      </c>
      <c r="C3119" s="8">
        <v>1467.0</v>
      </c>
      <c r="D3119" s="8">
        <v>5.0</v>
      </c>
      <c r="E3119" s="8">
        <v>3.0</v>
      </c>
      <c r="F3119" s="8">
        <v>2.0</v>
      </c>
      <c r="G3119" s="8">
        <v>992.0</v>
      </c>
      <c r="H3119" s="8">
        <v>1729.5</v>
      </c>
      <c r="I3119" s="8">
        <v>1829.0</v>
      </c>
      <c r="J3119" s="8">
        <v>1419.0</v>
      </c>
      <c r="K3119" s="8">
        <v>3845.0</v>
      </c>
      <c r="L3119" s="8">
        <v>2581.5</v>
      </c>
      <c r="M3119" s="8">
        <v>2903.0</v>
      </c>
      <c r="N3119" s="8">
        <v>460.0</v>
      </c>
      <c r="O3119" s="8">
        <v>286.0</v>
      </c>
      <c r="P3119" s="8">
        <v>2.0</v>
      </c>
      <c r="Q3119" s="39" t="s">
        <v>877</v>
      </c>
      <c r="R3119" s="39" t="s">
        <v>7810</v>
      </c>
      <c r="S3119" s="39" t="s">
        <v>7811</v>
      </c>
      <c r="T3119" s="39" t="s">
        <v>6920</v>
      </c>
      <c r="U3119" s="39" t="s">
        <v>6921</v>
      </c>
      <c r="V3119" s="39" t="s">
        <v>6922</v>
      </c>
      <c r="W3119" s="39" t="s">
        <v>6921</v>
      </c>
      <c r="X3119" s="39" t="s">
        <v>7614</v>
      </c>
      <c r="Y3119" s="39" t="s">
        <v>7615</v>
      </c>
      <c r="Z3119" s="39" t="s">
        <v>7404</v>
      </c>
      <c r="AA3119" s="39" t="s">
        <v>7405</v>
      </c>
    </row>
    <row r="3120" ht="15.75" hidden="1" customHeight="1">
      <c r="A3120" s="39" t="s">
        <v>7822</v>
      </c>
      <c r="B3120" s="39" t="s">
        <v>7823</v>
      </c>
      <c r="C3120" s="8">
        <v>1036.0</v>
      </c>
      <c r="D3120" s="8">
        <v>3.0</v>
      </c>
      <c r="E3120" s="8">
        <v>2.0</v>
      </c>
      <c r="F3120" s="8">
        <v>1.0</v>
      </c>
      <c r="G3120" s="8">
        <v>1229.0</v>
      </c>
      <c r="H3120" s="8">
        <v>1320.0</v>
      </c>
      <c r="I3120" s="8">
        <v>402.0</v>
      </c>
      <c r="J3120" s="8">
        <v>1137.0</v>
      </c>
      <c r="K3120" s="8">
        <v>4443.0</v>
      </c>
      <c r="L3120" s="8">
        <v>792.5</v>
      </c>
      <c r="M3120" s="8">
        <v>2717.0</v>
      </c>
      <c r="N3120" s="8">
        <v>846.0</v>
      </c>
      <c r="O3120" s="8">
        <v>506.0</v>
      </c>
      <c r="P3120" s="8">
        <v>2.0</v>
      </c>
      <c r="Q3120" s="39" t="s">
        <v>877</v>
      </c>
      <c r="R3120" s="39" t="s">
        <v>7810</v>
      </c>
      <c r="S3120" s="39" t="s">
        <v>7811</v>
      </c>
      <c r="T3120" s="39" t="s">
        <v>6920</v>
      </c>
      <c r="U3120" s="39" t="s">
        <v>6921</v>
      </c>
      <c r="V3120" s="39" t="s">
        <v>6922</v>
      </c>
      <c r="W3120" s="39" t="s">
        <v>6921</v>
      </c>
      <c r="X3120" s="39" t="s">
        <v>7614</v>
      </c>
      <c r="Y3120" s="39" t="s">
        <v>7615</v>
      </c>
      <c r="Z3120" s="39" t="s">
        <v>7404</v>
      </c>
      <c r="AA3120" s="39" t="s">
        <v>7405</v>
      </c>
    </row>
    <row r="3121" ht="15.75" hidden="1" customHeight="1">
      <c r="A3121" s="39" t="s">
        <v>7824</v>
      </c>
      <c r="B3121" s="39" t="s">
        <v>7825</v>
      </c>
      <c r="C3121" s="8">
        <v>858.0</v>
      </c>
      <c r="D3121" s="8">
        <v>3.0</v>
      </c>
      <c r="E3121" s="8">
        <v>2.0</v>
      </c>
      <c r="F3121" s="8">
        <v>1.0</v>
      </c>
      <c r="G3121" s="8">
        <v>1088.0</v>
      </c>
      <c r="H3121" s="8">
        <v>1277.0</v>
      </c>
      <c r="I3121" s="8">
        <v>190.0</v>
      </c>
      <c r="J3121" s="8">
        <v>1222.0</v>
      </c>
      <c r="K3121" s="8">
        <v>2277.0</v>
      </c>
      <c r="L3121" s="8">
        <v>1271.0</v>
      </c>
      <c r="M3121" s="8">
        <v>4869.0</v>
      </c>
      <c r="N3121" s="8">
        <v>845.0</v>
      </c>
      <c r="O3121" s="8">
        <v>540.0</v>
      </c>
      <c r="P3121" s="8">
        <v>2.0</v>
      </c>
      <c r="Q3121" s="39" t="s">
        <v>877</v>
      </c>
      <c r="R3121" s="39" t="s">
        <v>7826</v>
      </c>
      <c r="S3121" s="39" t="s">
        <v>7827</v>
      </c>
      <c r="T3121" s="39" t="s">
        <v>6920</v>
      </c>
      <c r="U3121" s="39" t="s">
        <v>6921</v>
      </c>
      <c r="V3121" s="39" t="s">
        <v>6922</v>
      </c>
      <c r="W3121" s="39" t="s">
        <v>6921</v>
      </c>
      <c r="X3121" s="39" t="s">
        <v>7614</v>
      </c>
      <c r="Y3121" s="39" t="s">
        <v>7615</v>
      </c>
      <c r="Z3121" s="39" t="s">
        <v>7404</v>
      </c>
      <c r="AA3121" s="39" t="s">
        <v>7405</v>
      </c>
    </row>
    <row r="3122" ht="15.75" hidden="1" customHeight="1">
      <c r="A3122" s="39" t="s">
        <v>7828</v>
      </c>
      <c r="B3122" s="39" t="s">
        <v>7829</v>
      </c>
      <c r="C3122" s="8">
        <v>328.0</v>
      </c>
      <c r="D3122" s="8">
        <v>1.0</v>
      </c>
      <c r="E3122" s="8">
        <v>1.0</v>
      </c>
      <c r="F3122" s="8">
        <v>1.0</v>
      </c>
      <c r="G3122" s="8">
        <v>251.0</v>
      </c>
      <c r="H3122" s="8">
        <v>537.0</v>
      </c>
      <c r="I3122" s="8">
        <v>89.0</v>
      </c>
      <c r="J3122" s="8">
        <v>524.0</v>
      </c>
      <c r="K3122" s="8">
        <v>5448.0</v>
      </c>
      <c r="L3122" s="8">
        <v>2228.0</v>
      </c>
      <c r="M3122" s="8">
        <v>1106.0</v>
      </c>
      <c r="N3122" s="8">
        <v>569.0</v>
      </c>
      <c r="O3122" s="8">
        <v>325.0</v>
      </c>
      <c r="P3122" s="8">
        <v>2.0</v>
      </c>
      <c r="Q3122" s="39" t="s">
        <v>877</v>
      </c>
      <c r="R3122" s="39" t="s">
        <v>7826</v>
      </c>
      <c r="S3122" s="39" t="s">
        <v>7827</v>
      </c>
      <c r="T3122" s="39" t="s">
        <v>6920</v>
      </c>
      <c r="U3122" s="39" t="s">
        <v>6921</v>
      </c>
      <c r="V3122" s="39" t="s">
        <v>6922</v>
      </c>
      <c r="W3122" s="39" t="s">
        <v>6921</v>
      </c>
      <c r="X3122" s="39" t="s">
        <v>7614</v>
      </c>
      <c r="Y3122" s="39" t="s">
        <v>7615</v>
      </c>
      <c r="Z3122" s="39" t="s">
        <v>7404</v>
      </c>
      <c r="AA3122" s="39" t="s">
        <v>7405</v>
      </c>
    </row>
    <row r="3123" ht="15.75" hidden="1" customHeight="1">
      <c r="A3123" s="39" t="s">
        <v>7830</v>
      </c>
      <c r="B3123" s="39" t="s">
        <v>7831</v>
      </c>
      <c r="C3123" s="8">
        <v>1703.0</v>
      </c>
      <c r="D3123" s="8">
        <v>5.0</v>
      </c>
      <c r="E3123" s="8">
        <v>3.0</v>
      </c>
      <c r="F3123" s="8">
        <v>2.0</v>
      </c>
      <c r="G3123" s="8">
        <v>2006.0</v>
      </c>
      <c r="H3123" s="8">
        <v>1527.0</v>
      </c>
      <c r="I3123" s="8">
        <v>900.0</v>
      </c>
      <c r="J3123" s="8">
        <v>1706.0</v>
      </c>
      <c r="K3123" s="8">
        <v>5228.0</v>
      </c>
      <c r="L3123" s="8">
        <v>2581.5</v>
      </c>
      <c r="M3123" s="8">
        <v>2874.0</v>
      </c>
      <c r="N3123" s="8">
        <v>805.0</v>
      </c>
      <c r="O3123" s="8">
        <v>505.0</v>
      </c>
      <c r="P3123" s="8">
        <v>2.0</v>
      </c>
      <c r="Q3123" s="39" t="s">
        <v>877</v>
      </c>
      <c r="R3123" s="39" t="s">
        <v>7826</v>
      </c>
      <c r="S3123" s="39" t="s">
        <v>7827</v>
      </c>
      <c r="T3123" s="39" t="s">
        <v>6920</v>
      </c>
      <c r="U3123" s="39" t="s">
        <v>6921</v>
      </c>
      <c r="V3123" s="39" t="s">
        <v>6922</v>
      </c>
      <c r="W3123" s="39" t="s">
        <v>6921</v>
      </c>
      <c r="X3123" s="39" t="s">
        <v>7614</v>
      </c>
      <c r="Y3123" s="39" t="s">
        <v>7615</v>
      </c>
      <c r="Z3123" s="39" t="s">
        <v>7404</v>
      </c>
      <c r="AA3123" s="39" t="s">
        <v>7405</v>
      </c>
    </row>
    <row r="3124" ht="15.75" hidden="1" customHeight="1">
      <c r="A3124" s="39" t="s">
        <v>7832</v>
      </c>
      <c r="B3124" s="39" t="s">
        <v>7833</v>
      </c>
      <c r="C3124" s="8">
        <v>1066.0</v>
      </c>
      <c r="D3124" s="8">
        <v>4.0</v>
      </c>
      <c r="E3124" s="8">
        <v>2.0</v>
      </c>
      <c r="F3124" s="8">
        <v>1.0</v>
      </c>
      <c r="G3124" s="8">
        <v>1151.0</v>
      </c>
      <c r="H3124" s="8">
        <v>1199.0</v>
      </c>
      <c r="I3124" s="8">
        <v>804.0</v>
      </c>
      <c r="J3124" s="8">
        <v>512.0</v>
      </c>
      <c r="K3124" s="8">
        <v>5830.0</v>
      </c>
      <c r="L3124" s="8">
        <v>1965.5</v>
      </c>
      <c r="M3124" s="8">
        <v>5345.5</v>
      </c>
      <c r="N3124" s="8">
        <v>517.0</v>
      </c>
      <c r="O3124" s="8">
        <v>221.0</v>
      </c>
      <c r="P3124" s="8">
        <v>2.0</v>
      </c>
      <c r="Q3124" s="39" t="s">
        <v>877</v>
      </c>
      <c r="R3124" s="39" t="s">
        <v>7826</v>
      </c>
      <c r="S3124" s="39" t="s">
        <v>7827</v>
      </c>
      <c r="T3124" s="39" t="s">
        <v>6920</v>
      </c>
      <c r="U3124" s="39" t="s">
        <v>6921</v>
      </c>
      <c r="V3124" s="39" t="s">
        <v>6922</v>
      </c>
      <c r="W3124" s="39" t="s">
        <v>6921</v>
      </c>
      <c r="X3124" s="39" t="s">
        <v>7614</v>
      </c>
      <c r="Y3124" s="39" t="s">
        <v>7615</v>
      </c>
      <c r="Z3124" s="39" t="s">
        <v>7404</v>
      </c>
      <c r="AA3124" s="39" t="s">
        <v>7405</v>
      </c>
    </row>
    <row r="3125" ht="15.75" hidden="1" customHeight="1">
      <c r="A3125" s="39" t="s">
        <v>7834</v>
      </c>
      <c r="B3125" s="39" t="s">
        <v>7835</v>
      </c>
      <c r="C3125" s="8">
        <v>1011.0</v>
      </c>
      <c r="D3125" s="8">
        <v>3.0</v>
      </c>
      <c r="E3125" s="8">
        <v>2.0</v>
      </c>
      <c r="F3125" s="8">
        <v>1.0</v>
      </c>
      <c r="G3125" s="8">
        <v>1062.0</v>
      </c>
      <c r="H3125" s="8">
        <v>1314.0</v>
      </c>
      <c r="I3125" s="8">
        <v>291.0</v>
      </c>
      <c r="J3125" s="8">
        <v>1665.0</v>
      </c>
      <c r="K3125" s="8">
        <v>3147.0</v>
      </c>
      <c r="L3125" s="8">
        <v>1883.0</v>
      </c>
      <c r="M3125" s="8">
        <v>2378.0</v>
      </c>
      <c r="N3125" s="8">
        <v>1031.0</v>
      </c>
      <c r="O3125" s="8">
        <v>674.0</v>
      </c>
      <c r="P3125" s="8">
        <v>2.0</v>
      </c>
      <c r="Q3125" s="39" t="s">
        <v>877</v>
      </c>
      <c r="R3125" s="39" t="s">
        <v>7826</v>
      </c>
      <c r="S3125" s="39" t="s">
        <v>7827</v>
      </c>
      <c r="T3125" s="39" t="s">
        <v>6920</v>
      </c>
      <c r="U3125" s="39" t="s">
        <v>6921</v>
      </c>
      <c r="V3125" s="39" t="s">
        <v>6922</v>
      </c>
      <c r="W3125" s="39" t="s">
        <v>6921</v>
      </c>
      <c r="X3125" s="39" t="s">
        <v>7614</v>
      </c>
      <c r="Y3125" s="39" t="s">
        <v>7615</v>
      </c>
      <c r="Z3125" s="39" t="s">
        <v>7404</v>
      </c>
      <c r="AA3125" s="39" t="s">
        <v>7405</v>
      </c>
    </row>
    <row r="3126" ht="15.75" hidden="1" customHeight="1">
      <c r="A3126" s="39" t="s">
        <v>7836</v>
      </c>
      <c r="B3126" s="39" t="s">
        <v>7837</v>
      </c>
      <c r="C3126" s="8">
        <v>882.0</v>
      </c>
      <c r="D3126" s="8">
        <v>3.0</v>
      </c>
      <c r="E3126" s="8">
        <v>2.0</v>
      </c>
      <c r="F3126" s="8">
        <v>1.0</v>
      </c>
      <c r="G3126" s="8">
        <v>926.0</v>
      </c>
      <c r="H3126" s="8">
        <v>786.0</v>
      </c>
      <c r="I3126" s="8">
        <v>859.0</v>
      </c>
      <c r="J3126" s="8">
        <v>1202.0</v>
      </c>
      <c r="K3126" s="8">
        <v>2810.0</v>
      </c>
      <c r="L3126" s="8">
        <v>1982.0</v>
      </c>
      <c r="M3126" s="8">
        <v>2045.0</v>
      </c>
      <c r="N3126" s="8">
        <v>704.0</v>
      </c>
      <c r="O3126" s="8">
        <v>459.0</v>
      </c>
      <c r="P3126" s="8">
        <v>2.0</v>
      </c>
      <c r="Q3126" s="39" t="s">
        <v>877</v>
      </c>
      <c r="R3126" s="39" t="s">
        <v>7826</v>
      </c>
      <c r="S3126" s="39" t="s">
        <v>7827</v>
      </c>
      <c r="T3126" s="39" t="s">
        <v>6920</v>
      </c>
      <c r="U3126" s="39" t="s">
        <v>6921</v>
      </c>
      <c r="V3126" s="39" t="s">
        <v>6922</v>
      </c>
      <c r="W3126" s="39" t="s">
        <v>6921</v>
      </c>
      <c r="X3126" s="39" t="s">
        <v>7614</v>
      </c>
      <c r="Y3126" s="39" t="s">
        <v>7615</v>
      </c>
      <c r="Z3126" s="39" t="s">
        <v>7404</v>
      </c>
      <c r="AA3126" s="39" t="s">
        <v>7405</v>
      </c>
    </row>
    <row r="3127" ht="15.75" hidden="1" customHeight="1">
      <c r="A3127" s="39" t="s">
        <v>7838</v>
      </c>
      <c r="B3127" s="39" t="s">
        <v>7839</v>
      </c>
      <c r="C3127" s="8">
        <v>211.0</v>
      </c>
      <c r="D3127" s="8">
        <v>1.0</v>
      </c>
      <c r="E3127" s="8">
        <v>1.0</v>
      </c>
      <c r="F3127" s="8">
        <v>1.0</v>
      </c>
      <c r="G3127" s="8">
        <v>321.0</v>
      </c>
      <c r="H3127" s="8">
        <v>93.0</v>
      </c>
      <c r="I3127" s="8">
        <v>389.0</v>
      </c>
      <c r="J3127" s="8">
        <v>271.0</v>
      </c>
      <c r="K3127" s="8">
        <v>6395.0</v>
      </c>
      <c r="L3127" s="8">
        <v>400.0</v>
      </c>
      <c r="M3127" s="8">
        <v>3344.0</v>
      </c>
      <c r="N3127" s="8">
        <v>624.0</v>
      </c>
      <c r="O3127" s="8">
        <v>414.0</v>
      </c>
      <c r="P3127" s="8">
        <v>2.0</v>
      </c>
      <c r="Q3127" s="39" t="s">
        <v>877</v>
      </c>
      <c r="R3127" s="39" t="s">
        <v>7840</v>
      </c>
      <c r="S3127" s="39" t="s">
        <v>7841</v>
      </c>
      <c r="T3127" s="39" t="s">
        <v>6920</v>
      </c>
      <c r="U3127" s="39" t="s">
        <v>6921</v>
      </c>
      <c r="V3127" s="39" t="s">
        <v>6922</v>
      </c>
      <c r="W3127" s="39" t="s">
        <v>6921</v>
      </c>
      <c r="X3127" s="39" t="s">
        <v>7614</v>
      </c>
      <c r="Y3127" s="39" t="s">
        <v>7615</v>
      </c>
      <c r="Z3127" s="39" t="s">
        <v>7404</v>
      </c>
      <c r="AA3127" s="39" t="s">
        <v>7405</v>
      </c>
    </row>
    <row r="3128" ht="15.75" hidden="1" customHeight="1">
      <c r="A3128" s="39" t="s">
        <v>7842</v>
      </c>
      <c r="B3128" s="39" t="s">
        <v>7843</v>
      </c>
      <c r="C3128" s="8">
        <v>171.0</v>
      </c>
      <c r="D3128" s="8">
        <v>1.0</v>
      </c>
      <c r="E3128" s="8">
        <v>1.0</v>
      </c>
      <c r="F3128" s="8">
        <v>1.0</v>
      </c>
      <c r="G3128" s="8">
        <v>375.0</v>
      </c>
      <c r="H3128" s="8">
        <v>142.0</v>
      </c>
      <c r="I3128" s="8">
        <v>17.0</v>
      </c>
      <c r="J3128" s="8">
        <v>325.0</v>
      </c>
      <c r="K3128" s="8">
        <v>5625.0</v>
      </c>
      <c r="L3128" s="8">
        <v>426.0</v>
      </c>
      <c r="M3128" s="8">
        <v>1357.0</v>
      </c>
      <c r="N3128" s="8">
        <v>530.0</v>
      </c>
      <c r="O3128" s="8">
        <v>314.0</v>
      </c>
      <c r="P3128" s="8">
        <v>2.0</v>
      </c>
      <c r="Q3128" s="39" t="s">
        <v>877</v>
      </c>
      <c r="R3128" s="39" t="s">
        <v>7840</v>
      </c>
      <c r="S3128" s="39" t="s">
        <v>7841</v>
      </c>
      <c r="T3128" s="39" t="s">
        <v>6920</v>
      </c>
      <c r="U3128" s="39" t="s">
        <v>6921</v>
      </c>
      <c r="V3128" s="39" t="s">
        <v>6922</v>
      </c>
      <c r="W3128" s="39" t="s">
        <v>6921</v>
      </c>
      <c r="X3128" s="39" t="s">
        <v>7614</v>
      </c>
      <c r="Y3128" s="39" t="s">
        <v>7615</v>
      </c>
      <c r="Z3128" s="39" t="s">
        <v>7404</v>
      </c>
      <c r="AA3128" s="39" t="s">
        <v>7405</v>
      </c>
    </row>
    <row r="3129" ht="15.75" hidden="1" customHeight="1">
      <c r="A3129" s="39" t="s">
        <v>7844</v>
      </c>
      <c r="B3129" s="39" t="s">
        <v>7845</v>
      </c>
      <c r="C3129" s="8">
        <v>148.0</v>
      </c>
      <c r="D3129" s="8">
        <v>1.0</v>
      </c>
      <c r="E3129" s="8">
        <v>1.0</v>
      </c>
      <c r="F3129" s="8">
        <v>1.0</v>
      </c>
      <c r="G3129" s="8">
        <v>87.0</v>
      </c>
      <c r="H3129" s="8">
        <v>321.0</v>
      </c>
      <c r="I3129" s="8">
        <v>65.0</v>
      </c>
      <c r="J3129" s="8">
        <v>355.0</v>
      </c>
      <c r="K3129" s="8">
        <v>6260.0</v>
      </c>
      <c r="L3129" s="8">
        <v>349.0</v>
      </c>
      <c r="M3129" s="8">
        <v>1382.0</v>
      </c>
      <c r="N3129" s="8">
        <v>737.0</v>
      </c>
      <c r="O3129" s="8">
        <v>434.0</v>
      </c>
      <c r="P3129" s="8">
        <v>2.0</v>
      </c>
      <c r="Q3129" s="39" t="s">
        <v>877</v>
      </c>
      <c r="R3129" s="39" t="s">
        <v>7840</v>
      </c>
      <c r="S3129" s="39" t="s">
        <v>7841</v>
      </c>
      <c r="T3129" s="39" t="s">
        <v>6920</v>
      </c>
      <c r="U3129" s="39" t="s">
        <v>6921</v>
      </c>
      <c r="V3129" s="39" t="s">
        <v>6922</v>
      </c>
      <c r="W3129" s="39" t="s">
        <v>6921</v>
      </c>
      <c r="X3129" s="39" t="s">
        <v>7614</v>
      </c>
      <c r="Y3129" s="39" t="s">
        <v>7615</v>
      </c>
      <c r="Z3129" s="39" t="s">
        <v>7404</v>
      </c>
      <c r="AA3129" s="39" t="s">
        <v>7405</v>
      </c>
    </row>
    <row r="3130" ht="15.75" hidden="1" customHeight="1">
      <c r="A3130" s="39" t="s">
        <v>7846</v>
      </c>
      <c r="B3130" s="39" t="s">
        <v>7847</v>
      </c>
      <c r="C3130" s="8">
        <v>822.0</v>
      </c>
      <c r="D3130" s="8">
        <v>3.0</v>
      </c>
      <c r="E3130" s="8">
        <v>2.0</v>
      </c>
      <c r="F3130" s="8">
        <v>1.0</v>
      </c>
      <c r="G3130" s="8">
        <v>1285.0</v>
      </c>
      <c r="H3130" s="8">
        <v>678.0</v>
      </c>
      <c r="I3130" s="8">
        <v>307.0</v>
      </c>
      <c r="J3130" s="8">
        <v>906.0</v>
      </c>
      <c r="K3130" s="8">
        <v>5494.0</v>
      </c>
      <c r="L3130" s="8">
        <v>1965.5</v>
      </c>
      <c r="M3130" s="8">
        <v>1820.0</v>
      </c>
      <c r="N3130" s="8">
        <v>517.0</v>
      </c>
      <c r="O3130" s="8">
        <v>263.0</v>
      </c>
      <c r="P3130" s="8">
        <v>2.0</v>
      </c>
      <c r="Q3130" s="39" t="s">
        <v>877</v>
      </c>
      <c r="R3130" s="39" t="s">
        <v>7840</v>
      </c>
      <c r="S3130" s="39" t="s">
        <v>7841</v>
      </c>
      <c r="T3130" s="39" t="s">
        <v>6920</v>
      </c>
      <c r="U3130" s="39" t="s">
        <v>6921</v>
      </c>
      <c r="V3130" s="39" t="s">
        <v>6922</v>
      </c>
      <c r="W3130" s="39" t="s">
        <v>6921</v>
      </c>
      <c r="X3130" s="39" t="s">
        <v>7614</v>
      </c>
      <c r="Y3130" s="39" t="s">
        <v>7615</v>
      </c>
      <c r="Z3130" s="39" t="s">
        <v>7404</v>
      </c>
      <c r="AA3130" s="39" t="s">
        <v>7405</v>
      </c>
    </row>
    <row r="3131" ht="15.75" hidden="1" customHeight="1">
      <c r="A3131" s="39" t="s">
        <v>7848</v>
      </c>
      <c r="B3131" s="39" t="s">
        <v>7849</v>
      </c>
      <c r="C3131" s="8">
        <v>1330.0</v>
      </c>
      <c r="D3131" s="8">
        <v>4.0</v>
      </c>
      <c r="E3131" s="8">
        <v>2.0</v>
      </c>
      <c r="F3131" s="8">
        <v>1.0</v>
      </c>
      <c r="G3131" s="8">
        <v>1788.0</v>
      </c>
      <c r="H3131" s="8">
        <v>909.0</v>
      </c>
      <c r="I3131" s="8">
        <v>1707.0</v>
      </c>
      <c r="J3131" s="8">
        <v>1242.0</v>
      </c>
      <c r="K3131" s="8">
        <v>5238.0</v>
      </c>
      <c r="L3131" s="8">
        <v>471.0</v>
      </c>
      <c r="M3131" s="8">
        <v>3742.0</v>
      </c>
      <c r="N3131" s="8">
        <v>803.0</v>
      </c>
      <c r="O3131" s="8">
        <v>497.0</v>
      </c>
      <c r="P3131" s="8">
        <v>2.0</v>
      </c>
      <c r="Q3131" s="39" t="s">
        <v>877</v>
      </c>
      <c r="R3131" s="39" t="s">
        <v>7850</v>
      </c>
      <c r="S3131" s="39" t="s">
        <v>7851</v>
      </c>
      <c r="T3131" s="39" t="s">
        <v>6920</v>
      </c>
      <c r="U3131" s="39" t="s">
        <v>6921</v>
      </c>
      <c r="V3131" s="39" t="s">
        <v>6922</v>
      </c>
      <c r="W3131" s="39" t="s">
        <v>6921</v>
      </c>
      <c r="X3131" s="39" t="s">
        <v>7614</v>
      </c>
      <c r="Y3131" s="39" t="s">
        <v>7615</v>
      </c>
      <c r="Z3131" s="39" t="s">
        <v>7404</v>
      </c>
      <c r="AA3131" s="39" t="s">
        <v>7405</v>
      </c>
    </row>
    <row r="3132" ht="15.75" hidden="1" customHeight="1">
      <c r="A3132" s="39" t="s">
        <v>7852</v>
      </c>
      <c r="B3132" s="39" t="s">
        <v>7853</v>
      </c>
      <c r="C3132" s="8">
        <v>107.0</v>
      </c>
      <c r="D3132" s="8">
        <v>1.0</v>
      </c>
      <c r="E3132" s="8">
        <v>1.0</v>
      </c>
      <c r="F3132" s="8">
        <v>1.0</v>
      </c>
      <c r="G3132" s="8">
        <v>115.0</v>
      </c>
      <c r="H3132" s="8">
        <v>44.0</v>
      </c>
      <c r="I3132" s="8">
        <v>478.0</v>
      </c>
      <c r="J3132" s="8">
        <v>389.0</v>
      </c>
      <c r="K3132" s="8">
        <v>4856.0</v>
      </c>
      <c r="L3132" s="8">
        <v>132.0</v>
      </c>
      <c r="M3132" s="8">
        <v>2806.0</v>
      </c>
      <c r="N3132" s="8">
        <v>863.0</v>
      </c>
      <c r="O3132" s="8">
        <v>564.0</v>
      </c>
      <c r="P3132" s="8">
        <v>2.0</v>
      </c>
      <c r="Q3132" s="39" t="s">
        <v>877</v>
      </c>
      <c r="R3132" s="39" t="s">
        <v>7850</v>
      </c>
      <c r="S3132" s="39" t="s">
        <v>7851</v>
      </c>
      <c r="T3132" s="39" t="s">
        <v>6920</v>
      </c>
      <c r="U3132" s="39" t="s">
        <v>6921</v>
      </c>
      <c r="V3132" s="39" t="s">
        <v>6922</v>
      </c>
      <c r="W3132" s="39" t="s">
        <v>6921</v>
      </c>
      <c r="X3132" s="39" t="s">
        <v>7614</v>
      </c>
      <c r="Y3132" s="39" t="s">
        <v>7615</v>
      </c>
      <c r="Z3132" s="39" t="s">
        <v>7404</v>
      </c>
      <c r="AA3132" s="39" t="s">
        <v>7405</v>
      </c>
    </row>
    <row r="3133" ht="15.75" hidden="1" customHeight="1">
      <c r="A3133" s="39" t="s">
        <v>7854</v>
      </c>
      <c r="B3133" s="39" t="s">
        <v>7855</v>
      </c>
      <c r="C3133" s="8">
        <v>1342.0</v>
      </c>
      <c r="D3133" s="8">
        <v>4.0</v>
      </c>
      <c r="E3133" s="8">
        <v>2.0</v>
      </c>
      <c r="F3133" s="8">
        <v>1.0</v>
      </c>
      <c r="G3133" s="8">
        <v>1376.0</v>
      </c>
      <c r="H3133" s="8">
        <v>1298.0</v>
      </c>
      <c r="I3133" s="8">
        <v>1096.0</v>
      </c>
      <c r="J3133" s="8">
        <v>1244.0</v>
      </c>
      <c r="K3133" s="8">
        <v>6239.0</v>
      </c>
      <c r="L3133" s="8">
        <v>842.0</v>
      </c>
      <c r="M3133" s="8">
        <v>4412.0</v>
      </c>
      <c r="N3133" s="8">
        <v>756.0</v>
      </c>
      <c r="O3133" s="8">
        <v>465.0</v>
      </c>
      <c r="P3133" s="8">
        <v>2.0</v>
      </c>
      <c r="Q3133" s="39" t="s">
        <v>877</v>
      </c>
      <c r="R3133" s="39" t="s">
        <v>7850</v>
      </c>
      <c r="S3133" s="39" t="s">
        <v>7851</v>
      </c>
      <c r="T3133" s="39" t="s">
        <v>6920</v>
      </c>
      <c r="U3133" s="39" t="s">
        <v>6921</v>
      </c>
      <c r="V3133" s="39" t="s">
        <v>6922</v>
      </c>
      <c r="W3133" s="39" t="s">
        <v>6921</v>
      </c>
      <c r="X3133" s="39" t="s">
        <v>7614</v>
      </c>
      <c r="Y3133" s="39" t="s">
        <v>7615</v>
      </c>
      <c r="Z3133" s="39" t="s">
        <v>7404</v>
      </c>
      <c r="AA3133" s="39" t="s">
        <v>7405</v>
      </c>
    </row>
    <row r="3134" ht="15.75" hidden="1" customHeight="1">
      <c r="A3134" s="39" t="s">
        <v>7856</v>
      </c>
      <c r="B3134" s="39" t="s">
        <v>7857</v>
      </c>
      <c r="C3134" s="8">
        <v>332.0</v>
      </c>
      <c r="D3134" s="8">
        <v>1.0</v>
      </c>
      <c r="E3134" s="8">
        <v>1.0</v>
      </c>
      <c r="F3134" s="8">
        <v>1.0</v>
      </c>
      <c r="G3134" s="8">
        <v>217.0</v>
      </c>
      <c r="H3134" s="8">
        <v>867.0</v>
      </c>
      <c r="I3134" s="8">
        <v>14.0</v>
      </c>
      <c r="J3134" s="8">
        <v>874.0</v>
      </c>
      <c r="K3134" s="8">
        <v>4447.0</v>
      </c>
      <c r="L3134" s="8">
        <v>454.0</v>
      </c>
      <c r="M3134" s="8">
        <v>2457.0</v>
      </c>
      <c r="N3134" s="8">
        <v>1049.0</v>
      </c>
      <c r="O3134" s="8">
        <v>601.0</v>
      </c>
      <c r="P3134" s="8">
        <v>2.0</v>
      </c>
      <c r="Q3134" s="39" t="s">
        <v>877</v>
      </c>
      <c r="R3134" s="39" t="s">
        <v>7850</v>
      </c>
      <c r="S3134" s="39" t="s">
        <v>7851</v>
      </c>
      <c r="T3134" s="39" t="s">
        <v>6920</v>
      </c>
      <c r="U3134" s="39" t="s">
        <v>6921</v>
      </c>
      <c r="V3134" s="39" t="s">
        <v>6922</v>
      </c>
      <c r="W3134" s="39" t="s">
        <v>6921</v>
      </c>
      <c r="X3134" s="39" t="s">
        <v>7614</v>
      </c>
      <c r="Y3134" s="39" t="s">
        <v>7615</v>
      </c>
      <c r="Z3134" s="39" t="s">
        <v>7404</v>
      </c>
      <c r="AA3134" s="39" t="s">
        <v>7405</v>
      </c>
    </row>
    <row r="3135" ht="15.75" hidden="1" customHeight="1">
      <c r="A3135" s="39" t="s">
        <v>7858</v>
      </c>
      <c r="B3135" s="39" t="s">
        <v>7859</v>
      </c>
      <c r="C3135" s="8">
        <v>5483.0</v>
      </c>
      <c r="D3135" s="8">
        <v>16.0</v>
      </c>
      <c r="E3135" s="8">
        <v>8.0</v>
      </c>
      <c r="F3135" s="8">
        <v>4.0</v>
      </c>
      <c r="G3135" s="8">
        <v>5786.0</v>
      </c>
      <c r="H3135" s="8">
        <v>4857.0</v>
      </c>
      <c r="I3135" s="8">
        <v>5046.0</v>
      </c>
      <c r="J3135" s="8">
        <v>3814.0</v>
      </c>
      <c r="K3135" s="8">
        <v>4967.0</v>
      </c>
      <c r="L3135" s="8">
        <v>2836.0</v>
      </c>
      <c r="M3135" s="8">
        <v>5391.0</v>
      </c>
      <c r="N3135" s="8">
        <v>831.0</v>
      </c>
      <c r="O3135" s="8">
        <v>442.0</v>
      </c>
      <c r="P3135" s="8">
        <v>2.0</v>
      </c>
      <c r="Q3135" s="39" t="s">
        <v>877</v>
      </c>
      <c r="R3135" s="39" t="s">
        <v>7860</v>
      </c>
      <c r="S3135" s="39" t="s">
        <v>7861</v>
      </c>
      <c r="T3135" s="39" t="s">
        <v>6920</v>
      </c>
      <c r="U3135" s="39" t="s">
        <v>6921</v>
      </c>
      <c r="V3135" s="39" t="s">
        <v>6922</v>
      </c>
      <c r="W3135" s="39" t="s">
        <v>6921</v>
      </c>
      <c r="X3135" s="39" t="s">
        <v>7802</v>
      </c>
      <c r="Y3135" s="39" t="s">
        <v>7803</v>
      </c>
      <c r="Z3135" s="39" t="s">
        <v>7628</v>
      </c>
      <c r="AA3135" s="39" t="s">
        <v>7629</v>
      </c>
    </row>
    <row r="3136" ht="15.75" hidden="1" customHeight="1">
      <c r="A3136" s="39" t="s">
        <v>7862</v>
      </c>
      <c r="B3136" s="39" t="s">
        <v>7863</v>
      </c>
      <c r="C3136" s="8">
        <v>305.0</v>
      </c>
      <c r="D3136" s="8">
        <v>1.0</v>
      </c>
      <c r="E3136" s="8">
        <v>1.0</v>
      </c>
      <c r="F3136" s="8">
        <v>1.0</v>
      </c>
      <c r="G3136" s="8">
        <v>465.0</v>
      </c>
      <c r="H3136" s="8">
        <v>35.0</v>
      </c>
      <c r="I3136" s="8">
        <v>2384.0</v>
      </c>
      <c r="J3136" s="8">
        <v>370.0</v>
      </c>
      <c r="K3136" s="8">
        <v>5231.0</v>
      </c>
      <c r="L3136" s="8">
        <v>427.0</v>
      </c>
      <c r="M3136" s="8">
        <v>3945.0</v>
      </c>
      <c r="N3136" s="8">
        <v>584.0</v>
      </c>
      <c r="O3136" s="8">
        <v>368.0</v>
      </c>
      <c r="P3136" s="8">
        <v>2.0</v>
      </c>
      <c r="Q3136" s="39" t="s">
        <v>877</v>
      </c>
      <c r="R3136" s="39" t="s">
        <v>7860</v>
      </c>
      <c r="S3136" s="39" t="s">
        <v>7861</v>
      </c>
      <c r="T3136" s="39" t="s">
        <v>6920</v>
      </c>
      <c r="U3136" s="39" t="s">
        <v>6921</v>
      </c>
      <c r="V3136" s="39" t="s">
        <v>6922</v>
      </c>
      <c r="W3136" s="39" t="s">
        <v>6921</v>
      </c>
      <c r="X3136" s="39" t="s">
        <v>7802</v>
      </c>
      <c r="Y3136" s="39" t="s">
        <v>7803</v>
      </c>
      <c r="Z3136" s="39" t="s">
        <v>7628</v>
      </c>
      <c r="AA3136" s="39" t="s">
        <v>7629</v>
      </c>
    </row>
    <row r="3137" ht="15.75" hidden="1" customHeight="1">
      <c r="A3137" s="39" t="s">
        <v>7864</v>
      </c>
      <c r="B3137" s="39" t="s">
        <v>7865</v>
      </c>
      <c r="C3137" s="8">
        <v>726.0</v>
      </c>
      <c r="D3137" s="8">
        <v>3.0</v>
      </c>
      <c r="E3137" s="8">
        <v>2.0</v>
      </c>
      <c r="F3137" s="8">
        <v>1.0</v>
      </c>
      <c r="G3137" s="8">
        <v>886.0</v>
      </c>
      <c r="H3137" s="8">
        <v>406.0</v>
      </c>
      <c r="I3137" s="8">
        <v>1632.0</v>
      </c>
      <c r="J3137" s="8">
        <v>839.0</v>
      </c>
      <c r="K3137" s="8">
        <v>6413.0</v>
      </c>
      <c r="L3137" s="8">
        <v>207.0</v>
      </c>
      <c r="M3137" s="8">
        <v>3403.0</v>
      </c>
      <c r="N3137" s="8">
        <v>756.0</v>
      </c>
      <c r="O3137" s="8">
        <v>437.0</v>
      </c>
      <c r="P3137" s="8">
        <v>2.0</v>
      </c>
      <c r="Q3137" s="39" t="s">
        <v>877</v>
      </c>
      <c r="R3137" s="39" t="s">
        <v>7860</v>
      </c>
      <c r="S3137" s="39" t="s">
        <v>7861</v>
      </c>
      <c r="T3137" s="39" t="s">
        <v>6920</v>
      </c>
      <c r="U3137" s="39" t="s">
        <v>6921</v>
      </c>
      <c r="V3137" s="39" t="s">
        <v>6922</v>
      </c>
      <c r="W3137" s="39" t="s">
        <v>6921</v>
      </c>
      <c r="X3137" s="39" t="s">
        <v>7802</v>
      </c>
      <c r="Y3137" s="39" t="s">
        <v>7803</v>
      </c>
      <c r="Z3137" s="39" t="s">
        <v>7628</v>
      </c>
      <c r="AA3137" s="39" t="s">
        <v>7629</v>
      </c>
    </row>
    <row r="3138" ht="15.75" hidden="1" customHeight="1">
      <c r="A3138" s="39" t="s">
        <v>7866</v>
      </c>
      <c r="B3138" s="39" t="s">
        <v>7867</v>
      </c>
      <c r="C3138" s="8">
        <v>2165.0</v>
      </c>
      <c r="D3138" s="8">
        <v>7.0</v>
      </c>
      <c r="E3138" s="8">
        <v>4.0</v>
      </c>
      <c r="F3138" s="8">
        <v>2.0</v>
      </c>
      <c r="G3138" s="8">
        <v>2521.0</v>
      </c>
      <c r="H3138" s="8">
        <v>2053.0</v>
      </c>
      <c r="I3138" s="8">
        <v>2993.0</v>
      </c>
      <c r="J3138" s="8">
        <v>1833.0</v>
      </c>
      <c r="K3138" s="8">
        <v>6687.0</v>
      </c>
      <c r="L3138" s="8">
        <v>58.0</v>
      </c>
      <c r="M3138" s="8">
        <v>4407.0</v>
      </c>
      <c r="N3138" s="8">
        <v>833.0</v>
      </c>
      <c r="O3138" s="8">
        <v>555.0</v>
      </c>
      <c r="P3138" s="8">
        <v>2.0</v>
      </c>
      <c r="Q3138" s="39" t="s">
        <v>877</v>
      </c>
      <c r="R3138" s="39" t="s">
        <v>7860</v>
      </c>
      <c r="S3138" s="39" t="s">
        <v>7861</v>
      </c>
      <c r="T3138" s="39" t="s">
        <v>6920</v>
      </c>
      <c r="U3138" s="39" t="s">
        <v>6921</v>
      </c>
      <c r="V3138" s="39" t="s">
        <v>6922</v>
      </c>
      <c r="W3138" s="39" t="s">
        <v>6921</v>
      </c>
      <c r="X3138" s="39" t="s">
        <v>7802</v>
      </c>
      <c r="Y3138" s="39" t="s">
        <v>7803</v>
      </c>
      <c r="Z3138" s="39" t="s">
        <v>7628</v>
      </c>
      <c r="AA3138" s="39" t="s">
        <v>7629</v>
      </c>
    </row>
    <row r="3139" ht="15.75" hidden="1" customHeight="1">
      <c r="A3139" s="39" t="s">
        <v>7868</v>
      </c>
      <c r="B3139" s="39" t="s">
        <v>7869</v>
      </c>
      <c r="C3139" s="8">
        <v>5547.0</v>
      </c>
      <c r="D3139" s="8">
        <v>16.0</v>
      </c>
      <c r="E3139" s="8">
        <v>8.0</v>
      </c>
      <c r="F3139" s="8">
        <v>4.0</v>
      </c>
      <c r="G3139" s="8">
        <v>5812.0</v>
      </c>
      <c r="H3139" s="8">
        <v>5817.0</v>
      </c>
      <c r="I3139" s="8">
        <v>3694.0</v>
      </c>
      <c r="J3139" s="8">
        <v>4953.0</v>
      </c>
      <c r="K3139" s="8">
        <v>2442.0</v>
      </c>
      <c r="L3139" s="8">
        <v>4645.0</v>
      </c>
      <c r="M3139" s="8">
        <v>6587.5</v>
      </c>
      <c r="N3139" s="8">
        <v>964.0</v>
      </c>
      <c r="O3139" s="8">
        <v>660.0</v>
      </c>
      <c r="P3139" s="8">
        <v>2.0</v>
      </c>
      <c r="Q3139" s="39" t="s">
        <v>877</v>
      </c>
      <c r="R3139" s="39" t="s">
        <v>7870</v>
      </c>
      <c r="S3139" s="39" t="s">
        <v>7871</v>
      </c>
      <c r="T3139" s="39" t="s">
        <v>6920</v>
      </c>
      <c r="U3139" s="39" t="s">
        <v>6921</v>
      </c>
      <c r="V3139" s="39" t="s">
        <v>6922</v>
      </c>
      <c r="W3139" s="39" t="s">
        <v>6921</v>
      </c>
      <c r="X3139" s="39" t="s">
        <v>7802</v>
      </c>
      <c r="Y3139" s="39" t="s">
        <v>7803</v>
      </c>
      <c r="Z3139" s="39" t="s">
        <v>7628</v>
      </c>
      <c r="AA3139" s="39" t="s">
        <v>7629</v>
      </c>
    </row>
    <row r="3140" ht="15.75" hidden="1" customHeight="1">
      <c r="A3140" s="39" t="s">
        <v>7872</v>
      </c>
      <c r="B3140" s="39" t="s">
        <v>7873</v>
      </c>
      <c r="C3140" s="8">
        <v>2213.0</v>
      </c>
      <c r="D3140" s="8">
        <v>7.0</v>
      </c>
      <c r="E3140" s="8">
        <v>4.0</v>
      </c>
      <c r="F3140" s="8">
        <v>2.0</v>
      </c>
      <c r="G3140" s="8">
        <v>2274.0</v>
      </c>
      <c r="H3140" s="8">
        <v>2131.0</v>
      </c>
      <c r="I3140" s="8">
        <v>1197.0</v>
      </c>
      <c r="J3140" s="8">
        <v>2870.0</v>
      </c>
      <c r="K3140" s="8">
        <v>4398.0</v>
      </c>
      <c r="L3140" s="8">
        <v>2451.0</v>
      </c>
      <c r="M3140" s="8">
        <v>4020.0</v>
      </c>
      <c r="N3140" s="8">
        <v>802.0</v>
      </c>
      <c r="O3140" s="8">
        <v>505.0</v>
      </c>
      <c r="P3140" s="8">
        <v>2.0</v>
      </c>
      <c r="Q3140" s="39" t="s">
        <v>877</v>
      </c>
      <c r="R3140" s="39" t="s">
        <v>7870</v>
      </c>
      <c r="S3140" s="39" t="s">
        <v>7871</v>
      </c>
      <c r="T3140" s="39" t="s">
        <v>6920</v>
      </c>
      <c r="U3140" s="39" t="s">
        <v>6921</v>
      </c>
      <c r="V3140" s="39" t="s">
        <v>6922</v>
      </c>
      <c r="W3140" s="39" t="s">
        <v>6921</v>
      </c>
      <c r="X3140" s="39" t="s">
        <v>7802</v>
      </c>
      <c r="Y3140" s="39" t="s">
        <v>7803</v>
      </c>
      <c r="Z3140" s="39" t="s">
        <v>7628</v>
      </c>
      <c r="AA3140" s="39" t="s">
        <v>7629</v>
      </c>
    </row>
    <row r="3141" ht="15.75" hidden="1" customHeight="1">
      <c r="A3141" s="39" t="s">
        <v>7874</v>
      </c>
      <c r="B3141" s="39" t="s">
        <v>7875</v>
      </c>
      <c r="C3141" s="8">
        <v>2438.0</v>
      </c>
      <c r="D3141" s="8">
        <v>7.0</v>
      </c>
      <c r="E3141" s="8">
        <v>4.0</v>
      </c>
      <c r="F3141" s="8">
        <v>2.0</v>
      </c>
      <c r="G3141" s="8">
        <v>2147.0</v>
      </c>
      <c r="H3141" s="8">
        <v>2321.0</v>
      </c>
      <c r="I3141" s="8">
        <v>1471.0</v>
      </c>
      <c r="J3141" s="8">
        <v>3068.0</v>
      </c>
      <c r="K3141" s="8">
        <v>5189.0</v>
      </c>
      <c r="L3141" s="8">
        <v>4506.0</v>
      </c>
      <c r="M3141" s="8">
        <v>4375.0</v>
      </c>
      <c r="N3141" s="8">
        <v>606.0</v>
      </c>
      <c r="O3141" s="8">
        <v>360.0</v>
      </c>
      <c r="P3141" s="8">
        <v>2.0</v>
      </c>
      <c r="Q3141" s="39" t="s">
        <v>877</v>
      </c>
      <c r="R3141" s="39" t="s">
        <v>7870</v>
      </c>
      <c r="S3141" s="39" t="s">
        <v>7871</v>
      </c>
      <c r="T3141" s="39" t="s">
        <v>6920</v>
      </c>
      <c r="U3141" s="39" t="s">
        <v>6921</v>
      </c>
      <c r="V3141" s="39" t="s">
        <v>6922</v>
      </c>
      <c r="W3141" s="39" t="s">
        <v>6921</v>
      </c>
      <c r="X3141" s="39" t="s">
        <v>7802</v>
      </c>
      <c r="Y3141" s="39" t="s">
        <v>7803</v>
      </c>
      <c r="Z3141" s="39" t="s">
        <v>7628</v>
      </c>
      <c r="AA3141" s="39" t="s">
        <v>7629</v>
      </c>
    </row>
    <row r="3142" ht="15.75" hidden="1" customHeight="1">
      <c r="A3142" s="39" t="s">
        <v>7876</v>
      </c>
      <c r="B3142" s="39" t="s">
        <v>7877</v>
      </c>
      <c r="C3142" s="8">
        <v>2044.0</v>
      </c>
      <c r="D3142" s="8">
        <v>6.0</v>
      </c>
      <c r="E3142" s="8">
        <v>3.0</v>
      </c>
      <c r="F3142" s="8">
        <v>2.0</v>
      </c>
      <c r="G3142" s="8">
        <v>2019.0</v>
      </c>
      <c r="H3142" s="8">
        <v>1732.0</v>
      </c>
      <c r="I3142" s="8">
        <v>1399.0</v>
      </c>
      <c r="J3142" s="8">
        <v>2621.0</v>
      </c>
      <c r="K3142" s="8">
        <v>5664.0</v>
      </c>
      <c r="L3142" s="8">
        <v>2323.0</v>
      </c>
      <c r="M3142" s="8">
        <v>1877.0</v>
      </c>
      <c r="N3142" s="8">
        <v>552.0</v>
      </c>
      <c r="O3142" s="8">
        <v>321.0</v>
      </c>
      <c r="P3142" s="8">
        <v>2.0</v>
      </c>
      <c r="Q3142" s="39" t="s">
        <v>877</v>
      </c>
      <c r="R3142" s="39" t="s">
        <v>7870</v>
      </c>
      <c r="S3142" s="39" t="s">
        <v>7871</v>
      </c>
      <c r="T3142" s="39" t="s">
        <v>6920</v>
      </c>
      <c r="U3142" s="39" t="s">
        <v>6921</v>
      </c>
      <c r="V3142" s="39" t="s">
        <v>6922</v>
      </c>
      <c r="W3142" s="39" t="s">
        <v>6921</v>
      </c>
      <c r="X3142" s="39" t="s">
        <v>7802</v>
      </c>
      <c r="Y3142" s="39" t="s">
        <v>7803</v>
      </c>
      <c r="Z3142" s="39" t="s">
        <v>7628</v>
      </c>
      <c r="AA3142" s="39" t="s">
        <v>7629</v>
      </c>
    </row>
    <row r="3143" ht="15.75" hidden="1" customHeight="1">
      <c r="A3143" s="39" t="s">
        <v>7878</v>
      </c>
      <c r="B3143" s="39" t="s">
        <v>7879</v>
      </c>
      <c r="C3143" s="8">
        <v>359.0</v>
      </c>
      <c r="D3143" s="8">
        <v>2.0</v>
      </c>
      <c r="E3143" s="8">
        <v>1.0</v>
      </c>
      <c r="F3143" s="8">
        <v>1.0</v>
      </c>
      <c r="G3143" s="8">
        <v>384.0</v>
      </c>
      <c r="H3143" s="8">
        <v>119.0</v>
      </c>
      <c r="I3143" s="8">
        <v>1357.0</v>
      </c>
      <c r="J3143" s="8">
        <v>636.0</v>
      </c>
      <c r="K3143" s="8">
        <v>4819.0</v>
      </c>
      <c r="L3143" s="8">
        <v>718.0</v>
      </c>
      <c r="M3143" s="8">
        <v>4147.0</v>
      </c>
      <c r="N3143" s="8">
        <v>601.0</v>
      </c>
      <c r="O3143" s="8">
        <v>344.0</v>
      </c>
      <c r="P3143" s="8">
        <v>2.0</v>
      </c>
      <c r="Q3143" s="39" t="s">
        <v>877</v>
      </c>
      <c r="R3143" s="39" t="s">
        <v>7870</v>
      </c>
      <c r="S3143" s="39" t="s">
        <v>7871</v>
      </c>
      <c r="T3143" s="39" t="s">
        <v>6920</v>
      </c>
      <c r="U3143" s="39" t="s">
        <v>6921</v>
      </c>
      <c r="V3143" s="39" t="s">
        <v>6922</v>
      </c>
      <c r="W3143" s="39" t="s">
        <v>6921</v>
      </c>
      <c r="X3143" s="39" t="s">
        <v>7802</v>
      </c>
      <c r="Y3143" s="39" t="s">
        <v>7803</v>
      </c>
      <c r="Z3143" s="39" t="s">
        <v>7628</v>
      </c>
      <c r="AA3143" s="39" t="s">
        <v>7629</v>
      </c>
    </row>
    <row r="3144" ht="15.75" hidden="1" customHeight="1">
      <c r="A3144" s="39" t="s">
        <v>7880</v>
      </c>
      <c r="B3144" s="39" t="s">
        <v>7881</v>
      </c>
      <c r="C3144" s="8">
        <v>2497.0</v>
      </c>
      <c r="D3144" s="8">
        <v>8.0</v>
      </c>
      <c r="E3144" s="8">
        <v>4.0</v>
      </c>
      <c r="F3144" s="8">
        <v>2.0</v>
      </c>
      <c r="G3144" s="8">
        <v>2585.0</v>
      </c>
      <c r="H3144" s="8">
        <v>2633.0</v>
      </c>
      <c r="I3144" s="8">
        <v>2019.0</v>
      </c>
      <c r="J3144" s="8">
        <v>2902.0</v>
      </c>
      <c r="K3144" s="8">
        <v>2000.0</v>
      </c>
      <c r="L3144" s="8">
        <v>3719.0</v>
      </c>
      <c r="M3144" s="8">
        <v>3444.0</v>
      </c>
      <c r="N3144" s="8">
        <v>842.0</v>
      </c>
      <c r="O3144" s="8">
        <v>515.0</v>
      </c>
      <c r="P3144" s="8">
        <v>2.0</v>
      </c>
      <c r="Q3144" s="39" t="s">
        <v>877</v>
      </c>
      <c r="R3144" s="39" t="s">
        <v>7882</v>
      </c>
      <c r="S3144" s="39" t="s">
        <v>7879</v>
      </c>
      <c r="T3144" s="39" t="s">
        <v>6920</v>
      </c>
      <c r="U3144" s="39" t="s">
        <v>6921</v>
      </c>
      <c r="V3144" s="39" t="s">
        <v>6922</v>
      </c>
      <c r="W3144" s="39" t="s">
        <v>6921</v>
      </c>
      <c r="X3144" s="39" t="s">
        <v>7802</v>
      </c>
      <c r="Y3144" s="39" t="s">
        <v>7803</v>
      </c>
      <c r="Z3144" s="39" t="s">
        <v>7628</v>
      </c>
      <c r="AA3144" s="39" t="s">
        <v>7629</v>
      </c>
    </row>
    <row r="3145" ht="15.75" hidden="1" customHeight="1">
      <c r="A3145" s="39" t="s">
        <v>7883</v>
      </c>
      <c r="B3145" s="39" t="s">
        <v>7884</v>
      </c>
      <c r="C3145" s="8">
        <v>1833.0</v>
      </c>
      <c r="D3145" s="8">
        <v>6.0</v>
      </c>
      <c r="E3145" s="8">
        <v>3.0</v>
      </c>
      <c r="F3145" s="8">
        <v>2.0</v>
      </c>
      <c r="G3145" s="8">
        <v>1780.0</v>
      </c>
      <c r="H3145" s="8">
        <v>1661.0</v>
      </c>
      <c r="I3145" s="8">
        <v>2376.0</v>
      </c>
      <c r="J3145" s="8">
        <v>2607.0</v>
      </c>
      <c r="K3145" s="8">
        <v>1466.0</v>
      </c>
      <c r="L3145" s="8">
        <v>1537.0</v>
      </c>
      <c r="M3145" s="8">
        <v>5132.0</v>
      </c>
      <c r="N3145" s="8">
        <v>999.0</v>
      </c>
      <c r="O3145" s="8">
        <v>624.0</v>
      </c>
      <c r="P3145" s="8">
        <v>2.0</v>
      </c>
      <c r="Q3145" s="39" t="s">
        <v>877</v>
      </c>
      <c r="R3145" s="39" t="s">
        <v>7882</v>
      </c>
      <c r="S3145" s="39" t="s">
        <v>7879</v>
      </c>
      <c r="T3145" s="39" t="s">
        <v>6920</v>
      </c>
      <c r="U3145" s="39" t="s">
        <v>6921</v>
      </c>
      <c r="V3145" s="39" t="s">
        <v>6922</v>
      </c>
      <c r="W3145" s="39" t="s">
        <v>6921</v>
      </c>
      <c r="X3145" s="39" t="s">
        <v>7802</v>
      </c>
      <c r="Y3145" s="39" t="s">
        <v>7803</v>
      </c>
      <c r="Z3145" s="39" t="s">
        <v>7628</v>
      </c>
      <c r="AA3145" s="39" t="s">
        <v>7629</v>
      </c>
    </row>
    <row r="3146" ht="15.75" hidden="1" customHeight="1">
      <c r="A3146" s="39" t="s">
        <v>7885</v>
      </c>
      <c r="B3146" s="39" t="s">
        <v>7886</v>
      </c>
      <c r="C3146" s="8">
        <v>5609.0</v>
      </c>
      <c r="D3146" s="8">
        <v>17.0</v>
      </c>
      <c r="E3146" s="8">
        <v>9.0</v>
      </c>
      <c r="F3146" s="8">
        <v>5.0</v>
      </c>
      <c r="G3146" s="8">
        <v>5584.0</v>
      </c>
      <c r="H3146" s="8">
        <v>5608.0</v>
      </c>
      <c r="I3146" s="8">
        <v>5344.0</v>
      </c>
      <c r="J3146" s="8">
        <v>5520.0</v>
      </c>
      <c r="K3146" s="8">
        <v>1928.0</v>
      </c>
      <c r="L3146" s="8">
        <v>3576.0</v>
      </c>
      <c r="M3146" s="8">
        <v>6833.0</v>
      </c>
      <c r="N3146" s="8">
        <v>749.0</v>
      </c>
      <c r="O3146" s="8">
        <v>385.0</v>
      </c>
      <c r="P3146" s="8">
        <v>2.0</v>
      </c>
      <c r="Q3146" s="39" t="s">
        <v>877</v>
      </c>
      <c r="R3146" s="39" t="s">
        <v>7882</v>
      </c>
      <c r="S3146" s="39" t="s">
        <v>7879</v>
      </c>
      <c r="T3146" s="39" t="s">
        <v>6920</v>
      </c>
      <c r="U3146" s="39" t="s">
        <v>6921</v>
      </c>
      <c r="V3146" s="39" t="s">
        <v>6922</v>
      </c>
      <c r="W3146" s="39" t="s">
        <v>6921</v>
      </c>
      <c r="X3146" s="39" t="s">
        <v>7802</v>
      </c>
      <c r="Y3146" s="39" t="s">
        <v>7803</v>
      </c>
      <c r="Z3146" s="39" t="s">
        <v>7628</v>
      </c>
      <c r="AA3146" s="39" t="s">
        <v>7629</v>
      </c>
    </row>
    <row r="3147" ht="15.75" hidden="1" customHeight="1">
      <c r="A3147" s="39" t="s">
        <v>7887</v>
      </c>
      <c r="B3147" s="39" t="s">
        <v>7888</v>
      </c>
      <c r="C3147" s="8">
        <v>2918.0</v>
      </c>
      <c r="D3147" s="8">
        <v>9.0</v>
      </c>
      <c r="E3147" s="8">
        <v>5.0</v>
      </c>
      <c r="F3147" s="8">
        <v>3.0</v>
      </c>
      <c r="G3147" s="8">
        <v>2795.0</v>
      </c>
      <c r="H3147" s="8">
        <v>3100.0</v>
      </c>
      <c r="I3147" s="8">
        <v>5168.0</v>
      </c>
      <c r="J3147" s="8">
        <v>4337.0</v>
      </c>
      <c r="K3147" s="8">
        <v>262.0</v>
      </c>
      <c r="L3147" s="8">
        <v>5620.0</v>
      </c>
      <c r="M3147" s="8">
        <v>4615.0</v>
      </c>
      <c r="N3147" s="8">
        <v>932.0</v>
      </c>
      <c r="O3147" s="8">
        <v>555.0</v>
      </c>
      <c r="P3147" s="8">
        <v>5.0</v>
      </c>
      <c r="Q3147" s="39" t="s">
        <v>114</v>
      </c>
      <c r="R3147" s="39" t="s">
        <v>7889</v>
      </c>
      <c r="S3147" s="39" t="s">
        <v>7890</v>
      </c>
      <c r="T3147" s="39" t="s">
        <v>6920</v>
      </c>
      <c r="U3147" s="39" t="s">
        <v>6921</v>
      </c>
      <c r="V3147" s="39" t="s">
        <v>6922</v>
      </c>
      <c r="W3147" s="39" t="s">
        <v>6921</v>
      </c>
      <c r="X3147" s="39" t="s">
        <v>7802</v>
      </c>
      <c r="Y3147" s="39" t="s">
        <v>7803</v>
      </c>
      <c r="Z3147" s="39" t="s">
        <v>7628</v>
      </c>
      <c r="AA3147" s="39" t="s">
        <v>7629</v>
      </c>
    </row>
    <row r="3148" ht="15.75" hidden="1" customHeight="1">
      <c r="A3148" s="39" t="s">
        <v>7891</v>
      </c>
      <c r="B3148" s="39" t="s">
        <v>7892</v>
      </c>
      <c r="C3148" s="8">
        <v>4910.0</v>
      </c>
      <c r="D3148" s="8">
        <v>15.0</v>
      </c>
      <c r="E3148" s="8">
        <v>8.0</v>
      </c>
      <c r="F3148" s="8">
        <v>4.0</v>
      </c>
      <c r="G3148" s="8">
        <v>5113.0</v>
      </c>
      <c r="H3148" s="8">
        <v>4671.0</v>
      </c>
      <c r="I3148" s="8">
        <v>6236.0</v>
      </c>
      <c r="J3148" s="8">
        <v>4889.0</v>
      </c>
      <c r="K3148" s="8">
        <v>808.0</v>
      </c>
      <c r="L3148" s="8">
        <v>5315.0</v>
      </c>
      <c r="M3148" s="8">
        <v>6080.0</v>
      </c>
      <c r="N3148" s="8">
        <v>779.0</v>
      </c>
      <c r="O3148" s="8">
        <v>397.0</v>
      </c>
      <c r="P3148" s="8">
        <v>5.0</v>
      </c>
      <c r="Q3148" s="39" t="s">
        <v>114</v>
      </c>
      <c r="R3148" s="39" t="s">
        <v>7889</v>
      </c>
      <c r="S3148" s="39" t="s">
        <v>7890</v>
      </c>
      <c r="T3148" s="39" t="s">
        <v>6920</v>
      </c>
      <c r="U3148" s="39" t="s">
        <v>6921</v>
      </c>
      <c r="V3148" s="39" t="s">
        <v>6922</v>
      </c>
      <c r="W3148" s="39" t="s">
        <v>6921</v>
      </c>
      <c r="X3148" s="39" t="s">
        <v>7802</v>
      </c>
      <c r="Y3148" s="39" t="s">
        <v>7803</v>
      </c>
      <c r="Z3148" s="39" t="s">
        <v>7628</v>
      </c>
      <c r="AA3148" s="39" t="s">
        <v>7629</v>
      </c>
    </row>
    <row r="3149" ht="15.75" hidden="1" customHeight="1">
      <c r="A3149" s="39" t="s">
        <v>7893</v>
      </c>
      <c r="B3149" s="39" t="s">
        <v>7894</v>
      </c>
      <c r="C3149" s="8">
        <v>5256.0</v>
      </c>
      <c r="D3149" s="8">
        <v>16.0</v>
      </c>
      <c r="E3149" s="8">
        <v>8.0</v>
      </c>
      <c r="F3149" s="8">
        <v>4.0</v>
      </c>
      <c r="G3149" s="8">
        <v>5761.0</v>
      </c>
      <c r="H3149" s="8">
        <v>4804.0</v>
      </c>
      <c r="I3149" s="8">
        <v>6229.0</v>
      </c>
      <c r="J3149" s="8">
        <v>6217.0</v>
      </c>
      <c r="K3149" s="8">
        <v>615.0</v>
      </c>
      <c r="L3149" s="8">
        <v>6723.0</v>
      </c>
      <c r="M3149" s="8">
        <v>6740.0</v>
      </c>
      <c r="N3149" s="8">
        <v>528.0</v>
      </c>
      <c r="O3149" s="8">
        <v>315.0</v>
      </c>
      <c r="P3149" s="8">
        <v>5.0</v>
      </c>
      <c r="Q3149" s="39" t="s">
        <v>114</v>
      </c>
      <c r="R3149" s="39" t="s">
        <v>7889</v>
      </c>
      <c r="S3149" s="39" t="s">
        <v>7890</v>
      </c>
      <c r="T3149" s="39" t="s">
        <v>6920</v>
      </c>
      <c r="U3149" s="39" t="s">
        <v>6921</v>
      </c>
      <c r="V3149" s="39" t="s">
        <v>6922</v>
      </c>
      <c r="W3149" s="39" t="s">
        <v>6921</v>
      </c>
      <c r="X3149" s="39" t="s">
        <v>7802</v>
      </c>
      <c r="Y3149" s="39" t="s">
        <v>7803</v>
      </c>
      <c r="Z3149" s="39" t="s">
        <v>7628</v>
      </c>
      <c r="AA3149" s="39" t="s">
        <v>7629</v>
      </c>
    </row>
    <row r="3150" ht="15.75" hidden="1" customHeight="1">
      <c r="A3150" s="39" t="s">
        <v>7895</v>
      </c>
      <c r="B3150" s="39" t="s">
        <v>7896</v>
      </c>
      <c r="C3150" s="8">
        <v>3568.0</v>
      </c>
      <c r="D3150" s="8">
        <v>11.0</v>
      </c>
      <c r="E3150" s="8">
        <v>6.0</v>
      </c>
      <c r="F3150" s="8">
        <v>3.0</v>
      </c>
      <c r="G3150" s="8">
        <v>4019.0</v>
      </c>
      <c r="H3150" s="8">
        <v>3342.0</v>
      </c>
      <c r="I3150" s="8">
        <v>5282.0</v>
      </c>
      <c r="J3150" s="8">
        <v>4262.0</v>
      </c>
      <c r="K3150" s="8">
        <v>433.0</v>
      </c>
      <c r="L3150" s="8">
        <v>5396.5</v>
      </c>
      <c r="M3150" s="8">
        <v>4770.0</v>
      </c>
      <c r="N3150" s="8">
        <v>588.0</v>
      </c>
      <c r="O3150" s="8">
        <v>345.0</v>
      </c>
      <c r="P3150" s="8">
        <v>5.0</v>
      </c>
      <c r="Q3150" s="39" t="s">
        <v>114</v>
      </c>
      <c r="R3150" s="39" t="s">
        <v>7889</v>
      </c>
      <c r="S3150" s="39" t="s">
        <v>7890</v>
      </c>
      <c r="T3150" s="39" t="s">
        <v>6920</v>
      </c>
      <c r="U3150" s="39" t="s">
        <v>6921</v>
      </c>
      <c r="V3150" s="39" t="s">
        <v>6922</v>
      </c>
      <c r="W3150" s="39" t="s">
        <v>6921</v>
      </c>
      <c r="X3150" s="39" t="s">
        <v>7802</v>
      </c>
      <c r="Y3150" s="39" t="s">
        <v>7803</v>
      </c>
      <c r="Z3150" s="39" t="s">
        <v>7628</v>
      </c>
      <c r="AA3150" s="39" t="s">
        <v>7629</v>
      </c>
    </row>
    <row r="3151" ht="15.75" hidden="1" customHeight="1">
      <c r="A3151" s="39" t="s">
        <v>7897</v>
      </c>
      <c r="B3151" s="39" t="s">
        <v>7898</v>
      </c>
      <c r="C3151" s="8">
        <v>1526.0</v>
      </c>
      <c r="D3151" s="8">
        <v>5.0</v>
      </c>
      <c r="E3151" s="8">
        <v>3.0</v>
      </c>
      <c r="F3151" s="8">
        <v>2.0</v>
      </c>
      <c r="G3151" s="8">
        <v>1858.0</v>
      </c>
      <c r="H3151" s="8">
        <v>1659.0</v>
      </c>
      <c r="I3151" s="8">
        <v>605.0</v>
      </c>
      <c r="J3151" s="8">
        <v>2221.0</v>
      </c>
      <c r="K3151" s="8">
        <v>1975.0</v>
      </c>
      <c r="L3151" s="8">
        <v>4156.0</v>
      </c>
      <c r="M3151" s="8">
        <v>2578.5</v>
      </c>
      <c r="N3151" s="8">
        <v>796.0</v>
      </c>
      <c r="O3151" s="8">
        <v>490.0</v>
      </c>
      <c r="P3151" s="8">
        <v>2.0</v>
      </c>
      <c r="Q3151" s="39" t="s">
        <v>877</v>
      </c>
      <c r="R3151" s="39" t="s">
        <v>7899</v>
      </c>
      <c r="S3151" s="39" t="s">
        <v>7900</v>
      </c>
      <c r="T3151" s="39" t="s">
        <v>6920</v>
      </c>
      <c r="U3151" s="39" t="s">
        <v>6921</v>
      </c>
      <c r="V3151" s="39" t="s">
        <v>6922</v>
      </c>
      <c r="W3151" s="39" t="s">
        <v>6921</v>
      </c>
      <c r="X3151" s="39" t="s">
        <v>7802</v>
      </c>
      <c r="Y3151" s="39" t="s">
        <v>7803</v>
      </c>
      <c r="Z3151" s="39" t="s">
        <v>7628</v>
      </c>
      <c r="AA3151" s="39" t="s">
        <v>7629</v>
      </c>
    </row>
    <row r="3152" ht="15.75" hidden="1" customHeight="1">
      <c r="A3152" s="39" t="s">
        <v>7901</v>
      </c>
      <c r="B3152" s="39" t="s">
        <v>7902</v>
      </c>
      <c r="C3152" s="8">
        <v>314.0</v>
      </c>
      <c r="D3152" s="8">
        <v>1.0</v>
      </c>
      <c r="E3152" s="8">
        <v>1.0</v>
      </c>
      <c r="F3152" s="8">
        <v>1.0</v>
      </c>
      <c r="G3152" s="8">
        <v>447.5</v>
      </c>
      <c r="H3152" s="8">
        <v>263.0</v>
      </c>
      <c r="I3152" s="8">
        <v>193.0</v>
      </c>
      <c r="J3152" s="8">
        <v>566.0</v>
      </c>
      <c r="K3152" s="8">
        <v>2581.0</v>
      </c>
      <c r="L3152" s="8">
        <v>1207.0</v>
      </c>
      <c r="M3152" s="8">
        <v>4308.0</v>
      </c>
      <c r="N3152" s="8">
        <v>730.0</v>
      </c>
      <c r="O3152" s="8">
        <v>394.0</v>
      </c>
      <c r="P3152" s="8">
        <v>2.0</v>
      </c>
      <c r="Q3152" s="39" t="s">
        <v>877</v>
      </c>
      <c r="R3152" s="39" t="s">
        <v>7899</v>
      </c>
      <c r="S3152" s="39" t="s">
        <v>7900</v>
      </c>
      <c r="T3152" s="39" t="s">
        <v>6920</v>
      </c>
      <c r="U3152" s="39" t="s">
        <v>6921</v>
      </c>
      <c r="V3152" s="39" t="s">
        <v>6922</v>
      </c>
      <c r="W3152" s="39" t="s">
        <v>6921</v>
      </c>
      <c r="X3152" s="39" t="s">
        <v>7802</v>
      </c>
      <c r="Y3152" s="39" t="s">
        <v>7803</v>
      </c>
      <c r="Z3152" s="39" t="s">
        <v>7628</v>
      </c>
      <c r="AA3152" s="39" t="s">
        <v>7629</v>
      </c>
    </row>
    <row r="3153" ht="15.75" hidden="1" customHeight="1">
      <c r="A3153" s="39" t="s">
        <v>7903</v>
      </c>
      <c r="B3153" s="39" t="s">
        <v>7904</v>
      </c>
      <c r="C3153" s="8">
        <v>2732.0</v>
      </c>
      <c r="D3153" s="8">
        <v>8.0</v>
      </c>
      <c r="E3153" s="8">
        <v>4.0</v>
      </c>
      <c r="F3153" s="8">
        <v>2.0</v>
      </c>
      <c r="G3153" s="8">
        <v>2548.0</v>
      </c>
      <c r="H3153" s="8">
        <v>2719.5</v>
      </c>
      <c r="I3153" s="8">
        <v>2923.0</v>
      </c>
      <c r="J3153" s="8">
        <v>2934.0</v>
      </c>
      <c r="K3153" s="8">
        <v>4609.0</v>
      </c>
      <c r="L3153" s="8">
        <v>911.0</v>
      </c>
      <c r="M3153" s="8">
        <v>4191.0</v>
      </c>
      <c r="N3153" s="8">
        <v>730.0</v>
      </c>
      <c r="O3153" s="8">
        <v>480.0</v>
      </c>
      <c r="P3153" s="8">
        <v>2.0</v>
      </c>
      <c r="Q3153" s="39" t="s">
        <v>877</v>
      </c>
      <c r="R3153" s="39" t="s">
        <v>7899</v>
      </c>
      <c r="S3153" s="39" t="s">
        <v>7900</v>
      </c>
      <c r="T3153" s="39" t="s">
        <v>6920</v>
      </c>
      <c r="U3153" s="39" t="s">
        <v>6921</v>
      </c>
      <c r="V3153" s="39" t="s">
        <v>6922</v>
      </c>
      <c r="W3153" s="39" t="s">
        <v>6921</v>
      </c>
      <c r="X3153" s="39" t="s">
        <v>7802</v>
      </c>
      <c r="Y3153" s="39" t="s">
        <v>7803</v>
      </c>
      <c r="Z3153" s="39" t="s">
        <v>7628</v>
      </c>
      <c r="AA3153" s="39" t="s">
        <v>7629</v>
      </c>
    </row>
    <row r="3154" ht="15.75" hidden="1" customHeight="1">
      <c r="A3154" s="39" t="s">
        <v>7905</v>
      </c>
      <c r="B3154" s="39" t="s">
        <v>7906</v>
      </c>
      <c r="C3154" s="8">
        <v>946.0</v>
      </c>
      <c r="D3154" s="8">
        <v>3.0</v>
      </c>
      <c r="E3154" s="8">
        <v>2.0</v>
      </c>
      <c r="F3154" s="8">
        <v>1.0</v>
      </c>
      <c r="G3154" s="8">
        <v>1096.0</v>
      </c>
      <c r="H3154" s="8">
        <v>1111.0</v>
      </c>
      <c r="I3154" s="8">
        <v>417.0</v>
      </c>
      <c r="J3154" s="8">
        <v>2584.0</v>
      </c>
      <c r="K3154" s="8">
        <v>1319.0</v>
      </c>
      <c r="L3154" s="8">
        <v>710.0</v>
      </c>
      <c r="M3154" s="8">
        <v>4402.0</v>
      </c>
      <c r="N3154" s="8">
        <v>768.0</v>
      </c>
      <c r="O3154" s="8">
        <v>476.0</v>
      </c>
      <c r="P3154" s="8">
        <v>2.0</v>
      </c>
      <c r="Q3154" s="39" t="s">
        <v>877</v>
      </c>
      <c r="R3154" s="39" t="s">
        <v>7899</v>
      </c>
      <c r="S3154" s="39" t="s">
        <v>7900</v>
      </c>
      <c r="T3154" s="39" t="s">
        <v>6920</v>
      </c>
      <c r="U3154" s="39" t="s">
        <v>6921</v>
      </c>
      <c r="V3154" s="39" t="s">
        <v>6922</v>
      </c>
      <c r="W3154" s="39" t="s">
        <v>6921</v>
      </c>
      <c r="X3154" s="39" t="s">
        <v>7802</v>
      </c>
      <c r="Y3154" s="39" t="s">
        <v>7803</v>
      </c>
      <c r="Z3154" s="39" t="s">
        <v>7628</v>
      </c>
      <c r="AA3154" s="39" t="s">
        <v>7629</v>
      </c>
    </row>
    <row r="3155" ht="15.75" hidden="1" customHeight="1">
      <c r="A3155" s="39" t="s">
        <v>7907</v>
      </c>
      <c r="B3155" s="39" t="s">
        <v>7908</v>
      </c>
      <c r="C3155" s="8">
        <v>732.0</v>
      </c>
      <c r="D3155" s="8">
        <v>3.0</v>
      </c>
      <c r="E3155" s="8">
        <v>2.0</v>
      </c>
      <c r="F3155" s="8">
        <v>1.0</v>
      </c>
      <c r="G3155" s="8">
        <v>1262.0</v>
      </c>
      <c r="H3155" s="8">
        <v>361.0</v>
      </c>
      <c r="I3155" s="8">
        <v>1154.0</v>
      </c>
      <c r="J3155" s="8">
        <v>1368.0</v>
      </c>
      <c r="K3155" s="8">
        <v>2402.0</v>
      </c>
      <c r="L3155" s="8">
        <v>213.0</v>
      </c>
      <c r="M3155" s="8">
        <v>4714.0</v>
      </c>
      <c r="N3155" s="8">
        <v>497.0</v>
      </c>
      <c r="O3155" s="8">
        <v>292.0</v>
      </c>
      <c r="P3155" s="8">
        <v>2.0</v>
      </c>
      <c r="Q3155" s="39" t="s">
        <v>877</v>
      </c>
      <c r="R3155" s="39" t="s">
        <v>7899</v>
      </c>
      <c r="S3155" s="39" t="s">
        <v>7900</v>
      </c>
      <c r="T3155" s="39" t="s">
        <v>6920</v>
      </c>
      <c r="U3155" s="39" t="s">
        <v>6921</v>
      </c>
      <c r="V3155" s="39" t="s">
        <v>6922</v>
      </c>
      <c r="W3155" s="39" t="s">
        <v>6921</v>
      </c>
      <c r="X3155" s="39" t="s">
        <v>7802</v>
      </c>
      <c r="Y3155" s="39" t="s">
        <v>7803</v>
      </c>
      <c r="Z3155" s="39" t="s">
        <v>7628</v>
      </c>
      <c r="AA3155" s="39" t="s">
        <v>7629</v>
      </c>
    </row>
    <row r="3156" ht="15.75" hidden="1" customHeight="1">
      <c r="A3156" s="39" t="s">
        <v>7909</v>
      </c>
      <c r="B3156" s="39" t="s">
        <v>7910</v>
      </c>
      <c r="C3156" s="8">
        <v>1947.0</v>
      </c>
      <c r="D3156" s="8">
        <v>6.0</v>
      </c>
      <c r="E3156" s="8">
        <v>3.0</v>
      </c>
      <c r="F3156" s="8">
        <v>2.0</v>
      </c>
      <c r="G3156" s="8">
        <v>1933.0</v>
      </c>
      <c r="H3156" s="8">
        <v>2229.0</v>
      </c>
      <c r="I3156" s="8">
        <v>2099.0</v>
      </c>
      <c r="J3156" s="8">
        <v>2287.0</v>
      </c>
      <c r="K3156" s="8">
        <v>1446.0</v>
      </c>
      <c r="L3156" s="8">
        <v>1206.0</v>
      </c>
      <c r="M3156" s="8">
        <v>5046.0</v>
      </c>
      <c r="N3156" s="8">
        <v>1061.0</v>
      </c>
      <c r="O3156" s="8">
        <v>678.0</v>
      </c>
      <c r="P3156" s="8">
        <v>2.0</v>
      </c>
      <c r="Q3156" s="39" t="s">
        <v>877</v>
      </c>
      <c r="R3156" s="39" t="s">
        <v>7899</v>
      </c>
      <c r="S3156" s="39" t="s">
        <v>7900</v>
      </c>
      <c r="T3156" s="39" t="s">
        <v>6920</v>
      </c>
      <c r="U3156" s="39" t="s">
        <v>6921</v>
      </c>
      <c r="V3156" s="39" t="s">
        <v>6922</v>
      </c>
      <c r="W3156" s="39" t="s">
        <v>6921</v>
      </c>
      <c r="X3156" s="39" t="s">
        <v>7802</v>
      </c>
      <c r="Y3156" s="39" t="s">
        <v>7803</v>
      </c>
      <c r="Z3156" s="39" t="s">
        <v>7628</v>
      </c>
      <c r="AA3156" s="39" t="s">
        <v>7629</v>
      </c>
    </row>
    <row r="3157" ht="15.75" hidden="1" customHeight="1">
      <c r="A3157" s="39" t="s">
        <v>7911</v>
      </c>
      <c r="B3157" s="39" t="s">
        <v>7912</v>
      </c>
      <c r="C3157" s="8">
        <v>4142.0</v>
      </c>
      <c r="D3157" s="8">
        <v>12.0</v>
      </c>
      <c r="E3157" s="8">
        <v>6.0</v>
      </c>
      <c r="F3157" s="8">
        <v>3.0</v>
      </c>
      <c r="G3157" s="8">
        <v>4978.0</v>
      </c>
      <c r="H3157" s="8">
        <v>4351.0</v>
      </c>
      <c r="I3157" s="8">
        <v>5038.0</v>
      </c>
      <c r="J3157" s="8">
        <v>4517.0</v>
      </c>
      <c r="K3157" s="8">
        <v>385.0</v>
      </c>
      <c r="L3157" s="8">
        <v>4191.0</v>
      </c>
      <c r="M3157" s="8">
        <v>5969.0</v>
      </c>
      <c r="N3157" s="8">
        <v>872.0</v>
      </c>
      <c r="O3157" s="8">
        <v>538.0</v>
      </c>
      <c r="P3157" s="8">
        <v>5.0</v>
      </c>
      <c r="Q3157" s="39" t="s">
        <v>114</v>
      </c>
      <c r="R3157" s="39" t="s">
        <v>7899</v>
      </c>
      <c r="S3157" s="39" t="s">
        <v>7900</v>
      </c>
      <c r="T3157" s="39" t="s">
        <v>6920</v>
      </c>
      <c r="U3157" s="39" t="s">
        <v>6921</v>
      </c>
      <c r="V3157" s="39" t="s">
        <v>6922</v>
      </c>
      <c r="W3157" s="39" t="s">
        <v>6921</v>
      </c>
      <c r="X3157" s="39" t="s">
        <v>7802</v>
      </c>
      <c r="Y3157" s="39" t="s">
        <v>7803</v>
      </c>
      <c r="Z3157" s="39" t="s">
        <v>7628</v>
      </c>
      <c r="AA3157" s="39" t="s">
        <v>7629</v>
      </c>
    </row>
    <row r="3158" ht="15.75" hidden="1" customHeight="1">
      <c r="A3158" s="39" t="s">
        <v>7913</v>
      </c>
      <c r="B3158" s="39" t="s">
        <v>7914</v>
      </c>
      <c r="C3158" s="8">
        <v>3769.0</v>
      </c>
      <c r="D3158" s="8">
        <v>11.0</v>
      </c>
      <c r="E3158" s="8">
        <v>6.0</v>
      </c>
      <c r="F3158" s="8">
        <v>3.0</v>
      </c>
      <c r="G3158" s="8">
        <v>4624.5</v>
      </c>
      <c r="H3158" s="8">
        <v>4701.0</v>
      </c>
      <c r="I3158" s="8">
        <v>2722.0</v>
      </c>
      <c r="J3158" s="8">
        <v>4367.0</v>
      </c>
      <c r="K3158" s="8">
        <v>776.0</v>
      </c>
      <c r="L3158" s="8">
        <v>2303.0</v>
      </c>
      <c r="M3158" s="8">
        <v>3364.0</v>
      </c>
      <c r="N3158" s="8">
        <v>722.0</v>
      </c>
      <c r="O3158" s="8">
        <v>454.0</v>
      </c>
      <c r="P3158" s="8">
        <v>5.0</v>
      </c>
      <c r="Q3158" s="39" t="s">
        <v>114</v>
      </c>
      <c r="R3158" s="39" t="s">
        <v>7915</v>
      </c>
      <c r="S3158" s="39" t="s">
        <v>7916</v>
      </c>
      <c r="T3158" s="39" t="s">
        <v>6920</v>
      </c>
      <c r="U3158" s="39" t="s">
        <v>6921</v>
      </c>
      <c r="V3158" s="39" t="s">
        <v>6922</v>
      </c>
      <c r="W3158" s="39" t="s">
        <v>6921</v>
      </c>
      <c r="X3158" s="39" t="s">
        <v>7917</v>
      </c>
      <c r="Y3158" s="39" t="s">
        <v>7918</v>
      </c>
      <c r="Z3158" s="39" t="s">
        <v>7919</v>
      </c>
      <c r="AA3158" s="39" t="s">
        <v>7920</v>
      </c>
    </row>
    <row r="3159" ht="15.75" hidden="1" customHeight="1">
      <c r="A3159" s="39" t="s">
        <v>7921</v>
      </c>
      <c r="B3159" s="39" t="s">
        <v>7922</v>
      </c>
      <c r="C3159" s="8">
        <v>4184.0</v>
      </c>
      <c r="D3159" s="8">
        <v>12.0</v>
      </c>
      <c r="E3159" s="8">
        <v>6.0</v>
      </c>
      <c r="F3159" s="8">
        <v>3.0</v>
      </c>
      <c r="G3159" s="8">
        <v>4677.0</v>
      </c>
      <c r="H3159" s="8">
        <v>4179.0</v>
      </c>
      <c r="I3159" s="8">
        <v>4563.0</v>
      </c>
      <c r="J3159" s="8">
        <v>4171.0</v>
      </c>
      <c r="K3159" s="8">
        <v>1051.0</v>
      </c>
      <c r="L3159" s="8">
        <v>2960.0</v>
      </c>
      <c r="M3159" s="8">
        <v>5683.0</v>
      </c>
      <c r="N3159" s="8">
        <v>652.0</v>
      </c>
      <c r="O3159" s="8">
        <v>396.0</v>
      </c>
      <c r="P3159" s="8">
        <v>5.0</v>
      </c>
      <c r="Q3159" s="39" t="s">
        <v>114</v>
      </c>
      <c r="R3159" s="39" t="s">
        <v>7915</v>
      </c>
      <c r="S3159" s="39" t="s">
        <v>7916</v>
      </c>
      <c r="T3159" s="39" t="s">
        <v>6920</v>
      </c>
      <c r="U3159" s="39" t="s">
        <v>6921</v>
      </c>
      <c r="V3159" s="39" t="s">
        <v>6922</v>
      </c>
      <c r="W3159" s="39" t="s">
        <v>6921</v>
      </c>
      <c r="X3159" s="39" t="s">
        <v>7917</v>
      </c>
      <c r="Y3159" s="39" t="s">
        <v>7918</v>
      </c>
      <c r="Z3159" s="39" t="s">
        <v>7919</v>
      </c>
      <c r="AA3159" s="39" t="s">
        <v>7920</v>
      </c>
    </row>
    <row r="3160" ht="15.75" hidden="1" customHeight="1">
      <c r="A3160" s="39" t="s">
        <v>7923</v>
      </c>
      <c r="B3160" s="39" t="s">
        <v>7924</v>
      </c>
      <c r="C3160" s="8">
        <v>4706.0</v>
      </c>
      <c r="D3160" s="8">
        <v>14.0</v>
      </c>
      <c r="E3160" s="8">
        <v>7.0</v>
      </c>
      <c r="F3160" s="8">
        <v>4.0</v>
      </c>
      <c r="G3160" s="8">
        <v>5182.0</v>
      </c>
      <c r="H3160" s="8">
        <v>5738.0</v>
      </c>
      <c r="I3160" s="8">
        <v>4978.0</v>
      </c>
      <c r="J3160" s="8">
        <v>5957.0</v>
      </c>
      <c r="K3160" s="8">
        <v>463.0</v>
      </c>
      <c r="L3160" s="8">
        <v>2284.0</v>
      </c>
      <c r="M3160" s="8">
        <v>3510.0</v>
      </c>
      <c r="N3160" s="8">
        <v>958.0</v>
      </c>
      <c r="O3160" s="8">
        <v>576.0</v>
      </c>
      <c r="P3160" s="8">
        <v>5.0</v>
      </c>
      <c r="Q3160" s="39" t="s">
        <v>114</v>
      </c>
      <c r="R3160" s="39" t="s">
        <v>7915</v>
      </c>
      <c r="S3160" s="39" t="s">
        <v>7916</v>
      </c>
      <c r="T3160" s="39" t="s">
        <v>6920</v>
      </c>
      <c r="U3160" s="39" t="s">
        <v>6921</v>
      </c>
      <c r="V3160" s="39" t="s">
        <v>6922</v>
      </c>
      <c r="W3160" s="39" t="s">
        <v>6921</v>
      </c>
      <c r="X3160" s="39" t="s">
        <v>7925</v>
      </c>
      <c r="Y3160" s="39" t="s">
        <v>7926</v>
      </c>
      <c r="Z3160" s="39" t="s">
        <v>7919</v>
      </c>
      <c r="AA3160" s="39" t="s">
        <v>7920</v>
      </c>
    </row>
    <row r="3161" ht="15.75" hidden="1" customHeight="1">
      <c r="A3161" s="39" t="s">
        <v>7927</v>
      </c>
      <c r="B3161" s="39" t="s">
        <v>7928</v>
      </c>
      <c r="C3161" s="8">
        <v>3419.0</v>
      </c>
      <c r="D3161" s="8">
        <v>10.0</v>
      </c>
      <c r="E3161" s="8">
        <v>5.0</v>
      </c>
      <c r="F3161" s="8">
        <v>3.0</v>
      </c>
      <c r="G3161" s="8">
        <v>3716.5</v>
      </c>
      <c r="H3161" s="8">
        <v>3184.0</v>
      </c>
      <c r="I3161" s="8">
        <v>2987.0</v>
      </c>
      <c r="J3161" s="8">
        <v>3867.0</v>
      </c>
      <c r="K3161" s="8">
        <v>2228.0</v>
      </c>
      <c r="L3161" s="8">
        <v>2719.0</v>
      </c>
      <c r="M3161" s="8">
        <v>3464.0</v>
      </c>
      <c r="N3161" s="8">
        <v>639.0</v>
      </c>
      <c r="O3161" s="8">
        <v>408.0</v>
      </c>
      <c r="P3161" s="8">
        <v>5.0</v>
      </c>
      <c r="Q3161" s="39" t="s">
        <v>114</v>
      </c>
      <c r="R3161" s="39" t="s">
        <v>7915</v>
      </c>
      <c r="S3161" s="39" t="s">
        <v>7916</v>
      </c>
      <c r="T3161" s="39" t="s">
        <v>6920</v>
      </c>
      <c r="U3161" s="39" t="s">
        <v>6921</v>
      </c>
      <c r="V3161" s="39" t="s">
        <v>6922</v>
      </c>
      <c r="W3161" s="39" t="s">
        <v>6921</v>
      </c>
      <c r="X3161" s="39" t="s">
        <v>7917</v>
      </c>
      <c r="Y3161" s="39" t="s">
        <v>7918</v>
      </c>
      <c r="Z3161" s="39" t="s">
        <v>7919</v>
      </c>
      <c r="AA3161" s="39" t="s">
        <v>7920</v>
      </c>
    </row>
    <row r="3162" ht="15.75" hidden="1" customHeight="1">
      <c r="A3162" s="39" t="s">
        <v>7929</v>
      </c>
      <c r="B3162" s="39" t="s">
        <v>7930</v>
      </c>
      <c r="C3162" s="8">
        <v>3457.0</v>
      </c>
      <c r="D3162" s="8">
        <v>10.0</v>
      </c>
      <c r="E3162" s="8">
        <v>5.0</v>
      </c>
      <c r="F3162" s="8">
        <v>3.0</v>
      </c>
      <c r="G3162" s="8">
        <v>3460.0</v>
      </c>
      <c r="H3162" s="8">
        <v>3166.0</v>
      </c>
      <c r="I3162" s="8">
        <v>2890.0</v>
      </c>
      <c r="J3162" s="8">
        <v>3173.0</v>
      </c>
      <c r="K3162" s="8">
        <v>3637.0</v>
      </c>
      <c r="L3162" s="8">
        <v>3545.0</v>
      </c>
      <c r="M3162" s="8">
        <v>4817.0</v>
      </c>
      <c r="N3162" s="8">
        <v>688.0</v>
      </c>
      <c r="O3162" s="8">
        <v>384.0</v>
      </c>
      <c r="P3162" s="8">
        <v>5.0</v>
      </c>
      <c r="Q3162" s="39" t="s">
        <v>114</v>
      </c>
      <c r="R3162" s="39" t="s">
        <v>7915</v>
      </c>
      <c r="S3162" s="39" t="s">
        <v>7916</v>
      </c>
      <c r="T3162" s="39" t="s">
        <v>6920</v>
      </c>
      <c r="U3162" s="39" t="s">
        <v>6921</v>
      </c>
      <c r="V3162" s="39" t="s">
        <v>6922</v>
      </c>
      <c r="W3162" s="39" t="s">
        <v>6921</v>
      </c>
      <c r="X3162" s="39" t="s">
        <v>7917</v>
      </c>
      <c r="Y3162" s="39" t="s">
        <v>7918</v>
      </c>
      <c r="Z3162" s="39" t="s">
        <v>7919</v>
      </c>
      <c r="AA3162" s="39" t="s">
        <v>7920</v>
      </c>
    </row>
    <row r="3163" ht="15.75" hidden="1" customHeight="1">
      <c r="A3163" s="39" t="s">
        <v>7931</v>
      </c>
      <c r="B3163" s="39" t="s">
        <v>7932</v>
      </c>
      <c r="C3163" s="8">
        <v>3752.0</v>
      </c>
      <c r="D3163" s="8">
        <v>11.0</v>
      </c>
      <c r="E3163" s="8">
        <v>6.0</v>
      </c>
      <c r="F3163" s="8">
        <v>3.0</v>
      </c>
      <c r="G3163" s="8">
        <v>3816.0</v>
      </c>
      <c r="H3163" s="8">
        <v>3710.0</v>
      </c>
      <c r="I3163" s="8">
        <v>4484.0</v>
      </c>
      <c r="J3163" s="8">
        <v>4114.0</v>
      </c>
      <c r="K3163" s="8">
        <v>740.0</v>
      </c>
      <c r="L3163" s="8">
        <v>5632.0</v>
      </c>
      <c r="M3163" s="8">
        <v>6898.0</v>
      </c>
      <c r="N3163" s="8">
        <v>536.0</v>
      </c>
      <c r="O3163" s="8">
        <v>320.0</v>
      </c>
      <c r="P3163" s="8">
        <v>5.0</v>
      </c>
      <c r="Q3163" s="39" t="s">
        <v>114</v>
      </c>
      <c r="R3163" s="39" t="s">
        <v>7915</v>
      </c>
      <c r="S3163" s="39" t="s">
        <v>7916</v>
      </c>
      <c r="T3163" s="39" t="s">
        <v>6920</v>
      </c>
      <c r="U3163" s="39" t="s">
        <v>6921</v>
      </c>
      <c r="V3163" s="39" t="s">
        <v>6922</v>
      </c>
      <c r="W3163" s="39" t="s">
        <v>6921</v>
      </c>
      <c r="X3163" s="39" t="s">
        <v>7917</v>
      </c>
      <c r="Y3163" s="39" t="s">
        <v>7918</v>
      </c>
      <c r="Z3163" s="39" t="s">
        <v>7919</v>
      </c>
      <c r="AA3163" s="39" t="s">
        <v>7920</v>
      </c>
    </row>
    <row r="3164" ht="15.75" hidden="1" customHeight="1">
      <c r="A3164" s="39" t="s">
        <v>7933</v>
      </c>
      <c r="B3164" s="39" t="s">
        <v>7934</v>
      </c>
      <c r="C3164" s="8">
        <v>6130.0</v>
      </c>
      <c r="D3164" s="8">
        <v>18.0</v>
      </c>
      <c r="E3164" s="8">
        <v>9.0</v>
      </c>
      <c r="F3164" s="8">
        <v>5.0</v>
      </c>
      <c r="G3164" s="8">
        <v>5827.0</v>
      </c>
      <c r="H3164" s="8">
        <v>5783.0</v>
      </c>
      <c r="I3164" s="8">
        <v>5009.0</v>
      </c>
      <c r="J3164" s="8">
        <v>5901.0</v>
      </c>
      <c r="K3164" s="8">
        <v>2751.0</v>
      </c>
      <c r="L3164" s="8">
        <v>6928.0</v>
      </c>
      <c r="M3164" s="8">
        <v>5872.0</v>
      </c>
      <c r="N3164" s="8">
        <v>609.0</v>
      </c>
      <c r="O3164" s="8">
        <v>384.0</v>
      </c>
      <c r="P3164" s="8">
        <v>5.0</v>
      </c>
      <c r="Q3164" s="39" t="s">
        <v>114</v>
      </c>
      <c r="R3164" s="39" t="s">
        <v>7935</v>
      </c>
      <c r="S3164" s="39" t="s">
        <v>7936</v>
      </c>
      <c r="T3164" s="39" t="s">
        <v>6920</v>
      </c>
      <c r="U3164" s="39" t="s">
        <v>6921</v>
      </c>
      <c r="V3164" s="39" t="s">
        <v>6922</v>
      </c>
      <c r="W3164" s="39" t="s">
        <v>6921</v>
      </c>
      <c r="X3164" s="39" t="s">
        <v>7917</v>
      </c>
      <c r="Y3164" s="39" t="s">
        <v>7918</v>
      </c>
      <c r="Z3164" s="39" t="s">
        <v>7919</v>
      </c>
      <c r="AA3164" s="39" t="s">
        <v>7920</v>
      </c>
    </row>
    <row r="3165" ht="15.75" hidden="1" customHeight="1">
      <c r="A3165" s="39" t="s">
        <v>7937</v>
      </c>
      <c r="B3165" s="39" t="s">
        <v>7938</v>
      </c>
      <c r="C3165" s="8">
        <v>5158.0</v>
      </c>
      <c r="D3165" s="8">
        <v>15.0</v>
      </c>
      <c r="E3165" s="8">
        <v>8.0</v>
      </c>
      <c r="F3165" s="8">
        <v>4.0</v>
      </c>
      <c r="G3165" s="8">
        <v>5757.0</v>
      </c>
      <c r="H3165" s="8">
        <v>5436.5</v>
      </c>
      <c r="I3165" s="8">
        <v>4356.0</v>
      </c>
      <c r="J3165" s="8">
        <v>4694.0</v>
      </c>
      <c r="K3165" s="8">
        <v>1191.0</v>
      </c>
      <c r="L3165" s="8">
        <v>5202.0</v>
      </c>
      <c r="M3165" s="8">
        <v>5122.0</v>
      </c>
      <c r="N3165" s="8">
        <v>527.0</v>
      </c>
      <c r="O3165" s="8">
        <v>279.0</v>
      </c>
      <c r="P3165" s="8">
        <v>5.0</v>
      </c>
      <c r="Q3165" s="39" t="s">
        <v>114</v>
      </c>
      <c r="R3165" s="39" t="s">
        <v>7935</v>
      </c>
      <c r="S3165" s="39" t="s">
        <v>7936</v>
      </c>
      <c r="T3165" s="39" t="s">
        <v>6920</v>
      </c>
      <c r="U3165" s="39" t="s">
        <v>6921</v>
      </c>
      <c r="V3165" s="39" t="s">
        <v>6922</v>
      </c>
      <c r="W3165" s="39" t="s">
        <v>6921</v>
      </c>
      <c r="X3165" s="39" t="s">
        <v>7917</v>
      </c>
      <c r="Y3165" s="39" t="s">
        <v>7918</v>
      </c>
      <c r="Z3165" s="39" t="s">
        <v>7919</v>
      </c>
      <c r="AA3165" s="39" t="s">
        <v>7920</v>
      </c>
    </row>
    <row r="3166" ht="15.75" hidden="1" customHeight="1">
      <c r="A3166" s="39" t="s">
        <v>7939</v>
      </c>
      <c r="B3166" s="39" t="s">
        <v>7940</v>
      </c>
      <c r="C3166" s="8">
        <v>4454.0</v>
      </c>
      <c r="D3166" s="8">
        <v>13.0</v>
      </c>
      <c r="E3166" s="8">
        <v>7.0</v>
      </c>
      <c r="F3166" s="8">
        <v>4.0</v>
      </c>
      <c r="G3166" s="8">
        <v>4064.0</v>
      </c>
      <c r="H3166" s="8">
        <v>5548.5</v>
      </c>
      <c r="I3166" s="8">
        <v>4398.0</v>
      </c>
      <c r="J3166" s="8">
        <v>3877.0</v>
      </c>
      <c r="K3166" s="8">
        <v>1019.0</v>
      </c>
      <c r="L3166" s="8">
        <v>4924.0</v>
      </c>
      <c r="M3166" s="8">
        <v>5247.0</v>
      </c>
      <c r="N3166" s="8">
        <v>821.0</v>
      </c>
      <c r="O3166" s="8">
        <v>491.0</v>
      </c>
      <c r="P3166" s="8">
        <v>5.0</v>
      </c>
      <c r="Q3166" s="39" t="s">
        <v>114</v>
      </c>
      <c r="R3166" s="39" t="s">
        <v>7935</v>
      </c>
      <c r="S3166" s="39" t="s">
        <v>7936</v>
      </c>
      <c r="T3166" s="39" t="s">
        <v>6920</v>
      </c>
      <c r="U3166" s="39" t="s">
        <v>6921</v>
      </c>
      <c r="V3166" s="39" t="s">
        <v>6922</v>
      </c>
      <c r="W3166" s="39" t="s">
        <v>6921</v>
      </c>
      <c r="X3166" s="39" t="s">
        <v>7917</v>
      </c>
      <c r="Y3166" s="39" t="s">
        <v>7918</v>
      </c>
      <c r="Z3166" s="39" t="s">
        <v>7919</v>
      </c>
      <c r="AA3166" s="39" t="s">
        <v>7920</v>
      </c>
    </row>
    <row r="3167" ht="15.75" hidden="1" customHeight="1">
      <c r="A3167" s="39" t="s">
        <v>7941</v>
      </c>
      <c r="B3167" s="39" t="s">
        <v>7942</v>
      </c>
      <c r="C3167" s="8">
        <v>4665.0</v>
      </c>
      <c r="D3167" s="8">
        <v>14.0</v>
      </c>
      <c r="E3167" s="8">
        <v>7.0</v>
      </c>
      <c r="F3167" s="8">
        <v>4.0</v>
      </c>
      <c r="G3167" s="8">
        <v>4702.0</v>
      </c>
      <c r="H3167" s="8">
        <v>5059.0</v>
      </c>
      <c r="I3167" s="8">
        <v>5122.0</v>
      </c>
      <c r="J3167" s="8">
        <v>5169.0</v>
      </c>
      <c r="K3167" s="8">
        <v>726.0</v>
      </c>
      <c r="L3167" s="8">
        <v>3823.0</v>
      </c>
      <c r="M3167" s="8">
        <v>6055.0</v>
      </c>
      <c r="N3167" s="8">
        <v>643.0</v>
      </c>
      <c r="O3167" s="8">
        <v>413.0</v>
      </c>
      <c r="P3167" s="8">
        <v>5.0</v>
      </c>
      <c r="Q3167" s="39" t="s">
        <v>114</v>
      </c>
      <c r="R3167" s="39" t="s">
        <v>7935</v>
      </c>
      <c r="S3167" s="39" t="s">
        <v>7936</v>
      </c>
      <c r="T3167" s="39" t="s">
        <v>6920</v>
      </c>
      <c r="U3167" s="39" t="s">
        <v>6921</v>
      </c>
      <c r="V3167" s="39" t="s">
        <v>6922</v>
      </c>
      <c r="W3167" s="39" t="s">
        <v>6921</v>
      </c>
      <c r="X3167" s="39" t="s">
        <v>7917</v>
      </c>
      <c r="Y3167" s="39" t="s">
        <v>7918</v>
      </c>
      <c r="Z3167" s="39" t="s">
        <v>7919</v>
      </c>
      <c r="AA3167" s="39" t="s">
        <v>7920</v>
      </c>
    </row>
    <row r="3168" ht="15.75" hidden="1" customHeight="1">
      <c r="A3168" s="39" t="s">
        <v>7943</v>
      </c>
      <c r="B3168" s="39" t="s">
        <v>7944</v>
      </c>
      <c r="C3168" s="8">
        <v>2520.0</v>
      </c>
      <c r="D3168" s="8">
        <v>8.0</v>
      </c>
      <c r="E3168" s="8">
        <v>4.0</v>
      </c>
      <c r="F3168" s="8">
        <v>2.0</v>
      </c>
      <c r="G3168" s="8">
        <v>2725.0</v>
      </c>
      <c r="H3168" s="8">
        <v>2272.0</v>
      </c>
      <c r="I3168" s="8">
        <v>3115.0</v>
      </c>
      <c r="J3168" s="8">
        <v>3200.0</v>
      </c>
      <c r="K3168" s="8">
        <v>1256.0</v>
      </c>
      <c r="L3168" s="8">
        <v>3188.0</v>
      </c>
      <c r="M3168" s="8">
        <v>4853.0</v>
      </c>
      <c r="N3168" s="8">
        <v>799.0</v>
      </c>
      <c r="O3168" s="8">
        <v>471.0</v>
      </c>
      <c r="P3168" s="8">
        <v>5.0</v>
      </c>
      <c r="Q3168" s="39" t="s">
        <v>114</v>
      </c>
      <c r="R3168" s="39" t="s">
        <v>7945</v>
      </c>
      <c r="S3168" s="39" t="s">
        <v>7946</v>
      </c>
      <c r="T3168" s="39" t="s">
        <v>6920</v>
      </c>
      <c r="U3168" s="39" t="s">
        <v>6921</v>
      </c>
      <c r="V3168" s="39" t="s">
        <v>6922</v>
      </c>
      <c r="W3168" s="39" t="s">
        <v>6921</v>
      </c>
      <c r="X3168" s="39" t="s">
        <v>7917</v>
      </c>
      <c r="Y3168" s="39" t="s">
        <v>7918</v>
      </c>
      <c r="Z3168" s="39" t="s">
        <v>7919</v>
      </c>
      <c r="AA3168" s="39" t="s">
        <v>7920</v>
      </c>
    </row>
    <row r="3169" ht="15.75" hidden="1" customHeight="1">
      <c r="A3169" s="39" t="s">
        <v>7947</v>
      </c>
      <c r="B3169" s="39" t="s">
        <v>7948</v>
      </c>
      <c r="C3169" s="8">
        <v>4506.0</v>
      </c>
      <c r="D3169" s="8">
        <v>13.0</v>
      </c>
      <c r="E3169" s="8">
        <v>7.0</v>
      </c>
      <c r="F3169" s="8">
        <v>4.0</v>
      </c>
      <c r="G3169" s="8">
        <v>3872.0</v>
      </c>
      <c r="H3169" s="8">
        <v>4779.0</v>
      </c>
      <c r="I3169" s="8">
        <v>3868.0</v>
      </c>
      <c r="J3169" s="8">
        <v>4310.0</v>
      </c>
      <c r="K3169" s="8">
        <v>3063.0</v>
      </c>
      <c r="L3169" s="8">
        <v>3325.0</v>
      </c>
      <c r="M3169" s="8">
        <v>3575.0</v>
      </c>
      <c r="N3169" s="8">
        <v>786.0</v>
      </c>
      <c r="O3169" s="8">
        <v>480.0</v>
      </c>
      <c r="P3169" s="8">
        <v>5.0</v>
      </c>
      <c r="Q3169" s="39" t="s">
        <v>114</v>
      </c>
      <c r="R3169" s="39" t="s">
        <v>7945</v>
      </c>
      <c r="S3169" s="39" t="s">
        <v>7946</v>
      </c>
      <c r="T3169" s="39" t="s">
        <v>6920</v>
      </c>
      <c r="U3169" s="39" t="s">
        <v>6921</v>
      </c>
      <c r="V3169" s="39" t="s">
        <v>6922</v>
      </c>
      <c r="W3169" s="39" t="s">
        <v>6921</v>
      </c>
      <c r="X3169" s="39" t="s">
        <v>7917</v>
      </c>
      <c r="Y3169" s="39" t="s">
        <v>7918</v>
      </c>
      <c r="Z3169" s="39" t="s">
        <v>7919</v>
      </c>
      <c r="AA3169" s="39" t="s">
        <v>7920</v>
      </c>
    </row>
    <row r="3170" ht="15.75" hidden="1" customHeight="1">
      <c r="A3170" s="39" t="s">
        <v>7949</v>
      </c>
      <c r="B3170" s="39" t="s">
        <v>7950</v>
      </c>
      <c r="C3170" s="8">
        <v>4252.0</v>
      </c>
      <c r="D3170" s="8">
        <v>13.0</v>
      </c>
      <c r="E3170" s="8">
        <v>7.0</v>
      </c>
      <c r="F3170" s="8">
        <v>4.0</v>
      </c>
      <c r="G3170" s="8">
        <v>4768.0</v>
      </c>
      <c r="H3170" s="8">
        <v>4070.0</v>
      </c>
      <c r="I3170" s="8">
        <v>4964.0</v>
      </c>
      <c r="J3170" s="8">
        <v>4336.0</v>
      </c>
      <c r="K3170" s="8">
        <v>621.0</v>
      </c>
      <c r="L3170" s="8">
        <v>6477.0</v>
      </c>
      <c r="M3170" s="8">
        <v>5734.0</v>
      </c>
      <c r="N3170" s="8">
        <v>877.0</v>
      </c>
      <c r="O3170" s="8">
        <v>543.0</v>
      </c>
      <c r="P3170" s="8">
        <v>5.0</v>
      </c>
      <c r="Q3170" s="39" t="s">
        <v>114</v>
      </c>
      <c r="R3170" s="39" t="s">
        <v>7945</v>
      </c>
      <c r="S3170" s="39" t="s">
        <v>7946</v>
      </c>
      <c r="T3170" s="39" t="s">
        <v>6920</v>
      </c>
      <c r="U3170" s="39" t="s">
        <v>6921</v>
      </c>
      <c r="V3170" s="39" t="s">
        <v>6922</v>
      </c>
      <c r="W3170" s="39" t="s">
        <v>6921</v>
      </c>
      <c r="X3170" s="39" t="s">
        <v>7917</v>
      </c>
      <c r="Y3170" s="39" t="s">
        <v>7918</v>
      </c>
      <c r="Z3170" s="39" t="s">
        <v>7919</v>
      </c>
      <c r="AA3170" s="39" t="s">
        <v>7920</v>
      </c>
    </row>
    <row r="3171" ht="15.75" hidden="1" customHeight="1">
      <c r="A3171" s="39" t="s">
        <v>7951</v>
      </c>
      <c r="B3171" s="39" t="s">
        <v>7952</v>
      </c>
      <c r="C3171" s="8">
        <v>4645.0</v>
      </c>
      <c r="D3171" s="8">
        <v>14.0</v>
      </c>
      <c r="E3171" s="8">
        <v>7.0</v>
      </c>
      <c r="F3171" s="8">
        <v>4.0</v>
      </c>
      <c r="G3171" s="8">
        <v>4953.0</v>
      </c>
      <c r="H3171" s="8">
        <v>5365.0</v>
      </c>
      <c r="I3171" s="8">
        <v>4253.0</v>
      </c>
      <c r="J3171" s="8">
        <v>4347.0</v>
      </c>
      <c r="K3171" s="8">
        <v>828.0</v>
      </c>
      <c r="L3171" s="8">
        <v>4281.0</v>
      </c>
      <c r="M3171" s="8">
        <v>5962.0</v>
      </c>
      <c r="N3171" s="8">
        <v>840.0</v>
      </c>
      <c r="O3171" s="8">
        <v>546.0</v>
      </c>
      <c r="P3171" s="8">
        <v>5.0</v>
      </c>
      <c r="Q3171" s="39" t="s">
        <v>114</v>
      </c>
      <c r="R3171" s="39" t="s">
        <v>7945</v>
      </c>
      <c r="S3171" s="39" t="s">
        <v>7946</v>
      </c>
      <c r="T3171" s="39" t="s">
        <v>6920</v>
      </c>
      <c r="U3171" s="39" t="s">
        <v>6921</v>
      </c>
      <c r="V3171" s="39" t="s">
        <v>6922</v>
      </c>
      <c r="W3171" s="39" t="s">
        <v>6921</v>
      </c>
      <c r="X3171" s="39" t="s">
        <v>7917</v>
      </c>
      <c r="Y3171" s="39" t="s">
        <v>7918</v>
      </c>
      <c r="Z3171" s="39" t="s">
        <v>7919</v>
      </c>
      <c r="AA3171" s="39" t="s">
        <v>7920</v>
      </c>
    </row>
    <row r="3172" ht="15.75" hidden="1" customHeight="1">
      <c r="A3172" s="39" t="s">
        <v>7953</v>
      </c>
      <c r="B3172" s="39" t="s">
        <v>7954</v>
      </c>
      <c r="C3172" s="8">
        <v>4285.0</v>
      </c>
      <c r="D3172" s="8">
        <v>13.0</v>
      </c>
      <c r="E3172" s="8">
        <v>7.0</v>
      </c>
      <c r="F3172" s="8">
        <v>4.0</v>
      </c>
      <c r="G3172" s="8">
        <v>4622.0</v>
      </c>
      <c r="H3172" s="8">
        <v>4214.0</v>
      </c>
      <c r="I3172" s="8">
        <v>3623.0</v>
      </c>
      <c r="J3172" s="8">
        <v>4490.0</v>
      </c>
      <c r="K3172" s="8">
        <v>1198.0</v>
      </c>
      <c r="L3172" s="8">
        <v>5751.0</v>
      </c>
      <c r="M3172" s="8">
        <v>4543.0</v>
      </c>
      <c r="N3172" s="8">
        <v>873.0</v>
      </c>
      <c r="O3172" s="8">
        <v>505.0</v>
      </c>
      <c r="P3172" s="8">
        <v>5.0</v>
      </c>
      <c r="Q3172" s="39" t="s">
        <v>114</v>
      </c>
      <c r="R3172" s="39" t="s">
        <v>7945</v>
      </c>
      <c r="S3172" s="39" t="s">
        <v>7946</v>
      </c>
      <c r="T3172" s="39" t="s">
        <v>6920</v>
      </c>
      <c r="U3172" s="39" t="s">
        <v>6921</v>
      </c>
      <c r="V3172" s="39" t="s">
        <v>6922</v>
      </c>
      <c r="W3172" s="39" t="s">
        <v>6921</v>
      </c>
      <c r="X3172" s="39" t="s">
        <v>7917</v>
      </c>
      <c r="Y3172" s="39" t="s">
        <v>7918</v>
      </c>
      <c r="Z3172" s="39" t="s">
        <v>7919</v>
      </c>
      <c r="AA3172" s="39" t="s">
        <v>7920</v>
      </c>
    </row>
    <row r="3173" ht="15.75" hidden="1" customHeight="1">
      <c r="A3173" s="39" t="s">
        <v>7955</v>
      </c>
      <c r="B3173" s="39" t="s">
        <v>7956</v>
      </c>
      <c r="C3173" s="8">
        <v>4245.0</v>
      </c>
      <c r="D3173" s="8">
        <v>13.0</v>
      </c>
      <c r="E3173" s="8">
        <v>7.0</v>
      </c>
      <c r="F3173" s="8">
        <v>4.0</v>
      </c>
      <c r="G3173" s="8">
        <v>4735.0</v>
      </c>
      <c r="H3173" s="8">
        <v>5463.0</v>
      </c>
      <c r="I3173" s="8">
        <v>5579.0</v>
      </c>
      <c r="J3173" s="8">
        <v>5360.0</v>
      </c>
      <c r="K3173" s="8">
        <v>175.0</v>
      </c>
      <c r="L3173" s="8">
        <v>3711.0</v>
      </c>
      <c r="M3173" s="8">
        <v>3607.0</v>
      </c>
      <c r="N3173" s="8">
        <v>616.0</v>
      </c>
      <c r="O3173" s="8">
        <v>360.0</v>
      </c>
      <c r="P3173" s="8">
        <v>5.0</v>
      </c>
      <c r="Q3173" s="39" t="s">
        <v>114</v>
      </c>
      <c r="R3173" s="39" t="s">
        <v>7957</v>
      </c>
      <c r="S3173" s="39" t="s">
        <v>7958</v>
      </c>
      <c r="T3173" s="39" t="s">
        <v>6920</v>
      </c>
      <c r="U3173" s="39" t="s">
        <v>6921</v>
      </c>
      <c r="V3173" s="39" t="s">
        <v>6922</v>
      </c>
      <c r="W3173" s="39" t="s">
        <v>6921</v>
      </c>
      <c r="X3173" s="39" t="s">
        <v>7917</v>
      </c>
      <c r="Y3173" s="39" t="s">
        <v>7918</v>
      </c>
      <c r="Z3173" s="39" t="s">
        <v>7919</v>
      </c>
      <c r="AA3173" s="39" t="s">
        <v>7920</v>
      </c>
    </row>
    <row r="3174" ht="15.75" hidden="1" customHeight="1">
      <c r="A3174" s="39" t="s">
        <v>7959</v>
      </c>
      <c r="B3174" s="39" t="s">
        <v>7960</v>
      </c>
      <c r="C3174" s="8">
        <v>5155.0</v>
      </c>
      <c r="D3174" s="8">
        <v>15.0</v>
      </c>
      <c r="E3174" s="8">
        <v>8.0</v>
      </c>
      <c r="F3174" s="8">
        <v>4.0</v>
      </c>
      <c r="G3174" s="8">
        <v>4869.0</v>
      </c>
      <c r="H3174" s="8">
        <v>4364.0</v>
      </c>
      <c r="I3174" s="8">
        <v>4020.0</v>
      </c>
      <c r="J3174" s="8">
        <v>4494.0</v>
      </c>
      <c r="K3174" s="8">
        <v>4972.0</v>
      </c>
      <c r="L3174" s="8">
        <v>5697.0</v>
      </c>
      <c r="M3174" s="8">
        <v>3979.0</v>
      </c>
      <c r="N3174" s="8">
        <v>561.0</v>
      </c>
      <c r="O3174" s="8">
        <v>335.0</v>
      </c>
      <c r="P3174" s="8">
        <v>5.0</v>
      </c>
      <c r="Q3174" s="39" t="s">
        <v>114</v>
      </c>
      <c r="R3174" s="39" t="s">
        <v>7957</v>
      </c>
      <c r="S3174" s="39" t="s">
        <v>7958</v>
      </c>
      <c r="T3174" s="39" t="s">
        <v>6920</v>
      </c>
      <c r="U3174" s="39" t="s">
        <v>6921</v>
      </c>
      <c r="V3174" s="39" t="s">
        <v>6922</v>
      </c>
      <c r="W3174" s="39" t="s">
        <v>6921</v>
      </c>
      <c r="X3174" s="39" t="s">
        <v>7917</v>
      </c>
      <c r="Y3174" s="39" t="s">
        <v>7918</v>
      </c>
      <c r="Z3174" s="39" t="s">
        <v>7919</v>
      </c>
      <c r="AA3174" s="39" t="s">
        <v>7920</v>
      </c>
    </row>
    <row r="3175" ht="15.75" hidden="1" customHeight="1">
      <c r="A3175" s="39" t="s">
        <v>7961</v>
      </c>
      <c r="B3175" s="39" t="s">
        <v>7962</v>
      </c>
      <c r="C3175" s="8">
        <v>2745.0</v>
      </c>
      <c r="D3175" s="8">
        <v>8.0</v>
      </c>
      <c r="E3175" s="8">
        <v>4.0</v>
      </c>
      <c r="F3175" s="8">
        <v>2.0</v>
      </c>
      <c r="G3175" s="8">
        <v>2501.0</v>
      </c>
      <c r="H3175" s="8">
        <v>2570.0</v>
      </c>
      <c r="I3175" s="8">
        <v>2028.0</v>
      </c>
      <c r="J3175" s="8">
        <v>3135.0</v>
      </c>
      <c r="K3175" s="8">
        <v>5977.0</v>
      </c>
      <c r="L3175" s="8">
        <v>2296.0</v>
      </c>
      <c r="M3175" s="8">
        <v>3531.0</v>
      </c>
      <c r="N3175" s="8">
        <v>893.0</v>
      </c>
      <c r="O3175" s="8">
        <v>540.0</v>
      </c>
      <c r="P3175" s="8">
        <v>5.0</v>
      </c>
      <c r="Q3175" s="39" t="s">
        <v>114</v>
      </c>
      <c r="R3175" s="39" t="s">
        <v>7957</v>
      </c>
      <c r="S3175" s="39" t="s">
        <v>7958</v>
      </c>
      <c r="T3175" s="39" t="s">
        <v>6920</v>
      </c>
      <c r="U3175" s="39" t="s">
        <v>6921</v>
      </c>
      <c r="V3175" s="39" t="s">
        <v>6922</v>
      </c>
      <c r="W3175" s="39" t="s">
        <v>6921</v>
      </c>
      <c r="X3175" s="39" t="s">
        <v>7917</v>
      </c>
      <c r="Y3175" s="39" t="s">
        <v>7918</v>
      </c>
      <c r="Z3175" s="39" t="s">
        <v>7919</v>
      </c>
      <c r="AA3175" s="39" t="s">
        <v>7920</v>
      </c>
    </row>
    <row r="3176" ht="15.75" hidden="1" customHeight="1">
      <c r="A3176" s="39" t="s">
        <v>7963</v>
      </c>
      <c r="B3176" s="39" t="s">
        <v>7964</v>
      </c>
      <c r="C3176" s="8">
        <v>3620.0</v>
      </c>
      <c r="D3176" s="8">
        <v>11.0</v>
      </c>
      <c r="E3176" s="8">
        <v>6.0</v>
      </c>
      <c r="F3176" s="8">
        <v>3.0</v>
      </c>
      <c r="G3176" s="8">
        <v>3683.0</v>
      </c>
      <c r="H3176" s="8">
        <v>3522.5</v>
      </c>
      <c r="I3176" s="8">
        <v>3234.0</v>
      </c>
      <c r="J3176" s="8">
        <v>4535.0</v>
      </c>
      <c r="K3176" s="8">
        <v>1732.0</v>
      </c>
      <c r="L3176" s="8">
        <v>3423.0</v>
      </c>
      <c r="M3176" s="8">
        <v>2582.0</v>
      </c>
      <c r="N3176" s="8">
        <v>811.0</v>
      </c>
      <c r="O3176" s="8">
        <v>490.0</v>
      </c>
      <c r="P3176" s="8">
        <v>5.0</v>
      </c>
      <c r="Q3176" s="39" t="s">
        <v>114</v>
      </c>
      <c r="R3176" s="39" t="s">
        <v>7957</v>
      </c>
      <c r="S3176" s="39" t="s">
        <v>7958</v>
      </c>
      <c r="T3176" s="39" t="s">
        <v>6920</v>
      </c>
      <c r="U3176" s="39" t="s">
        <v>6921</v>
      </c>
      <c r="V3176" s="39" t="s">
        <v>6922</v>
      </c>
      <c r="W3176" s="39" t="s">
        <v>6921</v>
      </c>
      <c r="X3176" s="39" t="s">
        <v>7917</v>
      </c>
      <c r="Y3176" s="39" t="s">
        <v>7918</v>
      </c>
      <c r="Z3176" s="39" t="s">
        <v>7919</v>
      </c>
      <c r="AA3176" s="39" t="s">
        <v>7920</v>
      </c>
    </row>
    <row r="3177" ht="15.75" hidden="1" customHeight="1">
      <c r="A3177" s="39" t="s">
        <v>7965</v>
      </c>
      <c r="B3177" s="39" t="s">
        <v>7966</v>
      </c>
      <c r="C3177" s="8">
        <v>2303.0</v>
      </c>
      <c r="D3177" s="8">
        <v>7.0</v>
      </c>
      <c r="E3177" s="8">
        <v>4.0</v>
      </c>
      <c r="F3177" s="8">
        <v>2.0</v>
      </c>
      <c r="G3177" s="8">
        <v>3580.0</v>
      </c>
      <c r="H3177" s="8">
        <v>2186.0</v>
      </c>
      <c r="I3177" s="8">
        <v>2690.0</v>
      </c>
      <c r="J3177" s="8">
        <v>3440.0</v>
      </c>
      <c r="K3177" s="8">
        <v>1176.0</v>
      </c>
      <c r="L3177" s="8">
        <v>179.0</v>
      </c>
      <c r="M3177" s="8">
        <v>5334.5</v>
      </c>
      <c r="N3177" s="8">
        <v>703.0</v>
      </c>
      <c r="O3177" s="8">
        <v>451.0</v>
      </c>
      <c r="P3177" s="8">
        <v>5.0</v>
      </c>
      <c r="Q3177" s="39" t="s">
        <v>114</v>
      </c>
      <c r="R3177" s="39" t="s">
        <v>7967</v>
      </c>
      <c r="S3177" s="39" t="s">
        <v>7968</v>
      </c>
      <c r="T3177" s="39" t="s">
        <v>6920</v>
      </c>
      <c r="U3177" s="39" t="s">
        <v>6921</v>
      </c>
      <c r="V3177" s="39" t="s">
        <v>6922</v>
      </c>
      <c r="W3177" s="39" t="s">
        <v>6921</v>
      </c>
      <c r="X3177" s="39" t="s">
        <v>7925</v>
      </c>
      <c r="Y3177" s="39" t="s">
        <v>7926</v>
      </c>
      <c r="Z3177" s="39" t="s">
        <v>7919</v>
      </c>
      <c r="AA3177" s="39" t="s">
        <v>7920</v>
      </c>
    </row>
    <row r="3178" ht="15.75" hidden="1" customHeight="1">
      <c r="A3178" s="39" t="s">
        <v>7969</v>
      </c>
      <c r="B3178" s="39" t="s">
        <v>7970</v>
      </c>
      <c r="C3178" s="8">
        <v>6255.0</v>
      </c>
      <c r="D3178" s="8">
        <v>18.0</v>
      </c>
      <c r="E3178" s="8">
        <v>9.0</v>
      </c>
      <c r="F3178" s="8">
        <v>5.0</v>
      </c>
      <c r="G3178" s="8">
        <v>5471.5</v>
      </c>
      <c r="H3178" s="8">
        <v>5880.0</v>
      </c>
      <c r="I3178" s="8">
        <v>5322.0</v>
      </c>
      <c r="J3178" s="8">
        <v>6003.0</v>
      </c>
      <c r="K3178" s="8">
        <v>3706.0</v>
      </c>
      <c r="L3178" s="8">
        <v>6211.0</v>
      </c>
      <c r="M3178" s="8">
        <v>6710.0</v>
      </c>
      <c r="N3178" s="8">
        <v>633.0</v>
      </c>
      <c r="O3178" s="8">
        <v>359.0</v>
      </c>
      <c r="P3178" s="8">
        <v>3.0</v>
      </c>
      <c r="Q3178" s="39" t="s">
        <v>91</v>
      </c>
      <c r="R3178" s="39" t="s">
        <v>7967</v>
      </c>
      <c r="S3178" s="39" t="s">
        <v>7968</v>
      </c>
      <c r="T3178" s="39" t="s">
        <v>6920</v>
      </c>
      <c r="U3178" s="39" t="s">
        <v>6921</v>
      </c>
      <c r="V3178" s="39" t="s">
        <v>6922</v>
      </c>
      <c r="W3178" s="39" t="s">
        <v>6921</v>
      </c>
      <c r="X3178" s="39" t="s">
        <v>7925</v>
      </c>
      <c r="Y3178" s="39" t="s">
        <v>7926</v>
      </c>
      <c r="Z3178" s="39" t="s">
        <v>7919</v>
      </c>
      <c r="AA3178" s="39" t="s">
        <v>7920</v>
      </c>
    </row>
    <row r="3179" ht="15.75" hidden="1" customHeight="1">
      <c r="A3179" s="39" t="s">
        <v>7971</v>
      </c>
      <c r="B3179" s="39" t="s">
        <v>7972</v>
      </c>
      <c r="C3179" s="8">
        <v>5115.0</v>
      </c>
      <c r="D3179" s="8">
        <v>15.0</v>
      </c>
      <c r="E3179" s="8">
        <v>8.0</v>
      </c>
      <c r="F3179" s="8">
        <v>4.0</v>
      </c>
      <c r="G3179" s="8">
        <v>4835.0</v>
      </c>
      <c r="H3179" s="8">
        <v>4353.0</v>
      </c>
      <c r="I3179" s="8">
        <v>5585.0</v>
      </c>
      <c r="J3179" s="8">
        <v>4450.0</v>
      </c>
      <c r="K3179" s="8">
        <v>5243.0</v>
      </c>
      <c r="L3179" s="8">
        <v>1569.0</v>
      </c>
      <c r="M3179" s="8">
        <v>6092.0</v>
      </c>
      <c r="N3179" s="8">
        <v>831.0</v>
      </c>
      <c r="O3179" s="8">
        <v>441.0</v>
      </c>
      <c r="P3179" s="8">
        <v>3.0</v>
      </c>
      <c r="Q3179" s="39" t="s">
        <v>91</v>
      </c>
      <c r="R3179" s="39" t="s">
        <v>7967</v>
      </c>
      <c r="S3179" s="39" t="s">
        <v>7968</v>
      </c>
      <c r="T3179" s="39" t="s">
        <v>6920</v>
      </c>
      <c r="U3179" s="39" t="s">
        <v>6921</v>
      </c>
      <c r="V3179" s="39" t="s">
        <v>6922</v>
      </c>
      <c r="W3179" s="39" t="s">
        <v>6921</v>
      </c>
      <c r="X3179" s="39" t="s">
        <v>7925</v>
      </c>
      <c r="Y3179" s="39" t="s">
        <v>7926</v>
      </c>
      <c r="Z3179" s="39" t="s">
        <v>7919</v>
      </c>
      <c r="AA3179" s="39" t="s">
        <v>7920</v>
      </c>
    </row>
    <row r="3180" ht="15.75" hidden="1" customHeight="1">
      <c r="A3180" s="39" t="s">
        <v>7973</v>
      </c>
      <c r="B3180" s="39" t="s">
        <v>7974</v>
      </c>
      <c r="C3180" s="8">
        <v>5170.0</v>
      </c>
      <c r="D3180" s="8">
        <v>15.0</v>
      </c>
      <c r="E3180" s="8">
        <v>8.0</v>
      </c>
      <c r="F3180" s="8">
        <v>4.0</v>
      </c>
      <c r="G3180" s="8">
        <v>4848.0</v>
      </c>
      <c r="H3180" s="8">
        <v>5749.0</v>
      </c>
      <c r="I3180" s="8">
        <v>5573.0</v>
      </c>
      <c r="J3180" s="8">
        <v>6611.0</v>
      </c>
      <c r="K3180" s="8">
        <v>687.0</v>
      </c>
      <c r="L3180" s="8">
        <v>5847.0</v>
      </c>
      <c r="M3180" s="8">
        <v>3414.0</v>
      </c>
      <c r="N3180" s="8">
        <v>1078.0</v>
      </c>
      <c r="O3180" s="8">
        <v>713.0</v>
      </c>
      <c r="P3180" s="8">
        <v>3.0</v>
      </c>
      <c r="Q3180" s="39" t="s">
        <v>91</v>
      </c>
      <c r="R3180" s="39" t="s">
        <v>7967</v>
      </c>
      <c r="S3180" s="39" t="s">
        <v>7968</v>
      </c>
      <c r="T3180" s="39" t="s">
        <v>6920</v>
      </c>
      <c r="U3180" s="39" t="s">
        <v>6921</v>
      </c>
      <c r="V3180" s="39" t="s">
        <v>6922</v>
      </c>
      <c r="W3180" s="39" t="s">
        <v>6921</v>
      </c>
      <c r="X3180" s="39" t="s">
        <v>7925</v>
      </c>
      <c r="Y3180" s="39" t="s">
        <v>7926</v>
      </c>
      <c r="Z3180" s="39" t="s">
        <v>7919</v>
      </c>
      <c r="AA3180" s="39" t="s">
        <v>7920</v>
      </c>
    </row>
    <row r="3181" ht="15.75" hidden="1" customHeight="1">
      <c r="A3181" s="39" t="s">
        <v>7975</v>
      </c>
      <c r="B3181" s="39" t="s">
        <v>7976</v>
      </c>
      <c r="C3181" s="8">
        <v>2354.0</v>
      </c>
      <c r="D3181" s="8">
        <v>7.0</v>
      </c>
      <c r="E3181" s="8">
        <v>4.0</v>
      </c>
      <c r="F3181" s="8">
        <v>2.0</v>
      </c>
      <c r="G3181" s="8">
        <v>3026.0</v>
      </c>
      <c r="H3181" s="8">
        <v>2392.0</v>
      </c>
      <c r="I3181" s="8">
        <v>1738.0</v>
      </c>
      <c r="J3181" s="8">
        <v>2827.0</v>
      </c>
      <c r="K3181" s="8">
        <v>934.0</v>
      </c>
      <c r="L3181" s="8">
        <v>5053.0</v>
      </c>
      <c r="M3181" s="8">
        <v>5118.0</v>
      </c>
      <c r="N3181" s="8">
        <v>685.0</v>
      </c>
      <c r="O3181" s="8">
        <v>410.0</v>
      </c>
      <c r="P3181" s="8">
        <v>5.0</v>
      </c>
      <c r="Q3181" s="39" t="s">
        <v>114</v>
      </c>
      <c r="R3181" s="39" t="s">
        <v>7967</v>
      </c>
      <c r="S3181" s="39" t="s">
        <v>7968</v>
      </c>
      <c r="T3181" s="39" t="s">
        <v>6920</v>
      </c>
      <c r="U3181" s="39" t="s">
        <v>6921</v>
      </c>
      <c r="V3181" s="39" t="s">
        <v>6922</v>
      </c>
      <c r="W3181" s="39" t="s">
        <v>6921</v>
      </c>
      <c r="X3181" s="39" t="s">
        <v>7925</v>
      </c>
      <c r="Y3181" s="39" t="s">
        <v>7926</v>
      </c>
      <c r="Z3181" s="39" t="s">
        <v>7919</v>
      </c>
      <c r="AA3181" s="39" t="s">
        <v>7920</v>
      </c>
    </row>
    <row r="3182" ht="15.75" hidden="1" customHeight="1">
      <c r="A3182" s="39" t="s">
        <v>7977</v>
      </c>
      <c r="B3182" s="39" t="s">
        <v>7978</v>
      </c>
      <c r="C3182" s="8">
        <v>3404.0</v>
      </c>
      <c r="D3182" s="8">
        <v>10.0</v>
      </c>
      <c r="E3182" s="8">
        <v>5.0</v>
      </c>
      <c r="F3182" s="8">
        <v>3.0</v>
      </c>
      <c r="G3182" s="8">
        <v>3214.0</v>
      </c>
      <c r="H3182" s="8">
        <v>2830.5</v>
      </c>
      <c r="I3182" s="8">
        <v>3798.0</v>
      </c>
      <c r="J3182" s="8">
        <v>3055.0</v>
      </c>
      <c r="K3182" s="8">
        <v>5855.0</v>
      </c>
      <c r="L3182" s="8">
        <v>2405.0</v>
      </c>
      <c r="M3182" s="8">
        <v>1840.0</v>
      </c>
      <c r="N3182" s="8">
        <v>1108.0</v>
      </c>
      <c r="O3182" s="8">
        <v>734.0</v>
      </c>
      <c r="P3182" s="8">
        <v>3.0</v>
      </c>
      <c r="Q3182" s="39" t="s">
        <v>91</v>
      </c>
      <c r="R3182" s="39" t="s">
        <v>7979</v>
      </c>
      <c r="S3182" s="39" t="s">
        <v>7980</v>
      </c>
      <c r="T3182" s="39" t="s">
        <v>6920</v>
      </c>
      <c r="U3182" s="39" t="s">
        <v>6921</v>
      </c>
      <c r="V3182" s="39" t="s">
        <v>6922</v>
      </c>
      <c r="W3182" s="39" t="s">
        <v>6921</v>
      </c>
      <c r="X3182" s="39" t="s">
        <v>7925</v>
      </c>
      <c r="Y3182" s="39" t="s">
        <v>7926</v>
      </c>
      <c r="Z3182" s="39" t="s">
        <v>7919</v>
      </c>
      <c r="AA3182" s="39" t="s">
        <v>7920</v>
      </c>
    </row>
    <row r="3183" ht="15.75" hidden="1" customHeight="1">
      <c r="A3183" s="39" t="s">
        <v>7981</v>
      </c>
      <c r="B3183" s="39" t="s">
        <v>7982</v>
      </c>
      <c r="C3183" s="8">
        <v>4719.0</v>
      </c>
      <c r="D3183" s="8">
        <v>14.0</v>
      </c>
      <c r="E3183" s="8">
        <v>7.0</v>
      </c>
      <c r="F3183" s="8">
        <v>4.0</v>
      </c>
      <c r="G3183" s="8">
        <v>4638.0</v>
      </c>
      <c r="H3183" s="8">
        <v>3943.0</v>
      </c>
      <c r="I3183" s="8">
        <v>3579.0</v>
      </c>
      <c r="J3183" s="8">
        <v>4046.0</v>
      </c>
      <c r="K3183" s="8">
        <v>5078.0</v>
      </c>
      <c r="L3183" s="8">
        <v>3853.0</v>
      </c>
      <c r="M3183" s="8">
        <v>5289.0</v>
      </c>
      <c r="N3183" s="8">
        <v>709.0</v>
      </c>
      <c r="O3183" s="8">
        <v>440.0</v>
      </c>
      <c r="P3183" s="8">
        <v>3.0</v>
      </c>
      <c r="Q3183" s="39" t="s">
        <v>91</v>
      </c>
      <c r="R3183" s="39" t="s">
        <v>7979</v>
      </c>
      <c r="S3183" s="39" t="s">
        <v>7980</v>
      </c>
      <c r="T3183" s="39" t="s">
        <v>6920</v>
      </c>
      <c r="U3183" s="39" t="s">
        <v>6921</v>
      </c>
      <c r="V3183" s="39" t="s">
        <v>6922</v>
      </c>
      <c r="W3183" s="39" t="s">
        <v>6921</v>
      </c>
      <c r="X3183" s="39" t="s">
        <v>7925</v>
      </c>
      <c r="Y3183" s="39" t="s">
        <v>7926</v>
      </c>
      <c r="Z3183" s="39" t="s">
        <v>7919</v>
      </c>
      <c r="AA3183" s="39" t="s">
        <v>7920</v>
      </c>
    </row>
    <row r="3184" ht="15.75" hidden="1" customHeight="1">
      <c r="A3184" s="39" t="s">
        <v>7983</v>
      </c>
      <c r="B3184" s="39" t="s">
        <v>7984</v>
      </c>
      <c r="C3184" s="8">
        <v>1001.0</v>
      </c>
      <c r="D3184" s="8">
        <v>3.0</v>
      </c>
      <c r="E3184" s="8">
        <v>2.0</v>
      </c>
      <c r="F3184" s="8">
        <v>1.0</v>
      </c>
      <c r="G3184" s="8">
        <v>856.5</v>
      </c>
      <c r="H3184" s="8">
        <v>753.0</v>
      </c>
      <c r="I3184" s="8">
        <v>1865.0</v>
      </c>
      <c r="J3184" s="8">
        <v>1317.0</v>
      </c>
      <c r="K3184" s="8">
        <v>4593.0</v>
      </c>
      <c r="L3184" s="8">
        <v>1076.0</v>
      </c>
      <c r="M3184" s="8">
        <v>1383.0</v>
      </c>
      <c r="N3184" s="8">
        <v>792.0</v>
      </c>
      <c r="O3184" s="8">
        <v>493.0</v>
      </c>
      <c r="P3184" s="8">
        <v>3.0</v>
      </c>
      <c r="Q3184" s="39" t="s">
        <v>91</v>
      </c>
      <c r="R3184" s="39" t="s">
        <v>7979</v>
      </c>
      <c r="S3184" s="39" t="s">
        <v>7980</v>
      </c>
      <c r="T3184" s="39" t="s">
        <v>6920</v>
      </c>
      <c r="U3184" s="39" t="s">
        <v>6921</v>
      </c>
      <c r="V3184" s="39" t="s">
        <v>6922</v>
      </c>
      <c r="W3184" s="39" t="s">
        <v>6921</v>
      </c>
      <c r="X3184" s="39" t="s">
        <v>7925</v>
      </c>
      <c r="Y3184" s="39" t="s">
        <v>7926</v>
      </c>
      <c r="Z3184" s="39" t="s">
        <v>7919</v>
      </c>
      <c r="AA3184" s="39" t="s">
        <v>7920</v>
      </c>
    </row>
    <row r="3185" ht="15.75" hidden="1" customHeight="1">
      <c r="A3185" s="39" t="s">
        <v>7985</v>
      </c>
      <c r="B3185" s="39" t="s">
        <v>7986</v>
      </c>
      <c r="C3185" s="8">
        <v>2750.0</v>
      </c>
      <c r="D3185" s="8">
        <v>8.0</v>
      </c>
      <c r="E3185" s="8">
        <v>4.0</v>
      </c>
      <c r="F3185" s="8">
        <v>2.0</v>
      </c>
      <c r="G3185" s="8">
        <v>2552.0</v>
      </c>
      <c r="H3185" s="8">
        <v>2287.0</v>
      </c>
      <c r="I3185" s="8">
        <v>3616.0</v>
      </c>
      <c r="J3185" s="8">
        <v>2576.0</v>
      </c>
      <c r="K3185" s="8">
        <v>5939.0</v>
      </c>
      <c r="L3185" s="8">
        <v>1579.0</v>
      </c>
      <c r="M3185" s="8">
        <v>2539.0</v>
      </c>
      <c r="N3185" s="8">
        <v>627.0</v>
      </c>
      <c r="O3185" s="8">
        <v>398.0</v>
      </c>
      <c r="P3185" s="8">
        <v>3.0</v>
      </c>
      <c r="Q3185" s="39" t="s">
        <v>91</v>
      </c>
      <c r="R3185" s="39" t="s">
        <v>7979</v>
      </c>
      <c r="S3185" s="39" t="s">
        <v>7980</v>
      </c>
      <c r="T3185" s="39" t="s">
        <v>6920</v>
      </c>
      <c r="U3185" s="39" t="s">
        <v>6921</v>
      </c>
      <c r="V3185" s="39" t="s">
        <v>6922</v>
      </c>
      <c r="W3185" s="39" t="s">
        <v>6921</v>
      </c>
      <c r="X3185" s="39" t="s">
        <v>7925</v>
      </c>
      <c r="Y3185" s="39" t="s">
        <v>7926</v>
      </c>
      <c r="Z3185" s="39" t="s">
        <v>7919</v>
      </c>
      <c r="AA3185" s="39" t="s">
        <v>7920</v>
      </c>
    </row>
    <row r="3186" ht="15.75" hidden="1" customHeight="1">
      <c r="A3186" s="39" t="s">
        <v>7987</v>
      </c>
      <c r="B3186" s="39" t="s">
        <v>7988</v>
      </c>
      <c r="C3186" s="8">
        <v>2834.0</v>
      </c>
      <c r="D3186" s="8">
        <v>9.0</v>
      </c>
      <c r="E3186" s="8">
        <v>5.0</v>
      </c>
      <c r="F3186" s="8">
        <v>3.0</v>
      </c>
      <c r="G3186" s="8">
        <v>2423.5</v>
      </c>
      <c r="H3186" s="8">
        <v>2095.0</v>
      </c>
      <c r="I3186" s="8">
        <v>3585.0</v>
      </c>
      <c r="J3186" s="8">
        <v>3485.0</v>
      </c>
      <c r="K3186" s="8">
        <v>5878.0</v>
      </c>
      <c r="L3186" s="8">
        <v>2251.0</v>
      </c>
      <c r="M3186" s="8">
        <v>2848.0</v>
      </c>
      <c r="N3186" s="8">
        <v>710.0</v>
      </c>
      <c r="O3186" s="8">
        <v>472.0</v>
      </c>
      <c r="P3186" s="8">
        <v>3.0</v>
      </c>
      <c r="Q3186" s="39" t="s">
        <v>91</v>
      </c>
      <c r="R3186" s="39" t="s">
        <v>7989</v>
      </c>
      <c r="S3186" s="39" t="s">
        <v>7990</v>
      </c>
      <c r="T3186" s="39" t="s">
        <v>6920</v>
      </c>
      <c r="U3186" s="39" t="s">
        <v>6921</v>
      </c>
      <c r="V3186" s="39" t="s">
        <v>6922</v>
      </c>
      <c r="W3186" s="39" t="s">
        <v>6921</v>
      </c>
      <c r="X3186" s="39" t="s">
        <v>7925</v>
      </c>
      <c r="Y3186" s="39" t="s">
        <v>7926</v>
      </c>
      <c r="Z3186" s="39" t="s">
        <v>7919</v>
      </c>
      <c r="AA3186" s="39" t="s">
        <v>7920</v>
      </c>
    </row>
    <row r="3187" ht="15.75" hidden="1" customHeight="1">
      <c r="A3187" s="39" t="s">
        <v>7991</v>
      </c>
      <c r="B3187" s="39" t="s">
        <v>7992</v>
      </c>
      <c r="C3187" s="8">
        <v>5992.0</v>
      </c>
      <c r="D3187" s="8">
        <v>18.0</v>
      </c>
      <c r="E3187" s="8">
        <v>9.0</v>
      </c>
      <c r="F3187" s="8">
        <v>5.0</v>
      </c>
      <c r="G3187" s="8">
        <v>5942.0</v>
      </c>
      <c r="H3187" s="8">
        <v>4644.5</v>
      </c>
      <c r="I3187" s="8">
        <v>6524.0</v>
      </c>
      <c r="J3187" s="8">
        <v>5257.0</v>
      </c>
      <c r="K3187" s="8">
        <v>4281.0</v>
      </c>
      <c r="L3187" s="8">
        <v>4122.0</v>
      </c>
      <c r="M3187" s="8">
        <v>5290.0</v>
      </c>
      <c r="N3187" s="8">
        <v>591.0</v>
      </c>
      <c r="O3187" s="8">
        <v>340.0</v>
      </c>
      <c r="P3187" s="8">
        <v>3.0</v>
      </c>
      <c r="Q3187" s="39" t="s">
        <v>91</v>
      </c>
      <c r="R3187" s="39" t="s">
        <v>7989</v>
      </c>
      <c r="S3187" s="39" t="s">
        <v>7990</v>
      </c>
      <c r="T3187" s="39" t="s">
        <v>6920</v>
      </c>
      <c r="U3187" s="39" t="s">
        <v>6921</v>
      </c>
      <c r="V3187" s="39" t="s">
        <v>6922</v>
      </c>
      <c r="W3187" s="39" t="s">
        <v>6921</v>
      </c>
      <c r="X3187" s="39" t="s">
        <v>7925</v>
      </c>
      <c r="Y3187" s="39" t="s">
        <v>7926</v>
      </c>
      <c r="Z3187" s="39" t="s">
        <v>7919</v>
      </c>
      <c r="AA3187" s="39" t="s">
        <v>7920</v>
      </c>
    </row>
    <row r="3188" ht="15.75" hidden="1" customHeight="1">
      <c r="A3188" s="39" t="s">
        <v>7993</v>
      </c>
      <c r="B3188" s="39" t="s">
        <v>7990</v>
      </c>
      <c r="C3188" s="8">
        <v>4741.0</v>
      </c>
      <c r="D3188" s="8">
        <v>14.0</v>
      </c>
      <c r="E3188" s="8">
        <v>7.0</v>
      </c>
      <c r="F3188" s="8">
        <v>4.0</v>
      </c>
      <c r="G3188" s="8">
        <v>4310.0</v>
      </c>
      <c r="H3188" s="8">
        <v>4272.5</v>
      </c>
      <c r="I3188" s="8">
        <v>4641.0</v>
      </c>
      <c r="J3188" s="8">
        <v>4277.0</v>
      </c>
      <c r="K3188" s="8">
        <v>3480.0</v>
      </c>
      <c r="L3188" s="8">
        <v>3409.0</v>
      </c>
      <c r="M3188" s="8">
        <v>5031.0</v>
      </c>
      <c r="N3188" s="8">
        <v>1061.0</v>
      </c>
      <c r="O3188" s="8">
        <v>549.0</v>
      </c>
      <c r="P3188" s="8">
        <v>3.0</v>
      </c>
      <c r="Q3188" s="39" t="s">
        <v>91</v>
      </c>
      <c r="R3188" s="39" t="s">
        <v>7989</v>
      </c>
      <c r="S3188" s="39" t="s">
        <v>7990</v>
      </c>
      <c r="T3188" s="39" t="s">
        <v>6920</v>
      </c>
      <c r="U3188" s="39" t="s">
        <v>6921</v>
      </c>
      <c r="V3188" s="39" t="s">
        <v>6922</v>
      </c>
      <c r="W3188" s="39" t="s">
        <v>6921</v>
      </c>
      <c r="X3188" s="39" t="s">
        <v>7925</v>
      </c>
      <c r="Y3188" s="39" t="s">
        <v>7926</v>
      </c>
      <c r="Z3188" s="39" t="s">
        <v>7919</v>
      </c>
      <c r="AA3188" s="39" t="s">
        <v>7920</v>
      </c>
    </row>
    <row r="3189" ht="15.75" hidden="1" customHeight="1">
      <c r="A3189" s="39" t="s">
        <v>7994</v>
      </c>
      <c r="B3189" s="39" t="s">
        <v>7995</v>
      </c>
      <c r="C3189" s="8">
        <v>6077.0</v>
      </c>
      <c r="D3189" s="8">
        <v>18.0</v>
      </c>
      <c r="E3189" s="8">
        <v>9.0</v>
      </c>
      <c r="F3189" s="8">
        <v>5.0</v>
      </c>
      <c r="G3189" s="8">
        <v>6291.0</v>
      </c>
      <c r="H3189" s="8">
        <v>5543.0</v>
      </c>
      <c r="I3189" s="8">
        <v>4699.0</v>
      </c>
      <c r="J3189" s="8">
        <v>6399.0</v>
      </c>
      <c r="K3189" s="8">
        <v>2171.0</v>
      </c>
      <c r="L3189" s="8">
        <v>6756.0</v>
      </c>
      <c r="M3189" s="8">
        <v>6801.0</v>
      </c>
      <c r="N3189" s="8">
        <v>591.0</v>
      </c>
      <c r="O3189" s="8">
        <v>344.0</v>
      </c>
      <c r="P3189" s="8">
        <v>3.0</v>
      </c>
      <c r="Q3189" s="39" t="s">
        <v>91</v>
      </c>
      <c r="R3189" s="39" t="s">
        <v>7989</v>
      </c>
      <c r="S3189" s="39" t="s">
        <v>7990</v>
      </c>
      <c r="T3189" s="39" t="s">
        <v>6920</v>
      </c>
      <c r="U3189" s="39" t="s">
        <v>6921</v>
      </c>
      <c r="V3189" s="39" t="s">
        <v>6922</v>
      </c>
      <c r="W3189" s="39" t="s">
        <v>6921</v>
      </c>
      <c r="X3189" s="39" t="s">
        <v>7925</v>
      </c>
      <c r="Y3189" s="39" t="s">
        <v>7926</v>
      </c>
      <c r="Z3189" s="39" t="s">
        <v>7919</v>
      </c>
      <c r="AA3189" s="39" t="s">
        <v>7920</v>
      </c>
    </row>
    <row r="3190" ht="15.75" hidden="1" customHeight="1">
      <c r="A3190" s="39" t="s">
        <v>7996</v>
      </c>
      <c r="B3190" s="39" t="s">
        <v>7997</v>
      </c>
      <c r="C3190" s="8">
        <v>5669.0</v>
      </c>
      <c r="D3190" s="8">
        <v>17.0</v>
      </c>
      <c r="E3190" s="8">
        <v>9.0</v>
      </c>
      <c r="F3190" s="8">
        <v>5.0</v>
      </c>
      <c r="G3190" s="8">
        <v>5470.0</v>
      </c>
      <c r="H3190" s="8">
        <v>4832.5</v>
      </c>
      <c r="I3190" s="8">
        <v>6231.0</v>
      </c>
      <c r="J3190" s="8">
        <v>5696.0</v>
      </c>
      <c r="K3190" s="8">
        <v>2004.0</v>
      </c>
      <c r="L3190" s="8">
        <v>6289.0</v>
      </c>
      <c r="M3190" s="8">
        <v>6600.5</v>
      </c>
      <c r="N3190" s="8">
        <v>911.0</v>
      </c>
      <c r="O3190" s="8">
        <v>434.0</v>
      </c>
      <c r="P3190" s="8">
        <v>3.0</v>
      </c>
      <c r="Q3190" s="39" t="s">
        <v>91</v>
      </c>
      <c r="R3190" s="39" t="s">
        <v>7989</v>
      </c>
      <c r="S3190" s="39" t="s">
        <v>7990</v>
      </c>
      <c r="T3190" s="39" t="s">
        <v>6920</v>
      </c>
      <c r="U3190" s="39" t="s">
        <v>6921</v>
      </c>
      <c r="V3190" s="39" t="s">
        <v>6922</v>
      </c>
      <c r="W3190" s="39" t="s">
        <v>6921</v>
      </c>
      <c r="X3190" s="39" t="s">
        <v>7925</v>
      </c>
      <c r="Y3190" s="39" t="s">
        <v>7926</v>
      </c>
      <c r="Z3190" s="39" t="s">
        <v>7919</v>
      </c>
      <c r="AA3190" s="39" t="s">
        <v>7920</v>
      </c>
    </row>
    <row r="3191" ht="15.75" hidden="1" customHeight="1">
      <c r="A3191" s="39" t="s">
        <v>7998</v>
      </c>
      <c r="B3191" s="39" t="s">
        <v>7999</v>
      </c>
      <c r="C3191" s="8">
        <v>4566.0</v>
      </c>
      <c r="D3191" s="8">
        <v>14.0</v>
      </c>
      <c r="E3191" s="8">
        <v>7.0</v>
      </c>
      <c r="F3191" s="8">
        <v>4.0</v>
      </c>
      <c r="G3191" s="8">
        <v>4492.0</v>
      </c>
      <c r="H3191" s="8">
        <v>5390.5</v>
      </c>
      <c r="I3191" s="8">
        <v>4969.0</v>
      </c>
      <c r="J3191" s="8">
        <v>5997.0</v>
      </c>
      <c r="K3191" s="8">
        <v>623.0</v>
      </c>
      <c r="L3191" s="8">
        <v>2209.0</v>
      </c>
      <c r="M3191" s="8">
        <v>6033.0</v>
      </c>
      <c r="N3191" s="8">
        <v>666.0</v>
      </c>
      <c r="O3191" s="8">
        <v>383.0</v>
      </c>
      <c r="P3191" s="8">
        <v>5.0</v>
      </c>
      <c r="Q3191" s="39" t="s">
        <v>114</v>
      </c>
      <c r="R3191" s="39" t="s">
        <v>8000</v>
      </c>
      <c r="S3191" s="39" t="s">
        <v>8001</v>
      </c>
      <c r="T3191" s="39" t="s">
        <v>6920</v>
      </c>
      <c r="U3191" s="39" t="s">
        <v>6921</v>
      </c>
      <c r="V3191" s="39" t="s">
        <v>6922</v>
      </c>
      <c r="W3191" s="39" t="s">
        <v>6921</v>
      </c>
      <c r="X3191" s="39" t="s">
        <v>7925</v>
      </c>
      <c r="Y3191" s="39" t="s">
        <v>7926</v>
      </c>
      <c r="Z3191" s="39" t="s">
        <v>7919</v>
      </c>
      <c r="AA3191" s="39" t="s">
        <v>7920</v>
      </c>
    </row>
    <row r="3192" ht="15.75" hidden="1" customHeight="1">
      <c r="A3192" s="39" t="s">
        <v>8002</v>
      </c>
      <c r="B3192" s="39" t="s">
        <v>8003</v>
      </c>
      <c r="C3192" s="8">
        <v>4628.0</v>
      </c>
      <c r="D3192" s="8">
        <v>14.0</v>
      </c>
      <c r="E3192" s="8">
        <v>7.0</v>
      </c>
      <c r="F3192" s="8">
        <v>4.0</v>
      </c>
      <c r="G3192" s="8">
        <v>4135.0</v>
      </c>
      <c r="H3192" s="8">
        <v>4584.5</v>
      </c>
      <c r="I3192" s="8">
        <v>5559.0</v>
      </c>
      <c r="J3192" s="8">
        <v>5774.0</v>
      </c>
      <c r="K3192" s="8">
        <v>786.0</v>
      </c>
      <c r="L3192" s="8">
        <v>6259.0</v>
      </c>
      <c r="M3192" s="8">
        <v>5836.0</v>
      </c>
      <c r="N3192" s="8">
        <v>882.0</v>
      </c>
      <c r="O3192" s="8">
        <v>513.0</v>
      </c>
      <c r="P3192" s="8">
        <v>5.0</v>
      </c>
      <c r="Q3192" s="39" t="s">
        <v>114</v>
      </c>
      <c r="R3192" s="39" t="s">
        <v>8000</v>
      </c>
      <c r="S3192" s="39" t="s">
        <v>8001</v>
      </c>
      <c r="T3192" s="39" t="s">
        <v>6920</v>
      </c>
      <c r="U3192" s="39" t="s">
        <v>6921</v>
      </c>
      <c r="V3192" s="39" t="s">
        <v>6922</v>
      </c>
      <c r="W3192" s="39" t="s">
        <v>6921</v>
      </c>
      <c r="X3192" s="39" t="s">
        <v>7925</v>
      </c>
      <c r="Y3192" s="39" t="s">
        <v>7926</v>
      </c>
      <c r="Z3192" s="39" t="s">
        <v>7919</v>
      </c>
      <c r="AA3192" s="39" t="s">
        <v>7920</v>
      </c>
    </row>
    <row r="3193" ht="15.75" hidden="1" customHeight="1">
      <c r="A3193" s="39" t="s">
        <v>8004</v>
      </c>
      <c r="B3193" s="39" t="s">
        <v>8005</v>
      </c>
      <c r="C3193" s="8">
        <v>4945.0</v>
      </c>
      <c r="D3193" s="8">
        <v>15.0</v>
      </c>
      <c r="E3193" s="8">
        <v>8.0</v>
      </c>
      <c r="F3193" s="8">
        <v>4.0</v>
      </c>
      <c r="G3193" s="8">
        <v>5540.5</v>
      </c>
      <c r="H3193" s="8">
        <v>4961.0</v>
      </c>
      <c r="I3193" s="8">
        <v>6511.0</v>
      </c>
      <c r="J3193" s="8">
        <v>5266.0</v>
      </c>
      <c r="K3193" s="8">
        <v>811.0</v>
      </c>
      <c r="L3193" s="8">
        <v>2450.0</v>
      </c>
      <c r="M3193" s="8">
        <v>3572.5</v>
      </c>
      <c r="N3193" s="8">
        <v>728.0</v>
      </c>
      <c r="O3193" s="8">
        <v>436.0</v>
      </c>
      <c r="P3193" s="8">
        <v>5.0</v>
      </c>
      <c r="Q3193" s="39" t="s">
        <v>114</v>
      </c>
      <c r="R3193" s="39" t="s">
        <v>8000</v>
      </c>
      <c r="S3193" s="39" t="s">
        <v>8001</v>
      </c>
      <c r="T3193" s="39" t="s">
        <v>6920</v>
      </c>
      <c r="U3193" s="39" t="s">
        <v>6921</v>
      </c>
      <c r="V3193" s="39" t="s">
        <v>6922</v>
      </c>
      <c r="W3193" s="39" t="s">
        <v>6921</v>
      </c>
      <c r="X3193" s="39" t="s">
        <v>7925</v>
      </c>
      <c r="Y3193" s="39" t="s">
        <v>7926</v>
      </c>
      <c r="Z3193" s="39" t="s">
        <v>7919</v>
      </c>
      <c r="AA3193" s="39" t="s">
        <v>7920</v>
      </c>
    </row>
    <row r="3194" ht="15.75" hidden="1" customHeight="1">
      <c r="A3194" s="39" t="s">
        <v>8006</v>
      </c>
      <c r="B3194" s="39" t="s">
        <v>8007</v>
      </c>
      <c r="C3194" s="8">
        <v>5040.0</v>
      </c>
      <c r="D3194" s="8">
        <v>15.0</v>
      </c>
      <c r="E3194" s="8">
        <v>8.0</v>
      </c>
      <c r="F3194" s="8">
        <v>4.0</v>
      </c>
      <c r="G3194" s="8">
        <v>5583.0</v>
      </c>
      <c r="H3194" s="8">
        <v>6039.5</v>
      </c>
      <c r="I3194" s="8">
        <v>5879.0</v>
      </c>
      <c r="J3194" s="8">
        <v>6228.0</v>
      </c>
      <c r="K3194" s="8">
        <v>199.0</v>
      </c>
      <c r="L3194" s="8">
        <v>6928.0</v>
      </c>
      <c r="M3194" s="8">
        <v>4432.0</v>
      </c>
      <c r="N3194" s="8">
        <v>588.0</v>
      </c>
      <c r="O3194" s="8">
        <v>397.0</v>
      </c>
      <c r="P3194" s="8">
        <v>5.0</v>
      </c>
      <c r="Q3194" s="39" t="s">
        <v>114</v>
      </c>
      <c r="R3194" s="39" t="s">
        <v>8000</v>
      </c>
      <c r="S3194" s="39" t="s">
        <v>8001</v>
      </c>
      <c r="T3194" s="39" t="s">
        <v>6920</v>
      </c>
      <c r="U3194" s="39" t="s">
        <v>6921</v>
      </c>
      <c r="V3194" s="39" t="s">
        <v>6922</v>
      </c>
      <c r="W3194" s="39" t="s">
        <v>6921</v>
      </c>
      <c r="X3194" s="39" t="s">
        <v>8008</v>
      </c>
      <c r="Y3194" s="39" t="s">
        <v>8009</v>
      </c>
      <c r="Z3194" s="39" t="s">
        <v>7919</v>
      </c>
      <c r="AA3194" s="39" t="s">
        <v>7920</v>
      </c>
    </row>
    <row r="3195" ht="15.75" hidden="1" customHeight="1">
      <c r="A3195" s="39" t="s">
        <v>8010</v>
      </c>
      <c r="B3195" s="39" t="s">
        <v>8011</v>
      </c>
      <c r="C3195" s="8">
        <v>4072.0</v>
      </c>
      <c r="D3195" s="8">
        <v>12.0</v>
      </c>
      <c r="E3195" s="8">
        <v>6.0</v>
      </c>
      <c r="F3195" s="8">
        <v>3.0</v>
      </c>
      <c r="G3195" s="8">
        <v>3538.0</v>
      </c>
      <c r="H3195" s="8">
        <v>4001.0</v>
      </c>
      <c r="I3195" s="8">
        <v>5918.0</v>
      </c>
      <c r="J3195" s="8">
        <v>5700.0</v>
      </c>
      <c r="K3195" s="8">
        <v>743.0</v>
      </c>
      <c r="L3195" s="8">
        <v>4397.0</v>
      </c>
      <c r="M3195" s="8">
        <v>4646.0</v>
      </c>
      <c r="N3195" s="8">
        <v>511.0</v>
      </c>
      <c r="O3195" s="8">
        <v>268.0</v>
      </c>
      <c r="P3195" s="8">
        <v>5.0</v>
      </c>
      <c r="Q3195" s="39" t="s">
        <v>114</v>
      </c>
      <c r="R3195" s="39" t="s">
        <v>8012</v>
      </c>
      <c r="S3195" s="39" t="s">
        <v>8013</v>
      </c>
      <c r="T3195" s="39" t="s">
        <v>6920</v>
      </c>
      <c r="U3195" s="39" t="s">
        <v>6921</v>
      </c>
      <c r="V3195" s="39" t="s">
        <v>6922</v>
      </c>
      <c r="W3195" s="39" t="s">
        <v>6921</v>
      </c>
      <c r="X3195" s="39" t="s">
        <v>8008</v>
      </c>
      <c r="Y3195" s="39" t="s">
        <v>8009</v>
      </c>
      <c r="Z3195" s="39" t="s">
        <v>7919</v>
      </c>
      <c r="AA3195" s="39" t="s">
        <v>7920</v>
      </c>
    </row>
    <row r="3196" ht="15.75" hidden="1" customHeight="1">
      <c r="A3196" s="39" t="s">
        <v>8014</v>
      </c>
      <c r="B3196" s="39" t="s">
        <v>8015</v>
      </c>
      <c r="C3196" s="8">
        <v>3433.0</v>
      </c>
      <c r="D3196" s="8">
        <v>10.0</v>
      </c>
      <c r="E3196" s="8">
        <v>5.0</v>
      </c>
      <c r="F3196" s="8">
        <v>3.0</v>
      </c>
      <c r="G3196" s="8">
        <v>3430.0</v>
      </c>
      <c r="H3196" s="8">
        <v>3761.0</v>
      </c>
      <c r="I3196" s="8">
        <v>4397.0</v>
      </c>
      <c r="J3196" s="8">
        <v>4130.0</v>
      </c>
      <c r="K3196" s="8">
        <v>671.0</v>
      </c>
      <c r="L3196" s="8">
        <v>3746.0</v>
      </c>
      <c r="M3196" s="8">
        <v>3873.0</v>
      </c>
      <c r="N3196" s="8">
        <v>681.0</v>
      </c>
      <c r="O3196" s="8">
        <v>404.0</v>
      </c>
      <c r="P3196" s="8">
        <v>5.0</v>
      </c>
      <c r="Q3196" s="39" t="s">
        <v>114</v>
      </c>
      <c r="R3196" s="39" t="s">
        <v>8012</v>
      </c>
      <c r="S3196" s="39" t="s">
        <v>8013</v>
      </c>
      <c r="T3196" s="39" t="s">
        <v>6920</v>
      </c>
      <c r="U3196" s="39" t="s">
        <v>6921</v>
      </c>
      <c r="V3196" s="39" t="s">
        <v>6922</v>
      </c>
      <c r="W3196" s="39" t="s">
        <v>6921</v>
      </c>
      <c r="X3196" s="39" t="s">
        <v>8008</v>
      </c>
      <c r="Y3196" s="39" t="s">
        <v>8009</v>
      </c>
      <c r="Z3196" s="39" t="s">
        <v>7919</v>
      </c>
      <c r="AA3196" s="39" t="s">
        <v>7920</v>
      </c>
    </row>
    <row r="3197" ht="15.75" hidden="1" customHeight="1">
      <c r="A3197" s="39" t="s">
        <v>8016</v>
      </c>
      <c r="B3197" s="39" t="s">
        <v>8017</v>
      </c>
      <c r="C3197" s="8">
        <v>4535.0</v>
      </c>
      <c r="D3197" s="8">
        <v>14.0</v>
      </c>
      <c r="E3197" s="8">
        <v>7.0</v>
      </c>
      <c r="F3197" s="8">
        <v>4.0</v>
      </c>
      <c r="G3197" s="8">
        <v>4691.0</v>
      </c>
      <c r="H3197" s="8">
        <v>4563.0</v>
      </c>
      <c r="I3197" s="8">
        <v>3739.0</v>
      </c>
      <c r="J3197" s="8">
        <v>5761.0</v>
      </c>
      <c r="K3197" s="8">
        <v>941.0</v>
      </c>
      <c r="L3197" s="8">
        <v>6187.0</v>
      </c>
      <c r="M3197" s="8">
        <v>3597.5</v>
      </c>
      <c r="N3197" s="8">
        <v>415.0</v>
      </c>
      <c r="O3197" s="8">
        <v>178.0</v>
      </c>
      <c r="P3197" s="8">
        <v>5.0</v>
      </c>
      <c r="Q3197" s="39" t="s">
        <v>114</v>
      </c>
      <c r="R3197" s="39" t="s">
        <v>8012</v>
      </c>
      <c r="S3197" s="39" t="s">
        <v>8013</v>
      </c>
      <c r="T3197" s="39" t="s">
        <v>6920</v>
      </c>
      <c r="U3197" s="39" t="s">
        <v>6921</v>
      </c>
      <c r="V3197" s="39" t="s">
        <v>6922</v>
      </c>
      <c r="W3197" s="39" t="s">
        <v>6921</v>
      </c>
      <c r="X3197" s="39" t="s">
        <v>8008</v>
      </c>
      <c r="Y3197" s="39" t="s">
        <v>8009</v>
      </c>
      <c r="Z3197" s="39" t="s">
        <v>7919</v>
      </c>
      <c r="AA3197" s="39" t="s">
        <v>7920</v>
      </c>
    </row>
    <row r="3198" ht="15.75" hidden="1" customHeight="1">
      <c r="A3198" s="39" t="s">
        <v>8018</v>
      </c>
      <c r="B3198" s="39" t="s">
        <v>8019</v>
      </c>
      <c r="C3198" s="8">
        <v>4109.0</v>
      </c>
      <c r="D3198" s="8">
        <v>12.0</v>
      </c>
      <c r="E3198" s="8">
        <v>6.0</v>
      </c>
      <c r="F3198" s="8">
        <v>3.0</v>
      </c>
      <c r="G3198" s="8">
        <v>4202.5</v>
      </c>
      <c r="H3198" s="8">
        <v>4434.0</v>
      </c>
      <c r="I3198" s="8">
        <v>4515.0</v>
      </c>
      <c r="J3198" s="8">
        <v>5650.0</v>
      </c>
      <c r="K3198" s="8">
        <v>377.0</v>
      </c>
      <c r="L3198" s="8">
        <v>6274.5</v>
      </c>
      <c r="M3198" s="8">
        <v>6335.0</v>
      </c>
      <c r="N3198" s="8">
        <v>672.0</v>
      </c>
      <c r="O3198" s="8">
        <v>425.0</v>
      </c>
      <c r="P3198" s="8">
        <v>5.0</v>
      </c>
      <c r="Q3198" s="39" t="s">
        <v>114</v>
      </c>
      <c r="R3198" s="39" t="s">
        <v>8012</v>
      </c>
      <c r="S3198" s="39" t="s">
        <v>8013</v>
      </c>
      <c r="T3198" s="39" t="s">
        <v>6920</v>
      </c>
      <c r="U3198" s="39" t="s">
        <v>6921</v>
      </c>
      <c r="V3198" s="39" t="s">
        <v>6922</v>
      </c>
      <c r="W3198" s="39" t="s">
        <v>6921</v>
      </c>
      <c r="X3198" s="39" t="s">
        <v>8008</v>
      </c>
      <c r="Y3198" s="39" t="s">
        <v>8009</v>
      </c>
      <c r="Z3198" s="39" t="s">
        <v>7919</v>
      </c>
      <c r="AA3198" s="39" t="s">
        <v>7920</v>
      </c>
    </row>
    <row r="3199" ht="15.75" hidden="1" customHeight="1">
      <c r="A3199" s="39" t="s">
        <v>8020</v>
      </c>
      <c r="B3199" s="39" t="s">
        <v>8021</v>
      </c>
      <c r="C3199" s="8">
        <v>3985.0</v>
      </c>
      <c r="D3199" s="8">
        <v>12.0</v>
      </c>
      <c r="E3199" s="8">
        <v>6.0</v>
      </c>
      <c r="F3199" s="8">
        <v>3.0</v>
      </c>
      <c r="G3199" s="8">
        <v>3261.0</v>
      </c>
      <c r="H3199" s="8">
        <v>3272.0</v>
      </c>
      <c r="I3199" s="8">
        <v>3874.0</v>
      </c>
      <c r="J3199" s="8">
        <v>3333.0</v>
      </c>
      <c r="K3199" s="8">
        <v>6656.0</v>
      </c>
      <c r="L3199" s="8">
        <v>4715.5</v>
      </c>
      <c r="M3199" s="8">
        <v>4842.0</v>
      </c>
      <c r="N3199" s="8">
        <v>579.0</v>
      </c>
      <c r="O3199" s="8">
        <v>349.0</v>
      </c>
      <c r="P3199" s="8">
        <v>3.0</v>
      </c>
      <c r="Q3199" s="39" t="s">
        <v>91</v>
      </c>
      <c r="R3199" s="39" t="s">
        <v>8022</v>
      </c>
      <c r="S3199" s="39" t="s">
        <v>8023</v>
      </c>
      <c r="T3199" s="39" t="s">
        <v>6920</v>
      </c>
      <c r="U3199" s="39" t="s">
        <v>6921</v>
      </c>
      <c r="V3199" s="39" t="s">
        <v>6922</v>
      </c>
      <c r="W3199" s="39" t="s">
        <v>6921</v>
      </c>
      <c r="X3199" s="39" t="s">
        <v>8008</v>
      </c>
      <c r="Y3199" s="39" t="s">
        <v>8009</v>
      </c>
      <c r="Z3199" s="39" t="s">
        <v>7919</v>
      </c>
      <c r="AA3199" s="39" t="s">
        <v>7920</v>
      </c>
    </row>
    <row r="3200" ht="15.75" hidden="1" customHeight="1">
      <c r="A3200" s="39" t="s">
        <v>8024</v>
      </c>
      <c r="B3200" s="39" t="s">
        <v>8025</v>
      </c>
      <c r="C3200" s="8">
        <v>5388.0</v>
      </c>
      <c r="D3200" s="8">
        <v>16.0</v>
      </c>
      <c r="E3200" s="8">
        <v>8.0</v>
      </c>
      <c r="F3200" s="8">
        <v>4.0</v>
      </c>
      <c r="G3200" s="8">
        <v>3996.0</v>
      </c>
      <c r="H3200" s="8">
        <v>4435.0</v>
      </c>
      <c r="I3200" s="8">
        <v>5146.0</v>
      </c>
      <c r="J3200" s="8">
        <v>5786.0</v>
      </c>
      <c r="K3200" s="8">
        <v>6500.0</v>
      </c>
      <c r="L3200" s="8">
        <v>5198.0</v>
      </c>
      <c r="M3200" s="8">
        <v>5077.0</v>
      </c>
      <c r="N3200" s="8">
        <v>841.0</v>
      </c>
      <c r="O3200" s="8">
        <v>476.0</v>
      </c>
      <c r="P3200" s="8">
        <v>3.0</v>
      </c>
      <c r="Q3200" s="39" t="s">
        <v>91</v>
      </c>
      <c r="R3200" s="39" t="s">
        <v>8022</v>
      </c>
      <c r="S3200" s="39" t="s">
        <v>8023</v>
      </c>
      <c r="T3200" s="39" t="s">
        <v>6920</v>
      </c>
      <c r="U3200" s="39" t="s">
        <v>6921</v>
      </c>
      <c r="V3200" s="39" t="s">
        <v>6922</v>
      </c>
      <c r="W3200" s="39" t="s">
        <v>6921</v>
      </c>
      <c r="X3200" s="39" t="s">
        <v>8008</v>
      </c>
      <c r="Y3200" s="39" t="s">
        <v>8009</v>
      </c>
      <c r="Z3200" s="39" t="s">
        <v>7919</v>
      </c>
      <c r="AA3200" s="39" t="s">
        <v>7920</v>
      </c>
    </row>
    <row r="3201" ht="15.75" hidden="1" customHeight="1">
      <c r="A3201" s="39" t="s">
        <v>8026</v>
      </c>
      <c r="B3201" s="39" t="s">
        <v>8027</v>
      </c>
      <c r="C3201" s="8">
        <v>2140.0</v>
      </c>
      <c r="D3201" s="8">
        <v>7.0</v>
      </c>
      <c r="E3201" s="8">
        <v>4.0</v>
      </c>
      <c r="F3201" s="8">
        <v>2.0</v>
      </c>
      <c r="G3201" s="8">
        <v>2288.0</v>
      </c>
      <c r="H3201" s="8">
        <v>1559.0</v>
      </c>
      <c r="I3201" s="8">
        <v>2617.0</v>
      </c>
      <c r="J3201" s="8">
        <v>2842.0</v>
      </c>
      <c r="K3201" s="8">
        <v>1559.0</v>
      </c>
      <c r="L3201" s="8">
        <v>5080.0</v>
      </c>
      <c r="M3201" s="8">
        <v>4105.0</v>
      </c>
      <c r="N3201" s="8">
        <v>692.0</v>
      </c>
      <c r="O3201" s="8">
        <v>425.0</v>
      </c>
      <c r="P3201" s="8">
        <v>5.0</v>
      </c>
      <c r="Q3201" s="39" t="s">
        <v>114</v>
      </c>
      <c r="R3201" s="39" t="s">
        <v>8022</v>
      </c>
      <c r="S3201" s="39" t="s">
        <v>8023</v>
      </c>
      <c r="T3201" s="39" t="s">
        <v>6920</v>
      </c>
      <c r="U3201" s="39" t="s">
        <v>6921</v>
      </c>
      <c r="V3201" s="39" t="s">
        <v>6922</v>
      </c>
      <c r="W3201" s="39" t="s">
        <v>6921</v>
      </c>
      <c r="X3201" s="39" t="s">
        <v>8008</v>
      </c>
      <c r="Y3201" s="39" t="s">
        <v>8009</v>
      </c>
      <c r="Z3201" s="39" t="s">
        <v>7919</v>
      </c>
      <c r="AA3201" s="39" t="s">
        <v>7920</v>
      </c>
    </row>
    <row r="3202" ht="15.75" hidden="1" customHeight="1">
      <c r="A3202" s="39" t="s">
        <v>8028</v>
      </c>
      <c r="B3202" s="39" t="s">
        <v>8029</v>
      </c>
      <c r="C3202" s="8">
        <v>2389.0</v>
      </c>
      <c r="D3202" s="8">
        <v>7.0</v>
      </c>
      <c r="E3202" s="8">
        <v>4.0</v>
      </c>
      <c r="F3202" s="8">
        <v>2.0</v>
      </c>
      <c r="G3202" s="8">
        <v>2090.0</v>
      </c>
      <c r="H3202" s="8">
        <v>2192.0</v>
      </c>
      <c r="I3202" s="8">
        <v>3689.0</v>
      </c>
      <c r="J3202" s="8">
        <v>3473.0</v>
      </c>
      <c r="K3202" s="8">
        <v>1743.0</v>
      </c>
      <c r="L3202" s="8">
        <v>1984.0</v>
      </c>
      <c r="M3202" s="8">
        <v>4711.0</v>
      </c>
      <c r="N3202" s="8">
        <v>582.0</v>
      </c>
      <c r="O3202" s="8">
        <v>358.0</v>
      </c>
      <c r="P3202" s="8">
        <v>5.0</v>
      </c>
      <c r="Q3202" s="39" t="s">
        <v>114</v>
      </c>
      <c r="R3202" s="39" t="s">
        <v>8022</v>
      </c>
      <c r="S3202" s="39" t="s">
        <v>8023</v>
      </c>
      <c r="T3202" s="39" t="s">
        <v>6920</v>
      </c>
      <c r="U3202" s="39" t="s">
        <v>6921</v>
      </c>
      <c r="V3202" s="39" t="s">
        <v>6922</v>
      </c>
      <c r="W3202" s="39" t="s">
        <v>6921</v>
      </c>
      <c r="X3202" s="39" t="s">
        <v>8008</v>
      </c>
      <c r="Y3202" s="39" t="s">
        <v>8009</v>
      </c>
      <c r="Z3202" s="39" t="s">
        <v>7919</v>
      </c>
      <c r="AA3202" s="39" t="s">
        <v>7920</v>
      </c>
    </row>
    <row r="3203" ht="15.75" hidden="1" customHeight="1">
      <c r="A3203" s="39" t="s">
        <v>8030</v>
      </c>
      <c r="B3203" s="39" t="s">
        <v>8031</v>
      </c>
      <c r="C3203" s="8">
        <v>5756.0</v>
      </c>
      <c r="D3203" s="8">
        <v>17.0</v>
      </c>
      <c r="E3203" s="8">
        <v>9.0</v>
      </c>
      <c r="F3203" s="8">
        <v>5.0</v>
      </c>
      <c r="G3203" s="8">
        <v>5682.5</v>
      </c>
      <c r="H3203" s="8">
        <v>4842.0</v>
      </c>
      <c r="I3203" s="8">
        <v>5271.0</v>
      </c>
      <c r="J3203" s="8">
        <v>5437.0</v>
      </c>
      <c r="K3203" s="8">
        <v>4697.0</v>
      </c>
      <c r="L3203" s="8">
        <v>2801.0</v>
      </c>
      <c r="M3203" s="8">
        <v>5437.0</v>
      </c>
      <c r="N3203" s="8">
        <v>533.0</v>
      </c>
      <c r="O3203" s="8">
        <v>357.0</v>
      </c>
      <c r="P3203" s="8">
        <v>3.0</v>
      </c>
      <c r="Q3203" s="39" t="s">
        <v>91</v>
      </c>
      <c r="R3203" s="39" t="s">
        <v>8032</v>
      </c>
      <c r="S3203" s="39" t="s">
        <v>8031</v>
      </c>
      <c r="T3203" s="39" t="s">
        <v>6920</v>
      </c>
      <c r="U3203" s="39" t="s">
        <v>6921</v>
      </c>
      <c r="V3203" s="39" t="s">
        <v>6922</v>
      </c>
      <c r="W3203" s="39" t="s">
        <v>6921</v>
      </c>
      <c r="X3203" s="39" t="s">
        <v>8008</v>
      </c>
      <c r="Y3203" s="39" t="s">
        <v>8009</v>
      </c>
      <c r="Z3203" s="39" t="s">
        <v>7919</v>
      </c>
      <c r="AA3203" s="39" t="s">
        <v>7920</v>
      </c>
    </row>
    <row r="3204" ht="15.75" hidden="1" customHeight="1">
      <c r="A3204" s="39" t="s">
        <v>8033</v>
      </c>
      <c r="B3204" s="39" t="s">
        <v>8034</v>
      </c>
      <c r="C3204" s="8">
        <v>3308.0</v>
      </c>
      <c r="D3204" s="8">
        <v>10.0</v>
      </c>
      <c r="E3204" s="8">
        <v>5.0</v>
      </c>
      <c r="F3204" s="8">
        <v>3.0</v>
      </c>
      <c r="G3204" s="8">
        <v>2649.0</v>
      </c>
      <c r="H3204" s="8">
        <v>3376.0</v>
      </c>
      <c r="I3204" s="8">
        <v>4328.0</v>
      </c>
      <c r="J3204" s="8">
        <v>2949.0</v>
      </c>
      <c r="K3204" s="8">
        <v>2187.0</v>
      </c>
      <c r="L3204" s="8">
        <v>4942.0</v>
      </c>
      <c r="M3204" s="8">
        <v>5641.0</v>
      </c>
      <c r="N3204" s="8">
        <v>1012.0</v>
      </c>
      <c r="O3204" s="8">
        <v>564.0</v>
      </c>
      <c r="P3204" s="8">
        <v>3.0</v>
      </c>
      <c r="Q3204" s="39" t="s">
        <v>91</v>
      </c>
      <c r="R3204" s="39" t="s">
        <v>8032</v>
      </c>
      <c r="S3204" s="39" t="s">
        <v>8031</v>
      </c>
      <c r="T3204" s="39" t="s">
        <v>6920</v>
      </c>
      <c r="U3204" s="39" t="s">
        <v>6921</v>
      </c>
      <c r="V3204" s="39" t="s">
        <v>6922</v>
      </c>
      <c r="W3204" s="39" t="s">
        <v>6921</v>
      </c>
      <c r="X3204" s="39" t="s">
        <v>8008</v>
      </c>
      <c r="Y3204" s="39" t="s">
        <v>8009</v>
      </c>
      <c r="Z3204" s="39" t="s">
        <v>7919</v>
      </c>
      <c r="AA3204" s="39" t="s">
        <v>7920</v>
      </c>
    </row>
    <row r="3205" ht="15.75" hidden="1" customHeight="1">
      <c r="A3205" s="39" t="s">
        <v>8035</v>
      </c>
      <c r="B3205" s="39" t="s">
        <v>8036</v>
      </c>
      <c r="C3205" s="8">
        <v>4317.0</v>
      </c>
      <c r="D3205" s="8">
        <v>13.0</v>
      </c>
      <c r="E3205" s="8">
        <v>7.0</v>
      </c>
      <c r="F3205" s="8">
        <v>4.0</v>
      </c>
      <c r="G3205" s="8">
        <v>3461.0</v>
      </c>
      <c r="H3205" s="8">
        <v>3556.0</v>
      </c>
      <c r="I3205" s="8">
        <v>4105.0</v>
      </c>
      <c r="J3205" s="8">
        <v>4379.0</v>
      </c>
      <c r="K3205" s="8">
        <v>5687.0</v>
      </c>
      <c r="L3205" s="8">
        <v>4025.0</v>
      </c>
      <c r="M3205" s="8">
        <v>4748.0</v>
      </c>
      <c r="N3205" s="8">
        <v>822.0</v>
      </c>
      <c r="O3205" s="8">
        <v>448.0</v>
      </c>
      <c r="P3205" s="8">
        <v>3.0</v>
      </c>
      <c r="Q3205" s="39" t="s">
        <v>91</v>
      </c>
      <c r="R3205" s="39" t="s">
        <v>8032</v>
      </c>
      <c r="S3205" s="39" t="s">
        <v>8031</v>
      </c>
      <c r="T3205" s="39" t="s">
        <v>6920</v>
      </c>
      <c r="U3205" s="39" t="s">
        <v>6921</v>
      </c>
      <c r="V3205" s="39" t="s">
        <v>6922</v>
      </c>
      <c r="W3205" s="39" t="s">
        <v>6921</v>
      </c>
      <c r="X3205" s="39" t="s">
        <v>8008</v>
      </c>
      <c r="Y3205" s="39" t="s">
        <v>8009</v>
      </c>
      <c r="Z3205" s="39" t="s">
        <v>7919</v>
      </c>
      <c r="AA3205" s="39" t="s">
        <v>7920</v>
      </c>
    </row>
    <row r="3206" ht="15.75" hidden="1" customHeight="1">
      <c r="A3206" s="39" t="s">
        <v>8037</v>
      </c>
      <c r="B3206" s="39" t="s">
        <v>8038</v>
      </c>
      <c r="C3206" s="8">
        <v>3608.0</v>
      </c>
      <c r="D3206" s="8">
        <v>11.0</v>
      </c>
      <c r="E3206" s="8">
        <v>6.0</v>
      </c>
      <c r="F3206" s="8">
        <v>3.0</v>
      </c>
      <c r="G3206" s="8">
        <v>3074.0</v>
      </c>
      <c r="H3206" s="8">
        <v>2329.0</v>
      </c>
      <c r="I3206" s="8">
        <v>5443.0</v>
      </c>
      <c r="J3206" s="8">
        <v>3414.0</v>
      </c>
      <c r="K3206" s="8">
        <v>5741.0</v>
      </c>
      <c r="L3206" s="8">
        <v>3875.0</v>
      </c>
      <c r="M3206" s="8">
        <v>6137.0</v>
      </c>
      <c r="N3206" s="8">
        <v>537.0</v>
      </c>
      <c r="O3206" s="8">
        <v>358.0</v>
      </c>
      <c r="P3206" s="8">
        <v>3.0</v>
      </c>
      <c r="Q3206" s="39" t="s">
        <v>91</v>
      </c>
      <c r="R3206" s="39" t="s">
        <v>8032</v>
      </c>
      <c r="S3206" s="39" t="s">
        <v>8031</v>
      </c>
      <c r="T3206" s="39" t="s">
        <v>6920</v>
      </c>
      <c r="U3206" s="39" t="s">
        <v>6921</v>
      </c>
      <c r="V3206" s="39" t="s">
        <v>6922</v>
      </c>
      <c r="W3206" s="39" t="s">
        <v>6921</v>
      </c>
      <c r="X3206" s="39" t="s">
        <v>8008</v>
      </c>
      <c r="Y3206" s="39" t="s">
        <v>8009</v>
      </c>
      <c r="Z3206" s="39" t="s">
        <v>7919</v>
      </c>
      <c r="AA3206" s="39" t="s">
        <v>7920</v>
      </c>
    </row>
    <row r="3207" ht="15.75" hidden="1" customHeight="1">
      <c r="A3207" s="39" t="s">
        <v>8039</v>
      </c>
      <c r="B3207" s="39" t="s">
        <v>8040</v>
      </c>
      <c r="C3207" s="8">
        <v>2630.0</v>
      </c>
      <c r="D3207" s="8">
        <v>8.0</v>
      </c>
      <c r="E3207" s="8">
        <v>4.0</v>
      </c>
      <c r="F3207" s="8">
        <v>2.0</v>
      </c>
      <c r="G3207" s="8">
        <v>2334.0</v>
      </c>
      <c r="H3207" s="8">
        <v>2037.0</v>
      </c>
      <c r="I3207" s="8">
        <v>3453.0</v>
      </c>
      <c r="J3207" s="8">
        <v>2840.0</v>
      </c>
      <c r="K3207" s="8">
        <v>5724.0</v>
      </c>
      <c r="L3207" s="8">
        <v>1960.0</v>
      </c>
      <c r="M3207" s="8">
        <v>3739.0</v>
      </c>
      <c r="N3207" s="8">
        <v>758.0</v>
      </c>
      <c r="O3207" s="8">
        <v>440.0</v>
      </c>
      <c r="P3207" s="8">
        <v>3.0</v>
      </c>
      <c r="Q3207" s="39" t="s">
        <v>91</v>
      </c>
      <c r="R3207" s="39" t="s">
        <v>8032</v>
      </c>
      <c r="S3207" s="39" t="s">
        <v>8031</v>
      </c>
      <c r="T3207" s="39" t="s">
        <v>6920</v>
      </c>
      <c r="U3207" s="39" t="s">
        <v>6921</v>
      </c>
      <c r="V3207" s="39" t="s">
        <v>6922</v>
      </c>
      <c r="W3207" s="39" t="s">
        <v>6921</v>
      </c>
      <c r="X3207" s="39" t="s">
        <v>8008</v>
      </c>
      <c r="Y3207" s="39" t="s">
        <v>8009</v>
      </c>
      <c r="Z3207" s="39" t="s">
        <v>7919</v>
      </c>
      <c r="AA3207" s="39" t="s">
        <v>7920</v>
      </c>
    </row>
    <row r="3208" ht="15.75" hidden="1" customHeight="1">
      <c r="A3208" s="39" t="s">
        <v>8041</v>
      </c>
      <c r="B3208" s="39" t="s">
        <v>8042</v>
      </c>
      <c r="C3208" s="8">
        <v>3877.0</v>
      </c>
      <c r="D3208" s="8">
        <v>12.0</v>
      </c>
      <c r="E3208" s="8">
        <v>6.0</v>
      </c>
      <c r="F3208" s="8">
        <v>3.0</v>
      </c>
      <c r="G3208" s="8">
        <v>5003.0</v>
      </c>
      <c r="H3208" s="8">
        <v>3666.0</v>
      </c>
      <c r="I3208" s="8">
        <v>2483.0</v>
      </c>
      <c r="J3208" s="8">
        <v>4553.0</v>
      </c>
      <c r="K3208" s="8">
        <v>2360.0</v>
      </c>
      <c r="L3208" s="8">
        <v>1383.0</v>
      </c>
      <c r="M3208" s="8">
        <v>4756.0</v>
      </c>
      <c r="N3208" s="8">
        <v>600.0</v>
      </c>
      <c r="O3208" s="8">
        <v>355.0</v>
      </c>
      <c r="P3208" s="8">
        <v>5.0</v>
      </c>
      <c r="Q3208" s="39" t="s">
        <v>114</v>
      </c>
      <c r="R3208" s="39" t="s">
        <v>8032</v>
      </c>
      <c r="S3208" s="39" t="s">
        <v>8031</v>
      </c>
      <c r="T3208" s="39" t="s">
        <v>6920</v>
      </c>
      <c r="U3208" s="39" t="s">
        <v>6921</v>
      </c>
      <c r="V3208" s="39" t="s">
        <v>6922</v>
      </c>
      <c r="W3208" s="39" t="s">
        <v>6921</v>
      </c>
      <c r="X3208" s="39" t="s">
        <v>8008</v>
      </c>
      <c r="Y3208" s="39" t="s">
        <v>8009</v>
      </c>
      <c r="Z3208" s="39" t="s">
        <v>7919</v>
      </c>
      <c r="AA3208" s="39" t="s">
        <v>7920</v>
      </c>
    </row>
    <row r="3209" ht="15.75" hidden="1" customHeight="1">
      <c r="A3209" s="39" t="s">
        <v>8043</v>
      </c>
      <c r="B3209" s="39" t="s">
        <v>8044</v>
      </c>
      <c r="C3209" s="8">
        <v>4347.0</v>
      </c>
      <c r="D3209" s="8">
        <v>13.0</v>
      </c>
      <c r="E3209" s="8">
        <v>7.0</v>
      </c>
      <c r="F3209" s="8">
        <v>4.0</v>
      </c>
      <c r="G3209" s="8">
        <v>4269.0</v>
      </c>
      <c r="H3209" s="8">
        <v>4462.0</v>
      </c>
      <c r="I3209" s="8">
        <v>4452.0</v>
      </c>
      <c r="J3209" s="8">
        <v>4929.0</v>
      </c>
      <c r="K3209" s="8">
        <v>824.0</v>
      </c>
      <c r="L3209" s="8">
        <v>6483.0</v>
      </c>
      <c r="M3209" s="8">
        <v>4986.0</v>
      </c>
      <c r="N3209" s="8">
        <v>890.0</v>
      </c>
      <c r="O3209" s="8">
        <v>497.0</v>
      </c>
      <c r="P3209" s="8">
        <v>5.0</v>
      </c>
      <c r="Q3209" s="39" t="s">
        <v>114</v>
      </c>
      <c r="R3209" s="39" t="s">
        <v>8045</v>
      </c>
      <c r="S3209" s="39" t="s">
        <v>8046</v>
      </c>
      <c r="T3209" s="39" t="s">
        <v>6920</v>
      </c>
      <c r="U3209" s="39" t="s">
        <v>6921</v>
      </c>
      <c r="V3209" s="39" t="s">
        <v>6922</v>
      </c>
      <c r="W3209" s="39" t="s">
        <v>6921</v>
      </c>
      <c r="X3209" s="39" t="s">
        <v>8008</v>
      </c>
      <c r="Y3209" s="39" t="s">
        <v>8009</v>
      </c>
      <c r="Z3209" s="39" t="s">
        <v>7919</v>
      </c>
      <c r="AA3209" s="39" t="s">
        <v>7920</v>
      </c>
    </row>
    <row r="3210" ht="15.75" hidden="1" customHeight="1">
      <c r="A3210" s="39" t="s">
        <v>8047</v>
      </c>
      <c r="B3210" s="39" t="s">
        <v>8048</v>
      </c>
      <c r="C3210" s="8">
        <v>4980.0</v>
      </c>
      <c r="D3210" s="8">
        <v>15.0</v>
      </c>
      <c r="E3210" s="8">
        <v>8.0</v>
      </c>
      <c r="F3210" s="8">
        <v>4.0</v>
      </c>
      <c r="G3210" s="8">
        <v>5372.0</v>
      </c>
      <c r="H3210" s="8">
        <v>4620.0</v>
      </c>
      <c r="I3210" s="8">
        <v>5249.0</v>
      </c>
      <c r="J3210" s="8">
        <v>5653.0</v>
      </c>
      <c r="K3210" s="8">
        <v>978.0</v>
      </c>
      <c r="L3210" s="8">
        <v>4712.0</v>
      </c>
      <c r="M3210" s="8">
        <v>5708.0</v>
      </c>
      <c r="N3210" s="8">
        <v>909.0</v>
      </c>
      <c r="O3210" s="8">
        <v>507.0</v>
      </c>
      <c r="P3210" s="8">
        <v>5.0</v>
      </c>
      <c r="Q3210" s="39" t="s">
        <v>114</v>
      </c>
      <c r="R3210" s="39" t="s">
        <v>8045</v>
      </c>
      <c r="S3210" s="39" t="s">
        <v>8046</v>
      </c>
      <c r="T3210" s="39" t="s">
        <v>6920</v>
      </c>
      <c r="U3210" s="39" t="s">
        <v>6921</v>
      </c>
      <c r="V3210" s="39" t="s">
        <v>6922</v>
      </c>
      <c r="W3210" s="39" t="s">
        <v>6921</v>
      </c>
      <c r="X3210" s="39" t="s">
        <v>8008</v>
      </c>
      <c r="Y3210" s="39" t="s">
        <v>8009</v>
      </c>
      <c r="Z3210" s="39" t="s">
        <v>7919</v>
      </c>
      <c r="AA3210" s="39" t="s">
        <v>7920</v>
      </c>
    </row>
    <row r="3211" ht="15.75" hidden="1" customHeight="1">
      <c r="A3211" s="39" t="s">
        <v>8049</v>
      </c>
      <c r="B3211" s="39" t="s">
        <v>8050</v>
      </c>
      <c r="C3211" s="8">
        <v>4368.0</v>
      </c>
      <c r="D3211" s="8">
        <v>13.0</v>
      </c>
      <c r="E3211" s="8">
        <v>7.0</v>
      </c>
      <c r="F3211" s="8">
        <v>4.0</v>
      </c>
      <c r="G3211" s="8">
        <v>4660.0</v>
      </c>
      <c r="H3211" s="8">
        <v>5181.0</v>
      </c>
      <c r="I3211" s="8">
        <v>5580.0</v>
      </c>
      <c r="J3211" s="8">
        <v>5637.0</v>
      </c>
      <c r="K3211" s="8">
        <v>215.0</v>
      </c>
      <c r="L3211" s="8">
        <v>5947.0</v>
      </c>
      <c r="M3211" s="8">
        <v>3328.0</v>
      </c>
      <c r="N3211" s="8">
        <v>664.0</v>
      </c>
      <c r="O3211" s="8">
        <v>414.0</v>
      </c>
      <c r="P3211" s="8">
        <v>5.0</v>
      </c>
      <c r="Q3211" s="39" t="s">
        <v>114</v>
      </c>
      <c r="R3211" s="39" t="s">
        <v>8045</v>
      </c>
      <c r="S3211" s="39" t="s">
        <v>8046</v>
      </c>
      <c r="T3211" s="39" t="s">
        <v>6920</v>
      </c>
      <c r="U3211" s="39" t="s">
        <v>6921</v>
      </c>
      <c r="V3211" s="39" t="s">
        <v>6922</v>
      </c>
      <c r="W3211" s="39" t="s">
        <v>6921</v>
      </c>
      <c r="X3211" s="39" t="s">
        <v>8008</v>
      </c>
      <c r="Y3211" s="39" t="s">
        <v>8009</v>
      </c>
      <c r="Z3211" s="39" t="s">
        <v>7919</v>
      </c>
      <c r="AA3211" s="39" t="s">
        <v>7920</v>
      </c>
    </row>
    <row r="3212" ht="15.75" hidden="1" customHeight="1">
      <c r="A3212" s="39" t="s">
        <v>8051</v>
      </c>
      <c r="B3212" s="39" t="s">
        <v>8052</v>
      </c>
      <c r="C3212" s="8">
        <v>6508.0</v>
      </c>
      <c r="D3212" s="8">
        <v>19.0</v>
      </c>
      <c r="E3212" s="8">
        <v>10.0</v>
      </c>
      <c r="F3212" s="8">
        <v>5.0</v>
      </c>
      <c r="G3212" s="8">
        <v>6781.0</v>
      </c>
      <c r="H3212" s="8">
        <v>5635.0</v>
      </c>
      <c r="I3212" s="8">
        <v>4951.0</v>
      </c>
      <c r="J3212" s="8">
        <v>6665.0</v>
      </c>
      <c r="K3212" s="8">
        <v>3519.0</v>
      </c>
      <c r="L3212" s="8">
        <v>5853.0</v>
      </c>
      <c r="M3212" s="8">
        <v>5536.0</v>
      </c>
      <c r="N3212" s="8">
        <v>771.0</v>
      </c>
      <c r="O3212" s="8">
        <v>462.0</v>
      </c>
      <c r="P3212" s="8">
        <v>2.0</v>
      </c>
      <c r="Q3212" s="39" t="s">
        <v>877</v>
      </c>
      <c r="R3212" s="39" t="s">
        <v>8053</v>
      </c>
      <c r="S3212" s="39" t="s">
        <v>8054</v>
      </c>
      <c r="T3212" s="39" t="s">
        <v>6920</v>
      </c>
      <c r="U3212" s="39" t="s">
        <v>6921</v>
      </c>
      <c r="V3212" s="39" t="s">
        <v>6922</v>
      </c>
      <c r="W3212" s="39" t="s">
        <v>6921</v>
      </c>
      <c r="X3212" s="39" t="s">
        <v>8055</v>
      </c>
      <c r="Y3212" s="39" t="s">
        <v>8056</v>
      </c>
      <c r="Z3212" s="39" t="s">
        <v>7919</v>
      </c>
      <c r="AA3212" s="39" t="s">
        <v>7920</v>
      </c>
    </row>
    <row r="3213" ht="15.75" hidden="1" customHeight="1">
      <c r="A3213" s="39" t="s">
        <v>8057</v>
      </c>
      <c r="B3213" s="39" t="s">
        <v>8058</v>
      </c>
      <c r="C3213" s="8">
        <v>4358.0</v>
      </c>
      <c r="D3213" s="8">
        <v>13.0</v>
      </c>
      <c r="E3213" s="8">
        <v>7.0</v>
      </c>
      <c r="F3213" s="8">
        <v>4.0</v>
      </c>
      <c r="G3213" s="8">
        <v>4173.0</v>
      </c>
      <c r="H3213" s="8">
        <v>5343.0</v>
      </c>
      <c r="I3213" s="8">
        <v>2268.0</v>
      </c>
      <c r="J3213" s="8">
        <v>4603.0</v>
      </c>
      <c r="K3213" s="8">
        <v>2091.0</v>
      </c>
      <c r="L3213" s="8">
        <v>5929.0</v>
      </c>
      <c r="M3213" s="8">
        <v>2450.0</v>
      </c>
      <c r="N3213" s="8">
        <v>1147.0</v>
      </c>
      <c r="O3213" s="8">
        <v>960.0</v>
      </c>
      <c r="P3213" s="8">
        <v>2.0</v>
      </c>
      <c r="Q3213" s="39" t="s">
        <v>877</v>
      </c>
      <c r="R3213" s="39" t="s">
        <v>8053</v>
      </c>
      <c r="S3213" s="39" t="s">
        <v>8054</v>
      </c>
      <c r="T3213" s="39" t="s">
        <v>6920</v>
      </c>
      <c r="U3213" s="39" t="s">
        <v>6921</v>
      </c>
      <c r="V3213" s="39" t="s">
        <v>6922</v>
      </c>
      <c r="W3213" s="39" t="s">
        <v>6921</v>
      </c>
      <c r="X3213" s="39" t="s">
        <v>8055</v>
      </c>
      <c r="Y3213" s="39" t="s">
        <v>8056</v>
      </c>
      <c r="Z3213" s="39" t="s">
        <v>7919</v>
      </c>
      <c r="AA3213" s="39" t="s">
        <v>7920</v>
      </c>
    </row>
    <row r="3214" ht="15.75" hidden="1" customHeight="1">
      <c r="A3214" s="39" t="s">
        <v>8059</v>
      </c>
      <c r="B3214" s="39" t="s">
        <v>8060</v>
      </c>
      <c r="C3214" s="8">
        <v>3274.0</v>
      </c>
      <c r="D3214" s="8">
        <v>10.0</v>
      </c>
      <c r="E3214" s="8">
        <v>5.0</v>
      </c>
      <c r="F3214" s="8">
        <v>3.0</v>
      </c>
      <c r="G3214" s="8">
        <v>2971.5</v>
      </c>
      <c r="H3214" s="8">
        <v>3605.0</v>
      </c>
      <c r="I3214" s="8">
        <v>1608.0</v>
      </c>
      <c r="J3214" s="8">
        <v>3813.0</v>
      </c>
      <c r="K3214" s="8">
        <v>4863.0</v>
      </c>
      <c r="L3214" s="8">
        <v>4038.0</v>
      </c>
      <c r="M3214" s="8">
        <v>2000.5</v>
      </c>
      <c r="N3214" s="8">
        <v>699.0</v>
      </c>
      <c r="O3214" s="8">
        <v>488.0</v>
      </c>
      <c r="P3214" s="8">
        <v>2.0</v>
      </c>
      <c r="Q3214" s="39" t="s">
        <v>877</v>
      </c>
      <c r="R3214" s="39" t="s">
        <v>8053</v>
      </c>
      <c r="S3214" s="39" t="s">
        <v>8054</v>
      </c>
      <c r="T3214" s="39" t="s">
        <v>6920</v>
      </c>
      <c r="U3214" s="39" t="s">
        <v>6921</v>
      </c>
      <c r="V3214" s="39" t="s">
        <v>6922</v>
      </c>
      <c r="W3214" s="39" t="s">
        <v>6921</v>
      </c>
      <c r="X3214" s="39" t="s">
        <v>8055</v>
      </c>
      <c r="Y3214" s="39" t="s">
        <v>8056</v>
      </c>
      <c r="Z3214" s="39" t="s">
        <v>7919</v>
      </c>
      <c r="AA3214" s="39" t="s">
        <v>7920</v>
      </c>
    </row>
    <row r="3215" ht="15.75" hidden="1" customHeight="1">
      <c r="A3215" s="39" t="s">
        <v>8061</v>
      </c>
      <c r="B3215" s="39" t="s">
        <v>8062</v>
      </c>
      <c r="C3215" s="8">
        <v>3082.0</v>
      </c>
      <c r="D3215" s="8">
        <v>9.0</v>
      </c>
      <c r="E3215" s="8">
        <v>5.0</v>
      </c>
      <c r="F3215" s="8">
        <v>3.0</v>
      </c>
      <c r="G3215" s="8">
        <v>2923.0</v>
      </c>
      <c r="H3215" s="8">
        <v>3379.0</v>
      </c>
      <c r="I3215" s="8">
        <v>1538.0</v>
      </c>
      <c r="J3215" s="8">
        <v>3308.0</v>
      </c>
      <c r="K3215" s="8">
        <v>4047.0</v>
      </c>
      <c r="L3215" s="8">
        <v>5444.0</v>
      </c>
      <c r="M3215" s="8">
        <v>2509.0</v>
      </c>
      <c r="N3215" s="8">
        <v>722.0</v>
      </c>
      <c r="O3215" s="8">
        <v>465.0</v>
      </c>
      <c r="P3215" s="8">
        <v>2.0</v>
      </c>
      <c r="Q3215" s="39" t="s">
        <v>877</v>
      </c>
      <c r="R3215" s="39" t="s">
        <v>8053</v>
      </c>
      <c r="S3215" s="39" t="s">
        <v>8054</v>
      </c>
      <c r="T3215" s="39" t="s">
        <v>6920</v>
      </c>
      <c r="U3215" s="39" t="s">
        <v>6921</v>
      </c>
      <c r="V3215" s="39" t="s">
        <v>6922</v>
      </c>
      <c r="W3215" s="39" t="s">
        <v>6921</v>
      </c>
      <c r="X3215" s="39" t="s">
        <v>8055</v>
      </c>
      <c r="Y3215" s="39" t="s">
        <v>8056</v>
      </c>
      <c r="Z3215" s="39" t="s">
        <v>7919</v>
      </c>
      <c r="AA3215" s="39" t="s">
        <v>7920</v>
      </c>
    </row>
    <row r="3216" ht="15.75" hidden="1" customHeight="1">
      <c r="A3216" s="39" t="s">
        <v>8063</v>
      </c>
      <c r="B3216" s="39" t="s">
        <v>8064</v>
      </c>
      <c r="C3216" s="8">
        <v>4299.0</v>
      </c>
      <c r="D3216" s="8">
        <v>13.0</v>
      </c>
      <c r="E3216" s="8">
        <v>7.0</v>
      </c>
      <c r="F3216" s="8">
        <v>4.0</v>
      </c>
      <c r="G3216" s="8">
        <v>3571.0</v>
      </c>
      <c r="H3216" s="8">
        <v>4375.5</v>
      </c>
      <c r="I3216" s="8">
        <v>3023.0</v>
      </c>
      <c r="J3216" s="8">
        <v>3525.0</v>
      </c>
      <c r="K3216" s="8">
        <v>5282.0</v>
      </c>
      <c r="L3216" s="8">
        <v>5659.0</v>
      </c>
      <c r="M3216" s="8">
        <v>3276.0</v>
      </c>
      <c r="N3216" s="8">
        <v>820.0</v>
      </c>
      <c r="O3216" s="8">
        <v>530.0</v>
      </c>
      <c r="P3216" s="8">
        <v>2.0</v>
      </c>
      <c r="Q3216" s="39" t="s">
        <v>877</v>
      </c>
      <c r="R3216" s="39" t="s">
        <v>8053</v>
      </c>
      <c r="S3216" s="39" t="s">
        <v>8054</v>
      </c>
      <c r="T3216" s="39" t="s">
        <v>6920</v>
      </c>
      <c r="U3216" s="39" t="s">
        <v>6921</v>
      </c>
      <c r="V3216" s="39" t="s">
        <v>6922</v>
      </c>
      <c r="W3216" s="39" t="s">
        <v>6921</v>
      </c>
      <c r="X3216" s="39" t="s">
        <v>8055</v>
      </c>
      <c r="Y3216" s="39" t="s">
        <v>8056</v>
      </c>
      <c r="Z3216" s="39" t="s">
        <v>7919</v>
      </c>
      <c r="AA3216" s="39" t="s">
        <v>7920</v>
      </c>
    </row>
    <row r="3217" ht="15.75" hidden="1" customHeight="1">
      <c r="A3217" s="39" t="s">
        <v>8065</v>
      </c>
      <c r="B3217" s="39" t="s">
        <v>8066</v>
      </c>
      <c r="C3217" s="8">
        <v>6556.0</v>
      </c>
      <c r="D3217" s="8">
        <v>19.0</v>
      </c>
      <c r="E3217" s="8">
        <v>10.0</v>
      </c>
      <c r="F3217" s="8">
        <v>5.0</v>
      </c>
      <c r="G3217" s="8">
        <v>6969.0</v>
      </c>
      <c r="H3217" s="8">
        <v>6974.0</v>
      </c>
      <c r="I3217" s="8">
        <v>4945.0</v>
      </c>
      <c r="J3217" s="8">
        <v>6975.0</v>
      </c>
      <c r="K3217" s="8">
        <v>5680.0</v>
      </c>
      <c r="L3217" s="8">
        <v>2264.5</v>
      </c>
      <c r="M3217" s="8">
        <v>165.0</v>
      </c>
      <c r="N3217" s="8">
        <v>884.0</v>
      </c>
      <c r="O3217" s="8">
        <v>860.0</v>
      </c>
      <c r="P3217" s="8">
        <v>2.0</v>
      </c>
      <c r="Q3217" s="39" t="s">
        <v>877</v>
      </c>
      <c r="R3217" s="39" t="s">
        <v>8067</v>
      </c>
      <c r="S3217" s="39" t="s">
        <v>8068</v>
      </c>
      <c r="T3217" s="39" t="s">
        <v>6920</v>
      </c>
      <c r="U3217" s="39" t="s">
        <v>6921</v>
      </c>
      <c r="V3217" s="39" t="s">
        <v>6922</v>
      </c>
      <c r="W3217" s="39" t="s">
        <v>6921</v>
      </c>
      <c r="X3217" s="39" t="s">
        <v>8055</v>
      </c>
      <c r="Y3217" s="39" t="s">
        <v>8056</v>
      </c>
      <c r="Z3217" s="39" t="s">
        <v>7919</v>
      </c>
      <c r="AA3217" s="39" t="s">
        <v>7920</v>
      </c>
    </row>
    <row r="3218" ht="15.75" hidden="1" customHeight="1">
      <c r="A3218" s="39" t="s">
        <v>8069</v>
      </c>
      <c r="B3218" s="39" t="s">
        <v>8070</v>
      </c>
      <c r="C3218" s="8">
        <v>6744.0</v>
      </c>
      <c r="D3218" s="8">
        <v>20.0</v>
      </c>
      <c r="E3218" s="8">
        <v>10.0</v>
      </c>
      <c r="F3218" s="8">
        <v>5.0</v>
      </c>
      <c r="G3218" s="8">
        <v>6741.0</v>
      </c>
      <c r="H3218" s="8">
        <v>6759.0</v>
      </c>
      <c r="I3218" s="8">
        <v>5541.0</v>
      </c>
      <c r="J3218" s="8">
        <v>6609.0</v>
      </c>
      <c r="K3218" s="8">
        <v>5986.0</v>
      </c>
      <c r="L3218" s="8">
        <v>3979.0</v>
      </c>
      <c r="M3218" s="8">
        <v>317.0</v>
      </c>
      <c r="N3218" s="8">
        <v>1553.0</v>
      </c>
      <c r="O3218" s="8">
        <v>1295.0</v>
      </c>
      <c r="P3218" s="8">
        <v>2.0</v>
      </c>
      <c r="Q3218" s="39" t="s">
        <v>877</v>
      </c>
      <c r="R3218" s="39" t="s">
        <v>8067</v>
      </c>
      <c r="S3218" s="39" t="s">
        <v>8068</v>
      </c>
      <c r="T3218" s="39" t="s">
        <v>6920</v>
      </c>
      <c r="U3218" s="39" t="s">
        <v>6921</v>
      </c>
      <c r="V3218" s="39" t="s">
        <v>6922</v>
      </c>
      <c r="W3218" s="39" t="s">
        <v>6921</v>
      </c>
      <c r="X3218" s="39" t="s">
        <v>8055</v>
      </c>
      <c r="Y3218" s="39" t="s">
        <v>8056</v>
      </c>
      <c r="Z3218" s="39" t="s">
        <v>7919</v>
      </c>
      <c r="AA3218" s="39" t="s">
        <v>7920</v>
      </c>
    </row>
    <row r="3219" ht="15.75" hidden="1" customHeight="1">
      <c r="A3219" s="39" t="s">
        <v>8071</v>
      </c>
      <c r="B3219" s="39" t="s">
        <v>8072</v>
      </c>
      <c r="C3219" s="8">
        <v>6670.0</v>
      </c>
      <c r="D3219" s="8">
        <v>20.0</v>
      </c>
      <c r="E3219" s="8">
        <v>10.0</v>
      </c>
      <c r="F3219" s="8">
        <v>5.0</v>
      </c>
      <c r="G3219" s="8">
        <v>6209.5</v>
      </c>
      <c r="H3219" s="8">
        <v>6831.0</v>
      </c>
      <c r="I3219" s="8">
        <v>6258.0</v>
      </c>
      <c r="J3219" s="8">
        <v>6763.0</v>
      </c>
      <c r="K3219" s="8">
        <v>5103.0</v>
      </c>
      <c r="L3219" s="8">
        <v>4439.0</v>
      </c>
      <c r="M3219" s="8">
        <v>229.0</v>
      </c>
      <c r="N3219" s="8">
        <v>1113.0</v>
      </c>
      <c r="O3219" s="8">
        <v>1001.0</v>
      </c>
      <c r="P3219" s="8">
        <v>2.0</v>
      </c>
      <c r="Q3219" s="39" t="s">
        <v>877</v>
      </c>
      <c r="R3219" s="39" t="s">
        <v>8067</v>
      </c>
      <c r="S3219" s="39" t="s">
        <v>8068</v>
      </c>
      <c r="T3219" s="39" t="s">
        <v>6920</v>
      </c>
      <c r="U3219" s="39" t="s">
        <v>6921</v>
      </c>
      <c r="V3219" s="39" t="s">
        <v>6922</v>
      </c>
      <c r="W3219" s="39" t="s">
        <v>6921</v>
      </c>
      <c r="X3219" s="39" t="s">
        <v>8055</v>
      </c>
      <c r="Y3219" s="39" t="s">
        <v>8056</v>
      </c>
      <c r="Z3219" s="39" t="s">
        <v>7919</v>
      </c>
      <c r="AA3219" s="39" t="s">
        <v>7920</v>
      </c>
    </row>
    <row r="3220" ht="15.75" hidden="1" customHeight="1">
      <c r="A3220" s="39" t="s">
        <v>8073</v>
      </c>
      <c r="B3220" s="39" t="s">
        <v>8074</v>
      </c>
      <c r="C3220" s="8">
        <v>2650.0</v>
      </c>
      <c r="D3220" s="8">
        <v>8.0</v>
      </c>
      <c r="E3220" s="8">
        <v>4.0</v>
      </c>
      <c r="F3220" s="8">
        <v>2.0</v>
      </c>
      <c r="G3220" s="8">
        <v>2339.0</v>
      </c>
      <c r="H3220" s="8">
        <v>3157.5</v>
      </c>
      <c r="I3220" s="8">
        <v>1343.0</v>
      </c>
      <c r="J3220" s="8">
        <v>3416.0</v>
      </c>
      <c r="K3220" s="8">
        <v>4978.0</v>
      </c>
      <c r="L3220" s="8">
        <v>3232.0</v>
      </c>
      <c r="M3220" s="8">
        <v>1082.0</v>
      </c>
      <c r="N3220" s="8">
        <v>1049.0</v>
      </c>
      <c r="O3220" s="8">
        <v>838.0</v>
      </c>
      <c r="P3220" s="8">
        <v>2.0</v>
      </c>
      <c r="Q3220" s="39" t="s">
        <v>877</v>
      </c>
      <c r="R3220" s="39" t="s">
        <v>8067</v>
      </c>
      <c r="S3220" s="39" t="s">
        <v>8068</v>
      </c>
      <c r="T3220" s="39" t="s">
        <v>6920</v>
      </c>
      <c r="U3220" s="39" t="s">
        <v>6921</v>
      </c>
      <c r="V3220" s="39" t="s">
        <v>6922</v>
      </c>
      <c r="W3220" s="39" t="s">
        <v>6921</v>
      </c>
      <c r="X3220" s="39" t="s">
        <v>8055</v>
      </c>
      <c r="Y3220" s="39" t="s">
        <v>8056</v>
      </c>
      <c r="Z3220" s="39" t="s">
        <v>7919</v>
      </c>
      <c r="AA3220" s="39" t="s">
        <v>7920</v>
      </c>
    </row>
    <row r="3221" ht="15.75" hidden="1" customHeight="1">
      <c r="A3221" s="39" t="s">
        <v>8075</v>
      </c>
      <c r="B3221" s="39" t="s">
        <v>8076</v>
      </c>
      <c r="C3221" s="8">
        <v>6410.0</v>
      </c>
      <c r="D3221" s="8">
        <v>19.0</v>
      </c>
      <c r="E3221" s="8">
        <v>10.0</v>
      </c>
      <c r="F3221" s="8">
        <v>5.0</v>
      </c>
      <c r="G3221" s="8">
        <v>6386.0</v>
      </c>
      <c r="H3221" s="8">
        <v>6862.0</v>
      </c>
      <c r="I3221" s="8">
        <v>3865.0</v>
      </c>
      <c r="J3221" s="8">
        <v>6857.0</v>
      </c>
      <c r="K3221" s="8">
        <v>5047.0</v>
      </c>
      <c r="L3221" s="8">
        <v>4662.0</v>
      </c>
      <c r="M3221" s="8">
        <v>462.0</v>
      </c>
      <c r="N3221" s="8">
        <v>647.0</v>
      </c>
      <c r="O3221" s="8">
        <v>564.0</v>
      </c>
      <c r="P3221" s="8">
        <v>2.0</v>
      </c>
      <c r="Q3221" s="39" t="s">
        <v>877</v>
      </c>
      <c r="R3221" s="39" t="s">
        <v>8067</v>
      </c>
      <c r="S3221" s="39" t="s">
        <v>8068</v>
      </c>
      <c r="T3221" s="39" t="s">
        <v>6920</v>
      </c>
      <c r="U3221" s="39" t="s">
        <v>6921</v>
      </c>
      <c r="V3221" s="39" t="s">
        <v>6922</v>
      </c>
      <c r="W3221" s="39" t="s">
        <v>6921</v>
      </c>
      <c r="X3221" s="39" t="s">
        <v>8055</v>
      </c>
      <c r="Y3221" s="39" t="s">
        <v>8056</v>
      </c>
      <c r="Z3221" s="39" t="s">
        <v>7919</v>
      </c>
      <c r="AA3221" s="39" t="s">
        <v>7920</v>
      </c>
    </row>
    <row r="3222" ht="15.75" hidden="1" customHeight="1">
      <c r="A3222" s="39" t="s">
        <v>8077</v>
      </c>
      <c r="B3222" s="39" t="s">
        <v>8078</v>
      </c>
      <c r="C3222" s="8">
        <v>5723.0</v>
      </c>
      <c r="D3222" s="8">
        <v>17.0</v>
      </c>
      <c r="E3222" s="8">
        <v>9.0</v>
      </c>
      <c r="F3222" s="8">
        <v>5.0</v>
      </c>
      <c r="G3222" s="8">
        <v>6943.0</v>
      </c>
      <c r="H3222" s="8">
        <v>6969.0</v>
      </c>
      <c r="I3222" s="8">
        <v>2020.0</v>
      </c>
      <c r="J3222" s="8">
        <v>6970.0</v>
      </c>
      <c r="K3222" s="8">
        <v>4104.0</v>
      </c>
      <c r="L3222" s="8">
        <v>2640.0</v>
      </c>
      <c r="M3222" s="8">
        <v>364.0</v>
      </c>
      <c r="N3222" s="8">
        <v>977.0</v>
      </c>
      <c r="O3222" s="8">
        <v>905.0</v>
      </c>
      <c r="P3222" s="8">
        <v>2.0</v>
      </c>
      <c r="Q3222" s="39" t="s">
        <v>877</v>
      </c>
      <c r="R3222" s="39" t="s">
        <v>8067</v>
      </c>
      <c r="S3222" s="39" t="s">
        <v>8068</v>
      </c>
      <c r="T3222" s="39" t="s">
        <v>6920</v>
      </c>
      <c r="U3222" s="39" t="s">
        <v>6921</v>
      </c>
      <c r="V3222" s="39" t="s">
        <v>6922</v>
      </c>
      <c r="W3222" s="39" t="s">
        <v>6921</v>
      </c>
      <c r="X3222" s="39" t="s">
        <v>8055</v>
      </c>
      <c r="Y3222" s="39" t="s">
        <v>8056</v>
      </c>
      <c r="Z3222" s="39" t="s">
        <v>7919</v>
      </c>
      <c r="AA3222" s="39" t="s">
        <v>7920</v>
      </c>
    </row>
    <row r="3223" ht="15.75" hidden="1" customHeight="1">
      <c r="A3223" s="39" t="s">
        <v>8079</v>
      </c>
      <c r="B3223" s="39" t="s">
        <v>8080</v>
      </c>
      <c r="C3223" s="8">
        <v>5475.0</v>
      </c>
      <c r="D3223" s="8">
        <v>16.0</v>
      </c>
      <c r="E3223" s="8">
        <v>8.0</v>
      </c>
      <c r="F3223" s="8">
        <v>4.0</v>
      </c>
      <c r="G3223" s="8">
        <v>5852.0</v>
      </c>
      <c r="H3223" s="8">
        <v>5606.0</v>
      </c>
      <c r="I3223" s="8">
        <v>5392.0</v>
      </c>
      <c r="J3223" s="8">
        <v>6539.0</v>
      </c>
      <c r="K3223" s="8">
        <v>694.0</v>
      </c>
      <c r="L3223" s="8">
        <v>6858.0</v>
      </c>
      <c r="M3223" s="8">
        <v>4574.0</v>
      </c>
      <c r="N3223" s="8">
        <v>867.0</v>
      </c>
      <c r="O3223" s="8">
        <v>564.0</v>
      </c>
      <c r="P3223" s="8">
        <v>2.0</v>
      </c>
      <c r="Q3223" s="39" t="s">
        <v>877</v>
      </c>
      <c r="R3223" s="39" t="s">
        <v>8081</v>
      </c>
      <c r="S3223" s="39" t="s">
        <v>8082</v>
      </c>
      <c r="T3223" s="39" t="s">
        <v>6920</v>
      </c>
      <c r="U3223" s="39" t="s">
        <v>6921</v>
      </c>
      <c r="V3223" s="39" t="s">
        <v>6922</v>
      </c>
      <c r="W3223" s="39" t="s">
        <v>6921</v>
      </c>
      <c r="X3223" s="39" t="s">
        <v>8055</v>
      </c>
      <c r="Y3223" s="39" t="s">
        <v>8056</v>
      </c>
      <c r="Z3223" s="39" t="s">
        <v>7919</v>
      </c>
      <c r="AA3223" s="39" t="s">
        <v>7920</v>
      </c>
    </row>
    <row r="3224" ht="15.75" hidden="1" customHeight="1">
      <c r="A3224" s="39" t="s">
        <v>8083</v>
      </c>
      <c r="B3224" s="39" t="s">
        <v>8084</v>
      </c>
      <c r="C3224" s="8">
        <v>6495.0</v>
      </c>
      <c r="D3224" s="8">
        <v>19.0</v>
      </c>
      <c r="E3224" s="8">
        <v>10.0</v>
      </c>
      <c r="F3224" s="8">
        <v>5.0</v>
      </c>
      <c r="G3224" s="8">
        <v>6700.5</v>
      </c>
      <c r="H3224" s="8">
        <v>6496.0</v>
      </c>
      <c r="I3224" s="8">
        <v>5801.0</v>
      </c>
      <c r="J3224" s="8">
        <v>6810.0</v>
      </c>
      <c r="K3224" s="8">
        <v>1574.0</v>
      </c>
      <c r="L3224" s="8">
        <v>6405.0</v>
      </c>
      <c r="M3224" s="8">
        <v>6214.0</v>
      </c>
      <c r="N3224" s="8">
        <v>789.0</v>
      </c>
      <c r="O3224" s="8">
        <v>476.0</v>
      </c>
      <c r="P3224" s="8">
        <v>2.0</v>
      </c>
      <c r="Q3224" s="39" t="s">
        <v>877</v>
      </c>
      <c r="R3224" s="39" t="s">
        <v>8081</v>
      </c>
      <c r="S3224" s="39" t="s">
        <v>8082</v>
      </c>
      <c r="T3224" s="39" t="s">
        <v>6920</v>
      </c>
      <c r="U3224" s="39" t="s">
        <v>6921</v>
      </c>
      <c r="V3224" s="39" t="s">
        <v>6922</v>
      </c>
      <c r="W3224" s="39" t="s">
        <v>6921</v>
      </c>
      <c r="X3224" s="39" t="s">
        <v>8055</v>
      </c>
      <c r="Y3224" s="39" t="s">
        <v>8056</v>
      </c>
      <c r="Z3224" s="39" t="s">
        <v>7919</v>
      </c>
      <c r="AA3224" s="39" t="s">
        <v>7920</v>
      </c>
    </row>
    <row r="3225" ht="15.75" hidden="1" customHeight="1">
      <c r="A3225" s="39" t="s">
        <v>8085</v>
      </c>
      <c r="B3225" s="39" t="s">
        <v>8086</v>
      </c>
      <c r="C3225" s="8">
        <v>6612.0</v>
      </c>
      <c r="D3225" s="8">
        <v>19.0</v>
      </c>
      <c r="E3225" s="8">
        <v>10.0</v>
      </c>
      <c r="F3225" s="8">
        <v>5.0</v>
      </c>
      <c r="G3225" s="8">
        <v>6544.0</v>
      </c>
      <c r="H3225" s="8">
        <v>6467.0</v>
      </c>
      <c r="I3225" s="8">
        <v>4647.0</v>
      </c>
      <c r="J3225" s="8">
        <v>6690.0</v>
      </c>
      <c r="K3225" s="8">
        <v>3061.0</v>
      </c>
      <c r="L3225" s="8">
        <v>6236.0</v>
      </c>
      <c r="M3225" s="8">
        <v>6884.0</v>
      </c>
      <c r="N3225" s="8">
        <v>647.0</v>
      </c>
      <c r="O3225" s="8">
        <v>311.0</v>
      </c>
      <c r="P3225" s="8">
        <v>2.0</v>
      </c>
      <c r="Q3225" s="39" t="s">
        <v>877</v>
      </c>
      <c r="R3225" s="39" t="s">
        <v>8081</v>
      </c>
      <c r="S3225" s="39" t="s">
        <v>8082</v>
      </c>
      <c r="T3225" s="39" t="s">
        <v>6920</v>
      </c>
      <c r="U3225" s="39" t="s">
        <v>6921</v>
      </c>
      <c r="V3225" s="39" t="s">
        <v>6922</v>
      </c>
      <c r="W3225" s="39" t="s">
        <v>6921</v>
      </c>
      <c r="X3225" s="39" t="s">
        <v>8055</v>
      </c>
      <c r="Y3225" s="39" t="s">
        <v>8056</v>
      </c>
      <c r="Z3225" s="39" t="s">
        <v>7919</v>
      </c>
      <c r="AA3225" s="39" t="s">
        <v>7920</v>
      </c>
    </row>
    <row r="3226" ht="15.75" hidden="1" customHeight="1">
      <c r="A3226" s="39" t="s">
        <v>8087</v>
      </c>
      <c r="B3226" s="39" t="s">
        <v>8088</v>
      </c>
      <c r="C3226" s="8">
        <v>5666.0</v>
      </c>
      <c r="D3226" s="8">
        <v>17.0</v>
      </c>
      <c r="E3226" s="8">
        <v>9.0</v>
      </c>
      <c r="F3226" s="8">
        <v>5.0</v>
      </c>
      <c r="G3226" s="8">
        <v>5419.5</v>
      </c>
      <c r="H3226" s="8">
        <v>5188.0</v>
      </c>
      <c r="I3226" s="8">
        <v>4152.0</v>
      </c>
      <c r="J3226" s="8">
        <v>4373.0</v>
      </c>
      <c r="K3226" s="8">
        <v>4937.0</v>
      </c>
      <c r="L3226" s="8">
        <v>6928.0</v>
      </c>
      <c r="M3226" s="8">
        <v>4264.0</v>
      </c>
      <c r="N3226" s="8">
        <v>562.0</v>
      </c>
      <c r="O3226" s="8">
        <v>324.0</v>
      </c>
      <c r="P3226" s="8">
        <v>2.0</v>
      </c>
      <c r="Q3226" s="39" t="s">
        <v>877</v>
      </c>
      <c r="R3226" s="39" t="s">
        <v>8081</v>
      </c>
      <c r="S3226" s="39" t="s">
        <v>8082</v>
      </c>
      <c r="T3226" s="39" t="s">
        <v>6920</v>
      </c>
      <c r="U3226" s="39" t="s">
        <v>6921</v>
      </c>
      <c r="V3226" s="39" t="s">
        <v>6922</v>
      </c>
      <c r="W3226" s="39" t="s">
        <v>6921</v>
      </c>
      <c r="X3226" s="39" t="s">
        <v>8055</v>
      </c>
      <c r="Y3226" s="39" t="s">
        <v>8056</v>
      </c>
      <c r="Z3226" s="39" t="s">
        <v>7919</v>
      </c>
      <c r="AA3226" s="39" t="s">
        <v>7920</v>
      </c>
    </row>
    <row r="3227" ht="15.75" hidden="1" customHeight="1">
      <c r="A3227" s="39" t="s">
        <v>8089</v>
      </c>
      <c r="B3227" s="39" t="s">
        <v>8090</v>
      </c>
      <c r="C3227" s="8">
        <v>6962.0</v>
      </c>
      <c r="D3227" s="8">
        <v>20.0</v>
      </c>
      <c r="E3227" s="8">
        <v>10.0</v>
      </c>
      <c r="F3227" s="8">
        <v>5.0</v>
      </c>
      <c r="G3227" s="8">
        <v>6571.0</v>
      </c>
      <c r="H3227" s="8">
        <v>6810.0</v>
      </c>
      <c r="I3227" s="8">
        <v>6821.0</v>
      </c>
      <c r="J3227" s="8">
        <v>6694.0</v>
      </c>
      <c r="K3227" s="8">
        <v>5275.0</v>
      </c>
      <c r="L3227" s="8">
        <v>5856.5</v>
      </c>
      <c r="M3227" s="8">
        <v>6304.0</v>
      </c>
      <c r="N3227" s="8">
        <v>618.0</v>
      </c>
      <c r="O3227" s="8">
        <v>308.0</v>
      </c>
      <c r="P3227" s="8">
        <v>2.0</v>
      </c>
      <c r="Q3227" s="39" t="s">
        <v>877</v>
      </c>
      <c r="R3227" s="39" t="s">
        <v>8081</v>
      </c>
      <c r="S3227" s="39" t="s">
        <v>8082</v>
      </c>
      <c r="T3227" s="39" t="s">
        <v>6920</v>
      </c>
      <c r="U3227" s="39" t="s">
        <v>6921</v>
      </c>
      <c r="V3227" s="39" t="s">
        <v>6922</v>
      </c>
      <c r="W3227" s="39" t="s">
        <v>6921</v>
      </c>
      <c r="X3227" s="39" t="s">
        <v>8055</v>
      </c>
      <c r="Y3227" s="39" t="s">
        <v>8056</v>
      </c>
      <c r="Z3227" s="39" t="s">
        <v>7919</v>
      </c>
      <c r="AA3227" s="39" t="s">
        <v>7920</v>
      </c>
    </row>
    <row r="3228" ht="15.75" hidden="1" customHeight="1">
      <c r="A3228" s="39" t="s">
        <v>8091</v>
      </c>
      <c r="B3228" s="39" t="s">
        <v>8092</v>
      </c>
      <c r="C3228" s="8">
        <v>6753.0</v>
      </c>
      <c r="D3228" s="8">
        <v>20.0</v>
      </c>
      <c r="E3228" s="8">
        <v>10.0</v>
      </c>
      <c r="F3228" s="8">
        <v>5.0</v>
      </c>
      <c r="G3228" s="8">
        <v>6569.0</v>
      </c>
      <c r="H3228" s="8">
        <v>6295.0</v>
      </c>
      <c r="I3228" s="8">
        <v>5310.0</v>
      </c>
      <c r="J3228" s="8">
        <v>6608.0</v>
      </c>
      <c r="K3228" s="8">
        <v>5235.0</v>
      </c>
      <c r="L3228" s="8">
        <v>5968.0</v>
      </c>
      <c r="M3228" s="8">
        <v>1475.0</v>
      </c>
      <c r="N3228" s="8">
        <v>839.0</v>
      </c>
      <c r="O3228" s="8">
        <v>624.0</v>
      </c>
      <c r="P3228" s="8">
        <v>2.0</v>
      </c>
      <c r="Q3228" s="39" t="s">
        <v>877</v>
      </c>
      <c r="R3228" s="39" t="s">
        <v>8081</v>
      </c>
      <c r="S3228" s="39" t="s">
        <v>8082</v>
      </c>
      <c r="T3228" s="39" t="s">
        <v>6920</v>
      </c>
      <c r="U3228" s="39" t="s">
        <v>6921</v>
      </c>
      <c r="V3228" s="39" t="s">
        <v>6922</v>
      </c>
      <c r="W3228" s="39" t="s">
        <v>6921</v>
      </c>
      <c r="X3228" s="39" t="s">
        <v>8055</v>
      </c>
      <c r="Y3228" s="39" t="s">
        <v>8056</v>
      </c>
      <c r="Z3228" s="39" t="s">
        <v>7919</v>
      </c>
      <c r="AA3228" s="39" t="s">
        <v>7920</v>
      </c>
    </row>
    <row r="3229" ht="15.75" hidden="1" customHeight="1">
      <c r="A3229" s="39" t="s">
        <v>8093</v>
      </c>
      <c r="B3229" s="39" t="s">
        <v>8094</v>
      </c>
      <c r="C3229" s="8">
        <v>5562.0</v>
      </c>
      <c r="D3229" s="8">
        <v>16.0</v>
      </c>
      <c r="E3229" s="8">
        <v>8.0</v>
      </c>
      <c r="F3229" s="8">
        <v>4.0</v>
      </c>
      <c r="G3229" s="8">
        <v>6713.0</v>
      </c>
      <c r="H3229" s="8">
        <v>5403.0</v>
      </c>
      <c r="I3229" s="8">
        <v>6227.0</v>
      </c>
      <c r="J3229" s="8">
        <v>6096.0</v>
      </c>
      <c r="K3229" s="8">
        <v>499.0</v>
      </c>
      <c r="L3229" s="8">
        <v>6730.0</v>
      </c>
      <c r="M3229" s="8">
        <v>5101.0</v>
      </c>
      <c r="N3229" s="8">
        <v>538.0</v>
      </c>
      <c r="O3229" s="8">
        <v>331.0</v>
      </c>
      <c r="P3229" s="8">
        <v>5.0</v>
      </c>
      <c r="Q3229" s="39" t="s">
        <v>114</v>
      </c>
      <c r="R3229" s="39" t="s">
        <v>8095</v>
      </c>
      <c r="S3229" s="39" t="s">
        <v>8096</v>
      </c>
      <c r="T3229" s="39" t="s">
        <v>6920</v>
      </c>
      <c r="U3229" s="39" t="s">
        <v>6921</v>
      </c>
      <c r="V3229" s="39" t="s">
        <v>6922</v>
      </c>
      <c r="W3229" s="39" t="s">
        <v>6921</v>
      </c>
      <c r="X3229" s="39" t="s">
        <v>8097</v>
      </c>
      <c r="Y3229" s="39" t="s">
        <v>8098</v>
      </c>
      <c r="Z3229" s="39" t="s">
        <v>7919</v>
      </c>
      <c r="AA3229" s="39" t="s">
        <v>7920</v>
      </c>
    </row>
    <row r="3230" ht="15.75" hidden="1" customHeight="1">
      <c r="A3230" s="39" t="s">
        <v>8099</v>
      </c>
      <c r="B3230" s="39" t="s">
        <v>8100</v>
      </c>
      <c r="C3230" s="8">
        <v>5752.0</v>
      </c>
      <c r="D3230" s="8">
        <v>17.0</v>
      </c>
      <c r="E3230" s="8">
        <v>9.0</v>
      </c>
      <c r="F3230" s="8">
        <v>5.0</v>
      </c>
      <c r="G3230" s="8">
        <v>6279.0</v>
      </c>
      <c r="H3230" s="8">
        <v>6199.0</v>
      </c>
      <c r="I3230" s="8">
        <v>6436.0</v>
      </c>
      <c r="J3230" s="8">
        <v>6553.0</v>
      </c>
      <c r="K3230" s="8">
        <v>567.0</v>
      </c>
      <c r="L3230" s="8">
        <v>4739.0</v>
      </c>
      <c r="M3230" s="8">
        <v>6399.0</v>
      </c>
      <c r="N3230" s="8">
        <v>1004.0</v>
      </c>
      <c r="O3230" s="8">
        <v>608.0</v>
      </c>
      <c r="P3230" s="8">
        <v>5.0</v>
      </c>
      <c r="Q3230" s="39" t="s">
        <v>114</v>
      </c>
      <c r="R3230" s="39" t="s">
        <v>8095</v>
      </c>
      <c r="S3230" s="39" t="s">
        <v>8096</v>
      </c>
      <c r="T3230" s="39" t="s">
        <v>6920</v>
      </c>
      <c r="U3230" s="39" t="s">
        <v>6921</v>
      </c>
      <c r="V3230" s="39" t="s">
        <v>6922</v>
      </c>
      <c r="W3230" s="39" t="s">
        <v>6921</v>
      </c>
      <c r="X3230" s="39" t="s">
        <v>8055</v>
      </c>
      <c r="Y3230" s="39" t="s">
        <v>8056</v>
      </c>
      <c r="Z3230" s="39" t="s">
        <v>7919</v>
      </c>
      <c r="AA3230" s="39" t="s">
        <v>7920</v>
      </c>
    </row>
    <row r="3231" ht="15.75" hidden="1" customHeight="1">
      <c r="A3231" s="39" t="s">
        <v>8101</v>
      </c>
      <c r="B3231" s="39" t="s">
        <v>8102</v>
      </c>
      <c r="C3231" s="8">
        <v>6750.0</v>
      </c>
      <c r="D3231" s="8">
        <v>20.0</v>
      </c>
      <c r="E3231" s="8">
        <v>10.0</v>
      </c>
      <c r="F3231" s="8">
        <v>5.0</v>
      </c>
      <c r="G3231" s="8">
        <v>6858.0</v>
      </c>
      <c r="H3231" s="8">
        <v>6961.0</v>
      </c>
      <c r="I3231" s="8">
        <v>6964.0</v>
      </c>
      <c r="J3231" s="8">
        <v>6903.0</v>
      </c>
      <c r="K3231" s="8">
        <v>1410.0</v>
      </c>
      <c r="L3231" s="8">
        <v>6693.0</v>
      </c>
      <c r="M3231" s="8">
        <v>5403.0</v>
      </c>
      <c r="N3231" s="8">
        <v>1401.0</v>
      </c>
      <c r="O3231" s="8">
        <v>992.0</v>
      </c>
      <c r="P3231" s="8">
        <v>2.0</v>
      </c>
      <c r="Q3231" s="39" t="s">
        <v>877</v>
      </c>
      <c r="R3231" s="39" t="s">
        <v>8095</v>
      </c>
      <c r="S3231" s="39" t="s">
        <v>8096</v>
      </c>
      <c r="T3231" s="39" t="s">
        <v>6920</v>
      </c>
      <c r="U3231" s="39" t="s">
        <v>6921</v>
      </c>
      <c r="V3231" s="39" t="s">
        <v>6922</v>
      </c>
      <c r="W3231" s="39" t="s">
        <v>6921</v>
      </c>
      <c r="X3231" s="39" t="s">
        <v>8055</v>
      </c>
      <c r="Y3231" s="39" t="s">
        <v>8056</v>
      </c>
      <c r="Z3231" s="39" t="s">
        <v>7919</v>
      </c>
      <c r="AA3231" s="39" t="s">
        <v>7920</v>
      </c>
    </row>
    <row r="3232" ht="15.75" hidden="1" customHeight="1">
      <c r="A3232" s="39" t="s">
        <v>8103</v>
      </c>
      <c r="B3232" s="39" t="s">
        <v>8104</v>
      </c>
      <c r="C3232" s="8">
        <v>6658.0</v>
      </c>
      <c r="D3232" s="8">
        <v>20.0</v>
      </c>
      <c r="E3232" s="8">
        <v>10.0</v>
      </c>
      <c r="F3232" s="8">
        <v>5.0</v>
      </c>
      <c r="G3232" s="8">
        <v>6856.0</v>
      </c>
      <c r="H3232" s="8">
        <v>6971.0</v>
      </c>
      <c r="I3232" s="8">
        <v>6397.0</v>
      </c>
      <c r="J3232" s="8">
        <v>6543.0</v>
      </c>
      <c r="K3232" s="8">
        <v>2259.0</v>
      </c>
      <c r="L3232" s="8">
        <v>5477.0</v>
      </c>
      <c r="M3232" s="8">
        <v>1169.0</v>
      </c>
      <c r="N3232" s="8">
        <v>2328.0</v>
      </c>
      <c r="O3232" s="8">
        <v>2123.0</v>
      </c>
      <c r="P3232" s="8">
        <v>2.0</v>
      </c>
      <c r="Q3232" s="39" t="s">
        <v>877</v>
      </c>
      <c r="R3232" s="39" t="s">
        <v>8095</v>
      </c>
      <c r="S3232" s="39" t="s">
        <v>8096</v>
      </c>
      <c r="T3232" s="39" t="s">
        <v>6920</v>
      </c>
      <c r="U3232" s="39" t="s">
        <v>6921</v>
      </c>
      <c r="V3232" s="39" t="s">
        <v>6922</v>
      </c>
      <c r="W3232" s="39" t="s">
        <v>6921</v>
      </c>
      <c r="X3232" s="39" t="s">
        <v>8055</v>
      </c>
      <c r="Y3232" s="39" t="s">
        <v>8056</v>
      </c>
      <c r="Z3232" s="39" t="s">
        <v>7919</v>
      </c>
      <c r="AA3232" s="39" t="s">
        <v>7920</v>
      </c>
    </row>
    <row r="3233" ht="15.75" hidden="1" customHeight="1">
      <c r="A3233" s="39" t="s">
        <v>8105</v>
      </c>
      <c r="B3233" s="39" t="s">
        <v>8106</v>
      </c>
      <c r="C3233" s="8">
        <v>3885.0</v>
      </c>
      <c r="D3233" s="8">
        <v>12.0</v>
      </c>
      <c r="E3233" s="8">
        <v>6.0</v>
      </c>
      <c r="F3233" s="8">
        <v>3.0</v>
      </c>
      <c r="G3233" s="8">
        <v>4070.0</v>
      </c>
      <c r="H3233" s="8">
        <v>4125.0</v>
      </c>
      <c r="I3233" s="8">
        <v>3123.0</v>
      </c>
      <c r="J3233" s="8">
        <v>4526.0</v>
      </c>
      <c r="K3233" s="8">
        <v>893.0</v>
      </c>
      <c r="L3233" s="8">
        <v>6280.0</v>
      </c>
      <c r="M3233" s="8">
        <v>5893.0</v>
      </c>
      <c r="N3233" s="8">
        <v>903.0</v>
      </c>
      <c r="O3233" s="8">
        <v>572.0</v>
      </c>
      <c r="P3233" s="8">
        <v>3.0</v>
      </c>
      <c r="Q3233" s="39" t="s">
        <v>91</v>
      </c>
      <c r="R3233" s="39" t="s">
        <v>8107</v>
      </c>
      <c r="S3233" s="39" t="s">
        <v>8108</v>
      </c>
      <c r="T3233" s="39" t="s">
        <v>6920</v>
      </c>
      <c r="U3233" s="39" t="s">
        <v>6921</v>
      </c>
      <c r="V3233" s="39" t="s">
        <v>6922</v>
      </c>
      <c r="W3233" s="39" t="s">
        <v>6921</v>
      </c>
      <c r="X3233" s="39" t="s">
        <v>8097</v>
      </c>
      <c r="Y3233" s="39" t="s">
        <v>8098</v>
      </c>
      <c r="Z3233" s="39" t="s">
        <v>7919</v>
      </c>
      <c r="AA3233" s="39" t="s">
        <v>7920</v>
      </c>
    </row>
    <row r="3234" ht="15.75" hidden="1" customHeight="1">
      <c r="A3234" s="39" t="s">
        <v>8109</v>
      </c>
      <c r="B3234" s="39" t="s">
        <v>8110</v>
      </c>
      <c r="C3234" s="8">
        <v>5266.0</v>
      </c>
      <c r="D3234" s="8">
        <v>16.0</v>
      </c>
      <c r="E3234" s="8">
        <v>8.0</v>
      </c>
      <c r="F3234" s="8">
        <v>4.0</v>
      </c>
      <c r="G3234" s="8">
        <v>5840.5</v>
      </c>
      <c r="H3234" s="8">
        <v>5605.0</v>
      </c>
      <c r="I3234" s="8">
        <v>3618.0</v>
      </c>
      <c r="J3234" s="8">
        <v>5805.0</v>
      </c>
      <c r="K3234" s="8">
        <v>1110.0</v>
      </c>
      <c r="L3234" s="8">
        <v>6666.0</v>
      </c>
      <c r="M3234" s="8">
        <v>4572.0</v>
      </c>
      <c r="N3234" s="8">
        <v>430.0</v>
      </c>
      <c r="O3234" s="8">
        <v>291.0</v>
      </c>
      <c r="P3234" s="8">
        <v>3.0</v>
      </c>
      <c r="Q3234" s="39" t="s">
        <v>91</v>
      </c>
      <c r="R3234" s="39" t="s">
        <v>8107</v>
      </c>
      <c r="S3234" s="39" t="s">
        <v>8108</v>
      </c>
      <c r="T3234" s="39" t="s">
        <v>6920</v>
      </c>
      <c r="U3234" s="39" t="s">
        <v>6921</v>
      </c>
      <c r="V3234" s="39" t="s">
        <v>6922</v>
      </c>
      <c r="W3234" s="39" t="s">
        <v>6921</v>
      </c>
      <c r="X3234" s="39" t="s">
        <v>8097</v>
      </c>
      <c r="Y3234" s="39" t="s">
        <v>8098</v>
      </c>
      <c r="Z3234" s="39" t="s">
        <v>7919</v>
      </c>
      <c r="AA3234" s="39" t="s">
        <v>7920</v>
      </c>
    </row>
    <row r="3235" ht="15.75" hidden="1" customHeight="1">
      <c r="A3235" s="39" t="s">
        <v>8111</v>
      </c>
      <c r="B3235" s="39" t="s">
        <v>8112</v>
      </c>
      <c r="C3235" s="8">
        <v>5638.0</v>
      </c>
      <c r="D3235" s="8">
        <v>17.0</v>
      </c>
      <c r="E3235" s="8">
        <v>9.0</v>
      </c>
      <c r="F3235" s="8">
        <v>5.0</v>
      </c>
      <c r="G3235" s="8">
        <v>5918.0</v>
      </c>
      <c r="H3235" s="8">
        <v>6062.0</v>
      </c>
      <c r="I3235" s="8">
        <v>4979.0</v>
      </c>
      <c r="J3235" s="8">
        <v>6397.0</v>
      </c>
      <c r="K3235" s="8">
        <v>1007.0</v>
      </c>
      <c r="L3235" s="8">
        <v>4740.0</v>
      </c>
      <c r="M3235" s="8">
        <v>5784.0</v>
      </c>
      <c r="N3235" s="8">
        <v>837.0</v>
      </c>
      <c r="O3235" s="8">
        <v>585.0</v>
      </c>
      <c r="P3235" s="8">
        <v>3.0</v>
      </c>
      <c r="Q3235" s="39" t="s">
        <v>91</v>
      </c>
      <c r="R3235" s="39" t="s">
        <v>8107</v>
      </c>
      <c r="S3235" s="39" t="s">
        <v>8108</v>
      </c>
      <c r="T3235" s="39" t="s">
        <v>6920</v>
      </c>
      <c r="U3235" s="39" t="s">
        <v>6921</v>
      </c>
      <c r="V3235" s="39" t="s">
        <v>6922</v>
      </c>
      <c r="W3235" s="39" t="s">
        <v>6921</v>
      </c>
      <c r="X3235" s="39" t="s">
        <v>8097</v>
      </c>
      <c r="Y3235" s="39" t="s">
        <v>8098</v>
      </c>
      <c r="Z3235" s="39" t="s">
        <v>7919</v>
      </c>
      <c r="AA3235" s="39" t="s">
        <v>7920</v>
      </c>
    </row>
    <row r="3236" ht="15.75" hidden="1" customHeight="1">
      <c r="A3236" s="39" t="s">
        <v>8113</v>
      </c>
      <c r="B3236" s="39" t="s">
        <v>8114</v>
      </c>
      <c r="C3236" s="8">
        <v>2852.0</v>
      </c>
      <c r="D3236" s="8">
        <v>9.0</v>
      </c>
      <c r="E3236" s="8">
        <v>5.0</v>
      </c>
      <c r="F3236" s="8">
        <v>3.0</v>
      </c>
      <c r="G3236" s="8">
        <v>2184.0</v>
      </c>
      <c r="H3236" s="8">
        <v>2592.0</v>
      </c>
      <c r="I3236" s="8">
        <v>3082.0</v>
      </c>
      <c r="J3236" s="8">
        <v>3166.0</v>
      </c>
      <c r="K3236" s="8">
        <v>4003.0</v>
      </c>
      <c r="L3236" s="8">
        <v>4457.0</v>
      </c>
      <c r="M3236" s="8">
        <v>4840.0</v>
      </c>
      <c r="N3236" s="8">
        <v>522.0</v>
      </c>
      <c r="O3236" s="8">
        <v>311.0</v>
      </c>
      <c r="P3236" s="8">
        <v>3.0</v>
      </c>
      <c r="Q3236" s="39" t="s">
        <v>91</v>
      </c>
      <c r="R3236" s="39" t="s">
        <v>8107</v>
      </c>
      <c r="S3236" s="39" t="s">
        <v>8108</v>
      </c>
      <c r="T3236" s="39" t="s">
        <v>6920</v>
      </c>
      <c r="U3236" s="39" t="s">
        <v>6921</v>
      </c>
      <c r="V3236" s="39" t="s">
        <v>6922</v>
      </c>
      <c r="W3236" s="39" t="s">
        <v>6921</v>
      </c>
      <c r="X3236" s="39" t="s">
        <v>8097</v>
      </c>
      <c r="Y3236" s="39" t="s">
        <v>8098</v>
      </c>
      <c r="Z3236" s="39" t="s">
        <v>7919</v>
      </c>
      <c r="AA3236" s="39" t="s">
        <v>7920</v>
      </c>
    </row>
    <row r="3237" ht="15.75" hidden="1" customHeight="1">
      <c r="A3237" s="39" t="s">
        <v>8115</v>
      </c>
      <c r="B3237" s="39" t="s">
        <v>8116</v>
      </c>
      <c r="C3237" s="8">
        <v>6605.0</v>
      </c>
      <c r="D3237" s="8">
        <v>19.0</v>
      </c>
      <c r="E3237" s="8">
        <v>10.0</v>
      </c>
      <c r="F3237" s="8">
        <v>5.0</v>
      </c>
      <c r="G3237" s="8">
        <v>6962.0</v>
      </c>
      <c r="H3237" s="8">
        <v>6958.0</v>
      </c>
      <c r="I3237" s="8">
        <v>3576.0</v>
      </c>
      <c r="J3237" s="8">
        <v>6855.0</v>
      </c>
      <c r="K3237" s="8">
        <v>2767.0</v>
      </c>
      <c r="L3237" s="8">
        <v>6680.0</v>
      </c>
      <c r="M3237" s="8">
        <v>6809.0</v>
      </c>
      <c r="N3237" s="8">
        <v>1352.0</v>
      </c>
      <c r="O3237" s="8">
        <v>1048.0</v>
      </c>
      <c r="P3237" s="8">
        <v>3.0</v>
      </c>
      <c r="Q3237" s="39" t="s">
        <v>91</v>
      </c>
      <c r="R3237" s="39" t="s">
        <v>8107</v>
      </c>
      <c r="S3237" s="39" t="s">
        <v>8108</v>
      </c>
      <c r="T3237" s="39" t="s">
        <v>6920</v>
      </c>
      <c r="U3237" s="39" t="s">
        <v>6921</v>
      </c>
      <c r="V3237" s="39" t="s">
        <v>6922</v>
      </c>
      <c r="W3237" s="39" t="s">
        <v>6921</v>
      </c>
      <c r="X3237" s="39" t="s">
        <v>8097</v>
      </c>
      <c r="Y3237" s="39" t="s">
        <v>8098</v>
      </c>
      <c r="Z3237" s="39" t="s">
        <v>7919</v>
      </c>
      <c r="AA3237" s="39" t="s">
        <v>7920</v>
      </c>
    </row>
    <row r="3238" ht="15.75" hidden="1" customHeight="1">
      <c r="A3238" s="39" t="s">
        <v>8117</v>
      </c>
      <c r="B3238" s="39" t="s">
        <v>8118</v>
      </c>
      <c r="C3238" s="8">
        <v>5335.0</v>
      </c>
      <c r="D3238" s="8">
        <v>16.0</v>
      </c>
      <c r="E3238" s="8">
        <v>8.0</v>
      </c>
      <c r="F3238" s="8">
        <v>4.0</v>
      </c>
      <c r="G3238" s="8">
        <v>6111.0</v>
      </c>
      <c r="H3238" s="8">
        <v>5653.0</v>
      </c>
      <c r="I3238" s="8">
        <v>6005.0</v>
      </c>
      <c r="J3238" s="8">
        <v>6602.0</v>
      </c>
      <c r="K3238" s="8">
        <v>672.0</v>
      </c>
      <c r="L3238" s="8">
        <v>2275.0</v>
      </c>
      <c r="M3238" s="8">
        <v>4900.0</v>
      </c>
      <c r="N3238" s="8">
        <v>478.0</v>
      </c>
      <c r="O3238" s="8">
        <v>272.0</v>
      </c>
      <c r="P3238" s="8">
        <v>5.0</v>
      </c>
      <c r="Q3238" s="39" t="s">
        <v>114</v>
      </c>
      <c r="R3238" s="39" t="s">
        <v>8119</v>
      </c>
      <c r="S3238" s="39" t="s">
        <v>8120</v>
      </c>
      <c r="T3238" s="39" t="s">
        <v>6920</v>
      </c>
      <c r="U3238" s="39" t="s">
        <v>6921</v>
      </c>
      <c r="V3238" s="39" t="s">
        <v>6922</v>
      </c>
      <c r="W3238" s="39" t="s">
        <v>6921</v>
      </c>
      <c r="X3238" s="39" t="s">
        <v>8097</v>
      </c>
      <c r="Y3238" s="39" t="s">
        <v>8098</v>
      </c>
      <c r="Z3238" s="39" t="s">
        <v>7919</v>
      </c>
      <c r="AA3238" s="39" t="s">
        <v>7920</v>
      </c>
    </row>
    <row r="3239" ht="15.75" hidden="1" customHeight="1">
      <c r="A3239" s="39" t="s">
        <v>8121</v>
      </c>
      <c r="B3239" s="39" t="s">
        <v>8122</v>
      </c>
      <c r="C3239" s="8">
        <v>4991.0</v>
      </c>
      <c r="D3239" s="8">
        <v>15.0</v>
      </c>
      <c r="E3239" s="8">
        <v>8.0</v>
      </c>
      <c r="F3239" s="8">
        <v>4.0</v>
      </c>
      <c r="G3239" s="8">
        <v>5832.0</v>
      </c>
      <c r="H3239" s="8">
        <v>4825.0</v>
      </c>
      <c r="I3239" s="8">
        <v>6162.0</v>
      </c>
      <c r="J3239" s="8">
        <v>5889.0</v>
      </c>
      <c r="K3239" s="8">
        <v>431.0</v>
      </c>
      <c r="L3239" s="8">
        <v>5134.0</v>
      </c>
      <c r="M3239" s="8">
        <v>5649.0</v>
      </c>
      <c r="N3239" s="8">
        <v>916.0</v>
      </c>
      <c r="O3239" s="8">
        <v>506.0</v>
      </c>
      <c r="P3239" s="8">
        <v>5.0</v>
      </c>
      <c r="Q3239" s="39" t="s">
        <v>114</v>
      </c>
      <c r="R3239" s="39" t="s">
        <v>8119</v>
      </c>
      <c r="S3239" s="39" t="s">
        <v>8120</v>
      </c>
      <c r="T3239" s="39" t="s">
        <v>6920</v>
      </c>
      <c r="U3239" s="39" t="s">
        <v>6921</v>
      </c>
      <c r="V3239" s="39" t="s">
        <v>6922</v>
      </c>
      <c r="W3239" s="39" t="s">
        <v>6921</v>
      </c>
      <c r="X3239" s="39" t="s">
        <v>8097</v>
      </c>
      <c r="Y3239" s="39" t="s">
        <v>8098</v>
      </c>
      <c r="Z3239" s="39" t="s">
        <v>7919</v>
      </c>
      <c r="AA3239" s="39" t="s">
        <v>7920</v>
      </c>
    </row>
    <row r="3240" ht="15.75" hidden="1" customHeight="1">
      <c r="A3240" s="39" t="s">
        <v>8123</v>
      </c>
      <c r="B3240" s="39" t="s">
        <v>8124</v>
      </c>
      <c r="C3240" s="8">
        <v>4564.0</v>
      </c>
      <c r="D3240" s="8">
        <v>14.0</v>
      </c>
      <c r="E3240" s="8">
        <v>7.0</v>
      </c>
      <c r="F3240" s="8">
        <v>4.0</v>
      </c>
      <c r="G3240" s="8">
        <v>4912.0</v>
      </c>
      <c r="H3240" s="8">
        <v>5042.0</v>
      </c>
      <c r="I3240" s="8">
        <v>4556.0</v>
      </c>
      <c r="J3240" s="8">
        <v>5996.0</v>
      </c>
      <c r="K3240" s="8">
        <v>691.0</v>
      </c>
      <c r="L3240" s="8">
        <v>2047.0</v>
      </c>
      <c r="M3240" s="8">
        <v>6308.0</v>
      </c>
      <c r="N3240" s="8">
        <v>689.0</v>
      </c>
      <c r="O3240" s="8">
        <v>431.0</v>
      </c>
      <c r="P3240" s="8">
        <v>5.0</v>
      </c>
      <c r="Q3240" s="39" t="s">
        <v>114</v>
      </c>
      <c r="R3240" s="39" t="s">
        <v>8119</v>
      </c>
      <c r="S3240" s="39" t="s">
        <v>8120</v>
      </c>
      <c r="T3240" s="39" t="s">
        <v>6920</v>
      </c>
      <c r="U3240" s="39" t="s">
        <v>6921</v>
      </c>
      <c r="V3240" s="39" t="s">
        <v>6922</v>
      </c>
      <c r="W3240" s="39" t="s">
        <v>6921</v>
      </c>
      <c r="X3240" s="39" t="s">
        <v>8097</v>
      </c>
      <c r="Y3240" s="39" t="s">
        <v>8098</v>
      </c>
      <c r="Z3240" s="39" t="s">
        <v>7919</v>
      </c>
      <c r="AA3240" s="39" t="s">
        <v>7920</v>
      </c>
    </row>
    <row r="3241" ht="15.75" hidden="1" customHeight="1">
      <c r="A3241" s="39" t="s">
        <v>8125</v>
      </c>
      <c r="B3241" s="39" t="s">
        <v>8126</v>
      </c>
      <c r="C3241" s="8">
        <v>6118.0</v>
      </c>
      <c r="D3241" s="8">
        <v>18.0</v>
      </c>
      <c r="E3241" s="8">
        <v>9.0</v>
      </c>
      <c r="F3241" s="8">
        <v>5.0</v>
      </c>
      <c r="G3241" s="8">
        <v>6304.0</v>
      </c>
      <c r="H3241" s="8">
        <v>5442.0</v>
      </c>
      <c r="I3241" s="8">
        <v>5712.0</v>
      </c>
      <c r="J3241" s="8">
        <v>5336.0</v>
      </c>
      <c r="K3241" s="8">
        <v>2502.0</v>
      </c>
      <c r="L3241" s="8">
        <v>6572.0</v>
      </c>
      <c r="M3241" s="8">
        <v>5999.0</v>
      </c>
      <c r="N3241" s="8">
        <v>1024.0</v>
      </c>
      <c r="O3241" s="8">
        <v>592.0</v>
      </c>
      <c r="P3241" s="8">
        <v>5.0</v>
      </c>
      <c r="Q3241" s="39" t="s">
        <v>114</v>
      </c>
      <c r="R3241" s="39" t="s">
        <v>8119</v>
      </c>
      <c r="S3241" s="39" t="s">
        <v>8120</v>
      </c>
      <c r="T3241" s="39" t="s">
        <v>6920</v>
      </c>
      <c r="U3241" s="39" t="s">
        <v>6921</v>
      </c>
      <c r="V3241" s="39" t="s">
        <v>6922</v>
      </c>
      <c r="W3241" s="39" t="s">
        <v>6921</v>
      </c>
      <c r="X3241" s="39" t="s">
        <v>8097</v>
      </c>
      <c r="Y3241" s="39" t="s">
        <v>8098</v>
      </c>
      <c r="Z3241" s="39" t="s">
        <v>7919</v>
      </c>
      <c r="AA3241" s="39" t="s">
        <v>7920</v>
      </c>
    </row>
    <row r="3242" ht="15.75" hidden="1" customHeight="1">
      <c r="A3242" s="39" t="s">
        <v>8127</v>
      </c>
      <c r="B3242" s="39" t="s">
        <v>8128</v>
      </c>
      <c r="C3242" s="8">
        <v>4331.0</v>
      </c>
      <c r="D3242" s="8">
        <v>13.0</v>
      </c>
      <c r="E3242" s="8">
        <v>7.0</v>
      </c>
      <c r="F3242" s="8">
        <v>4.0</v>
      </c>
      <c r="G3242" s="8">
        <v>6558.0</v>
      </c>
      <c r="H3242" s="8">
        <v>6173.0</v>
      </c>
      <c r="I3242" s="8">
        <v>3933.0</v>
      </c>
      <c r="J3242" s="8">
        <v>6530.0</v>
      </c>
      <c r="K3242" s="8">
        <v>128.0</v>
      </c>
      <c r="L3242" s="8">
        <v>767.0</v>
      </c>
      <c r="M3242" s="8">
        <v>4640.0</v>
      </c>
      <c r="N3242" s="8">
        <v>550.0</v>
      </c>
      <c r="O3242" s="8">
        <v>363.0</v>
      </c>
      <c r="P3242" s="8">
        <v>5.0</v>
      </c>
      <c r="Q3242" s="39" t="s">
        <v>114</v>
      </c>
      <c r="R3242" s="39" t="s">
        <v>8119</v>
      </c>
      <c r="S3242" s="39" t="s">
        <v>8120</v>
      </c>
      <c r="T3242" s="39" t="s">
        <v>6920</v>
      </c>
      <c r="U3242" s="39" t="s">
        <v>6921</v>
      </c>
      <c r="V3242" s="39" t="s">
        <v>6922</v>
      </c>
      <c r="W3242" s="39" t="s">
        <v>6921</v>
      </c>
      <c r="X3242" s="39" t="s">
        <v>7917</v>
      </c>
      <c r="Y3242" s="39" t="s">
        <v>7918</v>
      </c>
      <c r="Z3242" s="39" t="s">
        <v>7919</v>
      </c>
      <c r="AA3242" s="39" t="s">
        <v>7920</v>
      </c>
    </row>
    <row r="3243" ht="15.75" hidden="1" customHeight="1">
      <c r="A3243" s="39" t="s">
        <v>8129</v>
      </c>
      <c r="B3243" s="39" t="s">
        <v>8130</v>
      </c>
      <c r="C3243" s="8">
        <v>3510.0</v>
      </c>
      <c r="D3243" s="8">
        <v>11.0</v>
      </c>
      <c r="E3243" s="8">
        <v>6.0</v>
      </c>
      <c r="F3243" s="8">
        <v>3.0</v>
      </c>
      <c r="G3243" s="8">
        <v>3079.0</v>
      </c>
      <c r="H3243" s="8">
        <v>3018.0</v>
      </c>
      <c r="I3243" s="8">
        <v>4178.0</v>
      </c>
      <c r="J3243" s="8">
        <v>2623.0</v>
      </c>
      <c r="K3243" s="8">
        <v>5952.0</v>
      </c>
      <c r="L3243" s="8">
        <v>3077.0</v>
      </c>
      <c r="M3243" s="8">
        <v>3434.0</v>
      </c>
      <c r="N3243" s="8">
        <v>635.0</v>
      </c>
      <c r="O3243" s="8">
        <v>430.0</v>
      </c>
      <c r="P3243" s="8">
        <v>3.0</v>
      </c>
      <c r="Q3243" s="39" t="s">
        <v>91</v>
      </c>
      <c r="R3243" s="39" t="s">
        <v>8131</v>
      </c>
      <c r="S3243" s="39" t="s">
        <v>8132</v>
      </c>
      <c r="T3243" s="39" t="s">
        <v>6920</v>
      </c>
      <c r="U3243" s="39" t="s">
        <v>6921</v>
      </c>
      <c r="V3243" s="39" t="s">
        <v>6922</v>
      </c>
      <c r="W3243" s="39" t="s">
        <v>6921</v>
      </c>
      <c r="X3243" s="39" t="s">
        <v>8097</v>
      </c>
      <c r="Y3243" s="39" t="s">
        <v>8098</v>
      </c>
      <c r="Z3243" s="39" t="s">
        <v>7919</v>
      </c>
      <c r="AA3243" s="39" t="s">
        <v>7920</v>
      </c>
    </row>
    <row r="3244" ht="15.75" hidden="1" customHeight="1">
      <c r="A3244" s="39" t="s">
        <v>8133</v>
      </c>
      <c r="B3244" s="39" t="s">
        <v>8134</v>
      </c>
      <c r="C3244" s="8">
        <v>4670.0</v>
      </c>
      <c r="D3244" s="8">
        <v>14.0</v>
      </c>
      <c r="E3244" s="8">
        <v>7.0</v>
      </c>
      <c r="F3244" s="8">
        <v>4.0</v>
      </c>
      <c r="G3244" s="8">
        <v>4212.0</v>
      </c>
      <c r="H3244" s="8">
        <v>4147.0</v>
      </c>
      <c r="I3244" s="8">
        <v>4649.0</v>
      </c>
      <c r="J3244" s="8">
        <v>3676.0</v>
      </c>
      <c r="K3244" s="8">
        <v>3057.0</v>
      </c>
      <c r="L3244" s="8">
        <v>6392.0</v>
      </c>
      <c r="M3244" s="8">
        <v>5699.0</v>
      </c>
      <c r="N3244" s="8">
        <v>773.0</v>
      </c>
      <c r="O3244" s="8">
        <v>477.0</v>
      </c>
      <c r="P3244" s="8">
        <v>3.0</v>
      </c>
      <c r="Q3244" s="39" t="s">
        <v>91</v>
      </c>
      <c r="R3244" s="39" t="s">
        <v>8131</v>
      </c>
      <c r="S3244" s="39" t="s">
        <v>8132</v>
      </c>
      <c r="T3244" s="39" t="s">
        <v>6920</v>
      </c>
      <c r="U3244" s="39" t="s">
        <v>6921</v>
      </c>
      <c r="V3244" s="39" t="s">
        <v>6922</v>
      </c>
      <c r="W3244" s="39" t="s">
        <v>6921</v>
      </c>
      <c r="X3244" s="39" t="s">
        <v>8097</v>
      </c>
      <c r="Y3244" s="39" t="s">
        <v>8098</v>
      </c>
      <c r="Z3244" s="39" t="s">
        <v>7919</v>
      </c>
      <c r="AA3244" s="39" t="s">
        <v>7920</v>
      </c>
    </row>
    <row r="3245" ht="15.75" hidden="1" customHeight="1">
      <c r="A3245" s="39" t="s">
        <v>8135</v>
      </c>
      <c r="B3245" s="39" t="s">
        <v>8136</v>
      </c>
      <c r="C3245" s="8">
        <v>5217.0</v>
      </c>
      <c r="D3245" s="8">
        <v>15.0</v>
      </c>
      <c r="E3245" s="8">
        <v>8.0</v>
      </c>
      <c r="F3245" s="8">
        <v>4.0</v>
      </c>
      <c r="G3245" s="8">
        <v>4128.5</v>
      </c>
      <c r="H3245" s="8">
        <v>4010.0</v>
      </c>
      <c r="I3245" s="8">
        <v>5545.0</v>
      </c>
      <c r="J3245" s="8">
        <v>4474.0</v>
      </c>
      <c r="K3245" s="8">
        <v>6634.0</v>
      </c>
      <c r="L3245" s="8">
        <v>6529.0</v>
      </c>
      <c r="M3245" s="8">
        <v>4740.0</v>
      </c>
      <c r="N3245" s="8">
        <v>949.0</v>
      </c>
      <c r="O3245" s="8">
        <v>588.0</v>
      </c>
      <c r="P3245" s="8">
        <v>3.0</v>
      </c>
      <c r="Q3245" s="39" t="s">
        <v>91</v>
      </c>
      <c r="R3245" s="39" t="s">
        <v>8131</v>
      </c>
      <c r="S3245" s="39" t="s">
        <v>8132</v>
      </c>
      <c r="T3245" s="39" t="s">
        <v>6920</v>
      </c>
      <c r="U3245" s="39" t="s">
        <v>6921</v>
      </c>
      <c r="V3245" s="39" t="s">
        <v>6922</v>
      </c>
      <c r="W3245" s="39" t="s">
        <v>6921</v>
      </c>
      <c r="X3245" s="39" t="s">
        <v>8097</v>
      </c>
      <c r="Y3245" s="39" t="s">
        <v>8098</v>
      </c>
      <c r="Z3245" s="39" t="s">
        <v>7919</v>
      </c>
      <c r="AA3245" s="39" t="s">
        <v>7920</v>
      </c>
    </row>
    <row r="3246" ht="15.75" hidden="1" customHeight="1">
      <c r="A3246" s="39" t="s">
        <v>8137</v>
      </c>
      <c r="B3246" s="39" t="s">
        <v>8138</v>
      </c>
      <c r="C3246" s="8">
        <v>3674.0</v>
      </c>
      <c r="D3246" s="8">
        <v>11.0</v>
      </c>
      <c r="E3246" s="8">
        <v>6.0</v>
      </c>
      <c r="F3246" s="8">
        <v>3.0</v>
      </c>
      <c r="G3246" s="8">
        <v>2776.0</v>
      </c>
      <c r="H3246" s="8">
        <v>3428.0</v>
      </c>
      <c r="I3246" s="8">
        <v>3818.0</v>
      </c>
      <c r="J3246" s="8">
        <v>3036.0</v>
      </c>
      <c r="K3246" s="8">
        <v>4649.0</v>
      </c>
      <c r="L3246" s="8">
        <v>6801.0</v>
      </c>
      <c r="M3246" s="8">
        <v>4057.0</v>
      </c>
      <c r="N3246" s="8">
        <v>677.0</v>
      </c>
      <c r="O3246" s="8">
        <v>423.0</v>
      </c>
      <c r="P3246" s="8">
        <v>3.0</v>
      </c>
      <c r="Q3246" s="39" t="s">
        <v>91</v>
      </c>
      <c r="R3246" s="39" t="s">
        <v>8131</v>
      </c>
      <c r="S3246" s="39" t="s">
        <v>8132</v>
      </c>
      <c r="T3246" s="39" t="s">
        <v>6920</v>
      </c>
      <c r="U3246" s="39" t="s">
        <v>6921</v>
      </c>
      <c r="V3246" s="39" t="s">
        <v>6922</v>
      </c>
      <c r="W3246" s="39" t="s">
        <v>6921</v>
      </c>
      <c r="X3246" s="39" t="s">
        <v>8097</v>
      </c>
      <c r="Y3246" s="39" t="s">
        <v>8098</v>
      </c>
      <c r="Z3246" s="39" t="s">
        <v>7919</v>
      </c>
      <c r="AA3246" s="39" t="s">
        <v>7920</v>
      </c>
    </row>
    <row r="3247" ht="15.75" hidden="1" customHeight="1">
      <c r="A3247" s="39" t="s">
        <v>8139</v>
      </c>
      <c r="B3247" s="39" t="s">
        <v>8140</v>
      </c>
      <c r="C3247" s="8">
        <v>2443.0</v>
      </c>
      <c r="D3247" s="8">
        <v>8.0</v>
      </c>
      <c r="E3247" s="8">
        <v>4.0</v>
      </c>
      <c r="F3247" s="8">
        <v>2.0</v>
      </c>
      <c r="G3247" s="8">
        <v>2397.0</v>
      </c>
      <c r="H3247" s="8">
        <v>1872.0</v>
      </c>
      <c r="I3247" s="8">
        <v>2942.0</v>
      </c>
      <c r="J3247" s="8">
        <v>2855.0</v>
      </c>
      <c r="K3247" s="8">
        <v>3050.0</v>
      </c>
      <c r="L3247" s="8">
        <v>4967.0</v>
      </c>
      <c r="M3247" s="8">
        <v>2440.0</v>
      </c>
      <c r="N3247" s="8">
        <v>747.0</v>
      </c>
      <c r="O3247" s="8">
        <v>468.0</v>
      </c>
      <c r="P3247" s="8">
        <v>3.0</v>
      </c>
      <c r="Q3247" s="39" t="s">
        <v>91</v>
      </c>
      <c r="R3247" s="39" t="s">
        <v>8131</v>
      </c>
      <c r="S3247" s="39" t="s">
        <v>8132</v>
      </c>
      <c r="T3247" s="39" t="s">
        <v>6920</v>
      </c>
      <c r="U3247" s="39" t="s">
        <v>6921</v>
      </c>
      <c r="V3247" s="39" t="s">
        <v>6922</v>
      </c>
      <c r="W3247" s="39" t="s">
        <v>6921</v>
      </c>
      <c r="X3247" s="39" t="s">
        <v>8097</v>
      </c>
      <c r="Y3247" s="39" t="s">
        <v>8098</v>
      </c>
      <c r="Z3247" s="39" t="s">
        <v>7919</v>
      </c>
      <c r="AA3247" s="39" t="s">
        <v>7920</v>
      </c>
    </row>
    <row r="3248" ht="15.75" hidden="1" customHeight="1">
      <c r="A3248" s="39" t="s">
        <v>8141</v>
      </c>
      <c r="B3248" s="39" t="s">
        <v>8142</v>
      </c>
      <c r="C3248" s="8">
        <v>6330.0</v>
      </c>
      <c r="D3248" s="8">
        <v>19.0</v>
      </c>
      <c r="E3248" s="8">
        <v>10.0</v>
      </c>
      <c r="F3248" s="8">
        <v>5.0</v>
      </c>
      <c r="G3248" s="8">
        <v>6270.0</v>
      </c>
      <c r="H3248" s="8">
        <v>5334.0</v>
      </c>
      <c r="I3248" s="8">
        <v>6881.0</v>
      </c>
      <c r="J3248" s="8">
        <v>6462.0</v>
      </c>
      <c r="K3248" s="8">
        <v>2224.0</v>
      </c>
      <c r="L3248" s="8">
        <v>6195.0</v>
      </c>
      <c r="M3248" s="8">
        <v>6505.0</v>
      </c>
      <c r="N3248" s="8">
        <v>626.0</v>
      </c>
      <c r="O3248" s="8">
        <v>355.0</v>
      </c>
      <c r="P3248" s="8">
        <v>3.0</v>
      </c>
      <c r="Q3248" s="39" t="s">
        <v>91</v>
      </c>
      <c r="R3248" s="39" t="s">
        <v>8143</v>
      </c>
      <c r="S3248" s="39" t="s">
        <v>8144</v>
      </c>
      <c r="T3248" s="39" t="s">
        <v>6920</v>
      </c>
      <c r="U3248" s="39" t="s">
        <v>6921</v>
      </c>
      <c r="V3248" s="39" t="s">
        <v>6922</v>
      </c>
      <c r="W3248" s="39" t="s">
        <v>6921</v>
      </c>
      <c r="X3248" s="39" t="s">
        <v>8097</v>
      </c>
      <c r="Y3248" s="39" t="s">
        <v>8098</v>
      </c>
      <c r="Z3248" s="39" t="s">
        <v>7919</v>
      </c>
      <c r="AA3248" s="39" t="s">
        <v>7920</v>
      </c>
    </row>
    <row r="3249" ht="15.75" hidden="1" customHeight="1">
      <c r="A3249" s="39" t="s">
        <v>8145</v>
      </c>
      <c r="B3249" s="39" t="s">
        <v>8146</v>
      </c>
      <c r="C3249" s="8">
        <v>5210.0</v>
      </c>
      <c r="D3249" s="8">
        <v>15.0</v>
      </c>
      <c r="E3249" s="8">
        <v>8.0</v>
      </c>
      <c r="F3249" s="8">
        <v>4.0</v>
      </c>
      <c r="G3249" s="8">
        <v>3791.0</v>
      </c>
      <c r="H3249" s="8">
        <v>5354.0</v>
      </c>
      <c r="I3249" s="8">
        <v>5415.0</v>
      </c>
      <c r="J3249" s="8">
        <v>3718.0</v>
      </c>
      <c r="K3249" s="8">
        <v>5549.0</v>
      </c>
      <c r="L3249" s="8">
        <v>4550.0</v>
      </c>
      <c r="M3249" s="8">
        <v>6263.0</v>
      </c>
      <c r="N3249" s="8">
        <v>696.0</v>
      </c>
      <c r="O3249" s="8">
        <v>346.0</v>
      </c>
      <c r="P3249" s="8">
        <v>3.0</v>
      </c>
      <c r="Q3249" s="39" t="s">
        <v>91</v>
      </c>
      <c r="R3249" s="39" t="s">
        <v>8143</v>
      </c>
      <c r="S3249" s="39" t="s">
        <v>8144</v>
      </c>
      <c r="T3249" s="39" t="s">
        <v>6920</v>
      </c>
      <c r="U3249" s="39" t="s">
        <v>6921</v>
      </c>
      <c r="V3249" s="39" t="s">
        <v>6922</v>
      </c>
      <c r="W3249" s="39" t="s">
        <v>6921</v>
      </c>
      <c r="X3249" s="39" t="s">
        <v>8097</v>
      </c>
      <c r="Y3249" s="39" t="s">
        <v>8098</v>
      </c>
      <c r="Z3249" s="39" t="s">
        <v>7919</v>
      </c>
      <c r="AA3249" s="39" t="s">
        <v>7920</v>
      </c>
    </row>
    <row r="3250" ht="15.75" hidden="1" customHeight="1">
      <c r="A3250" s="39" t="s">
        <v>8147</v>
      </c>
      <c r="B3250" s="39" t="s">
        <v>8148</v>
      </c>
      <c r="C3250" s="8">
        <v>5387.0</v>
      </c>
      <c r="D3250" s="8">
        <v>16.0</v>
      </c>
      <c r="E3250" s="8">
        <v>8.0</v>
      </c>
      <c r="F3250" s="8">
        <v>4.0</v>
      </c>
      <c r="G3250" s="8">
        <v>4091.0</v>
      </c>
      <c r="H3250" s="8">
        <v>4459.0</v>
      </c>
      <c r="I3250" s="8">
        <v>6562.0</v>
      </c>
      <c r="J3250" s="8">
        <v>4668.0</v>
      </c>
      <c r="K3250" s="8">
        <v>6075.0</v>
      </c>
      <c r="L3250" s="8">
        <v>5029.5</v>
      </c>
      <c r="M3250" s="8">
        <v>4074.0</v>
      </c>
      <c r="N3250" s="8">
        <v>870.0</v>
      </c>
      <c r="O3250" s="8">
        <v>506.0</v>
      </c>
      <c r="P3250" s="8">
        <v>3.0</v>
      </c>
      <c r="Q3250" s="39" t="s">
        <v>91</v>
      </c>
      <c r="R3250" s="39" t="s">
        <v>8143</v>
      </c>
      <c r="S3250" s="39" t="s">
        <v>8144</v>
      </c>
      <c r="T3250" s="39" t="s">
        <v>6920</v>
      </c>
      <c r="U3250" s="39" t="s">
        <v>6921</v>
      </c>
      <c r="V3250" s="39" t="s">
        <v>6922</v>
      </c>
      <c r="W3250" s="39" t="s">
        <v>6921</v>
      </c>
      <c r="X3250" s="39" t="s">
        <v>8097</v>
      </c>
      <c r="Y3250" s="39" t="s">
        <v>8098</v>
      </c>
      <c r="Z3250" s="39" t="s">
        <v>7919</v>
      </c>
      <c r="AA3250" s="39" t="s">
        <v>7920</v>
      </c>
    </row>
    <row r="3251" ht="15.75" hidden="1" customHeight="1">
      <c r="A3251" s="39" t="s">
        <v>8149</v>
      </c>
      <c r="B3251" s="39" t="s">
        <v>8150</v>
      </c>
      <c r="C3251" s="8">
        <v>6270.0</v>
      </c>
      <c r="D3251" s="8">
        <v>18.0</v>
      </c>
      <c r="E3251" s="8">
        <v>9.0</v>
      </c>
      <c r="F3251" s="8">
        <v>5.0</v>
      </c>
      <c r="G3251" s="8">
        <v>6045.0</v>
      </c>
      <c r="H3251" s="8">
        <v>5558.0</v>
      </c>
      <c r="I3251" s="8">
        <v>5305.0</v>
      </c>
      <c r="J3251" s="8">
        <v>5636.0</v>
      </c>
      <c r="K3251" s="8">
        <v>4495.0</v>
      </c>
      <c r="L3251" s="8">
        <v>4591.0</v>
      </c>
      <c r="M3251" s="8">
        <v>6016.0</v>
      </c>
      <c r="N3251" s="8">
        <v>707.0</v>
      </c>
      <c r="O3251" s="8">
        <v>431.0</v>
      </c>
      <c r="P3251" s="8">
        <v>3.0</v>
      </c>
      <c r="Q3251" s="39" t="s">
        <v>91</v>
      </c>
      <c r="R3251" s="39" t="s">
        <v>8143</v>
      </c>
      <c r="S3251" s="39" t="s">
        <v>8144</v>
      </c>
      <c r="T3251" s="39" t="s">
        <v>6920</v>
      </c>
      <c r="U3251" s="39" t="s">
        <v>6921</v>
      </c>
      <c r="V3251" s="39" t="s">
        <v>6922</v>
      </c>
      <c r="W3251" s="39" t="s">
        <v>6921</v>
      </c>
      <c r="X3251" s="39" t="s">
        <v>8097</v>
      </c>
      <c r="Y3251" s="39" t="s">
        <v>8098</v>
      </c>
      <c r="Z3251" s="39" t="s">
        <v>7919</v>
      </c>
      <c r="AA3251" s="39" t="s">
        <v>7920</v>
      </c>
    </row>
    <row r="3252" ht="15.75" hidden="1" customHeight="1">
      <c r="A3252" s="39" t="s">
        <v>8151</v>
      </c>
      <c r="B3252" s="39" t="s">
        <v>8152</v>
      </c>
      <c r="C3252" s="8">
        <v>5636.0</v>
      </c>
      <c r="D3252" s="8">
        <v>17.0</v>
      </c>
      <c r="E3252" s="8">
        <v>9.0</v>
      </c>
      <c r="F3252" s="8">
        <v>5.0</v>
      </c>
      <c r="G3252" s="8">
        <v>4792.0</v>
      </c>
      <c r="H3252" s="8">
        <v>5119.0</v>
      </c>
      <c r="I3252" s="8">
        <v>6282.0</v>
      </c>
      <c r="J3252" s="8">
        <v>5883.0</v>
      </c>
      <c r="K3252" s="8">
        <v>2391.0</v>
      </c>
      <c r="L3252" s="8">
        <v>5783.0</v>
      </c>
      <c r="M3252" s="8">
        <v>6039.0</v>
      </c>
      <c r="N3252" s="8">
        <v>743.0</v>
      </c>
      <c r="O3252" s="8">
        <v>441.0</v>
      </c>
      <c r="P3252" s="8">
        <v>3.0</v>
      </c>
      <c r="Q3252" s="39" t="s">
        <v>91</v>
      </c>
      <c r="R3252" s="39" t="s">
        <v>8143</v>
      </c>
      <c r="S3252" s="39" t="s">
        <v>8144</v>
      </c>
      <c r="T3252" s="39" t="s">
        <v>6920</v>
      </c>
      <c r="U3252" s="39" t="s">
        <v>6921</v>
      </c>
      <c r="V3252" s="39" t="s">
        <v>6922</v>
      </c>
      <c r="W3252" s="39" t="s">
        <v>6921</v>
      </c>
      <c r="X3252" s="39" t="s">
        <v>8097</v>
      </c>
      <c r="Y3252" s="39" t="s">
        <v>8098</v>
      </c>
      <c r="Z3252" s="39" t="s">
        <v>7919</v>
      </c>
      <c r="AA3252" s="39" t="s">
        <v>7920</v>
      </c>
    </row>
    <row r="3253" ht="15.75" hidden="1" customHeight="1">
      <c r="A3253" s="39" t="s">
        <v>8153</v>
      </c>
      <c r="B3253" s="39" t="s">
        <v>8154</v>
      </c>
      <c r="C3253" s="8">
        <v>6082.0</v>
      </c>
      <c r="D3253" s="8">
        <v>18.0</v>
      </c>
      <c r="E3253" s="8">
        <v>9.0</v>
      </c>
      <c r="F3253" s="8">
        <v>5.0</v>
      </c>
      <c r="G3253" s="8">
        <v>6538.0</v>
      </c>
      <c r="H3253" s="8">
        <v>5828.0</v>
      </c>
      <c r="I3253" s="8">
        <v>6859.0</v>
      </c>
      <c r="J3253" s="8">
        <v>6416.0</v>
      </c>
      <c r="K3253" s="8">
        <v>917.0</v>
      </c>
      <c r="L3253" s="8">
        <v>6539.0</v>
      </c>
      <c r="M3253" s="8">
        <v>6259.5</v>
      </c>
      <c r="N3253" s="8">
        <v>642.0</v>
      </c>
      <c r="O3253" s="8">
        <v>386.0</v>
      </c>
      <c r="P3253" s="8">
        <v>3.0</v>
      </c>
      <c r="Q3253" s="39" t="s">
        <v>91</v>
      </c>
      <c r="R3253" s="39" t="s">
        <v>8143</v>
      </c>
      <c r="S3253" s="39" t="s">
        <v>8144</v>
      </c>
      <c r="T3253" s="39" t="s">
        <v>6920</v>
      </c>
      <c r="U3253" s="39" t="s">
        <v>6921</v>
      </c>
      <c r="V3253" s="39" t="s">
        <v>6922</v>
      </c>
      <c r="W3253" s="39" t="s">
        <v>6921</v>
      </c>
      <c r="X3253" s="39" t="s">
        <v>8097</v>
      </c>
      <c r="Y3253" s="39" t="s">
        <v>8098</v>
      </c>
      <c r="Z3253" s="39" t="s">
        <v>7919</v>
      </c>
      <c r="AA3253" s="39" t="s">
        <v>7920</v>
      </c>
    </row>
    <row r="3254" ht="15.75" hidden="1" customHeight="1">
      <c r="A3254" s="39" t="s">
        <v>8155</v>
      </c>
      <c r="B3254" s="39" t="s">
        <v>8156</v>
      </c>
      <c r="C3254" s="8">
        <v>4997.0</v>
      </c>
      <c r="D3254" s="8">
        <v>15.0</v>
      </c>
      <c r="E3254" s="8">
        <v>8.0</v>
      </c>
      <c r="F3254" s="8">
        <v>4.0</v>
      </c>
      <c r="G3254" s="8">
        <v>5861.5</v>
      </c>
      <c r="H3254" s="8">
        <v>4396.0</v>
      </c>
      <c r="I3254" s="8">
        <v>4903.0</v>
      </c>
      <c r="J3254" s="8">
        <v>3273.0</v>
      </c>
      <c r="K3254" s="8">
        <v>3216.0</v>
      </c>
      <c r="L3254" s="8">
        <v>5523.0</v>
      </c>
      <c r="M3254" s="8">
        <v>1021.0</v>
      </c>
      <c r="N3254" s="8">
        <v>624.0</v>
      </c>
      <c r="O3254" s="8">
        <v>407.0</v>
      </c>
      <c r="P3254" s="8">
        <v>1.0</v>
      </c>
      <c r="Q3254" s="39" t="s">
        <v>127</v>
      </c>
      <c r="R3254" s="39" t="s">
        <v>8157</v>
      </c>
      <c r="S3254" s="39" t="s">
        <v>8158</v>
      </c>
      <c r="T3254" s="39" t="s">
        <v>8159</v>
      </c>
      <c r="U3254" s="39" t="s">
        <v>8160</v>
      </c>
      <c r="V3254" s="39" t="s">
        <v>3898</v>
      </c>
      <c r="W3254" s="39" t="s">
        <v>3899</v>
      </c>
      <c r="X3254" s="39" t="s">
        <v>8161</v>
      </c>
      <c r="Y3254" s="39" t="s">
        <v>8162</v>
      </c>
      <c r="Z3254" s="39" t="s">
        <v>8163</v>
      </c>
      <c r="AA3254" s="39" t="s">
        <v>8164</v>
      </c>
    </row>
    <row r="3255" ht="15.75" hidden="1" customHeight="1">
      <c r="A3255" s="39" t="s">
        <v>8165</v>
      </c>
      <c r="B3255" s="39" t="s">
        <v>8166</v>
      </c>
      <c r="C3255" s="8">
        <v>161.0</v>
      </c>
      <c r="D3255" s="8">
        <v>1.0</v>
      </c>
      <c r="E3255" s="8">
        <v>1.0</v>
      </c>
      <c r="F3255" s="8">
        <v>1.0</v>
      </c>
      <c r="G3255" s="8">
        <v>23.0</v>
      </c>
      <c r="H3255" s="8">
        <v>168.0</v>
      </c>
      <c r="I3255" s="8">
        <v>1291.0</v>
      </c>
      <c r="J3255" s="8">
        <v>255.0</v>
      </c>
      <c r="K3255" s="8">
        <v>6001.0</v>
      </c>
      <c r="L3255" s="8">
        <v>791.0</v>
      </c>
      <c r="M3255" s="8">
        <v>494.0</v>
      </c>
      <c r="N3255" s="8">
        <v>860.0</v>
      </c>
      <c r="O3255" s="8">
        <v>570.0</v>
      </c>
      <c r="P3255" s="8">
        <v>1.0</v>
      </c>
      <c r="Q3255" s="39" t="s">
        <v>127</v>
      </c>
      <c r="R3255" s="39" t="s">
        <v>8157</v>
      </c>
      <c r="S3255" s="39" t="s">
        <v>8158</v>
      </c>
      <c r="T3255" s="39" t="s">
        <v>8159</v>
      </c>
      <c r="U3255" s="39" t="s">
        <v>8160</v>
      </c>
      <c r="V3255" s="39" t="s">
        <v>3898</v>
      </c>
      <c r="W3255" s="39" t="s">
        <v>3899</v>
      </c>
      <c r="X3255" s="39" t="s">
        <v>8167</v>
      </c>
      <c r="Y3255" s="39" t="s">
        <v>8168</v>
      </c>
      <c r="Z3255" s="39" t="s">
        <v>8163</v>
      </c>
      <c r="AA3255" s="39" t="s">
        <v>8164</v>
      </c>
    </row>
    <row r="3256" ht="15.75" hidden="1" customHeight="1">
      <c r="A3256" s="39" t="s">
        <v>8169</v>
      </c>
      <c r="B3256" s="39" t="s">
        <v>8170</v>
      </c>
      <c r="C3256" s="8">
        <v>998.0</v>
      </c>
      <c r="D3256" s="8">
        <v>3.0</v>
      </c>
      <c r="E3256" s="8">
        <v>2.0</v>
      </c>
      <c r="F3256" s="8">
        <v>1.0</v>
      </c>
      <c r="G3256" s="8">
        <v>1083.0</v>
      </c>
      <c r="H3256" s="8">
        <v>971.0</v>
      </c>
      <c r="I3256" s="8">
        <v>715.0</v>
      </c>
      <c r="J3256" s="8">
        <v>881.0</v>
      </c>
      <c r="K3256" s="8">
        <v>5706.0</v>
      </c>
      <c r="L3256" s="8">
        <v>2079.0</v>
      </c>
      <c r="M3256" s="8">
        <v>1157.0</v>
      </c>
      <c r="N3256" s="8">
        <v>852.0</v>
      </c>
      <c r="O3256" s="8">
        <v>550.0</v>
      </c>
      <c r="P3256" s="8">
        <v>1.0</v>
      </c>
      <c r="Q3256" s="39" t="s">
        <v>127</v>
      </c>
      <c r="R3256" s="39" t="s">
        <v>8157</v>
      </c>
      <c r="S3256" s="39" t="s">
        <v>8158</v>
      </c>
      <c r="T3256" s="39" t="s">
        <v>8159</v>
      </c>
      <c r="U3256" s="39" t="s">
        <v>8160</v>
      </c>
      <c r="V3256" s="39" t="s">
        <v>3898</v>
      </c>
      <c r="W3256" s="39" t="s">
        <v>3899</v>
      </c>
      <c r="X3256" s="39" t="s">
        <v>8167</v>
      </c>
      <c r="Y3256" s="39" t="s">
        <v>8168</v>
      </c>
      <c r="Z3256" s="39" t="s">
        <v>8163</v>
      </c>
      <c r="AA3256" s="39" t="s">
        <v>8164</v>
      </c>
    </row>
    <row r="3257" ht="15.75" hidden="1" customHeight="1">
      <c r="A3257" s="39" t="s">
        <v>8171</v>
      </c>
      <c r="B3257" s="39" t="s">
        <v>8172</v>
      </c>
      <c r="C3257" s="8">
        <v>3135.0</v>
      </c>
      <c r="D3257" s="8">
        <v>9.0</v>
      </c>
      <c r="E3257" s="8">
        <v>5.0</v>
      </c>
      <c r="F3257" s="8">
        <v>3.0</v>
      </c>
      <c r="G3257" s="8">
        <v>2784.0</v>
      </c>
      <c r="H3257" s="8">
        <v>3348.0</v>
      </c>
      <c r="I3257" s="8">
        <v>2530.0</v>
      </c>
      <c r="J3257" s="8">
        <v>2782.0</v>
      </c>
      <c r="K3257" s="8">
        <v>3720.0</v>
      </c>
      <c r="L3257" s="8">
        <v>5459.0</v>
      </c>
      <c r="M3257" s="8">
        <v>1878.0</v>
      </c>
      <c r="N3257" s="8">
        <v>846.0</v>
      </c>
      <c r="O3257" s="8">
        <v>558.0</v>
      </c>
      <c r="P3257" s="8">
        <v>1.0</v>
      </c>
      <c r="Q3257" s="39" t="s">
        <v>127</v>
      </c>
      <c r="R3257" s="39" t="s">
        <v>8157</v>
      </c>
      <c r="S3257" s="39" t="s">
        <v>8158</v>
      </c>
      <c r="T3257" s="39" t="s">
        <v>8159</v>
      </c>
      <c r="U3257" s="39" t="s">
        <v>8160</v>
      </c>
      <c r="V3257" s="39" t="s">
        <v>3898</v>
      </c>
      <c r="W3257" s="39" t="s">
        <v>3899</v>
      </c>
      <c r="X3257" s="39" t="s">
        <v>8161</v>
      </c>
      <c r="Y3257" s="39" t="s">
        <v>8162</v>
      </c>
      <c r="Z3257" s="39" t="s">
        <v>8163</v>
      </c>
      <c r="AA3257" s="39" t="s">
        <v>8164</v>
      </c>
    </row>
    <row r="3258" ht="15.75" hidden="1" customHeight="1">
      <c r="A3258" s="39" t="s">
        <v>8173</v>
      </c>
      <c r="B3258" s="39" t="s">
        <v>8174</v>
      </c>
      <c r="C3258" s="8">
        <v>1247.0</v>
      </c>
      <c r="D3258" s="8">
        <v>4.0</v>
      </c>
      <c r="E3258" s="8">
        <v>2.0</v>
      </c>
      <c r="F3258" s="8">
        <v>1.0</v>
      </c>
      <c r="G3258" s="8">
        <v>830.0</v>
      </c>
      <c r="H3258" s="8">
        <v>1946.0</v>
      </c>
      <c r="I3258" s="8">
        <v>547.0</v>
      </c>
      <c r="J3258" s="8">
        <v>1499.0</v>
      </c>
      <c r="K3258" s="8">
        <v>6870.0</v>
      </c>
      <c r="L3258" s="8">
        <v>1904.0</v>
      </c>
      <c r="M3258" s="8">
        <v>870.0</v>
      </c>
      <c r="N3258" s="8">
        <v>1183.0</v>
      </c>
      <c r="O3258" s="8">
        <v>801.0</v>
      </c>
      <c r="P3258" s="8">
        <v>1.0</v>
      </c>
      <c r="Q3258" s="39" t="s">
        <v>127</v>
      </c>
      <c r="R3258" s="39" t="s">
        <v>8157</v>
      </c>
      <c r="S3258" s="39" t="s">
        <v>8158</v>
      </c>
      <c r="T3258" s="39" t="s">
        <v>8159</v>
      </c>
      <c r="U3258" s="39" t="s">
        <v>8160</v>
      </c>
      <c r="V3258" s="39" t="s">
        <v>3898</v>
      </c>
      <c r="W3258" s="39" t="s">
        <v>3899</v>
      </c>
      <c r="X3258" s="39" t="s">
        <v>8167</v>
      </c>
      <c r="Y3258" s="39" t="s">
        <v>8168</v>
      </c>
      <c r="Z3258" s="39" t="s">
        <v>8163</v>
      </c>
      <c r="AA3258" s="39" t="s">
        <v>8164</v>
      </c>
    </row>
    <row r="3259" ht="15.75" hidden="1" customHeight="1">
      <c r="A3259" s="39" t="s">
        <v>8175</v>
      </c>
      <c r="B3259" s="39" t="s">
        <v>8176</v>
      </c>
      <c r="C3259" s="8">
        <v>5598.0</v>
      </c>
      <c r="D3259" s="8">
        <v>17.0</v>
      </c>
      <c r="E3259" s="8">
        <v>9.0</v>
      </c>
      <c r="F3259" s="8">
        <v>5.0</v>
      </c>
      <c r="G3259" s="8">
        <v>5008.0</v>
      </c>
      <c r="H3259" s="8">
        <v>5428.0</v>
      </c>
      <c r="I3259" s="8">
        <v>5511.0</v>
      </c>
      <c r="J3259" s="8">
        <v>6391.0</v>
      </c>
      <c r="K3259" s="8">
        <v>1888.0</v>
      </c>
      <c r="L3259" s="8">
        <v>6138.0</v>
      </c>
      <c r="M3259" s="8">
        <v>3538.0</v>
      </c>
      <c r="N3259" s="8">
        <v>783.0</v>
      </c>
      <c r="O3259" s="8">
        <v>551.0</v>
      </c>
      <c r="P3259" s="8">
        <v>1.0</v>
      </c>
      <c r="Q3259" s="39" t="s">
        <v>127</v>
      </c>
      <c r="R3259" s="39" t="s">
        <v>8157</v>
      </c>
      <c r="S3259" s="39" t="s">
        <v>8158</v>
      </c>
      <c r="T3259" s="39" t="s">
        <v>8159</v>
      </c>
      <c r="U3259" s="39" t="s">
        <v>8160</v>
      </c>
      <c r="V3259" s="39" t="s">
        <v>3898</v>
      </c>
      <c r="W3259" s="39" t="s">
        <v>3899</v>
      </c>
      <c r="X3259" s="39" t="s">
        <v>8161</v>
      </c>
      <c r="Y3259" s="39" t="s">
        <v>8162</v>
      </c>
      <c r="Z3259" s="39" t="s">
        <v>8163</v>
      </c>
      <c r="AA3259" s="39" t="s">
        <v>8164</v>
      </c>
    </row>
    <row r="3260" ht="15.75" hidden="1" customHeight="1">
      <c r="A3260" s="39" t="s">
        <v>8177</v>
      </c>
      <c r="B3260" s="39" t="s">
        <v>8178</v>
      </c>
      <c r="C3260" s="8">
        <v>892.0</v>
      </c>
      <c r="D3260" s="8">
        <v>3.0</v>
      </c>
      <c r="E3260" s="8">
        <v>2.0</v>
      </c>
      <c r="F3260" s="8">
        <v>1.0</v>
      </c>
      <c r="G3260" s="8">
        <v>577.0</v>
      </c>
      <c r="H3260" s="8">
        <v>983.5</v>
      </c>
      <c r="I3260" s="8">
        <v>1752.0</v>
      </c>
      <c r="J3260" s="8">
        <v>821.0</v>
      </c>
      <c r="K3260" s="8">
        <v>4219.0</v>
      </c>
      <c r="L3260" s="8">
        <v>1930.0</v>
      </c>
      <c r="M3260" s="8">
        <v>1315.0</v>
      </c>
      <c r="N3260" s="8">
        <v>688.0</v>
      </c>
      <c r="O3260" s="8">
        <v>476.0</v>
      </c>
      <c r="P3260" s="8">
        <v>1.0</v>
      </c>
      <c r="Q3260" s="39" t="s">
        <v>127</v>
      </c>
      <c r="R3260" s="39" t="s">
        <v>8179</v>
      </c>
      <c r="S3260" s="39" t="s">
        <v>8180</v>
      </c>
      <c r="T3260" s="39" t="s">
        <v>8159</v>
      </c>
      <c r="U3260" s="39" t="s">
        <v>8160</v>
      </c>
      <c r="V3260" s="39" t="s">
        <v>3898</v>
      </c>
      <c r="W3260" s="39" t="s">
        <v>3899</v>
      </c>
      <c r="X3260" s="39" t="s">
        <v>8161</v>
      </c>
      <c r="Y3260" s="39" t="s">
        <v>8162</v>
      </c>
      <c r="Z3260" s="39" t="s">
        <v>8163</v>
      </c>
      <c r="AA3260" s="39" t="s">
        <v>8164</v>
      </c>
    </row>
    <row r="3261" ht="15.75" hidden="1" customHeight="1">
      <c r="A3261" s="39" t="s">
        <v>8181</v>
      </c>
      <c r="B3261" s="39" t="s">
        <v>8182</v>
      </c>
      <c r="C3261" s="8">
        <v>2403.0</v>
      </c>
      <c r="D3261" s="8">
        <v>7.0</v>
      </c>
      <c r="E3261" s="8">
        <v>4.0</v>
      </c>
      <c r="F3261" s="8">
        <v>2.0</v>
      </c>
      <c r="G3261" s="8">
        <v>2062.0</v>
      </c>
      <c r="H3261" s="8">
        <v>2833.0</v>
      </c>
      <c r="I3261" s="8">
        <v>3476.0</v>
      </c>
      <c r="J3261" s="8">
        <v>1432.0</v>
      </c>
      <c r="K3261" s="8">
        <v>3354.0</v>
      </c>
      <c r="L3261" s="8">
        <v>4535.0</v>
      </c>
      <c r="M3261" s="8">
        <v>993.0</v>
      </c>
      <c r="N3261" s="8">
        <v>996.0</v>
      </c>
      <c r="O3261" s="8">
        <v>639.0</v>
      </c>
      <c r="P3261" s="8">
        <v>1.0</v>
      </c>
      <c r="Q3261" s="39" t="s">
        <v>127</v>
      </c>
      <c r="R3261" s="39" t="s">
        <v>8179</v>
      </c>
      <c r="S3261" s="39" t="s">
        <v>8180</v>
      </c>
      <c r="T3261" s="39" t="s">
        <v>8159</v>
      </c>
      <c r="U3261" s="39" t="s">
        <v>8160</v>
      </c>
      <c r="V3261" s="39" t="s">
        <v>3898</v>
      </c>
      <c r="W3261" s="39" t="s">
        <v>3899</v>
      </c>
      <c r="X3261" s="39" t="s">
        <v>8161</v>
      </c>
      <c r="Y3261" s="39" t="s">
        <v>8162</v>
      </c>
      <c r="Z3261" s="39" t="s">
        <v>8163</v>
      </c>
      <c r="AA3261" s="39" t="s">
        <v>8164</v>
      </c>
    </row>
    <row r="3262" ht="15.75" hidden="1" customHeight="1">
      <c r="A3262" s="39" t="s">
        <v>8183</v>
      </c>
      <c r="B3262" s="39" t="s">
        <v>8184</v>
      </c>
      <c r="C3262" s="8">
        <v>4042.0</v>
      </c>
      <c r="D3262" s="8">
        <v>12.0</v>
      </c>
      <c r="E3262" s="8">
        <v>6.0</v>
      </c>
      <c r="F3262" s="8">
        <v>3.0</v>
      </c>
      <c r="G3262" s="8">
        <v>4678.0</v>
      </c>
      <c r="H3262" s="8">
        <v>4387.0</v>
      </c>
      <c r="I3262" s="8">
        <v>3946.0</v>
      </c>
      <c r="J3262" s="8">
        <v>3244.0</v>
      </c>
      <c r="K3262" s="8">
        <v>1910.0</v>
      </c>
      <c r="L3262" s="8">
        <v>2479.0</v>
      </c>
      <c r="M3262" s="8">
        <v>1205.0</v>
      </c>
      <c r="N3262" s="8">
        <v>515.0</v>
      </c>
      <c r="O3262" s="8">
        <v>379.0</v>
      </c>
      <c r="P3262" s="8">
        <v>1.0</v>
      </c>
      <c r="Q3262" s="39" t="s">
        <v>127</v>
      </c>
      <c r="R3262" s="39" t="s">
        <v>8179</v>
      </c>
      <c r="S3262" s="39" t="s">
        <v>8180</v>
      </c>
      <c r="T3262" s="39" t="s">
        <v>8159</v>
      </c>
      <c r="U3262" s="39" t="s">
        <v>8160</v>
      </c>
      <c r="V3262" s="39" t="s">
        <v>3898</v>
      </c>
      <c r="W3262" s="39" t="s">
        <v>3899</v>
      </c>
      <c r="X3262" s="39" t="s">
        <v>8161</v>
      </c>
      <c r="Y3262" s="39" t="s">
        <v>8162</v>
      </c>
      <c r="Z3262" s="39" t="s">
        <v>8163</v>
      </c>
      <c r="AA3262" s="39" t="s">
        <v>8164</v>
      </c>
    </row>
    <row r="3263" ht="15.75" hidden="1" customHeight="1">
      <c r="A3263" s="39" t="s">
        <v>8185</v>
      </c>
      <c r="B3263" s="39" t="s">
        <v>8186</v>
      </c>
      <c r="C3263" s="8">
        <v>1962.0</v>
      </c>
      <c r="D3263" s="8">
        <v>6.0</v>
      </c>
      <c r="E3263" s="8">
        <v>3.0</v>
      </c>
      <c r="F3263" s="8">
        <v>2.0</v>
      </c>
      <c r="G3263" s="8">
        <v>2348.0</v>
      </c>
      <c r="H3263" s="8">
        <v>2635.0</v>
      </c>
      <c r="I3263" s="8">
        <v>2135.0</v>
      </c>
      <c r="J3263" s="8">
        <v>1183.0</v>
      </c>
      <c r="K3263" s="8">
        <v>2977.0</v>
      </c>
      <c r="L3263" s="8">
        <v>443.0</v>
      </c>
      <c r="M3263" s="8">
        <v>1486.0</v>
      </c>
      <c r="N3263" s="8">
        <v>1099.0</v>
      </c>
      <c r="O3263" s="8">
        <v>738.0</v>
      </c>
      <c r="P3263" s="8">
        <v>1.0</v>
      </c>
      <c r="Q3263" s="39" t="s">
        <v>127</v>
      </c>
      <c r="R3263" s="39" t="s">
        <v>8179</v>
      </c>
      <c r="S3263" s="39" t="s">
        <v>8180</v>
      </c>
      <c r="T3263" s="39" t="s">
        <v>8159</v>
      </c>
      <c r="U3263" s="39" t="s">
        <v>8160</v>
      </c>
      <c r="V3263" s="39" t="s">
        <v>3898</v>
      </c>
      <c r="W3263" s="39" t="s">
        <v>3899</v>
      </c>
      <c r="X3263" s="39" t="s">
        <v>8161</v>
      </c>
      <c r="Y3263" s="39" t="s">
        <v>8162</v>
      </c>
      <c r="Z3263" s="39" t="s">
        <v>8163</v>
      </c>
      <c r="AA3263" s="39" t="s">
        <v>8164</v>
      </c>
    </row>
    <row r="3264" ht="15.75" hidden="1" customHeight="1">
      <c r="A3264" s="39" t="s">
        <v>8187</v>
      </c>
      <c r="B3264" s="39" t="s">
        <v>8188</v>
      </c>
      <c r="C3264" s="8">
        <v>1468.0</v>
      </c>
      <c r="D3264" s="8">
        <v>5.0</v>
      </c>
      <c r="E3264" s="8">
        <v>3.0</v>
      </c>
      <c r="F3264" s="8">
        <v>2.0</v>
      </c>
      <c r="G3264" s="8">
        <v>1279.0</v>
      </c>
      <c r="H3264" s="8">
        <v>1297.0</v>
      </c>
      <c r="I3264" s="8">
        <v>1909.0</v>
      </c>
      <c r="J3264" s="8">
        <v>1604.0</v>
      </c>
      <c r="K3264" s="8">
        <v>3631.0</v>
      </c>
      <c r="L3264" s="8">
        <v>3817.0</v>
      </c>
      <c r="M3264" s="8">
        <v>768.0</v>
      </c>
      <c r="N3264" s="8">
        <v>755.0</v>
      </c>
      <c r="O3264" s="8">
        <v>519.0</v>
      </c>
      <c r="P3264" s="8">
        <v>1.0</v>
      </c>
      <c r="Q3264" s="39" t="s">
        <v>127</v>
      </c>
      <c r="R3264" s="39" t="s">
        <v>8189</v>
      </c>
      <c r="S3264" s="39" t="s">
        <v>8190</v>
      </c>
      <c r="T3264" s="39" t="s">
        <v>8159</v>
      </c>
      <c r="U3264" s="39" t="s">
        <v>8160</v>
      </c>
      <c r="V3264" s="39" t="s">
        <v>3898</v>
      </c>
      <c r="W3264" s="39" t="s">
        <v>3899</v>
      </c>
      <c r="X3264" s="39" t="s">
        <v>8161</v>
      </c>
      <c r="Y3264" s="39" t="s">
        <v>8162</v>
      </c>
      <c r="Z3264" s="39" t="s">
        <v>8163</v>
      </c>
      <c r="AA3264" s="39" t="s">
        <v>8164</v>
      </c>
    </row>
    <row r="3265" ht="15.75" hidden="1" customHeight="1">
      <c r="A3265" s="39" t="s">
        <v>8191</v>
      </c>
      <c r="B3265" s="39" t="s">
        <v>8192</v>
      </c>
      <c r="C3265" s="8">
        <v>4266.0</v>
      </c>
      <c r="D3265" s="8">
        <v>13.0</v>
      </c>
      <c r="E3265" s="8">
        <v>7.0</v>
      </c>
      <c r="F3265" s="8">
        <v>4.0</v>
      </c>
      <c r="G3265" s="8">
        <v>4126.0</v>
      </c>
      <c r="H3265" s="8">
        <v>5229.0</v>
      </c>
      <c r="I3265" s="8">
        <v>4159.0</v>
      </c>
      <c r="J3265" s="8">
        <v>3061.0</v>
      </c>
      <c r="K3265" s="8">
        <v>2097.0</v>
      </c>
      <c r="L3265" s="8">
        <v>3011.0</v>
      </c>
      <c r="M3265" s="8">
        <v>2250.0</v>
      </c>
      <c r="N3265" s="8">
        <v>1152.0</v>
      </c>
      <c r="O3265" s="8">
        <v>732.0</v>
      </c>
      <c r="P3265" s="8">
        <v>1.0</v>
      </c>
      <c r="Q3265" s="39" t="s">
        <v>127</v>
      </c>
      <c r="R3265" s="39" t="s">
        <v>8189</v>
      </c>
      <c r="S3265" s="39" t="s">
        <v>8190</v>
      </c>
      <c r="T3265" s="39" t="s">
        <v>8159</v>
      </c>
      <c r="U3265" s="39" t="s">
        <v>8160</v>
      </c>
      <c r="V3265" s="39" t="s">
        <v>3898</v>
      </c>
      <c r="W3265" s="39" t="s">
        <v>3899</v>
      </c>
      <c r="X3265" s="39" t="s">
        <v>8161</v>
      </c>
      <c r="Y3265" s="39" t="s">
        <v>8162</v>
      </c>
      <c r="Z3265" s="39" t="s">
        <v>8163</v>
      </c>
      <c r="AA3265" s="39" t="s">
        <v>8164</v>
      </c>
    </row>
    <row r="3266" ht="15.75" hidden="1" customHeight="1">
      <c r="A3266" s="39" t="s">
        <v>8193</v>
      </c>
      <c r="B3266" s="39" t="s">
        <v>8194</v>
      </c>
      <c r="C3266" s="8">
        <v>4227.0</v>
      </c>
      <c r="D3266" s="8">
        <v>13.0</v>
      </c>
      <c r="E3266" s="8">
        <v>7.0</v>
      </c>
      <c r="F3266" s="8">
        <v>4.0</v>
      </c>
      <c r="G3266" s="8">
        <v>4071.0</v>
      </c>
      <c r="H3266" s="8">
        <v>4267.0</v>
      </c>
      <c r="I3266" s="8">
        <v>4186.0</v>
      </c>
      <c r="J3266" s="8">
        <v>3801.0</v>
      </c>
      <c r="K3266" s="8">
        <v>2175.0</v>
      </c>
      <c r="L3266" s="8">
        <v>4995.0</v>
      </c>
      <c r="M3266" s="8">
        <v>1706.0</v>
      </c>
      <c r="N3266" s="8">
        <v>664.0</v>
      </c>
      <c r="O3266" s="8">
        <v>478.0</v>
      </c>
      <c r="P3266" s="8">
        <v>1.0</v>
      </c>
      <c r="Q3266" s="39" t="s">
        <v>127</v>
      </c>
      <c r="R3266" s="39" t="s">
        <v>8189</v>
      </c>
      <c r="S3266" s="39" t="s">
        <v>8190</v>
      </c>
      <c r="T3266" s="39" t="s">
        <v>8159</v>
      </c>
      <c r="U3266" s="39" t="s">
        <v>8160</v>
      </c>
      <c r="V3266" s="39" t="s">
        <v>3898</v>
      </c>
      <c r="W3266" s="39" t="s">
        <v>3899</v>
      </c>
      <c r="X3266" s="39" t="s">
        <v>8161</v>
      </c>
      <c r="Y3266" s="39" t="s">
        <v>8162</v>
      </c>
      <c r="Z3266" s="39" t="s">
        <v>8163</v>
      </c>
      <c r="AA3266" s="39" t="s">
        <v>8164</v>
      </c>
    </row>
    <row r="3267" ht="15.75" hidden="1" customHeight="1">
      <c r="A3267" s="39" t="s">
        <v>8195</v>
      </c>
      <c r="B3267" s="39" t="s">
        <v>8196</v>
      </c>
      <c r="C3267" s="8">
        <v>4400.0</v>
      </c>
      <c r="D3267" s="8">
        <v>13.0</v>
      </c>
      <c r="E3267" s="8">
        <v>7.0</v>
      </c>
      <c r="F3267" s="8">
        <v>4.0</v>
      </c>
      <c r="G3267" s="8">
        <v>3593.0</v>
      </c>
      <c r="H3267" s="8">
        <v>4696.0</v>
      </c>
      <c r="I3267" s="8">
        <v>4507.0</v>
      </c>
      <c r="J3267" s="8">
        <v>3791.0</v>
      </c>
      <c r="K3267" s="8">
        <v>2225.0</v>
      </c>
      <c r="L3267" s="8">
        <v>6219.0</v>
      </c>
      <c r="M3267" s="8">
        <v>3764.0</v>
      </c>
      <c r="N3267" s="8">
        <v>846.0</v>
      </c>
      <c r="O3267" s="8">
        <v>613.0</v>
      </c>
      <c r="P3267" s="8">
        <v>1.0</v>
      </c>
      <c r="Q3267" s="39" t="s">
        <v>127</v>
      </c>
      <c r="R3267" s="39" t="s">
        <v>8189</v>
      </c>
      <c r="S3267" s="39" t="s">
        <v>8190</v>
      </c>
      <c r="T3267" s="39" t="s">
        <v>8159</v>
      </c>
      <c r="U3267" s="39" t="s">
        <v>8160</v>
      </c>
      <c r="V3267" s="39" t="s">
        <v>3898</v>
      </c>
      <c r="W3267" s="39" t="s">
        <v>3899</v>
      </c>
      <c r="X3267" s="39" t="s">
        <v>8161</v>
      </c>
      <c r="Y3267" s="39" t="s">
        <v>8162</v>
      </c>
      <c r="Z3267" s="39" t="s">
        <v>8163</v>
      </c>
      <c r="AA3267" s="39" t="s">
        <v>8164</v>
      </c>
    </row>
    <row r="3268" ht="15.75" hidden="1" customHeight="1">
      <c r="A3268" s="39" t="s">
        <v>8197</v>
      </c>
      <c r="B3268" s="39" t="s">
        <v>8198</v>
      </c>
      <c r="C3268" s="8">
        <v>4638.0</v>
      </c>
      <c r="D3268" s="8">
        <v>14.0</v>
      </c>
      <c r="E3268" s="8">
        <v>7.0</v>
      </c>
      <c r="F3268" s="8">
        <v>4.0</v>
      </c>
      <c r="G3268" s="8">
        <v>4684.0</v>
      </c>
      <c r="H3268" s="8">
        <v>4430.0</v>
      </c>
      <c r="I3268" s="8">
        <v>4171.0</v>
      </c>
      <c r="J3268" s="8">
        <v>5055.0</v>
      </c>
      <c r="K3268" s="8">
        <v>1822.0</v>
      </c>
      <c r="L3268" s="8">
        <v>6055.0</v>
      </c>
      <c r="M3268" s="8">
        <v>973.0</v>
      </c>
      <c r="N3268" s="8">
        <v>723.0</v>
      </c>
      <c r="O3268" s="8">
        <v>450.0</v>
      </c>
      <c r="P3268" s="8">
        <v>1.0</v>
      </c>
      <c r="Q3268" s="39" t="s">
        <v>127</v>
      </c>
      <c r="R3268" s="39" t="s">
        <v>8189</v>
      </c>
      <c r="S3268" s="39" t="s">
        <v>8190</v>
      </c>
      <c r="T3268" s="39" t="s">
        <v>8159</v>
      </c>
      <c r="U3268" s="39" t="s">
        <v>8160</v>
      </c>
      <c r="V3268" s="39" t="s">
        <v>3898</v>
      </c>
      <c r="W3268" s="39" t="s">
        <v>3899</v>
      </c>
      <c r="X3268" s="39" t="s">
        <v>8161</v>
      </c>
      <c r="Y3268" s="39" t="s">
        <v>8162</v>
      </c>
      <c r="Z3268" s="39" t="s">
        <v>8163</v>
      </c>
      <c r="AA3268" s="39" t="s">
        <v>8164</v>
      </c>
    </row>
    <row r="3269" ht="15.75" hidden="1" customHeight="1">
      <c r="A3269" s="39" t="s">
        <v>8199</v>
      </c>
      <c r="B3269" s="39" t="s">
        <v>8200</v>
      </c>
      <c r="C3269" s="8">
        <v>4777.0</v>
      </c>
      <c r="D3269" s="8">
        <v>14.0</v>
      </c>
      <c r="E3269" s="8">
        <v>7.0</v>
      </c>
      <c r="F3269" s="8">
        <v>4.0</v>
      </c>
      <c r="G3269" s="8">
        <v>3715.0</v>
      </c>
      <c r="H3269" s="8">
        <v>5190.0</v>
      </c>
      <c r="I3269" s="8">
        <v>3719.0</v>
      </c>
      <c r="J3269" s="8">
        <v>5456.0</v>
      </c>
      <c r="K3269" s="8">
        <v>2342.0</v>
      </c>
      <c r="L3269" s="8">
        <v>6608.0</v>
      </c>
      <c r="M3269" s="8">
        <v>3595.0</v>
      </c>
      <c r="N3269" s="8">
        <v>730.0</v>
      </c>
      <c r="O3269" s="8">
        <v>499.0</v>
      </c>
      <c r="P3269" s="8">
        <v>1.0</v>
      </c>
      <c r="Q3269" s="39" t="s">
        <v>127</v>
      </c>
      <c r="R3269" s="39" t="s">
        <v>8189</v>
      </c>
      <c r="S3269" s="39" t="s">
        <v>8190</v>
      </c>
      <c r="T3269" s="39" t="s">
        <v>8159</v>
      </c>
      <c r="U3269" s="39" t="s">
        <v>8160</v>
      </c>
      <c r="V3269" s="39" t="s">
        <v>3898</v>
      </c>
      <c r="W3269" s="39" t="s">
        <v>3899</v>
      </c>
      <c r="X3269" s="39" t="s">
        <v>8161</v>
      </c>
      <c r="Y3269" s="39" t="s">
        <v>8162</v>
      </c>
      <c r="Z3269" s="39" t="s">
        <v>8163</v>
      </c>
      <c r="AA3269" s="39" t="s">
        <v>8164</v>
      </c>
    </row>
    <row r="3270" ht="15.75" hidden="1" customHeight="1">
      <c r="A3270" s="39" t="s">
        <v>8201</v>
      </c>
      <c r="B3270" s="39" t="s">
        <v>8202</v>
      </c>
      <c r="C3270" s="8">
        <v>4367.0</v>
      </c>
      <c r="D3270" s="8">
        <v>13.0</v>
      </c>
      <c r="E3270" s="8">
        <v>7.0</v>
      </c>
      <c r="F3270" s="8">
        <v>4.0</v>
      </c>
      <c r="G3270" s="8">
        <v>3631.0</v>
      </c>
      <c r="H3270" s="8">
        <v>4908.0</v>
      </c>
      <c r="I3270" s="8">
        <v>4564.0</v>
      </c>
      <c r="J3270" s="8">
        <v>4942.0</v>
      </c>
      <c r="K3270" s="8">
        <v>1093.0</v>
      </c>
      <c r="L3270" s="8">
        <v>6204.0</v>
      </c>
      <c r="M3270" s="8">
        <v>4301.0</v>
      </c>
      <c r="N3270" s="8">
        <v>628.0</v>
      </c>
      <c r="O3270" s="8">
        <v>400.0</v>
      </c>
      <c r="P3270" s="8">
        <v>1.0</v>
      </c>
      <c r="Q3270" s="39" t="s">
        <v>127</v>
      </c>
      <c r="R3270" s="39" t="s">
        <v>8189</v>
      </c>
      <c r="S3270" s="39" t="s">
        <v>8190</v>
      </c>
      <c r="T3270" s="39" t="s">
        <v>8159</v>
      </c>
      <c r="U3270" s="39" t="s">
        <v>8160</v>
      </c>
      <c r="V3270" s="39" t="s">
        <v>3898</v>
      </c>
      <c r="W3270" s="39" t="s">
        <v>3899</v>
      </c>
      <c r="X3270" s="39" t="s">
        <v>8161</v>
      </c>
      <c r="Y3270" s="39" t="s">
        <v>8162</v>
      </c>
      <c r="Z3270" s="39" t="s">
        <v>8163</v>
      </c>
      <c r="AA3270" s="39" t="s">
        <v>8164</v>
      </c>
    </row>
    <row r="3271" ht="15.75" hidden="1" customHeight="1">
      <c r="A3271" s="39" t="s">
        <v>8203</v>
      </c>
      <c r="B3271" s="39" t="s">
        <v>8204</v>
      </c>
      <c r="C3271" s="8">
        <v>126.0</v>
      </c>
      <c r="D3271" s="8">
        <v>1.0</v>
      </c>
      <c r="E3271" s="8">
        <v>1.0</v>
      </c>
      <c r="F3271" s="8">
        <v>1.0</v>
      </c>
      <c r="G3271" s="8">
        <v>155.0</v>
      </c>
      <c r="H3271" s="8">
        <v>217.0</v>
      </c>
      <c r="I3271" s="8">
        <v>485.0</v>
      </c>
      <c r="J3271" s="8">
        <v>19.0</v>
      </c>
      <c r="K3271" s="8">
        <v>5151.0</v>
      </c>
      <c r="L3271" s="8">
        <v>83.0</v>
      </c>
      <c r="M3271" s="8">
        <v>471.0</v>
      </c>
      <c r="N3271" s="8">
        <v>773.0</v>
      </c>
      <c r="O3271" s="8">
        <v>473.0</v>
      </c>
      <c r="P3271" s="8">
        <v>1.0</v>
      </c>
      <c r="Q3271" s="39" t="s">
        <v>127</v>
      </c>
      <c r="R3271" s="39" t="s">
        <v>8205</v>
      </c>
      <c r="S3271" s="39" t="s">
        <v>8206</v>
      </c>
      <c r="T3271" s="39" t="s">
        <v>8159</v>
      </c>
      <c r="U3271" s="39" t="s">
        <v>8160</v>
      </c>
      <c r="V3271" s="39" t="s">
        <v>3898</v>
      </c>
      <c r="W3271" s="39" t="s">
        <v>3899</v>
      </c>
      <c r="X3271" s="39" t="s">
        <v>8161</v>
      </c>
      <c r="Y3271" s="39" t="s">
        <v>8162</v>
      </c>
      <c r="Z3271" s="39" t="s">
        <v>8163</v>
      </c>
      <c r="AA3271" s="39" t="s">
        <v>8164</v>
      </c>
    </row>
    <row r="3272" ht="15.75" hidden="1" customHeight="1">
      <c r="A3272" s="39" t="s">
        <v>8207</v>
      </c>
      <c r="B3272" s="39" t="s">
        <v>8208</v>
      </c>
      <c r="C3272" s="8">
        <v>109.0</v>
      </c>
      <c r="D3272" s="8">
        <v>1.0</v>
      </c>
      <c r="E3272" s="8">
        <v>1.0</v>
      </c>
      <c r="F3272" s="8">
        <v>1.0</v>
      </c>
      <c r="G3272" s="8">
        <v>77.0</v>
      </c>
      <c r="H3272" s="8">
        <v>137.0</v>
      </c>
      <c r="I3272" s="8">
        <v>482.0</v>
      </c>
      <c r="J3272" s="8">
        <v>176.0</v>
      </c>
      <c r="K3272" s="8">
        <v>2939.0</v>
      </c>
      <c r="L3272" s="8">
        <v>810.0</v>
      </c>
      <c r="M3272" s="8">
        <v>519.0</v>
      </c>
      <c r="N3272" s="8">
        <v>652.0</v>
      </c>
      <c r="O3272" s="8">
        <v>409.0</v>
      </c>
      <c r="P3272" s="8">
        <v>1.0</v>
      </c>
      <c r="Q3272" s="39" t="s">
        <v>127</v>
      </c>
      <c r="R3272" s="39" t="s">
        <v>8205</v>
      </c>
      <c r="S3272" s="39" t="s">
        <v>8206</v>
      </c>
      <c r="T3272" s="39" t="s">
        <v>8159</v>
      </c>
      <c r="U3272" s="39" t="s">
        <v>8160</v>
      </c>
      <c r="V3272" s="39" t="s">
        <v>3898</v>
      </c>
      <c r="W3272" s="39" t="s">
        <v>3899</v>
      </c>
      <c r="X3272" s="39" t="s">
        <v>8161</v>
      </c>
      <c r="Y3272" s="39" t="s">
        <v>8162</v>
      </c>
      <c r="Z3272" s="39" t="s">
        <v>8163</v>
      </c>
      <c r="AA3272" s="39" t="s">
        <v>8164</v>
      </c>
    </row>
    <row r="3273" ht="15.75" hidden="1" customHeight="1">
      <c r="A3273" s="39" t="s">
        <v>8209</v>
      </c>
      <c r="B3273" s="39" t="s">
        <v>8210</v>
      </c>
      <c r="C3273" s="8">
        <v>422.0</v>
      </c>
      <c r="D3273" s="8">
        <v>2.0</v>
      </c>
      <c r="E3273" s="8">
        <v>1.0</v>
      </c>
      <c r="F3273" s="8">
        <v>1.0</v>
      </c>
      <c r="G3273" s="8">
        <v>331.0</v>
      </c>
      <c r="H3273" s="8">
        <v>399.0</v>
      </c>
      <c r="I3273" s="8">
        <v>826.0</v>
      </c>
      <c r="J3273" s="8">
        <v>784.0</v>
      </c>
      <c r="K3273" s="8">
        <v>4055.0</v>
      </c>
      <c r="L3273" s="8">
        <v>927.0</v>
      </c>
      <c r="M3273" s="8">
        <v>162.0</v>
      </c>
      <c r="N3273" s="8">
        <v>483.0</v>
      </c>
      <c r="O3273" s="8">
        <v>331.0</v>
      </c>
      <c r="P3273" s="8">
        <v>1.0</v>
      </c>
      <c r="Q3273" s="39" t="s">
        <v>127</v>
      </c>
      <c r="R3273" s="39" t="s">
        <v>8205</v>
      </c>
      <c r="S3273" s="39" t="s">
        <v>8206</v>
      </c>
      <c r="T3273" s="39" t="s">
        <v>8159</v>
      </c>
      <c r="U3273" s="39" t="s">
        <v>8160</v>
      </c>
      <c r="V3273" s="39" t="s">
        <v>3898</v>
      </c>
      <c r="W3273" s="39" t="s">
        <v>3899</v>
      </c>
      <c r="X3273" s="39" t="s">
        <v>8161</v>
      </c>
      <c r="Y3273" s="39" t="s">
        <v>8162</v>
      </c>
      <c r="Z3273" s="39" t="s">
        <v>8163</v>
      </c>
      <c r="AA3273" s="39" t="s">
        <v>8164</v>
      </c>
    </row>
    <row r="3274" ht="15.75" hidden="1" customHeight="1">
      <c r="A3274" s="39" t="s">
        <v>8211</v>
      </c>
      <c r="B3274" s="39" t="s">
        <v>8212</v>
      </c>
      <c r="C3274" s="8">
        <v>231.0</v>
      </c>
      <c r="D3274" s="8">
        <v>1.0</v>
      </c>
      <c r="E3274" s="8">
        <v>1.0</v>
      </c>
      <c r="F3274" s="8">
        <v>1.0</v>
      </c>
      <c r="G3274" s="8">
        <v>181.0</v>
      </c>
      <c r="H3274" s="8">
        <v>276.0</v>
      </c>
      <c r="I3274" s="8">
        <v>429.0</v>
      </c>
      <c r="J3274" s="8">
        <v>186.0</v>
      </c>
      <c r="K3274" s="8">
        <v>4777.0</v>
      </c>
      <c r="L3274" s="8">
        <v>2379.0</v>
      </c>
      <c r="M3274" s="8">
        <v>614.0</v>
      </c>
      <c r="N3274" s="8">
        <v>809.0</v>
      </c>
      <c r="O3274" s="8">
        <v>466.0</v>
      </c>
      <c r="P3274" s="8">
        <v>1.0</v>
      </c>
      <c r="Q3274" s="39" t="s">
        <v>127</v>
      </c>
      <c r="R3274" s="39" t="s">
        <v>8205</v>
      </c>
      <c r="S3274" s="39" t="s">
        <v>8206</v>
      </c>
      <c r="T3274" s="39" t="s">
        <v>8159</v>
      </c>
      <c r="U3274" s="39" t="s">
        <v>8160</v>
      </c>
      <c r="V3274" s="39" t="s">
        <v>3898</v>
      </c>
      <c r="W3274" s="39" t="s">
        <v>3899</v>
      </c>
      <c r="X3274" s="39" t="s">
        <v>8161</v>
      </c>
      <c r="Y3274" s="39" t="s">
        <v>8162</v>
      </c>
      <c r="Z3274" s="39" t="s">
        <v>8163</v>
      </c>
      <c r="AA3274" s="39" t="s">
        <v>8164</v>
      </c>
    </row>
    <row r="3275" ht="15.75" hidden="1" customHeight="1">
      <c r="A3275" s="39" t="s">
        <v>8213</v>
      </c>
      <c r="B3275" s="39" t="s">
        <v>8214</v>
      </c>
      <c r="C3275" s="8">
        <v>350.0</v>
      </c>
      <c r="D3275" s="8">
        <v>2.0</v>
      </c>
      <c r="E3275" s="8">
        <v>1.0</v>
      </c>
      <c r="F3275" s="8">
        <v>1.0</v>
      </c>
      <c r="G3275" s="8">
        <v>235.0</v>
      </c>
      <c r="H3275" s="8">
        <v>1165.0</v>
      </c>
      <c r="I3275" s="8">
        <v>170.0</v>
      </c>
      <c r="J3275" s="8">
        <v>187.0</v>
      </c>
      <c r="K3275" s="8">
        <v>4928.0</v>
      </c>
      <c r="L3275" s="8">
        <v>700.0</v>
      </c>
      <c r="M3275" s="8">
        <v>688.0</v>
      </c>
      <c r="N3275" s="8">
        <v>625.0</v>
      </c>
      <c r="O3275" s="8">
        <v>374.0</v>
      </c>
      <c r="P3275" s="8">
        <v>1.0</v>
      </c>
      <c r="Q3275" s="39" t="s">
        <v>127</v>
      </c>
      <c r="R3275" s="39" t="s">
        <v>8205</v>
      </c>
      <c r="S3275" s="39" t="s">
        <v>8206</v>
      </c>
      <c r="T3275" s="39" t="s">
        <v>8159</v>
      </c>
      <c r="U3275" s="39" t="s">
        <v>8160</v>
      </c>
      <c r="V3275" s="39" t="s">
        <v>3898</v>
      </c>
      <c r="W3275" s="39" t="s">
        <v>3899</v>
      </c>
      <c r="X3275" s="39" t="s">
        <v>8161</v>
      </c>
      <c r="Y3275" s="39" t="s">
        <v>8162</v>
      </c>
      <c r="Z3275" s="39" t="s">
        <v>8163</v>
      </c>
      <c r="AA3275" s="39" t="s">
        <v>8164</v>
      </c>
    </row>
    <row r="3276" ht="15.75" hidden="1" customHeight="1">
      <c r="A3276" s="39" t="s">
        <v>8215</v>
      </c>
      <c r="B3276" s="39" t="s">
        <v>8216</v>
      </c>
      <c r="C3276" s="8">
        <v>74.0</v>
      </c>
      <c r="D3276" s="8">
        <v>1.0</v>
      </c>
      <c r="E3276" s="8">
        <v>1.0</v>
      </c>
      <c r="F3276" s="8">
        <v>1.0</v>
      </c>
      <c r="G3276" s="8">
        <v>132.0</v>
      </c>
      <c r="H3276" s="8">
        <v>200.0</v>
      </c>
      <c r="I3276" s="8">
        <v>15.0</v>
      </c>
      <c r="J3276" s="8">
        <v>83.0</v>
      </c>
      <c r="K3276" s="8">
        <v>2474.0</v>
      </c>
      <c r="L3276" s="8">
        <v>833.0</v>
      </c>
      <c r="M3276" s="8">
        <v>790.0</v>
      </c>
      <c r="N3276" s="8">
        <v>695.0</v>
      </c>
      <c r="O3276" s="8">
        <v>487.0</v>
      </c>
      <c r="P3276" s="8">
        <v>1.0</v>
      </c>
      <c r="Q3276" s="39" t="s">
        <v>127</v>
      </c>
      <c r="R3276" s="39" t="s">
        <v>8205</v>
      </c>
      <c r="S3276" s="39" t="s">
        <v>8206</v>
      </c>
      <c r="T3276" s="39" t="s">
        <v>8159</v>
      </c>
      <c r="U3276" s="39" t="s">
        <v>8160</v>
      </c>
      <c r="V3276" s="39" t="s">
        <v>3898</v>
      </c>
      <c r="W3276" s="39" t="s">
        <v>3899</v>
      </c>
      <c r="X3276" s="39" t="s">
        <v>8161</v>
      </c>
      <c r="Y3276" s="39" t="s">
        <v>8162</v>
      </c>
      <c r="Z3276" s="39" t="s">
        <v>8163</v>
      </c>
      <c r="AA3276" s="39" t="s">
        <v>8164</v>
      </c>
    </row>
    <row r="3277" ht="15.75" hidden="1" customHeight="1">
      <c r="A3277" s="39" t="s">
        <v>8217</v>
      </c>
      <c r="B3277" s="39" t="s">
        <v>8218</v>
      </c>
      <c r="C3277" s="8">
        <v>570.0</v>
      </c>
      <c r="D3277" s="8">
        <v>2.0</v>
      </c>
      <c r="E3277" s="8">
        <v>1.0</v>
      </c>
      <c r="F3277" s="8">
        <v>1.0</v>
      </c>
      <c r="G3277" s="8">
        <v>390.0</v>
      </c>
      <c r="H3277" s="8">
        <v>887.0</v>
      </c>
      <c r="I3277" s="8">
        <v>554.0</v>
      </c>
      <c r="J3277" s="8">
        <v>532.0</v>
      </c>
      <c r="K3277" s="8">
        <v>4597.0</v>
      </c>
      <c r="L3277" s="8">
        <v>1624.0</v>
      </c>
      <c r="M3277" s="8">
        <v>1273.0</v>
      </c>
      <c r="N3277" s="8">
        <v>583.0</v>
      </c>
      <c r="O3277" s="8">
        <v>360.0</v>
      </c>
      <c r="P3277" s="8">
        <v>1.0</v>
      </c>
      <c r="Q3277" s="39" t="s">
        <v>127</v>
      </c>
      <c r="R3277" s="39" t="s">
        <v>8205</v>
      </c>
      <c r="S3277" s="39" t="s">
        <v>8206</v>
      </c>
      <c r="T3277" s="39" t="s">
        <v>8159</v>
      </c>
      <c r="U3277" s="39" t="s">
        <v>8160</v>
      </c>
      <c r="V3277" s="39" t="s">
        <v>3898</v>
      </c>
      <c r="W3277" s="39" t="s">
        <v>3899</v>
      </c>
      <c r="X3277" s="39" t="s">
        <v>8161</v>
      </c>
      <c r="Y3277" s="39" t="s">
        <v>8162</v>
      </c>
      <c r="Z3277" s="39" t="s">
        <v>8163</v>
      </c>
      <c r="AA3277" s="39" t="s">
        <v>8164</v>
      </c>
    </row>
    <row r="3278" ht="15.75" hidden="1" customHeight="1">
      <c r="A3278" s="39" t="s">
        <v>8219</v>
      </c>
      <c r="B3278" s="39" t="s">
        <v>8220</v>
      </c>
      <c r="C3278" s="8">
        <v>1496.0</v>
      </c>
      <c r="D3278" s="8">
        <v>5.0</v>
      </c>
      <c r="E3278" s="8">
        <v>3.0</v>
      </c>
      <c r="F3278" s="8">
        <v>2.0</v>
      </c>
      <c r="G3278" s="8">
        <v>1770.0</v>
      </c>
      <c r="H3278" s="8">
        <v>1971.0</v>
      </c>
      <c r="I3278" s="8">
        <v>848.0</v>
      </c>
      <c r="J3278" s="8">
        <v>1603.0</v>
      </c>
      <c r="K3278" s="8">
        <v>2223.0</v>
      </c>
      <c r="L3278" s="8">
        <v>1954.0</v>
      </c>
      <c r="M3278" s="8">
        <v>851.0</v>
      </c>
      <c r="N3278" s="8">
        <v>754.0</v>
      </c>
      <c r="O3278" s="8">
        <v>523.0</v>
      </c>
      <c r="P3278" s="8">
        <v>1.0</v>
      </c>
      <c r="Q3278" s="39" t="s">
        <v>127</v>
      </c>
      <c r="R3278" s="39" t="s">
        <v>8205</v>
      </c>
      <c r="S3278" s="39" t="s">
        <v>8206</v>
      </c>
      <c r="T3278" s="39" t="s">
        <v>8159</v>
      </c>
      <c r="U3278" s="39" t="s">
        <v>8160</v>
      </c>
      <c r="V3278" s="39" t="s">
        <v>3898</v>
      </c>
      <c r="W3278" s="39" t="s">
        <v>3899</v>
      </c>
      <c r="X3278" s="39" t="s">
        <v>8161</v>
      </c>
      <c r="Y3278" s="39" t="s">
        <v>8162</v>
      </c>
      <c r="Z3278" s="39" t="s">
        <v>8163</v>
      </c>
      <c r="AA3278" s="39" t="s">
        <v>8164</v>
      </c>
    </row>
    <row r="3279" ht="15.75" hidden="1" customHeight="1">
      <c r="A3279" s="39" t="s">
        <v>8221</v>
      </c>
      <c r="B3279" s="39" t="s">
        <v>8222</v>
      </c>
      <c r="C3279" s="8">
        <v>299.0</v>
      </c>
      <c r="D3279" s="8">
        <v>1.0</v>
      </c>
      <c r="E3279" s="8">
        <v>1.0</v>
      </c>
      <c r="F3279" s="8">
        <v>1.0</v>
      </c>
      <c r="G3279" s="8">
        <v>308.0</v>
      </c>
      <c r="H3279" s="8">
        <v>368.0</v>
      </c>
      <c r="I3279" s="8">
        <v>452.0</v>
      </c>
      <c r="J3279" s="8">
        <v>178.0</v>
      </c>
      <c r="K3279" s="8">
        <v>2660.0</v>
      </c>
      <c r="L3279" s="8">
        <v>4814.0</v>
      </c>
      <c r="M3279" s="8">
        <v>423.0</v>
      </c>
      <c r="N3279" s="8">
        <v>689.0</v>
      </c>
      <c r="O3279" s="8">
        <v>487.0</v>
      </c>
      <c r="P3279" s="8">
        <v>1.0</v>
      </c>
      <c r="Q3279" s="39" t="s">
        <v>127</v>
      </c>
      <c r="R3279" s="39" t="s">
        <v>8205</v>
      </c>
      <c r="S3279" s="39" t="s">
        <v>8206</v>
      </c>
      <c r="T3279" s="39" t="s">
        <v>8159</v>
      </c>
      <c r="U3279" s="39" t="s">
        <v>8160</v>
      </c>
      <c r="V3279" s="39" t="s">
        <v>3898</v>
      </c>
      <c r="W3279" s="39" t="s">
        <v>3899</v>
      </c>
      <c r="X3279" s="39" t="s">
        <v>8161</v>
      </c>
      <c r="Y3279" s="39" t="s">
        <v>8162</v>
      </c>
      <c r="Z3279" s="39" t="s">
        <v>8163</v>
      </c>
      <c r="AA3279" s="39" t="s">
        <v>8164</v>
      </c>
    </row>
    <row r="3280" ht="15.75" hidden="1" customHeight="1">
      <c r="A3280" s="39" t="s">
        <v>8223</v>
      </c>
      <c r="B3280" s="39" t="s">
        <v>8224</v>
      </c>
      <c r="C3280" s="8">
        <v>232.0</v>
      </c>
      <c r="D3280" s="8">
        <v>1.0</v>
      </c>
      <c r="E3280" s="8">
        <v>1.0</v>
      </c>
      <c r="F3280" s="8">
        <v>1.0</v>
      </c>
      <c r="G3280" s="8">
        <v>164.0</v>
      </c>
      <c r="H3280" s="8">
        <v>512.0</v>
      </c>
      <c r="I3280" s="8">
        <v>306.0</v>
      </c>
      <c r="J3280" s="8">
        <v>139.0</v>
      </c>
      <c r="K3280" s="8">
        <v>2479.0</v>
      </c>
      <c r="L3280" s="8">
        <v>2034.0</v>
      </c>
      <c r="M3280" s="8">
        <v>962.5</v>
      </c>
      <c r="N3280" s="8">
        <v>715.0</v>
      </c>
      <c r="O3280" s="8">
        <v>476.0</v>
      </c>
      <c r="P3280" s="8">
        <v>1.0</v>
      </c>
      <c r="Q3280" s="39" t="s">
        <v>127</v>
      </c>
      <c r="R3280" s="39" t="s">
        <v>8225</v>
      </c>
      <c r="S3280" s="39" t="s">
        <v>8226</v>
      </c>
      <c r="T3280" s="39" t="s">
        <v>8159</v>
      </c>
      <c r="U3280" s="39" t="s">
        <v>8160</v>
      </c>
      <c r="V3280" s="39" t="s">
        <v>3898</v>
      </c>
      <c r="W3280" s="39" t="s">
        <v>3899</v>
      </c>
      <c r="X3280" s="39" t="s">
        <v>8161</v>
      </c>
      <c r="Y3280" s="39" t="s">
        <v>8162</v>
      </c>
      <c r="Z3280" s="39" t="s">
        <v>8163</v>
      </c>
      <c r="AA3280" s="39" t="s">
        <v>8164</v>
      </c>
    </row>
    <row r="3281" ht="15.75" hidden="1" customHeight="1">
      <c r="A3281" s="39" t="s">
        <v>8227</v>
      </c>
      <c r="B3281" s="39" t="s">
        <v>8228</v>
      </c>
      <c r="C3281" s="8">
        <v>444.0</v>
      </c>
      <c r="D3281" s="8">
        <v>2.0</v>
      </c>
      <c r="E3281" s="8">
        <v>1.0</v>
      </c>
      <c r="F3281" s="8">
        <v>1.0</v>
      </c>
      <c r="G3281" s="8">
        <v>394.0</v>
      </c>
      <c r="H3281" s="8">
        <v>621.0</v>
      </c>
      <c r="I3281" s="8">
        <v>504.0</v>
      </c>
      <c r="J3281" s="8">
        <v>254.0</v>
      </c>
      <c r="K3281" s="8">
        <v>4526.0</v>
      </c>
      <c r="L3281" s="8">
        <v>1740.0</v>
      </c>
      <c r="M3281" s="8">
        <v>1652.0</v>
      </c>
      <c r="N3281" s="8">
        <v>778.0</v>
      </c>
      <c r="O3281" s="8">
        <v>517.0</v>
      </c>
      <c r="P3281" s="8">
        <v>1.0</v>
      </c>
      <c r="Q3281" s="39" t="s">
        <v>127</v>
      </c>
      <c r="R3281" s="39" t="s">
        <v>8225</v>
      </c>
      <c r="S3281" s="39" t="s">
        <v>8226</v>
      </c>
      <c r="T3281" s="39" t="s">
        <v>8159</v>
      </c>
      <c r="U3281" s="39" t="s">
        <v>8160</v>
      </c>
      <c r="V3281" s="39" t="s">
        <v>3898</v>
      </c>
      <c r="W3281" s="39" t="s">
        <v>3899</v>
      </c>
      <c r="X3281" s="39" t="s">
        <v>8161</v>
      </c>
      <c r="Y3281" s="39" t="s">
        <v>8162</v>
      </c>
      <c r="Z3281" s="39" t="s">
        <v>8163</v>
      </c>
      <c r="AA3281" s="39" t="s">
        <v>8164</v>
      </c>
    </row>
    <row r="3282" ht="15.75" hidden="1" customHeight="1">
      <c r="A3282" s="39" t="s">
        <v>8229</v>
      </c>
      <c r="B3282" s="39" t="s">
        <v>8230</v>
      </c>
      <c r="C3282" s="8">
        <v>191.0</v>
      </c>
      <c r="D3282" s="8">
        <v>1.0</v>
      </c>
      <c r="E3282" s="8">
        <v>1.0</v>
      </c>
      <c r="F3282" s="8">
        <v>1.0</v>
      </c>
      <c r="G3282" s="8">
        <v>122.0</v>
      </c>
      <c r="H3282" s="8">
        <v>313.0</v>
      </c>
      <c r="I3282" s="8">
        <v>365.0</v>
      </c>
      <c r="J3282" s="8">
        <v>197.0</v>
      </c>
      <c r="K3282" s="8">
        <v>5546.0</v>
      </c>
      <c r="L3282" s="8">
        <v>404.0</v>
      </c>
      <c r="M3282" s="8">
        <v>344.0</v>
      </c>
      <c r="N3282" s="8">
        <v>934.0</v>
      </c>
      <c r="O3282" s="8">
        <v>589.0</v>
      </c>
      <c r="P3282" s="8">
        <v>1.0</v>
      </c>
      <c r="Q3282" s="39" t="s">
        <v>127</v>
      </c>
      <c r="R3282" s="39" t="s">
        <v>8225</v>
      </c>
      <c r="S3282" s="39" t="s">
        <v>8226</v>
      </c>
      <c r="T3282" s="39" t="s">
        <v>8159</v>
      </c>
      <c r="U3282" s="39" t="s">
        <v>8160</v>
      </c>
      <c r="V3282" s="39" t="s">
        <v>3898</v>
      </c>
      <c r="W3282" s="39" t="s">
        <v>3899</v>
      </c>
      <c r="X3282" s="39" t="s">
        <v>8161</v>
      </c>
      <c r="Y3282" s="39" t="s">
        <v>8162</v>
      </c>
      <c r="Z3282" s="39" t="s">
        <v>8163</v>
      </c>
      <c r="AA3282" s="39" t="s">
        <v>8164</v>
      </c>
    </row>
    <row r="3283" ht="15.75" hidden="1" customHeight="1">
      <c r="A3283" s="39" t="s">
        <v>8231</v>
      </c>
      <c r="B3283" s="39" t="s">
        <v>8232</v>
      </c>
      <c r="C3283" s="8">
        <v>123.0</v>
      </c>
      <c r="D3283" s="8">
        <v>1.0</v>
      </c>
      <c r="E3283" s="8">
        <v>1.0</v>
      </c>
      <c r="F3283" s="8">
        <v>1.0</v>
      </c>
      <c r="G3283" s="8">
        <v>188.0</v>
      </c>
      <c r="H3283" s="8">
        <v>192.0</v>
      </c>
      <c r="I3283" s="8">
        <v>62.0</v>
      </c>
      <c r="J3283" s="8">
        <v>101.0</v>
      </c>
      <c r="K3283" s="8">
        <v>4129.0</v>
      </c>
      <c r="L3283" s="8">
        <v>1355.0</v>
      </c>
      <c r="M3283" s="8">
        <v>552.0</v>
      </c>
      <c r="N3283" s="8">
        <v>755.0</v>
      </c>
      <c r="O3283" s="8">
        <v>450.0</v>
      </c>
      <c r="P3283" s="8">
        <v>1.0</v>
      </c>
      <c r="Q3283" s="39" t="s">
        <v>127</v>
      </c>
      <c r="R3283" s="39" t="s">
        <v>8225</v>
      </c>
      <c r="S3283" s="39" t="s">
        <v>8226</v>
      </c>
      <c r="T3283" s="39" t="s">
        <v>8159</v>
      </c>
      <c r="U3283" s="39" t="s">
        <v>8160</v>
      </c>
      <c r="V3283" s="39" t="s">
        <v>3898</v>
      </c>
      <c r="W3283" s="39" t="s">
        <v>3899</v>
      </c>
      <c r="X3283" s="39" t="s">
        <v>8161</v>
      </c>
      <c r="Y3283" s="39" t="s">
        <v>8162</v>
      </c>
      <c r="Z3283" s="39" t="s">
        <v>8163</v>
      </c>
      <c r="AA3283" s="39" t="s">
        <v>8164</v>
      </c>
    </row>
    <row r="3284" ht="15.75" hidden="1" customHeight="1">
      <c r="A3284" s="39" t="s">
        <v>8233</v>
      </c>
      <c r="B3284" s="39" t="s">
        <v>8234</v>
      </c>
      <c r="C3284" s="8">
        <v>1697.0</v>
      </c>
      <c r="D3284" s="8">
        <v>5.0</v>
      </c>
      <c r="E3284" s="8">
        <v>3.0</v>
      </c>
      <c r="F3284" s="8">
        <v>2.0</v>
      </c>
      <c r="G3284" s="8">
        <v>1624.0</v>
      </c>
      <c r="H3284" s="8">
        <v>1648.5</v>
      </c>
      <c r="I3284" s="8">
        <v>1562.0</v>
      </c>
      <c r="J3284" s="8">
        <v>1423.0</v>
      </c>
      <c r="K3284" s="8">
        <v>4150.0</v>
      </c>
      <c r="L3284" s="8">
        <v>3599.0</v>
      </c>
      <c r="M3284" s="8">
        <v>1791.0</v>
      </c>
      <c r="N3284" s="8">
        <v>859.0</v>
      </c>
      <c r="O3284" s="8">
        <v>561.0</v>
      </c>
      <c r="P3284" s="8">
        <v>1.0</v>
      </c>
      <c r="Q3284" s="39" t="s">
        <v>127</v>
      </c>
      <c r="R3284" s="39" t="s">
        <v>8235</v>
      </c>
      <c r="S3284" s="39" t="s">
        <v>8236</v>
      </c>
      <c r="T3284" s="39" t="s">
        <v>8159</v>
      </c>
      <c r="U3284" s="39" t="s">
        <v>8160</v>
      </c>
      <c r="V3284" s="39" t="s">
        <v>3898</v>
      </c>
      <c r="W3284" s="39" t="s">
        <v>3899</v>
      </c>
      <c r="X3284" s="39" t="s">
        <v>8161</v>
      </c>
      <c r="Y3284" s="39" t="s">
        <v>8162</v>
      </c>
      <c r="Z3284" s="39" t="s">
        <v>8163</v>
      </c>
      <c r="AA3284" s="39" t="s">
        <v>8164</v>
      </c>
    </row>
    <row r="3285" ht="15.75" hidden="1" customHeight="1">
      <c r="A3285" s="39" t="s">
        <v>8237</v>
      </c>
      <c r="B3285" s="39" t="s">
        <v>8238</v>
      </c>
      <c r="C3285" s="8">
        <v>995.0</v>
      </c>
      <c r="D3285" s="8">
        <v>3.0</v>
      </c>
      <c r="E3285" s="8">
        <v>2.0</v>
      </c>
      <c r="F3285" s="8">
        <v>1.0</v>
      </c>
      <c r="G3285" s="8">
        <v>997.0</v>
      </c>
      <c r="H3285" s="8">
        <v>1068.0</v>
      </c>
      <c r="I3285" s="8">
        <v>1425.0</v>
      </c>
      <c r="J3285" s="8">
        <v>782.0</v>
      </c>
      <c r="K3285" s="8">
        <v>4657.0</v>
      </c>
      <c r="L3285" s="8">
        <v>514.0</v>
      </c>
      <c r="M3285" s="8">
        <v>1410.0</v>
      </c>
      <c r="N3285" s="8">
        <v>867.0</v>
      </c>
      <c r="O3285" s="8">
        <v>562.0</v>
      </c>
      <c r="P3285" s="8">
        <v>1.0</v>
      </c>
      <c r="Q3285" s="39" t="s">
        <v>127</v>
      </c>
      <c r="R3285" s="39" t="s">
        <v>8235</v>
      </c>
      <c r="S3285" s="39" t="s">
        <v>8236</v>
      </c>
      <c r="T3285" s="39" t="s">
        <v>8159</v>
      </c>
      <c r="U3285" s="39" t="s">
        <v>8160</v>
      </c>
      <c r="V3285" s="39" t="s">
        <v>3898</v>
      </c>
      <c r="W3285" s="39" t="s">
        <v>3899</v>
      </c>
      <c r="X3285" s="39" t="s">
        <v>8161</v>
      </c>
      <c r="Y3285" s="39" t="s">
        <v>8162</v>
      </c>
      <c r="Z3285" s="39" t="s">
        <v>8163</v>
      </c>
      <c r="AA3285" s="39" t="s">
        <v>8164</v>
      </c>
    </row>
    <row r="3286" ht="15.75" hidden="1" customHeight="1">
      <c r="A3286" s="39" t="s">
        <v>8239</v>
      </c>
      <c r="B3286" s="39" t="s">
        <v>8240</v>
      </c>
      <c r="C3286" s="8">
        <v>1953.0</v>
      </c>
      <c r="D3286" s="8">
        <v>6.0</v>
      </c>
      <c r="E3286" s="8">
        <v>3.0</v>
      </c>
      <c r="F3286" s="8">
        <v>2.0</v>
      </c>
      <c r="G3286" s="8">
        <v>1791.0</v>
      </c>
      <c r="H3286" s="8">
        <v>1968.0</v>
      </c>
      <c r="I3286" s="8">
        <v>1458.0</v>
      </c>
      <c r="J3286" s="8">
        <v>1880.0</v>
      </c>
      <c r="K3286" s="8">
        <v>4044.0</v>
      </c>
      <c r="L3286" s="8">
        <v>5842.0</v>
      </c>
      <c r="M3286" s="8">
        <v>774.0</v>
      </c>
      <c r="N3286" s="8">
        <v>612.0</v>
      </c>
      <c r="O3286" s="8">
        <v>406.0</v>
      </c>
      <c r="P3286" s="8">
        <v>1.0</v>
      </c>
      <c r="Q3286" s="39" t="s">
        <v>127</v>
      </c>
      <c r="R3286" s="39" t="s">
        <v>8235</v>
      </c>
      <c r="S3286" s="39" t="s">
        <v>8236</v>
      </c>
      <c r="T3286" s="39" t="s">
        <v>8159</v>
      </c>
      <c r="U3286" s="39" t="s">
        <v>8160</v>
      </c>
      <c r="V3286" s="39" t="s">
        <v>3898</v>
      </c>
      <c r="W3286" s="39" t="s">
        <v>3899</v>
      </c>
      <c r="X3286" s="39" t="s">
        <v>8161</v>
      </c>
      <c r="Y3286" s="39" t="s">
        <v>8162</v>
      </c>
      <c r="Z3286" s="39" t="s">
        <v>8163</v>
      </c>
      <c r="AA3286" s="39" t="s">
        <v>8164</v>
      </c>
    </row>
    <row r="3287" ht="15.75" hidden="1" customHeight="1">
      <c r="A3287" s="39" t="s">
        <v>8241</v>
      </c>
      <c r="B3287" s="39" t="s">
        <v>8242</v>
      </c>
      <c r="C3287" s="8">
        <v>629.0</v>
      </c>
      <c r="D3287" s="8">
        <v>2.0</v>
      </c>
      <c r="E3287" s="8">
        <v>1.0</v>
      </c>
      <c r="F3287" s="8">
        <v>1.0</v>
      </c>
      <c r="G3287" s="8">
        <v>483.0</v>
      </c>
      <c r="H3287" s="8">
        <v>814.0</v>
      </c>
      <c r="I3287" s="8">
        <v>646.0</v>
      </c>
      <c r="J3287" s="8">
        <v>603.0</v>
      </c>
      <c r="K3287" s="8">
        <v>4813.0</v>
      </c>
      <c r="L3287" s="8">
        <v>1601.0</v>
      </c>
      <c r="M3287" s="8">
        <v>844.0</v>
      </c>
      <c r="N3287" s="8">
        <v>789.0</v>
      </c>
      <c r="O3287" s="8">
        <v>536.0</v>
      </c>
      <c r="P3287" s="8">
        <v>1.0</v>
      </c>
      <c r="Q3287" s="39" t="s">
        <v>127</v>
      </c>
      <c r="R3287" s="39" t="s">
        <v>8235</v>
      </c>
      <c r="S3287" s="39" t="s">
        <v>8236</v>
      </c>
      <c r="T3287" s="39" t="s">
        <v>8159</v>
      </c>
      <c r="U3287" s="39" t="s">
        <v>8160</v>
      </c>
      <c r="V3287" s="39" t="s">
        <v>3898</v>
      </c>
      <c r="W3287" s="39" t="s">
        <v>3899</v>
      </c>
      <c r="X3287" s="39" t="s">
        <v>8161</v>
      </c>
      <c r="Y3287" s="39" t="s">
        <v>8162</v>
      </c>
      <c r="Z3287" s="39" t="s">
        <v>8163</v>
      </c>
      <c r="AA3287" s="39" t="s">
        <v>8164</v>
      </c>
    </row>
    <row r="3288" ht="15.75" hidden="1" customHeight="1">
      <c r="A3288" s="39" t="s">
        <v>8243</v>
      </c>
      <c r="B3288" s="39" t="s">
        <v>8244</v>
      </c>
      <c r="C3288" s="8">
        <v>5114.0</v>
      </c>
      <c r="D3288" s="8">
        <v>15.0</v>
      </c>
      <c r="E3288" s="8">
        <v>8.0</v>
      </c>
      <c r="F3288" s="8">
        <v>4.0</v>
      </c>
      <c r="G3288" s="8">
        <v>4256.0</v>
      </c>
      <c r="H3288" s="8">
        <v>5205.0</v>
      </c>
      <c r="I3288" s="8">
        <v>5039.0</v>
      </c>
      <c r="J3288" s="8">
        <v>4801.0</v>
      </c>
      <c r="K3288" s="8">
        <v>2743.0</v>
      </c>
      <c r="L3288" s="8">
        <v>4902.0</v>
      </c>
      <c r="M3288" s="8">
        <v>3941.0</v>
      </c>
      <c r="N3288" s="8">
        <v>986.0</v>
      </c>
      <c r="O3288" s="8">
        <v>720.0</v>
      </c>
      <c r="P3288" s="8">
        <v>1.0</v>
      </c>
      <c r="Q3288" s="39" t="s">
        <v>127</v>
      </c>
      <c r="R3288" s="39" t="s">
        <v>8245</v>
      </c>
      <c r="S3288" s="39" t="s">
        <v>8246</v>
      </c>
      <c r="T3288" s="39" t="s">
        <v>8159</v>
      </c>
      <c r="U3288" s="39" t="s">
        <v>8160</v>
      </c>
      <c r="V3288" s="39" t="s">
        <v>3898</v>
      </c>
      <c r="W3288" s="39" t="s">
        <v>3899</v>
      </c>
      <c r="X3288" s="39" t="s">
        <v>8161</v>
      </c>
      <c r="Y3288" s="39" t="s">
        <v>8162</v>
      </c>
      <c r="Z3288" s="39" t="s">
        <v>8163</v>
      </c>
      <c r="AA3288" s="39" t="s">
        <v>8164</v>
      </c>
    </row>
    <row r="3289" ht="15.75" hidden="1" customHeight="1">
      <c r="A3289" s="39" t="s">
        <v>8247</v>
      </c>
      <c r="B3289" s="39" t="s">
        <v>8248</v>
      </c>
      <c r="C3289" s="8">
        <v>5229.0</v>
      </c>
      <c r="D3289" s="8">
        <v>15.0</v>
      </c>
      <c r="E3289" s="8">
        <v>8.0</v>
      </c>
      <c r="F3289" s="8">
        <v>4.0</v>
      </c>
      <c r="G3289" s="8">
        <v>4509.0</v>
      </c>
      <c r="H3289" s="8">
        <v>4902.0</v>
      </c>
      <c r="I3289" s="8">
        <v>5872.0</v>
      </c>
      <c r="J3289" s="8">
        <v>4026.0</v>
      </c>
      <c r="K3289" s="8">
        <v>3666.0</v>
      </c>
      <c r="L3289" s="8">
        <v>5473.0</v>
      </c>
      <c r="M3289" s="8">
        <v>3017.0</v>
      </c>
      <c r="N3289" s="8">
        <v>1342.0</v>
      </c>
      <c r="O3289" s="8">
        <v>867.0</v>
      </c>
      <c r="P3289" s="8">
        <v>1.0</v>
      </c>
      <c r="Q3289" s="39" t="s">
        <v>127</v>
      </c>
      <c r="R3289" s="39" t="s">
        <v>8245</v>
      </c>
      <c r="S3289" s="39" t="s">
        <v>8246</v>
      </c>
      <c r="T3289" s="39" t="s">
        <v>8159</v>
      </c>
      <c r="U3289" s="39" t="s">
        <v>8160</v>
      </c>
      <c r="V3289" s="39" t="s">
        <v>3898</v>
      </c>
      <c r="W3289" s="39" t="s">
        <v>3899</v>
      </c>
      <c r="X3289" s="39" t="s">
        <v>8161</v>
      </c>
      <c r="Y3289" s="39" t="s">
        <v>8162</v>
      </c>
      <c r="Z3289" s="39" t="s">
        <v>8163</v>
      </c>
      <c r="AA3289" s="39" t="s">
        <v>8164</v>
      </c>
    </row>
    <row r="3290" ht="15.75" hidden="1" customHeight="1">
      <c r="A3290" s="39" t="s">
        <v>8249</v>
      </c>
      <c r="B3290" s="39" t="s">
        <v>8250</v>
      </c>
      <c r="C3290" s="8">
        <v>6201.0</v>
      </c>
      <c r="D3290" s="8">
        <v>18.0</v>
      </c>
      <c r="E3290" s="8">
        <v>9.0</v>
      </c>
      <c r="F3290" s="8">
        <v>5.0</v>
      </c>
      <c r="G3290" s="8">
        <v>5735.0</v>
      </c>
      <c r="H3290" s="8">
        <v>6044.0</v>
      </c>
      <c r="I3290" s="8">
        <v>6008.0</v>
      </c>
      <c r="J3290" s="8">
        <v>5421.0</v>
      </c>
      <c r="K3290" s="8">
        <v>3116.0</v>
      </c>
      <c r="L3290" s="8">
        <v>4466.0</v>
      </c>
      <c r="M3290" s="8">
        <v>5929.0</v>
      </c>
      <c r="N3290" s="8">
        <v>522.0</v>
      </c>
      <c r="O3290" s="8">
        <v>365.0</v>
      </c>
      <c r="P3290" s="8">
        <v>1.0</v>
      </c>
      <c r="Q3290" s="39" t="s">
        <v>127</v>
      </c>
      <c r="R3290" s="39" t="s">
        <v>8245</v>
      </c>
      <c r="S3290" s="39" t="s">
        <v>8246</v>
      </c>
      <c r="T3290" s="39" t="s">
        <v>8159</v>
      </c>
      <c r="U3290" s="39" t="s">
        <v>8160</v>
      </c>
      <c r="V3290" s="39" t="s">
        <v>3898</v>
      </c>
      <c r="W3290" s="39" t="s">
        <v>3899</v>
      </c>
      <c r="X3290" s="39" t="s">
        <v>8161</v>
      </c>
      <c r="Y3290" s="39" t="s">
        <v>8162</v>
      </c>
      <c r="Z3290" s="39" t="s">
        <v>8163</v>
      </c>
      <c r="AA3290" s="39" t="s">
        <v>8164</v>
      </c>
    </row>
    <row r="3291" ht="15.75" hidden="1" customHeight="1">
      <c r="A3291" s="39" t="s">
        <v>8251</v>
      </c>
      <c r="B3291" s="39" t="s">
        <v>8252</v>
      </c>
      <c r="C3291" s="8">
        <v>6026.0</v>
      </c>
      <c r="D3291" s="8">
        <v>18.0</v>
      </c>
      <c r="E3291" s="8">
        <v>9.0</v>
      </c>
      <c r="F3291" s="8">
        <v>5.0</v>
      </c>
      <c r="G3291" s="8">
        <v>5378.0</v>
      </c>
      <c r="H3291" s="8">
        <v>5136.0</v>
      </c>
      <c r="I3291" s="8">
        <v>5727.0</v>
      </c>
      <c r="J3291" s="8">
        <v>5811.0</v>
      </c>
      <c r="K3291" s="8">
        <v>3739.0</v>
      </c>
      <c r="L3291" s="8">
        <v>6007.0</v>
      </c>
      <c r="M3291" s="8">
        <v>6060.0</v>
      </c>
      <c r="N3291" s="8">
        <v>865.0</v>
      </c>
      <c r="O3291" s="8">
        <v>603.0</v>
      </c>
      <c r="P3291" s="8">
        <v>1.0</v>
      </c>
      <c r="Q3291" s="39" t="s">
        <v>127</v>
      </c>
      <c r="R3291" s="39" t="s">
        <v>8245</v>
      </c>
      <c r="S3291" s="39" t="s">
        <v>8246</v>
      </c>
      <c r="T3291" s="39" t="s">
        <v>8159</v>
      </c>
      <c r="U3291" s="39" t="s">
        <v>8160</v>
      </c>
      <c r="V3291" s="39" t="s">
        <v>3898</v>
      </c>
      <c r="W3291" s="39" t="s">
        <v>3899</v>
      </c>
      <c r="X3291" s="39" t="s">
        <v>8161</v>
      </c>
      <c r="Y3291" s="39" t="s">
        <v>8162</v>
      </c>
      <c r="Z3291" s="39" t="s">
        <v>8163</v>
      </c>
      <c r="AA3291" s="39" t="s">
        <v>8164</v>
      </c>
    </row>
    <row r="3292" ht="15.75" hidden="1" customHeight="1">
      <c r="A3292" s="39" t="s">
        <v>8253</v>
      </c>
      <c r="B3292" s="39" t="s">
        <v>8254</v>
      </c>
      <c r="C3292" s="8">
        <v>4551.0</v>
      </c>
      <c r="D3292" s="8">
        <v>14.0</v>
      </c>
      <c r="E3292" s="8">
        <v>7.0</v>
      </c>
      <c r="F3292" s="8">
        <v>4.0</v>
      </c>
      <c r="G3292" s="8">
        <v>4448.0</v>
      </c>
      <c r="H3292" s="8">
        <v>4995.5</v>
      </c>
      <c r="I3292" s="8">
        <v>4010.0</v>
      </c>
      <c r="J3292" s="8">
        <v>3892.0</v>
      </c>
      <c r="K3292" s="8">
        <v>1419.0</v>
      </c>
      <c r="L3292" s="8">
        <v>6614.5</v>
      </c>
      <c r="M3292" s="8">
        <v>3437.0</v>
      </c>
      <c r="N3292" s="8">
        <v>744.0</v>
      </c>
      <c r="O3292" s="8">
        <v>460.0</v>
      </c>
      <c r="P3292" s="8">
        <v>1.0</v>
      </c>
      <c r="Q3292" s="39" t="s">
        <v>127</v>
      </c>
      <c r="R3292" s="39" t="s">
        <v>8245</v>
      </c>
      <c r="S3292" s="39" t="s">
        <v>8246</v>
      </c>
      <c r="T3292" s="39" t="s">
        <v>8159</v>
      </c>
      <c r="U3292" s="39" t="s">
        <v>8160</v>
      </c>
      <c r="V3292" s="39" t="s">
        <v>3898</v>
      </c>
      <c r="W3292" s="39" t="s">
        <v>3899</v>
      </c>
      <c r="X3292" s="39" t="s">
        <v>8161</v>
      </c>
      <c r="Y3292" s="39" t="s">
        <v>8162</v>
      </c>
      <c r="Z3292" s="39" t="s">
        <v>8163</v>
      </c>
      <c r="AA3292" s="39" t="s">
        <v>8164</v>
      </c>
    </row>
    <row r="3293" ht="15.75" hidden="1" customHeight="1">
      <c r="A3293" s="39" t="s">
        <v>8255</v>
      </c>
      <c r="B3293" s="39" t="s">
        <v>8256</v>
      </c>
      <c r="C3293" s="8">
        <v>4547.0</v>
      </c>
      <c r="D3293" s="8">
        <v>14.0</v>
      </c>
      <c r="E3293" s="8">
        <v>7.0</v>
      </c>
      <c r="F3293" s="8">
        <v>4.0</v>
      </c>
      <c r="G3293" s="8">
        <v>4195.0</v>
      </c>
      <c r="H3293" s="8">
        <v>4658.0</v>
      </c>
      <c r="I3293" s="8">
        <v>3843.0</v>
      </c>
      <c r="J3293" s="8">
        <v>4082.0</v>
      </c>
      <c r="K3293" s="8">
        <v>4050.0</v>
      </c>
      <c r="L3293" s="8">
        <v>1847.0</v>
      </c>
      <c r="M3293" s="8">
        <v>4457.0</v>
      </c>
      <c r="N3293" s="8">
        <v>782.0</v>
      </c>
      <c r="O3293" s="8">
        <v>550.0</v>
      </c>
      <c r="P3293" s="8">
        <v>1.0</v>
      </c>
      <c r="Q3293" s="39" t="s">
        <v>127</v>
      </c>
      <c r="R3293" s="39" t="s">
        <v>8245</v>
      </c>
      <c r="S3293" s="39" t="s">
        <v>8246</v>
      </c>
      <c r="T3293" s="39" t="s">
        <v>8159</v>
      </c>
      <c r="U3293" s="39" t="s">
        <v>8160</v>
      </c>
      <c r="V3293" s="39" t="s">
        <v>3898</v>
      </c>
      <c r="W3293" s="39" t="s">
        <v>3899</v>
      </c>
      <c r="X3293" s="39" t="s">
        <v>8161</v>
      </c>
      <c r="Y3293" s="39" t="s">
        <v>8162</v>
      </c>
      <c r="Z3293" s="39" t="s">
        <v>8163</v>
      </c>
      <c r="AA3293" s="39" t="s">
        <v>8164</v>
      </c>
    </row>
    <row r="3294" ht="15.75" hidden="1" customHeight="1">
      <c r="A3294" s="39" t="s">
        <v>8257</v>
      </c>
      <c r="B3294" s="39" t="s">
        <v>8258</v>
      </c>
      <c r="C3294" s="8">
        <v>5937.0</v>
      </c>
      <c r="D3294" s="8">
        <v>18.0</v>
      </c>
      <c r="E3294" s="8">
        <v>9.0</v>
      </c>
      <c r="F3294" s="8">
        <v>5.0</v>
      </c>
      <c r="G3294" s="8">
        <v>5515.0</v>
      </c>
      <c r="H3294" s="8">
        <v>6146.0</v>
      </c>
      <c r="I3294" s="8">
        <v>4813.0</v>
      </c>
      <c r="J3294" s="8">
        <v>5362.0</v>
      </c>
      <c r="K3294" s="8">
        <v>2888.0</v>
      </c>
      <c r="L3294" s="8">
        <v>4837.0</v>
      </c>
      <c r="M3294" s="8">
        <v>5644.0</v>
      </c>
      <c r="N3294" s="8">
        <v>696.0</v>
      </c>
      <c r="O3294" s="8">
        <v>501.0</v>
      </c>
      <c r="P3294" s="8">
        <v>1.0</v>
      </c>
      <c r="Q3294" s="39" t="s">
        <v>127</v>
      </c>
      <c r="R3294" s="39" t="s">
        <v>8245</v>
      </c>
      <c r="S3294" s="39" t="s">
        <v>8246</v>
      </c>
      <c r="T3294" s="39" t="s">
        <v>8159</v>
      </c>
      <c r="U3294" s="39" t="s">
        <v>8160</v>
      </c>
      <c r="V3294" s="39" t="s">
        <v>3898</v>
      </c>
      <c r="W3294" s="39" t="s">
        <v>3899</v>
      </c>
      <c r="X3294" s="39" t="s">
        <v>8161</v>
      </c>
      <c r="Y3294" s="39" t="s">
        <v>8162</v>
      </c>
      <c r="Z3294" s="39" t="s">
        <v>8163</v>
      </c>
      <c r="AA3294" s="39" t="s">
        <v>8164</v>
      </c>
    </row>
    <row r="3295" ht="15.75" hidden="1" customHeight="1">
      <c r="A3295" s="39" t="s">
        <v>8259</v>
      </c>
      <c r="B3295" s="39" t="s">
        <v>8260</v>
      </c>
      <c r="C3295" s="8">
        <v>150.0</v>
      </c>
      <c r="D3295" s="8">
        <v>1.0</v>
      </c>
      <c r="E3295" s="8">
        <v>1.0</v>
      </c>
      <c r="F3295" s="8">
        <v>1.0</v>
      </c>
      <c r="G3295" s="8">
        <v>91.0</v>
      </c>
      <c r="H3295" s="8">
        <v>310.0</v>
      </c>
      <c r="I3295" s="8">
        <v>546.0</v>
      </c>
      <c r="J3295" s="8">
        <v>74.0</v>
      </c>
      <c r="K3295" s="8">
        <v>4026.0</v>
      </c>
      <c r="L3295" s="8">
        <v>324.0</v>
      </c>
      <c r="M3295" s="8">
        <v>804.0</v>
      </c>
      <c r="N3295" s="8">
        <v>742.0</v>
      </c>
      <c r="O3295" s="8">
        <v>500.0</v>
      </c>
      <c r="P3295" s="8">
        <v>1.0</v>
      </c>
      <c r="Q3295" s="39" t="s">
        <v>127</v>
      </c>
      <c r="R3295" s="39" t="s">
        <v>8261</v>
      </c>
      <c r="S3295" s="39" t="s">
        <v>8262</v>
      </c>
      <c r="T3295" s="39" t="s">
        <v>8159</v>
      </c>
      <c r="U3295" s="39" t="s">
        <v>8160</v>
      </c>
      <c r="V3295" s="39" t="s">
        <v>3898</v>
      </c>
      <c r="W3295" s="39" t="s">
        <v>3899</v>
      </c>
      <c r="X3295" s="39" t="s">
        <v>8263</v>
      </c>
      <c r="Y3295" s="39" t="s">
        <v>8264</v>
      </c>
      <c r="Z3295" s="39" t="s">
        <v>8163</v>
      </c>
      <c r="AA3295" s="39" t="s">
        <v>8164</v>
      </c>
    </row>
    <row r="3296" ht="15.75" hidden="1" customHeight="1">
      <c r="A3296" s="39" t="s">
        <v>8265</v>
      </c>
      <c r="B3296" s="39" t="s">
        <v>8266</v>
      </c>
      <c r="C3296" s="8">
        <v>1088.0</v>
      </c>
      <c r="D3296" s="8">
        <v>4.0</v>
      </c>
      <c r="E3296" s="8">
        <v>2.0</v>
      </c>
      <c r="F3296" s="8">
        <v>1.0</v>
      </c>
      <c r="G3296" s="8">
        <v>968.0</v>
      </c>
      <c r="H3296" s="8">
        <v>1227.0</v>
      </c>
      <c r="I3296" s="8">
        <v>1509.0</v>
      </c>
      <c r="J3296" s="8">
        <v>658.0</v>
      </c>
      <c r="K3296" s="8">
        <v>3438.0</v>
      </c>
      <c r="L3296" s="8">
        <v>3248.0</v>
      </c>
      <c r="M3296" s="8">
        <v>833.0</v>
      </c>
      <c r="N3296" s="8">
        <v>1002.0</v>
      </c>
      <c r="O3296" s="8">
        <v>668.0</v>
      </c>
      <c r="P3296" s="8">
        <v>1.0</v>
      </c>
      <c r="Q3296" s="39" t="s">
        <v>127</v>
      </c>
      <c r="R3296" s="39" t="s">
        <v>8261</v>
      </c>
      <c r="S3296" s="39" t="s">
        <v>8262</v>
      </c>
      <c r="T3296" s="39" t="s">
        <v>8159</v>
      </c>
      <c r="U3296" s="39" t="s">
        <v>8160</v>
      </c>
      <c r="V3296" s="39" t="s">
        <v>3898</v>
      </c>
      <c r="W3296" s="39" t="s">
        <v>3899</v>
      </c>
      <c r="X3296" s="39" t="s">
        <v>8263</v>
      </c>
      <c r="Y3296" s="39" t="s">
        <v>8264</v>
      </c>
      <c r="Z3296" s="39" t="s">
        <v>8163</v>
      </c>
      <c r="AA3296" s="39" t="s">
        <v>8164</v>
      </c>
    </row>
    <row r="3297" ht="15.75" hidden="1" customHeight="1">
      <c r="A3297" s="39" t="s">
        <v>8267</v>
      </c>
      <c r="B3297" s="39" t="s">
        <v>8268</v>
      </c>
      <c r="C3297" s="8">
        <v>601.0</v>
      </c>
      <c r="D3297" s="8">
        <v>2.0</v>
      </c>
      <c r="E3297" s="8">
        <v>1.0</v>
      </c>
      <c r="F3297" s="8">
        <v>1.0</v>
      </c>
      <c r="G3297" s="8">
        <v>478.0</v>
      </c>
      <c r="H3297" s="8">
        <v>700.0</v>
      </c>
      <c r="I3297" s="8">
        <v>581.0</v>
      </c>
      <c r="J3297" s="8">
        <v>904.0</v>
      </c>
      <c r="K3297" s="8">
        <v>3504.0</v>
      </c>
      <c r="L3297" s="8">
        <v>1095.0</v>
      </c>
      <c r="M3297" s="8">
        <v>1814.0</v>
      </c>
      <c r="N3297" s="8">
        <v>859.0</v>
      </c>
      <c r="O3297" s="8">
        <v>536.0</v>
      </c>
      <c r="P3297" s="8">
        <v>1.0</v>
      </c>
      <c r="Q3297" s="39" t="s">
        <v>127</v>
      </c>
      <c r="R3297" s="39" t="s">
        <v>8261</v>
      </c>
      <c r="S3297" s="39" t="s">
        <v>8262</v>
      </c>
      <c r="T3297" s="39" t="s">
        <v>8159</v>
      </c>
      <c r="U3297" s="39" t="s">
        <v>8160</v>
      </c>
      <c r="V3297" s="39" t="s">
        <v>3898</v>
      </c>
      <c r="W3297" s="39" t="s">
        <v>3899</v>
      </c>
      <c r="X3297" s="39" t="s">
        <v>8263</v>
      </c>
      <c r="Y3297" s="39" t="s">
        <v>8264</v>
      </c>
      <c r="Z3297" s="39" t="s">
        <v>8163</v>
      </c>
      <c r="AA3297" s="39" t="s">
        <v>8164</v>
      </c>
    </row>
    <row r="3298" ht="15.75" hidden="1" customHeight="1">
      <c r="A3298" s="39" t="s">
        <v>8269</v>
      </c>
      <c r="B3298" s="39" t="s">
        <v>8270</v>
      </c>
      <c r="C3298" s="8">
        <v>1065.0</v>
      </c>
      <c r="D3298" s="8">
        <v>4.0</v>
      </c>
      <c r="E3298" s="8">
        <v>2.0</v>
      </c>
      <c r="F3298" s="8">
        <v>1.0</v>
      </c>
      <c r="G3298" s="8">
        <v>819.5</v>
      </c>
      <c r="H3298" s="8">
        <v>1080.0</v>
      </c>
      <c r="I3298" s="8">
        <v>1980.0</v>
      </c>
      <c r="J3298" s="8">
        <v>1006.0</v>
      </c>
      <c r="K3298" s="8">
        <v>2809.0</v>
      </c>
      <c r="L3298" s="8">
        <v>1986.0</v>
      </c>
      <c r="M3298" s="8">
        <v>1561.5</v>
      </c>
      <c r="N3298" s="8">
        <v>1008.0</v>
      </c>
      <c r="O3298" s="8">
        <v>717.0</v>
      </c>
      <c r="P3298" s="8">
        <v>1.0</v>
      </c>
      <c r="Q3298" s="39" t="s">
        <v>127</v>
      </c>
      <c r="R3298" s="39" t="s">
        <v>8261</v>
      </c>
      <c r="S3298" s="39" t="s">
        <v>8262</v>
      </c>
      <c r="T3298" s="39" t="s">
        <v>8159</v>
      </c>
      <c r="U3298" s="39" t="s">
        <v>8160</v>
      </c>
      <c r="V3298" s="39" t="s">
        <v>3898</v>
      </c>
      <c r="W3298" s="39" t="s">
        <v>3899</v>
      </c>
      <c r="X3298" s="39" t="s">
        <v>8263</v>
      </c>
      <c r="Y3298" s="39" t="s">
        <v>8264</v>
      </c>
      <c r="Z3298" s="39" t="s">
        <v>8163</v>
      </c>
      <c r="AA3298" s="39" t="s">
        <v>8164</v>
      </c>
    </row>
    <row r="3299" ht="15.75" hidden="1" customHeight="1">
      <c r="A3299" s="39" t="s">
        <v>8271</v>
      </c>
      <c r="B3299" s="39" t="s">
        <v>8272</v>
      </c>
      <c r="C3299" s="8">
        <v>579.0</v>
      </c>
      <c r="D3299" s="8">
        <v>2.0</v>
      </c>
      <c r="E3299" s="8">
        <v>1.0</v>
      </c>
      <c r="F3299" s="8">
        <v>1.0</v>
      </c>
      <c r="G3299" s="8">
        <v>421.0</v>
      </c>
      <c r="H3299" s="8">
        <v>664.0</v>
      </c>
      <c r="I3299" s="8">
        <v>1108.0</v>
      </c>
      <c r="J3299" s="8">
        <v>399.0</v>
      </c>
      <c r="K3299" s="8">
        <v>4455.0</v>
      </c>
      <c r="L3299" s="8">
        <v>2508.0</v>
      </c>
      <c r="M3299" s="8">
        <v>733.0</v>
      </c>
      <c r="N3299" s="8">
        <v>745.0</v>
      </c>
      <c r="O3299" s="8">
        <v>437.0</v>
      </c>
      <c r="P3299" s="8">
        <v>1.0</v>
      </c>
      <c r="Q3299" s="39" t="s">
        <v>127</v>
      </c>
      <c r="R3299" s="39" t="s">
        <v>8261</v>
      </c>
      <c r="S3299" s="39" t="s">
        <v>8262</v>
      </c>
      <c r="T3299" s="39" t="s">
        <v>8159</v>
      </c>
      <c r="U3299" s="39" t="s">
        <v>8160</v>
      </c>
      <c r="V3299" s="39" t="s">
        <v>3898</v>
      </c>
      <c r="W3299" s="39" t="s">
        <v>3899</v>
      </c>
      <c r="X3299" s="39" t="s">
        <v>8161</v>
      </c>
      <c r="Y3299" s="39" t="s">
        <v>8162</v>
      </c>
      <c r="Z3299" s="39" t="s">
        <v>8163</v>
      </c>
      <c r="AA3299" s="39" t="s">
        <v>8164</v>
      </c>
    </row>
    <row r="3300" ht="15.75" hidden="1" customHeight="1">
      <c r="A3300" s="39" t="s">
        <v>8273</v>
      </c>
      <c r="B3300" s="39" t="s">
        <v>8274</v>
      </c>
      <c r="C3300" s="8">
        <v>1598.0</v>
      </c>
      <c r="D3300" s="8">
        <v>5.0</v>
      </c>
      <c r="E3300" s="8">
        <v>3.0</v>
      </c>
      <c r="F3300" s="8">
        <v>2.0</v>
      </c>
      <c r="G3300" s="8">
        <v>2729.0</v>
      </c>
      <c r="H3300" s="8">
        <v>761.0</v>
      </c>
      <c r="I3300" s="8">
        <v>4226.0</v>
      </c>
      <c r="J3300" s="8">
        <v>1893.0</v>
      </c>
      <c r="K3300" s="8">
        <v>2203.0</v>
      </c>
      <c r="L3300" s="8">
        <v>449.0</v>
      </c>
      <c r="M3300" s="8">
        <v>1551.0</v>
      </c>
      <c r="N3300" s="8">
        <v>526.0</v>
      </c>
      <c r="O3300" s="8">
        <v>395.0</v>
      </c>
      <c r="P3300" s="8">
        <v>1.0</v>
      </c>
      <c r="Q3300" s="39" t="s">
        <v>127</v>
      </c>
      <c r="R3300" s="39" t="s">
        <v>8261</v>
      </c>
      <c r="S3300" s="39" t="s">
        <v>8262</v>
      </c>
      <c r="T3300" s="39" t="s">
        <v>8159</v>
      </c>
      <c r="U3300" s="39" t="s">
        <v>8160</v>
      </c>
      <c r="V3300" s="39" t="s">
        <v>3898</v>
      </c>
      <c r="W3300" s="39" t="s">
        <v>3899</v>
      </c>
      <c r="X3300" s="39" t="s">
        <v>8161</v>
      </c>
      <c r="Y3300" s="39" t="s">
        <v>8162</v>
      </c>
      <c r="Z3300" s="39" t="s">
        <v>8163</v>
      </c>
      <c r="AA3300" s="39" t="s">
        <v>8164</v>
      </c>
    </row>
    <row r="3301" ht="15.75" hidden="1" customHeight="1">
      <c r="A3301" s="39" t="s">
        <v>8275</v>
      </c>
      <c r="B3301" s="39" t="s">
        <v>8276</v>
      </c>
      <c r="C3301" s="8">
        <v>708.0</v>
      </c>
      <c r="D3301" s="8">
        <v>3.0</v>
      </c>
      <c r="E3301" s="8">
        <v>2.0</v>
      </c>
      <c r="F3301" s="8">
        <v>1.0</v>
      </c>
      <c r="G3301" s="8">
        <v>579.0</v>
      </c>
      <c r="H3301" s="8">
        <v>908.0</v>
      </c>
      <c r="I3301" s="8">
        <v>522.0</v>
      </c>
      <c r="J3301" s="8">
        <v>954.0</v>
      </c>
      <c r="K3301" s="8">
        <v>3943.0</v>
      </c>
      <c r="L3301" s="8">
        <v>1178.0</v>
      </c>
      <c r="M3301" s="8">
        <v>1773.0</v>
      </c>
      <c r="N3301" s="8">
        <v>939.0</v>
      </c>
      <c r="O3301" s="8">
        <v>594.0</v>
      </c>
      <c r="P3301" s="8">
        <v>1.0</v>
      </c>
      <c r="Q3301" s="39" t="s">
        <v>127</v>
      </c>
      <c r="R3301" s="39" t="s">
        <v>8261</v>
      </c>
      <c r="S3301" s="39" t="s">
        <v>8262</v>
      </c>
      <c r="T3301" s="39" t="s">
        <v>8159</v>
      </c>
      <c r="U3301" s="39" t="s">
        <v>8160</v>
      </c>
      <c r="V3301" s="39" t="s">
        <v>3898</v>
      </c>
      <c r="W3301" s="39" t="s">
        <v>3899</v>
      </c>
      <c r="X3301" s="39" t="s">
        <v>8161</v>
      </c>
      <c r="Y3301" s="39" t="s">
        <v>8162</v>
      </c>
      <c r="Z3301" s="39" t="s">
        <v>8163</v>
      </c>
      <c r="AA3301" s="39" t="s">
        <v>8164</v>
      </c>
    </row>
    <row r="3302" ht="15.75" hidden="1" customHeight="1">
      <c r="A3302" s="39" t="s">
        <v>8277</v>
      </c>
      <c r="B3302" s="39" t="s">
        <v>8278</v>
      </c>
      <c r="C3302" s="8">
        <v>1125.0</v>
      </c>
      <c r="D3302" s="8">
        <v>4.0</v>
      </c>
      <c r="E3302" s="8">
        <v>2.0</v>
      </c>
      <c r="F3302" s="8">
        <v>1.0</v>
      </c>
      <c r="G3302" s="8">
        <v>1217.0</v>
      </c>
      <c r="H3302" s="8">
        <v>1123.0</v>
      </c>
      <c r="I3302" s="8">
        <v>2479.0</v>
      </c>
      <c r="J3302" s="8">
        <v>725.0</v>
      </c>
      <c r="K3302" s="8">
        <v>5595.0</v>
      </c>
      <c r="L3302" s="8">
        <v>135.0</v>
      </c>
      <c r="M3302" s="8">
        <v>964.0</v>
      </c>
      <c r="N3302" s="8">
        <v>869.0</v>
      </c>
      <c r="O3302" s="8">
        <v>443.0</v>
      </c>
      <c r="P3302" s="8">
        <v>1.0</v>
      </c>
      <c r="Q3302" s="39" t="s">
        <v>127</v>
      </c>
      <c r="R3302" s="39" t="s">
        <v>8279</v>
      </c>
      <c r="S3302" s="39" t="s">
        <v>8280</v>
      </c>
      <c r="T3302" s="39" t="s">
        <v>8159</v>
      </c>
      <c r="U3302" s="39" t="s">
        <v>8160</v>
      </c>
      <c r="V3302" s="39" t="s">
        <v>3898</v>
      </c>
      <c r="W3302" s="39" t="s">
        <v>3899</v>
      </c>
      <c r="X3302" s="39" t="s">
        <v>8263</v>
      </c>
      <c r="Y3302" s="39" t="s">
        <v>8264</v>
      </c>
      <c r="Z3302" s="39" t="s">
        <v>8163</v>
      </c>
      <c r="AA3302" s="39" t="s">
        <v>8164</v>
      </c>
    </row>
    <row r="3303" ht="15.75" hidden="1" customHeight="1">
      <c r="A3303" s="39" t="s">
        <v>8281</v>
      </c>
      <c r="B3303" s="39" t="s">
        <v>8282</v>
      </c>
      <c r="C3303" s="8">
        <v>2635.0</v>
      </c>
      <c r="D3303" s="8">
        <v>8.0</v>
      </c>
      <c r="E3303" s="8">
        <v>4.0</v>
      </c>
      <c r="F3303" s="8">
        <v>2.0</v>
      </c>
      <c r="G3303" s="8">
        <v>2135.0</v>
      </c>
      <c r="H3303" s="8">
        <v>3001.0</v>
      </c>
      <c r="I3303" s="8">
        <v>2168.0</v>
      </c>
      <c r="J3303" s="8">
        <v>2527.0</v>
      </c>
      <c r="K3303" s="8">
        <v>4273.0</v>
      </c>
      <c r="L3303" s="8">
        <v>4870.0</v>
      </c>
      <c r="M3303" s="8">
        <v>1431.5</v>
      </c>
      <c r="N3303" s="8">
        <v>970.0</v>
      </c>
      <c r="O3303" s="8">
        <v>633.0</v>
      </c>
      <c r="P3303" s="8">
        <v>1.0</v>
      </c>
      <c r="Q3303" s="39" t="s">
        <v>127</v>
      </c>
      <c r="R3303" s="39" t="s">
        <v>8279</v>
      </c>
      <c r="S3303" s="39" t="s">
        <v>8280</v>
      </c>
      <c r="T3303" s="39" t="s">
        <v>8159</v>
      </c>
      <c r="U3303" s="39" t="s">
        <v>8160</v>
      </c>
      <c r="V3303" s="39" t="s">
        <v>3898</v>
      </c>
      <c r="W3303" s="39" t="s">
        <v>3899</v>
      </c>
      <c r="X3303" s="39" t="s">
        <v>8263</v>
      </c>
      <c r="Y3303" s="39" t="s">
        <v>8264</v>
      </c>
      <c r="Z3303" s="39" t="s">
        <v>8163</v>
      </c>
      <c r="AA3303" s="39" t="s">
        <v>8164</v>
      </c>
    </row>
    <row r="3304" ht="15.75" hidden="1" customHeight="1">
      <c r="A3304" s="39" t="s">
        <v>8283</v>
      </c>
      <c r="B3304" s="39" t="s">
        <v>8284</v>
      </c>
      <c r="C3304" s="8">
        <v>2152.0</v>
      </c>
      <c r="D3304" s="8">
        <v>7.0</v>
      </c>
      <c r="E3304" s="8">
        <v>4.0</v>
      </c>
      <c r="F3304" s="8">
        <v>2.0</v>
      </c>
      <c r="G3304" s="8">
        <v>2203.0</v>
      </c>
      <c r="H3304" s="8">
        <v>2642.0</v>
      </c>
      <c r="I3304" s="8">
        <v>1569.0</v>
      </c>
      <c r="J3304" s="8">
        <v>1813.0</v>
      </c>
      <c r="K3304" s="8">
        <v>2831.0</v>
      </c>
      <c r="L3304" s="8">
        <v>4741.0</v>
      </c>
      <c r="M3304" s="8">
        <v>356.0</v>
      </c>
      <c r="N3304" s="8">
        <v>584.0</v>
      </c>
      <c r="O3304" s="8">
        <v>386.0</v>
      </c>
      <c r="P3304" s="8">
        <v>1.0</v>
      </c>
      <c r="Q3304" s="39" t="s">
        <v>127</v>
      </c>
      <c r="R3304" s="39" t="s">
        <v>8279</v>
      </c>
      <c r="S3304" s="39" t="s">
        <v>8280</v>
      </c>
      <c r="T3304" s="39" t="s">
        <v>8159</v>
      </c>
      <c r="U3304" s="39" t="s">
        <v>8160</v>
      </c>
      <c r="V3304" s="39" t="s">
        <v>3898</v>
      </c>
      <c r="W3304" s="39" t="s">
        <v>3899</v>
      </c>
      <c r="X3304" s="39" t="s">
        <v>8263</v>
      </c>
      <c r="Y3304" s="39" t="s">
        <v>8264</v>
      </c>
      <c r="Z3304" s="39" t="s">
        <v>8163</v>
      </c>
      <c r="AA3304" s="39" t="s">
        <v>8164</v>
      </c>
    </row>
    <row r="3305" ht="15.75" hidden="1" customHeight="1">
      <c r="A3305" s="39" t="s">
        <v>8285</v>
      </c>
      <c r="B3305" s="39" t="s">
        <v>8286</v>
      </c>
      <c r="C3305" s="8">
        <v>1848.0</v>
      </c>
      <c r="D3305" s="8">
        <v>6.0</v>
      </c>
      <c r="E3305" s="8">
        <v>3.0</v>
      </c>
      <c r="F3305" s="8">
        <v>2.0</v>
      </c>
      <c r="G3305" s="8">
        <v>1908.0</v>
      </c>
      <c r="H3305" s="8">
        <v>1767.0</v>
      </c>
      <c r="I3305" s="8">
        <v>2148.0</v>
      </c>
      <c r="J3305" s="8">
        <v>1527.0</v>
      </c>
      <c r="K3305" s="8">
        <v>4503.0</v>
      </c>
      <c r="L3305" s="8">
        <v>1377.0</v>
      </c>
      <c r="M3305" s="8">
        <v>818.0</v>
      </c>
      <c r="N3305" s="8">
        <v>692.0</v>
      </c>
      <c r="O3305" s="8">
        <v>455.0</v>
      </c>
      <c r="P3305" s="8">
        <v>1.0</v>
      </c>
      <c r="Q3305" s="39" t="s">
        <v>127</v>
      </c>
      <c r="R3305" s="39" t="s">
        <v>8279</v>
      </c>
      <c r="S3305" s="39" t="s">
        <v>8280</v>
      </c>
      <c r="T3305" s="39" t="s">
        <v>8159</v>
      </c>
      <c r="U3305" s="39" t="s">
        <v>8160</v>
      </c>
      <c r="V3305" s="39" t="s">
        <v>3898</v>
      </c>
      <c r="W3305" s="39" t="s">
        <v>3899</v>
      </c>
      <c r="X3305" s="39" t="s">
        <v>8263</v>
      </c>
      <c r="Y3305" s="39" t="s">
        <v>8264</v>
      </c>
      <c r="Z3305" s="39" t="s">
        <v>8163</v>
      </c>
      <c r="AA3305" s="39" t="s">
        <v>8164</v>
      </c>
    </row>
    <row r="3306" ht="15.75" hidden="1" customHeight="1">
      <c r="A3306" s="39" t="s">
        <v>8287</v>
      </c>
      <c r="B3306" s="39" t="s">
        <v>8288</v>
      </c>
      <c r="C3306" s="8">
        <v>593.0</v>
      </c>
      <c r="D3306" s="8">
        <v>2.0</v>
      </c>
      <c r="E3306" s="8">
        <v>1.0</v>
      </c>
      <c r="F3306" s="8">
        <v>1.0</v>
      </c>
      <c r="G3306" s="8">
        <v>418.0</v>
      </c>
      <c r="H3306" s="8">
        <v>538.0</v>
      </c>
      <c r="I3306" s="8">
        <v>992.0</v>
      </c>
      <c r="J3306" s="8">
        <v>729.0</v>
      </c>
      <c r="K3306" s="8">
        <v>5008.0</v>
      </c>
      <c r="L3306" s="8">
        <v>2282.0</v>
      </c>
      <c r="M3306" s="8">
        <v>752.0</v>
      </c>
      <c r="N3306" s="8">
        <v>886.0</v>
      </c>
      <c r="O3306" s="8">
        <v>591.0</v>
      </c>
      <c r="P3306" s="8">
        <v>1.0</v>
      </c>
      <c r="Q3306" s="39" t="s">
        <v>127</v>
      </c>
      <c r="R3306" s="39" t="s">
        <v>8289</v>
      </c>
      <c r="S3306" s="39" t="s">
        <v>8290</v>
      </c>
      <c r="T3306" s="39" t="s">
        <v>8159</v>
      </c>
      <c r="U3306" s="39" t="s">
        <v>8160</v>
      </c>
      <c r="V3306" s="39" t="s">
        <v>3898</v>
      </c>
      <c r="W3306" s="39" t="s">
        <v>3899</v>
      </c>
      <c r="X3306" s="39" t="s">
        <v>8263</v>
      </c>
      <c r="Y3306" s="39" t="s">
        <v>8264</v>
      </c>
      <c r="Z3306" s="39" t="s">
        <v>8163</v>
      </c>
      <c r="AA3306" s="39" t="s">
        <v>8164</v>
      </c>
    </row>
    <row r="3307" ht="15.75" hidden="1" customHeight="1">
      <c r="A3307" s="39" t="s">
        <v>8291</v>
      </c>
      <c r="B3307" s="39" t="s">
        <v>8292</v>
      </c>
      <c r="C3307" s="8">
        <v>816.0</v>
      </c>
      <c r="D3307" s="8">
        <v>3.0</v>
      </c>
      <c r="E3307" s="8">
        <v>2.0</v>
      </c>
      <c r="F3307" s="8">
        <v>1.0</v>
      </c>
      <c r="G3307" s="8">
        <v>730.0</v>
      </c>
      <c r="H3307" s="8">
        <v>856.0</v>
      </c>
      <c r="I3307" s="8">
        <v>926.0</v>
      </c>
      <c r="J3307" s="8">
        <v>614.0</v>
      </c>
      <c r="K3307" s="8">
        <v>5809.0</v>
      </c>
      <c r="L3307" s="8">
        <v>2288.0</v>
      </c>
      <c r="M3307" s="8">
        <v>781.0</v>
      </c>
      <c r="N3307" s="8">
        <v>1058.0</v>
      </c>
      <c r="O3307" s="8">
        <v>689.0</v>
      </c>
      <c r="P3307" s="8">
        <v>1.0</v>
      </c>
      <c r="Q3307" s="39" t="s">
        <v>127</v>
      </c>
      <c r="R3307" s="39" t="s">
        <v>8289</v>
      </c>
      <c r="S3307" s="39" t="s">
        <v>8290</v>
      </c>
      <c r="T3307" s="39" t="s">
        <v>8159</v>
      </c>
      <c r="U3307" s="39" t="s">
        <v>8160</v>
      </c>
      <c r="V3307" s="39" t="s">
        <v>3898</v>
      </c>
      <c r="W3307" s="39" t="s">
        <v>3899</v>
      </c>
      <c r="X3307" s="39" t="s">
        <v>8263</v>
      </c>
      <c r="Y3307" s="39" t="s">
        <v>8264</v>
      </c>
      <c r="Z3307" s="39" t="s">
        <v>8163</v>
      </c>
      <c r="AA3307" s="39" t="s">
        <v>8164</v>
      </c>
    </row>
    <row r="3308" ht="15.75" hidden="1" customHeight="1">
      <c r="A3308" s="39" t="s">
        <v>8293</v>
      </c>
      <c r="B3308" s="39" t="s">
        <v>8294</v>
      </c>
      <c r="C3308" s="8">
        <v>1325.0</v>
      </c>
      <c r="D3308" s="8">
        <v>4.0</v>
      </c>
      <c r="E3308" s="8">
        <v>2.0</v>
      </c>
      <c r="F3308" s="8">
        <v>1.0</v>
      </c>
      <c r="G3308" s="8">
        <v>1210.0</v>
      </c>
      <c r="H3308" s="8">
        <v>1232.0</v>
      </c>
      <c r="I3308" s="8">
        <v>1904.0</v>
      </c>
      <c r="J3308" s="8">
        <v>709.0</v>
      </c>
      <c r="K3308" s="8">
        <v>6617.0</v>
      </c>
      <c r="L3308" s="8">
        <v>1862.0</v>
      </c>
      <c r="M3308" s="8">
        <v>2777.5</v>
      </c>
      <c r="N3308" s="8">
        <v>728.0</v>
      </c>
      <c r="O3308" s="8">
        <v>449.0</v>
      </c>
      <c r="P3308" s="8">
        <v>1.0</v>
      </c>
      <c r="Q3308" s="39" t="s">
        <v>127</v>
      </c>
      <c r="R3308" s="39" t="s">
        <v>8289</v>
      </c>
      <c r="S3308" s="39" t="s">
        <v>8290</v>
      </c>
      <c r="T3308" s="39" t="s">
        <v>8159</v>
      </c>
      <c r="U3308" s="39" t="s">
        <v>8160</v>
      </c>
      <c r="V3308" s="39" t="s">
        <v>3898</v>
      </c>
      <c r="W3308" s="39" t="s">
        <v>3899</v>
      </c>
      <c r="X3308" s="39" t="s">
        <v>8263</v>
      </c>
      <c r="Y3308" s="39" t="s">
        <v>8264</v>
      </c>
      <c r="Z3308" s="39" t="s">
        <v>8163</v>
      </c>
      <c r="AA3308" s="39" t="s">
        <v>8164</v>
      </c>
    </row>
    <row r="3309" ht="15.75" hidden="1" customHeight="1">
      <c r="A3309" s="39" t="s">
        <v>8295</v>
      </c>
      <c r="B3309" s="39" t="s">
        <v>8296</v>
      </c>
      <c r="C3309" s="8">
        <v>345.0</v>
      </c>
      <c r="D3309" s="8">
        <v>1.0</v>
      </c>
      <c r="E3309" s="8">
        <v>1.0</v>
      </c>
      <c r="F3309" s="8">
        <v>1.0</v>
      </c>
      <c r="G3309" s="8">
        <v>95.0</v>
      </c>
      <c r="H3309" s="8">
        <v>481.0</v>
      </c>
      <c r="I3309" s="8">
        <v>1142.0</v>
      </c>
      <c r="J3309" s="8">
        <v>837.0</v>
      </c>
      <c r="K3309" s="8">
        <v>4276.0</v>
      </c>
      <c r="L3309" s="8">
        <v>761.0</v>
      </c>
      <c r="M3309" s="8">
        <v>327.0</v>
      </c>
      <c r="N3309" s="8">
        <v>915.0</v>
      </c>
      <c r="O3309" s="8">
        <v>534.0</v>
      </c>
      <c r="P3309" s="8">
        <v>1.0</v>
      </c>
      <c r="Q3309" s="39" t="s">
        <v>127</v>
      </c>
      <c r="R3309" s="39" t="s">
        <v>8289</v>
      </c>
      <c r="S3309" s="39" t="s">
        <v>8290</v>
      </c>
      <c r="T3309" s="39" t="s">
        <v>8159</v>
      </c>
      <c r="U3309" s="39" t="s">
        <v>8160</v>
      </c>
      <c r="V3309" s="39" t="s">
        <v>3898</v>
      </c>
      <c r="W3309" s="39" t="s">
        <v>3899</v>
      </c>
      <c r="X3309" s="39" t="s">
        <v>8263</v>
      </c>
      <c r="Y3309" s="39" t="s">
        <v>8264</v>
      </c>
      <c r="Z3309" s="39" t="s">
        <v>8163</v>
      </c>
      <c r="AA3309" s="39" t="s">
        <v>8164</v>
      </c>
    </row>
    <row r="3310" ht="15.75" hidden="1" customHeight="1">
      <c r="A3310" s="39" t="s">
        <v>8297</v>
      </c>
      <c r="B3310" s="39" t="s">
        <v>8298</v>
      </c>
      <c r="C3310" s="8">
        <v>3056.0</v>
      </c>
      <c r="D3310" s="8">
        <v>9.0</v>
      </c>
      <c r="E3310" s="8">
        <v>5.0</v>
      </c>
      <c r="F3310" s="8">
        <v>3.0</v>
      </c>
      <c r="G3310" s="8">
        <v>2724.0</v>
      </c>
      <c r="H3310" s="8">
        <v>3000.0</v>
      </c>
      <c r="I3310" s="8">
        <v>3761.0</v>
      </c>
      <c r="J3310" s="8">
        <v>2064.0</v>
      </c>
      <c r="K3310" s="8">
        <v>6169.0</v>
      </c>
      <c r="L3310" s="8">
        <v>2626.0</v>
      </c>
      <c r="M3310" s="8">
        <v>1229.0</v>
      </c>
      <c r="N3310" s="8">
        <v>814.0</v>
      </c>
      <c r="O3310" s="8">
        <v>534.0</v>
      </c>
      <c r="P3310" s="8">
        <v>1.0</v>
      </c>
      <c r="Q3310" s="39" t="s">
        <v>127</v>
      </c>
      <c r="R3310" s="39" t="s">
        <v>8289</v>
      </c>
      <c r="S3310" s="39" t="s">
        <v>8290</v>
      </c>
      <c r="T3310" s="39" t="s">
        <v>8159</v>
      </c>
      <c r="U3310" s="39" t="s">
        <v>8160</v>
      </c>
      <c r="V3310" s="39" t="s">
        <v>3898</v>
      </c>
      <c r="W3310" s="39" t="s">
        <v>3899</v>
      </c>
      <c r="X3310" s="39" t="s">
        <v>8263</v>
      </c>
      <c r="Y3310" s="39" t="s">
        <v>8264</v>
      </c>
      <c r="Z3310" s="39" t="s">
        <v>8163</v>
      </c>
      <c r="AA3310" s="39" t="s">
        <v>8164</v>
      </c>
    </row>
    <row r="3311" ht="15.75" hidden="1" customHeight="1">
      <c r="A3311" s="39" t="s">
        <v>8299</v>
      </c>
      <c r="B3311" s="39" t="s">
        <v>8300</v>
      </c>
      <c r="C3311" s="8">
        <v>1551.0</v>
      </c>
      <c r="D3311" s="8">
        <v>5.0</v>
      </c>
      <c r="E3311" s="8">
        <v>3.0</v>
      </c>
      <c r="F3311" s="8">
        <v>2.0</v>
      </c>
      <c r="G3311" s="8">
        <v>1591.0</v>
      </c>
      <c r="H3311" s="8">
        <v>1008.0</v>
      </c>
      <c r="I3311" s="8">
        <v>3329.0</v>
      </c>
      <c r="J3311" s="8">
        <v>1289.0</v>
      </c>
      <c r="K3311" s="8">
        <v>6482.0</v>
      </c>
      <c r="L3311" s="8">
        <v>1469.0</v>
      </c>
      <c r="M3311" s="8">
        <v>849.0</v>
      </c>
      <c r="N3311" s="8">
        <v>642.0</v>
      </c>
      <c r="O3311" s="8">
        <v>438.0</v>
      </c>
      <c r="P3311" s="8">
        <v>1.0</v>
      </c>
      <c r="Q3311" s="39" t="s">
        <v>127</v>
      </c>
      <c r="R3311" s="39" t="s">
        <v>8301</v>
      </c>
      <c r="S3311" s="39" t="s">
        <v>8302</v>
      </c>
      <c r="T3311" s="39" t="s">
        <v>8159</v>
      </c>
      <c r="U3311" s="39" t="s">
        <v>8160</v>
      </c>
      <c r="V3311" s="39" t="s">
        <v>3898</v>
      </c>
      <c r="W3311" s="39" t="s">
        <v>3899</v>
      </c>
      <c r="X3311" s="39" t="s">
        <v>8263</v>
      </c>
      <c r="Y3311" s="39" t="s">
        <v>8264</v>
      </c>
      <c r="Z3311" s="39" t="s">
        <v>8163</v>
      </c>
      <c r="AA3311" s="39" t="s">
        <v>8164</v>
      </c>
    </row>
    <row r="3312" ht="15.75" hidden="1" customHeight="1">
      <c r="A3312" s="39" t="s">
        <v>8303</v>
      </c>
      <c r="B3312" s="39" t="s">
        <v>8304</v>
      </c>
      <c r="C3312" s="8">
        <v>3423.0</v>
      </c>
      <c r="D3312" s="8">
        <v>10.0</v>
      </c>
      <c r="E3312" s="8">
        <v>5.0</v>
      </c>
      <c r="F3312" s="8">
        <v>3.0</v>
      </c>
      <c r="G3312" s="8">
        <v>2698.0</v>
      </c>
      <c r="H3312" s="8">
        <v>3823.0</v>
      </c>
      <c r="I3312" s="8">
        <v>2303.0</v>
      </c>
      <c r="J3312" s="8">
        <v>3060.0</v>
      </c>
      <c r="K3312" s="8">
        <v>6334.0</v>
      </c>
      <c r="L3312" s="8">
        <v>4912.0</v>
      </c>
      <c r="M3312" s="8">
        <v>1535.0</v>
      </c>
      <c r="N3312" s="8">
        <v>721.0</v>
      </c>
      <c r="O3312" s="8">
        <v>488.0</v>
      </c>
      <c r="P3312" s="8">
        <v>1.0</v>
      </c>
      <c r="Q3312" s="39" t="s">
        <v>127</v>
      </c>
      <c r="R3312" s="39" t="s">
        <v>8301</v>
      </c>
      <c r="S3312" s="39" t="s">
        <v>8302</v>
      </c>
      <c r="T3312" s="39" t="s">
        <v>8159</v>
      </c>
      <c r="U3312" s="39" t="s">
        <v>8160</v>
      </c>
      <c r="V3312" s="39" t="s">
        <v>3898</v>
      </c>
      <c r="W3312" s="39" t="s">
        <v>3899</v>
      </c>
      <c r="X3312" s="39" t="s">
        <v>8263</v>
      </c>
      <c r="Y3312" s="39" t="s">
        <v>8264</v>
      </c>
      <c r="Z3312" s="39" t="s">
        <v>8163</v>
      </c>
      <c r="AA3312" s="39" t="s">
        <v>8164</v>
      </c>
    </row>
    <row r="3313" ht="15.75" hidden="1" customHeight="1">
      <c r="A3313" s="39" t="s">
        <v>8305</v>
      </c>
      <c r="B3313" s="39" t="s">
        <v>8306</v>
      </c>
      <c r="C3313" s="8">
        <v>1646.0</v>
      </c>
      <c r="D3313" s="8">
        <v>5.0</v>
      </c>
      <c r="E3313" s="8">
        <v>3.0</v>
      </c>
      <c r="F3313" s="8">
        <v>2.0</v>
      </c>
      <c r="G3313" s="8">
        <v>1475.0</v>
      </c>
      <c r="H3313" s="8">
        <v>1270.0</v>
      </c>
      <c r="I3313" s="8">
        <v>2704.0</v>
      </c>
      <c r="J3313" s="8">
        <v>1797.0</v>
      </c>
      <c r="K3313" s="8">
        <v>3051.0</v>
      </c>
      <c r="L3313" s="8">
        <v>2748.0</v>
      </c>
      <c r="M3313" s="8">
        <v>2612.0</v>
      </c>
      <c r="N3313" s="8">
        <v>683.0</v>
      </c>
      <c r="O3313" s="8">
        <v>429.0</v>
      </c>
      <c r="P3313" s="8">
        <v>1.0</v>
      </c>
      <c r="Q3313" s="39" t="s">
        <v>127</v>
      </c>
      <c r="R3313" s="39" t="s">
        <v>8301</v>
      </c>
      <c r="S3313" s="39" t="s">
        <v>8302</v>
      </c>
      <c r="T3313" s="39" t="s">
        <v>8159</v>
      </c>
      <c r="U3313" s="39" t="s">
        <v>8160</v>
      </c>
      <c r="V3313" s="39" t="s">
        <v>3898</v>
      </c>
      <c r="W3313" s="39" t="s">
        <v>3899</v>
      </c>
      <c r="X3313" s="39" t="s">
        <v>8263</v>
      </c>
      <c r="Y3313" s="39" t="s">
        <v>8264</v>
      </c>
      <c r="Z3313" s="39" t="s">
        <v>8163</v>
      </c>
      <c r="AA3313" s="39" t="s">
        <v>8164</v>
      </c>
    </row>
    <row r="3314" ht="15.75" hidden="1" customHeight="1">
      <c r="A3314" s="39" t="s">
        <v>8307</v>
      </c>
      <c r="B3314" s="39" t="s">
        <v>8308</v>
      </c>
      <c r="C3314" s="8">
        <v>5051.0</v>
      </c>
      <c r="D3314" s="8">
        <v>15.0</v>
      </c>
      <c r="E3314" s="8">
        <v>8.0</v>
      </c>
      <c r="F3314" s="8">
        <v>4.0</v>
      </c>
      <c r="G3314" s="8">
        <v>4052.0</v>
      </c>
      <c r="H3314" s="8">
        <v>4425.0</v>
      </c>
      <c r="I3314" s="8">
        <v>4310.0</v>
      </c>
      <c r="J3314" s="8">
        <v>4511.0</v>
      </c>
      <c r="K3314" s="8">
        <v>5914.0</v>
      </c>
      <c r="L3314" s="8">
        <v>5592.0</v>
      </c>
      <c r="M3314" s="8">
        <v>4616.0</v>
      </c>
      <c r="N3314" s="8">
        <v>910.0</v>
      </c>
      <c r="O3314" s="8">
        <v>503.0</v>
      </c>
      <c r="P3314" s="8">
        <v>1.0</v>
      </c>
      <c r="Q3314" s="39" t="s">
        <v>127</v>
      </c>
      <c r="R3314" s="39" t="s">
        <v>8301</v>
      </c>
      <c r="S3314" s="39" t="s">
        <v>8302</v>
      </c>
      <c r="T3314" s="39" t="s">
        <v>8159</v>
      </c>
      <c r="U3314" s="39" t="s">
        <v>8160</v>
      </c>
      <c r="V3314" s="39" t="s">
        <v>3898</v>
      </c>
      <c r="W3314" s="39" t="s">
        <v>3899</v>
      </c>
      <c r="X3314" s="39" t="s">
        <v>8263</v>
      </c>
      <c r="Y3314" s="39" t="s">
        <v>8264</v>
      </c>
      <c r="Z3314" s="39" t="s">
        <v>8163</v>
      </c>
      <c r="AA3314" s="39" t="s">
        <v>8164</v>
      </c>
    </row>
    <row r="3315" ht="15.75" hidden="1" customHeight="1">
      <c r="A3315" s="39" t="s">
        <v>8309</v>
      </c>
      <c r="B3315" s="39" t="s">
        <v>8310</v>
      </c>
      <c r="C3315" s="8">
        <v>2507.0</v>
      </c>
      <c r="D3315" s="8">
        <v>8.0</v>
      </c>
      <c r="E3315" s="8">
        <v>4.0</v>
      </c>
      <c r="F3315" s="8">
        <v>2.0</v>
      </c>
      <c r="G3315" s="8">
        <v>2366.0</v>
      </c>
      <c r="H3315" s="8">
        <v>2668.0</v>
      </c>
      <c r="I3315" s="8">
        <v>3096.0</v>
      </c>
      <c r="J3315" s="8">
        <v>1430.0</v>
      </c>
      <c r="K3315" s="8">
        <v>6568.0</v>
      </c>
      <c r="L3315" s="8">
        <v>1993.0</v>
      </c>
      <c r="M3315" s="8">
        <v>1784.0</v>
      </c>
      <c r="N3315" s="8">
        <v>704.0</v>
      </c>
      <c r="O3315" s="8">
        <v>388.0</v>
      </c>
      <c r="P3315" s="8">
        <v>1.0</v>
      </c>
      <c r="Q3315" s="39" t="s">
        <v>127</v>
      </c>
      <c r="R3315" s="39" t="s">
        <v>8301</v>
      </c>
      <c r="S3315" s="39" t="s">
        <v>8302</v>
      </c>
      <c r="T3315" s="39" t="s">
        <v>8159</v>
      </c>
      <c r="U3315" s="39" t="s">
        <v>8160</v>
      </c>
      <c r="V3315" s="39" t="s">
        <v>3898</v>
      </c>
      <c r="W3315" s="39" t="s">
        <v>3899</v>
      </c>
      <c r="X3315" s="39" t="s">
        <v>8263</v>
      </c>
      <c r="Y3315" s="39" t="s">
        <v>8264</v>
      </c>
      <c r="Z3315" s="39" t="s">
        <v>8163</v>
      </c>
      <c r="AA3315" s="39" t="s">
        <v>8164</v>
      </c>
    </row>
    <row r="3316" ht="15.75" hidden="1" customHeight="1">
      <c r="A3316" s="39" t="s">
        <v>8311</v>
      </c>
      <c r="B3316" s="39" t="s">
        <v>8312</v>
      </c>
      <c r="C3316" s="8">
        <v>2500.0</v>
      </c>
      <c r="D3316" s="8">
        <v>8.0</v>
      </c>
      <c r="E3316" s="8">
        <v>4.0</v>
      </c>
      <c r="F3316" s="8">
        <v>2.0</v>
      </c>
      <c r="G3316" s="8">
        <v>2467.0</v>
      </c>
      <c r="H3316" s="8">
        <v>1967.0</v>
      </c>
      <c r="I3316" s="8">
        <v>3825.0</v>
      </c>
      <c r="J3316" s="8">
        <v>2361.0</v>
      </c>
      <c r="K3316" s="8">
        <v>6521.0</v>
      </c>
      <c r="L3316" s="8">
        <v>1166.0</v>
      </c>
      <c r="M3316" s="8">
        <v>1612.0</v>
      </c>
      <c r="N3316" s="8">
        <v>958.0</v>
      </c>
      <c r="O3316" s="8">
        <v>650.0</v>
      </c>
      <c r="P3316" s="8">
        <v>1.0</v>
      </c>
      <c r="Q3316" s="39" t="s">
        <v>127</v>
      </c>
      <c r="R3316" s="39" t="s">
        <v>8301</v>
      </c>
      <c r="S3316" s="39" t="s">
        <v>8302</v>
      </c>
      <c r="T3316" s="39" t="s">
        <v>8159</v>
      </c>
      <c r="U3316" s="39" t="s">
        <v>8160</v>
      </c>
      <c r="V3316" s="39" t="s">
        <v>3898</v>
      </c>
      <c r="W3316" s="39" t="s">
        <v>3899</v>
      </c>
      <c r="X3316" s="39" t="s">
        <v>8263</v>
      </c>
      <c r="Y3316" s="39" t="s">
        <v>8264</v>
      </c>
      <c r="Z3316" s="39" t="s">
        <v>8163</v>
      </c>
      <c r="AA3316" s="39" t="s">
        <v>8164</v>
      </c>
    </row>
    <row r="3317" ht="15.75" hidden="1" customHeight="1">
      <c r="A3317" s="39" t="s">
        <v>8313</v>
      </c>
      <c r="B3317" s="39" t="s">
        <v>8314</v>
      </c>
      <c r="C3317" s="8">
        <v>3650.0</v>
      </c>
      <c r="D3317" s="8">
        <v>11.0</v>
      </c>
      <c r="E3317" s="8">
        <v>6.0</v>
      </c>
      <c r="F3317" s="8">
        <v>3.0</v>
      </c>
      <c r="G3317" s="8">
        <v>3255.0</v>
      </c>
      <c r="H3317" s="8">
        <v>3636.0</v>
      </c>
      <c r="I3317" s="8">
        <v>2800.0</v>
      </c>
      <c r="J3317" s="8">
        <v>3433.0</v>
      </c>
      <c r="K3317" s="8">
        <v>5786.0</v>
      </c>
      <c r="L3317" s="8">
        <v>2229.0</v>
      </c>
      <c r="M3317" s="8">
        <v>3075.5</v>
      </c>
      <c r="N3317" s="8">
        <v>635.0</v>
      </c>
      <c r="O3317" s="8">
        <v>412.0</v>
      </c>
      <c r="P3317" s="8">
        <v>1.0</v>
      </c>
      <c r="Q3317" s="39" t="s">
        <v>127</v>
      </c>
      <c r="R3317" s="39" t="s">
        <v>8301</v>
      </c>
      <c r="S3317" s="39" t="s">
        <v>8302</v>
      </c>
      <c r="T3317" s="39" t="s">
        <v>8159</v>
      </c>
      <c r="U3317" s="39" t="s">
        <v>8160</v>
      </c>
      <c r="V3317" s="39" t="s">
        <v>3898</v>
      </c>
      <c r="W3317" s="39" t="s">
        <v>3899</v>
      </c>
      <c r="X3317" s="39" t="s">
        <v>8263</v>
      </c>
      <c r="Y3317" s="39" t="s">
        <v>8264</v>
      </c>
      <c r="Z3317" s="39" t="s">
        <v>8163</v>
      </c>
      <c r="AA3317" s="39" t="s">
        <v>8164</v>
      </c>
    </row>
    <row r="3318" ht="15.75" hidden="1" customHeight="1">
      <c r="A3318" s="39" t="s">
        <v>8315</v>
      </c>
      <c r="B3318" s="39" t="s">
        <v>8316</v>
      </c>
      <c r="C3318" s="8">
        <v>2350.0</v>
      </c>
      <c r="D3318" s="8">
        <v>7.0</v>
      </c>
      <c r="E3318" s="8">
        <v>4.0</v>
      </c>
      <c r="F3318" s="8">
        <v>2.0</v>
      </c>
      <c r="G3318" s="8">
        <v>1828.0</v>
      </c>
      <c r="H3318" s="8">
        <v>2513.0</v>
      </c>
      <c r="I3318" s="8">
        <v>3614.0</v>
      </c>
      <c r="J3318" s="8">
        <v>2357.0</v>
      </c>
      <c r="K3318" s="8">
        <v>2515.0</v>
      </c>
      <c r="L3318" s="8">
        <v>3147.0</v>
      </c>
      <c r="M3318" s="8">
        <v>2650.0</v>
      </c>
      <c r="N3318" s="8">
        <v>461.0</v>
      </c>
      <c r="O3318" s="8">
        <v>295.0</v>
      </c>
      <c r="P3318" s="8">
        <v>1.0</v>
      </c>
      <c r="Q3318" s="39" t="s">
        <v>127</v>
      </c>
      <c r="R3318" s="39" t="s">
        <v>8317</v>
      </c>
      <c r="S3318" s="39" t="s">
        <v>8318</v>
      </c>
      <c r="T3318" s="39" t="s">
        <v>8159</v>
      </c>
      <c r="U3318" s="39" t="s">
        <v>8160</v>
      </c>
      <c r="V3318" s="39" t="s">
        <v>3898</v>
      </c>
      <c r="W3318" s="39" t="s">
        <v>3899</v>
      </c>
      <c r="X3318" s="39" t="s">
        <v>8263</v>
      </c>
      <c r="Y3318" s="39" t="s">
        <v>8264</v>
      </c>
      <c r="Z3318" s="39" t="s">
        <v>8163</v>
      </c>
      <c r="AA3318" s="39" t="s">
        <v>8164</v>
      </c>
    </row>
    <row r="3319" ht="15.75" hidden="1" customHeight="1">
      <c r="A3319" s="39" t="s">
        <v>8319</v>
      </c>
      <c r="B3319" s="39" t="s">
        <v>8320</v>
      </c>
      <c r="C3319" s="8">
        <v>827.0</v>
      </c>
      <c r="D3319" s="8">
        <v>3.0</v>
      </c>
      <c r="E3319" s="8">
        <v>2.0</v>
      </c>
      <c r="F3319" s="8">
        <v>1.0</v>
      </c>
      <c r="G3319" s="8">
        <v>931.0</v>
      </c>
      <c r="H3319" s="8">
        <v>877.0</v>
      </c>
      <c r="I3319" s="8">
        <v>1102.0</v>
      </c>
      <c r="J3319" s="8">
        <v>800.0</v>
      </c>
      <c r="K3319" s="8">
        <v>1799.0</v>
      </c>
      <c r="L3319" s="8">
        <v>1545.0</v>
      </c>
      <c r="M3319" s="8">
        <v>1266.0</v>
      </c>
      <c r="N3319" s="8">
        <v>717.0</v>
      </c>
      <c r="O3319" s="8">
        <v>432.0</v>
      </c>
      <c r="P3319" s="8">
        <v>1.0</v>
      </c>
      <c r="Q3319" s="39" t="s">
        <v>127</v>
      </c>
      <c r="R3319" s="39" t="s">
        <v>8317</v>
      </c>
      <c r="S3319" s="39" t="s">
        <v>8318</v>
      </c>
      <c r="T3319" s="39" t="s">
        <v>8159</v>
      </c>
      <c r="U3319" s="39" t="s">
        <v>8160</v>
      </c>
      <c r="V3319" s="39" t="s">
        <v>3898</v>
      </c>
      <c r="W3319" s="39" t="s">
        <v>3899</v>
      </c>
      <c r="X3319" s="39" t="s">
        <v>8263</v>
      </c>
      <c r="Y3319" s="39" t="s">
        <v>8264</v>
      </c>
      <c r="Z3319" s="39" t="s">
        <v>8163</v>
      </c>
      <c r="AA3319" s="39" t="s">
        <v>8164</v>
      </c>
    </row>
    <row r="3320" ht="15.75" hidden="1" customHeight="1">
      <c r="A3320" s="39" t="s">
        <v>8321</v>
      </c>
      <c r="B3320" s="39" t="s">
        <v>8322</v>
      </c>
      <c r="C3320" s="8">
        <v>1578.0</v>
      </c>
      <c r="D3320" s="8">
        <v>5.0</v>
      </c>
      <c r="E3320" s="8">
        <v>3.0</v>
      </c>
      <c r="F3320" s="8">
        <v>2.0</v>
      </c>
      <c r="G3320" s="8">
        <v>1264.0</v>
      </c>
      <c r="H3320" s="8">
        <v>1942.0</v>
      </c>
      <c r="I3320" s="8">
        <v>1673.0</v>
      </c>
      <c r="J3320" s="8">
        <v>1595.0</v>
      </c>
      <c r="K3320" s="8">
        <v>1942.0</v>
      </c>
      <c r="L3320" s="8">
        <v>5190.0</v>
      </c>
      <c r="M3320" s="8">
        <v>1493.0</v>
      </c>
      <c r="N3320" s="8">
        <v>939.0</v>
      </c>
      <c r="O3320" s="8">
        <v>581.0</v>
      </c>
      <c r="P3320" s="8">
        <v>1.0</v>
      </c>
      <c r="Q3320" s="39" t="s">
        <v>127</v>
      </c>
      <c r="R3320" s="39" t="s">
        <v>8317</v>
      </c>
      <c r="S3320" s="39" t="s">
        <v>8318</v>
      </c>
      <c r="T3320" s="39" t="s">
        <v>8159</v>
      </c>
      <c r="U3320" s="39" t="s">
        <v>8160</v>
      </c>
      <c r="V3320" s="39" t="s">
        <v>3898</v>
      </c>
      <c r="W3320" s="39" t="s">
        <v>3899</v>
      </c>
      <c r="X3320" s="39" t="s">
        <v>8263</v>
      </c>
      <c r="Y3320" s="39" t="s">
        <v>8264</v>
      </c>
      <c r="Z3320" s="39" t="s">
        <v>8163</v>
      </c>
      <c r="AA3320" s="39" t="s">
        <v>8164</v>
      </c>
    </row>
    <row r="3321" ht="15.75" hidden="1" customHeight="1">
      <c r="A3321" s="39" t="s">
        <v>8323</v>
      </c>
      <c r="B3321" s="39" t="s">
        <v>8324</v>
      </c>
      <c r="C3321" s="8">
        <v>979.0</v>
      </c>
      <c r="D3321" s="8">
        <v>3.0</v>
      </c>
      <c r="E3321" s="8">
        <v>2.0</v>
      </c>
      <c r="F3321" s="8">
        <v>1.0</v>
      </c>
      <c r="G3321" s="8">
        <v>1061.0</v>
      </c>
      <c r="H3321" s="8">
        <v>954.0</v>
      </c>
      <c r="I3321" s="8">
        <v>1289.0</v>
      </c>
      <c r="J3321" s="8">
        <v>713.0</v>
      </c>
      <c r="K3321" s="8">
        <v>3527.0</v>
      </c>
      <c r="L3321" s="8">
        <v>1878.0</v>
      </c>
      <c r="M3321" s="8">
        <v>858.0</v>
      </c>
      <c r="N3321" s="8">
        <v>1026.0</v>
      </c>
      <c r="O3321" s="8">
        <v>689.0</v>
      </c>
      <c r="P3321" s="8">
        <v>1.0</v>
      </c>
      <c r="Q3321" s="39" t="s">
        <v>127</v>
      </c>
      <c r="R3321" s="39" t="s">
        <v>8317</v>
      </c>
      <c r="S3321" s="39" t="s">
        <v>8318</v>
      </c>
      <c r="T3321" s="39" t="s">
        <v>8159</v>
      </c>
      <c r="U3321" s="39" t="s">
        <v>8160</v>
      </c>
      <c r="V3321" s="39" t="s">
        <v>3898</v>
      </c>
      <c r="W3321" s="39" t="s">
        <v>3899</v>
      </c>
      <c r="X3321" s="39" t="s">
        <v>8263</v>
      </c>
      <c r="Y3321" s="39" t="s">
        <v>8264</v>
      </c>
      <c r="Z3321" s="39" t="s">
        <v>8163</v>
      </c>
      <c r="AA3321" s="39" t="s">
        <v>8164</v>
      </c>
    </row>
    <row r="3322" ht="15.75" hidden="1" customHeight="1">
      <c r="A3322" s="39" t="s">
        <v>8325</v>
      </c>
      <c r="B3322" s="39" t="s">
        <v>8326</v>
      </c>
      <c r="C3322" s="8">
        <v>1057.0</v>
      </c>
      <c r="D3322" s="8">
        <v>4.0</v>
      </c>
      <c r="E3322" s="8">
        <v>2.0</v>
      </c>
      <c r="F3322" s="8">
        <v>1.0</v>
      </c>
      <c r="G3322" s="8">
        <v>818.0</v>
      </c>
      <c r="H3322" s="8">
        <v>1157.5</v>
      </c>
      <c r="I3322" s="8">
        <v>711.0</v>
      </c>
      <c r="J3322" s="8">
        <v>1278.0</v>
      </c>
      <c r="K3322" s="8">
        <v>5602.0</v>
      </c>
      <c r="L3322" s="8">
        <v>2945.0</v>
      </c>
      <c r="M3322" s="8">
        <v>1490.0</v>
      </c>
      <c r="N3322" s="8">
        <v>602.0</v>
      </c>
      <c r="O3322" s="8">
        <v>358.0</v>
      </c>
      <c r="P3322" s="8">
        <v>1.0</v>
      </c>
      <c r="Q3322" s="39" t="s">
        <v>127</v>
      </c>
      <c r="R3322" s="39" t="s">
        <v>8317</v>
      </c>
      <c r="S3322" s="39" t="s">
        <v>8318</v>
      </c>
      <c r="T3322" s="39" t="s">
        <v>8159</v>
      </c>
      <c r="U3322" s="39" t="s">
        <v>8160</v>
      </c>
      <c r="V3322" s="39" t="s">
        <v>3898</v>
      </c>
      <c r="W3322" s="39" t="s">
        <v>3899</v>
      </c>
      <c r="X3322" s="39" t="s">
        <v>8263</v>
      </c>
      <c r="Y3322" s="39" t="s">
        <v>8264</v>
      </c>
      <c r="Z3322" s="39" t="s">
        <v>8163</v>
      </c>
      <c r="AA3322" s="39" t="s">
        <v>8164</v>
      </c>
    </row>
    <row r="3323" ht="15.75" hidden="1" customHeight="1">
      <c r="A3323" s="39" t="s">
        <v>8327</v>
      </c>
      <c r="B3323" s="39" t="s">
        <v>8328</v>
      </c>
      <c r="C3323" s="8">
        <v>873.0</v>
      </c>
      <c r="D3323" s="8">
        <v>3.0</v>
      </c>
      <c r="E3323" s="8">
        <v>2.0</v>
      </c>
      <c r="F3323" s="8">
        <v>1.0</v>
      </c>
      <c r="G3323" s="8">
        <v>1113.0</v>
      </c>
      <c r="H3323" s="8">
        <v>935.0</v>
      </c>
      <c r="I3323" s="8">
        <v>729.0</v>
      </c>
      <c r="J3323" s="8">
        <v>739.0</v>
      </c>
      <c r="K3323" s="8">
        <v>2244.0</v>
      </c>
      <c r="L3323" s="8">
        <v>2756.0</v>
      </c>
      <c r="M3323" s="8">
        <v>900.0</v>
      </c>
      <c r="N3323" s="8">
        <v>845.0</v>
      </c>
      <c r="O3323" s="8">
        <v>528.0</v>
      </c>
      <c r="P3323" s="8">
        <v>1.0</v>
      </c>
      <c r="Q3323" s="39" t="s">
        <v>127</v>
      </c>
      <c r="R3323" s="39" t="s">
        <v>8317</v>
      </c>
      <c r="S3323" s="39" t="s">
        <v>8318</v>
      </c>
      <c r="T3323" s="39" t="s">
        <v>8159</v>
      </c>
      <c r="U3323" s="39" t="s">
        <v>8160</v>
      </c>
      <c r="V3323" s="39" t="s">
        <v>3898</v>
      </c>
      <c r="W3323" s="39" t="s">
        <v>3899</v>
      </c>
      <c r="X3323" s="39" t="s">
        <v>8263</v>
      </c>
      <c r="Y3323" s="39" t="s">
        <v>8264</v>
      </c>
      <c r="Z3323" s="39" t="s">
        <v>8163</v>
      </c>
      <c r="AA3323" s="39" t="s">
        <v>8164</v>
      </c>
    </row>
    <row r="3324" ht="15.75" hidden="1" customHeight="1">
      <c r="A3324" s="39" t="s">
        <v>8329</v>
      </c>
      <c r="B3324" s="39" t="s">
        <v>8330</v>
      </c>
      <c r="C3324" s="8">
        <v>165.0</v>
      </c>
      <c r="D3324" s="8">
        <v>1.0</v>
      </c>
      <c r="E3324" s="8">
        <v>1.0</v>
      </c>
      <c r="F3324" s="8">
        <v>1.0</v>
      </c>
      <c r="G3324" s="8">
        <v>144.0</v>
      </c>
      <c r="H3324" s="8">
        <v>73.0</v>
      </c>
      <c r="I3324" s="8">
        <v>849.0</v>
      </c>
      <c r="J3324" s="8">
        <v>133.0</v>
      </c>
      <c r="K3324" s="8">
        <v>5620.0</v>
      </c>
      <c r="L3324" s="8">
        <v>2930.0</v>
      </c>
      <c r="M3324" s="8">
        <v>385.0</v>
      </c>
      <c r="N3324" s="8">
        <v>725.0</v>
      </c>
      <c r="O3324" s="8">
        <v>439.0</v>
      </c>
      <c r="P3324" s="8">
        <v>1.0</v>
      </c>
      <c r="Q3324" s="39" t="s">
        <v>127</v>
      </c>
      <c r="R3324" s="39" t="s">
        <v>8317</v>
      </c>
      <c r="S3324" s="39" t="s">
        <v>8318</v>
      </c>
      <c r="T3324" s="39" t="s">
        <v>8159</v>
      </c>
      <c r="U3324" s="39" t="s">
        <v>8160</v>
      </c>
      <c r="V3324" s="39" t="s">
        <v>3898</v>
      </c>
      <c r="W3324" s="39" t="s">
        <v>3899</v>
      </c>
      <c r="X3324" s="39" t="s">
        <v>8263</v>
      </c>
      <c r="Y3324" s="39" t="s">
        <v>8264</v>
      </c>
      <c r="Z3324" s="39" t="s">
        <v>8163</v>
      </c>
      <c r="AA3324" s="39" t="s">
        <v>8164</v>
      </c>
    </row>
    <row r="3325" ht="15.75" hidden="1" customHeight="1">
      <c r="A3325" s="39" t="s">
        <v>8331</v>
      </c>
      <c r="B3325" s="39" t="s">
        <v>8332</v>
      </c>
      <c r="C3325" s="8">
        <v>953.0</v>
      </c>
      <c r="D3325" s="8">
        <v>3.0</v>
      </c>
      <c r="E3325" s="8">
        <v>2.0</v>
      </c>
      <c r="F3325" s="8">
        <v>1.0</v>
      </c>
      <c r="G3325" s="8">
        <v>1228.0</v>
      </c>
      <c r="H3325" s="8">
        <v>560.0</v>
      </c>
      <c r="I3325" s="8">
        <v>1751.0</v>
      </c>
      <c r="J3325" s="8">
        <v>654.0</v>
      </c>
      <c r="K3325" s="8">
        <v>4350.0</v>
      </c>
      <c r="L3325" s="8">
        <v>2355.0</v>
      </c>
      <c r="M3325" s="8">
        <v>1987.0</v>
      </c>
      <c r="N3325" s="8">
        <v>906.0</v>
      </c>
      <c r="O3325" s="8">
        <v>619.0</v>
      </c>
      <c r="P3325" s="8">
        <v>1.0</v>
      </c>
      <c r="Q3325" s="39" t="s">
        <v>127</v>
      </c>
      <c r="R3325" s="39" t="s">
        <v>8333</v>
      </c>
      <c r="S3325" s="39" t="s">
        <v>8334</v>
      </c>
      <c r="T3325" s="39" t="s">
        <v>8159</v>
      </c>
      <c r="U3325" s="39" t="s">
        <v>8160</v>
      </c>
      <c r="V3325" s="39" t="s">
        <v>3898</v>
      </c>
      <c r="W3325" s="39" t="s">
        <v>3899</v>
      </c>
      <c r="X3325" s="39" t="s">
        <v>8263</v>
      </c>
      <c r="Y3325" s="39" t="s">
        <v>8264</v>
      </c>
      <c r="Z3325" s="39" t="s">
        <v>8163</v>
      </c>
      <c r="AA3325" s="39" t="s">
        <v>8164</v>
      </c>
    </row>
    <row r="3326" ht="15.75" hidden="1" customHeight="1">
      <c r="A3326" s="39" t="s">
        <v>8335</v>
      </c>
      <c r="B3326" s="39" t="s">
        <v>8336</v>
      </c>
      <c r="C3326" s="8">
        <v>1841.0</v>
      </c>
      <c r="D3326" s="8">
        <v>6.0</v>
      </c>
      <c r="E3326" s="8">
        <v>3.0</v>
      </c>
      <c r="F3326" s="8">
        <v>2.0</v>
      </c>
      <c r="G3326" s="8">
        <v>1410.0</v>
      </c>
      <c r="H3326" s="8">
        <v>2205.0</v>
      </c>
      <c r="I3326" s="8">
        <v>1092.0</v>
      </c>
      <c r="J3326" s="8">
        <v>2249.0</v>
      </c>
      <c r="K3326" s="8">
        <v>4558.0</v>
      </c>
      <c r="L3326" s="8">
        <v>3443.0</v>
      </c>
      <c r="M3326" s="8">
        <v>1488.0</v>
      </c>
      <c r="N3326" s="8">
        <v>764.0</v>
      </c>
      <c r="O3326" s="8">
        <v>499.0</v>
      </c>
      <c r="P3326" s="8">
        <v>1.0</v>
      </c>
      <c r="Q3326" s="39" t="s">
        <v>127</v>
      </c>
      <c r="R3326" s="39" t="s">
        <v>8333</v>
      </c>
      <c r="S3326" s="39" t="s">
        <v>8334</v>
      </c>
      <c r="T3326" s="39" t="s">
        <v>8159</v>
      </c>
      <c r="U3326" s="39" t="s">
        <v>8160</v>
      </c>
      <c r="V3326" s="39" t="s">
        <v>3898</v>
      </c>
      <c r="W3326" s="39" t="s">
        <v>3899</v>
      </c>
      <c r="X3326" s="39" t="s">
        <v>8263</v>
      </c>
      <c r="Y3326" s="39" t="s">
        <v>8264</v>
      </c>
      <c r="Z3326" s="39" t="s">
        <v>8163</v>
      </c>
      <c r="AA3326" s="39" t="s">
        <v>8164</v>
      </c>
    </row>
    <row r="3327" ht="15.75" hidden="1" customHeight="1">
      <c r="A3327" s="39" t="s">
        <v>8337</v>
      </c>
      <c r="B3327" s="39" t="s">
        <v>8338</v>
      </c>
      <c r="C3327" s="8">
        <v>3425.0</v>
      </c>
      <c r="D3327" s="8">
        <v>10.0</v>
      </c>
      <c r="E3327" s="8">
        <v>5.0</v>
      </c>
      <c r="F3327" s="8">
        <v>3.0</v>
      </c>
      <c r="G3327" s="8">
        <v>3025.0</v>
      </c>
      <c r="H3327" s="8">
        <v>4500.0</v>
      </c>
      <c r="I3327" s="8">
        <v>1358.0</v>
      </c>
      <c r="J3327" s="8">
        <v>2761.0</v>
      </c>
      <c r="K3327" s="8">
        <v>6863.0</v>
      </c>
      <c r="L3327" s="8">
        <v>4780.0</v>
      </c>
      <c r="M3327" s="8">
        <v>1846.0</v>
      </c>
      <c r="N3327" s="8">
        <v>763.0</v>
      </c>
      <c r="O3327" s="8">
        <v>533.0</v>
      </c>
      <c r="P3327" s="8">
        <v>1.0</v>
      </c>
      <c r="Q3327" s="39" t="s">
        <v>127</v>
      </c>
      <c r="R3327" s="39" t="s">
        <v>8333</v>
      </c>
      <c r="S3327" s="39" t="s">
        <v>8334</v>
      </c>
      <c r="T3327" s="39" t="s">
        <v>8159</v>
      </c>
      <c r="U3327" s="39" t="s">
        <v>8160</v>
      </c>
      <c r="V3327" s="39" t="s">
        <v>3898</v>
      </c>
      <c r="W3327" s="39" t="s">
        <v>3899</v>
      </c>
      <c r="X3327" s="39" t="s">
        <v>8263</v>
      </c>
      <c r="Y3327" s="39" t="s">
        <v>8264</v>
      </c>
      <c r="Z3327" s="39" t="s">
        <v>8163</v>
      </c>
      <c r="AA3327" s="39" t="s">
        <v>8164</v>
      </c>
    </row>
    <row r="3328" ht="15.75" hidden="1" customHeight="1">
      <c r="A3328" s="39" t="s">
        <v>8339</v>
      </c>
      <c r="B3328" s="39" t="s">
        <v>8340</v>
      </c>
      <c r="C3328" s="8">
        <v>3020.0</v>
      </c>
      <c r="D3328" s="8">
        <v>9.0</v>
      </c>
      <c r="E3328" s="8">
        <v>5.0</v>
      </c>
      <c r="F3328" s="8">
        <v>3.0</v>
      </c>
      <c r="G3328" s="8">
        <v>2577.0</v>
      </c>
      <c r="H3328" s="8">
        <v>3099.0</v>
      </c>
      <c r="I3328" s="8">
        <v>3016.0</v>
      </c>
      <c r="J3328" s="8">
        <v>2666.0</v>
      </c>
      <c r="K3328" s="8">
        <v>6695.0</v>
      </c>
      <c r="L3328" s="8">
        <v>1647.0</v>
      </c>
      <c r="M3328" s="8">
        <v>1978.0</v>
      </c>
      <c r="N3328" s="8">
        <v>967.0</v>
      </c>
      <c r="O3328" s="8">
        <v>601.0</v>
      </c>
      <c r="P3328" s="8">
        <v>1.0</v>
      </c>
      <c r="Q3328" s="39" t="s">
        <v>127</v>
      </c>
      <c r="R3328" s="39" t="s">
        <v>8333</v>
      </c>
      <c r="S3328" s="39" t="s">
        <v>8334</v>
      </c>
      <c r="T3328" s="39" t="s">
        <v>8159</v>
      </c>
      <c r="U3328" s="39" t="s">
        <v>8160</v>
      </c>
      <c r="V3328" s="39" t="s">
        <v>3898</v>
      </c>
      <c r="W3328" s="39" t="s">
        <v>3899</v>
      </c>
      <c r="X3328" s="39" t="s">
        <v>8263</v>
      </c>
      <c r="Y3328" s="39" t="s">
        <v>8264</v>
      </c>
      <c r="Z3328" s="39" t="s">
        <v>8163</v>
      </c>
      <c r="AA3328" s="39" t="s">
        <v>8164</v>
      </c>
    </row>
    <row r="3329" ht="15.75" hidden="1" customHeight="1">
      <c r="A3329" s="39" t="s">
        <v>8341</v>
      </c>
      <c r="B3329" s="39" t="s">
        <v>8342</v>
      </c>
      <c r="C3329" s="8">
        <v>1610.0</v>
      </c>
      <c r="D3329" s="8">
        <v>5.0</v>
      </c>
      <c r="E3329" s="8">
        <v>3.0</v>
      </c>
      <c r="F3329" s="8">
        <v>2.0</v>
      </c>
      <c r="G3329" s="8">
        <v>2648.0</v>
      </c>
      <c r="H3329" s="8">
        <v>2193.0</v>
      </c>
      <c r="I3329" s="8">
        <v>1823.0</v>
      </c>
      <c r="J3329" s="8">
        <v>1339.0</v>
      </c>
      <c r="K3329" s="8">
        <v>1717.0</v>
      </c>
      <c r="L3329" s="8">
        <v>9.0</v>
      </c>
      <c r="M3329" s="8">
        <v>1737.0</v>
      </c>
      <c r="N3329" s="8">
        <v>525.0</v>
      </c>
      <c r="O3329" s="8">
        <v>336.0</v>
      </c>
      <c r="P3329" s="8">
        <v>1.0</v>
      </c>
      <c r="Q3329" s="39" t="s">
        <v>127</v>
      </c>
      <c r="R3329" s="39" t="s">
        <v>8343</v>
      </c>
      <c r="S3329" s="39" t="s">
        <v>8344</v>
      </c>
      <c r="T3329" s="39" t="s">
        <v>8159</v>
      </c>
      <c r="U3329" s="39" t="s">
        <v>8160</v>
      </c>
      <c r="V3329" s="39" t="s">
        <v>3898</v>
      </c>
      <c r="W3329" s="39" t="s">
        <v>3899</v>
      </c>
      <c r="X3329" s="39" t="s">
        <v>8345</v>
      </c>
      <c r="Y3329" s="39" t="s">
        <v>8346</v>
      </c>
      <c r="Z3329" s="39" t="s">
        <v>8163</v>
      </c>
      <c r="AA3329" s="39" t="s">
        <v>8164</v>
      </c>
    </row>
    <row r="3330" ht="15.75" hidden="1" customHeight="1">
      <c r="A3330" s="39" t="s">
        <v>8347</v>
      </c>
      <c r="B3330" s="39" t="s">
        <v>8348</v>
      </c>
      <c r="C3330" s="8">
        <v>986.0</v>
      </c>
      <c r="D3330" s="8">
        <v>3.0</v>
      </c>
      <c r="E3330" s="8">
        <v>2.0</v>
      </c>
      <c r="F3330" s="8">
        <v>1.0</v>
      </c>
      <c r="G3330" s="8">
        <v>911.0</v>
      </c>
      <c r="H3330" s="8">
        <v>932.0</v>
      </c>
      <c r="I3330" s="8">
        <v>1651.0</v>
      </c>
      <c r="J3330" s="8">
        <v>840.0</v>
      </c>
      <c r="K3330" s="8">
        <v>3559.0</v>
      </c>
      <c r="L3330" s="8">
        <v>1546.0</v>
      </c>
      <c r="M3330" s="8">
        <v>1175.0</v>
      </c>
      <c r="N3330" s="8">
        <v>794.0</v>
      </c>
      <c r="O3330" s="8">
        <v>564.0</v>
      </c>
      <c r="P3330" s="8">
        <v>1.0</v>
      </c>
      <c r="Q3330" s="39" t="s">
        <v>127</v>
      </c>
      <c r="R3330" s="39" t="s">
        <v>8343</v>
      </c>
      <c r="S3330" s="39" t="s">
        <v>8344</v>
      </c>
      <c r="T3330" s="39" t="s">
        <v>8159</v>
      </c>
      <c r="U3330" s="39" t="s">
        <v>8160</v>
      </c>
      <c r="V3330" s="39" t="s">
        <v>3898</v>
      </c>
      <c r="W3330" s="39" t="s">
        <v>3899</v>
      </c>
      <c r="X3330" s="39" t="s">
        <v>8345</v>
      </c>
      <c r="Y3330" s="39" t="s">
        <v>8346</v>
      </c>
      <c r="Z3330" s="39" t="s">
        <v>8163</v>
      </c>
      <c r="AA3330" s="39" t="s">
        <v>8164</v>
      </c>
    </row>
    <row r="3331" ht="15.75" hidden="1" customHeight="1">
      <c r="A3331" s="39" t="s">
        <v>8349</v>
      </c>
      <c r="B3331" s="39" t="s">
        <v>8350</v>
      </c>
      <c r="C3331" s="8">
        <v>605.0</v>
      </c>
      <c r="D3331" s="8">
        <v>2.0</v>
      </c>
      <c r="E3331" s="8">
        <v>1.0</v>
      </c>
      <c r="F3331" s="8">
        <v>1.0</v>
      </c>
      <c r="G3331" s="8">
        <v>737.0</v>
      </c>
      <c r="H3331" s="8">
        <v>672.0</v>
      </c>
      <c r="I3331" s="8">
        <v>499.0</v>
      </c>
      <c r="J3331" s="8">
        <v>358.0</v>
      </c>
      <c r="K3331" s="8">
        <v>4420.0</v>
      </c>
      <c r="L3331" s="8">
        <v>2042.0</v>
      </c>
      <c r="M3331" s="8">
        <v>985.0</v>
      </c>
      <c r="N3331" s="8">
        <v>592.0</v>
      </c>
      <c r="O3331" s="8">
        <v>396.0</v>
      </c>
      <c r="P3331" s="8">
        <v>1.0</v>
      </c>
      <c r="Q3331" s="39" t="s">
        <v>127</v>
      </c>
      <c r="R3331" s="39" t="s">
        <v>8343</v>
      </c>
      <c r="S3331" s="39" t="s">
        <v>8344</v>
      </c>
      <c r="T3331" s="39" t="s">
        <v>8159</v>
      </c>
      <c r="U3331" s="39" t="s">
        <v>8160</v>
      </c>
      <c r="V3331" s="39" t="s">
        <v>3898</v>
      </c>
      <c r="W3331" s="39" t="s">
        <v>3899</v>
      </c>
      <c r="X3331" s="39" t="s">
        <v>8345</v>
      </c>
      <c r="Y3331" s="39" t="s">
        <v>8346</v>
      </c>
      <c r="Z3331" s="39" t="s">
        <v>8163</v>
      </c>
      <c r="AA3331" s="39" t="s">
        <v>8164</v>
      </c>
    </row>
    <row r="3332" ht="15.75" hidden="1" customHeight="1">
      <c r="A3332" s="39" t="s">
        <v>8351</v>
      </c>
      <c r="B3332" s="39" t="s">
        <v>8352</v>
      </c>
      <c r="C3332" s="8">
        <v>2397.0</v>
      </c>
      <c r="D3332" s="8">
        <v>7.0</v>
      </c>
      <c r="E3332" s="8">
        <v>4.0</v>
      </c>
      <c r="F3332" s="8">
        <v>2.0</v>
      </c>
      <c r="G3332" s="8">
        <v>3036.0</v>
      </c>
      <c r="H3332" s="8">
        <v>2470.0</v>
      </c>
      <c r="I3332" s="8">
        <v>2967.0</v>
      </c>
      <c r="J3332" s="8">
        <v>1295.0</v>
      </c>
      <c r="K3332" s="8">
        <v>2308.0</v>
      </c>
      <c r="L3332" s="8">
        <v>3170.0</v>
      </c>
      <c r="M3332" s="8">
        <v>2098.0</v>
      </c>
      <c r="N3332" s="8">
        <v>931.0</v>
      </c>
      <c r="O3332" s="8">
        <v>616.0</v>
      </c>
      <c r="P3332" s="8">
        <v>1.0</v>
      </c>
      <c r="Q3332" s="39" t="s">
        <v>127</v>
      </c>
      <c r="R3332" s="39" t="s">
        <v>8343</v>
      </c>
      <c r="S3332" s="39" t="s">
        <v>8344</v>
      </c>
      <c r="T3332" s="39" t="s">
        <v>8159</v>
      </c>
      <c r="U3332" s="39" t="s">
        <v>8160</v>
      </c>
      <c r="V3332" s="39" t="s">
        <v>3898</v>
      </c>
      <c r="W3332" s="39" t="s">
        <v>3899</v>
      </c>
      <c r="X3332" s="39" t="s">
        <v>8345</v>
      </c>
      <c r="Y3332" s="39" t="s">
        <v>8346</v>
      </c>
      <c r="Z3332" s="39" t="s">
        <v>8163</v>
      </c>
      <c r="AA3332" s="39" t="s">
        <v>8164</v>
      </c>
    </row>
    <row r="3333" ht="15.75" hidden="1" customHeight="1">
      <c r="A3333" s="39" t="s">
        <v>8353</v>
      </c>
      <c r="B3333" s="39" t="s">
        <v>8354</v>
      </c>
      <c r="C3333" s="8">
        <v>677.0</v>
      </c>
      <c r="D3333" s="8">
        <v>2.0</v>
      </c>
      <c r="E3333" s="8">
        <v>1.0</v>
      </c>
      <c r="F3333" s="8">
        <v>1.0</v>
      </c>
      <c r="G3333" s="8">
        <v>780.0</v>
      </c>
      <c r="H3333" s="8">
        <v>669.0</v>
      </c>
      <c r="I3333" s="8">
        <v>1641.0</v>
      </c>
      <c r="J3333" s="8">
        <v>142.0</v>
      </c>
      <c r="K3333" s="8">
        <v>3449.0</v>
      </c>
      <c r="L3333" s="8">
        <v>3485.0</v>
      </c>
      <c r="M3333" s="8">
        <v>1672.0</v>
      </c>
      <c r="N3333" s="8">
        <v>671.0</v>
      </c>
      <c r="O3333" s="8">
        <v>416.0</v>
      </c>
      <c r="P3333" s="8">
        <v>1.0</v>
      </c>
      <c r="Q3333" s="39" t="s">
        <v>127</v>
      </c>
      <c r="R3333" s="39" t="s">
        <v>8343</v>
      </c>
      <c r="S3333" s="39" t="s">
        <v>8344</v>
      </c>
      <c r="T3333" s="39" t="s">
        <v>8159</v>
      </c>
      <c r="U3333" s="39" t="s">
        <v>8160</v>
      </c>
      <c r="V3333" s="39" t="s">
        <v>3898</v>
      </c>
      <c r="W3333" s="39" t="s">
        <v>3899</v>
      </c>
      <c r="X3333" s="39" t="s">
        <v>8345</v>
      </c>
      <c r="Y3333" s="39" t="s">
        <v>8346</v>
      </c>
      <c r="Z3333" s="39" t="s">
        <v>8163</v>
      </c>
      <c r="AA3333" s="39" t="s">
        <v>8164</v>
      </c>
    </row>
    <row r="3334" ht="15.75" hidden="1" customHeight="1">
      <c r="A3334" s="39" t="s">
        <v>8355</v>
      </c>
      <c r="B3334" s="39" t="s">
        <v>8356</v>
      </c>
      <c r="C3334" s="8">
        <v>922.0</v>
      </c>
      <c r="D3334" s="8">
        <v>3.0</v>
      </c>
      <c r="E3334" s="8">
        <v>2.0</v>
      </c>
      <c r="F3334" s="8">
        <v>1.0</v>
      </c>
      <c r="G3334" s="8">
        <v>833.0</v>
      </c>
      <c r="H3334" s="8">
        <v>720.0</v>
      </c>
      <c r="I3334" s="8">
        <v>2248.0</v>
      </c>
      <c r="J3334" s="8">
        <v>666.0</v>
      </c>
      <c r="K3334" s="8">
        <v>5316.0</v>
      </c>
      <c r="L3334" s="8">
        <v>1416.0</v>
      </c>
      <c r="M3334" s="8">
        <v>1373.0</v>
      </c>
      <c r="N3334" s="8">
        <v>919.0</v>
      </c>
      <c r="O3334" s="8">
        <v>610.0</v>
      </c>
      <c r="P3334" s="8">
        <v>1.0</v>
      </c>
      <c r="Q3334" s="39" t="s">
        <v>127</v>
      </c>
      <c r="R3334" s="39" t="s">
        <v>8343</v>
      </c>
      <c r="S3334" s="39" t="s">
        <v>8344</v>
      </c>
      <c r="T3334" s="39" t="s">
        <v>8159</v>
      </c>
      <c r="U3334" s="39" t="s">
        <v>8160</v>
      </c>
      <c r="V3334" s="39" t="s">
        <v>3898</v>
      </c>
      <c r="W3334" s="39" t="s">
        <v>3899</v>
      </c>
      <c r="X3334" s="39" t="s">
        <v>8345</v>
      </c>
      <c r="Y3334" s="39" t="s">
        <v>8346</v>
      </c>
      <c r="Z3334" s="39" t="s">
        <v>8163</v>
      </c>
      <c r="AA3334" s="39" t="s">
        <v>8164</v>
      </c>
    </row>
    <row r="3335" ht="15.75" hidden="1" customHeight="1">
      <c r="A3335" s="39" t="s">
        <v>8357</v>
      </c>
      <c r="B3335" s="39" t="s">
        <v>8358</v>
      </c>
      <c r="C3335" s="8">
        <v>379.0</v>
      </c>
      <c r="D3335" s="8">
        <v>2.0</v>
      </c>
      <c r="E3335" s="8">
        <v>1.0</v>
      </c>
      <c r="F3335" s="8">
        <v>1.0</v>
      </c>
      <c r="G3335" s="8">
        <v>409.0</v>
      </c>
      <c r="H3335" s="8">
        <v>395.0</v>
      </c>
      <c r="I3335" s="8">
        <v>736.0</v>
      </c>
      <c r="J3335" s="8">
        <v>349.0</v>
      </c>
      <c r="K3335" s="8">
        <v>5575.0</v>
      </c>
      <c r="L3335" s="8">
        <v>530.0</v>
      </c>
      <c r="M3335" s="8">
        <v>128.0</v>
      </c>
      <c r="N3335" s="8">
        <v>937.0</v>
      </c>
      <c r="O3335" s="8">
        <v>703.0</v>
      </c>
      <c r="P3335" s="8">
        <v>1.0</v>
      </c>
      <c r="Q3335" s="39" t="s">
        <v>127</v>
      </c>
      <c r="R3335" s="39" t="s">
        <v>8343</v>
      </c>
      <c r="S3335" s="39" t="s">
        <v>8344</v>
      </c>
      <c r="T3335" s="39" t="s">
        <v>8159</v>
      </c>
      <c r="U3335" s="39" t="s">
        <v>8160</v>
      </c>
      <c r="V3335" s="39" t="s">
        <v>3898</v>
      </c>
      <c r="W3335" s="39" t="s">
        <v>3899</v>
      </c>
      <c r="X3335" s="39" t="s">
        <v>8345</v>
      </c>
      <c r="Y3335" s="39" t="s">
        <v>8346</v>
      </c>
      <c r="Z3335" s="39" t="s">
        <v>8163</v>
      </c>
      <c r="AA3335" s="39" t="s">
        <v>8164</v>
      </c>
    </row>
    <row r="3336" ht="15.75" hidden="1" customHeight="1">
      <c r="A3336" s="39" t="s">
        <v>8359</v>
      </c>
      <c r="B3336" s="39" t="s">
        <v>8360</v>
      </c>
      <c r="C3336" s="8">
        <v>932.0</v>
      </c>
      <c r="D3336" s="8">
        <v>3.0</v>
      </c>
      <c r="E3336" s="8">
        <v>2.0</v>
      </c>
      <c r="F3336" s="8">
        <v>1.0</v>
      </c>
      <c r="G3336" s="8">
        <v>870.0</v>
      </c>
      <c r="H3336" s="8">
        <v>755.0</v>
      </c>
      <c r="I3336" s="8">
        <v>1968.0</v>
      </c>
      <c r="J3336" s="8">
        <v>452.0</v>
      </c>
      <c r="K3336" s="8">
        <v>6562.0</v>
      </c>
      <c r="L3336" s="8">
        <v>2819.0</v>
      </c>
      <c r="M3336" s="8">
        <v>1110.0</v>
      </c>
      <c r="N3336" s="8">
        <v>903.0</v>
      </c>
      <c r="O3336" s="8">
        <v>562.0</v>
      </c>
      <c r="P3336" s="8">
        <v>1.0</v>
      </c>
      <c r="Q3336" s="39" t="s">
        <v>127</v>
      </c>
      <c r="R3336" s="39" t="s">
        <v>8343</v>
      </c>
      <c r="S3336" s="39" t="s">
        <v>8344</v>
      </c>
      <c r="T3336" s="39" t="s">
        <v>8159</v>
      </c>
      <c r="U3336" s="39" t="s">
        <v>8160</v>
      </c>
      <c r="V3336" s="39" t="s">
        <v>3898</v>
      </c>
      <c r="W3336" s="39" t="s">
        <v>3899</v>
      </c>
      <c r="X3336" s="39" t="s">
        <v>8345</v>
      </c>
      <c r="Y3336" s="39" t="s">
        <v>8346</v>
      </c>
      <c r="Z3336" s="39" t="s">
        <v>8163</v>
      </c>
      <c r="AA3336" s="39" t="s">
        <v>8164</v>
      </c>
    </row>
    <row r="3337" ht="15.75" hidden="1" customHeight="1">
      <c r="A3337" s="39" t="s">
        <v>8361</v>
      </c>
      <c r="B3337" s="39" t="s">
        <v>8362</v>
      </c>
      <c r="C3337" s="8">
        <v>1040.0</v>
      </c>
      <c r="D3337" s="8">
        <v>3.0</v>
      </c>
      <c r="E3337" s="8">
        <v>2.0</v>
      </c>
      <c r="F3337" s="8">
        <v>1.0</v>
      </c>
      <c r="G3337" s="8">
        <v>1038.5</v>
      </c>
      <c r="H3337" s="8">
        <v>776.0</v>
      </c>
      <c r="I3337" s="8">
        <v>1839.0</v>
      </c>
      <c r="J3337" s="8">
        <v>810.0</v>
      </c>
      <c r="K3337" s="8">
        <v>6751.0</v>
      </c>
      <c r="L3337" s="8">
        <v>1508.0</v>
      </c>
      <c r="M3337" s="8">
        <v>509.0</v>
      </c>
      <c r="N3337" s="8">
        <v>905.0</v>
      </c>
      <c r="O3337" s="8">
        <v>619.0</v>
      </c>
      <c r="P3337" s="8">
        <v>1.0</v>
      </c>
      <c r="Q3337" s="39" t="s">
        <v>127</v>
      </c>
      <c r="R3337" s="39" t="s">
        <v>8363</v>
      </c>
      <c r="S3337" s="39" t="s">
        <v>8364</v>
      </c>
      <c r="T3337" s="39" t="s">
        <v>8159</v>
      </c>
      <c r="U3337" s="39" t="s">
        <v>8160</v>
      </c>
      <c r="V3337" s="39" t="s">
        <v>3898</v>
      </c>
      <c r="W3337" s="39" t="s">
        <v>3899</v>
      </c>
      <c r="X3337" s="39" t="s">
        <v>8345</v>
      </c>
      <c r="Y3337" s="39" t="s">
        <v>8346</v>
      </c>
      <c r="Z3337" s="39" t="s">
        <v>8163</v>
      </c>
      <c r="AA3337" s="39" t="s">
        <v>8164</v>
      </c>
    </row>
    <row r="3338" ht="15.75" hidden="1" customHeight="1">
      <c r="A3338" s="39" t="s">
        <v>8365</v>
      </c>
      <c r="B3338" s="39" t="s">
        <v>8366</v>
      </c>
      <c r="C3338" s="8">
        <v>281.0</v>
      </c>
      <c r="D3338" s="8">
        <v>1.0</v>
      </c>
      <c r="E3338" s="8">
        <v>1.0</v>
      </c>
      <c r="F3338" s="8">
        <v>1.0</v>
      </c>
      <c r="G3338" s="8">
        <v>363.0</v>
      </c>
      <c r="H3338" s="8">
        <v>277.0</v>
      </c>
      <c r="I3338" s="8">
        <v>620.0</v>
      </c>
      <c r="J3338" s="8">
        <v>194.0</v>
      </c>
      <c r="K3338" s="8">
        <v>6815.0</v>
      </c>
      <c r="L3338" s="8">
        <v>263.0</v>
      </c>
      <c r="M3338" s="8">
        <v>783.0</v>
      </c>
      <c r="N3338" s="8">
        <v>777.0</v>
      </c>
      <c r="O3338" s="8">
        <v>556.0</v>
      </c>
      <c r="P3338" s="8">
        <v>1.0</v>
      </c>
      <c r="Q3338" s="39" t="s">
        <v>127</v>
      </c>
      <c r="R3338" s="39" t="s">
        <v>8363</v>
      </c>
      <c r="S3338" s="39" t="s">
        <v>8364</v>
      </c>
      <c r="T3338" s="39" t="s">
        <v>8159</v>
      </c>
      <c r="U3338" s="39" t="s">
        <v>8160</v>
      </c>
      <c r="V3338" s="39" t="s">
        <v>3898</v>
      </c>
      <c r="W3338" s="39" t="s">
        <v>3899</v>
      </c>
      <c r="X3338" s="39" t="s">
        <v>8345</v>
      </c>
      <c r="Y3338" s="39" t="s">
        <v>8346</v>
      </c>
      <c r="Z3338" s="39" t="s">
        <v>8163</v>
      </c>
      <c r="AA3338" s="39" t="s">
        <v>8164</v>
      </c>
    </row>
    <row r="3339" ht="15.75" hidden="1" customHeight="1">
      <c r="A3339" s="39" t="s">
        <v>8367</v>
      </c>
      <c r="B3339" s="39" t="s">
        <v>8368</v>
      </c>
      <c r="C3339" s="8">
        <v>43.0</v>
      </c>
      <c r="D3339" s="8">
        <v>1.0</v>
      </c>
      <c r="E3339" s="8">
        <v>1.0</v>
      </c>
      <c r="F3339" s="8">
        <v>1.0</v>
      </c>
      <c r="G3339" s="8">
        <v>51.0</v>
      </c>
      <c r="H3339" s="8">
        <v>80.0</v>
      </c>
      <c r="I3339" s="8">
        <v>378.0</v>
      </c>
      <c r="J3339" s="8">
        <v>31.0</v>
      </c>
      <c r="K3339" s="8">
        <v>5267.0</v>
      </c>
      <c r="L3339" s="8">
        <v>70.0</v>
      </c>
      <c r="M3339" s="8">
        <v>638.0</v>
      </c>
      <c r="N3339" s="8">
        <v>740.0</v>
      </c>
      <c r="O3339" s="8">
        <v>515.0</v>
      </c>
      <c r="P3339" s="8">
        <v>1.0</v>
      </c>
      <c r="Q3339" s="39" t="s">
        <v>127</v>
      </c>
      <c r="R3339" s="39" t="s">
        <v>8363</v>
      </c>
      <c r="S3339" s="39" t="s">
        <v>8364</v>
      </c>
      <c r="T3339" s="39" t="s">
        <v>8159</v>
      </c>
      <c r="U3339" s="39" t="s">
        <v>8160</v>
      </c>
      <c r="V3339" s="39" t="s">
        <v>3898</v>
      </c>
      <c r="W3339" s="39" t="s">
        <v>3899</v>
      </c>
      <c r="X3339" s="39" t="s">
        <v>8345</v>
      </c>
      <c r="Y3339" s="39" t="s">
        <v>8346</v>
      </c>
      <c r="Z3339" s="39" t="s">
        <v>8163</v>
      </c>
      <c r="AA3339" s="39" t="s">
        <v>8164</v>
      </c>
    </row>
    <row r="3340" ht="15.75" hidden="1" customHeight="1">
      <c r="A3340" s="39" t="s">
        <v>8369</v>
      </c>
      <c r="B3340" s="39" t="s">
        <v>8370</v>
      </c>
      <c r="C3340" s="8">
        <v>97.0</v>
      </c>
      <c r="D3340" s="8">
        <v>1.0</v>
      </c>
      <c r="E3340" s="8">
        <v>1.0</v>
      </c>
      <c r="F3340" s="8">
        <v>1.0</v>
      </c>
      <c r="G3340" s="8">
        <v>184.0</v>
      </c>
      <c r="H3340" s="8">
        <v>166.0</v>
      </c>
      <c r="I3340" s="8">
        <v>145.0</v>
      </c>
      <c r="J3340" s="8">
        <v>76.0</v>
      </c>
      <c r="K3340" s="8">
        <v>6770.0</v>
      </c>
      <c r="L3340" s="8">
        <v>127.0</v>
      </c>
      <c r="M3340" s="8">
        <v>81.0</v>
      </c>
      <c r="N3340" s="8">
        <v>915.0</v>
      </c>
      <c r="O3340" s="8">
        <v>657.0</v>
      </c>
      <c r="P3340" s="8">
        <v>1.0</v>
      </c>
      <c r="Q3340" s="39" t="s">
        <v>127</v>
      </c>
      <c r="R3340" s="39" t="s">
        <v>8363</v>
      </c>
      <c r="S3340" s="39" t="s">
        <v>8364</v>
      </c>
      <c r="T3340" s="39" t="s">
        <v>8159</v>
      </c>
      <c r="U3340" s="39" t="s">
        <v>8160</v>
      </c>
      <c r="V3340" s="39" t="s">
        <v>3898</v>
      </c>
      <c r="W3340" s="39" t="s">
        <v>3899</v>
      </c>
      <c r="X3340" s="39" t="s">
        <v>8345</v>
      </c>
      <c r="Y3340" s="39" t="s">
        <v>8346</v>
      </c>
      <c r="Z3340" s="39" t="s">
        <v>8163</v>
      </c>
      <c r="AA3340" s="39" t="s">
        <v>8164</v>
      </c>
    </row>
    <row r="3341" ht="15.75" hidden="1" customHeight="1">
      <c r="A3341" s="39" t="s">
        <v>8371</v>
      </c>
      <c r="B3341" s="39" t="s">
        <v>8372</v>
      </c>
      <c r="C3341" s="8">
        <v>771.0</v>
      </c>
      <c r="D3341" s="8">
        <v>3.0</v>
      </c>
      <c r="E3341" s="8">
        <v>2.0</v>
      </c>
      <c r="F3341" s="8">
        <v>1.0</v>
      </c>
      <c r="G3341" s="8">
        <v>1157.0</v>
      </c>
      <c r="H3341" s="8">
        <v>635.0</v>
      </c>
      <c r="I3341" s="8">
        <v>518.0</v>
      </c>
      <c r="J3341" s="8">
        <v>1259.0</v>
      </c>
      <c r="K3341" s="8">
        <v>6533.0</v>
      </c>
      <c r="L3341" s="8">
        <v>350.0</v>
      </c>
      <c r="M3341" s="8">
        <v>42.0</v>
      </c>
      <c r="N3341" s="8">
        <v>932.0</v>
      </c>
      <c r="O3341" s="8">
        <v>704.0</v>
      </c>
      <c r="P3341" s="8">
        <v>1.0</v>
      </c>
      <c r="Q3341" s="39" t="s">
        <v>127</v>
      </c>
      <c r="R3341" s="39" t="s">
        <v>8363</v>
      </c>
      <c r="S3341" s="39" t="s">
        <v>8364</v>
      </c>
      <c r="T3341" s="39" t="s">
        <v>8159</v>
      </c>
      <c r="U3341" s="39" t="s">
        <v>8160</v>
      </c>
      <c r="V3341" s="39" t="s">
        <v>3898</v>
      </c>
      <c r="W3341" s="39" t="s">
        <v>3899</v>
      </c>
      <c r="X3341" s="39" t="s">
        <v>8345</v>
      </c>
      <c r="Y3341" s="39" t="s">
        <v>8346</v>
      </c>
      <c r="Z3341" s="39" t="s">
        <v>8163</v>
      </c>
      <c r="AA3341" s="39" t="s">
        <v>8164</v>
      </c>
    </row>
    <row r="3342" ht="15.75" hidden="1" customHeight="1">
      <c r="A3342" s="39" t="s">
        <v>8373</v>
      </c>
      <c r="B3342" s="39" t="s">
        <v>8374</v>
      </c>
      <c r="C3342" s="8">
        <v>674.0</v>
      </c>
      <c r="D3342" s="8">
        <v>2.0</v>
      </c>
      <c r="E3342" s="8">
        <v>1.0</v>
      </c>
      <c r="F3342" s="8">
        <v>1.0</v>
      </c>
      <c r="G3342" s="8">
        <v>560.0</v>
      </c>
      <c r="H3342" s="8">
        <v>634.0</v>
      </c>
      <c r="I3342" s="8">
        <v>1450.0</v>
      </c>
      <c r="J3342" s="8">
        <v>562.0</v>
      </c>
      <c r="K3342" s="8">
        <v>5607.0</v>
      </c>
      <c r="L3342" s="8">
        <v>925.0</v>
      </c>
      <c r="M3342" s="8">
        <v>713.0</v>
      </c>
      <c r="N3342" s="8">
        <v>1004.0</v>
      </c>
      <c r="O3342" s="8">
        <v>682.0</v>
      </c>
      <c r="P3342" s="8">
        <v>1.0</v>
      </c>
      <c r="Q3342" s="39" t="s">
        <v>127</v>
      </c>
      <c r="R3342" s="39" t="s">
        <v>8363</v>
      </c>
      <c r="S3342" s="39" t="s">
        <v>8364</v>
      </c>
      <c r="T3342" s="39" t="s">
        <v>8159</v>
      </c>
      <c r="U3342" s="39" t="s">
        <v>8160</v>
      </c>
      <c r="V3342" s="39" t="s">
        <v>3898</v>
      </c>
      <c r="W3342" s="39" t="s">
        <v>3899</v>
      </c>
      <c r="X3342" s="39" t="s">
        <v>8345</v>
      </c>
      <c r="Y3342" s="39" t="s">
        <v>8346</v>
      </c>
      <c r="Z3342" s="39" t="s">
        <v>8163</v>
      </c>
      <c r="AA3342" s="39" t="s">
        <v>8164</v>
      </c>
    </row>
    <row r="3343" ht="15.75" hidden="1" customHeight="1">
      <c r="A3343" s="39" t="s">
        <v>8375</v>
      </c>
      <c r="B3343" s="39" t="s">
        <v>8376</v>
      </c>
      <c r="C3343" s="8">
        <v>903.0</v>
      </c>
      <c r="D3343" s="8">
        <v>3.0</v>
      </c>
      <c r="E3343" s="8">
        <v>2.0</v>
      </c>
      <c r="F3343" s="8">
        <v>1.0</v>
      </c>
      <c r="G3343" s="8">
        <v>1316.0</v>
      </c>
      <c r="H3343" s="8">
        <v>741.0</v>
      </c>
      <c r="I3343" s="8">
        <v>1152.0</v>
      </c>
      <c r="J3343" s="8">
        <v>674.0</v>
      </c>
      <c r="K3343" s="8">
        <v>5391.0</v>
      </c>
      <c r="L3343" s="8">
        <v>703.0</v>
      </c>
      <c r="M3343" s="8">
        <v>381.5</v>
      </c>
      <c r="N3343" s="8">
        <v>779.0</v>
      </c>
      <c r="O3343" s="8">
        <v>574.0</v>
      </c>
      <c r="P3343" s="8">
        <v>1.0</v>
      </c>
      <c r="Q3343" s="39" t="s">
        <v>127</v>
      </c>
      <c r="R3343" s="39" t="s">
        <v>8363</v>
      </c>
      <c r="S3343" s="39" t="s">
        <v>8364</v>
      </c>
      <c r="T3343" s="39" t="s">
        <v>8159</v>
      </c>
      <c r="U3343" s="39" t="s">
        <v>8160</v>
      </c>
      <c r="V3343" s="39" t="s">
        <v>3898</v>
      </c>
      <c r="W3343" s="39" t="s">
        <v>3899</v>
      </c>
      <c r="X3343" s="39" t="s">
        <v>8345</v>
      </c>
      <c r="Y3343" s="39" t="s">
        <v>8346</v>
      </c>
      <c r="Z3343" s="39" t="s">
        <v>8163</v>
      </c>
      <c r="AA3343" s="39" t="s">
        <v>8164</v>
      </c>
    </row>
    <row r="3344" ht="15.75" hidden="1" customHeight="1">
      <c r="A3344" s="39" t="s">
        <v>8377</v>
      </c>
      <c r="B3344" s="39" t="s">
        <v>8378</v>
      </c>
      <c r="C3344" s="8">
        <v>684.0</v>
      </c>
      <c r="D3344" s="8">
        <v>2.0</v>
      </c>
      <c r="E3344" s="8">
        <v>1.0</v>
      </c>
      <c r="F3344" s="8">
        <v>1.0</v>
      </c>
      <c r="G3344" s="8">
        <v>687.0</v>
      </c>
      <c r="H3344" s="8">
        <v>855.0</v>
      </c>
      <c r="I3344" s="8">
        <v>885.0</v>
      </c>
      <c r="J3344" s="8">
        <v>357.0</v>
      </c>
      <c r="K3344" s="8">
        <v>5324.0</v>
      </c>
      <c r="L3344" s="8">
        <v>1122.0</v>
      </c>
      <c r="M3344" s="8">
        <v>654.0</v>
      </c>
      <c r="N3344" s="8">
        <v>1019.0</v>
      </c>
      <c r="O3344" s="8">
        <v>649.0</v>
      </c>
      <c r="P3344" s="8">
        <v>1.0</v>
      </c>
      <c r="Q3344" s="39" t="s">
        <v>127</v>
      </c>
      <c r="R3344" s="39" t="s">
        <v>8379</v>
      </c>
      <c r="S3344" s="39" t="s">
        <v>8380</v>
      </c>
      <c r="T3344" s="39" t="s">
        <v>8159</v>
      </c>
      <c r="U3344" s="39" t="s">
        <v>8160</v>
      </c>
      <c r="V3344" s="39" t="s">
        <v>3898</v>
      </c>
      <c r="W3344" s="39" t="s">
        <v>3899</v>
      </c>
      <c r="X3344" s="39" t="s">
        <v>8345</v>
      </c>
      <c r="Y3344" s="39" t="s">
        <v>8346</v>
      </c>
      <c r="Z3344" s="39" t="s">
        <v>8163</v>
      </c>
      <c r="AA3344" s="39" t="s">
        <v>8164</v>
      </c>
    </row>
    <row r="3345" ht="15.75" hidden="1" customHeight="1">
      <c r="A3345" s="39" t="s">
        <v>8381</v>
      </c>
      <c r="B3345" s="39" t="s">
        <v>8382</v>
      </c>
      <c r="C3345" s="8">
        <v>1169.0</v>
      </c>
      <c r="D3345" s="8">
        <v>4.0</v>
      </c>
      <c r="E3345" s="8">
        <v>2.0</v>
      </c>
      <c r="F3345" s="8">
        <v>1.0</v>
      </c>
      <c r="G3345" s="8">
        <v>790.0</v>
      </c>
      <c r="H3345" s="8">
        <v>1387.5</v>
      </c>
      <c r="I3345" s="8">
        <v>2033.0</v>
      </c>
      <c r="J3345" s="8">
        <v>857.0</v>
      </c>
      <c r="K3345" s="8">
        <v>4780.0</v>
      </c>
      <c r="L3345" s="8">
        <v>1489.0</v>
      </c>
      <c r="M3345" s="8">
        <v>1183.0</v>
      </c>
      <c r="N3345" s="8">
        <v>724.0</v>
      </c>
      <c r="O3345" s="8">
        <v>471.0</v>
      </c>
      <c r="P3345" s="8">
        <v>1.0</v>
      </c>
      <c r="Q3345" s="39" t="s">
        <v>127</v>
      </c>
      <c r="R3345" s="39" t="s">
        <v>8379</v>
      </c>
      <c r="S3345" s="39" t="s">
        <v>8380</v>
      </c>
      <c r="T3345" s="39" t="s">
        <v>8159</v>
      </c>
      <c r="U3345" s="39" t="s">
        <v>8160</v>
      </c>
      <c r="V3345" s="39" t="s">
        <v>3898</v>
      </c>
      <c r="W3345" s="39" t="s">
        <v>3899</v>
      </c>
      <c r="X3345" s="39" t="s">
        <v>8383</v>
      </c>
      <c r="Y3345" s="39" t="s">
        <v>8384</v>
      </c>
      <c r="Z3345" s="39" t="s">
        <v>8163</v>
      </c>
      <c r="AA3345" s="39" t="s">
        <v>8164</v>
      </c>
    </row>
    <row r="3346" ht="15.75" hidden="1" customHeight="1">
      <c r="A3346" s="39" t="s">
        <v>8385</v>
      </c>
      <c r="B3346" s="39" t="s">
        <v>8386</v>
      </c>
      <c r="C3346" s="8">
        <v>1968.0</v>
      </c>
      <c r="D3346" s="8">
        <v>6.0</v>
      </c>
      <c r="E3346" s="8">
        <v>3.0</v>
      </c>
      <c r="F3346" s="8">
        <v>2.0</v>
      </c>
      <c r="G3346" s="8">
        <v>1502.0</v>
      </c>
      <c r="H3346" s="8">
        <v>1840.0</v>
      </c>
      <c r="I3346" s="8">
        <v>2758.0</v>
      </c>
      <c r="J3346" s="8">
        <v>1568.0</v>
      </c>
      <c r="K3346" s="8">
        <v>5751.0</v>
      </c>
      <c r="L3346" s="8">
        <v>4432.0</v>
      </c>
      <c r="M3346" s="8">
        <v>535.0</v>
      </c>
      <c r="N3346" s="8">
        <v>885.0</v>
      </c>
      <c r="O3346" s="8">
        <v>591.0</v>
      </c>
      <c r="P3346" s="8">
        <v>1.0</v>
      </c>
      <c r="Q3346" s="39" t="s">
        <v>127</v>
      </c>
      <c r="R3346" s="39" t="s">
        <v>8379</v>
      </c>
      <c r="S3346" s="39" t="s">
        <v>8380</v>
      </c>
      <c r="T3346" s="39" t="s">
        <v>8159</v>
      </c>
      <c r="U3346" s="39" t="s">
        <v>8160</v>
      </c>
      <c r="V3346" s="39" t="s">
        <v>3898</v>
      </c>
      <c r="W3346" s="39" t="s">
        <v>3899</v>
      </c>
      <c r="X3346" s="39" t="s">
        <v>8383</v>
      </c>
      <c r="Y3346" s="39" t="s">
        <v>8384</v>
      </c>
      <c r="Z3346" s="39" t="s">
        <v>8163</v>
      </c>
      <c r="AA3346" s="39" t="s">
        <v>8164</v>
      </c>
    </row>
    <row r="3347" ht="15.75" hidden="1" customHeight="1">
      <c r="A3347" s="39" t="s">
        <v>8387</v>
      </c>
      <c r="B3347" s="39" t="s">
        <v>8388</v>
      </c>
      <c r="C3347" s="8">
        <v>758.0</v>
      </c>
      <c r="D3347" s="8">
        <v>3.0</v>
      </c>
      <c r="E3347" s="8">
        <v>2.0</v>
      </c>
      <c r="F3347" s="8">
        <v>1.0</v>
      </c>
      <c r="G3347" s="8">
        <v>681.0</v>
      </c>
      <c r="H3347" s="8">
        <v>556.0</v>
      </c>
      <c r="I3347" s="8">
        <v>1835.0</v>
      </c>
      <c r="J3347" s="8">
        <v>625.0</v>
      </c>
      <c r="K3347" s="8">
        <v>4658.0</v>
      </c>
      <c r="L3347" s="8">
        <v>1374.0</v>
      </c>
      <c r="M3347" s="8">
        <v>2047.0</v>
      </c>
      <c r="N3347" s="8">
        <v>882.0</v>
      </c>
      <c r="O3347" s="8">
        <v>583.0</v>
      </c>
      <c r="P3347" s="8">
        <v>1.0</v>
      </c>
      <c r="Q3347" s="39" t="s">
        <v>127</v>
      </c>
      <c r="R3347" s="39" t="s">
        <v>8379</v>
      </c>
      <c r="S3347" s="39" t="s">
        <v>8380</v>
      </c>
      <c r="T3347" s="39" t="s">
        <v>8159</v>
      </c>
      <c r="U3347" s="39" t="s">
        <v>8160</v>
      </c>
      <c r="V3347" s="39" t="s">
        <v>3898</v>
      </c>
      <c r="W3347" s="39" t="s">
        <v>3899</v>
      </c>
      <c r="X3347" s="39" t="s">
        <v>8383</v>
      </c>
      <c r="Y3347" s="39" t="s">
        <v>8384</v>
      </c>
      <c r="Z3347" s="39" t="s">
        <v>8163</v>
      </c>
      <c r="AA3347" s="39" t="s">
        <v>8164</v>
      </c>
    </row>
    <row r="3348" ht="15.75" hidden="1" customHeight="1">
      <c r="A3348" s="39" t="s">
        <v>8389</v>
      </c>
      <c r="B3348" s="39" t="s">
        <v>8390</v>
      </c>
      <c r="C3348" s="8">
        <v>1936.0</v>
      </c>
      <c r="D3348" s="8">
        <v>6.0</v>
      </c>
      <c r="E3348" s="8">
        <v>3.0</v>
      </c>
      <c r="F3348" s="8">
        <v>2.0</v>
      </c>
      <c r="G3348" s="8">
        <v>2205.0</v>
      </c>
      <c r="H3348" s="8">
        <v>2415.0</v>
      </c>
      <c r="I3348" s="8">
        <v>2626.0</v>
      </c>
      <c r="J3348" s="8">
        <v>1309.0</v>
      </c>
      <c r="K3348" s="8">
        <v>2613.0</v>
      </c>
      <c r="L3348" s="8">
        <v>336.0</v>
      </c>
      <c r="M3348" s="8">
        <v>2702.0</v>
      </c>
      <c r="N3348" s="8">
        <v>545.0</v>
      </c>
      <c r="O3348" s="8">
        <v>354.0</v>
      </c>
      <c r="P3348" s="8">
        <v>1.0</v>
      </c>
      <c r="Q3348" s="39" t="s">
        <v>127</v>
      </c>
      <c r="R3348" s="39" t="s">
        <v>8391</v>
      </c>
      <c r="S3348" s="39" t="s">
        <v>8392</v>
      </c>
      <c r="T3348" s="39" t="s">
        <v>8159</v>
      </c>
      <c r="U3348" s="39" t="s">
        <v>8160</v>
      </c>
      <c r="V3348" s="39" t="s">
        <v>3898</v>
      </c>
      <c r="W3348" s="39" t="s">
        <v>3899</v>
      </c>
      <c r="X3348" s="39" t="s">
        <v>8263</v>
      </c>
      <c r="Y3348" s="39" t="s">
        <v>8264</v>
      </c>
      <c r="Z3348" s="39" t="s">
        <v>8163</v>
      </c>
      <c r="AA3348" s="39" t="s">
        <v>8164</v>
      </c>
    </row>
    <row r="3349" ht="15.75" hidden="1" customHeight="1">
      <c r="A3349" s="39" t="s">
        <v>8393</v>
      </c>
      <c r="B3349" s="39" t="s">
        <v>8394</v>
      </c>
      <c r="C3349" s="8">
        <v>1910.0</v>
      </c>
      <c r="D3349" s="8">
        <v>6.0</v>
      </c>
      <c r="E3349" s="8">
        <v>3.0</v>
      </c>
      <c r="F3349" s="8">
        <v>2.0</v>
      </c>
      <c r="G3349" s="8">
        <v>2223.0</v>
      </c>
      <c r="H3349" s="8">
        <v>2145.0</v>
      </c>
      <c r="I3349" s="8">
        <v>2416.0</v>
      </c>
      <c r="J3349" s="8">
        <v>1472.0</v>
      </c>
      <c r="K3349" s="8">
        <v>1214.0</v>
      </c>
      <c r="L3349" s="8">
        <v>2829.0</v>
      </c>
      <c r="M3349" s="8">
        <v>972.0</v>
      </c>
      <c r="N3349" s="8">
        <v>826.0</v>
      </c>
      <c r="O3349" s="8">
        <v>526.0</v>
      </c>
      <c r="P3349" s="8">
        <v>1.0</v>
      </c>
      <c r="Q3349" s="39" t="s">
        <v>127</v>
      </c>
      <c r="R3349" s="39" t="s">
        <v>8391</v>
      </c>
      <c r="S3349" s="39" t="s">
        <v>8392</v>
      </c>
      <c r="T3349" s="39" t="s">
        <v>8159</v>
      </c>
      <c r="U3349" s="39" t="s">
        <v>8160</v>
      </c>
      <c r="V3349" s="39" t="s">
        <v>3898</v>
      </c>
      <c r="W3349" s="39" t="s">
        <v>3899</v>
      </c>
      <c r="X3349" s="39" t="s">
        <v>8263</v>
      </c>
      <c r="Y3349" s="39" t="s">
        <v>8264</v>
      </c>
      <c r="Z3349" s="39" t="s">
        <v>8163</v>
      </c>
      <c r="AA3349" s="39" t="s">
        <v>8164</v>
      </c>
    </row>
    <row r="3350" ht="15.75" hidden="1" customHeight="1">
      <c r="A3350" s="39" t="s">
        <v>8395</v>
      </c>
      <c r="B3350" s="39" t="s">
        <v>8396</v>
      </c>
      <c r="C3350" s="8">
        <v>1370.0</v>
      </c>
      <c r="D3350" s="8">
        <v>4.0</v>
      </c>
      <c r="E3350" s="8">
        <v>2.0</v>
      </c>
      <c r="F3350" s="8">
        <v>1.0</v>
      </c>
      <c r="G3350" s="8">
        <v>1510.0</v>
      </c>
      <c r="H3350" s="8">
        <v>1175.0</v>
      </c>
      <c r="I3350" s="8">
        <v>2604.0</v>
      </c>
      <c r="J3350" s="8">
        <v>1068.0</v>
      </c>
      <c r="K3350" s="8">
        <v>2271.0</v>
      </c>
      <c r="L3350" s="8">
        <v>2136.0</v>
      </c>
      <c r="M3350" s="8">
        <v>977.0</v>
      </c>
      <c r="N3350" s="8">
        <v>806.0</v>
      </c>
      <c r="O3350" s="8">
        <v>543.0</v>
      </c>
      <c r="P3350" s="8">
        <v>1.0</v>
      </c>
      <c r="Q3350" s="39" t="s">
        <v>127</v>
      </c>
      <c r="R3350" s="39" t="s">
        <v>8391</v>
      </c>
      <c r="S3350" s="39" t="s">
        <v>8392</v>
      </c>
      <c r="T3350" s="39" t="s">
        <v>8159</v>
      </c>
      <c r="U3350" s="39" t="s">
        <v>8160</v>
      </c>
      <c r="V3350" s="39" t="s">
        <v>3898</v>
      </c>
      <c r="W3350" s="39" t="s">
        <v>3899</v>
      </c>
      <c r="X3350" s="39" t="s">
        <v>8263</v>
      </c>
      <c r="Y3350" s="39" t="s">
        <v>8264</v>
      </c>
      <c r="Z3350" s="39" t="s">
        <v>8163</v>
      </c>
      <c r="AA3350" s="39" t="s">
        <v>8164</v>
      </c>
    </row>
    <row r="3351" ht="15.75" hidden="1" customHeight="1">
      <c r="A3351" s="39" t="s">
        <v>8397</v>
      </c>
      <c r="B3351" s="39" t="s">
        <v>8398</v>
      </c>
      <c r="C3351" s="8">
        <v>2428.0</v>
      </c>
      <c r="D3351" s="8">
        <v>7.0</v>
      </c>
      <c r="E3351" s="8">
        <v>4.0</v>
      </c>
      <c r="F3351" s="8">
        <v>2.0</v>
      </c>
      <c r="G3351" s="8">
        <v>3207.0</v>
      </c>
      <c r="H3351" s="8">
        <v>2334.0</v>
      </c>
      <c r="I3351" s="8">
        <v>1974.0</v>
      </c>
      <c r="J3351" s="8">
        <v>2163.0</v>
      </c>
      <c r="K3351" s="8">
        <v>1874.0</v>
      </c>
      <c r="L3351" s="8">
        <v>3873.0</v>
      </c>
      <c r="M3351" s="8">
        <v>2940.0</v>
      </c>
      <c r="N3351" s="8">
        <v>594.0</v>
      </c>
      <c r="O3351" s="8">
        <v>398.0</v>
      </c>
      <c r="P3351" s="8">
        <v>1.0</v>
      </c>
      <c r="Q3351" s="39" t="s">
        <v>127</v>
      </c>
      <c r="R3351" s="39" t="s">
        <v>8391</v>
      </c>
      <c r="S3351" s="39" t="s">
        <v>8392</v>
      </c>
      <c r="T3351" s="39" t="s">
        <v>8159</v>
      </c>
      <c r="U3351" s="39" t="s">
        <v>8160</v>
      </c>
      <c r="V3351" s="39" t="s">
        <v>3898</v>
      </c>
      <c r="W3351" s="39" t="s">
        <v>3899</v>
      </c>
      <c r="X3351" s="39" t="s">
        <v>8263</v>
      </c>
      <c r="Y3351" s="39" t="s">
        <v>8264</v>
      </c>
      <c r="Z3351" s="39" t="s">
        <v>8163</v>
      </c>
      <c r="AA3351" s="39" t="s">
        <v>8164</v>
      </c>
    </row>
    <row r="3352" ht="15.75" hidden="1" customHeight="1">
      <c r="A3352" s="39" t="s">
        <v>8399</v>
      </c>
      <c r="B3352" s="39" t="s">
        <v>8400</v>
      </c>
      <c r="C3352" s="8">
        <v>2692.0</v>
      </c>
      <c r="D3352" s="8">
        <v>8.0</v>
      </c>
      <c r="E3352" s="8">
        <v>4.0</v>
      </c>
      <c r="F3352" s="8">
        <v>2.0</v>
      </c>
      <c r="G3352" s="8">
        <v>2226.0</v>
      </c>
      <c r="H3352" s="8">
        <v>2543.0</v>
      </c>
      <c r="I3352" s="8">
        <v>3272.0</v>
      </c>
      <c r="J3352" s="8">
        <v>2744.0</v>
      </c>
      <c r="K3352" s="8">
        <v>4574.0</v>
      </c>
      <c r="L3352" s="8">
        <v>3827.0</v>
      </c>
      <c r="M3352" s="8">
        <v>848.0</v>
      </c>
      <c r="N3352" s="8">
        <v>642.0</v>
      </c>
      <c r="O3352" s="8">
        <v>431.0</v>
      </c>
      <c r="P3352" s="8">
        <v>1.0</v>
      </c>
      <c r="Q3352" s="39" t="s">
        <v>127</v>
      </c>
      <c r="R3352" s="39" t="s">
        <v>8391</v>
      </c>
      <c r="S3352" s="39" t="s">
        <v>8392</v>
      </c>
      <c r="T3352" s="39" t="s">
        <v>8159</v>
      </c>
      <c r="U3352" s="39" t="s">
        <v>8160</v>
      </c>
      <c r="V3352" s="39" t="s">
        <v>3898</v>
      </c>
      <c r="W3352" s="39" t="s">
        <v>3899</v>
      </c>
      <c r="X3352" s="39" t="s">
        <v>8383</v>
      </c>
      <c r="Y3352" s="39" t="s">
        <v>8384</v>
      </c>
      <c r="Z3352" s="39" t="s">
        <v>8163</v>
      </c>
      <c r="AA3352" s="39" t="s">
        <v>8164</v>
      </c>
    </row>
    <row r="3353" ht="15.75" hidden="1" customHeight="1">
      <c r="A3353" s="39" t="s">
        <v>8401</v>
      </c>
      <c r="B3353" s="39" t="s">
        <v>8402</v>
      </c>
      <c r="C3353" s="8">
        <v>2580.0</v>
      </c>
      <c r="D3353" s="8">
        <v>8.0</v>
      </c>
      <c r="E3353" s="8">
        <v>4.0</v>
      </c>
      <c r="F3353" s="8">
        <v>2.0</v>
      </c>
      <c r="G3353" s="8">
        <v>2650.0</v>
      </c>
      <c r="H3353" s="8">
        <v>2659.0</v>
      </c>
      <c r="I3353" s="8">
        <v>2517.0</v>
      </c>
      <c r="J3353" s="8">
        <v>2248.0</v>
      </c>
      <c r="K3353" s="8">
        <v>3070.0</v>
      </c>
      <c r="L3353" s="8">
        <v>3380.0</v>
      </c>
      <c r="M3353" s="8">
        <v>1615.0</v>
      </c>
      <c r="N3353" s="8">
        <v>898.0</v>
      </c>
      <c r="O3353" s="8">
        <v>574.0</v>
      </c>
      <c r="P3353" s="8">
        <v>1.0</v>
      </c>
      <c r="Q3353" s="39" t="s">
        <v>127</v>
      </c>
      <c r="R3353" s="39" t="s">
        <v>8391</v>
      </c>
      <c r="S3353" s="39" t="s">
        <v>8392</v>
      </c>
      <c r="T3353" s="39" t="s">
        <v>8159</v>
      </c>
      <c r="U3353" s="39" t="s">
        <v>8160</v>
      </c>
      <c r="V3353" s="39" t="s">
        <v>3898</v>
      </c>
      <c r="W3353" s="39" t="s">
        <v>3899</v>
      </c>
      <c r="X3353" s="39" t="s">
        <v>8263</v>
      </c>
      <c r="Y3353" s="39" t="s">
        <v>8264</v>
      </c>
      <c r="Z3353" s="39" t="s">
        <v>8163</v>
      </c>
      <c r="AA3353" s="39" t="s">
        <v>8164</v>
      </c>
    </row>
    <row r="3354" ht="15.75" hidden="1" customHeight="1">
      <c r="A3354" s="39" t="s">
        <v>8403</v>
      </c>
      <c r="B3354" s="39" t="s">
        <v>8404</v>
      </c>
      <c r="C3354" s="8">
        <v>2736.0</v>
      </c>
      <c r="D3354" s="8">
        <v>8.0</v>
      </c>
      <c r="E3354" s="8">
        <v>4.0</v>
      </c>
      <c r="F3354" s="8">
        <v>2.0</v>
      </c>
      <c r="G3354" s="8">
        <v>2622.0</v>
      </c>
      <c r="H3354" s="8">
        <v>2985.0</v>
      </c>
      <c r="I3354" s="8">
        <v>3299.0</v>
      </c>
      <c r="J3354" s="8">
        <v>1939.0</v>
      </c>
      <c r="K3354" s="8">
        <v>3064.0</v>
      </c>
      <c r="L3354" s="8">
        <v>3272.0</v>
      </c>
      <c r="M3354" s="8">
        <v>1673.0</v>
      </c>
      <c r="N3354" s="8">
        <v>770.0</v>
      </c>
      <c r="O3354" s="8">
        <v>532.0</v>
      </c>
      <c r="P3354" s="8">
        <v>1.0</v>
      </c>
      <c r="Q3354" s="39" t="s">
        <v>127</v>
      </c>
      <c r="R3354" s="39" t="s">
        <v>8391</v>
      </c>
      <c r="S3354" s="39" t="s">
        <v>8392</v>
      </c>
      <c r="T3354" s="39" t="s">
        <v>8159</v>
      </c>
      <c r="U3354" s="39" t="s">
        <v>8160</v>
      </c>
      <c r="V3354" s="39" t="s">
        <v>3898</v>
      </c>
      <c r="W3354" s="39" t="s">
        <v>3899</v>
      </c>
      <c r="X3354" s="39" t="s">
        <v>8263</v>
      </c>
      <c r="Y3354" s="39" t="s">
        <v>8264</v>
      </c>
      <c r="Z3354" s="39" t="s">
        <v>8163</v>
      </c>
      <c r="AA3354" s="39" t="s">
        <v>8164</v>
      </c>
    </row>
    <row r="3355" ht="15.75" hidden="1" customHeight="1">
      <c r="A3355" s="39" t="s">
        <v>8405</v>
      </c>
      <c r="B3355" s="39" t="s">
        <v>8406</v>
      </c>
      <c r="C3355" s="8">
        <v>185.0</v>
      </c>
      <c r="D3355" s="8">
        <v>1.0</v>
      </c>
      <c r="E3355" s="8">
        <v>1.0</v>
      </c>
      <c r="F3355" s="8">
        <v>1.0</v>
      </c>
      <c r="G3355" s="8">
        <v>213.0</v>
      </c>
      <c r="H3355" s="8">
        <v>173.0</v>
      </c>
      <c r="I3355" s="8">
        <v>596.0</v>
      </c>
      <c r="J3355" s="8">
        <v>160.0</v>
      </c>
      <c r="K3355" s="8">
        <v>4168.0</v>
      </c>
      <c r="L3355" s="8">
        <v>253.0</v>
      </c>
      <c r="M3355" s="8">
        <v>307.0</v>
      </c>
      <c r="N3355" s="8">
        <v>1244.0</v>
      </c>
      <c r="O3355" s="8">
        <v>816.0</v>
      </c>
      <c r="P3355" s="8">
        <v>1.0</v>
      </c>
      <c r="Q3355" s="39" t="s">
        <v>127</v>
      </c>
      <c r="R3355" s="39" t="s">
        <v>8407</v>
      </c>
      <c r="S3355" s="39" t="s">
        <v>8408</v>
      </c>
      <c r="T3355" s="39" t="s">
        <v>8159</v>
      </c>
      <c r="U3355" s="39" t="s">
        <v>8160</v>
      </c>
      <c r="V3355" s="39" t="s">
        <v>3898</v>
      </c>
      <c r="W3355" s="39" t="s">
        <v>3899</v>
      </c>
      <c r="X3355" s="39" t="s">
        <v>8345</v>
      </c>
      <c r="Y3355" s="39" t="s">
        <v>8346</v>
      </c>
      <c r="Z3355" s="39" t="s">
        <v>8409</v>
      </c>
      <c r="AA3355" s="39" t="s">
        <v>8410</v>
      </c>
    </row>
    <row r="3356" ht="15.75" hidden="1" customHeight="1">
      <c r="A3356" s="39" t="s">
        <v>8411</v>
      </c>
      <c r="B3356" s="39" t="s">
        <v>8412</v>
      </c>
      <c r="C3356" s="8">
        <v>79.0</v>
      </c>
      <c r="D3356" s="8">
        <v>1.0</v>
      </c>
      <c r="E3356" s="8">
        <v>1.0</v>
      </c>
      <c r="F3356" s="8">
        <v>1.0</v>
      </c>
      <c r="G3356" s="8">
        <v>88.0</v>
      </c>
      <c r="H3356" s="8">
        <v>84.0</v>
      </c>
      <c r="I3356" s="8">
        <v>507.0</v>
      </c>
      <c r="J3356" s="8">
        <v>62.0</v>
      </c>
      <c r="K3356" s="8">
        <v>4831.0</v>
      </c>
      <c r="L3356" s="8">
        <v>279.0</v>
      </c>
      <c r="M3356" s="8">
        <v>339.0</v>
      </c>
      <c r="N3356" s="8">
        <v>1015.0</v>
      </c>
      <c r="O3356" s="8">
        <v>654.0</v>
      </c>
      <c r="P3356" s="8">
        <v>1.0</v>
      </c>
      <c r="Q3356" s="39" t="s">
        <v>127</v>
      </c>
      <c r="R3356" s="39" t="s">
        <v>8407</v>
      </c>
      <c r="S3356" s="39" t="s">
        <v>8408</v>
      </c>
      <c r="T3356" s="39" t="s">
        <v>8159</v>
      </c>
      <c r="U3356" s="39" t="s">
        <v>8160</v>
      </c>
      <c r="V3356" s="39" t="s">
        <v>3898</v>
      </c>
      <c r="W3356" s="39" t="s">
        <v>3899</v>
      </c>
      <c r="X3356" s="39" t="s">
        <v>8345</v>
      </c>
      <c r="Y3356" s="39" t="s">
        <v>8346</v>
      </c>
      <c r="Z3356" s="39" t="s">
        <v>8409</v>
      </c>
      <c r="AA3356" s="39" t="s">
        <v>8410</v>
      </c>
    </row>
    <row r="3357" ht="15.75" hidden="1" customHeight="1">
      <c r="A3357" s="39" t="s">
        <v>8413</v>
      </c>
      <c r="B3357" s="39" t="s">
        <v>8414</v>
      </c>
      <c r="C3357" s="8">
        <v>394.0</v>
      </c>
      <c r="D3357" s="8">
        <v>2.0</v>
      </c>
      <c r="E3357" s="8">
        <v>1.0</v>
      </c>
      <c r="F3357" s="8">
        <v>1.0</v>
      </c>
      <c r="G3357" s="8">
        <v>599.0</v>
      </c>
      <c r="H3357" s="8">
        <v>543.0</v>
      </c>
      <c r="I3357" s="8">
        <v>183.0</v>
      </c>
      <c r="J3357" s="8">
        <v>415.0</v>
      </c>
      <c r="K3357" s="8">
        <v>4645.0</v>
      </c>
      <c r="L3357" s="8">
        <v>490.0</v>
      </c>
      <c r="M3357" s="8">
        <v>236.0</v>
      </c>
      <c r="N3357" s="8">
        <v>1266.0</v>
      </c>
      <c r="O3357" s="8">
        <v>917.0</v>
      </c>
      <c r="P3357" s="8">
        <v>1.0</v>
      </c>
      <c r="Q3357" s="39" t="s">
        <v>127</v>
      </c>
      <c r="R3357" s="39" t="s">
        <v>8407</v>
      </c>
      <c r="S3357" s="39" t="s">
        <v>8408</v>
      </c>
      <c r="T3357" s="39" t="s">
        <v>8159</v>
      </c>
      <c r="U3357" s="39" t="s">
        <v>8160</v>
      </c>
      <c r="V3357" s="39" t="s">
        <v>3898</v>
      </c>
      <c r="W3357" s="39" t="s">
        <v>3899</v>
      </c>
      <c r="X3357" s="39" t="s">
        <v>8345</v>
      </c>
      <c r="Y3357" s="39" t="s">
        <v>8346</v>
      </c>
      <c r="Z3357" s="39" t="s">
        <v>8409</v>
      </c>
      <c r="AA3357" s="39" t="s">
        <v>8410</v>
      </c>
    </row>
    <row r="3358" ht="15.75" hidden="1" customHeight="1">
      <c r="A3358" s="39" t="s">
        <v>8415</v>
      </c>
      <c r="B3358" s="39" t="s">
        <v>8416</v>
      </c>
      <c r="C3358" s="8">
        <v>401.0</v>
      </c>
      <c r="D3358" s="8">
        <v>2.0</v>
      </c>
      <c r="E3358" s="8">
        <v>1.0</v>
      </c>
      <c r="F3358" s="8">
        <v>1.0</v>
      </c>
      <c r="G3358" s="8">
        <v>555.0</v>
      </c>
      <c r="H3358" s="8">
        <v>443.0</v>
      </c>
      <c r="I3358" s="8">
        <v>947.0</v>
      </c>
      <c r="J3358" s="8">
        <v>204.0</v>
      </c>
      <c r="K3358" s="8">
        <v>5719.0</v>
      </c>
      <c r="L3358" s="8">
        <v>170.0</v>
      </c>
      <c r="M3358" s="8">
        <v>121.0</v>
      </c>
      <c r="N3358" s="8">
        <v>1126.0</v>
      </c>
      <c r="O3358" s="8">
        <v>829.0</v>
      </c>
      <c r="P3358" s="8">
        <v>1.0</v>
      </c>
      <c r="Q3358" s="39" t="s">
        <v>127</v>
      </c>
      <c r="R3358" s="39" t="s">
        <v>8417</v>
      </c>
      <c r="S3358" s="39" t="s">
        <v>8418</v>
      </c>
      <c r="T3358" s="39" t="s">
        <v>8159</v>
      </c>
      <c r="U3358" s="39" t="s">
        <v>8160</v>
      </c>
      <c r="V3358" s="39" t="s">
        <v>3898</v>
      </c>
      <c r="W3358" s="39" t="s">
        <v>3899</v>
      </c>
      <c r="X3358" s="39" t="s">
        <v>8345</v>
      </c>
      <c r="Y3358" s="39" t="s">
        <v>8346</v>
      </c>
      <c r="Z3358" s="39" t="s">
        <v>8409</v>
      </c>
      <c r="AA3358" s="39" t="s">
        <v>8410</v>
      </c>
    </row>
    <row r="3359" ht="15.75" hidden="1" customHeight="1">
      <c r="A3359" s="39" t="s">
        <v>8419</v>
      </c>
      <c r="B3359" s="39" t="s">
        <v>8420</v>
      </c>
      <c r="C3359" s="8">
        <v>1205.0</v>
      </c>
      <c r="D3359" s="8">
        <v>4.0</v>
      </c>
      <c r="E3359" s="8">
        <v>2.0</v>
      </c>
      <c r="F3359" s="8">
        <v>1.0</v>
      </c>
      <c r="G3359" s="8">
        <v>1446.0</v>
      </c>
      <c r="H3359" s="8">
        <v>973.0</v>
      </c>
      <c r="I3359" s="8">
        <v>1548.0</v>
      </c>
      <c r="J3359" s="8">
        <v>1151.0</v>
      </c>
      <c r="K3359" s="8">
        <v>6962.0</v>
      </c>
      <c r="L3359" s="8">
        <v>555.0</v>
      </c>
      <c r="M3359" s="8">
        <v>112.0</v>
      </c>
      <c r="N3359" s="8">
        <v>821.0</v>
      </c>
      <c r="O3359" s="8">
        <v>611.0</v>
      </c>
      <c r="P3359" s="8">
        <v>1.0</v>
      </c>
      <c r="Q3359" s="39" t="s">
        <v>127</v>
      </c>
      <c r="R3359" s="39" t="s">
        <v>8417</v>
      </c>
      <c r="S3359" s="39" t="s">
        <v>8418</v>
      </c>
      <c r="T3359" s="39" t="s">
        <v>8159</v>
      </c>
      <c r="U3359" s="39" t="s">
        <v>8160</v>
      </c>
      <c r="V3359" s="39" t="s">
        <v>3898</v>
      </c>
      <c r="W3359" s="39" t="s">
        <v>3899</v>
      </c>
      <c r="X3359" s="39" t="s">
        <v>8345</v>
      </c>
      <c r="Y3359" s="39" t="s">
        <v>8346</v>
      </c>
      <c r="Z3359" s="39" t="s">
        <v>8409</v>
      </c>
      <c r="AA3359" s="39" t="s">
        <v>8410</v>
      </c>
    </row>
    <row r="3360" ht="15.75" hidden="1" customHeight="1">
      <c r="A3360" s="39" t="s">
        <v>8421</v>
      </c>
      <c r="B3360" s="39" t="s">
        <v>8422</v>
      </c>
      <c r="C3360" s="8">
        <v>1536.0</v>
      </c>
      <c r="D3360" s="8">
        <v>5.0</v>
      </c>
      <c r="E3360" s="8">
        <v>3.0</v>
      </c>
      <c r="F3360" s="8">
        <v>2.0</v>
      </c>
      <c r="G3360" s="8">
        <v>1196.0</v>
      </c>
      <c r="H3360" s="8">
        <v>2032.0</v>
      </c>
      <c r="I3360" s="8">
        <v>1281.0</v>
      </c>
      <c r="J3360" s="8">
        <v>1704.0</v>
      </c>
      <c r="K3360" s="8">
        <v>6632.0</v>
      </c>
      <c r="L3360" s="8">
        <v>808.0</v>
      </c>
      <c r="M3360" s="8">
        <v>822.0</v>
      </c>
      <c r="N3360" s="8">
        <v>669.0</v>
      </c>
      <c r="O3360" s="8">
        <v>527.0</v>
      </c>
      <c r="P3360" s="8">
        <v>1.0</v>
      </c>
      <c r="Q3360" s="39" t="s">
        <v>127</v>
      </c>
      <c r="R3360" s="39" t="s">
        <v>8417</v>
      </c>
      <c r="S3360" s="39" t="s">
        <v>8418</v>
      </c>
      <c r="T3360" s="39" t="s">
        <v>8159</v>
      </c>
      <c r="U3360" s="39" t="s">
        <v>8160</v>
      </c>
      <c r="V3360" s="39" t="s">
        <v>3898</v>
      </c>
      <c r="W3360" s="39" t="s">
        <v>3899</v>
      </c>
      <c r="X3360" s="39" t="s">
        <v>8345</v>
      </c>
      <c r="Y3360" s="39" t="s">
        <v>8346</v>
      </c>
      <c r="Z3360" s="39" t="s">
        <v>8409</v>
      </c>
      <c r="AA3360" s="39" t="s">
        <v>8410</v>
      </c>
    </row>
    <row r="3361" ht="15.75" hidden="1" customHeight="1">
      <c r="A3361" s="39" t="s">
        <v>8423</v>
      </c>
      <c r="B3361" s="39" t="s">
        <v>8424</v>
      </c>
      <c r="C3361" s="8">
        <v>3065.0</v>
      </c>
      <c r="D3361" s="8">
        <v>9.0</v>
      </c>
      <c r="E3361" s="8">
        <v>5.0</v>
      </c>
      <c r="F3361" s="8">
        <v>3.0</v>
      </c>
      <c r="G3361" s="8">
        <v>3350.0</v>
      </c>
      <c r="H3361" s="8">
        <v>2503.0</v>
      </c>
      <c r="I3361" s="8">
        <v>3210.0</v>
      </c>
      <c r="J3361" s="8">
        <v>2604.0</v>
      </c>
      <c r="K3361" s="8">
        <v>6479.0</v>
      </c>
      <c r="L3361" s="8">
        <v>2660.0</v>
      </c>
      <c r="M3361" s="8">
        <v>390.0</v>
      </c>
      <c r="N3361" s="8">
        <v>626.0</v>
      </c>
      <c r="O3361" s="8">
        <v>481.0</v>
      </c>
      <c r="P3361" s="8">
        <v>1.0</v>
      </c>
      <c r="Q3361" s="39" t="s">
        <v>127</v>
      </c>
      <c r="R3361" s="39" t="s">
        <v>8417</v>
      </c>
      <c r="S3361" s="39" t="s">
        <v>8418</v>
      </c>
      <c r="T3361" s="39" t="s">
        <v>8159</v>
      </c>
      <c r="U3361" s="39" t="s">
        <v>8160</v>
      </c>
      <c r="V3361" s="39" t="s">
        <v>3898</v>
      </c>
      <c r="W3361" s="39" t="s">
        <v>3899</v>
      </c>
      <c r="X3361" s="39" t="s">
        <v>8345</v>
      </c>
      <c r="Y3361" s="39" t="s">
        <v>8346</v>
      </c>
      <c r="Z3361" s="39" t="s">
        <v>8409</v>
      </c>
      <c r="AA3361" s="39" t="s">
        <v>8410</v>
      </c>
    </row>
    <row r="3362" ht="15.75" hidden="1" customHeight="1">
      <c r="A3362" s="39" t="s">
        <v>8425</v>
      </c>
      <c r="B3362" s="39" t="s">
        <v>8426</v>
      </c>
      <c r="C3362" s="8">
        <v>2133.0</v>
      </c>
      <c r="D3362" s="8">
        <v>7.0</v>
      </c>
      <c r="E3362" s="8">
        <v>4.0</v>
      </c>
      <c r="F3362" s="8">
        <v>2.0</v>
      </c>
      <c r="G3362" s="8">
        <v>1748.0</v>
      </c>
      <c r="H3362" s="8">
        <v>2447.0</v>
      </c>
      <c r="I3362" s="8">
        <v>2471.0</v>
      </c>
      <c r="J3362" s="8">
        <v>2099.0</v>
      </c>
      <c r="K3362" s="8">
        <v>5406.0</v>
      </c>
      <c r="L3362" s="8">
        <v>1173.0</v>
      </c>
      <c r="M3362" s="8">
        <v>474.0</v>
      </c>
      <c r="N3362" s="8">
        <v>894.0</v>
      </c>
      <c r="O3362" s="8">
        <v>641.0</v>
      </c>
      <c r="P3362" s="8">
        <v>1.0</v>
      </c>
      <c r="Q3362" s="39" t="s">
        <v>127</v>
      </c>
      <c r="R3362" s="39" t="s">
        <v>8427</v>
      </c>
      <c r="S3362" s="39" t="s">
        <v>8428</v>
      </c>
      <c r="T3362" s="39" t="s">
        <v>8159</v>
      </c>
      <c r="U3362" s="39" t="s">
        <v>8160</v>
      </c>
      <c r="V3362" s="39" t="s">
        <v>3898</v>
      </c>
      <c r="W3362" s="39" t="s">
        <v>3899</v>
      </c>
      <c r="X3362" s="39" t="s">
        <v>8345</v>
      </c>
      <c r="Y3362" s="39" t="s">
        <v>8346</v>
      </c>
      <c r="Z3362" s="39" t="s">
        <v>8409</v>
      </c>
      <c r="AA3362" s="39" t="s">
        <v>8410</v>
      </c>
    </row>
    <row r="3363" ht="15.75" hidden="1" customHeight="1">
      <c r="A3363" s="39" t="s">
        <v>8429</v>
      </c>
      <c r="B3363" s="39" t="s">
        <v>8430</v>
      </c>
      <c r="C3363" s="8">
        <v>2291.0</v>
      </c>
      <c r="D3363" s="8">
        <v>7.0</v>
      </c>
      <c r="E3363" s="8">
        <v>4.0</v>
      </c>
      <c r="F3363" s="8">
        <v>2.0</v>
      </c>
      <c r="G3363" s="8">
        <v>2469.0</v>
      </c>
      <c r="H3363" s="8">
        <v>2779.0</v>
      </c>
      <c r="I3363" s="8">
        <v>2392.0</v>
      </c>
      <c r="J3363" s="8">
        <v>1324.0</v>
      </c>
      <c r="K3363" s="8">
        <v>4666.0</v>
      </c>
      <c r="L3363" s="8">
        <v>1372.0</v>
      </c>
      <c r="M3363" s="8">
        <v>1233.0</v>
      </c>
      <c r="N3363" s="8">
        <v>1239.0</v>
      </c>
      <c r="O3363" s="8">
        <v>1003.0</v>
      </c>
      <c r="P3363" s="8">
        <v>1.0</v>
      </c>
      <c r="Q3363" s="39" t="s">
        <v>127</v>
      </c>
      <c r="R3363" s="39" t="s">
        <v>8427</v>
      </c>
      <c r="S3363" s="39" t="s">
        <v>8428</v>
      </c>
      <c r="T3363" s="39" t="s">
        <v>8159</v>
      </c>
      <c r="U3363" s="39" t="s">
        <v>8160</v>
      </c>
      <c r="V3363" s="39" t="s">
        <v>3898</v>
      </c>
      <c r="W3363" s="39" t="s">
        <v>3899</v>
      </c>
      <c r="X3363" s="39" t="s">
        <v>8345</v>
      </c>
      <c r="Y3363" s="39" t="s">
        <v>8346</v>
      </c>
      <c r="Z3363" s="39" t="s">
        <v>8409</v>
      </c>
      <c r="AA3363" s="39" t="s">
        <v>8410</v>
      </c>
    </row>
    <row r="3364" ht="15.75" hidden="1" customHeight="1">
      <c r="A3364" s="39" t="s">
        <v>8431</v>
      </c>
      <c r="B3364" s="39" t="s">
        <v>8432</v>
      </c>
      <c r="C3364" s="8">
        <v>4102.0</v>
      </c>
      <c r="D3364" s="8">
        <v>12.0</v>
      </c>
      <c r="E3364" s="8">
        <v>6.0</v>
      </c>
      <c r="F3364" s="8">
        <v>3.0</v>
      </c>
      <c r="G3364" s="8">
        <v>3352.0</v>
      </c>
      <c r="H3364" s="8">
        <v>4800.0</v>
      </c>
      <c r="I3364" s="8">
        <v>3724.0</v>
      </c>
      <c r="J3364" s="8">
        <v>3556.0</v>
      </c>
      <c r="K3364" s="8">
        <v>5736.0</v>
      </c>
      <c r="L3364" s="8">
        <v>2701.0</v>
      </c>
      <c r="M3364" s="8">
        <v>276.0</v>
      </c>
      <c r="N3364" s="8">
        <v>832.0</v>
      </c>
      <c r="O3364" s="8">
        <v>629.0</v>
      </c>
      <c r="P3364" s="8">
        <v>1.0</v>
      </c>
      <c r="Q3364" s="39" t="s">
        <v>127</v>
      </c>
      <c r="R3364" s="39" t="s">
        <v>8427</v>
      </c>
      <c r="S3364" s="39" t="s">
        <v>8428</v>
      </c>
      <c r="T3364" s="39" t="s">
        <v>8159</v>
      </c>
      <c r="U3364" s="39" t="s">
        <v>8160</v>
      </c>
      <c r="V3364" s="39" t="s">
        <v>3898</v>
      </c>
      <c r="W3364" s="39" t="s">
        <v>3899</v>
      </c>
      <c r="X3364" s="39" t="s">
        <v>8345</v>
      </c>
      <c r="Y3364" s="39" t="s">
        <v>8346</v>
      </c>
      <c r="Z3364" s="39" t="s">
        <v>8409</v>
      </c>
      <c r="AA3364" s="39" t="s">
        <v>8410</v>
      </c>
    </row>
    <row r="3365" ht="15.75" hidden="1" customHeight="1">
      <c r="A3365" s="39" t="s">
        <v>8433</v>
      </c>
      <c r="B3365" s="39" t="s">
        <v>8434</v>
      </c>
      <c r="C3365" s="8">
        <v>3049.0</v>
      </c>
      <c r="D3365" s="8">
        <v>9.0</v>
      </c>
      <c r="E3365" s="8">
        <v>5.0</v>
      </c>
      <c r="F3365" s="8">
        <v>3.0</v>
      </c>
      <c r="G3365" s="8">
        <v>2882.0</v>
      </c>
      <c r="H3365" s="8">
        <v>3104.0</v>
      </c>
      <c r="I3365" s="8">
        <v>2946.0</v>
      </c>
      <c r="J3365" s="8">
        <v>3788.0</v>
      </c>
      <c r="K3365" s="8">
        <v>5699.0</v>
      </c>
      <c r="L3365" s="8">
        <v>1231.0</v>
      </c>
      <c r="M3365" s="8">
        <v>174.0</v>
      </c>
      <c r="N3365" s="8">
        <v>579.0</v>
      </c>
      <c r="O3365" s="8">
        <v>466.0</v>
      </c>
      <c r="P3365" s="8">
        <v>1.0</v>
      </c>
      <c r="Q3365" s="39" t="s">
        <v>127</v>
      </c>
      <c r="R3365" s="39" t="s">
        <v>8427</v>
      </c>
      <c r="S3365" s="39" t="s">
        <v>8428</v>
      </c>
      <c r="T3365" s="39" t="s">
        <v>8159</v>
      </c>
      <c r="U3365" s="39" t="s">
        <v>8160</v>
      </c>
      <c r="V3365" s="39" t="s">
        <v>3898</v>
      </c>
      <c r="W3365" s="39" t="s">
        <v>3899</v>
      </c>
      <c r="X3365" s="39" t="s">
        <v>8345</v>
      </c>
      <c r="Y3365" s="39" t="s">
        <v>8346</v>
      </c>
      <c r="Z3365" s="39" t="s">
        <v>8409</v>
      </c>
      <c r="AA3365" s="39" t="s">
        <v>8410</v>
      </c>
    </row>
    <row r="3366" ht="15.75" hidden="1" customHeight="1">
      <c r="A3366" s="39" t="s">
        <v>8435</v>
      </c>
      <c r="B3366" s="39" t="s">
        <v>8436</v>
      </c>
      <c r="C3366" s="8">
        <v>2417.0</v>
      </c>
      <c r="D3366" s="8">
        <v>7.0</v>
      </c>
      <c r="E3366" s="8">
        <v>4.0</v>
      </c>
      <c r="F3366" s="8">
        <v>2.0</v>
      </c>
      <c r="G3366" s="8">
        <v>2414.0</v>
      </c>
      <c r="H3366" s="8">
        <v>3312.0</v>
      </c>
      <c r="I3366" s="8">
        <v>1375.0</v>
      </c>
      <c r="J3366" s="8">
        <v>2579.0</v>
      </c>
      <c r="K3366" s="8">
        <v>6740.0</v>
      </c>
      <c r="L3366" s="8">
        <v>1259.0</v>
      </c>
      <c r="M3366" s="8">
        <v>89.0</v>
      </c>
      <c r="N3366" s="8">
        <v>701.0</v>
      </c>
      <c r="O3366" s="8">
        <v>524.0</v>
      </c>
      <c r="P3366" s="8">
        <v>1.0</v>
      </c>
      <c r="Q3366" s="39" t="s">
        <v>127</v>
      </c>
      <c r="R3366" s="39" t="s">
        <v>8427</v>
      </c>
      <c r="S3366" s="39" t="s">
        <v>8428</v>
      </c>
      <c r="T3366" s="39" t="s">
        <v>8159</v>
      </c>
      <c r="U3366" s="39" t="s">
        <v>8160</v>
      </c>
      <c r="V3366" s="39" t="s">
        <v>3898</v>
      </c>
      <c r="W3366" s="39" t="s">
        <v>3899</v>
      </c>
      <c r="X3366" s="39" t="s">
        <v>8345</v>
      </c>
      <c r="Y3366" s="39" t="s">
        <v>8346</v>
      </c>
      <c r="Z3366" s="39" t="s">
        <v>8409</v>
      </c>
      <c r="AA3366" s="39" t="s">
        <v>8410</v>
      </c>
    </row>
    <row r="3367" ht="15.75" hidden="1" customHeight="1">
      <c r="A3367" s="39" t="s">
        <v>8437</v>
      </c>
      <c r="B3367" s="39" t="s">
        <v>8438</v>
      </c>
      <c r="C3367" s="8">
        <v>1013.0</v>
      </c>
      <c r="D3367" s="8">
        <v>3.0</v>
      </c>
      <c r="E3367" s="8">
        <v>2.0</v>
      </c>
      <c r="F3367" s="8">
        <v>1.0</v>
      </c>
      <c r="G3367" s="8">
        <v>963.0</v>
      </c>
      <c r="H3367" s="8">
        <v>808.0</v>
      </c>
      <c r="I3367" s="8">
        <v>2278.0</v>
      </c>
      <c r="J3367" s="8">
        <v>868.0</v>
      </c>
      <c r="K3367" s="8">
        <v>4758.0</v>
      </c>
      <c r="L3367" s="8">
        <v>1302.0</v>
      </c>
      <c r="M3367" s="8">
        <v>287.0</v>
      </c>
      <c r="N3367" s="8">
        <v>947.0</v>
      </c>
      <c r="O3367" s="8">
        <v>643.0</v>
      </c>
      <c r="P3367" s="8">
        <v>1.0</v>
      </c>
      <c r="Q3367" s="39" t="s">
        <v>127</v>
      </c>
      <c r="R3367" s="39" t="s">
        <v>8439</v>
      </c>
      <c r="S3367" s="39" t="s">
        <v>8440</v>
      </c>
      <c r="T3367" s="39" t="s">
        <v>8159</v>
      </c>
      <c r="U3367" s="39" t="s">
        <v>8160</v>
      </c>
      <c r="V3367" s="39" t="s">
        <v>3898</v>
      </c>
      <c r="W3367" s="39" t="s">
        <v>3899</v>
      </c>
      <c r="X3367" s="39" t="s">
        <v>8383</v>
      </c>
      <c r="Y3367" s="39" t="s">
        <v>8384</v>
      </c>
      <c r="Z3367" s="39" t="s">
        <v>8409</v>
      </c>
      <c r="AA3367" s="39" t="s">
        <v>8410</v>
      </c>
    </row>
    <row r="3368" ht="15.75" hidden="1" customHeight="1">
      <c r="A3368" s="39" t="s">
        <v>8441</v>
      </c>
      <c r="B3368" s="39" t="s">
        <v>8442</v>
      </c>
      <c r="C3368" s="8">
        <v>2515.0</v>
      </c>
      <c r="D3368" s="8">
        <v>8.0</v>
      </c>
      <c r="E3368" s="8">
        <v>4.0</v>
      </c>
      <c r="F3368" s="8">
        <v>2.0</v>
      </c>
      <c r="G3368" s="8">
        <v>2086.0</v>
      </c>
      <c r="H3368" s="8">
        <v>3053.0</v>
      </c>
      <c r="I3368" s="8">
        <v>2714.0</v>
      </c>
      <c r="J3368" s="8">
        <v>2924.0</v>
      </c>
      <c r="K3368" s="8">
        <v>6959.0</v>
      </c>
      <c r="L3368" s="8">
        <v>764.0</v>
      </c>
      <c r="M3368" s="8">
        <v>166.0</v>
      </c>
      <c r="N3368" s="8">
        <v>687.0</v>
      </c>
      <c r="O3368" s="8">
        <v>503.0</v>
      </c>
      <c r="P3368" s="8">
        <v>1.0</v>
      </c>
      <c r="Q3368" s="39" t="s">
        <v>127</v>
      </c>
      <c r="R3368" s="39" t="s">
        <v>8439</v>
      </c>
      <c r="S3368" s="39" t="s">
        <v>8440</v>
      </c>
      <c r="T3368" s="39" t="s">
        <v>8159</v>
      </c>
      <c r="U3368" s="39" t="s">
        <v>8160</v>
      </c>
      <c r="V3368" s="39" t="s">
        <v>3898</v>
      </c>
      <c r="W3368" s="39" t="s">
        <v>3899</v>
      </c>
      <c r="X3368" s="39" t="s">
        <v>8345</v>
      </c>
      <c r="Y3368" s="39" t="s">
        <v>8346</v>
      </c>
      <c r="Z3368" s="39" t="s">
        <v>8409</v>
      </c>
      <c r="AA3368" s="39" t="s">
        <v>8410</v>
      </c>
    </row>
    <row r="3369" ht="15.75" hidden="1" customHeight="1">
      <c r="A3369" s="39" t="s">
        <v>8443</v>
      </c>
      <c r="B3369" s="39" t="s">
        <v>8444</v>
      </c>
      <c r="C3369" s="8">
        <v>2645.0</v>
      </c>
      <c r="D3369" s="8">
        <v>8.0</v>
      </c>
      <c r="E3369" s="8">
        <v>4.0</v>
      </c>
      <c r="F3369" s="8">
        <v>2.0</v>
      </c>
      <c r="G3369" s="8">
        <v>2304.0</v>
      </c>
      <c r="H3369" s="8">
        <v>2958.0</v>
      </c>
      <c r="I3369" s="8">
        <v>4628.0</v>
      </c>
      <c r="J3369" s="8">
        <v>2279.0</v>
      </c>
      <c r="K3369" s="8">
        <v>3574.0</v>
      </c>
      <c r="L3369" s="8">
        <v>939.0</v>
      </c>
      <c r="M3369" s="8">
        <v>873.0</v>
      </c>
      <c r="N3369" s="8">
        <v>1008.0</v>
      </c>
      <c r="O3369" s="8">
        <v>703.0</v>
      </c>
      <c r="P3369" s="8">
        <v>1.0</v>
      </c>
      <c r="Q3369" s="39" t="s">
        <v>127</v>
      </c>
      <c r="R3369" s="39" t="s">
        <v>8439</v>
      </c>
      <c r="S3369" s="39" t="s">
        <v>8440</v>
      </c>
      <c r="T3369" s="39" t="s">
        <v>8159</v>
      </c>
      <c r="U3369" s="39" t="s">
        <v>8160</v>
      </c>
      <c r="V3369" s="39" t="s">
        <v>3898</v>
      </c>
      <c r="W3369" s="39" t="s">
        <v>3899</v>
      </c>
      <c r="X3369" s="39" t="s">
        <v>8383</v>
      </c>
      <c r="Y3369" s="39" t="s">
        <v>8384</v>
      </c>
      <c r="Z3369" s="39" t="s">
        <v>8409</v>
      </c>
      <c r="AA3369" s="39" t="s">
        <v>8410</v>
      </c>
    </row>
    <row r="3370" ht="15.75" hidden="1" customHeight="1">
      <c r="A3370" s="39" t="s">
        <v>8445</v>
      </c>
      <c r="B3370" s="39" t="s">
        <v>8446</v>
      </c>
      <c r="C3370" s="8">
        <v>1134.0</v>
      </c>
      <c r="D3370" s="8">
        <v>4.0</v>
      </c>
      <c r="E3370" s="8">
        <v>2.0</v>
      </c>
      <c r="F3370" s="8">
        <v>1.0</v>
      </c>
      <c r="G3370" s="8">
        <v>1055.0</v>
      </c>
      <c r="H3370" s="8">
        <v>844.0</v>
      </c>
      <c r="I3370" s="8">
        <v>2648.0</v>
      </c>
      <c r="J3370" s="8">
        <v>2160.0</v>
      </c>
      <c r="K3370" s="8">
        <v>1459.0</v>
      </c>
      <c r="L3370" s="8">
        <v>724.0</v>
      </c>
      <c r="M3370" s="8">
        <v>2363.0</v>
      </c>
      <c r="N3370" s="8">
        <v>1029.0</v>
      </c>
      <c r="O3370" s="8">
        <v>673.0</v>
      </c>
      <c r="P3370" s="8">
        <v>1.0</v>
      </c>
      <c r="Q3370" s="39" t="s">
        <v>127</v>
      </c>
      <c r="R3370" s="39" t="s">
        <v>8439</v>
      </c>
      <c r="S3370" s="39" t="s">
        <v>8440</v>
      </c>
      <c r="T3370" s="39" t="s">
        <v>8159</v>
      </c>
      <c r="U3370" s="39" t="s">
        <v>8160</v>
      </c>
      <c r="V3370" s="39" t="s">
        <v>3898</v>
      </c>
      <c r="W3370" s="39" t="s">
        <v>3899</v>
      </c>
      <c r="X3370" s="39" t="s">
        <v>8383</v>
      </c>
      <c r="Y3370" s="39" t="s">
        <v>8384</v>
      </c>
      <c r="Z3370" s="39" t="s">
        <v>8409</v>
      </c>
      <c r="AA3370" s="39" t="s">
        <v>8410</v>
      </c>
    </row>
    <row r="3371" ht="15.75" hidden="1" customHeight="1">
      <c r="A3371" s="39" t="s">
        <v>8447</v>
      </c>
      <c r="B3371" s="39" t="s">
        <v>8448</v>
      </c>
      <c r="C3371" s="8">
        <v>1195.0</v>
      </c>
      <c r="D3371" s="8">
        <v>4.0</v>
      </c>
      <c r="E3371" s="8">
        <v>2.0</v>
      </c>
      <c r="F3371" s="8">
        <v>1.0</v>
      </c>
      <c r="G3371" s="8">
        <v>922.0</v>
      </c>
      <c r="H3371" s="8">
        <v>1205.0</v>
      </c>
      <c r="I3371" s="8">
        <v>2005.0</v>
      </c>
      <c r="J3371" s="8">
        <v>1186.0</v>
      </c>
      <c r="K3371" s="8">
        <v>6135.0</v>
      </c>
      <c r="L3371" s="8">
        <v>1060.0</v>
      </c>
      <c r="M3371" s="8">
        <v>114.0</v>
      </c>
      <c r="N3371" s="8">
        <v>842.0</v>
      </c>
      <c r="O3371" s="8">
        <v>561.0</v>
      </c>
      <c r="P3371" s="8">
        <v>1.0</v>
      </c>
      <c r="Q3371" s="39" t="s">
        <v>127</v>
      </c>
      <c r="R3371" s="39" t="s">
        <v>8449</v>
      </c>
      <c r="S3371" s="39" t="s">
        <v>8450</v>
      </c>
      <c r="T3371" s="39" t="s">
        <v>8159</v>
      </c>
      <c r="U3371" s="39" t="s">
        <v>8160</v>
      </c>
      <c r="V3371" s="39" t="s">
        <v>3898</v>
      </c>
      <c r="W3371" s="39" t="s">
        <v>3899</v>
      </c>
      <c r="X3371" s="39" t="s">
        <v>8383</v>
      </c>
      <c r="Y3371" s="39" t="s">
        <v>8384</v>
      </c>
      <c r="Z3371" s="39" t="s">
        <v>8409</v>
      </c>
      <c r="AA3371" s="39" t="s">
        <v>8410</v>
      </c>
    </row>
    <row r="3372" ht="15.75" hidden="1" customHeight="1">
      <c r="A3372" s="39" t="s">
        <v>8451</v>
      </c>
      <c r="B3372" s="39" t="s">
        <v>8452</v>
      </c>
      <c r="C3372" s="8">
        <v>738.0</v>
      </c>
      <c r="D3372" s="8">
        <v>3.0</v>
      </c>
      <c r="E3372" s="8">
        <v>2.0</v>
      </c>
      <c r="F3372" s="8">
        <v>1.0</v>
      </c>
      <c r="G3372" s="8">
        <v>301.0</v>
      </c>
      <c r="H3372" s="8">
        <v>780.0</v>
      </c>
      <c r="I3372" s="8">
        <v>1650.0</v>
      </c>
      <c r="J3372" s="8">
        <v>2044.0</v>
      </c>
      <c r="K3372" s="8">
        <v>5638.0</v>
      </c>
      <c r="L3372" s="8">
        <v>882.0</v>
      </c>
      <c r="M3372" s="8">
        <v>94.0</v>
      </c>
      <c r="N3372" s="8">
        <v>393.0</v>
      </c>
      <c r="O3372" s="8">
        <v>273.0</v>
      </c>
      <c r="P3372" s="8">
        <v>1.0</v>
      </c>
      <c r="Q3372" s="39" t="s">
        <v>127</v>
      </c>
      <c r="R3372" s="39" t="s">
        <v>8449</v>
      </c>
      <c r="S3372" s="39" t="s">
        <v>8450</v>
      </c>
      <c r="T3372" s="39" t="s">
        <v>8159</v>
      </c>
      <c r="U3372" s="39" t="s">
        <v>8160</v>
      </c>
      <c r="V3372" s="39" t="s">
        <v>3898</v>
      </c>
      <c r="W3372" s="39" t="s">
        <v>3899</v>
      </c>
      <c r="X3372" s="39" t="s">
        <v>8383</v>
      </c>
      <c r="Y3372" s="39" t="s">
        <v>8384</v>
      </c>
      <c r="Z3372" s="39" t="s">
        <v>8409</v>
      </c>
      <c r="AA3372" s="39" t="s">
        <v>8410</v>
      </c>
    </row>
    <row r="3373" ht="15.75" hidden="1" customHeight="1">
      <c r="A3373" s="39" t="s">
        <v>8453</v>
      </c>
      <c r="B3373" s="39" t="s">
        <v>8454</v>
      </c>
      <c r="C3373" s="8">
        <v>5574.0</v>
      </c>
      <c r="D3373" s="8">
        <v>16.0</v>
      </c>
      <c r="E3373" s="8">
        <v>8.0</v>
      </c>
      <c r="F3373" s="8">
        <v>4.0</v>
      </c>
      <c r="G3373" s="8">
        <v>4636.0</v>
      </c>
      <c r="H3373" s="8">
        <v>4467.0</v>
      </c>
      <c r="I3373" s="8">
        <v>6106.0</v>
      </c>
      <c r="J3373" s="8">
        <v>5553.0</v>
      </c>
      <c r="K3373" s="8">
        <v>5707.0</v>
      </c>
      <c r="L3373" s="8">
        <v>4283.0</v>
      </c>
      <c r="M3373" s="8">
        <v>3094.0</v>
      </c>
      <c r="N3373" s="8">
        <v>977.0</v>
      </c>
      <c r="O3373" s="8">
        <v>624.0</v>
      </c>
      <c r="P3373" s="8">
        <v>1.0</v>
      </c>
      <c r="Q3373" s="39" t="s">
        <v>127</v>
      </c>
      <c r="R3373" s="39" t="s">
        <v>8449</v>
      </c>
      <c r="S3373" s="39" t="s">
        <v>8450</v>
      </c>
      <c r="T3373" s="39" t="s">
        <v>8159</v>
      </c>
      <c r="U3373" s="39" t="s">
        <v>8160</v>
      </c>
      <c r="V3373" s="39" t="s">
        <v>3898</v>
      </c>
      <c r="W3373" s="39" t="s">
        <v>3899</v>
      </c>
      <c r="X3373" s="39" t="s">
        <v>8383</v>
      </c>
      <c r="Y3373" s="39" t="s">
        <v>8384</v>
      </c>
      <c r="Z3373" s="39" t="s">
        <v>8409</v>
      </c>
      <c r="AA3373" s="39" t="s">
        <v>8410</v>
      </c>
    </row>
    <row r="3374" ht="15.75" hidden="1" customHeight="1">
      <c r="A3374" s="39" t="s">
        <v>8455</v>
      </c>
      <c r="B3374" s="39" t="s">
        <v>8456</v>
      </c>
      <c r="C3374" s="8">
        <v>1915.0</v>
      </c>
      <c r="D3374" s="8">
        <v>6.0</v>
      </c>
      <c r="E3374" s="8">
        <v>3.0</v>
      </c>
      <c r="F3374" s="8">
        <v>2.0</v>
      </c>
      <c r="G3374" s="8">
        <v>1022.0</v>
      </c>
      <c r="H3374" s="8">
        <v>2722.0</v>
      </c>
      <c r="I3374" s="8">
        <v>1893.0</v>
      </c>
      <c r="J3374" s="8">
        <v>2596.0</v>
      </c>
      <c r="K3374" s="8">
        <v>6971.0</v>
      </c>
      <c r="L3374" s="8">
        <v>1785.0</v>
      </c>
      <c r="M3374" s="8">
        <v>145.0</v>
      </c>
      <c r="N3374" s="8">
        <v>763.0</v>
      </c>
      <c r="O3374" s="8">
        <v>526.0</v>
      </c>
      <c r="P3374" s="8">
        <v>1.0</v>
      </c>
      <c r="Q3374" s="39" t="s">
        <v>127</v>
      </c>
      <c r="R3374" s="39" t="s">
        <v>8449</v>
      </c>
      <c r="S3374" s="39" t="s">
        <v>8450</v>
      </c>
      <c r="T3374" s="39" t="s">
        <v>8159</v>
      </c>
      <c r="U3374" s="39" t="s">
        <v>8160</v>
      </c>
      <c r="V3374" s="39" t="s">
        <v>3898</v>
      </c>
      <c r="W3374" s="39" t="s">
        <v>3899</v>
      </c>
      <c r="X3374" s="39" t="s">
        <v>8383</v>
      </c>
      <c r="Y3374" s="39" t="s">
        <v>8384</v>
      </c>
      <c r="Z3374" s="39" t="s">
        <v>8409</v>
      </c>
      <c r="AA3374" s="39" t="s">
        <v>8410</v>
      </c>
    </row>
    <row r="3375" ht="15.75" hidden="1" customHeight="1">
      <c r="A3375" s="39" t="s">
        <v>8457</v>
      </c>
      <c r="B3375" s="39" t="s">
        <v>8458</v>
      </c>
      <c r="C3375" s="8">
        <v>6349.0</v>
      </c>
      <c r="D3375" s="8">
        <v>19.0</v>
      </c>
      <c r="E3375" s="8">
        <v>10.0</v>
      </c>
      <c r="F3375" s="8">
        <v>5.0</v>
      </c>
      <c r="G3375" s="8">
        <v>5844.0</v>
      </c>
      <c r="H3375" s="8">
        <v>6730.0</v>
      </c>
      <c r="I3375" s="8">
        <v>6316.0</v>
      </c>
      <c r="J3375" s="8">
        <v>6414.0</v>
      </c>
      <c r="K3375" s="8">
        <v>2307.0</v>
      </c>
      <c r="L3375" s="8">
        <v>3535.0</v>
      </c>
      <c r="M3375" s="8">
        <v>5213.0</v>
      </c>
      <c r="N3375" s="8">
        <v>893.0</v>
      </c>
      <c r="O3375" s="8">
        <v>588.0</v>
      </c>
      <c r="P3375" s="8">
        <v>1.0</v>
      </c>
      <c r="Q3375" s="39" t="s">
        <v>127</v>
      </c>
      <c r="R3375" s="39" t="s">
        <v>8449</v>
      </c>
      <c r="S3375" s="39" t="s">
        <v>8450</v>
      </c>
      <c r="T3375" s="39" t="s">
        <v>8159</v>
      </c>
      <c r="U3375" s="39" t="s">
        <v>8160</v>
      </c>
      <c r="V3375" s="39" t="s">
        <v>3898</v>
      </c>
      <c r="W3375" s="39" t="s">
        <v>3899</v>
      </c>
      <c r="X3375" s="39" t="s">
        <v>8383</v>
      </c>
      <c r="Y3375" s="39" t="s">
        <v>8384</v>
      </c>
      <c r="Z3375" s="39" t="s">
        <v>8409</v>
      </c>
      <c r="AA3375" s="39" t="s">
        <v>8410</v>
      </c>
    </row>
    <row r="3376" ht="15.75" hidden="1" customHeight="1">
      <c r="A3376" s="39" t="s">
        <v>8459</v>
      </c>
      <c r="B3376" s="39" t="s">
        <v>8460</v>
      </c>
      <c r="C3376" s="8">
        <v>3694.0</v>
      </c>
      <c r="D3376" s="8">
        <v>11.0</v>
      </c>
      <c r="E3376" s="8">
        <v>6.0</v>
      </c>
      <c r="F3376" s="8">
        <v>3.0</v>
      </c>
      <c r="G3376" s="8">
        <v>2841.0</v>
      </c>
      <c r="H3376" s="8">
        <v>4357.0</v>
      </c>
      <c r="I3376" s="8">
        <v>3548.0</v>
      </c>
      <c r="J3376" s="8">
        <v>3783.0</v>
      </c>
      <c r="K3376" s="8">
        <v>3948.0</v>
      </c>
      <c r="L3376" s="8">
        <v>2990.0</v>
      </c>
      <c r="M3376" s="8">
        <v>678.0</v>
      </c>
      <c r="N3376" s="8">
        <v>792.0</v>
      </c>
      <c r="O3376" s="8">
        <v>503.0</v>
      </c>
      <c r="P3376" s="8">
        <v>1.0</v>
      </c>
      <c r="Q3376" s="39" t="s">
        <v>127</v>
      </c>
      <c r="R3376" s="39" t="s">
        <v>8449</v>
      </c>
      <c r="S3376" s="39" t="s">
        <v>8450</v>
      </c>
      <c r="T3376" s="39" t="s">
        <v>8159</v>
      </c>
      <c r="U3376" s="39" t="s">
        <v>8160</v>
      </c>
      <c r="V3376" s="39" t="s">
        <v>3898</v>
      </c>
      <c r="W3376" s="39" t="s">
        <v>3899</v>
      </c>
      <c r="X3376" s="39" t="s">
        <v>8383</v>
      </c>
      <c r="Y3376" s="39" t="s">
        <v>8384</v>
      </c>
      <c r="Z3376" s="39" t="s">
        <v>8409</v>
      </c>
      <c r="AA3376" s="39" t="s">
        <v>8410</v>
      </c>
    </row>
    <row r="3377" ht="15.75" hidden="1" customHeight="1">
      <c r="A3377" s="39" t="s">
        <v>8461</v>
      </c>
      <c r="B3377" s="39" t="s">
        <v>8462</v>
      </c>
      <c r="C3377" s="8">
        <v>2434.0</v>
      </c>
      <c r="D3377" s="8">
        <v>7.0</v>
      </c>
      <c r="E3377" s="8">
        <v>4.0</v>
      </c>
      <c r="F3377" s="8">
        <v>2.0</v>
      </c>
      <c r="G3377" s="8">
        <v>2399.5</v>
      </c>
      <c r="H3377" s="8">
        <v>3490.0</v>
      </c>
      <c r="I3377" s="8">
        <v>1033.0</v>
      </c>
      <c r="J3377" s="8">
        <v>3210.0</v>
      </c>
      <c r="K3377" s="8">
        <v>6957.0</v>
      </c>
      <c r="L3377" s="8">
        <v>1382.0</v>
      </c>
      <c r="M3377" s="8">
        <v>38.0</v>
      </c>
      <c r="N3377" s="8">
        <v>550.0</v>
      </c>
      <c r="O3377" s="8">
        <v>401.0</v>
      </c>
      <c r="P3377" s="8">
        <v>1.0</v>
      </c>
      <c r="Q3377" s="39" t="s">
        <v>127</v>
      </c>
      <c r="R3377" s="39" t="s">
        <v>8463</v>
      </c>
      <c r="S3377" s="39" t="s">
        <v>8464</v>
      </c>
      <c r="T3377" s="39" t="s">
        <v>8159</v>
      </c>
      <c r="U3377" s="39" t="s">
        <v>8160</v>
      </c>
      <c r="V3377" s="39" t="s">
        <v>3898</v>
      </c>
      <c r="W3377" s="39" t="s">
        <v>3899</v>
      </c>
      <c r="X3377" s="39" t="s">
        <v>8383</v>
      </c>
      <c r="Y3377" s="39" t="s">
        <v>8384</v>
      </c>
      <c r="Z3377" s="39" t="s">
        <v>8409</v>
      </c>
      <c r="AA3377" s="39" t="s">
        <v>8410</v>
      </c>
    </row>
    <row r="3378" ht="15.75" hidden="1" customHeight="1">
      <c r="A3378" s="39" t="s">
        <v>8465</v>
      </c>
      <c r="B3378" s="39" t="s">
        <v>8466</v>
      </c>
      <c r="C3378" s="8">
        <v>3521.0</v>
      </c>
      <c r="D3378" s="8">
        <v>11.0</v>
      </c>
      <c r="E3378" s="8">
        <v>6.0</v>
      </c>
      <c r="F3378" s="8">
        <v>3.0</v>
      </c>
      <c r="G3378" s="8">
        <v>3474.0</v>
      </c>
      <c r="H3378" s="8">
        <v>4343.0</v>
      </c>
      <c r="I3378" s="8">
        <v>1898.0</v>
      </c>
      <c r="J3378" s="8">
        <v>4985.0</v>
      </c>
      <c r="K3378" s="8">
        <v>5223.0</v>
      </c>
      <c r="L3378" s="8">
        <v>1409.0</v>
      </c>
      <c r="M3378" s="8">
        <v>69.0</v>
      </c>
      <c r="N3378" s="8">
        <v>1279.0</v>
      </c>
      <c r="O3378" s="8">
        <v>1050.0</v>
      </c>
      <c r="P3378" s="8">
        <v>1.0</v>
      </c>
      <c r="Q3378" s="39" t="s">
        <v>127</v>
      </c>
      <c r="R3378" s="39" t="s">
        <v>8463</v>
      </c>
      <c r="S3378" s="39" t="s">
        <v>8464</v>
      </c>
      <c r="T3378" s="39" t="s">
        <v>8159</v>
      </c>
      <c r="U3378" s="39" t="s">
        <v>8160</v>
      </c>
      <c r="V3378" s="39" t="s">
        <v>3898</v>
      </c>
      <c r="W3378" s="39" t="s">
        <v>3899</v>
      </c>
      <c r="X3378" s="39" t="s">
        <v>8383</v>
      </c>
      <c r="Y3378" s="39" t="s">
        <v>8384</v>
      </c>
      <c r="Z3378" s="39" t="s">
        <v>8409</v>
      </c>
      <c r="AA3378" s="39" t="s">
        <v>8410</v>
      </c>
    </row>
    <row r="3379" ht="15.75" hidden="1" customHeight="1">
      <c r="A3379" s="39" t="s">
        <v>8467</v>
      </c>
      <c r="B3379" s="39" t="s">
        <v>8468</v>
      </c>
      <c r="C3379" s="8">
        <v>3407.0</v>
      </c>
      <c r="D3379" s="8">
        <v>10.0</v>
      </c>
      <c r="E3379" s="8">
        <v>5.0</v>
      </c>
      <c r="F3379" s="8">
        <v>3.0</v>
      </c>
      <c r="G3379" s="8">
        <v>3183.0</v>
      </c>
      <c r="H3379" s="8">
        <v>4141.0</v>
      </c>
      <c r="I3379" s="8">
        <v>2294.0</v>
      </c>
      <c r="J3379" s="8">
        <v>3737.0</v>
      </c>
      <c r="K3379" s="8">
        <v>6486.0</v>
      </c>
      <c r="L3379" s="8">
        <v>1839.0</v>
      </c>
      <c r="M3379" s="8">
        <v>25.0</v>
      </c>
      <c r="N3379" s="8">
        <v>809.0</v>
      </c>
      <c r="O3379" s="8">
        <v>553.0</v>
      </c>
      <c r="P3379" s="8">
        <v>1.0</v>
      </c>
      <c r="Q3379" s="39" t="s">
        <v>127</v>
      </c>
      <c r="R3379" s="39" t="s">
        <v>8463</v>
      </c>
      <c r="S3379" s="39" t="s">
        <v>8464</v>
      </c>
      <c r="T3379" s="39" t="s">
        <v>8159</v>
      </c>
      <c r="U3379" s="39" t="s">
        <v>8160</v>
      </c>
      <c r="V3379" s="39" t="s">
        <v>3898</v>
      </c>
      <c r="W3379" s="39" t="s">
        <v>3899</v>
      </c>
      <c r="X3379" s="39" t="s">
        <v>8383</v>
      </c>
      <c r="Y3379" s="39" t="s">
        <v>8384</v>
      </c>
      <c r="Z3379" s="39" t="s">
        <v>8409</v>
      </c>
      <c r="AA3379" s="39" t="s">
        <v>8410</v>
      </c>
    </row>
    <row r="3380" ht="15.75" hidden="1" customHeight="1">
      <c r="A3380" s="39" t="s">
        <v>8469</v>
      </c>
      <c r="B3380" s="39" t="s">
        <v>8470</v>
      </c>
      <c r="C3380" s="8">
        <v>2051.0</v>
      </c>
      <c r="D3380" s="8">
        <v>6.0</v>
      </c>
      <c r="E3380" s="8">
        <v>3.0</v>
      </c>
      <c r="F3380" s="8">
        <v>2.0</v>
      </c>
      <c r="G3380" s="8">
        <v>1259.0</v>
      </c>
      <c r="H3380" s="8">
        <v>2858.0</v>
      </c>
      <c r="I3380" s="8">
        <v>1922.0</v>
      </c>
      <c r="J3380" s="8">
        <v>3175.0</v>
      </c>
      <c r="K3380" s="8">
        <v>5685.0</v>
      </c>
      <c r="L3380" s="8">
        <v>1332.0</v>
      </c>
      <c r="M3380" s="8">
        <v>73.0</v>
      </c>
      <c r="N3380" s="8">
        <v>773.0</v>
      </c>
      <c r="O3380" s="8">
        <v>558.0</v>
      </c>
      <c r="P3380" s="8">
        <v>1.0</v>
      </c>
      <c r="Q3380" s="39" t="s">
        <v>127</v>
      </c>
      <c r="R3380" s="39" t="s">
        <v>8463</v>
      </c>
      <c r="S3380" s="39" t="s">
        <v>8464</v>
      </c>
      <c r="T3380" s="39" t="s">
        <v>8159</v>
      </c>
      <c r="U3380" s="39" t="s">
        <v>8160</v>
      </c>
      <c r="V3380" s="39" t="s">
        <v>3898</v>
      </c>
      <c r="W3380" s="39" t="s">
        <v>3899</v>
      </c>
      <c r="X3380" s="39" t="s">
        <v>8383</v>
      </c>
      <c r="Y3380" s="39" t="s">
        <v>8384</v>
      </c>
      <c r="Z3380" s="39" t="s">
        <v>8409</v>
      </c>
      <c r="AA3380" s="39" t="s">
        <v>8410</v>
      </c>
    </row>
    <row r="3381" ht="15.75" hidden="1" customHeight="1">
      <c r="A3381" s="39" t="s">
        <v>8471</v>
      </c>
      <c r="B3381" s="39" t="s">
        <v>8472</v>
      </c>
      <c r="C3381" s="8">
        <v>3400.0</v>
      </c>
      <c r="D3381" s="8">
        <v>10.0</v>
      </c>
      <c r="E3381" s="8">
        <v>5.0</v>
      </c>
      <c r="F3381" s="8">
        <v>3.0</v>
      </c>
      <c r="G3381" s="8">
        <v>2692.0</v>
      </c>
      <c r="H3381" s="8">
        <v>4121.0</v>
      </c>
      <c r="I3381" s="8">
        <v>2969.0</v>
      </c>
      <c r="J3381" s="8">
        <v>3182.0</v>
      </c>
      <c r="K3381" s="8">
        <v>6574.0</v>
      </c>
      <c r="L3381" s="8">
        <v>2537.0</v>
      </c>
      <c r="M3381" s="8">
        <v>175.0</v>
      </c>
      <c r="N3381" s="8">
        <v>866.0</v>
      </c>
      <c r="O3381" s="8">
        <v>587.0</v>
      </c>
      <c r="P3381" s="8">
        <v>1.0</v>
      </c>
      <c r="Q3381" s="39" t="s">
        <v>127</v>
      </c>
      <c r="R3381" s="39" t="s">
        <v>8463</v>
      </c>
      <c r="S3381" s="39" t="s">
        <v>8464</v>
      </c>
      <c r="T3381" s="39" t="s">
        <v>8159</v>
      </c>
      <c r="U3381" s="39" t="s">
        <v>8160</v>
      </c>
      <c r="V3381" s="39" t="s">
        <v>3898</v>
      </c>
      <c r="W3381" s="39" t="s">
        <v>3899</v>
      </c>
      <c r="X3381" s="39" t="s">
        <v>8383</v>
      </c>
      <c r="Y3381" s="39" t="s">
        <v>8384</v>
      </c>
      <c r="Z3381" s="39" t="s">
        <v>8409</v>
      </c>
      <c r="AA3381" s="39" t="s">
        <v>8410</v>
      </c>
    </row>
    <row r="3382" ht="15.75" hidden="1" customHeight="1">
      <c r="A3382" s="39" t="s">
        <v>8473</v>
      </c>
      <c r="B3382" s="39" t="s">
        <v>8474</v>
      </c>
      <c r="C3382" s="8">
        <v>1934.0</v>
      </c>
      <c r="D3382" s="8">
        <v>6.0</v>
      </c>
      <c r="E3382" s="8">
        <v>3.0</v>
      </c>
      <c r="F3382" s="8">
        <v>2.0</v>
      </c>
      <c r="G3382" s="8">
        <v>932.0</v>
      </c>
      <c r="H3382" s="8">
        <v>2506.0</v>
      </c>
      <c r="I3382" s="8">
        <v>3595.0</v>
      </c>
      <c r="J3382" s="8">
        <v>2274.0</v>
      </c>
      <c r="K3382" s="8">
        <v>6291.0</v>
      </c>
      <c r="L3382" s="8">
        <v>2151.0</v>
      </c>
      <c r="M3382" s="8">
        <v>44.0</v>
      </c>
      <c r="N3382" s="8">
        <v>779.0</v>
      </c>
      <c r="O3382" s="8">
        <v>511.0</v>
      </c>
      <c r="P3382" s="8">
        <v>1.0</v>
      </c>
      <c r="Q3382" s="39" t="s">
        <v>127</v>
      </c>
      <c r="R3382" s="39" t="s">
        <v>8463</v>
      </c>
      <c r="S3382" s="39" t="s">
        <v>8464</v>
      </c>
      <c r="T3382" s="39" t="s">
        <v>8159</v>
      </c>
      <c r="U3382" s="39" t="s">
        <v>8160</v>
      </c>
      <c r="V3382" s="39" t="s">
        <v>3898</v>
      </c>
      <c r="W3382" s="39" t="s">
        <v>3899</v>
      </c>
      <c r="X3382" s="39" t="s">
        <v>8383</v>
      </c>
      <c r="Y3382" s="39" t="s">
        <v>8384</v>
      </c>
      <c r="Z3382" s="39" t="s">
        <v>8409</v>
      </c>
      <c r="AA3382" s="39" t="s">
        <v>8410</v>
      </c>
    </row>
    <row r="3383" ht="15.75" hidden="1" customHeight="1">
      <c r="A3383" s="39" t="s">
        <v>8475</v>
      </c>
      <c r="B3383" s="39" t="s">
        <v>8476</v>
      </c>
      <c r="C3383" s="8">
        <v>511.0</v>
      </c>
      <c r="D3383" s="8">
        <v>2.0</v>
      </c>
      <c r="E3383" s="8">
        <v>1.0</v>
      </c>
      <c r="F3383" s="8">
        <v>1.0</v>
      </c>
      <c r="G3383" s="8">
        <v>411.0</v>
      </c>
      <c r="H3383" s="8">
        <v>859.0</v>
      </c>
      <c r="I3383" s="8">
        <v>330.0</v>
      </c>
      <c r="J3383" s="8">
        <v>959.0</v>
      </c>
      <c r="K3383" s="8">
        <v>6625.0</v>
      </c>
      <c r="L3383" s="8">
        <v>197.0</v>
      </c>
      <c r="M3383" s="8">
        <v>20.0</v>
      </c>
      <c r="N3383" s="8">
        <v>928.0</v>
      </c>
      <c r="O3383" s="8">
        <v>623.0</v>
      </c>
      <c r="P3383" s="8">
        <v>1.0</v>
      </c>
      <c r="Q3383" s="39" t="s">
        <v>127</v>
      </c>
      <c r="R3383" s="39" t="s">
        <v>8477</v>
      </c>
      <c r="S3383" s="39" t="s">
        <v>8478</v>
      </c>
      <c r="T3383" s="39" t="s">
        <v>8159</v>
      </c>
      <c r="U3383" s="39" t="s">
        <v>8160</v>
      </c>
      <c r="V3383" s="39" t="s">
        <v>3898</v>
      </c>
      <c r="W3383" s="39" t="s">
        <v>3899</v>
      </c>
      <c r="X3383" s="39" t="s">
        <v>8479</v>
      </c>
      <c r="Y3383" s="39" t="s">
        <v>8480</v>
      </c>
      <c r="Z3383" s="39" t="s">
        <v>8409</v>
      </c>
      <c r="AA3383" s="39" t="s">
        <v>8410</v>
      </c>
    </row>
    <row r="3384" ht="15.75" hidden="1" customHeight="1">
      <c r="A3384" s="39" t="s">
        <v>8481</v>
      </c>
      <c r="B3384" s="39" t="s">
        <v>8482</v>
      </c>
      <c r="C3384" s="8">
        <v>1201.0</v>
      </c>
      <c r="D3384" s="8">
        <v>4.0</v>
      </c>
      <c r="E3384" s="8">
        <v>2.0</v>
      </c>
      <c r="F3384" s="8">
        <v>1.0</v>
      </c>
      <c r="G3384" s="8">
        <v>1008.0</v>
      </c>
      <c r="H3384" s="8">
        <v>2708.0</v>
      </c>
      <c r="I3384" s="8">
        <v>71.0</v>
      </c>
      <c r="J3384" s="8">
        <v>3462.0</v>
      </c>
      <c r="K3384" s="8">
        <v>6894.0</v>
      </c>
      <c r="L3384" s="8">
        <v>748.0</v>
      </c>
      <c r="M3384" s="8">
        <v>8.0</v>
      </c>
      <c r="N3384" s="8">
        <v>769.0</v>
      </c>
      <c r="O3384" s="8">
        <v>470.0</v>
      </c>
      <c r="P3384" s="8">
        <v>1.0</v>
      </c>
      <c r="Q3384" s="39" t="s">
        <v>127</v>
      </c>
      <c r="R3384" s="39" t="s">
        <v>8477</v>
      </c>
      <c r="S3384" s="39" t="s">
        <v>8478</v>
      </c>
      <c r="T3384" s="39" t="s">
        <v>8159</v>
      </c>
      <c r="U3384" s="39" t="s">
        <v>8160</v>
      </c>
      <c r="V3384" s="39" t="s">
        <v>3898</v>
      </c>
      <c r="W3384" s="39" t="s">
        <v>3899</v>
      </c>
      <c r="X3384" s="39" t="s">
        <v>8479</v>
      </c>
      <c r="Y3384" s="39" t="s">
        <v>8480</v>
      </c>
      <c r="Z3384" s="39" t="s">
        <v>8409</v>
      </c>
      <c r="AA3384" s="39" t="s">
        <v>8410</v>
      </c>
    </row>
    <row r="3385" ht="15.75" hidden="1" customHeight="1">
      <c r="A3385" s="39" t="s">
        <v>8483</v>
      </c>
      <c r="B3385" s="39" t="s">
        <v>8484</v>
      </c>
      <c r="C3385" s="8">
        <v>877.0</v>
      </c>
      <c r="D3385" s="8">
        <v>3.0</v>
      </c>
      <c r="E3385" s="8">
        <v>2.0</v>
      </c>
      <c r="F3385" s="8">
        <v>1.0</v>
      </c>
      <c r="G3385" s="8">
        <v>442.0</v>
      </c>
      <c r="H3385" s="8">
        <v>1276.0</v>
      </c>
      <c r="I3385" s="8">
        <v>1215.0</v>
      </c>
      <c r="J3385" s="8">
        <v>1713.0</v>
      </c>
      <c r="K3385" s="8">
        <v>6937.0</v>
      </c>
      <c r="L3385" s="8">
        <v>377.0</v>
      </c>
      <c r="M3385" s="8">
        <v>134.0</v>
      </c>
      <c r="N3385" s="8">
        <v>920.0</v>
      </c>
      <c r="O3385" s="8">
        <v>635.0</v>
      </c>
      <c r="P3385" s="8">
        <v>1.0</v>
      </c>
      <c r="Q3385" s="39" t="s">
        <v>127</v>
      </c>
      <c r="R3385" s="39" t="s">
        <v>8477</v>
      </c>
      <c r="S3385" s="39" t="s">
        <v>8478</v>
      </c>
      <c r="T3385" s="39" t="s">
        <v>8159</v>
      </c>
      <c r="U3385" s="39" t="s">
        <v>8160</v>
      </c>
      <c r="V3385" s="39" t="s">
        <v>3898</v>
      </c>
      <c r="W3385" s="39" t="s">
        <v>3899</v>
      </c>
      <c r="X3385" s="39" t="s">
        <v>8479</v>
      </c>
      <c r="Y3385" s="39" t="s">
        <v>8480</v>
      </c>
      <c r="Z3385" s="39" t="s">
        <v>8409</v>
      </c>
      <c r="AA3385" s="39" t="s">
        <v>8410</v>
      </c>
    </row>
    <row r="3386" ht="15.75" hidden="1" customHeight="1">
      <c r="A3386" s="39" t="s">
        <v>8485</v>
      </c>
      <c r="B3386" s="39" t="s">
        <v>8486</v>
      </c>
      <c r="C3386" s="8">
        <v>1138.0</v>
      </c>
      <c r="D3386" s="8">
        <v>4.0</v>
      </c>
      <c r="E3386" s="8">
        <v>2.0</v>
      </c>
      <c r="F3386" s="8">
        <v>1.0</v>
      </c>
      <c r="G3386" s="8">
        <v>1205.0</v>
      </c>
      <c r="H3386" s="8">
        <v>947.0</v>
      </c>
      <c r="I3386" s="8">
        <v>1218.0</v>
      </c>
      <c r="J3386" s="8">
        <v>1649.0</v>
      </c>
      <c r="K3386" s="8">
        <v>6973.0</v>
      </c>
      <c r="L3386" s="8">
        <v>717.0</v>
      </c>
      <c r="M3386" s="8">
        <v>41.0</v>
      </c>
      <c r="N3386" s="8">
        <v>616.0</v>
      </c>
      <c r="O3386" s="8">
        <v>394.0</v>
      </c>
      <c r="P3386" s="8">
        <v>1.0</v>
      </c>
      <c r="Q3386" s="39" t="s">
        <v>127</v>
      </c>
      <c r="R3386" s="39" t="s">
        <v>8477</v>
      </c>
      <c r="S3386" s="39" t="s">
        <v>8478</v>
      </c>
      <c r="T3386" s="39" t="s">
        <v>8159</v>
      </c>
      <c r="U3386" s="39" t="s">
        <v>8160</v>
      </c>
      <c r="V3386" s="39" t="s">
        <v>3898</v>
      </c>
      <c r="W3386" s="39" t="s">
        <v>3899</v>
      </c>
      <c r="X3386" s="39" t="s">
        <v>8479</v>
      </c>
      <c r="Y3386" s="39" t="s">
        <v>8480</v>
      </c>
      <c r="Z3386" s="39" t="s">
        <v>8409</v>
      </c>
      <c r="AA3386" s="39" t="s">
        <v>8410</v>
      </c>
    </row>
    <row r="3387" ht="15.75" hidden="1" customHeight="1">
      <c r="A3387" s="39" t="s">
        <v>8487</v>
      </c>
      <c r="B3387" s="39" t="s">
        <v>8488</v>
      </c>
      <c r="C3387" s="8">
        <v>2035.0</v>
      </c>
      <c r="D3387" s="8">
        <v>6.0</v>
      </c>
      <c r="E3387" s="8">
        <v>3.0</v>
      </c>
      <c r="F3387" s="8">
        <v>2.0</v>
      </c>
      <c r="G3387" s="8">
        <v>1765.5</v>
      </c>
      <c r="H3387" s="8">
        <v>2112.0</v>
      </c>
      <c r="I3387" s="8">
        <v>2456.0</v>
      </c>
      <c r="J3387" s="8">
        <v>2244.0</v>
      </c>
      <c r="K3387" s="8">
        <v>6795.0</v>
      </c>
      <c r="L3387" s="8">
        <v>800.0</v>
      </c>
      <c r="M3387" s="8">
        <v>167.0</v>
      </c>
      <c r="N3387" s="8">
        <v>810.0</v>
      </c>
      <c r="O3387" s="8">
        <v>557.0</v>
      </c>
      <c r="P3387" s="8">
        <v>1.0</v>
      </c>
      <c r="Q3387" s="39" t="s">
        <v>127</v>
      </c>
      <c r="R3387" s="39" t="s">
        <v>8477</v>
      </c>
      <c r="S3387" s="39" t="s">
        <v>8478</v>
      </c>
      <c r="T3387" s="39" t="s">
        <v>8159</v>
      </c>
      <c r="U3387" s="39" t="s">
        <v>8160</v>
      </c>
      <c r="V3387" s="39" t="s">
        <v>3898</v>
      </c>
      <c r="W3387" s="39" t="s">
        <v>3899</v>
      </c>
      <c r="X3387" s="39" t="s">
        <v>8479</v>
      </c>
      <c r="Y3387" s="39" t="s">
        <v>8480</v>
      </c>
      <c r="Z3387" s="39" t="s">
        <v>8409</v>
      </c>
      <c r="AA3387" s="39" t="s">
        <v>8410</v>
      </c>
    </row>
    <row r="3388" ht="15.75" hidden="1" customHeight="1">
      <c r="A3388" s="39" t="s">
        <v>8489</v>
      </c>
      <c r="B3388" s="39" t="s">
        <v>8490</v>
      </c>
      <c r="C3388" s="8">
        <v>441.0</v>
      </c>
      <c r="D3388" s="8">
        <v>2.0</v>
      </c>
      <c r="E3388" s="8">
        <v>1.0</v>
      </c>
      <c r="F3388" s="8">
        <v>1.0</v>
      </c>
      <c r="G3388" s="8">
        <v>336.0</v>
      </c>
      <c r="H3388" s="8">
        <v>402.0</v>
      </c>
      <c r="I3388" s="8">
        <v>1296.0</v>
      </c>
      <c r="J3388" s="8">
        <v>429.0</v>
      </c>
      <c r="K3388" s="8">
        <v>6769.0</v>
      </c>
      <c r="L3388" s="8">
        <v>840.0</v>
      </c>
      <c r="M3388" s="8">
        <v>86.0</v>
      </c>
      <c r="N3388" s="8">
        <v>789.0</v>
      </c>
      <c r="O3388" s="8">
        <v>598.0</v>
      </c>
      <c r="P3388" s="8">
        <v>1.0</v>
      </c>
      <c r="Q3388" s="39" t="s">
        <v>127</v>
      </c>
      <c r="R3388" s="39" t="s">
        <v>8477</v>
      </c>
      <c r="S3388" s="39" t="s">
        <v>8478</v>
      </c>
      <c r="T3388" s="39" t="s">
        <v>8159</v>
      </c>
      <c r="U3388" s="39" t="s">
        <v>8160</v>
      </c>
      <c r="V3388" s="39" t="s">
        <v>3898</v>
      </c>
      <c r="W3388" s="39" t="s">
        <v>3899</v>
      </c>
      <c r="X3388" s="39" t="s">
        <v>8479</v>
      </c>
      <c r="Y3388" s="39" t="s">
        <v>8480</v>
      </c>
      <c r="Z3388" s="39" t="s">
        <v>8409</v>
      </c>
      <c r="AA3388" s="39" t="s">
        <v>8410</v>
      </c>
    </row>
    <row r="3389" ht="15.75" hidden="1" customHeight="1">
      <c r="A3389" s="39" t="s">
        <v>8491</v>
      </c>
      <c r="B3389" s="39" t="s">
        <v>8492</v>
      </c>
      <c r="C3389" s="8">
        <v>1736.0</v>
      </c>
      <c r="D3389" s="8">
        <v>5.0</v>
      </c>
      <c r="E3389" s="8">
        <v>3.0</v>
      </c>
      <c r="F3389" s="8">
        <v>2.0</v>
      </c>
      <c r="G3389" s="8">
        <v>2148.0</v>
      </c>
      <c r="H3389" s="8">
        <v>2118.0</v>
      </c>
      <c r="I3389" s="8">
        <v>797.0</v>
      </c>
      <c r="J3389" s="8">
        <v>2391.0</v>
      </c>
      <c r="K3389" s="8">
        <v>6869.0</v>
      </c>
      <c r="L3389" s="8">
        <v>397.0</v>
      </c>
      <c r="M3389" s="8">
        <v>40.0</v>
      </c>
      <c r="N3389" s="8">
        <v>864.0</v>
      </c>
      <c r="O3389" s="8">
        <v>597.0</v>
      </c>
      <c r="P3389" s="8">
        <v>1.0</v>
      </c>
      <c r="Q3389" s="39" t="s">
        <v>127</v>
      </c>
      <c r="R3389" s="39" t="s">
        <v>8477</v>
      </c>
      <c r="S3389" s="39" t="s">
        <v>8478</v>
      </c>
      <c r="T3389" s="39" t="s">
        <v>8159</v>
      </c>
      <c r="U3389" s="39" t="s">
        <v>8160</v>
      </c>
      <c r="V3389" s="39" t="s">
        <v>3898</v>
      </c>
      <c r="W3389" s="39" t="s">
        <v>3899</v>
      </c>
      <c r="X3389" s="39" t="s">
        <v>8479</v>
      </c>
      <c r="Y3389" s="39" t="s">
        <v>8480</v>
      </c>
      <c r="Z3389" s="39" t="s">
        <v>8409</v>
      </c>
      <c r="AA3389" s="39" t="s">
        <v>8410</v>
      </c>
    </row>
    <row r="3390" ht="15.75" hidden="1" customHeight="1">
      <c r="A3390" s="39" t="s">
        <v>8493</v>
      </c>
      <c r="B3390" s="39" t="s">
        <v>8494</v>
      </c>
      <c r="C3390" s="8">
        <v>467.0</v>
      </c>
      <c r="D3390" s="8">
        <v>2.0</v>
      </c>
      <c r="E3390" s="8">
        <v>1.0</v>
      </c>
      <c r="F3390" s="8">
        <v>1.0</v>
      </c>
      <c r="G3390" s="8">
        <v>344.0</v>
      </c>
      <c r="H3390" s="8">
        <v>392.0</v>
      </c>
      <c r="I3390" s="8">
        <v>657.0</v>
      </c>
      <c r="J3390" s="8">
        <v>770.0</v>
      </c>
      <c r="K3390" s="8">
        <v>6806.0</v>
      </c>
      <c r="L3390" s="8">
        <v>1396.0</v>
      </c>
      <c r="M3390" s="8">
        <v>410.0</v>
      </c>
      <c r="N3390" s="8">
        <v>864.0</v>
      </c>
      <c r="O3390" s="8">
        <v>583.0</v>
      </c>
      <c r="P3390" s="8">
        <v>1.0</v>
      </c>
      <c r="Q3390" s="39" t="s">
        <v>127</v>
      </c>
      <c r="R3390" s="39" t="s">
        <v>8495</v>
      </c>
      <c r="S3390" s="39" t="s">
        <v>8496</v>
      </c>
      <c r="T3390" s="39" t="s">
        <v>8159</v>
      </c>
      <c r="U3390" s="39" t="s">
        <v>8160</v>
      </c>
      <c r="V3390" s="39" t="s">
        <v>3898</v>
      </c>
      <c r="W3390" s="39" t="s">
        <v>3899</v>
      </c>
      <c r="X3390" s="39" t="s">
        <v>8479</v>
      </c>
      <c r="Y3390" s="39" t="s">
        <v>8480</v>
      </c>
      <c r="Z3390" s="39" t="s">
        <v>8409</v>
      </c>
      <c r="AA3390" s="39" t="s">
        <v>8410</v>
      </c>
    </row>
    <row r="3391" ht="15.75" hidden="1" customHeight="1">
      <c r="A3391" s="39" t="s">
        <v>8497</v>
      </c>
      <c r="B3391" s="39" t="s">
        <v>8498</v>
      </c>
      <c r="C3391" s="8">
        <v>247.0</v>
      </c>
      <c r="D3391" s="8">
        <v>1.0</v>
      </c>
      <c r="E3391" s="8">
        <v>1.0</v>
      </c>
      <c r="F3391" s="8">
        <v>1.0</v>
      </c>
      <c r="G3391" s="8">
        <v>327.0</v>
      </c>
      <c r="H3391" s="8">
        <v>281.0</v>
      </c>
      <c r="I3391" s="8">
        <v>181.0</v>
      </c>
      <c r="J3391" s="8">
        <v>347.0</v>
      </c>
      <c r="K3391" s="8">
        <v>6025.0</v>
      </c>
      <c r="L3391" s="8">
        <v>768.0</v>
      </c>
      <c r="M3391" s="8">
        <v>149.0</v>
      </c>
      <c r="N3391" s="8">
        <v>761.0</v>
      </c>
      <c r="O3391" s="8">
        <v>524.0</v>
      </c>
      <c r="P3391" s="8">
        <v>1.0</v>
      </c>
      <c r="Q3391" s="39" t="s">
        <v>127</v>
      </c>
      <c r="R3391" s="39" t="s">
        <v>8495</v>
      </c>
      <c r="S3391" s="39" t="s">
        <v>8496</v>
      </c>
      <c r="T3391" s="39" t="s">
        <v>8159</v>
      </c>
      <c r="U3391" s="39" t="s">
        <v>8160</v>
      </c>
      <c r="V3391" s="39" t="s">
        <v>3898</v>
      </c>
      <c r="W3391" s="39" t="s">
        <v>3899</v>
      </c>
      <c r="X3391" s="39" t="s">
        <v>8479</v>
      </c>
      <c r="Y3391" s="39" t="s">
        <v>8480</v>
      </c>
      <c r="Z3391" s="39" t="s">
        <v>8409</v>
      </c>
      <c r="AA3391" s="39" t="s">
        <v>8410</v>
      </c>
    </row>
    <row r="3392" ht="15.75" hidden="1" customHeight="1">
      <c r="A3392" s="39" t="s">
        <v>8499</v>
      </c>
      <c r="B3392" s="39" t="s">
        <v>8500</v>
      </c>
      <c r="C3392" s="8">
        <v>587.0</v>
      </c>
      <c r="D3392" s="8">
        <v>2.0</v>
      </c>
      <c r="E3392" s="8">
        <v>1.0</v>
      </c>
      <c r="F3392" s="8">
        <v>1.0</v>
      </c>
      <c r="G3392" s="8">
        <v>603.0</v>
      </c>
      <c r="H3392" s="8">
        <v>495.0</v>
      </c>
      <c r="I3392" s="8">
        <v>834.0</v>
      </c>
      <c r="J3392" s="8">
        <v>556.0</v>
      </c>
      <c r="K3392" s="8">
        <v>6070.0</v>
      </c>
      <c r="L3392" s="8">
        <v>2001.0</v>
      </c>
      <c r="M3392" s="8">
        <v>125.0</v>
      </c>
      <c r="N3392" s="8">
        <v>1167.0</v>
      </c>
      <c r="O3392" s="8">
        <v>716.0</v>
      </c>
      <c r="P3392" s="8">
        <v>1.0</v>
      </c>
      <c r="Q3392" s="39" t="s">
        <v>127</v>
      </c>
      <c r="R3392" s="39" t="s">
        <v>8495</v>
      </c>
      <c r="S3392" s="39" t="s">
        <v>8496</v>
      </c>
      <c r="T3392" s="39" t="s">
        <v>8159</v>
      </c>
      <c r="U3392" s="39" t="s">
        <v>8160</v>
      </c>
      <c r="V3392" s="39" t="s">
        <v>3898</v>
      </c>
      <c r="W3392" s="39" t="s">
        <v>3899</v>
      </c>
      <c r="X3392" s="39" t="s">
        <v>8479</v>
      </c>
      <c r="Y3392" s="39" t="s">
        <v>8480</v>
      </c>
      <c r="Z3392" s="39" t="s">
        <v>8409</v>
      </c>
      <c r="AA3392" s="39" t="s">
        <v>8410</v>
      </c>
    </row>
    <row r="3393" ht="15.75" hidden="1" customHeight="1">
      <c r="A3393" s="39" t="s">
        <v>8501</v>
      </c>
      <c r="B3393" s="39" t="s">
        <v>8502</v>
      </c>
      <c r="C3393" s="8">
        <v>2069.0</v>
      </c>
      <c r="D3393" s="8">
        <v>6.0</v>
      </c>
      <c r="E3393" s="8">
        <v>3.0</v>
      </c>
      <c r="F3393" s="8">
        <v>2.0</v>
      </c>
      <c r="G3393" s="8">
        <v>1767.0</v>
      </c>
      <c r="H3393" s="8">
        <v>2276.0</v>
      </c>
      <c r="I3393" s="8">
        <v>2370.0</v>
      </c>
      <c r="J3393" s="8">
        <v>1826.0</v>
      </c>
      <c r="K3393" s="8">
        <v>6376.0</v>
      </c>
      <c r="L3393" s="8">
        <v>1284.0</v>
      </c>
      <c r="M3393" s="8">
        <v>349.0</v>
      </c>
      <c r="N3393" s="8">
        <v>962.0</v>
      </c>
      <c r="O3393" s="8">
        <v>653.0</v>
      </c>
      <c r="P3393" s="8">
        <v>1.0</v>
      </c>
      <c r="Q3393" s="39" t="s">
        <v>127</v>
      </c>
      <c r="R3393" s="39" t="s">
        <v>8495</v>
      </c>
      <c r="S3393" s="39" t="s">
        <v>8496</v>
      </c>
      <c r="T3393" s="39" t="s">
        <v>8159</v>
      </c>
      <c r="U3393" s="39" t="s">
        <v>8160</v>
      </c>
      <c r="V3393" s="39" t="s">
        <v>3898</v>
      </c>
      <c r="W3393" s="39" t="s">
        <v>3899</v>
      </c>
      <c r="X3393" s="39" t="s">
        <v>8479</v>
      </c>
      <c r="Y3393" s="39" t="s">
        <v>8480</v>
      </c>
      <c r="Z3393" s="39" t="s">
        <v>8409</v>
      </c>
      <c r="AA3393" s="39" t="s">
        <v>8410</v>
      </c>
    </row>
    <row r="3394" ht="15.75" hidden="1" customHeight="1">
      <c r="A3394" s="39" t="s">
        <v>8503</v>
      </c>
      <c r="B3394" s="39" t="s">
        <v>8504</v>
      </c>
      <c r="C3394" s="8">
        <v>685.0</v>
      </c>
      <c r="D3394" s="8">
        <v>2.0</v>
      </c>
      <c r="E3394" s="8">
        <v>1.0</v>
      </c>
      <c r="F3394" s="8">
        <v>1.0</v>
      </c>
      <c r="G3394" s="8">
        <v>594.0</v>
      </c>
      <c r="H3394" s="8">
        <v>930.0</v>
      </c>
      <c r="I3394" s="8">
        <v>1186.0</v>
      </c>
      <c r="J3394" s="8">
        <v>310.0</v>
      </c>
      <c r="K3394" s="8">
        <v>5923.0</v>
      </c>
      <c r="L3394" s="8">
        <v>1343.0</v>
      </c>
      <c r="M3394" s="8">
        <v>120.0</v>
      </c>
      <c r="N3394" s="8">
        <v>682.0</v>
      </c>
      <c r="O3394" s="8">
        <v>426.0</v>
      </c>
      <c r="P3394" s="8">
        <v>1.0</v>
      </c>
      <c r="Q3394" s="39" t="s">
        <v>127</v>
      </c>
      <c r="R3394" s="39" t="s">
        <v>8495</v>
      </c>
      <c r="S3394" s="39" t="s">
        <v>8496</v>
      </c>
      <c r="T3394" s="39" t="s">
        <v>8159</v>
      </c>
      <c r="U3394" s="39" t="s">
        <v>8160</v>
      </c>
      <c r="V3394" s="39" t="s">
        <v>3898</v>
      </c>
      <c r="W3394" s="39" t="s">
        <v>3899</v>
      </c>
      <c r="X3394" s="39" t="s">
        <v>8479</v>
      </c>
      <c r="Y3394" s="39" t="s">
        <v>8480</v>
      </c>
      <c r="Z3394" s="39" t="s">
        <v>8409</v>
      </c>
      <c r="AA3394" s="39" t="s">
        <v>8410</v>
      </c>
    </row>
    <row r="3395" ht="15.75" hidden="1" customHeight="1">
      <c r="A3395" s="39" t="s">
        <v>8505</v>
      </c>
      <c r="B3395" s="39" t="s">
        <v>8506</v>
      </c>
      <c r="C3395" s="8">
        <v>2926.0</v>
      </c>
      <c r="D3395" s="8">
        <v>9.0</v>
      </c>
      <c r="E3395" s="8">
        <v>5.0</v>
      </c>
      <c r="F3395" s="8">
        <v>3.0</v>
      </c>
      <c r="G3395" s="8">
        <v>2946.0</v>
      </c>
      <c r="H3395" s="8">
        <v>2426.0</v>
      </c>
      <c r="I3395" s="8">
        <v>3607.0</v>
      </c>
      <c r="J3395" s="8">
        <v>2753.0</v>
      </c>
      <c r="K3395" s="8">
        <v>5308.0</v>
      </c>
      <c r="L3395" s="8">
        <v>2956.0</v>
      </c>
      <c r="M3395" s="8">
        <v>325.0</v>
      </c>
      <c r="N3395" s="8">
        <v>821.0</v>
      </c>
      <c r="O3395" s="8">
        <v>642.0</v>
      </c>
      <c r="P3395" s="8">
        <v>1.0</v>
      </c>
      <c r="Q3395" s="39" t="s">
        <v>127</v>
      </c>
      <c r="R3395" s="39" t="s">
        <v>8507</v>
      </c>
      <c r="S3395" s="39" t="s">
        <v>8508</v>
      </c>
      <c r="T3395" s="39" t="s">
        <v>8159</v>
      </c>
      <c r="U3395" s="39" t="s">
        <v>8160</v>
      </c>
      <c r="V3395" s="39" t="s">
        <v>3898</v>
      </c>
      <c r="W3395" s="39" t="s">
        <v>3899</v>
      </c>
      <c r="X3395" s="39" t="s">
        <v>8509</v>
      </c>
      <c r="Y3395" s="39" t="s">
        <v>8510</v>
      </c>
      <c r="Z3395" s="39" t="s">
        <v>8511</v>
      </c>
      <c r="AA3395" s="39" t="s">
        <v>8512</v>
      </c>
    </row>
    <row r="3396" ht="15.75" hidden="1" customHeight="1">
      <c r="A3396" s="39" t="s">
        <v>8513</v>
      </c>
      <c r="B3396" s="39" t="s">
        <v>8514</v>
      </c>
      <c r="C3396" s="8">
        <v>5209.0</v>
      </c>
      <c r="D3396" s="8">
        <v>15.0</v>
      </c>
      <c r="E3396" s="8">
        <v>8.0</v>
      </c>
      <c r="F3396" s="8">
        <v>4.0</v>
      </c>
      <c r="G3396" s="8">
        <v>4306.0</v>
      </c>
      <c r="H3396" s="8">
        <v>5073.0</v>
      </c>
      <c r="I3396" s="8">
        <v>4144.0</v>
      </c>
      <c r="J3396" s="8">
        <v>5048.0</v>
      </c>
      <c r="K3396" s="8">
        <v>5936.0</v>
      </c>
      <c r="L3396" s="8">
        <v>4293.0</v>
      </c>
      <c r="M3396" s="8">
        <v>1448.0</v>
      </c>
      <c r="N3396" s="8">
        <v>842.0</v>
      </c>
      <c r="O3396" s="8">
        <v>695.0</v>
      </c>
      <c r="P3396" s="8">
        <v>1.0</v>
      </c>
      <c r="Q3396" s="39" t="s">
        <v>127</v>
      </c>
      <c r="R3396" s="39" t="s">
        <v>8507</v>
      </c>
      <c r="S3396" s="39" t="s">
        <v>8508</v>
      </c>
      <c r="T3396" s="39" t="s">
        <v>8159</v>
      </c>
      <c r="U3396" s="39" t="s">
        <v>8160</v>
      </c>
      <c r="V3396" s="39" t="s">
        <v>3898</v>
      </c>
      <c r="W3396" s="39" t="s">
        <v>3899</v>
      </c>
      <c r="X3396" s="39" t="s">
        <v>8509</v>
      </c>
      <c r="Y3396" s="39" t="s">
        <v>8510</v>
      </c>
      <c r="Z3396" s="39" t="s">
        <v>8511</v>
      </c>
      <c r="AA3396" s="39" t="s">
        <v>8512</v>
      </c>
    </row>
    <row r="3397" ht="15.75" hidden="1" customHeight="1">
      <c r="A3397" s="39" t="s">
        <v>8515</v>
      </c>
      <c r="B3397" s="39" t="s">
        <v>8516</v>
      </c>
      <c r="C3397" s="8">
        <v>5785.0</v>
      </c>
      <c r="D3397" s="8">
        <v>17.0</v>
      </c>
      <c r="E3397" s="8">
        <v>9.0</v>
      </c>
      <c r="F3397" s="8">
        <v>5.0</v>
      </c>
      <c r="G3397" s="8">
        <v>5014.0</v>
      </c>
      <c r="H3397" s="8">
        <v>5522.0</v>
      </c>
      <c r="I3397" s="8">
        <v>6451.0</v>
      </c>
      <c r="J3397" s="8">
        <v>5446.0</v>
      </c>
      <c r="K3397" s="8">
        <v>5263.0</v>
      </c>
      <c r="L3397" s="8">
        <v>2088.0</v>
      </c>
      <c r="M3397" s="8">
        <v>1816.0</v>
      </c>
      <c r="N3397" s="8">
        <v>886.0</v>
      </c>
      <c r="O3397" s="8">
        <v>735.0</v>
      </c>
      <c r="P3397" s="8">
        <v>1.0</v>
      </c>
      <c r="Q3397" s="39" t="s">
        <v>127</v>
      </c>
      <c r="R3397" s="39" t="s">
        <v>8507</v>
      </c>
      <c r="S3397" s="39" t="s">
        <v>8508</v>
      </c>
      <c r="T3397" s="39" t="s">
        <v>8159</v>
      </c>
      <c r="U3397" s="39" t="s">
        <v>8160</v>
      </c>
      <c r="V3397" s="39" t="s">
        <v>3898</v>
      </c>
      <c r="W3397" s="39" t="s">
        <v>3899</v>
      </c>
      <c r="X3397" s="39" t="s">
        <v>8509</v>
      </c>
      <c r="Y3397" s="39" t="s">
        <v>8510</v>
      </c>
      <c r="Z3397" s="39" t="s">
        <v>8511</v>
      </c>
      <c r="AA3397" s="39" t="s">
        <v>8512</v>
      </c>
    </row>
    <row r="3398" ht="15.75" hidden="1" customHeight="1">
      <c r="A3398" s="39" t="s">
        <v>8517</v>
      </c>
      <c r="B3398" s="39" t="s">
        <v>8518</v>
      </c>
      <c r="C3398" s="8">
        <v>1623.0</v>
      </c>
      <c r="D3398" s="8">
        <v>5.0</v>
      </c>
      <c r="E3398" s="8">
        <v>3.0</v>
      </c>
      <c r="F3398" s="8">
        <v>2.0</v>
      </c>
      <c r="G3398" s="8">
        <v>1470.5</v>
      </c>
      <c r="H3398" s="8">
        <v>1242.0</v>
      </c>
      <c r="I3398" s="8">
        <v>3273.0</v>
      </c>
      <c r="J3398" s="8">
        <v>1116.0</v>
      </c>
      <c r="K3398" s="8">
        <v>6311.0</v>
      </c>
      <c r="L3398" s="8">
        <v>2196.0</v>
      </c>
      <c r="M3398" s="8">
        <v>970.0</v>
      </c>
      <c r="N3398" s="8">
        <v>859.0</v>
      </c>
      <c r="O3398" s="8">
        <v>512.0</v>
      </c>
      <c r="P3398" s="8">
        <v>1.0</v>
      </c>
      <c r="Q3398" s="39" t="s">
        <v>127</v>
      </c>
      <c r="R3398" s="39" t="s">
        <v>8507</v>
      </c>
      <c r="S3398" s="39" t="s">
        <v>8508</v>
      </c>
      <c r="T3398" s="39" t="s">
        <v>8159</v>
      </c>
      <c r="U3398" s="39" t="s">
        <v>8160</v>
      </c>
      <c r="V3398" s="39" t="s">
        <v>3898</v>
      </c>
      <c r="W3398" s="39" t="s">
        <v>3899</v>
      </c>
      <c r="X3398" s="39" t="s">
        <v>8479</v>
      </c>
      <c r="Y3398" s="39" t="s">
        <v>8480</v>
      </c>
      <c r="Z3398" s="39" t="s">
        <v>8409</v>
      </c>
      <c r="AA3398" s="39" t="s">
        <v>8410</v>
      </c>
    </row>
    <row r="3399" ht="15.75" hidden="1" customHeight="1">
      <c r="A3399" s="39" t="s">
        <v>8519</v>
      </c>
      <c r="B3399" s="39" t="s">
        <v>8520</v>
      </c>
      <c r="C3399" s="8">
        <v>2761.0</v>
      </c>
      <c r="D3399" s="8">
        <v>8.0</v>
      </c>
      <c r="E3399" s="8">
        <v>4.0</v>
      </c>
      <c r="F3399" s="8">
        <v>2.0</v>
      </c>
      <c r="G3399" s="8">
        <v>2261.0</v>
      </c>
      <c r="H3399" s="8">
        <v>2970.0</v>
      </c>
      <c r="I3399" s="8">
        <v>4399.0</v>
      </c>
      <c r="J3399" s="8">
        <v>2302.0</v>
      </c>
      <c r="K3399" s="8">
        <v>5636.0</v>
      </c>
      <c r="L3399" s="8">
        <v>1211.0</v>
      </c>
      <c r="M3399" s="8">
        <v>495.0</v>
      </c>
      <c r="N3399" s="8">
        <v>839.0</v>
      </c>
      <c r="O3399" s="8">
        <v>611.0</v>
      </c>
      <c r="P3399" s="8">
        <v>1.0</v>
      </c>
      <c r="Q3399" s="39" t="s">
        <v>127</v>
      </c>
      <c r="R3399" s="39" t="s">
        <v>8507</v>
      </c>
      <c r="S3399" s="39" t="s">
        <v>8508</v>
      </c>
      <c r="T3399" s="39" t="s">
        <v>8159</v>
      </c>
      <c r="U3399" s="39" t="s">
        <v>8160</v>
      </c>
      <c r="V3399" s="39" t="s">
        <v>3898</v>
      </c>
      <c r="W3399" s="39" t="s">
        <v>3899</v>
      </c>
      <c r="X3399" s="39" t="s">
        <v>8479</v>
      </c>
      <c r="Y3399" s="39" t="s">
        <v>8480</v>
      </c>
      <c r="Z3399" s="39" t="s">
        <v>8409</v>
      </c>
      <c r="AA3399" s="39" t="s">
        <v>8410</v>
      </c>
    </row>
    <row r="3400" ht="15.75" hidden="1" customHeight="1">
      <c r="A3400" s="39" t="s">
        <v>8521</v>
      </c>
      <c r="B3400" s="39" t="s">
        <v>8522</v>
      </c>
      <c r="C3400" s="8">
        <v>3747.0</v>
      </c>
      <c r="D3400" s="8">
        <v>11.0</v>
      </c>
      <c r="E3400" s="8">
        <v>6.0</v>
      </c>
      <c r="F3400" s="8">
        <v>3.0</v>
      </c>
      <c r="G3400" s="8">
        <v>3035.0</v>
      </c>
      <c r="H3400" s="8">
        <v>4329.0</v>
      </c>
      <c r="I3400" s="8">
        <v>5783.0</v>
      </c>
      <c r="J3400" s="8">
        <v>2876.0</v>
      </c>
      <c r="K3400" s="8">
        <v>5529.0</v>
      </c>
      <c r="L3400" s="8">
        <v>462.0</v>
      </c>
      <c r="M3400" s="8">
        <v>2218.0</v>
      </c>
      <c r="N3400" s="8">
        <v>835.0</v>
      </c>
      <c r="O3400" s="8">
        <v>635.0</v>
      </c>
      <c r="P3400" s="8">
        <v>1.0</v>
      </c>
      <c r="Q3400" s="39" t="s">
        <v>127</v>
      </c>
      <c r="R3400" s="39" t="s">
        <v>8507</v>
      </c>
      <c r="S3400" s="39" t="s">
        <v>8508</v>
      </c>
      <c r="T3400" s="39" t="s">
        <v>8159</v>
      </c>
      <c r="U3400" s="39" t="s">
        <v>8160</v>
      </c>
      <c r="V3400" s="39" t="s">
        <v>3898</v>
      </c>
      <c r="W3400" s="39" t="s">
        <v>3899</v>
      </c>
      <c r="X3400" s="39" t="s">
        <v>8509</v>
      </c>
      <c r="Y3400" s="39" t="s">
        <v>8510</v>
      </c>
      <c r="Z3400" s="39" t="s">
        <v>8511</v>
      </c>
      <c r="AA3400" s="39" t="s">
        <v>8512</v>
      </c>
    </row>
    <row r="3401" ht="15.75" hidden="1" customHeight="1">
      <c r="A3401" s="39" t="s">
        <v>8523</v>
      </c>
      <c r="B3401" s="39" t="s">
        <v>8524</v>
      </c>
      <c r="C3401" s="8">
        <v>1687.0</v>
      </c>
      <c r="D3401" s="8">
        <v>5.0</v>
      </c>
      <c r="E3401" s="8">
        <v>3.0</v>
      </c>
      <c r="F3401" s="8">
        <v>2.0</v>
      </c>
      <c r="G3401" s="8">
        <v>1571.0</v>
      </c>
      <c r="H3401" s="8">
        <v>2920.0</v>
      </c>
      <c r="I3401" s="8">
        <v>678.0</v>
      </c>
      <c r="J3401" s="8">
        <v>3155.0</v>
      </c>
      <c r="K3401" s="8">
        <v>5447.0</v>
      </c>
      <c r="L3401" s="8">
        <v>176.0</v>
      </c>
      <c r="M3401" s="8">
        <v>136.0</v>
      </c>
      <c r="N3401" s="8">
        <v>746.0</v>
      </c>
      <c r="O3401" s="8">
        <v>554.0</v>
      </c>
      <c r="P3401" s="8">
        <v>1.0</v>
      </c>
      <c r="Q3401" s="39" t="s">
        <v>127</v>
      </c>
      <c r="R3401" s="39" t="s">
        <v>8525</v>
      </c>
      <c r="S3401" s="39" t="s">
        <v>8526</v>
      </c>
      <c r="T3401" s="39" t="s">
        <v>8159</v>
      </c>
      <c r="U3401" s="39" t="s">
        <v>8160</v>
      </c>
      <c r="V3401" s="39" t="s">
        <v>3898</v>
      </c>
      <c r="W3401" s="39" t="s">
        <v>3899</v>
      </c>
      <c r="X3401" s="39" t="s">
        <v>8479</v>
      </c>
      <c r="Y3401" s="39" t="s">
        <v>8480</v>
      </c>
      <c r="Z3401" s="39" t="s">
        <v>8409</v>
      </c>
      <c r="AA3401" s="39" t="s">
        <v>8410</v>
      </c>
    </row>
    <row r="3402" ht="15.75" hidden="1" customHeight="1">
      <c r="A3402" s="39" t="s">
        <v>8527</v>
      </c>
      <c r="B3402" s="39" t="s">
        <v>8528</v>
      </c>
      <c r="C3402" s="8">
        <v>2420.0</v>
      </c>
      <c r="D3402" s="8">
        <v>7.0</v>
      </c>
      <c r="E3402" s="8">
        <v>4.0</v>
      </c>
      <c r="F3402" s="8">
        <v>2.0</v>
      </c>
      <c r="G3402" s="8">
        <v>2550.5</v>
      </c>
      <c r="H3402" s="8">
        <v>3754.0</v>
      </c>
      <c r="I3402" s="8">
        <v>902.0</v>
      </c>
      <c r="J3402" s="8">
        <v>3935.0</v>
      </c>
      <c r="K3402" s="8">
        <v>6527.0</v>
      </c>
      <c r="L3402" s="8">
        <v>419.0</v>
      </c>
      <c r="M3402" s="8">
        <v>90.0</v>
      </c>
      <c r="N3402" s="8">
        <v>708.0</v>
      </c>
      <c r="O3402" s="8">
        <v>546.0</v>
      </c>
      <c r="P3402" s="8">
        <v>1.0</v>
      </c>
      <c r="Q3402" s="39" t="s">
        <v>127</v>
      </c>
      <c r="R3402" s="39" t="s">
        <v>8525</v>
      </c>
      <c r="S3402" s="39" t="s">
        <v>8526</v>
      </c>
      <c r="T3402" s="39" t="s">
        <v>8159</v>
      </c>
      <c r="U3402" s="39" t="s">
        <v>8160</v>
      </c>
      <c r="V3402" s="39" t="s">
        <v>3898</v>
      </c>
      <c r="W3402" s="39" t="s">
        <v>3899</v>
      </c>
      <c r="X3402" s="39" t="s">
        <v>8479</v>
      </c>
      <c r="Y3402" s="39" t="s">
        <v>8480</v>
      </c>
      <c r="Z3402" s="39" t="s">
        <v>8409</v>
      </c>
      <c r="AA3402" s="39" t="s">
        <v>8410</v>
      </c>
    </row>
    <row r="3403" ht="15.75" hidden="1" customHeight="1">
      <c r="A3403" s="39" t="s">
        <v>8529</v>
      </c>
      <c r="B3403" s="39" t="s">
        <v>8530</v>
      </c>
      <c r="C3403" s="8">
        <v>1149.0</v>
      </c>
      <c r="D3403" s="8">
        <v>4.0</v>
      </c>
      <c r="E3403" s="8">
        <v>2.0</v>
      </c>
      <c r="F3403" s="8">
        <v>1.0</v>
      </c>
      <c r="G3403" s="8">
        <v>1235.0</v>
      </c>
      <c r="H3403" s="8">
        <v>1122.0</v>
      </c>
      <c r="I3403" s="8">
        <v>936.0</v>
      </c>
      <c r="J3403" s="8">
        <v>1745.0</v>
      </c>
      <c r="K3403" s="8">
        <v>6619.0</v>
      </c>
      <c r="L3403" s="8">
        <v>662.0</v>
      </c>
      <c r="M3403" s="8">
        <v>1.0</v>
      </c>
      <c r="N3403" s="8">
        <v>754.0</v>
      </c>
      <c r="O3403" s="8">
        <v>609.0</v>
      </c>
      <c r="P3403" s="8">
        <v>1.0</v>
      </c>
      <c r="Q3403" s="39" t="s">
        <v>127</v>
      </c>
      <c r="R3403" s="39" t="s">
        <v>8525</v>
      </c>
      <c r="S3403" s="39" t="s">
        <v>8526</v>
      </c>
      <c r="T3403" s="39" t="s">
        <v>8159</v>
      </c>
      <c r="U3403" s="39" t="s">
        <v>8160</v>
      </c>
      <c r="V3403" s="39" t="s">
        <v>3898</v>
      </c>
      <c r="W3403" s="39" t="s">
        <v>3899</v>
      </c>
      <c r="X3403" s="39" t="s">
        <v>8479</v>
      </c>
      <c r="Y3403" s="39" t="s">
        <v>8480</v>
      </c>
      <c r="Z3403" s="39" t="s">
        <v>8409</v>
      </c>
      <c r="AA3403" s="39" t="s">
        <v>8410</v>
      </c>
    </row>
    <row r="3404" ht="15.75" hidden="1" customHeight="1">
      <c r="A3404" s="39" t="s">
        <v>8531</v>
      </c>
      <c r="B3404" s="39" t="s">
        <v>8532</v>
      </c>
      <c r="C3404" s="8">
        <v>4396.0</v>
      </c>
      <c r="D3404" s="8">
        <v>13.0</v>
      </c>
      <c r="E3404" s="8">
        <v>7.0</v>
      </c>
      <c r="F3404" s="8">
        <v>4.0</v>
      </c>
      <c r="G3404" s="8">
        <v>3912.0</v>
      </c>
      <c r="H3404" s="8">
        <v>4119.0</v>
      </c>
      <c r="I3404" s="8">
        <v>4955.0</v>
      </c>
      <c r="J3404" s="8">
        <v>4821.0</v>
      </c>
      <c r="K3404" s="8">
        <v>5271.0</v>
      </c>
      <c r="L3404" s="8">
        <v>1153.0</v>
      </c>
      <c r="M3404" s="8">
        <v>855.0</v>
      </c>
      <c r="N3404" s="8">
        <v>1037.0</v>
      </c>
      <c r="O3404" s="8">
        <v>804.0</v>
      </c>
      <c r="P3404" s="8">
        <v>1.0</v>
      </c>
      <c r="Q3404" s="39" t="s">
        <v>127</v>
      </c>
      <c r="R3404" s="39" t="s">
        <v>8525</v>
      </c>
      <c r="S3404" s="39" t="s">
        <v>8526</v>
      </c>
      <c r="T3404" s="39" t="s">
        <v>8159</v>
      </c>
      <c r="U3404" s="39" t="s">
        <v>8160</v>
      </c>
      <c r="V3404" s="39" t="s">
        <v>3898</v>
      </c>
      <c r="W3404" s="39" t="s">
        <v>3899</v>
      </c>
      <c r="X3404" s="39" t="s">
        <v>8383</v>
      </c>
      <c r="Y3404" s="39" t="s">
        <v>8384</v>
      </c>
      <c r="Z3404" s="39" t="s">
        <v>8409</v>
      </c>
      <c r="AA3404" s="39" t="s">
        <v>8410</v>
      </c>
    </row>
    <row r="3405" ht="15.75" hidden="1" customHeight="1">
      <c r="A3405" s="39" t="s">
        <v>8533</v>
      </c>
      <c r="B3405" s="39" t="s">
        <v>8534</v>
      </c>
      <c r="C3405" s="8">
        <v>3295.0</v>
      </c>
      <c r="D3405" s="8">
        <v>10.0</v>
      </c>
      <c r="E3405" s="8">
        <v>5.0</v>
      </c>
      <c r="F3405" s="8">
        <v>3.0</v>
      </c>
      <c r="G3405" s="8">
        <v>3566.0</v>
      </c>
      <c r="H3405" s="8">
        <v>2760.0</v>
      </c>
      <c r="I3405" s="8">
        <v>3788.0</v>
      </c>
      <c r="J3405" s="8">
        <v>3816.0</v>
      </c>
      <c r="K3405" s="8">
        <v>6429.0</v>
      </c>
      <c r="L3405" s="8">
        <v>754.0</v>
      </c>
      <c r="M3405" s="8">
        <v>338.0</v>
      </c>
      <c r="N3405" s="8">
        <v>947.0</v>
      </c>
      <c r="O3405" s="8">
        <v>801.0</v>
      </c>
      <c r="P3405" s="8">
        <v>1.0</v>
      </c>
      <c r="Q3405" s="39" t="s">
        <v>127</v>
      </c>
      <c r="R3405" s="39" t="s">
        <v>8525</v>
      </c>
      <c r="S3405" s="39" t="s">
        <v>8526</v>
      </c>
      <c r="T3405" s="39" t="s">
        <v>8159</v>
      </c>
      <c r="U3405" s="39" t="s">
        <v>8160</v>
      </c>
      <c r="V3405" s="39" t="s">
        <v>3898</v>
      </c>
      <c r="W3405" s="39" t="s">
        <v>3899</v>
      </c>
      <c r="X3405" s="39" t="s">
        <v>8479</v>
      </c>
      <c r="Y3405" s="39" t="s">
        <v>8480</v>
      </c>
      <c r="Z3405" s="39" t="s">
        <v>8409</v>
      </c>
      <c r="AA3405" s="39" t="s">
        <v>8410</v>
      </c>
    </row>
    <row r="3406" ht="15.75" hidden="1" customHeight="1">
      <c r="A3406" s="39" t="s">
        <v>8535</v>
      </c>
      <c r="B3406" s="39" t="s">
        <v>8536</v>
      </c>
      <c r="C3406" s="8">
        <v>4350.0</v>
      </c>
      <c r="D3406" s="8">
        <v>13.0</v>
      </c>
      <c r="E3406" s="8">
        <v>7.0</v>
      </c>
      <c r="F3406" s="8">
        <v>4.0</v>
      </c>
      <c r="G3406" s="8">
        <v>4648.5</v>
      </c>
      <c r="H3406" s="8">
        <v>4615.5</v>
      </c>
      <c r="I3406" s="8">
        <v>3088.0</v>
      </c>
      <c r="J3406" s="8">
        <v>4746.0</v>
      </c>
      <c r="K3406" s="8">
        <v>5911.0</v>
      </c>
      <c r="L3406" s="8">
        <v>704.0</v>
      </c>
      <c r="M3406" s="8">
        <v>575.0</v>
      </c>
      <c r="N3406" s="8">
        <v>542.0</v>
      </c>
      <c r="O3406" s="8">
        <v>443.0</v>
      </c>
      <c r="P3406" s="8">
        <v>1.0</v>
      </c>
      <c r="Q3406" s="39" t="s">
        <v>127</v>
      </c>
      <c r="R3406" s="39" t="s">
        <v>8525</v>
      </c>
      <c r="S3406" s="39" t="s">
        <v>8526</v>
      </c>
      <c r="T3406" s="39" t="s">
        <v>8159</v>
      </c>
      <c r="U3406" s="39" t="s">
        <v>8160</v>
      </c>
      <c r="V3406" s="39" t="s">
        <v>3898</v>
      </c>
      <c r="W3406" s="39" t="s">
        <v>3899</v>
      </c>
      <c r="X3406" s="39" t="s">
        <v>8479</v>
      </c>
      <c r="Y3406" s="39" t="s">
        <v>8480</v>
      </c>
      <c r="Z3406" s="39" t="s">
        <v>8409</v>
      </c>
      <c r="AA3406" s="39" t="s">
        <v>8410</v>
      </c>
    </row>
    <row r="3407" ht="15.75" hidden="1" customHeight="1">
      <c r="A3407" s="39" t="s">
        <v>8537</v>
      </c>
      <c r="B3407" s="39" t="s">
        <v>8538</v>
      </c>
      <c r="C3407" s="8">
        <v>5433.0</v>
      </c>
      <c r="D3407" s="8">
        <v>16.0</v>
      </c>
      <c r="E3407" s="8">
        <v>8.0</v>
      </c>
      <c r="F3407" s="8">
        <v>4.0</v>
      </c>
      <c r="G3407" s="8">
        <v>4548.0</v>
      </c>
      <c r="H3407" s="8">
        <v>5452.0</v>
      </c>
      <c r="I3407" s="8">
        <v>6595.0</v>
      </c>
      <c r="J3407" s="8">
        <v>3764.0</v>
      </c>
      <c r="K3407" s="8">
        <v>5926.0</v>
      </c>
      <c r="L3407" s="8">
        <v>2866.0</v>
      </c>
      <c r="M3407" s="8">
        <v>1607.0</v>
      </c>
      <c r="N3407" s="8">
        <v>1004.0</v>
      </c>
      <c r="O3407" s="8">
        <v>623.0</v>
      </c>
      <c r="P3407" s="8">
        <v>1.0</v>
      </c>
      <c r="Q3407" s="39" t="s">
        <v>127</v>
      </c>
      <c r="R3407" s="39" t="s">
        <v>8525</v>
      </c>
      <c r="S3407" s="39" t="s">
        <v>8526</v>
      </c>
      <c r="T3407" s="39" t="s">
        <v>8159</v>
      </c>
      <c r="U3407" s="39" t="s">
        <v>8160</v>
      </c>
      <c r="V3407" s="39" t="s">
        <v>3898</v>
      </c>
      <c r="W3407" s="39" t="s">
        <v>3899</v>
      </c>
      <c r="X3407" s="39" t="s">
        <v>8383</v>
      </c>
      <c r="Y3407" s="39" t="s">
        <v>8384</v>
      </c>
      <c r="Z3407" s="39" t="s">
        <v>8409</v>
      </c>
      <c r="AA3407" s="39" t="s">
        <v>8410</v>
      </c>
    </row>
    <row r="3408" ht="15.75" hidden="1" customHeight="1">
      <c r="A3408" s="39" t="s">
        <v>8539</v>
      </c>
      <c r="B3408" s="39" t="s">
        <v>8540</v>
      </c>
      <c r="C3408" s="8">
        <v>4500.0</v>
      </c>
      <c r="D3408" s="8">
        <v>13.0</v>
      </c>
      <c r="E3408" s="8">
        <v>7.0</v>
      </c>
      <c r="F3408" s="8">
        <v>4.0</v>
      </c>
      <c r="G3408" s="8">
        <v>3707.0</v>
      </c>
      <c r="H3408" s="8">
        <v>5092.0</v>
      </c>
      <c r="I3408" s="8">
        <v>4683.0</v>
      </c>
      <c r="J3408" s="8">
        <v>3215.0</v>
      </c>
      <c r="K3408" s="8">
        <v>5684.0</v>
      </c>
      <c r="L3408" s="8">
        <v>1193.0</v>
      </c>
      <c r="M3408" s="8">
        <v>3992.0</v>
      </c>
      <c r="N3408" s="8">
        <v>877.0</v>
      </c>
      <c r="O3408" s="8">
        <v>537.0</v>
      </c>
      <c r="P3408" s="8">
        <v>1.0</v>
      </c>
      <c r="Q3408" s="39" t="s">
        <v>127</v>
      </c>
      <c r="R3408" s="39" t="s">
        <v>8541</v>
      </c>
      <c r="S3408" s="39" t="s">
        <v>8542</v>
      </c>
      <c r="T3408" s="39" t="s">
        <v>8159</v>
      </c>
      <c r="U3408" s="39" t="s">
        <v>8160</v>
      </c>
      <c r="V3408" s="39" t="s">
        <v>3898</v>
      </c>
      <c r="W3408" s="39" t="s">
        <v>3899</v>
      </c>
      <c r="X3408" s="39" t="s">
        <v>8383</v>
      </c>
      <c r="Y3408" s="39" t="s">
        <v>8384</v>
      </c>
      <c r="Z3408" s="39" t="s">
        <v>8409</v>
      </c>
      <c r="AA3408" s="39" t="s">
        <v>8410</v>
      </c>
    </row>
    <row r="3409" ht="15.75" hidden="1" customHeight="1">
      <c r="A3409" s="39" t="s">
        <v>8543</v>
      </c>
      <c r="B3409" s="39" t="s">
        <v>8544</v>
      </c>
      <c r="C3409" s="8">
        <v>5055.0</v>
      </c>
      <c r="D3409" s="8">
        <v>15.0</v>
      </c>
      <c r="E3409" s="8">
        <v>8.0</v>
      </c>
      <c r="F3409" s="8">
        <v>4.0</v>
      </c>
      <c r="G3409" s="8">
        <v>5459.0</v>
      </c>
      <c r="H3409" s="8">
        <v>6217.0</v>
      </c>
      <c r="I3409" s="8">
        <v>4255.0</v>
      </c>
      <c r="J3409" s="8">
        <v>5187.0</v>
      </c>
      <c r="K3409" s="8">
        <v>1523.0</v>
      </c>
      <c r="L3409" s="8">
        <v>1269.0</v>
      </c>
      <c r="M3409" s="8">
        <v>4195.0</v>
      </c>
      <c r="N3409" s="8">
        <v>704.0</v>
      </c>
      <c r="O3409" s="8">
        <v>467.0</v>
      </c>
      <c r="P3409" s="8">
        <v>1.0</v>
      </c>
      <c r="Q3409" s="39" t="s">
        <v>127</v>
      </c>
      <c r="R3409" s="39" t="s">
        <v>8541</v>
      </c>
      <c r="S3409" s="39" t="s">
        <v>8542</v>
      </c>
      <c r="T3409" s="39" t="s">
        <v>8159</v>
      </c>
      <c r="U3409" s="39" t="s">
        <v>8160</v>
      </c>
      <c r="V3409" s="39" t="s">
        <v>3898</v>
      </c>
      <c r="W3409" s="39" t="s">
        <v>3899</v>
      </c>
      <c r="X3409" s="39" t="s">
        <v>8383</v>
      </c>
      <c r="Y3409" s="39" t="s">
        <v>8384</v>
      </c>
      <c r="Z3409" s="39" t="s">
        <v>8409</v>
      </c>
      <c r="AA3409" s="39" t="s">
        <v>8410</v>
      </c>
    </row>
    <row r="3410" ht="15.75" hidden="1" customHeight="1">
      <c r="A3410" s="39" t="s">
        <v>8545</v>
      </c>
      <c r="B3410" s="39" t="s">
        <v>8546</v>
      </c>
      <c r="C3410" s="8">
        <v>5352.0</v>
      </c>
      <c r="D3410" s="8">
        <v>16.0</v>
      </c>
      <c r="E3410" s="8">
        <v>8.0</v>
      </c>
      <c r="F3410" s="8">
        <v>4.0</v>
      </c>
      <c r="G3410" s="8">
        <v>4900.5</v>
      </c>
      <c r="H3410" s="8">
        <v>5659.0</v>
      </c>
      <c r="I3410" s="8">
        <v>4810.0</v>
      </c>
      <c r="J3410" s="8">
        <v>6139.0</v>
      </c>
      <c r="K3410" s="8">
        <v>2045.0</v>
      </c>
      <c r="L3410" s="8">
        <v>3607.0</v>
      </c>
      <c r="M3410" s="8">
        <v>3026.0</v>
      </c>
      <c r="N3410" s="8">
        <v>969.0</v>
      </c>
      <c r="O3410" s="8">
        <v>608.0</v>
      </c>
      <c r="P3410" s="8">
        <v>1.0</v>
      </c>
      <c r="Q3410" s="39" t="s">
        <v>127</v>
      </c>
      <c r="R3410" s="39" t="s">
        <v>8541</v>
      </c>
      <c r="S3410" s="39" t="s">
        <v>8542</v>
      </c>
      <c r="T3410" s="39" t="s">
        <v>8159</v>
      </c>
      <c r="U3410" s="39" t="s">
        <v>8160</v>
      </c>
      <c r="V3410" s="39" t="s">
        <v>3898</v>
      </c>
      <c r="W3410" s="39" t="s">
        <v>3899</v>
      </c>
      <c r="X3410" s="39" t="s">
        <v>8383</v>
      </c>
      <c r="Y3410" s="39" t="s">
        <v>8384</v>
      </c>
      <c r="Z3410" s="39" t="s">
        <v>8409</v>
      </c>
      <c r="AA3410" s="39" t="s">
        <v>8410</v>
      </c>
    </row>
    <row r="3411" ht="15.75" hidden="1" customHeight="1">
      <c r="A3411" s="39" t="s">
        <v>8547</v>
      </c>
      <c r="B3411" s="39" t="s">
        <v>8548</v>
      </c>
      <c r="C3411" s="8">
        <v>5350.0</v>
      </c>
      <c r="D3411" s="8">
        <v>16.0</v>
      </c>
      <c r="E3411" s="8">
        <v>8.0</v>
      </c>
      <c r="F3411" s="8">
        <v>4.0</v>
      </c>
      <c r="G3411" s="8">
        <v>4522.0</v>
      </c>
      <c r="H3411" s="8">
        <v>5500.0</v>
      </c>
      <c r="I3411" s="8">
        <v>5131.0</v>
      </c>
      <c r="J3411" s="8">
        <v>5363.0</v>
      </c>
      <c r="K3411" s="8">
        <v>4562.0</v>
      </c>
      <c r="L3411" s="8">
        <v>1834.0</v>
      </c>
      <c r="M3411" s="8">
        <v>3290.5</v>
      </c>
      <c r="N3411" s="8">
        <v>866.0</v>
      </c>
      <c r="O3411" s="8">
        <v>604.0</v>
      </c>
      <c r="P3411" s="8">
        <v>1.0</v>
      </c>
      <c r="Q3411" s="39" t="s">
        <v>127</v>
      </c>
      <c r="R3411" s="39" t="s">
        <v>8541</v>
      </c>
      <c r="S3411" s="39" t="s">
        <v>8542</v>
      </c>
      <c r="T3411" s="39" t="s">
        <v>8159</v>
      </c>
      <c r="U3411" s="39" t="s">
        <v>8160</v>
      </c>
      <c r="V3411" s="39" t="s">
        <v>3898</v>
      </c>
      <c r="W3411" s="39" t="s">
        <v>3899</v>
      </c>
      <c r="X3411" s="39" t="s">
        <v>8383</v>
      </c>
      <c r="Y3411" s="39" t="s">
        <v>8384</v>
      </c>
      <c r="Z3411" s="39" t="s">
        <v>8409</v>
      </c>
      <c r="AA3411" s="39" t="s">
        <v>8410</v>
      </c>
    </row>
    <row r="3412" ht="15.75" hidden="1" customHeight="1">
      <c r="A3412" s="39" t="s">
        <v>8549</v>
      </c>
      <c r="B3412" s="39" t="s">
        <v>8550</v>
      </c>
      <c r="C3412" s="8">
        <v>4557.0</v>
      </c>
      <c r="D3412" s="8">
        <v>14.0</v>
      </c>
      <c r="E3412" s="8">
        <v>7.0</v>
      </c>
      <c r="F3412" s="8">
        <v>4.0</v>
      </c>
      <c r="G3412" s="8">
        <v>3976.0</v>
      </c>
      <c r="H3412" s="8">
        <v>4298.0</v>
      </c>
      <c r="I3412" s="8">
        <v>4551.0</v>
      </c>
      <c r="J3412" s="8">
        <v>4586.0</v>
      </c>
      <c r="K3412" s="8">
        <v>3008.0</v>
      </c>
      <c r="L3412" s="8">
        <v>4733.0</v>
      </c>
      <c r="M3412" s="8">
        <v>1606.0</v>
      </c>
      <c r="N3412" s="8">
        <v>996.0</v>
      </c>
      <c r="O3412" s="8">
        <v>641.0</v>
      </c>
      <c r="P3412" s="8">
        <v>1.0</v>
      </c>
      <c r="Q3412" s="39" t="s">
        <v>127</v>
      </c>
      <c r="R3412" s="39" t="s">
        <v>8541</v>
      </c>
      <c r="S3412" s="39" t="s">
        <v>8542</v>
      </c>
      <c r="T3412" s="39" t="s">
        <v>8159</v>
      </c>
      <c r="U3412" s="39" t="s">
        <v>8160</v>
      </c>
      <c r="V3412" s="39" t="s">
        <v>3898</v>
      </c>
      <c r="W3412" s="39" t="s">
        <v>3899</v>
      </c>
      <c r="X3412" s="39" t="s">
        <v>8383</v>
      </c>
      <c r="Y3412" s="39" t="s">
        <v>8384</v>
      </c>
      <c r="Z3412" s="39" t="s">
        <v>8409</v>
      </c>
      <c r="AA3412" s="39" t="s">
        <v>8410</v>
      </c>
    </row>
    <row r="3413" ht="15.75" hidden="1" customHeight="1">
      <c r="A3413" s="39" t="s">
        <v>8551</v>
      </c>
      <c r="B3413" s="39" t="s">
        <v>8552</v>
      </c>
      <c r="C3413" s="8">
        <v>6690.0</v>
      </c>
      <c r="D3413" s="8">
        <v>20.0</v>
      </c>
      <c r="E3413" s="8">
        <v>10.0</v>
      </c>
      <c r="F3413" s="8">
        <v>5.0</v>
      </c>
      <c r="G3413" s="8">
        <v>5819.0</v>
      </c>
      <c r="H3413" s="8">
        <v>6405.0</v>
      </c>
      <c r="I3413" s="8">
        <v>6448.0</v>
      </c>
      <c r="J3413" s="8">
        <v>5855.0</v>
      </c>
      <c r="K3413" s="8">
        <v>6535.0</v>
      </c>
      <c r="L3413" s="8">
        <v>4388.0</v>
      </c>
      <c r="M3413" s="8">
        <v>1779.0</v>
      </c>
      <c r="N3413" s="8">
        <v>725.0</v>
      </c>
      <c r="O3413" s="8">
        <v>510.0</v>
      </c>
      <c r="P3413" s="8">
        <v>1.0</v>
      </c>
      <c r="Q3413" s="39" t="s">
        <v>127</v>
      </c>
      <c r="R3413" s="39" t="s">
        <v>8541</v>
      </c>
      <c r="S3413" s="39" t="s">
        <v>8542</v>
      </c>
      <c r="T3413" s="39" t="s">
        <v>8159</v>
      </c>
      <c r="U3413" s="39" t="s">
        <v>8160</v>
      </c>
      <c r="V3413" s="39" t="s">
        <v>3898</v>
      </c>
      <c r="W3413" s="39" t="s">
        <v>3899</v>
      </c>
      <c r="X3413" s="39" t="s">
        <v>8383</v>
      </c>
      <c r="Y3413" s="39" t="s">
        <v>8384</v>
      </c>
      <c r="Z3413" s="39" t="s">
        <v>8409</v>
      </c>
      <c r="AA3413" s="39" t="s">
        <v>8410</v>
      </c>
    </row>
    <row r="3414" ht="15.75" hidden="1" customHeight="1">
      <c r="A3414" s="39" t="s">
        <v>8553</v>
      </c>
      <c r="B3414" s="39" t="s">
        <v>8554</v>
      </c>
      <c r="C3414" s="8">
        <v>6144.0</v>
      </c>
      <c r="D3414" s="8">
        <v>18.0</v>
      </c>
      <c r="E3414" s="8">
        <v>9.0</v>
      </c>
      <c r="F3414" s="8">
        <v>5.0</v>
      </c>
      <c r="G3414" s="8">
        <v>5097.0</v>
      </c>
      <c r="H3414" s="8">
        <v>5002.0</v>
      </c>
      <c r="I3414" s="8">
        <v>6183.0</v>
      </c>
      <c r="J3414" s="8">
        <v>5639.0</v>
      </c>
      <c r="K3414" s="8">
        <v>6674.0</v>
      </c>
      <c r="L3414" s="8">
        <v>4543.0</v>
      </c>
      <c r="M3414" s="8">
        <v>5472.0</v>
      </c>
      <c r="N3414" s="8">
        <v>691.0</v>
      </c>
      <c r="O3414" s="8">
        <v>453.0</v>
      </c>
      <c r="P3414" s="8">
        <v>1.0</v>
      </c>
      <c r="Q3414" s="39" t="s">
        <v>127</v>
      </c>
      <c r="R3414" s="39" t="s">
        <v>8541</v>
      </c>
      <c r="S3414" s="39" t="s">
        <v>8542</v>
      </c>
      <c r="T3414" s="39" t="s">
        <v>8159</v>
      </c>
      <c r="U3414" s="39" t="s">
        <v>8160</v>
      </c>
      <c r="V3414" s="39" t="s">
        <v>3898</v>
      </c>
      <c r="W3414" s="39" t="s">
        <v>3899</v>
      </c>
      <c r="X3414" s="39" t="s">
        <v>8383</v>
      </c>
      <c r="Y3414" s="39" t="s">
        <v>8384</v>
      </c>
      <c r="Z3414" s="39" t="s">
        <v>8409</v>
      </c>
      <c r="AA3414" s="39" t="s">
        <v>8410</v>
      </c>
    </row>
    <row r="3415" ht="15.75" hidden="1" customHeight="1">
      <c r="A3415" s="39" t="s">
        <v>8555</v>
      </c>
      <c r="B3415" s="39" t="s">
        <v>8556</v>
      </c>
      <c r="C3415" s="8">
        <v>2535.0</v>
      </c>
      <c r="D3415" s="8">
        <v>8.0</v>
      </c>
      <c r="E3415" s="8">
        <v>4.0</v>
      </c>
      <c r="F3415" s="8">
        <v>2.0</v>
      </c>
      <c r="G3415" s="8">
        <v>2328.0</v>
      </c>
      <c r="H3415" s="8">
        <v>2789.0</v>
      </c>
      <c r="I3415" s="8">
        <v>2596.0</v>
      </c>
      <c r="J3415" s="8">
        <v>3010.0</v>
      </c>
      <c r="K3415" s="8">
        <v>6224.0</v>
      </c>
      <c r="L3415" s="8">
        <v>635.0</v>
      </c>
      <c r="M3415" s="8">
        <v>624.0</v>
      </c>
      <c r="N3415" s="8">
        <v>1095.0</v>
      </c>
      <c r="O3415" s="8">
        <v>742.0</v>
      </c>
      <c r="P3415" s="8">
        <v>1.0</v>
      </c>
      <c r="Q3415" s="39" t="s">
        <v>127</v>
      </c>
      <c r="R3415" s="39" t="s">
        <v>8557</v>
      </c>
      <c r="S3415" s="39" t="s">
        <v>8558</v>
      </c>
      <c r="T3415" s="39" t="s">
        <v>8159</v>
      </c>
      <c r="U3415" s="39" t="s">
        <v>8160</v>
      </c>
      <c r="V3415" s="39" t="s">
        <v>3898</v>
      </c>
      <c r="W3415" s="39" t="s">
        <v>3899</v>
      </c>
      <c r="X3415" s="39" t="s">
        <v>8383</v>
      </c>
      <c r="Y3415" s="39" t="s">
        <v>8384</v>
      </c>
      <c r="Z3415" s="39" t="s">
        <v>8409</v>
      </c>
      <c r="AA3415" s="39" t="s">
        <v>8410</v>
      </c>
    </row>
    <row r="3416" ht="15.75" hidden="1" customHeight="1">
      <c r="A3416" s="39" t="s">
        <v>8559</v>
      </c>
      <c r="B3416" s="39" t="s">
        <v>8560</v>
      </c>
      <c r="C3416" s="8">
        <v>5491.0</v>
      </c>
      <c r="D3416" s="8">
        <v>16.0</v>
      </c>
      <c r="E3416" s="8">
        <v>8.0</v>
      </c>
      <c r="F3416" s="8">
        <v>4.0</v>
      </c>
      <c r="G3416" s="8">
        <v>4821.0</v>
      </c>
      <c r="H3416" s="8">
        <v>5447.0</v>
      </c>
      <c r="I3416" s="8">
        <v>3836.0</v>
      </c>
      <c r="J3416" s="8">
        <v>5067.0</v>
      </c>
      <c r="K3416" s="8">
        <v>6365.0</v>
      </c>
      <c r="L3416" s="8">
        <v>3556.0</v>
      </c>
      <c r="M3416" s="8">
        <v>2576.0</v>
      </c>
      <c r="N3416" s="8">
        <v>900.0</v>
      </c>
      <c r="O3416" s="8">
        <v>764.0</v>
      </c>
      <c r="P3416" s="8">
        <v>1.0</v>
      </c>
      <c r="Q3416" s="39" t="s">
        <v>127</v>
      </c>
      <c r="R3416" s="39" t="s">
        <v>8557</v>
      </c>
      <c r="S3416" s="39" t="s">
        <v>8558</v>
      </c>
      <c r="T3416" s="39" t="s">
        <v>8159</v>
      </c>
      <c r="U3416" s="39" t="s">
        <v>8160</v>
      </c>
      <c r="V3416" s="39" t="s">
        <v>3898</v>
      </c>
      <c r="W3416" s="39" t="s">
        <v>3899</v>
      </c>
      <c r="X3416" s="39" t="s">
        <v>8383</v>
      </c>
      <c r="Y3416" s="39" t="s">
        <v>8384</v>
      </c>
      <c r="Z3416" s="39" t="s">
        <v>8409</v>
      </c>
      <c r="AA3416" s="39" t="s">
        <v>8410</v>
      </c>
    </row>
    <row r="3417" ht="15.75" hidden="1" customHeight="1">
      <c r="A3417" s="39" t="s">
        <v>8561</v>
      </c>
      <c r="B3417" s="39" t="s">
        <v>8562</v>
      </c>
      <c r="C3417" s="8">
        <v>4067.0</v>
      </c>
      <c r="D3417" s="8">
        <v>12.0</v>
      </c>
      <c r="E3417" s="8">
        <v>6.0</v>
      </c>
      <c r="F3417" s="8">
        <v>3.0</v>
      </c>
      <c r="G3417" s="8">
        <v>4457.0</v>
      </c>
      <c r="H3417" s="8">
        <v>4031.0</v>
      </c>
      <c r="I3417" s="8">
        <v>2506.0</v>
      </c>
      <c r="J3417" s="8">
        <v>4087.0</v>
      </c>
      <c r="K3417" s="8">
        <v>6460.0</v>
      </c>
      <c r="L3417" s="8">
        <v>1521.0</v>
      </c>
      <c r="M3417" s="8">
        <v>636.0</v>
      </c>
      <c r="N3417" s="8">
        <v>608.0</v>
      </c>
      <c r="O3417" s="8">
        <v>520.0</v>
      </c>
      <c r="P3417" s="8">
        <v>1.0</v>
      </c>
      <c r="Q3417" s="39" t="s">
        <v>127</v>
      </c>
      <c r="R3417" s="39" t="s">
        <v>8557</v>
      </c>
      <c r="S3417" s="39" t="s">
        <v>8558</v>
      </c>
      <c r="T3417" s="39" t="s">
        <v>8159</v>
      </c>
      <c r="U3417" s="39" t="s">
        <v>8160</v>
      </c>
      <c r="V3417" s="39" t="s">
        <v>3898</v>
      </c>
      <c r="W3417" s="39" t="s">
        <v>3899</v>
      </c>
      <c r="X3417" s="39" t="s">
        <v>8383</v>
      </c>
      <c r="Y3417" s="39" t="s">
        <v>8384</v>
      </c>
      <c r="Z3417" s="39" t="s">
        <v>8409</v>
      </c>
      <c r="AA3417" s="39" t="s">
        <v>8410</v>
      </c>
    </row>
    <row r="3418" ht="15.75" hidden="1" customHeight="1">
      <c r="A3418" s="39" t="s">
        <v>8563</v>
      </c>
      <c r="B3418" s="39" t="s">
        <v>8564</v>
      </c>
      <c r="C3418" s="8">
        <v>5893.0</v>
      </c>
      <c r="D3418" s="8">
        <v>17.0</v>
      </c>
      <c r="E3418" s="8">
        <v>9.0</v>
      </c>
      <c r="F3418" s="8">
        <v>5.0</v>
      </c>
      <c r="G3418" s="8">
        <v>5129.0</v>
      </c>
      <c r="H3418" s="8">
        <v>5375.0</v>
      </c>
      <c r="I3418" s="8">
        <v>5200.0</v>
      </c>
      <c r="J3418" s="8">
        <v>5698.0</v>
      </c>
      <c r="K3418" s="8">
        <v>6490.0</v>
      </c>
      <c r="L3418" s="8">
        <v>4051.0</v>
      </c>
      <c r="M3418" s="8">
        <v>1118.0</v>
      </c>
      <c r="N3418" s="8">
        <v>1146.0</v>
      </c>
      <c r="O3418" s="8">
        <v>939.0</v>
      </c>
      <c r="P3418" s="8">
        <v>1.0</v>
      </c>
      <c r="Q3418" s="39" t="s">
        <v>127</v>
      </c>
      <c r="R3418" s="39" t="s">
        <v>8557</v>
      </c>
      <c r="S3418" s="39" t="s">
        <v>8558</v>
      </c>
      <c r="T3418" s="39" t="s">
        <v>8159</v>
      </c>
      <c r="U3418" s="39" t="s">
        <v>8160</v>
      </c>
      <c r="V3418" s="39" t="s">
        <v>3898</v>
      </c>
      <c r="W3418" s="39" t="s">
        <v>3899</v>
      </c>
      <c r="X3418" s="39" t="s">
        <v>8383</v>
      </c>
      <c r="Y3418" s="39" t="s">
        <v>8384</v>
      </c>
      <c r="Z3418" s="39" t="s">
        <v>8409</v>
      </c>
      <c r="AA3418" s="39" t="s">
        <v>8410</v>
      </c>
    </row>
    <row r="3419" ht="15.75" hidden="1" customHeight="1">
      <c r="A3419" s="39" t="s">
        <v>8565</v>
      </c>
      <c r="B3419" s="39" t="s">
        <v>8566</v>
      </c>
      <c r="C3419" s="8">
        <v>4421.0</v>
      </c>
      <c r="D3419" s="8">
        <v>13.0</v>
      </c>
      <c r="E3419" s="8">
        <v>7.0</v>
      </c>
      <c r="F3419" s="8">
        <v>4.0</v>
      </c>
      <c r="G3419" s="8">
        <v>3687.0</v>
      </c>
      <c r="H3419" s="8">
        <v>4199.0</v>
      </c>
      <c r="I3419" s="8">
        <v>6223.0</v>
      </c>
      <c r="J3419" s="8">
        <v>3664.0</v>
      </c>
      <c r="K3419" s="8">
        <v>5242.0</v>
      </c>
      <c r="L3419" s="8">
        <v>3561.0</v>
      </c>
      <c r="M3419" s="8">
        <v>100.0</v>
      </c>
      <c r="N3419" s="8">
        <v>902.0</v>
      </c>
      <c r="O3419" s="8">
        <v>689.0</v>
      </c>
      <c r="P3419" s="8">
        <v>1.0</v>
      </c>
      <c r="Q3419" s="39" t="s">
        <v>127</v>
      </c>
      <c r="R3419" s="39" t="s">
        <v>8567</v>
      </c>
      <c r="S3419" s="39" t="s">
        <v>8568</v>
      </c>
      <c r="T3419" s="39" t="s">
        <v>8159</v>
      </c>
      <c r="U3419" s="39" t="s">
        <v>8160</v>
      </c>
      <c r="V3419" s="39" t="s">
        <v>3898</v>
      </c>
      <c r="W3419" s="39" t="s">
        <v>3899</v>
      </c>
      <c r="X3419" s="39" t="s">
        <v>8509</v>
      </c>
      <c r="Y3419" s="39" t="s">
        <v>8510</v>
      </c>
      <c r="Z3419" s="39" t="s">
        <v>8511</v>
      </c>
      <c r="AA3419" s="39" t="s">
        <v>8512</v>
      </c>
    </row>
    <row r="3420" ht="15.75" hidden="1" customHeight="1">
      <c r="A3420" s="39" t="s">
        <v>8569</v>
      </c>
      <c r="B3420" s="39" t="s">
        <v>8570</v>
      </c>
      <c r="C3420" s="8">
        <v>3347.0</v>
      </c>
      <c r="D3420" s="8">
        <v>10.0</v>
      </c>
      <c r="E3420" s="8">
        <v>5.0</v>
      </c>
      <c r="F3420" s="8">
        <v>3.0</v>
      </c>
      <c r="G3420" s="8">
        <v>2815.0</v>
      </c>
      <c r="H3420" s="8">
        <v>3073.0</v>
      </c>
      <c r="I3420" s="8">
        <v>3778.0</v>
      </c>
      <c r="J3420" s="8">
        <v>3748.0</v>
      </c>
      <c r="K3420" s="8">
        <v>6624.0</v>
      </c>
      <c r="L3420" s="8">
        <v>1931.0</v>
      </c>
      <c r="M3420" s="8">
        <v>441.0</v>
      </c>
      <c r="N3420" s="8">
        <v>1077.0</v>
      </c>
      <c r="O3420" s="8">
        <v>851.0</v>
      </c>
      <c r="P3420" s="8">
        <v>1.0</v>
      </c>
      <c r="Q3420" s="39" t="s">
        <v>127</v>
      </c>
      <c r="R3420" s="39" t="s">
        <v>8567</v>
      </c>
      <c r="S3420" s="39" t="s">
        <v>8568</v>
      </c>
      <c r="T3420" s="39" t="s">
        <v>8159</v>
      </c>
      <c r="U3420" s="39" t="s">
        <v>8160</v>
      </c>
      <c r="V3420" s="39" t="s">
        <v>3898</v>
      </c>
      <c r="W3420" s="39" t="s">
        <v>3899</v>
      </c>
      <c r="X3420" s="39" t="s">
        <v>8509</v>
      </c>
      <c r="Y3420" s="39" t="s">
        <v>8510</v>
      </c>
      <c r="Z3420" s="39" t="s">
        <v>8511</v>
      </c>
      <c r="AA3420" s="39" t="s">
        <v>8512</v>
      </c>
    </row>
    <row r="3421" ht="15.75" hidden="1" customHeight="1">
      <c r="A3421" s="39" t="s">
        <v>8571</v>
      </c>
      <c r="B3421" s="39" t="s">
        <v>8572</v>
      </c>
      <c r="C3421" s="8">
        <v>4960.0</v>
      </c>
      <c r="D3421" s="8">
        <v>15.0</v>
      </c>
      <c r="E3421" s="8">
        <v>8.0</v>
      </c>
      <c r="F3421" s="8">
        <v>4.0</v>
      </c>
      <c r="G3421" s="8">
        <v>4441.5</v>
      </c>
      <c r="H3421" s="8">
        <v>4599.0</v>
      </c>
      <c r="I3421" s="8">
        <v>5594.0</v>
      </c>
      <c r="J3421" s="8">
        <v>4356.0</v>
      </c>
      <c r="K3421" s="8">
        <v>6932.0</v>
      </c>
      <c r="L3421" s="8">
        <v>2077.0</v>
      </c>
      <c r="M3421" s="8">
        <v>315.0</v>
      </c>
      <c r="N3421" s="8">
        <v>725.0</v>
      </c>
      <c r="O3421" s="8">
        <v>638.0</v>
      </c>
      <c r="P3421" s="8">
        <v>1.0</v>
      </c>
      <c r="Q3421" s="39" t="s">
        <v>127</v>
      </c>
      <c r="R3421" s="39" t="s">
        <v>8567</v>
      </c>
      <c r="S3421" s="39" t="s">
        <v>8568</v>
      </c>
      <c r="T3421" s="39" t="s">
        <v>8159</v>
      </c>
      <c r="U3421" s="39" t="s">
        <v>8160</v>
      </c>
      <c r="V3421" s="39" t="s">
        <v>3898</v>
      </c>
      <c r="W3421" s="39" t="s">
        <v>3899</v>
      </c>
      <c r="X3421" s="39" t="s">
        <v>8509</v>
      </c>
      <c r="Y3421" s="39" t="s">
        <v>8510</v>
      </c>
      <c r="Z3421" s="39" t="s">
        <v>8511</v>
      </c>
      <c r="AA3421" s="39" t="s">
        <v>8512</v>
      </c>
    </row>
    <row r="3422" ht="15.75" hidden="1" customHeight="1">
      <c r="A3422" s="39" t="s">
        <v>8573</v>
      </c>
      <c r="B3422" s="39" t="s">
        <v>8574</v>
      </c>
      <c r="C3422" s="8">
        <v>4692.0</v>
      </c>
      <c r="D3422" s="8">
        <v>14.0</v>
      </c>
      <c r="E3422" s="8">
        <v>7.0</v>
      </c>
      <c r="F3422" s="8">
        <v>4.0</v>
      </c>
      <c r="G3422" s="8">
        <v>3627.5</v>
      </c>
      <c r="H3422" s="8">
        <v>4954.0</v>
      </c>
      <c r="I3422" s="8">
        <v>4309.0</v>
      </c>
      <c r="J3422" s="8">
        <v>4669.0</v>
      </c>
      <c r="K3422" s="8">
        <v>6299.0</v>
      </c>
      <c r="L3422" s="8">
        <v>2856.0</v>
      </c>
      <c r="M3422" s="8">
        <v>358.0</v>
      </c>
      <c r="N3422" s="8">
        <v>792.0</v>
      </c>
      <c r="O3422" s="8">
        <v>594.0</v>
      </c>
      <c r="P3422" s="8">
        <v>1.0</v>
      </c>
      <c r="Q3422" s="39" t="s">
        <v>127</v>
      </c>
      <c r="R3422" s="39" t="s">
        <v>8567</v>
      </c>
      <c r="S3422" s="39" t="s">
        <v>8568</v>
      </c>
      <c r="T3422" s="39" t="s">
        <v>8159</v>
      </c>
      <c r="U3422" s="39" t="s">
        <v>8160</v>
      </c>
      <c r="V3422" s="39" t="s">
        <v>3898</v>
      </c>
      <c r="W3422" s="39" t="s">
        <v>3899</v>
      </c>
      <c r="X3422" s="39" t="s">
        <v>8509</v>
      </c>
      <c r="Y3422" s="39" t="s">
        <v>8510</v>
      </c>
      <c r="Z3422" s="39" t="s">
        <v>8511</v>
      </c>
      <c r="AA3422" s="39" t="s">
        <v>8512</v>
      </c>
    </row>
    <row r="3423" ht="15.75" hidden="1" customHeight="1">
      <c r="A3423" s="39" t="s">
        <v>8575</v>
      </c>
      <c r="B3423" s="39" t="s">
        <v>8576</v>
      </c>
      <c r="C3423" s="8">
        <v>3334.0</v>
      </c>
      <c r="D3423" s="8">
        <v>10.0</v>
      </c>
      <c r="E3423" s="8">
        <v>5.0</v>
      </c>
      <c r="F3423" s="8">
        <v>3.0</v>
      </c>
      <c r="G3423" s="8">
        <v>2797.0</v>
      </c>
      <c r="H3423" s="8">
        <v>2979.0</v>
      </c>
      <c r="I3423" s="8">
        <v>4596.0</v>
      </c>
      <c r="J3423" s="8">
        <v>3228.0</v>
      </c>
      <c r="K3423" s="8">
        <v>4111.0</v>
      </c>
      <c r="L3423" s="8">
        <v>3028.0</v>
      </c>
      <c r="M3423" s="8">
        <v>1472.0</v>
      </c>
      <c r="N3423" s="8">
        <v>579.0</v>
      </c>
      <c r="O3423" s="8">
        <v>390.0</v>
      </c>
      <c r="P3423" s="8">
        <v>1.0</v>
      </c>
      <c r="Q3423" s="39" t="s">
        <v>127</v>
      </c>
      <c r="R3423" s="39" t="s">
        <v>8577</v>
      </c>
      <c r="S3423" s="39" t="s">
        <v>8510</v>
      </c>
      <c r="T3423" s="39" t="s">
        <v>8159</v>
      </c>
      <c r="U3423" s="39" t="s">
        <v>8160</v>
      </c>
      <c r="V3423" s="39" t="s">
        <v>3898</v>
      </c>
      <c r="W3423" s="39" t="s">
        <v>3899</v>
      </c>
      <c r="X3423" s="39" t="s">
        <v>8509</v>
      </c>
      <c r="Y3423" s="39" t="s">
        <v>8510</v>
      </c>
      <c r="Z3423" s="39" t="s">
        <v>8511</v>
      </c>
      <c r="AA3423" s="39" t="s">
        <v>8512</v>
      </c>
    </row>
    <row r="3424" ht="15.75" hidden="1" customHeight="1">
      <c r="A3424" s="39" t="s">
        <v>8578</v>
      </c>
      <c r="B3424" s="39" t="s">
        <v>8579</v>
      </c>
      <c r="C3424" s="8">
        <v>6375.0</v>
      </c>
      <c r="D3424" s="8">
        <v>19.0</v>
      </c>
      <c r="E3424" s="8">
        <v>10.0</v>
      </c>
      <c r="F3424" s="8">
        <v>5.0</v>
      </c>
      <c r="G3424" s="8">
        <v>5810.0</v>
      </c>
      <c r="H3424" s="8">
        <v>5955.0</v>
      </c>
      <c r="I3424" s="8">
        <v>6618.0</v>
      </c>
      <c r="J3424" s="8">
        <v>5629.0</v>
      </c>
      <c r="K3424" s="8">
        <v>3488.0</v>
      </c>
      <c r="L3424" s="8">
        <v>5871.0</v>
      </c>
      <c r="M3424" s="8">
        <v>3081.5</v>
      </c>
      <c r="N3424" s="8">
        <v>933.0</v>
      </c>
      <c r="O3424" s="8">
        <v>683.0</v>
      </c>
      <c r="P3424" s="8">
        <v>1.0</v>
      </c>
      <c r="Q3424" s="39" t="s">
        <v>127</v>
      </c>
      <c r="R3424" s="39" t="s">
        <v>8577</v>
      </c>
      <c r="S3424" s="39" t="s">
        <v>8510</v>
      </c>
      <c r="T3424" s="39" t="s">
        <v>8159</v>
      </c>
      <c r="U3424" s="39" t="s">
        <v>8160</v>
      </c>
      <c r="V3424" s="39" t="s">
        <v>3898</v>
      </c>
      <c r="W3424" s="39" t="s">
        <v>3899</v>
      </c>
      <c r="X3424" s="39" t="s">
        <v>8509</v>
      </c>
      <c r="Y3424" s="39" t="s">
        <v>8510</v>
      </c>
      <c r="Z3424" s="39" t="s">
        <v>8511</v>
      </c>
      <c r="AA3424" s="39" t="s">
        <v>8512</v>
      </c>
    </row>
    <row r="3425" ht="15.75" hidden="1" customHeight="1">
      <c r="A3425" s="39" t="s">
        <v>8580</v>
      </c>
      <c r="B3425" s="39" t="s">
        <v>8581</v>
      </c>
      <c r="C3425" s="8">
        <v>5896.0</v>
      </c>
      <c r="D3425" s="8">
        <v>17.0</v>
      </c>
      <c r="E3425" s="8">
        <v>9.0</v>
      </c>
      <c r="F3425" s="8">
        <v>5.0</v>
      </c>
      <c r="G3425" s="8">
        <v>4758.0</v>
      </c>
      <c r="H3425" s="8">
        <v>6071.0</v>
      </c>
      <c r="I3425" s="8">
        <v>6131.0</v>
      </c>
      <c r="J3425" s="8">
        <v>4619.0</v>
      </c>
      <c r="K3425" s="8">
        <v>4764.0</v>
      </c>
      <c r="L3425" s="8">
        <v>5003.0</v>
      </c>
      <c r="M3425" s="8">
        <v>1983.0</v>
      </c>
      <c r="N3425" s="8">
        <v>570.0</v>
      </c>
      <c r="O3425" s="8">
        <v>347.0</v>
      </c>
      <c r="P3425" s="8">
        <v>1.0</v>
      </c>
      <c r="Q3425" s="39" t="s">
        <v>127</v>
      </c>
      <c r="R3425" s="39" t="s">
        <v>8577</v>
      </c>
      <c r="S3425" s="39" t="s">
        <v>8510</v>
      </c>
      <c r="T3425" s="39" t="s">
        <v>8159</v>
      </c>
      <c r="U3425" s="39" t="s">
        <v>8160</v>
      </c>
      <c r="V3425" s="39" t="s">
        <v>3898</v>
      </c>
      <c r="W3425" s="39" t="s">
        <v>3899</v>
      </c>
      <c r="X3425" s="39" t="s">
        <v>8509</v>
      </c>
      <c r="Y3425" s="39" t="s">
        <v>8510</v>
      </c>
      <c r="Z3425" s="39" t="s">
        <v>8511</v>
      </c>
      <c r="AA3425" s="39" t="s">
        <v>8512</v>
      </c>
    </row>
    <row r="3426" ht="15.75" hidden="1" customHeight="1">
      <c r="A3426" s="39" t="s">
        <v>8582</v>
      </c>
      <c r="B3426" s="39" t="s">
        <v>8583</v>
      </c>
      <c r="C3426" s="8">
        <v>4647.0</v>
      </c>
      <c r="D3426" s="8">
        <v>14.0</v>
      </c>
      <c r="E3426" s="8">
        <v>7.0</v>
      </c>
      <c r="F3426" s="8">
        <v>4.0</v>
      </c>
      <c r="G3426" s="8">
        <v>3521.0</v>
      </c>
      <c r="H3426" s="8">
        <v>4346.0</v>
      </c>
      <c r="I3426" s="8">
        <v>5840.0</v>
      </c>
      <c r="J3426" s="8">
        <v>4783.0</v>
      </c>
      <c r="K3426" s="8">
        <v>5536.0</v>
      </c>
      <c r="L3426" s="8">
        <v>2595.0</v>
      </c>
      <c r="M3426" s="8">
        <v>594.0</v>
      </c>
      <c r="N3426" s="8">
        <v>844.0</v>
      </c>
      <c r="O3426" s="8">
        <v>690.0</v>
      </c>
      <c r="P3426" s="8">
        <v>1.0</v>
      </c>
      <c r="Q3426" s="39" t="s">
        <v>127</v>
      </c>
      <c r="R3426" s="39" t="s">
        <v>8577</v>
      </c>
      <c r="S3426" s="39" t="s">
        <v>8510</v>
      </c>
      <c r="T3426" s="39" t="s">
        <v>8159</v>
      </c>
      <c r="U3426" s="39" t="s">
        <v>8160</v>
      </c>
      <c r="V3426" s="39" t="s">
        <v>3898</v>
      </c>
      <c r="W3426" s="39" t="s">
        <v>3899</v>
      </c>
      <c r="X3426" s="39" t="s">
        <v>8509</v>
      </c>
      <c r="Y3426" s="39" t="s">
        <v>8510</v>
      </c>
      <c r="Z3426" s="39" t="s">
        <v>8511</v>
      </c>
      <c r="AA3426" s="39" t="s">
        <v>8512</v>
      </c>
    </row>
    <row r="3427" ht="15.75" hidden="1" customHeight="1">
      <c r="A3427" s="39" t="s">
        <v>8584</v>
      </c>
      <c r="B3427" s="39" t="s">
        <v>8585</v>
      </c>
      <c r="C3427" s="8">
        <v>6602.0</v>
      </c>
      <c r="D3427" s="8">
        <v>19.0</v>
      </c>
      <c r="E3427" s="8">
        <v>10.0</v>
      </c>
      <c r="F3427" s="8">
        <v>5.0</v>
      </c>
      <c r="G3427" s="8">
        <v>5797.0</v>
      </c>
      <c r="H3427" s="8">
        <v>6140.5</v>
      </c>
      <c r="I3427" s="8">
        <v>5942.0</v>
      </c>
      <c r="J3427" s="8">
        <v>6555.0</v>
      </c>
      <c r="K3427" s="8">
        <v>6089.0</v>
      </c>
      <c r="L3427" s="8">
        <v>3812.0</v>
      </c>
      <c r="M3427" s="8">
        <v>2326.0</v>
      </c>
      <c r="N3427" s="8">
        <v>867.0</v>
      </c>
      <c r="O3427" s="8">
        <v>759.0</v>
      </c>
      <c r="P3427" s="8">
        <v>1.0</v>
      </c>
      <c r="Q3427" s="39" t="s">
        <v>127</v>
      </c>
      <c r="R3427" s="39" t="s">
        <v>8577</v>
      </c>
      <c r="S3427" s="39" t="s">
        <v>8510</v>
      </c>
      <c r="T3427" s="39" t="s">
        <v>8159</v>
      </c>
      <c r="U3427" s="39" t="s">
        <v>8160</v>
      </c>
      <c r="V3427" s="39" t="s">
        <v>3898</v>
      </c>
      <c r="W3427" s="39" t="s">
        <v>3899</v>
      </c>
      <c r="X3427" s="39" t="s">
        <v>8509</v>
      </c>
      <c r="Y3427" s="39" t="s">
        <v>8510</v>
      </c>
      <c r="Z3427" s="39" t="s">
        <v>8511</v>
      </c>
      <c r="AA3427" s="39" t="s">
        <v>8512</v>
      </c>
    </row>
    <row r="3428" ht="15.75" hidden="1" customHeight="1">
      <c r="A3428" s="39" t="s">
        <v>8586</v>
      </c>
      <c r="B3428" s="39" t="s">
        <v>8587</v>
      </c>
      <c r="C3428" s="8">
        <v>4696.0</v>
      </c>
      <c r="D3428" s="8">
        <v>14.0</v>
      </c>
      <c r="E3428" s="8">
        <v>7.0</v>
      </c>
      <c r="F3428" s="8">
        <v>4.0</v>
      </c>
      <c r="G3428" s="8">
        <v>3484.0</v>
      </c>
      <c r="H3428" s="8">
        <v>4193.0</v>
      </c>
      <c r="I3428" s="8">
        <v>5706.0</v>
      </c>
      <c r="J3428" s="8">
        <v>3885.0</v>
      </c>
      <c r="K3428" s="8">
        <v>6105.0</v>
      </c>
      <c r="L3428" s="8">
        <v>3791.0</v>
      </c>
      <c r="M3428" s="8">
        <v>2246.0</v>
      </c>
      <c r="N3428" s="8">
        <v>745.0</v>
      </c>
      <c r="O3428" s="8">
        <v>592.0</v>
      </c>
      <c r="P3428" s="8">
        <v>1.0</v>
      </c>
      <c r="Q3428" s="39" t="s">
        <v>127</v>
      </c>
      <c r="R3428" s="39" t="s">
        <v>8577</v>
      </c>
      <c r="S3428" s="39" t="s">
        <v>8510</v>
      </c>
      <c r="T3428" s="39" t="s">
        <v>8159</v>
      </c>
      <c r="U3428" s="39" t="s">
        <v>8160</v>
      </c>
      <c r="V3428" s="39" t="s">
        <v>3898</v>
      </c>
      <c r="W3428" s="39" t="s">
        <v>3899</v>
      </c>
      <c r="X3428" s="39" t="s">
        <v>8509</v>
      </c>
      <c r="Y3428" s="39" t="s">
        <v>8510</v>
      </c>
      <c r="Z3428" s="39" t="s">
        <v>8511</v>
      </c>
      <c r="AA3428" s="39" t="s">
        <v>8512</v>
      </c>
    </row>
    <row r="3429" ht="15.75" hidden="1" customHeight="1">
      <c r="A3429" s="39" t="s">
        <v>8588</v>
      </c>
      <c r="B3429" s="39" t="s">
        <v>8589</v>
      </c>
      <c r="C3429" s="8">
        <v>746.0</v>
      </c>
      <c r="D3429" s="8">
        <v>3.0</v>
      </c>
      <c r="E3429" s="8">
        <v>2.0</v>
      </c>
      <c r="F3429" s="8">
        <v>1.0</v>
      </c>
      <c r="G3429" s="8">
        <v>525.0</v>
      </c>
      <c r="H3429" s="8">
        <v>457.0</v>
      </c>
      <c r="I3429" s="8">
        <v>3147.0</v>
      </c>
      <c r="J3429" s="8">
        <v>939.0</v>
      </c>
      <c r="K3429" s="8">
        <v>5754.0</v>
      </c>
      <c r="L3429" s="8">
        <v>1116.0</v>
      </c>
      <c r="M3429" s="8">
        <v>326.0</v>
      </c>
      <c r="N3429" s="8">
        <v>932.0</v>
      </c>
      <c r="O3429" s="8">
        <v>690.0</v>
      </c>
      <c r="P3429" s="8">
        <v>1.0</v>
      </c>
      <c r="Q3429" s="39" t="s">
        <v>127</v>
      </c>
      <c r="R3429" s="39" t="s">
        <v>8590</v>
      </c>
      <c r="S3429" s="39" t="s">
        <v>8591</v>
      </c>
      <c r="T3429" s="39" t="s">
        <v>8159</v>
      </c>
      <c r="U3429" s="39" t="s">
        <v>8160</v>
      </c>
      <c r="V3429" s="39" t="s">
        <v>3898</v>
      </c>
      <c r="W3429" s="39" t="s">
        <v>3899</v>
      </c>
      <c r="X3429" s="39" t="s">
        <v>8167</v>
      </c>
      <c r="Y3429" s="39" t="s">
        <v>8168</v>
      </c>
      <c r="Z3429" s="39" t="s">
        <v>8511</v>
      </c>
      <c r="AA3429" s="39" t="s">
        <v>8512</v>
      </c>
    </row>
    <row r="3430" ht="15.75" hidden="1" customHeight="1">
      <c r="A3430" s="39" t="s">
        <v>8592</v>
      </c>
      <c r="B3430" s="39" t="s">
        <v>8593</v>
      </c>
      <c r="C3430" s="8">
        <v>5086.0</v>
      </c>
      <c r="D3430" s="8">
        <v>15.0</v>
      </c>
      <c r="E3430" s="8">
        <v>8.0</v>
      </c>
      <c r="F3430" s="8">
        <v>4.0</v>
      </c>
      <c r="G3430" s="8">
        <v>4331.0</v>
      </c>
      <c r="H3430" s="8">
        <v>4456.0</v>
      </c>
      <c r="I3430" s="8">
        <v>5572.0</v>
      </c>
      <c r="J3430" s="8">
        <v>5243.0</v>
      </c>
      <c r="K3430" s="8">
        <v>6153.0</v>
      </c>
      <c r="L3430" s="8">
        <v>1830.0</v>
      </c>
      <c r="M3430" s="8">
        <v>1793.0</v>
      </c>
      <c r="N3430" s="8">
        <v>923.0</v>
      </c>
      <c r="O3430" s="8">
        <v>634.0</v>
      </c>
      <c r="P3430" s="8">
        <v>1.0</v>
      </c>
      <c r="Q3430" s="39" t="s">
        <v>127</v>
      </c>
      <c r="R3430" s="39" t="s">
        <v>8590</v>
      </c>
      <c r="S3430" s="39" t="s">
        <v>8591</v>
      </c>
      <c r="T3430" s="39" t="s">
        <v>8159</v>
      </c>
      <c r="U3430" s="39" t="s">
        <v>8160</v>
      </c>
      <c r="V3430" s="39" t="s">
        <v>3898</v>
      </c>
      <c r="W3430" s="39" t="s">
        <v>3899</v>
      </c>
      <c r="X3430" s="39" t="s">
        <v>8167</v>
      </c>
      <c r="Y3430" s="39" t="s">
        <v>8168</v>
      </c>
      <c r="Z3430" s="39" t="s">
        <v>8511</v>
      </c>
      <c r="AA3430" s="39" t="s">
        <v>8512</v>
      </c>
    </row>
    <row r="3431" ht="15.75" hidden="1" customHeight="1">
      <c r="A3431" s="39" t="s">
        <v>8594</v>
      </c>
      <c r="B3431" s="39" t="s">
        <v>8595</v>
      </c>
      <c r="C3431" s="8">
        <v>111.0</v>
      </c>
      <c r="D3431" s="8">
        <v>1.0</v>
      </c>
      <c r="E3431" s="8">
        <v>1.0</v>
      </c>
      <c r="F3431" s="8">
        <v>1.0</v>
      </c>
      <c r="G3431" s="8">
        <v>129.0</v>
      </c>
      <c r="H3431" s="8">
        <v>74.0</v>
      </c>
      <c r="I3431" s="8">
        <v>484.0</v>
      </c>
      <c r="J3431" s="8">
        <v>94.0</v>
      </c>
      <c r="K3431" s="8">
        <v>5996.0</v>
      </c>
      <c r="L3431" s="8">
        <v>1028.0</v>
      </c>
      <c r="M3431" s="8">
        <v>355.0</v>
      </c>
      <c r="N3431" s="8">
        <v>732.0</v>
      </c>
      <c r="O3431" s="8">
        <v>477.0</v>
      </c>
      <c r="P3431" s="8">
        <v>1.0</v>
      </c>
      <c r="Q3431" s="39" t="s">
        <v>127</v>
      </c>
      <c r="R3431" s="39" t="s">
        <v>8590</v>
      </c>
      <c r="S3431" s="39" t="s">
        <v>8591</v>
      </c>
      <c r="T3431" s="39" t="s">
        <v>8159</v>
      </c>
      <c r="U3431" s="39" t="s">
        <v>8160</v>
      </c>
      <c r="V3431" s="39" t="s">
        <v>3898</v>
      </c>
      <c r="W3431" s="39" t="s">
        <v>3899</v>
      </c>
      <c r="X3431" s="39" t="s">
        <v>8167</v>
      </c>
      <c r="Y3431" s="39" t="s">
        <v>8168</v>
      </c>
      <c r="Z3431" s="39" t="s">
        <v>8511</v>
      </c>
      <c r="AA3431" s="39" t="s">
        <v>8512</v>
      </c>
    </row>
    <row r="3432" ht="15.75" hidden="1" customHeight="1">
      <c r="A3432" s="39" t="s">
        <v>8596</v>
      </c>
      <c r="B3432" s="39" t="s">
        <v>8597</v>
      </c>
      <c r="C3432" s="8">
        <v>718.0</v>
      </c>
      <c r="D3432" s="8">
        <v>3.0</v>
      </c>
      <c r="E3432" s="8">
        <v>2.0</v>
      </c>
      <c r="F3432" s="8">
        <v>1.0</v>
      </c>
      <c r="G3432" s="8">
        <v>593.0</v>
      </c>
      <c r="H3432" s="8">
        <v>404.0</v>
      </c>
      <c r="I3432" s="8">
        <v>3527.0</v>
      </c>
      <c r="J3432" s="8">
        <v>507.0</v>
      </c>
      <c r="K3432" s="8">
        <v>6761.0</v>
      </c>
      <c r="L3432" s="8">
        <v>1488.0</v>
      </c>
      <c r="M3432" s="8">
        <v>401.0</v>
      </c>
      <c r="N3432" s="8">
        <v>599.0</v>
      </c>
      <c r="O3432" s="8">
        <v>444.0</v>
      </c>
      <c r="P3432" s="8">
        <v>1.0</v>
      </c>
      <c r="Q3432" s="39" t="s">
        <v>127</v>
      </c>
      <c r="R3432" s="39" t="s">
        <v>8590</v>
      </c>
      <c r="S3432" s="39" t="s">
        <v>8591</v>
      </c>
      <c r="T3432" s="39" t="s">
        <v>8159</v>
      </c>
      <c r="U3432" s="39" t="s">
        <v>8160</v>
      </c>
      <c r="V3432" s="39" t="s">
        <v>3898</v>
      </c>
      <c r="W3432" s="39" t="s">
        <v>3899</v>
      </c>
      <c r="X3432" s="39" t="s">
        <v>8383</v>
      </c>
      <c r="Y3432" s="39" t="s">
        <v>8384</v>
      </c>
      <c r="Z3432" s="39" t="s">
        <v>8409</v>
      </c>
      <c r="AA3432" s="39" t="s">
        <v>8410</v>
      </c>
    </row>
    <row r="3433" ht="15.75" hidden="1" customHeight="1">
      <c r="A3433" s="39" t="s">
        <v>8598</v>
      </c>
      <c r="B3433" s="39" t="s">
        <v>8599</v>
      </c>
      <c r="C3433" s="8">
        <v>1946.0</v>
      </c>
      <c r="D3433" s="8">
        <v>6.0</v>
      </c>
      <c r="E3433" s="8">
        <v>3.0</v>
      </c>
      <c r="F3433" s="8">
        <v>2.0</v>
      </c>
      <c r="G3433" s="8">
        <v>1948.0</v>
      </c>
      <c r="H3433" s="8">
        <v>2882.0</v>
      </c>
      <c r="I3433" s="8">
        <v>1378.0</v>
      </c>
      <c r="J3433" s="8">
        <v>2852.0</v>
      </c>
      <c r="K3433" s="8">
        <v>4731.0</v>
      </c>
      <c r="L3433" s="8">
        <v>214.0</v>
      </c>
      <c r="M3433" s="8">
        <v>23.0</v>
      </c>
      <c r="N3433" s="8">
        <v>455.0</v>
      </c>
      <c r="O3433" s="8">
        <v>280.0</v>
      </c>
      <c r="P3433" s="8">
        <v>1.0</v>
      </c>
      <c r="Q3433" s="39" t="s">
        <v>127</v>
      </c>
      <c r="R3433" s="39" t="s">
        <v>8590</v>
      </c>
      <c r="S3433" s="39" t="s">
        <v>8591</v>
      </c>
      <c r="T3433" s="39" t="s">
        <v>8159</v>
      </c>
      <c r="U3433" s="39" t="s">
        <v>8160</v>
      </c>
      <c r="V3433" s="39" t="s">
        <v>3898</v>
      </c>
      <c r="W3433" s="39" t="s">
        <v>3899</v>
      </c>
      <c r="X3433" s="39" t="s">
        <v>8167</v>
      </c>
      <c r="Y3433" s="39" t="s">
        <v>8168</v>
      </c>
      <c r="Z3433" s="39" t="s">
        <v>8511</v>
      </c>
      <c r="AA3433" s="39" t="s">
        <v>8512</v>
      </c>
    </row>
    <row r="3434" ht="15.75" hidden="1" customHeight="1">
      <c r="A3434" s="39" t="s">
        <v>8600</v>
      </c>
      <c r="B3434" s="39" t="s">
        <v>8601</v>
      </c>
      <c r="C3434" s="8">
        <v>654.0</v>
      </c>
      <c r="D3434" s="8">
        <v>2.0</v>
      </c>
      <c r="E3434" s="8">
        <v>1.0</v>
      </c>
      <c r="F3434" s="8">
        <v>1.0</v>
      </c>
      <c r="G3434" s="8">
        <v>752.0</v>
      </c>
      <c r="H3434" s="8">
        <v>377.0</v>
      </c>
      <c r="I3434" s="8">
        <v>2202.0</v>
      </c>
      <c r="J3434" s="8">
        <v>496.0</v>
      </c>
      <c r="K3434" s="8">
        <v>3991.0</v>
      </c>
      <c r="L3434" s="8">
        <v>1128.0</v>
      </c>
      <c r="M3434" s="8">
        <v>952.0</v>
      </c>
      <c r="N3434" s="8">
        <v>745.0</v>
      </c>
      <c r="O3434" s="8">
        <v>432.0</v>
      </c>
      <c r="P3434" s="8">
        <v>1.0</v>
      </c>
      <c r="Q3434" s="39" t="s">
        <v>127</v>
      </c>
      <c r="R3434" s="39" t="s">
        <v>8590</v>
      </c>
      <c r="S3434" s="39" t="s">
        <v>8591</v>
      </c>
      <c r="T3434" s="39" t="s">
        <v>8159</v>
      </c>
      <c r="U3434" s="39" t="s">
        <v>8160</v>
      </c>
      <c r="V3434" s="39" t="s">
        <v>3898</v>
      </c>
      <c r="W3434" s="39" t="s">
        <v>3899</v>
      </c>
      <c r="X3434" s="39" t="s">
        <v>8167</v>
      </c>
      <c r="Y3434" s="39" t="s">
        <v>8168</v>
      </c>
      <c r="Z3434" s="39" t="s">
        <v>8511</v>
      </c>
      <c r="AA3434" s="39" t="s">
        <v>8512</v>
      </c>
    </row>
    <row r="3435" ht="15.75" hidden="1" customHeight="1">
      <c r="A3435" s="39" t="s">
        <v>8602</v>
      </c>
      <c r="B3435" s="39" t="s">
        <v>8603</v>
      </c>
      <c r="C3435" s="8">
        <v>65.0</v>
      </c>
      <c r="D3435" s="8">
        <v>1.0</v>
      </c>
      <c r="E3435" s="8">
        <v>1.0</v>
      </c>
      <c r="F3435" s="8">
        <v>1.0</v>
      </c>
      <c r="G3435" s="8">
        <v>103.0</v>
      </c>
      <c r="H3435" s="8">
        <v>52.0</v>
      </c>
      <c r="I3435" s="8">
        <v>27.0</v>
      </c>
      <c r="J3435" s="8">
        <v>792.0</v>
      </c>
      <c r="K3435" s="8">
        <v>2339.0</v>
      </c>
      <c r="L3435" s="8">
        <v>487.0</v>
      </c>
      <c r="M3435" s="8">
        <v>97.0</v>
      </c>
      <c r="N3435" s="8">
        <v>589.0</v>
      </c>
      <c r="O3435" s="8">
        <v>434.0</v>
      </c>
      <c r="P3435" s="8">
        <v>1.0</v>
      </c>
      <c r="Q3435" s="39" t="s">
        <v>127</v>
      </c>
      <c r="R3435" s="39" t="s">
        <v>8604</v>
      </c>
      <c r="S3435" s="39" t="s">
        <v>8605</v>
      </c>
      <c r="T3435" s="39" t="s">
        <v>8159</v>
      </c>
      <c r="U3435" s="39" t="s">
        <v>8160</v>
      </c>
      <c r="V3435" s="39" t="s">
        <v>3898</v>
      </c>
      <c r="W3435" s="39" t="s">
        <v>3899</v>
      </c>
      <c r="X3435" s="39" t="s">
        <v>8167</v>
      </c>
      <c r="Y3435" s="39" t="s">
        <v>8168</v>
      </c>
      <c r="Z3435" s="39" t="s">
        <v>8511</v>
      </c>
      <c r="AA3435" s="39" t="s">
        <v>8512</v>
      </c>
    </row>
    <row r="3436" ht="15.75" hidden="1" customHeight="1">
      <c r="A3436" s="39" t="s">
        <v>8606</v>
      </c>
      <c r="B3436" s="39" t="s">
        <v>8607</v>
      </c>
      <c r="C3436" s="8">
        <v>66.0</v>
      </c>
      <c r="D3436" s="8">
        <v>1.0</v>
      </c>
      <c r="E3436" s="8">
        <v>1.0</v>
      </c>
      <c r="F3436" s="8">
        <v>1.0</v>
      </c>
      <c r="G3436" s="8">
        <v>82.0</v>
      </c>
      <c r="H3436" s="8">
        <v>67.5</v>
      </c>
      <c r="I3436" s="8">
        <v>121.0</v>
      </c>
      <c r="J3436" s="8">
        <v>148.0</v>
      </c>
      <c r="K3436" s="8">
        <v>5851.0</v>
      </c>
      <c r="L3436" s="8">
        <v>625.0</v>
      </c>
      <c r="M3436" s="8">
        <v>302.0</v>
      </c>
      <c r="N3436" s="8">
        <v>800.0</v>
      </c>
      <c r="O3436" s="8">
        <v>509.0</v>
      </c>
      <c r="P3436" s="8">
        <v>1.0</v>
      </c>
      <c r="Q3436" s="39" t="s">
        <v>127</v>
      </c>
      <c r="R3436" s="39" t="s">
        <v>8604</v>
      </c>
      <c r="S3436" s="39" t="s">
        <v>8605</v>
      </c>
      <c r="T3436" s="39" t="s">
        <v>8159</v>
      </c>
      <c r="U3436" s="39" t="s">
        <v>8160</v>
      </c>
      <c r="V3436" s="39" t="s">
        <v>3898</v>
      </c>
      <c r="W3436" s="39" t="s">
        <v>3899</v>
      </c>
      <c r="X3436" s="39" t="s">
        <v>8167</v>
      </c>
      <c r="Y3436" s="39" t="s">
        <v>8168</v>
      </c>
      <c r="Z3436" s="39" t="s">
        <v>8511</v>
      </c>
      <c r="AA3436" s="39" t="s">
        <v>8512</v>
      </c>
    </row>
    <row r="3437" ht="15.75" hidden="1" customHeight="1">
      <c r="A3437" s="39" t="s">
        <v>8608</v>
      </c>
      <c r="B3437" s="39" t="s">
        <v>8609</v>
      </c>
      <c r="C3437" s="8">
        <v>3654.0</v>
      </c>
      <c r="D3437" s="8">
        <v>11.0</v>
      </c>
      <c r="E3437" s="8">
        <v>6.0</v>
      </c>
      <c r="F3437" s="8">
        <v>3.0</v>
      </c>
      <c r="G3437" s="8">
        <v>2559.0</v>
      </c>
      <c r="H3437" s="8">
        <v>3905.0</v>
      </c>
      <c r="I3437" s="8">
        <v>3261.0</v>
      </c>
      <c r="J3437" s="8">
        <v>4303.0</v>
      </c>
      <c r="K3437" s="8">
        <v>3220.0</v>
      </c>
      <c r="L3437" s="8">
        <v>5769.0</v>
      </c>
      <c r="M3437" s="8">
        <v>3238.0</v>
      </c>
      <c r="N3437" s="8">
        <v>1028.0</v>
      </c>
      <c r="O3437" s="8">
        <v>733.0</v>
      </c>
      <c r="P3437" s="8">
        <v>1.0</v>
      </c>
      <c r="Q3437" s="39" t="s">
        <v>127</v>
      </c>
      <c r="R3437" s="39" t="s">
        <v>8604</v>
      </c>
      <c r="S3437" s="39" t="s">
        <v>8605</v>
      </c>
      <c r="T3437" s="39" t="s">
        <v>8159</v>
      </c>
      <c r="U3437" s="39" t="s">
        <v>8160</v>
      </c>
      <c r="V3437" s="39" t="s">
        <v>3898</v>
      </c>
      <c r="W3437" s="39" t="s">
        <v>3899</v>
      </c>
      <c r="X3437" s="39" t="s">
        <v>8167</v>
      </c>
      <c r="Y3437" s="39" t="s">
        <v>8168</v>
      </c>
      <c r="Z3437" s="39" t="s">
        <v>8511</v>
      </c>
      <c r="AA3437" s="39" t="s">
        <v>8512</v>
      </c>
    </row>
    <row r="3438" ht="15.75" hidden="1" customHeight="1">
      <c r="A3438" s="39" t="s">
        <v>8610</v>
      </c>
      <c r="B3438" s="39" t="s">
        <v>8611</v>
      </c>
      <c r="C3438" s="8">
        <v>483.0</v>
      </c>
      <c r="D3438" s="8">
        <v>2.0</v>
      </c>
      <c r="E3438" s="8">
        <v>1.0</v>
      </c>
      <c r="F3438" s="8">
        <v>1.0</v>
      </c>
      <c r="G3438" s="8">
        <v>491.0</v>
      </c>
      <c r="H3438" s="8">
        <v>433.0</v>
      </c>
      <c r="I3438" s="8">
        <v>789.0</v>
      </c>
      <c r="J3438" s="8">
        <v>542.0</v>
      </c>
      <c r="K3438" s="8">
        <v>4007.0</v>
      </c>
      <c r="L3438" s="8">
        <v>1131.0</v>
      </c>
      <c r="M3438" s="8">
        <v>318.0</v>
      </c>
      <c r="N3438" s="8">
        <v>939.0</v>
      </c>
      <c r="O3438" s="8">
        <v>632.0</v>
      </c>
      <c r="P3438" s="8">
        <v>1.0</v>
      </c>
      <c r="Q3438" s="39" t="s">
        <v>127</v>
      </c>
      <c r="R3438" s="39" t="s">
        <v>8604</v>
      </c>
      <c r="S3438" s="39" t="s">
        <v>8605</v>
      </c>
      <c r="T3438" s="39" t="s">
        <v>8159</v>
      </c>
      <c r="U3438" s="39" t="s">
        <v>8160</v>
      </c>
      <c r="V3438" s="39" t="s">
        <v>3898</v>
      </c>
      <c r="W3438" s="39" t="s">
        <v>3899</v>
      </c>
      <c r="X3438" s="39" t="s">
        <v>8167</v>
      </c>
      <c r="Y3438" s="39" t="s">
        <v>8168</v>
      </c>
      <c r="Z3438" s="39" t="s">
        <v>8511</v>
      </c>
      <c r="AA3438" s="39" t="s">
        <v>8512</v>
      </c>
    </row>
    <row r="3439" ht="15.75" hidden="1" customHeight="1">
      <c r="A3439" s="39" t="s">
        <v>8612</v>
      </c>
      <c r="B3439" s="39" t="s">
        <v>8613</v>
      </c>
      <c r="C3439" s="8">
        <v>163.0</v>
      </c>
      <c r="D3439" s="8">
        <v>1.0</v>
      </c>
      <c r="E3439" s="8">
        <v>1.0</v>
      </c>
      <c r="F3439" s="8">
        <v>1.0</v>
      </c>
      <c r="G3439" s="8">
        <v>126.0</v>
      </c>
      <c r="H3439" s="8">
        <v>209.0</v>
      </c>
      <c r="I3439" s="8">
        <v>568.0</v>
      </c>
      <c r="J3439" s="8">
        <v>106.0</v>
      </c>
      <c r="K3439" s="8">
        <v>6872.0</v>
      </c>
      <c r="L3439" s="8">
        <v>260.0</v>
      </c>
      <c r="M3439" s="8">
        <v>503.0</v>
      </c>
      <c r="N3439" s="8">
        <v>896.0</v>
      </c>
      <c r="O3439" s="8">
        <v>609.0</v>
      </c>
      <c r="P3439" s="8">
        <v>1.0</v>
      </c>
      <c r="Q3439" s="39" t="s">
        <v>127</v>
      </c>
      <c r="R3439" s="39" t="s">
        <v>8604</v>
      </c>
      <c r="S3439" s="39" t="s">
        <v>8605</v>
      </c>
      <c r="T3439" s="39" t="s">
        <v>8159</v>
      </c>
      <c r="U3439" s="39" t="s">
        <v>8160</v>
      </c>
      <c r="V3439" s="39" t="s">
        <v>3898</v>
      </c>
      <c r="W3439" s="39" t="s">
        <v>3899</v>
      </c>
      <c r="X3439" s="39" t="s">
        <v>8167</v>
      </c>
      <c r="Y3439" s="39" t="s">
        <v>8168</v>
      </c>
      <c r="Z3439" s="39" t="s">
        <v>8511</v>
      </c>
      <c r="AA3439" s="39" t="s">
        <v>8512</v>
      </c>
    </row>
    <row r="3440" ht="15.75" hidden="1" customHeight="1">
      <c r="A3440" s="39" t="s">
        <v>8614</v>
      </c>
      <c r="B3440" s="39" t="s">
        <v>8615</v>
      </c>
      <c r="C3440" s="8">
        <v>1996.0</v>
      </c>
      <c r="D3440" s="8">
        <v>6.0</v>
      </c>
      <c r="E3440" s="8">
        <v>3.0</v>
      </c>
      <c r="F3440" s="8">
        <v>2.0</v>
      </c>
      <c r="G3440" s="8">
        <v>1765.5</v>
      </c>
      <c r="H3440" s="8">
        <v>2073.0</v>
      </c>
      <c r="I3440" s="8">
        <v>2647.0</v>
      </c>
      <c r="J3440" s="8">
        <v>1628.0</v>
      </c>
      <c r="K3440" s="8">
        <v>4396.0</v>
      </c>
      <c r="L3440" s="8">
        <v>1886.0</v>
      </c>
      <c r="M3440" s="8">
        <v>736.0</v>
      </c>
      <c r="N3440" s="8">
        <v>765.0</v>
      </c>
      <c r="O3440" s="8">
        <v>499.0</v>
      </c>
      <c r="P3440" s="8">
        <v>1.0</v>
      </c>
      <c r="Q3440" s="39" t="s">
        <v>127</v>
      </c>
      <c r="R3440" s="39" t="s">
        <v>8616</v>
      </c>
      <c r="S3440" s="39" t="s">
        <v>8617</v>
      </c>
      <c r="T3440" s="39" t="s">
        <v>8159</v>
      </c>
      <c r="U3440" s="39" t="s">
        <v>8160</v>
      </c>
      <c r="V3440" s="39" t="s">
        <v>3898</v>
      </c>
      <c r="W3440" s="39" t="s">
        <v>3899</v>
      </c>
      <c r="X3440" s="39" t="s">
        <v>8167</v>
      </c>
      <c r="Y3440" s="39" t="s">
        <v>8168</v>
      </c>
      <c r="Z3440" s="39" t="s">
        <v>8511</v>
      </c>
      <c r="AA3440" s="39" t="s">
        <v>8512</v>
      </c>
    </row>
    <row r="3441" ht="15.75" hidden="1" customHeight="1">
      <c r="A3441" s="39" t="s">
        <v>8618</v>
      </c>
      <c r="B3441" s="39" t="s">
        <v>8619</v>
      </c>
      <c r="C3441" s="8">
        <v>727.0</v>
      </c>
      <c r="D3441" s="8">
        <v>3.0</v>
      </c>
      <c r="E3441" s="8">
        <v>2.0</v>
      </c>
      <c r="F3441" s="8">
        <v>1.0</v>
      </c>
      <c r="G3441" s="8">
        <v>406.0</v>
      </c>
      <c r="H3441" s="8">
        <v>675.0</v>
      </c>
      <c r="I3441" s="8">
        <v>1912.0</v>
      </c>
      <c r="J3441" s="8">
        <v>1173.0</v>
      </c>
      <c r="K3441" s="8">
        <v>3231.0</v>
      </c>
      <c r="L3441" s="8">
        <v>1588.0</v>
      </c>
      <c r="M3441" s="8">
        <v>1096.0</v>
      </c>
      <c r="N3441" s="8">
        <v>913.0</v>
      </c>
      <c r="O3441" s="8">
        <v>566.0</v>
      </c>
      <c r="P3441" s="8">
        <v>1.0</v>
      </c>
      <c r="Q3441" s="39" t="s">
        <v>127</v>
      </c>
      <c r="R3441" s="39" t="s">
        <v>8616</v>
      </c>
      <c r="S3441" s="39" t="s">
        <v>8617</v>
      </c>
      <c r="T3441" s="39" t="s">
        <v>8159</v>
      </c>
      <c r="U3441" s="39" t="s">
        <v>8160</v>
      </c>
      <c r="V3441" s="39" t="s">
        <v>3898</v>
      </c>
      <c r="W3441" s="39" t="s">
        <v>3899</v>
      </c>
      <c r="X3441" s="39" t="s">
        <v>8167</v>
      </c>
      <c r="Y3441" s="39" t="s">
        <v>8168</v>
      </c>
      <c r="Z3441" s="39" t="s">
        <v>8511</v>
      </c>
      <c r="AA3441" s="39" t="s">
        <v>8512</v>
      </c>
    </row>
    <row r="3442" ht="15.75" hidden="1" customHeight="1">
      <c r="A3442" s="39" t="s">
        <v>8620</v>
      </c>
      <c r="B3442" s="39" t="s">
        <v>8621</v>
      </c>
      <c r="C3442" s="8">
        <v>2008.0</v>
      </c>
      <c r="D3442" s="8">
        <v>6.0</v>
      </c>
      <c r="E3442" s="8">
        <v>3.0</v>
      </c>
      <c r="F3442" s="8">
        <v>2.0</v>
      </c>
      <c r="G3442" s="8">
        <v>1625.0</v>
      </c>
      <c r="H3442" s="8">
        <v>2433.0</v>
      </c>
      <c r="I3442" s="8">
        <v>2132.0</v>
      </c>
      <c r="J3442" s="8">
        <v>2155.0</v>
      </c>
      <c r="K3442" s="8">
        <v>2449.0</v>
      </c>
      <c r="L3442" s="8">
        <v>2668.0</v>
      </c>
      <c r="M3442" s="8">
        <v>1277.0</v>
      </c>
      <c r="N3442" s="8">
        <v>902.0</v>
      </c>
      <c r="O3442" s="8">
        <v>585.0</v>
      </c>
      <c r="P3442" s="8">
        <v>1.0</v>
      </c>
      <c r="Q3442" s="39" t="s">
        <v>127</v>
      </c>
      <c r="R3442" s="39" t="s">
        <v>8616</v>
      </c>
      <c r="S3442" s="39" t="s">
        <v>8617</v>
      </c>
      <c r="T3442" s="39" t="s">
        <v>8159</v>
      </c>
      <c r="U3442" s="39" t="s">
        <v>8160</v>
      </c>
      <c r="V3442" s="39" t="s">
        <v>3898</v>
      </c>
      <c r="W3442" s="39" t="s">
        <v>3899</v>
      </c>
      <c r="X3442" s="39" t="s">
        <v>8167</v>
      </c>
      <c r="Y3442" s="39" t="s">
        <v>8168</v>
      </c>
      <c r="Z3442" s="39" t="s">
        <v>8511</v>
      </c>
      <c r="AA3442" s="39" t="s">
        <v>8512</v>
      </c>
    </row>
    <row r="3443" ht="15.75" hidden="1" customHeight="1">
      <c r="A3443" s="39" t="s">
        <v>8622</v>
      </c>
      <c r="B3443" s="39" t="s">
        <v>8623</v>
      </c>
      <c r="C3443" s="8">
        <v>2137.0</v>
      </c>
      <c r="D3443" s="8">
        <v>7.0</v>
      </c>
      <c r="E3443" s="8">
        <v>4.0</v>
      </c>
      <c r="F3443" s="8">
        <v>2.0</v>
      </c>
      <c r="G3443" s="8">
        <v>1832.0</v>
      </c>
      <c r="H3443" s="8">
        <v>1847.0</v>
      </c>
      <c r="I3443" s="8">
        <v>2549.0</v>
      </c>
      <c r="J3443" s="8">
        <v>1846.0</v>
      </c>
      <c r="K3443" s="8">
        <v>4952.0</v>
      </c>
      <c r="L3443" s="8">
        <v>5045.0</v>
      </c>
      <c r="M3443" s="8">
        <v>1104.0</v>
      </c>
      <c r="N3443" s="8">
        <v>583.0</v>
      </c>
      <c r="O3443" s="8">
        <v>371.0</v>
      </c>
      <c r="P3443" s="8">
        <v>1.0</v>
      </c>
      <c r="Q3443" s="39" t="s">
        <v>127</v>
      </c>
      <c r="R3443" s="39" t="s">
        <v>8616</v>
      </c>
      <c r="S3443" s="39" t="s">
        <v>8617</v>
      </c>
      <c r="T3443" s="39" t="s">
        <v>8159</v>
      </c>
      <c r="U3443" s="39" t="s">
        <v>8160</v>
      </c>
      <c r="V3443" s="39" t="s">
        <v>3898</v>
      </c>
      <c r="W3443" s="39" t="s">
        <v>3899</v>
      </c>
      <c r="X3443" s="39" t="s">
        <v>8167</v>
      </c>
      <c r="Y3443" s="39" t="s">
        <v>8168</v>
      </c>
      <c r="Z3443" s="39" t="s">
        <v>8511</v>
      </c>
      <c r="AA3443" s="39" t="s">
        <v>8512</v>
      </c>
    </row>
    <row r="3444" ht="15.75" hidden="1" customHeight="1">
      <c r="A3444" s="39" t="s">
        <v>8624</v>
      </c>
      <c r="B3444" s="39" t="s">
        <v>8625</v>
      </c>
      <c r="C3444" s="8">
        <v>369.0</v>
      </c>
      <c r="D3444" s="8">
        <v>2.0</v>
      </c>
      <c r="E3444" s="8">
        <v>1.0</v>
      </c>
      <c r="F3444" s="8">
        <v>1.0</v>
      </c>
      <c r="G3444" s="8">
        <v>313.0</v>
      </c>
      <c r="H3444" s="8">
        <v>161.0</v>
      </c>
      <c r="I3444" s="8">
        <v>2103.0</v>
      </c>
      <c r="J3444" s="8">
        <v>604.0</v>
      </c>
      <c r="K3444" s="8">
        <v>2579.0</v>
      </c>
      <c r="L3444" s="8">
        <v>2290.0</v>
      </c>
      <c r="M3444" s="8">
        <v>660.0</v>
      </c>
      <c r="N3444" s="8">
        <v>786.0</v>
      </c>
      <c r="O3444" s="8">
        <v>517.0</v>
      </c>
      <c r="P3444" s="8">
        <v>1.0</v>
      </c>
      <c r="Q3444" s="39" t="s">
        <v>127</v>
      </c>
      <c r="R3444" s="39" t="s">
        <v>8626</v>
      </c>
      <c r="S3444" s="39" t="s">
        <v>8627</v>
      </c>
      <c r="T3444" s="39" t="s">
        <v>8159</v>
      </c>
      <c r="U3444" s="39" t="s">
        <v>8160</v>
      </c>
      <c r="V3444" s="39" t="s">
        <v>3898</v>
      </c>
      <c r="W3444" s="39" t="s">
        <v>3899</v>
      </c>
      <c r="X3444" s="39" t="s">
        <v>8167</v>
      </c>
      <c r="Y3444" s="39" t="s">
        <v>8168</v>
      </c>
      <c r="Z3444" s="39" t="s">
        <v>8511</v>
      </c>
      <c r="AA3444" s="39" t="s">
        <v>8512</v>
      </c>
    </row>
    <row r="3445" ht="15.75" hidden="1" customHeight="1">
      <c r="A3445" s="39" t="s">
        <v>8628</v>
      </c>
      <c r="B3445" s="39" t="s">
        <v>8629</v>
      </c>
      <c r="C3445" s="8">
        <v>2558.0</v>
      </c>
      <c r="D3445" s="8">
        <v>8.0</v>
      </c>
      <c r="E3445" s="8">
        <v>4.0</v>
      </c>
      <c r="F3445" s="8">
        <v>2.0</v>
      </c>
      <c r="G3445" s="8">
        <v>1804.0</v>
      </c>
      <c r="H3445" s="8">
        <v>2806.0</v>
      </c>
      <c r="I3445" s="8">
        <v>3417.0</v>
      </c>
      <c r="J3445" s="8">
        <v>2200.0</v>
      </c>
      <c r="K3445" s="8">
        <v>5311.0</v>
      </c>
      <c r="L3445" s="8">
        <v>3540.0</v>
      </c>
      <c r="M3445" s="8">
        <v>1162.0</v>
      </c>
      <c r="N3445" s="8">
        <v>895.0</v>
      </c>
      <c r="O3445" s="8">
        <v>549.0</v>
      </c>
      <c r="P3445" s="8">
        <v>1.0</v>
      </c>
      <c r="Q3445" s="39" t="s">
        <v>127</v>
      </c>
      <c r="R3445" s="39" t="s">
        <v>8626</v>
      </c>
      <c r="S3445" s="39" t="s">
        <v>8627</v>
      </c>
      <c r="T3445" s="39" t="s">
        <v>8159</v>
      </c>
      <c r="U3445" s="39" t="s">
        <v>8160</v>
      </c>
      <c r="V3445" s="39" t="s">
        <v>3898</v>
      </c>
      <c r="W3445" s="39" t="s">
        <v>3899</v>
      </c>
      <c r="X3445" s="39" t="s">
        <v>8167</v>
      </c>
      <c r="Y3445" s="39" t="s">
        <v>8168</v>
      </c>
      <c r="Z3445" s="39" t="s">
        <v>8511</v>
      </c>
      <c r="AA3445" s="39" t="s">
        <v>8512</v>
      </c>
    </row>
    <row r="3446" ht="15.75" hidden="1" customHeight="1">
      <c r="A3446" s="39" t="s">
        <v>8630</v>
      </c>
      <c r="B3446" s="39" t="s">
        <v>8631</v>
      </c>
      <c r="C3446" s="8">
        <v>6871.0</v>
      </c>
      <c r="D3446" s="8">
        <v>20.0</v>
      </c>
      <c r="E3446" s="8">
        <v>10.0</v>
      </c>
      <c r="F3446" s="8">
        <v>5.0</v>
      </c>
      <c r="G3446" s="8">
        <v>6081.0</v>
      </c>
      <c r="H3446" s="8">
        <v>6250.0</v>
      </c>
      <c r="I3446" s="8">
        <v>6589.0</v>
      </c>
      <c r="J3446" s="8">
        <v>6339.0</v>
      </c>
      <c r="K3446" s="8">
        <v>5600.0</v>
      </c>
      <c r="L3446" s="8">
        <v>6301.0</v>
      </c>
      <c r="M3446" s="8">
        <v>5855.0</v>
      </c>
      <c r="N3446" s="8">
        <v>688.0</v>
      </c>
      <c r="O3446" s="8">
        <v>431.0</v>
      </c>
      <c r="P3446" s="8">
        <v>1.0</v>
      </c>
      <c r="Q3446" s="39" t="s">
        <v>127</v>
      </c>
      <c r="R3446" s="39" t="s">
        <v>8626</v>
      </c>
      <c r="S3446" s="39" t="s">
        <v>8627</v>
      </c>
      <c r="T3446" s="39" t="s">
        <v>8159</v>
      </c>
      <c r="U3446" s="39" t="s">
        <v>8160</v>
      </c>
      <c r="V3446" s="39" t="s">
        <v>3898</v>
      </c>
      <c r="W3446" s="39" t="s">
        <v>3899</v>
      </c>
      <c r="X3446" s="39" t="s">
        <v>8167</v>
      </c>
      <c r="Y3446" s="39" t="s">
        <v>8168</v>
      </c>
      <c r="Z3446" s="39" t="s">
        <v>8511</v>
      </c>
      <c r="AA3446" s="39" t="s">
        <v>8512</v>
      </c>
    </row>
    <row r="3447" ht="15.75" hidden="1" customHeight="1">
      <c r="A3447" s="39" t="s">
        <v>8632</v>
      </c>
      <c r="B3447" s="39" t="s">
        <v>8633</v>
      </c>
      <c r="C3447" s="8">
        <v>6814.0</v>
      </c>
      <c r="D3447" s="8">
        <v>20.0</v>
      </c>
      <c r="E3447" s="8">
        <v>10.0</v>
      </c>
      <c r="F3447" s="8">
        <v>5.0</v>
      </c>
      <c r="G3447" s="8">
        <v>6369.0</v>
      </c>
      <c r="H3447" s="8">
        <v>6560.0</v>
      </c>
      <c r="I3447" s="8">
        <v>6387.0</v>
      </c>
      <c r="J3447" s="8">
        <v>6651.0</v>
      </c>
      <c r="K3447" s="8">
        <v>4701.0</v>
      </c>
      <c r="L3447" s="8">
        <v>3718.0</v>
      </c>
      <c r="M3447" s="8">
        <v>4167.0</v>
      </c>
      <c r="N3447" s="8">
        <v>727.0</v>
      </c>
      <c r="O3447" s="8">
        <v>464.0</v>
      </c>
      <c r="P3447" s="8">
        <v>1.0</v>
      </c>
      <c r="Q3447" s="39" t="s">
        <v>127</v>
      </c>
      <c r="R3447" s="39" t="s">
        <v>8626</v>
      </c>
      <c r="S3447" s="39" t="s">
        <v>8627</v>
      </c>
      <c r="T3447" s="39" t="s">
        <v>8159</v>
      </c>
      <c r="U3447" s="39" t="s">
        <v>8160</v>
      </c>
      <c r="V3447" s="39" t="s">
        <v>3898</v>
      </c>
      <c r="W3447" s="39" t="s">
        <v>3899</v>
      </c>
      <c r="X3447" s="39" t="s">
        <v>8167</v>
      </c>
      <c r="Y3447" s="39" t="s">
        <v>8168</v>
      </c>
      <c r="Z3447" s="39" t="s">
        <v>8511</v>
      </c>
      <c r="AA3447" s="39" t="s">
        <v>8512</v>
      </c>
    </row>
    <row r="3448" ht="15.75" hidden="1" customHeight="1">
      <c r="A3448" s="39" t="s">
        <v>8634</v>
      </c>
      <c r="B3448" s="39" t="s">
        <v>8635</v>
      </c>
      <c r="C3448" s="8">
        <v>5668.0</v>
      </c>
      <c r="D3448" s="8">
        <v>17.0</v>
      </c>
      <c r="E3448" s="8">
        <v>9.0</v>
      </c>
      <c r="F3448" s="8">
        <v>5.0</v>
      </c>
      <c r="G3448" s="8">
        <v>4571.0</v>
      </c>
      <c r="H3448" s="8">
        <v>4573.5</v>
      </c>
      <c r="I3448" s="8">
        <v>6646.0</v>
      </c>
      <c r="J3448" s="8">
        <v>4880.0</v>
      </c>
      <c r="K3448" s="8">
        <v>6148.0</v>
      </c>
      <c r="L3448" s="8">
        <v>4585.0</v>
      </c>
      <c r="M3448" s="8">
        <v>4887.0</v>
      </c>
      <c r="N3448" s="8">
        <v>703.0</v>
      </c>
      <c r="O3448" s="8">
        <v>417.0</v>
      </c>
      <c r="P3448" s="8">
        <v>1.0</v>
      </c>
      <c r="Q3448" s="39" t="s">
        <v>127</v>
      </c>
      <c r="R3448" s="39" t="s">
        <v>8626</v>
      </c>
      <c r="S3448" s="39" t="s">
        <v>8627</v>
      </c>
      <c r="T3448" s="39" t="s">
        <v>8159</v>
      </c>
      <c r="U3448" s="39" t="s">
        <v>8160</v>
      </c>
      <c r="V3448" s="39" t="s">
        <v>3898</v>
      </c>
      <c r="W3448" s="39" t="s">
        <v>3899</v>
      </c>
      <c r="X3448" s="39" t="s">
        <v>8167</v>
      </c>
      <c r="Y3448" s="39" t="s">
        <v>8168</v>
      </c>
      <c r="Z3448" s="39" t="s">
        <v>8511</v>
      </c>
      <c r="AA3448" s="39" t="s">
        <v>8512</v>
      </c>
    </row>
    <row r="3449" ht="15.75" hidden="1" customHeight="1">
      <c r="A3449" s="39" t="s">
        <v>8636</v>
      </c>
      <c r="B3449" s="39" t="s">
        <v>8637</v>
      </c>
      <c r="C3449" s="8">
        <v>5032.0</v>
      </c>
      <c r="D3449" s="8">
        <v>15.0</v>
      </c>
      <c r="E3449" s="8">
        <v>8.0</v>
      </c>
      <c r="F3449" s="8">
        <v>4.0</v>
      </c>
      <c r="G3449" s="8">
        <v>4009.0</v>
      </c>
      <c r="H3449" s="8">
        <v>4618.0</v>
      </c>
      <c r="I3449" s="8">
        <v>4859.0</v>
      </c>
      <c r="J3449" s="8">
        <v>5669.0</v>
      </c>
      <c r="K3449" s="8">
        <v>4834.0</v>
      </c>
      <c r="L3449" s="8">
        <v>2484.0</v>
      </c>
      <c r="M3449" s="8">
        <v>3964.0</v>
      </c>
      <c r="N3449" s="8">
        <v>885.0</v>
      </c>
      <c r="O3449" s="8">
        <v>555.0</v>
      </c>
      <c r="P3449" s="8">
        <v>1.0</v>
      </c>
      <c r="Q3449" s="39" t="s">
        <v>127</v>
      </c>
      <c r="R3449" s="39" t="s">
        <v>8626</v>
      </c>
      <c r="S3449" s="39" t="s">
        <v>8627</v>
      </c>
      <c r="T3449" s="39" t="s">
        <v>8159</v>
      </c>
      <c r="U3449" s="39" t="s">
        <v>8160</v>
      </c>
      <c r="V3449" s="39" t="s">
        <v>3898</v>
      </c>
      <c r="W3449" s="39" t="s">
        <v>3899</v>
      </c>
      <c r="X3449" s="39" t="s">
        <v>8167</v>
      </c>
      <c r="Y3449" s="39" t="s">
        <v>8168</v>
      </c>
      <c r="Z3449" s="39" t="s">
        <v>8511</v>
      </c>
      <c r="AA3449" s="39" t="s">
        <v>8512</v>
      </c>
    </row>
    <row r="3450" ht="15.75" hidden="1" customHeight="1">
      <c r="A3450" s="39" t="s">
        <v>8638</v>
      </c>
      <c r="B3450" s="39" t="s">
        <v>8639</v>
      </c>
      <c r="C3450" s="8">
        <v>3287.0</v>
      </c>
      <c r="D3450" s="8">
        <v>10.0</v>
      </c>
      <c r="E3450" s="8">
        <v>5.0</v>
      </c>
      <c r="F3450" s="8">
        <v>3.0</v>
      </c>
      <c r="G3450" s="8">
        <v>2033.0</v>
      </c>
      <c r="H3450" s="8">
        <v>3847.0</v>
      </c>
      <c r="I3450" s="8">
        <v>5162.0</v>
      </c>
      <c r="J3450" s="8">
        <v>3969.0</v>
      </c>
      <c r="K3450" s="8">
        <v>4719.0</v>
      </c>
      <c r="L3450" s="8">
        <v>598.0</v>
      </c>
      <c r="M3450" s="8">
        <v>5081.0</v>
      </c>
      <c r="N3450" s="8">
        <v>704.0</v>
      </c>
      <c r="O3450" s="8">
        <v>475.0</v>
      </c>
      <c r="P3450" s="8">
        <v>1.0</v>
      </c>
      <c r="Q3450" s="39" t="s">
        <v>127</v>
      </c>
      <c r="R3450" s="39" t="s">
        <v>8626</v>
      </c>
      <c r="S3450" s="39" t="s">
        <v>8627</v>
      </c>
      <c r="T3450" s="39" t="s">
        <v>8159</v>
      </c>
      <c r="U3450" s="39" t="s">
        <v>8160</v>
      </c>
      <c r="V3450" s="39" t="s">
        <v>3898</v>
      </c>
      <c r="W3450" s="39" t="s">
        <v>3899</v>
      </c>
      <c r="X3450" s="39" t="s">
        <v>8167</v>
      </c>
      <c r="Y3450" s="39" t="s">
        <v>8168</v>
      </c>
      <c r="Z3450" s="39" t="s">
        <v>8511</v>
      </c>
      <c r="AA3450" s="39" t="s">
        <v>8512</v>
      </c>
    </row>
    <row r="3451" ht="15.75" hidden="1" customHeight="1">
      <c r="A3451" s="39" t="s">
        <v>8640</v>
      </c>
      <c r="B3451" s="39" t="s">
        <v>8641</v>
      </c>
      <c r="C3451" s="8">
        <v>2927.0</v>
      </c>
      <c r="D3451" s="8">
        <v>9.0</v>
      </c>
      <c r="E3451" s="8">
        <v>5.0</v>
      </c>
      <c r="F3451" s="8">
        <v>3.0</v>
      </c>
      <c r="G3451" s="8">
        <v>2309.0</v>
      </c>
      <c r="H3451" s="8">
        <v>2868.0</v>
      </c>
      <c r="I3451" s="8">
        <v>4170.0</v>
      </c>
      <c r="J3451" s="8">
        <v>2434.0</v>
      </c>
      <c r="K3451" s="8">
        <v>6147.0</v>
      </c>
      <c r="L3451" s="8">
        <v>1779.0</v>
      </c>
      <c r="M3451" s="8">
        <v>1682.0</v>
      </c>
      <c r="N3451" s="8">
        <v>1072.0</v>
      </c>
      <c r="O3451" s="8">
        <v>688.0</v>
      </c>
      <c r="P3451" s="8">
        <v>1.0</v>
      </c>
      <c r="Q3451" s="39" t="s">
        <v>127</v>
      </c>
      <c r="R3451" s="39" t="s">
        <v>8642</v>
      </c>
      <c r="S3451" s="39" t="s">
        <v>8643</v>
      </c>
      <c r="T3451" s="39" t="s">
        <v>8159</v>
      </c>
      <c r="U3451" s="39" t="s">
        <v>8160</v>
      </c>
      <c r="V3451" s="39" t="s">
        <v>3898</v>
      </c>
      <c r="W3451" s="39" t="s">
        <v>3899</v>
      </c>
      <c r="X3451" s="39" t="s">
        <v>8167</v>
      </c>
      <c r="Y3451" s="39" t="s">
        <v>8168</v>
      </c>
      <c r="Z3451" s="39" t="s">
        <v>8511</v>
      </c>
      <c r="AA3451" s="39" t="s">
        <v>8512</v>
      </c>
    </row>
    <row r="3452" ht="15.75" hidden="1" customHeight="1">
      <c r="A3452" s="39" t="s">
        <v>8644</v>
      </c>
      <c r="B3452" s="39" t="s">
        <v>8645</v>
      </c>
      <c r="C3452" s="8">
        <v>2953.0</v>
      </c>
      <c r="D3452" s="8">
        <v>9.0</v>
      </c>
      <c r="E3452" s="8">
        <v>5.0</v>
      </c>
      <c r="F3452" s="8">
        <v>3.0</v>
      </c>
      <c r="G3452" s="8">
        <v>2094.5</v>
      </c>
      <c r="H3452" s="8">
        <v>2676.0</v>
      </c>
      <c r="I3452" s="8">
        <v>3771.0</v>
      </c>
      <c r="J3452" s="8">
        <v>3040.0</v>
      </c>
      <c r="K3452" s="8">
        <v>6022.0</v>
      </c>
      <c r="L3452" s="8">
        <v>4189.0</v>
      </c>
      <c r="M3452" s="8">
        <v>1326.0</v>
      </c>
      <c r="N3452" s="8">
        <v>735.0</v>
      </c>
      <c r="O3452" s="8">
        <v>476.0</v>
      </c>
      <c r="P3452" s="8">
        <v>1.0</v>
      </c>
      <c r="Q3452" s="39" t="s">
        <v>127</v>
      </c>
      <c r="R3452" s="39" t="s">
        <v>8642</v>
      </c>
      <c r="S3452" s="39" t="s">
        <v>8643</v>
      </c>
      <c r="T3452" s="39" t="s">
        <v>8159</v>
      </c>
      <c r="U3452" s="39" t="s">
        <v>8160</v>
      </c>
      <c r="V3452" s="39" t="s">
        <v>3898</v>
      </c>
      <c r="W3452" s="39" t="s">
        <v>3899</v>
      </c>
      <c r="X3452" s="39" t="s">
        <v>8167</v>
      </c>
      <c r="Y3452" s="39" t="s">
        <v>8168</v>
      </c>
      <c r="Z3452" s="39" t="s">
        <v>8511</v>
      </c>
      <c r="AA3452" s="39" t="s">
        <v>8512</v>
      </c>
    </row>
    <row r="3453" ht="15.75" hidden="1" customHeight="1">
      <c r="A3453" s="39" t="s">
        <v>8646</v>
      </c>
      <c r="B3453" s="39" t="s">
        <v>8647</v>
      </c>
      <c r="C3453" s="8">
        <v>6429.0</v>
      </c>
      <c r="D3453" s="8">
        <v>19.0</v>
      </c>
      <c r="E3453" s="8">
        <v>10.0</v>
      </c>
      <c r="F3453" s="8">
        <v>5.0</v>
      </c>
      <c r="G3453" s="8">
        <v>6013.0</v>
      </c>
      <c r="H3453" s="8">
        <v>5972.5</v>
      </c>
      <c r="I3453" s="8">
        <v>6853.0</v>
      </c>
      <c r="J3453" s="8">
        <v>6316.0</v>
      </c>
      <c r="K3453" s="8">
        <v>3850.0</v>
      </c>
      <c r="L3453" s="8">
        <v>2452.0</v>
      </c>
      <c r="M3453" s="8">
        <v>5298.0</v>
      </c>
      <c r="N3453" s="8">
        <v>727.0</v>
      </c>
      <c r="O3453" s="8">
        <v>474.0</v>
      </c>
      <c r="P3453" s="8">
        <v>1.0</v>
      </c>
      <c r="Q3453" s="39" t="s">
        <v>127</v>
      </c>
      <c r="R3453" s="39" t="s">
        <v>8642</v>
      </c>
      <c r="S3453" s="39" t="s">
        <v>8643</v>
      </c>
      <c r="T3453" s="39" t="s">
        <v>8159</v>
      </c>
      <c r="U3453" s="39" t="s">
        <v>8160</v>
      </c>
      <c r="V3453" s="39" t="s">
        <v>3898</v>
      </c>
      <c r="W3453" s="39" t="s">
        <v>3899</v>
      </c>
      <c r="X3453" s="39" t="s">
        <v>8167</v>
      </c>
      <c r="Y3453" s="39" t="s">
        <v>8168</v>
      </c>
      <c r="Z3453" s="39" t="s">
        <v>8511</v>
      </c>
      <c r="AA3453" s="39" t="s">
        <v>8512</v>
      </c>
    </row>
    <row r="3454" ht="15.75" hidden="1" customHeight="1">
      <c r="A3454" s="39" t="s">
        <v>8648</v>
      </c>
      <c r="B3454" s="39" t="s">
        <v>8649</v>
      </c>
      <c r="C3454" s="8">
        <v>6525.0</v>
      </c>
      <c r="D3454" s="8">
        <v>19.0</v>
      </c>
      <c r="E3454" s="8">
        <v>10.0</v>
      </c>
      <c r="F3454" s="8">
        <v>5.0</v>
      </c>
      <c r="G3454" s="8">
        <v>6116.0</v>
      </c>
      <c r="H3454" s="8">
        <v>6180.0</v>
      </c>
      <c r="I3454" s="8">
        <v>6035.0</v>
      </c>
      <c r="J3454" s="8">
        <v>5712.0</v>
      </c>
      <c r="K3454" s="8">
        <v>3486.0</v>
      </c>
      <c r="L3454" s="8">
        <v>6033.0</v>
      </c>
      <c r="M3454" s="8">
        <v>5133.5</v>
      </c>
      <c r="N3454" s="8">
        <v>885.0</v>
      </c>
      <c r="O3454" s="8">
        <v>581.0</v>
      </c>
      <c r="P3454" s="8">
        <v>1.0</v>
      </c>
      <c r="Q3454" s="39" t="s">
        <v>127</v>
      </c>
      <c r="R3454" s="39" t="s">
        <v>8642</v>
      </c>
      <c r="S3454" s="39" t="s">
        <v>8643</v>
      </c>
      <c r="T3454" s="39" t="s">
        <v>8159</v>
      </c>
      <c r="U3454" s="39" t="s">
        <v>8160</v>
      </c>
      <c r="V3454" s="39" t="s">
        <v>3898</v>
      </c>
      <c r="W3454" s="39" t="s">
        <v>3899</v>
      </c>
      <c r="X3454" s="39" t="s">
        <v>8509</v>
      </c>
      <c r="Y3454" s="39" t="s">
        <v>8510</v>
      </c>
      <c r="Z3454" s="39" t="s">
        <v>8511</v>
      </c>
      <c r="AA3454" s="39" t="s">
        <v>8512</v>
      </c>
    </row>
    <row r="3455" ht="15.75" hidden="1" customHeight="1">
      <c r="A3455" s="39" t="s">
        <v>8650</v>
      </c>
      <c r="B3455" s="39" t="s">
        <v>8651</v>
      </c>
      <c r="C3455" s="8">
        <v>6530.0</v>
      </c>
      <c r="D3455" s="8">
        <v>19.0</v>
      </c>
      <c r="E3455" s="8">
        <v>10.0</v>
      </c>
      <c r="F3455" s="8">
        <v>5.0</v>
      </c>
      <c r="G3455" s="8">
        <v>5755.5</v>
      </c>
      <c r="H3455" s="8">
        <v>6166.0</v>
      </c>
      <c r="I3455" s="8">
        <v>6257.0</v>
      </c>
      <c r="J3455" s="8">
        <v>5374.0</v>
      </c>
      <c r="K3455" s="8">
        <v>4362.0</v>
      </c>
      <c r="L3455" s="8">
        <v>5916.0</v>
      </c>
      <c r="M3455" s="8">
        <v>5833.0</v>
      </c>
      <c r="N3455" s="8">
        <v>644.0</v>
      </c>
      <c r="O3455" s="8">
        <v>393.0</v>
      </c>
      <c r="P3455" s="8">
        <v>1.0</v>
      </c>
      <c r="Q3455" s="39" t="s">
        <v>127</v>
      </c>
      <c r="R3455" s="39" t="s">
        <v>8652</v>
      </c>
      <c r="S3455" s="39" t="s">
        <v>8653</v>
      </c>
      <c r="T3455" s="39" t="s">
        <v>8159</v>
      </c>
      <c r="U3455" s="39" t="s">
        <v>8160</v>
      </c>
      <c r="V3455" s="39" t="s">
        <v>3898</v>
      </c>
      <c r="W3455" s="39" t="s">
        <v>3899</v>
      </c>
      <c r="X3455" s="39" t="s">
        <v>8167</v>
      </c>
      <c r="Y3455" s="39" t="s">
        <v>8168</v>
      </c>
      <c r="Z3455" s="39" t="s">
        <v>8511</v>
      </c>
      <c r="AA3455" s="39" t="s">
        <v>8512</v>
      </c>
    </row>
    <row r="3456" ht="15.75" hidden="1" customHeight="1">
      <c r="A3456" s="39" t="s">
        <v>8654</v>
      </c>
      <c r="B3456" s="39" t="s">
        <v>8655</v>
      </c>
      <c r="C3456" s="8">
        <v>5582.0</v>
      </c>
      <c r="D3456" s="8">
        <v>17.0</v>
      </c>
      <c r="E3456" s="8">
        <v>9.0</v>
      </c>
      <c r="F3456" s="8">
        <v>5.0</v>
      </c>
      <c r="G3456" s="8">
        <v>4089.0</v>
      </c>
      <c r="H3456" s="8">
        <v>5078.0</v>
      </c>
      <c r="I3456" s="8">
        <v>6738.0</v>
      </c>
      <c r="J3456" s="8">
        <v>4243.0</v>
      </c>
      <c r="K3456" s="8">
        <v>5496.0</v>
      </c>
      <c r="L3456" s="8">
        <v>6214.0</v>
      </c>
      <c r="M3456" s="8">
        <v>4841.0</v>
      </c>
      <c r="N3456" s="8">
        <v>842.0</v>
      </c>
      <c r="O3456" s="8">
        <v>481.0</v>
      </c>
      <c r="P3456" s="8">
        <v>1.0</v>
      </c>
      <c r="Q3456" s="39" t="s">
        <v>127</v>
      </c>
      <c r="R3456" s="39" t="s">
        <v>8652</v>
      </c>
      <c r="S3456" s="39" t="s">
        <v>8653</v>
      </c>
      <c r="T3456" s="39" t="s">
        <v>8159</v>
      </c>
      <c r="U3456" s="39" t="s">
        <v>8160</v>
      </c>
      <c r="V3456" s="39" t="s">
        <v>3898</v>
      </c>
      <c r="W3456" s="39" t="s">
        <v>3899</v>
      </c>
      <c r="X3456" s="39" t="s">
        <v>8656</v>
      </c>
      <c r="Y3456" s="39" t="s">
        <v>8657</v>
      </c>
      <c r="Z3456" s="39" t="s">
        <v>8511</v>
      </c>
      <c r="AA3456" s="39" t="s">
        <v>8512</v>
      </c>
    </row>
    <row r="3457" ht="15.75" hidden="1" customHeight="1">
      <c r="A3457" s="39" t="s">
        <v>8658</v>
      </c>
      <c r="B3457" s="39" t="s">
        <v>8659</v>
      </c>
      <c r="C3457" s="8">
        <v>4570.0</v>
      </c>
      <c r="D3457" s="8">
        <v>14.0</v>
      </c>
      <c r="E3457" s="8">
        <v>7.0</v>
      </c>
      <c r="F3457" s="8">
        <v>4.0</v>
      </c>
      <c r="G3457" s="8">
        <v>4074.0</v>
      </c>
      <c r="H3457" s="8">
        <v>4130.0</v>
      </c>
      <c r="I3457" s="8">
        <v>5021.0</v>
      </c>
      <c r="J3457" s="8">
        <v>3701.0</v>
      </c>
      <c r="K3457" s="8">
        <v>6390.0</v>
      </c>
      <c r="L3457" s="8">
        <v>1373.0</v>
      </c>
      <c r="M3457" s="8">
        <v>3578.0</v>
      </c>
      <c r="N3457" s="8">
        <v>691.0</v>
      </c>
      <c r="O3457" s="8">
        <v>440.0</v>
      </c>
      <c r="P3457" s="8">
        <v>1.0</v>
      </c>
      <c r="Q3457" s="39" t="s">
        <v>127</v>
      </c>
      <c r="R3457" s="39" t="s">
        <v>8652</v>
      </c>
      <c r="S3457" s="39" t="s">
        <v>8653</v>
      </c>
      <c r="T3457" s="39" t="s">
        <v>8159</v>
      </c>
      <c r="U3457" s="39" t="s">
        <v>8160</v>
      </c>
      <c r="V3457" s="39" t="s">
        <v>3898</v>
      </c>
      <c r="W3457" s="39" t="s">
        <v>3899</v>
      </c>
      <c r="X3457" s="39" t="s">
        <v>8167</v>
      </c>
      <c r="Y3457" s="39" t="s">
        <v>8168</v>
      </c>
      <c r="Z3457" s="39" t="s">
        <v>8511</v>
      </c>
      <c r="AA3457" s="39" t="s">
        <v>8512</v>
      </c>
    </row>
    <row r="3458" ht="15.75" hidden="1" customHeight="1">
      <c r="A3458" s="39" t="s">
        <v>8660</v>
      </c>
      <c r="B3458" s="39" t="s">
        <v>8661</v>
      </c>
      <c r="C3458" s="8">
        <v>3915.0</v>
      </c>
      <c r="D3458" s="8">
        <v>12.0</v>
      </c>
      <c r="E3458" s="8">
        <v>6.0</v>
      </c>
      <c r="F3458" s="8">
        <v>3.0</v>
      </c>
      <c r="G3458" s="8">
        <v>3167.5</v>
      </c>
      <c r="H3458" s="8">
        <v>3111.0</v>
      </c>
      <c r="I3458" s="8">
        <v>5174.0</v>
      </c>
      <c r="J3458" s="8">
        <v>3495.0</v>
      </c>
      <c r="K3458" s="8">
        <v>6833.0</v>
      </c>
      <c r="L3458" s="8">
        <v>5235.0</v>
      </c>
      <c r="M3458" s="8">
        <v>422.0</v>
      </c>
      <c r="N3458" s="8">
        <v>959.0</v>
      </c>
      <c r="O3458" s="8">
        <v>704.0</v>
      </c>
      <c r="P3458" s="8">
        <v>1.0</v>
      </c>
      <c r="Q3458" s="39" t="s">
        <v>127</v>
      </c>
      <c r="R3458" s="39" t="s">
        <v>8652</v>
      </c>
      <c r="S3458" s="39" t="s">
        <v>8653</v>
      </c>
      <c r="T3458" s="39" t="s">
        <v>8159</v>
      </c>
      <c r="U3458" s="39" t="s">
        <v>8160</v>
      </c>
      <c r="V3458" s="39" t="s">
        <v>3898</v>
      </c>
      <c r="W3458" s="39" t="s">
        <v>3899</v>
      </c>
      <c r="X3458" s="39" t="s">
        <v>8656</v>
      </c>
      <c r="Y3458" s="39" t="s">
        <v>8657</v>
      </c>
      <c r="Z3458" s="39" t="s">
        <v>8511</v>
      </c>
      <c r="AA3458" s="39" t="s">
        <v>8512</v>
      </c>
    </row>
    <row r="3459" ht="15.75" hidden="1" customHeight="1">
      <c r="A3459" s="39" t="s">
        <v>8662</v>
      </c>
      <c r="B3459" s="39" t="s">
        <v>8663</v>
      </c>
      <c r="C3459" s="8">
        <v>6385.0</v>
      </c>
      <c r="D3459" s="8">
        <v>19.0</v>
      </c>
      <c r="E3459" s="8">
        <v>10.0</v>
      </c>
      <c r="F3459" s="8">
        <v>5.0</v>
      </c>
      <c r="G3459" s="8">
        <v>6026.0</v>
      </c>
      <c r="H3459" s="8">
        <v>4925.0</v>
      </c>
      <c r="I3459" s="8">
        <v>6528.0</v>
      </c>
      <c r="J3459" s="8">
        <v>5097.0</v>
      </c>
      <c r="K3459" s="8">
        <v>5896.0</v>
      </c>
      <c r="L3459" s="8">
        <v>5768.0</v>
      </c>
      <c r="M3459" s="8">
        <v>6207.0</v>
      </c>
      <c r="N3459" s="8">
        <v>734.0</v>
      </c>
      <c r="O3459" s="8">
        <v>481.0</v>
      </c>
      <c r="P3459" s="8">
        <v>1.0</v>
      </c>
      <c r="Q3459" s="39" t="s">
        <v>127</v>
      </c>
      <c r="R3459" s="39" t="s">
        <v>8652</v>
      </c>
      <c r="S3459" s="39" t="s">
        <v>8653</v>
      </c>
      <c r="T3459" s="39" t="s">
        <v>8159</v>
      </c>
      <c r="U3459" s="39" t="s">
        <v>8160</v>
      </c>
      <c r="V3459" s="39" t="s">
        <v>3898</v>
      </c>
      <c r="W3459" s="39" t="s">
        <v>3899</v>
      </c>
      <c r="X3459" s="39" t="s">
        <v>8656</v>
      </c>
      <c r="Y3459" s="39" t="s">
        <v>8657</v>
      </c>
      <c r="Z3459" s="39" t="s">
        <v>8511</v>
      </c>
      <c r="AA3459" s="39" t="s">
        <v>8512</v>
      </c>
    </row>
    <row r="3460" ht="15.75" hidden="1" customHeight="1">
      <c r="A3460" s="39" t="s">
        <v>8664</v>
      </c>
      <c r="B3460" s="39" t="s">
        <v>8665</v>
      </c>
      <c r="C3460" s="8">
        <v>5441.0</v>
      </c>
      <c r="D3460" s="8">
        <v>16.0</v>
      </c>
      <c r="E3460" s="8">
        <v>8.0</v>
      </c>
      <c r="F3460" s="8">
        <v>4.0</v>
      </c>
      <c r="G3460" s="8">
        <v>4598.0</v>
      </c>
      <c r="H3460" s="8">
        <v>4686.0</v>
      </c>
      <c r="I3460" s="8">
        <v>5795.0</v>
      </c>
      <c r="J3460" s="8">
        <v>4635.0</v>
      </c>
      <c r="K3460" s="8">
        <v>6203.0</v>
      </c>
      <c r="L3460" s="8">
        <v>4415.0</v>
      </c>
      <c r="M3460" s="8">
        <v>1923.0</v>
      </c>
      <c r="N3460" s="8">
        <v>878.0</v>
      </c>
      <c r="O3460" s="8">
        <v>602.0</v>
      </c>
      <c r="P3460" s="8">
        <v>1.0</v>
      </c>
      <c r="Q3460" s="39" t="s">
        <v>127</v>
      </c>
      <c r="R3460" s="39" t="s">
        <v>8652</v>
      </c>
      <c r="S3460" s="39" t="s">
        <v>8653</v>
      </c>
      <c r="T3460" s="39" t="s">
        <v>8159</v>
      </c>
      <c r="U3460" s="39" t="s">
        <v>8160</v>
      </c>
      <c r="V3460" s="39" t="s">
        <v>3898</v>
      </c>
      <c r="W3460" s="39" t="s">
        <v>3899</v>
      </c>
      <c r="X3460" s="39" t="s">
        <v>8656</v>
      </c>
      <c r="Y3460" s="39" t="s">
        <v>8657</v>
      </c>
      <c r="Z3460" s="39" t="s">
        <v>8511</v>
      </c>
      <c r="AA3460" s="39" t="s">
        <v>8512</v>
      </c>
    </row>
    <row r="3461" ht="15.75" hidden="1" customHeight="1">
      <c r="A3461" s="39" t="s">
        <v>8666</v>
      </c>
      <c r="B3461" s="39" t="s">
        <v>8667</v>
      </c>
      <c r="C3461" s="8">
        <v>5141.0</v>
      </c>
      <c r="D3461" s="8">
        <v>15.0</v>
      </c>
      <c r="E3461" s="8">
        <v>8.0</v>
      </c>
      <c r="F3461" s="8">
        <v>4.0</v>
      </c>
      <c r="G3461" s="8">
        <v>5011.0</v>
      </c>
      <c r="H3461" s="8">
        <v>4035.0</v>
      </c>
      <c r="I3461" s="8">
        <v>5874.0</v>
      </c>
      <c r="J3461" s="8">
        <v>3851.0</v>
      </c>
      <c r="K3461" s="8">
        <v>5175.0</v>
      </c>
      <c r="L3461" s="8">
        <v>3983.5</v>
      </c>
      <c r="M3461" s="8">
        <v>2687.0</v>
      </c>
      <c r="N3461" s="8">
        <v>744.0</v>
      </c>
      <c r="O3461" s="8">
        <v>475.0</v>
      </c>
      <c r="P3461" s="8">
        <v>1.0</v>
      </c>
      <c r="Q3461" s="39" t="s">
        <v>127</v>
      </c>
      <c r="R3461" s="39" t="s">
        <v>8668</v>
      </c>
      <c r="S3461" s="39" t="s">
        <v>8669</v>
      </c>
      <c r="T3461" s="39" t="s">
        <v>8159</v>
      </c>
      <c r="U3461" s="39" t="s">
        <v>8160</v>
      </c>
      <c r="V3461" s="39" t="s">
        <v>3898</v>
      </c>
      <c r="W3461" s="39" t="s">
        <v>3899</v>
      </c>
      <c r="X3461" s="39" t="s">
        <v>8656</v>
      </c>
      <c r="Y3461" s="39" t="s">
        <v>8657</v>
      </c>
      <c r="Z3461" s="39" t="s">
        <v>8511</v>
      </c>
      <c r="AA3461" s="39" t="s">
        <v>8512</v>
      </c>
    </row>
    <row r="3462" ht="15.75" hidden="1" customHeight="1">
      <c r="A3462" s="39" t="s">
        <v>8670</v>
      </c>
      <c r="B3462" s="39" t="s">
        <v>8671</v>
      </c>
      <c r="C3462" s="8">
        <v>6131.0</v>
      </c>
      <c r="D3462" s="8">
        <v>18.0</v>
      </c>
      <c r="E3462" s="8">
        <v>9.0</v>
      </c>
      <c r="F3462" s="8">
        <v>5.0</v>
      </c>
      <c r="G3462" s="8">
        <v>6257.0</v>
      </c>
      <c r="H3462" s="8">
        <v>4941.0</v>
      </c>
      <c r="I3462" s="8">
        <v>5620.0</v>
      </c>
      <c r="J3462" s="8">
        <v>5047.0</v>
      </c>
      <c r="K3462" s="8">
        <v>5300.0</v>
      </c>
      <c r="L3462" s="8">
        <v>5508.0</v>
      </c>
      <c r="M3462" s="8">
        <v>2469.5</v>
      </c>
      <c r="N3462" s="8">
        <v>743.0</v>
      </c>
      <c r="O3462" s="8">
        <v>467.0</v>
      </c>
      <c r="P3462" s="8">
        <v>1.0</v>
      </c>
      <c r="Q3462" s="39" t="s">
        <v>127</v>
      </c>
      <c r="R3462" s="39" t="s">
        <v>8668</v>
      </c>
      <c r="S3462" s="39" t="s">
        <v>8669</v>
      </c>
      <c r="T3462" s="39" t="s">
        <v>8159</v>
      </c>
      <c r="U3462" s="39" t="s">
        <v>8160</v>
      </c>
      <c r="V3462" s="39" t="s">
        <v>3898</v>
      </c>
      <c r="W3462" s="39" t="s">
        <v>3899</v>
      </c>
      <c r="X3462" s="39" t="s">
        <v>8656</v>
      </c>
      <c r="Y3462" s="39" t="s">
        <v>8657</v>
      </c>
      <c r="Z3462" s="39" t="s">
        <v>8511</v>
      </c>
      <c r="AA3462" s="39" t="s">
        <v>8512</v>
      </c>
    </row>
    <row r="3463" ht="15.75" hidden="1" customHeight="1">
      <c r="A3463" s="39" t="s">
        <v>8672</v>
      </c>
      <c r="B3463" s="39" t="s">
        <v>8673</v>
      </c>
      <c r="C3463" s="8">
        <v>5821.0</v>
      </c>
      <c r="D3463" s="8">
        <v>17.0</v>
      </c>
      <c r="E3463" s="8">
        <v>9.0</v>
      </c>
      <c r="F3463" s="8">
        <v>5.0</v>
      </c>
      <c r="G3463" s="8">
        <v>4870.0</v>
      </c>
      <c r="H3463" s="8">
        <v>5366.0</v>
      </c>
      <c r="I3463" s="8">
        <v>6773.0</v>
      </c>
      <c r="J3463" s="8">
        <v>5732.0</v>
      </c>
      <c r="K3463" s="8">
        <v>4062.0</v>
      </c>
      <c r="L3463" s="8">
        <v>3069.0</v>
      </c>
      <c r="M3463" s="8">
        <v>3378.0</v>
      </c>
      <c r="N3463" s="8">
        <v>767.0</v>
      </c>
      <c r="O3463" s="8">
        <v>476.0</v>
      </c>
      <c r="P3463" s="8">
        <v>1.0</v>
      </c>
      <c r="Q3463" s="39" t="s">
        <v>127</v>
      </c>
      <c r="R3463" s="39" t="s">
        <v>8668</v>
      </c>
      <c r="S3463" s="39" t="s">
        <v>8669</v>
      </c>
      <c r="T3463" s="39" t="s">
        <v>8159</v>
      </c>
      <c r="U3463" s="39" t="s">
        <v>8160</v>
      </c>
      <c r="V3463" s="39" t="s">
        <v>3898</v>
      </c>
      <c r="W3463" s="39" t="s">
        <v>3899</v>
      </c>
      <c r="X3463" s="39" t="s">
        <v>8656</v>
      </c>
      <c r="Y3463" s="39" t="s">
        <v>8657</v>
      </c>
      <c r="Z3463" s="39" t="s">
        <v>8511</v>
      </c>
      <c r="AA3463" s="39" t="s">
        <v>8512</v>
      </c>
    </row>
    <row r="3464" ht="15.75" hidden="1" customHeight="1">
      <c r="A3464" s="39" t="s">
        <v>8674</v>
      </c>
      <c r="B3464" s="39" t="s">
        <v>8675</v>
      </c>
      <c r="C3464" s="8">
        <v>4397.0</v>
      </c>
      <c r="D3464" s="8">
        <v>13.0</v>
      </c>
      <c r="E3464" s="8">
        <v>7.0</v>
      </c>
      <c r="F3464" s="8">
        <v>4.0</v>
      </c>
      <c r="G3464" s="8">
        <v>4029.5</v>
      </c>
      <c r="H3464" s="8">
        <v>3360.0</v>
      </c>
      <c r="I3464" s="8">
        <v>4653.0</v>
      </c>
      <c r="J3464" s="8">
        <v>3647.0</v>
      </c>
      <c r="K3464" s="8">
        <v>6434.0</v>
      </c>
      <c r="L3464" s="8">
        <v>4006.0</v>
      </c>
      <c r="M3464" s="8">
        <v>2168.0</v>
      </c>
      <c r="N3464" s="8">
        <v>564.0</v>
      </c>
      <c r="O3464" s="8">
        <v>372.0</v>
      </c>
      <c r="P3464" s="8">
        <v>1.0</v>
      </c>
      <c r="Q3464" s="39" t="s">
        <v>127</v>
      </c>
      <c r="R3464" s="39" t="s">
        <v>8668</v>
      </c>
      <c r="S3464" s="39" t="s">
        <v>8669</v>
      </c>
      <c r="T3464" s="39" t="s">
        <v>8159</v>
      </c>
      <c r="U3464" s="39" t="s">
        <v>8160</v>
      </c>
      <c r="V3464" s="39" t="s">
        <v>3898</v>
      </c>
      <c r="W3464" s="39" t="s">
        <v>3899</v>
      </c>
      <c r="X3464" s="39" t="s">
        <v>8656</v>
      </c>
      <c r="Y3464" s="39" t="s">
        <v>8657</v>
      </c>
      <c r="Z3464" s="39" t="s">
        <v>8511</v>
      </c>
      <c r="AA3464" s="39" t="s">
        <v>8512</v>
      </c>
    </row>
    <row r="3465" ht="15.75" hidden="1" customHeight="1">
      <c r="A3465" s="39" t="s">
        <v>8676</v>
      </c>
      <c r="B3465" s="39" t="s">
        <v>8677</v>
      </c>
      <c r="C3465" s="8">
        <v>5961.0</v>
      </c>
      <c r="D3465" s="8">
        <v>18.0</v>
      </c>
      <c r="E3465" s="8">
        <v>9.0</v>
      </c>
      <c r="F3465" s="8">
        <v>5.0</v>
      </c>
      <c r="G3465" s="8">
        <v>5926.0</v>
      </c>
      <c r="H3465" s="8">
        <v>6178.5</v>
      </c>
      <c r="I3465" s="8">
        <v>5892.0</v>
      </c>
      <c r="J3465" s="8">
        <v>5649.0</v>
      </c>
      <c r="K3465" s="8">
        <v>1579.0</v>
      </c>
      <c r="L3465" s="8">
        <v>5119.0</v>
      </c>
      <c r="M3465" s="8">
        <v>4785.0</v>
      </c>
      <c r="N3465" s="8">
        <v>905.0</v>
      </c>
      <c r="O3465" s="8">
        <v>540.0</v>
      </c>
      <c r="P3465" s="8">
        <v>5.0</v>
      </c>
      <c r="Q3465" s="39" t="s">
        <v>114</v>
      </c>
      <c r="R3465" s="39" t="s">
        <v>8678</v>
      </c>
      <c r="S3465" s="39" t="s">
        <v>8679</v>
      </c>
      <c r="T3465" s="39" t="s">
        <v>8159</v>
      </c>
      <c r="U3465" s="39" t="s">
        <v>8160</v>
      </c>
      <c r="V3465" s="39" t="s">
        <v>3898</v>
      </c>
      <c r="W3465" s="39" t="s">
        <v>3899</v>
      </c>
      <c r="X3465" s="39" t="s">
        <v>8656</v>
      </c>
      <c r="Y3465" s="39" t="s">
        <v>8657</v>
      </c>
      <c r="Z3465" s="39" t="s">
        <v>8511</v>
      </c>
      <c r="AA3465" s="39" t="s">
        <v>8512</v>
      </c>
    </row>
    <row r="3466" ht="15.75" hidden="1" customHeight="1">
      <c r="A3466" s="39" t="s">
        <v>8680</v>
      </c>
      <c r="B3466" s="39" t="s">
        <v>8681</v>
      </c>
      <c r="C3466" s="8">
        <v>337.0</v>
      </c>
      <c r="D3466" s="8">
        <v>1.0</v>
      </c>
      <c r="E3466" s="8">
        <v>1.0</v>
      </c>
      <c r="F3466" s="8">
        <v>1.0</v>
      </c>
      <c r="G3466" s="8">
        <v>187.0</v>
      </c>
      <c r="H3466" s="8">
        <v>356.0</v>
      </c>
      <c r="I3466" s="8">
        <v>533.0</v>
      </c>
      <c r="J3466" s="8">
        <v>473.0</v>
      </c>
      <c r="K3466" s="8">
        <v>5711.0</v>
      </c>
      <c r="L3466" s="8">
        <v>2202.0</v>
      </c>
      <c r="M3466" s="8">
        <v>949.0</v>
      </c>
      <c r="N3466" s="8">
        <v>961.0</v>
      </c>
      <c r="O3466" s="8">
        <v>619.0</v>
      </c>
      <c r="P3466" s="8">
        <v>1.0</v>
      </c>
      <c r="Q3466" s="39" t="s">
        <v>127</v>
      </c>
      <c r="R3466" s="39" t="s">
        <v>8678</v>
      </c>
      <c r="S3466" s="39" t="s">
        <v>8679</v>
      </c>
      <c r="T3466" s="39" t="s">
        <v>8159</v>
      </c>
      <c r="U3466" s="39" t="s">
        <v>8160</v>
      </c>
      <c r="V3466" s="39" t="s">
        <v>3898</v>
      </c>
      <c r="W3466" s="39" t="s">
        <v>3899</v>
      </c>
      <c r="X3466" s="39" t="s">
        <v>8656</v>
      </c>
      <c r="Y3466" s="39" t="s">
        <v>8657</v>
      </c>
      <c r="Z3466" s="39" t="s">
        <v>8511</v>
      </c>
      <c r="AA3466" s="39" t="s">
        <v>8512</v>
      </c>
    </row>
    <row r="3467" ht="15.75" hidden="1" customHeight="1">
      <c r="A3467" s="39" t="s">
        <v>8682</v>
      </c>
      <c r="B3467" s="39" t="s">
        <v>8683</v>
      </c>
      <c r="C3467" s="8">
        <v>431.0</v>
      </c>
      <c r="D3467" s="8">
        <v>2.0</v>
      </c>
      <c r="E3467" s="8">
        <v>1.0</v>
      </c>
      <c r="F3467" s="8">
        <v>1.0</v>
      </c>
      <c r="G3467" s="8">
        <v>494.0</v>
      </c>
      <c r="H3467" s="8">
        <v>394.0</v>
      </c>
      <c r="I3467" s="8">
        <v>702.0</v>
      </c>
      <c r="J3467" s="8">
        <v>451.0</v>
      </c>
      <c r="K3467" s="8">
        <v>2345.0</v>
      </c>
      <c r="L3467" s="8">
        <v>1477.0</v>
      </c>
      <c r="M3467" s="8">
        <v>1981.0</v>
      </c>
      <c r="N3467" s="8">
        <v>1069.0</v>
      </c>
      <c r="O3467" s="8">
        <v>711.0</v>
      </c>
      <c r="P3467" s="8">
        <v>1.0</v>
      </c>
      <c r="Q3467" s="39" t="s">
        <v>127</v>
      </c>
      <c r="R3467" s="39" t="s">
        <v>8678</v>
      </c>
      <c r="S3467" s="39" t="s">
        <v>8679</v>
      </c>
      <c r="T3467" s="39" t="s">
        <v>8159</v>
      </c>
      <c r="U3467" s="39" t="s">
        <v>8160</v>
      </c>
      <c r="V3467" s="39" t="s">
        <v>3898</v>
      </c>
      <c r="W3467" s="39" t="s">
        <v>3899</v>
      </c>
      <c r="X3467" s="39" t="s">
        <v>8656</v>
      </c>
      <c r="Y3467" s="39" t="s">
        <v>8657</v>
      </c>
      <c r="Z3467" s="39" t="s">
        <v>8511</v>
      </c>
      <c r="AA3467" s="39" t="s">
        <v>8512</v>
      </c>
    </row>
    <row r="3468" ht="15.75" hidden="1" customHeight="1">
      <c r="A3468" s="39" t="s">
        <v>8684</v>
      </c>
      <c r="B3468" s="39" t="s">
        <v>8685</v>
      </c>
      <c r="C3468" s="8">
        <v>2098.0</v>
      </c>
      <c r="D3468" s="8">
        <v>7.0</v>
      </c>
      <c r="E3468" s="8">
        <v>4.0</v>
      </c>
      <c r="F3468" s="8">
        <v>2.0</v>
      </c>
      <c r="G3468" s="8">
        <v>1699.5</v>
      </c>
      <c r="H3468" s="8">
        <v>2477.0</v>
      </c>
      <c r="I3468" s="8">
        <v>3661.0</v>
      </c>
      <c r="J3468" s="8">
        <v>2057.0</v>
      </c>
      <c r="K3468" s="8">
        <v>2477.0</v>
      </c>
      <c r="L3468" s="8">
        <v>702.0</v>
      </c>
      <c r="M3468" s="8">
        <v>2609.0</v>
      </c>
      <c r="N3468" s="8">
        <v>880.0</v>
      </c>
      <c r="O3468" s="8">
        <v>512.0</v>
      </c>
      <c r="P3468" s="8">
        <v>5.0</v>
      </c>
      <c r="Q3468" s="39" t="s">
        <v>114</v>
      </c>
      <c r="R3468" s="39" t="s">
        <v>8678</v>
      </c>
      <c r="S3468" s="39" t="s">
        <v>8679</v>
      </c>
      <c r="T3468" s="39" t="s">
        <v>8159</v>
      </c>
      <c r="U3468" s="39" t="s">
        <v>8160</v>
      </c>
      <c r="V3468" s="39" t="s">
        <v>3898</v>
      </c>
      <c r="W3468" s="39" t="s">
        <v>3899</v>
      </c>
      <c r="X3468" s="39" t="s">
        <v>8656</v>
      </c>
      <c r="Y3468" s="39" t="s">
        <v>8657</v>
      </c>
      <c r="Z3468" s="39" t="s">
        <v>8511</v>
      </c>
      <c r="AA3468" s="39" t="s">
        <v>8512</v>
      </c>
    </row>
    <row r="3469" ht="15.75" hidden="1" customHeight="1">
      <c r="A3469" s="39" t="s">
        <v>8686</v>
      </c>
      <c r="B3469" s="39" t="s">
        <v>8687</v>
      </c>
      <c r="C3469" s="8">
        <v>3066.0</v>
      </c>
      <c r="D3469" s="8">
        <v>9.0</v>
      </c>
      <c r="E3469" s="8">
        <v>5.0</v>
      </c>
      <c r="F3469" s="8">
        <v>3.0</v>
      </c>
      <c r="G3469" s="8">
        <v>2591.5</v>
      </c>
      <c r="H3469" s="8">
        <v>3027.0</v>
      </c>
      <c r="I3469" s="8">
        <v>2756.0</v>
      </c>
      <c r="J3469" s="8">
        <v>2906.0</v>
      </c>
      <c r="K3469" s="8">
        <v>3818.0</v>
      </c>
      <c r="L3469" s="8">
        <v>4856.5</v>
      </c>
      <c r="M3469" s="8">
        <v>3887.0</v>
      </c>
      <c r="N3469" s="8">
        <v>702.0</v>
      </c>
      <c r="O3469" s="8">
        <v>503.0</v>
      </c>
      <c r="P3469" s="8">
        <v>1.0</v>
      </c>
      <c r="Q3469" s="39" t="s">
        <v>127</v>
      </c>
      <c r="R3469" s="39" t="s">
        <v>8688</v>
      </c>
      <c r="S3469" s="39" t="s">
        <v>8689</v>
      </c>
      <c r="T3469" s="39" t="s">
        <v>8159</v>
      </c>
      <c r="U3469" s="39" t="s">
        <v>8160</v>
      </c>
      <c r="V3469" s="39" t="s">
        <v>3898</v>
      </c>
      <c r="W3469" s="39" t="s">
        <v>3899</v>
      </c>
      <c r="X3469" s="39" t="s">
        <v>8656</v>
      </c>
      <c r="Y3469" s="39" t="s">
        <v>8657</v>
      </c>
      <c r="Z3469" s="39" t="s">
        <v>8511</v>
      </c>
      <c r="AA3469" s="39" t="s">
        <v>8512</v>
      </c>
    </row>
    <row r="3470" ht="15.75" hidden="1" customHeight="1">
      <c r="A3470" s="39" t="s">
        <v>8690</v>
      </c>
      <c r="B3470" s="39" t="s">
        <v>8691</v>
      </c>
      <c r="C3470" s="8">
        <v>283.0</v>
      </c>
      <c r="D3470" s="8">
        <v>1.0</v>
      </c>
      <c r="E3470" s="8">
        <v>1.0</v>
      </c>
      <c r="F3470" s="8">
        <v>1.0</v>
      </c>
      <c r="G3470" s="8">
        <v>161.0</v>
      </c>
      <c r="H3470" s="8">
        <v>365.0</v>
      </c>
      <c r="I3470" s="8">
        <v>456.0</v>
      </c>
      <c r="J3470" s="8">
        <v>364.0</v>
      </c>
      <c r="K3470" s="8">
        <v>5933.0</v>
      </c>
      <c r="L3470" s="8">
        <v>1879.0</v>
      </c>
      <c r="M3470" s="8">
        <v>1150.5</v>
      </c>
      <c r="N3470" s="8">
        <v>645.0</v>
      </c>
      <c r="O3470" s="8">
        <v>430.0</v>
      </c>
      <c r="P3470" s="8">
        <v>1.0</v>
      </c>
      <c r="Q3470" s="39" t="s">
        <v>127</v>
      </c>
      <c r="R3470" s="39" t="s">
        <v>8688</v>
      </c>
      <c r="S3470" s="39" t="s">
        <v>8689</v>
      </c>
      <c r="T3470" s="39" t="s">
        <v>8159</v>
      </c>
      <c r="U3470" s="39" t="s">
        <v>8160</v>
      </c>
      <c r="V3470" s="39" t="s">
        <v>3898</v>
      </c>
      <c r="W3470" s="39" t="s">
        <v>3899</v>
      </c>
      <c r="X3470" s="39" t="s">
        <v>8656</v>
      </c>
      <c r="Y3470" s="39" t="s">
        <v>8657</v>
      </c>
      <c r="Z3470" s="39" t="s">
        <v>8511</v>
      </c>
      <c r="AA3470" s="39" t="s">
        <v>8512</v>
      </c>
    </row>
    <row r="3471" ht="15.75" hidden="1" customHeight="1">
      <c r="A3471" s="39" t="s">
        <v>8692</v>
      </c>
      <c r="B3471" s="39" t="s">
        <v>8693</v>
      </c>
      <c r="C3471" s="8">
        <v>15.0</v>
      </c>
      <c r="D3471" s="8">
        <v>1.0</v>
      </c>
      <c r="E3471" s="8">
        <v>1.0</v>
      </c>
      <c r="F3471" s="8">
        <v>1.0</v>
      </c>
      <c r="G3471" s="8">
        <v>16.0</v>
      </c>
      <c r="H3471" s="8">
        <v>28.0</v>
      </c>
      <c r="I3471" s="8">
        <v>126.0</v>
      </c>
      <c r="J3471" s="8">
        <v>17.0</v>
      </c>
      <c r="K3471" s="8">
        <v>4454.0</v>
      </c>
      <c r="L3471" s="8">
        <v>461.0</v>
      </c>
      <c r="M3471" s="8">
        <v>784.0</v>
      </c>
      <c r="N3471" s="8">
        <v>807.0</v>
      </c>
      <c r="O3471" s="8">
        <v>514.0</v>
      </c>
      <c r="P3471" s="8">
        <v>1.0</v>
      </c>
      <c r="Q3471" s="39" t="s">
        <v>127</v>
      </c>
      <c r="R3471" s="39" t="s">
        <v>8688</v>
      </c>
      <c r="S3471" s="39" t="s">
        <v>8689</v>
      </c>
      <c r="T3471" s="39" t="s">
        <v>8159</v>
      </c>
      <c r="U3471" s="39" t="s">
        <v>8160</v>
      </c>
      <c r="V3471" s="39" t="s">
        <v>3898</v>
      </c>
      <c r="W3471" s="39" t="s">
        <v>3899</v>
      </c>
      <c r="X3471" s="39" t="s">
        <v>8656</v>
      </c>
      <c r="Y3471" s="39" t="s">
        <v>8657</v>
      </c>
      <c r="Z3471" s="39" t="s">
        <v>8511</v>
      </c>
      <c r="AA3471" s="39" t="s">
        <v>8512</v>
      </c>
    </row>
    <row r="3472" ht="15.75" hidden="1" customHeight="1">
      <c r="A3472" s="39" t="s">
        <v>8694</v>
      </c>
      <c r="B3472" s="39" t="s">
        <v>8695</v>
      </c>
      <c r="C3472" s="8">
        <v>38.0</v>
      </c>
      <c r="D3472" s="8">
        <v>1.0</v>
      </c>
      <c r="E3472" s="8">
        <v>1.0</v>
      </c>
      <c r="F3472" s="8">
        <v>1.0</v>
      </c>
      <c r="G3472" s="8">
        <v>29.0</v>
      </c>
      <c r="H3472" s="8">
        <v>51.0</v>
      </c>
      <c r="I3472" s="8">
        <v>112.0</v>
      </c>
      <c r="J3472" s="8">
        <v>36.0</v>
      </c>
      <c r="K3472" s="8">
        <v>4691.0</v>
      </c>
      <c r="L3472" s="8">
        <v>5403.0</v>
      </c>
      <c r="M3472" s="8">
        <v>606.0</v>
      </c>
      <c r="N3472" s="8">
        <v>471.0</v>
      </c>
      <c r="O3472" s="8">
        <v>314.0</v>
      </c>
      <c r="P3472" s="8">
        <v>1.0</v>
      </c>
      <c r="Q3472" s="39" t="s">
        <v>127</v>
      </c>
      <c r="R3472" s="39" t="s">
        <v>8688</v>
      </c>
      <c r="S3472" s="39" t="s">
        <v>8689</v>
      </c>
      <c r="T3472" s="39" t="s">
        <v>8159</v>
      </c>
      <c r="U3472" s="39" t="s">
        <v>8160</v>
      </c>
      <c r="V3472" s="39" t="s">
        <v>3898</v>
      </c>
      <c r="W3472" s="39" t="s">
        <v>3899</v>
      </c>
      <c r="X3472" s="39" t="s">
        <v>8656</v>
      </c>
      <c r="Y3472" s="39" t="s">
        <v>8657</v>
      </c>
      <c r="Z3472" s="39" t="s">
        <v>8511</v>
      </c>
      <c r="AA3472" s="39" t="s">
        <v>8512</v>
      </c>
    </row>
    <row r="3473" ht="15.75" hidden="1" customHeight="1">
      <c r="A3473" s="39" t="s">
        <v>8696</v>
      </c>
      <c r="B3473" s="39" t="s">
        <v>8697</v>
      </c>
      <c r="C3473" s="8">
        <v>27.0</v>
      </c>
      <c r="D3473" s="8">
        <v>1.0</v>
      </c>
      <c r="E3473" s="8">
        <v>1.0</v>
      </c>
      <c r="F3473" s="8">
        <v>1.0</v>
      </c>
      <c r="G3473" s="8">
        <v>28.0</v>
      </c>
      <c r="H3473" s="8">
        <v>14.0</v>
      </c>
      <c r="I3473" s="8">
        <v>274.0</v>
      </c>
      <c r="J3473" s="8">
        <v>39.0</v>
      </c>
      <c r="K3473" s="8">
        <v>4812.0</v>
      </c>
      <c r="L3473" s="8">
        <v>829.0</v>
      </c>
      <c r="M3473" s="8">
        <v>383.0</v>
      </c>
      <c r="N3473" s="8">
        <v>895.0</v>
      </c>
      <c r="O3473" s="8">
        <v>603.0</v>
      </c>
      <c r="P3473" s="8">
        <v>1.0</v>
      </c>
      <c r="Q3473" s="39" t="s">
        <v>127</v>
      </c>
      <c r="R3473" s="39" t="s">
        <v>8688</v>
      </c>
      <c r="S3473" s="39" t="s">
        <v>8689</v>
      </c>
      <c r="T3473" s="39" t="s">
        <v>8159</v>
      </c>
      <c r="U3473" s="39" t="s">
        <v>8160</v>
      </c>
      <c r="V3473" s="39" t="s">
        <v>3898</v>
      </c>
      <c r="W3473" s="39" t="s">
        <v>3899</v>
      </c>
      <c r="X3473" s="39" t="s">
        <v>8656</v>
      </c>
      <c r="Y3473" s="39" t="s">
        <v>8657</v>
      </c>
      <c r="Z3473" s="39" t="s">
        <v>8511</v>
      </c>
      <c r="AA3473" s="39" t="s">
        <v>8512</v>
      </c>
    </row>
    <row r="3474" ht="15.75" hidden="1" customHeight="1">
      <c r="A3474" s="39" t="s">
        <v>8698</v>
      </c>
      <c r="B3474" s="39" t="s">
        <v>8699</v>
      </c>
      <c r="C3474" s="8">
        <v>166.0</v>
      </c>
      <c r="D3474" s="8">
        <v>1.0</v>
      </c>
      <c r="E3474" s="8">
        <v>1.0</v>
      </c>
      <c r="F3474" s="8">
        <v>1.0</v>
      </c>
      <c r="G3474" s="8">
        <v>143.0</v>
      </c>
      <c r="H3474" s="8">
        <v>319.0</v>
      </c>
      <c r="I3474" s="8">
        <v>128.0</v>
      </c>
      <c r="J3474" s="8">
        <v>117.0</v>
      </c>
      <c r="K3474" s="8">
        <v>3810.0</v>
      </c>
      <c r="L3474" s="8">
        <v>1968.0</v>
      </c>
      <c r="M3474" s="8">
        <v>832.0</v>
      </c>
      <c r="N3474" s="8">
        <v>1001.0</v>
      </c>
      <c r="O3474" s="8">
        <v>702.0</v>
      </c>
      <c r="P3474" s="8">
        <v>1.0</v>
      </c>
      <c r="Q3474" s="39" t="s">
        <v>127</v>
      </c>
      <c r="R3474" s="39" t="s">
        <v>8688</v>
      </c>
      <c r="S3474" s="39" t="s">
        <v>8689</v>
      </c>
      <c r="T3474" s="39" t="s">
        <v>8159</v>
      </c>
      <c r="U3474" s="39" t="s">
        <v>8160</v>
      </c>
      <c r="V3474" s="39" t="s">
        <v>3898</v>
      </c>
      <c r="W3474" s="39" t="s">
        <v>3899</v>
      </c>
      <c r="X3474" s="39" t="s">
        <v>8656</v>
      </c>
      <c r="Y3474" s="39" t="s">
        <v>8657</v>
      </c>
      <c r="Z3474" s="39" t="s">
        <v>8511</v>
      </c>
      <c r="AA3474" s="39" t="s">
        <v>8512</v>
      </c>
    </row>
    <row r="3475" ht="15.75" hidden="1" customHeight="1">
      <c r="A3475" s="39" t="s">
        <v>8700</v>
      </c>
      <c r="B3475" s="39" t="s">
        <v>8701</v>
      </c>
      <c r="C3475" s="8">
        <v>138.0</v>
      </c>
      <c r="D3475" s="8">
        <v>1.0</v>
      </c>
      <c r="E3475" s="8">
        <v>1.0</v>
      </c>
      <c r="F3475" s="8">
        <v>1.0</v>
      </c>
      <c r="G3475" s="8">
        <v>172.0</v>
      </c>
      <c r="H3475" s="8">
        <v>53.0</v>
      </c>
      <c r="I3475" s="8">
        <v>61.0</v>
      </c>
      <c r="J3475" s="8">
        <v>883.0</v>
      </c>
      <c r="K3475" s="8">
        <v>5615.0</v>
      </c>
      <c r="L3475" s="8">
        <v>1468.0</v>
      </c>
      <c r="M3475" s="8">
        <v>901.0</v>
      </c>
      <c r="N3475" s="8">
        <v>518.0</v>
      </c>
      <c r="O3475" s="8">
        <v>299.0</v>
      </c>
      <c r="P3475" s="8">
        <v>1.0</v>
      </c>
      <c r="Q3475" s="39" t="s">
        <v>127</v>
      </c>
      <c r="R3475" s="39" t="s">
        <v>8688</v>
      </c>
      <c r="S3475" s="39" t="s">
        <v>8689</v>
      </c>
      <c r="T3475" s="39" t="s">
        <v>8159</v>
      </c>
      <c r="U3475" s="39" t="s">
        <v>8160</v>
      </c>
      <c r="V3475" s="39" t="s">
        <v>3898</v>
      </c>
      <c r="W3475" s="39" t="s">
        <v>3899</v>
      </c>
      <c r="X3475" s="39" t="s">
        <v>8656</v>
      </c>
      <c r="Y3475" s="39" t="s">
        <v>8657</v>
      </c>
      <c r="Z3475" s="39" t="s">
        <v>8511</v>
      </c>
      <c r="AA3475" s="39" t="s">
        <v>8512</v>
      </c>
    </row>
    <row r="3476" ht="15.75" hidden="1" customHeight="1">
      <c r="A3476" s="39" t="s">
        <v>8702</v>
      </c>
      <c r="B3476" s="39" t="s">
        <v>8703</v>
      </c>
      <c r="C3476" s="8">
        <v>56.0</v>
      </c>
      <c r="D3476" s="8">
        <v>1.0</v>
      </c>
      <c r="E3476" s="8">
        <v>1.0</v>
      </c>
      <c r="F3476" s="8">
        <v>1.0</v>
      </c>
      <c r="G3476" s="8">
        <v>35.0</v>
      </c>
      <c r="H3476" s="8">
        <v>94.0</v>
      </c>
      <c r="I3476" s="8">
        <v>538.0</v>
      </c>
      <c r="J3476" s="8">
        <v>7.0</v>
      </c>
      <c r="K3476" s="8">
        <v>5959.0</v>
      </c>
      <c r="L3476" s="8">
        <v>256.0</v>
      </c>
      <c r="M3476" s="8">
        <v>699.0</v>
      </c>
      <c r="N3476" s="8">
        <v>629.0</v>
      </c>
      <c r="O3476" s="8">
        <v>389.0</v>
      </c>
      <c r="P3476" s="8">
        <v>1.0</v>
      </c>
      <c r="Q3476" s="39" t="s">
        <v>127</v>
      </c>
      <c r="R3476" s="39" t="s">
        <v>8704</v>
      </c>
      <c r="S3476" s="39" t="s">
        <v>8705</v>
      </c>
      <c r="T3476" s="39" t="s">
        <v>8159</v>
      </c>
      <c r="U3476" s="39" t="s">
        <v>8160</v>
      </c>
      <c r="V3476" s="39" t="s">
        <v>3898</v>
      </c>
      <c r="W3476" s="39" t="s">
        <v>3899</v>
      </c>
      <c r="X3476" s="39" t="s">
        <v>8656</v>
      </c>
      <c r="Y3476" s="39" t="s">
        <v>8657</v>
      </c>
      <c r="Z3476" s="39" t="s">
        <v>8511</v>
      </c>
      <c r="AA3476" s="39" t="s">
        <v>8512</v>
      </c>
    </row>
    <row r="3477" ht="15.75" hidden="1" customHeight="1">
      <c r="A3477" s="39" t="s">
        <v>8706</v>
      </c>
      <c r="B3477" s="39" t="s">
        <v>8707</v>
      </c>
      <c r="C3477" s="8">
        <v>256.0</v>
      </c>
      <c r="D3477" s="8">
        <v>1.0</v>
      </c>
      <c r="E3477" s="8">
        <v>1.0</v>
      </c>
      <c r="F3477" s="8">
        <v>1.0</v>
      </c>
      <c r="G3477" s="8">
        <v>196.0</v>
      </c>
      <c r="H3477" s="8">
        <v>289.0</v>
      </c>
      <c r="I3477" s="8">
        <v>1007.0</v>
      </c>
      <c r="J3477" s="8">
        <v>110.0</v>
      </c>
      <c r="K3477" s="8">
        <v>3798.0</v>
      </c>
      <c r="L3477" s="8">
        <v>2064.0</v>
      </c>
      <c r="M3477" s="8">
        <v>669.0</v>
      </c>
      <c r="N3477" s="8">
        <v>691.0</v>
      </c>
      <c r="O3477" s="8">
        <v>461.0</v>
      </c>
      <c r="P3477" s="8">
        <v>1.0</v>
      </c>
      <c r="Q3477" s="39" t="s">
        <v>127</v>
      </c>
      <c r="R3477" s="39" t="s">
        <v>8704</v>
      </c>
      <c r="S3477" s="39" t="s">
        <v>8705</v>
      </c>
      <c r="T3477" s="39" t="s">
        <v>8159</v>
      </c>
      <c r="U3477" s="39" t="s">
        <v>8160</v>
      </c>
      <c r="V3477" s="39" t="s">
        <v>3898</v>
      </c>
      <c r="W3477" s="39" t="s">
        <v>3899</v>
      </c>
      <c r="X3477" s="39" t="s">
        <v>8656</v>
      </c>
      <c r="Y3477" s="39" t="s">
        <v>8657</v>
      </c>
      <c r="Z3477" s="39" t="s">
        <v>8511</v>
      </c>
      <c r="AA3477" s="39" t="s">
        <v>8512</v>
      </c>
    </row>
    <row r="3478" ht="15.75" hidden="1" customHeight="1">
      <c r="A3478" s="39" t="s">
        <v>8708</v>
      </c>
      <c r="B3478" s="39" t="s">
        <v>8709</v>
      </c>
      <c r="C3478" s="8">
        <v>614.0</v>
      </c>
      <c r="D3478" s="8">
        <v>2.0</v>
      </c>
      <c r="E3478" s="8">
        <v>1.0</v>
      </c>
      <c r="F3478" s="8">
        <v>1.0</v>
      </c>
      <c r="G3478" s="8">
        <v>779.0</v>
      </c>
      <c r="H3478" s="8">
        <v>598.0</v>
      </c>
      <c r="I3478" s="8">
        <v>1147.0</v>
      </c>
      <c r="J3478" s="8">
        <v>236.0</v>
      </c>
      <c r="K3478" s="8">
        <v>3807.0</v>
      </c>
      <c r="L3478" s="8">
        <v>1279.0</v>
      </c>
      <c r="M3478" s="8">
        <v>1309.0</v>
      </c>
      <c r="N3478" s="8">
        <v>981.0</v>
      </c>
      <c r="O3478" s="8">
        <v>683.0</v>
      </c>
      <c r="P3478" s="8">
        <v>1.0</v>
      </c>
      <c r="Q3478" s="39" t="s">
        <v>127</v>
      </c>
      <c r="R3478" s="39" t="s">
        <v>8704</v>
      </c>
      <c r="S3478" s="39" t="s">
        <v>8705</v>
      </c>
      <c r="T3478" s="39" t="s">
        <v>8159</v>
      </c>
      <c r="U3478" s="39" t="s">
        <v>8160</v>
      </c>
      <c r="V3478" s="39" t="s">
        <v>3898</v>
      </c>
      <c r="W3478" s="39" t="s">
        <v>3899</v>
      </c>
      <c r="X3478" s="39" t="s">
        <v>8656</v>
      </c>
      <c r="Y3478" s="39" t="s">
        <v>8657</v>
      </c>
      <c r="Z3478" s="39" t="s">
        <v>8511</v>
      </c>
      <c r="AA3478" s="39" t="s">
        <v>8512</v>
      </c>
    </row>
    <row r="3479" ht="15.75" hidden="1" customHeight="1">
      <c r="A3479" s="39" t="s">
        <v>8710</v>
      </c>
      <c r="B3479" s="39" t="s">
        <v>8711</v>
      </c>
      <c r="C3479" s="8">
        <v>113.0</v>
      </c>
      <c r="D3479" s="8">
        <v>1.0</v>
      </c>
      <c r="E3479" s="8">
        <v>1.0</v>
      </c>
      <c r="F3479" s="8">
        <v>1.0</v>
      </c>
      <c r="G3479" s="8">
        <v>72.0</v>
      </c>
      <c r="H3479" s="8">
        <v>267.0</v>
      </c>
      <c r="I3479" s="8">
        <v>111.0</v>
      </c>
      <c r="J3479" s="8">
        <v>225.0</v>
      </c>
      <c r="K3479" s="8">
        <v>3000.0</v>
      </c>
      <c r="L3479" s="8">
        <v>1001.0</v>
      </c>
      <c r="M3479" s="8">
        <v>392.0</v>
      </c>
      <c r="N3479" s="8">
        <v>642.0</v>
      </c>
      <c r="O3479" s="8">
        <v>452.0</v>
      </c>
      <c r="P3479" s="8">
        <v>1.0</v>
      </c>
      <c r="Q3479" s="39" t="s">
        <v>127</v>
      </c>
      <c r="R3479" s="39" t="s">
        <v>8704</v>
      </c>
      <c r="S3479" s="39" t="s">
        <v>8705</v>
      </c>
      <c r="T3479" s="39" t="s">
        <v>8159</v>
      </c>
      <c r="U3479" s="39" t="s">
        <v>8160</v>
      </c>
      <c r="V3479" s="39" t="s">
        <v>3898</v>
      </c>
      <c r="W3479" s="39" t="s">
        <v>3899</v>
      </c>
      <c r="X3479" s="39" t="s">
        <v>8656</v>
      </c>
      <c r="Y3479" s="39" t="s">
        <v>8657</v>
      </c>
      <c r="Z3479" s="39" t="s">
        <v>8511</v>
      </c>
      <c r="AA3479" s="39" t="s">
        <v>8512</v>
      </c>
    </row>
    <row r="3480" ht="15.75" hidden="1" customHeight="1">
      <c r="A3480" s="39" t="s">
        <v>8712</v>
      </c>
      <c r="B3480" s="39" t="s">
        <v>8713</v>
      </c>
      <c r="C3480" s="8">
        <v>1189.0</v>
      </c>
      <c r="D3480" s="8">
        <v>4.0</v>
      </c>
      <c r="E3480" s="8">
        <v>2.0</v>
      </c>
      <c r="F3480" s="8">
        <v>1.0</v>
      </c>
      <c r="G3480" s="8">
        <v>692.0</v>
      </c>
      <c r="H3480" s="8">
        <v>1558.0</v>
      </c>
      <c r="I3480" s="8">
        <v>1620.0</v>
      </c>
      <c r="J3480" s="8">
        <v>1847.0</v>
      </c>
      <c r="K3480" s="8">
        <v>2797.0</v>
      </c>
      <c r="L3480" s="8">
        <v>1300.0</v>
      </c>
      <c r="M3480" s="8">
        <v>878.5</v>
      </c>
      <c r="N3480" s="8">
        <v>715.0</v>
      </c>
      <c r="O3480" s="8">
        <v>492.0</v>
      </c>
      <c r="P3480" s="8">
        <v>1.0</v>
      </c>
      <c r="Q3480" s="39" t="s">
        <v>127</v>
      </c>
      <c r="R3480" s="39" t="s">
        <v>8704</v>
      </c>
      <c r="S3480" s="39" t="s">
        <v>8705</v>
      </c>
      <c r="T3480" s="39" t="s">
        <v>8159</v>
      </c>
      <c r="U3480" s="39" t="s">
        <v>8160</v>
      </c>
      <c r="V3480" s="39" t="s">
        <v>3898</v>
      </c>
      <c r="W3480" s="39" t="s">
        <v>3899</v>
      </c>
      <c r="X3480" s="39" t="s">
        <v>8656</v>
      </c>
      <c r="Y3480" s="39" t="s">
        <v>8657</v>
      </c>
      <c r="Z3480" s="39" t="s">
        <v>8511</v>
      </c>
      <c r="AA3480" s="39" t="s">
        <v>8512</v>
      </c>
    </row>
    <row r="3481" ht="15.75" hidden="1" customHeight="1">
      <c r="A3481" s="39" t="s">
        <v>8714</v>
      </c>
      <c r="B3481" s="39" t="s">
        <v>8715</v>
      </c>
      <c r="C3481" s="8">
        <v>95.0</v>
      </c>
      <c r="D3481" s="8">
        <v>1.0</v>
      </c>
      <c r="E3481" s="8">
        <v>1.0</v>
      </c>
      <c r="F3481" s="8">
        <v>1.0</v>
      </c>
      <c r="G3481" s="8">
        <v>54.0</v>
      </c>
      <c r="H3481" s="8">
        <v>158.0</v>
      </c>
      <c r="I3481" s="8">
        <v>361.0</v>
      </c>
      <c r="J3481" s="8">
        <v>168.0</v>
      </c>
      <c r="K3481" s="8">
        <v>3103.0</v>
      </c>
      <c r="L3481" s="8">
        <v>642.0</v>
      </c>
      <c r="M3481" s="8">
        <v>936.0</v>
      </c>
      <c r="N3481" s="8">
        <v>631.0</v>
      </c>
      <c r="O3481" s="8">
        <v>414.0</v>
      </c>
      <c r="P3481" s="8">
        <v>1.0</v>
      </c>
      <c r="Q3481" s="39" t="s">
        <v>127</v>
      </c>
      <c r="R3481" s="39" t="s">
        <v>8704</v>
      </c>
      <c r="S3481" s="39" t="s">
        <v>8705</v>
      </c>
      <c r="T3481" s="39" t="s">
        <v>8159</v>
      </c>
      <c r="U3481" s="39" t="s">
        <v>8160</v>
      </c>
      <c r="V3481" s="39" t="s">
        <v>3898</v>
      </c>
      <c r="W3481" s="39" t="s">
        <v>3899</v>
      </c>
      <c r="X3481" s="39" t="s">
        <v>8656</v>
      </c>
      <c r="Y3481" s="39" t="s">
        <v>8657</v>
      </c>
      <c r="Z3481" s="39" t="s">
        <v>8511</v>
      </c>
      <c r="AA3481" s="39" t="s">
        <v>8512</v>
      </c>
    </row>
    <row r="3482" ht="15.75" hidden="1" customHeight="1">
      <c r="A3482" s="39" t="s">
        <v>8716</v>
      </c>
      <c r="B3482" s="39" t="s">
        <v>8717</v>
      </c>
      <c r="C3482" s="8">
        <v>91.0</v>
      </c>
      <c r="D3482" s="8">
        <v>1.0</v>
      </c>
      <c r="E3482" s="8">
        <v>1.0</v>
      </c>
      <c r="F3482" s="8">
        <v>1.0</v>
      </c>
      <c r="G3482" s="8">
        <v>47.0</v>
      </c>
      <c r="H3482" s="8">
        <v>97.0</v>
      </c>
      <c r="I3482" s="8">
        <v>230.0</v>
      </c>
      <c r="J3482" s="8">
        <v>267.0</v>
      </c>
      <c r="K3482" s="8">
        <v>6717.0</v>
      </c>
      <c r="L3482" s="8">
        <v>921.0</v>
      </c>
      <c r="M3482" s="8">
        <v>1049.0</v>
      </c>
      <c r="N3482" s="8">
        <v>500.0</v>
      </c>
      <c r="O3482" s="8">
        <v>318.0</v>
      </c>
      <c r="P3482" s="8">
        <v>1.0</v>
      </c>
      <c r="Q3482" s="39" t="s">
        <v>127</v>
      </c>
      <c r="R3482" s="39" t="s">
        <v>8718</v>
      </c>
      <c r="S3482" s="39" t="s">
        <v>8719</v>
      </c>
      <c r="T3482" s="39" t="s">
        <v>8159</v>
      </c>
      <c r="U3482" s="39" t="s">
        <v>8160</v>
      </c>
      <c r="V3482" s="39" t="s">
        <v>3898</v>
      </c>
      <c r="W3482" s="39" t="s">
        <v>3899</v>
      </c>
      <c r="X3482" s="39" t="s">
        <v>8656</v>
      </c>
      <c r="Y3482" s="39" t="s">
        <v>8657</v>
      </c>
      <c r="Z3482" s="39" t="s">
        <v>8511</v>
      </c>
      <c r="AA3482" s="39" t="s">
        <v>8512</v>
      </c>
    </row>
    <row r="3483" ht="15.75" hidden="1" customHeight="1">
      <c r="A3483" s="39" t="s">
        <v>8720</v>
      </c>
      <c r="B3483" s="39" t="s">
        <v>8721</v>
      </c>
      <c r="C3483" s="8">
        <v>802.0</v>
      </c>
      <c r="D3483" s="8">
        <v>3.0</v>
      </c>
      <c r="E3483" s="8">
        <v>2.0</v>
      </c>
      <c r="F3483" s="8">
        <v>1.0</v>
      </c>
      <c r="G3483" s="8">
        <v>509.0</v>
      </c>
      <c r="H3483" s="8">
        <v>853.0</v>
      </c>
      <c r="I3483" s="8">
        <v>1871.0</v>
      </c>
      <c r="J3483" s="8">
        <v>470.0</v>
      </c>
      <c r="K3483" s="8">
        <v>6214.0</v>
      </c>
      <c r="L3483" s="8">
        <v>2417.0</v>
      </c>
      <c r="M3483" s="8">
        <v>828.0</v>
      </c>
      <c r="N3483" s="8">
        <v>823.0</v>
      </c>
      <c r="O3483" s="8">
        <v>518.0</v>
      </c>
      <c r="P3483" s="8">
        <v>1.0</v>
      </c>
      <c r="Q3483" s="39" t="s">
        <v>127</v>
      </c>
      <c r="R3483" s="39" t="s">
        <v>8718</v>
      </c>
      <c r="S3483" s="39" t="s">
        <v>8719</v>
      </c>
      <c r="T3483" s="39" t="s">
        <v>8159</v>
      </c>
      <c r="U3483" s="39" t="s">
        <v>8160</v>
      </c>
      <c r="V3483" s="39" t="s">
        <v>3898</v>
      </c>
      <c r="W3483" s="39" t="s">
        <v>3899</v>
      </c>
      <c r="X3483" s="39" t="s">
        <v>8656</v>
      </c>
      <c r="Y3483" s="39" t="s">
        <v>8657</v>
      </c>
      <c r="Z3483" s="39" t="s">
        <v>8511</v>
      </c>
      <c r="AA3483" s="39" t="s">
        <v>8512</v>
      </c>
    </row>
    <row r="3484" ht="15.75" hidden="1" customHeight="1">
      <c r="A3484" s="39" t="s">
        <v>8722</v>
      </c>
      <c r="B3484" s="39" t="s">
        <v>8723</v>
      </c>
      <c r="C3484" s="8">
        <v>282.0</v>
      </c>
      <c r="D3484" s="8">
        <v>1.0</v>
      </c>
      <c r="E3484" s="8">
        <v>1.0</v>
      </c>
      <c r="F3484" s="8">
        <v>1.0</v>
      </c>
      <c r="G3484" s="8">
        <v>135.0</v>
      </c>
      <c r="H3484" s="8">
        <v>181.0</v>
      </c>
      <c r="I3484" s="8">
        <v>1025.0</v>
      </c>
      <c r="J3484" s="8">
        <v>417.0</v>
      </c>
      <c r="K3484" s="8">
        <v>6808.0</v>
      </c>
      <c r="L3484" s="8">
        <v>3773.0</v>
      </c>
      <c r="M3484" s="8">
        <v>2249.0</v>
      </c>
      <c r="N3484" s="8">
        <v>456.0</v>
      </c>
      <c r="O3484" s="8">
        <v>291.0</v>
      </c>
      <c r="P3484" s="8">
        <v>1.0</v>
      </c>
      <c r="Q3484" s="39" t="s">
        <v>127</v>
      </c>
      <c r="R3484" s="39" t="s">
        <v>8718</v>
      </c>
      <c r="S3484" s="39" t="s">
        <v>8719</v>
      </c>
      <c r="T3484" s="39" t="s">
        <v>8159</v>
      </c>
      <c r="U3484" s="39" t="s">
        <v>8160</v>
      </c>
      <c r="V3484" s="39" t="s">
        <v>3898</v>
      </c>
      <c r="W3484" s="39" t="s">
        <v>3899</v>
      </c>
      <c r="X3484" s="39" t="s">
        <v>8656</v>
      </c>
      <c r="Y3484" s="39" t="s">
        <v>8657</v>
      </c>
      <c r="Z3484" s="39" t="s">
        <v>8511</v>
      </c>
      <c r="AA3484" s="39" t="s">
        <v>8512</v>
      </c>
    </row>
    <row r="3485" ht="15.75" hidden="1" customHeight="1">
      <c r="A3485" s="39" t="s">
        <v>8724</v>
      </c>
      <c r="B3485" s="39" t="s">
        <v>8725</v>
      </c>
      <c r="C3485" s="8">
        <v>2211.0</v>
      </c>
      <c r="D3485" s="8">
        <v>7.0</v>
      </c>
      <c r="E3485" s="8">
        <v>4.0</v>
      </c>
      <c r="F3485" s="8">
        <v>2.0</v>
      </c>
      <c r="G3485" s="8">
        <v>2503.0</v>
      </c>
      <c r="H3485" s="8">
        <v>1988.0</v>
      </c>
      <c r="I3485" s="8">
        <v>1226.0</v>
      </c>
      <c r="J3485" s="8">
        <v>2006.0</v>
      </c>
      <c r="K3485" s="8">
        <v>6864.0</v>
      </c>
      <c r="L3485" s="8">
        <v>3413.0</v>
      </c>
      <c r="M3485" s="8">
        <v>1525.5</v>
      </c>
      <c r="N3485" s="8">
        <v>857.0</v>
      </c>
      <c r="O3485" s="8">
        <v>584.0</v>
      </c>
      <c r="P3485" s="8">
        <v>1.0</v>
      </c>
      <c r="Q3485" s="39" t="s">
        <v>127</v>
      </c>
      <c r="R3485" s="39" t="s">
        <v>8718</v>
      </c>
      <c r="S3485" s="39" t="s">
        <v>8719</v>
      </c>
      <c r="T3485" s="39" t="s">
        <v>8159</v>
      </c>
      <c r="U3485" s="39" t="s">
        <v>8160</v>
      </c>
      <c r="V3485" s="39" t="s">
        <v>3898</v>
      </c>
      <c r="W3485" s="39" t="s">
        <v>3899</v>
      </c>
      <c r="X3485" s="39" t="s">
        <v>8656</v>
      </c>
      <c r="Y3485" s="39" t="s">
        <v>8657</v>
      </c>
      <c r="Z3485" s="39" t="s">
        <v>8511</v>
      </c>
      <c r="AA3485" s="39" t="s">
        <v>8512</v>
      </c>
    </row>
    <row r="3486" ht="15.75" hidden="1" customHeight="1">
      <c r="A3486" s="39" t="s">
        <v>8726</v>
      </c>
      <c r="B3486" s="39" t="s">
        <v>8727</v>
      </c>
      <c r="C3486" s="8">
        <v>3339.0</v>
      </c>
      <c r="D3486" s="8">
        <v>10.0</v>
      </c>
      <c r="E3486" s="8">
        <v>5.0</v>
      </c>
      <c r="F3486" s="8">
        <v>3.0</v>
      </c>
      <c r="G3486" s="8">
        <v>2782.0</v>
      </c>
      <c r="H3486" s="8">
        <v>2898.5</v>
      </c>
      <c r="I3486" s="8">
        <v>3195.0</v>
      </c>
      <c r="J3486" s="8">
        <v>3196.0</v>
      </c>
      <c r="K3486" s="8">
        <v>6678.0</v>
      </c>
      <c r="L3486" s="8">
        <v>4182.0</v>
      </c>
      <c r="M3486" s="8">
        <v>1656.5</v>
      </c>
      <c r="N3486" s="8">
        <v>734.0</v>
      </c>
      <c r="O3486" s="8">
        <v>515.0</v>
      </c>
      <c r="P3486" s="8">
        <v>1.0</v>
      </c>
      <c r="Q3486" s="39" t="s">
        <v>127</v>
      </c>
      <c r="R3486" s="39" t="s">
        <v>8718</v>
      </c>
      <c r="S3486" s="39" t="s">
        <v>8719</v>
      </c>
      <c r="T3486" s="39" t="s">
        <v>8159</v>
      </c>
      <c r="U3486" s="39" t="s">
        <v>8160</v>
      </c>
      <c r="V3486" s="39" t="s">
        <v>3898</v>
      </c>
      <c r="W3486" s="39" t="s">
        <v>3899</v>
      </c>
      <c r="X3486" s="39" t="s">
        <v>8656</v>
      </c>
      <c r="Y3486" s="39" t="s">
        <v>8657</v>
      </c>
      <c r="Z3486" s="39" t="s">
        <v>8511</v>
      </c>
      <c r="AA3486" s="39" t="s">
        <v>8512</v>
      </c>
    </row>
    <row r="3487" ht="15.75" hidden="1" customHeight="1">
      <c r="A3487" s="39" t="s">
        <v>8728</v>
      </c>
      <c r="B3487" s="39" t="s">
        <v>8729</v>
      </c>
      <c r="C3487" s="8">
        <v>2878.0</v>
      </c>
      <c r="D3487" s="8">
        <v>9.0</v>
      </c>
      <c r="E3487" s="8">
        <v>5.0</v>
      </c>
      <c r="F3487" s="8">
        <v>3.0</v>
      </c>
      <c r="G3487" s="8">
        <v>2340.0</v>
      </c>
      <c r="H3487" s="8">
        <v>3138.0</v>
      </c>
      <c r="I3487" s="8">
        <v>1805.0</v>
      </c>
      <c r="J3487" s="8">
        <v>3289.0</v>
      </c>
      <c r="K3487" s="8">
        <v>5909.0</v>
      </c>
      <c r="L3487" s="8">
        <v>4829.0</v>
      </c>
      <c r="M3487" s="8">
        <v>806.0</v>
      </c>
      <c r="N3487" s="8">
        <v>780.0</v>
      </c>
      <c r="O3487" s="8">
        <v>539.0</v>
      </c>
      <c r="P3487" s="8">
        <v>1.0</v>
      </c>
      <c r="Q3487" s="39" t="s">
        <v>127</v>
      </c>
      <c r="R3487" s="39" t="s">
        <v>8718</v>
      </c>
      <c r="S3487" s="39" t="s">
        <v>8719</v>
      </c>
      <c r="T3487" s="39" t="s">
        <v>8159</v>
      </c>
      <c r="U3487" s="39" t="s">
        <v>8160</v>
      </c>
      <c r="V3487" s="39" t="s">
        <v>3898</v>
      </c>
      <c r="W3487" s="39" t="s">
        <v>3899</v>
      </c>
      <c r="X3487" s="39" t="s">
        <v>8656</v>
      </c>
      <c r="Y3487" s="39" t="s">
        <v>8657</v>
      </c>
      <c r="Z3487" s="39" t="s">
        <v>8511</v>
      </c>
      <c r="AA3487" s="39" t="s">
        <v>8512</v>
      </c>
    </row>
    <row r="3488" ht="15.75" hidden="1" customHeight="1">
      <c r="A3488" s="39" t="s">
        <v>8730</v>
      </c>
      <c r="B3488" s="39" t="s">
        <v>8731</v>
      </c>
      <c r="C3488" s="8">
        <v>524.0</v>
      </c>
      <c r="D3488" s="8">
        <v>2.0</v>
      </c>
      <c r="E3488" s="8">
        <v>1.0</v>
      </c>
      <c r="F3488" s="8">
        <v>1.0</v>
      </c>
      <c r="G3488" s="8">
        <v>401.0</v>
      </c>
      <c r="H3488" s="8">
        <v>518.0</v>
      </c>
      <c r="I3488" s="8">
        <v>1104.0</v>
      </c>
      <c r="J3488" s="8">
        <v>513.0</v>
      </c>
      <c r="K3488" s="8">
        <v>5322.0</v>
      </c>
      <c r="L3488" s="8">
        <v>890.0</v>
      </c>
      <c r="M3488" s="8">
        <v>971.0</v>
      </c>
      <c r="N3488" s="8">
        <v>718.0</v>
      </c>
      <c r="O3488" s="8">
        <v>443.0</v>
      </c>
      <c r="P3488" s="8">
        <v>1.0</v>
      </c>
      <c r="Q3488" s="39" t="s">
        <v>127</v>
      </c>
      <c r="R3488" s="39" t="s">
        <v>8718</v>
      </c>
      <c r="S3488" s="39" t="s">
        <v>8719</v>
      </c>
      <c r="T3488" s="39" t="s">
        <v>8159</v>
      </c>
      <c r="U3488" s="39" t="s">
        <v>8160</v>
      </c>
      <c r="V3488" s="39" t="s">
        <v>3898</v>
      </c>
      <c r="W3488" s="39" t="s">
        <v>3899</v>
      </c>
      <c r="X3488" s="39" t="s">
        <v>8656</v>
      </c>
      <c r="Y3488" s="39" t="s">
        <v>8657</v>
      </c>
      <c r="Z3488" s="39" t="s">
        <v>8511</v>
      </c>
      <c r="AA3488" s="39" t="s">
        <v>8512</v>
      </c>
    </row>
    <row r="3489" ht="15.75" hidden="1" customHeight="1">
      <c r="A3489" s="39" t="s">
        <v>8732</v>
      </c>
      <c r="B3489" s="39" t="s">
        <v>8733</v>
      </c>
      <c r="C3489" s="8">
        <v>3810.0</v>
      </c>
      <c r="D3489" s="8">
        <v>11.0</v>
      </c>
      <c r="E3489" s="8">
        <v>6.0</v>
      </c>
      <c r="F3489" s="8">
        <v>3.0</v>
      </c>
      <c r="G3489" s="8">
        <v>3067.0</v>
      </c>
      <c r="H3489" s="8">
        <v>4033.0</v>
      </c>
      <c r="I3489" s="8">
        <v>3340.0</v>
      </c>
      <c r="J3489" s="8">
        <v>3843.0</v>
      </c>
      <c r="K3489" s="8">
        <v>4020.0</v>
      </c>
      <c r="L3489" s="8">
        <v>3632.0</v>
      </c>
      <c r="M3489" s="8">
        <v>2097.0</v>
      </c>
      <c r="N3489" s="8">
        <v>870.0</v>
      </c>
      <c r="O3489" s="8">
        <v>588.0</v>
      </c>
      <c r="P3489" s="8">
        <v>1.0</v>
      </c>
      <c r="Q3489" s="39" t="s">
        <v>127</v>
      </c>
      <c r="R3489" s="39" t="s">
        <v>8734</v>
      </c>
      <c r="S3489" s="39" t="s">
        <v>8735</v>
      </c>
      <c r="T3489" s="39" t="s">
        <v>8159</v>
      </c>
      <c r="U3489" s="39" t="s">
        <v>8160</v>
      </c>
      <c r="V3489" s="39" t="s">
        <v>3898</v>
      </c>
      <c r="W3489" s="39" t="s">
        <v>3899</v>
      </c>
      <c r="X3489" s="39" t="s">
        <v>8656</v>
      </c>
      <c r="Y3489" s="39" t="s">
        <v>8657</v>
      </c>
      <c r="Z3489" s="39" t="s">
        <v>8511</v>
      </c>
      <c r="AA3489" s="39" t="s">
        <v>8512</v>
      </c>
    </row>
    <row r="3490" ht="15.75" hidden="1" customHeight="1">
      <c r="A3490" s="39" t="s">
        <v>8736</v>
      </c>
      <c r="B3490" s="39" t="s">
        <v>8737</v>
      </c>
      <c r="C3490" s="8">
        <v>4147.0</v>
      </c>
      <c r="D3490" s="8">
        <v>12.0</v>
      </c>
      <c r="E3490" s="8">
        <v>6.0</v>
      </c>
      <c r="F3490" s="8">
        <v>3.0</v>
      </c>
      <c r="G3490" s="8">
        <v>3564.0</v>
      </c>
      <c r="H3490" s="8">
        <v>4072.0</v>
      </c>
      <c r="I3490" s="8">
        <v>3070.0</v>
      </c>
      <c r="J3490" s="8">
        <v>3994.0</v>
      </c>
      <c r="K3490" s="8">
        <v>5641.0</v>
      </c>
      <c r="L3490" s="8">
        <v>4087.0</v>
      </c>
      <c r="M3490" s="8">
        <v>1447.0</v>
      </c>
      <c r="N3490" s="8">
        <v>645.0</v>
      </c>
      <c r="O3490" s="8">
        <v>429.0</v>
      </c>
      <c r="P3490" s="8">
        <v>1.0</v>
      </c>
      <c r="Q3490" s="39" t="s">
        <v>127</v>
      </c>
      <c r="R3490" s="39" t="s">
        <v>8734</v>
      </c>
      <c r="S3490" s="39" t="s">
        <v>8735</v>
      </c>
      <c r="T3490" s="39" t="s">
        <v>8159</v>
      </c>
      <c r="U3490" s="39" t="s">
        <v>8160</v>
      </c>
      <c r="V3490" s="39" t="s">
        <v>3898</v>
      </c>
      <c r="W3490" s="39" t="s">
        <v>3899</v>
      </c>
      <c r="X3490" s="39" t="s">
        <v>8656</v>
      </c>
      <c r="Y3490" s="39" t="s">
        <v>8657</v>
      </c>
      <c r="Z3490" s="39" t="s">
        <v>8511</v>
      </c>
      <c r="AA3490" s="39" t="s">
        <v>8512</v>
      </c>
    </row>
    <row r="3491" ht="15.75" hidden="1" customHeight="1">
      <c r="A3491" s="39" t="s">
        <v>8738</v>
      </c>
      <c r="B3491" s="39" t="s">
        <v>8739</v>
      </c>
      <c r="C3491" s="8">
        <v>3616.0</v>
      </c>
      <c r="D3491" s="8">
        <v>11.0</v>
      </c>
      <c r="E3491" s="8">
        <v>6.0</v>
      </c>
      <c r="F3491" s="8">
        <v>3.0</v>
      </c>
      <c r="G3491" s="8">
        <v>3452.0</v>
      </c>
      <c r="H3491" s="8">
        <v>3727.0</v>
      </c>
      <c r="I3491" s="8">
        <v>2588.0</v>
      </c>
      <c r="J3491" s="8">
        <v>3612.0</v>
      </c>
      <c r="K3491" s="8">
        <v>4759.0</v>
      </c>
      <c r="L3491" s="8">
        <v>2806.0</v>
      </c>
      <c r="M3491" s="8">
        <v>1143.0</v>
      </c>
      <c r="N3491" s="8">
        <v>614.0</v>
      </c>
      <c r="O3491" s="8">
        <v>431.0</v>
      </c>
      <c r="P3491" s="8">
        <v>1.0</v>
      </c>
      <c r="Q3491" s="39" t="s">
        <v>127</v>
      </c>
      <c r="R3491" s="39" t="s">
        <v>8734</v>
      </c>
      <c r="S3491" s="39" t="s">
        <v>8735</v>
      </c>
      <c r="T3491" s="39" t="s">
        <v>8159</v>
      </c>
      <c r="U3491" s="39" t="s">
        <v>8160</v>
      </c>
      <c r="V3491" s="39" t="s">
        <v>3898</v>
      </c>
      <c r="W3491" s="39" t="s">
        <v>3899</v>
      </c>
      <c r="X3491" s="39" t="s">
        <v>8656</v>
      </c>
      <c r="Y3491" s="39" t="s">
        <v>8657</v>
      </c>
      <c r="Z3491" s="39" t="s">
        <v>8511</v>
      </c>
      <c r="AA3491" s="39" t="s">
        <v>8512</v>
      </c>
    </row>
    <row r="3492" ht="15.75" hidden="1" customHeight="1">
      <c r="A3492" s="39" t="s">
        <v>8740</v>
      </c>
      <c r="B3492" s="39" t="s">
        <v>8741</v>
      </c>
      <c r="C3492" s="8">
        <v>3092.0</v>
      </c>
      <c r="D3492" s="8">
        <v>9.0</v>
      </c>
      <c r="E3492" s="8">
        <v>5.0</v>
      </c>
      <c r="F3492" s="8">
        <v>3.0</v>
      </c>
      <c r="G3492" s="8">
        <v>2252.0</v>
      </c>
      <c r="H3492" s="8">
        <v>3726.0</v>
      </c>
      <c r="I3492" s="8">
        <v>2272.0</v>
      </c>
      <c r="J3492" s="8">
        <v>3069.0</v>
      </c>
      <c r="K3492" s="8">
        <v>6397.0</v>
      </c>
      <c r="L3492" s="8">
        <v>3411.0</v>
      </c>
      <c r="M3492" s="8">
        <v>1252.0</v>
      </c>
      <c r="N3492" s="8">
        <v>756.0</v>
      </c>
      <c r="O3492" s="8">
        <v>497.0</v>
      </c>
      <c r="P3492" s="8">
        <v>1.0</v>
      </c>
      <c r="Q3492" s="39" t="s">
        <v>127</v>
      </c>
      <c r="R3492" s="39" t="s">
        <v>8734</v>
      </c>
      <c r="S3492" s="39" t="s">
        <v>8735</v>
      </c>
      <c r="T3492" s="39" t="s">
        <v>8159</v>
      </c>
      <c r="U3492" s="39" t="s">
        <v>8160</v>
      </c>
      <c r="V3492" s="39" t="s">
        <v>3898</v>
      </c>
      <c r="W3492" s="39" t="s">
        <v>3899</v>
      </c>
      <c r="X3492" s="39" t="s">
        <v>8656</v>
      </c>
      <c r="Y3492" s="39" t="s">
        <v>8657</v>
      </c>
      <c r="Z3492" s="39" t="s">
        <v>8511</v>
      </c>
      <c r="AA3492" s="39" t="s">
        <v>8512</v>
      </c>
    </row>
    <row r="3493" ht="15.75" hidden="1" customHeight="1">
      <c r="A3493" s="39" t="s">
        <v>8742</v>
      </c>
      <c r="B3493" s="39" t="s">
        <v>8743</v>
      </c>
      <c r="C3493" s="8">
        <v>3500.0</v>
      </c>
      <c r="D3493" s="8">
        <v>11.0</v>
      </c>
      <c r="E3493" s="8">
        <v>6.0</v>
      </c>
      <c r="F3493" s="8">
        <v>3.0</v>
      </c>
      <c r="G3493" s="8">
        <v>3203.0</v>
      </c>
      <c r="H3493" s="8">
        <v>3791.5</v>
      </c>
      <c r="I3493" s="8">
        <v>2535.0</v>
      </c>
      <c r="J3493" s="8">
        <v>3594.0</v>
      </c>
      <c r="K3493" s="8">
        <v>3826.0</v>
      </c>
      <c r="L3493" s="8">
        <v>3612.0</v>
      </c>
      <c r="M3493" s="8">
        <v>1339.0</v>
      </c>
      <c r="N3493" s="8">
        <v>593.0</v>
      </c>
      <c r="O3493" s="8">
        <v>415.0</v>
      </c>
      <c r="P3493" s="8">
        <v>1.0</v>
      </c>
      <c r="Q3493" s="39" t="s">
        <v>127</v>
      </c>
      <c r="R3493" s="39" t="s">
        <v>8734</v>
      </c>
      <c r="S3493" s="39" t="s">
        <v>8735</v>
      </c>
      <c r="T3493" s="39" t="s">
        <v>8159</v>
      </c>
      <c r="U3493" s="39" t="s">
        <v>8160</v>
      </c>
      <c r="V3493" s="39" t="s">
        <v>3898</v>
      </c>
      <c r="W3493" s="39" t="s">
        <v>3899</v>
      </c>
      <c r="X3493" s="39" t="s">
        <v>8656</v>
      </c>
      <c r="Y3493" s="39" t="s">
        <v>8657</v>
      </c>
      <c r="Z3493" s="39" t="s">
        <v>8511</v>
      </c>
      <c r="AA3493" s="39" t="s">
        <v>8512</v>
      </c>
    </row>
    <row r="3494" ht="15.75" hidden="1" customHeight="1">
      <c r="A3494" s="39" t="s">
        <v>8744</v>
      </c>
      <c r="B3494" s="39" t="s">
        <v>8745</v>
      </c>
      <c r="C3494" s="8">
        <v>4663.0</v>
      </c>
      <c r="D3494" s="8">
        <v>14.0</v>
      </c>
      <c r="E3494" s="8">
        <v>7.0</v>
      </c>
      <c r="F3494" s="8">
        <v>4.0</v>
      </c>
      <c r="G3494" s="8">
        <v>4017.5</v>
      </c>
      <c r="H3494" s="8">
        <v>4356.0</v>
      </c>
      <c r="I3494" s="8">
        <v>4573.0</v>
      </c>
      <c r="J3494" s="8">
        <v>3961.0</v>
      </c>
      <c r="K3494" s="8">
        <v>5860.0</v>
      </c>
      <c r="L3494" s="8">
        <v>1687.0</v>
      </c>
      <c r="M3494" s="8">
        <v>5175.0</v>
      </c>
      <c r="N3494" s="8">
        <v>627.0</v>
      </c>
      <c r="O3494" s="8">
        <v>397.0</v>
      </c>
      <c r="P3494" s="8">
        <v>1.0</v>
      </c>
      <c r="Q3494" s="39" t="s">
        <v>127</v>
      </c>
      <c r="R3494" s="39" t="s">
        <v>8734</v>
      </c>
      <c r="S3494" s="39" t="s">
        <v>8735</v>
      </c>
      <c r="T3494" s="39" t="s">
        <v>8159</v>
      </c>
      <c r="U3494" s="39" t="s">
        <v>8160</v>
      </c>
      <c r="V3494" s="39" t="s">
        <v>3898</v>
      </c>
      <c r="W3494" s="39" t="s">
        <v>3899</v>
      </c>
      <c r="X3494" s="39" t="s">
        <v>8656</v>
      </c>
      <c r="Y3494" s="39" t="s">
        <v>8657</v>
      </c>
      <c r="Z3494" s="39" t="s">
        <v>8511</v>
      </c>
      <c r="AA3494" s="39" t="s">
        <v>8512</v>
      </c>
    </row>
    <row r="3495" ht="15.75" hidden="1" customHeight="1">
      <c r="A3495" s="39" t="s">
        <v>8746</v>
      </c>
      <c r="B3495" s="39" t="s">
        <v>8747</v>
      </c>
      <c r="C3495" s="8">
        <v>5212.0</v>
      </c>
      <c r="D3495" s="8">
        <v>15.0</v>
      </c>
      <c r="E3495" s="8">
        <v>8.0</v>
      </c>
      <c r="F3495" s="8">
        <v>4.0</v>
      </c>
      <c r="G3495" s="8">
        <v>4619.0</v>
      </c>
      <c r="H3495" s="8">
        <v>5121.0</v>
      </c>
      <c r="I3495" s="8">
        <v>3823.0</v>
      </c>
      <c r="J3495" s="8">
        <v>4840.0</v>
      </c>
      <c r="K3495" s="8">
        <v>4767.0</v>
      </c>
      <c r="L3495" s="8">
        <v>5014.0</v>
      </c>
      <c r="M3495" s="8">
        <v>2086.0</v>
      </c>
      <c r="N3495" s="8">
        <v>670.0</v>
      </c>
      <c r="O3495" s="8">
        <v>424.0</v>
      </c>
      <c r="P3495" s="8">
        <v>1.0</v>
      </c>
      <c r="Q3495" s="39" t="s">
        <v>127</v>
      </c>
      <c r="R3495" s="39" t="s">
        <v>8748</v>
      </c>
      <c r="S3495" s="39" t="s">
        <v>8749</v>
      </c>
      <c r="T3495" s="39" t="s">
        <v>8159</v>
      </c>
      <c r="U3495" s="39" t="s">
        <v>8160</v>
      </c>
      <c r="V3495" s="39" t="s">
        <v>3898</v>
      </c>
      <c r="W3495" s="39" t="s">
        <v>3899</v>
      </c>
      <c r="X3495" s="39" t="s">
        <v>8509</v>
      </c>
      <c r="Y3495" s="39" t="s">
        <v>8510</v>
      </c>
      <c r="Z3495" s="39" t="s">
        <v>8511</v>
      </c>
      <c r="AA3495" s="39" t="s">
        <v>8512</v>
      </c>
    </row>
    <row r="3496" ht="15.75" hidden="1" customHeight="1">
      <c r="A3496" s="39" t="s">
        <v>8750</v>
      </c>
      <c r="B3496" s="39" t="s">
        <v>8751</v>
      </c>
      <c r="C3496" s="8">
        <v>3695.0</v>
      </c>
      <c r="D3496" s="8">
        <v>11.0</v>
      </c>
      <c r="E3496" s="8">
        <v>6.0</v>
      </c>
      <c r="F3496" s="8">
        <v>3.0</v>
      </c>
      <c r="G3496" s="8">
        <v>3568.0</v>
      </c>
      <c r="H3496" s="8">
        <v>3459.0</v>
      </c>
      <c r="I3496" s="8">
        <v>3216.0</v>
      </c>
      <c r="J3496" s="8">
        <v>2733.0</v>
      </c>
      <c r="K3496" s="8">
        <v>5990.0</v>
      </c>
      <c r="L3496" s="8">
        <v>3039.0</v>
      </c>
      <c r="M3496" s="8">
        <v>2138.0</v>
      </c>
      <c r="N3496" s="8">
        <v>582.0</v>
      </c>
      <c r="O3496" s="8">
        <v>406.0</v>
      </c>
      <c r="P3496" s="8">
        <v>1.0</v>
      </c>
      <c r="Q3496" s="39" t="s">
        <v>127</v>
      </c>
      <c r="R3496" s="39" t="s">
        <v>8748</v>
      </c>
      <c r="S3496" s="39" t="s">
        <v>8749</v>
      </c>
      <c r="T3496" s="39" t="s">
        <v>8159</v>
      </c>
      <c r="U3496" s="39" t="s">
        <v>8160</v>
      </c>
      <c r="V3496" s="39" t="s">
        <v>3898</v>
      </c>
      <c r="W3496" s="39" t="s">
        <v>3899</v>
      </c>
      <c r="X3496" s="39" t="s">
        <v>8509</v>
      </c>
      <c r="Y3496" s="39" t="s">
        <v>8510</v>
      </c>
      <c r="Z3496" s="39" t="s">
        <v>8511</v>
      </c>
      <c r="AA3496" s="39" t="s">
        <v>8512</v>
      </c>
    </row>
    <row r="3497" ht="15.75" hidden="1" customHeight="1">
      <c r="A3497" s="39" t="s">
        <v>8752</v>
      </c>
      <c r="B3497" s="39" t="s">
        <v>8753</v>
      </c>
      <c r="C3497" s="8">
        <v>3303.0</v>
      </c>
      <c r="D3497" s="8">
        <v>10.0</v>
      </c>
      <c r="E3497" s="8">
        <v>5.0</v>
      </c>
      <c r="F3497" s="8">
        <v>3.0</v>
      </c>
      <c r="G3497" s="8">
        <v>2478.0</v>
      </c>
      <c r="H3497" s="8">
        <v>3489.0</v>
      </c>
      <c r="I3497" s="8">
        <v>2968.0</v>
      </c>
      <c r="J3497" s="8">
        <v>3218.0</v>
      </c>
      <c r="K3497" s="8">
        <v>5867.0</v>
      </c>
      <c r="L3497" s="8">
        <v>2623.0</v>
      </c>
      <c r="M3497" s="8">
        <v>3660.0</v>
      </c>
      <c r="N3497" s="8">
        <v>852.0</v>
      </c>
      <c r="O3497" s="8">
        <v>522.0</v>
      </c>
      <c r="P3497" s="8">
        <v>1.0</v>
      </c>
      <c r="Q3497" s="39" t="s">
        <v>127</v>
      </c>
      <c r="R3497" s="39" t="s">
        <v>8748</v>
      </c>
      <c r="S3497" s="39" t="s">
        <v>8749</v>
      </c>
      <c r="T3497" s="39" t="s">
        <v>8159</v>
      </c>
      <c r="U3497" s="39" t="s">
        <v>8160</v>
      </c>
      <c r="V3497" s="39" t="s">
        <v>3898</v>
      </c>
      <c r="W3497" s="39" t="s">
        <v>3899</v>
      </c>
      <c r="X3497" s="39" t="s">
        <v>8509</v>
      </c>
      <c r="Y3497" s="39" t="s">
        <v>8510</v>
      </c>
      <c r="Z3497" s="39" t="s">
        <v>8511</v>
      </c>
      <c r="AA3497" s="39" t="s">
        <v>8512</v>
      </c>
    </row>
    <row r="3498" ht="15.75" hidden="1" customHeight="1">
      <c r="A3498" s="39" t="s">
        <v>8754</v>
      </c>
      <c r="B3498" s="39" t="s">
        <v>8755</v>
      </c>
      <c r="C3498" s="8">
        <v>3570.0</v>
      </c>
      <c r="D3498" s="8">
        <v>11.0</v>
      </c>
      <c r="E3498" s="8">
        <v>6.0</v>
      </c>
      <c r="F3498" s="8">
        <v>3.0</v>
      </c>
      <c r="G3498" s="8">
        <v>3149.0</v>
      </c>
      <c r="H3498" s="8">
        <v>3182.0</v>
      </c>
      <c r="I3498" s="8">
        <v>3809.0</v>
      </c>
      <c r="J3498" s="8">
        <v>3043.0</v>
      </c>
      <c r="K3498" s="8">
        <v>5884.0</v>
      </c>
      <c r="L3498" s="8">
        <v>3918.0</v>
      </c>
      <c r="M3498" s="8">
        <v>904.0</v>
      </c>
      <c r="N3498" s="8">
        <v>726.0</v>
      </c>
      <c r="O3498" s="8">
        <v>489.0</v>
      </c>
      <c r="P3498" s="8">
        <v>1.0</v>
      </c>
      <c r="Q3498" s="39" t="s">
        <v>127</v>
      </c>
      <c r="R3498" s="39" t="s">
        <v>8748</v>
      </c>
      <c r="S3498" s="39" t="s">
        <v>8749</v>
      </c>
      <c r="T3498" s="39" t="s">
        <v>8159</v>
      </c>
      <c r="U3498" s="39" t="s">
        <v>8160</v>
      </c>
      <c r="V3498" s="39" t="s">
        <v>3898</v>
      </c>
      <c r="W3498" s="39" t="s">
        <v>3899</v>
      </c>
      <c r="X3498" s="39" t="s">
        <v>8509</v>
      </c>
      <c r="Y3498" s="39" t="s">
        <v>8510</v>
      </c>
      <c r="Z3498" s="39" t="s">
        <v>8511</v>
      </c>
      <c r="AA3498" s="39" t="s">
        <v>8512</v>
      </c>
    </row>
    <row r="3499" ht="15.75" hidden="1" customHeight="1">
      <c r="A3499" s="39" t="s">
        <v>8756</v>
      </c>
      <c r="B3499" s="39" t="s">
        <v>8757</v>
      </c>
      <c r="C3499" s="8">
        <v>4799.0</v>
      </c>
      <c r="D3499" s="8">
        <v>14.0</v>
      </c>
      <c r="E3499" s="8">
        <v>7.0</v>
      </c>
      <c r="F3499" s="8">
        <v>4.0</v>
      </c>
      <c r="G3499" s="8">
        <v>4473.0</v>
      </c>
      <c r="H3499" s="8">
        <v>4090.0</v>
      </c>
      <c r="I3499" s="8">
        <v>4381.0</v>
      </c>
      <c r="J3499" s="8">
        <v>3960.0</v>
      </c>
      <c r="K3499" s="8">
        <v>4993.0</v>
      </c>
      <c r="L3499" s="8">
        <v>4147.5</v>
      </c>
      <c r="M3499" s="8">
        <v>3167.0</v>
      </c>
      <c r="N3499" s="8">
        <v>660.0</v>
      </c>
      <c r="O3499" s="8">
        <v>421.0</v>
      </c>
      <c r="P3499" s="8">
        <v>1.0</v>
      </c>
      <c r="Q3499" s="39" t="s">
        <v>127</v>
      </c>
      <c r="R3499" s="39" t="s">
        <v>8748</v>
      </c>
      <c r="S3499" s="39" t="s">
        <v>8749</v>
      </c>
      <c r="T3499" s="39" t="s">
        <v>8159</v>
      </c>
      <c r="U3499" s="39" t="s">
        <v>8160</v>
      </c>
      <c r="V3499" s="39" t="s">
        <v>3898</v>
      </c>
      <c r="W3499" s="39" t="s">
        <v>3899</v>
      </c>
      <c r="X3499" s="39" t="s">
        <v>8509</v>
      </c>
      <c r="Y3499" s="39" t="s">
        <v>8510</v>
      </c>
      <c r="Z3499" s="39" t="s">
        <v>8511</v>
      </c>
      <c r="AA3499" s="39" t="s">
        <v>8512</v>
      </c>
    </row>
    <row r="3500" ht="15.75" hidden="1" customHeight="1">
      <c r="A3500" s="39" t="s">
        <v>8758</v>
      </c>
      <c r="B3500" s="39" t="s">
        <v>8759</v>
      </c>
      <c r="C3500" s="8">
        <v>5836.0</v>
      </c>
      <c r="D3500" s="8">
        <v>17.0</v>
      </c>
      <c r="E3500" s="8">
        <v>9.0</v>
      </c>
      <c r="F3500" s="8">
        <v>5.0</v>
      </c>
      <c r="G3500" s="8">
        <v>4989.0</v>
      </c>
      <c r="H3500" s="8">
        <v>5149.0</v>
      </c>
      <c r="I3500" s="8">
        <v>6197.0</v>
      </c>
      <c r="J3500" s="8">
        <v>5134.0</v>
      </c>
      <c r="K3500" s="8">
        <v>5126.0</v>
      </c>
      <c r="L3500" s="8">
        <v>3371.0</v>
      </c>
      <c r="M3500" s="8">
        <v>5554.0</v>
      </c>
      <c r="N3500" s="8">
        <v>696.0</v>
      </c>
      <c r="O3500" s="8">
        <v>419.0</v>
      </c>
      <c r="P3500" s="8">
        <v>1.0</v>
      </c>
      <c r="Q3500" s="39" t="s">
        <v>127</v>
      </c>
      <c r="R3500" s="39" t="s">
        <v>8748</v>
      </c>
      <c r="S3500" s="39" t="s">
        <v>8749</v>
      </c>
      <c r="T3500" s="39" t="s">
        <v>8159</v>
      </c>
      <c r="U3500" s="39" t="s">
        <v>8160</v>
      </c>
      <c r="V3500" s="39" t="s">
        <v>3898</v>
      </c>
      <c r="W3500" s="39" t="s">
        <v>3899</v>
      </c>
      <c r="X3500" s="39" t="s">
        <v>8509</v>
      </c>
      <c r="Y3500" s="39" t="s">
        <v>8510</v>
      </c>
      <c r="Z3500" s="39" t="s">
        <v>8511</v>
      </c>
      <c r="AA3500" s="39" t="s">
        <v>8512</v>
      </c>
    </row>
    <row r="3501" ht="15.75" hidden="1" customHeight="1">
      <c r="A3501" s="39" t="s">
        <v>8760</v>
      </c>
      <c r="B3501" s="39" t="s">
        <v>8761</v>
      </c>
      <c r="C3501" s="8">
        <v>1990.0</v>
      </c>
      <c r="D3501" s="8">
        <v>6.0</v>
      </c>
      <c r="E3501" s="8">
        <v>3.0</v>
      </c>
      <c r="F3501" s="8">
        <v>2.0</v>
      </c>
      <c r="G3501" s="8">
        <v>2134.0</v>
      </c>
      <c r="H3501" s="8">
        <v>1662.0</v>
      </c>
      <c r="I3501" s="8">
        <v>2635.0</v>
      </c>
      <c r="J3501" s="8">
        <v>1411.0</v>
      </c>
      <c r="K3501" s="8">
        <v>6408.0</v>
      </c>
      <c r="L3501" s="8">
        <v>2331.0</v>
      </c>
      <c r="M3501" s="8">
        <v>257.0</v>
      </c>
      <c r="N3501" s="8">
        <v>725.0</v>
      </c>
      <c r="O3501" s="8">
        <v>554.0</v>
      </c>
      <c r="P3501" s="8">
        <v>1.0</v>
      </c>
      <c r="Q3501" s="39" t="s">
        <v>127</v>
      </c>
      <c r="R3501" s="39" t="s">
        <v>8762</v>
      </c>
      <c r="S3501" s="39" t="s">
        <v>8763</v>
      </c>
      <c r="T3501" s="39" t="s">
        <v>8159</v>
      </c>
      <c r="U3501" s="39" t="s">
        <v>8160</v>
      </c>
      <c r="V3501" s="39" t="s">
        <v>3898</v>
      </c>
      <c r="W3501" s="39" t="s">
        <v>3899</v>
      </c>
      <c r="X3501" s="39" t="s">
        <v>8509</v>
      </c>
      <c r="Y3501" s="39" t="s">
        <v>8510</v>
      </c>
      <c r="Z3501" s="39" t="s">
        <v>8511</v>
      </c>
      <c r="AA3501" s="39" t="s">
        <v>8512</v>
      </c>
    </row>
    <row r="3502" ht="15.75" hidden="1" customHeight="1">
      <c r="A3502" s="39" t="s">
        <v>8764</v>
      </c>
      <c r="B3502" s="39" t="s">
        <v>8765</v>
      </c>
      <c r="C3502" s="8">
        <v>2658.0</v>
      </c>
      <c r="D3502" s="8">
        <v>8.0</v>
      </c>
      <c r="E3502" s="8">
        <v>4.0</v>
      </c>
      <c r="F3502" s="8">
        <v>2.0</v>
      </c>
      <c r="G3502" s="8">
        <v>2278.0</v>
      </c>
      <c r="H3502" s="8">
        <v>2362.0</v>
      </c>
      <c r="I3502" s="8">
        <v>2998.0</v>
      </c>
      <c r="J3502" s="8">
        <v>2654.0</v>
      </c>
      <c r="K3502" s="8">
        <v>6034.0</v>
      </c>
      <c r="L3502" s="8">
        <v>4324.0</v>
      </c>
      <c r="M3502" s="8">
        <v>434.0</v>
      </c>
      <c r="N3502" s="8">
        <v>1135.0</v>
      </c>
      <c r="O3502" s="8">
        <v>889.0</v>
      </c>
      <c r="P3502" s="8">
        <v>1.0</v>
      </c>
      <c r="Q3502" s="39" t="s">
        <v>127</v>
      </c>
      <c r="R3502" s="39" t="s">
        <v>8762</v>
      </c>
      <c r="S3502" s="39" t="s">
        <v>8763</v>
      </c>
      <c r="T3502" s="39" t="s">
        <v>8159</v>
      </c>
      <c r="U3502" s="39" t="s">
        <v>8160</v>
      </c>
      <c r="V3502" s="39" t="s">
        <v>3898</v>
      </c>
      <c r="W3502" s="39" t="s">
        <v>3899</v>
      </c>
      <c r="X3502" s="39" t="s">
        <v>8509</v>
      </c>
      <c r="Y3502" s="39" t="s">
        <v>8510</v>
      </c>
      <c r="Z3502" s="39" t="s">
        <v>8511</v>
      </c>
      <c r="AA3502" s="39" t="s">
        <v>8512</v>
      </c>
    </row>
    <row r="3503" ht="15.75" hidden="1" customHeight="1">
      <c r="A3503" s="39" t="s">
        <v>8766</v>
      </c>
      <c r="B3503" s="39" t="s">
        <v>8767</v>
      </c>
      <c r="C3503" s="8">
        <v>5267.0</v>
      </c>
      <c r="D3503" s="8">
        <v>16.0</v>
      </c>
      <c r="E3503" s="8">
        <v>8.0</v>
      </c>
      <c r="F3503" s="8">
        <v>4.0</v>
      </c>
      <c r="G3503" s="8">
        <v>4154.0</v>
      </c>
      <c r="H3503" s="8">
        <v>4659.0</v>
      </c>
      <c r="I3503" s="8">
        <v>6117.0</v>
      </c>
      <c r="J3503" s="8">
        <v>4289.0</v>
      </c>
      <c r="K3503" s="8">
        <v>6437.0</v>
      </c>
      <c r="L3503" s="8">
        <v>3981.0</v>
      </c>
      <c r="M3503" s="8">
        <v>2359.5</v>
      </c>
      <c r="N3503" s="8">
        <v>929.0</v>
      </c>
      <c r="O3503" s="8">
        <v>632.0</v>
      </c>
      <c r="P3503" s="8">
        <v>1.0</v>
      </c>
      <c r="Q3503" s="39" t="s">
        <v>127</v>
      </c>
      <c r="R3503" s="39" t="s">
        <v>8762</v>
      </c>
      <c r="S3503" s="39" t="s">
        <v>8763</v>
      </c>
      <c r="T3503" s="39" t="s">
        <v>8159</v>
      </c>
      <c r="U3503" s="39" t="s">
        <v>8160</v>
      </c>
      <c r="V3503" s="39" t="s">
        <v>3898</v>
      </c>
      <c r="W3503" s="39" t="s">
        <v>3899</v>
      </c>
      <c r="X3503" s="39" t="s">
        <v>8509</v>
      </c>
      <c r="Y3503" s="39" t="s">
        <v>8510</v>
      </c>
      <c r="Z3503" s="39" t="s">
        <v>8511</v>
      </c>
      <c r="AA3503" s="39" t="s">
        <v>8512</v>
      </c>
    </row>
    <row r="3504" ht="15.75" hidden="1" customHeight="1">
      <c r="A3504" s="39" t="s">
        <v>8768</v>
      </c>
      <c r="B3504" s="39" t="s">
        <v>8769</v>
      </c>
      <c r="C3504" s="8">
        <v>2071.0</v>
      </c>
      <c r="D3504" s="8">
        <v>6.0</v>
      </c>
      <c r="E3504" s="8">
        <v>3.0</v>
      </c>
      <c r="F3504" s="8">
        <v>2.0</v>
      </c>
      <c r="G3504" s="8">
        <v>3011.0</v>
      </c>
      <c r="H3504" s="8">
        <v>2391.0</v>
      </c>
      <c r="I3504" s="8">
        <v>469.0</v>
      </c>
      <c r="J3504" s="8">
        <v>1854.0</v>
      </c>
      <c r="K3504" s="8">
        <v>5873.0</v>
      </c>
      <c r="L3504" s="8">
        <v>3076.0</v>
      </c>
      <c r="M3504" s="8">
        <v>869.0</v>
      </c>
      <c r="N3504" s="8">
        <v>768.0</v>
      </c>
      <c r="O3504" s="8">
        <v>512.0</v>
      </c>
      <c r="P3504" s="8">
        <v>1.0</v>
      </c>
      <c r="Q3504" s="39" t="s">
        <v>127</v>
      </c>
      <c r="R3504" s="39" t="s">
        <v>8762</v>
      </c>
      <c r="S3504" s="39" t="s">
        <v>8763</v>
      </c>
      <c r="T3504" s="39" t="s">
        <v>8159</v>
      </c>
      <c r="U3504" s="39" t="s">
        <v>8160</v>
      </c>
      <c r="V3504" s="39" t="s">
        <v>3898</v>
      </c>
      <c r="W3504" s="39" t="s">
        <v>3899</v>
      </c>
      <c r="X3504" s="39" t="s">
        <v>8509</v>
      </c>
      <c r="Y3504" s="39" t="s">
        <v>8510</v>
      </c>
      <c r="Z3504" s="39" t="s">
        <v>8511</v>
      </c>
      <c r="AA3504" s="39" t="s">
        <v>8512</v>
      </c>
    </row>
    <row r="3505" ht="15.75" hidden="1" customHeight="1">
      <c r="A3505" s="39" t="s">
        <v>8770</v>
      </c>
      <c r="B3505" s="39" t="s">
        <v>8771</v>
      </c>
      <c r="C3505" s="8">
        <v>1931.0</v>
      </c>
      <c r="D3505" s="8">
        <v>6.0</v>
      </c>
      <c r="E3505" s="8">
        <v>3.0</v>
      </c>
      <c r="F3505" s="8">
        <v>2.0</v>
      </c>
      <c r="G3505" s="8">
        <v>1955.0</v>
      </c>
      <c r="H3505" s="8">
        <v>1261.0</v>
      </c>
      <c r="I3505" s="8">
        <v>3486.0</v>
      </c>
      <c r="J3505" s="8">
        <v>2333.0</v>
      </c>
      <c r="K3505" s="8">
        <v>6512.0</v>
      </c>
      <c r="L3505" s="8">
        <v>1552.0</v>
      </c>
      <c r="M3505" s="8">
        <v>43.0</v>
      </c>
      <c r="N3505" s="8">
        <v>642.0</v>
      </c>
      <c r="O3505" s="8">
        <v>536.0</v>
      </c>
      <c r="P3505" s="8">
        <v>1.0</v>
      </c>
      <c r="Q3505" s="39" t="s">
        <v>127</v>
      </c>
      <c r="R3505" s="39" t="s">
        <v>8762</v>
      </c>
      <c r="S3505" s="39" t="s">
        <v>8763</v>
      </c>
      <c r="T3505" s="39" t="s">
        <v>8159</v>
      </c>
      <c r="U3505" s="39" t="s">
        <v>8160</v>
      </c>
      <c r="V3505" s="39" t="s">
        <v>3898</v>
      </c>
      <c r="W3505" s="39" t="s">
        <v>3899</v>
      </c>
      <c r="X3505" s="39" t="s">
        <v>8509</v>
      </c>
      <c r="Y3505" s="39" t="s">
        <v>8510</v>
      </c>
      <c r="Z3505" s="39" t="s">
        <v>8511</v>
      </c>
      <c r="AA3505" s="39" t="s">
        <v>8512</v>
      </c>
    </row>
    <row r="3506" ht="15.75" hidden="1" customHeight="1">
      <c r="A3506" s="39" t="s">
        <v>8772</v>
      </c>
      <c r="B3506" s="39" t="s">
        <v>8773</v>
      </c>
      <c r="C3506" s="8">
        <v>5047.0</v>
      </c>
      <c r="D3506" s="8">
        <v>15.0</v>
      </c>
      <c r="E3506" s="8">
        <v>8.0</v>
      </c>
      <c r="F3506" s="8">
        <v>4.0</v>
      </c>
      <c r="G3506" s="8">
        <v>4083.0</v>
      </c>
      <c r="H3506" s="8">
        <v>4854.0</v>
      </c>
      <c r="I3506" s="8">
        <v>6007.0</v>
      </c>
      <c r="J3506" s="8">
        <v>4312.0</v>
      </c>
      <c r="K3506" s="8">
        <v>4384.0</v>
      </c>
      <c r="L3506" s="8">
        <v>2735.0</v>
      </c>
      <c r="M3506" s="8">
        <v>3268.0</v>
      </c>
      <c r="N3506" s="8">
        <v>1079.0</v>
      </c>
      <c r="O3506" s="8">
        <v>722.0</v>
      </c>
      <c r="P3506" s="8">
        <v>1.0</v>
      </c>
      <c r="Q3506" s="39" t="s">
        <v>127</v>
      </c>
      <c r="R3506" s="39" t="s">
        <v>8762</v>
      </c>
      <c r="S3506" s="39" t="s">
        <v>8763</v>
      </c>
      <c r="T3506" s="39" t="s">
        <v>8159</v>
      </c>
      <c r="U3506" s="39" t="s">
        <v>8160</v>
      </c>
      <c r="V3506" s="39" t="s">
        <v>3898</v>
      </c>
      <c r="W3506" s="39" t="s">
        <v>3899</v>
      </c>
      <c r="X3506" s="39" t="s">
        <v>8656</v>
      </c>
      <c r="Y3506" s="39" t="s">
        <v>8657</v>
      </c>
      <c r="Z3506" s="39" t="s">
        <v>8511</v>
      </c>
      <c r="AA3506" s="39" t="s">
        <v>8512</v>
      </c>
    </row>
    <row r="3507" ht="15.75" hidden="1" customHeight="1">
      <c r="A3507" s="39" t="s">
        <v>8774</v>
      </c>
      <c r="B3507" s="39" t="s">
        <v>8775</v>
      </c>
      <c r="C3507" s="8">
        <v>1374.0</v>
      </c>
      <c r="D3507" s="8">
        <v>4.0</v>
      </c>
      <c r="E3507" s="8">
        <v>2.0</v>
      </c>
      <c r="F3507" s="8">
        <v>1.0</v>
      </c>
      <c r="G3507" s="8">
        <v>956.0</v>
      </c>
      <c r="H3507" s="8">
        <v>1392.0</v>
      </c>
      <c r="I3507" s="8">
        <v>3106.0</v>
      </c>
      <c r="J3507" s="8">
        <v>759.0</v>
      </c>
      <c r="K3507" s="8">
        <v>6742.0</v>
      </c>
      <c r="L3507" s="8">
        <v>2199.0</v>
      </c>
      <c r="M3507" s="8">
        <v>938.0</v>
      </c>
      <c r="N3507" s="8">
        <v>728.0</v>
      </c>
      <c r="O3507" s="8">
        <v>518.0</v>
      </c>
      <c r="P3507" s="8">
        <v>1.0</v>
      </c>
      <c r="Q3507" s="39" t="s">
        <v>127</v>
      </c>
      <c r="R3507" s="39" t="s">
        <v>8776</v>
      </c>
      <c r="S3507" s="39" t="s">
        <v>8777</v>
      </c>
      <c r="T3507" s="39" t="s">
        <v>8159</v>
      </c>
      <c r="U3507" s="39" t="s">
        <v>8160</v>
      </c>
      <c r="V3507" s="39" t="s">
        <v>3898</v>
      </c>
      <c r="W3507" s="39" t="s">
        <v>3899</v>
      </c>
      <c r="X3507" s="39" t="s">
        <v>8509</v>
      </c>
      <c r="Y3507" s="39" t="s">
        <v>8510</v>
      </c>
      <c r="Z3507" s="39" t="s">
        <v>8511</v>
      </c>
      <c r="AA3507" s="39" t="s">
        <v>8512</v>
      </c>
    </row>
    <row r="3508" ht="15.75" hidden="1" customHeight="1">
      <c r="A3508" s="39" t="s">
        <v>8778</v>
      </c>
      <c r="B3508" s="39" t="s">
        <v>8779</v>
      </c>
      <c r="C3508" s="8">
        <v>4582.0</v>
      </c>
      <c r="D3508" s="8">
        <v>14.0</v>
      </c>
      <c r="E3508" s="8">
        <v>7.0</v>
      </c>
      <c r="F3508" s="8">
        <v>4.0</v>
      </c>
      <c r="G3508" s="8">
        <v>4053.0</v>
      </c>
      <c r="H3508" s="8">
        <v>3891.0</v>
      </c>
      <c r="I3508" s="8">
        <v>3475.0</v>
      </c>
      <c r="J3508" s="8">
        <v>4215.0</v>
      </c>
      <c r="K3508" s="8">
        <v>6184.0</v>
      </c>
      <c r="L3508" s="8">
        <v>4659.0</v>
      </c>
      <c r="M3508" s="8">
        <v>3098.0</v>
      </c>
      <c r="N3508" s="8">
        <v>884.0</v>
      </c>
      <c r="O3508" s="8">
        <v>545.0</v>
      </c>
      <c r="P3508" s="8">
        <v>1.0</v>
      </c>
      <c r="Q3508" s="39" t="s">
        <v>127</v>
      </c>
      <c r="R3508" s="39" t="s">
        <v>8776</v>
      </c>
      <c r="S3508" s="39" t="s">
        <v>8777</v>
      </c>
      <c r="T3508" s="39" t="s">
        <v>8159</v>
      </c>
      <c r="U3508" s="39" t="s">
        <v>8160</v>
      </c>
      <c r="V3508" s="39" t="s">
        <v>3898</v>
      </c>
      <c r="W3508" s="39" t="s">
        <v>3899</v>
      </c>
      <c r="X3508" s="39" t="s">
        <v>8509</v>
      </c>
      <c r="Y3508" s="39" t="s">
        <v>8510</v>
      </c>
      <c r="Z3508" s="39" t="s">
        <v>8511</v>
      </c>
      <c r="AA3508" s="39" t="s">
        <v>8512</v>
      </c>
    </row>
    <row r="3509" ht="15.75" hidden="1" customHeight="1">
      <c r="A3509" s="39" t="s">
        <v>8780</v>
      </c>
      <c r="B3509" s="39" t="s">
        <v>8781</v>
      </c>
      <c r="C3509" s="8">
        <v>2073.0</v>
      </c>
      <c r="D3509" s="8">
        <v>6.0</v>
      </c>
      <c r="E3509" s="8">
        <v>3.0</v>
      </c>
      <c r="F3509" s="8">
        <v>2.0</v>
      </c>
      <c r="G3509" s="8">
        <v>1676.0</v>
      </c>
      <c r="H3509" s="8">
        <v>1789.0</v>
      </c>
      <c r="I3509" s="8">
        <v>3662.0</v>
      </c>
      <c r="J3509" s="8">
        <v>2583.0</v>
      </c>
      <c r="K3509" s="8">
        <v>6800.0</v>
      </c>
      <c r="L3509" s="8">
        <v>479.0</v>
      </c>
      <c r="M3509" s="8">
        <v>756.0</v>
      </c>
      <c r="N3509" s="8">
        <v>889.0</v>
      </c>
      <c r="O3509" s="8">
        <v>675.0</v>
      </c>
      <c r="P3509" s="8">
        <v>1.0</v>
      </c>
      <c r="Q3509" s="39" t="s">
        <v>127</v>
      </c>
      <c r="R3509" s="39" t="s">
        <v>8776</v>
      </c>
      <c r="S3509" s="39" t="s">
        <v>8777</v>
      </c>
      <c r="T3509" s="39" t="s">
        <v>8159</v>
      </c>
      <c r="U3509" s="39" t="s">
        <v>8160</v>
      </c>
      <c r="V3509" s="39" t="s">
        <v>3898</v>
      </c>
      <c r="W3509" s="39" t="s">
        <v>3899</v>
      </c>
      <c r="X3509" s="39" t="s">
        <v>8509</v>
      </c>
      <c r="Y3509" s="39" t="s">
        <v>8510</v>
      </c>
      <c r="Z3509" s="39" t="s">
        <v>8511</v>
      </c>
      <c r="AA3509" s="39" t="s">
        <v>8512</v>
      </c>
    </row>
    <row r="3510" ht="15.75" hidden="1" customHeight="1">
      <c r="A3510" s="39" t="s">
        <v>8782</v>
      </c>
      <c r="B3510" s="39" t="s">
        <v>8783</v>
      </c>
      <c r="C3510" s="8">
        <v>3450.0</v>
      </c>
      <c r="D3510" s="8">
        <v>10.0</v>
      </c>
      <c r="E3510" s="8">
        <v>5.0</v>
      </c>
      <c r="F3510" s="8">
        <v>3.0</v>
      </c>
      <c r="G3510" s="8">
        <v>2756.0</v>
      </c>
      <c r="H3510" s="8">
        <v>3210.0</v>
      </c>
      <c r="I3510" s="8">
        <v>4088.0</v>
      </c>
      <c r="J3510" s="8">
        <v>3583.0</v>
      </c>
      <c r="K3510" s="8">
        <v>6850.0</v>
      </c>
      <c r="L3510" s="8">
        <v>2106.0</v>
      </c>
      <c r="M3510" s="8">
        <v>622.0</v>
      </c>
      <c r="N3510" s="8">
        <v>1052.0</v>
      </c>
      <c r="O3510" s="8">
        <v>762.0</v>
      </c>
      <c r="P3510" s="8">
        <v>1.0</v>
      </c>
      <c r="Q3510" s="39" t="s">
        <v>127</v>
      </c>
      <c r="R3510" s="39" t="s">
        <v>8776</v>
      </c>
      <c r="S3510" s="39" t="s">
        <v>8777</v>
      </c>
      <c r="T3510" s="39" t="s">
        <v>8159</v>
      </c>
      <c r="U3510" s="39" t="s">
        <v>8160</v>
      </c>
      <c r="V3510" s="39" t="s">
        <v>3898</v>
      </c>
      <c r="W3510" s="39" t="s">
        <v>3899</v>
      </c>
      <c r="X3510" s="39" t="s">
        <v>8509</v>
      </c>
      <c r="Y3510" s="39" t="s">
        <v>8510</v>
      </c>
      <c r="Z3510" s="39" t="s">
        <v>8511</v>
      </c>
      <c r="AA3510" s="39" t="s">
        <v>8512</v>
      </c>
    </row>
    <row r="3511" ht="15.75" hidden="1" customHeight="1">
      <c r="A3511" s="39" t="s">
        <v>8784</v>
      </c>
      <c r="B3511" s="39" t="s">
        <v>8785</v>
      </c>
      <c r="C3511" s="8">
        <v>4218.0</v>
      </c>
      <c r="D3511" s="8">
        <v>13.0</v>
      </c>
      <c r="E3511" s="8">
        <v>7.0</v>
      </c>
      <c r="F3511" s="8">
        <v>4.0</v>
      </c>
      <c r="G3511" s="8">
        <v>3714.0</v>
      </c>
      <c r="H3511" s="8">
        <v>3776.0</v>
      </c>
      <c r="I3511" s="8">
        <v>4014.0</v>
      </c>
      <c r="J3511" s="8">
        <v>3913.0</v>
      </c>
      <c r="K3511" s="8">
        <v>6865.0</v>
      </c>
      <c r="L3511" s="8">
        <v>3160.0</v>
      </c>
      <c r="M3511" s="8">
        <v>590.0</v>
      </c>
      <c r="N3511" s="8">
        <v>787.0</v>
      </c>
      <c r="O3511" s="8">
        <v>655.0</v>
      </c>
      <c r="P3511" s="8">
        <v>1.0</v>
      </c>
      <c r="Q3511" s="39" t="s">
        <v>127</v>
      </c>
      <c r="R3511" s="39" t="s">
        <v>8776</v>
      </c>
      <c r="S3511" s="39" t="s">
        <v>8777</v>
      </c>
      <c r="T3511" s="39" t="s">
        <v>8159</v>
      </c>
      <c r="U3511" s="39" t="s">
        <v>8160</v>
      </c>
      <c r="V3511" s="39" t="s">
        <v>3898</v>
      </c>
      <c r="W3511" s="39" t="s">
        <v>3899</v>
      </c>
      <c r="X3511" s="39" t="s">
        <v>8509</v>
      </c>
      <c r="Y3511" s="39" t="s">
        <v>8510</v>
      </c>
      <c r="Z3511" s="39" t="s">
        <v>8511</v>
      </c>
      <c r="AA3511" s="39" t="s">
        <v>8512</v>
      </c>
    </row>
    <row r="3512" ht="15.75" hidden="1" customHeight="1">
      <c r="A3512" s="39" t="s">
        <v>8786</v>
      </c>
      <c r="B3512" s="39" t="s">
        <v>8787</v>
      </c>
      <c r="C3512" s="8">
        <v>1733.0</v>
      </c>
      <c r="D3512" s="8">
        <v>5.0</v>
      </c>
      <c r="E3512" s="8">
        <v>3.0</v>
      </c>
      <c r="F3512" s="8">
        <v>2.0</v>
      </c>
      <c r="G3512" s="8">
        <v>1183.0</v>
      </c>
      <c r="H3512" s="8">
        <v>1725.0</v>
      </c>
      <c r="I3512" s="8">
        <v>2595.0</v>
      </c>
      <c r="J3512" s="8">
        <v>1261.0</v>
      </c>
      <c r="K3512" s="8">
        <v>5910.0</v>
      </c>
      <c r="L3512" s="8">
        <v>4078.0</v>
      </c>
      <c r="M3512" s="8">
        <v>1361.0</v>
      </c>
      <c r="N3512" s="8">
        <v>707.0</v>
      </c>
      <c r="O3512" s="8">
        <v>452.0</v>
      </c>
      <c r="P3512" s="8">
        <v>1.0</v>
      </c>
      <c r="Q3512" s="39" t="s">
        <v>127</v>
      </c>
      <c r="R3512" s="39" t="s">
        <v>8788</v>
      </c>
      <c r="S3512" s="39" t="s">
        <v>8789</v>
      </c>
      <c r="T3512" s="39" t="s">
        <v>8159</v>
      </c>
      <c r="U3512" s="39" t="s">
        <v>8160</v>
      </c>
      <c r="V3512" s="39" t="s">
        <v>3898</v>
      </c>
      <c r="W3512" s="39" t="s">
        <v>3899</v>
      </c>
      <c r="X3512" s="39" t="s">
        <v>8509</v>
      </c>
      <c r="Y3512" s="39" t="s">
        <v>8510</v>
      </c>
      <c r="Z3512" s="39" t="s">
        <v>8409</v>
      </c>
      <c r="AA3512" s="39" t="s">
        <v>8410</v>
      </c>
    </row>
    <row r="3513" ht="15.75" hidden="1" customHeight="1">
      <c r="A3513" s="39" t="s">
        <v>8790</v>
      </c>
      <c r="B3513" s="39" t="s">
        <v>8791</v>
      </c>
      <c r="C3513" s="8">
        <v>848.0</v>
      </c>
      <c r="D3513" s="8">
        <v>3.0</v>
      </c>
      <c r="E3513" s="8">
        <v>2.0</v>
      </c>
      <c r="F3513" s="8">
        <v>1.0</v>
      </c>
      <c r="G3513" s="8">
        <v>632.0</v>
      </c>
      <c r="H3513" s="8">
        <v>804.0</v>
      </c>
      <c r="I3513" s="8">
        <v>1115.0</v>
      </c>
      <c r="J3513" s="8">
        <v>965.0</v>
      </c>
      <c r="K3513" s="8">
        <v>5880.0</v>
      </c>
      <c r="L3513" s="8">
        <v>2828.0</v>
      </c>
      <c r="M3513" s="8">
        <v>411.0</v>
      </c>
      <c r="N3513" s="8">
        <v>784.0</v>
      </c>
      <c r="O3513" s="8">
        <v>482.0</v>
      </c>
      <c r="P3513" s="8">
        <v>1.0</v>
      </c>
      <c r="Q3513" s="39" t="s">
        <v>127</v>
      </c>
      <c r="R3513" s="39" t="s">
        <v>8788</v>
      </c>
      <c r="S3513" s="39" t="s">
        <v>8789</v>
      </c>
      <c r="T3513" s="39" t="s">
        <v>8159</v>
      </c>
      <c r="U3513" s="39" t="s">
        <v>8160</v>
      </c>
      <c r="V3513" s="39" t="s">
        <v>3898</v>
      </c>
      <c r="W3513" s="39" t="s">
        <v>3899</v>
      </c>
      <c r="X3513" s="39" t="s">
        <v>8509</v>
      </c>
      <c r="Y3513" s="39" t="s">
        <v>8510</v>
      </c>
      <c r="Z3513" s="39" t="s">
        <v>8409</v>
      </c>
      <c r="AA3513" s="39" t="s">
        <v>8410</v>
      </c>
    </row>
    <row r="3514" ht="15.75" hidden="1" customHeight="1">
      <c r="A3514" s="39" t="s">
        <v>8792</v>
      </c>
      <c r="B3514" s="39" t="s">
        <v>8793</v>
      </c>
      <c r="C3514" s="8">
        <v>1403.0</v>
      </c>
      <c r="D3514" s="8">
        <v>5.0</v>
      </c>
      <c r="E3514" s="8">
        <v>3.0</v>
      </c>
      <c r="F3514" s="8">
        <v>2.0</v>
      </c>
      <c r="G3514" s="8">
        <v>1086.0</v>
      </c>
      <c r="H3514" s="8">
        <v>1362.0</v>
      </c>
      <c r="I3514" s="8">
        <v>1920.0</v>
      </c>
      <c r="J3514" s="8">
        <v>1391.0</v>
      </c>
      <c r="K3514" s="8">
        <v>6298.0</v>
      </c>
      <c r="L3514" s="8">
        <v>1650.0</v>
      </c>
      <c r="M3514" s="8">
        <v>836.0</v>
      </c>
      <c r="N3514" s="8">
        <v>1183.0</v>
      </c>
      <c r="O3514" s="8">
        <v>767.0</v>
      </c>
      <c r="P3514" s="8">
        <v>1.0</v>
      </c>
      <c r="Q3514" s="39" t="s">
        <v>127</v>
      </c>
      <c r="R3514" s="39" t="s">
        <v>8788</v>
      </c>
      <c r="S3514" s="39" t="s">
        <v>8789</v>
      </c>
      <c r="T3514" s="39" t="s">
        <v>8159</v>
      </c>
      <c r="U3514" s="39" t="s">
        <v>8160</v>
      </c>
      <c r="V3514" s="39" t="s">
        <v>3898</v>
      </c>
      <c r="W3514" s="39" t="s">
        <v>3899</v>
      </c>
      <c r="X3514" s="39" t="s">
        <v>8509</v>
      </c>
      <c r="Y3514" s="39" t="s">
        <v>8510</v>
      </c>
      <c r="Z3514" s="39" t="s">
        <v>8409</v>
      </c>
      <c r="AA3514" s="39" t="s">
        <v>8410</v>
      </c>
    </row>
    <row r="3515" ht="15.75" hidden="1" customHeight="1">
      <c r="A3515" s="39" t="s">
        <v>8794</v>
      </c>
      <c r="B3515" s="39" t="s">
        <v>8795</v>
      </c>
      <c r="C3515" s="8">
        <v>73.0</v>
      </c>
      <c r="D3515" s="8">
        <v>1.0</v>
      </c>
      <c r="E3515" s="8">
        <v>1.0</v>
      </c>
      <c r="F3515" s="8">
        <v>1.0</v>
      </c>
      <c r="G3515" s="8">
        <v>80.0</v>
      </c>
      <c r="H3515" s="8">
        <v>104.0</v>
      </c>
      <c r="I3515" s="8">
        <v>299.0</v>
      </c>
      <c r="J3515" s="8">
        <v>51.0</v>
      </c>
      <c r="K3515" s="8">
        <v>4655.0</v>
      </c>
      <c r="L3515" s="8">
        <v>473.0</v>
      </c>
      <c r="M3515" s="8">
        <v>618.0</v>
      </c>
      <c r="N3515" s="8">
        <v>719.0</v>
      </c>
      <c r="O3515" s="8">
        <v>451.0</v>
      </c>
      <c r="P3515" s="8">
        <v>1.0</v>
      </c>
      <c r="Q3515" s="39" t="s">
        <v>127</v>
      </c>
      <c r="R3515" s="39" t="s">
        <v>8788</v>
      </c>
      <c r="S3515" s="39" t="s">
        <v>8789</v>
      </c>
      <c r="T3515" s="39" t="s">
        <v>8159</v>
      </c>
      <c r="U3515" s="39" t="s">
        <v>8160</v>
      </c>
      <c r="V3515" s="39" t="s">
        <v>3898</v>
      </c>
      <c r="W3515" s="39" t="s">
        <v>3899</v>
      </c>
      <c r="X3515" s="39" t="s">
        <v>8509</v>
      </c>
      <c r="Y3515" s="39" t="s">
        <v>8510</v>
      </c>
      <c r="Z3515" s="39" t="s">
        <v>8409</v>
      </c>
      <c r="AA3515" s="39" t="s">
        <v>8410</v>
      </c>
    </row>
    <row r="3516" ht="15.75" hidden="1" customHeight="1">
      <c r="A3516" s="39" t="s">
        <v>8796</v>
      </c>
      <c r="B3516" s="39" t="s">
        <v>8797</v>
      </c>
      <c r="C3516" s="8">
        <v>1679.0</v>
      </c>
      <c r="D3516" s="8">
        <v>5.0</v>
      </c>
      <c r="E3516" s="8">
        <v>3.0</v>
      </c>
      <c r="F3516" s="8">
        <v>2.0</v>
      </c>
      <c r="G3516" s="8">
        <v>1360.0</v>
      </c>
      <c r="H3516" s="8">
        <v>1601.0</v>
      </c>
      <c r="I3516" s="8">
        <v>2233.0</v>
      </c>
      <c r="J3516" s="8">
        <v>1224.0</v>
      </c>
      <c r="K3516" s="8">
        <v>5435.0</v>
      </c>
      <c r="L3516" s="8">
        <v>3144.0</v>
      </c>
      <c r="M3516" s="8">
        <v>1882.0</v>
      </c>
      <c r="N3516" s="8">
        <v>737.0</v>
      </c>
      <c r="O3516" s="8">
        <v>452.0</v>
      </c>
      <c r="P3516" s="8">
        <v>1.0</v>
      </c>
      <c r="Q3516" s="39" t="s">
        <v>127</v>
      </c>
      <c r="R3516" s="39" t="s">
        <v>8788</v>
      </c>
      <c r="S3516" s="39" t="s">
        <v>8789</v>
      </c>
      <c r="T3516" s="39" t="s">
        <v>8159</v>
      </c>
      <c r="U3516" s="39" t="s">
        <v>8160</v>
      </c>
      <c r="V3516" s="39" t="s">
        <v>3898</v>
      </c>
      <c r="W3516" s="39" t="s">
        <v>3899</v>
      </c>
      <c r="X3516" s="39" t="s">
        <v>8509</v>
      </c>
      <c r="Y3516" s="39" t="s">
        <v>8510</v>
      </c>
      <c r="Z3516" s="39" t="s">
        <v>8409</v>
      </c>
      <c r="AA3516" s="39" t="s">
        <v>8410</v>
      </c>
    </row>
    <row r="3517" ht="15.75" hidden="1" customHeight="1">
      <c r="A3517" s="39" t="s">
        <v>8798</v>
      </c>
      <c r="B3517" s="39" t="s">
        <v>8799</v>
      </c>
      <c r="C3517" s="8">
        <v>500.0</v>
      </c>
      <c r="D3517" s="8">
        <v>2.0</v>
      </c>
      <c r="E3517" s="8">
        <v>1.0</v>
      </c>
      <c r="F3517" s="8">
        <v>1.0</v>
      </c>
      <c r="G3517" s="8">
        <v>498.0</v>
      </c>
      <c r="H3517" s="8">
        <v>1198.0</v>
      </c>
      <c r="I3517" s="8">
        <v>875.0</v>
      </c>
      <c r="J3517" s="8">
        <v>233.0</v>
      </c>
      <c r="K3517" s="8">
        <v>2941.0</v>
      </c>
      <c r="L3517" s="8">
        <v>31.0</v>
      </c>
      <c r="M3517" s="8">
        <v>248.0</v>
      </c>
      <c r="N3517" s="8">
        <v>473.0</v>
      </c>
      <c r="O3517" s="8">
        <v>326.0</v>
      </c>
      <c r="P3517" s="8">
        <v>1.0</v>
      </c>
      <c r="Q3517" s="39" t="s">
        <v>127</v>
      </c>
      <c r="R3517" s="39" t="s">
        <v>8788</v>
      </c>
      <c r="S3517" s="39" t="s">
        <v>8789</v>
      </c>
      <c r="T3517" s="39" t="s">
        <v>8159</v>
      </c>
      <c r="U3517" s="39" t="s">
        <v>8160</v>
      </c>
      <c r="V3517" s="39" t="s">
        <v>3898</v>
      </c>
      <c r="W3517" s="39" t="s">
        <v>3899</v>
      </c>
      <c r="X3517" s="39" t="s">
        <v>8509</v>
      </c>
      <c r="Y3517" s="39" t="s">
        <v>8510</v>
      </c>
      <c r="Z3517" s="39" t="s">
        <v>8409</v>
      </c>
      <c r="AA3517" s="39" t="s">
        <v>8410</v>
      </c>
    </row>
    <row r="3518" ht="15.75" hidden="1" customHeight="1">
      <c r="A3518" s="39" t="s">
        <v>8800</v>
      </c>
      <c r="B3518" s="39" t="s">
        <v>8801</v>
      </c>
      <c r="C3518" s="8">
        <v>1492.0</v>
      </c>
      <c r="D3518" s="8">
        <v>5.0</v>
      </c>
      <c r="E3518" s="8">
        <v>3.0</v>
      </c>
      <c r="F3518" s="8">
        <v>2.0</v>
      </c>
      <c r="G3518" s="8">
        <v>1691.0</v>
      </c>
      <c r="H3518" s="8">
        <v>2400.0</v>
      </c>
      <c r="I3518" s="8">
        <v>609.0</v>
      </c>
      <c r="J3518" s="8">
        <v>2421.0</v>
      </c>
      <c r="K3518" s="8">
        <v>1749.0</v>
      </c>
      <c r="L3518" s="8">
        <v>1174.0</v>
      </c>
      <c r="M3518" s="8">
        <v>445.0</v>
      </c>
      <c r="N3518" s="8">
        <v>1658.0</v>
      </c>
      <c r="O3518" s="8">
        <v>1221.0</v>
      </c>
      <c r="P3518" s="8">
        <v>1.0</v>
      </c>
      <c r="Q3518" s="39" t="s">
        <v>127</v>
      </c>
      <c r="R3518" s="39" t="s">
        <v>8788</v>
      </c>
      <c r="S3518" s="39" t="s">
        <v>8789</v>
      </c>
      <c r="T3518" s="39" t="s">
        <v>8159</v>
      </c>
      <c r="U3518" s="39" t="s">
        <v>8160</v>
      </c>
      <c r="V3518" s="39" t="s">
        <v>3898</v>
      </c>
      <c r="W3518" s="39" t="s">
        <v>3899</v>
      </c>
      <c r="X3518" s="39" t="s">
        <v>8479</v>
      </c>
      <c r="Y3518" s="39" t="s">
        <v>8480</v>
      </c>
      <c r="Z3518" s="39" t="s">
        <v>8409</v>
      </c>
      <c r="AA3518" s="39" t="s">
        <v>8410</v>
      </c>
    </row>
    <row r="3519" ht="15.75" hidden="1" customHeight="1">
      <c r="A3519" s="39" t="s">
        <v>8802</v>
      </c>
      <c r="B3519" s="39" t="s">
        <v>8803</v>
      </c>
      <c r="C3519" s="8">
        <v>42.0</v>
      </c>
      <c r="D3519" s="8">
        <v>1.0</v>
      </c>
      <c r="E3519" s="8">
        <v>1.0</v>
      </c>
      <c r="F3519" s="8">
        <v>1.0</v>
      </c>
      <c r="G3519" s="8">
        <v>11.0</v>
      </c>
      <c r="H3519" s="8">
        <v>40.0</v>
      </c>
      <c r="I3519" s="8">
        <v>870.0</v>
      </c>
      <c r="J3519" s="8">
        <v>41.0</v>
      </c>
      <c r="K3519" s="8">
        <v>3771.0</v>
      </c>
      <c r="L3519" s="8">
        <v>714.0</v>
      </c>
      <c r="M3519" s="8">
        <v>451.0</v>
      </c>
      <c r="N3519" s="8">
        <v>648.0</v>
      </c>
      <c r="O3519" s="8">
        <v>401.0</v>
      </c>
      <c r="P3519" s="8">
        <v>1.0</v>
      </c>
      <c r="Q3519" s="39" t="s">
        <v>127</v>
      </c>
      <c r="R3519" s="39" t="s">
        <v>8804</v>
      </c>
      <c r="S3519" s="39" t="s">
        <v>8805</v>
      </c>
      <c r="T3519" s="39" t="s">
        <v>8159</v>
      </c>
      <c r="U3519" s="39" t="s">
        <v>8160</v>
      </c>
      <c r="V3519" s="39" t="s">
        <v>3898</v>
      </c>
      <c r="W3519" s="39" t="s">
        <v>3899</v>
      </c>
      <c r="X3519" s="39" t="s">
        <v>8479</v>
      </c>
      <c r="Y3519" s="39" t="s">
        <v>8480</v>
      </c>
      <c r="Z3519" s="39" t="s">
        <v>8409</v>
      </c>
      <c r="AA3519" s="39" t="s">
        <v>8410</v>
      </c>
    </row>
    <row r="3520" ht="15.75" hidden="1" customHeight="1">
      <c r="A3520" s="39" t="s">
        <v>8806</v>
      </c>
      <c r="B3520" s="39" t="s">
        <v>8807</v>
      </c>
      <c r="C3520" s="8">
        <v>586.0</v>
      </c>
      <c r="D3520" s="8">
        <v>2.0</v>
      </c>
      <c r="E3520" s="8">
        <v>1.0</v>
      </c>
      <c r="F3520" s="8">
        <v>1.0</v>
      </c>
      <c r="G3520" s="8">
        <v>568.0</v>
      </c>
      <c r="H3520" s="8">
        <v>541.0</v>
      </c>
      <c r="I3520" s="8">
        <v>1728.0</v>
      </c>
      <c r="J3520" s="8">
        <v>326.0</v>
      </c>
      <c r="K3520" s="8">
        <v>5357.0</v>
      </c>
      <c r="L3520" s="8">
        <v>674.0</v>
      </c>
      <c r="M3520" s="8">
        <v>527.0</v>
      </c>
      <c r="N3520" s="8">
        <v>846.0</v>
      </c>
      <c r="O3520" s="8">
        <v>582.0</v>
      </c>
      <c r="P3520" s="8">
        <v>1.0</v>
      </c>
      <c r="Q3520" s="39" t="s">
        <v>127</v>
      </c>
      <c r="R3520" s="39" t="s">
        <v>8804</v>
      </c>
      <c r="S3520" s="39" t="s">
        <v>8805</v>
      </c>
      <c r="T3520" s="39" t="s">
        <v>8159</v>
      </c>
      <c r="U3520" s="39" t="s">
        <v>8160</v>
      </c>
      <c r="V3520" s="39" t="s">
        <v>3898</v>
      </c>
      <c r="W3520" s="39" t="s">
        <v>3899</v>
      </c>
      <c r="X3520" s="39" t="s">
        <v>8479</v>
      </c>
      <c r="Y3520" s="39" t="s">
        <v>8480</v>
      </c>
      <c r="Z3520" s="39" t="s">
        <v>8409</v>
      </c>
      <c r="AA3520" s="39" t="s">
        <v>8410</v>
      </c>
    </row>
    <row r="3521" ht="15.75" hidden="1" customHeight="1">
      <c r="A3521" s="39" t="s">
        <v>8808</v>
      </c>
      <c r="B3521" s="39" t="s">
        <v>8809</v>
      </c>
      <c r="C3521" s="8">
        <v>309.0</v>
      </c>
      <c r="D3521" s="8">
        <v>1.0</v>
      </c>
      <c r="E3521" s="8">
        <v>1.0</v>
      </c>
      <c r="F3521" s="8">
        <v>1.0</v>
      </c>
      <c r="G3521" s="8">
        <v>346.0</v>
      </c>
      <c r="H3521" s="8">
        <v>148.0</v>
      </c>
      <c r="I3521" s="8">
        <v>1674.0</v>
      </c>
      <c r="J3521" s="8">
        <v>345.0</v>
      </c>
      <c r="K3521" s="8">
        <v>4348.0</v>
      </c>
      <c r="L3521" s="8">
        <v>516.0</v>
      </c>
      <c r="M3521" s="8">
        <v>347.0</v>
      </c>
      <c r="N3521" s="8">
        <v>550.0</v>
      </c>
      <c r="O3521" s="8">
        <v>368.0</v>
      </c>
      <c r="P3521" s="8">
        <v>1.0</v>
      </c>
      <c r="Q3521" s="39" t="s">
        <v>127</v>
      </c>
      <c r="R3521" s="39" t="s">
        <v>8804</v>
      </c>
      <c r="S3521" s="39" t="s">
        <v>8805</v>
      </c>
      <c r="T3521" s="39" t="s">
        <v>8159</v>
      </c>
      <c r="U3521" s="39" t="s">
        <v>8160</v>
      </c>
      <c r="V3521" s="39" t="s">
        <v>3898</v>
      </c>
      <c r="W3521" s="39" t="s">
        <v>3899</v>
      </c>
      <c r="X3521" s="39" t="s">
        <v>8479</v>
      </c>
      <c r="Y3521" s="39" t="s">
        <v>8480</v>
      </c>
      <c r="Z3521" s="39" t="s">
        <v>8409</v>
      </c>
      <c r="AA3521" s="39" t="s">
        <v>8410</v>
      </c>
    </row>
    <row r="3522" ht="15.75" hidden="1" customHeight="1">
      <c r="A3522" s="39" t="s">
        <v>8810</v>
      </c>
      <c r="B3522" s="39" t="s">
        <v>8811</v>
      </c>
      <c r="C3522" s="8">
        <v>658.0</v>
      </c>
      <c r="D3522" s="8">
        <v>2.0</v>
      </c>
      <c r="E3522" s="8">
        <v>1.0</v>
      </c>
      <c r="F3522" s="8">
        <v>1.0</v>
      </c>
      <c r="G3522" s="8">
        <v>531.0</v>
      </c>
      <c r="H3522" s="8">
        <v>662.0</v>
      </c>
      <c r="I3522" s="8">
        <v>1342.0</v>
      </c>
      <c r="J3522" s="8">
        <v>695.0</v>
      </c>
      <c r="K3522" s="8">
        <v>5693.0</v>
      </c>
      <c r="L3522" s="8">
        <v>545.0</v>
      </c>
      <c r="M3522" s="8">
        <v>362.0</v>
      </c>
      <c r="N3522" s="8">
        <v>974.0</v>
      </c>
      <c r="O3522" s="8">
        <v>763.0</v>
      </c>
      <c r="P3522" s="8">
        <v>1.0</v>
      </c>
      <c r="Q3522" s="39" t="s">
        <v>127</v>
      </c>
      <c r="R3522" s="39" t="s">
        <v>8804</v>
      </c>
      <c r="S3522" s="39" t="s">
        <v>8805</v>
      </c>
      <c r="T3522" s="39" t="s">
        <v>8159</v>
      </c>
      <c r="U3522" s="39" t="s">
        <v>8160</v>
      </c>
      <c r="V3522" s="39" t="s">
        <v>3898</v>
      </c>
      <c r="W3522" s="39" t="s">
        <v>3899</v>
      </c>
      <c r="X3522" s="39" t="s">
        <v>8479</v>
      </c>
      <c r="Y3522" s="39" t="s">
        <v>8480</v>
      </c>
      <c r="Z3522" s="39" t="s">
        <v>8409</v>
      </c>
      <c r="AA3522" s="39" t="s">
        <v>8410</v>
      </c>
    </row>
    <row r="3523" ht="15.75" hidden="1" customHeight="1">
      <c r="A3523" s="39" t="s">
        <v>8812</v>
      </c>
      <c r="B3523" s="39" t="s">
        <v>8813</v>
      </c>
      <c r="C3523" s="8">
        <v>2188.0</v>
      </c>
      <c r="D3523" s="8">
        <v>7.0</v>
      </c>
      <c r="E3523" s="8">
        <v>4.0</v>
      </c>
      <c r="F3523" s="8">
        <v>2.0</v>
      </c>
      <c r="G3523" s="8">
        <v>1544.0</v>
      </c>
      <c r="H3523" s="8">
        <v>2680.0</v>
      </c>
      <c r="I3523" s="8">
        <v>2319.0</v>
      </c>
      <c r="J3523" s="8">
        <v>1989.0</v>
      </c>
      <c r="K3523" s="8">
        <v>6843.0</v>
      </c>
      <c r="L3523" s="8">
        <v>2190.0</v>
      </c>
      <c r="M3523" s="8">
        <v>418.0</v>
      </c>
      <c r="N3523" s="8">
        <v>956.0</v>
      </c>
      <c r="O3523" s="8">
        <v>714.0</v>
      </c>
      <c r="P3523" s="8">
        <v>1.0</v>
      </c>
      <c r="Q3523" s="39" t="s">
        <v>127</v>
      </c>
      <c r="R3523" s="39" t="s">
        <v>8804</v>
      </c>
      <c r="S3523" s="39" t="s">
        <v>8805</v>
      </c>
      <c r="T3523" s="39" t="s">
        <v>8159</v>
      </c>
      <c r="U3523" s="39" t="s">
        <v>8160</v>
      </c>
      <c r="V3523" s="39" t="s">
        <v>3898</v>
      </c>
      <c r="W3523" s="39" t="s">
        <v>3899</v>
      </c>
      <c r="X3523" s="39" t="s">
        <v>8479</v>
      </c>
      <c r="Y3523" s="39" t="s">
        <v>8480</v>
      </c>
      <c r="Z3523" s="39" t="s">
        <v>8409</v>
      </c>
      <c r="AA3523" s="39" t="s">
        <v>8410</v>
      </c>
    </row>
    <row r="3524" ht="15.75" hidden="1" customHeight="1">
      <c r="A3524" s="39" t="s">
        <v>8814</v>
      </c>
      <c r="B3524" s="39" t="s">
        <v>8815</v>
      </c>
      <c r="C3524" s="8">
        <v>490.0</v>
      </c>
      <c r="D3524" s="8">
        <v>2.0</v>
      </c>
      <c r="E3524" s="8">
        <v>1.0</v>
      </c>
      <c r="F3524" s="8">
        <v>1.0</v>
      </c>
      <c r="G3524" s="8">
        <v>427.0</v>
      </c>
      <c r="H3524" s="8">
        <v>498.0</v>
      </c>
      <c r="I3524" s="8">
        <v>1049.0</v>
      </c>
      <c r="J3524" s="8">
        <v>268.0</v>
      </c>
      <c r="K3524" s="8">
        <v>5464.0</v>
      </c>
      <c r="L3524" s="8">
        <v>1890.0</v>
      </c>
      <c r="M3524" s="8">
        <v>407.0</v>
      </c>
      <c r="N3524" s="8">
        <v>677.0</v>
      </c>
      <c r="O3524" s="8">
        <v>437.0</v>
      </c>
      <c r="P3524" s="8">
        <v>1.0</v>
      </c>
      <c r="Q3524" s="39" t="s">
        <v>127</v>
      </c>
      <c r="R3524" s="39" t="s">
        <v>8804</v>
      </c>
      <c r="S3524" s="39" t="s">
        <v>8805</v>
      </c>
      <c r="T3524" s="39" t="s">
        <v>8159</v>
      </c>
      <c r="U3524" s="39" t="s">
        <v>8160</v>
      </c>
      <c r="V3524" s="39" t="s">
        <v>3898</v>
      </c>
      <c r="W3524" s="39" t="s">
        <v>3899</v>
      </c>
      <c r="X3524" s="39" t="s">
        <v>8479</v>
      </c>
      <c r="Y3524" s="39" t="s">
        <v>8480</v>
      </c>
      <c r="Z3524" s="39" t="s">
        <v>8409</v>
      </c>
      <c r="AA3524" s="39" t="s">
        <v>8410</v>
      </c>
    </row>
    <row r="3525" ht="15.75" hidden="1" customHeight="1">
      <c r="A3525" s="39" t="s">
        <v>8816</v>
      </c>
      <c r="B3525" s="39" t="s">
        <v>8817</v>
      </c>
      <c r="C3525" s="8">
        <v>217.0</v>
      </c>
      <c r="D3525" s="8">
        <v>1.0</v>
      </c>
      <c r="E3525" s="8">
        <v>1.0</v>
      </c>
      <c r="F3525" s="8">
        <v>1.0</v>
      </c>
      <c r="G3525" s="8">
        <v>182.0</v>
      </c>
      <c r="H3525" s="8">
        <v>136.0</v>
      </c>
      <c r="I3525" s="8">
        <v>960.0</v>
      </c>
      <c r="J3525" s="8">
        <v>171.0</v>
      </c>
      <c r="K3525" s="8">
        <v>4145.0</v>
      </c>
      <c r="L3525" s="8">
        <v>2261.0</v>
      </c>
      <c r="M3525" s="8">
        <v>513.0</v>
      </c>
      <c r="N3525" s="8">
        <v>677.0</v>
      </c>
      <c r="O3525" s="8">
        <v>414.0</v>
      </c>
      <c r="P3525" s="8">
        <v>1.0</v>
      </c>
      <c r="Q3525" s="39" t="s">
        <v>127</v>
      </c>
      <c r="R3525" s="39" t="s">
        <v>8804</v>
      </c>
      <c r="S3525" s="39" t="s">
        <v>8805</v>
      </c>
      <c r="T3525" s="39" t="s">
        <v>8159</v>
      </c>
      <c r="U3525" s="39" t="s">
        <v>8160</v>
      </c>
      <c r="V3525" s="39" t="s">
        <v>3898</v>
      </c>
      <c r="W3525" s="39" t="s">
        <v>3899</v>
      </c>
      <c r="X3525" s="39" t="s">
        <v>8479</v>
      </c>
      <c r="Y3525" s="39" t="s">
        <v>8480</v>
      </c>
      <c r="Z3525" s="39" t="s">
        <v>8409</v>
      </c>
      <c r="AA3525" s="39" t="s">
        <v>8410</v>
      </c>
    </row>
    <row r="3526" ht="15.75" hidden="1" customHeight="1">
      <c r="A3526" s="39" t="s">
        <v>8818</v>
      </c>
      <c r="B3526" s="39" t="s">
        <v>8819</v>
      </c>
      <c r="C3526" s="8">
        <v>3309.0</v>
      </c>
      <c r="D3526" s="8">
        <v>10.0</v>
      </c>
      <c r="E3526" s="8">
        <v>5.0</v>
      </c>
      <c r="F3526" s="8">
        <v>3.0</v>
      </c>
      <c r="G3526" s="8">
        <v>2607.0</v>
      </c>
      <c r="H3526" s="8">
        <v>3653.0</v>
      </c>
      <c r="I3526" s="8">
        <v>3418.0</v>
      </c>
      <c r="J3526" s="8">
        <v>3693.0</v>
      </c>
      <c r="K3526" s="8">
        <v>5385.0</v>
      </c>
      <c r="L3526" s="8">
        <v>1252.0</v>
      </c>
      <c r="M3526" s="8">
        <v>1296.0</v>
      </c>
      <c r="N3526" s="8">
        <v>857.0</v>
      </c>
      <c r="O3526" s="8">
        <v>674.0</v>
      </c>
      <c r="P3526" s="8">
        <v>1.0</v>
      </c>
      <c r="Q3526" s="39" t="s">
        <v>127</v>
      </c>
      <c r="R3526" s="39" t="s">
        <v>8804</v>
      </c>
      <c r="S3526" s="39" t="s">
        <v>8805</v>
      </c>
      <c r="T3526" s="39" t="s">
        <v>8159</v>
      </c>
      <c r="U3526" s="39" t="s">
        <v>8160</v>
      </c>
      <c r="V3526" s="39" t="s">
        <v>3898</v>
      </c>
      <c r="W3526" s="39" t="s">
        <v>3899</v>
      </c>
      <c r="X3526" s="39" t="s">
        <v>8479</v>
      </c>
      <c r="Y3526" s="39" t="s">
        <v>8480</v>
      </c>
      <c r="Z3526" s="39" t="s">
        <v>8409</v>
      </c>
      <c r="AA3526" s="39" t="s">
        <v>8410</v>
      </c>
    </row>
    <row r="3527" ht="15.75" hidden="1" customHeight="1">
      <c r="A3527" s="39" t="s">
        <v>8820</v>
      </c>
      <c r="B3527" s="39" t="s">
        <v>8821</v>
      </c>
      <c r="C3527" s="8">
        <v>2651.0</v>
      </c>
      <c r="D3527" s="8">
        <v>8.0</v>
      </c>
      <c r="E3527" s="8">
        <v>4.0</v>
      </c>
      <c r="F3527" s="8">
        <v>2.0</v>
      </c>
      <c r="G3527" s="8">
        <v>3424.0</v>
      </c>
      <c r="H3527" s="8">
        <v>2591.0</v>
      </c>
      <c r="I3527" s="8">
        <v>3019.0</v>
      </c>
      <c r="J3527" s="8">
        <v>3634.0</v>
      </c>
      <c r="K3527" s="8">
        <v>3106.0</v>
      </c>
      <c r="L3527" s="8">
        <v>243.0</v>
      </c>
      <c r="M3527" s="8">
        <v>615.0</v>
      </c>
      <c r="N3527" s="8">
        <v>842.0</v>
      </c>
      <c r="O3527" s="8">
        <v>769.0</v>
      </c>
      <c r="P3527" s="8">
        <v>1.0</v>
      </c>
      <c r="Q3527" s="39" t="s">
        <v>127</v>
      </c>
      <c r="R3527" s="39" t="s">
        <v>8822</v>
      </c>
      <c r="S3527" s="39" t="s">
        <v>8823</v>
      </c>
      <c r="T3527" s="39" t="s">
        <v>8159</v>
      </c>
      <c r="U3527" s="39" t="s">
        <v>8160</v>
      </c>
      <c r="V3527" s="39" t="s">
        <v>3898</v>
      </c>
      <c r="W3527" s="39" t="s">
        <v>3899</v>
      </c>
      <c r="X3527" s="39" t="s">
        <v>8345</v>
      </c>
      <c r="Y3527" s="39" t="s">
        <v>8346</v>
      </c>
      <c r="Z3527" s="39" t="s">
        <v>8409</v>
      </c>
      <c r="AA3527" s="39" t="s">
        <v>8410</v>
      </c>
    </row>
    <row r="3528" ht="15.75" hidden="1" customHeight="1">
      <c r="A3528" s="39" t="s">
        <v>8824</v>
      </c>
      <c r="B3528" s="39" t="s">
        <v>8825</v>
      </c>
      <c r="C3528" s="8">
        <v>992.0</v>
      </c>
      <c r="D3528" s="8">
        <v>3.0</v>
      </c>
      <c r="E3528" s="8">
        <v>2.0</v>
      </c>
      <c r="F3528" s="8">
        <v>1.0</v>
      </c>
      <c r="G3528" s="8">
        <v>2445.0</v>
      </c>
      <c r="H3528" s="8">
        <v>1319.0</v>
      </c>
      <c r="I3528" s="8">
        <v>732.0</v>
      </c>
      <c r="J3528" s="8">
        <v>405.0</v>
      </c>
      <c r="K3528" s="8">
        <v>3303.0</v>
      </c>
      <c r="L3528" s="8">
        <v>28.0</v>
      </c>
      <c r="M3528" s="8">
        <v>543.0</v>
      </c>
      <c r="N3528" s="8">
        <v>845.0</v>
      </c>
      <c r="O3528" s="8">
        <v>791.0</v>
      </c>
      <c r="P3528" s="8">
        <v>1.0</v>
      </c>
      <c r="Q3528" s="39" t="s">
        <v>127</v>
      </c>
      <c r="R3528" s="39" t="s">
        <v>8822</v>
      </c>
      <c r="S3528" s="39" t="s">
        <v>8823</v>
      </c>
      <c r="T3528" s="39" t="s">
        <v>8159</v>
      </c>
      <c r="U3528" s="39" t="s">
        <v>8160</v>
      </c>
      <c r="V3528" s="39" t="s">
        <v>3898</v>
      </c>
      <c r="W3528" s="39" t="s">
        <v>3899</v>
      </c>
      <c r="X3528" s="39" t="s">
        <v>8345</v>
      </c>
      <c r="Y3528" s="39" t="s">
        <v>8346</v>
      </c>
      <c r="Z3528" s="39" t="s">
        <v>8409</v>
      </c>
      <c r="AA3528" s="39" t="s">
        <v>8410</v>
      </c>
    </row>
    <row r="3529" ht="15.75" hidden="1" customHeight="1">
      <c r="A3529" s="39" t="s">
        <v>8826</v>
      </c>
      <c r="B3529" s="39" t="s">
        <v>8827</v>
      </c>
      <c r="C3529" s="8">
        <v>574.0</v>
      </c>
      <c r="D3529" s="8">
        <v>2.0</v>
      </c>
      <c r="E3529" s="8">
        <v>1.0</v>
      </c>
      <c r="F3529" s="8">
        <v>1.0</v>
      </c>
      <c r="G3529" s="8">
        <v>704.0</v>
      </c>
      <c r="H3529" s="8">
        <v>476.0</v>
      </c>
      <c r="I3529" s="8">
        <v>975.0</v>
      </c>
      <c r="J3529" s="8">
        <v>852.0</v>
      </c>
      <c r="K3529" s="8">
        <v>6267.0</v>
      </c>
      <c r="L3529" s="8">
        <v>142.0</v>
      </c>
      <c r="M3529" s="8">
        <v>96.0</v>
      </c>
      <c r="N3529" s="8">
        <v>1073.0</v>
      </c>
      <c r="O3529" s="8">
        <v>748.0</v>
      </c>
      <c r="P3529" s="8">
        <v>1.0</v>
      </c>
      <c r="Q3529" s="39" t="s">
        <v>127</v>
      </c>
      <c r="R3529" s="39" t="s">
        <v>8822</v>
      </c>
      <c r="S3529" s="39" t="s">
        <v>8823</v>
      </c>
      <c r="T3529" s="39" t="s">
        <v>8159</v>
      </c>
      <c r="U3529" s="39" t="s">
        <v>8160</v>
      </c>
      <c r="V3529" s="39" t="s">
        <v>3898</v>
      </c>
      <c r="W3529" s="39" t="s">
        <v>3899</v>
      </c>
      <c r="X3529" s="39" t="s">
        <v>8479</v>
      </c>
      <c r="Y3529" s="39" t="s">
        <v>8480</v>
      </c>
      <c r="Z3529" s="39" t="s">
        <v>8409</v>
      </c>
      <c r="AA3529" s="39" t="s">
        <v>8410</v>
      </c>
    </row>
    <row r="3530" ht="15.75" hidden="1" customHeight="1">
      <c r="A3530" s="39" t="s">
        <v>8828</v>
      </c>
      <c r="B3530" s="39" t="s">
        <v>8829</v>
      </c>
      <c r="C3530" s="8">
        <v>763.0</v>
      </c>
      <c r="D3530" s="8">
        <v>3.0</v>
      </c>
      <c r="E3530" s="8">
        <v>2.0</v>
      </c>
      <c r="F3530" s="8">
        <v>1.0</v>
      </c>
      <c r="G3530" s="8">
        <v>734.0</v>
      </c>
      <c r="H3530" s="8">
        <v>1121.0</v>
      </c>
      <c r="I3530" s="8">
        <v>918.0</v>
      </c>
      <c r="J3530" s="8">
        <v>526.0</v>
      </c>
      <c r="K3530" s="8">
        <v>4478.0</v>
      </c>
      <c r="L3530" s="8">
        <v>493.0</v>
      </c>
      <c r="M3530" s="8">
        <v>336.0</v>
      </c>
      <c r="N3530" s="8">
        <v>1326.0</v>
      </c>
      <c r="O3530" s="8">
        <v>946.0</v>
      </c>
      <c r="P3530" s="8">
        <v>1.0</v>
      </c>
      <c r="Q3530" s="39" t="s">
        <v>127</v>
      </c>
      <c r="R3530" s="39" t="s">
        <v>8822</v>
      </c>
      <c r="S3530" s="39" t="s">
        <v>8823</v>
      </c>
      <c r="T3530" s="39" t="s">
        <v>8159</v>
      </c>
      <c r="U3530" s="39" t="s">
        <v>8160</v>
      </c>
      <c r="V3530" s="39" t="s">
        <v>3898</v>
      </c>
      <c r="W3530" s="39" t="s">
        <v>3899</v>
      </c>
      <c r="X3530" s="39" t="s">
        <v>8479</v>
      </c>
      <c r="Y3530" s="39" t="s">
        <v>8480</v>
      </c>
      <c r="Z3530" s="39" t="s">
        <v>8409</v>
      </c>
      <c r="AA3530" s="39" t="s">
        <v>8410</v>
      </c>
    </row>
    <row r="3531" ht="15.75" hidden="1" customHeight="1">
      <c r="A3531" s="39" t="s">
        <v>8830</v>
      </c>
      <c r="B3531" s="39" t="s">
        <v>8831</v>
      </c>
      <c r="C3531" s="8">
        <v>3282.0</v>
      </c>
      <c r="D3531" s="8">
        <v>10.0</v>
      </c>
      <c r="E3531" s="8">
        <v>5.0</v>
      </c>
      <c r="F3531" s="8">
        <v>3.0</v>
      </c>
      <c r="G3531" s="8">
        <v>4685.5</v>
      </c>
      <c r="H3531" s="8">
        <v>4508.0</v>
      </c>
      <c r="I3531" s="8">
        <v>1127.0</v>
      </c>
      <c r="J3531" s="8">
        <v>5871.0</v>
      </c>
      <c r="K3531" s="8">
        <v>3628.0</v>
      </c>
      <c r="L3531" s="8">
        <v>361.5</v>
      </c>
      <c r="M3531" s="8">
        <v>24.0</v>
      </c>
      <c r="N3531" s="8">
        <v>620.0</v>
      </c>
      <c r="O3531" s="8">
        <v>449.0</v>
      </c>
      <c r="P3531" s="8">
        <v>1.0</v>
      </c>
      <c r="Q3531" s="39" t="s">
        <v>127</v>
      </c>
      <c r="R3531" s="39" t="s">
        <v>8822</v>
      </c>
      <c r="S3531" s="39" t="s">
        <v>8823</v>
      </c>
      <c r="T3531" s="39" t="s">
        <v>8159</v>
      </c>
      <c r="U3531" s="39" t="s">
        <v>8160</v>
      </c>
      <c r="V3531" s="39" t="s">
        <v>3898</v>
      </c>
      <c r="W3531" s="39" t="s">
        <v>3899</v>
      </c>
      <c r="X3531" s="39" t="s">
        <v>8479</v>
      </c>
      <c r="Y3531" s="39" t="s">
        <v>8480</v>
      </c>
      <c r="Z3531" s="39" t="s">
        <v>8409</v>
      </c>
      <c r="AA3531" s="39" t="s">
        <v>8410</v>
      </c>
    </row>
    <row r="3532" ht="15.75" hidden="1" customHeight="1">
      <c r="A3532" s="39" t="s">
        <v>8832</v>
      </c>
      <c r="B3532" s="39" t="s">
        <v>8833</v>
      </c>
      <c r="C3532" s="8">
        <v>6754.0</v>
      </c>
      <c r="D3532" s="8">
        <v>20.0</v>
      </c>
      <c r="E3532" s="8">
        <v>10.0</v>
      </c>
      <c r="F3532" s="8">
        <v>5.0</v>
      </c>
      <c r="G3532" s="8">
        <v>6769.0</v>
      </c>
      <c r="H3532" s="8">
        <v>6761.0</v>
      </c>
      <c r="I3532" s="8">
        <v>5976.0</v>
      </c>
      <c r="J3532" s="8">
        <v>6953.0</v>
      </c>
      <c r="K3532" s="8">
        <v>3664.0</v>
      </c>
      <c r="L3532" s="8">
        <v>5185.0</v>
      </c>
      <c r="M3532" s="8">
        <v>730.0</v>
      </c>
      <c r="N3532" s="8">
        <v>1041.0</v>
      </c>
      <c r="O3532" s="8">
        <v>988.0</v>
      </c>
      <c r="P3532" s="8">
        <v>1.0</v>
      </c>
      <c r="Q3532" s="39" t="s">
        <v>127</v>
      </c>
      <c r="R3532" s="39" t="s">
        <v>8822</v>
      </c>
      <c r="S3532" s="39" t="s">
        <v>8823</v>
      </c>
      <c r="T3532" s="39" t="s">
        <v>8159</v>
      </c>
      <c r="U3532" s="39" t="s">
        <v>8160</v>
      </c>
      <c r="V3532" s="39" t="s">
        <v>3898</v>
      </c>
      <c r="W3532" s="39" t="s">
        <v>3899</v>
      </c>
      <c r="X3532" s="39" t="s">
        <v>8345</v>
      </c>
      <c r="Y3532" s="39" t="s">
        <v>8346</v>
      </c>
      <c r="Z3532" s="39" t="s">
        <v>8409</v>
      </c>
      <c r="AA3532" s="39" t="s">
        <v>8410</v>
      </c>
    </row>
    <row r="3533" ht="15.75" hidden="1" customHeight="1">
      <c r="A3533" s="39" t="s">
        <v>8834</v>
      </c>
      <c r="B3533" s="39" t="s">
        <v>8835</v>
      </c>
      <c r="C3533" s="8">
        <v>160.0</v>
      </c>
      <c r="D3533" s="8">
        <v>1.0</v>
      </c>
      <c r="E3533" s="8">
        <v>1.0</v>
      </c>
      <c r="F3533" s="8">
        <v>1.0</v>
      </c>
      <c r="G3533" s="8">
        <v>154.0</v>
      </c>
      <c r="H3533" s="8">
        <v>331.0</v>
      </c>
      <c r="I3533" s="8">
        <v>134.0</v>
      </c>
      <c r="J3533" s="8">
        <v>125.0</v>
      </c>
      <c r="K3533" s="8">
        <v>6008.0</v>
      </c>
      <c r="L3533" s="8">
        <v>320.0</v>
      </c>
      <c r="M3533" s="8">
        <v>734.0</v>
      </c>
      <c r="N3533" s="8">
        <v>657.0</v>
      </c>
      <c r="O3533" s="8">
        <v>417.0</v>
      </c>
      <c r="P3533" s="8">
        <v>1.0</v>
      </c>
      <c r="Q3533" s="39" t="s">
        <v>127</v>
      </c>
      <c r="R3533" s="39" t="s">
        <v>8836</v>
      </c>
      <c r="S3533" s="39" t="s">
        <v>8837</v>
      </c>
      <c r="T3533" s="39" t="s">
        <v>8159</v>
      </c>
      <c r="U3533" s="39" t="s">
        <v>8160</v>
      </c>
      <c r="V3533" s="39" t="s">
        <v>3898</v>
      </c>
      <c r="W3533" s="39" t="s">
        <v>3899</v>
      </c>
      <c r="X3533" s="39" t="s">
        <v>8838</v>
      </c>
      <c r="Y3533" s="39" t="s">
        <v>8839</v>
      </c>
      <c r="Z3533" s="39" t="s">
        <v>8840</v>
      </c>
      <c r="AA3533" s="39" t="s">
        <v>8841</v>
      </c>
    </row>
    <row r="3534" ht="15.75" hidden="1" customHeight="1">
      <c r="A3534" s="39" t="s">
        <v>8842</v>
      </c>
      <c r="B3534" s="39" t="s">
        <v>8843</v>
      </c>
      <c r="C3534" s="8">
        <v>548.0</v>
      </c>
      <c r="D3534" s="8">
        <v>2.0</v>
      </c>
      <c r="E3534" s="8">
        <v>1.0</v>
      </c>
      <c r="F3534" s="8">
        <v>1.0</v>
      </c>
      <c r="G3534" s="8">
        <v>535.0</v>
      </c>
      <c r="H3534" s="8">
        <v>676.0</v>
      </c>
      <c r="I3534" s="8">
        <v>1701.0</v>
      </c>
      <c r="J3534" s="8">
        <v>385.0</v>
      </c>
      <c r="K3534" s="8">
        <v>4199.0</v>
      </c>
      <c r="L3534" s="8">
        <v>175.0</v>
      </c>
      <c r="M3534" s="8">
        <v>93.0</v>
      </c>
      <c r="N3534" s="8">
        <v>940.0</v>
      </c>
      <c r="O3534" s="8">
        <v>675.0</v>
      </c>
      <c r="P3534" s="8">
        <v>1.0</v>
      </c>
      <c r="Q3534" s="39" t="s">
        <v>127</v>
      </c>
      <c r="R3534" s="39" t="s">
        <v>8836</v>
      </c>
      <c r="S3534" s="39" t="s">
        <v>8837</v>
      </c>
      <c r="T3534" s="39" t="s">
        <v>8159</v>
      </c>
      <c r="U3534" s="39" t="s">
        <v>8160</v>
      </c>
      <c r="V3534" s="39" t="s">
        <v>3898</v>
      </c>
      <c r="W3534" s="39" t="s">
        <v>3899</v>
      </c>
      <c r="X3534" s="39" t="s">
        <v>8838</v>
      </c>
      <c r="Y3534" s="39" t="s">
        <v>8839</v>
      </c>
      <c r="Z3534" s="39" t="s">
        <v>8840</v>
      </c>
      <c r="AA3534" s="39" t="s">
        <v>8841</v>
      </c>
    </row>
    <row r="3535" ht="15.75" hidden="1" customHeight="1">
      <c r="A3535" s="39" t="s">
        <v>8844</v>
      </c>
      <c r="B3535" s="39" t="s">
        <v>8845</v>
      </c>
      <c r="C3535" s="8">
        <v>3530.0</v>
      </c>
      <c r="D3535" s="8">
        <v>11.0</v>
      </c>
      <c r="E3535" s="8">
        <v>6.0</v>
      </c>
      <c r="F3535" s="8">
        <v>3.0</v>
      </c>
      <c r="G3535" s="8">
        <v>4498.0</v>
      </c>
      <c r="H3535" s="8">
        <v>4441.0</v>
      </c>
      <c r="I3535" s="8">
        <v>3145.0</v>
      </c>
      <c r="J3535" s="8">
        <v>4852.0</v>
      </c>
      <c r="K3535" s="8">
        <v>1961.0</v>
      </c>
      <c r="L3535" s="8">
        <v>480.0</v>
      </c>
      <c r="M3535" s="8">
        <v>36.0</v>
      </c>
      <c r="N3535" s="8">
        <v>1113.0</v>
      </c>
      <c r="O3535" s="8">
        <v>1036.0</v>
      </c>
      <c r="P3535" s="8">
        <v>1.0</v>
      </c>
      <c r="Q3535" s="39" t="s">
        <v>127</v>
      </c>
      <c r="R3535" s="39" t="s">
        <v>8836</v>
      </c>
      <c r="S3535" s="39" t="s">
        <v>8837</v>
      </c>
      <c r="T3535" s="39" t="s">
        <v>8159</v>
      </c>
      <c r="U3535" s="39" t="s">
        <v>8160</v>
      </c>
      <c r="V3535" s="39" t="s">
        <v>3898</v>
      </c>
      <c r="W3535" s="39" t="s">
        <v>3899</v>
      </c>
      <c r="X3535" s="39" t="s">
        <v>8838</v>
      </c>
      <c r="Y3535" s="39" t="s">
        <v>8839</v>
      </c>
      <c r="Z3535" s="39" t="s">
        <v>8840</v>
      </c>
      <c r="AA3535" s="39" t="s">
        <v>8841</v>
      </c>
    </row>
    <row r="3536" ht="15.75" hidden="1" customHeight="1">
      <c r="A3536" s="39" t="s">
        <v>8846</v>
      </c>
      <c r="B3536" s="39" t="s">
        <v>8847</v>
      </c>
      <c r="C3536" s="8">
        <v>3306.0</v>
      </c>
      <c r="D3536" s="8">
        <v>10.0</v>
      </c>
      <c r="E3536" s="8">
        <v>5.0</v>
      </c>
      <c r="F3536" s="8">
        <v>3.0</v>
      </c>
      <c r="G3536" s="8">
        <v>3736.0</v>
      </c>
      <c r="H3536" s="8">
        <v>4082.0</v>
      </c>
      <c r="I3536" s="8">
        <v>3412.0</v>
      </c>
      <c r="J3536" s="8">
        <v>3280.0</v>
      </c>
      <c r="K3536" s="8">
        <v>4412.0</v>
      </c>
      <c r="L3536" s="8">
        <v>252.0</v>
      </c>
      <c r="M3536" s="8">
        <v>279.0</v>
      </c>
      <c r="N3536" s="8">
        <v>930.0</v>
      </c>
      <c r="O3536" s="8">
        <v>785.0</v>
      </c>
      <c r="P3536" s="8">
        <v>1.0</v>
      </c>
      <c r="Q3536" s="39" t="s">
        <v>127</v>
      </c>
      <c r="R3536" s="39" t="s">
        <v>8836</v>
      </c>
      <c r="S3536" s="39" t="s">
        <v>8837</v>
      </c>
      <c r="T3536" s="39" t="s">
        <v>8159</v>
      </c>
      <c r="U3536" s="39" t="s">
        <v>8160</v>
      </c>
      <c r="V3536" s="39" t="s">
        <v>3898</v>
      </c>
      <c r="W3536" s="39" t="s">
        <v>3899</v>
      </c>
      <c r="X3536" s="39" t="s">
        <v>8838</v>
      </c>
      <c r="Y3536" s="39" t="s">
        <v>8839</v>
      </c>
      <c r="Z3536" s="39" t="s">
        <v>8840</v>
      </c>
      <c r="AA3536" s="39" t="s">
        <v>8841</v>
      </c>
    </row>
    <row r="3537" ht="15.75" hidden="1" customHeight="1">
      <c r="A3537" s="39" t="s">
        <v>8848</v>
      </c>
      <c r="B3537" s="39" t="s">
        <v>8849</v>
      </c>
      <c r="C3537" s="8">
        <v>1693.0</v>
      </c>
      <c r="D3537" s="8">
        <v>5.0</v>
      </c>
      <c r="E3537" s="8">
        <v>3.0</v>
      </c>
      <c r="F3537" s="8">
        <v>2.0</v>
      </c>
      <c r="G3537" s="8">
        <v>2028.0</v>
      </c>
      <c r="H3537" s="8">
        <v>1880.0</v>
      </c>
      <c r="I3537" s="8">
        <v>2726.0</v>
      </c>
      <c r="J3537" s="8">
        <v>2085.0</v>
      </c>
      <c r="K3537" s="8">
        <v>1789.0</v>
      </c>
      <c r="L3537" s="8">
        <v>281.0</v>
      </c>
      <c r="M3537" s="8">
        <v>249.0</v>
      </c>
      <c r="N3537" s="8">
        <v>788.0</v>
      </c>
      <c r="O3537" s="8">
        <v>687.0</v>
      </c>
      <c r="P3537" s="8">
        <v>1.0</v>
      </c>
      <c r="Q3537" s="39" t="s">
        <v>127</v>
      </c>
      <c r="R3537" s="39" t="s">
        <v>8836</v>
      </c>
      <c r="S3537" s="39" t="s">
        <v>8837</v>
      </c>
      <c r="T3537" s="39" t="s">
        <v>8159</v>
      </c>
      <c r="U3537" s="39" t="s">
        <v>8160</v>
      </c>
      <c r="V3537" s="39" t="s">
        <v>3898</v>
      </c>
      <c r="W3537" s="39" t="s">
        <v>3899</v>
      </c>
      <c r="X3537" s="39" t="s">
        <v>8838</v>
      </c>
      <c r="Y3537" s="39" t="s">
        <v>8839</v>
      </c>
      <c r="Z3537" s="39" t="s">
        <v>8840</v>
      </c>
      <c r="AA3537" s="39" t="s">
        <v>8841</v>
      </c>
    </row>
    <row r="3538" ht="15.75" hidden="1" customHeight="1">
      <c r="A3538" s="39" t="s">
        <v>8850</v>
      </c>
      <c r="B3538" s="39" t="s">
        <v>8851</v>
      </c>
      <c r="C3538" s="8">
        <v>2315.0</v>
      </c>
      <c r="D3538" s="8">
        <v>7.0</v>
      </c>
      <c r="E3538" s="8">
        <v>4.0</v>
      </c>
      <c r="F3538" s="8">
        <v>2.0</v>
      </c>
      <c r="G3538" s="8">
        <v>1977.0</v>
      </c>
      <c r="H3538" s="8">
        <v>2712.0</v>
      </c>
      <c r="I3538" s="8">
        <v>2131.0</v>
      </c>
      <c r="J3538" s="8">
        <v>2627.0</v>
      </c>
      <c r="K3538" s="8">
        <v>6220.0</v>
      </c>
      <c r="L3538" s="8">
        <v>1466.0</v>
      </c>
      <c r="M3538" s="8">
        <v>224.0</v>
      </c>
      <c r="N3538" s="8">
        <v>1455.0</v>
      </c>
      <c r="O3538" s="8">
        <v>1194.0</v>
      </c>
      <c r="P3538" s="8">
        <v>1.0</v>
      </c>
      <c r="Q3538" s="39" t="s">
        <v>127</v>
      </c>
      <c r="R3538" s="39" t="s">
        <v>8852</v>
      </c>
      <c r="S3538" s="39" t="s">
        <v>8853</v>
      </c>
      <c r="T3538" s="39" t="s">
        <v>8159</v>
      </c>
      <c r="U3538" s="39" t="s">
        <v>8160</v>
      </c>
      <c r="V3538" s="39" t="s">
        <v>3898</v>
      </c>
      <c r="W3538" s="39" t="s">
        <v>3899</v>
      </c>
      <c r="X3538" s="39" t="s">
        <v>8838</v>
      </c>
      <c r="Y3538" s="39" t="s">
        <v>8839</v>
      </c>
      <c r="Z3538" s="39" t="s">
        <v>8840</v>
      </c>
      <c r="AA3538" s="39" t="s">
        <v>8841</v>
      </c>
    </row>
    <row r="3539" ht="15.75" hidden="1" customHeight="1">
      <c r="A3539" s="39" t="s">
        <v>8854</v>
      </c>
      <c r="B3539" s="39" t="s">
        <v>8855</v>
      </c>
      <c r="C3539" s="8">
        <v>399.0</v>
      </c>
      <c r="D3539" s="8">
        <v>2.0</v>
      </c>
      <c r="E3539" s="8">
        <v>1.0</v>
      </c>
      <c r="F3539" s="8">
        <v>1.0</v>
      </c>
      <c r="G3539" s="8">
        <v>510.0</v>
      </c>
      <c r="H3539" s="8">
        <v>422.0</v>
      </c>
      <c r="I3539" s="8">
        <v>473.0</v>
      </c>
      <c r="J3539" s="8">
        <v>354.0</v>
      </c>
      <c r="K3539" s="8">
        <v>6386.0</v>
      </c>
      <c r="L3539" s="8">
        <v>520.0</v>
      </c>
      <c r="M3539" s="8">
        <v>144.0</v>
      </c>
      <c r="N3539" s="8">
        <v>755.0</v>
      </c>
      <c r="O3539" s="8">
        <v>564.0</v>
      </c>
      <c r="P3539" s="8">
        <v>1.0</v>
      </c>
      <c r="Q3539" s="39" t="s">
        <v>127</v>
      </c>
      <c r="R3539" s="39" t="s">
        <v>8852</v>
      </c>
      <c r="S3539" s="39" t="s">
        <v>8853</v>
      </c>
      <c r="T3539" s="39" t="s">
        <v>8159</v>
      </c>
      <c r="U3539" s="39" t="s">
        <v>8160</v>
      </c>
      <c r="V3539" s="39" t="s">
        <v>3898</v>
      </c>
      <c r="W3539" s="39" t="s">
        <v>3899</v>
      </c>
      <c r="X3539" s="39" t="s">
        <v>8838</v>
      </c>
      <c r="Y3539" s="39" t="s">
        <v>8839</v>
      </c>
      <c r="Z3539" s="39" t="s">
        <v>8840</v>
      </c>
      <c r="AA3539" s="39" t="s">
        <v>8841</v>
      </c>
    </row>
    <row r="3540" ht="15.75" hidden="1" customHeight="1">
      <c r="A3540" s="39" t="s">
        <v>8856</v>
      </c>
      <c r="B3540" s="39" t="s">
        <v>8857</v>
      </c>
      <c r="C3540" s="8">
        <v>1111.0</v>
      </c>
      <c r="D3540" s="8">
        <v>4.0</v>
      </c>
      <c r="E3540" s="8">
        <v>2.0</v>
      </c>
      <c r="F3540" s="8">
        <v>1.0</v>
      </c>
      <c r="G3540" s="8">
        <v>897.0</v>
      </c>
      <c r="H3540" s="8">
        <v>1384.0</v>
      </c>
      <c r="I3540" s="8">
        <v>1434.0</v>
      </c>
      <c r="J3540" s="8">
        <v>581.0</v>
      </c>
      <c r="K3540" s="8">
        <v>6657.0</v>
      </c>
      <c r="L3540" s="8">
        <v>2116.0</v>
      </c>
      <c r="M3540" s="8">
        <v>542.0</v>
      </c>
      <c r="N3540" s="8">
        <v>1183.0</v>
      </c>
      <c r="O3540" s="8">
        <v>828.0</v>
      </c>
      <c r="P3540" s="8">
        <v>1.0</v>
      </c>
      <c r="Q3540" s="39" t="s">
        <v>127</v>
      </c>
      <c r="R3540" s="39" t="s">
        <v>8852</v>
      </c>
      <c r="S3540" s="39" t="s">
        <v>8853</v>
      </c>
      <c r="T3540" s="39" t="s">
        <v>8159</v>
      </c>
      <c r="U3540" s="39" t="s">
        <v>8160</v>
      </c>
      <c r="V3540" s="39" t="s">
        <v>3898</v>
      </c>
      <c r="W3540" s="39" t="s">
        <v>3899</v>
      </c>
      <c r="X3540" s="39" t="s">
        <v>8838</v>
      </c>
      <c r="Y3540" s="39" t="s">
        <v>8839</v>
      </c>
      <c r="Z3540" s="39" t="s">
        <v>8840</v>
      </c>
      <c r="AA3540" s="39" t="s">
        <v>8841</v>
      </c>
    </row>
    <row r="3541" ht="15.75" hidden="1" customHeight="1">
      <c r="A3541" s="39" t="s">
        <v>8858</v>
      </c>
      <c r="B3541" s="39" t="s">
        <v>8859</v>
      </c>
      <c r="C3541" s="8">
        <v>180.0</v>
      </c>
      <c r="D3541" s="8">
        <v>1.0</v>
      </c>
      <c r="E3541" s="8">
        <v>1.0</v>
      </c>
      <c r="F3541" s="8">
        <v>1.0</v>
      </c>
      <c r="G3541" s="8">
        <v>86.0</v>
      </c>
      <c r="H3541" s="8">
        <v>231.0</v>
      </c>
      <c r="I3541" s="8">
        <v>318.0</v>
      </c>
      <c r="J3541" s="8">
        <v>202.0</v>
      </c>
      <c r="K3541" s="8">
        <v>5916.0</v>
      </c>
      <c r="L3541" s="8">
        <v>2249.0</v>
      </c>
      <c r="M3541" s="8">
        <v>447.5</v>
      </c>
      <c r="N3541" s="8">
        <v>606.0</v>
      </c>
      <c r="O3541" s="8">
        <v>340.0</v>
      </c>
      <c r="P3541" s="8">
        <v>1.0</v>
      </c>
      <c r="Q3541" s="39" t="s">
        <v>127</v>
      </c>
      <c r="R3541" s="39" t="s">
        <v>8852</v>
      </c>
      <c r="S3541" s="39" t="s">
        <v>8853</v>
      </c>
      <c r="T3541" s="39" t="s">
        <v>8159</v>
      </c>
      <c r="U3541" s="39" t="s">
        <v>8160</v>
      </c>
      <c r="V3541" s="39" t="s">
        <v>3898</v>
      </c>
      <c r="W3541" s="39" t="s">
        <v>3899</v>
      </c>
      <c r="X3541" s="39" t="s">
        <v>8838</v>
      </c>
      <c r="Y3541" s="39" t="s">
        <v>8839</v>
      </c>
      <c r="Z3541" s="39" t="s">
        <v>8840</v>
      </c>
      <c r="AA3541" s="39" t="s">
        <v>8841</v>
      </c>
    </row>
    <row r="3542" ht="15.75" hidden="1" customHeight="1">
      <c r="A3542" s="39" t="s">
        <v>8860</v>
      </c>
      <c r="B3542" s="39" t="s">
        <v>8861</v>
      </c>
      <c r="C3542" s="8">
        <v>64.0</v>
      </c>
      <c r="D3542" s="8">
        <v>1.0</v>
      </c>
      <c r="E3542" s="8">
        <v>1.0</v>
      </c>
      <c r="F3542" s="8">
        <v>1.0</v>
      </c>
      <c r="G3542" s="8">
        <v>57.0</v>
      </c>
      <c r="H3542" s="8">
        <v>101.0</v>
      </c>
      <c r="I3542" s="8">
        <v>345.0</v>
      </c>
      <c r="J3542" s="8">
        <v>22.0</v>
      </c>
      <c r="K3542" s="8">
        <v>4499.0</v>
      </c>
      <c r="L3542" s="8">
        <v>517.0</v>
      </c>
      <c r="M3542" s="8">
        <v>883.0</v>
      </c>
      <c r="N3542" s="8">
        <v>782.0</v>
      </c>
      <c r="O3542" s="8">
        <v>540.0</v>
      </c>
      <c r="P3542" s="8">
        <v>1.0</v>
      </c>
      <c r="Q3542" s="39" t="s">
        <v>127</v>
      </c>
      <c r="R3542" s="39" t="s">
        <v>8862</v>
      </c>
      <c r="S3542" s="39" t="s">
        <v>8863</v>
      </c>
      <c r="T3542" s="39" t="s">
        <v>8159</v>
      </c>
      <c r="U3542" s="39" t="s">
        <v>8160</v>
      </c>
      <c r="V3542" s="39" t="s">
        <v>3898</v>
      </c>
      <c r="W3542" s="39" t="s">
        <v>3899</v>
      </c>
      <c r="X3542" s="39" t="s">
        <v>8838</v>
      </c>
      <c r="Y3542" s="39" t="s">
        <v>8839</v>
      </c>
      <c r="Z3542" s="39" t="s">
        <v>8840</v>
      </c>
      <c r="AA3542" s="39" t="s">
        <v>8841</v>
      </c>
    </row>
    <row r="3543" ht="15.75" hidden="1" customHeight="1">
      <c r="A3543" s="39" t="s">
        <v>8864</v>
      </c>
      <c r="B3543" s="39" t="s">
        <v>8865</v>
      </c>
      <c r="C3543" s="8">
        <v>32.0</v>
      </c>
      <c r="D3543" s="8">
        <v>1.0</v>
      </c>
      <c r="E3543" s="8">
        <v>1.0</v>
      </c>
      <c r="F3543" s="8">
        <v>1.0</v>
      </c>
      <c r="G3543" s="8">
        <v>24.0</v>
      </c>
      <c r="H3543" s="8">
        <v>36.0</v>
      </c>
      <c r="I3543" s="8">
        <v>77.0</v>
      </c>
      <c r="J3543" s="8">
        <v>90.0</v>
      </c>
      <c r="K3543" s="8">
        <v>5701.0</v>
      </c>
      <c r="L3543" s="8">
        <v>1772.0</v>
      </c>
      <c r="M3543" s="8">
        <v>402.0</v>
      </c>
      <c r="N3543" s="8">
        <v>787.0</v>
      </c>
      <c r="O3543" s="8">
        <v>542.0</v>
      </c>
      <c r="P3543" s="8">
        <v>1.0</v>
      </c>
      <c r="Q3543" s="39" t="s">
        <v>127</v>
      </c>
      <c r="R3543" s="39" t="s">
        <v>8862</v>
      </c>
      <c r="S3543" s="39" t="s">
        <v>8863</v>
      </c>
      <c r="T3543" s="39" t="s">
        <v>8159</v>
      </c>
      <c r="U3543" s="39" t="s">
        <v>8160</v>
      </c>
      <c r="V3543" s="39" t="s">
        <v>3898</v>
      </c>
      <c r="W3543" s="39" t="s">
        <v>3899</v>
      </c>
      <c r="X3543" s="39" t="s">
        <v>8838</v>
      </c>
      <c r="Y3543" s="39" t="s">
        <v>8839</v>
      </c>
      <c r="Z3543" s="39" t="s">
        <v>8840</v>
      </c>
      <c r="AA3543" s="39" t="s">
        <v>8841</v>
      </c>
    </row>
    <row r="3544" ht="15.75" hidden="1" customHeight="1">
      <c r="A3544" s="39" t="s">
        <v>8866</v>
      </c>
      <c r="B3544" s="39" t="s">
        <v>8867</v>
      </c>
      <c r="C3544" s="8">
        <v>427.0</v>
      </c>
      <c r="D3544" s="8">
        <v>2.0</v>
      </c>
      <c r="E3544" s="8">
        <v>1.0</v>
      </c>
      <c r="F3544" s="8">
        <v>1.0</v>
      </c>
      <c r="G3544" s="8">
        <v>326.0</v>
      </c>
      <c r="H3544" s="8">
        <v>566.0</v>
      </c>
      <c r="I3544" s="8">
        <v>577.0</v>
      </c>
      <c r="J3544" s="8">
        <v>368.0</v>
      </c>
      <c r="K3544" s="8">
        <v>5421.0</v>
      </c>
      <c r="L3544" s="8">
        <v>1915.0</v>
      </c>
      <c r="M3544" s="8">
        <v>234.0</v>
      </c>
      <c r="N3544" s="8">
        <v>2081.0</v>
      </c>
      <c r="O3544" s="8">
        <v>1336.0</v>
      </c>
      <c r="P3544" s="8">
        <v>1.0</v>
      </c>
      <c r="Q3544" s="39" t="s">
        <v>127</v>
      </c>
      <c r="R3544" s="39" t="s">
        <v>8862</v>
      </c>
      <c r="S3544" s="39" t="s">
        <v>8863</v>
      </c>
      <c r="T3544" s="39" t="s">
        <v>8159</v>
      </c>
      <c r="U3544" s="39" t="s">
        <v>8160</v>
      </c>
      <c r="V3544" s="39" t="s">
        <v>3898</v>
      </c>
      <c r="W3544" s="39" t="s">
        <v>3899</v>
      </c>
      <c r="X3544" s="39" t="s">
        <v>8838</v>
      </c>
      <c r="Y3544" s="39" t="s">
        <v>8839</v>
      </c>
      <c r="Z3544" s="39" t="s">
        <v>8840</v>
      </c>
      <c r="AA3544" s="39" t="s">
        <v>8841</v>
      </c>
    </row>
    <row r="3545" ht="15.75" hidden="1" customHeight="1">
      <c r="A3545" s="39" t="s">
        <v>8868</v>
      </c>
      <c r="B3545" s="39" t="s">
        <v>8869</v>
      </c>
      <c r="C3545" s="8">
        <v>286.0</v>
      </c>
      <c r="D3545" s="8">
        <v>1.0</v>
      </c>
      <c r="E3545" s="8">
        <v>1.0</v>
      </c>
      <c r="F3545" s="8">
        <v>1.0</v>
      </c>
      <c r="G3545" s="8">
        <v>231.0</v>
      </c>
      <c r="H3545" s="8">
        <v>450.0</v>
      </c>
      <c r="I3545" s="8">
        <v>257.0</v>
      </c>
      <c r="J3545" s="8">
        <v>343.0</v>
      </c>
      <c r="K3545" s="8">
        <v>6371.0</v>
      </c>
      <c r="L3545" s="8">
        <v>1031.0</v>
      </c>
      <c r="M3545" s="8">
        <v>295.0</v>
      </c>
      <c r="N3545" s="8">
        <v>875.0</v>
      </c>
      <c r="O3545" s="8">
        <v>584.0</v>
      </c>
      <c r="P3545" s="8">
        <v>1.0</v>
      </c>
      <c r="Q3545" s="39" t="s">
        <v>127</v>
      </c>
      <c r="R3545" s="39" t="s">
        <v>8870</v>
      </c>
      <c r="S3545" s="39" t="s">
        <v>8871</v>
      </c>
      <c r="T3545" s="39" t="s">
        <v>8159</v>
      </c>
      <c r="U3545" s="39" t="s">
        <v>8160</v>
      </c>
      <c r="V3545" s="39" t="s">
        <v>3898</v>
      </c>
      <c r="W3545" s="39" t="s">
        <v>3899</v>
      </c>
      <c r="X3545" s="39" t="s">
        <v>8872</v>
      </c>
      <c r="Y3545" s="39" t="s">
        <v>8873</v>
      </c>
      <c r="Z3545" s="39" t="s">
        <v>8840</v>
      </c>
      <c r="AA3545" s="39" t="s">
        <v>8841</v>
      </c>
    </row>
    <row r="3546" ht="15.75" hidden="1" customHeight="1">
      <c r="A3546" s="39" t="s">
        <v>8874</v>
      </c>
      <c r="B3546" s="39" t="s">
        <v>8875</v>
      </c>
      <c r="C3546" s="8">
        <v>367.0</v>
      </c>
      <c r="D3546" s="8">
        <v>2.0</v>
      </c>
      <c r="E3546" s="8">
        <v>1.0</v>
      </c>
      <c r="F3546" s="8">
        <v>1.0</v>
      </c>
      <c r="G3546" s="8">
        <v>420.0</v>
      </c>
      <c r="H3546" s="8">
        <v>547.0</v>
      </c>
      <c r="I3546" s="8">
        <v>147.0</v>
      </c>
      <c r="J3546" s="8">
        <v>458.0</v>
      </c>
      <c r="K3546" s="8">
        <v>5731.0</v>
      </c>
      <c r="L3546" s="8">
        <v>916.0</v>
      </c>
      <c r="M3546" s="8">
        <v>335.0</v>
      </c>
      <c r="N3546" s="8">
        <v>1822.0</v>
      </c>
      <c r="O3546" s="8">
        <v>1162.0</v>
      </c>
      <c r="P3546" s="8">
        <v>1.0</v>
      </c>
      <c r="Q3546" s="39" t="s">
        <v>127</v>
      </c>
      <c r="R3546" s="39" t="s">
        <v>8870</v>
      </c>
      <c r="S3546" s="39" t="s">
        <v>8871</v>
      </c>
      <c r="T3546" s="39" t="s">
        <v>8159</v>
      </c>
      <c r="U3546" s="39" t="s">
        <v>8160</v>
      </c>
      <c r="V3546" s="39" t="s">
        <v>3898</v>
      </c>
      <c r="W3546" s="39" t="s">
        <v>3899</v>
      </c>
      <c r="X3546" s="39" t="s">
        <v>8838</v>
      </c>
      <c r="Y3546" s="39" t="s">
        <v>8839</v>
      </c>
      <c r="Z3546" s="39" t="s">
        <v>8840</v>
      </c>
      <c r="AA3546" s="39" t="s">
        <v>8841</v>
      </c>
    </row>
    <row r="3547" ht="15.75" hidden="1" customHeight="1">
      <c r="A3547" s="39" t="s">
        <v>8876</v>
      </c>
      <c r="B3547" s="39" t="s">
        <v>8877</v>
      </c>
      <c r="C3547" s="8">
        <v>223.0</v>
      </c>
      <c r="D3547" s="8">
        <v>1.0</v>
      </c>
      <c r="E3547" s="8">
        <v>1.0</v>
      </c>
      <c r="F3547" s="8">
        <v>1.0</v>
      </c>
      <c r="G3547" s="8">
        <v>239.0</v>
      </c>
      <c r="H3547" s="8">
        <v>186.0</v>
      </c>
      <c r="I3547" s="8">
        <v>420.0</v>
      </c>
      <c r="J3547" s="8">
        <v>241.0</v>
      </c>
      <c r="K3547" s="8">
        <v>5927.0</v>
      </c>
      <c r="L3547" s="8">
        <v>850.0</v>
      </c>
      <c r="M3547" s="8">
        <v>375.0</v>
      </c>
      <c r="N3547" s="8">
        <v>812.0</v>
      </c>
      <c r="O3547" s="8">
        <v>547.0</v>
      </c>
      <c r="P3547" s="8">
        <v>1.0</v>
      </c>
      <c r="Q3547" s="39" t="s">
        <v>127</v>
      </c>
      <c r="R3547" s="39" t="s">
        <v>8870</v>
      </c>
      <c r="S3547" s="39" t="s">
        <v>8871</v>
      </c>
      <c r="T3547" s="39" t="s">
        <v>8159</v>
      </c>
      <c r="U3547" s="39" t="s">
        <v>8160</v>
      </c>
      <c r="V3547" s="39" t="s">
        <v>3898</v>
      </c>
      <c r="W3547" s="39" t="s">
        <v>3899</v>
      </c>
      <c r="X3547" s="39" t="s">
        <v>8838</v>
      </c>
      <c r="Y3547" s="39" t="s">
        <v>8839</v>
      </c>
      <c r="Z3547" s="39" t="s">
        <v>8840</v>
      </c>
      <c r="AA3547" s="39" t="s">
        <v>8841</v>
      </c>
    </row>
    <row r="3548" ht="15.75" hidden="1" customHeight="1">
      <c r="A3548" s="39" t="s">
        <v>8878</v>
      </c>
      <c r="B3548" s="39" t="s">
        <v>8879</v>
      </c>
      <c r="C3548" s="8">
        <v>270.0</v>
      </c>
      <c r="D3548" s="8">
        <v>1.0</v>
      </c>
      <c r="E3548" s="8">
        <v>1.0</v>
      </c>
      <c r="F3548" s="8">
        <v>1.0</v>
      </c>
      <c r="G3548" s="8">
        <v>666.0</v>
      </c>
      <c r="H3548" s="8">
        <v>320.0</v>
      </c>
      <c r="I3548" s="8">
        <v>224.0</v>
      </c>
      <c r="J3548" s="8">
        <v>193.0</v>
      </c>
      <c r="K3548" s="8">
        <v>6258.0</v>
      </c>
      <c r="L3548" s="8">
        <v>25.0</v>
      </c>
      <c r="M3548" s="8">
        <v>129.0</v>
      </c>
      <c r="N3548" s="8">
        <v>848.0</v>
      </c>
      <c r="O3548" s="8">
        <v>639.0</v>
      </c>
      <c r="P3548" s="8">
        <v>1.0</v>
      </c>
      <c r="Q3548" s="39" t="s">
        <v>127</v>
      </c>
      <c r="R3548" s="39" t="s">
        <v>8870</v>
      </c>
      <c r="S3548" s="39" t="s">
        <v>8871</v>
      </c>
      <c r="T3548" s="39" t="s">
        <v>8159</v>
      </c>
      <c r="U3548" s="39" t="s">
        <v>8160</v>
      </c>
      <c r="V3548" s="39" t="s">
        <v>3898</v>
      </c>
      <c r="W3548" s="39" t="s">
        <v>3899</v>
      </c>
      <c r="X3548" s="39" t="s">
        <v>8838</v>
      </c>
      <c r="Y3548" s="39" t="s">
        <v>8839</v>
      </c>
      <c r="Z3548" s="39" t="s">
        <v>8840</v>
      </c>
      <c r="AA3548" s="39" t="s">
        <v>8841</v>
      </c>
    </row>
    <row r="3549" ht="15.75" hidden="1" customHeight="1">
      <c r="A3549" s="39" t="s">
        <v>8880</v>
      </c>
      <c r="B3549" s="39" t="s">
        <v>8881</v>
      </c>
      <c r="C3549" s="8">
        <v>871.0</v>
      </c>
      <c r="D3549" s="8">
        <v>3.0</v>
      </c>
      <c r="E3549" s="8">
        <v>2.0</v>
      </c>
      <c r="F3549" s="8">
        <v>1.0</v>
      </c>
      <c r="G3549" s="8">
        <v>691.0</v>
      </c>
      <c r="H3549" s="8">
        <v>1669.0</v>
      </c>
      <c r="I3549" s="8">
        <v>767.0</v>
      </c>
      <c r="J3549" s="8">
        <v>710.0</v>
      </c>
      <c r="K3549" s="8">
        <v>3906.0</v>
      </c>
      <c r="L3549" s="8">
        <v>919.0</v>
      </c>
      <c r="M3549" s="8">
        <v>119.0</v>
      </c>
      <c r="N3549" s="8">
        <v>999.0</v>
      </c>
      <c r="O3549" s="8">
        <v>690.0</v>
      </c>
      <c r="P3549" s="8">
        <v>1.0</v>
      </c>
      <c r="Q3549" s="39" t="s">
        <v>127</v>
      </c>
      <c r="R3549" s="39" t="s">
        <v>8870</v>
      </c>
      <c r="S3549" s="39" t="s">
        <v>8871</v>
      </c>
      <c r="T3549" s="39" t="s">
        <v>8159</v>
      </c>
      <c r="U3549" s="39" t="s">
        <v>8160</v>
      </c>
      <c r="V3549" s="39" t="s">
        <v>3898</v>
      </c>
      <c r="W3549" s="39" t="s">
        <v>3899</v>
      </c>
      <c r="X3549" s="39" t="s">
        <v>8838</v>
      </c>
      <c r="Y3549" s="39" t="s">
        <v>8839</v>
      </c>
      <c r="Z3549" s="39" t="s">
        <v>8840</v>
      </c>
      <c r="AA3549" s="39" t="s">
        <v>8841</v>
      </c>
    </row>
    <row r="3550" ht="15.75" hidden="1" customHeight="1">
      <c r="A3550" s="39" t="s">
        <v>8882</v>
      </c>
      <c r="B3550" s="39" t="s">
        <v>8883</v>
      </c>
      <c r="C3550" s="8">
        <v>35.0</v>
      </c>
      <c r="D3550" s="8">
        <v>1.0</v>
      </c>
      <c r="E3550" s="8">
        <v>1.0</v>
      </c>
      <c r="F3550" s="8">
        <v>1.0</v>
      </c>
      <c r="G3550" s="8">
        <v>92.0</v>
      </c>
      <c r="H3550" s="8">
        <v>115.0</v>
      </c>
      <c r="I3550" s="8">
        <v>20.0</v>
      </c>
      <c r="J3550" s="8">
        <v>20.0</v>
      </c>
      <c r="K3550" s="8">
        <v>3134.0</v>
      </c>
      <c r="L3550" s="8">
        <v>409.0</v>
      </c>
      <c r="M3550" s="8">
        <v>1077.0</v>
      </c>
      <c r="N3550" s="8">
        <v>626.0</v>
      </c>
      <c r="O3550" s="8">
        <v>399.0</v>
      </c>
      <c r="P3550" s="8">
        <v>1.0</v>
      </c>
      <c r="Q3550" s="39" t="s">
        <v>127</v>
      </c>
      <c r="R3550" s="39" t="s">
        <v>8870</v>
      </c>
      <c r="S3550" s="39" t="s">
        <v>8871</v>
      </c>
      <c r="T3550" s="39" t="s">
        <v>8159</v>
      </c>
      <c r="U3550" s="39" t="s">
        <v>8160</v>
      </c>
      <c r="V3550" s="39" t="s">
        <v>3898</v>
      </c>
      <c r="W3550" s="39" t="s">
        <v>3899</v>
      </c>
      <c r="X3550" s="39" t="s">
        <v>8838</v>
      </c>
      <c r="Y3550" s="39" t="s">
        <v>8839</v>
      </c>
      <c r="Z3550" s="39" t="s">
        <v>8840</v>
      </c>
      <c r="AA3550" s="39" t="s">
        <v>8841</v>
      </c>
    </row>
    <row r="3551" ht="15.75" hidden="1" customHeight="1">
      <c r="A3551" s="39" t="s">
        <v>8884</v>
      </c>
      <c r="B3551" s="39" t="s">
        <v>8885</v>
      </c>
      <c r="C3551" s="8">
        <v>80.0</v>
      </c>
      <c r="D3551" s="8">
        <v>1.0</v>
      </c>
      <c r="E3551" s="8">
        <v>1.0</v>
      </c>
      <c r="F3551" s="8">
        <v>1.0</v>
      </c>
      <c r="G3551" s="8">
        <v>195.0</v>
      </c>
      <c r="H3551" s="8">
        <v>69.0</v>
      </c>
      <c r="I3551" s="8">
        <v>416.0</v>
      </c>
      <c r="J3551" s="8">
        <v>10.0</v>
      </c>
      <c r="K3551" s="8">
        <v>5869.0</v>
      </c>
      <c r="L3551" s="8">
        <v>103.0</v>
      </c>
      <c r="M3551" s="8">
        <v>215.0</v>
      </c>
      <c r="N3551" s="8">
        <v>1219.0</v>
      </c>
      <c r="O3551" s="8">
        <v>849.0</v>
      </c>
      <c r="P3551" s="8">
        <v>1.0</v>
      </c>
      <c r="Q3551" s="39" t="s">
        <v>127</v>
      </c>
      <c r="R3551" s="39" t="s">
        <v>8870</v>
      </c>
      <c r="S3551" s="39" t="s">
        <v>8871</v>
      </c>
      <c r="T3551" s="39" t="s">
        <v>8159</v>
      </c>
      <c r="U3551" s="39" t="s">
        <v>8160</v>
      </c>
      <c r="V3551" s="39" t="s">
        <v>3898</v>
      </c>
      <c r="W3551" s="39" t="s">
        <v>3899</v>
      </c>
      <c r="X3551" s="39" t="s">
        <v>8838</v>
      </c>
      <c r="Y3551" s="39" t="s">
        <v>8839</v>
      </c>
      <c r="Z3551" s="39" t="s">
        <v>8840</v>
      </c>
      <c r="AA3551" s="39" t="s">
        <v>8841</v>
      </c>
    </row>
    <row r="3552" ht="15.75" hidden="1" customHeight="1">
      <c r="A3552" s="39" t="s">
        <v>8886</v>
      </c>
      <c r="B3552" s="39" t="s">
        <v>8887</v>
      </c>
      <c r="C3552" s="8">
        <v>87.0</v>
      </c>
      <c r="D3552" s="8">
        <v>1.0</v>
      </c>
      <c r="E3552" s="8">
        <v>1.0</v>
      </c>
      <c r="F3552" s="8">
        <v>1.0</v>
      </c>
      <c r="G3552" s="8">
        <v>120.0</v>
      </c>
      <c r="H3552" s="8">
        <v>253.0</v>
      </c>
      <c r="I3552" s="8">
        <v>8.0</v>
      </c>
      <c r="J3552" s="8">
        <v>96.0</v>
      </c>
      <c r="K3552" s="8">
        <v>5820.0</v>
      </c>
      <c r="L3552" s="8">
        <v>332.0</v>
      </c>
      <c r="M3552" s="8">
        <v>574.0</v>
      </c>
      <c r="N3552" s="8">
        <v>544.0</v>
      </c>
      <c r="O3552" s="8">
        <v>369.0</v>
      </c>
      <c r="P3552" s="8">
        <v>1.0</v>
      </c>
      <c r="Q3552" s="39" t="s">
        <v>127</v>
      </c>
      <c r="R3552" s="39" t="s">
        <v>8888</v>
      </c>
      <c r="S3552" s="39" t="s">
        <v>8889</v>
      </c>
      <c r="T3552" s="39" t="s">
        <v>8159</v>
      </c>
      <c r="U3552" s="39" t="s">
        <v>8160</v>
      </c>
      <c r="V3552" s="39" t="s">
        <v>3898</v>
      </c>
      <c r="W3552" s="39" t="s">
        <v>3899</v>
      </c>
      <c r="X3552" s="39" t="s">
        <v>8872</v>
      </c>
      <c r="Y3552" s="39" t="s">
        <v>8873</v>
      </c>
      <c r="Z3552" s="39" t="s">
        <v>8840</v>
      </c>
      <c r="AA3552" s="39" t="s">
        <v>8841</v>
      </c>
    </row>
    <row r="3553" ht="15.75" hidden="1" customHeight="1">
      <c r="A3553" s="39" t="s">
        <v>8890</v>
      </c>
      <c r="B3553" s="39" t="s">
        <v>8891</v>
      </c>
      <c r="C3553" s="8">
        <v>846.0</v>
      </c>
      <c r="D3553" s="8">
        <v>3.0</v>
      </c>
      <c r="E3553" s="8">
        <v>2.0</v>
      </c>
      <c r="F3553" s="8">
        <v>1.0</v>
      </c>
      <c r="G3553" s="8">
        <v>609.0</v>
      </c>
      <c r="H3553" s="8">
        <v>1602.0</v>
      </c>
      <c r="I3553" s="8">
        <v>396.0</v>
      </c>
      <c r="J3553" s="8">
        <v>1133.0</v>
      </c>
      <c r="K3553" s="8">
        <v>5475.0</v>
      </c>
      <c r="L3553" s="8">
        <v>770.0</v>
      </c>
      <c r="M3553" s="8">
        <v>476.0</v>
      </c>
      <c r="N3553" s="8">
        <v>549.0</v>
      </c>
      <c r="O3553" s="8">
        <v>370.0</v>
      </c>
      <c r="P3553" s="8">
        <v>1.0</v>
      </c>
      <c r="Q3553" s="39" t="s">
        <v>127</v>
      </c>
      <c r="R3553" s="39" t="s">
        <v>8888</v>
      </c>
      <c r="S3553" s="39" t="s">
        <v>8889</v>
      </c>
      <c r="T3553" s="39" t="s">
        <v>8159</v>
      </c>
      <c r="U3553" s="39" t="s">
        <v>8160</v>
      </c>
      <c r="V3553" s="39" t="s">
        <v>3898</v>
      </c>
      <c r="W3553" s="39" t="s">
        <v>3899</v>
      </c>
      <c r="X3553" s="39" t="s">
        <v>8872</v>
      </c>
      <c r="Y3553" s="39" t="s">
        <v>8873</v>
      </c>
      <c r="Z3553" s="39" t="s">
        <v>8840</v>
      </c>
      <c r="AA3553" s="39" t="s">
        <v>8841</v>
      </c>
    </row>
    <row r="3554" ht="15.75" hidden="1" customHeight="1">
      <c r="A3554" s="39" t="s">
        <v>8892</v>
      </c>
      <c r="B3554" s="39" t="s">
        <v>8893</v>
      </c>
      <c r="C3554" s="8">
        <v>534.0</v>
      </c>
      <c r="D3554" s="8">
        <v>2.0</v>
      </c>
      <c r="E3554" s="8">
        <v>1.0</v>
      </c>
      <c r="F3554" s="8">
        <v>1.0</v>
      </c>
      <c r="G3554" s="8">
        <v>700.0</v>
      </c>
      <c r="H3554" s="8">
        <v>740.0</v>
      </c>
      <c r="I3554" s="8">
        <v>259.0</v>
      </c>
      <c r="J3554" s="8">
        <v>423.0</v>
      </c>
      <c r="K3554" s="8">
        <v>5440.0</v>
      </c>
      <c r="L3554" s="8">
        <v>989.0</v>
      </c>
      <c r="M3554" s="8">
        <v>345.0</v>
      </c>
      <c r="N3554" s="8">
        <v>797.0</v>
      </c>
      <c r="O3554" s="8">
        <v>609.0</v>
      </c>
      <c r="P3554" s="8">
        <v>1.0</v>
      </c>
      <c r="Q3554" s="39" t="s">
        <v>127</v>
      </c>
      <c r="R3554" s="39" t="s">
        <v>8888</v>
      </c>
      <c r="S3554" s="39" t="s">
        <v>8889</v>
      </c>
      <c r="T3554" s="39" t="s">
        <v>8159</v>
      </c>
      <c r="U3554" s="39" t="s">
        <v>8160</v>
      </c>
      <c r="V3554" s="39" t="s">
        <v>3898</v>
      </c>
      <c r="W3554" s="39" t="s">
        <v>3899</v>
      </c>
      <c r="X3554" s="39" t="s">
        <v>8838</v>
      </c>
      <c r="Y3554" s="39" t="s">
        <v>8839</v>
      </c>
      <c r="Z3554" s="39" t="s">
        <v>8840</v>
      </c>
      <c r="AA3554" s="39" t="s">
        <v>8841</v>
      </c>
    </row>
    <row r="3555" ht="15.75" hidden="1" customHeight="1">
      <c r="A3555" s="39" t="s">
        <v>8894</v>
      </c>
      <c r="B3555" s="39" t="s">
        <v>8895</v>
      </c>
      <c r="C3555" s="8">
        <v>1594.0</v>
      </c>
      <c r="D3555" s="8">
        <v>5.0</v>
      </c>
      <c r="E3555" s="8">
        <v>3.0</v>
      </c>
      <c r="F3555" s="8">
        <v>2.0</v>
      </c>
      <c r="G3555" s="8">
        <v>2054.0</v>
      </c>
      <c r="H3555" s="8">
        <v>1943.0</v>
      </c>
      <c r="I3555" s="8">
        <v>1035.0</v>
      </c>
      <c r="J3555" s="8">
        <v>1693.0</v>
      </c>
      <c r="K3555" s="8">
        <v>5468.0</v>
      </c>
      <c r="L3555" s="8">
        <v>319.0</v>
      </c>
      <c r="M3555" s="8">
        <v>261.0</v>
      </c>
      <c r="N3555" s="8">
        <v>633.0</v>
      </c>
      <c r="O3555" s="8">
        <v>503.0</v>
      </c>
      <c r="P3555" s="8">
        <v>1.0</v>
      </c>
      <c r="Q3555" s="39" t="s">
        <v>127</v>
      </c>
      <c r="R3555" s="39" t="s">
        <v>8888</v>
      </c>
      <c r="S3555" s="39" t="s">
        <v>8889</v>
      </c>
      <c r="T3555" s="39" t="s">
        <v>8159</v>
      </c>
      <c r="U3555" s="39" t="s">
        <v>8160</v>
      </c>
      <c r="V3555" s="39" t="s">
        <v>3898</v>
      </c>
      <c r="W3555" s="39" t="s">
        <v>3899</v>
      </c>
      <c r="X3555" s="39" t="s">
        <v>8872</v>
      </c>
      <c r="Y3555" s="39" t="s">
        <v>8873</v>
      </c>
      <c r="Z3555" s="39" t="s">
        <v>8840</v>
      </c>
      <c r="AA3555" s="39" t="s">
        <v>8841</v>
      </c>
    </row>
    <row r="3556" ht="15.75" hidden="1" customHeight="1">
      <c r="A3556" s="39" t="s">
        <v>8896</v>
      </c>
      <c r="B3556" s="39" t="s">
        <v>8897</v>
      </c>
      <c r="C3556" s="8">
        <v>724.0</v>
      </c>
      <c r="D3556" s="8">
        <v>3.0</v>
      </c>
      <c r="E3556" s="8">
        <v>2.0</v>
      </c>
      <c r="F3556" s="8">
        <v>1.0</v>
      </c>
      <c r="G3556" s="8">
        <v>880.0</v>
      </c>
      <c r="H3556" s="8">
        <v>551.0</v>
      </c>
      <c r="I3556" s="8">
        <v>899.0</v>
      </c>
      <c r="J3556" s="8">
        <v>660.0</v>
      </c>
      <c r="K3556" s="8">
        <v>6856.0</v>
      </c>
      <c r="L3556" s="8">
        <v>1161.0</v>
      </c>
      <c r="M3556" s="8">
        <v>342.0</v>
      </c>
      <c r="N3556" s="8">
        <v>1020.0</v>
      </c>
      <c r="O3556" s="8">
        <v>729.0</v>
      </c>
      <c r="P3556" s="8">
        <v>1.0</v>
      </c>
      <c r="Q3556" s="39" t="s">
        <v>127</v>
      </c>
      <c r="R3556" s="39" t="s">
        <v>8888</v>
      </c>
      <c r="S3556" s="39" t="s">
        <v>8889</v>
      </c>
      <c r="T3556" s="39" t="s">
        <v>8159</v>
      </c>
      <c r="U3556" s="39" t="s">
        <v>8160</v>
      </c>
      <c r="V3556" s="39" t="s">
        <v>3898</v>
      </c>
      <c r="W3556" s="39" t="s">
        <v>3899</v>
      </c>
      <c r="X3556" s="39" t="s">
        <v>8872</v>
      </c>
      <c r="Y3556" s="39" t="s">
        <v>8873</v>
      </c>
      <c r="Z3556" s="39" t="s">
        <v>8840</v>
      </c>
      <c r="AA3556" s="39" t="s">
        <v>8841</v>
      </c>
    </row>
    <row r="3557" ht="15.75" hidden="1" customHeight="1">
      <c r="A3557" s="39" t="s">
        <v>8898</v>
      </c>
      <c r="B3557" s="39" t="s">
        <v>8899</v>
      </c>
      <c r="C3557" s="8">
        <v>2297.0</v>
      </c>
      <c r="D3557" s="8">
        <v>7.0</v>
      </c>
      <c r="E3557" s="8">
        <v>4.0</v>
      </c>
      <c r="F3557" s="8">
        <v>2.0</v>
      </c>
      <c r="G3557" s="8">
        <v>2615.0</v>
      </c>
      <c r="H3557" s="8">
        <v>2044.0</v>
      </c>
      <c r="I3557" s="8">
        <v>3155.0</v>
      </c>
      <c r="J3557" s="8">
        <v>1258.0</v>
      </c>
      <c r="K3557" s="8">
        <v>6641.0</v>
      </c>
      <c r="L3557" s="8">
        <v>1286.0</v>
      </c>
      <c r="M3557" s="8">
        <v>2295.0</v>
      </c>
      <c r="N3557" s="8">
        <v>527.0</v>
      </c>
      <c r="O3557" s="8">
        <v>381.0</v>
      </c>
      <c r="P3557" s="8">
        <v>1.0</v>
      </c>
      <c r="Q3557" s="39" t="s">
        <v>127</v>
      </c>
      <c r="R3557" s="39" t="s">
        <v>8900</v>
      </c>
      <c r="S3557" s="39" t="s">
        <v>8901</v>
      </c>
      <c r="T3557" s="39" t="s">
        <v>8159</v>
      </c>
      <c r="U3557" s="39" t="s">
        <v>8160</v>
      </c>
      <c r="V3557" s="39" t="s">
        <v>3898</v>
      </c>
      <c r="W3557" s="39" t="s">
        <v>3899</v>
      </c>
      <c r="X3557" s="39" t="s">
        <v>8872</v>
      </c>
      <c r="Y3557" s="39" t="s">
        <v>8873</v>
      </c>
      <c r="Z3557" s="39" t="s">
        <v>8840</v>
      </c>
      <c r="AA3557" s="39" t="s">
        <v>8841</v>
      </c>
    </row>
    <row r="3558" ht="15.75" hidden="1" customHeight="1">
      <c r="A3558" s="39" t="s">
        <v>8902</v>
      </c>
      <c r="B3558" s="39" t="s">
        <v>8903</v>
      </c>
      <c r="C3558" s="8">
        <v>615.0</v>
      </c>
      <c r="D3558" s="8">
        <v>2.0</v>
      </c>
      <c r="E3558" s="8">
        <v>1.0</v>
      </c>
      <c r="F3558" s="8">
        <v>1.0</v>
      </c>
      <c r="G3558" s="8">
        <v>328.0</v>
      </c>
      <c r="H3558" s="8">
        <v>1053.0</v>
      </c>
      <c r="I3558" s="8">
        <v>1200.0</v>
      </c>
      <c r="J3558" s="8">
        <v>476.0</v>
      </c>
      <c r="K3558" s="8">
        <v>5561.0</v>
      </c>
      <c r="L3558" s="8">
        <v>786.0</v>
      </c>
      <c r="M3558" s="8">
        <v>212.0</v>
      </c>
      <c r="N3558" s="8">
        <v>822.0</v>
      </c>
      <c r="O3558" s="8">
        <v>523.0</v>
      </c>
      <c r="P3558" s="8">
        <v>1.0</v>
      </c>
      <c r="Q3558" s="39" t="s">
        <v>127</v>
      </c>
      <c r="R3558" s="39" t="s">
        <v>8900</v>
      </c>
      <c r="S3558" s="39" t="s">
        <v>8901</v>
      </c>
      <c r="T3558" s="39" t="s">
        <v>8159</v>
      </c>
      <c r="U3558" s="39" t="s">
        <v>8160</v>
      </c>
      <c r="V3558" s="39" t="s">
        <v>3898</v>
      </c>
      <c r="W3558" s="39" t="s">
        <v>3899</v>
      </c>
      <c r="X3558" s="39" t="s">
        <v>8872</v>
      </c>
      <c r="Y3558" s="39" t="s">
        <v>8873</v>
      </c>
      <c r="Z3558" s="39" t="s">
        <v>8840</v>
      </c>
      <c r="AA3558" s="39" t="s">
        <v>8841</v>
      </c>
    </row>
    <row r="3559" ht="15.75" hidden="1" customHeight="1">
      <c r="A3559" s="39" t="s">
        <v>8904</v>
      </c>
      <c r="B3559" s="39" t="s">
        <v>8905</v>
      </c>
      <c r="C3559" s="8">
        <v>196.0</v>
      </c>
      <c r="D3559" s="8">
        <v>1.0</v>
      </c>
      <c r="E3559" s="8">
        <v>1.0</v>
      </c>
      <c r="F3559" s="8">
        <v>1.0</v>
      </c>
      <c r="G3559" s="8">
        <v>277.0</v>
      </c>
      <c r="H3559" s="8">
        <v>270.0</v>
      </c>
      <c r="I3559" s="8">
        <v>223.0</v>
      </c>
      <c r="J3559" s="8">
        <v>61.0</v>
      </c>
      <c r="K3559" s="8">
        <v>6529.0</v>
      </c>
      <c r="L3559" s="8">
        <v>777.0</v>
      </c>
      <c r="M3559" s="8">
        <v>253.0</v>
      </c>
      <c r="N3559" s="8">
        <v>925.0</v>
      </c>
      <c r="O3559" s="8">
        <v>669.0</v>
      </c>
      <c r="P3559" s="8">
        <v>1.0</v>
      </c>
      <c r="Q3559" s="39" t="s">
        <v>127</v>
      </c>
      <c r="R3559" s="39" t="s">
        <v>8900</v>
      </c>
      <c r="S3559" s="39" t="s">
        <v>8901</v>
      </c>
      <c r="T3559" s="39" t="s">
        <v>8159</v>
      </c>
      <c r="U3559" s="39" t="s">
        <v>8160</v>
      </c>
      <c r="V3559" s="39" t="s">
        <v>3898</v>
      </c>
      <c r="W3559" s="39" t="s">
        <v>3899</v>
      </c>
      <c r="X3559" s="39" t="s">
        <v>8872</v>
      </c>
      <c r="Y3559" s="39" t="s">
        <v>8873</v>
      </c>
      <c r="Z3559" s="39" t="s">
        <v>8840</v>
      </c>
      <c r="AA3559" s="39" t="s">
        <v>8841</v>
      </c>
    </row>
    <row r="3560" ht="15.75" hidden="1" customHeight="1">
      <c r="A3560" s="39" t="s">
        <v>8906</v>
      </c>
      <c r="B3560" s="39" t="s">
        <v>8907</v>
      </c>
      <c r="C3560" s="8">
        <v>1762.0</v>
      </c>
      <c r="D3560" s="8">
        <v>6.0</v>
      </c>
      <c r="E3560" s="8">
        <v>3.0</v>
      </c>
      <c r="F3560" s="8">
        <v>2.0</v>
      </c>
      <c r="G3560" s="8">
        <v>1436.0</v>
      </c>
      <c r="H3560" s="8">
        <v>1625.0</v>
      </c>
      <c r="I3560" s="8">
        <v>2381.0</v>
      </c>
      <c r="J3560" s="8">
        <v>1557.0</v>
      </c>
      <c r="K3560" s="8">
        <v>5920.0</v>
      </c>
      <c r="L3560" s="8">
        <v>2007.0</v>
      </c>
      <c r="M3560" s="8">
        <v>1075.0</v>
      </c>
      <c r="N3560" s="8">
        <v>524.0</v>
      </c>
      <c r="O3560" s="8">
        <v>343.0</v>
      </c>
      <c r="P3560" s="8">
        <v>1.0</v>
      </c>
      <c r="Q3560" s="39" t="s">
        <v>127</v>
      </c>
      <c r="R3560" s="39" t="s">
        <v>8900</v>
      </c>
      <c r="S3560" s="39" t="s">
        <v>8901</v>
      </c>
      <c r="T3560" s="39" t="s">
        <v>8159</v>
      </c>
      <c r="U3560" s="39" t="s">
        <v>8160</v>
      </c>
      <c r="V3560" s="39" t="s">
        <v>3898</v>
      </c>
      <c r="W3560" s="39" t="s">
        <v>3899</v>
      </c>
      <c r="X3560" s="39" t="s">
        <v>8872</v>
      </c>
      <c r="Y3560" s="39" t="s">
        <v>8873</v>
      </c>
      <c r="Z3560" s="39" t="s">
        <v>8840</v>
      </c>
      <c r="AA3560" s="39" t="s">
        <v>8841</v>
      </c>
    </row>
    <row r="3561" ht="15.75" hidden="1" customHeight="1">
      <c r="A3561" s="39" t="s">
        <v>8908</v>
      </c>
      <c r="B3561" s="39" t="s">
        <v>8909</v>
      </c>
      <c r="C3561" s="8">
        <v>313.0</v>
      </c>
      <c r="D3561" s="8">
        <v>1.0</v>
      </c>
      <c r="E3561" s="8">
        <v>1.0</v>
      </c>
      <c r="F3561" s="8">
        <v>1.0</v>
      </c>
      <c r="G3561" s="8">
        <v>445.0</v>
      </c>
      <c r="H3561" s="8">
        <v>385.0</v>
      </c>
      <c r="I3561" s="8">
        <v>106.0</v>
      </c>
      <c r="J3561" s="8">
        <v>307.0</v>
      </c>
      <c r="K3561" s="8">
        <v>5323.0</v>
      </c>
      <c r="L3561" s="8">
        <v>1562.0</v>
      </c>
      <c r="M3561" s="8">
        <v>487.0</v>
      </c>
      <c r="N3561" s="8">
        <v>851.0</v>
      </c>
      <c r="O3561" s="8">
        <v>588.0</v>
      </c>
      <c r="P3561" s="8">
        <v>1.0</v>
      </c>
      <c r="Q3561" s="39" t="s">
        <v>127</v>
      </c>
      <c r="R3561" s="39" t="s">
        <v>8900</v>
      </c>
      <c r="S3561" s="39" t="s">
        <v>8901</v>
      </c>
      <c r="T3561" s="39" t="s">
        <v>8159</v>
      </c>
      <c r="U3561" s="39" t="s">
        <v>8160</v>
      </c>
      <c r="V3561" s="39" t="s">
        <v>3898</v>
      </c>
      <c r="W3561" s="39" t="s">
        <v>3899</v>
      </c>
      <c r="X3561" s="39" t="s">
        <v>8872</v>
      </c>
      <c r="Y3561" s="39" t="s">
        <v>8873</v>
      </c>
      <c r="Z3561" s="39" t="s">
        <v>8840</v>
      </c>
      <c r="AA3561" s="39" t="s">
        <v>8841</v>
      </c>
    </row>
    <row r="3562" ht="15.75" hidden="1" customHeight="1">
      <c r="A3562" s="39" t="s">
        <v>8910</v>
      </c>
      <c r="B3562" s="39" t="s">
        <v>8911</v>
      </c>
      <c r="C3562" s="8">
        <v>385.0</v>
      </c>
      <c r="D3562" s="8">
        <v>2.0</v>
      </c>
      <c r="E3562" s="8">
        <v>1.0</v>
      </c>
      <c r="F3562" s="8">
        <v>1.0</v>
      </c>
      <c r="G3562" s="8">
        <v>366.0</v>
      </c>
      <c r="H3562" s="8">
        <v>794.0</v>
      </c>
      <c r="I3562" s="8">
        <v>144.0</v>
      </c>
      <c r="J3562" s="8">
        <v>400.0</v>
      </c>
      <c r="K3562" s="8">
        <v>4844.0</v>
      </c>
      <c r="L3562" s="8">
        <v>1056.0</v>
      </c>
      <c r="M3562" s="8">
        <v>190.0</v>
      </c>
      <c r="N3562" s="8">
        <v>759.0</v>
      </c>
      <c r="O3562" s="8">
        <v>517.0</v>
      </c>
      <c r="P3562" s="8">
        <v>1.0</v>
      </c>
      <c r="Q3562" s="39" t="s">
        <v>127</v>
      </c>
      <c r="R3562" s="39" t="s">
        <v>8900</v>
      </c>
      <c r="S3562" s="39" t="s">
        <v>8901</v>
      </c>
      <c r="T3562" s="39" t="s">
        <v>8159</v>
      </c>
      <c r="U3562" s="39" t="s">
        <v>8160</v>
      </c>
      <c r="V3562" s="39" t="s">
        <v>3898</v>
      </c>
      <c r="W3562" s="39" t="s">
        <v>3899</v>
      </c>
      <c r="X3562" s="39" t="s">
        <v>8838</v>
      </c>
      <c r="Y3562" s="39" t="s">
        <v>8839</v>
      </c>
      <c r="Z3562" s="39" t="s">
        <v>8840</v>
      </c>
      <c r="AA3562" s="39" t="s">
        <v>8841</v>
      </c>
    </row>
    <row r="3563" ht="15.75" hidden="1" customHeight="1">
      <c r="A3563" s="39" t="s">
        <v>8912</v>
      </c>
      <c r="B3563" s="39" t="s">
        <v>8913</v>
      </c>
      <c r="C3563" s="8">
        <v>154.0</v>
      </c>
      <c r="D3563" s="8">
        <v>1.0</v>
      </c>
      <c r="E3563" s="8">
        <v>1.0</v>
      </c>
      <c r="F3563" s="8">
        <v>1.0</v>
      </c>
      <c r="G3563" s="8">
        <v>116.0</v>
      </c>
      <c r="H3563" s="8">
        <v>364.0</v>
      </c>
      <c r="I3563" s="8">
        <v>118.0</v>
      </c>
      <c r="J3563" s="8">
        <v>120.0</v>
      </c>
      <c r="K3563" s="8">
        <v>4866.0</v>
      </c>
      <c r="L3563" s="8">
        <v>1177.0</v>
      </c>
      <c r="M3563" s="8">
        <v>340.0</v>
      </c>
      <c r="N3563" s="8">
        <v>633.0</v>
      </c>
      <c r="O3563" s="8">
        <v>373.0</v>
      </c>
      <c r="P3563" s="8">
        <v>1.0</v>
      </c>
      <c r="Q3563" s="39" t="s">
        <v>127</v>
      </c>
      <c r="R3563" s="39" t="s">
        <v>8900</v>
      </c>
      <c r="S3563" s="39" t="s">
        <v>8901</v>
      </c>
      <c r="T3563" s="39" t="s">
        <v>8159</v>
      </c>
      <c r="U3563" s="39" t="s">
        <v>8160</v>
      </c>
      <c r="V3563" s="39" t="s">
        <v>3898</v>
      </c>
      <c r="W3563" s="39" t="s">
        <v>3899</v>
      </c>
      <c r="X3563" s="39" t="s">
        <v>8838</v>
      </c>
      <c r="Y3563" s="39" t="s">
        <v>8839</v>
      </c>
      <c r="Z3563" s="39" t="s">
        <v>8840</v>
      </c>
      <c r="AA3563" s="39" t="s">
        <v>8841</v>
      </c>
    </row>
    <row r="3564" ht="15.75" hidden="1" customHeight="1">
      <c r="A3564" s="39" t="s">
        <v>8914</v>
      </c>
      <c r="B3564" s="39" t="s">
        <v>8915</v>
      </c>
      <c r="C3564" s="8">
        <v>2252.0</v>
      </c>
      <c r="D3564" s="8">
        <v>7.0</v>
      </c>
      <c r="E3564" s="8">
        <v>4.0</v>
      </c>
      <c r="F3564" s="8">
        <v>2.0</v>
      </c>
      <c r="G3564" s="8">
        <v>2029.0</v>
      </c>
      <c r="H3564" s="8">
        <v>2620.0</v>
      </c>
      <c r="I3564" s="8">
        <v>1906.0</v>
      </c>
      <c r="J3564" s="8">
        <v>2264.0</v>
      </c>
      <c r="K3564" s="8">
        <v>5224.0</v>
      </c>
      <c r="L3564" s="8">
        <v>1773.0</v>
      </c>
      <c r="M3564" s="8">
        <v>567.0</v>
      </c>
      <c r="N3564" s="8">
        <v>1293.0</v>
      </c>
      <c r="O3564" s="8">
        <v>906.0</v>
      </c>
      <c r="P3564" s="8">
        <v>1.0</v>
      </c>
      <c r="Q3564" s="39" t="s">
        <v>127</v>
      </c>
      <c r="R3564" s="39" t="s">
        <v>8900</v>
      </c>
      <c r="S3564" s="39" t="s">
        <v>8901</v>
      </c>
      <c r="T3564" s="39" t="s">
        <v>8159</v>
      </c>
      <c r="U3564" s="39" t="s">
        <v>8160</v>
      </c>
      <c r="V3564" s="39" t="s">
        <v>3898</v>
      </c>
      <c r="W3564" s="39" t="s">
        <v>3899</v>
      </c>
      <c r="X3564" s="39" t="s">
        <v>8838</v>
      </c>
      <c r="Y3564" s="39" t="s">
        <v>8839</v>
      </c>
      <c r="Z3564" s="39" t="s">
        <v>8840</v>
      </c>
      <c r="AA3564" s="39" t="s">
        <v>8841</v>
      </c>
    </row>
    <row r="3565" ht="15.75" hidden="1" customHeight="1">
      <c r="A3565" s="39" t="s">
        <v>8916</v>
      </c>
      <c r="B3565" s="39" t="s">
        <v>8917</v>
      </c>
      <c r="C3565" s="8">
        <v>3350.0</v>
      </c>
      <c r="D3565" s="8">
        <v>10.0</v>
      </c>
      <c r="E3565" s="8">
        <v>5.0</v>
      </c>
      <c r="F3565" s="8">
        <v>3.0</v>
      </c>
      <c r="G3565" s="8">
        <v>3552.0</v>
      </c>
      <c r="H3565" s="8">
        <v>3256.0</v>
      </c>
      <c r="I3565" s="8">
        <v>2824.0</v>
      </c>
      <c r="J3565" s="8">
        <v>1923.0</v>
      </c>
      <c r="K3565" s="8">
        <v>6185.0</v>
      </c>
      <c r="L3565" s="8">
        <v>2598.0</v>
      </c>
      <c r="M3565" s="8">
        <v>4581.0</v>
      </c>
      <c r="N3565" s="8">
        <v>845.0</v>
      </c>
      <c r="O3565" s="8">
        <v>605.0</v>
      </c>
      <c r="P3565" s="8">
        <v>1.0</v>
      </c>
      <c r="Q3565" s="39" t="s">
        <v>127</v>
      </c>
      <c r="R3565" s="39" t="s">
        <v>8918</v>
      </c>
      <c r="S3565" s="39" t="s">
        <v>8919</v>
      </c>
      <c r="T3565" s="39" t="s">
        <v>8159</v>
      </c>
      <c r="U3565" s="39" t="s">
        <v>8160</v>
      </c>
      <c r="V3565" s="39" t="s">
        <v>3898</v>
      </c>
      <c r="W3565" s="39" t="s">
        <v>3899</v>
      </c>
      <c r="X3565" s="39" t="s">
        <v>8872</v>
      </c>
      <c r="Y3565" s="39" t="s">
        <v>8873</v>
      </c>
      <c r="Z3565" s="39" t="s">
        <v>8840</v>
      </c>
      <c r="AA3565" s="39" t="s">
        <v>8841</v>
      </c>
    </row>
    <row r="3566" ht="15.75" hidden="1" customHeight="1">
      <c r="A3566" s="39" t="s">
        <v>8920</v>
      </c>
      <c r="B3566" s="39" t="s">
        <v>8921</v>
      </c>
      <c r="C3566" s="8">
        <v>4803.0</v>
      </c>
      <c r="D3566" s="8">
        <v>14.0</v>
      </c>
      <c r="E3566" s="8">
        <v>7.0</v>
      </c>
      <c r="F3566" s="8">
        <v>4.0</v>
      </c>
      <c r="G3566" s="8">
        <v>4799.0</v>
      </c>
      <c r="H3566" s="8">
        <v>4332.0</v>
      </c>
      <c r="I3566" s="8">
        <v>3948.0</v>
      </c>
      <c r="J3566" s="8">
        <v>3008.0</v>
      </c>
      <c r="K3566" s="8">
        <v>5016.0</v>
      </c>
      <c r="L3566" s="8">
        <v>6222.0</v>
      </c>
      <c r="M3566" s="8">
        <v>2730.0</v>
      </c>
      <c r="N3566" s="8">
        <v>636.0</v>
      </c>
      <c r="O3566" s="8">
        <v>476.0</v>
      </c>
      <c r="P3566" s="8">
        <v>1.0</v>
      </c>
      <c r="Q3566" s="39" t="s">
        <v>127</v>
      </c>
      <c r="R3566" s="39" t="s">
        <v>8918</v>
      </c>
      <c r="S3566" s="39" t="s">
        <v>8919</v>
      </c>
      <c r="T3566" s="39" t="s">
        <v>8159</v>
      </c>
      <c r="U3566" s="39" t="s">
        <v>8160</v>
      </c>
      <c r="V3566" s="39" t="s">
        <v>3898</v>
      </c>
      <c r="W3566" s="39" t="s">
        <v>3899</v>
      </c>
      <c r="X3566" s="39" t="s">
        <v>8872</v>
      </c>
      <c r="Y3566" s="39" t="s">
        <v>8873</v>
      </c>
      <c r="Z3566" s="39" t="s">
        <v>8840</v>
      </c>
      <c r="AA3566" s="39" t="s">
        <v>8841</v>
      </c>
    </row>
    <row r="3567" ht="15.75" hidden="1" customHeight="1">
      <c r="A3567" s="39" t="s">
        <v>8922</v>
      </c>
      <c r="B3567" s="39" t="s">
        <v>8923</v>
      </c>
      <c r="C3567" s="8">
        <v>2378.0</v>
      </c>
      <c r="D3567" s="8">
        <v>7.0</v>
      </c>
      <c r="E3567" s="8">
        <v>4.0</v>
      </c>
      <c r="F3567" s="8">
        <v>2.0</v>
      </c>
      <c r="G3567" s="8">
        <v>2434.0</v>
      </c>
      <c r="H3567" s="8">
        <v>2539.0</v>
      </c>
      <c r="I3567" s="8">
        <v>3782.0</v>
      </c>
      <c r="J3567" s="8">
        <v>1246.0</v>
      </c>
      <c r="K3567" s="8">
        <v>5763.0</v>
      </c>
      <c r="L3567" s="8">
        <v>862.0</v>
      </c>
      <c r="M3567" s="8">
        <v>2159.0</v>
      </c>
      <c r="N3567" s="8">
        <v>834.0</v>
      </c>
      <c r="O3567" s="8">
        <v>591.0</v>
      </c>
      <c r="P3567" s="8">
        <v>1.0</v>
      </c>
      <c r="Q3567" s="39" t="s">
        <v>127</v>
      </c>
      <c r="R3567" s="39" t="s">
        <v>8918</v>
      </c>
      <c r="S3567" s="39" t="s">
        <v>8919</v>
      </c>
      <c r="T3567" s="39" t="s">
        <v>8159</v>
      </c>
      <c r="U3567" s="39" t="s">
        <v>8160</v>
      </c>
      <c r="V3567" s="39" t="s">
        <v>3898</v>
      </c>
      <c r="W3567" s="39" t="s">
        <v>3899</v>
      </c>
      <c r="X3567" s="39" t="s">
        <v>8872</v>
      </c>
      <c r="Y3567" s="39" t="s">
        <v>8873</v>
      </c>
      <c r="Z3567" s="39" t="s">
        <v>8840</v>
      </c>
      <c r="AA3567" s="39" t="s">
        <v>8841</v>
      </c>
    </row>
    <row r="3568" ht="15.75" hidden="1" customHeight="1">
      <c r="A3568" s="39" t="s">
        <v>8924</v>
      </c>
      <c r="B3568" s="39" t="s">
        <v>8925</v>
      </c>
      <c r="C3568" s="8">
        <v>2074.0</v>
      </c>
      <c r="D3568" s="8">
        <v>6.0</v>
      </c>
      <c r="E3568" s="8">
        <v>3.0</v>
      </c>
      <c r="F3568" s="8">
        <v>2.0</v>
      </c>
      <c r="G3568" s="8">
        <v>2146.0</v>
      </c>
      <c r="H3568" s="8">
        <v>1924.0</v>
      </c>
      <c r="I3568" s="8">
        <v>2067.0</v>
      </c>
      <c r="J3568" s="8">
        <v>1487.0</v>
      </c>
      <c r="K3568" s="8">
        <v>6519.0</v>
      </c>
      <c r="L3568" s="8">
        <v>2154.0</v>
      </c>
      <c r="M3568" s="8">
        <v>826.0</v>
      </c>
      <c r="N3568" s="8">
        <v>780.0</v>
      </c>
      <c r="O3568" s="8">
        <v>520.0</v>
      </c>
      <c r="P3568" s="8">
        <v>1.0</v>
      </c>
      <c r="Q3568" s="39" t="s">
        <v>127</v>
      </c>
      <c r="R3568" s="39" t="s">
        <v>8918</v>
      </c>
      <c r="S3568" s="39" t="s">
        <v>8919</v>
      </c>
      <c r="T3568" s="39" t="s">
        <v>8159</v>
      </c>
      <c r="U3568" s="39" t="s">
        <v>8160</v>
      </c>
      <c r="V3568" s="39" t="s">
        <v>3898</v>
      </c>
      <c r="W3568" s="39" t="s">
        <v>3899</v>
      </c>
      <c r="X3568" s="39" t="s">
        <v>8872</v>
      </c>
      <c r="Y3568" s="39" t="s">
        <v>8873</v>
      </c>
      <c r="Z3568" s="39" t="s">
        <v>8840</v>
      </c>
      <c r="AA3568" s="39" t="s">
        <v>8841</v>
      </c>
    </row>
    <row r="3569" ht="15.75" hidden="1" customHeight="1">
      <c r="A3569" s="39" t="s">
        <v>8926</v>
      </c>
      <c r="B3569" s="39" t="s">
        <v>8927</v>
      </c>
      <c r="C3569" s="8">
        <v>3779.0</v>
      </c>
      <c r="D3569" s="8">
        <v>11.0</v>
      </c>
      <c r="E3569" s="8">
        <v>6.0</v>
      </c>
      <c r="F3569" s="8">
        <v>3.0</v>
      </c>
      <c r="G3569" s="8">
        <v>3480.0</v>
      </c>
      <c r="H3569" s="8">
        <v>3706.0</v>
      </c>
      <c r="I3569" s="8">
        <v>4069.0</v>
      </c>
      <c r="J3569" s="8">
        <v>2267.0</v>
      </c>
      <c r="K3569" s="8">
        <v>5337.0</v>
      </c>
      <c r="L3569" s="8">
        <v>2911.0</v>
      </c>
      <c r="M3569" s="8">
        <v>3782.0</v>
      </c>
      <c r="N3569" s="8">
        <v>764.0</v>
      </c>
      <c r="O3569" s="8">
        <v>486.0</v>
      </c>
      <c r="P3569" s="8">
        <v>1.0</v>
      </c>
      <c r="Q3569" s="39" t="s">
        <v>127</v>
      </c>
      <c r="R3569" s="39" t="s">
        <v>8918</v>
      </c>
      <c r="S3569" s="39" t="s">
        <v>8919</v>
      </c>
      <c r="T3569" s="39" t="s">
        <v>8159</v>
      </c>
      <c r="U3569" s="39" t="s">
        <v>8160</v>
      </c>
      <c r="V3569" s="39" t="s">
        <v>3898</v>
      </c>
      <c r="W3569" s="39" t="s">
        <v>3899</v>
      </c>
      <c r="X3569" s="39" t="s">
        <v>8872</v>
      </c>
      <c r="Y3569" s="39" t="s">
        <v>8873</v>
      </c>
      <c r="Z3569" s="39" t="s">
        <v>8840</v>
      </c>
      <c r="AA3569" s="39" t="s">
        <v>8841</v>
      </c>
    </row>
    <row r="3570" ht="15.75" hidden="1" customHeight="1">
      <c r="A3570" s="39" t="s">
        <v>8928</v>
      </c>
      <c r="B3570" s="39" t="s">
        <v>8929</v>
      </c>
      <c r="C3570" s="8">
        <v>3574.0</v>
      </c>
      <c r="D3570" s="8">
        <v>11.0</v>
      </c>
      <c r="E3570" s="8">
        <v>6.0</v>
      </c>
      <c r="F3570" s="8">
        <v>3.0</v>
      </c>
      <c r="G3570" s="8">
        <v>3524.0</v>
      </c>
      <c r="H3570" s="8">
        <v>4306.0</v>
      </c>
      <c r="I3570" s="8">
        <v>2782.0</v>
      </c>
      <c r="J3570" s="8">
        <v>2558.0</v>
      </c>
      <c r="K3570" s="8">
        <v>4166.0</v>
      </c>
      <c r="L3570" s="8">
        <v>2131.0</v>
      </c>
      <c r="M3570" s="8">
        <v>1922.0</v>
      </c>
      <c r="N3570" s="8">
        <v>708.0</v>
      </c>
      <c r="O3570" s="8">
        <v>423.0</v>
      </c>
      <c r="P3570" s="8">
        <v>1.0</v>
      </c>
      <c r="Q3570" s="39" t="s">
        <v>127</v>
      </c>
      <c r="R3570" s="39" t="s">
        <v>8930</v>
      </c>
      <c r="S3570" s="39" t="s">
        <v>8931</v>
      </c>
      <c r="T3570" s="39" t="s">
        <v>8159</v>
      </c>
      <c r="U3570" s="39" t="s">
        <v>8160</v>
      </c>
      <c r="V3570" s="39" t="s">
        <v>3898</v>
      </c>
      <c r="W3570" s="39" t="s">
        <v>3899</v>
      </c>
      <c r="X3570" s="39" t="s">
        <v>8872</v>
      </c>
      <c r="Y3570" s="39" t="s">
        <v>8873</v>
      </c>
      <c r="Z3570" s="39" t="s">
        <v>8840</v>
      </c>
      <c r="AA3570" s="39" t="s">
        <v>8841</v>
      </c>
    </row>
    <row r="3571" ht="15.75" hidden="1" customHeight="1">
      <c r="A3571" s="39" t="s">
        <v>8932</v>
      </c>
      <c r="B3571" s="39" t="s">
        <v>8933</v>
      </c>
      <c r="C3571" s="8">
        <v>2056.0</v>
      </c>
      <c r="D3571" s="8">
        <v>6.0</v>
      </c>
      <c r="E3571" s="8">
        <v>3.0</v>
      </c>
      <c r="F3571" s="8">
        <v>2.0</v>
      </c>
      <c r="G3571" s="8">
        <v>2060.0</v>
      </c>
      <c r="H3571" s="8">
        <v>2221.0</v>
      </c>
      <c r="I3571" s="8">
        <v>2242.0</v>
      </c>
      <c r="J3571" s="8">
        <v>1040.0</v>
      </c>
      <c r="K3571" s="8">
        <v>3137.0</v>
      </c>
      <c r="L3571" s="8">
        <v>6258.0</v>
      </c>
      <c r="M3571" s="8">
        <v>1505.0</v>
      </c>
      <c r="N3571" s="8">
        <v>659.0</v>
      </c>
      <c r="O3571" s="8">
        <v>359.0</v>
      </c>
      <c r="P3571" s="8">
        <v>1.0</v>
      </c>
      <c r="Q3571" s="39" t="s">
        <v>127</v>
      </c>
      <c r="R3571" s="39" t="s">
        <v>8930</v>
      </c>
      <c r="S3571" s="39" t="s">
        <v>8931</v>
      </c>
      <c r="T3571" s="39" t="s">
        <v>8159</v>
      </c>
      <c r="U3571" s="39" t="s">
        <v>8160</v>
      </c>
      <c r="V3571" s="39" t="s">
        <v>3898</v>
      </c>
      <c r="W3571" s="39" t="s">
        <v>3899</v>
      </c>
      <c r="X3571" s="39" t="s">
        <v>8872</v>
      </c>
      <c r="Y3571" s="39" t="s">
        <v>8873</v>
      </c>
      <c r="Z3571" s="39" t="s">
        <v>8840</v>
      </c>
      <c r="AA3571" s="39" t="s">
        <v>8841</v>
      </c>
    </row>
    <row r="3572" ht="15.75" hidden="1" customHeight="1">
      <c r="A3572" s="39" t="s">
        <v>8934</v>
      </c>
      <c r="B3572" s="39" t="s">
        <v>8935</v>
      </c>
      <c r="C3572" s="8">
        <v>1668.0</v>
      </c>
      <c r="D3572" s="8">
        <v>5.0</v>
      </c>
      <c r="E3572" s="8">
        <v>3.0</v>
      </c>
      <c r="F3572" s="8">
        <v>2.0</v>
      </c>
      <c r="G3572" s="8">
        <v>1819.0</v>
      </c>
      <c r="H3572" s="8">
        <v>1894.0</v>
      </c>
      <c r="I3572" s="8">
        <v>948.0</v>
      </c>
      <c r="J3572" s="8">
        <v>1094.0</v>
      </c>
      <c r="K3572" s="8">
        <v>5317.0</v>
      </c>
      <c r="L3572" s="8">
        <v>4925.0</v>
      </c>
      <c r="M3572" s="8">
        <v>727.0</v>
      </c>
      <c r="N3572" s="8">
        <v>637.0</v>
      </c>
      <c r="O3572" s="8">
        <v>422.0</v>
      </c>
      <c r="P3572" s="8">
        <v>1.0</v>
      </c>
      <c r="Q3572" s="39" t="s">
        <v>127</v>
      </c>
      <c r="R3572" s="39" t="s">
        <v>8930</v>
      </c>
      <c r="S3572" s="39" t="s">
        <v>8931</v>
      </c>
      <c r="T3572" s="39" t="s">
        <v>8159</v>
      </c>
      <c r="U3572" s="39" t="s">
        <v>8160</v>
      </c>
      <c r="V3572" s="39" t="s">
        <v>3898</v>
      </c>
      <c r="W3572" s="39" t="s">
        <v>3899</v>
      </c>
      <c r="X3572" s="39" t="s">
        <v>8872</v>
      </c>
      <c r="Y3572" s="39" t="s">
        <v>8873</v>
      </c>
      <c r="Z3572" s="39" t="s">
        <v>8840</v>
      </c>
      <c r="AA3572" s="39" t="s">
        <v>8841</v>
      </c>
    </row>
    <row r="3573" ht="15.75" hidden="1" customHeight="1">
      <c r="A3573" s="39" t="s">
        <v>8936</v>
      </c>
      <c r="B3573" s="39" t="s">
        <v>8937</v>
      </c>
      <c r="C3573" s="8">
        <v>831.0</v>
      </c>
      <c r="D3573" s="8">
        <v>3.0</v>
      </c>
      <c r="E3573" s="8">
        <v>2.0</v>
      </c>
      <c r="F3573" s="8">
        <v>1.0</v>
      </c>
      <c r="G3573" s="8">
        <v>849.0</v>
      </c>
      <c r="H3573" s="8">
        <v>1083.0</v>
      </c>
      <c r="I3573" s="8">
        <v>906.0</v>
      </c>
      <c r="J3573" s="8">
        <v>482.0</v>
      </c>
      <c r="K3573" s="8">
        <v>3840.0</v>
      </c>
      <c r="L3573" s="8">
        <v>1925.0</v>
      </c>
      <c r="M3573" s="8">
        <v>480.0</v>
      </c>
      <c r="N3573" s="8">
        <v>627.0</v>
      </c>
      <c r="O3573" s="8">
        <v>396.0</v>
      </c>
      <c r="P3573" s="8">
        <v>1.0</v>
      </c>
      <c r="Q3573" s="39" t="s">
        <v>127</v>
      </c>
      <c r="R3573" s="39" t="s">
        <v>8930</v>
      </c>
      <c r="S3573" s="39" t="s">
        <v>8931</v>
      </c>
      <c r="T3573" s="39" t="s">
        <v>8159</v>
      </c>
      <c r="U3573" s="39" t="s">
        <v>8160</v>
      </c>
      <c r="V3573" s="39" t="s">
        <v>3898</v>
      </c>
      <c r="W3573" s="39" t="s">
        <v>3899</v>
      </c>
      <c r="X3573" s="39" t="s">
        <v>8872</v>
      </c>
      <c r="Y3573" s="39" t="s">
        <v>8873</v>
      </c>
      <c r="Z3573" s="39" t="s">
        <v>8840</v>
      </c>
      <c r="AA3573" s="39" t="s">
        <v>8841</v>
      </c>
    </row>
    <row r="3574" ht="15.75" hidden="1" customHeight="1">
      <c r="A3574" s="39" t="s">
        <v>8938</v>
      </c>
      <c r="B3574" s="39" t="s">
        <v>8939</v>
      </c>
      <c r="C3574" s="8">
        <v>4264.0</v>
      </c>
      <c r="D3574" s="8">
        <v>13.0</v>
      </c>
      <c r="E3574" s="8">
        <v>7.0</v>
      </c>
      <c r="F3574" s="8">
        <v>4.0</v>
      </c>
      <c r="G3574" s="8">
        <v>4933.0</v>
      </c>
      <c r="H3574" s="8">
        <v>4858.0</v>
      </c>
      <c r="I3574" s="8">
        <v>3681.0</v>
      </c>
      <c r="J3574" s="8">
        <v>3778.0</v>
      </c>
      <c r="K3574" s="8">
        <v>982.0</v>
      </c>
      <c r="L3574" s="8">
        <v>4483.0</v>
      </c>
      <c r="M3574" s="8">
        <v>2709.0</v>
      </c>
      <c r="N3574" s="8">
        <v>599.0</v>
      </c>
      <c r="O3574" s="8">
        <v>418.0</v>
      </c>
      <c r="P3574" s="8">
        <v>1.0</v>
      </c>
      <c r="Q3574" s="39" t="s">
        <v>127</v>
      </c>
      <c r="R3574" s="39" t="s">
        <v>8940</v>
      </c>
      <c r="S3574" s="39" t="s">
        <v>8941</v>
      </c>
      <c r="T3574" s="39" t="s">
        <v>8159</v>
      </c>
      <c r="U3574" s="39" t="s">
        <v>8160</v>
      </c>
      <c r="V3574" s="39" t="s">
        <v>3898</v>
      </c>
      <c r="W3574" s="39" t="s">
        <v>3899</v>
      </c>
      <c r="X3574" s="39" t="s">
        <v>8942</v>
      </c>
      <c r="Y3574" s="39" t="s">
        <v>8943</v>
      </c>
      <c r="Z3574" s="39" t="s">
        <v>8840</v>
      </c>
      <c r="AA3574" s="39" t="s">
        <v>8841</v>
      </c>
    </row>
    <row r="3575" ht="15.75" hidden="1" customHeight="1">
      <c r="A3575" s="39" t="s">
        <v>8944</v>
      </c>
      <c r="B3575" s="39" t="s">
        <v>8945</v>
      </c>
      <c r="C3575" s="8">
        <v>5932.0</v>
      </c>
      <c r="D3575" s="8">
        <v>18.0</v>
      </c>
      <c r="E3575" s="8">
        <v>9.0</v>
      </c>
      <c r="F3575" s="8">
        <v>5.0</v>
      </c>
      <c r="G3575" s="8">
        <v>5989.0</v>
      </c>
      <c r="H3575" s="8">
        <v>6013.0</v>
      </c>
      <c r="I3575" s="8">
        <v>5492.0</v>
      </c>
      <c r="J3575" s="8">
        <v>4582.0</v>
      </c>
      <c r="K3575" s="8">
        <v>2144.0</v>
      </c>
      <c r="L3575" s="8">
        <v>5990.0</v>
      </c>
      <c r="M3575" s="8">
        <v>6114.0</v>
      </c>
      <c r="N3575" s="8">
        <v>848.0</v>
      </c>
      <c r="O3575" s="8">
        <v>549.0</v>
      </c>
      <c r="P3575" s="8">
        <v>1.0</v>
      </c>
      <c r="Q3575" s="39" t="s">
        <v>127</v>
      </c>
      <c r="R3575" s="39" t="s">
        <v>8940</v>
      </c>
      <c r="S3575" s="39" t="s">
        <v>8941</v>
      </c>
      <c r="T3575" s="39" t="s">
        <v>8159</v>
      </c>
      <c r="U3575" s="39" t="s">
        <v>8160</v>
      </c>
      <c r="V3575" s="39" t="s">
        <v>3898</v>
      </c>
      <c r="W3575" s="39" t="s">
        <v>3899</v>
      </c>
      <c r="X3575" s="39" t="s">
        <v>8872</v>
      </c>
      <c r="Y3575" s="39" t="s">
        <v>8873</v>
      </c>
      <c r="Z3575" s="39" t="s">
        <v>8840</v>
      </c>
      <c r="AA3575" s="39" t="s">
        <v>8841</v>
      </c>
    </row>
    <row r="3576" ht="15.75" hidden="1" customHeight="1">
      <c r="A3576" s="39" t="s">
        <v>8946</v>
      </c>
      <c r="B3576" s="39" t="s">
        <v>8947</v>
      </c>
      <c r="C3576" s="8">
        <v>5779.0</v>
      </c>
      <c r="D3576" s="8">
        <v>17.0</v>
      </c>
      <c r="E3576" s="8">
        <v>9.0</v>
      </c>
      <c r="F3576" s="8">
        <v>5.0</v>
      </c>
      <c r="G3576" s="8">
        <v>5667.0</v>
      </c>
      <c r="H3576" s="8">
        <v>5511.0</v>
      </c>
      <c r="I3576" s="8">
        <v>5516.0</v>
      </c>
      <c r="J3576" s="8">
        <v>4043.0</v>
      </c>
      <c r="K3576" s="8">
        <v>3171.0</v>
      </c>
      <c r="L3576" s="8">
        <v>5969.0</v>
      </c>
      <c r="M3576" s="8">
        <v>5657.0</v>
      </c>
      <c r="N3576" s="8">
        <v>669.0</v>
      </c>
      <c r="O3576" s="8">
        <v>387.0</v>
      </c>
      <c r="P3576" s="8">
        <v>1.0</v>
      </c>
      <c r="Q3576" s="39" t="s">
        <v>127</v>
      </c>
      <c r="R3576" s="39" t="s">
        <v>8940</v>
      </c>
      <c r="S3576" s="39" t="s">
        <v>8941</v>
      </c>
      <c r="T3576" s="39" t="s">
        <v>8159</v>
      </c>
      <c r="U3576" s="39" t="s">
        <v>8160</v>
      </c>
      <c r="V3576" s="39" t="s">
        <v>3898</v>
      </c>
      <c r="W3576" s="39" t="s">
        <v>3899</v>
      </c>
      <c r="X3576" s="39" t="s">
        <v>8872</v>
      </c>
      <c r="Y3576" s="39" t="s">
        <v>8873</v>
      </c>
      <c r="Z3576" s="39" t="s">
        <v>8840</v>
      </c>
      <c r="AA3576" s="39" t="s">
        <v>8841</v>
      </c>
    </row>
    <row r="3577" ht="15.75" hidden="1" customHeight="1">
      <c r="A3577" s="39" t="s">
        <v>8948</v>
      </c>
      <c r="B3577" s="39" t="s">
        <v>8949</v>
      </c>
      <c r="C3577" s="8">
        <v>5238.0</v>
      </c>
      <c r="D3577" s="8">
        <v>16.0</v>
      </c>
      <c r="E3577" s="8">
        <v>8.0</v>
      </c>
      <c r="F3577" s="8">
        <v>4.0</v>
      </c>
      <c r="G3577" s="8">
        <v>4623.0</v>
      </c>
      <c r="H3577" s="8">
        <v>4839.0</v>
      </c>
      <c r="I3577" s="8">
        <v>4732.0</v>
      </c>
      <c r="J3577" s="8">
        <v>3897.0</v>
      </c>
      <c r="K3577" s="8">
        <v>4664.0</v>
      </c>
      <c r="L3577" s="8">
        <v>5903.0</v>
      </c>
      <c r="M3577" s="8">
        <v>4397.0</v>
      </c>
      <c r="N3577" s="8">
        <v>638.0</v>
      </c>
      <c r="O3577" s="8">
        <v>386.0</v>
      </c>
      <c r="P3577" s="8">
        <v>1.0</v>
      </c>
      <c r="Q3577" s="39" t="s">
        <v>127</v>
      </c>
      <c r="R3577" s="39" t="s">
        <v>8940</v>
      </c>
      <c r="S3577" s="39" t="s">
        <v>8941</v>
      </c>
      <c r="T3577" s="39" t="s">
        <v>8159</v>
      </c>
      <c r="U3577" s="39" t="s">
        <v>8160</v>
      </c>
      <c r="V3577" s="39" t="s">
        <v>3898</v>
      </c>
      <c r="W3577" s="39" t="s">
        <v>3899</v>
      </c>
      <c r="X3577" s="39" t="s">
        <v>8872</v>
      </c>
      <c r="Y3577" s="39" t="s">
        <v>8873</v>
      </c>
      <c r="Z3577" s="39" t="s">
        <v>8840</v>
      </c>
      <c r="AA3577" s="39" t="s">
        <v>8841</v>
      </c>
    </row>
    <row r="3578" ht="15.75" hidden="1" customHeight="1">
      <c r="A3578" s="39" t="s">
        <v>8950</v>
      </c>
      <c r="B3578" s="39" t="s">
        <v>8951</v>
      </c>
      <c r="C3578" s="8">
        <v>3573.0</v>
      </c>
      <c r="D3578" s="8">
        <v>11.0</v>
      </c>
      <c r="E3578" s="8">
        <v>6.0</v>
      </c>
      <c r="F3578" s="8">
        <v>3.0</v>
      </c>
      <c r="G3578" s="8">
        <v>3627.5</v>
      </c>
      <c r="H3578" s="8">
        <v>3302.0</v>
      </c>
      <c r="I3578" s="8">
        <v>2953.0</v>
      </c>
      <c r="J3578" s="8">
        <v>3223.0</v>
      </c>
      <c r="K3578" s="8">
        <v>3015.0</v>
      </c>
      <c r="L3578" s="8">
        <v>4654.0</v>
      </c>
      <c r="M3578" s="8">
        <v>4249.5</v>
      </c>
      <c r="N3578" s="8">
        <v>803.0</v>
      </c>
      <c r="O3578" s="8">
        <v>529.0</v>
      </c>
      <c r="P3578" s="8">
        <v>1.0</v>
      </c>
      <c r="Q3578" s="39" t="s">
        <v>127</v>
      </c>
      <c r="R3578" s="39" t="s">
        <v>8940</v>
      </c>
      <c r="S3578" s="39" t="s">
        <v>8941</v>
      </c>
      <c r="T3578" s="39" t="s">
        <v>8159</v>
      </c>
      <c r="U3578" s="39" t="s">
        <v>8160</v>
      </c>
      <c r="V3578" s="39" t="s">
        <v>3898</v>
      </c>
      <c r="W3578" s="39" t="s">
        <v>3899</v>
      </c>
      <c r="X3578" s="39" t="s">
        <v>8872</v>
      </c>
      <c r="Y3578" s="39" t="s">
        <v>8873</v>
      </c>
      <c r="Z3578" s="39" t="s">
        <v>8840</v>
      </c>
      <c r="AA3578" s="39" t="s">
        <v>8841</v>
      </c>
    </row>
    <row r="3579" ht="15.75" hidden="1" customHeight="1">
      <c r="A3579" s="39" t="s">
        <v>8952</v>
      </c>
      <c r="B3579" s="39" t="s">
        <v>8953</v>
      </c>
      <c r="C3579" s="8">
        <v>1071.0</v>
      </c>
      <c r="D3579" s="8">
        <v>4.0</v>
      </c>
      <c r="E3579" s="8">
        <v>2.0</v>
      </c>
      <c r="F3579" s="8">
        <v>1.0</v>
      </c>
      <c r="G3579" s="8">
        <v>1218.0</v>
      </c>
      <c r="H3579" s="8">
        <v>1101.0</v>
      </c>
      <c r="I3579" s="8">
        <v>1288.0</v>
      </c>
      <c r="J3579" s="8">
        <v>1148.0</v>
      </c>
      <c r="K3579" s="8">
        <v>1384.0</v>
      </c>
      <c r="L3579" s="8">
        <v>2799.0</v>
      </c>
      <c r="M3579" s="8">
        <v>521.0</v>
      </c>
      <c r="N3579" s="8">
        <v>735.0</v>
      </c>
      <c r="O3579" s="8">
        <v>451.0</v>
      </c>
      <c r="P3579" s="8">
        <v>1.0</v>
      </c>
      <c r="Q3579" s="39" t="s">
        <v>127</v>
      </c>
      <c r="R3579" s="39" t="s">
        <v>8954</v>
      </c>
      <c r="S3579" s="39" t="s">
        <v>8955</v>
      </c>
      <c r="T3579" s="39" t="s">
        <v>8159</v>
      </c>
      <c r="U3579" s="39" t="s">
        <v>8160</v>
      </c>
      <c r="V3579" s="39" t="s">
        <v>3898</v>
      </c>
      <c r="W3579" s="39" t="s">
        <v>3899</v>
      </c>
      <c r="X3579" s="39" t="s">
        <v>8942</v>
      </c>
      <c r="Y3579" s="39" t="s">
        <v>8943</v>
      </c>
      <c r="Z3579" s="39" t="s">
        <v>8840</v>
      </c>
      <c r="AA3579" s="39" t="s">
        <v>8841</v>
      </c>
    </row>
    <row r="3580" ht="15.75" hidden="1" customHeight="1">
      <c r="A3580" s="39" t="s">
        <v>8956</v>
      </c>
      <c r="B3580" s="39" t="s">
        <v>8957</v>
      </c>
      <c r="C3580" s="8">
        <v>745.0</v>
      </c>
      <c r="D3580" s="8">
        <v>3.0</v>
      </c>
      <c r="E3580" s="8">
        <v>2.0</v>
      </c>
      <c r="F3580" s="8">
        <v>1.0</v>
      </c>
      <c r="G3580" s="8">
        <v>879.0</v>
      </c>
      <c r="H3580" s="8">
        <v>861.0</v>
      </c>
      <c r="I3580" s="8">
        <v>1417.0</v>
      </c>
      <c r="J3580" s="8">
        <v>440.0</v>
      </c>
      <c r="K3580" s="8">
        <v>2487.0</v>
      </c>
      <c r="L3580" s="8">
        <v>601.0</v>
      </c>
      <c r="M3580" s="8">
        <v>998.0</v>
      </c>
      <c r="N3580" s="8">
        <v>802.0</v>
      </c>
      <c r="O3580" s="8">
        <v>511.0</v>
      </c>
      <c r="P3580" s="8">
        <v>1.0</v>
      </c>
      <c r="Q3580" s="39" t="s">
        <v>127</v>
      </c>
      <c r="R3580" s="39" t="s">
        <v>8954</v>
      </c>
      <c r="S3580" s="39" t="s">
        <v>8955</v>
      </c>
      <c r="T3580" s="39" t="s">
        <v>8159</v>
      </c>
      <c r="U3580" s="39" t="s">
        <v>8160</v>
      </c>
      <c r="V3580" s="39" t="s">
        <v>3898</v>
      </c>
      <c r="W3580" s="39" t="s">
        <v>3899</v>
      </c>
      <c r="X3580" s="39" t="s">
        <v>8942</v>
      </c>
      <c r="Y3580" s="39" t="s">
        <v>8943</v>
      </c>
      <c r="Z3580" s="39" t="s">
        <v>8840</v>
      </c>
      <c r="AA3580" s="39" t="s">
        <v>8841</v>
      </c>
    </row>
    <row r="3581" ht="15.75" hidden="1" customHeight="1">
      <c r="A3581" s="39" t="s">
        <v>8958</v>
      </c>
      <c r="B3581" s="39" t="s">
        <v>8959</v>
      </c>
      <c r="C3581" s="8">
        <v>4063.0</v>
      </c>
      <c r="D3581" s="8">
        <v>12.0</v>
      </c>
      <c r="E3581" s="8">
        <v>6.0</v>
      </c>
      <c r="F3581" s="8">
        <v>3.0</v>
      </c>
      <c r="G3581" s="8">
        <v>4335.0</v>
      </c>
      <c r="H3581" s="8">
        <v>4071.0</v>
      </c>
      <c r="I3581" s="8">
        <v>4492.0</v>
      </c>
      <c r="J3581" s="8">
        <v>3301.0</v>
      </c>
      <c r="K3581" s="8">
        <v>1913.0</v>
      </c>
      <c r="L3581" s="8">
        <v>2431.0</v>
      </c>
      <c r="M3581" s="8">
        <v>4830.0</v>
      </c>
      <c r="N3581" s="8">
        <v>720.0</v>
      </c>
      <c r="O3581" s="8">
        <v>449.0</v>
      </c>
      <c r="P3581" s="8">
        <v>1.0</v>
      </c>
      <c r="Q3581" s="39" t="s">
        <v>127</v>
      </c>
      <c r="R3581" s="39" t="s">
        <v>8954</v>
      </c>
      <c r="S3581" s="39" t="s">
        <v>8955</v>
      </c>
      <c r="T3581" s="39" t="s">
        <v>8159</v>
      </c>
      <c r="U3581" s="39" t="s">
        <v>8160</v>
      </c>
      <c r="V3581" s="39" t="s">
        <v>3898</v>
      </c>
      <c r="W3581" s="39" t="s">
        <v>3899</v>
      </c>
      <c r="X3581" s="39" t="s">
        <v>8942</v>
      </c>
      <c r="Y3581" s="39" t="s">
        <v>8943</v>
      </c>
      <c r="Z3581" s="39" t="s">
        <v>8840</v>
      </c>
      <c r="AA3581" s="39" t="s">
        <v>8841</v>
      </c>
    </row>
    <row r="3582" ht="15.75" hidden="1" customHeight="1">
      <c r="A3582" s="39" t="s">
        <v>8960</v>
      </c>
      <c r="B3582" s="39" t="s">
        <v>8961</v>
      </c>
      <c r="C3582" s="8">
        <v>384.0</v>
      </c>
      <c r="D3582" s="8">
        <v>2.0</v>
      </c>
      <c r="E3582" s="8">
        <v>1.0</v>
      </c>
      <c r="F3582" s="8">
        <v>1.0</v>
      </c>
      <c r="G3582" s="8">
        <v>507.0</v>
      </c>
      <c r="H3582" s="8">
        <v>484.0</v>
      </c>
      <c r="I3582" s="8">
        <v>759.0</v>
      </c>
      <c r="J3582" s="8">
        <v>84.0</v>
      </c>
      <c r="K3582" s="8">
        <v>3497.0</v>
      </c>
      <c r="L3582" s="8">
        <v>1415.0</v>
      </c>
      <c r="M3582" s="8">
        <v>838.0</v>
      </c>
      <c r="N3582" s="8">
        <v>870.0</v>
      </c>
      <c r="O3582" s="8">
        <v>542.0</v>
      </c>
      <c r="P3582" s="8">
        <v>1.0</v>
      </c>
      <c r="Q3582" s="39" t="s">
        <v>127</v>
      </c>
      <c r="R3582" s="39" t="s">
        <v>8954</v>
      </c>
      <c r="S3582" s="39" t="s">
        <v>8955</v>
      </c>
      <c r="T3582" s="39" t="s">
        <v>8159</v>
      </c>
      <c r="U3582" s="39" t="s">
        <v>8160</v>
      </c>
      <c r="V3582" s="39" t="s">
        <v>3898</v>
      </c>
      <c r="W3582" s="39" t="s">
        <v>3899</v>
      </c>
      <c r="X3582" s="39" t="s">
        <v>8942</v>
      </c>
      <c r="Y3582" s="39" t="s">
        <v>8943</v>
      </c>
      <c r="Z3582" s="39" t="s">
        <v>8840</v>
      </c>
      <c r="AA3582" s="39" t="s">
        <v>8841</v>
      </c>
    </row>
    <row r="3583" ht="15.75" hidden="1" customHeight="1">
      <c r="A3583" s="39" t="s">
        <v>8962</v>
      </c>
      <c r="B3583" s="39" t="s">
        <v>8963</v>
      </c>
      <c r="C3583" s="8">
        <v>4382.0</v>
      </c>
      <c r="D3583" s="8">
        <v>13.0</v>
      </c>
      <c r="E3583" s="8">
        <v>7.0</v>
      </c>
      <c r="F3583" s="8">
        <v>4.0</v>
      </c>
      <c r="G3583" s="8">
        <v>4184.5</v>
      </c>
      <c r="H3583" s="8">
        <v>4525.0</v>
      </c>
      <c r="I3583" s="8">
        <v>5276.0</v>
      </c>
      <c r="J3583" s="8">
        <v>3518.0</v>
      </c>
      <c r="K3583" s="8">
        <v>1520.0</v>
      </c>
      <c r="L3583" s="8">
        <v>4217.0</v>
      </c>
      <c r="M3583" s="8">
        <v>5089.0</v>
      </c>
      <c r="N3583" s="8">
        <v>542.0</v>
      </c>
      <c r="O3583" s="8">
        <v>298.0</v>
      </c>
      <c r="P3583" s="8">
        <v>1.0</v>
      </c>
      <c r="Q3583" s="39" t="s">
        <v>127</v>
      </c>
      <c r="R3583" s="39" t="s">
        <v>8954</v>
      </c>
      <c r="S3583" s="39" t="s">
        <v>8955</v>
      </c>
      <c r="T3583" s="39" t="s">
        <v>8159</v>
      </c>
      <c r="U3583" s="39" t="s">
        <v>8160</v>
      </c>
      <c r="V3583" s="39" t="s">
        <v>3898</v>
      </c>
      <c r="W3583" s="39" t="s">
        <v>3899</v>
      </c>
      <c r="X3583" s="39" t="s">
        <v>8942</v>
      </c>
      <c r="Y3583" s="39" t="s">
        <v>8943</v>
      </c>
      <c r="Z3583" s="39" t="s">
        <v>8840</v>
      </c>
      <c r="AA3583" s="39" t="s">
        <v>8841</v>
      </c>
    </row>
    <row r="3584" ht="15.75" hidden="1" customHeight="1">
      <c r="A3584" s="39" t="s">
        <v>8964</v>
      </c>
      <c r="B3584" s="39" t="s">
        <v>8965</v>
      </c>
      <c r="C3584" s="8">
        <v>5520.0</v>
      </c>
      <c r="D3584" s="8">
        <v>16.0</v>
      </c>
      <c r="E3584" s="8">
        <v>8.0</v>
      </c>
      <c r="F3584" s="8">
        <v>4.0</v>
      </c>
      <c r="G3584" s="8">
        <v>5604.0</v>
      </c>
      <c r="H3584" s="8">
        <v>5981.0</v>
      </c>
      <c r="I3584" s="8">
        <v>4689.0</v>
      </c>
      <c r="J3584" s="8">
        <v>5393.0</v>
      </c>
      <c r="K3584" s="8">
        <v>1335.0</v>
      </c>
      <c r="L3584" s="8">
        <v>5667.0</v>
      </c>
      <c r="M3584" s="8">
        <v>5292.0</v>
      </c>
      <c r="N3584" s="8">
        <v>1916.0</v>
      </c>
      <c r="O3584" s="8">
        <v>1339.0</v>
      </c>
      <c r="P3584" s="8">
        <v>1.0</v>
      </c>
      <c r="Q3584" s="39" t="s">
        <v>127</v>
      </c>
      <c r="R3584" s="39" t="s">
        <v>8966</v>
      </c>
      <c r="S3584" s="39" t="s">
        <v>8967</v>
      </c>
      <c r="T3584" s="39" t="s">
        <v>8159</v>
      </c>
      <c r="U3584" s="39" t="s">
        <v>8160</v>
      </c>
      <c r="V3584" s="39" t="s">
        <v>3898</v>
      </c>
      <c r="W3584" s="39" t="s">
        <v>3899</v>
      </c>
      <c r="X3584" s="39" t="s">
        <v>8942</v>
      </c>
      <c r="Y3584" s="39" t="s">
        <v>8943</v>
      </c>
      <c r="Z3584" s="39" t="s">
        <v>8840</v>
      </c>
      <c r="AA3584" s="39" t="s">
        <v>8841</v>
      </c>
    </row>
    <row r="3585" ht="15.75" hidden="1" customHeight="1">
      <c r="A3585" s="39" t="s">
        <v>8968</v>
      </c>
      <c r="B3585" s="39" t="s">
        <v>8969</v>
      </c>
      <c r="C3585" s="8">
        <v>1376.0</v>
      </c>
      <c r="D3585" s="8">
        <v>4.0</v>
      </c>
      <c r="E3585" s="8">
        <v>2.0</v>
      </c>
      <c r="F3585" s="8">
        <v>1.0</v>
      </c>
      <c r="G3585" s="8">
        <v>1777.0</v>
      </c>
      <c r="H3585" s="8">
        <v>1306.0</v>
      </c>
      <c r="I3585" s="8">
        <v>2358.0</v>
      </c>
      <c r="J3585" s="8">
        <v>620.0</v>
      </c>
      <c r="K3585" s="8">
        <v>3938.0</v>
      </c>
      <c r="L3585" s="8">
        <v>1386.0</v>
      </c>
      <c r="M3585" s="8">
        <v>452.0</v>
      </c>
      <c r="N3585" s="8">
        <v>694.0</v>
      </c>
      <c r="O3585" s="8">
        <v>477.0</v>
      </c>
      <c r="P3585" s="8">
        <v>1.0</v>
      </c>
      <c r="Q3585" s="39" t="s">
        <v>127</v>
      </c>
      <c r="R3585" s="39" t="s">
        <v>8966</v>
      </c>
      <c r="S3585" s="39" t="s">
        <v>8967</v>
      </c>
      <c r="T3585" s="39" t="s">
        <v>8159</v>
      </c>
      <c r="U3585" s="39" t="s">
        <v>8160</v>
      </c>
      <c r="V3585" s="39" t="s">
        <v>3898</v>
      </c>
      <c r="W3585" s="39" t="s">
        <v>3899</v>
      </c>
      <c r="X3585" s="39" t="s">
        <v>8942</v>
      </c>
      <c r="Y3585" s="39" t="s">
        <v>8943</v>
      </c>
      <c r="Z3585" s="39" t="s">
        <v>8840</v>
      </c>
      <c r="AA3585" s="39" t="s">
        <v>8841</v>
      </c>
    </row>
    <row r="3586" ht="15.75" hidden="1" customHeight="1">
      <c r="A3586" s="39" t="s">
        <v>8970</v>
      </c>
      <c r="B3586" s="39" t="s">
        <v>8971</v>
      </c>
      <c r="C3586" s="8">
        <v>3329.0</v>
      </c>
      <c r="D3586" s="8">
        <v>10.0</v>
      </c>
      <c r="E3586" s="8">
        <v>5.0</v>
      </c>
      <c r="F3586" s="8">
        <v>3.0</v>
      </c>
      <c r="G3586" s="8">
        <v>3185.0</v>
      </c>
      <c r="H3586" s="8">
        <v>3729.0</v>
      </c>
      <c r="I3586" s="8">
        <v>3601.0</v>
      </c>
      <c r="J3586" s="8">
        <v>2116.0</v>
      </c>
      <c r="K3586" s="8">
        <v>2686.0</v>
      </c>
      <c r="L3586" s="8">
        <v>4266.0</v>
      </c>
      <c r="M3586" s="8">
        <v>2841.0</v>
      </c>
      <c r="N3586" s="8">
        <v>1041.0</v>
      </c>
      <c r="O3586" s="8">
        <v>701.0</v>
      </c>
      <c r="P3586" s="8">
        <v>1.0</v>
      </c>
      <c r="Q3586" s="39" t="s">
        <v>127</v>
      </c>
      <c r="R3586" s="39" t="s">
        <v>8966</v>
      </c>
      <c r="S3586" s="39" t="s">
        <v>8967</v>
      </c>
      <c r="T3586" s="39" t="s">
        <v>8159</v>
      </c>
      <c r="U3586" s="39" t="s">
        <v>8160</v>
      </c>
      <c r="V3586" s="39" t="s">
        <v>3898</v>
      </c>
      <c r="W3586" s="39" t="s">
        <v>3899</v>
      </c>
      <c r="X3586" s="39" t="s">
        <v>8942</v>
      </c>
      <c r="Y3586" s="39" t="s">
        <v>8943</v>
      </c>
      <c r="Z3586" s="39" t="s">
        <v>8840</v>
      </c>
      <c r="AA3586" s="39" t="s">
        <v>8841</v>
      </c>
    </row>
    <row r="3587" ht="15.75" hidden="1" customHeight="1">
      <c r="A3587" s="39" t="s">
        <v>8972</v>
      </c>
      <c r="B3587" s="39" t="s">
        <v>8973</v>
      </c>
      <c r="C3587" s="8">
        <v>3917.0</v>
      </c>
      <c r="D3587" s="8">
        <v>12.0</v>
      </c>
      <c r="E3587" s="8">
        <v>6.0</v>
      </c>
      <c r="F3587" s="8">
        <v>3.0</v>
      </c>
      <c r="G3587" s="8">
        <v>4131.0</v>
      </c>
      <c r="H3587" s="8">
        <v>4096.0</v>
      </c>
      <c r="I3587" s="8">
        <v>4090.0</v>
      </c>
      <c r="J3587" s="8">
        <v>3828.0</v>
      </c>
      <c r="K3587" s="8">
        <v>1146.0</v>
      </c>
      <c r="L3587" s="8">
        <v>4444.0</v>
      </c>
      <c r="M3587" s="8">
        <v>2979.0</v>
      </c>
      <c r="N3587" s="8">
        <v>963.0</v>
      </c>
      <c r="O3587" s="8">
        <v>699.0</v>
      </c>
      <c r="P3587" s="8">
        <v>1.0</v>
      </c>
      <c r="Q3587" s="39" t="s">
        <v>127</v>
      </c>
      <c r="R3587" s="39" t="s">
        <v>8966</v>
      </c>
      <c r="S3587" s="39" t="s">
        <v>8967</v>
      </c>
      <c r="T3587" s="39" t="s">
        <v>8159</v>
      </c>
      <c r="U3587" s="39" t="s">
        <v>8160</v>
      </c>
      <c r="V3587" s="39" t="s">
        <v>3898</v>
      </c>
      <c r="W3587" s="39" t="s">
        <v>3899</v>
      </c>
      <c r="X3587" s="39" t="s">
        <v>8942</v>
      </c>
      <c r="Y3587" s="39" t="s">
        <v>8943</v>
      </c>
      <c r="Z3587" s="39" t="s">
        <v>8840</v>
      </c>
      <c r="AA3587" s="39" t="s">
        <v>8841</v>
      </c>
    </row>
    <row r="3588" ht="15.75" hidden="1" customHeight="1">
      <c r="A3588" s="39" t="s">
        <v>8974</v>
      </c>
      <c r="B3588" s="39" t="s">
        <v>8975</v>
      </c>
      <c r="C3588" s="8">
        <v>543.0</v>
      </c>
      <c r="D3588" s="8">
        <v>2.0</v>
      </c>
      <c r="E3588" s="8">
        <v>1.0</v>
      </c>
      <c r="F3588" s="8">
        <v>1.0</v>
      </c>
      <c r="G3588" s="8">
        <v>387.0</v>
      </c>
      <c r="H3588" s="8">
        <v>739.0</v>
      </c>
      <c r="I3588" s="8">
        <v>1063.0</v>
      </c>
      <c r="J3588" s="8">
        <v>286.0</v>
      </c>
      <c r="K3588" s="8">
        <v>4265.0</v>
      </c>
      <c r="L3588" s="8">
        <v>2013.0</v>
      </c>
      <c r="M3588" s="8">
        <v>967.0</v>
      </c>
      <c r="N3588" s="8">
        <v>926.0</v>
      </c>
      <c r="O3588" s="8">
        <v>550.0</v>
      </c>
      <c r="P3588" s="8">
        <v>1.0</v>
      </c>
      <c r="Q3588" s="39" t="s">
        <v>127</v>
      </c>
      <c r="R3588" s="39" t="s">
        <v>8966</v>
      </c>
      <c r="S3588" s="39" t="s">
        <v>8967</v>
      </c>
      <c r="T3588" s="39" t="s">
        <v>8159</v>
      </c>
      <c r="U3588" s="39" t="s">
        <v>8160</v>
      </c>
      <c r="V3588" s="39" t="s">
        <v>3898</v>
      </c>
      <c r="W3588" s="39" t="s">
        <v>3899</v>
      </c>
      <c r="X3588" s="39" t="s">
        <v>8942</v>
      </c>
      <c r="Y3588" s="39" t="s">
        <v>8943</v>
      </c>
      <c r="Z3588" s="39" t="s">
        <v>8840</v>
      </c>
      <c r="AA3588" s="39" t="s">
        <v>8841</v>
      </c>
    </row>
    <row r="3589" ht="15.75" hidden="1" customHeight="1">
      <c r="A3589" s="39" t="s">
        <v>8976</v>
      </c>
      <c r="B3589" s="39" t="s">
        <v>8977</v>
      </c>
      <c r="C3589" s="8">
        <v>3027.0</v>
      </c>
      <c r="D3589" s="8">
        <v>9.0</v>
      </c>
      <c r="E3589" s="8">
        <v>5.0</v>
      </c>
      <c r="F3589" s="8">
        <v>3.0</v>
      </c>
      <c r="G3589" s="8">
        <v>3111.5</v>
      </c>
      <c r="H3589" s="8">
        <v>2773.0</v>
      </c>
      <c r="I3589" s="8">
        <v>3524.0</v>
      </c>
      <c r="J3589" s="8">
        <v>2448.0</v>
      </c>
      <c r="K3589" s="8">
        <v>3874.0</v>
      </c>
      <c r="L3589" s="8">
        <v>2932.0</v>
      </c>
      <c r="M3589" s="8">
        <v>1306.0</v>
      </c>
      <c r="N3589" s="8">
        <v>812.0</v>
      </c>
      <c r="O3589" s="8">
        <v>533.0</v>
      </c>
      <c r="P3589" s="8">
        <v>1.0</v>
      </c>
      <c r="Q3589" s="39" t="s">
        <v>127</v>
      </c>
      <c r="R3589" s="39" t="s">
        <v>8966</v>
      </c>
      <c r="S3589" s="39" t="s">
        <v>8967</v>
      </c>
      <c r="T3589" s="39" t="s">
        <v>8159</v>
      </c>
      <c r="U3589" s="39" t="s">
        <v>8160</v>
      </c>
      <c r="V3589" s="39" t="s">
        <v>3898</v>
      </c>
      <c r="W3589" s="39" t="s">
        <v>3899</v>
      </c>
      <c r="X3589" s="39" t="s">
        <v>8942</v>
      </c>
      <c r="Y3589" s="39" t="s">
        <v>8943</v>
      </c>
      <c r="Z3589" s="39" t="s">
        <v>8840</v>
      </c>
      <c r="AA3589" s="39" t="s">
        <v>8841</v>
      </c>
    </row>
    <row r="3590" ht="15.75" hidden="1" customHeight="1">
      <c r="A3590" s="39" t="s">
        <v>8978</v>
      </c>
      <c r="B3590" s="39" t="s">
        <v>8979</v>
      </c>
      <c r="C3590" s="8">
        <v>4364.0</v>
      </c>
      <c r="D3590" s="8">
        <v>13.0</v>
      </c>
      <c r="E3590" s="8">
        <v>7.0</v>
      </c>
      <c r="F3590" s="8">
        <v>4.0</v>
      </c>
      <c r="G3590" s="8">
        <v>4299.0</v>
      </c>
      <c r="H3590" s="8">
        <v>4017.0</v>
      </c>
      <c r="I3590" s="8">
        <v>4816.0</v>
      </c>
      <c r="J3590" s="8">
        <v>3292.0</v>
      </c>
      <c r="K3590" s="8">
        <v>3549.0</v>
      </c>
      <c r="L3590" s="8">
        <v>3468.0</v>
      </c>
      <c r="M3590" s="8">
        <v>1852.0</v>
      </c>
      <c r="N3590" s="8">
        <v>667.0</v>
      </c>
      <c r="O3590" s="8">
        <v>426.0</v>
      </c>
      <c r="P3590" s="8">
        <v>1.0</v>
      </c>
      <c r="Q3590" s="39" t="s">
        <v>127</v>
      </c>
      <c r="R3590" s="39" t="s">
        <v>8980</v>
      </c>
      <c r="S3590" s="39" t="s">
        <v>8981</v>
      </c>
      <c r="T3590" s="39" t="s">
        <v>8159</v>
      </c>
      <c r="U3590" s="39" t="s">
        <v>8160</v>
      </c>
      <c r="V3590" s="39" t="s">
        <v>3898</v>
      </c>
      <c r="W3590" s="39" t="s">
        <v>3899</v>
      </c>
      <c r="X3590" s="39" t="s">
        <v>8942</v>
      </c>
      <c r="Y3590" s="39" t="s">
        <v>8943</v>
      </c>
      <c r="Z3590" s="39" t="s">
        <v>8840</v>
      </c>
      <c r="AA3590" s="39" t="s">
        <v>8841</v>
      </c>
    </row>
    <row r="3591" ht="15.75" hidden="1" customHeight="1">
      <c r="A3591" s="39" t="s">
        <v>8982</v>
      </c>
      <c r="B3591" s="39" t="s">
        <v>8983</v>
      </c>
      <c r="C3591" s="8">
        <v>4993.0</v>
      </c>
      <c r="D3591" s="8">
        <v>15.0</v>
      </c>
      <c r="E3591" s="8">
        <v>8.0</v>
      </c>
      <c r="F3591" s="8">
        <v>4.0</v>
      </c>
      <c r="G3591" s="8">
        <v>5577.0</v>
      </c>
      <c r="H3591" s="8">
        <v>5142.0</v>
      </c>
      <c r="I3591" s="8">
        <v>3600.0</v>
      </c>
      <c r="J3591" s="8">
        <v>4205.0</v>
      </c>
      <c r="K3591" s="8">
        <v>2011.0</v>
      </c>
      <c r="L3591" s="8">
        <v>6505.0</v>
      </c>
      <c r="M3591" s="8">
        <v>1832.0</v>
      </c>
      <c r="N3591" s="8">
        <v>613.0</v>
      </c>
      <c r="O3591" s="8">
        <v>396.0</v>
      </c>
      <c r="P3591" s="8">
        <v>1.0</v>
      </c>
      <c r="Q3591" s="39" t="s">
        <v>127</v>
      </c>
      <c r="R3591" s="39" t="s">
        <v>8980</v>
      </c>
      <c r="S3591" s="39" t="s">
        <v>8981</v>
      </c>
      <c r="T3591" s="39" t="s">
        <v>8159</v>
      </c>
      <c r="U3591" s="39" t="s">
        <v>8160</v>
      </c>
      <c r="V3591" s="39" t="s">
        <v>3898</v>
      </c>
      <c r="W3591" s="39" t="s">
        <v>3899</v>
      </c>
      <c r="X3591" s="39" t="s">
        <v>8942</v>
      </c>
      <c r="Y3591" s="39" t="s">
        <v>8943</v>
      </c>
      <c r="Z3591" s="39" t="s">
        <v>8840</v>
      </c>
      <c r="AA3591" s="39" t="s">
        <v>8841</v>
      </c>
    </row>
    <row r="3592" ht="15.75" hidden="1" customHeight="1">
      <c r="A3592" s="39" t="s">
        <v>8984</v>
      </c>
      <c r="B3592" s="39" t="s">
        <v>8985</v>
      </c>
      <c r="C3592" s="8">
        <v>4050.0</v>
      </c>
      <c r="D3592" s="8">
        <v>12.0</v>
      </c>
      <c r="E3592" s="8">
        <v>6.0</v>
      </c>
      <c r="F3592" s="8">
        <v>3.0</v>
      </c>
      <c r="G3592" s="8">
        <v>4629.5</v>
      </c>
      <c r="H3592" s="8">
        <v>4136.0</v>
      </c>
      <c r="I3592" s="8">
        <v>4676.0</v>
      </c>
      <c r="J3592" s="8">
        <v>3332.0</v>
      </c>
      <c r="K3592" s="8">
        <v>1352.0</v>
      </c>
      <c r="L3592" s="8">
        <v>3490.0</v>
      </c>
      <c r="M3592" s="8">
        <v>1781.0</v>
      </c>
      <c r="N3592" s="8">
        <v>672.0</v>
      </c>
      <c r="O3592" s="8">
        <v>472.0</v>
      </c>
      <c r="P3592" s="8">
        <v>1.0</v>
      </c>
      <c r="Q3592" s="39" t="s">
        <v>127</v>
      </c>
      <c r="R3592" s="39" t="s">
        <v>8980</v>
      </c>
      <c r="S3592" s="39" t="s">
        <v>8981</v>
      </c>
      <c r="T3592" s="39" t="s">
        <v>8159</v>
      </c>
      <c r="U3592" s="39" t="s">
        <v>8160</v>
      </c>
      <c r="V3592" s="39" t="s">
        <v>3898</v>
      </c>
      <c r="W3592" s="39" t="s">
        <v>3899</v>
      </c>
      <c r="X3592" s="39" t="s">
        <v>8942</v>
      </c>
      <c r="Y3592" s="39" t="s">
        <v>8943</v>
      </c>
      <c r="Z3592" s="39" t="s">
        <v>8840</v>
      </c>
      <c r="AA3592" s="39" t="s">
        <v>8841</v>
      </c>
    </row>
    <row r="3593" ht="15.75" hidden="1" customHeight="1">
      <c r="A3593" s="39" t="s">
        <v>8986</v>
      </c>
      <c r="B3593" s="39" t="s">
        <v>8987</v>
      </c>
      <c r="C3593" s="8">
        <v>3974.0</v>
      </c>
      <c r="D3593" s="8">
        <v>12.0</v>
      </c>
      <c r="E3593" s="8">
        <v>6.0</v>
      </c>
      <c r="F3593" s="8">
        <v>3.0</v>
      </c>
      <c r="G3593" s="8">
        <v>4004.0</v>
      </c>
      <c r="H3593" s="8">
        <v>4028.5</v>
      </c>
      <c r="I3593" s="8">
        <v>3669.0</v>
      </c>
      <c r="J3593" s="8">
        <v>3600.0</v>
      </c>
      <c r="K3593" s="8">
        <v>2367.0</v>
      </c>
      <c r="L3593" s="8">
        <v>3502.0</v>
      </c>
      <c r="M3593" s="8">
        <v>2674.0</v>
      </c>
      <c r="N3593" s="8">
        <v>727.0</v>
      </c>
      <c r="O3593" s="8">
        <v>490.0</v>
      </c>
      <c r="P3593" s="8">
        <v>1.0</v>
      </c>
      <c r="Q3593" s="39" t="s">
        <v>127</v>
      </c>
      <c r="R3593" s="39" t="s">
        <v>8980</v>
      </c>
      <c r="S3593" s="39" t="s">
        <v>8981</v>
      </c>
      <c r="T3593" s="39" t="s">
        <v>8159</v>
      </c>
      <c r="U3593" s="39" t="s">
        <v>8160</v>
      </c>
      <c r="V3593" s="39" t="s">
        <v>3898</v>
      </c>
      <c r="W3593" s="39" t="s">
        <v>3899</v>
      </c>
      <c r="X3593" s="39" t="s">
        <v>8942</v>
      </c>
      <c r="Y3593" s="39" t="s">
        <v>8943</v>
      </c>
      <c r="Z3593" s="39" t="s">
        <v>8840</v>
      </c>
      <c r="AA3593" s="39" t="s">
        <v>8841</v>
      </c>
    </row>
    <row r="3594" ht="15.75" hidden="1" customHeight="1">
      <c r="A3594" s="39" t="s">
        <v>8988</v>
      </c>
      <c r="B3594" s="39" t="s">
        <v>8989</v>
      </c>
      <c r="C3594" s="8">
        <v>4366.0</v>
      </c>
      <c r="D3594" s="8">
        <v>13.0</v>
      </c>
      <c r="E3594" s="8">
        <v>7.0</v>
      </c>
      <c r="F3594" s="8">
        <v>4.0</v>
      </c>
      <c r="G3594" s="8">
        <v>4780.5</v>
      </c>
      <c r="H3594" s="8">
        <v>4118.0</v>
      </c>
      <c r="I3594" s="8">
        <v>4367.0</v>
      </c>
      <c r="J3594" s="8">
        <v>3529.0</v>
      </c>
      <c r="K3594" s="8">
        <v>2475.0</v>
      </c>
      <c r="L3594" s="8">
        <v>2432.0</v>
      </c>
      <c r="M3594" s="8">
        <v>4518.0</v>
      </c>
      <c r="N3594" s="8">
        <v>756.0</v>
      </c>
      <c r="O3594" s="8">
        <v>517.0</v>
      </c>
      <c r="P3594" s="8">
        <v>1.0</v>
      </c>
      <c r="Q3594" s="39" t="s">
        <v>127</v>
      </c>
      <c r="R3594" s="39" t="s">
        <v>8980</v>
      </c>
      <c r="S3594" s="39" t="s">
        <v>8981</v>
      </c>
      <c r="T3594" s="39" t="s">
        <v>8159</v>
      </c>
      <c r="U3594" s="39" t="s">
        <v>8160</v>
      </c>
      <c r="V3594" s="39" t="s">
        <v>3898</v>
      </c>
      <c r="W3594" s="39" t="s">
        <v>3899</v>
      </c>
      <c r="X3594" s="39" t="s">
        <v>8942</v>
      </c>
      <c r="Y3594" s="39" t="s">
        <v>8943</v>
      </c>
      <c r="Z3594" s="39" t="s">
        <v>8840</v>
      </c>
      <c r="AA3594" s="39" t="s">
        <v>8841</v>
      </c>
    </row>
    <row r="3595" ht="15.75" hidden="1" customHeight="1">
      <c r="A3595" s="39" t="s">
        <v>8990</v>
      </c>
      <c r="B3595" s="39" t="s">
        <v>8991</v>
      </c>
      <c r="C3595" s="8">
        <v>5603.0</v>
      </c>
      <c r="D3595" s="8">
        <v>17.0</v>
      </c>
      <c r="E3595" s="8">
        <v>9.0</v>
      </c>
      <c r="F3595" s="8">
        <v>5.0</v>
      </c>
      <c r="G3595" s="8">
        <v>5133.0</v>
      </c>
      <c r="H3595" s="8">
        <v>5545.5</v>
      </c>
      <c r="I3595" s="8">
        <v>5824.0</v>
      </c>
      <c r="J3595" s="8">
        <v>5014.0</v>
      </c>
      <c r="K3595" s="8">
        <v>2807.0</v>
      </c>
      <c r="L3595" s="8">
        <v>3976.0</v>
      </c>
      <c r="M3595" s="8">
        <v>3790.0</v>
      </c>
      <c r="N3595" s="8">
        <v>680.0</v>
      </c>
      <c r="O3595" s="8">
        <v>438.0</v>
      </c>
      <c r="P3595" s="8">
        <v>1.0</v>
      </c>
      <c r="Q3595" s="39" t="s">
        <v>127</v>
      </c>
      <c r="R3595" s="39" t="s">
        <v>8980</v>
      </c>
      <c r="S3595" s="39" t="s">
        <v>8981</v>
      </c>
      <c r="T3595" s="39" t="s">
        <v>8159</v>
      </c>
      <c r="U3595" s="39" t="s">
        <v>8160</v>
      </c>
      <c r="V3595" s="39" t="s">
        <v>3898</v>
      </c>
      <c r="W3595" s="39" t="s">
        <v>3899</v>
      </c>
      <c r="X3595" s="39" t="s">
        <v>8942</v>
      </c>
      <c r="Y3595" s="39" t="s">
        <v>8943</v>
      </c>
      <c r="Z3595" s="39" t="s">
        <v>8840</v>
      </c>
      <c r="AA3595" s="39" t="s">
        <v>8841</v>
      </c>
    </row>
    <row r="3596" ht="15.75" hidden="1" customHeight="1">
      <c r="A3596" s="39" t="s">
        <v>8992</v>
      </c>
      <c r="B3596" s="39" t="s">
        <v>8993</v>
      </c>
      <c r="C3596" s="8">
        <v>3672.0</v>
      </c>
      <c r="D3596" s="8">
        <v>11.0</v>
      </c>
      <c r="E3596" s="8">
        <v>6.0</v>
      </c>
      <c r="F3596" s="8">
        <v>3.0</v>
      </c>
      <c r="G3596" s="8">
        <v>3831.5</v>
      </c>
      <c r="H3596" s="8">
        <v>3589.0</v>
      </c>
      <c r="I3596" s="8">
        <v>3572.0</v>
      </c>
      <c r="J3596" s="8">
        <v>2559.0</v>
      </c>
      <c r="K3596" s="8">
        <v>3181.0</v>
      </c>
      <c r="L3596" s="8">
        <v>3444.0</v>
      </c>
      <c r="M3596" s="8">
        <v>3623.0</v>
      </c>
      <c r="N3596" s="8">
        <v>815.0</v>
      </c>
      <c r="O3596" s="8">
        <v>497.0</v>
      </c>
      <c r="P3596" s="8">
        <v>1.0</v>
      </c>
      <c r="Q3596" s="39" t="s">
        <v>127</v>
      </c>
      <c r="R3596" s="39" t="s">
        <v>8994</v>
      </c>
      <c r="S3596" s="39" t="s">
        <v>8995</v>
      </c>
      <c r="T3596" s="39" t="s">
        <v>8159</v>
      </c>
      <c r="U3596" s="39" t="s">
        <v>8160</v>
      </c>
      <c r="V3596" s="39" t="s">
        <v>3898</v>
      </c>
      <c r="W3596" s="39" t="s">
        <v>3899</v>
      </c>
      <c r="X3596" s="39" t="s">
        <v>8942</v>
      </c>
      <c r="Y3596" s="39" t="s">
        <v>8943</v>
      </c>
      <c r="Z3596" s="39" t="s">
        <v>8840</v>
      </c>
      <c r="AA3596" s="39" t="s">
        <v>8841</v>
      </c>
    </row>
    <row r="3597" ht="15.75" hidden="1" customHeight="1">
      <c r="A3597" s="39" t="s">
        <v>8996</v>
      </c>
      <c r="B3597" s="39" t="s">
        <v>8997</v>
      </c>
      <c r="C3597" s="8">
        <v>4261.0</v>
      </c>
      <c r="D3597" s="8">
        <v>13.0</v>
      </c>
      <c r="E3597" s="8">
        <v>7.0</v>
      </c>
      <c r="F3597" s="8">
        <v>4.0</v>
      </c>
      <c r="G3597" s="8">
        <v>4527.0</v>
      </c>
      <c r="H3597" s="8">
        <v>4227.0</v>
      </c>
      <c r="I3597" s="8">
        <v>3226.0</v>
      </c>
      <c r="J3597" s="8">
        <v>2909.0</v>
      </c>
      <c r="K3597" s="8">
        <v>2738.0</v>
      </c>
      <c r="L3597" s="8">
        <v>6281.0</v>
      </c>
      <c r="M3597" s="8">
        <v>4610.0</v>
      </c>
      <c r="N3597" s="8">
        <v>675.0</v>
      </c>
      <c r="O3597" s="8">
        <v>403.0</v>
      </c>
      <c r="P3597" s="8">
        <v>1.0</v>
      </c>
      <c r="Q3597" s="39" t="s">
        <v>127</v>
      </c>
      <c r="R3597" s="39" t="s">
        <v>8994</v>
      </c>
      <c r="S3597" s="39" t="s">
        <v>8995</v>
      </c>
      <c r="T3597" s="39" t="s">
        <v>8159</v>
      </c>
      <c r="U3597" s="39" t="s">
        <v>8160</v>
      </c>
      <c r="V3597" s="39" t="s">
        <v>3898</v>
      </c>
      <c r="W3597" s="39" t="s">
        <v>3899</v>
      </c>
      <c r="X3597" s="39" t="s">
        <v>8942</v>
      </c>
      <c r="Y3597" s="39" t="s">
        <v>8943</v>
      </c>
      <c r="Z3597" s="39" t="s">
        <v>8840</v>
      </c>
      <c r="AA3597" s="39" t="s">
        <v>8841</v>
      </c>
    </row>
    <row r="3598" ht="15.75" hidden="1" customHeight="1">
      <c r="A3598" s="39" t="s">
        <v>8998</v>
      </c>
      <c r="B3598" s="39" t="s">
        <v>8999</v>
      </c>
      <c r="C3598" s="8">
        <v>4981.0</v>
      </c>
      <c r="D3598" s="8">
        <v>15.0</v>
      </c>
      <c r="E3598" s="8">
        <v>8.0</v>
      </c>
      <c r="F3598" s="8">
        <v>4.0</v>
      </c>
      <c r="G3598" s="8">
        <v>4911.0</v>
      </c>
      <c r="H3598" s="8">
        <v>5098.0</v>
      </c>
      <c r="I3598" s="8">
        <v>4355.0</v>
      </c>
      <c r="J3598" s="8">
        <v>4904.0</v>
      </c>
      <c r="K3598" s="8">
        <v>1342.0</v>
      </c>
      <c r="L3598" s="8">
        <v>6857.0</v>
      </c>
      <c r="M3598" s="8">
        <v>5164.0</v>
      </c>
      <c r="N3598" s="8">
        <v>861.0</v>
      </c>
      <c r="O3598" s="8">
        <v>667.0</v>
      </c>
      <c r="P3598" s="8">
        <v>1.0</v>
      </c>
      <c r="Q3598" s="39" t="s">
        <v>127</v>
      </c>
      <c r="R3598" s="39" t="s">
        <v>8994</v>
      </c>
      <c r="S3598" s="39" t="s">
        <v>8995</v>
      </c>
      <c r="T3598" s="39" t="s">
        <v>8159</v>
      </c>
      <c r="U3598" s="39" t="s">
        <v>8160</v>
      </c>
      <c r="V3598" s="39" t="s">
        <v>3898</v>
      </c>
      <c r="W3598" s="39" t="s">
        <v>3899</v>
      </c>
      <c r="X3598" s="39" t="s">
        <v>8942</v>
      </c>
      <c r="Y3598" s="39" t="s">
        <v>8943</v>
      </c>
      <c r="Z3598" s="39" t="s">
        <v>8840</v>
      </c>
      <c r="AA3598" s="39" t="s">
        <v>8841</v>
      </c>
    </row>
    <row r="3599" ht="15.75" hidden="1" customHeight="1">
      <c r="A3599" s="39" t="s">
        <v>9000</v>
      </c>
      <c r="B3599" s="39" t="s">
        <v>9001</v>
      </c>
      <c r="C3599" s="8">
        <v>4896.0</v>
      </c>
      <c r="D3599" s="8">
        <v>15.0</v>
      </c>
      <c r="E3599" s="8">
        <v>8.0</v>
      </c>
      <c r="F3599" s="8">
        <v>4.0</v>
      </c>
      <c r="G3599" s="8">
        <v>4997.0</v>
      </c>
      <c r="H3599" s="8">
        <v>5308.0</v>
      </c>
      <c r="I3599" s="8">
        <v>4413.0</v>
      </c>
      <c r="J3599" s="8">
        <v>5024.0</v>
      </c>
      <c r="K3599" s="8">
        <v>1373.0</v>
      </c>
      <c r="L3599" s="8">
        <v>3590.0</v>
      </c>
      <c r="M3599" s="8">
        <v>3311.0</v>
      </c>
      <c r="N3599" s="8">
        <v>1017.0</v>
      </c>
      <c r="O3599" s="8">
        <v>744.0</v>
      </c>
      <c r="P3599" s="8">
        <v>1.0</v>
      </c>
      <c r="Q3599" s="39" t="s">
        <v>127</v>
      </c>
      <c r="R3599" s="39" t="s">
        <v>8994</v>
      </c>
      <c r="S3599" s="39" t="s">
        <v>8995</v>
      </c>
      <c r="T3599" s="39" t="s">
        <v>8159</v>
      </c>
      <c r="U3599" s="39" t="s">
        <v>8160</v>
      </c>
      <c r="V3599" s="39" t="s">
        <v>3898</v>
      </c>
      <c r="W3599" s="39" t="s">
        <v>3899</v>
      </c>
      <c r="X3599" s="39" t="s">
        <v>8942</v>
      </c>
      <c r="Y3599" s="39" t="s">
        <v>8943</v>
      </c>
      <c r="Z3599" s="39" t="s">
        <v>8840</v>
      </c>
      <c r="AA3599" s="39" t="s">
        <v>8841</v>
      </c>
    </row>
    <row r="3600" ht="15.75" hidden="1" customHeight="1">
      <c r="A3600" s="39" t="s">
        <v>9002</v>
      </c>
      <c r="B3600" s="39" t="s">
        <v>9003</v>
      </c>
      <c r="C3600" s="8">
        <v>4863.0</v>
      </c>
      <c r="D3600" s="8">
        <v>14.0</v>
      </c>
      <c r="E3600" s="8">
        <v>7.0</v>
      </c>
      <c r="F3600" s="8">
        <v>4.0</v>
      </c>
      <c r="G3600" s="8">
        <v>4079.5</v>
      </c>
      <c r="H3600" s="8">
        <v>5601.0</v>
      </c>
      <c r="I3600" s="8">
        <v>4447.0</v>
      </c>
      <c r="J3600" s="8">
        <v>4447.0</v>
      </c>
      <c r="K3600" s="8">
        <v>2540.0</v>
      </c>
      <c r="L3600" s="8">
        <v>3285.0</v>
      </c>
      <c r="M3600" s="8">
        <v>4054.0</v>
      </c>
      <c r="N3600" s="8">
        <v>918.0</v>
      </c>
      <c r="O3600" s="8">
        <v>695.0</v>
      </c>
      <c r="P3600" s="8">
        <v>1.0</v>
      </c>
      <c r="Q3600" s="39" t="s">
        <v>127</v>
      </c>
      <c r="R3600" s="39" t="s">
        <v>8994</v>
      </c>
      <c r="S3600" s="39" t="s">
        <v>8995</v>
      </c>
      <c r="T3600" s="39" t="s">
        <v>8159</v>
      </c>
      <c r="U3600" s="39" t="s">
        <v>8160</v>
      </c>
      <c r="V3600" s="39" t="s">
        <v>3898</v>
      </c>
      <c r="W3600" s="39" t="s">
        <v>3899</v>
      </c>
      <c r="X3600" s="39" t="s">
        <v>8942</v>
      </c>
      <c r="Y3600" s="39" t="s">
        <v>8943</v>
      </c>
      <c r="Z3600" s="39" t="s">
        <v>8840</v>
      </c>
      <c r="AA3600" s="39" t="s">
        <v>8841</v>
      </c>
    </row>
    <row r="3601" ht="15.75" hidden="1" customHeight="1">
      <c r="A3601" s="39" t="s">
        <v>9004</v>
      </c>
      <c r="B3601" s="39" t="s">
        <v>9005</v>
      </c>
      <c r="C3601" s="8">
        <v>287.0</v>
      </c>
      <c r="D3601" s="8">
        <v>1.0</v>
      </c>
      <c r="E3601" s="8">
        <v>1.0</v>
      </c>
      <c r="F3601" s="8">
        <v>1.0</v>
      </c>
      <c r="G3601" s="8">
        <v>436.0</v>
      </c>
      <c r="H3601" s="8">
        <v>420.0</v>
      </c>
      <c r="I3601" s="8">
        <v>455.0</v>
      </c>
      <c r="J3601" s="8">
        <v>92.0</v>
      </c>
      <c r="K3601" s="8">
        <v>4031.0</v>
      </c>
      <c r="L3601" s="8">
        <v>498.0</v>
      </c>
      <c r="M3601" s="8">
        <v>511.0</v>
      </c>
      <c r="N3601" s="8">
        <v>424.0</v>
      </c>
      <c r="O3601" s="8">
        <v>302.0</v>
      </c>
      <c r="P3601" s="8">
        <v>1.0</v>
      </c>
      <c r="Q3601" s="39" t="s">
        <v>127</v>
      </c>
      <c r="R3601" s="39" t="s">
        <v>9006</v>
      </c>
      <c r="S3601" s="39" t="s">
        <v>9007</v>
      </c>
      <c r="T3601" s="39" t="s">
        <v>8159</v>
      </c>
      <c r="U3601" s="39" t="s">
        <v>8160</v>
      </c>
      <c r="V3601" s="39" t="s">
        <v>3898</v>
      </c>
      <c r="W3601" s="39" t="s">
        <v>3899</v>
      </c>
      <c r="X3601" s="39" t="s">
        <v>9008</v>
      </c>
      <c r="Y3601" s="39" t="s">
        <v>3275</v>
      </c>
      <c r="Z3601" s="39" t="s">
        <v>9009</v>
      </c>
      <c r="AA3601" s="39" t="s">
        <v>9010</v>
      </c>
    </row>
    <row r="3602" ht="15.75" hidden="1" customHeight="1">
      <c r="A3602" s="39" t="s">
        <v>9011</v>
      </c>
      <c r="B3602" s="39" t="s">
        <v>9012</v>
      </c>
      <c r="C3602" s="8">
        <v>1021.0</v>
      </c>
      <c r="D3602" s="8">
        <v>3.0</v>
      </c>
      <c r="E3602" s="8">
        <v>2.0</v>
      </c>
      <c r="F3602" s="8">
        <v>1.0</v>
      </c>
      <c r="G3602" s="8">
        <v>1227.0</v>
      </c>
      <c r="H3602" s="8">
        <v>915.0</v>
      </c>
      <c r="I3602" s="8">
        <v>1209.0</v>
      </c>
      <c r="J3602" s="8">
        <v>1071.0</v>
      </c>
      <c r="K3602" s="8">
        <v>3924.0</v>
      </c>
      <c r="L3602" s="8">
        <v>995.0</v>
      </c>
      <c r="M3602" s="8">
        <v>245.0</v>
      </c>
      <c r="N3602" s="8">
        <v>260.0</v>
      </c>
      <c r="O3602" s="8">
        <v>161.0</v>
      </c>
      <c r="P3602" s="8">
        <v>1.0</v>
      </c>
      <c r="Q3602" s="39" t="s">
        <v>127</v>
      </c>
      <c r="R3602" s="39" t="s">
        <v>9006</v>
      </c>
      <c r="S3602" s="39" t="s">
        <v>9007</v>
      </c>
      <c r="T3602" s="39" t="s">
        <v>8159</v>
      </c>
      <c r="U3602" s="39" t="s">
        <v>8160</v>
      </c>
      <c r="V3602" s="39" t="s">
        <v>3898</v>
      </c>
      <c r="W3602" s="39" t="s">
        <v>3899</v>
      </c>
      <c r="X3602" s="39" t="s">
        <v>9008</v>
      </c>
      <c r="Y3602" s="39" t="s">
        <v>3275</v>
      </c>
      <c r="Z3602" s="39" t="s">
        <v>9009</v>
      </c>
      <c r="AA3602" s="39" t="s">
        <v>9010</v>
      </c>
    </row>
    <row r="3603" ht="15.75" hidden="1" customHeight="1">
      <c r="A3603" s="39" t="s">
        <v>9013</v>
      </c>
      <c r="B3603" s="39" t="s">
        <v>9014</v>
      </c>
      <c r="C3603" s="8">
        <v>639.0</v>
      </c>
      <c r="D3603" s="8">
        <v>2.0</v>
      </c>
      <c r="E3603" s="8">
        <v>1.0</v>
      </c>
      <c r="F3603" s="8">
        <v>1.0</v>
      </c>
      <c r="G3603" s="8">
        <v>784.0</v>
      </c>
      <c r="H3603" s="8">
        <v>1006.0</v>
      </c>
      <c r="I3603" s="8">
        <v>202.0</v>
      </c>
      <c r="J3603" s="8">
        <v>557.0</v>
      </c>
      <c r="K3603" s="8">
        <v>4118.0</v>
      </c>
      <c r="L3603" s="8">
        <v>2469.5</v>
      </c>
      <c r="M3603" s="8">
        <v>132.0</v>
      </c>
      <c r="N3603" s="8">
        <v>804.0</v>
      </c>
      <c r="O3603" s="8">
        <v>568.0</v>
      </c>
      <c r="P3603" s="8">
        <v>1.0</v>
      </c>
      <c r="Q3603" s="39" t="s">
        <v>127</v>
      </c>
      <c r="R3603" s="39" t="s">
        <v>9006</v>
      </c>
      <c r="S3603" s="39" t="s">
        <v>9007</v>
      </c>
      <c r="T3603" s="39" t="s">
        <v>8159</v>
      </c>
      <c r="U3603" s="39" t="s">
        <v>8160</v>
      </c>
      <c r="V3603" s="39" t="s">
        <v>3898</v>
      </c>
      <c r="W3603" s="39" t="s">
        <v>3899</v>
      </c>
      <c r="X3603" s="39" t="s">
        <v>9008</v>
      </c>
      <c r="Y3603" s="39" t="s">
        <v>3275</v>
      </c>
      <c r="Z3603" s="39" t="s">
        <v>9009</v>
      </c>
      <c r="AA3603" s="39" t="s">
        <v>9010</v>
      </c>
    </row>
    <row r="3604" ht="15.75" hidden="1" customHeight="1">
      <c r="A3604" s="39" t="s">
        <v>9015</v>
      </c>
      <c r="B3604" s="39" t="s">
        <v>9016</v>
      </c>
      <c r="C3604" s="8">
        <v>599.0</v>
      </c>
      <c r="D3604" s="8">
        <v>2.0</v>
      </c>
      <c r="E3604" s="8">
        <v>1.0</v>
      </c>
      <c r="F3604" s="8">
        <v>1.0</v>
      </c>
      <c r="G3604" s="8">
        <v>807.0</v>
      </c>
      <c r="H3604" s="8">
        <v>610.0</v>
      </c>
      <c r="I3604" s="8">
        <v>1428.0</v>
      </c>
      <c r="J3604" s="8">
        <v>217.0</v>
      </c>
      <c r="K3604" s="8">
        <v>2049.0</v>
      </c>
      <c r="L3604" s="8">
        <v>3306.0</v>
      </c>
      <c r="M3604" s="8">
        <v>57.0</v>
      </c>
      <c r="N3604" s="8">
        <v>729.0</v>
      </c>
      <c r="O3604" s="8">
        <v>495.0</v>
      </c>
      <c r="P3604" s="8">
        <v>1.0</v>
      </c>
      <c r="Q3604" s="39" t="s">
        <v>127</v>
      </c>
      <c r="R3604" s="39" t="s">
        <v>9006</v>
      </c>
      <c r="S3604" s="39" t="s">
        <v>9007</v>
      </c>
      <c r="T3604" s="39" t="s">
        <v>8159</v>
      </c>
      <c r="U3604" s="39" t="s">
        <v>8160</v>
      </c>
      <c r="V3604" s="39" t="s">
        <v>3898</v>
      </c>
      <c r="W3604" s="39" t="s">
        <v>3899</v>
      </c>
      <c r="X3604" s="39" t="s">
        <v>9008</v>
      </c>
      <c r="Y3604" s="39" t="s">
        <v>3275</v>
      </c>
      <c r="Z3604" s="39" t="s">
        <v>9009</v>
      </c>
      <c r="AA3604" s="39" t="s">
        <v>9010</v>
      </c>
    </row>
    <row r="3605" ht="15.75" hidden="1" customHeight="1">
      <c r="A3605" s="39" t="s">
        <v>9017</v>
      </c>
      <c r="B3605" s="39" t="s">
        <v>9018</v>
      </c>
      <c r="C3605" s="8">
        <v>980.0</v>
      </c>
      <c r="D3605" s="8">
        <v>3.0</v>
      </c>
      <c r="E3605" s="8">
        <v>2.0</v>
      </c>
      <c r="F3605" s="8">
        <v>1.0</v>
      </c>
      <c r="G3605" s="8">
        <v>1195.0</v>
      </c>
      <c r="H3605" s="8">
        <v>1321.0</v>
      </c>
      <c r="I3605" s="8">
        <v>1377.0</v>
      </c>
      <c r="J3605" s="8">
        <v>744.0</v>
      </c>
      <c r="K3605" s="8">
        <v>1028.0</v>
      </c>
      <c r="L3605" s="8">
        <v>1571.0</v>
      </c>
      <c r="M3605" s="8">
        <v>380.0</v>
      </c>
      <c r="N3605" s="8">
        <v>907.0</v>
      </c>
      <c r="O3605" s="8">
        <v>649.0</v>
      </c>
      <c r="P3605" s="8">
        <v>1.0</v>
      </c>
      <c r="Q3605" s="39" t="s">
        <v>127</v>
      </c>
      <c r="R3605" s="39" t="s">
        <v>9006</v>
      </c>
      <c r="S3605" s="39" t="s">
        <v>9007</v>
      </c>
      <c r="T3605" s="39" t="s">
        <v>8159</v>
      </c>
      <c r="U3605" s="39" t="s">
        <v>8160</v>
      </c>
      <c r="V3605" s="39" t="s">
        <v>3898</v>
      </c>
      <c r="W3605" s="39" t="s">
        <v>3899</v>
      </c>
      <c r="X3605" s="39" t="s">
        <v>9008</v>
      </c>
      <c r="Y3605" s="39" t="s">
        <v>3275</v>
      </c>
      <c r="Z3605" s="39" t="s">
        <v>9009</v>
      </c>
      <c r="AA3605" s="39" t="s">
        <v>9010</v>
      </c>
    </row>
    <row r="3606" ht="15.75" hidden="1" customHeight="1">
      <c r="A3606" s="39" t="s">
        <v>9019</v>
      </c>
      <c r="B3606" s="39" t="s">
        <v>9020</v>
      </c>
      <c r="C3606" s="8">
        <v>255.0</v>
      </c>
      <c r="D3606" s="8">
        <v>1.0</v>
      </c>
      <c r="E3606" s="8">
        <v>1.0</v>
      </c>
      <c r="F3606" s="8">
        <v>1.0</v>
      </c>
      <c r="G3606" s="8">
        <v>204.5</v>
      </c>
      <c r="H3606" s="8">
        <v>239.0</v>
      </c>
      <c r="I3606" s="8">
        <v>639.0</v>
      </c>
      <c r="J3606" s="8">
        <v>220.0</v>
      </c>
      <c r="K3606" s="8">
        <v>6319.0</v>
      </c>
      <c r="L3606" s="8">
        <v>1365.0</v>
      </c>
      <c r="M3606" s="8">
        <v>732.0</v>
      </c>
      <c r="N3606" s="8">
        <v>782.0</v>
      </c>
      <c r="O3606" s="8">
        <v>499.0</v>
      </c>
      <c r="P3606" s="8">
        <v>1.0</v>
      </c>
      <c r="Q3606" s="39" t="s">
        <v>127</v>
      </c>
      <c r="R3606" s="39" t="s">
        <v>9021</v>
      </c>
      <c r="S3606" s="39" t="s">
        <v>9022</v>
      </c>
      <c r="T3606" s="39" t="s">
        <v>8159</v>
      </c>
      <c r="U3606" s="39" t="s">
        <v>8160</v>
      </c>
      <c r="V3606" s="39" t="s">
        <v>3898</v>
      </c>
      <c r="W3606" s="39" t="s">
        <v>3899</v>
      </c>
      <c r="X3606" s="39" t="s">
        <v>9008</v>
      </c>
      <c r="Y3606" s="39" t="s">
        <v>3275</v>
      </c>
      <c r="Z3606" s="39" t="s">
        <v>9009</v>
      </c>
      <c r="AA3606" s="39" t="s">
        <v>9010</v>
      </c>
    </row>
    <row r="3607" ht="15.75" hidden="1" customHeight="1">
      <c r="A3607" s="39" t="s">
        <v>9023</v>
      </c>
      <c r="B3607" s="39" t="s">
        <v>9024</v>
      </c>
      <c r="C3607" s="8">
        <v>52.0</v>
      </c>
      <c r="D3607" s="8">
        <v>1.0</v>
      </c>
      <c r="E3607" s="8">
        <v>1.0</v>
      </c>
      <c r="F3607" s="8">
        <v>1.0</v>
      </c>
      <c r="G3607" s="8">
        <v>49.0</v>
      </c>
      <c r="H3607" s="8">
        <v>95.0</v>
      </c>
      <c r="I3607" s="8">
        <v>212.0</v>
      </c>
      <c r="J3607" s="8">
        <v>14.0</v>
      </c>
      <c r="K3607" s="8">
        <v>5168.0</v>
      </c>
      <c r="L3607" s="8">
        <v>1662.0</v>
      </c>
      <c r="M3607" s="8">
        <v>281.0</v>
      </c>
      <c r="N3607" s="8">
        <v>756.0</v>
      </c>
      <c r="O3607" s="8">
        <v>494.0</v>
      </c>
      <c r="P3607" s="8">
        <v>1.0</v>
      </c>
      <c r="Q3607" s="39" t="s">
        <v>127</v>
      </c>
      <c r="R3607" s="39" t="s">
        <v>9021</v>
      </c>
      <c r="S3607" s="39" t="s">
        <v>9022</v>
      </c>
      <c r="T3607" s="39" t="s">
        <v>8159</v>
      </c>
      <c r="U3607" s="39" t="s">
        <v>8160</v>
      </c>
      <c r="V3607" s="39" t="s">
        <v>3898</v>
      </c>
      <c r="W3607" s="39" t="s">
        <v>3899</v>
      </c>
      <c r="X3607" s="39" t="s">
        <v>9008</v>
      </c>
      <c r="Y3607" s="39" t="s">
        <v>3275</v>
      </c>
      <c r="Z3607" s="39" t="s">
        <v>9009</v>
      </c>
      <c r="AA3607" s="39" t="s">
        <v>9010</v>
      </c>
    </row>
    <row r="3608" ht="15.75" hidden="1" customHeight="1">
      <c r="A3608" s="39" t="s">
        <v>9025</v>
      </c>
      <c r="B3608" s="39" t="s">
        <v>9026</v>
      </c>
      <c r="C3608" s="8">
        <v>139.0</v>
      </c>
      <c r="D3608" s="8">
        <v>1.0</v>
      </c>
      <c r="E3608" s="8">
        <v>1.0</v>
      </c>
      <c r="F3608" s="8">
        <v>1.0</v>
      </c>
      <c r="G3608" s="8">
        <v>190.0</v>
      </c>
      <c r="H3608" s="8">
        <v>207.0</v>
      </c>
      <c r="I3608" s="8">
        <v>161.0</v>
      </c>
      <c r="J3608" s="8">
        <v>50.0</v>
      </c>
      <c r="K3608" s="8">
        <v>4870.0</v>
      </c>
      <c r="L3608" s="8">
        <v>1564.0</v>
      </c>
      <c r="M3608" s="8">
        <v>465.0</v>
      </c>
      <c r="N3608" s="8">
        <v>929.0</v>
      </c>
      <c r="O3608" s="8">
        <v>647.0</v>
      </c>
      <c r="P3608" s="8">
        <v>1.0</v>
      </c>
      <c r="Q3608" s="39" t="s">
        <v>127</v>
      </c>
      <c r="R3608" s="39" t="s">
        <v>9021</v>
      </c>
      <c r="S3608" s="39" t="s">
        <v>9022</v>
      </c>
      <c r="T3608" s="39" t="s">
        <v>8159</v>
      </c>
      <c r="U3608" s="39" t="s">
        <v>8160</v>
      </c>
      <c r="V3608" s="39" t="s">
        <v>3898</v>
      </c>
      <c r="W3608" s="39" t="s">
        <v>3899</v>
      </c>
      <c r="X3608" s="39" t="s">
        <v>9008</v>
      </c>
      <c r="Y3608" s="39" t="s">
        <v>3275</v>
      </c>
      <c r="Z3608" s="39" t="s">
        <v>9009</v>
      </c>
      <c r="AA3608" s="39" t="s">
        <v>9010</v>
      </c>
    </row>
    <row r="3609" ht="15.75" hidden="1" customHeight="1">
      <c r="A3609" s="39" t="s">
        <v>9027</v>
      </c>
      <c r="B3609" s="39" t="s">
        <v>9028</v>
      </c>
      <c r="C3609" s="8">
        <v>230.0</v>
      </c>
      <c r="D3609" s="8">
        <v>1.0</v>
      </c>
      <c r="E3609" s="8">
        <v>1.0</v>
      </c>
      <c r="F3609" s="8">
        <v>1.0</v>
      </c>
      <c r="G3609" s="8">
        <v>254.0</v>
      </c>
      <c r="H3609" s="8">
        <v>229.0</v>
      </c>
      <c r="I3609" s="8">
        <v>372.0</v>
      </c>
      <c r="J3609" s="8">
        <v>190.0</v>
      </c>
      <c r="K3609" s="8">
        <v>5917.0</v>
      </c>
      <c r="L3609" s="8">
        <v>1164.0</v>
      </c>
      <c r="M3609" s="8">
        <v>635.0</v>
      </c>
      <c r="N3609" s="8">
        <v>674.0</v>
      </c>
      <c r="O3609" s="8">
        <v>427.0</v>
      </c>
      <c r="P3609" s="8">
        <v>1.0</v>
      </c>
      <c r="Q3609" s="39" t="s">
        <v>127</v>
      </c>
      <c r="R3609" s="39" t="s">
        <v>9029</v>
      </c>
      <c r="S3609" s="39" t="s">
        <v>9030</v>
      </c>
      <c r="T3609" s="39" t="s">
        <v>8159</v>
      </c>
      <c r="U3609" s="39" t="s">
        <v>8160</v>
      </c>
      <c r="V3609" s="39" t="s">
        <v>3898</v>
      </c>
      <c r="W3609" s="39" t="s">
        <v>3899</v>
      </c>
      <c r="X3609" s="39" t="s">
        <v>9008</v>
      </c>
      <c r="Y3609" s="39" t="s">
        <v>3275</v>
      </c>
      <c r="Z3609" s="39" t="s">
        <v>9009</v>
      </c>
      <c r="AA3609" s="39" t="s">
        <v>9010</v>
      </c>
    </row>
    <row r="3610" ht="15.75" hidden="1" customHeight="1">
      <c r="A3610" s="39" t="s">
        <v>9031</v>
      </c>
      <c r="B3610" s="39" t="s">
        <v>9032</v>
      </c>
      <c r="C3610" s="8">
        <v>16.0</v>
      </c>
      <c r="D3610" s="8">
        <v>1.0</v>
      </c>
      <c r="E3610" s="8">
        <v>1.0</v>
      </c>
      <c r="F3610" s="8">
        <v>1.0</v>
      </c>
      <c r="G3610" s="8">
        <v>31.0</v>
      </c>
      <c r="H3610" s="8">
        <v>41.0</v>
      </c>
      <c r="I3610" s="8">
        <v>38.0</v>
      </c>
      <c r="J3610" s="8">
        <v>13.0</v>
      </c>
      <c r="K3610" s="8">
        <v>6494.0</v>
      </c>
      <c r="L3610" s="8">
        <v>335.0</v>
      </c>
      <c r="M3610" s="8">
        <v>546.0</v>
      </c>
      <c r="N3610" s="8">
        <v>726.0</v>
      </c>
      <c r="O3610" s="8">
        <v>483.0</v>
      </c>
      <c r="P3610" s="8">
        <v>1.0</v>
      </c>
      <c r="Q3610" s="39" t="s">
        <v>127</v>
      </c>
      <c r="R3610" s="39" t="s">
        <v>9029</v>
      </c>
      <c r="S3610" s="39" t="s">
        <v>9030</v>
      </c>
      <c r="T3610" s="39" t="s">
        <v>8159</v>
      </c>
      <c r="U3610" s="39" t="s">
        <v>8160</v>
      </c>
      <c r="V3610" s="39" t="s">
        <v>3898</v>
      </c>
      <c r="W3610" s="39" t="s">
        <v>3899</v>
      </c>
      <c r="X3610" s="39" t="s">
        <v>9008</v>
      </c>
      <c r="Y3610" s="39" t="s">
        <v>3275</v>
      </c>
      <c r="Z3610" s="39" t="s">
        <v>9009</v>
      </c>
      <c r="AA3610" s="39" t="s">
        <v>9010</v>
      </c>
    </row>
    <row r="3611" ht="15.75" hidden="1" customHeight="1">
      <c r="A3611" s="39" t="s">
        <v>9033</v>
      </c>
      <c r="B3611" s="39" t="s">
        <v>9034</v>
      </c>
      <c r="C3611" s="8">
        <v>2406.0</v>
      </c>
      <c r="D3611" s="8">
        <v>7.0</v>
      </c>
      <c r="E3611" s="8">
        <v>4.0</v>
      </c>
      <c r="F3611" s="8">
        <v>2.0</v>
      </c>
      <c r="G3611" s="8">
        <v>2224.0</v>
      </c>
      <c r="H3611" s="8">
        <v>2845.0</v>
      </c>
      <c r="I3611" s="8">
        <v>2118.0</v>
      </c>
      <c r="J3611" s="8">
        <v>2191.0</v>
      </c>
      <c r="K3611" s="8">
        <v>2529.0</v>
      </c>
      <c r="L3611" s="8">
        <v>4809.0</v>
      </c>
      <c r="M3611" s="8">
        <v>1854.0</v>
      </c>
      <c r="N3611" s="8">
        <v>602.0</v>
      </c>
      <c r="O3611" s="8">
        <v>435.0</v>
      </c>
      <c r="P3611" s="8">
        <v>1.0</v>
      </c>
      <c r="Q3611" s="39" t="s">
        <v>127</v>
      </c>
      <c r="R3611" s="39" t="s">
        <v>9029</v>
      </c>
      <c r="S3611" s="39" t="s">
        <v>9030</v>
      </c>
      <c r="T3611" s="39" t="s">
        <v>8159</v>
      </c>
      <c r="U3611" s="39" t="s">
        <v>8160</v>
      </c>
      <c r="V3611" s="39" t="s">
        <v>3898</v>
      </c>
      <c r="W3611" s="39" t="s">
        <v>3899</v>
      </c>
      <c r="X3611" s="39" t="s">
        <v>9008</v>
      </c>
      <c r="Y3611" s="39" t="s">
        <v>3275</v>
      </c>
      <c r="Z3611" s="39" t="s">
        <v>9009</v>
      </c>
      <c r="AA3611" s="39" t="s">
        <v>9010</v>
      </c>
    </row>
    <row r="3612" ht="15.75" hidden="1" customHeight="1">
      <c r="A3612" s="39" t="s">
        <v>9035</v>
      </c>
      <c r="B3612" s="39" t="s">
        <v>9036</v>
      </c>
      <c r="C3612" s="8">
        <v>3371.0</v>
      </c>
      <c r="D3612" s="8">
        <v>10.0</v>
      </c>
      <c r="E3612" s="8">
        <v>5.0</v>
      </c>
      <c r="F3612" s="8">
        <v>3.0</v>
      </c>
      <c r="G3612" s="8">
        <v>3522.0</v>
      </c>
      <c r="H3612" s="8">
        <v>3415.0</v>
      </c>
      <c r="I3612" s="8">
        <v>2772.0</v>
      </c>
      <c r="J3612" s="8">
        <v>2721.0</v>
      </c>
      <c r="K3612" s="8">
        <v>3413.0</v>
      </c>
      <c r="L3612" s="8">
        <v>4437.0</v>
      </c>
      <c r="M3612" s="8">
        <v>1310.0</v>
      </c>
      <c r="N3612" s="8">
        <v>1182.0</v>
      </c>
      <c r="O3612" s="8">
        <v>842.0</v>
      </c>
      <c r="P3612" s="8">
        <v>1.0</v>
      </c>
      <c r="Q3612" s="39" t="s">
        <v>127</v>
      </c>
      <c r="R3612" s="39" t="s">
        <v>9029</v>
      </c>
      <c r="S3612" s="39" t="s">
        <v>9030</v>
      </c>
      <c r="T3612" s="39" t="s">
        <v>8159</v>
      </c>
      <c r="U3612" s="39" t="s">
        <v>8160</v>
      </c>
      <c r="V3612" s="39" t="s">
        <v>3898</v>
      </c>
      <c r="W3612" s="39" t="s">
        <v>3899</v>
      </c>
      <c r="X3612" s="39" t="s">
        <v>9008</v>
      </c>
      <c r="Y3612" s="39" t="s">
        <v>3275</v>
      </c>
      <c r="Z3612" s="39" t="s">
        <v>9009</v>
      </c>
      <c r="AA3612" s="39" t="s">
        <v>9010</v>
      </c>
    </row>
    <row r="3613" ht="15.75" hidden="1" customHeight="1">
      <c r="A3613" s="39" t="s">
        <v>9037</v>
      </c>
      <c r="B3613" s="39" t="s">
        <v>9038</v>
      </c>
      <c r="C3613" s="8">
        <v>5019.0</v>
      </c>
      <c r="D3613" s="8">
        <v>15.0</v>
      </c>
      <c r="E3613" s="8">
        <v>8.0</v>
      </c>
      <c r="F3613" s="8">
        <v>4.0</v>
      </c>
      <c r="G3613" s="8">
        <v>5536.0</v>
      </c>
      <c r="H3613" s="8">
        <v>5589.0</v>
      </c>
      <c r="I3613" s="8">
        <v>4362.0</v>
      </c>
      <c r="J3613" s="8">
        <v>5215.0</v>
      </c>
      <c r="K3613" s="8">
        <v>1861.0</v>
      </c>
      <c r="L3613" s="8">
        <v>1531.0</v>
      </c>
      <c r="M3613" s="8">
        <v>2201.0</v>
      </c>
      <c r="N3613" s="8">
        <v>1401.0</v>
      </c>
      <c r="O3613" s="8">
        <v>990.0</v>
      </c>
      <c r="P3613" s="8">
        <v>5.0</v>
      </c>
      <c r="Q3613" s="39" t="s">
        <v>114</v>
      </c>
      <c r="R3613" s="39" t="s">
        <v>9029</v>
      </c>
      <c r="S3613" s="39" t="s">
        <v>9030</v>
      </c>
      <c r="T3613" s="39" t="s">
        <v>8159</v>
      </c>
      <c r="U3613" s="39" t="s">
        <v>8160</v>
      </c>
      <c r="V3613" s="39" t="s">
        <v>3898</v>
      </c>
      <c r="W3613" s="39" t="s">
        <v>3899</v>
      </c>
      <c r="X3613" s="39" t="s">
        <v>9008</v>
      </c>
      <c r="Y3613" s="39" t="s">
        <v>3275</v>
      </c>
      <c r="Z3613" s="39" t="s">
        <v>9009</v>
      </c>
      <c r="AA3613" s="39" t="s">
        <v>9010</v>
      </c>
    </row>
    <row r="3614" ht="15.75" hidden="1" customHeight="1">
      <c r="A3614" s="39" t="s">
        <v>9039</v>
      </c>
      <c r="B3614" s="39" t="s">
        <v>9040</v>
      </c>
      <c r="C3614" s="8">
        <v>46.0</v>
      </c>
      <c r="D3614" s="8">
        <v>1.0</v>
      </c>
      <c r="E3614" s="8">
        <v>1.0</v>
      </c>
      <c r="F3614" s="8">
        <v>1.0</v>
      </c>
      <c r="G3614" s="8">
        <v>90.0</v>
      </c>
      <c r="H3614" s="8">
        <v>175.0</v>
      </c>
      <c r="I3614" s="8">
        <v>19.0</v>
      </c>
      <c r="J3614" s="8">
        <v>44.0</v>
      </c>
      <c r="K3614" s="8">
        <v>3078.0</v>
      </c>
      <c r="L3614" s="8">
        <v>742.0</v>
      </c>
      <c r="M3614" s="8">
        <v>152.0</v>
      </c>
      <c r="N3614" s="8">
        <v>868.0</v>
      </c>
      <c r="O3614" s="8">
        <v>553.0</v>
      </c>
      <c r="P3614" s="8">
        <v>1.0</v>
      </c>
      <c r="Q3614" s="39" t="s">
        <v>127</v>
      </c>
      <c r="R3614" s="39" t="s">
        <v>9041</v>
      </c>
      <c r="S3614" s="39" t="s">
        <v>9042</v>
      </c>
      <c r="T3614" s="39" t="s">
        <v>8159</v>
      </c>
      <c r="U3614" s="39" t="s">
        <v>8160</v>
      </c>
      <c r="V3614" s="39" t="s">
        <v>3898</v>
      </c>
      <c r="W3614" s="39" t="s">
        <v>3899</v>
      </c>
      <c r="X3614" s="39" t="s">
        <v>8942</v>
      </c>
      <c r="Y3614" s="39" t="s">
        <v>8943</v>
      </c>
      <c r="Z3614" s="39" t="s">
        <v>9009</v>
      </c>
      <c r="AA3614" s="39" t="s">
        <v>9010</v>
      </c>
    </row>
    <row r="3615" ht="15.75" hidden="1" customHeight="1">
      <c r="A3615" s="39" t="s">
        <v>9043</v>
      </c>
      <c r="B3615" s="39" t="s">
        <v>9044</v>
      </c>
      <c r="C3615" s="8">
        <v>465.0</v>
      </c>
      <c r="D3615" s="8">
        <v>2.0</v>
      </c>
      <c r="E3615" s="8">
        <v>1.0</v>
      </c>
      <c r="F3615" s="8">
        <v>1.0</v>
      </c>
      <c r="G3615" s="8">
        <v>647.0</v>
      </c>
      <c r="H3615" s="8">
        <v>667.0</v>
      </c>
      <c r="I3615" s="8">
        <v>384.0</v>
      </c>
      <c r="J3615" s="8">
        <v>252.0</v>
      </c>
      <c r="K3615" s="8">
        <v>1326.0</v>
      </c>
      <c r="L3615" s="8">
        <v>3074.0</v>
      </c>
      <c r="M3615" s="8">
        <v>1107.0</v>
      </c>
      <c r="N3615" s="8">
        <v>542.0</v>
      </c>
      <c r="O3615" s="8">
        <v>383.0</v>
      </c>
      <c r="P3615" s="8">
        <v>1.0</v>
      </c>
      <c r="Q3615" s="39" t="s">
        <v>127</v>
      </c>
      <c r="R3615" s="39" t="s">
        <v>9041</v>
      </c>
      <c r="S3615" s="39" t="s">
        <v>9042</v>
      </c>
      <c r="T3615" s="39" t="s">
        <v>8159</v>
      </c>
      <c r="U3615" s="39" t="s">
        <v>8160</v>
      </c>
      <c r="V3615" s="39" t="s">
        <v>3898</v>
      </c>
      <c r="W3615" s="39" t="s">
        <v>3899</v>
      </c>
      <c r="X3615" s="39" t="s">
        <v>8942</v>
      </c>
      <c r="Y3615" s="39" t="s">
        <v>8943</v>
      </c>
      <c r="Z3615" s="39" t="s">
        <v>9009</v>
      </c>
      <c r="AA3615" s="39" t="s">
        <v>9010</v>
      </c>
    </row>
    <row r="3616" ht="15.75" hidden="1" customHeight="1">
      <c r="A3616" s="39" t="s">
        <v>9045</v>
      </c>
      <c r="B3616" s="39" t="s">
        <v>9046</v>
      </c>
      <c r="C3616" s="8">
        <v>92.0</v>
      </c>
      <c r="D3616" s="8">
        <v>1.0</v>
      </c>
      <c r="E3616" s="8">
        <v>1.0</v>
      </c>
      <c r="F3616" s="8">
        <v>1.0</v>
      </c>
      <c r="G3616" s="8">
        <v>71.0</v>
      </c>
      <c r="H3616" s="8">
        <v>358.0</v>
      </c>
      <c r="I3616" s="8">
        <v>22.0</v>
      </c>
      <c r="J3616" s="8">
        <v>122.0</v>
      </c>
      <c r="K3616" s="8">
        <v>2721.0</v>
      </c>
      <c r="L3616" s="8">
        <v>1476.0</v>
      </c>
      <c r="M3616" s="8">
        <v>562.0</v>
      </c>
      <c r="N3616" s="8">
        <v>1019.0</v>
      </c>
      <c r="O3616" s="8">
        <v>724.0</v>
      </c>
      <c r="P3616" s="8">
        <v>1.0</v>
      </c>
      <c r="Q3616" s="39" t="s">
        <v>127</v>
      </c>
      <c r="R3616" s="39" t="s">
        <v>9041</v>
      </c>
      <c r="S3616" s="39" t="s">
        <v>9042</v>
      </c>
      <c r="T3616" s="39" t="s">
        <v>8159</v>
      </c>
      <c r="U3616" s="39" t="s">
        <v>8160</v>
      </c>
      <c r="V3616" s="39" t="s">
        <v>3898</v>
      </c>
      <c r="W3616" s="39" t="s">
        <v>3899</v>
      </c>
      <c r="X3616" s="39" t="s">
        <v>8942</v>
      </c>
      <c r="Y3616" s="39" t="s">
        <v>8943</v>
      </c>
      <c r="Z3616" s="39" t="s">
        <v>9009</v>
      </c>
      <c r="AA3616" s="39" t="s">
        <v>9010</v>
      </c>
    </row>
    <row r="3617" ht="15.75" hidden="1" customHeight="1">
      <c r="A3617" s="39" t="s">
        <v>9047</v>
      </c>
      <c r="B3617" s="39" t="s">
        <v>9048</v>
      </c>
      <c r="C3617" s="8">
        <v>47.0</v>
      </c>
      <c r="D3617" s="8">
        <v>1.0</v>
      </c>
      <c r="E3617" s="8">
        <v>1.0</v>
      </c>
      <c r="F3617" s="8">
        <v>1.0</v>
      </c>
      <c r="G3617" s="8">
        <v>59.0</v>
      </c>
      <c r="H3617" s="8">
        <v>144.0</v>
      </c>
      <c r="I3617" s="8">
        <v>41.0</v>
      </c>
      <c r="J3617" s="8">
        <v>46.0</v>
      </c>
      <c r="K3617" s="8">
        <v>2820.0</v>
      </c>
      <c r="L3617" s="8">
        <v>2347.0</v>
      </c>
      <c r="M3617" s="8">
        <v>449.0</v>
      </c>
      <c r="N3617" s="8">
        <v>591.0</v>
      </c>
      <c r="O3617" s="8">
        <v>405.0</v>
      </c>
      <c r="P3617" s="8">
        <v>1.0</v>
      </c>
      <c r="Q3617" s="39" t="s">
        <v>127</v>
      </c>
      <c r="R3617" s="39" t="s">
        <v>9041</v>
      </c>
      <c r="S3617" s="39" t="s">
        <v>9042</v>
      </c>
      <c r="T3617" s="39" t="s">
        <v>8159</v>
      </c>
      <c r="U3617" s="39" t="s">
        <v>8160</v>
      </c>
      <c r="V3617" s="39" t="s">
        <v>3898</v>
      </c>
      <c r="W3617" s="39" t="s">
        <v>3899</v>
      </c>
      <c r="X3617" s="39" t="s">
        <v>8942</v>
      </c>
      <c r="Y3617" s="39" t="s">
        <v>8943</v>
      </c>
      <c r="Z3617" s="39" t="s">
        <v>9009</v>
      </c>
      <c r="AA3617" s="39" t="s">
        <v>9010</v>
      </c>
    </row>
    <row r="3618" ht="15.75" hidden="1" customHeight="1">
      <c r="A3618" s="39" t="s">
        <v>9049</v>
      </c>
      <c r="B3618" s="39" t="s">
        <v>9050</v>
      </c>
      <c r="C3618" s="8">
        <v>5.0</v>
      </c>
      <c r="D3618" s="8">
        <v>1.0</v>
      </c>
      <c r="E3618" s="8">
        <v>1.0</v>
      </c>
      <c r="F3618" s="8">
        <v>1.0</v>
      </c>
      <c r="G3618" s="8">
        <v>17.0</v>
      </c>
      <c r="H3618" s="8">
        <v>15.0</v>
      </c>
      <c r="I3618" s="8">
        <v>54.0</v>
      </c>
      <c r="J3618" s="8">
        <v>9.0</v>
      </c>
      <c r="K3618" s="8">
        <v>5325.0</v>
      </c>
      <c r="L3618" s="8">
        <v>85.0</v>
      </c>
      <c r="M3618" s="8">
        <v>447.5</v>
      </c>
      <c r="N3618" s="8">
        <v>511.0</v>
      </c>
      <c r="O3618" s="8">
        <v>373.0</v>
      </c>
      <c r="P3618" s="8">
        <v>1.0</v>
      </c>
      <c r="Q3618" s="39" t="s">
        <v>127</v>
      </c>
      <c r="R3618" s="39" t="s">
        <v>9041</v>
      </c>
      <c r="S3618" s="39" t="s">
        <v>9042</v>
      </c>
      <c r="T3618" s="39" t="s">
        <v>8159</v>
      </c>
      <c r="U3618" s="39" t="s">
        <v>8160</v>
      </c>
      <c r="V3618" s="39" t="s">
        <v>3898</v>
      </c>
      <c r="W3618" s="39" t="s">
        <v>3899</v>
      </c>
      <c r="X3618" s="39" t="s">
        <v>9008</v>
      </c>
      <c r="Y3618" s="39" t="s">
        <v>3275</v>
      </c>
      <c r="Z3618" s="39" t="s">
        <v>9009</v>
      </c>
      <c r="AA3618" s="39" t="s">
        <v>9010</v>
      </c>
    </row>
    <row r="3619" ht="15.75" hidden="1" customHeight="1">
      <c r="A3619" s="39" t="s">
        <v>9051</v>
      </c>
      <c r="B3619" s="39" t="s">
        <v>9052</v>
      </c>
      <c r="C3619" s="8">
        <v>310.0</v>
      </c>
      <c r="D3619" s="8">
        <v>1.0</v>
      </c>
      <c r="E3619" s="8">
        <v>1.0</v>
      </c>
      <c r="F3619" s="8">
        <v>1.0</v>
      </c>
      <c r="G3619" s="8">
        <v>168.0</v>
      </c>
      <c r="H3619" s="8">
        <v>451.0</v>
      </c>
      <c r="I3619" s="8">
        <v>615.0</v>
      </c>
      <c r="J3619" s="8">
        <v>436.0</v>
      </c>
      <c r="K3619" s="8">
        <v>1598.0</v>
      </c>
      <c r="L3619" s="8">
        <v>3671.0</v>
      </c>
      <c r="M3619" s="8">
        <v>881.0</v>
      </c>
      <c r="N3619" s="8">
        <v>659.0</v>
      </c>
      <c r="O3619" s="8">
        <v>408.0</v>
      </c>
      <c r="P3619" s="8">
        <v>1.0</v>
      </c>
      <c r="Q3619" s="39" t="s">
        <v>127</v>
      </c>
      <c r="R3619" s="39" t="s">
        <v>9053</v>
      </c>
      <c r="S3619" s="39" t="s">
        <v>9054</v>
      </c>
      <c r="T3619" s="39" t="s">
        <v>8159</v>
      </c>
      <c r="U3619" s="39" t="s">
        <v>8160</v>
      </c>
      <c r="V3619" s="39" t="s">
        <v>3898</v>
      </c>
      <c r="W3619" s="39" t="s">
        <v>3899</v>
      </c>
      <c r="X3619" s="39" t="s">
        <v>9055</v>
      </c>
      <c r="Y3619" s="39" t="s">
        <v>9056</v>
      </c>
      <c r="Z3619" s="39" t="s">
        <v>8840</v>
      </c>
      <c r="AA3619" s="39" t="s">
        <v>8841</v>
      </c>
    </row>
    <row r="3620" ht="15.75" hidden="1" customHeight="1">
      <c r="A3620" s="39" t="s">
        <v>9057</v>
      </c>
      <c r="B3620" s="39" t="s">
        <v>9058</v>
      </c>
      <c r="C3620" s="8">
        <v>2432.0</v>
      </c>
      <c r="D3620" s="8">
        <v>7.0</v>
      </c>
      <c r="E3620" s="8">
        <v>4.0</v>
      </c>
      <c r="F3620" s="8">
        <v>2.0</v>
      </c>
      <c r="G3620" s="8">
        <v>2200.0</v>
      </c>
      <c r="H3620" s="8">
        <v>2816.0</v>
      </c>
      <c r="I3620" s="8">
        <v>2057.0</v>
      </c>
      <c r="J3620" s="8">
        <v>2593.0</v>
      </c>
      <c r="K3620" s="8">
        <v>2409.0</v>
      </c>
      <c r="L3620" s="8">
        <v>5455.0</v>
      </c>
      <c r="M3620" s="8">
        <v>1243.0</v>
      </c>
      <c r="N3620" s="8">
        <v>603.0</v>
      </c>
      <c r="O3620" s="8">
        <v>414.0</v>
      </c>
      <c r="P3620" s="8">
        <v>1.0</v>
      </c>
      <c r="Q3620" s="39" t="s">
        <v>127</v>
      </c>
      <c r="R3620" s="39" t="s">
        <v>9053</v>
      </c>
      <c r="S3620" s="39" t="s">
        <v>9054</v>
      </c>
      <c r="T3620" s="39" t="s">
        <v>8159</v>
      </c>
      <c r="U3620" s="39" t="s">
        <v>8160</v>
      </c>
      <c r="V3620" s="39" t="s">
        <v>3898</v>
      </c>
      <c r="W3620" s="39" t="s">
        <v>3899</v>
      </c>
      <c r="X3620" s="39" t="s">
        <v>9055</v>
      </c>
      <c r="Y3620" s="39" t="s">
        <v>9056</v>
      </c>
      <c r="Z3620" s="39" t="s">
        <v>8840</v>
      </c>
      <c r="AA3620" s="39" t="s">
        <v>8841</v>
      </c>
    </row>
    <row r="3621" ht="15.75" hidden="1" customHeight="1">
      <c r="A3621" s="39" t="s">
        <v>9059</v>
      </c>
      <c r="B3621" s="39" t="s">
        <v>9060</v>
      </c>
      <c r="C3621" s="8">
        <v>1642.0</v>
      </c>
      <c r="D3621" s="8">
        <v>5.0</v>
      </c>
      <c r="E3621" s="8">
        <v>3.0</v>
      </c>
      <c r="F3621" s="8">
        <v>2.0</v>
      </c>
      <c r="G3621" s="8">
        <v>1448.0</v>
      </c>
      <c r="H3621" s="8">
        <v>2092.0</v>
      </c>
      <c r="I3621" s="8">
        <v>1126.0</v>
      </c>
      <c r="J3621" s="8">
        <v>1892.0</v>
      </c>
      <c r="K3621" s="8">
        <v>4107.0</v>
      </c>
      <c r="L3621" s="8">
        <v>1816.0</v>
      </c>
      <c r="M3621" s="8">
        <v>681.0</v>
      </c>
      <c r="N3621" s="8">
        <v>516.0</v>
      </c>
      <c r="O3621" s="8">
        <v>341.0</v>
      </c>
      <c r="P3621" s="8">
        <v>1.0</v>
      </c>
      <c r="Q3621" s="39" t="s">
        <v>127</v>
      </c>
      <c r="R3621" s="39" t="s">
        <v>9053</v>
      </c>
      <c r="S3621" s="39" t="s">
        <v>9054</v>
      </c>
      <c r="T3621" s="39" t="s">
        <v>8159</v>
      </c>
      <c r="U3621" s="39" t="s">
        <v>8160</v>
      </c>
      <c r="V3621" s="39" t="s">
        <v>3898</v>
      </c>
      <c r="W3621" s="39" t="s">
        <v>3899</v>
      </c>
      <c r="X3621" s="39" t="s">
        <v>9055</v>
      </c>
      <c r="Y3621" s="39" t="s">
        <v>9056</v>
      </c>
      <c r="Z3621" s="39" t="s">
        <v>8840</v>
      </c>
      <c r="AA3621" s="39" t="s">
        <v>8841</v>
      </c>
    </row>
    <row r="3622" ht="15.75" hidden="1" customHeight="1">
      <c r="A3622" s="39" t="s">
        <v>9061</v>
      </c>
      <c r="B3622" s="39" t="s">
        <v>9062</v>
      </c>
      <c r="C3622" s="8">
        <v>1405.0</v>
      </c>
      <c r="D3622" s="8">
        <v>5.0</v>
      </c>
      <c r="E3622" s="8">
        <v>3.0</v>
      </c>
      <c r="F3622" s="8">
        <v>2.0</v>
      </c>
      <c r="G3622" s="8">
        <v>1252.0</v>
      </c>
      <c r="H3622" s="8">
        <v>1594.0</v>
      </c>
      <c r="I3622" s="8">
        <v>1860.0</v>
      </c>
      <c r="J3622" s="8">
        <v>720.0</v>
      </c>
      <c r="K3622" s="8">
        <v>3812.0</v>
      </c>
      <c r="L3622" s="8">
        <v>3289.0</v>
      </c>
      <c r="M3622" s="8">
        <v>2788.0</v>
      </c>
      <c r="N3622" s="8">
        <v>678.0</v>
      </c>
      <c r="O3622" s="8">
        <v>453.0</v>
      </c>
      <c r="P3622" s="8">
        <v>1.0</v>
      </c>
      <c r="Q3622" s="39" t="s">
        <v>127</v>
      </c>
      <c r="R3622" s="39" t="s">
        <v>9053</v>
      </c>
      <c r="S3622" s="39" t="s">
        <v>9054</v>
      </c>
      <c r="T3622" s="39" t="s">
        <v>8159</v>
      </c>
      <c r="U3622" s="39" t="s">
        <v>8160</v>
      </c>
      <c r="V3622" s="39" t="s">
        <v>3898</v>
      </c>
      <c r="W3622" s="39" t="s">
        <v>3899</v>
      </c>
      <c r="X3622" s="39" t="s">
        <v>9055</v>
      </c>
      <c r="Y3622" s="39" t="s">
        <v>9056</v>
      </c>
      <c r="Z3622" s="39" t="s">
        <v>9009</v>
      </c>
      <c r="AA3622" s="39" t="s">
        <v>9010</v>
      </c>
    </row>
    <row r="3623" ht="15.75" hidden="1" customHeight="1">
      <c r="A3623" s="39" t="s">
        <v>9063</v>
      </c>
      <c r="B3623" s="39" t="s">
        <v>9064</v>
      </c>
      <c r="C3623" s="8">
        <v>370.0</v>
      </c>
      <c r="D3623" s="8">
        <v>2.0</v>
      </c>
      <c r="E3623" s="8">
        <v>1.0</v>
      </c>
      <c r="F3623" s="8">
        <v>1.0</v>
      </c>
      <c r="G3623" s="8">
        <v>408.0</v>
      </c>
      <c r="H3623" s="8">
        <v>225.0</v>
      </c>
      <c r="I3623" s="8">
        <v>1094.0</v>
      </c>
      <c r="J3623" s="8">
        <v>246.0</v>
      </c>
      <c r="K3623" s="8">
        <v>3520.0</v>
      </c>
      <c r="L3623" s="8">
        <v>4636.0</v>
      </c>
      <c r="M3623" s="8">
        <v>876.0</v>
      </c>
      <c r="N3623" s="8">
        <v>639.0</v>
      </c>
      <c r="O3623" s="8">
        <v>407.0</v>
      </c>
      <c r="P3623" s="8">
        <v>1.0</v>
      </c>
      <c r="Q3623" s="39" t="s">
        <v>127</v>
      </c>
      <c r="R3623" s="39" t="s">
        <v>9053</v>
      </c>
      <c r="S3623" s="39" t="s">
        <v>9054</v>
      </c>
      <c r="T3623" s="39" t="s">
        <v>8159</v>
      </c>
      <c r="U3623" s="39" t="s">
        <v>8160</v>
      </c>
      <c r="V3623" s="39" t="s">
        <v>3898</v>
      </c>
      <c r="W3623" s="39" t="s">
        <v>3899</v>
      </c>
      <c r="X3623" s="39" t="s">
        <v>9055</v>
      </c>
      <c r="Y3623" s="39" t="s">
        <v>9056</v>
      </c>
      <c r="Z3623" s="39" t="s">
        <v>8840</v>
      </c>
      <c r="AA3623" s="39" t="s">
        <v>8841</v>
      </c>
    </row>
    <row r="3624" ht="15.75" hidden="1" customHeight="1">
      <c r="A3624" s="39" t="s">
        <v>9065</v>
      </c>
      <c r="B3624" s="39" t="s">
        <v>9066</v>
      </c>
      <c r="C3624" s="8">
        <v>85.0</v>
      </c>
      <c r="D3624" s="8">
        <v>1.0</v>
      </c>
      <c r="E3624" s="8">
        <v>1.0</v>
      </c>
      <c r="F3624" s="8">
        <v>1.0</v>
      </c>
      <c r="G3624" s="8">
        <v>50.0</v>
      </c>
      <c r="H3624" s="8">
        <v>326.0</v>
      </c>
      <c r="I3624" s="8">
        <v>207.0</v>
      </c>
      <c r="J3624" s="8">
        <v>37.0</v>
      </c>
      <c r="K3624" s="8">
        <v>1504.0</v>
      </c>
      <c r="L3624" s="8">
        <v>1185.0</v>
      </c>
      <c r="M3624" s="8">
        <v>792.0</v>
      </c>
      <c r="N3624" s="8">
        <v>525.0</v>
      </c>
      <c r="O3624" s="8">
        <v>334.0</v>
      </c>
      <c r="P3624" s="8">
        <v>1.0</v>
      </c>
      <c r="Q3624" s="39" t="s">
        <v>127</v>
      </c>
      <c r="R3624" s="39" t="s">
        <v>9053</v>
      </c>
      <c r="S3624" s="39" t="s">
        <v>9054</v>
      </c>
      <c r="T3624" s="39" t="s">
        <v>8159</v>
      </c>
      <c r="U3624" s="39" t="s">
        <v>8160</v>
      </c>
      <c r="V3624" s="39" t="s">
        <v>3898</v>
      </c>
      <c r="W3624" s="39" t="s">
        <v>3899</v>
      </c>
      <c r="X3624" s="39" t="s">
        <v>9055</v>
      </c>
      <c r="Y3624" s="39" t="s">
        <v>9056</v>
      </c>
      <c r="Z3624" s="39" t="s">
        <v>8840</v>
      </c>
      <c r="AA3624" s="39" t="s">
        <v>8841</v>
      </c>
    </row>
    <row r="3625" ht="15.75" hidden="1" customHeight="1">
      <c r="A3625" s="39" t="s">
        <v>9067</v>
      </c>
      <c r="B3625" s="39" t="s">
        <v>9068</v>
      </c>
      <c r="C3625" s="8">
        <v>34.0</v>
      </c>
      <c r="D3625" s="8">
        <v>1.0</v>
      </c>
      <c r="E3625" s="8">
        <v>1.0</v>
      </c>
      <c r="F3625" s="8">
        <v>1.0</v>
      </c>
      <c r="G3625" s="8">
        <v>25.0</v>
      </c>
      <c r="H3625" s="8">
        <v>124.0</v>
      </c>
      <c r="I3625" s="8">
        <v>104.0</v>
      </c>
      <c r="J3625" s="8">
        <v>27.0</v>
      </c>
      <c r="K3625" s="8">
        <v>2034.0</v>
      </c>
      <c r="L3625" s="8">
        <v>1278.0</v>
      </c>
      <c r="M3625" s="8">
        <v>544.0</v>
      </c>
      <c r="N3625" s="8">
        <v>707.0</v>
      </c>
      <c r="O3625" s="8">
        <v>491.0</v>
      </c>
      <c r="P3625" s="8">
        <v>1.0</v>
      </c>
      <c r="Q3625" s="39" t="s">
        <v>127</v>
      </c>
      <c r="R3625" s="39" t="s">
        <v>9053</v>
      </c>
      <c r="S3625" s="39" t="s">
        <v>9054</v>
      </c>
      <c r="T3625" s="39" t="s">
        <v>8159</v>
      </c>
      <c r="U3625" s="39" t="s">
        <v>8160</v>
      </c>
      <c r="V3625" s="39" t="s">
        <v>3898</v>
      </c>
      <c r="W3625" s="39" t="s">
        <v>3899</v>
      </c>
      <c r="X3625" s="39" t="s">
        <v>9055</v>
      </c>
      <c r="Y3625" s="39" t="s">
        <v>9056</v>
      </c>
      <c r="Z3625" s="39" t="s">
        <v>8840</v>
      </c>
      <c r="AA3625" s="39" t="s">
        <v>8841</v>
      </c>
    </row>
    <row r="3626" ht="15.75" hidden="1" customHeight="1">
      <c r="A3626" s="39" t="s">
        <v>9069</v>
      </c>
      <c r="B3626" s="39" t="s">
        <v>9070</v>
      </c>
      <c r="C3626" s="8">
        <v>546.0</v>
      </c>
      <c r="D3626" s="8">
        <v>2.0</v>
      </c>
      <c r="E3626" s="8">
        <v>1.0</v>
      </c>
      <c r="F3626" s="8">
        <v>1.0</v>
      </c>
      <c r="G3626" s="8">
        <v>812.0</v>
      </c>
      <c r="H3626" s="8">
        <v>960.0</v>
      </c>
      <c r="I3626" s="8">
        <v>186.0</v>
      </c>
      <c r="J3626" s="8">
        <v>288.0</v>
      </c>
      <c r="K3626" s="8">
        <v>3156.0</v>
      </c>
      <c r="L3626" s="8">
        <v>1533.0</v>
      </c>
      <c r="M3626" s="8">
        <v>1061.0</v>
      </c>
      <c r="N3626" s="8">
        <v>408.0</v>
      </c>
      <c r="O3626" s="8">
        <v>249.0</v>
      </c>
      <c r="P3626" s="8">
        <v>1.0</v>
      </c>
      <c r="Q3626" s="39" t="s">
        <v>127</v>
      </c>
      <c r="R3626" s="39" t="s">
        <v>9053</v>
      </c>
      <c r="S3626" s="39" t="s">
        <v>9054</v>
      </c>
      <c r="T3626" s="39" t="s">
        <v>8159</v>
      </c>
      <c r="U3626" s="39" t="s">
        <v>8160</v>
      </c>
      <c r="V3626" s="39" t="s">
        <v>3898</v>
      </c>
      <c r="W3626" s="39" t="s">
        <v>3899</v>
      </c>
      <c r="X3626" s="39" t="s">
        <v>9055</v>
      </c>
      <c r="Y3626" s="39" t="s">
        <v>9056</v>
      </c>
      <c r="Z3626" s="39" t="s">
        <v>8840</v>
      </c>
      <c r="AA3626" s="39" t="s">
        <v>8841</v>
      </c>
    </row>
    <row r="3627" ht="15.75" hidden="1" customHeight="1">
      <c r="A3627" s="39" t="s">
        <v>9071</v>
      </c>
      <c r="B3627" s="39" t="s">
        <v>9072</v>
      </c>
      <c r="C3627" s="8">
        <v>4950.0</v>
      </c>
      <c r="D3627" s="8">
        <v>15.0</v>
      </c>
      <c r="E3627" s="8">
        <v>8.0</v>
      </c>
      <c r="F3627" s="8">
        <v>4.0</v>
      </c>
      <c r="G3627" s="8">
        <v>4046.0</v>
      </c>
      <c r="H3627" s="8">
        <v>5041.0</v>
      </c>
      <c r="I3627" s="8">
        <v>4393.0</v>
      </c>
      <c r="J3627" s="8">
        <v>3063.0</v>
      </c>
      <c r="K3627" s="8">
        <v>5937.0</v>
      </c>
      <c r="L3627" s="8">
        <v>5157.0</v>
      </c>
      <c r="M3627" s="8">
        <v>4437.0</v>
      </c>
      <c r="N3627" s="8">
        <v>922.0</v>
      </c>
      <c r="O3627" s="8">
        <v>550.0</v>
      </c>
      <c r="P3627" s="8">
        <v>1.0</v>
      </c>
      <c r="Q3627" s="39" t="s">
        <v>127</v>
      </c>
      <c r="R3627" s="39" t="s">
        <v>9073</v>
      </c>
      <c r="S3627" s="39" t="s">
        <v>9074</v>
      </c>
      <c r="T3627" s="39" t="s">
        <v>8159</v>
      </c>
      <c r="U3627" s="39" t="s">
        <v>8160</v>
      </c>
      <c r="V3627" s="39" t="s">
        <v>3898</v>
      </c>
      <c r="W3627" s="39" t="s">
        <v>3899</v>
      </c>
      <c r="X3627" s="39" t="s">
        <v>8872</v>
      </c>
      <c r="Y3627" s="39" t="s">
        <v>8873</v>
      </c>
      <c r="Z3627" s="39" t="s">
        <v>8840</v>
      </c>
      <c r="AA3627" s="39" t="s">
        <v>8841</v>
      </c>
    </row>
    <row r="3628" ht="15.75" hidden="1" customHeight="1">
      <c r="A3628" s="39" t="s">
        <v>9075</v>
      </c>
      <c r="B3628" s="39" t="s">
        <v>9076</v>
      </c>
      <c r="C3628" s="8">
        <v>611.0</v>
      </c>
      <c r="D3628" s="8">
        <v>2.0</v>
      </c>
      <c r="E3628" s="8">
        <v>1.0</v>
      </c>
      <c r="F3628" s="8">
        <v>1.0</v>
      </c>
      <c r="G3628" s="8">
        <v>720.0</v>
      </c>
      <c r="H3628" s="8">
        <v>584.0</v>
      </c>
      <c r="I3628" s="8">
        <v>662.0</v>
      </c>
      <c r="J3628" s="8">
        <v>454.0</v>
      </c>
      <c r="K3628" s="8">
        <v>5363.0</v>
      </c>
      <c r="L3628" s="8">
        <v>1510.0</v>
      </c>
      <c r="M3628" s="8">
        <v>429.0</v>
      </c>
      <c r="N3628" s="8">
        <v>981.0</v>
      </c>
      <c r="O3628" s="8">
        <v>616.0</v>
      </c>
      <c r="P3628" s="8">
        <v>1.0</v>
      </c>
      <c r="Q3628" s="39" t="s">
        <v>127</v>
      </c>
      <c r="R3628" s="39" t="s">
        <v>9073</v>
      </c>
      <c r="S3628" s="39" t="s">
        <v>9074</v>
      </c>
      <c r="T3628" s="39" t="s">
        <v>8159</v>
      </c>
      <c r="U3628" s="39" t="s">
        <v>8160</v>
      </c>
      <c r="V3628" s="39" t="s">
        <v>3898</v>
      </c>
      <c r="W3628" s="39" t="s">
        <v>3899</v>
      </c>
      <c r="X3628" s="39" t="s">
        <v>9055</v>
      </c>
      <c r="Y3628" s="39" t="s">
        <v>9056</v>
      </c>
      <c r="Z3628" s="39" t="s">
        <v>9009</v>
      </c>
      <c r="AA3628" s="39" t="s">
        <v>9010</v>
      </c>
    </row>
    <row r="3629" ht="15.75" hidden="1" customHeight="1">
      <c r="A3629" s="39" t="s">
        <v>9077</v>
      </c>
      <c r="B3629" s="39" t="s">
        <v>9078</v>
      </c>
      <c r="C3629" s="8">
        <v>105.0</v>
      </c>
      <c r="D3629" s="8">
        <v>1.0</v>
      </c>
      <c r="E3629" s="8">
        <v>1.0</v>
      </c>
      <c r="F3629" s="8">
        <v>1.0</v>
      </c>
      <c r="G3629" s="8">
        <v>141.0</v>
      </c>
      <c r="H3629" s="8">
        <v>81.0</v>
      </c>
      <c r="I3629" s="8">
        <v>386.0</v>
      </c>
      <c r="J3629" s="8">
        <v>109.0</v>
      </c>
      <c r="K3629" s="8">
        <v>4973.0</v>
      </c>
      <c r="L3629" s="8">
        <v>499.0</v>
      </c>
      <c r="M3629" s="8">
        <v>605.0</v>
      </c>
      <c r="N3629" s="8">
        <v>693.0</v>
      </c>
      <c r="O3629" s="8">
        <v>430.0</v>
      </c>
      <c r="P3629" s="8">
        <v>1.0</v>
      </c>
      <c r="Q3629" s="39" t="s">
        <v>127</v>
      </c>
      <c r="R3629" s="39" t="s">
        <v>9073</v>
      </c>
      <c r="S3629" s="39" t="s">
        <v>9074</v>
      </c>
      <c r="T3629" s="39" t="s">
        <v>8159</v>
      </c>
      <c r="U3629" s="39" t="s">
        <v>8160</v>
      </c>
      <c r="V3629" s="39" t="s">
        <v>3898</v>
      </c>
      <c r="W3629" s="39" t="s">
        <v>3899</v>
      </c>
      <c r="X3629" s="39" t="s">
        <v>9055</v>
      </c>
      <c r="Y3629" s="39" t="s">
        <v>9056</v>
      </c>
      <c r="Z3629" s="39" t="s">
        <v>9009</v>
      </c>
      <c r="AA3629" s="39" t="s">
        <v>9010</v>
      </c>
    </row>
    <row r="3630" ht="15.75" hidden="1" customHeight="1">
      <c r="A3630" s="39" t="s">
        <v>9079</v>
      </c>
      <c r="B3630" s="39" t="s">
        <v>9080</v>
      </c>
      <c r="C3630" s="8">
        <v>817.0</v>
      </c>
      <c r="D3630" s="8">
        <v>3.0</v>
      </c>
      <c r="E3630" s="8">
        <v>2.0</v>
      </c>
      <c r="F3630" s="8">
        <v>1.0</v>
      </c>
      <c r="G3630" s="8">
        <v>773.0</v>
      </c>
      <c r="H3630" s="8">
        <v>883.0</v>
      </c>
      <c r="I3630" s="8">
        <v>1403.0</v>
      </c>
      <c r="J3630" s="8">
        <v>316.0</v>
      </c>
      <c r="K3630" s="8">
        <v>6156.0</v>
      </c>
      <c r="L3630" s="8">
        <v>2039.0</v>
      </c>
      <c r="M3630" s="8">
        <v>877.0</v>
      </c>
      <c r="N3630" s="8">
        <v>996.0</v>
      </c>
      <c r="O3630" s="8">
        <v>627.0</v>
      </c>
      <c r="P3630" s="8">
        <v>1.0</v>
      </c>
      <c r="Q3630" s="39" t="s">
        <v>127</v>
      </c>
      <c r="R3630" s="39" t="s">
        <v>9073</v>
      </c>
      <c r="S3630" s="39" t="s">
        <v>9074</v>
      </c>
      <c r="T3630" s="39" t="s">
        <v>8159</v>
      </c>
      <c r="U3630" s="39" t="s">
        <v>8160</v>
      </c>
      <c r="V3630" s="39" t="s">
        <v>3898</v>
      </c>
      <c r="W3630" s="39" t="s">
        <v>3899</v>
      </c>
      <c r="X3630" s="39" t="s">
        <v>9055</v>
      </c>
      <c r="Y3630" s="39" t="s">
        <v>9056</v>
      </c>
      <c r="Z3630" s="39" t="s">
        <v>9009</v>
      </c>
      <c r="AA3630" s="39" t="s">
        <v>9010</v>
      </c>
    </row>
    <row r="3631" ht="15.75" hidden="1" customHeight="1">
      <c r="A3631" s="39" t="s">
        <v>9081</v>
      </c>
      <c r="B3631" s="39" t="s">
        <v>9082</v>
      </c>
      <c r="C3631" s="8">
        <v>750.0</v>
      </c>
      <c r="D3631" s="8">
        <v>3.0</v>
      </c>
      <c r="E3631" s="8">
        <v>2.0</v>
      </c>
      <c r="F3631" s="8">
        <v>1.0</v>
      </c>
      <c r="G3631" s="8">
        <v>618.0</v>
      </c>
      <c r="H3631" s="8">
        <v>701.0</v>
      </c>
      <c r="I3631" s="8">
        <v>1264.0</v>
      </c>
      <c r="J3631" s="8">
        <v>489.0</v>
      </c>
      <c r="K3631" s="8">
        <v>5438.0</v>
      </c>
      <c r="L3631" s="8">
        <v>3392.0</v>
      </c>
      <c r="M3631" s="8">
        <v>866.0</v>
      </c>
      <c r="N3631" s="8">
        <v>751.0</v>
      </c>
      <c r="O3631" s="8">
        <v>455.0</v>
      </c>
      <c r="P3631" s="8">
        <v>1.0</v>
      </c>
      <c r="Q3631" s="39" t="s">
        <v>127</v>
      </c>
      <c r="R3631" s="39" t="s">
        <v>9073</v>
      </c>
      <c r="S3631" s="39" t="s">
        <v>9074</v>
      </c>
      <c r="T3631" s="39" t="s">
        <v>8159</v>
      </c>
      <c r="U3631" s="39" t="s">
        <v>8160</v>
      </c>
      <c r="V3631" s="39" t="s">
        <v>3898</v>
      </c>
      <c r="W3631" s="39" t="s">
        <v>3899</v>
      </c>
      <c r="X3631" s="39" t="s">
        <v>9055</v>
      </c>
      <c r="Y3631" s="39" t="s">
        <v>9056</v>
      </c>
      <c r="Z3631" s="39" t="s">
        <v>9009</v>
      </c>
      <c r="AA3631" s="39" t="s">
        <v>9010</v>
      </c>
    </row>
    <row r="3632" ht="15.75" hidden="1" customHeight="1">
      <c r="A3632" s="39" t="s">
        <v>9083</v>
      </c>
      <c r="B3632" s="39" t="s">
        <v>9084</v>
      </c>
      <c r="C3632" s="8">
        <v>2495.0</v>
      </c>
      <c r="D3632" s="8">
        <v>8.0</v>
      </c>
      <c r="E3632" s="8">
        <v>4.0</v>
      </c>
      <c r="F3632" s="8">
        <v>2.0</v>
      </c>
      <c r="G3632" s="8">
        <v>2255.0</v>
      </c>
      <c r="H3632" s="8">
        <v>2363.0</v>
      </c>
      <c r="I3632" s="8">
        <v>2459.0</v>
      </c>
      <c r="J3632" s="8">
        <v>1926.0</v>
      </c>
      <c r="K3632" s="8">
        <v>6794.0</v>
      </c>
      <c r="L3632" s="8">
        <v>4695.0</v>
      </c>
      <c r="M3632" s="8">
        <v>942.0</v>
      </c>
      <c r="N3632" s="8">
        <v>817.0</v>
      </c>
      <c r="O3632" s="8">
        <v>562.0</v>
      </c>
      <c r="P3632" s="8">
        <v>1.0</v>
      </c>
      <c r="Q3632" s="39" t="s">
        <v>127</v>
      </c>
      <c r="R3632" s="39" t="s">
        <v>9073</v>
      </c>
      <c r="S3632" s="39" t="s">
        <v>9074</v>
      </c>
      <c r="T3632" s="39" t="s">
        <v>8159</v>
      </c>
      <c r="U3632" s="39" t="s">
        <v>8160</v>
      </c>
      <c r="V3632" s="39" t="s">
        <v>3898</v>
      </c>
      <c r="W3632" s="39" t="s">
        <v>3899</v>
      </c>
      <c r="X3632" s="39" t="s">
        <v>9055</v>
      </c>
      <c r="Y3632" s="39" t="s">
        <v>9056</v>
      </c>
      <c r="Z3632" s="39" t="s">
        <v>9009</v>
      </c>
      <c r="AA3632" s="39" t="s">
        <v>9010</v>
      </c>
    </row>
    <row r="3633" ht="15.75" hidden="1" customHeight="1">
      <c r="A3633" s="39" t="s">
        <v>9085</v>
      </c>
      <c r="B3633" s="39" t="s">
        <v>9086</v>
      </c>
      <c r="C3633" s="8">
        <v>759.0</v>
      </c>
      <c r="D3633" s="8">
        <v>3.0</v>
      </c>
      <c r="E3633" s="8">
        <v>2.0</v>
      </c>
      <c r="F3633" s="8">
        <v>1.0</v>
      </c>
      <c r="G3633" s="8">
        <v>493.0</v>
      </c>
      <c r="H3633" s="8">
        <v>680.0</v>
      </c>
      <c r="I3633" s="8">
        <v>2463.0</v>
      </c>
      <c r="J3633" s="8">
        <v>477.0</v>
      </c>
      <c r="K3633" s="8">
        <v>6758.0</v>
      </c>
      <c r="L3633" s="8">
        <v>1698.0</v>
      </c>
      <c r="M3633" s="8">
        <v>664.0</v>
      </c>
      <c r="N3633" s="8">
        <v>903.0</v>
      </c>
      <c r="O3633" s="8">
        <v>552.0</v>
      </c>
      <c r="P3633" s="8">
        <v>1.0</v>
      </c>
      <c r="Q3633" s="39" t="s">
        <v>127</v>
      </c>
      <c r="R3633" s="39" t="s">
        <v>9087</v>
      </c>
      <c r="S3633" s="39" t="s">
        <v>9088</v>
      </c>
      <c r="T3633" s="39" t="s">
        <v>8159</v>
      </c>
      <c r="U3633" s="39" t="s">
        <v>8160</v>
      </c>
      <c r="V3633" s="39" t="s">
        <v>3898</v>
      </c>
      <c r="W3633" s="39" t="s">
        <v>3899</v>
      </c>
      <c r="X3633" s="39" t="s">
        <v>8872</v>
      </c>
      <c r="Y3633" s="39" t="s">
        <v>8873</v>
      </c>
      <c r="Z3633" s="39" t="s">
        <v>8840</v>
      </c>
      <c r="AA3633" s="39" t="s">
        <v>8841</v>
      </c>
    </row>
    <row r="3634" ht="15.75" hidden="1" customHeight="1">
      <c r="A3634" s="39" t="s">
        <v>9089</v>
      </c>
      <c r="B3634" s="39" t="s">
        <v>9090</v>
      </c>
      <c r="C3634" s="8">
        <v>24.0</v>
      </c>
      <c r="D3634" s="8">
        <v>1.0</v>
      </c>
      <c r="E3634" s="8">
        <v>1.0</v>
      </c>
      <c r="F3634" s="8">
        <v>1.0</v>
      </c>
      <c r="G3634" s="8">
        <v>7.0</v>
      </c>
      <c r="H3634" s="8">
        <v>1.0</v>
      </c>
      <c r="I3634" s="8">
        <v>864.0</v>
      </c>
      <c r="J3634" s="8">
        <v>5.0</v>
      </c>
      <c r="K3634" s="8">
        <v>4467.0</v>
      </c>
      <c r="L3634" s="8">
        <v>323.0</v>
      </c>
      <c r="M3634" s="8">
        <v>889.0</v>
      </c>
      <c r="N3634" s="8">
        <v>957.0</v>
      </c>
      <c r="O3634" s="8">
        <v>668.0</v>
      </c>
      <c r="P3634" s="8">
        <v>1.0</v>
      </c>
      <c r="Q3634" s="39" t="s">
        <v>127</v>
      </c>
      <c r="R3634" s="39" t="s">
        <v>9087</v>
      </c>
      <c r="S3634" s="39" t="s">
        <v>9088</v>
      </c>
      <c r="T3634" s="39" t="s">
        <v>8159</v>
      </c>
      <c r="U3634" s="39" t="s">
        <v>8160</v>
      </c>
      <c r="V3634" s="39" t="s">
        <v>3898</v>
      </c>
      <c r="W3634" s="39" t="s">
        <v>3899</v>
      </c>
      <c r="X3634" s="39" t="s">
        <v>8872</v>
      </c>
      <c r="Y3634" s="39" t="s">
        <v>8873</v>
      </c>
      <c r="Z3634" s="39" t="s">
        <v>8840</v>
      </c>
      <c r="AA3634" s="39" t="s">
        <v>8841</v>
      </c>
    </row>
    <row r="3635" ht="15.75" hidden="1" customHeight="1">
      <c r="A3635" s="39" t="s">
        <v>9091</v>
      </c>
      <c r="B3635" s="39" t="s">
        <v>9092</v>
      </c>
      <c r="C3635" s="8">
        <v>647.0</v>
      </c>
      <c r="D3635" s="8">
        <v>2.0</v>
      </c>
      <c r="E3635" s="8">
        <v>1.0</v>
      </c>
      <c r="F3635" s="8">
        <v>1.0</v>
      </c>
      <c r="G3635" s="8">
        <v>623.0</v>
      </c>
      <c r="H3635" s="8">
        <v>587.0</v>
      </c>
      <c r="I3635" s="8">
        <v>796.0</v>
      </c>
      <c r="J3635" s="8">
        <v>503.0</v>
      </c>
      <c r="K3635" s="8">
        <v>6830.0</v>
      </c>
      <c r="L3635" s="8">
        <v>1818.0</v>
      </c>
      <c r="M3635" s="8">
        <v>749.0</v>
      </c>
      <c r="N3635" s="8">
        <v>1033.0</v>
      </c>
      <c r="O3635" s="8">
        <v>674.0</v>
      </c>
      <c r="P3635" s="8">
        <v>1.0</v>
      </c>
      <c r="Q3635" s="39" t="s">
        <v>127</v>
      </c>
      <c r="R3635" s="39" t="s">
        <v>9087</v>
      </c>
      <c r="S3635" s="39" t="s">
        <v>9088</v>
      </c>
      <c r="T3635" s="39" t="s">
        <v>8159</v>
      </c>
      <c r="U3635" s="39" t="s">
        <v>8160</v>
      </c>
      <c r="V3635" s="39" t="s">
        <v>3898</v>
      </c>
      <c r="W3635" s="39" t="s">
        <v>3899</v>
      </c>
      <c r="X3635" s="39" t="s">
        <v>8872</v>
      </c>
      <c r="Y3635" s="39" t="s">
        <v>8873</v>
      </c>
      <c r="Z3635" s="39" t="s">
        <v>8840</v>
      </c>
      <c r="AA3635" s="39" t="s">
        <v>8841</v>
      </c>
    </row>
    <row r="3636" ht="15.75" hidden="1" customHeight="1">
      <c r="A3636" s="39" t="s">
        <v>9093</v>
      </c>
      <c r="B3636" s="39" t="s">
        <v>9094</v>
      </c>
      <c r="C3636" s="8">
        <v>1885.0</v>
      </c>
      <c r="D3636" s="8">
        <v>6.0</v>
      </c>
      <c r="E3636" s="8">
        <v>3.0</v>
      </c>
      <c r="F3636" s="8">
        <v>2.0</v>
      </c>
      <c r="G3636" s="8">
        <v>2067.0</v>
      </c>
      <c r="H3636" s="8">
        <v>2231.0</v>
      </c>
      <c r="I3636" s="8">
        <v>1811.0</v>
      </c>
      <c r="J3636" s="8">
        <v>1273.0</v>
      </c>
      <c r="K3636" s="8">
        <v>6873.0</v>
      </c>
      <c r="L3636" s="8">
        <v>375.0</v>
      </c>
      <c r="M3636" s="8">
        <v>827.0</v>
      </c>
      <c r="N3636" s="8">
        <v>842.0</v>
      </c>
      <c r="O3636" s="8">
        <v>635.0</v>
      </c>
      <c r="P3636" s="8">
        <v>1.0</v>
      </c>
      <c r="Q3636" s="39" t="s">
        <v>127</v>
      </c>
      <c r="R3636" s="39" t="s">
        <v>9087</v>
      </c>
      <c r="S3636" s="39" t="s">
        <v>9088</v>
      </c>
      <c r="T3636" s="39" t="s">
        <v>8159</v>
      </c>
      <c r="U3636" s="39" t="s">
        <v>8160</v>
      </c>
      <c r="V3636" s="39" t="s">
        <v>3898</v>
      </c>
      <c r="W3636" s="39" t="s">
        <v>3899</v>
      </c>
      <c r="X3636" s="39" t="s">
        <v>9055</v>
      </c>
      <c r="Y3636" s="39" t="s">
        <v>9056</v>
      </c>
      <c r="Z3636" s="39" t="s">
        <v>9009</v>
      </c>
      <c r="AA3636" s="39" t="s">
        <v>9010</v>
      </c>
    </row>
    <row r="3637" ht="15.75" hidden="1" customHeight="1">
      <c r="A3637" s="39" t="s">
        <v>9095</v>
      </c>
      <c r="B3637" s="39" t="s">
        <v>9096</v>
      </c>
      <c r="C3637" s="8">
        <v>120.0</v>
      </c>
      <c r="D3637" s="8">
        <v>1.0</v>
      </c>
      <c r="E3637" s="8">
        <v>1.0</v>
      </c>
      <c r="F3637" s="8">
        <v>1.0</v>
      </c>
      <c r="G3637" s="8">
        <v>98.0</v>
      </c>
      <c r="H3637" s="8">
        <v>146.0</v>
      </c>
      <c r="I3637" s="8">
        <v>309.0</v>
      </c>
      <c r="J3637" s="8">
        <v>88.0</v>
      </c>
      <c r="K3637" s="8">
        <v>6975.0</v>
      </c>
      <c r="L3637" s="8">
        <v>945.0</v>
      </c>
      <c r="M3637" s="8">
        <v>491.0</v>
      </c>
      <c r="N3637" s="8">
        <v>936.0</v>
      </c>
      <c r="O3637" s="8">
        <v>632.0</v>
      </c>
      <c r="P3637" s="8">
        <v>1.0</v>
      </c>
      <c r="Q3637" s="39" t="s">
        <v>127</v>
      </c>
      <c r="R3637" s="39" t="s">
        <v>9087</v>
      </c>
      <c r="S3637" s="39" t="s">
        <v>9088</v>
      </c>
      <c r="T3637" s="39" t="s">
        <v>8159</v>
      </c>
      <c r="U3637" s="39" t="s">
        <v>8160</v>
      </c>
      <c r="V3637" s="39" t="s">
        <v>3898</v>
      </c>
      <c r="W3637" s="39" t="s">
        <v>3899</v>
      </c>
      <c r="X3637" s="39" t="s">
        <v>8872</v>
      </c>
      <c r="Y3637" s="39" t="s">
        <v>8873</v>
      </c>
      <c r="Z3637" s="39" t="s">
        <v>8840</v>
      </c>
      <c r="AA3637" s="39" t="s">
        <v>8841</v>
      </c>
    </row>
    <row r="3638" ht="15.75" hidden="1" customHeight="1">
      <c r="A3638" s="39" t="s">
        <v>9097</v>
      </c>
      <c r="B3638" s="39" t="s">
        <v>5432</v>
      </c>
      <c r="C3638" s="8">
        <v>333.0</v>
      </c>
      <c r="D3638" s="8">
        <v>1.0</v>
      </c>
      <c r="E3638" s="8">
        <v>1.0</v>
      </c>
      <c r="F3638" s="8">
        <v>1.0</v>
      </c>
      <c r="G3638" s="8">
        <v>386.0</v>
      </c>
      <c r="H3638" s="8">
        <v>350.0</v>
      </c>
      <c r="I3638" s="8">
        <v>805.0</v>
      </c>
      <c r="J3638" s="8">
        <v>64.0</v>
      </c>
      <c r="K3638" s="8">
        <v>6748.0</v>
      </c>
      <c r="L3638" s="8">
        <v>1085.0</v>
      </c>
      <c r="M3638" s="8">
        <v>655.0</v>
      </c>
      <c r="N3638" s="8">
        <v>667.0</v>
      </c>
      <c r="O3638" s="8">
        <v>460.0</v>
      </c>
      <c r="P3638" s="8">
        <v>1.0</v>
      </c>
      <c r="Q3638" s="39" t="s">
        <v>127</v>
      </c>
      <c r="R3638" s="39" t="s">
        <v>9098</v>
      </c>
      <c r="S3638" s="39" t="s">
        <v>5434</v>
      </c>
      <c r="T3638" s="39" t="s">
        <v>8159</v>
      </c>
      <c r="U3638" s="39" t="s">
        <v>8160</v>
      </c>
      <c r="V3638" s="39" t="s">
        <v>3898</v>
      </c>
      <c r="W3638" s="39" t="s">
        <v>3899</v>
      </c>
      <c r="X3638" s="39" t="s">
        <v>8872</v>
      </c>
      <c r="Y3638" s="39" t="s">
        <v>8873</v>
      </c>
      <c r="Z3638" s="39" t="s">
        <v>8840</v>
      </c>
      <c r="AA3638" s="39" t="s">
        <v>8841</v>
      </c>
    </row>
    <row r="3639" ht="15.75" hidden="1" customHeight="1">
      <c r="A3639" s="39" t="s">
        <v>9099</v>
      </c>
      <c r="B3639" s="39" t="s">
        <v>5436</v>
      </c>
      <c r="C3639" s="8">
        <v>1443.0</v>
      </c>
      <c r="D3639" s="8">
        <v>5.0</v>
      </c>
      <c r="E3639" s="8">
        <v>3.0</v>
      </c>
      <c r="F3639" s="8">
        <v>2.0</v>
      </c>
      <c r="G3639" s="8">
        <v>1150.0</v>
      </c>
      <c r="H3639" s="8">
        <v>1217.0</v>
      </c>
      <c r="I3639" s="8">
        <v>2753.0</v>
      </c>
      <c r="J3639" s="8">
        <v>819.0</v>
      </c>
      <c r="K3639" s="8">
        <v>6780.0</v>
      </c>
      <c r="L3639" s="8">
        <v>4245.0</v>
      </c>
      <c r="M3639" s="8">
        <v>1066.0</v>
      </c>
      <c r="N3639" s="8">
        <v>755.0</v>
      </c>
      <c r="O3639" s="8">
        <v>463.0</v>
      </c>
      <c r="P3639" s="8">
        <v>1.0</v>
      </c>
      <c r="Q3639" s="39" t="s">
        <v>127</v>
      </c>
      <c r="R3639" s="39" t="s">
        <v>9098</v>
      </c>
      <c r="S3639" s="39" t="s">
        <v>5434</v>
      </c>
      <c r="T3639" s="39" t="s">
        <v>8159</v>
      </c>
      <c r="U3639" s="39" t="s">
        <v>8160</v>
      </c>
      <c r="V3639" s="39" t="s">
        <v>3898</v>
      </c>
      <c r="W3639" s="39" t="s">
        <v>3899</v>
      </c>
      <c r="X3639" s="39" t="s">
        <v>8872</v>
      </c>
      <c r="Y3639" s="39" t="s">
        <v>8873</v>
      </c>
      <c r="Z3639" s="39" t="s">
        <v>8840</v>
      </c>
      <c r="AA3639" s="39" t="s">
        <v>8841</v>
      </c>
    </row>
    <row r="3640" ht="15.75" hidden="1" customHeight="1">
      <c r="A3640" s="39" t="s">
        <v>9100</v>
      </c>
      <c r="B3640" s="39" t="s">
        <v>5438</v>
      </c>
      <c r="C3640" s="8">
        <v>767.0</v>
      </c>
      <c r="D3640" s="8">
        <v>3.0</v>
      </c>
      <c r="E3640" s="8">
        <v>2.0</v>
      </c>
      <c r="F3640" s="8">
        <v>1.0</v>
      </c>
      <c r="G3640" s="8">
        <v>945.0</v>
      </c>
      <c r="H3640" s="8">
        <v>840.0</v>
      </c>
      <c r="I3640" s="8">
        <v>748.0</v>
      </c>
      <c r="J3640" s="8">
        <v>548.0</v>
      </c>
      <c r="K3640" s="8">
        <v>5714.0</v>
      </c>
      <c r="L3640" s="8">
        <v>794.0</v>
      </c>
      <c r="M3640" s="8">
        <v>197.0</v>
      </c>
      <c r="N3640" s="8">
        <v>808.0</v>
      </c>
      <c r="O3640" s="8">
        <v>554.0</v>
      </c>
      <c r="P3640" s="8">
        <v>1.0</v>
      </c>
      <c r="Q3640" s="39" t="s">
        <v>127</v>
      </c>
      <c r="R3640" s="39" t="s">
        <v>9098</v>
      </c>
      <c r="S3640" s="39" t="s">
        <v>5434</v>
      </c>
      <c r="T3640" s="39" t="s">
        <v>8159</v>
      </c>
      <c r="U3640" s="39" t="s">
        <v>8160</v>
      </c>
      <c r="V3640" s="39" t="s">
        <v>3898</v>
      </c>
      <c r="W3640" s="39" t="s">
        <v>3899</v>
      </c>
      <c r="X3640" s="39" t="s">
        <v>8872</v>
      </c>
      <c r="Y3640" s="39" t="s">
        <v>8873</v>
      </c>
      <c r="Z3640" s="39" t="s">
        <v>8840</v>
      </c>
      <c r="AA3640" s="39" t="s">
        <v>8841</v>
      </c>
    </row>
    <row r="3641" ht="15.75" hidden="1" customHeight="1">
      <c r="A3641" s="39" t="s">
        <v>9101</v>
      </c>
      <c r="B3641" s="39" t="s">
        <v>5440</v>
      </c>
      <c r="C3641" s="8">
        <v>1600.0</v>
      </c>
      <c r="D3641" s="8">
        <v>5.0</v>
      </c>
      <c r="E3641" s="8">
        <v>3.0</v>
      </c>
      <c r="F3641" s="8">
        <v>2.0</v>
      </c>
      <c r="G3641" s="8">
        <v>1795.0</v>
      </c>
      <c r="H3641" s="8">
        <v>1573.0</v>
      </c>
      <c r="I3641" s="8">
        <v>862.0</v>
      </c>
      <c r="J3641" s="8">
        <v>1787.0</v>
      </c>
      <c r="K3641" s="8">
        <v>6406.0</v>
      </c>
      <c r="L3641" s="8">
        <v>2105.0</v>
      </c>
      <c r="M3641" s="8">
        <v>565.0</v>
      </c>
      <c r="N3641" s="8">
        <v>892.0</v>
      </c>
      <c r="O3641" s="8">
        <v>618.0</v>
      </c>
      <c r="P3641" s="8">
        <v>1.0</v>
      </c>
      <c r="Q3641" s="39" t="s">
        <v>127</v>
      </c>
      <c r="R3641" s="39" t="s">
        <v>9098</v>
      </c>
      <c r="S3641" s="39" t="s">
        <v>5434</v>
      </c>
      <c r="T3641" s="39" t="s">
        <v>8159</v>
      </c>
      <c r="U3641" s="39" t="s">
        <v>8160</v>
      </c>
      <c r="V3641" s="39" t="s">
        <v>3898</v>
      </c>
      <c r="W3641" s="39" t="s">
        <v>3899</v>
      </c>
      <c r="X3641" s="39" t="s">
        <v>8872</v>
      </c>
      <c r="Y3641" s="39" t="s">
        <v>8873</v>
      </c>
      <c r="Z3641" s="39" t="s">
        <v>8840</v>
      </c>
      <c r="AA3641" s="39" t="s">
        <v>8841</v>
      </c>
    </row>
    <row r="3642" ht="15.75" hidden="1" customHeight="1">
      <c r="A3642" s="39" t="s">
        <v>9102</v>
      </c>
      <c r="B3642" s="39" t="s">
        <v>5442</v>
      </c>
      <c r="C3642" s="8">
        <v>398.0</v>
      </c>
      <c r="D3642" s="8">
        <v>2.0</v>
      </c>
      <c r="E3642" s="8">
        <v>1.0</v>
      </c>
      <c r="F3642" s="8">
        <v>1.0</v>
      </c>
      <c r="G3642" s="8">
        <v>240.0</v>
      </c>
      <c r="H3642" s="8">
        <v>590.0</v>
      </c>
      <c r="I3642" s="8">
        <v>1536.0</v>
      </c>
      <c r="J3642" s="8">
        <v>141.0</v>
      </c>
      <c r="K3642" s="8">
        <v>6639.0</v>
      </c>
      <c r="L3642" s="8">
        <v>755.0</v>
      </c>
      <c r="M3642" s="8">
        <v>289.0</v>
      </c>
      <c r="N3642" s="8">
        <v>772.0</v>
      </c>
      <c r="O3642" s="8">
        <v>582.0</v>
      </c>
      <c r="P3642" s="8">
        <v>1.0</v>
      </c>
      <c r="Q3642" s="39" t="s">
        <v>127</v>
      </c>
      <c r="R3642" s="39" t="s">
        <v>9098</v>
      </c>
      <c r="S3642" s="39" t="s">
        <v>5434</v>
      </c>
      <c r="T3642" s="39" t="s">
        <v>8159</v>
      </c>
      <c r="U3642" s="39" t="s">
        <v>8160</v>
      </c>
      <c r="V3642" s="39" t="s">
        <v>3898</v>
      </c>
      <c r="W3642" s="39" t="s">
        <v>3899</v>
      </c>
      <c r="X3642" s="39" t="s">
        <v>8872</v>
      </c>
      <c r="Y3642" s="39" t="s">
        <v>8873</v>
      </c>
      <c r="Z3642" s="39" t="s">
        <v>8840</v>
      </c>
      <c r="AA3642" s="39" t="s">
        <v>8841</v>
      </c>
    </row>
    <row r="3643" ht="15.75" hidden="1" customHeight="1">
      <c r="A3643" s="39" t="s">
        <v>9103</v>
      </c>
      <c r="B3643" s="39" t="s">
        <v>9104</v>
      </c>
      <c r="C3643" s="8">
        <v>125.0</v>
      </c>
      <c r="D3643" s="8">
        <v>1.0</v>
      </c>
      <c r="E3643" s="8">
        <v>1.0</v>
      </c>
      <c r="F3643" s="8">
        <v>1.0</v>
      </c>
      <c r="G3643" s="8">
        <v>138.0</v>
      </c>
      <c r="H3643" s="8">
        <v>267.0</v>
      </c>
      <c r="I3643" s="8">
        <v>55.0</v>
      </c>
      <c r="J3643" s="8">
        <v>98.0</v>
      </c>
      <c r="K3643" s="8">
        <v>6941.0</v>
      </c>
      <c r="L3643" s="8">
        <v>469.0</v>
      </c>
      <c r="M3643" s="8">
        <v>667.0</v>
      </c>
      <c r="N3643" s="8">
        <v>992.0</v>
      </c>
      <c r="O3643" s="8">
        <v>694.0</v>
      </c>
      <c r="P3643" s="8">
        <v>1.0</v>
      </c>
      <c r="Q3643" s="39" t="s">
        <v>127</v>
      </c>
      <c r="R3643" s="39" t="s">
        <v>9105</v>
      </c>
      <c r="S3643" s="39" t="s">
        <v>9106</v>
      </c>
      <c r="T3643" s="39" t="s">
        <v>8159</v>
      </c>
      <c r="U3643" s="39" t="s">
        <v>8160</v>
      </c>
      <c r="V3643" s="39" t="s">
        <v>3898</v>
      </c>
      <c r="W3643" s="39" t="s">
        <v>3899</v>
      </c>
      <c r="X3643" s="39" t="s">
        <v>8872</v>
      </c>
      <c r="Y3643" s="39" t="s">
        <v>8873</v>
      </c>
      <c r="Z3643" s="39" t="s">
        <v>8840</v>
      </c>
      <c r="AA3643" s="39" t="s">
        <v>8841</v>
      </c>
    </row>
    <row r="3644" ht="15.75" hidden="1" customHeight="1">
      <c r="A3644" s="39" t="s">
        <v>9107</v>
      </c>
      <c r="B3644" s="39" t="s">
        <v>9108</v>
      </c>
      <c r="C3644" s="8">
        <v>258.0</v>
      </c>
      <c r="D3644" s="8">
        <v>1.0</v>
      </c>
      <c r="E3644" s="8">
        <v>1.0</v>
      </c>
      <c r="F3644" s="8">
        <v>1.0</v>
      </c>
      <c r="G3644" s="8">
        <v>294.0</v>
      </c>
      <c r="H3644" s="8">
        <v>783.0</v>
      </c>
      <c r="I3644" s="8">
        <v>53.0</v>
      </c>
      <c r="J3644" s="8">
        <v>166.0</v>
      </c>
      <c r="K3644" s="8">
        <v>4896.0</v>
      </c>
      <c r="L3644" s="8">
        <v>492.0</v>
      </c>
      <c r="M3644" s="8">
        <v>221.0</v>
      </c>
      <c r="N3644" s="8">
        <v>1029.0</v>
      </c>
      <c r="O3644" s="8">
        <v>672.0</v>
      </c>
      <c r="P3644" s="8">
        <v>1.0</v>
      </c>
      <c r="Q3644" s="39" t="s">
        <v>127</v>
      </c>
      <c r="R3644" s="39" t="s">
        <v>9105</v>
      </c>
      <c r="S3644" s="39" t="s">
        <v>9106</v>
      </c>
      <c r="T3644" s="39" t="s">
        <v>8159</v>
      </c>
      <c r="U3644" s="39" t="s">
        <v>8160</v>
      </c>
      <c r="V3644" s="39" t="s">
        <v>3898</v>
      </c>
      <c r="W3644" s="39" t="s">
        <v>3899</v>
      </c>
      <c r="X3644" s="39" t="s">
        <v>9055</v>
      </c>
      <c r="Y3644" s="39" t="s">
        <v>9056</v>
      </c>
      <c r="Z3644" s="39" t="s">
        <v>9009</v>
      </c>
      <c r="AA3644" s="39" t="s">
        <v>9010</v>
      </c>
    </row>
    <row r="3645" ht="15.75" hidden="1" customHeight="1">
      <c r="A3645" s="39" t="s">
        <v>9109</v>
      </c>
      <c r="B3645" s="39" t="s">
        <v>9110</v>
      </c>
      <c r="C3645" s="8">
        <v>1709.0</v>
      </c>
      <c r="D3645" s="8">
        <v>5.0</v>
      </c>
      <c r="E3645" s="8">
        <v>3.0</v>
      </c>
      <c r="F3645" s="8">
        <v>2.0</v>
      </c>
      <c r="G3645" s="8">
        <v>1613.0</v>
      </c>
      <c r="H3645" s="8">
        <v>2561.0</v>
      </c>
      <c r="I3645" s="8">
        <v>2136.0</v>
      </c>
      <c r="J3645" s="8">
        <v>578.0</v>
      </c>
      <c r="K3645" s="8">
        <v>3380.0</v>
      </c>
      <c r="L3645" s="8">
        <v>2363.0</v>
      </c>
      <c r="M3645" s="8">
        <v>1718.0</v>
      </c>
      <c r="N3645" s="8">
        <v>1188.0</v>
      </c>
      <c r="O3645" s="8">
        <v>825.0</v>
      </c>
      <c r="P3645" s="8">
        <v>1.0</v>
      </c>
      <c r="Q3645" s="39" t="s">
        <v>127</v>
      </c>
      <c r="R3645" s="39" t="s">
        <v>9105</v>
      </c>
      <c r="S3645" s="39" t="s">
        <v>9106</v>
      </c>
      <c r="T3645" s="39" t="s">
        <v>8159</v>
      </c>
      <c r="U3645" s="39" t="s">
        <v>8160</v>
      </c>
      <c r="V3645" s="39" t="s">
        <v>3898</v>
      </c>
      <c r="W3645" s="39" t="s">
        <v>3899</v>
      </c>
      <c r="X3645" s="39" t="s">
        <v>9055</v>
      </c>
      <c r="Y3645" s="39" t="s">
        <v>9056</v>
      </c>
      <c r="Z3645" s="39" t="s">
        <v>9009</v>
      </c>
      <c r="AA3645" s="39" t="s">
        <v>9010</v>
      </c>
    </row>
    <row r="3646" ht="15.75" hidden="1" customHeight="1">
      <c r="A3646" s="39" t="s">
        <v>9111</v>
      </c>
      <c r="B3646" s="39" t="s">
        <v>9112</v>
      </c>
      <c r="C3646" s="8">
        <v>116.0</v>
      </c>
      <c r="D3646" s="8">
        <v>1.0</v>
      </c>
      <c r="E3646" s="8">
        <v>1.0</v>
      </c>
      <c r="F3646" s="8">
        <v>1.0</v>
      </c>
      <c r="G3646" s="8">
        <v>140.0</v>
      </c>
      <c r="H3646" s="8">
        <v>171.0</v>
      </c>
      <c r="I3646" s="8">
        <v>141.0</v>
      </c>
      <c r="J3646" s="8">
        <v>86.0</v>
      </c>
      <c r="K3646" s="8">
        <v>4627.0</v>
      </c>
      <c r="L3646" s="8">
        <v>1209.0</v>
      </c>
      <c r="M3646" s="8">
        <v>582.0</v>
      </c>
      <c r="N3646" s="8">
        <v>728.0</v>
      </c>
      <c r="O3646" s="8">
        <v>435.0</v>
      </c>
      <c r="P3646" s="8">
        <v>1.0</v>
      </c>
      <c r="Q3646" s="39" t="s">
        <v>127</v>
      </c>
      <c r="R3646" s="39" t="s">
        <v>9105</v>
      </c>
      <c r="S3646" s="39" t="s">
        <v>9106</v>
      </c>
      <c r="T3646" s="39" t="s">
        <v>8159</v>
      </c>
      <c r="U3646" s="39" t="s">
        <v>8160</v>
      </c>
      <c r="V3646" s="39" t="s">
        <v>3898</v>
      </c>
      <c r="W3646" s="39" t="s">
        <v>3899</v>
      </c>
      <c r="X3646" s="39" t="s">
        <v>9055</v>
      </c>
      <c r="Y3646" s="39" t="s">
        <v>9056</v>
      </c>
      <c r="Z3646" s="39" t="s">
        <v>9009</v>
      </c>
      <c r="AA3646" s="39" t="s">
        <v>9010</v>
      </c>
    </row>
    <row r="3647" ht="15.75" hidden="1" customHeight="1">
      <c r="A3647" s="39" t="s">
        <v>9113</v>
      </c>
      <c r="B3647" s="39" t="s">
        <v>9114</v>
      </c>
      <c r="C3647" s="8">
        <v>308.0</v>
      </c>
      <c r="D3647" s="8">
        <v>1.0</v>
      </c>
      <c r="E3647" s="8">
        <v>1.0</v>
      </c>
      <c r="F3647" s="8">
        <v>1.0</v>
      </c>
      <c r="G3647" s="8">
        <v>193.0</v>
      </c>
      <c r="H3647" s="8">
        <v>312.0</v>
      </c>
      <c r="I3647" s="8">
        <v>430.0</v>
      </c>
      <c r="J3647" s="8">
        <v>387.0</v>
      </c>
      <c r="K3647" s="8">
        <v>6024.0</v>
      </c>
      <c r="L3647" s="8">
        <v>3745.0</v>
      </c>
      <c r="M3647" s="8">
        <v>646.0</v>
      </c>
      <c r="N3647" s="8">
        <v>622.0</v>
      </c>
      <c r="O3647" s="8">
        <v>355.0</v>
      </c>
      <c r="P3647" s="8">
        <v>1.0</v>
      </c>
      <c r="Q3647" s="39" t="s">
        <v>127</v>
      </c>
      <c r="R3647" s="39" t="s">
        <v>9105</v>
      </c>
      <c r="S3647" s="39" t="s">
        <v>9106</v>
      </c>
      <c r="T3647" s="39" t="s">
        <v>8159</v>
      </c>
      <c r="U3647" s="39" t="s">
        <v>8160</v>
      </c>
      <c r="V3647" s="39" t="s">
        <v>3898</v>
      </c>
      <c r="W3647" s="39" t="s">
        <v>3899</v>
      </c>
      <c r="X3647" s="39" t="s">
        <v>9055</v>
      </c>
      <c r="Y3647" s="39" t="s">
        <v>9056</v>
      </c>
      <c r="Z3647" s="39" t="s">
        <v>9009</v>
      </c>
      <c r="AA3647" s="39" t="s">
        <v>9010</v>
      </c>
    </row>
    <row r="3648" ht="15.75" hidden="1" customHeight="1">
      <c r="A3648" s="39" t="s">
        <v>9115</v>
      </c>
      <c r="B3648" s="39" t="s">
        <v>9116</v>
      </c>
      <c r="C3648" s="8">
        <v>1949.0</v>
      </c>
      <c r="D3648" s="8">
        <v>6.0</v>
      </c>
      <c r="E3648" s="8">
        <v>3.0</v>
      </c>
      <c r="F3648" s="8">
        <v>2.0</v>
      </c>
      <c r="G3648" s="8">
        <v>1681.0</v>
      </c>
      <c r="H3648" s="8">
        <v>1948.0</v>
      </c>
      <c r="I3648" s="8">
        <v>2937.0</v>
      </c>
      <c r="J3648" s="8">
        <v>1302.0</v>
      </c>
      <c r="K3648" s="8">
        <v>6092.0</v>
      </c>
      <c r="L3648" s="8">
        <v>1454.0</v>
      </c>
      <c r="M3648" s="8">
        <v>1002.0</v>
      </c>
      <c r="N3648" s="8">
        <v>835.0</v>
      </c>
      <c r="O3648" s="8">
        <v>534.0</v>
      </c>
      <c r="P3648" s="8">
        <v>1.0</v>
      </c>
      <c r="Q3648" s="39" t="s">
        <v>127</v>
      </c>
      <c r="R3648" s="39" t="s">
        <v>9117</v>
      </c>
      <c r="S3648" s="39" t="s">
        <v>9118</v>
      </c>
      <c r="T3648" s="39" t="s">
        <v>8159</v>
      </c>
      <c r="U3648" s="39" t="s">
        <v>8160</v>
      </c>
      <c r="V3648" s="39" t="s">
        <v>3898</v>
      </c>
      <c r="W3648" s="39" t="s">
        <v>3899</v>
      </c>
      <c r="X3648" s="39" t="s">
        <v>9055</v>
      </c>
      <c r="Y3648" s="39" t="s">
        <v>9056</v>
      </c>
      <c r="Z3648" s="39" t="s">
        <v>9009</v>
      </c>
      <c r="AA3648" s="39" t="s">
        <v>9010</v>
      </c>
    </row>
    <row r="3649" ht="15.75" hidden="1" customHeight="1">
      <c r="A3649" s="39" t="s">
        <v>9119</v>
      </c>
      <c r="B3649" s="39" t="s">
        <v>9120</v>
      </c>
      <c r="C3649" s="8">
        <v>589.0</v>
      </c>
      <c r="D3649" s="8">
        <v>2.0</v>
      </c>
      <c r="E3649" s="8">
        <v>1.0</v>
      </c>
      <c r="F3649" s="8">
        <v>1.0</v>
      </c>
      <c r="G3649" s="8">
        <v>884.0</v>
      </c>
      <c r="H3649" s="8">
        <v>575.0</v>
      </c>
      <c r="I3649" s="8">
        <v>1547.0</v>
      </c>
      <c r="J3649" s="8">
        <v>56.0</v>
      </c>
      <c r="K3649" s="8">
        <v>4464.0</v>
      </c>
      <c r="L3649" s="8">
        <v>1935.0</v>
      </c>
      <c r="M3649" s="8">
        <v>745.0</v>
      </c>
      <c r="N3649" s="8">
        <v>929.0</v>
      </c>
      <c r="O3649" s="8">
        <v>591.0</v>
      </c>
      <c r="P3649" s="8">
        <v>1.0</v>
      </c>
      <c r="Q3649" s="39" t="s">
        <v>127</v>
      </c>
      <c r="R3649" s="39" t="s">
        <v>9117</v>
      </c>
      <c r="S3649" s="39" t="s">
        <v>9118</v>
      </c>
      <c r="T3649" s="39" t="s">
        <v>8159</v>
      </c>
      <c r="U3649" s="39" t="s">
        <v>8160</v>
      </c>
      <c r="V3649" s="39" t="s">
        <v>3898</v>
      </c>
      <c r="W3649" s="39" t="s">
        <v>3899</v>
      </c>
      <c r="X3649" s="39" t="s">
        <v>9055</v>
      </c>
      <c r="Y3649" s="39" t="s">
        <v>9056</v>
      </c>
      <c r="Z3649" s="39" t="s">
        <v>9009</v>
      </c>
      <c r="AA3649" s="39" t="s">
        <v>9010</v>
      </c>
    </row>
    <row r="3650" ht="15.75" hidden="1" customHeight="1">
      <c r="A3650" s="39" t="s">
        <v>9121</v>
      </c>
      <c r="B3650" s="39" t="s">
        <v>9122</v>
      </c>
      <c r="C3650" s="8">
        <v>494.0</v>
      </c>
      <c r="D3650" s="8">
        <v>2.0</v>
      </c>
      <c r="E3650" s="8">
        <v>1.0</v>
      </c>
      <c r="F3650" s="8">
        <v>1.0</v>
      </c>
      <c r="G3650" s="8">
        <v>640.0</v>
      </c>
      <c r="H3650" s="8">
        <v>278.0</v>
      </c>
      <c r="I3650" s="8">
        <v>1269.0</v>
      </c>
      <c r="J3650" s="8">
        <v>208.0</v>
      </c>
      <c r="K3650" s="8">
        <v>5598.0</v>
      </c>
      <c r="L3650" s="8">
        <v>2763.0</v>
      </c>
      <c r="M3650" s="8">
        <v>1214.0</v>
      </c>
      <c r="N3650" s="8">
        <v>927.0</v>
      </c>
      <c r="O3650" s="8">
        <v>519.0</v>
      </c>
      <c r="P3650" s="8">
        <v>1.0</v>
      </c>
      <c r="Q3650" s="39" t="s">
        <v>127</v>
      </c>
      <c r="R3650" s="39" t="s">
        <v>9117</v>
      </c>
      <c r="S3650" s="39" t="s">
        <v>9118</v>
      </c>
      <c r="T3650" s="39" t="s">
        <v>8159</v>
      </c>
      <c r="U3650" s="39" t="s">
        <v>8160</v>
      </c>
      <c r="V3650" s="39" t="s">
        <v>3898</v>
      </c>
      <c r="W3650" s="39" t="s">
        <v>3899</v>
      </c>
      <c r="X3650" s="39" t="s">
        <v>9055</v>
      </c>
      <c r="Y3650" s="39" t="s">
        <v>9056</v>
      </c>
      <c r="Z3650" s="39" t="s">
        <v>9009</v>
      </c>
      <c r="AA3650" s="39" t="s">
        <v>9010</v>
      </c>
    </row>
    <row r="3651" ht="15.75" hidden="1" customHeight="1">
      <c r="A3651" s="39" t="s">
        <v>9123</v>
      </c>
      <c r="B3651" s="39" t="s">
        <v>9124</v>
      </c>
      <c r="C3651" s="8">
        <v>1394.0</v>
      </c>
      <c r="D3651" s="8">
        <v>4.0</v>
      </c>
      <c r="E3651" s="8">
        <v>2.0</v>
      </c>
      <c r="F3651" s="8">
        <v>1.0</v>
      </c>
      <c r="G3651" s="8">
        <v>1222.0</v>
      </c>
      <c r="H3651" s="8">
        <v>1621.0</v>
      </c>
      <c r="I3651" s="8">
        <v>1390.0</v>
      </c>
      <c r="J3651" s="8">
        <v>719.0</v>
      </c>
      <c r="K3651" s="8">
        <v>6570.0</v>
      </c>
      <c r="L3651" s="8">
        <v>3211.0</v>
      </c>
      <c r="M3651" s="8">
        <v>1263.0</v>
      </c>
      <c r="N3651" s="8">
        <v>755.0</v>
      </c>
      <c r="O3651" s="8">
        <v>453.0</v>
      </c>
      <c r="P3651" s="8">
        <v>1.0</v>
      </c>
      <c r="Q3651" s="39" t="s">
        <v>127</v>
      </c>
      <c r="R3651" s="39" t="s">
        <v>9117</v>
      </c>
      <c r="S3651" s="39" t="s">
        <v>9118</v>
      </c>
      <c r="T3651" s="39" t="s">
        <v>8159</v>
      </c>
      <c r="U3651" s="39" t="s">
        <v>8160</v>
      </c>
      <c r="V3651" s="39" t="s">
        <v>3898</v>
      </c>
      <c r="W3651" s="39" t="s">
        <v>3899</v>
      </c>
      <c r="X3651" s="39" t="s">
        <v>9055</v>
      </c>
      <c r="Y3651" s="39" t="s">
        <v>9056</v>
      </c>
      <c r="Z3651" s="39" t="s">
        <v>9009</v>
      </c>
      <c r="AA3651" s="39" t="s">
        <v>9010</v>
      </c>
    </row>
    <row r="3652" ht="15.75" hidden="1" customHeight="1">
      <c r="A3652" s="39" t="s">
        <v>9125</v>
      </c>
      <c r="B3652" s="39" t="s">
        <v>9126</v>
      </c>
      <c r="C3652" s="8">
        <v>590.0</v>
      </c>
      <c r="D3652" s="8">
        <v>2.0</v>
      </c>
      <c r="E3652" s="8">
        <v>1.0</v>
      </c>
      <c r="F3652" s="8">
        <v>1.0</v>
      </c>
      <c r="G3652" s="8">
        <v>719.0</v>
      </c>
      <c r="H3652" s="8">
        <v>928.0</v>
      </c>
      <c r="I3652" s="8">
        <v>337.0</v>
      </c>
      <c r="J3652" s="8">
        <v>205.0</v>
      </c>
      <c r="K3652" s="8">
        <v>5401.0</v>
      </c>
      <c r="L3652" s="8">
        <v>2133.0</v>
      </c>
      <c r="M3652" s="8">
        <v>805.0</v>
      </c>
      <c r="N3652" s="8">
        <v>515.0</v>
      </c>
      <c r="O3652" s="8">
        <v>343.0</v>
      </c>
      <c r="P3652" s="8">
        <v>1.0</v>
      </c>
      <c r="Q3652" s="39" t="s">
        <v>127</v>
      </c>
      <c r="R3652" s="39" t="s">
        <v>9127</v>
      </c>
      <c r="S3652" s="39" t="s">
        <v>9128</v>
      </c>
      <c r="T3652" s="39" t="s">
        <v>8159</v>
      </c>
      <c r="U3652" s="39" t="s">
        <v>8160</v>
      </c>
      <c r="V3652" s="39" t="s">
        <v>3898</v>
      </c>
      <c r="W3652" s="39" t="s">
        <v>3899</v>
      </c>
      <c r="X3652" s="39" t="s">
        <v>9055</v>
      </c>
      <c r="Y3652" s="39" t="s">
        <v>9056</v>
      </c>
      <c r="Z3652" s="39" t="s">
        <v>9009</v>
      </c>
      <c r="AA3652" s="39" t="s">
        <v>9010</v>
      </c>
    </row>
    <row r="3653" ht="15.75" hidden="1" customHeight="1">
      <c r="A3653" s="39" t="s">
        <v>9129</v>
      </c>
      <c r="B3653" s="39" t="s">
        <v>9126</v>
      </c>
      <c r="C3653" s="8">
        <v>179.0</v>
      </c>
      <c r="D3653" s="8">
        <v>1.0</v>
      </c>
      <c r="E3653" s="8">
        <v>1.0</v>
      </c>
      <c r="F3653" s="8">
        <v>1.0</v>
      </c>
      <c r="G3653" s="8">
        <v>106.0</v>
      </c>
      <c r="H3653" s="8">
        <v>201.0</v>
      </c>
      <c r="I3653" s="8">
        <v>561.0</v>
      </c>
      <c r="J3653" s="8">
        <v>147.0</v>
      </c>
      <c r="K3653" s="8">
        <v>4470.0</v>
      </c>
      <c r="L3653" s="8">
        <v>853.0</v>
      </c>
      <c r="M3653" s="8">
        <v>2484.0</v>
      </c>
      <c r="N3653" s="8">
        <v>591.0</v>
      </c>
      <c r="O3653" s="8">
        <v>342.0</v>
      </c>
      <c r="P3653" s="8">
        <v>1.0</v>
      </c>
      <c r="Q3653" s="39" t="s">
        <v>127</v>
      </c>
      <c r="R3653" s="39" t="s">
        <v>9127</v>
      </c>
      <c r="S3653" s="39" t="s">
        <v>9128</v>
      </c>
      <c r="T3653" s="39" t="s">
        <v>8159</v>
      </c>
      <c r="U3653" s="39" t="s">
        <v>8160</v>
      </c>
      <c r="V3653" s="39" t="s">
        <v>3898</v>
      </c>
      <c r="W3653" s="39" t="s">
        <v>3899</v>
      </c>
      <c r="X3653" s="39" t="s">
        <v>9055</v>
      </c>
      <c r="Y3653" s="39" t="s">
        <v>9056</v>
      </c>
      <c r="Z3653" s="39" t="s">
        <v>9009</v>
      </c>
      <c r="AA3653" s="39" t="s">
        <v>9010</v>
      </c>
    </row>
    <row r="3654" ht="15.75" hidden="1" customHeight="1">
      <c r="A3654" s="39" t="s">
        <v>9130</v>
      </c>
      <c r="B3654" s="39" t="s">
        <v>9126</v>
      </c>
      <c r="C3654" s="8">
        <v>1186.0</v>
      </c>
      <c r="D3654" s="8">
        <v>4.0</v>
      </c>
      <c r="E3654" s="8">
        <v>2.0</v>
      </c>
      <c r="F3654" s="8">
        <v>1.0</v>
      </c>
      <c r="G3654" s="8">
        <v>1029.0</v>
      </c>
      <c r="H3654" s="8">
        <v>1154.0</v>
      </c>
      <c r="I3654" s="8">
        <v>2128.0</v>
      </c>
      <c r="J3654" s="8">
        <v>861.0</v>
      </c>
      <c r="K3654" s="8">
        <v>6249.0</v>
      </c>
      <c r="L3654" s="8">
        <v>797.0</v>
      </c>
      <c r="M3654" s="8">
        <v>524.0</v>
      </c>
      <c r="N3654" s="8">
        <v>953.0</v>
      </c>
      <c r="O3654" s="8">
        <v>596.0</v>
      </c>
      <c r="P3654" s="8">
        <v>1.0</v>
      </c>
      <c r="Q3654" s="39" t="s">
        <v>127</v>
      </c>
      <c r="R3654" s="39" t="s">
        <v>9127</v>
      </c>
      <c r="S3654" s="39" t="s">
        <v>9128</v>
      </c>
      <c r="T3654" s="39" t="s">
        <v>8159</v>
      </c>
      <c r="U3654" s="39" t="s">
        <v>8160</v>
      </c>
      <c r="V3654" s="39" t="s">
        <v>3898</v>
      </c>
      <c r="W3654" s="39" t="s">
        <v>3899</v>
      </c>
      <c r="X3654" s="39" t="s">
        <v>9055</v>
      </c>
      <c r="Y3654" s="39" t="s">
        <v>9056</v>
      </c>
      <c r="Z3654" s="39" t="s">
        <v>9009</v>
      </c>
      <c r="AA3654" s="39" t="s">
        <v>9010</v>
      </c>
    </row>
    <row r="3655" ht="15.75" hidden="1" customHeight="1">
      <c r="A3655" s="39" t="s">
        <v>9131</v>
      </c>
      <c r="B3655" s="39" t="s">
        <v>9126</v>
      </c>
      <c r="C3655" s="8">
        <v>739.0</v>
      </c>
      <c r="D3655" s="8">
        <v>3.0</v>
      </c>
      <c r="E3655" s="8">
        <v>2.0</v>
      </c>
      <c r="F3655" s="8">
        <v>1.0</v>
      </c>
      <c r="G3655" s="8">
        <v>746.0</v>
      </c>
      <c r="H3655" s="8">
        <v>393.0</v>
      </c>
      <c r="I3655" s="8">
        <v>2587.0</v>
      </c>
      <c r="J3655" s="8">
        <v>600.0</v>
      </c>
      <c r="K3655" s="8">
        <v>5583.0</v>
      </c>
      <c r="L3655" s="8">
        <v>1069.0</v>
      </c>
      <c r="M3655" s="8">
        <v>1441.0</v>
      </c>
      <c r="N3655" s="8">
        <v>724.0</v>
      </c>
      <c r="O3655" s="8">
        <v>428.0</v>
      </c>
      <c r="P3655" s="8">
        <v>1.0</v>
      </c>
      <c r="Q3655" s="39" t="s">
        <v>127</v>
      </c>
      <c r="R3655" s="39" t="s">
        <v>9127</v>
      </c>
      <c r="S3655" s="39" t="s">
        <v>9128</v>
      </c>
      <c r="T3655" s="39" t="s">
        <v>8159</v>
      </c>
      <c r="U3655" s="39" t="s">
        <v>8160</v>
      </c>
      <c r="V3655" s="39" t="s">
        <v>3898</v>
      </c>
      <c r="W3655" s="39" t="s">
        <v>3899</v>
      </c>
      <c r="X3655" s="39" t="s">
        <v>9055</v>
      </c>
      <c r="Y3655" s="39" t="s">
        <v>9056</v>
      </c>
      <c r="Z3655" s="39" t="s">
        <v>9009</v>
      </c>
      <c r="AA3655" s="39" t="s">
        <v>9010</v>
      </c>
    </row>
    <row r="3656" ht="15.75" hidden="1" customHeight="1">
      <c r="A3656" s="39" t="s">
        <v>9132</v>
      </c>
      <c r="B3656" s="39" t="s">
        <v>9126</v>
      </c>
      <c r="C3656" s="8">
        <v>83.0</v>
      </c>
      <c r="D3656" s="8">
        <v>1.0</v>
      </c>
      <c r="E3656" s="8">
        <v>1.0</v>
      </c>
      <c r="F3656" s="8">
        <v>1.0</v>
      </c>
      <c r="G3656" s="8">
        <v>124.0</v>
      </c>
      <c r="H3656" s="8">
        <v>78.0</v>
      </c>
      <c r="I3656" s="8">
        <v>749.0</v>
      </c>
      <c r="J3656" s="8">
        <v>143.0</v>
      </c>
      <c r="K3656" s="8">
        <v>1534.0</v>
      </c>
      <c r="L3656" s="8">
        <v>183.0</v>
      </c>
      <c r="M3656" s="8">
        <v>109.0</v>
      </c>
      <c r="N3656" s="8">
        <v>583.0</v>
      </c>
      <c r="O3656" s="8">
        <v>441.0</v>
      </c>
      <c r="P3656" s="8">
        <v>1.0</v>
      </c>
      <c r="Q3656" s="39" t="s">
        <v>127</v>
      </c>
      <c r="R3656" s="39" t="s">
        <v>9127</v>
      </c>
      <c r="S3656" s="39" t="s">
        <v>9128</v>
      </c>
      <c r="T3656" s="39" t="s">
        <v>8159</v>
      </c>
      <c r="U3656" s="39" t="s">
        <v>8160</v>
      </c>
      <c r="V3656" s="39" t="s">
        <v>3898</v>
      </c>
      <c r="W3656" s="39" t="s">
        <v>3899</v>
      </c>
      <c r="X3656" s="39" t="s">
        <v>9055</v>
      </c>
      <c r="Y3656" s="39" t="s">
        <v>9056</v>
      </c>
      <c r="Z3656" s="39" t="s">
        <v>9009</v>
      </c>
      <c r="AA3656" s="39" t="s">
        <v>9010</v>
      </c>
    </row>
    <row r="3657" ht="15.75" hidden="1" customHeight="1">
      <c r="A3657" s="39" t="s">
        <v>9133</v>
      </c>
      <c r="B3657" s="39" t="s">
        <v>9126</v>
      </c>
      <c r="C3657" s="8">
        <v>1520.0</v>
      </c>
      <c r="D3657" s="8">
        <v>5.0</v>
      </c>
      <c r="E3657" s="8">
        <v>3.0</v>
      </c>
      <c r="F3657" s="8">
        <v>2.0</v>
      </c>
      <c r="G3657" s="8">
        <v>1747.0</v>
      </c>
      <c r="H3657" s="8">
        <v>1668.0</v>
      </c>
      <c r="I3657" s="8">
        <v>1803.0</v>
      </c>
      <c r="J3657" s="8">
        <v>1383.0</v>
      </c>
      <c r="K3657" s="8">
        <v>4121.0</v>
      </c>
      <c r="L3657" s="8">
        <v>361.5</v>
      </c>
      <c r="M3657" s="8">
        <v>1003.0</v>
      </c>
      <c r="N3657" s="8">
        <v>620.0</v>
      </c>
      <c r="O3657" s="8">
        <v>472.0</v>
      </c>
      <c r="P3657" s="8">
        <v>1.0</v>
      </c>
      <c r="Q3657" s="39" t="s">
        <v>127</v>
      </c>
      <c r="R3657" s="39" t="s">
        <v>9127</v>
      </c>
      <c r="S3657" s="39" t="s">
        <v>9128</v>
      </c>
      <c r="T3657" s="39" t="s">
        <v>8159</v>
      </c>
      <c r="U3657" s="39" t="s">
        <v>8160</v>
      </c>
      <c r="V3657" s="39" t="s">
        <v>3898</v>
      </c>
      <c r="W3657" s="39" t="s">
        <v>3899</v>
      </c>
      <c r="X3657" s="39" t="s">
        <v>9055</v>
      </c>
      <c r="Y3657" s="39" t="s">
        <v>9056</v>
      </c>
      <c r="Z3657" s="39" t="s">
        <v>9009</v>
      </c>
      <c r="AA3657" s="39" t="s">
        <v>9010</v>
      </c>
    </row>
    <row r="3658" ht="15.75" hidden="1" customHeight="1">
      <c r="A3658" s="39" t="s">
        <v>9134</v>
      </c>
      <c r="B3658" s="39" t="s">
        <v>9126</v>
      </c>
      <c r="C3658" s="8">
        <v>175.0</v>
      </c>
      <c r="D3658" s="8">
        <v>1.0</v>
      </c>
      <c r="E3658" s="8">
        <v>1.0</v>
      </c>
      <c r="F3658" s="8">
        <v>1.0</v>
      </c>
      <c r="G3658" s="8">
        <v>130.0</v>
      </c>
      <c r="H3658" s="8">
        <v>106.0</v>
      </c>
      <c r="I3658" s="8">
        <v>343.0</v>
      </c>
      <c r="J3658" s="8">
        <v>1187.0</v>
      </c>
      <c r="K3658" s="8">
        <v>1498.0</v>
      </c>
      <c r="L3658" s="8">
        <v>1462.0</v>
      </c>
      <c r="M3658" s="8">
        <v>266.0</v>
      </c>
      <c r="N3658" s="8">
        <v>911.0</v>
      </c>
      <c r="O3658" s="8">
        <v>475.0</v>
      </c>
      <c r="P3658" s="8">
        <v>1.0</v>
      </c>
      <c r="Q3658" s="39" t="s">
        <v>127</v>
      </c>
      <c r="R3658" s="39" t="s">
        <v>9127</v>
      </c>
      <c r="S3658" s="39" t="s">
        <v>9128</v>
      </c>
      <c r="T3658" s="39" t="s">
        <v>8159</v>
      </c>
      <c r="U3658" s="39" t="s">
        <v>8160</v>
      </c>
      <c r="V3658" s="39" t="s">
        <v>3898</v>
      </c>
      <c r="W3658" s="39" t="s">
        <v>3899</v>
      </c>
      <c r="X3658" s="39" t="s">
        <v>9055</v>
      </c>
      <c r="Y3658" s="39" t="s">
        <v>9056</v>
      </c>
      <c r="Z3658" s="39" t="s">
        <v>9009</v>
      </c>
      <c r="AA3658" s="39" t="s">
        <v>9010</v>
      </c>
    </row>
    <row r="3659" ht="15.75" hidden="1" customHeight="1">
      <c r="A3659" s="39" t="s">
        <v>9135</v>
      </c>
      <c r="B3659" s="39" t="s">
        <v>9126</v>
      </c>
      <c r="C3659" s="8">
        <v>54.0</v>
      </c>
      <c r="D3659" s="8">
        <v>1.0</v>
      </c>
      <c r="E3659" s="8">
        <v>1.0</v>
      </c>
      <c r="F3659" s="8">
        <v>1.0</v>
      </c>
      <c r="G3659" s="8">
        <v>105.0</v>
      </c>
      <c r="H3659" s="8">
        <v>87.0</v>
      </c>
      <c r="I3659" s="8">
        <v>175.0</v>
      </c>
      <c r="J3659" s="8">
        <v>21.0</v>
      </c>
      <c r="K3659" s="8">
        <v>3467.0</v>
      </c>
      <c r="L3659" s="8">
        <v>560.0</v>
      </c>
      <c r="M3659" s="8">
        <v>796.0</v>
      </c>
      <c r="N3659" s="8">
        <v>688.0</v>
      </c>
      <c r="O3659" s="8">
        <v>473.0</v>
      </c>
      <c r="P3659" s="8">
        <v>1.0</v>
      </c>
      <c r="Q3659" s="39" t="s">
        <v>127</v>
      </c>
      <c r="R3659" s="39" t="s">
        <v>9127</v>
      </c>
      <c r="S3659" s="39" t="s">
        <v>9128</v>
      </c>
      <c r="T3659" s="39" t="s">
        <v>8159</v>
      </c>
      <c r="U3659" s="39" t="s">
        <v>8160</v>
      </c>
      <c r="V3659" s="39" t="s">
        <v>3898</v>
      </c>
      <c r="W3659" s="39" t="s">
        <v>3899</v>
      </c>
      <c r="X3659" s="39" t="s">
        <v>9055</v>
      </c>
      <c r="Y3659" s="39" t="s">
        <v>9056</v>
      </c>
      <c r="Z3659" s="39" t="s">
        <v>9009</v>
      </c>
      <c r="AA3659" s="39" t="s">
        <v>9010</v>
      </c>
    </row>
    <row r="3660" ht="15.75" hidden="1" customHeight="1">
      <c r="A3660" s="39" t="s">
        <v>9136</v>
      </c>
      <c r="B3660" s="39" t="s">
        <v>9126</v>
      </c>
      <c r="C3660" s="8">
        <v>699.0</v>
      </c>
      <c r="D3660" s="8">
        <v>3.0</v>
      </c>
      <c r="E3660" s="8">
        <v>2.0</v>
      </c>
      <c r="F3660" s="8">
        <v>1.0</v>
      </c>
      <c r="G3660" s="8">
        <v>649.0</v>
      </c>
      <c r="H3660" s="8">
        <v>790.0</v>
      </c>
      <c r="I3660" s="8">
        <v>984.0</v>
      </c>
      <c r="J3660" s="8">
        <v>401.0</v>
      </c>
      <c r="K3660" s="8">
        <v>4998.0</v>
      </c>
      <c r="L3660" s="8">
        <v>1928.0</v>
      </c>
      <c r="M3660" s="8">
        <v>711.0</v>
      </c>
      <c r="N3660" s="8">
        <v>867.0</v>
      </c>
      <c r="O3660" s="8">
        <v>517.0</v>
      </c>
      <c r="P3660" s="8">
        <v>1.0</v>
      </c>
      <c r="Q3660" s="39" t="s">
        <v>127</v>
      </c>
      <c r="R3660" s="39" t="s">
        <v>9127</v>
      </c>
      <c r="S3660" s="39" t="s">
        <v>9128</v>
      </c>
      <c r="T3660" s="39" t="s">
        <v>8159</v>
      </c>
      <c r="U3660" s="39" t="s">
        <v>8160</v>
      </c>
      <c r="V3660" s="39" t="s">
        <v>3898</v>
      </c>
      <c r="W3660" s="39" t="s">
        <v>3899</v>
      </c>
      <c r="X3660" s="39" t="s">
        <v>9055</v>
      </c>
      <c r="Y3660" s="39" t="s">
        <v>9056</v>
      </c>
      <c r="Z3660" s="39" t="s">
        <v>9009</v>
      </c>
      <c r="AA3660" s="39" t="s">
        <v>9010</v>
      </c>
    </row>
    <row r="3661" ht="15.75" hidden="1" customHeight="1">
      <c r="A3661" s="39" t="s">
        <v>9137</v>
      </c>
      <c r="B3661" s="39" t="s">
        <v>9138</v>
      </c>
      <c r="C3661" s="8">
        <v>151.0</v>
      </c>
      <c r="D3661" s="8">
        <v>1.0</v>
      </c>
      <c r="E3661" s="8">
        <v>1.0</v>
      </c>
      <c r="F3661" s="8">
        <v>1.0</v>
      </c>
      <c r="G3661" s="8">
        <v>221.0</v>
      </c>
      <c r="H3661" s="8">
        <v>198.0</v>
      </c>
      <c r="I3661" s="8">
        <v>201.0</v>
      </c>
      <c r="J3661" s="8">
        <v>184.0</v>
      </c>
      <c r="K3661" s="8">
        <v>2727.0</v>
      </c>
      <c r="L3661" s="8">
        <v>448.0</v>
      </c>
      <c r="M3661" s="8">
        <v>811.0</v>
      </c>
      <c r="N3661" s="8">
        <v>633.0</v>
      </c>
      <c r="O3661" s="8">
        <v>405.0</v>
      </c>
      <c r="P3661" s="8">
        <v>1.0</v>
      </c>
      <c r="Q3661" s="39" t="s">
        <v>127</v>
      </c>
      <c r="R3661" s="39" t="s">
        <v>9139</v>
      </c>
      <c r="S3661" s="39" t="s">
        <v>9140</v>
      </c>
      <c r="T3661" s="39" t="s">
        <v>8159</v>
      </c>
      <c r="U3661" s="39" t="s">
        <v>8160</v>
      </c>
      <c r="V3661" s="39" t="s">
        <v>3898</v>
      </c>
      <c r="W3661" s="39" t="s">
        <v>3899</v>
      </c>
      <c r="X3661" s="39" t="s">
        <v>9055</v>
      </c>
      <c r="Y3661" s="39" t="s">
        <v>9056</v>
      </c>
      <c r="Z3661" s="39" t="s">
        <v>9009</v>
      </c>
      <c r="AA3661" s="39" t="s">
        <v>9010</v>
      </c>
    </row>
    <row r="3662" ht="15.75" hidden="1" customHeight="1">
      <c r="A3662" s="39" t="s">
        <v>9141</v>
      </c>
      <c r="B3662" s="39" t="s">
        <v>9142</v>
      </c>
      <c r="C3662" s="8">
        <v>1473.0</v>
      </c>
      <c r="D3662" s="8">
        <v>5.0</v>
      </c>
      <c r="E3662" s="8">
        <v>3.0</v>
      </c>
      <c r="F3662" s="8">
        <v>2.0</v>
      </c>
      <c r="G3662" s="8">
        <v>1614.0</v>
      </c>
      <c r="H3662" s="8">
        <v>1928.0</v>
      </c>
      <c r="I3662" s="8">
        <v>1227.0</v>
      </c>
      <c r="J3662" s="8">
        <v>1106.0</v>
      </c>
      <c r="K3662" s="8">
        <v>2218.0</v>
      </c>
      <c r="L3662" s="8">
        <v>3292.0</v>
      </c>
      <c r="M3662" s="8">
        <v>656.0</v>
      </c>
      <c r="N3662" s="8">
        <v>1114.0</v>
      </c>
      <c r="O3662" s="8">
        <v>700.0</v>
      </c>
      <c r="P3662" s="8">
        <v>1.0</v>
      </c>
      <c r="Q3662" s="39" t="s">
        <v>127</v>
      </c>
      <c r="R3662" s="39" t="s">
        <v>9139</v>
      </c>
      <c r="S3662" s="39" t="s">
        <v>9140</v>
      </c>
      <c r="T3662" s="39" t="s">
        <v>8159</v>
      </c>
      <c r="U3662" s="39" t="s">
        <v>8160</v>
      </c>
      <c r="V3662" s="39" t="s">
        <v>3898</v>
      </c>
      <c r="W3662" s="39" t="s">
        <v>3899</v>
      </c>
      <c r="X3662" s="39" t="s">
        <v>9008</v>
      </c>
      <c r="Y3662" s="39" t="s">
        <v>3275</v>
      </c>
      <c r="Z3662" s="39" t="s">
        <v>9009</v>
      </c>
      <c r="AA3662" s="39" t="s">
        <v>9010</v>
      </c>
    </row>
    <row r="3663" ht="15.75" hidden="1" customHeight="1">
      <c r="A3663" s="39" t="s">
        <v>9143</v>
      </c>
      <c r="B3663" s="39" t="s">
        <v>9144</v>
      </c>
      <c r="C3663" s="8">
        <v>235.0</v>
      </c>
      <c r="D3663" s="8">
        <v>1.0</v>
      </c>
      <c r="E3663" s="8">
        <v>1.0</v>
      </c>
      <c r="F3663" s="8">
        <v>1.0</v>
      </c>
      <c r="G3663" s="8">
        <v>446.0</v>
      </c>
      <c r="H3663" s="8">
        <v>188.0</v>
      </c>
      <c r="I3663" s="8">
        <v>142.0</v>
      </c>
      <c r="J3663" s="8">
        <v>247.0</v>
      </c>
      <c r="K3663" s="8">
        <v>4245.0</v>
      </c>
      <c r="L3663" s="8">
        <v>2587.0</v>
      </c>
      <c r="M3663" s="8">
        <v>187.0</v>
      </c>
      <c r="N3663" s="8">
        <v>804.0</v>
      </c>
      <c r="O3663" s="8">
        <v>418.0</v>
      </c>
      <c r="P3663" s="8">
        <v>1.0</v>
      </c>
      <c r="Q3663" s="39" t="s">
        <v>127</v>
      </c>
      <c r="R3663" s="39" t="s">
        <v>9139</v>
      </c>
      <c r="S3663" s="39" t="s">
        <v>9140</v>
      </c>
      <c r="T3663" s="39" t="s">
        <v>8159</v>
      </c>
      <c r="U3663" s="39" t="s">
        <v>8160</v>
      </c>
      <c r="V3663" s="39" t="s">
        <v>3898</v>
      </c>
      <c r="W3663" s="39" t="s">
        <v>3899</v>
      </c>
      <c r="X3663" s="39" t="s">
        <v>9008</v>
      </c>
      <c r="Y3663" s="39" t="s">
        <v>3275</v>
      </c>
      <c r="Z3663" s="39" t="s">
        <v>9009</v>
      </c>
      <c r="AA3663" s="39" t="s">
        <v>9010</v>
      </c>
    </row>
    <row r="3664" ht="15.75" hidden="1" customHeight="1">
      <c r="A3664" s="39" t="s">
        <v>9145</v>
      </c>
      <c r="B3664" s="39" t="s">
        <v>9146</v>
      </c>
      <c r="C3664" s="8">
        <v>1202.0</v>
      </c>
      <c r="D3664" s="8">
        <v>4.0</v>
      </c>
      <c r="E3664" s="8">
        <v>2.0</v>
      </c>
      <c r="F3664" s="8">
        <v>1.0</v>
      </c>
      <c r="G3664" s="8">
        <v>767.0</v>
      </c>
      <c r="H3664" s="8">
        <v>1380.0</v>
      </c>
      <c r="I3664" s="8">
        <v>1233.0</v>
      </c>
      <c r="J3664" s="8">
        <v>1417.0</v>
      </c>
      <c r="K3664" s="8">
        <v>5296.0</v>
      </c>
      <c r="L3664" s="8">
        <v>2572.0</v>
      </c>
      <c r="M3664" s="8">
        <v>690.0</v>
      </c>
      <c r="N3664" s="8">
        <v>495.0</v>
      </c>
      <c r="O3664" s="8">
        <v>318.0</v>
      </c>
      <c r="P3664" s="8">
        <v>1.0</v>
      </c>
      <c r="Q3664" s="39" t="s">
        <v>127</v>
      </c>
      <c r="R3664" s="39" t="s">
        <v>9139</v>
      </c>
      <c r="S3664" s="39" t="s">
        <v>9140</v>
      </c>
      <c r="T3664" s="39" t="s">
        <v>8159</v>
      </c>
      <c r="U3664" s="39" t="s">
        <v>8160</v>
      </c>
      <c r="V3664" s="39" t="s">
        <v>3898</v>
      </c>
      <c r="W3664" s="39" t="s">
        <v>3899</v>
      </c>
      <c r="X3664" s="39" t="s">
        <v>9008</v>
      </c>
      <c r="Y3664" s="39" t="s">
        <v>3275</v>
      </c>
      <c r="Z3664" s="39" t="s">
        <v>9009</v>
      </c>
      <c r="AA3664" s="39" t="s">
        <v>9010</v>
      </c>
    </row>
    <row r="3665" ht="15.75" hidden="1" customHeight="1">
      <c r="A3665" s="39" t="s">
        <v>9147</v>
      </c>
      <c r="B3665" s="39" t="s">
        <v>9148</v>
      </c>
      <c r="C3665" s="8">
        <v>364.0</v>
      </c>
      <c r="D3665" s="8">
        <v>2.0</v>
      </c>
      <c r="E3665" s="8">
        <v>1.0</v>
      </c>
      <c r="F3665" s="8">
        <v>1.0</v>
      </c>
      <c r="G3665" s="8">
        <v>359.0</v>
      </c>
      <c r="H3665" s="8">
        <v>631.0</v>
      </c>
      <c r="I3665" s="8">
        <v>287.0</v>
      </c>
      <c r="J3665" s="8">
        <v>491.0</v>
      </c>
      <c r="K3665" s="8">
        <v>2629.0</v>
      </c>
      <c r="L3665" s="8">
        <v>1078.0</v>
      </c>
      <c r="M3665" s="8">
        <v>99.0</v>
      </c>
      <c r="N3665" s="8">
        <v>831.0</v>
      </c>
      <c r="O3665" s="8">
        <v>546.0</v>
      </c>
      <c r="P3665" s="8">
        <v>1.0</v>
      </c>
      <c r="Q3665" s="39" t="s">
        <v>127</v>
      </c>
      <c r="R3665" s="39" t="s">
        <v>9139</v>
      </c>
      <c r="S3665" s="39" t="s">
        <v>9140</v>
      </c>
      <c r="T3665" s="39" t="s">
        <v>8159</v>
      </c>
      <c r="U3665" s="39" t="s">
        <v>8160</v>
      </c>
      <c r="V3665" s="39" t="s">
        <v>3898</v>
      </c>
      <c r="W3665" s="39" t="s">
        <v>3899</v>
      </c>
      <c r="X3665" s="39" t="s">
        <v>9008</v>
      </c>
      <c r="Y3665" s="39" t="s">
        <v>3275</v>
      </c>
      <c r="Z3665" s="39" t="s">
        <v>9009</v>
      </c>
      <c r="AA3665" s="39" t="s">
        <v>9010</v>
      </c>
    </row>
    <row r="3666" ht="15.75" hidden="1" customHeight="1">
      <c r="A3666" s="39" t="s">
        <v>9149</v>
      </c>
      <c r="B3666" s="39" t="s">
        <v>9150</v>
      </c>
      <c r="C3666" s="8">
        <v>419.0</v>
      </c>
      <c r="D3666" s="8">
        <v>2.0</v>
      </c>
      <c r="E3666" s="8">
        <v>1.0</v>
      </c>
      <c r="F3666" s="8">
        <v>1.0</v>
      </c>
      <c r="G3666" s="8">
        <v>551.0</v>
      </c>
      <c r="H3666" s="8">
        <v>629.0</v>
      </c>
      <c r="I3666" s="8">
        <v>366.0</v>
      </c>
      <c r="J3666" s="8">
        <v>329.0</v>
      </c>
      <c r="K3666" s="8">
        <v>2980.0</v>
      </c>
      <c r="L3666" s="8">
        <v>634.0</v>
      </c>
      <c r="M3666" s="8">
        <v>424.0</v>
      </c>
      <c r="N3666" s="8">
        <v>499.0</v>
      </c>
      <c r="O3666" s="8">
        <v>314.0</v>
      </c>
      <c r="P3666" s="8">
        <v>1.0</v>
      </c>
      <c r="Q3666" s="39" t="s">
        <v>127</v>
      </c>
      <c r="R3666" s="39" t="s">
        <v>9139</v>
      </c>
      <c r="S3666" s="39" t="s">
        <v>9140</v>
      </c>
      <c r="T3666" s="39" t="s">
        <v>8159</v>
      </c>
      <c r="U3666" s="39" t="s">
        <v>8160</v>
      </c>
      <c r="V3666" s="39" t="s">
        <v>3898</v>
      </c>
      <c r="W3666" s="39" t="s">
        <v>3899</v>
      </c>
      <c r="X3666" s="39" t="s">
        <v>9008</v>
      </c>
      <c r="Y3666" s="39" t="s">
        <v>3275</v>
      </c>
      <c r="Z3666" s="39" t="s">
        <v>9009</v>
      </c>
      <c r="AA3666" s="39" t="s">
        <v>9010</v>
      </c>
    </row>
    <row r="3667" ht="15.75" hidden="1" customHeight="1">
      <c r="A3667" s="39" t="s">
        <v>9151</v>
      </c>
      <c r="B3667" s="39" t="s">
        <v>9152</v>
      </c>
      <c r="C3667" s="8">
        <v>142.0</v>
      </c>
      <c r="D3667" s="8">
        <v>1.0</v>
      </c>
      <c r="E3667" s="8">
        <v>1.0</v>
      </c>
      <c r="F3667" s="8">
        <v>1.0</v>
      </c>
      <c r="G3667" s="8">
        <v>233.0</v>
      </c>
      <c r="H3667" s="8">
        <v>228.0</v>
      </c>
      <c r="I3667" s="8">
        <v>23.0</v>
      </c>
      <c r="J3667" s="8">
        <v>189.0</v>
      </c>
      <c r="K3667" s="8">
        <v>4743.0</v>
      </c>
      <c r="L3667" s="8">
        <v>849.0</v>
      </c>
      <c r="M3667" s="8">
        <v>505.0</v>
      </c>
      <c r="N3667" s="8">
        <v>1181.0</v>
      </c>
      <c r="O3667" s="8">
        <v>771.0</v>
      </c>
      <c r="P3667" s="8">
        <v>1.0</v>
      </c>
      <c r="Q3667" s="39" t="s">
        <v>127</v>
      </c>
      <c r="R3667" s="39" t="s">
        <v>9139</v>
      </c>
      <c r="S3667" s="39" t="s">
        <v>9140</v>
      </c>
      <c r="T3667" s="39" t="s">
        <v>8159</v>
      </c>
      <c r="U3667" s="39" t="s">
        <v>8160</v>
      </c>
      <c r="V3667" s="39" t="s">
        <v>3898</v>
      </c>
      <c r="W3667" s="39" t="s">
        <v>3899</v>
      </c>
      <c r="X3667" s="39" t="s">
        <v>9008</v>
      </c>
      <c r="Y3667" s="39" t="s">
        <v>3275</v>
      </c>
      <c r="Z3667" s="39" t="s">
        <v>9009</v>
      </c>
      <c r="AA3667" s="39" t="s">
        <v>9010</v>
      </c>
    </row>
    <row r="3668" ht="15.75" hidden="1" customHeight="1">
      <c r="A3668" s="39" t="s">
        <v>9153</v>
      </c>
      <c r="B3668" s="39" t="s">
        <v>9154</v>
      </c>
      <c r="C3668" s="8">
        <v>495.0</v>
      </c>
      <c r="D3668" s="8">
        <v>2.0</v>
      </c>
      <c r="E3668" s="8">
        <v>1.0</v>
      </c>
      <c r="F3668" s="8">
        <v>1.0</v>
      </c>
      <c r="G3668" s="8">
        <v>322.0</v>
      </c>
      <c r="H3668" s="8">
        <v>311.0</v>
      </c>
      <c r="I3668" s="8">
        <v>1642.0</v>
      </c>
      <c r="J3668" s="8">
        <v>446.0</v>
      </c>
      <c r="K3668" s="8">
        <v>6082.0</v>
      </c>
      <c r="L3668" s="8">
        <v>3567.0</v>
      </c>
      <c r="M3668" s="8">
        <v>1238.0</v>
      </c>
      <c r="N3668" s="8">
        <v>691.0</v>
      </c>
      <c r="O3668" s="8">
        <v>430.0</v>
      </c>
      <c r="P3668" s="8">
        <v>1.0</v>
      </c>
      <c r="Q3668" s="39" t="s">
        <v>127</v>
      </c>
      <c r="R3668" s="39" t="s">
        <v>9155</v>
      </c>
      <c r="S3668" s="39" t="s">
        <v>9156</v>
      </c>
      <c r="T3668" s="39" t="s">
        <v>8159</v>
      </c>
      <c r="U3668" s="39" t="s">
        <v>8160</v>
      </c>
      <c r="V3668" s="39" t="s">
        <v>3898</v>
      </c>
      <c r="W3668" s="39" t="s">
        <v>3899</v>
      </c>
      <c r="X3668" s="39" t="s">
        <v>9055</v>
      </c>
      <c r="Y3668" s="39" t="s">
        <v>9056</v>
      </c>
      <c r="Z3668" s="39" t="s">
        <v>9009</v>
      </c>
      <c r="AA3668" s="39" t="s">
        <v>9010</v>
      </c>
    </row>
    <row r="3669" ht="15.75" hidden="1" customHeight="1">
      <c r="A3669" s="39" t="s">
        <v>9157</v>
      </c>
      <c r="B3669" s="39" t="s">
        <v>9158</v>
      </c>
      <c r="C3669" s="8">
        <v>1951.0</v>
      </c>
      <c r="D3669" s="8">
        <v>6.0</v>
      </c>
      <c r="E3669" s="8">
        <v>3.0</v>
      </c>
      <c r="F3669" s="8">
        <v>2.0</v>
      </c>
      <c r="G3669" s="8">
        <v>1964.0</v>
      </c>
      <c r="H3669" s="8">
        <v>1874.0</v>
      </c>
      <c r="I3669" s="8">
        <v>1525.0</v>
      </c>
      <c r="J3669" s="8">
        <v>1789.0</v>
      </c>
      <c r="K3669" s="8">
        <v>5190.0</v>
      </c>
      <c r="L3669" s="8">
        <v>2342.0</v>
      </c>
      <c r="M3669" s="8">
        <v>1452.0</v>
      </c>
      <c r="N3669" s="8">
        <v>764.0</v>
      </c>
      <c r="O3669" s="8">
        <v>479.0</v>
      </c>
      <c r="P3669" s="8">
        <v>1.0</v>
      </c>
      <c r="Q3669" s="39" t="s">
        <v>127</v>
      </c>
      <c r="R3669" s="39" t="s">
        <v>9155</v>
      </c>
      <c r="S3669" s="39" t="s">
        <v>9156</v>
      </c>
      <c r="T3669" s="39" t="s">
        <v>8159</v>
      </c>
      <c r="U3669" s="39" t="s">
        <v>8160</v>
      </c>
      <c r="V3669" s="39" t="s">
        <v>3898</v>
      </c>
      <c r="W3669" s="39" t="s">
        <v>3899</v>
      </c>
      <c r="X3669" s="39" t="s">
        <v>9055</v>
      </c>
      <c r="Y3669" s="39" t="s">
        <v>9056</v>
      </c>
      <c r="Z3669" s="39" t="s">
        <v>9009</v>
      </c>
      <c r="AA3669" s="39" t="s">
        <v>9010</v>
      </c>
    </row>
    <row r="3670" ht="15.75" hidden="1" customHeight="1">
      <c r="A3670" s="39" t="s">
        <v>9159</v>
      </c>
      <c r="B3670" s="39" t="s">
        <v>9160</v>
      </c>
      <c r="C3670" s="8">
        <v>2206.0</v>
      </c>
      <c r="D3670" s="8">
        <v>7.0</v>
      </c>
      <c r="E3670" s="8">
        <v>4.0</v>
      </c>
      <c r="F3670" s="8">
        <v>2.0</v>
      </c>
      <c r="G3670" s="8">
        <v>4133.0</v>
      </c>
      <c r="H3670" s="8">
        <v>4313.0</v>
      </c>
      <c r="I3670" s="8">
        <v>146.0</v>
      </c>
      <c r="J3670" s="8">
        <v>2930.0</v>
      </c>
      <c r="K3670" s="8">
        <v>4679.0</v>
      </c>
      <c r="L3670" s="8">
        <v>299.0</v>
      </c>
      <c r="M3670" s="8">
        <v>601.0</v>
      </c>
      <c r="N3670" s="8">
        <v>1248.0</v>
      </c>
      <c r="O3670" s="8">
        <v>1030.0</v>
      </c>
      <c r="P3670" s="8">
        <v>1.0</v>
      </c>
      <c r="Q3670" s="39" t="s">
        <v>127</v>
      </c>
      <c r="R3670" s="39" t="s">
        <v>9155</v>
      </c>
      <c r="S3670" s="39" t="s">
        <v>9156</v>
      </c>
      <c r="T3670" s="39" t="s">
        <v>8159</v>
      </c>
      <c r="U3670" s="39" t="s">
        <v>8160</v>
      </c>
      <c r="V3670" s="39" t="s">
        <v>3898</v>
      </c>
      <c r="W3670" s="39" t="s">
        <v>3899</v>
      </c>
      <c r="X3670" s="39" t="s">
        <v>9055</v>
      </c>
      <c r="Y3670" s="39" t="s">
        <v>9056</v>
      </c>
      <c r="Z3670" s="39" t="s">
        <v>9009</v>
      </c>
      <c r="AA3670" s="39" t="s">
        <v>9010</v>
      </c>
    </row>
    <row r="3671" ht="15.75" hidden="1" customHeight="1">
      <c r="A3671" s="39" t="s">
        <v>9161</v>
      </c>
      <c r="B3671" s="39" t="s">
        <v>9162</v>
      </c>
      <c r="C3671" s="8">
        <v>1051.0</v>
      </c>
      <c r="D3671" s="8">
        <v>4.0</v>
      </c>
      <c r="E3671" s="8">
        <v>2.0</v>
      </c>
      <c r="F3671" s="8">
        <v>1.0</v>
      </c>
      <c r="G3671" s="8">
        <v>1158.0</v>
      </c>
      <c r="H3671" s="8">
        <v>842.0</v>
      </c>
      <c r="I3671" s="8">
        <v>1151.0</v>
      </c>
      <c r="J3671" s="8">
        <v>1492.0</v>
      </c>
      <c r="K3671" s="8">
        <v>4293.0</v>
      </c>
      <c r="L3671" s="8">
        <v>737.0</v>
      </c>
      <c r="M3671" s="8">
        <v>1163.0</v>
      </c>
      <c r="N3671" s="8">
        <v>536.0</v>
      </c>
      <c r="O3671" s="8">
        <v>329.0</v>
      </c>
      <c r="P3671" s="8">
        <v>1.0</v>
      </c>
      <c r="Q3671" s="39" t="s">
        <v>127</v>
      </c>
      <c r="R3671" s="39" t="s">
        <v>9155</v>
      </c>
      <c r="S3671" s="39" t="s">
        <v>9156</v>
      </c>
      <c r="T3671" s="39" t="s">
        <v>8159</v>
      </c>
      <c r="U3671" s="39" t="s">
        <v>8160</v>
      </c>
      <c r="V3671" s="39" t="s">
        <v>3898</v>
      </c>
      <c r="W3671" s="39" t="s">
        <v>3899</v>
      </c>
      <c r="X3671" s="39" t="s">
        <v>9055</v>
      </c>
      <c r="Y3671" s="39" t="s">
        <v>9056</v>
      </c>
      <c r="Z3671" s="39" t="s">
        <v>9009</v>
      </c>
      <c r="AA3671" s="39" t="s">
        <v>9010</v>
      </c>
    </row>
    <row r="3672" ht="15.75" hidden="1" customHeight="1">
      <c r="A3672" s="39" t="s">
        <v>9163</v>
      </c>
      <c r="B3672" s="39" t="s">
        <v>9164</v>
      </c>
      <c r="C3672" s="8">
        <v>1903.0</v>
      </c>
      <c r="D3672" s="8">
        <v>6.0</v>
      </c>
      <c r="E3672" s="8">
        <v>3.0</v>
      </c>
      <c r="F3672" s="8">
        <v>2.0</v>
      </c>
      <c r="G3672" s="8">
        <v>1725.0</v>
      </c>
      <c r="H3672" s="8">
        <v>2035.0</v>
      </c>
      <c r="I3672" s="8">
        <v>1685.0</v>
      </c>
      <c r="J3672" s="8">
        <v>1589.0</v>
      </c>
      <c r="K3672" s="8">
        <v>5011.0</v>
      </c>
      <c r="L3672" s="8">
        <v>2278.0</v>
      </c>
      <c r="M3672" s="8">
        <v>1374.0</v>
      </c>
      <c r="N3672" s="8">
        <v>749.0</v>
      </c>
      <c r="O3672" s="8">
        <v>459.0</v>
      </c>
      <c r="P3672" s="8">
        <v>1.0</v>
      </c>
      <c r="Q3672" s="39" t="s">
        <v>127</v>
      </c>
      <c r="R3672" s="39" t="s">
        <v>9155</v>
      </c>
      <c r="S3672" s="39" t="s">
        <v>9156</v>
      </c>
      <c r="T3672" s="39" t="s">
        <v>8159</v>
      </c>
      <c r="U3672" s="39" t="s">
        <v>8160</v>
      </c>
      <c r="V3672" s="39" t="s">
        <v>3898</v>
      </c>
      <c r="W3672" s="39" t="s">
        <v>3899</v>
      </c>
      <c r="X3672" s="39" t="s">
        <v>9055</v>
      </c>
      <c r="Y3672" s="39" t="s">
        <v>9056</v>
      </c>
      <c r="Z3672" s="39" t="s">
        <v>9009</v>
      </c>
      <c r="AA3672" s="39" t="s">
        <v>9010</v>
      </c>
    </row>
    <row r="3673" ht="15.75" hidden="1" customHeight="1">
      <c r="A3673" s="39" t="s">
        <v>9165</v>
      </c>
      <c r="B3673" s="39" t="s">
        <v>9166</v>
      </c>
      <c r="C3673" s="8">
        <v>108.0</v>
      </c>
      <c r="D3673" s="8">
        <v>1.0</v>
      </c>
      <c r="E3673" s="8">
        <v>1.0</v>
      </c>
      <c r="F3673" s="8">
        <v>1.0</v>
      </c>
      <c r="G3673" s="8">
        <v>53.0</v>
      </c>
      <c r="H3673" s="8">
        <v>151.0</v>
      </c>
      <c r="I3673" s="8">
        <v>163.0</v>
      </c>
      <c r="J3673" s="8">
        <v>298.0</v>
      </c>
      <c r="K3673" s="8">
        <v>5661.0</v>
      </c>
      <c r="L3673" s="8">
        <v>1239.0</v>
      </c>
      <c r="M3673" s="8">
        <v>861.0</v>
      </c>
      <c r="N3673" s="8">
        <v>693.0</v>
      </c>
      <c r="O3673" s="8">
        <v>430.0</v>
      </c>
      <c r="P3673" s="8">
        <v>1.0</v>
      </c>
      <c r="Q3673" s="39" t="s">
        <v>127</v>
      </c>
      <c r="R3673" s="39" t="s">
        <v>9155</v>
      </c>
      <c r="S3673" s="39" t="s">
        <v>9156</v>
      </c>
      <c r="T3673" s="39" t="s">
        <v>8159</v>
      </c>
      <c r="U3673" s="39" t="s">
        <v>8160</v>
      </c>
      <c r="V3673" s="39" t="s">
        <v>3898</v>
      </c>
      <c r="W3673" s="39" t="s">
        <v>3899</v>
      </c>
      <c r="X3673" s="39" t="s">
        <v>9008</v>
      </c>
      <c r="Y3673" s="39" t="s">
        <v>3275</v>
      </c>
      <c r="Z3673" s="39" t="s">
        <v>9009</v>
      </c>
      <c r="AA3673" s="39" t="s">
        <v>9010</v>
      </c>
    </row>
    <row r="3674" ht="15.75" hidden="1" customHeight="1">
      <c r="A3674" s="39" t="s">
        <v>9167</v>
      </c>
      <c r="B3674" s="39" t="s">
        <v>9168</v>
      </c>
      <c r="C3674" s="8">
        <v>242.0</v>
      </c>
      <c r="D3674" s="8">
        <v>1.0</v>
      </c>
      <c r="E3674" s="8">
        <v>1.0</v>
      </c>
      <c r="F3674" s="8">
        <v>1.0</v>
      </c>
      <c r="G3674" s="8">
        <v>212.0</v>
      </c>
      <c r="H3674" s="8">
        <v>522.5</v>
      </c>
      <c r="I3674" s="8">
        <v>198.0</v>
      </c>
      <c r="J3674" s="8">
        <v>270.0</v>
      </c>
      <c r="K3674" s="8">
        <v>3168.0</v>
      </c>
      <c r="L3674" s="8">
        <v>364.0</v>
      </c>
      <c r="M3674" s="8">
        <v>1051.0</v>
      </c>
      <c r="N3674" s="8">
        <v>1067.0</v>
      </c>
      <c r="O3674" s="8">
        <v>668.0</v>
      </c>
      <c r="P3674" s="8">
        <v>1.0</v>
      </c>
      <c r="Q3674" s="39" t="s">
        <v>127</v>
      </c>
      <c r="R3674" s="39" t="s">
        <v>9155</v>
      </c>
      <c r="S3674" s="39" t="s">
        <v>9156</v>
      </c>
      <c r="T3674" s="39" t="s">
        <v>8159</v>
      </c>
      <c r="U3674" s="39" t="s">
        <v>8160</v>
      </c>
      <c r="V3674" s="39" t="s">
        <v>3898</v>
      </c>
      <c r="W3674" s="39" t="s">
        <v>3899</v>
      </c>
      <c r="X3674" s="39" t="s">
        <v>9008</v>
      </c>
      <c r="Y3674" s="39" t="s">
        <v>3275</v>
      </c>
      <c r="Z3674" s="39" t="s">
        <v>9009</v>
      </c>
      <c r="AA3674" s="39" t="s">
        <v>9010</v>
      </c>
    </row>
    <row r="3675" ht="15.75" hidden="1" customHeight="1">
      <c r="A3675" s="39" t="s">
        <v>9169</v>
      </c>
      <c r="B3675" s="39" t="s">
        <v>9170</v>
      </c>
      <c r="C3675" s="8">
        <v>121.0</v>
      </c>
      <c r="D3675" s="8">
        <v>1.0</v>
      </c>
      <c r="E3675" s="8">
        <v>1.0</v>
      </c>
      <c r="F3675" s="8">
        <v>1.0</v>
      </c>
      <c r="G3675" s="8">
        <v>219.0</v>
      </c>
      <c r="H3675" s="8">
        <v>195.0</v>
      </c>
      <c r="I3675" s="8">
        <v>48.0</v>
      </c>
      <c r="J3675" s="8">
        <v>57.0</v>
      </c>
      <c r="K3675" s="8">
        <v>3630.0</v>
      </c>
      <c r="L3675" s="8">
        <v>2162.0</v>
      </c>
      <c r="M3675" s="8">
        <v>623.0</v>
      </c>
      <c r="N3675" s="8">
        <v>815.0</v>
      </c>
      <c r="O3675" s="8">
        <v>527.0</v>
      </c>
      <c r="P3675" s="8">
        <v>1.0</v>
      </c>
      <c r="Q3675" s="39" t="s">
        <v>127</v>
      </c>
      <c r="R3675" s="39" t="s">
        <v>9171</v>
      </c>
      <c r="S3675" s="39" t="s">
        <v>9172</v>
      </c>
      <c r="T3675" s="39" t="s">
        <v>8159</v>
      </c>
      <c r="U3675" s="39" t="s">
        <v>8160</v>
      </c>
      <c r="V3675" s="39" t="s">
        <v>3898</v>
      </c>
      <c r="W3675" s="39" t="s">
        <v>3899</v>
      </c>
      <c r="X3675" s="39" t="s">
        <v>9008</v>
      </c>
      <c r="Y3675" s="39" t="s">
        <v>3275</v>
      </c>
      <c r="Z3675" s="39" t="s">
        <v>9009</v>
      </c>
      <c r="AA3675" s="39" t="s">
        <v>9010</v>
      </c>
    </row>
    <row r="3676" ht="15.75" hidden="1" customHeight="1">
      <c r="A3676" s="39" t="s">
        <v>9173</v>
      </c>
      <c r="B3676" s="39" t="s">
        <v>9174</v>
      </c>
      <c r="C3676" s="8">
        <v>2391.0</v>
      </c>
      <c r="D3676" s="8">
        <v>7.0</v>
      </c>
      <c r="E3676" s="8">
        <v>4.0</v>
      </c>
      <c r="F3676" s="8">
        <v>2.0</v>
      </c>
      <c r="G3676" s="8">
        <v>2680.0</v>
      </c>
      <c r="H3676" s="8">
        <v>2804.0</v>
      </c>
      <c r="I3676" s="8">
        <v>2092.0</v>
      </c>
      <c r="J3676" s="8">
        <v>2094.0</v>
      </c>
      <c r="K3676" s="8">
        <v>2791.0</v>
      </c>
      <c r="L3676" s="8">
        <v>1669.0</v>
      </c>
      <c r="M3676" s="8">
        <v>1647.5</v>
      </c>
      <c r="N3676" s="8">
        <v>784.0</v>
      </c>
      <c r="O3676" s="8">
        <v>496.0</v>
      </c>
      <c r="P3676" s="8">
        <v>1.0</v>
      </c>
      <c r="Q3676" s="39" t="s">
        <v>127</v>
      </c>
      <c r="R3676" s="39" t="s">
        <v>9171</v>
      </c>
      <c r="S3676" s="39" t="s">
        <v>9172</v>
      </c>
      <c r="T3676" s="39" t="s">
        <v>8159</v>
      </c>
      <c r="U3676" s="39" t="s">
        <v>8160</v>
      </c>
      <c r="V3676" s="39" t="s">
        <v>3898</v>
      </c>
      <c r="W3676" s="39" t="s">
        <v>3899</v>
      </c>
      <c r="X3676" s="39" t="s">
        <v>9008</v>
      </c>
      <c r="Y3676" s="39" t="s">
        <v>3275</v>
      </c>
      <c r="Z3676" s="39" t="s">
        <v>9009</v>
      </c>
      <c r="AA3676" s="39" t="s">
        <v>9010</v>
      </c>
    </row>
    <row r="3677" ht="15.75" hidden="1" customHeight="1">
      <c r="A3677" s="39" t="s">
        <v>9175</v>
      </c>
      <c r="B3677" s="39" t="s">
        <v>9176</v>
      </c>
      <c r="C3677" s="8">
        <v>169.0</v>
      </c>
      <c r="D3677" s="8">
        <v>1.0</v>
      </c>
      <c r="E3677" s="8">
        <v>1.0</v>
      </c>
      <c r="F3677" s="8">
        <v>1.0</v>
      </c>
      <c r="G3677" s="8">
        <v>189.0</v>
      </c>
      <c r="H3677" s="8">
        <v>246.0</v>
      </c>
      <c r="I3677" s="8">
        <v>290.0</v>
      </c>
      <c r="J3677" s="8">
        <v>55.0</v>
      </c>
      <c r="K3677" s="8">
        <v>4097.0</v>
      </c>
      <c r="L3677" s="8">
        <v>1251.0</v>
      </c>
      <c r="M3677" s="8">
        <v>695.0</v>
      </c>
      <c r="N3677" s="8">
        <v>563.0</v>
      </c>
      <c r="O3677" s="8">
        <v>352.0</v>
      </c>
      <c r="P3677" s="8">
        <v>1.0</v>
      </c>
      <c r="Q3677" s="39" t="s">
        <v>127</v>
      </c>
      <c r="R3677" s="39" t="s">
        <v>9171</v>
      </c>
      <c r="S3677" s="39" t="s">
        <v>9172</v>
      </c>
      <c r="T3677" s="39" t="s">
        <v>8159</v>
      </c>
      <c r="U3677" s="39" t="s">
        <v>8160</v>
      </c>
      <c r="V3677" s="39" t="s">
        <v>3898</v>
      </c>
      <c r="W3677" s="39" t="s">
        <v>3899</v>
      </c>
      <c r="X3677" s="39" t="s">
        <v>9008</v>
      </c>
      <c r="Y3677" s="39" t="s">
        <v>3275</v>
      </c>
      <c r="Z3677" s="39" t="s">
        <v>9009</v>
      </c>
      <c r="AA3677" s="39" t="s">
        <v>9010</v>
      </c>
    </row>
    <row r="3678" ht="15.75" hidden="1" customHeight="1">
      <c r="A3678" s="39" t="s">
        <v>9177</v>
      </c>
      <c r="B3678" s="39" t="s">
        <v>9178</v>
      </c>
      <c r="C3678" s="8">
        <v>3729.0</v>
      </c>
      <c r="D3678" s="8">
        <v>11.0</v>
      </c>
      <c r="E3678" s="8">
        <v>6.0</v>
      </c>
      <c r="F3678" s="8">
        <v>3.0</v>
      </c>
      <c r="G3678" s="8">
        <v>3765.0</v>
      </c>
      <c r="H3678" s="8">
        <v>3543.0</v>
      </c>
      <c r="I3678" s="8">
        <v>3985.0</v>
      </c>
      <c r="J3678" s="8">
        <v>3184.0</v>
      </c>
      <c r="K3678" s="8">
        <v>2607.0</v>
      </c>
      <c r="L3678" s="8">
        <v>3554.0</v>
      </c>
      <c r="M3678" s="8">
        <v>2324.0</v>
      </c>
      <c r="N3678" s="8">
        <v>688.0</v>
      </c>
      <c r="O3678" s="8">
        <v>465.0</v>
      </c>
      <c r="P3678" s="8">
        <v>1.0</v>
      </c>
      <c r="Q3678" s="39" t="s">
        <v>127</v>
      </c>
      <c r="R3678" s="39" t="s">
        <v>9171</v>
      </c>
      <c r="S3678" s="39" t="s">
        <v>9172</v>
      </c>
      <c r="T3678" s="39" t="s">
        <v>8159</v>
      </c>
      <c r="U3678" s="39" t="s">
        <v>8160</v>
      </c>
      <c r="V3678" s="39" t="s">
        <v>3898</v>
      </c>
      <c r="W3678" s="39" t="s">
        <v>3899</v>
      </c>
      <c r="X3678" s="39" t="s">
        <v>9008</v>
      </c>
      <c r="Y3678" s="39" t="s">
        <v>3275</v>
      </c>
      <c r="Z3678" s="39" t="s">
        <v>9009</v>
      </c>
      <c r="AA3678" s="39" t="s">
        <v>9010</v>
      </c>
    </row>
    <row r="3679" ht="15.75" hidden="1" customHeight="1">
      <c r="A3679" s="39" t="s">
        <v>9179</v>
      </c>
      <c r="B3679" s="39" t="s">
        <v>9180</v>
      </c>
      <c r="C3679" s="8">
        <v>482.0</v>
      </c>
      <c r="D3679" s="8">
        <v>2.0</v>
      </c>
      <c r="E3679" s="8">
        <v>1.0</v>
      </c>
      <c r="F3679" s="8">
        <v>1.0</v>
      </c>
      <c r="G3679" s="8">
        <v>564.0</v>
      </c>
      <c r="H3679" s="8">
        <v>390.0</v>
      </c>
      <c r="I3679" s="8">
        <v>879.0</v>
      </c>
      <c r="J3679" s="8">
        <v>340.0</v>
      </c>
      <c r="K3679" s="8">
        <v>4487.0</v>
      </c>
      <c r="L3679" s="8">
        <v>1091.0</v>
      </c>
      <c r="M3679" s="8">
        <v>1177.0</v>
      </c>
      <c r="N3679" s="8">
        <v>460.0</v>
      </c>
      <c r="O3679" s="8">
        <v>274.0</v>
      </c>
      <c r="P3679" s="8">
        <v>1.0</v>
      </c>
      <c r="Q3679" s="39" t="s">
        <v>127</v>
      </c>
      <c r="R3679" s="39" t="s">
        <v>9171</v>
      </c>
      <c r="S3679" s="39" t="s">
        <v>9172</v>
      </c>
      <c r="T3679" s="39" t="s">
        <v>8159</v>
      </c>
      <c r="U3679" s="39" t="s">
        <v>8160</v>
      </c>
      <c r="V3679" s="39" t="s">
        <v>3898</v>
      </c>
      <c r="W3679" s="39" t="s">
        <v>3899</v>
      </c>
      <c r="X3679" s="39" t="s">
        <v>9181</v>
      </c>
      <c r="Y3679" s="39" t="s">
        <v>9182</v>
      </c>
      <c r="Z3679" s="39" t="s">
        <v>9009</v>
      </c>
      <c r="AA3679" s="39" t="s">
        <v>9010</v>
      </c>
    </row>
    <row r="3680" ht="15.75" hidden="1" customHeight="1">
      <c r="A3680" s="39" t="s">
        <v>9183</v>
      </c>
      <c r="B3680" s="39" t="s">
        <v>9184</v>
      </c>
      <c r="C3680" s="8">
        <v>783.0</v>
      </c>
      <c r="D3680" s="8">
        <v>3.0</v>
      </c>
      <c r="E3680" s="8">
        <v>2.0</v>
      </c>
      <c r="F3680" s="8">
        <v>1.0</v>
      </c>
      <c r="G3680" s="8">
        <v>696.0</v>
      </c>
      <c r="H3680" s="8">
        <v>827.5</v>
      </c>
      <c r="I3680" s="8">
        <v>726.0</v>
      </c>
      <c r="J3680" s="8">
        <v>851.0</v>
      </c>
      <c r="K3680" s="8">
        <v>4285.0</v>
      </c>
      <c r="L3680" s="8">
        <v>2646.0</v>
      </c>
      <c r="M3680" s="8">
        <v>409.0</v>
      </c>
      <c r="N3680" s="8">
        <v>585.0</v>
      </c>
      <c r="O3680" s="8">
        <v>357.0</v>
      </c>
      <c r="P3680" s="8">
        <v>1.0</v>
      </c>
      <c r="Q3680" s="39" t="s">
        <v>127</v>
      </c>
      <c r="R3680" s="39" t="s">
        <v>9171</v>
      </c>
      <c r="S3680" s="39" t="s">
        <v>9172</v>
      </c>
      <c r="T3680" s="39" t="s">
        <v>8159</v>
      </c>
      <c r="U3680" s="39" t="s">
        <v>8160</v>
      </c>
      <c r="V3680" s="39" t="s">
        <v>3898</v>
      </c>
      <c r="W3680" s="39" t="s">
        <v>3899</v>
      </c>
      <c r="X3680" s="39" t="s">
        <v>9181</v>
      </c>
      <c r="Y3680" s="39" t="s">
        <v>9182</v>
      </c>
      <c r="Z3680" s="39" t="s">
        <v>9009</v>
      </c>
      <c r="AA3680" s="39" t="s">
        <v>9010</v>
      </c>
    </row>
    <row r="3681" ht="15.75" hidden="1" customHeight="1">
      <c r="A3681" s="39" t="s">
        <v>9185</v>
      </c>
      <c r="B3681" s="39" t="s">
        <v>9186</v>
      </c>
      <c r="C3681" s="8">
        <v>565.0</v>
      </c>
      <c r="D3681" s="8">
        <v>2.0</v>
      </c>
      <c r="E3681" s="8">
        <v>1.0</v>
      </c>
      <c r="F3681" s="8">
        <v>1.0</v>
      </c>
      <c r="G3681" s="8">
        <v>443.0</v>
      </c>
      <c r="H3681" s="8">
        <v>897.0</v>
      </c>
      <c r="I3681" s="8">
        <v>481.0</v>
      </c>
      <c r="J3681" s="8">
        <v>675.0</v>
      </c>
      <c r="K3681" s="8">
        <v>3903.0</v>
      </c>
      <c r="L3681" s="8">
        <v>1057.0</v>
      </c>
      <c r="M3681" s="8">
        <v>485.0</v>
      </c>
      <c r="N3681" s="8">
        <v>718.0</v>
      </c>
      <c r="O3681" s="8">
        <v>447.0</v>
      </c>
      <c r="P3681" s="8">
        <v>1.0</v>
      </c>
      <c r="Q3681" s="39" t="s">
        <v>127</v>
      </c>
      <c r="R3681" s="39" t="s">
        <v>9171</v>
      </c>
      <c r="S3681" s="39" t="s">
        <v>9172</v>
      </c>
      <c r="T3681" s="39" t="s">
        <v>8159</v>
      </c>
      <c r="U3681" s="39" t="s">
        <v>8160</v>
      </c>
      <c r="V3681" s="39" t="s">
        <v>3898</v>
      </c>
      <c r="W3681" s="39" t="s">
        <v>3899</v>
      </c>
      <c r="X3681" s="39" t="s">
        <v>9181</v>
      </c>
      <c r="Y3681" s="39" t="s">
        <v>9182</v>
      </c>
      <c r="Z3681" s="39" t="s">
        <v>9009</v>
      </c>
      <c r="AA3681" s="39" t="s">
        <v>9010</v>
      </c>
    </row>
    <row r="3682" ht="15.75" hidden="1" customHeight="1">
      <c r="A3682" s="39" t="s">
        <v>9187</v>
      </c>
      <c r="B3682" s="39" t="s">
        <v>9188</v>
      </c>
      <c r="C3682" s="8">
        <v>4556.0</v>
      </c>
      <c r="D3682" s="8">
        <v>14.0</v>
      </c>
      <c r="E3682" s="8">
        <v>7.0</v>
      </c>
      <c r="F3682" s="8">
        <v>4.0</v>
      </c>
      <c r="G3682" s="8">
        <v>4685.5</v>
      </c>
      <c r="H3682" s="8">
        <v>4681.0</v>
      </c>
      <c r="I3682" s="8">
        <v>3789.0</v>
      </c>
      <c r="J3682" s="8">
        <v>3542.0</v>
      </c>
      <c r="K3682" s="8">
        <v>2378.0</v>
      </c>
      <c r="L3682" s="8">
        <v>5510.0</v>
      </c>
      <c r="M3682" s="8">
        <v>2081.0</v>
      </c>
      <c r="N3682" s="8">
        <v>620.0</v>
      </c>
      <c r="O3682" s="8">
        <v>432.0</v>
      </c>
      <c r="P3682" s="8">
        <v>1.0</v>
      </c>
      <c r="Q3682" s="39" t="s">
        <v>127</v>
      </c>
      <c r="R3682" s="39" t="s">
        <v>9189</v>
      </c>
      <c r="S3682" s="39" t="s">
        <v>9190</v>
      </c>
      <c r="T3682" s="39" t="s">
        <v>8159</v>
      </c>
      <c r="U3682" s="39" t="s">
        <v>8160</v>
      </c>
      <c r="V3682" s="39" t="s">
        <v>3898</v>
      </c>
      <c r="W3682" s="39" t="s">
        <v>3899</v>
      </c>
      <c r="X3682" s="39" t="s">
        <v>9008</v>
      </c>
      <c r="Y3682" s="39" t="s">
        <v>3275</v>
      </c>
      <c r="Z3682" s="39" t="s">
        <v>9009</v>
      </c>
      <c r="AA3682" s="39" t="s">
        <v>9010</v>
      </c>
    </row>
    <row r="3683" ht="15.75" hidden="1" customHeight="1">
      <c r="A3683" s="39" t="s">
        <v>9191</v>
      </c>
      <c r="B3683" s="39" t="s">
        <v>9192</v>
      </c>
      <c r="C3683" s="8">
        <v>3215.0</v>
      </c>
      <c r="D3683" s="8">
        <v>10.0</v>
      </c>
      <c r="E3683" s="8">
        <v>5.0</v>
      </c>
      <c r="F3683" s="8">
        <v>3.0</v>
      </c>
      <c r="G3683" s="8">
        <v>3644.0</v>
      </c>
      <c r="H3683" s="8">
        <v>3321.0</v>
      </c>
      <c r="I3683" s="8">
        <v>5259.0</v>
      </c>
      <c r="J3683" s="8">
        <v>2622.0</v>
      </c>
      <c r="K3683" s="8">
        <v>802.0</v>
      </c>
      <c r="L3683" s="8">
        <v>6075.0</v>
      </c>
      <c r="M3683" s="8">
        <v>704.0</v>
      </c>
      <c r="N3683" s="8">
        <v>554.0</v>
      </c>
      <c r="O3683" s="8">
        <v>414.0</v>
      </c>
      <c r="P3683" s="8">
        <v>1.0</v>
      </c>
      <c r="Q3683" s="39" t="s">
        <v>127</v>
      </c>
      <c r="R3683" s="39" t="s">
        <v>9189</v>
      </c>
      <c r="S3683" s="39" t="s">
        <v>9190</v>
      </c>
      <c r="T3683" s="39" t="s">
        <v>8159</v>
      </c>
      <c r="U3683" s="39" t="s">
        <v>8160</v>
      </c>
      <c r="V3683" s="39" t="s">
        <v>3898</v>
      </c>
      <c r="W3683" s="39" t="s">
        <v>3899</v>
      </c>
      <c r="X3683" s="39" t="s">
        <v>9181</v>
      </c>
      <c r="Y3683" s="39" t="s">
        <v>9182</v>
      </c>
      <c r="Z3683" s="39" t="s">
        <v>9009</v>
      </c>
      <c r="AA3683" s="39" t="s">
        <v>9010</v>
      </c>
    </row>
    <row r="3684" ht="15.75" hidden="1" customHeight="1">
      <c r="A3684" s="39" t="s">
        <v>9193</v>
      </c>
      <c r="B3684" s="39" t="s">
        <v>9194</v>
      </c>
      <c r="C3684" s="8">
        <v>3218.0</v>
      </c>
      <c r="D3684" s="8">
        <v>10.0</v>
      </c>
      <c r="E3684" s="8">
        <v>5.0</v>
      </c>
      <c r="F3684" s="8">
        <v>3.0</v>
      </c>
      <c r="G3684" s="8">
        <v>3795.0</v>
      </c>
      <c r="H3684" s="8">
        <v>3910.5</v>
      </c>
      <c r="I3684" s="8">
        <v>4719.0</v>
      </c>
      <c r="J3684" s="8">
        <v>2424.0</v>
      </c>
      <c r="K3684" s="8">
        <v>1240.0</v>
      </c>
      <c r="L3684" s="8">
        <v>899.0</v>
      </c>
      <c r="M3684" s="8">
        <v>2772.0</v>
      </c>
      <c r="N3684" s="8">
        <v>685.0</v>
      </c>
      <c r="O3684" s="8">
        <v>492.0</v>
      </c>
      <c r="P3684" s="8">
        <v>1.0</v>
      </c>
      <c r="Q3684" s="39" t="s">
        <v>127</v>
      </c>
      <c r="R3684" s="39" t="s">
        <v>9189</v>
      </c>
      <c r="S3684" s="39" t="s">
        <v>9190</v>
      </c>
      <c r="T3684" s="39" t="s">
        <v>8159</v>
      </c>
      <c r="U3684" s="39" t="s">
        <v>8160</v>
      </c>
      <c r="V3684" s="39" t="s">
        <v>3898</v>
      </c>
      <c r="W3684" s="39" t="s">
        <v>3899</v>
      </c>
      <c r="X3684" s="39" t="s">
        <v>9181</v>
      </c>
      <c r="Y3684" s="39" t="s">
        <v>9182</v>
      </c>
      <c r="Z3684" s="39" t="s">
        <v>9009</v>
      </c>
      <c r="AA3684" s="39" t="s">
        <v>9010</v>
      </c>
    </row>
    <row r="3685" ht="15.75" hidden="1" customHeight="1">
      <c r="A3685" s="39" t="s">
        <v>9195</v>
      </c>
      <c r="B3685" s="39" t="s">
        <v>9196</v>
      </c>
      <c r="C3685" s="8">
        <v>5695.0</v>
      </c>
      <c r="D3685" s="8">
        <v>17.0</v>
      </c>
      <c r="E3685" s="8">
        <v>9.0</v>
      </c>
      <c r="F3685" s="8">
        <v>5.0</v>
      </c>
      <c r="G3685" s="8">
        <v>5297.0</v>
      </c>
      <c r="H3685" s="8">
        <v>6061.0</v>
      </c>
      <c r="I3685" s="8">
        <v>4681.0</v>
      </c>
      <c r="J3685" s="8">
        <v>5671.0</v>
      </c>
      <c r="K3685" s="8">
        <v>2437.0</v>
      </c>
      <c r="L3685" s="8">
        <v>3929.0</v>
      </c>
      <c r="M3685" s="8">
        <v>5315.0</v>
      </c>
      <c r="N3685" s="8">
        <v>1033.0</v>
      </c>
      <c r="O3685" s="8">
        <v>747.0</v>
      </c>
      <c r="P3685" s="8">
        <v>1.0</v>
      </c>
      <c r="Q3685" s="39" t="s">
        <v>127</v>
      </c>
      <c r="R3685" s="39" t="s">
        <v>9189</v>
      </c>
      <c r="S3685" s="39" t="s">
        <v>9190</v>
      </c>
      <c r="T3685" s="39" t="s">
        <v>8159</v>
      </c>
      <c r="U3685" s="39" t="s">
        <v>8160</v>
      </c>
      <c r="V3685" s="39" t="s">
        <v>3898</v>
      </c>
      <c r="W3685" s="39" t="s">
        <v>3899</v>
      </c>
      <c r="X3685" s="39" t="s">
        <v>9181</v>
      </c>
      <c r="Y3685" s="39" t="s">
        <v>9182</v>
      </c>
      <c r="Z3685" s="39" t="s">
        <v>9009</v>
      </c>
      <c r="AA3685" s="39" t="s">
        <v>9010</v>
      </c>
    </row>
    <row r="3686" ht="15.75" hidden="1" customHeight="1">
      <c r="A3686" s="39" t="s">
        <v>9197</v>
      </c>
      <c r="B3686" s="39" t="s">
        <v>9198</v>
      </c>
      <c r="C3686" s="8">
        <v>6035.0</v>
      </c>
      <c r="D3686" s="8">
        <v>18.0</v>
      </c>
      <c r="E3686" s="8">
        <v>9.0</v>
      </c>
      <c r="F3686" s="8">
        <v>5.0</v>
      </c>
      <c r="G3686" s="8">
        <v>5759.0</v>
      </c>
      <c r="H3686" s="8">
        <v>5726.0</v>
      </c>
      <c r="I3686" s="8">
        <v>6332.0</v>
      </c>
      <c r="J3686" s="8">
        <v>6525.0</v>
      </c>
      <c r="K3686" s="8">
        <v>1885.0</v>
      </c>
      <c r="L3686" s="8">
        <v>4284.0</v>
      </c>
      <c r="M3686" s="8">
        <v>6038.0</v>
      </c>
      <c r="N3686" s="8">
        <v>908.0</v>
      </c>
      <c r="O3686" s="8">
        <v>682.0</v>
      </c>
      <c r="P3686" s="8">
        <v>1.0</v>
      </c>
      <c r="Q3686" s="39" t="s">
        <v>127</v>
      </c>
      <c r="R3686" s="39" t="s">
        <v>9189</v>
      </c>
      <c r="S3686" s="39" t="s">
        <v>9190</v>
      </c>
      <c r="T3686" s="39" t="s">
        <v>8159</v>
      </c>
      <c r="U3686" s="39" t="s">
        <v>8160</v>
      </c>
      <c r="V3686" s="39" t="s">
        <v>3898</v>
      </c>
      <c r="W3686" s="39" t="s">
        <v>3899</v>
      </c>
      <c r="X3686" s="39" t="s">
        <v>9181</v>
      </c>
      <c r="Y3686" s="39" t="s">
        <v>9182</v>
      </c>
      <c r="Z3686" s="39" t="s">
        <v>9009</v>
      </c>
      <c r="AA3686" s="39" t="s">
        <v>9010</v>
      </c>
    </row>
    <row r="3687" ht="15.75" hidden="1" customHeight="1">
      <c r="A3687" s="39" t="s">
        <v>9199</v>
      </c>
      <c r="B3687" s="39" t="s">
        <v>9200</v>
      </c>
      <c r="C3687" s="8">
        <v>4230.0</v>
      </c>
      <c r="D3687" s="8">
        <v>13.0</v>
      </c>
      <c r="E3687" s="8">
        <v>7.0</v>
      </c>
      <c r="F3687" s="8">
        <v>4.0</v>
      </c>
      <c r="G3687" s="8">
        <v>3721.0</v>
      </c>
      <c r="H3687" s="8">
        <v>4097.0</v>
      </c>
      <c r="I3687" s="8">
        <v>3940.0</v>
      </c>
      <c r="J3687" s="8">
        <v>4860.0</v>
      </c>
      <c r="K3687" s="8">
        <v>2575.0</v>
      </c>
      <c r="L3687" s="8">
        <v>3994.0</v>
      </c>
      <c r="M3687" s="8">
        <v>2490.0</v>
      </c>
      <c r="N3687" s="8">
        <v>685.0</v>
      </c>
      <c r="O3687" s="8">
        <v>478.0</v>
      </c>
      <c r="P3687" s="8">
        <v>1.0</v>
      </c>
      <c r="Q3687" s="39" t="s">
        <v>127</v>
      </c>
      <c r="R3687" s="39" t="s">
        <v>9189</v>
      </c>
      <c r="S3687" s="39" t="s">
        <v>9190</v>
      </c>
      <c r="T3687" s="39" t="s">
        <v>8159</v>
      </c>
      <c r="U3687" s="39" t="s">
        <v>8160</v>
      </c>
      <c r="V3687" s="39" t="s">
        <v>3898</v>
      </c>
      <c r="W3687" s="39" t="s">
        <v>3899</v>
      </c>
      <c r="X3687" s="39" t="s">
        <v>9181</v>
      </c>
      <c r="Y3687" s="39" t="s">
        <v>9182</v>
      </c>
      <c r="Z3687" s="39" t="s">
        <v>9009</v>
      </c>
      <c r="AA3687" s="39" t="s">
        <v>9010</v>
      </c>
    </row>
    <row r="3688" ht="15.75" hidden="1" customHeight="1">
      <c r="A3688" s="39" t="s">
        <v>9201</v>
      </c>
      <c r="B3688" s="39" t="s">
        <v>9202</v>
      </c>
      <c r="C3688" s="8">
        <v>5554.0</v>
      </c>
      <c r="D3688" s="8">
        <v>16.0</v>
      </c>
      <c r="E3688" s="8">
        <v>8.0</v>
      </c>
      <c r="F3688" s="8">
        <v>4.0</v>
      </c>
      <c r="G3688" s="8">
        <v>4877.0</v>
      </c>
      <c r="H3688" s="8">
        <v>5927.0</v>
      </c>
      <c r="I3688" s="8">
        <v>4754.0</v>
      </c>
      <c r="J3688" s="8">
        <v>5353.0</v>
      </c>
      <c r="K3688" s="8">
        <v>3839.0</v>
      </c>
      <c r="L3688" s="8">
        <v>2535.0</v>
      </c>
      <c r="M3688" s="8">
        <v>3668.0</v>
      </c>
      <c r="N3688" s="8">
        <v>827.0</v>
      </c>
      <c r="O3688" s="8">
        <v>576.0</v>
      </c>
      <c r="P3688" s="8">
        <v>1.0</v>
      </c>
      <c r="Q3688" s="39" t="s">
        <v>127</v>
      </c>
      <c r="R3688" s="39" t="s">
        <v>9189</v>
      </c>
      <c r="S3688" s="39" t="s">
        <v>9190</v>
      </c>
      <c r="T3688" s="39" t="s">
        <v>8159</v>
      </c>
      <c r="U3688" s="39" t="s">
        <v>8160</v>
      </c>
      <c r="V3688" s="39" t="s">
        <v>3898</v>
      </c>
      <c r="W3688" s="39" t="s">
        <v>3899</v>
      </c>
      <c r="X3688" s="39" t="s">
        <v>9181</v>
      </c>
      <c r="Y3688" s="39" t="s">
        <v>9182</v>
      </c>
      <c r="Z3688" s="39" t="s">
        <v>9009</v>
      </c>
      <c r="AA3688" s="39" t="s">
        <v>9010</v>
      </c>
    </row>
    <row r="3689" ht="15.75" hidden="1" customHeight="1">
      <c r="A3689" s="39" t="s">
        <v>9203</v>
      </c>
      <c r="B3689" s="39" t="s">
        <v>9204</v>
      </c>
      <c r="C3689" s="8">
        <v>4552.0</v>
      </c>
      <c r="D3689" s="8">
        <v>14.0</v>
      </c>
      <c r="E3689" s="8">
        <v>7.0</v>
      </c>
      <c r="F3689" s="8">
        <v>4.0</v>
      </c>
      <c r="G3689" s="8">
        <v>4506.0</v>
      </c>
      <c r="H3689" s="8">
        <v>4556.0</v>
      </c>
      <c r="I3689" s="8">
        <v>4995.0</v>
      </c>
      <c r="J3689" s="8">
        <v>3499.0</v>
      </c>
      <c r="K3689" s="8">
        <v>2426.0</v>
      </c>
      <c r="L3689" s="8">
        <v>3000.0</v>
      </c>
      <c r="M3689" s="8">
        <v>3253.0</v>
      </c>
      <c r="N3689" s="8">
        <v>750.0</v>
      </c>
      <c r="O3689" s="8">
        <v>449.0</v>
      </c>
      <c r="P3689" s="8">
        <v>1.0</v>
      </c>
      <c r="Q3689" s="39" t="s">
        <v>127</v>
      </c>
      <c r="R3689" s="39" t="s">
        <v>9189</v>
      </c>
      <c r="S3689" s="39" t="s">
        <v>9190</v>
      </c>
      <c r="T3689" s="39" t="s">
        <v>8159</v>
      </c>
      <c r="U3689" s="39" t="s">
        <v>8160</v>
      </c>
      <c r="V3689" s="39" t="s">
        <v>3898</v>
      </c>
      <c r="W3689" s="39" t="s">
        <v>3899</v>
      </c>
      <c r="X3689" s="39" t="s">
        <v>9181</v>
      </c>
      <c r="Y3689" s="39" t="s">
        <v>9182</v>
      </c>
      <c r="Z3689" s="39" t="s">
        <v>9009</v>
      </c>
      <c r="AA3689" s="39" t="s">
        <v>9010</v>
      </c>
    </row>
    <row r="3690" ht="15.75" hidden="1" customHeight="1">
      <c r="A3690" s="39" t="s">
        <v>9205</v>
      </c>
      <c r="B3690" s="39" t="s">
        <v>9206</v>
      </c>
      <c r="C3690" s="8">
        <v>1338.0</v>
      </c>
      <c r="D3690" s="8">
        <v>4.0</v>
      </c>
      <c r="E3690" s="8">
        <v>2.0</v>
      </c>
      <c r="F3690" s="8">
        <v>1.0</v>
      </c>
      <c r="G3690" s="8">
        <v>1646.0</v>
      </c>
      <c r="H3690" s="8">
        <v>951.0</v>
      </c>
      <c r="I3690" s="8">
        <v>2006.0</v>
      </c>
      <c r="J3690" s="8">
        <v>692.0</v>
      </c>
      <c r="K3690" s="8">
        <v>4788.0</v>
      </c>
      <c r="L3690" s="8">
        <v>4897.0</v>
      </c>
      <c r="M3690" s="8">
        <v>674.0</v>
      </c>
      <c r="N3690" s="8">
        <v>626.0</v>
      </c>
      <c r="O3690" s="8">
        <v>400.0</v>
      </c>
      <c r="P3690" s="8">
        <v>1.0</v>
      </c>
      <c r="Q3690" s="39" t="s">
        <v>127</v>
      </c>
      <c r="R3690" s="39" t="s">
        <v>9207</v>
      </c>
      <c r="S3690" s="39" t="s">
        <v>9208</v>
      </c>
      <c r="T3690" s="39" t="s">
        <v>8159</v>
      </c>
      <c r="U3690" s="39" t="s">
        <v>8160</v>
      </c>
      <c r="V3690" s="39" t="s">
        <v>3898</v>
      </c>
      <c r="W3690" s="39" t="s">
        <v>3899</v>
      </c>
      <c r="X3690" s="39" t="s">
        <v>9181</v>
      </c>
      <c r="Y3690" s="39" t="s">
        <v>9182</v>
      </c>
      <c r="Z3690" s="39" t="s">
        <v>9009</v>
      </c>
      <c r="AA3690" s="39" t="s">
        <v>9010</v>
      </c>
    </row>
    <row r="3691" ht="15.75" hidden="1" customHeight="1">
      <c r="A3691" s="39" t="s">
        <v>9209</v>
      </c>
      <c r="B3691" s="39" t="s">
        <v>9210</v>
      </c>
      <c r="C3691" s="8">
        <v>1401.0</v>
      </c>
      <c r="D3691" s="8">
        <v>5.0</v>
      </c>
      <c r="E3691" s="8">
        <v>3.0</v>
      </c>
      <c r="F3691" s="8">
        <v>2.0</v>
      </c>
      <c r="G3691" s="8">
        <v>1087.0</v>
      </c>
      <c r="H3691" s="8">
        <v>1465.0</v>
      </c>
      <c r="I3691" s="8">
        <v>1653.0</v>
      </c>
      <c r="J3691" s="8">
        <v>1042.0</v>
      </c>
      <c r="K3691" s="8">
        <v>4124.0</v>
      </c>
      <c r="L3691" s="8">
        <v>5589.0</v>
      </c>
      <c r="M3691" s="8">
        <v>1894.0</v>
      </c>
      <c r="N3691" s="8">
        <v>519.0</v>
      </c>
      <c r="O3691" s="8">
        <v>358.0</v>
      </c>
      <c r="P3691" s="8">
        <v>1.0</v>
      </c>
      <c r="Q3691" s="39" t="s">
        <v>127</v>
      </c>
      <c r="R3691" s="39" t="s">
        <v>9207</v>
      </c>
      <c r="S3691" s="39" t="s">
        <v>9208</v>
      </c>
      <c r="T3691" s="39" t="s">
        <v>8159</v>
      </c>
      <c r="U3691" s="39" t="s">
        <v>8160</v>
      </c>
      <c r="V3691" s="39" t="s">
        <v>3898</v>
      </c>
      <c r="W3691" s="39" t="s">
        <v>3899</v>
      </c>
      <c r="X3691" s="39" t="s">
        <v>9181</v>
      </c>
      <c r="Y3691" s="39" t="s">
        <v>9182</v>
      </c>
      <c r="Z3691" s="39" t="s">
        <v>9009</v>
      </c>
      <c r="AA3691" s="39" t="s">
        <v>9010</v>
      </c>
    </row>
    <row r="3692" ht="15.75" hidden="1" customHeight="1">
      <c r="A3692" s="39" t="s">
        <v>9211</v>
      </c>
      <c r="B3692" s="39" t="s">
        <v>9212</v>
      </c>
      <c r="C3692" s="8">
        <v>874.0</v>
      </c>
      <c r="D3692" s="8">
        <v>3.0</v>
      </c>
      <c r="E3692" s="8">
        <v>2.0</v>
      </c>
      <c r="F3692" s="8">
        <v>1.0</v>
      </c>
      <c r="G3692" s="8">
        <v>890.0</v>
      </c>
      <c r="H3692" s="8">
        <v>1001.0</v>
      </c>
      <c r="I3692" s="8">
        <v>838.0</v>
      </c>
      <c r="J3692" s="8">
        <v>504.0</v>
      </c>
      <c r="K3692" s="8">
        <v>5799.0</v>
      </c>
      <c r="L3692" s="8">
        <v>1943.0</v>
      </c>
      <c r="M3692" s="8">
        <v>1155.0</v>
      </c>
      <c r="N3692" s="8">
        <v>661.0</v>
      </c>
      <c r="O3692" s="8">
        <v>416.0</v>
      </c>
      <c r="P3692" s="8">
        <v>1.0</v>
      </c>
      <c r="Q3692" s="39" t="s">
        <v>127</v>
      </c>
      <c r="R3692" s="39" t="s">
        <v>9207</v>
      </c>
      <c r="S3692" s="39" t="s">
        <v>9208</v>
      </c>
      <c r="T3692" s="39" t="s">
        <v>8159</v>
      </c>
      <c r="U3692" s="39" t="s">
        <v>8160</v>
      </c>
      <c r="V3692" s="39" t="s">
        <v>3898</v>
      </c>
      <c r="W3692" s="39" t="s">
        <v>3899</v>
      </c>
      <c r="X3692" s="39" t="s">
        <v>9181</v>
      </c>
      <c r="Y3692" s="39" t="s">
        <v>9182</v>
      </c>
      <c r="Z3692" s="39" t="s">
        <v>9009</v>
      </c>
      <c r="AA3692" s="39" t="s">
        <v>9010</v>
      </c>
    </row>
    <row r="3693" ht="15.75" hidden="1" customHeight="1">
      <c r="A3693" s="39" t="s">
        <v>9213</v>
      </c>
      <c r="B3693" s="39" t="s">
        <v>9214</v>
      </c>
      <c r="C3693" s="8">
        <v>527.0</v>
      </c>
      <c r="D3693" s="8">
        <v>2.0</v>
      </c>
      <c r="E3693" s="8">
        <v>1.0</v>
      </c>
      <c r="F3693" s="8">
        <v>1.0</v>
      </c>
      <c r="G3693" s="8">
        <v>508.0</v>
      </c>
      <c r="H3693" s="8">
        <v>801.0</v>
      </c>
      <c r="I3693" s="8">
        <v>530.0</v>
      </c>
      <c r="J3693" s="8">
        <v>260.0</v>
      </c>
      <c r="K3693" s="8">
        <v>5808.0</v>
      </c>
      <c r="L3693" s="8">
        <v>1113.0</v>
      </c>
      <c r="M3693" s="8">
        <v>626.0</v>
      </c>
      <c r="N3693" s="8">
        <v>569.0</v>
      </c>
      <c r="O3693" s="8">
        <v>377.0</v>
      </c>
      <c r="P3693" s="8">
        <v>1.0</v>
      </c>
      <c r="Q3693" s="39" t="s">
        <v>127</v>
      </c>
      <c r="R3693" s="39" t="s">
        <v>9207</v>
      </c>
      <c r="S3693" s="39" t="s">
        <v>9208</v>
      </c>
      <c r="T3693" s="39" t="s">
        <v>8159</v>
      </c>
      <c r="U3693" s="39" t="s">
        <v>8160</v>
      </c>
      <c r="V3693" s="39" t="s">
        <v>3898</v>
      </c>
      <c r="W3693" s="39" t="s">
        <v>3899</v>
      </c>
      <c r="X3693" s="39" t="s">
        <v>9181</v>
      </c>
      <c r="Y3693" s="39" t="s">
        <v>9182</v>
      </c>
      <c r="Z3693" s="39" t="s">
        <v>9009</v>
      </c>
      <c r="AA3693" s="39" t="s">
        <v>9010</v>
      </c>
    </row>
    <row r="3694" ht="15.75" hidden="1" customHeight="1">
      <c r="A3694" s="39" t="s">
        <v>9215</v>
      </c>
      <c r="B3694" s="39" t="s">
        <v>9216</v>
      </c>
      <c r="C3694" s="8">
        <v>340.0</v>
      </c>
      <c r="D3694" s="8">
        <v>1.0</v>
      </c>
      <c r="E3694" s="8">
        <v>1.0</v>
      </c>
      <c r="F3694" s="8">
        <v>1.0</v>
      </c>
      <c r="G3694" s="8">
        <v>612.0</v>
      </c>
      <c r="H3694" s="8">
        <v>434.0</v>
      </c>
      <c r="I3694" s="8">
        <v>392.0</v>
      </c>
      <c r="J3694" s="8">
        <v>104.0</v>
      </c>
      <c r="K3694" s="8">
        <v>4709.0</v>
      </c>
      <c r="L3694" s="8">
        <v>277.0</v>
      </c>
      <c r="M3694" s="8">
        <v>1170.0</v>
      </c>
      <c r="N3694" s="8">
        <v>1019.0</v>
      </c>
      <c r="O3694" s="8">
        <v>637.0</v>
      </c>
      <c r="P3694" s="8">
        <v>1.0</v>
      </c>
      <c r="Q3694" s="39" t="s">
        <v>127</v>
      </c>
      <c r="R3694" s="39" t="s">
        <v>9207</v>
      </c>
      <c r="S3694" s="39" t="s">
        <v>9208</v>
      </c>
      <c r="T3694" s="39" t="s">
        <v>8159</v>
      </c>
      <c r="U3694" s="39" t="s">
        <v>8160</v>
      </c>
      <c r="V3694" s="39" t="s">
        <v>3898</v>
      </c>
      <c r="W3694" s="39" t="s">
        <v>3899</v>
      </c>
      <c r="X3694" s="39" t="s">
        <v>9181</v>
      </c>
      <c r="Y3694" s="39" t="s">
        <v>9182</v>
      </c>
      <c r="Z3694" s="39" t="s">
        <v>9009</v>
      </c>
      <c r="AA3694" s="39" t="s">
        <v>9010</v>
      </c>
    </row>
    <row r="3695" ht="15.75" hidden="1" customHeight="1">
      <c r="A3695" s="39" t="s">
        <v>9217</v>
      </c>
      <c r="B3695" s="39" t="s">
        <v>9218</v>
      </c>
      <c r="C3695" s="8">
        <v>635.0</v>
      </c>
      <c r="D3695" s="8">
        <v>2.0</v>
      </c>
      <c r="E3695" s="8">
        <v>1.0</v>
      </c>
      <c r="F3695" s="8">
        <v>1.0</v>
      </c>
      <c r="G3695" s="8">
        <v>610.0</v>
      </c>
      <c r="H3695" s="8">
        <v>578.0</v>
      </c>
      <c r="I3695" s="8">
        <v>682.0</v>
      </c>
      <c r="J3695" s="8">
        <v>516.0</v>
      </c>
      <c r="K3695" s="8">
        <v>4521.0</v>
      </c>
      <c r="L3695" s="8">
        <v>3472.0</v>
      </c>
      <c r="M3695" s="8">
        <v>2014.0</v>
      </c>
      <c r="N3695" s="8">
        <v>720.0</v>
      </c>
      <c r="O3695" s="8">
        <v>493.0</v>
      </c>
      <c r="P3695" s="8">
        <v>1.0</v>
      </c>
      <c r="Q3695" s="39" t="s">
        <v>127</v>
      </c>
      <c r="R3695" s="39" t="s">
        <v>9219</v>
      </c>
      <c r="S3695" s="39" t="s">
        <v>9220</v>
      </c>
      <c r="T3695" s="39" t="s">
        <v>8159</v>
      </c>
      <c r="U3695" s="39" t="s">
        <v>8160</v>
      </c>
      <c r="V3695" s="39" t="s">
        <v>3898</v>
      </c>
      <c r="W3695" s="39" t="s">
        <v>3899</v>
      </c>
      <c r="X3695" s="39" t="s">
        <v>9181</v>
      </c>
      <c r="Y3695" s="39" t="s">
        <v>9182</v>
      </c>
      <c r="Z3695" s="39" t="s">
        <v>9009</v>
      </c>
      <c r="AA3695" s="39" t="s">
        <v>9010</v>
      </c>
    </row>
    <row r="3696" ht="15.75" hidden="1" customHeight="1">
      <c r="A3696" s="39" t="s">
        <v>9221</v>
      </c>
      <c r="B3696" s="39" t="s">
        <v>9222</v>
      </c>
      <c r="C3696" s="8">
        <v>1462.0</v>
      </c>
      <c r="D3696" s="8">
        <v>5.0</v>
      </c>
      <c r="E3696" s="8">
        <v>3.0</v>
      </c>
      <c r="F3696" s="8">
        <v>2.0</v>
      </c>
      <c r="G3696" s="8">
        <v>1208.0</v>
      </c>
      <c r="H3696" s="8">
        <v>1982.0</v>
      </c>
      <c r="I3696" s="8">
        <v>1274.0</v>
      </c>
      <c r="J3696" s="8">
        <v>1022.0</v>
      </c>
      <c r="K3696" s="8">
        <v>5065.0</v>
      </c>
      <c r="L3696" s="8">
        <v>2825.0</v>
      </c>
      <c r="M3696" s="8">
        <v>648.0</v>
      </c>
      <c r="N3696" s="8">
        <v>658.0</v>
      </c>
      <c r="O3696" s="8">
        <v>385.0</v>
      </c>
      <c r="P3696" s="8">
        <v>1.0</v>
      </c>
      <c r="Q3696" s="39" t="s">
        <v>127</v>
      </c>
      <c r="R3696" s="39" t="s">
        <v>9219</v>
      </c>
      <c r="S3696" s="39" t="s">
        <v>9220</v>
      </c>
      <c r="T3696" s="39" t="s">
        <v>8159</v>
      </c>
      <c r="U3696" s="39" t="s">
        <v>8160</v>
      </c>
      <c r="V3696" s="39" t="s">
        <v>3898</v>
      </c>
      <c r="W3696" s="39" t="s">
        <v>3899</v>
      </c>
      <c r="X3696" s="39" t="s">
        <v>9181</v>
      </c>
      <c r="Y3696" s="39" t="s">
        <v>9182</v>
      </c>
      <c r="Z3696" s="39" t="s">
        <v>9009</v>
      </c>
      <c r="AA3696" s="39" t="s">
        <v>9010</v>
      </c>
    </row>
    <row r="3697" ht="15.75" hidden="1" customHeight="1">
      <c r="A3697" s="39" t="s">
        <v>9223</v>
      </c>
      <c r="B3697" s="39" t="s">
        <v>9224</v>
      </c>
      <c r="C3697" s="8">
        <v>2364.0</v>
      </c>
      <c r="D3697" s="8">
        <v>7.0</v>
      </c>
      <c r="E3697" s="8">
        <v>4.0</v>
      </c>
      <c r="F3697" s="8">
        <v>2.0</v>
      </c>
      <c r="G3697" s="8">
        <v>2507.5</v>
      </c>
      <c r="H3697" s="8">
        <v>2686.0</v>
      </c>
      <c r="I3697" s="8">
        <v>1426.0</v>
      </c>
      <c r="J3697" s="8">
        <v>2005.0</v>
      </c>
      <c r="K3697" s="8">
        <v>5092.0</v>
      </c>
      <c r="L3697" s="8">
        <v>2536.0</v>
      </c>
      <c r="M3697" s="8">
        <v>2179.5</v>
      </c>
      <c r="N3697" s="8">
        <v>640.0</v>
      </c>
      <c r="O3697" s="8">
        <v>391.0</v>
      </c>
      <c r="P3697" s="8">
        <v>1.0</v>
      </c>
      <c r="Q3697" s="39" t="s">
        <v>127</v>
      </c>
      <c r="R3697" s="39" t="s">
        <v>9219</v>
      </c>
      <c r="S3697" s="39" t="s">
        <v>9220</v>
      </c>
      <c r="T3697" s="39" t="s">
        <v>8159</v>
      </c>
      <c r="U3697" s="39" t="s">
        <v>8160</v>
      </c>
      <c r="V3697" s="39" t="s">
        <v>3898</v>
      </c>
      <c r="W3697" s="39" t="s">
        <v>3899</v>
      </c>
      <c r="X3697" s="39" t="s">
        <v>9181</v>
      </c>
      <c r="Y3697" s="39" t="s">
        <v>9182</v>
      </c>
      <c r="Z3697" s="39" t="s">
        <v>9009</v>
      </c>
      <c r="AA3697" s="39" t="s">
        <v>9010</v>
      </c>
    </row>
    <row r="3698" ht="15.75" hidden="1" customHeight="1">
      <c r="A3698" s="39" t="s">
        <v>9225</v>
      </c>
      <c r="B3698" s="39" t="s">
        <v>9226</v>
      </c>
      <c r="C3698" s="8">
        <v>119.0</v>
      </c>
      <c r="D3698" s="8">
        <v>1.0</v>
      </c>
      <c r="E3698" s="8">
        <v>1.0</v>
      </c>
      <c r="F3698" s="8">
        <v>1.0</v>
      </c>
      <c r="G3698" s="8">
        <v>162.0</v>
      </c>
      <c r="H3698" s="8">
        <v>172.0</v>
      </c>
      <c r="I3698" s="8">
        <v>80.0</v>
      </c>
      <c r="J3698" s="8">
        <v>265.0</v>
      </c>
      <c r="K3698" s="8">
        <v>4397.0</v>
      </c>
      <c r="L3698" s="8">
        <v>415.0</v>
      </c>
      <c r="M3698" s="8">
        <v>232.0</v>
      </c>
      <c r="N3698" s="8">
        <v>980.0</v>
      </c>
      <c r="O3698" s="8">
        <v>634.0</v>
      </c>
      <c r="P3698" s="8">
        <v>1.0</v>
      </c>
      <c r="Q3698" s="39" t="s">
        <v>127</v>
      </c>
      <c r="R3698" s="39" t="s">
        <v>9219</v>
      </c>
      <c r="S3698" s="39" t="s">
        <v>9220</v>
      </c>
      <c r="T3698" s="39" t="s">
        <v>8159</v>
      </c>
      <c r="U3698" s="39" t="s">
        <v>8160</v>
      </c>
      <c r="V3698" s="39" t="s">
        <v>3898</v>
      </c>
      <c r="W3698" s="39" t="s">
        <v>3899</v>
      </c>
      <c r="X3698" s="39" t="s">
        <v>9181</v>
      </c>
      <c r="Y3698" s="39" t="s">
        <v>9182</v>
      </c>
      <c r="Z3698" s="39" t="s">
        <v>9009</v>
      </c>
      <c r="AA3698" s="39" t="s">
        <v>9010</v>
      </c>
    </row>
    <row r="3699" ht="15.75" hidden="1" customHeight="1">
      <c r="A3699" s="39" t="s">
        <v>9227</v>
      </c>
      <c r="B3699" s="39" t="s">
        <v>9228</v>
      </c>
      <c r="C3699" s="8">
        <v>4846.0</v>
      </c>
      <c r="D3699" s="8">
        <v>14.0</v>
      </c>
      <c r="E3699" s="8">
        <v>7.0</v>
      </c>
      <c r="F3699" s="8">
        <v>4.0</v>
      </c>
      <c r="G3699" s="8">
        <v>4683.0</v>
      </c>
      <c r="H3699" s="8">
        <v>4723.5</v>
      </c>
      <c r="I3699" s="8">
        <v>3342.0</v>
      </c>
      <c r="J3699" s="8">
        <v>4455.0</v>
      </c>
      <c r="K3699" s="8">
        <v>3923.0</v>
      </c>
      <c r="L3699" s="8">
        <v>5452.0</v>
      </c>
      <c r="M3699" s="8">
        <v>1474.0</v>
      </c>
      <c r="N3699" s="8">
        <v>843.0</v>
      </c>
      <c r="O3699" s="8">
        <v>633.0</v>
      </c>
      <c r="P3699" s="8">
        <v>1.0</v>
      </c>
      <c r="Q3699" s="39" t="s">
        <v>127</v>
      </c>
      <c r="R3699" s="39" t="s">
        <v>9229</v>
      </c>
      <c r="S3699" s="39" t="s">
        <v>9230</v>
      </c>
      <c r="T3699" s="39" t="s">
        <v>8159</v>
      </c>
      <c r="U3699" s="39" t="s">
        <v>8160</v>
      </c>
      <c r="V3699" s="39" t="s">
        <v>3898</v>
      </c>
      <c r="W3699" s="39" t="s">
        <v>3899</v>
      </c>
      <c r="X3699" s="39" t="s">
        <v>9181</v>
      </c>
      <c r="Y3699" s="39" t="s">
        <v>9182</v>
      </c>
      <c r="Z3699" s="39" t="s">
        <v>9231</v>
      </c>
      <c r="AA3699" s="39" t="s">
        <v>9232</v>
      </c>
    </row>
    <row r="3700" ht="15.75" hidden="1" customHeight="1">
      <c r="A3700" s="39" t="s">
        <v>9233</v>
      </c>
      <c r="B3700" s="39" t="s">
        <v>9234</v>
      </c>
      <c r="C3700" s="8">
        <v>159.0</v>
      </c>
      <c r="D3700" s="8">
        <v>1.0</v>
      </c>
      <c r="E3700" s="8">
        <v>1.0</v>
      </c>
      <c r="F3700" s="8">
        <v>1.0</v>
      </c>
      <c r="G3700" s="8">
        <v>127.0</v>
      </c>
      <c r="H3700" s="8">
        <v>206.0</v>
      </c>
      <c r="I3700" s="8">
        <v>160.0</v>
      </c>
      <c r="J3700" s="8">
        <v>264.0</v>
      </c>
      <c r="K3700" s="8">
        <v>4177.0</v>
      </c>
      <c r="L3700" s="8">
        <v>2638.0</v>
      </c>
      <c r="M3700" s="8">
        <v>269.0</v>
      </c>
      <c r="N3700" s="8">
        <v>817.0</v>
      </c>
      <c r="O3700" s="8">
        <v>530.0</v>
      </c>
      <c r="P3700" s="8">
        <v>1.0</v>
      </c>
      <c r="Q3700" s="39" t="s">
        <v>127</v>
      </c>
      <c r="R3700" s="39" t="s">
        <v>9229</v>
      </c>
      <c r="S3700" s="39" t="s">
        <v>9230</v>
      </c>
      <c r="T3700" s="39" t="s">
        <v>8159</v>
      </c>
      <c r="U3700" s="39" t="s">
        <v>8160</v>
      </c>
      <c r="V3700" s="39" t="s">
        <v>3898</v>
      </c>
      <c r="W3700" s="39" t="s">
        <v>3899</v>
      </c>
      <c r="X3700" s="39" t="s">
        <v>9181</v>
      </c>
      <c r="Y3700" s="39" t="s">
        <v>9182</v>
      </c>
      <c r="Z3700" s="39" t="s">
        <v>9231</v>
      </c>
      <c r="AA3700" s="39" t="s">
        <v>9232</v>
      </c>
    </row>
    <row r="3701" ht="15.75" hidden="1" customHeight="1">
      <c r="A3701" s="39" t="s">
        <v>9235</v>
      </c>
      <c r="B3701" s="39" t="s">
        <v>9236</v>
      </c>
      <c r="C3701" s="8">
        <v>320.0</v>
      </c>
      <c r="D3701" s="8">
        <v>1.0</v>
      </c>
      <c r="E3701" s="8">
        <v>1.0</v>
      </c>
      <c r="F3701" s="8">
        <v>1.0</v>
      </c>
      <c r="G3701" s="8">
        <v>532.0</v>
      </c>
      <c r="H3701" s="8">
        <v>333.0</v>
      </c>
      <c r="I3701" s="8">
        <v>349.0</v>
      </c>
      <c r="J3701" s="8">
        <v>93.0</v>
      </c>
      <c r="K3701" s="8">
        <v>5082.0</v>
      </c>
      <c r="L3701" s="8">
        <v>2006.0</v>
      </c>
      <c r="M3701" s="8">
        <v>453.0</v>
      </c>
      <c r="N3701" s="8">
        <v>647.0</v>
      </c>
      <c r="O3701" s="8">
        <v>433.0</v>
      </c>
      <c r="P3701" s="8">
        <v>1.0</v>
      </c>
      <c r="Q3701" s="39" t="s">
        <v>127</v>
      </c>
      <c r="R3701" s="39" t="s">
        <v>9229</v>
      </c>
      <c r="S3701" s="39" t="s">
        <v>9230</v>
      </c>
      <c r="T3701" s="39" t="s">
        <v>8159</v>
      </c>
      <c r="U3701" s="39" t="s">
        <v>8160</v>
      </c>
      <c r="V3701" s="39" t="s">
        <v>3898</v>
      </c>
      <c r="W3701" s="39" t="s">
        <v>3899</v>
      </c>
      <c r="X3701" s="39" t="s">
        <v>9181</v>
      </c>
      <c r="Y3701" s="39" t="s">
        <v>9182</v>
      </c>
      <c r="Z3701" s="39" t="s">
        <v>9231</v>
      </c>
      <c r="AA3701" s="39" t="s">
        <v>9232</v>
      </c>
    </row>
    <row r="3702" ht="15.75" hidden="1" customHeight="1">
      <c r="A3702" s="39" t="s">
        <v>9237</v>
      </c>
      <c r="B3702" s="39" t="s">
        <v>9238</v>
      </c>
      <c r="C3702" s="8">
        <v>4172.0</v>
      </c>
      <c r="D3702" s="8">
        <v>12.0</v>
      </c>
      <c r="E3702" s="8">
        <v>6.0</v>
      </c>
      <c r="F3702" s="8">
        <v>3.0</v>
      </c>
      <c r="G3702" s="8">
        <v>6969.0</v>
      </c>
      <c r="H3702" s="8">
        <v>6974.0</v>
      </c>
      <c r="I3702" s="8">
        <v>811.0</v>
      </c>
      <c r="J3702" s="8">
        <v>3436.0</v>
      </c>
      <c r="K3702" s="8">
        <v>1682.0</v>
      </c>
      <c r="L3702" s="8">
        <v>6928.0</v>
      </c>
      <c r="M3702" s="8">
        <v>18.0</v>
      </c>
      <c r="N3702" s="8">
        <v>0.0</v>
      </c>
      <c r="O3702" s="8">
        <v>0.0</v>
      </c>
      <c r="P3702" s="8">
        <v>1.0</v>
      </c>
      <c r="Q3702" s="39" t="s">
        <v>127</v>
      </c>
      <c r="R3702" s="39" t="s">
        <v>9229</v>
      </c>
      <c r="S3702" s="39" t="s">
        <v>9230</v>
      </c>
      <c r="T3702" s="39" t="s">
        <v>8159</v>
      </c>
      <c r="U3702" s="39" t="s">
        <v>8160</v>
      </c>
      <c r="V3702" s="39" t="s">
        <v>3898</v>
      </c>
      <c r="W3702" s="39" t="s">
        <v>3899</v>
      </c>
      <c r="X3702" s="39" t="s">
        <v>9181</v>
      </c>
      <c r="Y3702" s="39" t="s">
        <v>9182</v>
      </c>
      <c r="Z3702" s="39" t="s">
        <v>9231</v>
      </c>
      <c r="AA3702" s="39" t="s">
        <v>9232</v>
      </c>
    </row>
    <row r="3703" ht="15.75" hidden="1" customHeight="1">
      <c r="A3703" s="39" t="s">
        <v>9239</v>
      </c>
      <c r="B3703" s="39" t="s">
        <v>9240</v>
      </c>
      <c r="C3703" s="8">
        <v>18.0</v>
      </c>
      <c r="D3703" s="8">
        <v>1.0</v>
      </c>
      <c r="E3703" s="8">
        <v>1.0</v>
      </c>
      <c r="F3703" s="8">
        <v>1.0</v>
      </c>
      <c r="G3703" s="8">
        <v>5.0</v>
      </c>
      <c r="H3703" s="8">
        <v>11.0</v>
      </c>
      <c r="I3703" s="8">
        <v>526.0</v>
      </c>
      <c r="J3703" s="8">
        <v>42.0</v>
      </c>
      <c r="K3703" s="8">
        <v>4626.0</v>
      </c>
      <c r="L3703" s="8">
        <v>109.0</v>
      </c>
      <c r="M3703" s="8">
        <v>19.0</v>
      </c>
      <c r="N3703" s="8">
        <v>288.0</v>
      </c>
      <c r="O3703" s="8">
        <v>165.0</v>
      </c>
      <c r="P3703" s="8">
        <v>1.0</v>
      </c>
      <c r="Q3703" s="39" t="s">
        <v>127</v>
      </c>
      <c r="R3703" s="39" t="s">
        <v>9229</v>
      </c>
      <c r="S3703" s="39" t="s">
        <v>9230</v>
      </c>
      <c r="T3703" s="39" t="s">
        <v>8159</v>
      </c>
      <c r="U3703" s="39" t="s">
        <v>8160</v>
      </c>
      <c r="V3703" s="39" t="s">
        <v>3898</v>
      </c>
      <c r="W3703" s="39" t="s">
        <v>3899</v>
      </c>
      <c r="X3703" s="39" t="s">
        <v>9181</v>
      </c>
      <c r="Y3703" s="39" t="s">
        <v>9182</v>
      </c>
      <c r="Z3703" s="39" t="s">
        <v>9231</v>
      </c>
      <c r="AA3703" s="39" t="s">
        <v>9232</v>
      </c>
    </row>
    <row r="3704" ht="15.75" hidden="1" customHeight="1">
      <c r="A3704" s="39" t="s">
        <v>9241</v>
      </c>
      <c r="B3704" s="39" t="s">
        <v>9242</v>
      </c>
      <c r="C3704" s="8">
        <v>1339.0</v>
      </c>
      <c r="D3704" s="8">
        <v>4.0</v>
      </c>
      <c r="E3704" s="8">
        <v>2.0</v>
      </c>
      <c r="F3704" s="8">
        <v>1.0</v>
      </c>
      <c r="G3704" s="8">
        <v>1595.0</v>
      </c>
      <c r="H3704" s="8">
        <v>1563.0</v>
      </c>
      <c r="I3704" s="8">
        <v>1427.0</v>
      </c>
      <c r="J3704" s="8">
        <v>649.0</v>
      </c>
      <c r="K3704" s="8">
        <v>6321.0</v>
      </c>
      <c r="L3704" s="8">
        <v>885.0</v>
      </c>
      <c r="M3704" s="8">
        <v>370.0</v>
      </c>
      <c r="N3704" s="8">
        <v>977.0</v>
      </c>
      <c r="O3704" s="8">
        <v>750.0</v>
      </c>
      <c r="P3704" s="8">
        <v>1.0</v>
      </c>
      <c r="Q3704" s="39" t="s">
        <v>127</v>
      </c>
      <c r="R3704" s="39" t="s">
        <v>9229</v>
      </c>
      <c r="S3704" s="39" t="s">
        <v>9230</v>
      </c>
      <c r="T3704" s="39" t="s">
        <v>8159</v>
      </c>
      <c r="U3704" s="39" t="s">
        <v>8160</v>
      </c>
      <c r="V3704" s="39" t="s">
        <v>3898</v>
      </c>
      <c r="W3704" s="39" t="s">
        <v>3899</v>
      </c>
      <c r="X3704" s="39" t="s">
        <v>9181</v>
      </c>
      <c r="Y3704" s="39" t="s">
        <v>9182</v>
      </c>
      <c r="Z3704" s="39" t="s">
        <v>9231</v>
      </c>
      <c r="AA3704" s="39" t="s">
        <v>9232</v>
      </c>
    </row>
    <row r="3705" ht="15.75" hidden="1" customHeight="1">
      <c r="A3705" s="39" t="s">
        <v>9243</v>
      </c>
      <c r="B3705" s="39" t="s">
        <v>9244</v>
      </c>
      <c r="C3705" s="8">
        <v>130.0</v>
      </c>
      <c r="D3705" s="8">
        <v>1.0</v>
      </c>
      <c r="E3705" s="8">
        <v>1.0</v>
      </c>
      <c r="F3705" s="8">
        <v>1.0</v>
      </c>
      <c r="G3705" s="8">
        <v>209.0</v>
      </c>
      <c r="H3705" s="8">
        <v>85.0</v>
      </c>
      <c r="I3705" s="8">
        <v>489.0</v>
      </c>
      <c r="J3705" s="8">
        <v>131.0</v>
      </c>
      <c r="K3705" s="8">
        <v>5132.0</v>
      </c>
      <c r="L3705" s="8">
        <v>82.0</v>
      </c>
      <c r="M3705" s="8">
        <v>955.0</v>
      </c>
      <c r="N3705" s="8">
        <v>980.0</v>
      </c>
      <c r="O3705" s="8">
        <v>648.0</v>
      </c>
      <c r="P3705" s="8">
        <v>1.0</v>
      </c>
      <c r="Q3705" s="39" t="s">
        <v>127</v>
      </c>
      <c r="R3705" s="39" t="s">
        <v>9245</v>
      </c>
      <c r="S3705" s="39" t="s">
        <v>9246</v>
      </c>
      <c r="T3705" s="39" t="s">
        <v>8159</v>
      </c>
      <c r="U3705" s="39" t="s">
        <v>8160</v>
      </c>
      <c r="V3705" s="39" t="s">
        <v>3898</v>
      </c>
      <c r="W3705" s="39" t="s">
        <v>3899</v>
      </c>
      <c r="X3705" s="39" t="s">
        <v>9181</v>
      </c>
      <c r="Y3705" s="39" t="s">
        <v>9182</v>
      </c>
      <c r="Z3705" s="39" t="s">
        <v>9231</v>
      </c>
      <c r="AA3705" s="39" t="s">
        <v>9232</v>
      </c>
    </row>
    <row r="3706" ht="15.75" hidden="1" customHeight="1">
      <c r="A3706" s="39" t="s">
        <v>9247</v>
      </c>
      <c r="B3706" s="39" t="s">
        <v>9248</v>
      </c>
      <c r="C3706" s="8">
        <v>1639.0</v>
      </c>
      <c r="D3706" s="8">
        <v>5.0</v>
      </c>
      <c r="E3706" s="8">
        <v>3.0</v>
      </c>
      <c r="F3706" s="8">
        <v>2.0</v>
      </c>
      <c r="G3706" s="8">
        <v>1639.0</v>
      </c>
      <c r="H3706" s="8">
        <v>1495.0</v>
      </c>
      <c r="I3706" s="8">
        <v>2307.0</v>
      </c>
      <c r="J3706" s="8">
        <v>871.0</v>
      </c>
      <c r="K3706" s="8">
        <v>4901.0</v>
      </c>
      <c r="L3706" s="8">
        <v>3234.0</v>
      </c>
      <c r="M3706" s="8">
        <v>1936.0</v>
      </c>
      <c r="N3706" s="8">
        <v>808.0</v>
      </c>
      <c r="O3706" s="8">
        <v>534.0</v>
      </c>
      <c r="P3706" s="8">
        <v>1.0</v>
      </c>
      <c r="Q3706" s="39" t="s">
        <v>127</v>
      </c>
      <c r="R3706" s="39" t="s">
        <v>9245</v>
      </c>
      <c r="S3706" s="39" t="s">
        <v>9246</v>
      </c>
      <c r="T3706" s="39" t="s">
        <v>8159</v>
      </c>
      <c r="U3706" s="39" t="s">
        <v>8160</v>
      </c>
      <c r="V3706" s="39" t="s">
        <v>3898</v>
      </c>
      <c r="W3706" s="39" t="s">
        <v>3899</v>
      </c>
      <c r="X3706" s="39" t="s">
        <v>9181</v>
      </c>
      <c r="Y3706" s="39" t="s">
        <v>9182</v>
      </c>
      <c r="Z3706" s="39" t="s">
        <v>9231</v>
      </c>
      <c r="AA3706" s="39" t="s">
        <v>9232</v>
      </c>
    </row>
    <row r="3707" ht="15.75" hidden="1" customHeight="1">
      <c r="A3707" s="39" t="s">
        <v>9249</v>
      </c>
      <c r="B3707" s="39" t="s">
        <v>9250</v>
      </c>
      <c r="C3707" s="8">
        <v>388.0</v>
      </c>
      <c r="D3707" s="8">
        <v>2.0</v>
      </c>
      <c r="E3707" s="8">
        <v>1.0</v>
      </c>
      <c r="F3707" s="8">
        <v>1.0</v>
      </c>
      <c r="G3707" s="8">
        <v>351.0</v>
      </c>
      <c r="H3707" s="8">
        <v>352.0</v>
      </c>
      <c r="I3707" s="8">
        <v>813.0</v>
      </c>
      <c r="J3707" s="8">
        <v>335.0</v>
      </c>
      <c r="K3707" s="8">
        <v>6553.0</v>
      </c>
      <c r="L3707" s="8">
        <v>1047.0</v>
      </c>
      <c r="M3707" s="8">
        <v>412.0</v>
      </c>
      <c r="N3707" s="8">
        <v>838.0</v>
      </c>
      <c r="O3707" s="8">
        <v>526.0</v>
      </c>
      <c r="P3707" s="8">
        <v>1.0</v>
      </c>
      <c r="Q3707" s="39" t="s">
        <v>127</v>
      </c>
      <c r="R3707" s="39" t="s">
        <v>9245</v>
      </c>
      <c r="S3707" s="39" t="s">
        <v>9246</v>
      </c>
      <c r="T3707" s="39" t="s">
        <v>8159</v>
      </c>
      <c r="U3707" s="39" t="s">
        <v>8160</v>
      </c>
      <c r="V3707" s="39" t="s">
        <v>3898</v>
      </c>
      <c r="W3707" s="39" t="s">
        <v>3899</v>
      </c>
      <c r="X3707" s="39" t="s">
        <v>9181</v>
      </c>
      <c r="Y3707" s="39" t="s">
        <v>9182</v>
      </c>
      <c r="Z3707" s="39" t="s">
        <v>9231</v>
      </c>
      <c r="AA3707" s="39" t="s">
        <v>9232</v>
      </c>
    </row>
    <row r="3708" ht="15.75" hidden="1" customHeight="1">
      <c r="A3708" s="39" t="s">
        <v>9251</v>
      </c>
      <c r="B3708" s="39" t="s">
        <v>9252</v>
      </c>
      <c r="C3708" s="8">
        <v>75.0</v>
      </c>
      <c r="D3708" s="8">
        <v>1.0</v>
      </c>
      <c r="E3708" s="8">
        <v>1.0</v>
      </c>
      <c r="F3708" s="8">
        <v>1.0</v>
      </c>
      <c r="G3708" s="8">
        <v>73.0</v>
      </c>
      <c r="H3708" s="8">
        <v>56.0</v>
      </c>
      <c r="I3708" s="8">
        <v>871.0</v>
      </c>
      <c r="J3708" s="8">
        <v>85.0</v>
      </c>
      <c r="K3708" s="8">
        <v>5984.0</v>
      </c>
      <c r="L3708" s="8">
        <v>59.0</v>
      </c>
      <c r="M3708" s="8">
        <v>353.0</v>
      </c>
      <c r="N3708" s="8">
        <v>946.0</v>
      </c>
      <c r="O3708" s="8">
        <v>639.0</v>
      </c>
      <c r="P3708" s="8">
        <v>1.0</v>
      </c>
      <c r="Q3708" s="39" t="s">
        <v>127</v>
      </c>
      <c r="R3708" s="39" t="s">
        <v>9245</v>
      </c>
      <c r="S3708" s="39" t="s">
        <v>9246</v>
      </c>
      <c r="T3708" s="39" t="s">
        <v>8159</v>
      </c>
      <c r="U3708" s="39" t="s">
        <v>8160</v>
      </c>
      <c r="V3708" s="39" t="s">
        <v>3898</v>
      </c>
      <c r="W3708" s="39" t="s">
        <v>3899</v>
      </c>
      <c r="X3708" s="39" t="s">
        <v>9181</v>
      </c>
      <c r="Y3708" s="39" t="s">
        <v>9182</v>
      </c>
      <c r="Z3708" s="39" t="s">
        <v>9231</v>
      </c>
      <c r="AA3708" s="39" t="s">
        <v>9232</v>
      </c>
    </row>
    <row r="3709" ht="15.75" hidden="1" customHeight="1">
      <c r="A3709" s="39" t="s">
        <v>9253</v>
      </c>
      <c r="B3709" s="39" t="s">
        <v>9254</v>
      </c>
      <c r="C3709" s="8">
        <v>1044.0</v>
      </c>
      <c r="D3709" s="8">
        <v>3.0</v>
      </c>
      <c r="E3709" s="8">
        <v>2.0</v>
      </c>
      <c r="F3709" s="8">
        <v>1.0</v>
      </c>
      <c r="G3709" s="8">
        <v>947.0</v>
      </c>
      <c r="H3709" s="8">
        <v>1245.0</v>
      </c>
      <c r="I3709" s="8">
        <v>1340.0</v>
      </c>
      <c r="J3709" s="8">
        <v>392.0</v>
      </c>
      <c r="K3709" s="8">
        <v>6302.0</v>
      </c>
      <c r="L3709" s="8">
        <v>2567.5</v>
      </c>
      <c r="M3709" s="8">
        <v>1218.0</v>
      </c>
      <c r="N3709" s="8">
        <v>912.0</v>
      </c>
      <c r="O3709" s="8">
        <v>573.0</v>
      </c>
      <c r="P3709" s="8">
        <v>1.0</v>
      </c>
      <c r="Q3709" s="39" t="s">
        <v>127</v>
      </c>
      <c r="R3709" s="39" t="s">
        <v>9245</v>
      </c>
      <c r="S3709" s="39" t="s">
        <v>9246</v>
      </c>
      <c r="T3709" s="39" t="s">
        <v>8159</v>
      </c>
      <c r="U3709" s="39" t="s">
        <v>8160</v>
      </c>
      <c r="V3709" s="39" t="s">
        <v>3898</v>
      </c>
      <c r="W3709" s="39" t="s">
        <v>3899</v>
      </c>
      <c r="X3709" s="39" t="s">
        <v>9181</v>
      </c>
      <c r="Y3709" s="39" t="s">
        <v>9182</v>
      </c>
      <c r="Z3709" s="39" t="s">
        <v>9231</v>
      </c>
      <c r="AA3709" s="39" t="s">
        <v>9232</v>
      </c>
    </row>
    <row r="3710" ht="15.75" hidden="1" customHeight="1">
      <c r="A3710" s="39" t="s">
        <v>9255</v>
      </c>
      <c r="B3710" s="39" t="s">
        <v>9256</v>
      </c>
      <c r="C3710" s="8">
        <v>3461.0</v>
      </c>
      <c r="D3710" s="8">
        <v>10.0</v>
      </c>
      <c r="E3710" s="8">
        <v>5.0</v>
      </c>
      <c r="F3710" s="8">
        <v>3.0</v>
      </c>
      <c r="G3710" s="8">
        <v>3323.0</v>
      </c>
      <c r="H3710" s="8">
        <v>3529.0</v>
      </c>
      <c r="I3710" s="8">
        <v>3533.0</v>
      </c>
      <c r="J3710" s="8">
        <v>3297.0</v>
      </c>
      <c r="K3710" s="8">
        <v>3419.0</v>
      </c>
      <c r="L3710" s="8">
        <v>2276.0</v>
      </c>
      <c r="M3710" s="8">
        <v>1440.0</v>
      </c>
      <c r="N3710" s="8">
        <v>919.0</v>
      </c>
      <c r="O3710" s="8">
        <v>601.0</v>
      </c>
      <c r="P3710" s="8">
        <v>1.0</v>
      </c>
      <c r="Q3710" s="39" t="s">
        <v>127</v>
      </c>
      <c r="R3710" s="39" t="s">
        <v>9257</v>
      </c>
      <c r="S3710" s="39" t="s">
        <v>9258</v>
      </c>
      <c r="T3710" s="39" t="s">
        <v>8159</v>
      </c>
      <c r="U3710" s="39" t="s">
        <v>8160</v>
      </c>
      <c r="V3710" s="39" t="s">
        <v>3898</v>
      </c>
      <c r="W3710" s="39" t="s">
        <v>3899</v>
      </c>
      <c r="X3710" s="39" t="s">
        <v>9259</v>
      </c>
      <c r="Y3710" s="39" t="s">
        <v>9260</v>
      </c>
      <c r="Z3710" s="39" t="s">
        <v>9231</v>
      </c>
      <c r="AA3710" s="39" t="s">
        <v>9232</v>
      </c>
    </row>
    <row r="3711" ht="15.75" hidden="1" customHeight="1">
      <c r="A3711" s="39" t="s">
        <v>9261</v>
      </c>
      <c r="B3711" s="39" t="s">
        <v>9262</v>
      </c>
      <c r="C3711" s="8">
        <v>236.0</v>
      </c>
      <c r="D3711" s="8">
        <v>1.0</v>
      </c>
      <c r="E3711" s="8">
        <v>1.0</v>
      </c>
      <c r="F3711" s="8">
        <v>1.0</v>
      </c>
      <c r="G3711" s="8">
        <v>169.0</v>
      </c>
      <c r="H3711" s="8">
        <v>264.0</v>
      </c>
      <c r="I3711" s="8">
        <v>717.0</v>
      </c>
      <c r="J3711" s="8">
        <v>279.0</v>
      </c>
      <c r="K3711" s="8">
        <v>6741.0</v>
      </c>
      <c r="L3711" s="8">
        <v>250.0</v>
      </c>
      <c r="M3711" s="8">
        <v>456.0</v>
      </c>
      <c r="N3711" s="8">
        <v>1015.0</v>
      </c>
      <c r="O3711" s="8">
        <v>651.0</v>
      </c>
      <c r="P3711" s="8">
        <v>1.0</v>
      </c>
      <c r="Q3711" s="39" t="s">
        <v>127</v>
      </c>
      <c r="R3711" s="39" t="s">
        <v>9257</v>
      </c>
      <c r="S3711" s="39" t="s">
        <v>9258</v>
      </c>
      <c r="T3711" s="39" t="s">
        <v>8159</v>
      </c>
      <c r="U3711" s="39" t="s">
        <v>8160</v>
      </c>
      <c r="V3711" s="39" t="s">
        <v>3898</v>
      </c>
      <c r="W3711" s="39" t="s">
        <v>3899</v>
      </c>
      <c r="X3711" s="39" t="s">
        <v>9181</v>
      </c>
      <c r="Y3711" s="39" t="s">
        <v>9182</v>
      </c>
      <c r="Z3711" s="39" t="s">
        <v>9231</v>
      </c>
      <c r="AA3711" s="39" t="s">
        <v>9232</v>
      </c>
    </row>
    <row r="3712" ht="15.75" hidden="1" customHeight="1">
      <c r="A3712" s="39" t="s">
        <v>9263</v>
      </c>
      <c r="B3712" s="39" t="s">
        <v>9264</v>
      </c>
      <c r="C3712" s="8">
        <v>106.0</v>
      </c>
      <c r="D3712" s="8">
        <v>1.0</v>
      </c>
      <c r="E3712" s="8">
        <v>1.0</v>
      </c>
      <c r="F3712" s="8">
        <v>1.0</v>
      </c>
      <c r="G3712" s="8">
        <v>125.0</v>
      </c>
      <c r="H3712" s="8">
        <v>29.0</v>
      </c>
      <c r="I3712" s="8">
        <v>336.0</v>
      </c>
      <c r="J3712" s="8">
        <v>369.0</v>
      </c>
      <c r="K3712" s="8">
        <v>4851.0</v>
      </c>
      <c r="L3712" s="8">
        <v>1070.0</v>
      </c>
      <c r="M3712" s="8">
        <v>1074.0</v>
      </c>
      <c r="N3712" s="8">
        <v>621.0</v>
      </c>
      <c r="O3712" s="8">
        <v>427.0</v>
      </c>
      <c r="P3712" s="8">
        <v>1.0</v>
      </c>
      <c r="Q3712" s="39" t="s">
        <v>127</v>
      </c>
      <c r="R3712" s="39" t="s">
        <v>9257</v>
      </c>
      <c r="S3712" s="39" t="s">
        <v>9258</v>
      </c>
      <c r="T3712" s="39" t="s">
        <v>8159</v>
      </c>
      <c r="U3712" s="39" t="s">
        <v>8160</v>
      </c>
      <c r="V3712" s="39" t="s">
        <v>3898</v>
      </c>
      <c r="W3712" s="39" t="s">
        <v>3899</v>
      </c>
      <c r="X3712" s="39" t="s">
        <v>9181</v>
      </c>
      <c r="Y3712" s="39" t="s">
        <v>9182</v>
      </c>
      <c r="Z3712" s="39" t="s">
        <v>9231</v>
      </c>
      <c r="AA3712" s="39" t="s">
        <v>9232</v>
      </c>
    </row>
    <row r="3713" ht="15.75" hidden="1" customHeight="1">
      <c r="A3713" s="39" t="s">
        <v>9265</v>
      </c>
      <c r="B3713" s="39" t="s">
        <v>9266</v>
      </c>
      <c r="C3713" s="8">
        <v>391.0</v>
      </c>
      <c r="D3713" s="8">
        <v>2.0</v>
      </c>
      <c r="E3713" s="8">
        <v>1.0</v>
      </c>
      <c r="F3713" s="8">
        <v>1.0</v>
      </c>
      <c r="G3713" s="8">
        <v>232.0</v>
      </c>
      <c r="H3713" s="8">
        <v>544.0</v>
      </c>
      <c r="I3713" s="8">
        <v>831.0</v>
      </c>
      <c r="J3713" s="8">
        <v>757.0</v>
      </c>
      <c r="K3713" s="8">
        <v>6305.0</v>
      </c>
      <c r="L3713" s="8">
        <v>78.0</v>
      </c>
      <c r="M3713" s="8">
        <v>223.0</v>
      </c>
      <c r="N3713" s="8">
        <v>1025.0</v>
      </c>
      <c r="O3713" s="8">
        <v>719.0</v>
      </c>
      <c r="P3713" s="8">
        <v>1.0</v>
      </c>
      <c r="Q3713" s="39" t="s">
        <v>127</v>
      </c>
      <c r="R3713" s="39" t="s">
        <v>9257</v>
      </c>
      <c r="S3713" s="39" t="s">
        <v>9258</v>
      </c>
      <c r="T3713" s="39" t="s">
        <v>8159</v>
      </c>
      <c r="U3713" s="39" t="s">
        <v>8160</v>
      </c>
      <c r="V3713" s="39" t="s">
        <v>3898</v>
      </c>
      <c r="W3713" s="39" t="s">
        <v>3899</v>
      </c>
      <c r="X3713" s="39" t="s">
        <v>9181</v>
      </c>
      <c r="Y3713" s="39" t="s">
        <v>9182</v>
      </c>
      <c r="Z3713" s="39" t="s">
        <v>9231</v>
      </c>
      <c r="AA3713" s="39" t="s">
        <v>9232</v>
      </c>
    </row>
    <row r="3714" ht="15.75" hidden="1" customHeight="1">
      <c r="A3714" s="39" t="s">
        <v>9267</v>
      </c>
      <c r="B3714" s="39" t="s">
        <v>9268</v>
      </c>
      <c r="C3714" s="8">
        <v>502.0</v>
      </c>
      <c r="D3714" s="8">
        <v>2.0</v>
      </c>
      <c r="E3714" s="8">
        <v>1.0</v>
      </c>
      <c r="F3714" s="8">
        <v>1.0</v>
      </c>
      <c r="G3714" s="8">
        <v>422.0</v>
      </c>
      <c r="H3714" s="8">
        <v>455.0</v>
      </c>
      <c r="I3714" s="8">
        <v>1395.0</v>
      </c>
      <c r="J3714" s="8">
        <v>427.0</v>
      </c>
      <c r="K3714" s="8">
        <v>6627.0</v>
      </c>
      <c r="L3714" s="8">
        <v>440.0</v>
      </c>
      <c r="M3714" s="8">
        <v>450.0</v>
      </c>
      <c r="N3714" s="8">
        <v>1120.0</v>
      </c>
      <c r="O3714" s="8">
        <v>822.0</v>
      </c>
      <c r="P3714" s="8">
        <v>1.0</v>
      </c>
      <c r="Q3714" s="39" t="s">
        <v>127</v>
      </c>
      <c r="R3714" s="39" t="s">
        <v>9257</v>
      </c>
      <c r="S3714" s="39" t="s">
        <v>9258</v>
      </c>
      <c r="T3714" s="39" t="s">
        <v>8159</v>
      </c>
      <c r="U3714" s="39" t="s">
        <v>8160</v>
      </c>
      <c r="V3714" s="39" t="s">
        <v>3898</v>
      </c>
      <c r="W3714" s="39" t="s">
        <v>3899</v>
      </c>
      <c r="X3714" s="39" t="s">
        <v>9181</v>
      </c>
      <c r="Y3714" s="39" t="s">
        <v>9182</v>
      </c>
      <c r="Z3714" s="39" t="s">
        <v>9231</v>
      </c>
      <c r="AA3714" s="39" t="s">
        <v>9232</v>
      </c>
    </row>
    <row r="3715" ht="15.75" hidden="1" customHeight="1">
      <c r="A3715" s="39" t="s">
        <v>9269</v>
      </c>
      <c r="B3715" s="39" t="s">
        <v>9270</v>
      </c>
      <c r="C3715" s="8">
        <v>2914.0</v>
      </c>
      <c r="D3715" s="8">
        <v>9.0</v>
      </c>
      <c r="E3715" s="8">
        <v>5.0</v>
      </c>
      <c r="F3715" s="8">
        <v>3.0</v>
      </c>
      <c r="G3715" s="8">
        <v>2579.5</v>
      </c>
      <c r="H3715" s="8">
        <v>2786.0</v>
      </c>
      <c r="I3715" s="8">
        <v>3073.0</v>
      </c>
      <c r="J3715" s="8">
        <v>4035.0</v>
      </c>
      <c r="K3715" s="8">
        <v>2790.0</v>
      </c>
      <c r="L3715" s="8">
        <v>6614.5</v>
      </c>
      <c r="M3715" s="8">
        <v>76.0</v>
      </c>
      <c r="N3715" s="8">
        <v>372.0</v>
      </c>
      <c r="O3715" s="8">
        <v>271.0</v>
      </c>
      <c r="P3715" s="8">
        <v>1.0</v>
      </c>
      <c r="Q3715" s="39" t="s">
        <v>127</v>
      </c>
      <c r="R3715" s="39" t="s">
        <v>9271</v>
      </c>
      <c r="S3715" s="39" t="s">
        <v>9272</v>
      </c>
      <c r="T3715" s="39" t="s">
        <v>8159</v>
      </c>
      <c r="U3715" s="39" t="s">
        <v>8160</v>
      </c>
      <c r="V3715" s="39" t="s">
        <v>3898</v>
      </c>
      <c r="W3715" s="39" t="s">
        <v>3899</v>
      </c>
      <c r="X3715" s="39" t="s">
        <v>9273</v>
      </c>
      <c r="Y3715" s="39" t="s">
        <v>9274</v>
      </c>
      <c r="Z3715" s="39" t="s">
        <v>9231</v>
      </c>
      <c r="AA3715" s="39" t="s">
        <v>9232</v>
      </c>
    </row>
    <row r="3716" ht="15.75" hidden="1" customHeight="1">
      <c r="A3716" s="39" t="s">
        <v>9275</v>
      </c>
      <c r="B3716" s="39" t="s">
        <v>9276</v>
      </c>
      <c r="C3716" s="8">
        <v>6216.0</v>
      </c>
      <c r="D3716" s="8">
        <v>18.0</v>
      </c>
      <c r="E3716" s="8">
        <v>9.0</v>
      </c>
      <c r="F3716" s="8">
        <v>5.0</v>
      </c>
      <c r="G3716" s="8">
        <v>5961.0</v>
      </c>
      <c r="H3716" s="8">
        <v>6601.0</v>
      </c>
      <c r="I3716" s="8">
        <v>5975.0</v>
      </c>
      <c r="J3716" s="8">
        <v>6867.0</v>
      </c>
      <c r="K3716" s="8">
        <v>2867.0</v>
      </c>
      <c r="L3716" s="8">
        <v>2038.0</v>
      </c>
      <c r="M3716" s="8">
        <v>2359.5</v>
      </c>
      <c r="N3716" s="8">
        <v>529.0</v>
      </c>
      <c r="O3716" s="8">
        <v>485.0</v>
      </c>
      <c r="P3716" s="8">
        <v>1.0</v>
      </c>
      <c r="Q3716" s="39" t="s">
        <v>127</v>
      </c>
      <c r="R3716" s="39" t="s">
        <v>9271</v>
      </c>
      <c r="S3716" s="39" t="s">
        <v>9272</v>
      </c>
      <c r="T3716" s="39" t="s">
        <v>8159</v>
      </c>
      <c r="U3716" s="39" t="s">
        <v>8160</v>
      </c>
      <c r="V3716" s="39" t="s">
        <v>3898</v>
      </c>
      <c r="W3716" s="39" t="s">
        <v>3899</v>
      </c>
      <c r="X3716" s="39" t="s">
        <v>9259</v>
      </c>
      <c r="Y3716" s="39" t="s">
        <v>9260</v>
      </c>
      <c r="Z3716" s="39" t="s">
        <v>9231</v>
      </c>
      <c r="AA3716" s="39" t="s">
        <v>9232</v>
      </c>
    </row>
    <row r="3717" ht="15.75" hidden="1" customHeight="1">
      <c r="A3717" s="39" t="s">
        <v>9277</v>
      </c>
      <c r="B3717" s="39" t="s">
        <v>9278</v>
      </c>
      <c r="C3717" s="8">
        <v>99.0</v>
      </c>
      <c r="D3717" s="8">
        <v>1.0</v>
      </c>
      <c r="E3717" s="8">
        <v>1.0</v>
      </c>
      <c r="F3717" s="8">
        <v>1.0</v>
      </c>
      <c r="G3717" s="8">
        <v>147.0</v>
      </c>
      <c r="H3717" s="8">
        <v>149.0</v>
      </c>
      <c r="I3717" s="8">
        <v>177.0</v>
      </c>
      <c r="J3717" s="8">
        <v>28.0</v>
      </c>
      <c r="K3717" s="8">
        <v>5547.0</v>
      </c>
      <c r="L3717" s="8">
        <v>1410.0</v>
      </c>
      <c r="M3717" s="8">
        <v>233.0</v>
      </c>
      <c r="N3717" s="8">
        <v>676.0</v>
      </c>
      <c r="O3717" s="8">
        <v>454.0</v>
      </c>
      <c r="P3717" s="8">
        <v>1.0</v>
      </c>
      <c r="Q3717" s="39" t="s">
        <v>127</v>
      </c>
      <c r="R3717" s="39" t="s">
        <v>9271</v>
      </c>
      <c r="S3717" s="39" t="s">
        <v>9272</v>
      </c>
      <c r="T3717" s="39" t="s">
        <v>8159</v>
      </c>
      <c r="U3717" s="39" t="s">
        <v>8160</v>
      </c>
      <c r="V3717" s="39" t="s">
        <v>3898</v>
      </c>
      <c r="W3717" s="39" t="s">
        <v>3899</v>
      </c>
      <c r="X3717" s="39" t="s">
        <v>9259</v>
      </c>
      <c r="Y3717" s="39" t="s">
        <v>9260</v>
      </c>
      <c r="Z3717" s="39" t="s">
        <v>9231</v>
      </c>
      <c r="AA3717" s="39" t="s">
        <v>9232</v>
      </c>
    </row>
    <row r="3718" ht="15.75" hidden="1" customHeight="1">
      <c r="A3718" s="39" t="s">
        <v>9279</v>
      </c>
      <c r="B3718" s="39" t="s">
        <v>9280</v>
      </c>
      <c r="C3718" s="8">
        <v>1273.0</v>
      </c>
      <c r="D3718" s="8">
        <v>4.0</v>
      </c>
      <c r="E3718" s="8">
        <v>2.0</v>
      </c>
      <c r="F3718" s="8">
        <v>1.0</v>
      </c>
      <c r="G3718" s="8">
        <v>822.0</v>
      </c>
      <c r="H3718" s="8">
        <v>1128.0</v>
      </c>
      <c r="I3718" s="8">
        <v>2944.0</v>
      </c>
      <c r="J3718" s="8">
        <v>1793.0</v>
      </c>
      <c r="K3718" s="8">
        <v>5050.0</v>
      </c>
      <c r="L3718" s="8">
        <v>930.0</v>
      </c>
      <c r="M3718" s="8">
        <v>403.0</v>
      </c>
      <c r="N3718" s="8">
        <v>812.0</v>
      </c>
      <c r="O3718" s="8">
        <v>583.0</v>
      </c>
      <c r="P3718" s="8">
        <v>1.0</v>
      </c>
      <c r="Q3718" s="39" t="s">
        <v>127</v>
      </c>
      <c r="R3718" s="39" t="s">
        <v>9271</v>
      </c>
      <c r="S3718" s="39" t="s">
        <v>9272</v>
      </c>
      <c r="T3718" s="39" t="s">
        <v>8159</v>
      </c>
      <c r="U3718" s="39" t="s">
        <v>8160</v>
      </c>
      <c r="V3718" s="39" t="s">
        <v>3898</v>
      </c>
      <c r="W3718" s="39" t="s">
        <v>3899</v>
      </c>
      <c r="X3718" s="39" t="s">
        <v>9181</v>
      </c>
      <c r="Y3718" s="39" t="s">
        <v>9182</v>
      </c>
      <c r="Z3718" s="39" t="s">
        <v>9231</v>
      </c>
      <c r="AA3718" s="39" t="s">
        <v>9232</v>
      </c>
    </row>
    <row r="3719" ht="15.75" hidden="1" customHeight="1">
      <c r="A3719" s="39" t="s">
        <v>9281</v>
      </c>
      <c r="B3719" s="39" t="s">
        <v>9282</v>
      </c>
      <c r="C3719" s="8">
        <v>443.0</v>
      </c>
      <c r="D3719" s="8">
        <v>2.0</v>
      </c>
      <c r="E3719" s="8">
        <v>1.0</v>
      </c>
      <c r="F3719" s="8">
        <v>1.0</v>
      </c>
      <c r="G3719" s="8">
        <v>654.0</v>
      </c>
      <c r="H3719" s="8">
        <v>491.0</v>
      </c>
      <c r="I3719" s="8">
        <v>663.0</v>
      </c>
      <c r="J3719" s="8">
        <v>108.0</v>
      </c>
      <c r="K3719" s="8">
        <v>4274.0</v>
      </c>
      <c r="L3719" s="8">
        <v>1384.0</v>
      </c>
      <c r="M3719" s="8">
        <v>1129.0</v>
      </c>
      <c r="N3719" s="8">
        <v>598.0</v>
      </c>
      <c r="O3719" s="8">
        <v>413.0</v>
      </c>
      <c r="P3719" s="8">
        <v>1.0</v>
      </c>
      <c r="Q3719" s="39" t="s">
        <v>127</v>
      </c>
      <c r="R3719" s="39" t="s">
        <v>9271</v>
      </c>
      <c r="S3719" s="39" t="s">
        <v>9272</v>
      </c>
      <c r="T3719" s="39" t="s">
        <v>8159</v>
      </c>
      <c r="U3719" s="39" t="s">
        <v>8160</v>
      </c>
      <c r="V3719" s="39" t="s">
        <v>3898</v>
      </c>
      <c r="W3719" s="39" t="s">
        <v>3899</v>
      </c>
      <c r="X3719" s="39" t="s">
        <v>9181</v>
      </c>
      <c r="Y3719" s="39" t="s">
        <v>9182</v>
      </c>
      <c r="Z3719" s="39" t="s">
        <v>9231</v>
      </c>
      <c r="AA3719" s="39" t="s">
        <v>9232</v>
      </c>
    </row>
    <row r="3720" ht="15.75" hidden="1" customHeight="1">
      <c r="A3720" s="39" t="s">
        <v>9283</v>
      </c>
      <c r="B3720" s="39" t="s">
        <v>9284</v>
      </c>
      <c r="C3720" s="8">
        <v>67.0</v>
      </c>
      <c r="D3720" s="8">
        <v>1.0</v>
      </c>
      <c r="E3720" s="8">
        <v>1.0</v>
      </c>
      <c r="F3720" s="8">
        <v>1.0</v>
      </c>
      <c r="G3720" s="8">
        <v>33.0</v>
      </c>
      <c r="H3720" s="8">
        <v>159.0</v>
      </c>
      <c r="I3720" s="8">
        <v>131.0</v>
      </c>
      <c r="J3720" s="8">
        <v>103.0</v>
      </c>
      <c r="K3720" s="8">
        <v>5694.0</v>
      </c>
      <c r="L3720" s="8">
        <v>428.0</v>
      </c>
      <c r="M3720" s="8">
        <v>486.0</v>
      </c>
      <c r="N3720" s="8">
        <v>1007.0</v>
      </c>
      <c r="O3720" s="8">
        <v>669.0</v>
      </c>
      <c r="P3720" s="8">
        <v>1.0</v>
      </c>
      <c r="Q3720" s="39" t="s">
        <v>127</v>
      </c>
      <c r="R3720" s="39" t="s">
        <v>9271</v>
      </c>
      <c r="S3720" s="39" t="s">
        <v>9272</v>
      </c>
      <c r="T3720" s="39" t="s">
        <v>8159</v>
      </c>
      <c r="U3720" s="39" t="s">
        <v>8160</v>
      </c>
      <c r="V3720" s="39" t="s">
        <v>3898</v>
      </c>
      <c r="W3720" s="39" t="s">
        <v>3899</v>
      </c>
      <c r="X3720" s="39" t="s">
        <v>9259</v>
      </c>
      <c r="Y3720" s="39" t="s">
        <v>9260</v>
      </c>
      <c r="Z3720" s="39" t="s">
        <v>9231</v>
      </c>
      <c r="AA3720" s="39" t="s">
        <v>9232</v>
      </c>
    </row>
    <row r="3721" ht="15.75" hidden="1" customHeight="1">
      <c r="A3721" s="39" t="s">
        <v>9285</v>
      </c>
      <c r="B3721" s="39" t="s">
        <v>9286</v>
      </c>
      <c r="C3721" s="8">
        <v>678.0</v>
      </c>
      <c r="D3721" s="8">
        <v>2.0</v>
      </c>
      <c r="E3721" s="8">
        <v>1.0</v>
      </c>
      <c r="F3721" s="8">
        <v>1.0</v>
      </c>
      <c r="G3721" s="8">
        <v>845.0</v>
      </c>
      <c r="H3721" s="8">
        <v>569.0</v>
      </c>
      <c r="I3721" s="8">
        <v>1202.0</v>
      </c>
      <c r="J3721" s="8">
        <v>746.0</v>
      </c>
      <c r="K3721" s="8">
        <v>5743.0</v>
      </c>
      <c r="L3721" s="8">
        <v>164.0</v>
      </c>
      <c r="M3721" s="8">
        <v>280.0</v>
      </c>
      <c r="N3721" s="8">
        <v>853.0</v>
      </c>
      <c r="O3721" s="8">
        <v>613.0</v>
      </c>
      <c r="P3721" s="8">
        <v>1.0</v>
      </c>
      <c r="Q3721" s="39" t="s">
        <v>127</v>
      </c>
      <c r="R3721" s="39" t="s">
        <v>9287</v>
      </c>
      <c r="S3721" s="39" t="s">
        <v>9288</v>
      </c>
      <c r="T3721" s="39" t="s">
        <v>8159</v>
      </c>
      <c r="U3721" s="39" t="s">
        <v>8160</v>
      </c>
      <c r="V3721" s="39" t="s">
        <v>3898</v>
      </c>
      <c r="W3721" s="39" t="s">
        <v>3899</v>
      </c>
      <c r="X3721" s="39" t="s">
        <v>9181</v>
      </c>
      <c r="Y3721" s="39" t="s">
        <v>9182</v>
      </c>
      <c r="Z3721" s="39" t="s">
        <v>9231</v>
      </c>
      <c r="AA3721" s="39" t="s">
        <v>9232</v>
      </c>
    </row>
    <row r="3722" ht="15.75" hidden="1" customHeight="1">
      <c r="A3722" s="39" t="s">
        <v>9289</v>
      </c>
      <c r="B3722" s="39" t="s">
        <v>9290</v>
      </c>
      <c r="C3722" s="8">
        <v>6058.0</v>
      </c>
      <c r="D3722" s="8">
        <v>18.0</v>
      </c>
      <c r="E3722" s="8">
        <v>9.0</v>
      </c>
      <c r="F3722" s="8">
        <v>5.0</v>
      </c>
      <c r="G3722" s="8">
        <v>6969.0</v>
      </c>
      <c r="H3722" s="8">
        <v>6974.0</v>
      </c>
      <c r="I3722" s="8">
        <v>3517.0</v>
      </c>
      <c r="J3722" s="8">
        <v>4559.0</v>
      </c>
      <c r="K3722" s="8">
        <v>4634.0</v>
      </c>
      <c r="L3722" s="8">
        <v>6928.0</v>
      </c>
      <c r="M3722" s="8">
        <v>50.0</v>
      </c>
      <c r="N3722" s="8">
        <v>0.0</v>
      </c>
      <c r="O3722" s="8">
        <v>0.0</v>
      </c>
      <c r="P3722" s="8">
        <v>1.0</v>
      </c>
      <c r="Q3722" s="39" t="s">
        <v>127</v>
      </c>
      <c r="R3722" s="39" t="s">
        <v>9287</v>
      </c>
      <c r="S3722" s="39" t="s">
        <v>9288</v>
      </c>
      <c r="T3722" s="39" t="s">
        <v>8159</v>
      </c>
      <c r="U3722" s="39" t="s">
        <v>8160</v>
      </c>
      <c r="V3722" s="39" t="s">
        <v>3898</v>
      </c>
      <c r="W3722" s="39" t="s">
        <v>3899</v>
      </c>
      <c r="X3722" s="39" t="s">
        <v>9273</v>
      </c>
      <c r="Y3722" s="39" t="s">
        <v>9274</v>
      </c>
      <c r="Z3722" s="39" t="s">
        <v>9231</v>
      </c>
      <c r="AA3722" s="39" t="s">
        <v>9232</v>
      </c>
    </row>
    <row r="3723" ht="15.75" hidden="1" customHeight="1">
      <c r="A3723" s="39" t="s">
        <v>9291</v>
      </c>
      <c r="B3723" s="39" t="s">
        <v>9292</v>
      </c>
      <c r="C3723" s="8">
        <v>5090.0</v>
      </c>
      <c r="D3723" s="8">
        <v>15.0</v>
      </c>
      <c r="E3723" s="8">
        <v>8.0</v>
      </c>
      <c r="F3723" s="8">
        <v>4.0</v>
      </c>
      <c r="G3723" s="8">
        <v>6969.0</v>
      </c>
      <c r="H3723" s="8">
        <v>6974.0</v>
      </c>
      <c r="I3723" s="8">
        <v>1774.0</v>
      </c>
      <c r="J3723" s="8">
        <v>4823.0</v>
      </c>
      <c r="K3723" s="8">
        <v>2053.0</v>
      </c>
      <c r="L3723" s="8">
        <v>6879.0</v>
      </c>
      <c r="M3723" s="8">
        <v>28.0</v>
      </c>
      <c r="N3723" s="8">
        <v>0.0</v>
      </c>
      <c r="O3723" s="8">
        <v>0.0</v>
      </c>
      <c r="P3723" s="8">
        <v>1.0</v>
      </c>
      <c r="Q3723" s="39" t="s">
        <v>127</v>
      </c>
      <c r="R3723" s="39" t="s">
        <v>9287</v>
      </c>
      <c r="S3723" s="39" t="s">
        <v>9288</v>
      </c>
      <c r="T3723" s="39" t="s">
        <v>8159</v>
      </c>
      <c r="U3723" s="39" t="s">
        <v>8160</v>
      </c>
      <c r="V3723" s="39" t="s">
        <v>3898</v>
      </c>
      <c r="W3723" s="39" t="s">
        <v>3899</v>
      </c>
      <c r="X3723" s="39" t="s">
        <v>9273</v>
      </c>
      <c r="Y3723" s="39" t="s">
        <v>9274</v>
      </c>
      <c r="Z3723" s="39" t="s">
        <v>9231</v>
      </c>
      <c r="AA3723" s="39" t="s">
        <v>9232</v>
      </c>
    </row>
    <row r="3724" ht="15.75" hidden="1" customHeight="1">
      <c r="A3724" s="39" t="s">
        <v>9293</v>
      </c>
      <c r="B3724" s="39" t="s">
        <v>9294</v>
      </c>
      <c r="C3724" s="8">
        <v>162.0</v>
      </c>
      <c r="D3724" s="8">
        <v>1.0</v>
      </c>
      <c r="E3724" s="8">
        <v>1.0</v>
      </c>
      <c r="F3724" s="8">
        <v>1.0</v>
      </c>
      <c r="G3724" s="8">
        <v>208.0</v>
      </c>
      <c r="H3724" s="8">
        <v>134.0</v>
      </c>
      <c r="I3724" s="8">
        <v>613.0</v>
      </c>
      <c r="J3724" s="8">
        <v>124.0</v>
      </c>
      <c r="K3724" s="8">
        <v>3656.0</v>
      </c>
      <c r="L3724" s="8">
        <v>580.0</v>
      </c>
      <c r="M3724" s="8">
        <v>262.0</v>
      </c>
      <c r="N3724" s="8">
        <v>829.0</v>
      </c>
      <c r="O3724" s="8">
        <v>519.0</v>
      </c>
      <c r="P3724" s="8">
        <v>1.0</v>
      </c>
      <c r="Q3724" s="39" t="s">
        <v>127</v>
      </c>
      <c r="R3724" s="39" t="s">
        <v>9295</v>
      </c>
      <c r="S3724" s="39" t="s">
        <v>9296</v>
      </c>
      <c r="T3724" s="39" t="s">
        <v>8159</v>
      </c>
      <c r="U3724" s="39" t="s">
        <v>8160</v>
      </c>
      <c r="V3724" s="39" t="s">
        <v>3898</v>
      </c>
      <c r="W3724" s="39" t="s">
        <v>3899</v>
      </c>
      <c r="X3724" s="39" t="s">
        <v>9273</v>
      </c>
      <c r="Y3724" s="39" t="s">
        <v>9274</v>
      </c>
      <c r="Z3724" s="39" t="s">
        <v>9231</v>
      </c>
      <c r="AA3724" s="39" t="s">
        <v>9232</v>
      </c>
    </row>
    <row r="3725" ht="15.75" hidden="1" customHeight="1">
      <c r="A3725" s="39" t="s">
        <v>9297</v>
      </c>
      <c r="B3725" s="39" t="s">
        <v>9298</v>
      </c>
      <c r="C3725" s="8">
        <v>990.0</v>
      </c>
      <c r="D3725" s="8">
        <v>3.0</v>
      </c>
      <c r="E3725" s="8">
        <v>2.0</v>
      </c>
      <c r="F3725" s="8">
        <v>1.0</v>
      </c>
      <c r="G3725" s="8">
        <v>960.0</v>
      </c>
      <c r="H3725" s="8">
        <v>981.0</v>
      </c>
      <c r="I3725" s="8">
        <v>2327.0</v>
      </c>
      <c r="J3725" s="8">
        <v>580.0</v>
      </c>
      <c r="K3725" s="8">
        <v>3047.0</v>
      </c>
      <c r="L3725" s="8">
        <v>1339.0</v>
      </c>
      <c r="M3725" s="8">
        <v>1025.0</v>
      </c>
      <c r="N3725" s="8">
        <v>1292.0</v>
      </c>
      <c r="O3725" s="8">
        <v>937.0</v>
      </c>
      <c r="P3725" s="8">
        <v>1.0</v>
      </c>
      <c r="Q3725" s="39" t="s">
        <v>127</v>
      </c>
      <c r="R3725" s="39" t="s">
        <v>9295</v>
      </c>
      <c r="S3725" s="39" t="s">
        <v>9296</v>
      </c>
      <c r="T3725" s="39" t="s">
        <v>8159</v>
      </c>
      <c r="U3725" s="39" t="s">
        <v>8160</v>
      </c>
      <c r="V3725" s="39" t="s">
        <v>3898</v>
      </c>
      <c r="W3725" s="39" t="s">
        <v>3899</v>
      </c>
      <c r="X3725" s="39" t="s">
        <v>9273</v>
      </c>
      <c r="Y3725" s="39" t="s">
        <v>9274</v>
      </c>
      <c r="Z3725" s="39" t="s">
        <v>9231</v>
      </c>
      <c r="AA3725" s="39" t="s">
        <v>9232</v>
      </c>
    </row>
    <row r="3726" ht="15.75" hidden="1" customHeight="1">
      <c r="A3726" s="39" t="s">
        <v>9299</v>
      </c>
      <c r="B3726" s="39" t="s">
        <v>9300</v>
      </c>
      <c r="C3726" s="8">
        <v>84.0</v>
      </c>
      <c r="D3726" s="8">
        <v>1.0</v>
      </c>
      <c r="E3726" s="8">
        <v>1.0</v>
      </c>
      <c r="F3726" s="8">
        <v>1.0</v>
      </c>
      <c r="G3726" s="8">
        <v>48.0</v>
      </c>
      <c r="H3726" s="8">
        <v>38.0</v>
      </c>
      <c r="I3726" s="8">
        <v>1149.0</v>
      </c>
      <c r="J3726" s="8">
        <v>173.0</v>
      </c>
      <c r="K3726" s="8">
        <v>4891.0</v>
      </c>
      <c r="L3726" s="8">
        <v>370.0</v>
      </c>
      <c r="M3726" s="8">
        <v>105.0</v>
      </c>
      <c r="N3726" s="8">
        <v>987.0</v>
      </c>
      <c r="O3726" s="8">
        <v>690.0</v>
      </c>
      <c r="P3726" s="8">
        <v>1.0</v>
      </c>
      <c r="Q3726" s="39" t="s">
        <v>127</v>
      </c>
      <c r="R3726" s="39" t="s">
        <v>9295</v>
      </c>
      <c r="S3726" s="39" t="s">
        <v>9296</v>
      </c>
      <c r="T3726" s="39" t="s">
        <v>8159</v>
      </c>
      <c r="U3726" s="39" t="s">
        <v>8160</v>
      </c>
      <c r="V3726" s="39" t="s">
        <v>3898</v>
      </c>
      <c r="W3726" s="39" t="s">
        <v>3899</v>
      </c>
      <c r="X3726" s="39" t="s">
        <v>9273</v>
      </c>
      <c r="Y3726" s="39" t="s">
        <v>9274</v>
      </c>
      <c r="Z3726" s="39" t="s">
        <v>9231</v>
      </c>
      <c r="AA3726" s="39" t="s">
        <v>9232</v>
      </c>
    </row>
    <row r="3727" ht="15.75" hidden="1" customHeight="1">
      <c r="A3727" s="39" t="s">
        <v>9301</v>
      </c>
      <c r="B3727" s="39" t="s">
        <v>9302</v>
      </c>
      <c r="C3727" s="8">
        <v>307.0</v>
      </c>
      <c r="D3727" s="8">
        <v>1.0</v>
      </c>
      <c r="E3727" s="8">
        <v>1.0</v>
      </c>
      <c r="F3727" s="8">
        <v>1.0</v>
      </c>
      <c r="G3727" s="8">
        <v>211.0</v>
      </c>
      <c r="H3727" s="8">
        <v>314.0</v>
      </c>
      <c r="I3727" s="8">
        <v>1806.0</v>
      </c>
      <c r="J3727" s="8">
        <v>191.0</v>
      </c>
      <c r="K3727" s="8">
        <v>3682.0</v>
      </c>
      <c r="L3727" s="8">
        <v>963.0</v>
      </c>
      <c r="M3727" s="8">
        <v>214.0</v>
      </c>
      <c r="N3727" s="8">
        <v>907.0</v>
      </c>
      <c r="O3727" s="8">
        <v>611.0</v>
      </c>
      <c r="P3727" s="8">
        <v>1.0</v>
      </c>
      <c r="Q3727" s="39" t="s">
        <v>127</v>
      </c>
      <c r="R3727" s="39" t="s">
        <v>9295</v>
      </c>
      <c r="S3727" s="39" t="s">
        <v>9296</v>
      </c>
      <c r="T3727" s="39" t="s">
        <v>8159</v>
      </c>
      <c r="U3727" s="39" t="s">
        <v>8160</v>
      </c>
      <c r="V3727" s="39" t="s">
        <v>3898</v>
      </c>
      <c r="W3727" s="39" t="s">
        <v>3899</v>
      </c>
      <c r="X3727" s="39" t="s">
        <v>9273</v>
      </c>
      <c r="Y3727" s="39" t="s">
        <v>9274</v>
      </c>
      <c r="Z3727" s="39" t="s">
        <v>9231</v>
      </c>
      <c r="AA3727" s="39" t="s">
        <v>9232</v>
      </c>
    </row>
    <row r="3728" ht="15.75" hidden="1" customHeight="1">
      <c r="A3728" s="39" t="s">
        <v>9303</v>
      </c>
      <c r="B3728" s="39" t="s">
        <v>9304</v>
      </c>
      <c r="C3728" s="8">
        <v>1341.0</v>
      </c>
      <c r="D3728" s="8">
        <v>4.0</v>
      </c>
      <c r="E3728" s="8">
        <v>2.0</v>
      </c>
      <c r="F3728" s="8">
        <v>1.0</v>
      </c>
      <c r="G3728" s="8">
        <v>1497.0</v>
      </c>
      <c r="H3728" s="8">
        <v>1624.0</v>
      </c>
      <c r="I3728" s="8">
        <v>1415.0</v>
      </c>
      <c r="J3728" s="8">
        <v>865.0</v>
      </c>
      <c r="K3728" s="8">
        <v>3876.0</v>
      </c>
      <c r="L3728" s="8">
        <v>1360.0</v>
      </c>
      <c r="M3728" s="8">
        <v>309.0</v>
      </c>
      <c r="N3728" s="8">
        <v>1016.0</v>
      </c>
      <c r="O3728" s="8">
        <v>727.0</v>
      </c>
      <c r="P3728" s="8">
        <v>1.0</v>
      </c>
      <c r="Q3728" s="39" t="s">
        <v>127</v>
      </c>
      <c r="R3728" s="39" t="s">
        <v>9295</v>
      </c>
      <c r="S3728" s="39" t="s">
        <v>9296</v>
      </c>
      <c r="T3728" s="39" t="s">
        <v>8159</v>
      </c>
      <c r="U3728" s="39" t="s">
        <v>8160</v>
      </c>
      <c r="V3728" s="39" t="s">
        <v>3898</v>
      </c>
      <c r="W3728" s="39" t="s">
        <v>3899</v>
      </c>
      <c r="X3728" s="39" t="s">
        <v>9273</v>
      </c>
      <c r="Y3728" s="39" t="s">
        <v>9274</v>
      </c>
      <c r="Z3728" s="39" t="s">
        <v>9231</v>
      </c>
      <c r="AA3728" s="39" t="s">
        <v>9232</v>
      </c>
    </row>
    <row r="3729" ht="15.75" hidden="1" customHeight="1">
      <c r="A3729" s="39" t="s">
        <v>9305</v>
      </c>
      <c r="B3729" s="39" t="s">
        <v>9306</v>
      </c>
      <c r="C3729" s="8">
        <v>339.0</v>
      </c>
      <c r="D3729" s="8">
        <v>1.0</v>
      </c>
      <c r="E3729" s="8">
        <v>1.0</v>
      </c>
      <c r="F3729" s="8">
        <v>1.0</v>
      </c>
      <c r="G3729" s="8">
        <v>318.0</v>
      </c>
      <c r="H3729" s="8">
        <v>421.0</v>
      </c>
      <c r="I3729" s="8">
        <v>1245.0</v>
      </c>
      <c r="J3729" s="8">
        <v>126.0</v>
      </c>
      <c r="K3729" s="8">
        <v>2899.0</v>
      </c>
      <c r="L3729" s="8">
        <v>1483.0</v>
      </c>
      <c r="M3729" s="8">
        <v>104.0</v>
      </c>
      <c r="N3729" s="8">
        <v>822.0</v>
      </c>
      <c r="O3729" s="8">
        <v>517.0</v>
      </c>
      <c r="P3729" s="8">
        <v>1.0</v>
      </c>
      <c r="Q3729" s="39" t="s">
        <v>127</v>
      </c>
      <c r="R3729" s="39" t="s">
        <v>9295</v>
      </c>
      <c r="S3729" s="39" t="s">
        <v>9296</v>
      </c>
      <c r="T3729" s="39" t="s">
        <v>8159</v>
      </c>
      <c r="U3729" s="39" t="s">
        <v>8160</v>
      </c>
      <c r="V3729" s="39" t="s">
        <v>3898</v>
      </c>
      <c r="W3729" s="39" t="s">
        <v>3899</v>
      </c>
      <c r="X3729" s="39" t="s">
        <v>9273</v>
      </c>
      <c r="Y3729" s="39" t="s">
        <v>9274</v>
      </c>
      <c r="Z3729" s="39" t="s">
        <v>9231</v>
      </c>
      <c r="AA3729" s="39" t="s">
        <v>9232</v>
      </c>
    </row>
    <row r="3730" ht="15.75" hidden="1" customHeight="1">
      <c r="A3730" s="39" t="s">
        <v>9307</v>
      </c>
      <c r="B3730" s="39" t="s">
        <v>9308</v>
      </c>
      <c r="C3730" s="8">
        <v>3665.0</v>
      </c>
      <c r="D3730" s="8">
        <v>11.0</v>
      </c>
      <c r="E3730" s="8">
        <v>6.0</v>
      </c>
      <c r="F3730" s="8">
        <v>3.0</v>
      </c>
      <c r="G3730" s="8">
        <v>3332.0</v>
      </c>
      <c r="H3730" s="8">
        <v>3759.0</v>
      </c>
      <c r="I3730" s="8">
        <v>3713.0</v>
      </c>
      <c r="J3730" s="8">
        <v>3185.0</v>
      </c>
      <c r="K3730" s="8">
        <v>6955.0</v>
      </c>
      <c r="L3730" s="8">
        <v>1634.0</v>
      </c>
      <c r="M3730" s="8">
        <v>320.5</v>
      </c>
      <c r="N3730" s="8">
        <v>1147.0</v>
      </c>
      <c r="O3730" s="8">
        <v>895.0</v>
      </c>
      <c r="P3730" s="8">
        <v>1.0</v>
      </c>
      <c r="Q3730" s="39" t="s">
        <v>127</v>
      </c>
      <c r="R3730" s="39" t="s">
        <v>9309</v>
      </c>
      <c r="S3730" s="39" t="s">
        <v>9310</v>
      </c>
      <c r="T3730" s="39" t="s">
        <v>8159</v>
      </c>
      <c r="U3730" s="39" t="s">
        <v>8160</v>
      </c>
      <c r="V3730" s="39" t="s">
        <v>3898</v>
      </c>
      <c r="W3730" s="39" t="s">
        <v>3899</v>
      </c>
      <c r="X3730" s="39" t="s">
        <v>9273</v>
      </c>
      <c r="Y3730" s="39" t="s">
        <v>9274</v>
      </c>
      <c r="Z3730" s="39" t="s">
        <v>9009</v>
      </c>
      <c r="AA3730" s="39" t="s">
        <v>9010</v>
      </c>
    </row>
    <row r="3731" ht="15.75" hidden="1" customHeight="1">
      <c r="A3731" s="39" t="s">
        <v>9311</v>
      </c>
      <c r="B3731" s="39" t="s">
        <v>9312</v>
      </c>
      <c r="C3731" s="8">
        <v>4721.0</v>
      </c>
      <c r="D3731" s="8">
        <v>14.0</v>
      </c>
      <c r="E3731" s="8">
        <v>7.0</v>
      </c>
      <c r="F3731" s="8">
        <v>4.0</v>
      </c>
      <c r="G3731" s="8">
        <v>4533.0</v>
      </c>
      <c r="H3731" s="8">
        <v>6261.0</v>
      </c>
      <c r="I3731" s="8">
        <v>2402.0</v>
      </c>
      <c r="J3731" s="8">
        <v>3397.0</v>
      </c>
      <c r="K3731" s="8">
        <v>5545.0</v>
      </c>
      <c r="L3731" s="8">
        <v>5141.0</v>
      </c>
      <c r="M3731" s="8">
        <v>122.0</v>
      </c>
      <c r="N3731" s="8">
        <v>1016.0</v>
      </c>
      <c r="O3731" s="8">
        <v>840.0</v>
      </c>
      <c r="P3731" s="8">
        <v>1.0</v>
      </c>
      <c r="Q3731" s="39" t="s">
        <v>127</v>
      </c>
      <c r="R3731" s="39" t="s">
        <v>9309</v>
      </c>
      <c r="S3731" s="39" t="s">
        <v>9310</v>
      </c>
      <c r="T3731" s="39" t="s">
        <v>8159</v>
      </c>
      <c r="U3731" s="39" t="s">
        <v>8160</v>
      </c>
      <c r="V3731" s="39" t="s">
        <v>3898</v>
      </c>
      <c r="W3731" s="39" t="s">
        <v>3899</v>
      </c>
      <c r="X3731" s="39" t="s">
        <v>9273</v>
      </c>
      <c r="Y3731" s="39" t="s">
        <v>9274</v>
      </c>
      <c r="Z3731" s="39" t="s">
        <v>9009</v>
      </c>
      <c r="AA3731" s="39" t="s">
        <v>9010</v>
      </c>
    </row>
    <row r="3732" ht="15.75" hidden="1" customHeight="1">
      <c r="A3732" s="39" t="s">
        <v>9313</v>
      </c>
      <c r="B3732" s="39" t="s">
        <v>9314</v>
      </c>
      <c r="C3732" s="8">
        <v>3012.0</v>
      </c>
      <c r="D3732" s="8">
        <v>9.0</v>
      </c>
      <c r="E3732" s="8">
        <v>5.0</v>
      </c>
      <c r="F3732" s="8">
        <v>3.0</v>
      </c>
      <c r="G3732" s="8">
        <v>2900.0</v>
      </c>
      <c r="H3732" s="8">
        <v>2988.0</v>
      </c>
      <c r="I3732" s="8">
        <v>2709.0</v>
      </c>
      <c r="J3732" s="8">
        <v>2383.0</v>
      </c>
      <c r="K3732" s="8">
        <v>6192.0</v>
      </c>
      <c r="L3732" s="8">
        <v>2876.0</v>
      </c>
      <c r="M3732" s="8">
        <v>980.0</v>
      </c>
      <c r="N3732" s="8">
        <v>881.0</v>
      </c>
      <c r="O3732" s="8">
        <v>706.0</v>
      </c>
      <c r="P3732" s="8">
        <v>1.0</v>
      </c>
      <c r="Q3732" s="39" t="s">
        <v>127</v>
      </c>
      <c r="R3732" s="39" t="s">
        <v>9309</v>
      </c>
      <c r="S3732" s="39" t="s">
        <v>9310</v>
      </c>
      <c r="T3732" s="39" t="s">
        <v>8159</v>
      </c>
      <c r="U3732" s="39" t="s">
        <v>8160</v>
      </c>
      <c r="V3732" s="39" t="s">
        <v>3898</v>
      </c>
      <c r="W3732" s="39" t="s">
        <v>3899</v>
      </c>
      <c r="X3732" s="39" t="s">
        <v>9273</v>
      </c>
      <c r="Y3732" s="39" t="s">
        <v>9274</v>
      </c>
      <c r="Z3732" s="39" t="s">
        <v>9009</v>
      </c>
      <c r="AA3732" s="39" t="s">
        <v>9010</v>
      </c>
    </row>
    <row r="3733" ht="15.75" hidden="1" customHeight="1">
      <c r="A3733" s="39" t="s">
        <v>9315</v>
      </c>
      <c r="B3733" s="39" t="s">
        <v>9316</v>
      </c>
      <c r="C3733" s="8">
        <v>3887.0</v>
      </c>
      <c r="D3733" s="8">
        <v>12.0</v>
      </c>
      <c r="E3733" s="8">
        <v>6.0</v>
      </c>
      <c r="F3733" s="8">
        <v>3.0</v>
      </c>
      <c r="G3733" s="8">
        <v>3145.0</v>
      </c>
      <c r="H3733" s="8">
        <v>3825.0</v>
      </c>
      <c r="I3733" s="8">
        <v>3485.0</v>
      </c>
      <c r="J3733" s="8">
        <v>3539.0</v>
      </c>
      <c r="K3733" s="8">
        <v>6849.0</v>
      </c>
      <c r="L3733" s="8">
        <v>2822.0</v>
      </c>
      <c r="M3733" s="8">
        <v>1518.0</v>
      </c>
      <c r="N3733" s="8">
        <v>616.0</v>
      </c>
      <c r="O3733" s="8">
        <v>494.0</v>
      </c>
      <c r="P3733" s="8">
        <v>1.0</v>
      </c>
      <c r="Q3733" s="39" t="s">
        <v>127</v>
      </c>
      <c r="R3733" s="39" t="s">
        <v>9309</v>
      </c>
      <c r="S3733" s="39" t="s">
        <v>9310</v>
      </c>
      <c r="T3733" s="39" t="s">
        <v>8159</v>
      </c>
      <c r="U3733" s="39" t="s">
        <v>8160</v>
      </c>
      <c r="V3733" s="39" t="s">
        <v>3898</v>
      </c>
      <c r="W3733" s="39" t="s">
        <v>3899</v>
      </c>
      <c r="X3733" s="39" t="s">
        <v>9273</v>
      </c>
      <c r="Y3733" s="39" t="s">
        <v>9274</v>
      </c>
      <c r="Z3733" s="39" t="s">
        <v>9009</v>
      </c>
      <c r="AA3733" s="39" t="s">
        <v>9010</v>
      </c>
    </row>
    <row r="3734" ht="15.75" hidden="1" customHeight="1">
      <c r="A3734" s="39" t="s">
        <v>9317</v>
      </c>
      <c r="B3734" s="39" t="s">
        <v>9318</v>
      </c>
      <c r="C3734" s="8">
        <v>3059.0</v>
      </c>
      <c r="D3734" s="8">
        <v>9.0</v>
      </c>
      <c r="E3734" s="8">
        <v>5.0</v>
      </c>
      <c r="F3734" s="8">
        <v>3.0</v>
      </c>
      <c r="G3734" s="8">
        <v>2772.0</v>
      </c>
      <c r="H3734" s="8">
        <v>3783.0</v>
      </c>
      <c r="I3734" s="8">
        <v>2016.0</v>
      </c>
      <c r="J3734" s="8">
        <v>2791.0</v>
      </c>
      <c r="K3734" s="8">
        <v>6926.0</v>
      </c>
      <c r="L3734" s="8">
        <v>1889.0</v>
      </c>
      <c r="M3734" s="8">
        <v>432.0</v>
      </c>
      <c r="N3734" s="8">
        <v>883.0</v>
      </c>
      <c r="O3734" s="8">
        <v>712.0</v>
      </c>
      <c r="P3734" s="8">
        <v>1.0</v>
      </c>
      <c r="Q3734" s="39" t="s">
        <v>127</v>
      </c>
      <c r="R3734" s="39" t="s">
        <v>9309</v>
      </c>
      <c r="S3734" s="39" t="s">
        <v>9310</v>
      </c>
      <c r="T3734" s="39" t="s">
        <v>8159</v>
      </c>
      <c r="U3734" s="39" t="s">
        <v>8160</v>
      </c>
      <c r="V3734" s="39" t="s">
        <v>3898</v>
      </c>
      <c r="W3734" s="39" t="s">
        <v>3899</v>
      </c>
      <c r="X3734" s="39" t="s">
        <v>9273</v>
      </c>
      <c r="Y3734" s="39" t="s">
        <v>9274</v>
      </c>
      <c r="Z3734" s="39" t="s">
        <v>9009</v>
      </c>
      <c r="AA3734" s="39" t="s">
        <v>9010</v>
      </c>
    </row>
    <row r="3735" ht="15.75" hidden="1" customHeight="1">
      <c r="A3735" s="39" t="s">
        <v>9319</v>
      </c>
      <c r="B3735" s="39" t="s">
        <v>9320</v>
      </c>
      <c r="C3735" s="8">
        <v>1251.0</v>
      </c>
      <c r="D3735" s="8">
        <v>4.0</v>
      </c>
      <c r="E3735" s="8">
        <v>2.0</v>
      </c>
      <c r="F3735" s="8">
        <v>1.0</v>
      </c>
      <c r="G3735" s="8">
        <v>875.0</v>
      </c>
      <c r="H3735" s="8">
        <v>1608.0</v>
      </c>
      <c r="I3735" s="8">
        <v>1070.0</v>
      </c>
      <c r="J3735" s="8">
        <v>929.0</v>
      </c>
      <c r="K3735" s="8">
        <v>6772.0</v>
      </c>
      <c r="L3735" s="8">
        <v>4510.0</v>
      </c>
      <c r="M3735" s="8">
        <v>213.0</v>
      </c>
      <c r="N3735" s="8">
        <v>833.0</v>
      </c>
      <c r="O3735" s="8">
        <v>556.0</v>
      </c>
      <c r="P3735" s="8">
        <v>1.0</v>
      </c>
      <c r="Q3735" s="39" t="s">
        <v>127</v>
      </c>
      <c r="R3735" s="39" t="s">
        <v>9321</v>
      </c>
      <c r="S3735" s="39" t="s">
        <v>9322</v>
      </c>
      <c r="T3735" s="39" t="s">
        <v>8159</v>
      </c>
      <c r="U3735" s="39" t="s">
        <v>8160</v>
      </c>
      <c r="V3735" s="39" t="s">
        <v>3898</v>
      </c>
      <c r="W3735" s="39" t="s">
        <v>3899</v>
      </c>
      <c r="X3735" s="39" t="s">
        <v>9273</v>
      </c>
      <c r="Y3735" s="39" t="s">
        <v>9274</v>
      </c>
      <c r="Z3735" s="39" t="s">
        <v>9009</v>
      </c>
      <c r="AA3735" s="39" t="s">
        <v>9010</v>
      </c>
    </row>
    <row r="3736" ht="15.75" hidden="1" customHeight="1">
      <c r="A3736" s="39" t="s">
        <v>9323</v>
      </c>
      <c r="B3736" s="39" t="s">
        <v>9324</v>
      </c>
      <c r="C3736" s="8">
        <v>2860.0</v>
      </c>
      <c r="D3736" s="8">
        <v>9.0</v>
      </c>
      <c r="E3736" s="8">
        <v>5.0</v>
      </c>
      <c r="F3736" s="8">
        <v>3.0</v>
      </c>
      <c r="G3736" s="8">
        <v>2524.5</v>
      </c>
      <c r="H3736" s="8">
        <v>2808.0</v>
      </c>
      <c r="I3736" s="8">
        <v>3120.0</v>
      </c>
      <c r="J3736" s="8">
        <v>2351.0</v>
      </c>
      <c r="K3736" s="8">
        <v>6839.0</v>
      </c>
      <c r="L3736" s="8">
        <v>2985.0</v>
      </c>
      <c r="M3736" s="8">
        <v>351.0</v>
      </c>
      <c r="N3736" s="8">
        <v>658.0</v>
      </c>
      <c r="O3736" s="8">
        <v>526.0</v>
      </c>
      <c r="P3736" s="8">
        <v>1.0</v>
      </c>
      <c r="Q3736" s="39" t="s">
        <v>127</v>
      </c>
      <c r="R3736" s="39" t="s">
        <v>9321</v>
      </c>
      <c r="S3736" s="39" t="s">
        <v>9322</v>
      </c>
      <c r="T3736" s="39" t="s">
        <v>8159</v>
      </c>
      <c r="U3736" s="39" t="s">
        <v>8160</v>
      </c>
      <c r="V3736" s="39" t="s">
        <v>3898</v>
      </c>
      <c r="W3736" s="39" t="s">
        <v>3899</v>
      </c>
      <c r="X3736" s="39" t="s">
        <v>9273</v>
      </c>
      <c r="Y3736" s="39" t="s">
        <v>9274</v>
      </c>
      <c r="Z3736" s="39" t="s">
        <v>9009</v>
      </c>
      <c r="AA3736" s="39" t="s">
        <v>9010</v>
      </c>
    </row>
    <row r="3737" ht="15.75" hidden="1" customHeight="1">
      <c r="A3737" s="39" t="s">
        <v>9325</v>
      </c>
      <c r="B3737" s="39" t="s">
        <v>9326</v>
      </c>
      <c r="C3737" s="8">
        <v>2023.0</v>
      </c>
      <c r="D3737" s="8">
        <v>6.0</v>
      </c>
      <c r="E3737" s="8">
        <v>3.0</v>
      </c>
      <c r="F3737" s="8">
        <v>2.0</v>
      </c>
      <c r="G3737" s="8">
        <v>1926.0</v>
      </c>
      <c r="H3737" s="8">
        <v>2586.0</v>
      </c>
      <c r="I3737" s="8">
        <v>2123.0</v>
      </c>
      <c r="J3737" s="8">
        <v>1298.0</v>
      </c>
      <c r="K3737" s="8">
        <v>4513.0</v>
      </c>
      <c r="L3737" s="8">
        <v>1361.0</v>
      </c>
      <c r="M3737" s="8">
        <v>706.0</v>
      </c>
      <c r="N3737" s="8">
        <v>1112.0</v>
      </c>
      <c r="O3737" s="8">
        <v>847.0</v>
      </c>
      <c r="P3737" s="8">
        <v>1.0</v>
      </c>
      <c r="Q3737" s="39" t="s">
        <v>127</v>
      </c>
      <c r="R3737" s="39" t="s">
        <v>9321</v>
      </c>
      <c r="S3737" s="39" t="s">
        <v>9322</v>
      </c>
      <c r="T3737" s="39" t="s">
        <v>8159</v>
      </c>
      <c r="U3737" s="39" t="s">
        <v>8160</v>
      </c>
      <c r="V3737" s="39" t="s">
        <v>3898</v>
      </c>
      <c r="W3737" s="39" t="s">
        <v>3899</v>
      </c>
      <c r="X3737" s="39" t="s">
        <v>9273</v>
      </c>
      <c r="Y3737" s="39" t="s">
        <v>9274</v>
      </c>
      <c r="Z3737" s="39" t="s">
        <v>9009</v>
      </c>
      <c r="AA3737" s="39" t="s">
        <v>9010</v>
      </c>
    </row>
    <row r="3738" ht="15.75" hidden="1" customHeight="1">
      <c r="A3738" s="39" t="s">
        <v>9327</v>
      </c>
      <c r="B3738" s="39" t="s">
        <v>9328</v>
      </c>
      <c r="C3738" s="8">
        <v>662.0</v>
      </c>
      <c r="D3738" s="8">
        <v>2.0</v>
      </c>
      <c r="E3738" s="8">
        <v>1.0</v>
      </c>
      <c r="F3738" s="8">
        <v>1.0</v>
      </c>
      <c r="G3738" s="8">
        <v>662.0</v>
      </c>
      <c r="H3738" s="8">
        <v>879.0</v>
      </c>
      <c r="I3738" s="8">
        <v>927.0</v>
      </c>
      <c r="J3738" s="8">
        <v>439.0</v>
      </c>
      <c r="K3738" s="8">
        <v>4029.0</v>
      </c>
      <c r="L3738" s="8">
        <v>1159.0</v>
      </c>
      <c r="M3738" s="8">
        <v>115.0</v>
      </c>
      <c r="N3738" s="8">
        <v>758.0</v>
      </c>
      <c r="O3738" s="8">
        <v>606.0</v>
      </c>
      <c r="P3738" s="8">
        <v>1.0</v>
      </c>
      <c r="Q3738" s="39" t="s">
        <v>127</v>
      </c>
      <c r="R3738" s="39" t="s">
        <v>9329</v>
      </c>
      <c r="S3738" s="39" t="s">
        <v>9330</v>
      </c>
      <c r="T3738" s="39" t="s">
        <v>8159</v>
      </c>
      <c r="U3738" s="39" t="s">
        <v>8160</v>
      </c>
      <c r="V3738" s="39" t="s">
        <v>3898</v>
      </c>
      <c r="W3738" s="39" t="s">
        <v>3899</v>
      </c>
      <c r="X3738" s="39" t="s">
        <v>9273</v>
      </c>
      <c r="Y3738" s="39" t="s">
        <v>9274</v>
      </c>
      <c r="Z3738" s="39" t="s">
        <v>9009</v>
      </c>
      <c r="AA3738" s="39" t="s">
        <v>9010</v>
      </c>
    </row>
    <row r="3739" ht="15.75" hidden="1" customHeight="1">
      <c r="A3739" s="39" t="s">
        <v>9331</v>
      </c>
      <c r="B3739" s="39" t="s">
        <v>9332</v>
      </c>
      <c r="C3739" s="8">
        <v>855.0</v>
      </c>
      <c r="D3739" s="8">
        <v>3.0</v>
      </c>
      <c r="E3739" s="8">
        <v>2.0</v>
      </c>
      <c r="F3739" s="8">
        <v>1.0</v>
      </c>
      <c r="G3739" s="8">
        <v>764.0</v>
      </c>
      <c r="H3739" s="8">
        <v>997.0</v>
      </c>
      <c r="I3739" s="8">
        <v>1144.0</v>
      </c>
      <c r="J3739" s="8">
        <v>1393.0</v>
      </c>
      <c r="K3739" s="8">
        <v>4547.0</v>
      </c>
      <c r="L3739" s="8">
        <v>288.0</v>
      </c>
      <c r="M3739" s="8">
        <v>54.0</v>
      </c>
      <c r="N3739" s="8">
        <v>988.0</v>
      </c>
      <c r="O3739" s="8">
        <v>788.0</v>
      </c>
      <c r="P3739" s="8">
        <v>1.0</v>
      </c>
      <c r="Q3739" s="39" t="s">
        <v>127</v>
      </c>
      <c r="R3739" s="39" t="s">
        <v>9329</v>
      </c>
      <c r="S3739" s="39" t="s">
        <v>9330</v>
      </c>
      <c r="T3739" s="39" t="s">
        <v>8159</v>
      </c>
      <c r="U3739" s="39" t="s">
        <v>8160</v>
      </c>
      <c r="V3739" s="39" t="s">
        <v>3898</v>
      </c>
      <c r="W3739" s="39" t="s">
        <v>3899</v>
      </c>
      <c r="X3739" s="39" t="s">
        <v>9273</v>
      </c>
      <c r="Y3739" s="39" t="s">
        <v>9274</v>
      </c>
      <c r="Z3739" s="39" t="s">
        <v>9009</v>
      </c>
      <c r="AA3739" s="39" t="s">
        <v>9010</v>
      </c>
    </row>
    <row r="3740" ht="15.75" hidden="1" customHeight="1">
      <c r="A3740" s="39" t="s">
        <v>9333</v>
      </c>
      <c r="B3740" s="39" t="s">
        <v>9334</v>
      </c>
      <c r="C3740" s="8">
        <v>915.0</v>
      </c>
      <c r="D3740" s="8">
        <v>3.0</v>
      </c>
      <c r="E3740" s="8">
        <v>2.0</v>
      </c>
      <c r="F3740" s="8">
        <v>1.0</v>
      </c>
      <c r="G3740" s="8">
        <v>747.0</v>
      </c>
      <c r="H3740" s="8">
        <v>1077.0</v>
      </c>
      <c r="I3740" s="8">
        <v>1053.0</v>
      </c>
      <c r="J3740" s="8">
        <v>1463.0</v>
      </c>
      <c r="K3740" s="8">
        <v>6757.0</v>
      </c>
      <c r="L3740" s="8">
        <v>345.0</v>
      </c>
      <c r="M3740" s="8">
        <v>83.0</v>
      </c>
      <c r="N3740" s="8">
        <v>659.0</v>
      </c>
      <c r="O3740" s="8">
        <v>472.0</v>
      </c>
      <c r="P3740" s="8">
        <v>1.0</v>
      </c>
      <c r="Q3740" s="39" t="s">
        <v>127</v>
      </c>
      <c r="R3740" s="39" t="s">
        <v>9329</v>
      </c>
      <c r="S3740" s="39" t="s">
        <v>9330</v>
      </c>
      <c r="T3740" s="39" t="s">
        <v>8159</v>
      </c>
      <c r="U3740" s="39" t="s">
        <v>8160</v>
      </c>
      <c r="V3740" s="39" t="s">
        <v>3898</v>
      </c>
      <c r="W3740" s="39" t="s">
        <v>3899</v>
      </c>
      <c r="X3740" s="39" t="s">
        <v>8838</v>
      </c>
      <c r="Y3740" s="39" t="s">
        <v>8839</v>
      </c>
      <c r="Z3740" s="39" t="s">
        <v>8840</v>
      </c>
      <c r="AA3740" s="39" t="s">
        <v>8841</v>
      </c>
    </row>
    <row r="3741" ht="15.75" hidden="1" customHeight="1">
      <c r="A3741" s="39" t="s">
        <v>9335</v>
      </c>
      <c r="B3741" s="39" t="s">
        <v>9336</v>
      </c>
      <c r="C3741" s="8">
        <v>2.0</v>
      </c>
      <c r="D3741" s="8">
        <v>1.0</v>
      </c>
      <c r="E3741" s="8">
        <v>1.0</v>
      </c>
      <c r="F3741" s="8">
        <v>1.0</v>
      </c>
      <c r="G3741" s="8">
        <v>3.0</v>
      </c>
      <c r="H3741" s="8">
        <v>7.0</v>
      </c>
      <c r="I3741" s="8">
        <v>6.0</v>
      </c>
      <c r="J3741" s="8">
        <v>3.0</v>
      </c>
      <c r="K3741" s="8">
        <v>3352.0</v>
      </c>
      <c r="L3741" s="8">
        <v>515.0</v>
      </c>
      <c r="M3741" s="8">
        <v>640.0</v>
      </c>
      <c r="N3741" s="8">
        <v>796.0</v>
      </c>
      <c r="O3741" s="8">
        <v>554.0</v>
      </c>
      <c r="P3741" s="8">
        <v>1.0</v>
      </c>
      <c r="Q3741" s="39" t="s">
        <v>127</v>
      </c>
      <c r="R3741" s="39" t="s">
        <v>9329</v>
      </c>
      <c r="S3741" s="39" t="s">
        <v>9330</v>
      </c>
      <c r="T3741" s="39" t="s">
        <v>8159</v>
      </c>
      <c r="U3741" s="39" t="s">
        <v>8160</v>
      </c>
      <c r="V3741" s="39" t="s">
        <v>3898</v>
      </c>
      <c r="W3741" s="39" t="s">
        <v>3899</v>
      </c>
      <c r="X3741" s="39" t="s">
        <v>8838</v>
      </c>
      <c r="Y3741" s="39" t="s">
        <v>8839</v>
      </c>
      <c r="Z3741" s="39" t="s">
        <v>8840</v>
      </c>
      <c r="AA3741" s="39" t="s">
        <v>8841</v>
      </c>
    </row>
    <row r="3742" ht="15.75" hidden="1" customHeight="1">
      <c r="A3742" s="39" t="s">
        <v>9337</v>
      </c>
      <c r="B3742" s="39" t="s">
        <v>9338</v>
      </c>
      <c r="C3742" s="8">
        <v>395.0</v>
      </c>
      <c r="D3742" s="8">
        <v>2.0</v>
      </c>
      <c r="E3742" s="8">
        <v>1.0</v>
      </c>
      <c r="F3742" s="8">
        <v>1.0</v>
      </c>
      <c r="G3742" s="8">
        <v>368.0</v>
      </c>
      <c r="H3742" s="8">
        <v>493.0</v>
      </c>
      <c r="I3742" s="8">
        <v>656.0</v>
      </c>
      <c r="J3742" s="8">
        <v>244.0</v>
      </c>
      <c r="K3742" s="8">
        <v>3834.0</v>
      </c>
      <c r="L3742" s="8">
        <v>2315.0</v>
      </c>
      <c r="M3742" s="8">
        <v>246.0</v>
      </c>
      <c r="N3742" s="8">
        <v>824.0</v>
      </c>
      <c r="O3742" s="8">
        <v>580.0</v>
      </c>
      <c r="P3742" s="8">
        <v>1.0</v>
      </c>
      <c r="Q3742" s="39" t="s">
        <v>127</v>
      </c>
      <c r="R3742" s="39" t="s">
        <v>9329</v>
      </c>
      <c r="S3742" s="39" t="s">
        <v>9330</v>
      </c>
      <c r="T3742" s="39" t="s">
        <v>8159</v>
      </c>
      <c r="U3742" s="39" t="s">
        <v>8160</v>
      </c>
      <c r="V3742" s="39" t="s">
        <v>3898</v>
      </c>
      <c r="W3742" s="39" t="s">
        <v>3899</v>
      </c>
      <c r="X3742" s="39" t="s">
        <v>9273</v>
      </c>
      <c r="Y3742" s="39" t="s">
        <v>9274</v>
      </c>
      <c r="Z3742" s="39" t="s">
        <v>9009</v>
      </c>
      <c r="AA3742" s="39" t="s">
        <v>9010</v>
      </c>
    </row>
    <row r="3743" ht="15.75" hidden="1" customHeight="1">
      <c r="A3743" s="39" t="s">
        <v>9339</v>
      </c>
      <c r="B3743" s="39" t="s">
        <v>9340</v>
      </c>
      <c r="C3743" s="8">
        <v>1577.0</v>
      </c>
      <c r="D3743" s="8">
        <v>5.0</v>
      </c>
      <c r="E3743" s="8">
        <v>3.0</v>
      </c>
      <c r="F3743" s="8">
        <v>2.0</v>
      </c>
      <c r="G3743" s="8">
        <v>1305.0</v>
      </c>
      <c r="H3743" s="8">
        <v>1902.0</v>
      </c>
      <c r="I3743" s="8">
        <v>3148.0</v>
      </c>
      <c r="J3743" s="8">
        <v>926.0</v>
      </c>
      <c r="K3743" s="8">
        <v>3668.0</v>
      </c>
      <c r="L3743" s="8">
        <v>1606.0</v>
      </c>
      <c r="M3743" s="8">
        <v>628.0</v>
      </c>
      <c r="N3743" s="8">
        <v>738.0</v>
      </c>
      <c r="O3743" s="8">
        <v>465.0</v>
      </c>
      <c r="P3743" s="8">
        <v>1.0</v>
      </c>
      <c r="Q3743" s="39" t="s">
        <v>127</v>
      </c>
      <c r="R3743" s="39" t="s">
        <v>9329</v>
      </c>
      <c r="S3743" s="39" t="s">
        <v>9330</v>
      </c>
      <c r="T3743" s="39" t="s">
        <v>8159</v>
      </c>
      <c r="U3743" s="39" t="s">
        <v>8160</v>
      </c>
      <c r="V3743" s="39" t="s">
        <v>3898</v>
      </c>
      <c r="W3743" s="39" t="s">
        <v>3899</v>
      </c>
      <c r="X3743" s="39" t="s">
        <v>9055</v>
      </c>
      <c r="Y3743" s="39" t="s">
        <v>9056</v>
      </c>
      <c r="Z3743" s="39" t="s">
        <v>9009</v>
      </c>
      <c r="AA3743" s="39" t="s">
        <v>9010</v>
      </c>
    </row>
    <row r="3744" ht="15.75" hidden="1" customHeight="1">
      <c r="A3744" s="39" t="s">
        <v>9341</v>
      </c>
      <c r="B3744" s="39" t="s">
        <v>9342</v>
      </c>
      <c r="C3744" s="8">
        <v>4477.0</v>
      </c>
      <c r="D3744" s="8">
        <v>13.0</v>
      </c>
      <c r="E3744" s="8">
        <v>7.0</v>
      </c>
      <c r="F3744" s="8">
        <v>4.0</v>
      </c>
      <c r="G3744" s="8">
        <v>4016.0</v>
      </c>
      <c r="H3744" s="8">
        <v>4518.0</v>
      </c>
      <c r="I3744" s="8">
        <v>3071.0</v>
      </c>
      <c r="J3744" s="8">
        <v>3954.0</v>
      </c>
      <c r="K3744" s="8">
        <v>6759.0</v>
      </c>
      <c r="L3744" s="8">
        <v>2951.0</v>
      </c>
      <c r="M3744" s="8">
        <v>1267.0</v>
      </c>
      <c r="N3744" s="8">
        <v>862.0</v>
      </c>
      <c r="O3744" s="8">
        <v>703.0</v>
      </c>
      <c r="P3744" s="8">
        <v>1.0</v>
      </c>
      <c r="Q3744" s="39" t="s">
        <v>127</v>
      </c>
      <c r="R3744" s="39" t="s">
        <v>9343</v>
      </c>
      <c r="S3744" s="39" t="s">
        <v>9274</v>
      </c>
      <c r="T3744" s="39" t="s">
        <v>8159</v>
      </c>
      <c r="U3744" s="39" t="s">
        <v>8160</v>
      </c>
      <c r="V3744" s="39" t="s">
        <v>3898</v>
      </c>
      <c r="W3744" s="39" t="s">
        <v>3899</v>
      </c>
      <c r="X3744" s="39" t="s">
        <v>9273</v>
      </c>
      <c r="Y3744" s="39" t="s">
        <v>9274</v>
      </c>
      <c r="Z3744" s="39" t="s">
        <v>9009</v>
      </c>
      <c r="AA3744" s="39" t="s">
        <v>9010</v>
      </c>
    </row>
    <row r="3745" ht="15.75" hidden="1" customHeight="1">
      <c r="A3745" s="39" t="s">
        <v>9344</v>
      </c>
      <c r="B3745" s="39" t="s">
        <v>9345</v>
      </c>
      <c r="C3745" s="8">
        <v>3715.0</v>
      </c>
      <c r="D3745" s="8">
        <v>11.0</v>
      </c>
      <c r="E3745" s="8">
        <v>6.0</v>
      </c>
      <c r="F3745" s="8">
        <v>3.0</v>
      </c>
      <c r="G3745" s="8">
        <v>3399.0</v>
      </c>
      <c r="H3745" s="8">
        <v>3889.0</v>
      </c>
      <c r="I3745" s="8">
        <v>3428.0</v>
      </c>
      <c r="J3745" s="8">
        <v>3212.0</v>
      </c>
      <c r="K3745" s="8">
        <v>6854.0</v>
      </c>
      <c r="L3745" s="8">
        <v>1720.0</v>
      </c>
      <c r="M3745" s="8">
        <v>398.0</v>
      </c>
      <c r="N3745" s="8">
        <v>661.0</v>
      </c>
      <c r="O3745" s="8">
        <v>564.0</v>
      </c>
      <c r="P3745" s="8">
        <v>1.0</v>
      </c>
      <c r="Q3745" s="39" t="s">
        <v>127</v>
      </c>
      <c r="R3745" s="39" t="s">
        <v>9343</v>
      </c>
      <c r="S3745" s="39" t="s">
        <v>9274</v>
      </c>
      <c r="T3745" s="39" t="s">
        <v>8159</v>
      </c>
      <c r="U3745" s="39" t="s">
        <v>8160</v>
      </c>
      <c r="V3745" s="39" t="s">
        <v>3898</v>
      </c>
      <c r="W3745" s="39" t="s">
        <v>3899</v>
      </c>
      <c r="X3745" s="39" t="s">
        <v>9273</v>
      </c>
      <c r="Y3745" s="39" t="s">
        <v>9274</v>
      </c>
      <c r="Z3745" s="39" t="s">
        <v>9009</v>
      </c>
      <c r="AA3745" s="39" t="s">
        <v>9010</v>
      </c>
    </row>
    <row r="3746" ht="15.75" hidden="1" customHeight="1">
      <c r="A3746" s="39" t="s">
        <v>9346</v>
      </c>
      <c r="B3746" s="39" t="s">
        <v>9347</v>
      </c>
      <c r="C3746" s="8">
        <v>4384.0</v>
      </c>
      <c r="D3746" s="8">
        <v>13.0</v>
      </c>
      <c r="E3746" s="8">
        <v>7.0</v>
      </c>
      <c r="F3746" s="8">
        <v>4.0</v>
      </c>
      <c r="G3746" s="8">
        <v>4444.0</v>
      </c>
      <c r="H3746" s="8">
        <v>5689.0</v>
      </c>
      <c r="I3746" s="8">
        <v>1754.0</v>
      </c>
      <c r="J3746" s="8">
        <v>4458.0</v>
      </c>
      <c r="K3746" s="8">
        <v>6943.0</v>
      </c>
      <c r="L3746" s="8">
        <v>1217.0</v>
      </c>
      <c r="M3746" s="8">
        <v>813.0</v>
      </c>
      <c r="N3746" s="8">
        <v>819.0</v>
      </c>
      <c r="O3746" s="8">
        <v>720.0</v>
      </c>
      <c r="P3746" s="8">
        <v>1.0</v>
      </c>
      <c r="Q3746" s="39" t="s">
        <v>127</v>
      </c>
      <c r="R3746" s="39" t="s">
        <v>9343</v>
      </c>
      <c r="S3746" s="39" t="s">
        <v>9274</v>
      </c>
      <c r="T3746" s="39" t="s">
        <v>8159</v>
      </c>
      <c r="U3746" s="39" t="s">
        <v>8160</v>
      </c>
      <c r="V3746" s="39" t="s">
        <v>3898</v>
      </c>
      <c r="W3746" s="39" t="s">
        <v>3899</v>
      </c>
      <c r="X3746" s="39" t="s">
        <v>9273</v>
      </c>
      <c r="Y3746" s="39" t="s">
        <v>9274</v>
      </c>
      <c r="Z3746" s="39" t="s">
        <v>9009</v>
      </c>
      <c r="AA3746" s="39" t="s">
        <v>9010</v>
      </c>
    </row>
    <row r="3747" ht="15.75" hidden="1" customHeight="1">
      <c r="A3747" s="39" t="s">
        <v>9348</v>
      </c>
      <c r="B3747" s="39" t="s">
        <v>9349</v>
      </c>
      <c r="C3747" s="8">
        <v>6090.0</v>
      </c>
      <c r="D3747" s="8">
        <v>18.0</v>
      </c>
      <c r="E3747" s="8">
        <v>9.0</v>
      </c>
      <c r="F3747" s="8">
        <v>5.0</v>
      </c>
      <c r="G3747" s="8">
        <v>5546.0</v>
      </c>
      <c r="H3747" s="8">
        <v>6147.0</v>
      </c>
      <c r="I3747" s="8">
        <v>4597.0</v>
      </c>
      <c r="J3747" s="8">
        <v>6550.0</v>
      </c>
      <c r="K3747" s="8">
        <v>6640.0</v>
      </c>
      <c r="L3747" s="8">
        <v>3825.0</v>
      </c>
      <c r="M3747" s="8">
        <v>225.0</v>
      </c>
      <c r="N3747" s="8">
        <v>758.0</v>
      </c>
      <c r="O3747" s="8">
        <v>660.0</v>
      </c>
      <c r="P3747" s="8">
        <v>1.0</v>
      </c>
      <c r="Q3747" s="39" t="s">
        <v>127</v>
      </c>
      <c r="R3747" s="39" t="s">
        <v>9343</v>
      </c>
      <c r="S3747" s="39" t="s">
        <v>9274</v>
      </c>
      <c r="T3747" s="39" t="s">
        <v>8159</v>
      </c>
      <c r="U3747" s="39" t="s">
        <v>8160</v>
      </c>
      <c r="V3747" s="39" t="s">
        <v>3898</v>
      </c>
      <c r="W3747" s="39" t="s">
        <v>3899</v>
      </c>
      <c r="X3747" s="39" t="s">
        <v>9273</v>
      </c>
      <c r="Y3747" s="39" t="s">
        <v>9274</v>
      </c>
      <c r="Z3747" s="39" t="s">
        <v>9009</v>
      </c>
      <c r="AA3747" s="39" t="s">
        <v>9010</v>
      </c>
    </row>
    <row r="3748" ht="15.75" hidden="1" customHeight="1">
      <c r="A3748" s="39" t="s">
        <v>9350</v>
      </c>
      <c r="B3748" s="39" t="s">
        <v>9351</v>
      </c>
      <c r="C3748" s="8">
        <v>3172.0</v>
      </c>
      <c r="D3748" s="8">
        <v>10.0</v>
      </c>
      <c r="E3748" s="8">
        <v>5.0</v>
      </c>
      <c r="F3748" s="8">
        <v>3.0</v>
      </c>
      <c r="G3748" s="8">
        <v>2998.0</v>
      </c>
      <c r="H3748" s="8">
        <v>3095.0</v>
      </c>
      <c r="I3748" s="8">
        <v>3715.0</v>
      </c>
      <c r="J3748" s="8">
        <v>2730.0</v>
      </c>
      <c r="K3748" s="8">
        <v>6728.0</v>
      </c>
      <c r="L3748" s="8">
        <v>1218.0</v>
      </c>
      <c r="M3748" s="8">
        <v>659.0</v>
      </c>
      <c r="N3748" s="8">
        <v>620.0</v>
      </c>
      <c r="O3748" s="8">
        <v>482.0</v>
      </c>
      <c r="P3748" s="8">
        <v>1.0</v>
      </c>
      <c r="Q3748" s="39" t="s">
        <v>127</v>
      </c>
      <c r="R3748" s="39" t="s">
        <v>9343</v>
      </c>
      <c r="S3748" s="39" t="s">
        <v>9274</v>
      </c>
      <c r="T3748" s="39" t="s">
        <v>8159</v>
      </c>
      <c r="U3748" s="39" t="s">
        <v>8160</v>
      </c>
      <c r="V3748" s="39" t="s">
        <v>3898</v>
      </c>
      <c r="W3748" s="39" t="s">
        <v>3899</v>
      </c>
      <c r="X3748" s="39" t="s">
        <v>9273</v>
      </c>
      <c r="Y3748" s="39" t="s">
        <v>9274</v>
      </c>
      <c r="Z3748" s="39" t="s">
        <v>9009</v>
      </c>
      <c r="AA3748" s="39" t="s">
        <v>9010</v>
      </c>
    </row>
    <row r="3749" ht="15.75" hidden="1" customHeight="1">
      <c r="A3749" s="39" t="s">
        <v>9352</v>
      </c>
      <c r="B3749" s="39" t="s">
        <v>9353</v>
      </c>
      <c r="C3749" s="8">
        <v>137.0</v>
      </c>
      <c r="D3749" s="8">
        <v>1.0</v>
      </c>
      <c r="E3749" s="8">
        <v>1.0</v>
      </c>
      <c r="F3749" s="8">
        <v>1.0</v>
      </c>
      <c r="G3749" s="8">
        <v>93.0</v>
      </c>
      <c r="H3749" s="8">
        <v>235.0</v>
      </c>
      <c r="I3749" s="8">
        <v>419.0</v>
      </c>
      <c r="J3749" s="8">
        <v>66.0</v>
      </c>
      <c r="K3749" s="8">
        <v>4529.0</v>
      </c>
      <c r="L3749" s="8">
        <v>937.0</v>
      </c>
      <c r="M3749" s="8">
        <v>593.0</v>
      </c>
      <c r="N3749" s="8">
        <v>639.0</v>
      </c>
      <c r="O3749" s="8">
        <v>439.0</v>
      </c>
      <c r="P3749" s="8">
        <v>1.0</v>
      </c>
      <c r="Q3749" s="39" t="s">
        <v>127</v>
      </c>
      <c r="R3749" s="39" t="s">
        <v>9343</v>
      </c>
      <c r="S3749" s="39" t="s">
        <v>9274</v>
      </c>
      <c r="T3749" s="39" t="s">
        <v>8159</v>
      </c>
      <c r="U3749" s="39" t="s">
        <v>8160</v>
      </c>
      <c r="V3749" s="39" t="s">
        <v>3898</v>
      </c>
      <c r="W3749" s="39" t="s">
        <v>3899</v>
      </c>
      <c r="X3749" s="39" t="s">
        <v>9273</v>
      </c>
      <c r="Y3749" s="39" t="s">
        <v>9274</v>
      </c>
      <c r="Z3749" s="39" t="s">
        <v>9009</v>
      </c>
      <c r="AA3749" s="39" t="s">
        <v>9010</v>
      </c>
    </row>
    <row r="3750" ht="15.75" hidden="1" customHeight="1">
      <c r="A3750" s="39" t="s">
        <v>9354</v>
      </c>
      <c r="B3750" s="39" t="s">
        <v>9355</v>
      </c>
      <c r="C3750" s="8">
        <v>1503.0</v>
      </c>
      <c r="D3750" s="8">
        <v>5.0</v>
      </c>
      <c r="E3750" s="8">
        <v>3.0</v>
      </c>
      <c r="F3750" s="8">
        <v>2.0</v>
      </c>
      <c r="G3750" s="8">
        <v>1311.0</v>
      </c>
      <c r="H3750" s="8">
        <v>1962.0</v>
      </c>
      <c r="I3750" s="8">
        <v>1280.0</v>
      </c>
      <c r="J3750" s="8">
        <v>1003.0</v>
      </c>
      <c r="K3750" s="8">
        <v>6168.0</v>
      </c>
      <c r="L3750" s="8">
        <v>2605.0</v>
      </c>
      <c r="M3750" s="8">
        <v>421.0</v>
      </c>
      <c r="N3750" s="8">
        <v>1078.0</v>
      </c>
      <c r="O3750" s="8">
        <v>745.0</v>
      </c>
      <c r="P3750" s="8">
        <v>1.0</v>
      </c>
      <c r="Q3750" s="39" t="s">
        <v>127</v>
      </c>
      <c r="R3750" s="39" t="s">
        <v>9356</v>
      </c>
      <c r="S3750" s="39" t="s">
        <v>9357</v>
      </c>
      <c r="T3750" s="39" t="s">
        <v>8159</v>
      </c>
      <c r="U3750" s="39" t="s">
        <v>8160</v>
      </c>
      <c r="V3750" s="39" t="s">
        <v>3898</v>
      </c>
      <c r="W3750" s="39" t="s">
        <v>3899</v>
      </c>
      <c r="X3750" s="39" t="s">
        <v>8838</v>
      </c>
      <c r="Y3750" s="39" t="s">
        <v>8839</v>
      </c>
      <c r="Z3750" s="39" t="s">
        <v>8840</v>
      </c>
      <c r="AA3750" s="39" t="s">
        <v>8841</v>
      </c>
    </row>
    <row r="3751" ht="15.75" hidden="1" customHeight="1">
      <c r="A3751" s="39" t="s">
        <v>9358</v>
      </c>
      <c r="B3751" s="39" t="s">
        <v>9359</v>
      </c>
      <c r="C3751" s="8">
        <v>446.0</v>
      </c>
      <c r="D3751" s="8">
        <v>2.0</v>
      </c>
      <c r="E3751" s="8">
        <v>1.0</v>
      </c>
      <c r="F3751" s="8">
        <v>1.0</v>
      </c>
      <c r="G3751" s="8">
        <v>201.0</v>
      </c>
      <c r="H3751" s="8">
        <v>521.0</v>
      </c>
      <c r="I3751" s="8">
        <v>1317.0</v>
      </c>
      <c r="J3751" s="8">
        <v>480.0</v>
      </c>
      <c r="K3751" s="8">
        <v>5812.0</v>
      </c>
      <c r="L3751" s="8">
        <v>1860.0</v>
      </c>
      <c r="M3751" s="8">
        <v>299.0</v>
      </c>
      <c r="N3751" s="8">
        <v>757.0</v>
      </c>
      <c r="O3751" s="8">
        <v>531.0</v>
      </c>
      <c r="P3751" s="8">
        <v>1.0</v>
      </c>
      <c r="Q3751" s="39" t="s">
        <v>127</v>
      </c>
      <c r="R3751" s="39" t="s">
        <v>9356</v>
      </c>
      <c r="S3751" s="39" t="s">
        <v>9357</v>
      </c>
      <c r="T3751" s="39" t="s">
        <v>8159</v>
      </c>
      <c r="U3751" s="39" t="s">
        <v>8160</v>
      </c>
      <c r="V3751" s="39" t="s">
        <v>3898</v>
      </c>
      <c r="W3751" s="39" t="s">
        <v>3899</v>
      </c>
      <c r="X3751" s="39" t="s">
        <v>8838</v>
      </c>
      <c r="Y3751" s="39" t="s">
        <v>8839</v>
      </c>
      <c r="Z3751" s="39" t="s">
        <v>8840</v>
      </c>
      <c r="AA3751" s="39" t="s">
        <v>8841</v>
      </c>
    </row>
    <row r="3752" ht="15.75" hidden="1" customHeight="1">
      <c r="A3752" s="39" t="s">
        <v>9360</v>
      </c>
      <c r="B3752" s="39" t="s">
        <v>9361</v>
      </c>
      <c r="C3752" s="8">
        <v>415.0</v>
      </c>
      <c r="D3752" s="8">
        <v>2.0</v>
      </c>
      <c r="E3752" s="8">
        <v>1.0</v>
      </c>
      <c r="F3752" s="8">
        <v>1.0</v>
      </c>
      <c r="G3752" s="8">
        <v>456.5</v>
      </c>
      <c r="H3752" s="8">
        <v>279.0</v>
      </c>
      <c r="I3752" s="8">
        <v>823.0</v>
      </c>
      <c r="J3752" s="8">
        <v>300.0</v>
      </c>
      <c r="K3752" s="8">
        <v>6953.0</v>
      </c>
      <c r="L3752" s="8">
        <v>2496.0</v>
      </c>
      <c r="M3752" s="8">
        <v>461.0</v>
      </c>
      <c r="N3752" s="8">
        <v>854.0</v>
      </c>
      <c r="O3752" s="8">
        <v>613.0</v>
      </c>
      <c r="P3752" s="8">
        <v>1.0</v>
      </c>
      <c r="Q3752" s="39" t="s">
        <v>127</v>
      </c>
      <c r="R3752" s="39" t="s">
        <v>9356</v>
      </c>
      <c r="S3752" s="39" t="s">
        <v>9357</v>
      </c>
      <c r="T3752" s="39" t="s">
        <v>8159</v>
      </c>
      <c r="U3752" s="39" t="s">
        <v>8160</v>
      </c>
      <c r="V3752" s="39" t="s">
        <v>3898</v>
      </c>
      <c r="W3752" s="39" t="s">
        <v>3899</v>
      </c>
      <c r="X3752" s="39" t="s">
        <v>8838</v>
      </c>
      <c r="Y3752" s="39" t="s">
        <v>8839</v>
      </c>
      <c r="Z3752" s="39" t="s">
        <v>8840</v>
      </c>
      <c r="AA3752" s="39" t="s">
        <v>8841</v>
      </c>
    </row>
    <row r="3753" ht="15.75" hidden="1" customHeight="1">
      <c r="A3753" s="39" t="s">
        <v>9362</v>
      </c>
      <c r="B3753" s="39" t="s">
        <v>9363</v>
      </c>
      <c r="C3753" s="8">
        <v>2267.0</v>
      </c>
      <c r="D3753" s="8">
        <v>7.0</v>
      </c>
      <c r="E3753" s="8">
        <v>4.0</v>
      </c>
      <c r="F3753" s="8">
        <v>2.0</v>
      </c>
      <c r="G3753" s="8">
        <v>3565.0</v>
      </c>
      <c r="H3753" s="8">
        <v>3537.0</v>
      </c>
      <c r="I3753" s="8">
        <v>1066.0</v>
      </c>
      <c r="J3753" s="8">
        <v>2205.0</v>
      </c>
      <c r="K3753" s="8">
        <v>1795.0</v>
      </c>
      <c r="L3753" s="8">
        <v>1275.0</v>
      </c>
      <c r="M3753" s="8">
        <v>5.0</v>
      </c>
      <c r="N3753" s="8">
        <v>1732.0</v>
      </c>
      <c r="O3753" s="8">
        <v>1633.0</v>
      </c>
      <c r="P3753" s="8">
        <v>1.0</v>
      </c>
      <c r="Q3753" s="39" t="s">
        <v>127</v>
      </c>
      <c r="R3753" s="39" t="s">
        <v>9356</v>
      </c>
      <c r="S3753" s="39" t="s">
        <v>9357</v>
      </c>
      <c r="T3753" s="39" t="s">
        <v>8159</v>
      </c>
      <c r="U3753" s="39" t="s">
        <v>8160</v>
      </c>
      <c r="V3753" s="39" t="s">
        <v>3898</v>
      </c>
      <c r="W3753" s="39" t="s">
        <v>3899</v>
      </c>
      <c r="X3753" s="39" t="s">
        <v>8838</v>
      </c>
      <c r="Y3753" s="39" t="s">
        <v>8839</v>
      </c>
      <c r="Z3753" s="39" t="s">
        <v>8840</v>
      </c>
      <c r="AA3753" s="39" t="s">
        <v>8841</v>
      </c>
    </row>
    <row r="3754" ht="15.75" hidden="1" customHeight="1">
      <c r="A3754" s="39" t="s">
        <v>9364</v>
      </c>
      <c r="B3754" s="39" t="s">
        <v>9365</v>
      </c>
      <c r="C3754" s="8">
        <v>6150.0</v>
      </c>
      <c r="D3754" s="8">
        <v>18.0</v>
      </c>
      <c r="E3754" s="8">
        <v>9.0</v>
      </c>
      <c r="F3754" s="8">
        <v>5.0</v>
      </c>
      <c r="G3754" s="8">
        <v>6964.0</v>
      </c>
      <c r="H3754" s="8">
        <v>6966.0</v>
      </c>
      <c r="I3754" s="8">
        <v>6398.0</v>
      </c>
      <c r="J3754" s="8">
        <v>6976.0</v>
      </c>
      <c r="K3754" s="8">
        <v>1404.0</v>
      </c>
      <c r="L3754" s="8">
        <v>5135.0</v>
      </c>
      <c r="M3754" s="8">
        <v>6.0</v>
      </c>
      <c r="N3754" s="8">
        <v>1826.0</v>
      </c>
      <c r="O3754" s="8">
        <v>1770.0</v>
      </c>
      <c r="P3754" s="8">
        <v>1.0</v>
      </c>
      <c r="Q3754" s="39" t="s">
        <v>127</v>
      </c>
      <c r="R3754" s="39" t="s">
        <v>9356</v>
      </c>
      <c r="S3754" s="39" t="s">
        <v>9357</v>
      </c>
      <c r="T3754" s="39" t="s">
        <v>8159</v>
      </c>
      <c r="U3754" s="39" t="s">
        <v>8160</v>
      </c>
      <c r="V3754" s="39" t="s">
        <v>3898</v>
      </c>
      <c r="W3754" s="39" t="s">
        <v>3899</v>
      </c>
      <c r="X3754" s="39" t="s">
        <v>8838</v>
      </c>
      <c r="Y3754" s="39" t="s">
        <v>8839</v>
      </c>
      <c r="Z3754" s="39" t="s">
        <v>8840</v>
      </c>
      <c r="AA3754" s="39" t="s">
        <v>8841</v>
      </c>
    </row>
    <row r="3755" ht="15.75" hidden="1" customHeight="1">
      <c r="A3755" s="39" t="s">
        <v>9366</v>
      </c>
      <c r="B3755" s="39" t="s">
        <v>291</v>
      </c>
      <c r="C3755" s="8">
        <v>1740.0</v>
      </c>
      <c r="D3755" s="8">
        <v>5.0</v>
      </c>
      <c r="E3755" s="8">
        <v>3.0</v>
      </c>
      <c r="F3755" s="8">
        <v>2.0</v>
      </c>
      <c r="G3755" s="8">
        <v>1794.0</v>
      </c>
      <c r="H3755" s="8">
        <v>1970.0</v>
      </c>
      <c r="I3755" s="8">
        <v>1840.0</v>
      </c>
      <c r="J3755" s="8">
        <v>1824.0</v>
      </c>
      <c r="K3755" s="8">
        <v>2128.0</v>
      </c>
      <c r="L3755" s="8">
        <v>2914.0</v>
      </c>
      <c r="M3755" s="8">
        <v>110.0</v>
      </c>
      <c r="N3755" s="8">
        <v>1401.0</v>
      </c>
      <c r="O3755" s="8">
        <v>1182.0</v>
      </c>
      <c r="P3755" s="8">
        <v>1.0</v>
      </c>
      <c r="Q3755" s="39" t="s">
        <v>127</v>
      </c>
      <c r="R3755" s="39" t="s">
        <v>9367</v>
      </c>
      <c r="S3755" s="39" t="s">
        <v>293</v>
      </c>
      <c r="T3755" s="39" t="s">
        <v>8159</v>
      </c>
      <c r="U3755" s="39" t="s">
        <v>8160</v>
      </c>
      <c r="V3755" s="39" t="s">
        <v>3898</v>
      </c>
      <c r="W3755" s="39" t="s">
        <v>3899</v>
      </c>
      <c r="X3755" s="39" t="s">
        <v>9368</v>
      </c>
      <c r="Y3755" s="39" t="s">
        <v>9369</v>
      </c>
      <c r="Z3755" s="39" t="s">
        <v>9370</v>
      </c>
      <c r="AA3755" s="39" t="s">
        <v>9371</v>
      </c>
    </row>
    <row r="3756" ht="15.75" hidden="1" customHeight="1">
      <c r="A3756" s="39" t="s">
        <v>9372</v>
      </c>
      <c r="B3756" s="39" t="s">
        <v>295</v>
      </c>
      <c r="C3756" s="8">
        <v>3550.0</v>
      </c>
      <c r="D3756" s="8">
        <v>11.0</v>
      </c>
      <c r="E3756" s="8">
        <v>6.0</v>
      </c>
      <c r="F3756" s="8">
        <v>3.0</v>
      </c>
      <c r="G3756" s="8">
        <v>4327.0</v>
      </c>
      <c r="H3756" s="8">
        <v>4694.0</v>
      </c>
      <c r="I3756" s="8">
        <v>3172.0</v>
      </c>
      <c r="J3756" s="8">
        <v>4866.0</v>
      </c>
      <c r="K3756" s="8">
        <v>1689.0</v>
      </c>
      <c r="L3756" s="8">
        <v>579.0</v>
      </c>
      <c r="M3756" s="8">
        <v>60.0</v>
      </c>
      <c r="N3756" s="8">
        <v>2544.0</v>
      </c>
      <c r="O3756" s="8">
        <v>2361.0</v>
      </c>
      <c r="P3756" s="8">
        <v>1.0</v>
      </c>
      <c r="Q3756" s="39" t="s">
        <v>127</v>
      </c>
      <c r="R3756" s="39" t="s">
        <v>9367</v>
      </c>
      <c r="S3756" s="39" t="s">
        <v>293</v>
      </c>
      <c r="T3756" s="39" t="s">
        <v>8159</v>
      </c>
      <c r="U3756" s="39" t="s">
        <v>8160</v>
      </c>
      <c r="V3756" s="39" t="s">
        <v>3898</v>
      </c>
      <c r="W3756" s="39" t="s">
        <v>3899</v>
      </c>
      <c r="X3756" s="39" t="s">
        <v>9368</v>
      </c>
      <c r="Y3756" s="39" t="s">
        <v>9369</v>
      </c>
      <c r="Z3756" s="39" t="s">
        <v>9370</v>
      </c>
      <c r="AA3756" s="39" t="s">
        <v>9371</v>
      </c>
    </row>
    <row r="3757" ht="15.75" hidden="1" customHeight="1">
      <c r="A3757" s="39" t="s">
        <v>9373</v>
      </c>
      <c r="B3757" s="39" t="s">
        <v>299</v>
      </c>
      <c r="C3757" s="8">
        <v>3373.0</v>
      </c>
      <c r="D3757" s="8">
        <v>10.0</v>
      </c>
      <c r="E3757" s="8">
        <v>5.0</v>
      </c>
      <c r="F3757" s="8">
        <v>3.0</v>
      </c>
      <c r="G3757" s="8">
        <v>3473.0</v>
      </c>
      <c r="H3757" s="8">
        <v>4436.0</v>
      </c>
      <c r="I3757" s="8">
        <v>3967.0</v>
      </c>
      <c r="J3757" s="8">
        <v>3390.0</v>
      </c>
      <c r="K3757" s="8">
        <v>1349.0</v>
      </c>
      <c r="L3757" s="8">
        <v>2779.0</v>
      </c>
      <c r="M3757" s="8">
        <v>71.0</v>
      </c>
      <c r="N3757" s="8">
        <v>2269.0</v>
      </c>
      <c r="O3757" s="8">
        <v>2014.0</v>
      </c>
      <c r="P3757" s="8">
        <v>1.0</v>
      </c>
      <c r="Q3757" s="39" t="s">
        <v>127</v>
      </c>
      <c r="R3757" s="39" t="s">
        <v>9367</v>
      </c>
      <c r="S3757" s="39" t="s">
        <v>293</v>
      </c>
      <c r="T3757" s="39" t="s">
        <v>8159</v>
      </c>
      <c r="U3757" s="39" t="s">
        <v>8160</v>
      </c>
      <c r="V3757" s="39" t="s">
        <v>3898</v>
      </c>
      <c r="W3757" s="39" t="s">
        <v>3899</v>
      </c>
      <c r="X3757" s="39" t="s">
        <v>9368</v>
      </c>
      <c r="Y3757" s="39" t="s">
        <v>9369</v>
      </c>
      <c r="Z3757" s="39" t="s">
        <v>9370</v>
      </c>
      <c r="AA3757" s="39" t="s">
        <v>9371</v>
      </c>
    </row>
    <row r="3758" ht="15.75" hidden="1" customHeight="1">
      <c r="A3758" s="39" t="s">
        <v>9374</v>
      </c>
      <c r="B3758" s="39" t="s">
        <v>301</v>
      </c>
      <c r="C3758" s="8">
        <v>275.0</v>
      </c>
      <c r="D3758" s="8">
        <v>1.0</v>
      </c>
      <c r="E3758" s="8">
        <v>1.0</v>
      </c>
      <c r="F3758" s="8">
        <v>1.0</v>
      </c>
      <c r="G3758" s="8">
        <v>230.0</v>
      </c>
      <c r="H3758" s="8">
        <v>308.0</v>
      </c>
      <c r="I3758" s="8">
        <v>3229.0</v>
      </c>
      <c r="J3758" s="8">
        <v>182.0</v>
      </c>
      <c r="K3758" s="8">
        <v>3160.0</v>
      </c>
      <c r="L3758" s="8">
        <v>22.0</v>
      </c>
      <c r="M3758" s="8">
        <v>173.0</v>
      </c>
      <c r="N3758" s="8">
        <v>868.0</v>
      </c>
      <c r="O3758" s="8">
        <v>576.0</v>
      </c>
      <c r="P3758" s="8">
        <v>1.0</v>
      </c>
      <c r="Q3758" s="39" t="s">
        <v>127</v>
      </c>
      <c r="R3758" s="39" t="s">
        <v>9367</v>
      </c>
      <c r="S3758" s="39" t="s">
        <v>293</v>
      </c>
      <c r="T3758" s="39" t="s">
        <v>8159</v>
      </c>
      <c r="U3758" s="39" t="s">
        <v>8160</v>
      </c>
      <c r="V3758" s="39" t="s">
        <v>3898</v>
      </c>
      <c r="W3758" s="39" t="s">
        <v>3899</v>
      </c>
      <c r="X3758" s="39" t="s">
        <v>9273</v>
      </c>
      <c r="Y3758" s="39" t="s">
        <v>9274</v>
      </c>
      <c r="Z3758" s="39" t="s">
        <v>9370</v>
      </c>
      <c r="AA3758" s="39" t="s">
        <v>9371</v>
      </c>
    </row>
    <row r="3759" ht="15.75" hidden="1" customHeight="1">
      <c r="A3759" s="39" t="s">
        <v>9375</v>
      </c>
      <c r="B3759" s="39" t="s">
        <v>9376</v>
      </c>
      <c r="C3759" s="8">
        <v>4482.0</v>
      </c>
      <c r="D3759" s="8">
        <v>13.0</v>
      </c>
      <c r="E3759" s="8">
        <v>7.0</v>
      </c>
      <c r="F3759" s="8">
        <v>4.0</v>
      </c>
      <c r="G3759" s="8">
        <v>5432.0</v>
      </c>
      <c r="H3759" s="8">
        <v>5827.0</v>
      </c>
      <c r="I3759" s="8">
        <v>3966.0</v>
      </c>
      <c r="J3759" s="8">
        <v>5868.0</v>
      </c>
      <c r="K3759" s="8">
        <v>2031.0</v>
      </c>
      <c r="L3759" s="8">
        <v>464.0</v>
      </c>
      <c r="M3759" s="8">
        <v>17.0</v>
      </c>
      <c r="N3759" s="8">
        <v>713.0</v>
      </c>
      <c r="O3759" s="8">
        <v>651.0</v>
      </c>
      <c r="P3759" s="8">
        <v>1.0</v>
      </c>
      <c r="Q3759" s="39" t="s">
        <v>127</v>
      </c>
      <c r="R3759" s="39" t="s">
        <v>9367</v>
      </c>
      <c r="S3759" s="39" t="s">
        <v>293</v>
      </c>
      <c r="T3759" s="39" t="s">
        <v>8159</v>
      </c>
      <c r="U3759" s="39" t="s">
        <v>8160</v>
      </c>
      <c r="V3759" s="39" t="s">
        <v>3898</v>
      </c>
      <c r="W3759" s="39" t="s">
        <v>3899</v>
      </c>
      <c r="X3759" s="39" t="s">
        <v>9368</v>
      </c>
      <c r="Y3759" s="39" t="s">
        <v>9369</v>
      </c>
      <c r="Z3759" s="39" t="s">
        <v>9370</v>
      </c>
      <c r="AA3759" s="39" t="s">
        <v>9371</v>
      </c>
    </row>
    <row r="3760" ht="15.75" hidden="1" customHeight="1">
      <c r="A3760" s="39" t="s">
        <v>9377</v>
      </c>
      <c r="B3760" s="39" t="s">
        <v>9378</v>
      </c>
      <c r="C3760" s="8">
        <v>1249.0</v>
      </c>
      <c r="D3760" s="8">
        <v>4.0</v>
      </c>
      <c r="E3760" s="8">
        <v>2.0</v>
      </c>
      <c r="F3760" s="8">
        <v>1.0</v>
      </c>
      <c r="G3760" s="8">
        <v>2696.0</v>
      </c>
      <c r="H3760" s="8">
        <v>2422.0</v>
      </c>
      <c r="I3760" s="8">
        <v>72.0</v>
      </c>
      <c r="J3760" s="8">
        <v>3178.0</v>
      </c>
      <c r="K3760" s="8">
        <v>2196.0</v>
      </c>
      <c r="L3760" s="8">
        <v>20.0</v>
      </c>
      <c r="M3760" s="8">
        <v>85.0</v>
      </c>
      <c r="N3760" s="8">
        <v>913.0</v>
      </c>
      <c r="O3760" s="8">
        <v>836.0</v>
      </c>
      <c r="P3760" s="8">
        <v>1.0</v>
      </c>
      <c r="Q3760" s="39" t="s">
        <v>127</v>
      </c>
      <c r="R3760" s="39" t="s">
        <v>9367</v>
      </c>
      <c r="S3760" s="39" t="s">
        <v>293</v>
      </c>
      <c r="T3760" s="39" t="s">
        <v>8159</v>
      </c>
      <c r="U3760" s="39" t="s">
        <v>8160</v>
      </c>
      <c r="V3760" s="39" t="s">
        <v>3898</v>
      </c>
      <c r="W3760" s="39" t="s">
        <v>3899</v>
      </c>
      <c r="X3760" s="39" t="s">
        <v>9368</v>
      </c>
      <c r="Y3760" s="39" t="s">
        <v>9369</v>
      </c>
      <c r="Z3760" s="39" t="s">
        <v>9370</v>
      </c>
      <c r="AA3760" s="39" t="s">
        <v>9371</v>
      </c>
    </row>
    <row r="3761" ht="15.75" hidden="1" customHeight="1">
      <c r="A3761" s="39" t="s">
        <v>9379</v>
      </c>
      <c r="B3761" s="39" t="s">
        <v>9380</v>
      </c>
      <c r="C3761" s="8">
        <v>5538.0</v>
      </c>
      <c r="D3761" s="8">
        <v>16.0</v>
      </c>
      <c r="E3761" s="8">
        <v>8.0</v>
      </c>
      <c r="F3761" s="8">
        <v>4.0</v>
      </c>
      <c r="G3761" s="8">
        <v>6951.0</v>
      </c>
      <c r="H3761" s="8">
        <v>6962.0</v>
      </c>
      <c r="I3761" s="8">
        <v>6715.0</v>
      </c>
      <c r="J3761" s="8">
        <v>6971.0</v>
      </c>
      <c r="K3761" s="8">
        <v>2535.0</v>
      </c>
      <c r="L3761" s="8">
        <v>137.0</v>
      </c>
      <c r="M3761" s="8">
        <v>21.0</v>
      </c>
      <c r="N3761" s="8">
        <v>1107.0</v>
      </c>
      <c r="O3761" s="8">
        <v>1038.0</v>
      </c>
      <c r="P3761" s="8">
        <v>1.0</v>
      </c>
      <c r="Q3761" s="39" t="s">
        <v>127</v>
      </c>
      <c r="R3761" s="39" t="s">
        <v>9367</v>
      </c>
      <c r="S3761" s="39" t="s">
        <v>293</v>
      </c>
      <c r="T3761" s="39" t="s">
        <v>8159</v>
      </c>
      <c r="U3761" s="39" t="s">
        <v>8160</v>
      </c>
      <c r="V3761" s="39" t="s">
        <v>3898</v>
      </c>
      <c r="W3761" s="39" t="s">
        <v>3899</v>
      </c>
      <c r="X3761" s="39" t="s">
        <v>9368</v>
      </c>
      <c r="Y3761" s="39" t="s">
        <v>9369</v>
      </c>
      <c r="Z3761" s="39" t="s">
        <v>9370</v>
      </c>
      <c r="AA3761" s="39" t="s">
        <v>9371</v>
      </c>
    </row>
    <row r="3762" ht="15.75" hidden="1" customHeight="1">
      <c r="A3762" s="39" t="s">
        <v>9381</v>
      </c>
      <c r="B3762" s="39" t="s">
        <v>277</v>
      </c>
      <c r="C3762" s="8">
        <v>3668.0</v>
      </c>
      <c r="D3762" s="8">
        <v>11.0</v>
      </c>
      <c r="E3762" s="8">
        <v>6.0</v>
      </c>
      <c r="F3762" s="8">
        <v>3.0</v>
      </c>
      <c r="G3762" s="8">
        <v>4246.0</v>
      </c>
      <c r="H3762" s="8">
        <v>5920.0</v>
      </c>
      <c r="I3762" s="8">
        <v>1508.0</v>
      </c>
      <c r="J3762" s="8">
        <v>5572.0</v>
      </c>
      <c r="K3762" s="8">
        <v>5309.0</v>
      </c>
      <c r="L3762" s="8">
        <v>93.0</v>
      </c>
      <c r="M3762" s="8">
        <v>153.0</v>
      </c>
      <c r="N3762" s="8">
        <v>669.0</v>
      </c>
      <c r="O3762" s="8">
        <v>555.0</v>
      </c>
      <c r="P3762" s="8">
        <v>1.0</v>
      </c>
      <c r="Q3762" s="39" t="s">
        <v>127</v>
      </c>
      <c r="R3762" s="39" t="s">
        <v>9382</v>
      </c>
      <c r="S3762" s="39" t="s">
        <v>279</v>
      </c>
      <c r="T3762" s="39" t="s">
        <v>8159</v>
      </c>
      <c r="U3762" s="39" t="s">
        <v>8160</v>
      </c>
      <c r="V3762" s="39" t="s">
        <v>3898</v>
      </c>
      <c r="W3762" s="39" t="s">
        <v>3899</v>
      </c>
      <c r="X3762" s="39" t="s">
        <v>9368</v>
      </c>
      <c r="Y3762" s="39" t="s">
        <v>9369</v>
      </c>
      <c r="Z3762" s="39" t="s">
        <v>9370</v>
      </c>
      <c r="AA3762" s="39" t="s">
        <v>9371</v>
      </c>
    </row>
    <row r="3763" ht="15.75" hidden="1" customHeight="1">
      <c r="A3763" s="39" t="s">
        <v>9383</v>
      </c>
      <c r="B3763" s="39" t="s">
        <v>283</v>
      </c>
      <c r="C3763" s="8">
        <v>3207.0</v>
      </c>
      <c r="D3763" s="8">
        <v>10.0</v>
      </c>
      <c r="E3763" s="8">
        <v>5.0</v>
      </c>
      <c r="F3763" s="8">
        <v>3.0</v>
      </c>
      <c r="G3763" s="8">
        <v>4553.0</v>
      </c>
      <c r="H3763" s="8">
        <v>2883.0</v>
      </c>
      <c r="I3763" s="8">
        <v>3295.0</v>
      </c>
      <c r="J3763" s="8">
        <v>5542.0</v>
      </c>
      <c r="K3763" s="8">
        <v>5897.0</v>
      </c>
      <c r="L3763" s="8">
        <v>40.0</v>
      </c>
      <c r="M3763" s="8">
        <v>4.0</v>
      </c>
      <c r="N3763" s="8">
        <v>1039.0</v>
      </c>
      <c r="O3763" s="8">
        <v>988.0</v>
      </c>
      <c r="P3763" s="8">
        <v>1.0</v>
      </c>
      <c r="Q3763" s="39" t="s">
        <v>127</v>
      </c>
      <c r="R3763" s="39" t="s">
        <v>9382</v>
      </c>
      <c r="S3763" s="39" t="s">
        <v>279</v>
      </c>
      <c r="T3763" s="39" t="s">
        <v>8159</v>
      </c>
      <c r="U3763" s="39" t="s">
        <v>8160</v>
      </c>
      <c r="V3763" s="39" t="s">
        <v>3898</v>
      </c>
      <c r="W3763" s="39" t="s">
        <v>3899</v>
      </c>
      <c r="X3763" s="39" t="s">
        <v>9368</v>
      </c>
      <c r="Y3763" s="39" t="s">
        <v>9369</v>
      </c>
      <c r="Z3763" s="39" t="s">
        <v>9370</v>
      </c>
      <c r="AA3763" s="39" t="s">
        <v>9371</v>
      </c>
    </row>
    <row r="3764" ht="15.75" hidden="1" customHeight="1">
      <c r="A3764" s="39" t="s">
        <v>9384</v>
      </c>
      <c r="B3764" s="39" t="s">
        <v>285</v>
      </c>
      <c r="C3764" s="8">
        <v>3742.0</v>
      </c>
      <c r="D3764" s="8">
        <v>11.0</v>
      </c>
      <c r="E3764" s="8">
        <v>6.0</v>
      </c>
      <c r="F3764" s="8">
        <v>3.0</v>
      </c>
      <c r="G3764" s="8">
        <v>3404.0</v>
      </c>
      <c r="H3764" s="8">
        <v>3708.0</v>
      </c>
      <c r="I3764" s="8">
        <v>4167.0</v>
      </c>
      <c r="J3764" s="8">
        <v>3421.0</v>
      </c>
      <c r="K3764" s="8">
        <v>6455.0</v>
      </c>
      <c r="L3764" s="8">
        <v>1950.0</v>
      </c>
      <c r="M3764" s="8">
        <v>126.0</v>
      </c>
      <c r="N3764" s="8">
        <v>843.0</v>
      </c>
      <c r="O3764" s="8">
        <v>731.0</v>
      </c>
      <c r="P3764" s="8">
        <v>1.0</v>
      </c>
      <c r="Q3764" s="39" t="s">
        <v>127</v>
      </c>
      <c r="R3764" s="39" t="s">
        <v>9382</v>
      </c>
      <c r="S3764" s="39" t="s">
        <v>279</v>
      </c>
      <c r="T3764" s="39" t="s">
        <v>8159</v>
      </c>
      <c r="U3764" s="39" t="s">
        <v>8160</v>
      </c>
      <c r="V3764" s="39" t="s">
        <v>3898</v>
      </c>
      <c r="W3764" s="39" t="s">
        <v>3899</v>
      </c>
      <c r="X3764" s="39" t="s">
        <v>9368</v>
      </c>
      <c r="Y3764" s="39" t="s">
        <v>9369</v>
      </c>
      <c r="Z3764" s="39" t="s">
        <v>9370</v>
      </c>
      <c r="AA3764" s="39" t="s">
        <v>9371</v>
      </c>
    </row>
    <row r="3765" ht="15.75" hidden="1" customHeight="1">
      <c r="A3765" s="39" t="s">
        <v>9385</v>
      </c>
      <c r="B3765" s="39" t="s">
        <v>287</v>
      </c>
      <c r="C3765" s="8">
        <v>3559.0</v>
      </c>
      <c r="D3765" s="8">
        <v>11.0</v>
      </c>
      <c r="E3765" s="8">
        <v>6.0</v>
      </c>
      <c r="F3765" s="8">
        <v>3.0</v>
      </c>
      <c r="G3765" s="8">
        <v>3393.0</v>
      </c>
      <c r="H3765" s="8">
        <v>4176.0</v>
      </c>
      <c r="I3765" s="8">
        <v>3290.0</v>
      </c>
      <c r="J3765" s="8">
        <v>3715.0</v>
      </c>
      <c r="K3765" s="8">
        <v>5416.0</v>
      </c>
      <c r="L3765" s="8">
        <v>1107.0</v>
      </c>
      <c r="M3765" s="8">
        <v>75.0</v>
      </c>
      <c r="N3765" s="8">
        <v>589.0</v>
      </c>
      <c r="O3765" s="8">
        <v>509.0</v>
      </c>
      <c r="P3765" s="8">
        <v>1.0</v>
      </c>
      <c r="Q3765" s="39" t="s">
        <v>127</v>
      </c>
      <c r="R3765" s="39" t="s">
        <v>9382</v>
      </c>
      <c r="S3765" s="39" t="s">
        <v>279</v>
      </c>
      <c r="T3765" s="39" t="s">
        <v>8159</v>
      </c>
      <c r="U3765" s="39" t="s">
        <v>8160</v>
      </c>
      <c r="V3765" s="39" t="s">
        <v>3898</v>
      </c>
      <c r="W3765" s="39" t="s">
        <v>3899</v>
      </c>
      <c r="X3765" s="39" t="s">
        <v>9368</v>
      </c>
      <c r="Y3765" s="39" t="s">
        <v>9369</v>
      </c>
      <c r="Z3765" s="39" t="s">
        <v>9370</v>
      </c>
      <c r="AA3765" s="39" t="s">
        <v>9371</v>
      </c>
    </row>
    <row r="3766" ht="15.75" hidden="1" customHeight="1">
      <c r="A3766" s="39" t="s">
        <v>9386</v>
      </c>
      <c r="B3766" s="39" t="s">
        <v>289</v>
      </c>
      <c r="C3766" s="8">
        <v>389.0</v>
      </c>
      <c r="D3766" s="8">
        <v>2.0</v>
      </c>
      <c r="E3766" s="8">
        <v>1.0</v>
      </c>
      <c r="F3766" s="8">
        <v>1.0</v>
      </c>
      <c r="G3766" s="8">
        <v>432.0</v>
      </c>
      <c r="H3766" s="8">
        <v>369.0</v>
      </c>
      <c r="I3766" s="8">
        <v>1725.0</v>
      </c>
      <c r="J3766" s="8">
        <v>253.0</v>
      </c>
      <c r="K3766" s="8">
        <v>2503.0</v>
      </c>
      <c r="L3766" s="8">
        <v>369.0</v>
      </c>
      <c r="M3766" s="8">
        <v>569.5</v>
      </c>
      <c r="N3766" s="8">
        <v>1286.0</v>
      </c>
      <c r="O3766" s="8">
        <v>928.0</v>
      </c>
      <c r="P3766" s="8">
        <v>1.0</v>
      </c>
      <c r="Q3766" s="39" t="s">
        <v>127</v>
      </c>
      <c r="R3766" s="39" t="s">
        <v>9382</v>
      </c>
      <c r="S3766" s="39" t="s">
        <v>279</v>
      </c>
      <c r="T3766" s="39" t="s">
        <v>8159</v>
      </c>
      <c r="U3766" s="39" t="s">
        <v>8160</v>
      </c>
      <c r="V3766" s="39" t="s">
        <v>3898</v>
      </c>
      <c r="W3766" s="39" t="s">
        <v>3899</v>
      </c>
      <c r="X3766" s="39" t="s">
        <v>9368</v>
      </c>
      <c r="Y3766" s="39" t="s">
        <v>9369</v>
      </c>
      <c r="Z3766" s="39" t="s">
        <v>9370</v>
      </c>
      <c r="AA3766" s="39" t="s">
        <v>9371</v>
      </c>
    </row>
    <row r="3767" ht="15.75" hidden="1" customHeight="1">
      <c r="A3767" s="39" t="s">
        <v>9387</v>
      </c>
      <c r="B3767" s="39" t="s">
        <v>9388</v>
      </c>
      <c r="C3767" s="8">
        <v>2198.0</v>
      </c>
      <c r="D3767" s="8">
        <v>7.0</v>
      </c>
      <c r="E3767" s="8">
        <v>4.0</v>
      </c>
      <c r="F3767" s="8">
        <v>2.0</v>
      </c>
      <c r="G3767" s="8">
        <v>2507.5</v>
      </c>
      <c r="H3767" s="8">
        <v>3539.0</v>
      </c>
      <c r="I3767" s="8">
        <v>1587.0</v>
      </c>
      <c r="J3767" s="8">
        <v>2792.0</v>
      </c>
      <c r="K3767" s="8">
        <v>5321.0</v>
      </c>
      <c r="L3767" s="8">
        <v>14.0</v>
      </c>
      <c r="M3767" s="8">
        <v>101.0</v>
      </c>
      <c r="N3767" s="8">
        <v>800.0</v>
      </c>
      <c r="O3767" s="8">
        <v>672.0</v>
      </c>
      <c r="P3767" s="8">
        <v>1.0</v>
      </c>
      <c r="Q3767" s="39" t="s">
        <v>127</v>
      </c>
      <c r="R3767" s="39" t="s">
        <v>9382</v>
      </c>
      <c r="S3767" s="39" t="s">
        <v>279</v>
      </c>
      <c r="T3767" s="39" t="s">
        <v>8159</v>
      </c>
      <c r="U3767" s="39" t="s">
        <v>8160</v>
      </c>
      <c r="V3767" s="39" t="s">
        <v>3898</v>
      </c>
      <c r="W3767" s="39" t="s">
        <v>3899</v>
      </c>
      <c r="X3767" s="39" t="s">
        <v>9368</v>
      </c>
      <c r="Y3767" s="39" t="s">
        <v>9369</v>
      </c>
      <c r="Z3767" s="39" t="s">
        <v>9370</v>
      </c>
      <c r="AA3767" s="39" t="s">
        <v>9371</v>
      </c>
    </row>
    <row r="3768" ht="15.75" hidden="1" customHeight="1">
      <c r="A3768" s="39" t="s">
        <v>9389</v>
      </c>
      <c r="B3768" s="39" t="s">
        <v>9390</v>
      </c>
      <c r="C3768" s="8">
        <v>851.0</v>
      </c>
      <c r="D3768" s="8">
        <v>3.0</v>
      </c>
      <c r="E3768" s="8">
        <v>2.0</v>
      </c>
      <c r="F3768" s="8">
        <v>1.0</v>
      </c>
      <c r="G3768" s="8">
        <v>1000.0</v>
      </c>
      <c r="H3768" s="8">
        <v>970.0</v>
      </c>
      <c r="I3768" s="8">
        <v>735.0</v>
      </c>
      <c r="J3768" s="8">
        <v>1269.0</v>
      </c>
      <c r="K3768" s="8">
        <v>3787.0</v>
      </c>
      <c r="L3768" s="8">
        <v>497.0</v>
      </c>
      <c r="M3768" s="8">
        <v>47.0</v>
      </c>
      <c r="N3768" s="8">
        <v>1342.0</v>
      </c>
      <c r="O3768" s="8">
        <v>1076.0</v>
      </c>
      <c r="P3768" s="8">
        <v>1.0</v>
      </c>
      <c r="Q3768" s="39" t="s">
        <v>127</v>
      </c>
      <c r="R3768" s="39" t="s">
        <v>9391</v>
      </c>
      <c r="S3768" s="39" t="s">
        <v>9392</v>
      </c>
      <c r="T3768" s="39" t="s">
        <v>8159</v>
      </c>
      <c r="U3768" s="39" t="s">
        <v>8160</v>
      </c>
      <c r="V3768" s="39" t="s">
        <v>3898</v>
      </c>
      <c r="W3768" s="39" t="s">
        <v>3899</v>
      </c>
      <c r="X3768" s="39" t="s">
        <v>9368</v>
      </c>
      <c r="Y3768" s="39" t="s">
        <v>9369</v>
      </c>
      <c r="Z3768" s="39" t="s">
        <v>9370</v>
      </c>
      <c r="AA3768" s="39" t="s">
        <v>9371</v>
      </c>
    </row>
    <row r="3769" ht="15.75" hidden="1" customHeight="1">
      <c r="A3769" s="39" t="s">
        <v>9393</v>
      </c>
      <c r="B3769" s="39" t="s">
        <v>9394</v>
      </c>
      <c r="C3769" s="8">
        <v>4881.0</v>
      </c>
      <c r="D3769" s="8">
        <v>14.0</v>
      </c>
      <c r="E3769" s="8">
        <v>7.0</v>
      </c>
      <c r="F3769" s="8">
        <v>4.0</v>
      </c>
      <c r="G3769" s="8">
        <v>5907.0</v>
      </c>
      <c r="H3769" s="8">
        <v>6220.0</v>
      </c>
      <c r="I3769" s="8">
        <v>5698.0</v>
      </c>
      <c r="J3769" s="8">
        <v>6939.0</v>
      </c>
      <c r="K3769" s="8">
        <v>2386.0</v>
      </c>
      <c r="L3769" s="8">
        <v>86.0</v>
      </c>
      <c r="M3769" s="8">
        <v>31.0</v>
      </c>
      <c r="N3769" s="8">
        <v>800.0</v>
      </c>
      <c r="O3769" s="8">
        <v>742.0</v>
      </c>
      <c r="P3769" s="8">
        <v>1.0</v>
      </c>
      <c r="Q3769" s="39" t="s">
        <v>127</v>
      </c>
      <c r="R3769" s="39" t="s">
        <v>9391</v>
      </c>
      <c r="S3769" s="39" t="s">
        <v>9392</v>
      </c>
      <c r="T3769" s="39" t="s">
        <v>8159</v>
      </c>
      <c r="U3769" s="39" t="s">
        <v>8160</v>
      </c>
      <c r="V3769" s="39" t="s">
        <v>3898</v>
      </c>
      <c r="W3769" s="39" t="s">
        <v>3899</v>
      </c>
      <c r="X3769" s="39" t="s">
        <v>9368</v>
      </c>
      <c r="Y3769" s="39" t="s">
        <v>9369</v>
      </c>
      <c r="Z3769" s="39" t="s">
        <v>9370</v>
      </c>
      <c r="AA3769" s="39" t="s">
        <v>9371</v>
      </c>
    </row>
    <row r="3770" ht="15.75" hidden="1" customHeight="1">
      <c r="A3770" s="39" t="s">
        <v>9395</v>
      </c>
      <c r="B3770" s="39" t="s">
        <v>9396</v>
      </c>
      <c r="C3770" s="8">
        <v>4127.0</v>
      </c>
      <c r="D3770" s="8">
        <v>12.0</v>
      </c>
      <c r="E3770" s="8">
        <v>6.0</v>
      </c>
      <c r="F3770" s="8">
        <v>3.0</v>
      </c>
      <c r="G3770" s="8">
        <v>6478.0</v>
      </c>
      <c r="H3770" s="8">
        <v>6529.0</v>
      </c>
      <c r="I3770" s="8">
        <v>2098.0</v>
      </c>
      <c r="J3770" s="8">
        <v>6585.0</v>
      </c>
      <c r="K3770" s="8">
        <v>1738.0</v>
      </c>
      <c r="L3770" s="8">
        <v>3.0</v>
      </c>
      <c r="M3770" s="8">
        <v>400.0</v>
      </c>
      <c r="N3770" s="8">
        <v>697.0</v>
      </c>
      <c r="O3770" s="8">
        <v>623.0</v>
      </c>
      <c r="P3770" s="8">
        <v>1.0</v>
      </c>
      <c r="Q3770" s="39" t="s">
        <v>127</v>
      </c>
      <c r="R3770" s="39" t="s">
        <v>9391</v>
      </c>
      <c r="S3770" s="39" t="s">
        <v>9392</v>
      </c>
      <c r="T3770" s="39" t="s">
        <v>8159</v>
      </c>
      <c r="U3770" s="39" t="s">
        <v>8160</v>
      </c>
      <c r="V3770" s="39" t="s">
        <v>3898</v>
      </c>
      <c r="W3770" s="39" t="s">
        <v>3899</v>
      </c>
      <c r="X3770" s="39" t="s">
        <v>9368</v>
      </c>
      <c r="Y3770" s="39" t="s">
        <v>9369</v>
      </c>
      <c r="Z3770" s="39" t="s">
        <v>9370</v>
      </c>
      <c r="AA3770" s="39" t="s">
        <v>9371</v>
      </c>
    </row>
    <row r="3771" ht="15.75" hidden="1" customHeight="1">
      <c r="A3771" s="39" t="s">
        <v>9397</v>
      </c>
      <c r="B3771" s="39" t="s">
        <v>9398</v>
      </c>
      <c r="C3771" s="8">
        <v>4943.0</v>
      </c>
      <c r="D3771" s="8">
        <v>15.0</v>
      </c>
      <c r="E3771" s="8">
        <v>8.0</v>
      </c>
      <c r="F3771" s="8">
        <v>4.0</v>
      </c>
      <c r="G3771" s="8">
        <v>6233.0</v>
      </c>
      <c r="H3771" s="8">
        <v>6255.0</v>
      </c>
      <c r="I3771" s="8">
        <v>6065.0</v>
      </c>
      <c r="J3771" s="8">
        <v>6231.0</v>
      </c>
      <c r="K3771" s="8">
        <v>3615.0</v>
      </c>
      <c r="L3771" s="8">
        <v>1.0</v>
      </c>
      <c r="M3771" s="8">
        <v>13.0</v>
      </c>
      <c r="N3771" s="8">
        <v>932.0</v>
      </c>
      <c r="O3771" s="8">
        <v>871.0</v>
      </c>
      <c r="P3771" s="8">
        <v>1.0</v>
      </c>
      <c r="Q3771" s="39" t="s">
        <v>127</v>
      </c>
      <c r="R3771" s="39" t="s">
        <v>9391</v>
      </c>
      <c r="S3771" s="39" t="s">
        <v>9392</v>
      </c>
      <c r="T3771" s="39" t="s">
        <v>8159</v>
      </c>
      <c r="U3771" s="39" t="s">
        <v>8160</v>
      </c>
      <c r="V3771" s="39" t="s">
        <v>3898</v>
      </c>
      <c r="W3771" s="39" t="s">
        <v>3899</v>
      </c>
      <c r="X3771" s="39" t="s">
        <v>9368</v>
      </c>
      <c r="Y3771" s="39" t="s">
        <v>9369</v>
      </c>
      <c r="Z3771" s="39" t="s">
        <v>9370</v>
      </c>
      <c r="AA3771" s="39" t="s">
        <v>9371</v>
      </c>
    </row>
    <row r="3772" ht="15.75" hidden="1" customHeight="1">
      <c r="A3772" s="39" t="s">
        <v>9399</v>
      </c>
      <c r="B3772" s="39" t="s">
        <v>9400</v>
      </c>
      <c r="C3772" s="8">
        <v>5982.0</v>
      </c>
      <c r="D3772" s="8">
        <v>18.0</v>
      </c>
      <c r="E3772" s="8">
        <v>9.0</v>
      </c>
      <c r="F3772" s="8">
        <v>5.0</v>
      </c>
      <c r="G3772" s="8">
        <v>6925.0</v>
      </c>
      <c r="H3772" s="8">
        <v>6891.0</v>
      </c>
      <c r="I3772" s="8">
        <v>2850.0</v>
      </c>
      <c r="J3772" s="8">
        <v>6920.0</v>
      </c>
      <c r="K3772" s="8">
        <v>4432.0</v>
      </c>
      <c r="L3772" s="8">
        <v>2421.0</v>
      </c>
      <c r="M3772" s="8">
        <v>273.0</v>
      </c>
      <c r="N3772" s="8">
        <v>1255.0</v>
      </c>
      <c r="O3772" s="8">
        <v>1050.0</v>
      </c>
      <c r="P3772" s="8">
        <v>1.0</v>
      </c>
      <c r="Q3772" s="39" t="s">
        <v>127</v>
      </c>
      <c r="R3772" s="39" t="s">
        <v>9401</v>
      </c>
      <c r="S3772" s="39" t="s">
        <v>9402</v>
      </c>
      <c r="T3772" s="39" t="s">
        <v>8159</v>
      </c>
      <c r="U3772" s="39" t="s">
        <v>8160</v>
      </c>
      <c r="V3772" s="39" t="s">
        <v>3898</v>
      </c>
      <c r="W3772" s="39" t="s">
        <v>3899</v>
      </c>
      <c r="X3772" s="39" t="s">
        <v>9368</v>
      </c>
      <c r="Y3772" s="39" t="s">
        <v>9369</v>
      </c>
      <c r="Z3772" s="39" t="s">
        <v>9370</v>
      </c>
      <c r="AA3772" s="39" t="s">
        <v>9371</v>
      </c>
    </row>
    <row r="3773" ht="15.75" hidden="1" customHeight="1">
      <c r="A3773" s="39" t="s">
        <v>9403</v>
      </c>
      <c r="B3773" s="39" t="s">
        <v>9404</v>
      </c>
      <c r="C3773" s="8">
        <v>839.0</v>
      </c>
      <c r="D3773" s="8">
        <v>3.0</v>
      </c>
      <c r="E3773" s="8">
        <v>2.0</v>
      </c>
      <c r="F3773" s="8">
        <v>1.0</v>
      </c>
      <c r="G3773" s="8">
        <v>887.0</v>
      </c>
      <c r="H3773" s="8">
        <v>796.0</v>
      </c>
      <c r="I3773" s="8">
        <v>777.0</v>
      </c>
      <c r="J3773" s="8">
        <v>731.0</v>
      </c>
      <c r="K3773" s="8">
        <v>6327.0</v>
      </c>
      <c r="L3773" s="8">
        <v>1911.0</v>
      </c>
      <c r="M3773" s="8">
        <v>599.0</v>
      </c>
      <c r="N3773" s="8">
        <v>623.0</v>
      </c>
      <c r="O3773" s="8">
        <v>420.0</v>
      </c>
      <c r="P3773" s="8">
        <v>1.0</v>
      </c>
      <c r="Q3773" s="39" t="s">
        <v>127</v>
      </c>
      <c r="R3773" s="39" t="s">
        <v>9401</v>
      </c>
      <c r="S3773" s="39" t="s">
        <v>9402</v>
      </c>
      <c r="T3773" s="39" t="s">
        <v>8159</v>
      </c>
      <c r="U3773" s="39" t="s">
        <v>8160</v>
      </c>
      <c r="V3773" s="39" t="s">
        <v>3898</v>
      </c>
      <c r="W3773" s="39" t="s">
        <v>3899</v>
      </c>
      <c r="X3773" s="39" t="s">
        <v>9368</v>
      </c>
      <c r="Y3773" s="39" t="s">
        <v>9369</v>
      </c>
      <c r="Z3773" s="39" t="s">
        <v>9370</v>
      </c>
      <c r="AA3773" s="39" t="s">
        <v>9371</v>
      </c>
    </row>
    <row r="3774" ht="15.75" hidden="1" customHeight="1">
      <c r="A3774" s="39" t="s">
        <v>9405</v>
      </c>
      <c r="B3774" s="39" t="s">
        <v>9406</v>
      </c>
      <c r="C3774" s="8">
        <v>1212.0</v>
      </c>
      <c r="D3774" s="8">
        <v>4.0</v>
      </c>
      <c r="E3774" s="8">
        <v>2.0</v>
      </c>
      <c r="F3774" s="8">
        <v>1.0</v>
      </c>
      <c r="G3774" s="8">
        <v>672.0</v>
      </c>
      <c r="H3774" s="8">
        <v>1407.0</v>
      </c>
      <c r="I3774" s="8">
        <v>1783.0</v>
      </c>
      <c r="J3774" s="8">
        <v>1263.0</v>
      </c>
      <c r="K3774" s="8">
        <v>5570.0</v>
      </c>
      <c r="L3774" s="8">
        <v>3706.0</v>
      </c>
      <c r="M3774" s="8">
        <v>159.0</v>
      </c>
      <c r="N3774" s="8">
        <v>612.0</v>
      </c>
      <c r="O3774" s="8">
        <v>429.0</v>
      </c>
      <c r="P3774" s="8">
        <v>1.0</v>
      </c>
      <c r="Q3774" s="39" t="s">
        <v>127</v>
      </c>
      <c r="R3774" s="39" t="s">
        <v>9401</v>
      </c>
      <c r="S3774" s="39" t="s">
        <v>9402</v>
      </c>
      <c r="T3774" s="39" t="s">
        <v>8159</v>
      </c>
      <c r="U3774" s="39" t="s">
        <v>8160</v>
      </c>
      <c r="V3774" s="39" t="s">
        <v>3898</v>
      </c>
      <c r="W3774" s="39" t="s">
        <v>3899</v>
      </c>
      <c r="X3774" s="39" t="s">
        <v>9368</v>
      </c>
      <c r="Y3774" s="39" t="s">
        <v>9369</v>
      </c>
      <c r="Z3774" s="39" t="s">
        <v>9370</v>
      </c>
      <c r="AA3774" s="39" t="s">
        <v>9371</v>
      </c>
    </row>
    <row r="3775" ht="15.75" hidden="1" customHeight="1">
      <c r="A3775" s="39" t="s">
        <v>9407</v>
      </c>
      <c r="B3775" s="39" t="s">
        <v>9408</v>
      </c>
      <c r="C3775" s="8">
        <v>1506.0</v>
      </c>
      <c r="D3775" s="8">
        <v>5.0</v>
      </c>
      <c r="E3775" s="8">
        <v>3.0</v>
      </c>
      <c r="F3775" s="8">
        <v>2.0</v>
      </c>
      <c r="G3775" s="8">
        <v>1224.0</v>
      </c>
      <c r="H3775" s="8">
        <v>1459.0</v>
      </c>
      <c r="I3775" s="8">
        <v>3454.0</v>
      </c>
      <c r="J3775" s="8">
        <v>987.0</v>
      </c>
      <c r="K3775" s="8">
        <v>6965.0</v>
      </c>
      <c r="L3775" s="8">
        <v>1649.0</v>
      </c>
      <c r="M3775" s="8">
        <v>79.0</v>
      </c>
      <c r="N3775" s="8">
        <v>672.0</v>
      </c>
      <c r="O3775" s="8">
        <v>550.0</v>
      </c>
      <c r="P3775" s="8">
        <v>1.0</v>
      </c>
      <c r="Q3775" s="39" t="s">
        <v>127</v>
      </c>
      <c r="R3775" s="39" t="s">
        <v>9401</v>
      </c>
      <c r="S3775" s="39" t="s">
        <v>9402</v>
      </c>
      <c r="T3775" s="39" t="s">
        <v>8159</v>
      </c>
      <c r="U3775" s="39" t="s">
        <v>8160</v>
      </c>
      <c r="V3775" s="39" t="s">
        <v>3898</v>
      </c>
      <c r="W3775" s="39" t="s">
        <v>3899</v>
      </c>
      <c r="X3775" s="39" t="s">
        <v>9368</v>
      </c>
      <c r="Y3775" s="39" t="s">
        <v>9369</v>
      </c>
      <c r="Z3775" s="39" t="s">
        <v>9370</v>
      </c>
      <c r="AA3775" s="39" t="s">
        <v>9371</v>
      </c>
    </row>
    <row r="3776" ht="15.75" hidden="1" customHeight="1">
      <c r="A3776" s="39" t="s">
        <v>9409</v>
      </c>
      <c r="B3776" s="39" t="s">
        <v>9410</v>
      </c>
      <c r="C3776" s="8">
        <v>4437.0</v>
      </c>
      <c r="D3776" s="8">
        <v>13.0</v>
      </c>
      <c r="E3776" s="8">
        <v>7.0</v>
      </c>
      <c r="F3776" s="8">
        <v>4.0</v>
      </c>
      <c r="G3776" s="8">
        <v>3963.0</v>
      </c>
      <c r="H3776" s="8">
        <v>4492.0</v>
      </c>
      <c r="I3776" s="8">
        <v>4281.0</v>
      </c>
      <c r="J3776" s="8">
        <v>4468.0</v>
      </c>
      <c r="K3776" s="8">
        <v>6425.0</v>
      </c>
      <c r="L3776" s="8">
        <v>1642.0</v>
      </c>
      <c r="M3776" s="8">
        <v>191.0</v>
      </c>
      <c r="N3776" s="8">
        <v>992.0</v>
      </c>
      <c r="O3776" s="8">
        <v>863.0</v>
      </c>
      <c r="P3776" s="8">
        <v>1.0</v>
      </c>
      <c r="Q3776" s="39" t="s">
        <v>127</v>
      </c>
      <c r="R3776" s="39" t="s">
        <v>9401</v>
      </c>
      <c r="S3776" s="39" t="s">
        <v>9402</v>
      </c>
      <c r="T3776" s="39" t="s">
        <v>8159</v>
      </c>
      <c r="U3776" s="39" t="s">
        <v>8160</v>
      </c>
      <c r="V3776" s="39" t="s">
        <v>3898</v>
      </c>
      <c r="W3776" s="39" t="s">
        <v>3899</v>
      </c>
      <c r="X3776" s="39" t="s">
        <v>9368</v>
      </c>
      <c r="Y3776" s="39" t="s">
        <v>9369</v>
      </c>
      <c r="Z3776" s="39" t="s">
        <v>9370</v>
      </c>
      <c r="AA3776" s="39" t="s">
        <v>9371</v>
      </c>
    </row>
    <row r="3777" ht="15.75" hidden="1" customHeight="1">
      <c r="A3777" s="39" t="s">
        <v>9411</v>
      </c>
      <c r="B3777" s="39" t="s">
        <v>9412</v>
      </c>
      <c r="C3777" s="8">
        <v>5274.0</v>
      </c>
      <c r="D3777" s="8">
        <v>16.0</v>
      </c>
      <c r="E3777" s="8">
        <v>8.0</v>
      </c>
      <c r="F3777" s="8">
        <v>4.0</v>
      </c>
      <c r="G3777" s="8">
        <v>4501.0</v>
      </c>
      <c r="H3777" s="8">
        <v>4864.0</v>
      </c>
      <c r="I3777" s="8">
        <v>5719.0</v>
      </c>
      <c r="J3777" s="8">
        <v>6321.0</v>
      </c>
      <c r="K3777" s="8">
        <v>6730.0</v>
      </c>
      <c r="L3777" s="8">
        <v>2427.0</v>
      </c>
      <c r="M3777" s="8">
        <v>51.0</v>
      </c>
      <c r="N3777" s="8">
        <v>971.0</v>
      </c>
      <c r="O3777" s="8">
        <v>840.0</v>
      </c>
      <c r="P3777" s="8">
        <v>1.0</v>
      </c>
      <c r="Q3777" s="39" t="s">
        <v>127</v>
      </c>
      <c r="R3777" s="39" t="s">
        <v>9401</v>
      </c>
      <c r="S3777" s="39" t="s">
        <v>9402</v>
      </c>
      <c r="T3777" s="39" t="s">
        <v>8159</v>
      </c>
      <c r="U3777" s="39" t="s">
        <v>8160</v>
      </c>
      <c r="V3777" s="39" t="s">
        <v>3898</v>
      </c>
      <c r="W3777" s="39" t="s">
        <v>3899</v>
      </c>
      <c r="X3777" s="39" t="s">
        <v>9368</v>
      </c>
      <c r="Y3777" s="39" t="s">
        <v>9369</v>
      </c>
      <c r="Z3777" s="39" t="s">
        <v>9370</v>
      </c>
      <c r="AA3777" s="39" t="s">
        <v>9371</v>
      </c>
    </row>
    <row r="3778" ht="15.75" hidden="1" customHeight="1">
      <c r="A3778" s="39" t="s">
        <v>9413</v>
      </c>
      <c r="B3778" s="39" t="s">
        <v>9414</v>
      </c>
      <c r="C3778" s="8">
        <v>1390.0</v>
      </c>
      <c r="D3778" s="8">
        <v>4.0</v>
      </c>
      <c r="E3778" s="8">
        <v>2.0</v>
      </c>
      <c r="F3778" s="8">
        <v>1.0</v>
      </c>
      <c r="G3778" s="8">
        <v>1120.5</v>
      </c>
      <c r="H3778" s="8">
        <v>1413.0</v>
      </c>
      <c r="I3778" s="8">
        <v>2339.0</v>
      </c>
      <c r="J3778" s="8">
        <v>1112.0</v>
      </c>
      <c r="K3778" s="8">
        <v>4546.0</v>
      </c>
      <c r="L3778" s="8">
        <v>3123.0</v>
      </c>
      <c r="M3778" s="8">
        <v>138.0</v>
      </c>
      <c r="N3778" s="8">
        <v>1006.0</v>
      </c>
      <c r="O3778" s="8">
        <v>852.0</v>
      </c>
      <c r="P3778" s="8">
        <v>1.0</v>
      </c>
      <c r="Q3778" s="39" t="s">
        <v>127</v>
      </c>
      <c r="R3778" s="39" t="s">
        <v>9415</v>
      </c>
      <c r="S3778" s="39" t="s">
        <v>9416</v>
      </c>
      <c r="T3778" s="39" t="s">
        <v>8159</v>
      </c>
      <c r="U3778" s="39" t="s">
        <v>8160</v>
      </c>
      <c r="V3778" s="39" t="s">
        <v>3898</v>
      </c>
      <c r="W3778" s="39" t="s">
        <v>3899</v>
      </c>
      <c r="X3778" s="39" t="s">
        <v>9368</v>
      </c>
      <c r="Y3778" s="39" t="s">
        <v>9369</v>
      </c>
      <c r="Z3778" s="39" t="s">
        <v>9370</v>
      </c>
      <c r="AA3778" s="39" t="s">
        <v>9371</v>
      </c>
    </row>
    <row r="3779" ht="15.75" hidden="1" customHeight="1">
      <c r="A3779" s="39" t="s">
        <v>9417</v>
      </c>
      <c r="B3779" s="39" t="s">
        <v>9418</v>
      </c>
      <c r="C3779" s="8">
        <v>4375.0</v>
      </c>
      <c r="D3779" s="8">
        <v>13.0</v>
      </c>
      <c r="E3779" s="8">
        <v>7.0</v>
      </c>
      <c r="F3779" s="8">
        <v>4.0</v>
      </c>
      <c r="G3779" s="8">
        <v>4537.0</v>
      </c>
      <c r="H3779" s="8">
        <v>6053.0</v>
      </c>
      <c r="I3779" s="8">
        <v>2767.0</v>
      </c>
      <c r="J3779" s="8">
        <v>4634.0</v>
      </c>
      <c r="K3779" s="8">
        <v>5658.0</v>
      </c>
      <c r="L3779" s="8">
        <v>193.0</v>
      </c>
      <c r="M3779" s="8">
        <v>1007.0</v>
      </c>
      <c r="N3779" s="8">
        <v>727.0</v>
      </c>
      <c r="O3779" s="8">
        <v>621.0</v>
      </c>
      <c r="P3779" s="8">
        <v>1.0</v>
      </c>
      <c r="Q3779" s="39" t="s">
        <v>127</v>
      </c>
      <c r="R3779" s="39" t="s">
        <v>9415</v>
      </c>
      <c r="S3779" s="39" t="s">
        <v>9416</v>
      </c>
      <c r="T3779" s="39" t="s">
        <v>8159</v>
      </c>
      <c r="U3779" s="39" t="s">
        <v>8160</v>
      </c>
      <c r="V3779" s="39" t="s">
        <v>3898</v>
      </c>
      <c r="W3779" s="39" t="s">
        <v>3899</v>
      </c>
      <c r="X3779" s="39" t="s">
        <v>9368</v>
      </c>
      <c r="Y3779" s="39" t="s">
        <v>9369</v>
      </c>
      <c r="Z3779" s="39" t="s">
        <v>9370</v>
      </c>
      <c r="AA3779" s="39" t="s">
        <v>9371</v>
      </c>
    </row>
    <row r="3780" ht="15.75" hidden="1" customHeight="1">
      <c r="A3780" s="39" t="s">
        <v>9419</v>
      </c>
      <c r="B3780" s="39" t="s">
        <v>9420</v>
      </c>
      <c r="C3780" s="8">
        <v>5981.0</v>
      </c>
      <c r="D3780" s="8">
        <v>18.0</v>
      </c>
      <c r="E3780" s="8">
        <v>9.0</v>
      </c>
      <c r="F3780" s="8">
        <v>5.0</v>
      </c>
      <c r="G3780" s="8">
        <v>5904.0</v>
      </c>
      <c r="H3780" s="8">
        <v>6364.0</v>
      </c>
      <c r="I3780" s="8">
        <v>4724.0</v>
      </c>
      <c r="J3780" s="8">
        <v>6070.0</v>
      </c>
      <c r="K3780" s="8">
        <v>4299.0</v>
      </c>
      <c r="L3780" s="8">
        <v>3240.0</v>
      </c>
      <c r="M3780" s="8">
        <v>346.0</v>
      </c>
      <c r="N3780" s="8">
        <v>2429.0</v>
      </c>
      <c r="O3780" s="8">
        <v>2342.0</v>
      </c>
      <c r="P3780" s="8">
        <v>1.0</v>
      </c>
      <c r="Q3780" s="39" t="s">
        <v>127</v>
      </c>
      <c r="R3780" s="39" t="s">
        <v>9415</v>
      </c>
      <c r="S3780" s="39" t="s">
        <v>9416</v>
      </c>
      <c r="T3780" s="39" t="s">
        <v>8159</v>
      </c>
      <c r="U3780" s="39" t="s">
        <v>8160</v>
      </c>
      <c r="V3780" s="39" t="s">
        <v>3898</v>
      </c>
      <c r="W3780" s="39" t="s">
        <v>3899</v>
      </c>
      <c r="X3780" s="39" t="s">
        <v>9368</v>
      </c>
      <c r="Y3780" s="39" t="s">
        <v>9369</v>
      </c>
      <c r="Z3780" s="39" t="s">
        <v>9370</v>
      </c>
      <c r="AA3780" s="39" t="s">
        <v>9371</v>
      </c>
    </row>
    <row r="3781" ht="15.75" hidden="1" customHeight="1">
      <c r="A3781" s="39" t="s">
        <v>9421</v>
      </c>
      <c r="B3781" s="39" t="s">
        <v>9422</v>
      </c>
      <c r="C3781" s="8">
        <v>2940.0</v>
      </c>
      <c r="D3781" s="8">
        <v>9.0</v>
      </c>
      <c r="E3781" s="8">
        <v>5.0</v>
      </c>
      <c r="F3781" s="8">
        <v>3.0</v>
      </c>
      <c r="G3781" s="8">
        <v>2560.0</v>
      </c>
      <c r="H3781" s="8">
        <v>3108.0</v>
      </c>
      <c r="I3781" s="8">
        <v>3259.0</v>
      </c>
      <c r="J3781" s="8">
        <v>2955.0</v>
      </c>
      <c r="K3781" s="8">
        <v>6966.0</v>
      </c>
      <c r="L3781" s="8">
        <v>1341.0</v>
      </c>
      <c r="M3781" s="8">
        <v>176.0</v>
      </c>
      <c r="N3781" s="8">
        <v>799.0</v>
      </c>
      <c r="O3781" s="8">
        <v>669.0</v>
      </c>
      <c r="P3781" s="8">
        <v>1.0</v>
      </c>
      <c r="Q3781" s="39" t="s">
        <v>127</v>
      </c>
      <c r="R3781" s="39" t="s">
        <v>9415</v>
      </c>
      <c r="S3781" s="39" t="s">
        <v>9416</v>
      </c>
      <c r="T3781" s="39" t="s">
        <v>8159</v>
      </c>
      <c r="U3781" s="39" t="s">
        <v>8160</v>
      </c>
      <c r="V3781" s="39" t="s">
        <v>3898</v>
      </c>
      <c r="W3781" s="39" t="s">
        <v>3899</v>
      </c>
      <c r="X3781" s="39" t="s">
        <v>9368</v>
      </c>
      <c r="Y3781" s="39" t="s">
        <v>9369</v>
      </c>
      <c r="Z3781" s="39" t="s">
        <v>9370</v>
      </c>
      <c r="AA3781" s="39" t="s">
        <v>9371</v>
      </c>
    </row>
    <row r="3782" ht="15.75" hidden="1" customHeight="1">
      <c r="A3782" s="39" t="s">
        <v>9423</v>
      </c>
      <c r="B3782" s="39" t="s">
        <v>9424</v>
      </c>
      <c r="C3782" s="8">
        <v>6347.0</v>
      </c>
      <c r="D3782" s="8">
        <v>19.0</v>
      </c>
      <c r="E3782" s="8">
        <v>10.0</v>
      </c>
      <c r="F3782" s="8">
        <v>5.0</v>
      </c>
      <c r="G3782" s="8">
        <v>6357.0</v>
      </c>
      <c r="H3782" s="8">
        <v>6828.0</v>
      </c>
      <c r="I3782" s="8">
        <v>3066.0</v>
      </c>
      <c r="J3782" s="8">
        <v>6895.0</v>
      </c>
      <c r="K3782" s="8">
        <v>5488.0</v>
      </c>
      <c r="L3782" s="8">
        <v>5368.0</v>
      </c>
      <c r="M3782" s="8">
        <v>846.0</v>
      </c>
      <c r="N3782" s="8">
        <v>2420.0</v>
      </c>
      <c r="O3782" s="8">
        <v>2308.0</v>
      </c>
      <c r="P3782" s="8">
        <v>1.0</v>
      </c>
      <c r="Q3782" s="39" t="s">
        <v>127</v>
      </c>
      <c r="R3782" s="39" t="s">
        <v>9415</v>
      </c>
      <c r="S3782" s="39" t="s">
        <v>9416</v>
      </c>
      <c r="T3782" s="39" t="s">
        <v>8159</v>
      </c>
      <c r="U3782" s="39" t="s">
        <v>8160</v>
      </c>
      <c r="V3782" s="39" t="s">
        <v>3898</v>
      </c>
      <c r="W3782" s="39" t="s">
        <v>3899</v>
      </c>
      <c r="X3782" s="39" t="s">
        <v>9368</v>
      </c>
      <c r="Y3782" s="39" t="s">
        <v>9369</v>
      </c>
      <c r="Z3782" s="39" t="s">
        <v>9370</v>
      </c>
      <c r="AA3782" s="39" t="s">
        <v>9371</v>
      </c>
    </row>
    <row r="3783" ht="15.75" hidden="1" customHeight="1">
      <c r="A3783" s="39" t="s">
        <v>9425</v>
      </c>
      <c r="B3783" s="39" t="s">
        <v>9426</v>
      </c>
      <c r="C3783" s="8">
        <v>5783.0</v>
      </c>
      <c r="D3783" s="8">
        <v>17.0</v>
      </c>
      <c r="E3783" s="8">
        <v>9.0</v>
      </c>
      <c r="F3783" s="8">
        <v>5.0</v>
      </c>
      <c r="G3783" s="8">
        <v>5444.0</v>
      </c>
      <c r="H3783" s="8">
        <v>5854.0</v>
      </c>
      <c r="I3783" s="8">
        <v>6034.0</v>
      </c>
      <c r="J3783" s="8">
        <v>5820.0</v>
      </c>
      <c r="K3783" s="8">
        <v>6908.0</v>
      </c>
      <c r="L3783" s="8">
        <v>1201.0</v>
      </c>
      <c r="M3783" s="8">
        <v>209.0</v>
      </c>
      <c r="N3783" s="8">
        <v>946.0</v>
      </c>
      <c r="O3783" s="8">
        <v>831.0</v>
      </c>
      <c r="P3783" s="8">
        <v>1.0</v>
      </c>
      <c r="Q3783" s="39" t="s">
        <v>127</v>
      </c>
      <c r="R3783" s="39" t="s">
        <v>9415</v>
      </c>
      <c r="S3783" s="39" t="s">
        <v>9416</v>
      </c>
      <c r="T3783" s="39" t="s">
        <v>8159</v>
      </c>
      <c r="U3783" s="39" t="s">
        <v>8160</v>
      </c>
      <c r="V3783" s="39" t="s">
        <v>3898</v>
      </c>
      <c r="W3783" s="39" t="s">
        <v>3899</v>
      </c>
      <c r="X3783" s="39" t="s">
        <v>9368</v>
      </c>
      <c r="Y3783" s="39" t="s">
        <v>9369</v>
      </c>
      <c r="Z3783" s="39" t="s">
        <v>9370</v>
      </c>
      <c r="AA3783" s="39" t="s">
        <v>9371</v>
      </c>
    </row>
    <row r="3784" ht="15.75" hidden="1" customHeight="1">
      <c r="A3784" s="39" t="s">
        <v>9427</v>
      </c>
      <c r="B3784" s="39" t="s">
        <v>9428</v>
      </c>
      <c r="C3784" s="8">
        <v>6520.0</v>
      </c>
      <c r="D3784" s="8">
        <v>19.0</v>
      </c>
      <c r="E3784" s="8">
        <v>10.0</v>
      </c>
      <c r="F3784" s="8">
        <v>5.0</v>
      </c>
      <c r="G3784" s="8">
        <v>5871.0</v>
      </c>
      <c r="H3784" s="8">
        <v>6581.0</v>
      </c>
      <c r="I3784" s="8">
        <v>6603.0</v>
      </c>
      <c r="J3784" s="8">
        <v>6849.0</v>
      </c>
      <c r="K3784" s="8">
        <v>6825.0</v>
      </c>
      <c r="L3784" s="8">
        <v>2538.0</v>
      </c>
      <c r="M3784" s="8">
        <v>150.0</v>
      </c>
      <c r="N3784" s="8">
        <v>1130.0</v>
      </c>
      <c r="O3784" s="8">
        <v>1019.0</v>
      </c>
      <c r="P3784" s="8">
        <v>1.0</v>
      </c>
      <c r="Q3784" s="39" t="s">
        <v>127</v>
      </c>
      <c r="R3784" s="39" t="s">
        <v>9415</v>
      </c>
      <c r="S3784" s="39" t="s">
        <v>9416</v>
      </c>
      <c r="T3784" s="39" t="s">
        <v>8159</v>
      </c>
      <c r="U3784" s="39" t="s">
        <v>8160</v>
      </c>
      <c r="V3784" s="39" t="s">
        <v>3898</v>
      </c>
      <c r="W3784" s="39" t="s">
        <v>3899</v>
      </c>
      <c r="X3784" s="39" t="s">
        <v>9368</v>
      </c>
      <c r="Y3784" s="39" t="s">
        <v>9369</v>
      </c>
      <c r="Z3784" s="39" t="s">
        <v>9370</v>
      </c>
      <c r="AA3784" s="39" t="s">
        <v>9371</v>
      </c>
    </row>
    <row r="3785" ht="15.75" hidden="1" customHeight="1">
      <c r="A3785" s="39" t="s">
        <v>9429</v>
      </c>
      <c r="B3785" s="39" t="s">
        <v>9430</v>
      </c>
      <c r="C3785" s="8">
        <v>6759.0</v>
      </c>
      <c r="D3785" s="8">
        <v>20.0</v>
      </c>
      <c r="E3785" s="8">
        <v>10.0</v>
      </c>
      <c r="F3785" s="8">
        <v>5.0</v>
      </c>
      <c r="G3785" s="8">
        <v>6740.0</v>
      </c>
      <c r="H3785" s="8">
        <v>6665.0</v>
      </c>
      <c r="I3785" s="8">
        <v>6486.0</v>
      </c>
      <c r="J3785" s="8">
        <v>6822.0</v>
      </c>
      <c r="K3785" s="8">
        <v>4999.0</v>
      </c>
      <c r="L3785" s="8">
        <v>2454.0</v>
      </c>
      <c r="M3785" s="8">
        <v>1100.0</v>
      </c>
      <c r="N3785" s="8">
        <v>982.0</v>
      </c>
      <c r="O3785" s="8">
        <v>813.0</v>
      </c>
      <c r="P3785" s="8">
        <v>1.0</v>
      </c>
      <c r="Q3785" s="39" t="s">
        <v>127</v>
      </c>
      <c r="R3785" s="39" t="s">
        <v>9431</v>
      </c>
      <c r="S3785" s="39" t="s">
        <v>9432</v>
      </c>
      <c r="T3785" s="39" t="s">
        <v>8159</v>
      </c>
      <c r="U3785" s="39" t="s">
        <v>8160</v>
      </c>
      <c r="V3785" s="39" t="s">
        <v>3898</v>
      </c>
      <c r="W3785" s="39" t="s">
        <v>3899</v>
      </c>
      <c r="X3785" s="39" t="s">
        <v>9433</v>
      </c>
      <c r="Y3785" s="39" t="s">
        <v>4167</v>
      </c>
      <c r="Z3785" s="39" t="s">
        <v>9370</v>
      </c>
      <c r="AA3785" s="39" t="s">
        <v>9371</v>
      </c>
    </row>
    <row r="3786" ht="15.75" hidden="1" customHeight="1">
      <c r="A3786" s="39" t="s">
        <v>9434</v>
      </c>
      <c r="B3786" s="39" t="s">
        <v>9435</v>
      </c>
      <c r="C3786" s="8">
        <v>3485.0</v>
      </c>
      <c r="D3786" s="8">
        <v>10.0</v>
      </c>
      <c r="E3786" s="8">
        <v>5.0</v>
      </c>
      <c r="F3786" s="8">
        <v>3.0</v>
      </c>
      <c r="G3786" s="8">
        <v>3114.0</v>
      </c>
      <c r="H3786" s="8">
        <v>4002.0</v>
      </c>
      <c r="I3786" s="8">
        <v>3449.0</v>
      </c>
      <c r="J3786" s="8">
        <v>2860.0</v>
      </c>
      <c r="K3786" s="8">
        <v>5668.0</v>
      </c>
      <c r="L3786" s="8">
        <v>2052.0</v>
      </c>
      <c r="M3786" s="8">
        <v>265.0</v>
      </c>
      <c r="N3786" s="8">
        <v>625.0</v>
      </c>
      <c r="O3786" s="8">
        <v>547.0</v>
      </c>
      <c r="P3786" s="8">
        <v>1.0</v>
      </c>
      <c r="Q3786" s="39" t="s">
        <v>127</v>
      </c>
      <c r="R3786" s="39" t="s">
        <v>9431</v>
      </c>
      <c r="S3786" s="39" t="s">
        <v>9432</v>
      </c>
      <c r="T3786" s="39" t="s">
        <v>8159</v>
      </c>
      <c r="U3786" s="39" t="s">
        <v>8160</v>
      </c>
      <c r="V3786" s="39" t="s">
        <v>3898</v>
      </c>
      <c r="W3786" s="39" t="s">
        <v>3899</v>
      </c>
      <c r="X3786" s="39" t="s">
        <v>9433</v>
      </c>
      <c r="Y3786" s="39" t="s">
        <v>4167</v>
      </c>
      <c r="Z3786" s="39" t="s">
        <v>9370</v>
      </c>
      <c r="AA3786" s="39" t="s">
        <v>9371</v>
      </c>
    </row>
    <row r="3787" ht="15.75" hidden="1" customHeight="1">
      <c r="A3787" s="39" t="s">
        <v>9436</v>
      </c>
      <c r="B3787" s="39" t="s">
        <v>9437</v>
      </c>
      <c r="C3787" s="8">
        <v>4769.0</v>
      </c>
      <c r="D3787" s="8">
        <v>14.0</v>
      </c>
      <c r="E3787" s="8">
        <v>7.0</v>
      </c>
      <c r="F3787" s="8">
        <v>4.0</v>
      </c>
      <c r="G3787" s="8">
        <v>3905.0</v>
      </c>
      <c r="H3787" s="8">
        <v>4581.0</v>
      </c>
      <c r="I3787" s="8">
        <v>6201.0</v>
      </c>
      <c r="J3787" s="8">
        <v>4190.0</v>
      </c>
      <c r="K3787" s="8">
        <v>6066.0</v>
      </c>
      <c r="L3787" s="8">
        <v>2858.0</v>
      </c>
      <c r="M3787" s="8">
        <v>116.0</v>
      </c>
      <c r="N3787" s="8">
        <v>1209.0</v>
      </c>
      <c r="O3787" s="8">
        <v>1051.0</v>
      </c>
      <c r="P3787" s="8">
        <v>1.0</v>
      </c>
      <c r="Q3787" s="39" t="s">
        <v>127</v>
      </c>
      <c r="R3787" s="39" t="s">
        <v>9431</v>
      </c>
      <c r="S3787" s="39" t="s">
        <v>9432</v>
      </c>
      <c r="T3787" s="39" t="s">
        <v>8159</v>
      </c>
      <c r="U3787" s="39" t="s">
        <v>8160</v>
      </c>
      <c r="V3787" s="39" t="s">
        <v>3898</v>
      </c>
      <c r="W3787" s="39" t="s">
        <v>3899</v>
      </c>
      <c r="X3787" s="39" t="s">
        <v>9433</v>
      </c>
      <c r="Y3787" s="39" t="s">
        <v>4167</v>
      </c>
      <c r="Z3787" s="39" t="s">
        <v>9370</v>
      </c>
      <c r="AA3787" s="39" t="s">
        <v>9371</v>
      </c>
    </row>
    <row r="3788" ht="15.75" hidden="1" customHeight="1">
      <c r="A3788" s="39" t="s">
        <v>9438</v>
      </c>
      <c r="B3788" s="39" t="s">
        <v>9439</v>
      </c>
      <c r="C3788" s="8">
        <v>6293.0</v>
      </c>
      <c r="D3788" s="8">
        <v>19.0</v>
      </c>
      <c r="E3788" s="8">
        <v>10.0</v>
      </c>
      <c r="F3788" s="8">
        <v>5.0</v>
      </c>
      <c r="G3788" s="8">
        <v>5696.0</v>
      </c>
      <c r="H3788" s="8">
        <v>6460.0</v>
      </c>
      <c r="I3788" s="8">
        <v>5633.0</v>
      </c>
      <c r="J3788" s="8">
        <v>6590.0</v>
      </c>
      <c r="K3788" s="8">
        <v>5203.0</v>
      </c>
      <c r="L3788" s="8">
        <v>4360.0</v>
      </c>
      <c r="M3788" s="8">
        <v>181.0</v>
      </c>
      <c r="N3788" s="8">
        <v>1078.0</v>
      </c>
      <c r="O3788" s="8">
        <v>944.0</v>
      </c>
      <c r="P3788" s="8">
        <v>1.0</v>
      </c>
      <c r="Q3788" s="39" t="s">
        <v>127</v>
      </c>
      <c r="R3788" s="39" t="s">
        <v>9431</v>
      </c>
      <c r="S3788" s="39" t="s">
        <v>9432</v>
      </c>
      <c r="T3788" s="39" t="s">
        <v>8159</v>
      </c>
      <c r="U3788" s="39" t="s">
        <v>8160</v>
      </c>
      <c r="V3788" s="39" t="s">
        <v>3898</v>
      </c>
      <c r="W3788" s="39" t="s">
        <v>3899</v>
      </c>
      <c r="X3788" s="39" t="s">
        <v>9433</v>
      </c>
      <c r="Y3788" s="39" t="s">
        <v>4167</v>
      </c>
      <c r="Z3788" s="39" t="s">
        <v>9370</v>
      </c>
      <c r="AA3788" s="39" t="s">
        <v>9371</v>
      </c>
    </row>
    <row r="3789" ht="15.75" hidden="1" customHeight="1">
      <c r="A3789" s="39" t="s">
        <v>9440</v>
      </c>
      <c r="B3789" s="39" t="s">
        <v>9441</v>
      </c>
      <c r="C3789" s="8">
        <v>4130.0</v>
      </c>
      <c r="D3789" s="8">
        <v>12.0</v>
      </c>
      <c r="E3789" s="8">
        <v>6.0</v>
      </c>
      <c r="F3789" s="8">
        <v>3.0</v>
      </c>
      <c r="G3789" s="8">
        <v>2855.0</v>
      </c>
      <c r="H3789" s="8">
        <v>4702.0</v>
      </c>
      <c r="I3789" s="8">
        <v>4759.0</v>
      </c>
      <c r="J3789" s="8">
        <v>3780.0</v>
      </c>
      <c r="K3789" s="8">
        <v>5918.0</v>
      </c>
      <c r="L3789" s="8">
        <v>4865.0</v>
      </c>
      <c r="M3789" s="8">
        <v>56.0</v>
      </c>
      <c r="N3789" s="8">
        <v>969.0</v>
      </c>
      <c r="O3789" s="8">
        <v>829.0</v>
      </c>
      <c r="P3789" s="8">
        <v>1.0</v>
      </c>
      <c r="Q3789" s="39" t="s">
        <v>127</v>
      </c>
      <c r="R3789" s="39" t="s">
        <v>9431</v>
      </c>
      <c r="S3789" s="39" t="s">
        <v>9432</v>
      </c>
      <c r="T3789" s="39" t="s">
        <v>8159</v>
      </c>
      <c r="U3789" s="39" t="s">
        <v>8160</v>
      </c>
      <c r="V3789" s="39" t="s">
        <v>3898</v>
      </c>
      <c r="W3789" s="39" t="s">
        <v>3899</v>
      </c>
      <c r="X3789" s="39" t="s">
        <v>9433</v>
      </c>
      <c r="Y3789" s="39" t="s">
        <v>4167</v>
      </c>
      <c r="Z3789" s="39" t="s">
        <v>9370</v>
      </c>
      <c r="AA3789" s="39" t="s">
        <v>9371</v>
      </c>
    </row>
    <row r="3790" ht="15.75" hidden="1" customHeight="1">
      <c r="A3790" s="39" t="s">
        <v>9442</v>
      </c>
      <c r="B3790" s="39" t="s">
        <v>9443</v>
      </c>
      <c r="C3790" s="8">
        <v>5769.0</v>
      </c>
      <c r="D3790" s="8">
        <v>17.0</v>
      </c>
      <c r="E3790" s="8">
        <v>9.0</v>
      </c>
      <c r="F3790" s="8">
        <v>5.0</v>
      </c>
      <c r="G3790" s="8">
        <v>4811.0</v>
      </c>
      <c r="H3790" s="8">
        <v>6499.5</v>
      </c>
      <c r="I3790" s="8">
        <v>4567.0</v>
      </c>
      <c r="J3790" s="8">
        <v>6148.0</v>
      </c>
      <c r="K3790" s="8">
        <v>6143.0</v>
      </c>
      <c r="L3790" s="8">
        <v>3519.0</v>
      </c>
      <c r="M3790" s="8">
        <v>127.0</v>
      </c>
      <c r="N3790" s="8">
        <v>731.0</v>
      </c>
      <c r="O3790" s="8">
        <v>629.0</v>
      </c>
      <c r="P3790" s="8">
        <v>1.0</v>
      </c>
      <c r="Q3790" s="39" t="s">
        <v>127</v>
      </c>
      <c r="R3790" s="39" t="s">
        <v>9431</v>
      </c>
      <c r="S3790" s="39" t="s">
        <v>9432</v>
      </c>
      <c r="T3790" s="39" t="s">
        <v>8159</v>
      </c>
      <c r="U3790" s="39" t="s">
        <v>8160</v>
      </c>
      <c r="V3790" s="39" t="s">
        <v>3898</v>
      </c>
      <c r="W3790" s="39" t="s">
        <v>3899</v>
      </c>
      <c r="X3790" s="39" t="s">
        <v>9433</v>
      </c>
      <c r="Y3790" s="39" t="s">
        <v>4167</v>
      </c>
      <c r="Z3790" s="39" t="s">
        <v>9370</v>
      </c>
      <c r="AA3790" s="39" t="s">
        <v>9371</v>
      </c>
    </row>
    <row r="3791" ht="15.75" hidden="1" customHeight="1">
      <c r="A3791" s="39" t="s">
        <v>9444</v>
      </c>
      <c r="B3791" s="39" t="s">
        <v>9445</v>
      </c>
      <c r="C3791" s="8">
        <v>5128.0</v>
      </c>
      <c r="D3791" s="8">
        <v>15.0</v>
      </c>
      <c r="E3791" s="8">
        <v>8.0</v>
      </c>
      <c r="F3791" s="8">
        <v>4.0</v>
      </c>
      <c r="G3791" s="8">
        <v>4170.0</v>
      </c>
      <c r="H3791" s="8">
        <v>5569.0</v>
      </c>
      <c r="I3791" s="8">
        <v>3827.0</v>
      </c>
      <c r="J3791" s="8">
        <v>5934.0</v>
      </c>
      <c r="K3791" s="8">
        <v>6731.0</v>
      </c>
      <c r="L3791" s="8">
        <v>2497.0</v>
      </c>
      <c r="M3791" s="8">
        <v>255.0</v>
      </c>
      <c r="N3791" s="8">
        <v>1077.0</v>
      </c>
      <c r="O3791" s="8">
        <v>947.0</v>
      </c>
      <c r="P3791" s="8">
        <v>1.0</v>
      </c>
      <c r="Q3791" s="39" t="s">
        <v>127</v>
      </c>
      <c r="R3791" s="39" t="s">
        <v>9431</v>
      </c>
      <c r="S3791" s="39" t="s">
        <v>9432</v>
      </c>
      <c r="T3791" s="39" t="s">
        <v>8159</v>
      </c>
      <c r="U3791" s="39" t="s">
        <v>8160</v>
      </c>
      <c r="V3791" s="39" t="s">
        <v>3898</v>
      </c>
      <c r="W3791" s="39" t="s">
        <v>3899</v>
      </c>
      <c r="X3791" s="39" t="s">
        <v>9433</v>
      </c>
      <c r="Y3791" s="39" t="s">
        <v>4167</v>
      </c>
      <c r="Z3791" s="39" t="s">
        <v>9370</v>
      </c>
      <c r="AA3791" s="39" t="s">
        <v>9371</v>
      </c>
    </row>
    <row r="3792" ht="15.75" hidden="1" customHeight="1">
      <c r="A3792" s="39" t="s">
        <v>9446</v>
      </c>
      <c r="B3792" s="39" t="s">
        <v>9447</v>
      </c>
      <c r="C3792" s="8">
        <v>1749.0</v>
      </c>
      <c r="D3792" s="8">
        <v>6.0</v>
      </c>
      <c r="E3792" s="8">
        <v>3.0</v>
      </c>
      <c r="F3792" s="8">
        <v>2.0</v>
      </c>
      <c r="G3792" s="8">
        <v>1295.5</v>
      </c>
      <c r="H3792" s="8">
        <v>2315.0</v>
      </c>
      <c r="I3792" s="8">
        <v>1565.0</v>
      </c>
      <c r="J3792" s="8">
        <v>2222.0</v>
      </c>
      <c r="K3792" s="8">
        <v>6645.0</v>
      </c>
      <c r="L3792" s="8">
        <v>859.0</v>
      </c>
      <c r="M3792" s="8">
        <v>107.0</v>
      </c>
      <c r="N3792" s="8">
        <v>703.0</v>
      </c>
      <c r="O3792" s="8">
        <v>559.0</v>
      </c>
      <c r="P3792" s="8">
        <v>1.0</v>
      </c>
      <c r="Q3792" s="39" t="s">
        <v>127</v>
      </c>
      <c r="R3792" s="39" t="s">
        <v>9431</v>
      </c>
      <c r="S3792" s="39" t="s">
        <v>9432</v>
      </c>
      <c r="T3792" s="39" t="s">
        <v>8159</v>
      </c>
      <c r="U3792" s="39" t="s">
        <v>8160</v>
      </c>
      <c r="V3792" s="39" t="s">
        <v>3898</v>
      </c>
      <c r="W3792" s="39" t="s">
        <v>3899</v>
      </c>
      <c r="X3792" s="39" t="s">
        <v>9433</v>
      </c>
      <c r="Y3792" s="39" t="s">
        <v>4167</v>
      </c>
      <c r="Z3792" s="39" t="s">
        <v>9370</v>
      </c>
      <c r="AA3792" s="39" t="s">
        <v>9371</v>
      </c>
    </row>
    <row r="3793" ht="15.75" hidden="1" customHeight="1">
      <c r="A3793" s="39" t="s">
        <v>9448</v>
      </c>
      <c r="B3793" s="39" t="s">
        <v>521</v>
      </c>
      <c r="C3793" s="8">
        <v>924.0</v>
      </c>
      <c r="D3793" s="8">
        <v>3.0</v>
      </c>
      <c r="E3793" s="8">
        <v>2.0</v>
      </c>
      <c r="F3793" s="8">
        <v>1.0</v>
      </c>
      <c r="G3793" s="8">
        <v>952.0</v>
      </c>
      <c r="H3793" s="8">
        <v>577.0</v>
      </c>
      <c r="I3793" s="8">
        <v>4557.0</v>
      </c>
      <c r="J3793" s="8">
        <v>873.0</v>
      </c>
      <c r="K3793" s="8">
        <v>5044.0</v>
      </c>
      <c r="L3793" s="8">
        <v>275.0</v>
      </c>
      <c r="M3793" s="8">
        <v>185.0</v>
      </c>
      <c r="N3793" s="8">
        <v>1096.0</v>
      </c>
      <c r="O3793" s="8">
        <v>829.0</v>
      </c>
      <c r="P3793" s="8">
        <v>1.0</v>
      </c>
      <c r="Q3793" s="39" t="s">
        <v>127</v>
      </c>
      <c r="R3793" s="39" t="s">
        <v>9449</v>
      </c>
      <c r="S3793" s="39" t="s">
        <v>523</v>
      </c>
      <c r="T3793" s="39" t="s">
        <v>8159</v>
      </c>
      <c r="U3793" s="39" t="s">
        <v>8160</v>
      </c>
      <c r="V3793" s="39" t="s">
        <v>3898</v>
      </c>
      <c r="W3793" s="39" t="s">
        <v>3899</v>
      </c>
      <c r="X3793" s="39" t="s">
        <v>9433</v>
      </c>
      <c r="Y3793" s="39" t="s">
        <v>4167</v>
      </c>
      <c r="Z3793" s="39" t="s">
        <v>9370</v>
      </c>
      <c r="AA3793" s="39" t="s">
        <v>9371</v>
      </c>
    </row>
    <row r="3794" ht="15.75" hidden="1" customHeight="1">
      <c r="A3794" s="39" t="s">
        <v>9450</v>
      </c>
      <c r="B3794" s="39" t="s">
        <v>525</v>
      </c>
      <c r="C3794" s="8">
        <v>1322.0</v>
      </c>
      <c r="D3794" s="8">
        <v>4.0</v>
      </c>
      <c r="E3794" s="8">
        <v>2.0</v>
      </c>
      <c r="F3794" s="8">
        <v>1.0</v>
      </c>
      <c r="G3794" s="8">
        <v>917.0</v>
      </c>
      <c r="H3794" s="8">
        <v>1437.0</v>
      </c>
      <c r="I3794" s="8">
        <v>2720.0</v>
      </c>
      <c r="J3794" s="8">
        <v>752.0</v>
      </c>
      <c r="K3794" s="8">
        <v>6913.0</v>
      </c>
      <c r="L3794" s="8">
        <v>2286.0</v>
      </c>
      <c r="M3794" s="8">
        <v>322.0</v>
      </c>
      <c r="N3794" s="8">
        <v>853.0</v>
      </c>
      <c r="O3794" s="8">
        <v>626.0</v>
      </c>
      <c r="P3794" s="8">
        <v>1.0</v>
      </c>
      <c r="Q3794" s="39" t="s">
        <v>127</v>
      </c>
      <c r="R3794" s="39" t="s">
        <v>9449</v>
      </c>
      <c r="S3794" s="39" t="s">
        <v>523</v>
      </c>
      <c r="T3794" s="39" t="s">
        <v>8159</v>
      </c>
      <c r="U3794" s="39" t="s">
        <v>8160</v>
      </c>
      <c r="V3794" s="39" t="s">
        <v>3898</v>
      </c>
      <c r="W3794" s="39" t="s">
        <v>3899</v>
      </c>
      <c r="X3794" s="39" t="s">
        <v>9433</v>
      </c>
      <c r="Y3794" s="39" t="s">
        <v>4167</v>
      </c>
      <c r="Z3794" s="39" t="s">
        <v>9370</v>
      </c>
      <c r="AA3794" s="39" t="s">
        <v>9371</v>
      </c>
    </row>
    <row r="3795" ht="15.75" hidden="1" customHeight="1">
      <c r="A3795" s="39" t="s">
        <v>9451</v>
      </c>
      <c r="B3795" s="39" t="s">
        <v>527</v>
      </c>
      <c r="C3795" s="8">
        <v>1014.0</v>
      </c>
      <c r="D3795" s="8">
        <v>3.0</v>
      </c>
      <c r="E3795" s="8">
        <v>2.0</v>
      </c>
      <c r="F3795" s="8">
        <v>1.0</v>
      </c>
      <c r="G3795" s="8">
        <v>680.0</v>
      </c>
      <c r="H3795" s="8">
        <v>805.0</v>
      </c>
      <c r="I3795" s="8">
        <v>2730.0</v>
      </c>
      <c r="J3795" s="8">
        <v>813.0</v>
      </c>
      <c r="K3795" s="8">
        <v>6801.0</v>
      </c>
      <c r="L3795" s="8">
        <v>3253.0</v>
      </c>
      <c r="M3795" s="8">
        <v>256.0</v>
      </c>
      <c r="N3795" s="8">
        <v>573.0</v>
      </c>
      <c r="O3795" s="8">
        <v>387.0</v>
      </c>
      <c r="P3795" s="8">
        <v>1.0</v>
      </c>
      <c r="Q3795" s="39" t="s">
        <v>127</v>
      </c>
      <c r="R3795" s="39" t="s">
        <v>9449</v>
      </c>
      <c r="S3795" s="39" t="s">
        <v>523</v>
      </c>
      <c r="T3795" s="39" t="s">
        <v>8159</v>
      </c>
      <c r="U3795" s="39" t="s">
        <v>8160</v>
      </c>
      <c r="V3795" s="39" t="s">
        <v>3898</v>
      </c>
      <c r="W3795" s="39" t="s">
        <v>3899</v>
      </c>
      <c r="X3795" s="39" t="s">
        <v>9433</v>
      </c>
      <c r="Y3795" s="39" t="s">
        <v>4167</v>
      </c>
      <c r="Z3795" s="39" t="s">
        <v>9370</v>
      </c>
      <c r="AA3795" s="39" t="s">
        <v>9371</v>
      </c>
    </row>
    <row r="3796" ht="15.75" hidden="1" customHeight="1">
      <c r="A3796" s="39" t="s">
        <v>9452</v>
      </c>
      <c r="B3796" s="39" t="s">
        <v>529</v>
      </c>
      <c r="C3796" s="8">
        <v>1457.0</v>
      </c>
      <c r="D3796" s="8">
        <v>5.0</v>
      </c>
      <c r="E3796" s="8">
        <v>3.0</v>
      </c>
      <c r="F3796" s="8">
        <v>2.0</v>
      </c>
      <c r="G3796" s="8">
        <v>1483.0</v>
      </c>
      <c r="H3796" s="8">
        <v>2066.0</v>
      </c>
      <c r="I3796" s="8">
        <v>1251.0</v>
      </c>
      <c r="J3796" s="8">
        <v>721.0</v>
      </c>
      <c r="K3796" s="8">
        <v>6866.0</v>
      </c>
      <c r="L3796" s="8">
        <v>1437.0</v>
      </c>
      <c r="M3796" s="8">
        <v>247.0</v>
      </c>
      <c r="N3796" s="8">
        <v>1025.0</v>
      </c>
      <c r="O3796" s="8">
        <v>743.0</v>
      </c>
      <c r="P3796" s="8">
        <v>1.0</v>
      </c>
      <c r="Q3796" s="39" t="s">
        <v>127</v>
      </c>
      <c r="R3796" s="39" t="s">
        <v>9449</v>
      </c>
      <c r="S3796" s="39" t="s">
        <v>523</v>
      </c>
      <c r="T3796" s="39" t="s">
        <v>8159</v>
      </c>
      <c r="U3796" s="39" t="s">
        <v>8160</v>
      </c>
      <c r="V3796" s="39" t="s">
        <v>3898</v>
      </c>
      <c r="W3796" s="39" t="s">
        <v>3899</v>
      </c>
      <c r="X3796" s="39" t="s">
        <v>9433</v>
      </c>
      <c r="Y3796" s="39" t="s">
        <v>4167</v>
      </c>
      <c r="Z3796" s="39" t="s">
        <v>9370</v>
      </c>
      <c r="AA3796" s="39" t="s">
        <v>9371</v>
      </c>
    </row>
    <row r="3797" ht="15.75" hidden="1" customHeight="1">
      <c r="A3797" s="39" t="s">
        <v>9453</v>
      </c>
      <c r="B3797" s="39" t="s">
        <v>9454</v>
      </c>
      <c r="C3797" s="8">
        <v>4818.0</v>
      </c>
      <c r="D3797" s="8">
        <v>14.0</v>
      </c>
      <c r="E3797" s="8">
        <v>7.0</v>
      </c>
      <c r="F3797" s="8">
        <v>4.0</v>
      </c>
      <c r="G3797" s="8">
        <v>4017.5</v>
      </c>
      <c r="H3797" s="8">
        <v>4682.0</v>
      </c>
      <c r="I3797" s="8">
        <v>4263.0</v>
      </c>
      <c r="J3797" s="8">
        <v>5469.0</v>
      </c>
      <c r="K3797" s="8">
        <v>6201.0</v>
      </c>
      <c r="L3797" s="8">
        <v>2192.0</v>
      </c>
      <c r="M3797" s="8">
        <v>532.0</v>
      </c>
      <c r="N3797" s="8">
        <v>627.0</v>
      </c>
      <c r="O3797" s="8">
        <v>507.0</v>
      </c>
      <c r="P3797" s="8">
        <v>1.0</v>
      </c>
      <c r="Q3797" s="39" t="s">
        <v>127</v>
      </c>
      <c r="R3797" s="39" t="s">
        <v>9455</v>
      </c>
      <c r="S3797" s="39" t="s">
        <v>9456</v>
      </c>
      <c r="T3797" s="39" t="s">
        <v>8159</v>
      </c>
      <c r="U3797" s="39" t="s">
        <v>8160</v>
      </c>
      <c r="V3797" s="39" t="s">
        <v>3898</v>
      </c>
      <c r="W3797" s="39" t="s">
        <v>3899</v>
      </c>
      <c r="X3797" s="39" t="s">
        <v>9433</v>
      </c>
      <c r="Y3797" s="39" t="s">
        <v>4167</v>
      </c>
      <c r="Z3797" s="39" t="s">
        <v>9370</v>
      </c>
      <c r="AA3797" s="39" t="s">
        <v>9371</v>
      </c>
    </row>
    <row r="3798" ht="15.75" hidden="1" customHeight="1">
      <c r="A3798" s="39" t="s">
        <v>9457</v>
      </c>
      <c r="B3798" s="39" t="s">
        <v>9458</v>
      </c>
      <c r="C3798" s="8">
        <v>1285.0</v>
      </c>
      <c r="D3798" s="8">
        <v>4.0</v>
      </c>
      <c r="E3798" s="8">
        <v>2.0</v>
      </c>
      <c r="F3798" s="8">
        <v>1.0</v>
      </c>
      <c r="G3798" s="8">
        <v>965.0</v>
      </c>
      <c r="H3798" s="8">
        <v>1105.5</v>
      </c>
      <c r="I3798" s="8">
        <v>1781.0</v>
      </c>
      <c r="J3798" s="8">
        <v>1730.0</v>
      </c>
      <c r="K3798" s="8">
        <v>6081.0</v>
      </c>
      <c r="L3798" s="8">
        <v>2521.0</v>
      </c>
      <c r="M3798" s="8">
        <v>74.0</v>
      </c>
      <c r="N3798" s="8">
        <v>822.0</v>
      </c>
      <c r="O3798" s="8">
        <v>539.0</v>
      </c>
      <c r="P3798" s="8">
        <v>1.0</v>
      </c>
      <c r="Q3798" s="39" t="s">
        <v>127</v>
      </c>
      <c r="R3798" s="39" t="s">
        <v>9455</v>
      </c>
      <c r="S3798" s="39" t="s">
        <v>9456</v>
      </c>
      <c r="T3798" s="39" t="s">
        <v>8159</v>
      </c>
      <c r="U3798" s="39" t="s">
        <v>8160</v>
      </c>
      <c r="V3798" s="39" t="s">
        <v>3898</v>
      </c>
      <c r="W3798" s="39" t="s">
        <v>3899</v>
      </c>
      <c r="X3798" s="39" t="s">
        <v>9433</v>
      </c>
      <c r="Y3798" s="39" t="s">
        <v>4167</v>
      </c>
      <c r="Z3798" s="39" t="s">
        <v>9370</v>
      </c>
      <c r="AA3798" s="39" t="s">
        <v>9371</v>
      </c>
    </row>
    <row r="3799" ht="15.75" hidden="1" customHeight="1">
      <c r="A3799" s="39" t="s">
        <v>9459</v>
      </c>
      <c r="B3799" s="39" t="s">
        <v>9460</v>
      </c>
      <c r="C3799" s="8">
        <v>1354.0</v>
      </c>
      <c r="D3799" s="8">
        <v>4.0</v>
      </c>
      <c r="E3799" s="8">
        <v>2.0</v>
      </c>
      <c r="F3799" s="8">
        <v>1.0</v>
      </c>
      <c r="G3799" s="8">
        <v>975.0</v>
      </c>
      <c r="H3799" s="8">
        <v>1243.0</v>
      </c>
      <c r="I3799" s="8">
        <v>1698.0</v>
      </c>
      <c r="J3799" s="8">
        <v>2496.0</v>
      </c>
      <c r="K3799" s="8">
        <v>6501.0</v>
      </c>
      <c r="L3799" s="8">
        <v>1253.0</v>
      </c>
      <c r="M3799" s="8">
        <v>78.0</v>
      </c>
      <c r="N3799" s="8">
        <v>632.0</v>
      </c>
      <c r="O3799" s="8">
        <v>414.0</v>
      </c>
      <c r="P3799" s="8">
        <v>1.0</v>
      </c>
      <c r="Q3799" s="39" t="s">
        <v>127</v>
      </c>
      <c r="R3799" s="39" t="s">
        <v>9455</v>
      </c>
      <c r="S3799" s="39" t="s">
        <v>9456</v>
      </c>
      <c r="T3799" s="39" t="s">
        <v>8159</v>
      </c>
      <c r="U3799" s="39" t="s">
        <v>8160</v>
      </c>
      <c r="V3799" s="39" t="s">
        <v>3898</v>
      </c>
      <c r="W3799" s="39" t="s">
        <v>3899</v>
      </c>
      <c r="X3799" s="39" t="s">
        <v>9433</v>
      </c>
      <c r="Y3799" s="39" t="s">
        <v>4167</v>
      </c>
      <c r="Z3799" s="39" t="s">
        <v>9370</v>
      </c>
      <c r="AA3799" s="39" t="s">
        <v>9371</v>
      </c>
    </row>
    <row r="3800" ht="15.75" hidden="1" customHeight="1">
      <c r="A3800" s="39" t="s">
        <v>9461</v>
      </c>
      <c r="B3800" s="39" t="s">
        <v>9462</v>
      </c>
      <c r="C3800" s="8">
        <v>244.0</v>
      </c>
      <c r="D3800" s="8">
        <v>1.0</v>
      </c>
      <c r="E3800" s="8">
        <v>1.0</v>
      </c>
      <c r="F3800" s="8">
        <v>1.0</v>
      </c>
      <c r="G3800" s="8">
        <v>392.0</v>
      </c>
      <c r="H3800" s="8">
        <v>419.0</v>
      </c>
      <c r="I3800" s="8">
        <v>153.0</v>
      </c>
      <c r="J3800" s="8">
        <v>77.0</v>
      </c>
      <c r="K3800" s="8">
        <v>5782.0</v>
      </c>
      <c r="L3800" s="8">
        <v>952.0</v>
      </c>
      <c r="M3800" s="8">
        <v>264.0</v>
      </c>
      <c r="N3800" s="8">
        <v>764.0</v>
      </c>
      <c r="O3800" s="8">
        <v>569.0</v>
      </c>
      <c r="P3800" s="8">
        <v>1.0</v>
      </c>
      <c r="Q3800" s="39" t="s">
        <v>127</v>
      </c>
      <c r="R3800" s="39" t="s">
        <v>9455</v>
      </c>
      <c r="S3800" s="39" t="s">
        <v>9456</v>
      </c>
      <c r="T3800" s="39" t="s">
        <v>8159</v>
      </c>
      <c r="U3800" s="39" t="s">
        <v>8160</v>
      </c>
      <c r="V3800" s="39" t="s">
        <v>3898</v>
      </c>
      <c r="W3800" s="39" t="s">
        <v>3899</v>
      </c>
      <c r="X3800" s="39" t="s">
        <v>9433</v>
      </c>
      <c r="Y3800" s="39" t="s">
        <v>4167</v>
      </c>
      <c r="Z3800" s="39" t="s">
        <v>9370</v>
      </c>
      <c r="AA3800" s="39" t="s">
        <v>9371</v>
      </c>
    </row>
    <row r="3801" ht="15.75" hidden="1" customHeight="1">
      <c r="A3801" s="39" t="s">
        <v>9463</v>
      </c>
      <c r="B3801" s="39" t="s">
        <v>9464</v>
      </c>
      <c r="C3801" s="8">
        <v>1025.0</v>
      </c>
      <c r="D3801" s="8">
        <v>3.0</v>
      </c>
      <c r="E3801" s="8">
        <v>2.0</v>
      </c>
      <c r="F3801" s="8">
        <v>1.0</v>
      </c>
      <c r="G3801" s="8">
        <v>635.0</v>
      </c>
      <c r="H3801" s="8">
        <v>1247.0</v>
      </c>
      <c r="I3801" s="8">
        <v>2788.0</v>
      </c>
      <c r="J3801" s="8">
        <v>640.0</v>
      </c>
      <c r="K3801" s="8">
        <v>6142.0</v>
      </c>
      <c r="L3801" s="8">
        <v>831.0</v>
      </c>
      <c r="M3801" s="8">
        <v>538.0</v>
      </c>
      <c r="N3801" s="8">
        <v>822.0</v>
      </c>
      <c r="O3801" s="8">
        <v>614.0</v>
      </c>
      <c r="P3801" s="8">
        <v>1.0</v>
      </c>
      <c r="Q3801" s="39" t="s">
        <v>127</v>
      </c>
      <c r="R3801" s="39" t="s">
        <v>9455</v>
      </c>
      <c r="S3801" s="39" t="s">
        <v>9456</v>
      </c>
      <c r="T3801" s="39" t="s">
        <v>8159</v>
      </c>
      <c r="U3801" s="39" t="s">
        <v>8160</v>
      </c>
      <c r="V3801" s="39" t="s">
        <v>3898</v>
      </c>
      <c r="W3801" s="39" t="s">
        <v>3899</v>
      </c>
      <c r="X3801" s="39" t="s">
        <v>9433</v>
      </c>
      <c r="Y3801" s="39" t="s">
        <v>4167</v>
      </c>
      <c r="Z3801" s="39" t="s">
        <v>9370</v>
      </c>
      <c r="AA3801" s="39" t="s">
        <v>9371</v>
      </c>
    </row>
    <row r="3802" ht="15.75" hidden="1" customHeight="1">
      <c r="A3802" s="39" t="s">
        <v>9465</v>
      </c>
      <c r="B3802" s="39" t="s">
        <v>9466</v>
      </c>
      <c r="C3802" s="8">
        <v>4044.0</v>
      </c>
      <c r="D3802" s="8">
        <v>12.0</v>
      </c>
      <c r="E3802" s="8">
        <v>6.0</v>
      </c>
      <c r="F3802" s="8">
        <v>3.0</v>
      </c>
      <c r="G3802" s="8">
        <v>3611.0</v>
      </c>
      <c r="H3802" s="8">
        <v>3794.0</v>
      </c>
      <c r="I3802" s="8">
        <v>5027.0</v>
      </c>
      <c r="J3802" s="8">
        <v>3999.0</v>
      </c>
      <c r="K3802" s="8">
        <v>6704.0</v>
      </c>
      <c r="L3802" s="8">
        <v>1304.0</v>
      </c>
      <c r="M3802" s="8">
        <v>202.0</v>
      </c>
      <c r="N3802" s="8">
        <v>809.0</v>
      </c>
      <c r="O3802" s="8">
        <v>700.0</v>
      </c>
      <c r="P3802" s="8">
        <v>1.0</v>
      </c>
      <c r="Q3802" s="39" t="s">
        <v>127</v>
      </c>
      <c r="R3802" s="39" t="s">
        <v>9455</v>
      </c>
      <c r="S3802" s="39" t="s">
        <v>9456</v>
      </c>
      <c r="T3802" s="39" t="s">
        <v>8159</v>
      </c>
      <c r="U3802" s="39" t="s">
        <v>8160</v>
      </c>
      <c r="V3802" s="39" t="s">
        <v>3898</v>
      </c>
      <c r="W3802" s="39" t="s">
        <v>3899</v>
      </c>
      <c r="X3802" s="39" t="s">
        <v>9433</v>
      </c>
      <c r="Y3802" s="39" t="s">
        <v>4167</v>
      </c>
      <c r="Z3802" s="39" t="s">
        <v>9370</v>
      </c>
      <c r="AA3802" s="39" t="s">
        <v>9371</v>
      </c>
    </row>
    <row r="3803" ht="15.75" hidden="1" customHeight="1">
      <c r="A3803" s="39" t="s">
        <v>9467</v>
      </c>
      <c r="B3803" s="39" t="s">
        <v>9468</v>
      </c>
      <c r="C3803" s="8">
        <v>5939.0</v>
      </c>
      <c r="D3803" s="8">
        <v>18.0</v>
      </c>
      <c r="E3803" s="8">
        <v>9.0</v>
      </c>
      <c r="F3803" s="8">
        <v>5.0</v>
      </c>
      <c r="G3803" s="8">
        <v>4949.0</v>
      </c>
      <c r="H3803" s="8">
        <v>5911.0</v>
      </c>
      <c r="I3803" s="8">
        <v>6481.0</v>
      </c>
      <c r="J3803" s="8">
        <v>6465.0</v>
      </c>
      <c r="K3803" s="8">
        <v>5765.0</v>
      </c>
      <c r="L3803" s="8">
        <v>1901.0</v>
      </c>
      <c r="M3803" s="8">
        <v>632.0</v>
      </c>
      <c r="N3803" s="8">
        <v>857.0</v>
      </c>
      <c r="O3803" s="8">
        <v>716.0</v>
      </c>
      <c r="P3803" s="8">
        <v>1.0</v>
      </c>
      <c r="Q3803" s="39" t="s">
        <v>127</v>
      </c>
      <c r="R3803" s="39" t="s">
        <v>9455</v>
      </c>
      <c r="S3803" s="39" t="s">
        <v>9456</v>
      </c>
      <c r="T3803" s="39" t="s">
        <v>8159</v>
      </c>
      <c r="U3803" s="39" t="s">
        <v>8160</v>
      </c>
      <c r="V3803" s="39" t="s">
        <v>3898</v>
      </c>
      <c r="W3803" s="39" t="s">
        <v>3899</v>
      </c>
      <c r="X3803" s="39" t="s">
        <v>9433</v>
      </c>
      <c r="Y3803" s="39" t="s">
        <v>4167</v>
      </c>
      <c r="Z3803" s="39" t="s">
        <v>9370</v>
      </c>
      <c r="AA3803" s="39" t="s">
        <v>9371</v>
      </c>
    </row>
    <row r="3804" ht="15.75" hidden="1" customHeight="1">
      <c r="A3804" s="39" t="s">
        <v>9469</v>
      </c>
      <c r="B3804" s="39" t="s">
        <v>9470</v>
      </c>
      <c r="C3804" s="8">
        <v>4763.0</v>
      </c>
      <c r="D3804" s="8">
        <v>14.0</v>
      </c>
      <c r="E3804" s="8">
        <v>7.0</v>
      </c>
      <c r="F3804" s="8">
        <v>4.0</v>
      </c>
      <c r="G3804" s="8">
        <v>3969.0</v>
      </c>
      <c r="H3804" s="8">
        <v>4486.0</v>
      </c>
      <c r="I3804" s="8">
        <v>4295.0</v>
      </c>
      <c r="J3804" s="8">
        <v>4568.0</v>
      </c>
      <c r="K3804" s="8">
        <v>6431.0</v>
      </c>
      <c r="L3804" s="8">
        <v>2758.0</v>
      </c>
      <c r="M3804" s="8">
        <v>1098.0</v>
      </c>
      <c r="N3804" s="8">
        <v>1006.0</v>
      </c>
      <c r="O3804" s="8">
        <v>833.0</v>
      </c>
      <c r="P3804" s="8">
        <v>1.0</v>
      </c>
      <c r="Q3804" s="39" t="s">
        <v>127</v>
      </c>
      <c r="R3804" s="39" t="s">
        <v>9455</v>
      </c>
      <c r="S3804" s="39" t="s">
        <v>9456</v>
      </c>
      <c r="T3804" s="39" t="s">
        <v>8159</v>
      </c>
      <c r="U3804" s="39" t="s">
        <v>8160</v>
      </c>
      <c r="V3804" s="39" t="s">
        <v>3898</v>
      </c>
      <c r="W3804" s="39" t="s">
        <v>3899</v>
      </c>
      <c r="X3804" s="39" t="s">
        <v>9433</v>
      </c>
      <c r="Y3804" s="39" t="s">
        <v>4167</v>
      </c>
      <c r="Z3804" s="39" t="s">
        <v>9370</v>
      </c>
      <c r="AA3804" s="39" t="s">
        <v>9371</v>
      </c>
    </row>
    <row r="3805" ht="15.75" hidden="1" customHeight="1">
      <c r="A3805" s="39" t="s">
        <v>9471</v>
      </c>
      <c r="B3805" s="39" t="s">
        <v>9472</v>
      </c>
      <c r="C3805" s="8">
        <v>1006.0</v>
      </c>
      <c r="D3805" s="8">
        <v>3.0</v>
      </c>
      <c r="E3805" s="8">
        <v>2.0</v>
      </c>
      <c r="F3805" s="8">
        <v>1.0</v>
      </c>
      <c r="G3805" s="8">
        <v>1175.0</v>
      </c>
      <c r="H3805" s="8">
        <v>1333.0</v>
      </c>
      <c r="I3805" s="8">
        <v>305.0</v>
      </c>
      <c r="J3805" s="8">
        <v>1248.0</v>
      </c>
      <c r="K3805" s="8">
        <v>4749.0</v>
      </c>
      <c r="L3805" s="8">
        <v>2385.0</v>
      </c>
      <c r="M3805" s="8">
        <v>157.0</v>
      </c>
      <c r="N3805" s="8">
        <v>318.0</v>
      </c>
      <c r="O3805" s="8">
        <v>190.0</v>
      </c>
      <c r="P3805" s="8">
        <v>1.0</v>
      </c>
      <c r="Q3805" s="39" t="s">
        <v>127</v>
      </c>
      <c r="R3805" s="39" t="s">
        <v>9473</v>
      </c>
      <c r="S3805" s="39" t="s">
        <v>9474</v>
      </c>
      <c r="T3805" s="39" t="s">
        <v>8159</v>
      </c>
      <c r="U3805" s="39" t="s">
        <v>8160</v>
      </c>
      <c r="V3805" s="39" t="s">
        <v>3898</v>
      </c>
      <c r="W3805" s="39" t="s">
        <v>3899</v>
      </c>
      <c r="X3805" s="39" t="s">
        <v>9259</v>
      </c>
      <c r="Y3805" s="39" t="s">
        <v>9260</v>
      </c>
      <c r="Z3805" s="39" t="s">
        <v>9231</v>
      </c>
      <c r="AA3805" s="39" t="s">
        <v>9232</v>
      </c>
    </row>
    <row r="3806" ht="15.75" hidden="1" customHeight="1">
      <c r="A3806" s="39" t="s">
        <v>9475</v>
      </c>
      <c r="B3806" s="39" t="s">
        <v>9476</v>
      </c>
      <c r="C3806" s="8">
        <v>472.0</v>
      </c>
      <c r="D3806" s="8">
        <v>2.0</v>
      </c>
      <c r="E3806" s="8">
        <v>1.0</v>
      </c>
      <c r="F3806" s="8">
        <v>1.0</v>
      </c>
      <c r="G3806" s="8">
        <v>464.0</v>
      </c>
      <c r="H3806" s="8">
        <v>428.0</v>
      </c>
      <c r="I3806" s="8">
        <v>818.0</v>
      </c>
      <c r="J3806" s="8">
        <v>425.0</v>
      </c>
      <c r="K3806" s="8">
        <v>6010.0</v>
      </c>
      <c r="L3806" s="8">
        <v>1100.0</v>
      </c>
      <c r="M3806" s="8">
        <v>151.0</v>
      </c>
      <c r="N3806" s="8">
        <v>713.0</v>
      </c>
      <c r="O3806" s="8">
        <v>516.0</v>
      </c>
      <c r="P3806" s="8">
        <v>1.0</v>
      </c>
      <c r="Q3806" s="39" t="s">
        <v>127</v>
      </c>
      <c r="R3806" s="39" t="s">
        <v>9473</v>
      </c>
      <c r="S3806" s="39" t="s">
        <v>9474</v>
      </c>
      <c r="T3806" s="39" t="s">
        <v>8159</v>
      </c>
      <c r="U3806" s="39" t="s">
        <v>8160</v>
      </c>
      <c r="V3806" s="39" t="s">
        <v>3898</v>
      </c>
      <c r="W3806" s="39" t="s">
        <v>3899</v>
      </c>
      <c r="X3806" s="39" t="s">
        <v>9259</v>
      </c>
      <c r="Y3806" s="39" t="s">
        <v>9260</v>
      </c>
      <c r="Z3806" s="39" t="s">
        <v>9231</v>
      </c>
      <c r="AA3806" s="39" t="s">
        <v>9232</v>
      </c>
    </row>
    <row r="3807" ht="15.75" hidden="1" customHeight="1">
      <c r="A3807" s="39" t="s">
        <v>9477</v>
      </c>
      <c r="B3807" s="39" t="s">
        <v>9478</v>
      </c>
      <c r="C3807" s="8">
        <v>167.0</v>
      </c>
      <c r="D3807" s="8">
        <v>1.0</v>
      </c>
      <c r="E3807" s="8">
        <v>1.0</v>
      </c>
      <c r="F3807" s="8">
        <v>1.0</v>
      </c>
      <c r="G3807" s="8">
        <v>183.0</v>
      </c>
      <c r="H3807" s="8">
        <v>349.0</v>
      </c>
      <c r="I3807" s="8">
        <v>117.0</v>
      </c>
      <c r="J3807" s="8">
        <v>150.0</v>
      </c>
      <c r="K3807" s="8">
        <v>6379.0</v>
      </c>
      <c r="L3807" s="8">
        <v>154.0</v>
      </c>
      <c r="M3807" s="8">
        <v>369.0</v>
      </c>
      <c r="N3807" s="8">
        <v>812.0</v>
      </c>
      <c r="O3807" s="8">
        <v>572.0</v>
      </c>
      <c r="P3807" s="8">
        <v>1.0</v>
      </c>
      <c r="Q3807" s="39" t="s">
        <v>127</v>
      </c>
      <c r="R3807" s="39" t="s">
        <v>9473</v>
      </c>
      <c r="S3807" s="39" t="s">
        <v>9474</v>
      </c>
      <c r="T3807" s="39" t="s">
        <v>8159</v>
      </c>
      <c r="U3807" s="39" t="s">
        <v>8160</v>
      </c>
      <c r="V3807" s="39" t="s">
        <v>3898</v>
      </c>
      <c r="W3807" s="39" t="s">
        <v>3899</v>
      </c>
      <c r="X3807" s="39" t="s">
        <v>9259</v>
      </c>
      <c r="Y3807" s="39" t="s">
        <v>9260</v>
      </c>
      <c r="Z3807" s="39" t="s">
        <v>9231</v>
      </c>
      <c r="AA3807" s="39" t="s">
        <v>9232</v>
      </c>
    </row>
    <row r="3808" ht="15.75" hidden="1" customHeight="1">
      <c r="A3808" s="39" t="s">
        <v>9479</v>
      </c>
      <c r="B3808" s="39" t="s">
        <v>9480</v>
      </c>
      <c r="C3808" s="8">
        <v>33.0</v>
      </c>
      <c r="D3808" s="8">
        <v>1.0</v>
      </c>
      <c r="E3808" s="8">
        <v>1.0</v>
      </c>
      <c r="F3808" s="8">
        <v>1.0</v>
      </c>
      <c r="G3808" s="8">
        <v>13.0</v>
      </c>
      <c r="H3808" s="8">
        <v>20.0</v>
      </c>
      <c r="I3808" s="8">
        <v>788.0</v>
      </c>
      <c r="J3808" s="8">
        <v>8.0</v>
      </c>
      <c r="K3808" s="8">
        <v>4028.0</v>
      </c>
      <c r="L3808" s="8">
        <v>706.0</v>
      </c>
      <c r="M3808" s="8">
        <v>294.0</v>
      </c>
      <c r="N3808" s="8">
        <v>814.0</v>
      </c>
      <c r="O3808" s="8">
        <v>535.0</v>
      </c>
      <c r="P3808" s="8">
        <v>1.0</v>
      </c>
      <c r="Q3808" s="39" t="s">
        <v>127</v>
      </c>
      <c r="R3808" s="39" t="s">
        <v>9473</v>
      </c>
      <c r="S3808" s="39" t="s">
        <v>9474</v>
      </c>
      <c r="T3808" s="39" t="s">
        <v>8159</v>
      </c>
      <c r="U3808" s="39" t="s">
        <v>8160</v>
      </c>
      <c r="V3808" s="39" t="s">
        <v>3898</v>
      </c>
      <c r="W3808" s="39" t="s">
        <v>3899</v>
      </c>
      <c r="X3808" s="39" t="s">
        <v>9259</v>
      </c>
      <c r="Y3808" s="39" t="s">
        <v>9260</v>
      </c>
      <c r="Z3808" s="39" t="s">
        <v>9231</v>
      </c>
      <c r="AA3808" s="39" t="s">
        <v>9232</v>
      </c>
    </row>
    <row r="3809" ht="15.75" hidden="1" customHeight="1">
      <c r="A3809" s="39" t="s">
        <v>9481</v>
      </c>
      <c r="B3809" s="39" t="s">
        <v>9482</v>
      </c>
      <c r="C3809" s="8">
        <v>118.0</v>
      </c>
      <c r="D3809" s="8">
        <v>1.0</v>
      </c>
      <c r="E3809" s="8">
        <v>1.0</v>
      </c>
      <c r="F3809" s="8">
        <v>1.0</v>
      </c>
      <c r="G3809" s="8">
        <v>63.0</v>
      </c>
      <c r="H3809" s="8">
        <v>116.0</v>
      </c>
      <c r="I3809" s="8">
        <v>695.0</v>
      </c>
      <c r="J3809" s="8">
        <v>79.0</v>
      </c>
      <c r="K3809" s="8">
        <v>5569.0</v>
      </c>
      <c r="L3809" s="8">
        <v>1656.0</v>
      </c>
      <c r="M3809" s="8">
        <v>354.0</v>
      </c>
      <c r="N3809" s="8">
        <v>566.0</v>
      </c>
      <c r="O3809" s="8">
        <v>394.0</v>
      </c>
      <c r="P3809" s="8">
        <v>1.0</v>
      </c>
      <c r="Q3809" s="39" t="s">
        <v>127</v>
      </c>
      <c r="R3809" s="39" t="s">
        <v>9473</v>
      </c>
      <c r="S3809" s="39" t="s">
        <v>9474</v>
      </c>
      <c r="T3809" s="39" t="s">
        <v>8159</v>
      </c>
      <c r="U3809" s="39" t="s">
        <v>8160</v>
      </c>
      <c r="V3809" s="39" t="s">
        <v>3898</v>
      </c>
      <c r="W3809" s="39" t="s">
        <v>3899</v>
      </c>
      <c r="X3809" s="39" t="s">
        <v>9259</v>
      </c>
      <c r="Y3809" s="39" t="s">
        <v>9260</v>
      </c>
      <c r="Z3809" s="39" t="s">
        <v>9231</v>
      </c>
      <c r="AA3809" s="39" t="s">
        <v>9232</v>
      </c>
    </row>
    <row r="3810" ht="15.75" hidden="1" customHeight="1">
      <c r="A3810" s="39" t="s">
        <v>9483</v>
      </c>
      <c r="B3810" s="39" t="s">
        <v>9484</v>
      </c>
      <c r="C3810" s="8">
        <v>803.0</v>
      </c>
      <c r="D3810" s="8">
        <v>3.0</v>
      </c>
      <c r="E3810" s="8">
        <v>2.0</v>
      </c>
      <c r="F3810" s="8">
        <v>1.0</v>
      </c>
      <c r="G3810" s="8">
        <v>860.0</v>
      </c>
      <c r="H3810" s="8">
        <v>1117.0</v>
      </c>
      <c r="I3810" s="8">
        <v>569.0</v>
      </c>
      <c r="J3810" s="8">
        <v>610.0</v>
      </c>
      <c r="K3810" s="8">
        <v>4799.0</v>
      </c>
      <c r="L3810" s="8">
        <v>1020.0</v>
      </c>
      <c r="M3810" s="8">
        <v>430.0</v>
      </c>
      <c r="N3810" s="8">
        <v>1682.0</v>
      </c>
      <c r="O3810" s="8">
        <v>1302.0</v>
      </c>
      <c r="P3810" s="8">
        <v>1.0</v>
      </c>
      <c r="Q3810" s="39" t="s">
        <v>127</v>
      </c>
      <c r="R3810" s="39" t="s">
        <v>9473</v>
      </c>
      <c r="S3810" s="39" t="s">
        <v>9474</v>
      </c>
      <c r="T3810" s="39" t="s">
        <v>8159</v>
      </c>
      <c r="U3810" s="39" t="s">
        <v>8160</v>
      </c>
      <c r="V3810" s="39" t="s">
        <v>3898</v>
      </c>
      <c r="W3810" s="39" t="s">
        <v>3899</v>
      </c>
      <c r="X3810" s="39" t="s">
        <v>9259</v>
      </c>
      <c r="Y3810" s="39" t="s">
        <v>9260</v>
      </c>
      <c r="Z3810" s="39" t="s">
        <v>9370</v>
      </c>
      <c r="AA3810" s="39" t="s">
        <v>9371</v>
      </c>
    </row>
    <row r="3811" ht="15.75" hidden="1" customHeight="1">
      <c r="A3811" s="39" t="s">
        <v>9485</v>
      </c>
      <c r="B3811" s="39" t="s">
        <v>9486</v>
      </c>
      <c r="C3811" s="8">
        <v>1805.0</v>
      </c>
      <c r="D3811" s="8">
        <v>6.0</v>
      </c>
      <c r="E3811" s="8">
        <v>3.0</v>
      </c>
      <c r="F3811" s="8">
        <v>2.0</v>
      </c>
      <c r="G3811" s="8">
        <v>1098.0</v>
      </c>
      <c r="H3811" s="8">
        <v>2425.0</v>
      </c>
      <c r="I3811" s="8">
        <v>1480.0</v>
      </c>
      <c r="J3811" s="8">
        <v>2176.0</v>
      </c>
      <c r="K3811" s="8">
        <v>4925.0</v>
      </c>
      <c r="L3811" s="8">
        <v>3491.0</v>
      </c>
      <c r="M3811" s="8">
        <v>607.0</v>
      </c>
      <c r="N3811" s="8">
        <v>879.0</v>
      </c>
      <c r="O3811" s="8">
        <v>623.0</v>
      </c>
      <c r="P3811" s="8">
        <v>1.0</v>
      </c>
      <c r="Q3811" s="39" t="s">
        <v>127</v>
      </c>
      <c r="R3811" s="39" t="s">
        <v>9487</v>
      </c>
      <c r="S3811" s="39" t="s">
        <v>9488</v>
      </c>
      <c r="T3811" s="39" t="s">
        <v>8159</v>
      </c>
      <c r="U3811" s="39" t="s">
        <v>8160</v>
      </c>
      <c r="V3811" s="39" t="s">
        <v>3898</v>
      </c>
      <c r="W3811" s="39" t="s">
        <v>3899</v>
      </c>
      <c r="X3811" s="39" t="s">
        <v>9259</v>
      </c>
      <c r="Y3811" s="39" t="s">
        <v>9260</v>
      </c>
      <c r="Z3811" s="39" t="s">
        <v>9231</v>
      </c>
      <c r="AA3811" s="39" t="s">
        <v>9232</v>
      </c>
    </row>
    <row r="3812" ht="15.75" hidden="1" customHeight="1">
      <c r="A3812" s="39" t="s">
        <v>9489</v>
      </c>
      <c r="B3812" s="39" t="s">
        <v>9490</v>
      </c>
      <c r="C3812" s="8">
        <v>182.0</v>
      </c>
      <c r="D3812" s="8">
        <v>1.0</v>
      </c>
      <c r="E3812" s="8">
        <v>1.0</v>
      </c>
      <c r="F3812" s="8">
        <v>1.0</v>
      </c>
      <c r="G3812" s="8">
        <v>136.0</v>
      </c>
      <c r="H3812" s="8">
        <v>212.0</v>
      </c>
      <c r="I3812" s="8">
        <v>447.0</v>
      </c>
      <c r="J3812" s="8">
        <v>203.0</v>
      </c>
      <c r="K3812" s="8">
        <v>3805.0</v>
      </c>
      <c r="L3812" s="8">
        <v>708.0</v>
      </c>
      <c r="M3812" s="8">
        <v>609.0</v>
      </c>
      <c r="N3812" s="8">
        <v>680.0</v>
      </c>
      <c r="O3812" s="8">
        <v>496.0</v>
      </c>
      <c r="P3812" s="8">
        <v>1.0</v>
      </c>
      <c r="Q3812" s="39" t="s">
        <v>127</v>
      </c>
      <c r="R3812" s="39" t="s">
        <v>9487</v>
      </c>
      <c r="S3812" s="39" t="s">
        <v>9488</v>
      </c>
      <c r="T3812" s="39" t="s">
        <v>8159</v>
      </c>
      <c r="U3812" s="39" t="s">
        <v>8160</v>
      </c>
      <c r="V3812" s="39" t="s">
        <v>3898</v>
      </c>
      <c r="W3812" s="39" t="s">
        <v>3899</v>
      </c>
      <c r="X3812" s="39" t="s">
        <v>9259</v>
      </c>
      <c r="Y3812" s="39" t="s">
        <v>9260</v>
      </c>
      <c r="Z3812" s="39" t="s">
        <v>9231</v>
      </c>
      <c r="AA3812" s="39" t="s">
        <v>9232</v>
      </c>
    </row>
    <row r="3813" ht="15.75" hidden="1" customHeight="1">
      <c r="A3813" s="39" t="s">
        <v>9491</v>
      </c>
      <c r="B3813" s="39" t="s">
        <v>9492</v>
      </c>
      <c r="C3813" s="8">
        <v>3133.0</v>
      </c>
      <c r="D3813" s="8">
        <v>9.0</v>
      </c>
      <c r="E3813" s="8">
        <v>5.0</v>
      </c>
      <c r="F3813" s="8">
        <v>3.0</v>
      </c>
      <c r="G3813" s="8">
        <v>2837.0</v>
      </c>
      <c r="H3813" s="8">
        <v>3598.0</v>
      </c>
      <c r="I3813" s="8">
        <v>3386.0</v>
      </c>
      <c r="J3813" s="8">
        <v>2373.0</v>
      </c>
      <c r="K3813" s="8">
        <v>6198.0</v>
      </c>
      <c r="L3813" s="8">
        <v>999.0</v>
      </c>
      <c r="M3813" s="8">
        <v>1283.0</v>
      </c>
      <c r="N3813" s="8">
        <v>962.0</v>
      </c>
      <c r="O3813" s="8">
        <v>803.0</v>
      </c>
      <c r="P3813" s="8">
        <v>1.0</v>
      </c>
      <c r="Q3813" s="39" t="s">
        <v>127</v>
      </c>
      <c r="R3813" s="39" t="s">
        <v>9487</v>
      </c>
      <c r="S3813" s="39" t="s">
        <v>9488</v>
      </c>
      <c r="T3813" s="39" t="s">
        <v>8159</v>
      </c>
      <c r="U3813" s="39" t="s">
        <v>8160</v>
      </c>
      <c r="V3813" s="39" t="s">
        <v>3898</v>
      </c>
      <c r="W3813" s="39" t="s">
        <v>3899</v>
      </c>
      <c r="X3813" s="39" t="s">
        <v>9493</v>
      </c>
      <c r="Y3813" s="39" t="s">
        <v>9494</v>
      </c>
      <c r="Z3813" s="39" t="s">
        <v>9370</v>
      </c>
      <c r="AA3813" s="39" t="s">
        <v>9371</v>
      </c>
    </row>
    <row r="3814" ht="15.75" hidden="1" customHeight="1">
      <c r="A3814" s="39" t="s">
        <v>9495</v>
      </c>
      <c r="B3814" s="39" t="s">
        <v>9496</v>
      </c>
      <c r="C3814" s="8">
        <v>2174.0</v>
      </c>
      <c r="D3814" s="8">
        <v>7.0</v>
      </c>
      <c r="E3814" s="8">
        <v>4.0</v>
      </c>
      <c r="F3814" s="8">
        <v>2.0</v>
      </c>
      <c r="G3814" s="8">
        <v>2254.0</v>
      </c>
      <c r="H3814" s="8">
        <v>3218.0</v>
      </c>
      <c r="I3814" s="8">
        <v>1093.0</v>
      </c>
      <c r="J3814" s="8">
        <v>2317.0</v>
      </c>
      <c r="K3814" s="8">
        <v>3290.0</v>
      </c>
      <c r="L3814" s="8">
        <v>2283.0</v>
      </c>
      <c r="M3814" s="8">
        <v>131.0</v>
      </c>
      <c r="N3814" s="8">
        <v>1500.0</v>
      </c>
      <c r="O3814" s="8">
        <v>1291.0</v>
      </c>
      <c r="P3814" s="8">
        <v>1.0</v>
      </c>
      <c r="Q3814" s="39" t="s">
        <v>127</v>
      </c>
      <c r="R3814" s="39" t="s">
        <v>9487</v>
      </c>
      <c r="S3814" s="39" t="s">
        <v>9488</v>
      </c>
      <c r="T3814" s="39" t="s">
        <v>8159</v>
      </c>
      <c r="U3814" s="39" t="s">
        <v>8160</v>
      </c>
      <c r="V3814" s="39" t="s">
        <v>3898</v>
      </c>
      <c r="W3814" s="39" t="s">
        <v>3899</v>
      </c>
      <c r="X3814" s="39" t="s">
        <v>9433</v>
      </c>
      <c r="Y3814" s="39" t="s">
        <v>4167</v>
      </c>
      <c r="Z3814" s="39" t="s">
        <v>9370</v>
      </c>
      <c r="AA3814" s="39" t="s">
        <v>9371</v>
      </c>
    </row>
    <row r="3815" ht="15.75" hidden="1" customHeight="1">
      <c r="A3815" s="39" t="s">
        <v>9497</v>
      </c>
      <c r="B3815" s="39" t="s">
        <v>9498</v>
      </c>
      <c r="C3815" s="8">
        <v>2501.0</v>
      </c>
      <c r="D3815" s="8">
        <v>8.0</v>
      </c>
      <c r="E3815" s="8">
        <v>4.0</v>
      </c>
      <c r="F3815" s="8">
        <v>2.0</v>
      </c>
      <c r="G3815" s="8">
        <v>2805.0</v>
      </c>
      <c r="H3815" s="8">
        <v>3065.0</v>
      </c>
      <c r="I3815" s="8">
        <v>1344.0</v>
      </c>
      <c r="J3815" s="8">
        <v>3161.0</v>
      </c>
      <c r="K3815" s="8">
        <v>4806.0</v>
      </c>
      <c r="L3815" s="8">
        <v>772.0</v>
      </c>
      <c r="M3815" s="8">
        <v>1094.0</v>
      </c>
      <c r="N3815" s="8">
        <v>815.0</v>
      </c>
      <c r="O3815" s="8">
        <v>669.0</v>
      </c>
      <c r="P3815" s="8">
        <v>1.0</v>
      </c>
      <c r="Q3815" s="39" t="s">
        <v>127</v>
      </c>
      <c r="R3815" s="39" t="s">
        <v>9487</v>
      </c>
      <c r="S3815" s="39" t="s">
        <v>9488</v>
      </c>
      <c r="T3815" s="39" t="s">
        <v>8159</v>
      </c>
      <c r="U3815" s="39" t="s">
        <v>8160</v>
      </c>
      <c r="V3815" s="39" t="s">
        <v>3898</v>
      </c>
      <c r="W3815" s="39" t="s">
        <v>3899</v>
      </c>
      <c r="X3815" s="39" t="s">
        <v>9493</v>
      </c>
      <c r="Y3815" s="39" t="s">
        <v>9494</v>
      </c>
      <c r="Z3815" s="39" t="s">
        <v>9231</v>
      </c>
      <c r="AA3815" s="39" t="s">
        <v>9232</v>
      </c>
    </row>
    <row r="3816" ht="15.75" hidden="1" customHeight="1">
      <c r="A3816" s="39" t="s">
        <v>9499</v>
      </c>
      <c r="B3816" s="39" t="s">
        <v>9500</v>
      </c>
      <c r="C3816" s="8">
        <v>1177.0</v>
      </c>
      <c r="D3816" s="8">
        <v>4.0</v>
      </c>
      <c r="E3816" s="8">
        <v>2.0</v>
      </c>
      <c r="F3816" s="8">
        <v>1.0</v>
      </c>
      <c r="G3816" s="8">
        <v>1370.0</v>
      </c>
      <c r="H3816" s="8">
        <v>1248.0</v>
      </c>
      <c r="I3816" s="8">
        <v>653.0</v>
      </c>
      <c r="J3816" s="8">
        <v>1699.0</v>
      </c>
      <c r="K3816" s="8">
        <v>6252.0</v>
      </c>
      <c r="L3816" s="8">
        <v>525.0</v>
      </c>
      <c r="M3816" s="8">
        <v>199.0</v>
      </c>
      <c r="N3816" s="8">
        <v>759.0</v>
      </c>
      <c r="O3816" s="8">
        <v>623.0</v>
      </c>
      <c r="P3816" s="8">
        <v>1.0</v>
      </c>
      <c r="Q3816" s="39" t="s">
        <v>127</v>
      </c>
      <c r="R3816" s="39" t="s">
        <v>9487</v>
      </c>
      <c r="S3816" s="39" t="s">
        <v>9488</v>
      </c>
      <c r="T3816" s="39" t="s">
        <v>8159</v>
      </c>
      <c r="U3816" s="39" t="s">
        <v>8160</v>
      </c>
      <c r="V3816" s="39" t="s">
        <v>3898</v>
      </c>
      <c r="W3816" s="39" t="s">
        <v>3899</v>
      </c>
      <c r="X3816" s="39" t="s">
        <v>9493</v>
      </c>
      <c r="Y3816" s="39" t="s">
        <v>9494</v>
      </c>
      <c r="Z3816" s="39" t="s">
        <v>9231</v>
      </c>
      <c r="AA3816" s="39" t="s">
        <v>9232</v>
      </c>
    </row>
    <row r="3817" ht="15.75" hidden="1" customHeight="1">
      <c r="A3817" s="39" t="s">
        <v>9501</v>
      </c>
      <c r="B3817" s="39" t="s">
        <v>9502</v>
      </c>
      <c r="C3817" s="8">
        <v>1356.0</v>
      </c>
      <c r="D3817" s="8">
        <v>4.0</v>
      </c>
      <c r="E3817" s="8">
        <v>2.0</v>
      </c>
      <c r="F3817" s="8">
        <v>1.0</v>
      </c>
      <c r="G3817" s="8">
        <v>1298.0</v>
      </c>
      <c r="H3817" s="8">
        <v>1908.0</v>
      </c>
      <c r="I3817" s="8">
        <v>3144.0</v>
      </c>
      <c r="J3817" s="8">
        <v>659.0</v>
      </c>
      <c r="K3817" s="8">
        <v>5818.0</v>
      </c>
      <c r="L3817" s="8">
        <v>120.0</v>
      </c>
      <c r="M3817" s="8">
        <v>154.0</v>
      </c>
      <c r="N3817" s="8">
        <v>879.0</v>
      </c>
      <c r="O3817" s="8">
        <v>610.0</v>
      </c>
      <c r="P3817" s="8">
        <v>1.0</v>
      </c>
      <c r="Q3817" s="39" t="s">
        <v>127</v>
      </c>
      <c r="R3817" s="39" t="s">
        <v>9487</v>
      </c>
      <c r="S3817" s="39" t="s">
        <v>9488</v>
      </c>
      <c r="T3817" s="39" t="s">
        <v>8159</v>
      </c>
      <c r="U3817" s="39" t="s">
        <v>8160</v>
      </c>
      <c r="V3817" s="39" t="s">
        <v>3898</v>
      </c>
      <c r="W3817" s="39" t="s">
        <v>3899</v>
      </c>
      <c r="X3817" s="39" t="s">
        <v>9493</v>
      </c>
      <c r="Y3817" s="39" t="s">
        <v>9494</v>
      </c>
      <c r="Z3817" s="39" t="s">
        <v>9231</v>
      </c>
      <c r="AA3817" s="39" t="s">
        <v>9232</v>
      </c>
    </row>
    <row r="3818" ht="15.75" hidden="1" customHeight="1">
      <c r="A3818" s="39" t="s">
        <v>9503</v>
      </c>
      <c r="B3818" s="39" t="s">
        <v>9504</v>
      </c>
      <c r="C3818" s="8">
        <v>5869.0</v>
      </c>
      <c r="D3818" s="8">
        <v>17.0</v>
      </c>
      <c r="E3818" s="8">
        <v>9.0</v>
      </c>
      <c r="F3818" s="8">
        <v>5.0</v>
      </c>
      <c r="G3818" s="8">
        <v>5561.0</v>
      </c>
      <c r="H3818" s="8">
        <v>5502.5</v>
      </c>
      <c r="I3818" s="8">
        <v>6567.0</v>
      </c>
      <c r="J3818" s="8">
        <v>5382.0</v>
      </c>
      <c r="K3818" s="8">
        <v>4954.0</v>
      </c>
      <c r="L3818" s="8">
        <v>2515.0</v>
      </c>
      <c r="M3818" s="8">
        <v>665.0</v>
      </c>
      <c r="N3818" s="8">
        <v>1082.0</v>
      </c>
      <c r="O3818" s="8">
        <v>849.0</v>
      </c>
      <c r="P3818" s="8">
        <v>1.0</v>
      </c>
      <c r="Q3818" s="39" t="s">
        <v>127</v>
      </c>
      <c r="R3818" s="39" t="s">
        <v>9487</v>
      </c>
      <c r="S3818" s="39" t="s">
        <v>9488</v>
      </c>
      <c r="T3818" s="39" t="s">
        <v>8159</v>
      </c>
      <c r="U3818" s="39" t="s">
        <v>8160</v>
      </c>
      <c r="V3818" s="39" t="s">
        <v>3898</v>
      </c>
      <c r="W3818" s="39" t="s">
        <v>3899</v>
      </c>
      <c r="X3818" s="39" t="s">
        <v>9493</v>
      </c>
      <c r="Y3818" s="39" t="s">
        <v>9494</v>
      </c>
      <c r="Z3818" s="39" t="s">
        <v>9370</v>
      </c>
      <c r="AA3818" s="39" t="s">
        <v>9371</v>
      </c>
    </row>
    <row r="3819" ht="15.75" hidden="1" customHeight="1">
      <c r="A3819" s="39" t="s">
        <v>9505</v>
      </c>
      <c r="B3819" s="39" t="s">
        <v>9506</v>
      </c>
      <c r="C3819" s="8">
        <v>12.0</v>
      </c>
      <c r="D3819" s="8">
        <v>1.0</v>
      </c>
      <c r="E3819" s="8">
        <v>1.0</v>
      </c>
      <c r="F3819" s="8">
        <v>1.0</v>
      </c>
      <c r="G3819" s="8">
        <v>1.0</v>
      </c>
      <c r="H3819" s="8">
        <v>6.0</v>
      </c>
      <c r="I3819" s="8">
        <v>328.0</v>
      </c>
      <c r="J3819" s="8">
        <v>1.0</v>
      </c>
      <c r="K3819" s="8">
        <v>6573.0</v>
      </c>
      <c r="L3819" s="8">
        <v>291.0</v>
      </c>
      <c r="M3819" s="8">
        <v>241.0</v>
      </c>
      <c r="N3819" s="8">
        <v>644.0</v>
      </c>
      <c r="O3819" s="8">
        <v>402.0</v>
      </c>
      <c r="P3819" s="8">
        <v>1.0</v>
      </c>
      <c r="Q3819" s="39" t="s">
        <v>127</v>
      </c>
      <c r="R3819" s="39" t="s">
        <v>9507</v>
      </c>
      <c r="S3819" s="39" t="s">
        <v>9508</v>
      </c>
      <c r="T3819" s="39" t="s">
        <v>8159</v>
      </c>
      <c r="U3819" s="39" t="s">
        <v>8160</v>
      </c>
      <c r="V3819" s="39" t="s">
        <v>3898</v>
      </c>
      <c r="W3819" s="39" t="s">
        <v>3899</v>
      </c>
      <c r="X3819" s="39" t="s">
        <v>9259</v>
      </c>
      <c r="Y3819" s="39" t="s">
        <v>9260</v>
      </c>
      <c r="Z3819" s="39" t="s">
        <v>9231</v>
      </c>
      <c r="AA3819" s="39" t="s">
        <v>9232</v>
      </c>
    </row>
    <row r="3820" ht="15.75" hidden="1" customHeight="1">
      <c r="A3820" s="39" t="s">
        <v>9509</v>
      </c>
      <c r="B3820" s="39" t="s">
        <v>9510</v>
      </c>
      <c r="C3820" s="8">
        <v>448.0</v>
      </c>
      <c r="D3820" s="8">
        <v>2.0</v>
      </c>
      <c r="E3820" s="8">
        <v>1.0</v>
      </c>
      <c r="F3820" s="8">
        <v>1.0</v>
      </c>
      <c r="G3820" s="8">
        <v>460.0</v>
      </c>
      <c r="H3820" s="8">
        <v>627.0</v>
      </c>
      <c r="I3820" s="8">
        <v>773.0</v>
      </c>
      <c r="J3820" s="8">
        <v>198.0</v>
      </c>
      <c r="K3820" s="8">
        <v>4037.0</v>
      </c>
      <c r="L3820" s="8">
        <v>825.0</v>
      </c>
      <c r="M3820" s="8">
        <v>600.0</v>
      </c>
      <c r="N3820" s="8">
        <v>858.0</v>
      </c>
      <c r="O3820" s="8">
        <v>546.0</v>
      </c>
      <c r="P3820" s="8">
        <v>1.0</v>
      </c>
      <c r="Q3820" s="39" t="s">
        <v>127</v>
      </c>
      <c r="R3820" s="39" t="s">
        <v>9507</v>
      </c>
      <c r="S3820" s="39" t="s">
        <v>9508</v>
      </c>
      <c r="T3820" s="39" t="s">
        <v>8159</v>
      </c>
      <c r="U3820" s="39" t="s">
        <v>8160</v>
      </c>
      <c r="V3820" s="39" t="s">
        <v>3898</v>
      </c>
      <c r="W3820" s="39" t="s">
        <v>3899</v>
      </c>
      <c r="X3820" s="39" t="s">
        <v>9259</v>
      </c>
      <c r="Y3820" s="39" t="s">
        <v>9260</v>
      </c>
      <c r="Z3820" s="39" t="s">
        <v>9231</v>
      </c>
      <c r="AA3820" s="39" t="s">
        <v>9232</v>
      </c>
    </row>
    <row r="3821" ht="15.75" hidden="1" customHeight="1">
      <c r="A3821" s="39" t="s">
        <v>9511</v>
      </c>
      <c r="B3821" s="39" t="s">
        <v>9512</v>
      </c>
      <c r="C3821" s="8">
        <v>428.0</v>
      </c>
      <c r="D3821" s="8">
        <v>2.0</v>
      </c>
      <c r="E3821" s="8">
        <v>1.0</v>
      </c>
      <c r="F3821" s="8">
        <v>1.0</v>
      </c>
      <c r="G3821" s="8">
        <v>395.0</v>
      </c>
      <c r="H3821" s="8">
        <v>497.0</v>
      </c>
      <c r="I3821" s="8">
        <v>580.0</v>
      </c>
      <c r="J3821" s="8">
        <v>251.0</v>
      </c>
      <c r="K3821" s="8">
        <v>4140.0</v>
      </c>
      <c r="L3821" s="8">
        <v>3151.0</v>
      </c>
      <c r="M3821" s="8">
        <v>1280.0</v>
      </c>
      <c r="N3821" s="8">
        <v>923.0</v>
      </c>
      <c r="O3821" s="8">
        <v>542.0</v>
      </c>
      <c r="P3821" s="8">
        <v>1.0</v>
      </c>
      <c r="Q3821" s="39" t="s">
        <v>127</v>
      </c>
      <c r="R3821" s="39" t="s">
        <v>9507</v>
      </c>
      <c r="S3821" s="39" t="s">
        <v>9508</v>
      </c>
      <c r="T3821" s="39" t="s">
        <v>8159</v>
      </c>
      <c r="U3821" s="39" t="s">
        <v>8160</v>
      </c>
      <c r="V3821" s="39" t="s">
        <v>3898</v>
      </c>
      <c r="W3821" s="39" t="s">
        <v>3899</v>
      </c>
      <c r="X3821" s="39" t="s">
        <v>9259</v>
      </c>
      <c r="Y3821" s="39" t="s">
        <v>9260</v>
      </c>
      <c r="Z3821" s="39" t="s">
        <v>9231</v>
      </c>
      <c r="AA3821" s="39" t="s">
        <v>9232</v>
      </c>
    </row>
    <row r="3822" ht="15.75" hidden="1" customHeight="1">
      <c r="A3822" s="39" t="s">
        <v>9513</v>
      </c>
      <c r="B3822" s="39" t="s">
        <v>9514</v>
      </c>
      <c r="C3822" s="8">
        <v>14.0</v>
      </c>
      <c r="D3822" s="8">
        <v>1.0</v>
      </c>
      <c r="E3822" s="8">
        <v>1.0</v>
      </c>
      <c r="F3822" s="8">
        <v>1.0</v>
      </c>
      <c r="G3822" s="8">
        <v>21.0</v>
      </c>
      <c r="H3822" s="8">
        <v>54.0</v>
      </c>
      <c r="I3822" s="8">
        <v>47.0</v>
      </c>
      <c r="J3822" s="8">
        <v>33.0</v>
      </c>
      <c r="K3822" s="8">
        <v>5723.0</v>
      </c>
      <c r="L3822" s="8">
        <v>134.0</v>
      </c>
      <c r="M3822" s="8">
        <v>395.0</v>
      </c>
      <c r="N3822" s="8">
        <v>1009.0</v>
      </c>
      <c r="O3822" s="8">
        <v>720.0</v>
      </c>
      <c r="P3822" s="8">
        <v>1.0</v>
      </c>
      <c r="Q3822" s="39" t="s">
        <v>127</v>
      </c>
      <c r="R3822" s="39" t="s">
        <v>9507</v>
      </c>
      <c r="S3822" s="39" t="s">
        <v>9508</v>
      </c>
      <c r="T3822" s="39" t="s">
        <v>8159</v>
      </c>
      <c r="U3822" s="39" t="s">
        <v>8160</v>
      </c>
      <c r="V3822" s="39" t="s">
        <v>3898</v>
      </c>
      <c r="W3822" s="39" t="s">
        <v>3899</v>
      </c>
      <c r="X3822" s="39" t="s">
        <v>9259</v>
      </c>
      <c r="Y3822" s="39" t="s">
        <v>9260</v>
      </c>
      <c r="Z3822" s="39" t="s">
        <v>9231</v>
      </c>
      <c r="AA3822" s="39" t="s">
        <v>9232</v>
      </c>
    </row>
    <row r="3823" ht="15.75" hidden="1" customHeight="1">
      <c r="A3823" s="39" t="s">
        <v>9515</v>
      </c>
      <c r="B3823" s="39" t="s">
        <v>9516</v>
      </c>
      <c r="C3823" s="8">
        <v>790.0</v>
      </c>
      <c r="D3823" s="8">
        <v>3.0</v>
      </c>
      <c r="E3823" s="8">
        <v>2.0</v>
      </c>
      <c r="F3823" s="8">
        <v>1.0</v>
      </c>
      <c r="G3823" s="8">
        <v>1030.0</v>
      </c>
      <c r="H3823" s="8">
        <v>1140.0</v>
      </c>
      <c r="I3823" s="8">
        <v>1273.0</v>
      </c>
      <c r="J3823" s="8">
        <v>165.0</v>
      </c>
      <c r="K3823" s="8">
        <v>2262.0</v>
      </c>
      <c r="L3823" s="8">
        <v>1512.0</v>
      </c>
      <c r="M3823" s="8">
        <v>1130.0</v>
      </c>
      <c r="N3823" s="8">
        <v>906.0</v>
      </c>
      <c r="O3823" s="8">
        <v>632.0</v>
      </c>
      <c r="P3823" s="8">
        <v>1.0</v>
      </c>
      <c r="Q3823" s="39" t="s">
        <v>127</v>
      </c>
      <c r="R3823" s="39" t="s">
        <v>9507</v>
      </c>
      <c r="S3823" s="39" t="s">
        <v>9508</v>
      </c>
      <c r="T3823" s="39" t="s">
        <v>8159</v>
      </c>
      <c r="U3823" s="39" t="s">
        <v>8160</v>
      </c>
      <c r="V3823" s="39" t="s">
        <v>3898</v>
      </c>
      <c r="W3823" s="39" t="s">
        <v>3899</v>
      </c>
      <c r="X3823" s="39" t="s">
        <v>9259</v>
      </c>
      <c r="Y3823" s="39" t="s">
        <v>9260</v>
      </c>
      <c r="Z3823" s="39" t="s">
        <v>9231</v>
      </c>
      <c r="AA3823" s="39" t="s">
        <v>9232</v>
      </c>
    </row>
    <row r="3824" ht="15.75" hidden="1" customHeight="1">
      <c r="A3824" s="39" t="s">
        <v>9517</v>
      </c>
      <c r="B3824" s="39" t="s">
        <v>9518</v>
      </c>
      <c r="C3824" s="8">
        <v>1867.0</v>
      </c>
      <c r="D3824" s="8">
        <v>6.0</v>
      </c>
      <c r="E3824" s="8">
        <v>3.0</v>
      </c>
      <c r="F3824" s="8">
        <v>2.0</v>
      </c>
      <c r="G3824" s="8">
        <v>1951.0</v>
      </c>
      <c r="H3824" s="8">
        <v>2499.0</v>
      </c>
      <c r="I3824" s="8">
        <v>1882.0</v>
      </c>
      <c r="J3824" s="8">
        <v>1167.0</v>
      </c>
      <c r="K3824" s="8">
        <v>3827.0</v>
      </c>
      <c r="L3824" s="8">
        <v>738.0</v>
      </c>
      <c r="M3824" s="8">
        <v>1026.0</v>
      </c>
      <c r="N3824" s="8">
        <v>1090.0</v>
      </c>
      <c r="O3824" s="8">
        <v>727.0</v>
      </c>
      <c r="P3824" s="8">
        <v>1.0</v>
      </c>
      <c r="Q3824" s="39" t="s">
        <v>127</v>
      </c>
      <c r="R3824" s="39" t="s">
        <v>9507</v>
      </c>
      <c r="S3824" s="39" t="s">
        <v>9508</v>
      </c>
      <c r="T3824" s="39" t="s">
        <v>8159</v>
      </c>
      <c r="U3824" s="39" t="s">
        <v>8160</v>
      </c>
      <c r="V3824" s="39" t="s">
        <v>3898</v>
      </c>
      <c r="W3824" s="39" t="s">
        <v>3899</v>
      </c>
      <c r="X3824" s="39" t="s">
        <v>9259</v>
      </c>
      <c r="Y3824" s="39" t="s">
        <v>9260</v>
      </c>
      <c r="Z3824" s="39" t="s">
        <v>9231</v>
      </c>
      <c r="AA3824" s="39" t="s">
        <v>9232</v>
      </c>
    </row>
    <row r="3825" ht="15.75" hidden="1" customHeight="1">
      <c r="A3825" s="39" t="s">
        <v>9519</v>
      </c>
      <c r="B3825" s="39" t="s">
        <v>9520</v>
      </c>
      <c r="C3825" s="8">
        <v>1717.0</v>
      </c>
      <c r="D3825" s="8">
        <v>5.0</v>
      </c>
      <c r="E3825" s="8">
        <v>3.0</v>
      </c>
      <c r="F3825" s="8">
        <v>2.0</v>
      </c>
      <c r="G3825" s="8">
        <v>1799.0</v>
      </c>
      <c r="H3825" s="8">
        <v>1718.0</v>
      </c>
      <c r="I3825" s="8">
        <v>1187.0</v>
      </c>
      <c r="J3825" s="8">
        <v>2097.0</v>
      </c>
      <c r="K3825" s="8">
        <v>2690.0</v>
      </c>
      <c r="L3825" s="8">
        <v>3351.0</v>
      </c>
      <c r="M3825" s="8">
        <v>1403.0</v>
      </c>
      <c r="N3825" s="8">
        <v>592.0</v>
      </c>
      <c r="O3825" s="8">
        <v>365.0</v>
      </c>
      <c r="P3825" s="8">
        <v>1.0</v>
      </c>
      <c r="Q3825" s="39" t="s">
        <v>127</v>
      </c>
      <c r="R3825" s="39" t="s">
        <v>9507</v>
      </c>
      <c r="S3825" s="39" t="s">
        <v>9508</v>
      </c>
      <c r="T3825" s="39" t="s">
        <v>8159</v>
      </c>
      <c r="U3825" s="39" t="s">
        <v>8160</v>
      </c>
      <c r="V3825" s="39" t="s">
        <v>3898</v>
      </c>
      <c r="W3825" s="39" t="s">
        <v>3899</v>
      </c>
      <c r="X3825" s="39" t="s">
        <v>9259</v>
      </c>
      <c r="Y3825" s="39" t="s">
        <v>9260</v>
      </c>
      <c r="Z3825" s="39" t="s">
        <v>9231</v>
      </c>
      <c r="AA3825" s="39" t="s">
        <v>9232</v>
      </c>
    </row>
    <row r="3826" ht="15.75" hidden="1" customHeight="1">
      <c r="A3826" s="39" t="s">
        <v>9521</v>
      </c>
      <c r="B3826" s="39" t="s">
        <v>9522</v>
      </c>
      <c r="C3826" s="8">
        <v>70.0</v>
      </c>
      <c r="D3826" s="8">
        <v>1.0</v>
      </c>
      <c r="E3826" s="8">
        <v>1.0</v>
      </c>
      <c r="F3826" s="8">
        <v>1.0</v>
      </c>
      <c r="G3826" s="8">
        <v>114.0</v>
      </c>
      <c r="H3826" s="8">
        <v>138.0</v>
      </c>
      <c r="I3826" s="8">
        <v>39.0</v>
      </c>
      <c r="J3826" s="8">
        <v>82.0</v>
      </c>
      <c r="K3826" s="8">
        <v>3956.0</v>
      </c>
      <c r="L3826" s="8">
        <v>1027.0</v>
      </c>
      <c r="M3826" s="8">
        <v>564.0</v>
      </c>
      <c r="N3826" s="8">
        <v>671.0</v>
      </c>
      <c r="O3826" s="8">
        <v>422.0</v>
      </c>
      <c r="P3826" s="8">
        <v>1.0</v>
      </c>
      <c r="Q3826" s="39" t="s">
        <v>127</v>
      </c>
      <c r="R3826" s="39" t="s">
        <v>9523</v>
      </c>
      <c r="S3826" s="39" t="s">
        <v>9524</v>
      </c>
      <c r="T3826" s="39" t="s">
        <v>8159</v>
      </c>
      <c r="U3826" s="39" t="s">
        <v>8160</v>
      </c>
      <c r="V3826" s="39" t="s">
        <v>3898</v>
      </c>
      <c r="W3826" s="39" t="s">
        <v>3899</v>
      </c>
      <c r="X3826" s="39" t="s">
        <v>9259</v>
      </c>
      <c r="Y3826" s="39" t="s">
        <v>9260</v>
      </c>
      <c r="Z3826" s="39" t="s">
        <v>9231</v>
      </c>
      <c r="AA3826" s="39" t="s">
        <v>9232</v>
      </c>
    </row>
    <row r="3827" ht="15.75" hidden="1" customHeight="1">
      <c r="A3827" s="39" t="s">
        <v>9525</v>
      </c>
      <c r="B3827" s="39" t="s">
        <v>9526</v>
      </c>
      <c r="C3827" s="8">
        <v>183.0</v>
      </c>
      <c r="D3827" s="8">
        <v>1.0</v>
      </c>
      <c r="E3827" s="8">
        <v>1.0</v>
      </c>
      <c r="F3827" s="8">
        <v>1.0</v>
      </c>
      <c r="G3827" s="8">
        <v>215.0</v>
      </c>
      <c r="H3827" s="8">
        <v>129.0</v>
      </c>
      <c r="I3827" s="8">
        <v>298.0</v>
      </c>
      <c r="J3827" s="8">
        <v>181.0</v>
      </c>
      <c r="K3827" s="8">
        <v>4674.0</v>
      </c>
      <c r="L3827" s="8">
        <v>1441.0</v>
      </c>
      <c r="M3827" s="8">
        <v>1216.0</v>
      </c>
      <c r="N3827" s="8">
        <v>880.0</v>
      </c>
      <c r="O3827" s="8">
        <v>526.0</v>
      </c>
      <c r="P3827" s="8">
        <v>1.0</v>
      </c>
      <c r="Q3827" s="39" t="s">
        <v>127</v>
      </c>
      <c r="R3827" s="39" t="s">
        <v>9523</v>
      </c>
      <c r="S3827" s="39" t="s">
        <v>9524</v>
      </c>
      <c r="T3827" s="39" t="s">
        <v>8159</v>
      </c>
      <c r="U3827" s="39" t="s">
        <v>8160</v>
      </c>
      <c r="V3827" s="39" t="s">
        <v>3898</v>
      </c>
      <c r="W3827" s="39" t="s">
        <v>3899</v>
      </c>
      <c r="X3827" s="39" t="s">
        <v>9259</v>
      </c>
      <c r="Y3827" s="39" t="s">
        <v>9260</v>
      </c>
      <c r="Z3827" s="39" t="s">
        <v>9231</v>
      </c>
      <c r="AA3827" s="39" t="s">
        <v>9232</v>
      </c>
    </row>
    <row r="3828" ht="15.75" hidden="1" customHeight="1">
      <c r="A3828" s="39" t="s">
        <v>9527</v>
      </c>
      <c r="B3828" s="39" t="s">
        <v>9528</v>
      </c>
      <c r="C3828" s="8">
        <v>68.0</v>
      </c>
      <c r="D3828" s="8">
        <v>1.0</v>
      </c>
      <c r="E3828" s="8">
        <v>1.0</v>
      </c>
      <c r="F3828" s="8">
        <v>1.0</v>
      </c>
      <c r="G3828" s="8">
        <v>81.0</v>
      </c>
      <c r="H3828" s="8">
        <v>233.0</v>
      </c>
      <c r="I3828" s="8">
        <v>152.0</v>
      </c>
      <c r="J3828" s="8">
        <v>63.0</v>
      </c>
      <c r="K3828" s="8">
        <v>1642.0</v>
      </c>
      <c r="L3828" s="8">
        <v>199.0</v>
      </c>
      <c r="M3828" s="8">
        <v>1042.0</v>
      </c>
      <c r="N3828" s="8">
        <v>694.0</v>
      </c>
      <c r="O3828" s="8">
        <v>437.0</v>
      </c>
      <c r="P3828" s="8">
        <v>1.0</v>
      </c>
      <c r="Q3828" s="39" t="s">
        <v>127</v>
      </c>
      <c r="R3828" s="39" t="s">
        <v>9523</v>
      </c>
      <c r="S3828" s="39" t="s">
        <v>9524</v>
      </c>
      <c r="T3828" s="39" t="s">
        <v>8159</v>
      </c>
      <c r="U3828" s="39" t="s">
        <v>8160</v>
      </c>
      <c r="V3828" s="39" t="s">
        <v>3898</v>
      </c>
      <c r="W3828" s="39" t="s">
        <v>3899</v>
      </c>
      <c r="X3828" s="39" t="s">
        <v>9259</v>
      </c>
      <c r="Y3828" s="39" t="s">
        <v>9260</v>
      </c>
      <c r="Z3828" s="39" t="s">
        <v>9231</v>
      </c>
      <c r="AA3828" s="39" t="s">
        <v>9232</v>
      </c>
    </row>
    <row r="3829" ht="15.75" hidden="1" customHeight="1">
      <c r="A3829" s="39" t="s">
        <v>9529</v>
      </c>
      <c r="B3829" s="39" t="s">
        <v>9530</v>
      </c>
      <c r="C3829" s="8">
        <v>323.0</v>
      </c>
      <c r="D3829" s="8">
        <v>1.0</v>
      </c>
      <c r="E3829" s="8">
        <v>1.0</v>
      </c>
      <c r="F3829" s="8">
        <v>1.0</v>
      </c>
      <c r="G3829" s="8">
        <v>309.0</v>
      </c>
      <c r="H3829" s="8">
        <v>340.0</v>
      </c>
      <c r="I3829" s="8">
        <v>1446.0</v>
      </c>
      <c r="J3829" s="8">
        <v>195.0</v>
      </c>
      <c r="K3829" s="8">
        <v>2206.0</v>
      </c>
      <c r="L3829" s="8">
        <v>648.0</v>
      </c>
      <c r="M3829" s="8">
        <v>935.0</v>
      </c>
      <c r="N3829" s="8">
        <v>1023.0</v>
      </c>
      <c r="O3829" s="8">
        <v>675.0</v>
      </c>
      <c r="P3829" s="8">
        <v>1.0</v>
      </c>
      <c r="Q3829" s="39" t="s">
        <v>127</v>
      </c>
      <c r="R3829" s="39" t="s">
        <v>9523</v>
      </c>
      <c r="S3829" s="39" t="s">
        <v>9524</v>
      </c>
      <c r="T3829" s="39" t="s">
        <v>8159</v>
      </c>
      <c r="U3829" s="39" t="s">
        <v>8160</v>
      </c>
      <c r="V3829" s="39" t="s">
        <v>3898</v>
      </c>
      <c r="W3829" s="39" t="s">
        <v>3899</v>
      </c>
      <c r="X3829" s="39" t="s">
        <v>9259</v>
      </c>
      <c r="Y3829" s="39" t="s">
        <v>9260</v>
      </c>
      <c r="Z3829" s="39" t="s">
        <v>9231</v>
      </c>
      <c r="AA3829" s="39" t="s">
        <v>9232</v>
      </c>
    </row>
    <row r="3830" ht="15.75" hidden="1" customHeight="1">
      <c r="A3830" s="39" t="s">
        <v>9531</v>
      </c>
      <c r="B3830" s="39" t="s">
        <v>9532</v>
      </c>
      <c r="C3830" s="8">
        <v>1450.0</v>
      </c>
      <c r="D3830" s="8">
        <v>5.0</v>
      </c>
      <c r="E3830" s="8">
        <v>3.0</v>
      </c>
      <c r="F3830" s="8">
        <v>2.0</v>
      </c>
      <c r="G3830" s="8">
        <v>1281.0</v>
      </c>
      <c r="H3830" s="8">
        <v>1646.0</v>
      </c>
      <c r="I3830" s="8">
        <v>1782.0</v>
      </c>
      <c r="J3830" s="8">
        <v>1341.0</v>
      </c>
      <c r="K3830" s="8">
        <v>2513.0</v>
      </c>
      <c r="L3830" s="8">
        <v>2436.0</v>
      </c>
      <c r="M3830" s="8">
        <v>1623.0</v>
      </c>
      <c r="N3830" s="8">
        <v>1082.0</v>
      </c>
      <c r="O3830" s="8">
        <v>702.0</v>
      </c>
      <c r="P3830" s="8">
        <v>1.0</v>
      </c>
      <c r="Q3830" s="39" t="s">
        <v>127</v>
      </c>
      <c r="R3830" s="39" t="s">
        <v>9523</v>
      </c>
      <c r="S3830" s="39" t="s">
        <v>9524</v>
      </c>
      <c r="T3830" s="39" t="s">
        <v>8159</v>
      </c>
      <c r="U3830" s="39" t="s">
        <v>8160</v>
      </c>
      <c r="V3830" s="39" t="s">
        <v>3898</v>
      </c>
      <c r="W3830" s="39" t="s">
        <v>3899</v>
      </c>
      <c r="X3830" s="39" t="s">
        <v>9259</v>
      </c>
      <c r="Y3830" s="39" t="s">
        <v>9260</v>
      </c>
      <c r="Z3830" s="39" t="s">
        <v>9231</v>
      </c>
      <c r="AA3830" s="39" t="s">
        <v>9232</v>
      </c>
    </row>
    <row r="3831" ht="15.75" hidden="1" customHeight="1">
      <c r="A3831" s="39" t="s">
        <v>9533</v>
      </c>
      <c r="B3831" s="39" t="s">
        <v>9534</v>
      </c>
      <c r="C3831" s="8">
        <v>430.0</v>
      </c>
      <c r="D3831" s="8">
        <v>2.0</v>
      </c>
      <c r="E3831" s="8">
        <v>1.0</v>
      </c>
      <c r="F3831" s="8">
        <v>1.0</v>
      </c>
      <c r="G3831" s="8">
        <v>526.0</v>
      </c>
      <c r="H3831" s="8">
        <v>612.0</v>
      </c>
      <c r="I3831" s="8">
        <v>816.0</v>
      </c>
      <c r="J3831" s="8">
        <v>153.0</v>
      </c>
      <c r="K3831" s="8">
        <v>1659.0</v>
      </c>
      <c r="L3831" s="8">
        <v>1905.0</v>
      </c>
      <c r="M3831" s="8">
        <v>995.0</v>
      </c>
      <c r="N3831" s="8">
        <v>799.0</v>
      </c>
      <c r="O3831" s="8">
        <v>473.0</v>
      </c>
      <c r="P3831" s="8">
        <v>1.0</v>
      </c>
      <c r="Q3831" s="39" t="s">
        <v>127</v>
      </c>
      <c r="R3831" s="39" t="s">
        <v>9535</v>
      </c>
      <c r="S3831" s="39" t="s">
        <v>9536</v>
      </c>
      <c r="T3831" s="39" t="s">
        <v>8159</v>
      </c>
      <c r="U3831" s="39" t="s">
        <v>8160</v>
      </c>
      <c r="V3831" s="39" t="s">
        <v>3898</v>
      </c>
      <c r="W3831" s="39" t="s">
        <v>3899</v>
      </c>
      <c r="X3831" s="39" t="s">
        <v>9259</v>
      </c>
      <c r="Y3831" s="39" t="s">
        <v>9260</v>
      </c>
      <c r="Z3831" s="39" t="s">
        <v>9231</v>
      </c>
      <c r="AA3831" s="39" t="s">
        <v>9232</v>
      </c>
    </row>
    <row r="3832" ht="15.75" hidden="1" customHeight="1">
      <c r="A3832" s="39" t="s">
        <v>9537</v>
      </c>
      <c r="B3832" s="39" t="s">
        <v>9538</v>
      </c>
      <c r="C3832" s="8">
        <v>48.0</v>
      </c>
      <c r="D3832" s="8">
        <v>1.0</v>
      </c>
      <c r="E3832" s="8">
        <v>1.0</v>
      </c>
      <c r="F3832" s="8">
        <v>1.0</v>
      </c>
      <c r="G3832" s="8">
        <v>119.0</v>
      </c>
      <c r="H3832" s="8">
        <v>50.0</v>
      </c>
      <c r="I3832" s="8">
        <v>66.0</v>
      </c>
      <c r="J3832" s="8">
        <v>68.0</v>
      </c>
      <c r="K3832" s="8">
        <v>5034.0</v>
      </c>
      <c r="L3832" s="8">
        <v>892.0</v>
      </c>
      <c r="M3832" s="8">
        <v>630.0</v>
      </c>
      <c r="N3832" s="8">
        <v>606.0</v>
      </c>
      <c r="O3832" s="8">
        <v>430.0</v>
      </c>
      <c r="P3832" s="8">
        <v>1.0</v>
      </c>
      <c r="Q3832" s="39" t="s">
        <v>127</v>
      </c>
      <c r="R3832" s="39" t="s">
        <v>9535</v>
      </c>
      <c r="S3832" s="39" t="s">
        <v>9536</v>
      </c>
      <c r="T3832" s="39" t="s">
        <v>8159</v>
      </c>
      <c r="U3832" s="39" t="s">
        <v>8160</v>
      </c>
      <c r="V3832" s="39" t="s">
        <v>3898</v>
      </c>
      <c r="W3832" s="39" t="s">
        <v>3899</v>
      </c>
      <c r="X3832" s="39" t="s">
        <v>9259</v>
      </c>
      <c r="Y3832" s="39" t="s">
        <v>9260</v>
      </c>
      <c r="Z3832" s="39" t="s">
        <v>9231</v>
      </c>
      <c r="AA3832" s="39" t="s">
        <v>9232</v>
      </c>
    </row>
    <row r="3833" ht="15.75" hidden="1" customHeight="1">
      <c r="A3833" s="39" t="s">
        <v>9539</v>
      </c>
      <c r="B3833" s="39" t="s">
        <v>9540</v>
      </c>
      <c r="C3833" s="8">
        <v>272.0</v>
      </c>
      <c r="D3833" s="8">
        <v>1.0</v>
      </c>
      <c r="E3833" s="8">
        <v>1.0</v>
      </c>
      <c r="F3833" s="8">
        <v>1.0</v>
      </c>
      <c r="G3833" s="8">
        <v>269.0</v>
      </c>
      <c r="H3833" s="8">
        <v>351.0</v>
      </c>
      <c r="I3833" s="8">
        <v>431.0</v>
      </c>
      <c r="J3833" s="8">
        <v>130.0</v>
      </c>
      <c r="K3833" s="8">
        <v>4904.0</v>
      </c>
      <c r="L3833" s="8">
        <v>1989.0</v>
      </c>
      <c r="M3833" s="8">
        <v>1046.0</v>
      </c>
      <c r="N3833" s="8">
        <v>550.0</v>
      </c>
      <c r="O3833" s="8">
        <v>343.0</v>
      </c>
      <c r="P3833" s="8">
        <v>1.0</v>
      </c>
      <c r="Q3833" s="39" t="s">
        <v>127</v>
      </c>
      <c r="R3833" s="39" t="s">
        <v>9535</v>
      </c>
      <c r="S3833" s="39" t="s">
        <v>9536</v>
      </c>
      <c r="T3833" s="39" t="s">
        <v>8159</v>
      </c>
      <c r="U3833" s="39" t="s">
        <v>8160</v>
      </c>
      <c r="V3833" s="39" t="s">
        <v>3898</v>
      </c>
      <c r="W3833" s="39" t="s">
        <v>3899</v>
      </c>
      <c r="X3833" s="39" t="s">
        <v>9259</v>
      </c>
      <c r="Y3833" s="39" t="s">
        <v>9260</v>
      </c>
      <c r="Z3833" s="39" t="s">
        <v>9231</v>
      </c>
      <c r="AA3833" s="39" t="s">
        <v>9232</v>
      </c>
    </row>
    <row r="3834" ht="15.75" hidden="1" customHeight="1">
      <c r="A3834" s="39" t="s">
        <v>9541</v>
      </c>
      <c r="B3834" s="39" t="s">
        <v>9542</v>
      </c>
      <c r="C3834" s="8">
        <v>122.0</v>
      </c>
      <c r="D3834" s="8">
        <v>1.0</v>
      </c>
      <c r="E3834" s="8">
        <v>1.0</v>
      </c>
      <c r="F3834" s="8">
        <v>1.0</v>
      </c>
      <c r="G3834" s="8">
        <v>225.0</v>
      </c>
      <c r="H3834" s="8">
        <v>214.0</v>
      </c>
      <c r="I3834" s="8">
        <v>16.0</v>
      </c>
      <c r="J3834" s="8">
        <v>81.0</v>
      </c>
      <c r="K3834" s="8">
        <v>4981.0</v>
      </c>
      <c r="L3834" s="8">
        <v>1187.0</v>
      </c>
      <c r="M3834" s="8">
        <v>467.0</v>
      </c>
      <c r="N3834" s="8">
        <v>547.0</v>
      </c>
      <c r="O3834" s="8">
        <v>349.0</v>
      </c>
      <c r="P3834" s="8">
        <v>1.0</v>
      </c>
      <c r="Q3834" s="39" t="s">
        <v>127</v>
      </c>
      <c r="R3834" s="39" t="s">
        <v>9535</v>
      </c>
      <c r="S3834" s="39" t="s">
        <v>9536</v>
      </c>
      <c r="T3834" s="39" t="s">
        <v>8159</v>
      </c>
      <c r="U3834" s="39" t="s">
        <v>8160</v>
      </c>
      <c r="V3834" s="39" t="s">
        <v>3898</v>
      </c>
      <c r="W3834" s="39" t="s">
        <v>3899</v>
      </c>
      <c r="X3834" s="39" t="s">
        <v>9259</v>
      </c>
      <c r="Y3834" s="39" t="s">
        <v>9260</v>
      </c>
      <c r="Z3834" s="39" t="s">
        <v>9231</v>
      </c>
      <c r="AA3834" s="39" t="s">
        <v>9232</v>
      </c>
    </row>
    <row r="3835" ht="15.75" hidden="1" customHeight="1">
      <c r="A3835" s="39" t="s">
        <v>9543</v>
      </c>
      <c r="B3835" s="39" t="s">
        <v>9544</v>
      </c>
      <c r="C3835" s="8">
        <v>1314.0</v>
      </c>
      <c r="D3835" s="8">
        <v>4.0</v>
      </c>
      <c r="E3835" s="8">
        <v>2.0</v>
      </c>
      <c r="F3835" s="8">
        <v>1.0</v>
      </c>
      <c r="G3835" s="8">
        <v>1105.0</v>
      </c>
      <c r="H3835" s="8">
        <v>1127.0</v>
      </c>
      <c r="I3835" s="8">
        <v>1606.0</v>
      </c>
      <c r="J3835" s="8">
        <v>1053.0</v>
      </c>
      <c r="K3835" s="8">
        <v>5653.0</v>
      </c>
      <c r="L3835" s="8">
        <v>4202.0</v>
      </c>
      <c r="M3835" s="8">
        <v>1245.0</v>
      </c>
      <c r="N3835" s="8">
        <v>537.0</v>
      </c>
      <c r="O3835" s="8">
        <v>336.0</v>
      </c>
      <c r="P3835" s="8">
        <v>1.0</v>
      </c>
      <c r="Q3835" s="39" t="s">
        <v>127</v>
      </c>
      <c r="R3835" s="39" t="s">
        <v>9535</v>
      </c>
      <c r="S3835" s="39" t="s">
        <v>9536</v>
      </c>
      <c r="T3835" s="39" t="s">
        <v>8159</v>
      </c>
      <c r="U3835" s="39" t="s">
        <v>8160</v>
      </c>
      <c r="V3835" s="39" t="s">
        <v>3898</v>
      </c>
      <c r="W3835" s="39" t="s">
        <v>3899</v>
      </c>
      <c r="X3835" s="39" t="s">
        <v>9259</v>
      </c>
      <c r="Y3835" s="39" t="s">
        <v>9260</v>
      </c>
      <c r="Z3835" s="39" t="s">
        <v>9231</v>
      </c>
      <c r="AA3835" s="39" t="s">
        <v>9232</v>
      </c>
    </row>
    <row r="3836" ht="15.75" hidden="1" customHeight="1">
      <c r="A3836" s="39" t="s">
        <v>9545</v>
      </c>
      <c r="B3836" s="39" t="s">
        <v>9546</v>
      </c>
      <c r="C3836" s="8">
        <v>728.0</v>
      </c>
      <c r="D3836" s="8">
        <v>3.0</v>
      </c>
      <c r="E3836" s="8">
        <v>2.0</v>
      </c>
      <c r="F3836" s="8">
        <v>1.0</v>
      </c>
      <c r="G3836" s="8">
        <v>473.0</v>
      </c>
      <c r="H3836" s="8">
        <v>819.0</v>
      </c>
      <c r="I3836" s="8">
        <v>1973.0</v>
      </c>
      <c r="J3836" s="8">
        <v>988.0</v>
      </c>
      <c r="K3836" s="8">
        <v>1383.0</v>
      </c>
      <c r="L3836" s="8">
        <v>2472.0</v>
      </c>
      <c r="M3836" s="8">
        <v>556.0</v>
      </c>
      <c r="N3836" s="8">
        <v>768.0</v>
      </c>
      <c r="O3836" s="8">
        <v>494.0</v>
      </c>
      <c r="P3836" s="8">
        <v>1.0</v>
      </c>
      <c r="Q3836" s="39" t="s">
        <v>127</v>
      </c>
      <c r="R3836" s="39" t="s">
        <v>9547</v>
      </c>
      <c r="S3836" s="39" t="s">
        <v>9548</v>
      </c>
      <c r="T3836" s="39" t="s">
        <v>8159</v>
      </c>
      <c r="U3836" s="39" t="s">
        <v>8160</v>
      </c>
      <c r="V3836" s="39" t="s">
        <v>3898</v>
      </c>
      <c r="W3836" s="39" t="s">
        <v>3899</v>
      </c>
      <c r="X3836" s="39" t="s">
        <v>9259</v>
      </c>
      <c r="Y3836" s="39" t="s">
        <v>9260</v>
      </c>
      <c r="Z3836" s="39" t="s">
        <v>9231</v>
      </c>
      <c r="AA3836" s="39" t="s">
        <v>9232</v>
      </c>
    </row>
    <row r="3837" ht="15.75" hidden="1" customHeight="1">
      <c r="A3837" s="39" t="s">
        <v>9549</v>
      </c>
      <c r="B3837" s="39" t="s">
        <v>9550</v>
      </c>
      <c r="C3837" s="8">
        <v>2903.0</v>
      </c>
      <c r="D3837" s="8">
        <v>9.0</v>
      </c>
      <c r="E3837" s="8">
        <v>5.0</v>
      </c>
      <c r="F3837" s="8">
        <v>3.0</v>
      </c>
      <c r="G3837" s="8">
        <v>2486.0</v>
      </c>
      <c r="H3837" s="8">
        <v>2701.0</v>
      </c>
      <c r="I3837" s="8">
        <v>3815.0</v>
      </c>
      <c r="J3837" s="8">
        <v>2504.0</v>
      </c>
      <c r="K3837" s="8">
        <v>4002.0</v>
      </c>
      <c r="L3837" s="8">
        <v>3900.0</v>
      </c>
      <c r="M3837" s="8">
        <v>1457.0</v>
      </c>
      <c r="N3837" s="8">
        <v>601.0</v>
      </c>
      <c r="O3837" s="8">
        <v>387.0</v>
      </c>
      <c r="P3837" s="8">
        <v>1.0</v>
      </c>
      <c r="Q3837" s="39" t="s">
        <v>127</v>
      </c>
      <c r="R3837" s="39" t="s">
        <v>9547</v>
      </c>
      <c r="S3837" s="39" t="s">
        <v>9548</v>
      </c>
      <c r="T3837" s="39" t="s">
        <v>8159</v>
      </c>
      <c r="U3837" s="39" t="s">
        <v>8160</v>
      </c>
      <c r="V3837" s="39" t="s">
        <v>3898</v>
      </c>
      <c r="W3837" s="39" t="s">
        <v>3899</v>
      </c>
      <c r="X3837" s="39" t="s">
        <v>9493</v>
      </c>
      <c r="Y3837" s="39" t="s">
        <v>9494</v>
      </c>
      <c r="Z3837" s="39" t="s">
        <v>9231</v>
      </c>
      <c r="AA3837" s="39" t="s">
        <v>9232</v>
      </c>
    </row>
    <row r="3838" ht="15.75" hidden="1" customHeight="1">
      <c r="A3838" s="39" t="s">
        <v>9551</v>
      </c>
      <c r="B3838" s="39" t="s">
        <v>9552</v>
      </c>
      <c r="C3838" s="8">
        <v>4152.0</v>
      </c>
      <c r="D3838" s="8">
        <v>12.0</v>
      </c>
      <c r="E3838" s="8">
        <v>6.0</v>
      </c>
      <c r="F3838" s="8">
        <v>3.0</v>
      </c>
      <c r="G3838" s="8">
        <v>4287.0</v>
      </c>
      <c r="H3838" s="8">
        <v>4040.0</v>
      </c>
      <c r="I3838" s="8">
        <v>4150.0</v>
      </c>
      <c r="J3838" s="8">
        <v>3762.0</v>
      </c>
      <c r="K3838" s="8">
        <v>2853.0</v>
      </c>
      <c r="L3838" s="8">
        <v>4923.0</v>
      </c>
      <c r="M3838" s="8">
        <v>263.0</v>
      </c>
      <c r="N3838" s="8">
        <v>636.0</v>
      </c>
      <c r="O3838" s="8">
        <v>472.0</v>
      </c>
      <c r="P3838" s="8">
        <v>1.0</v>
      </c>
      <c r="Q3838" s="39" t="s">
        <v>127</v>
      </c>
      <c r="R3838" s="39" t="s">
        <v>9547</v>
      </c>
      <c r="S3838" s="39" t="s">
        <v>9548</v>
      </c>
      <c r="T3838" s="39" t="s">
        <v>8159</v>
      </c>
      <c r="U3838" s="39" t="s">
        <v>8160</v>
      </c>
      <c r="V3838" s="39" t="s">
        <v>3898</v>
      </c>
      <c r="W3838" s="39" t="s">
        <v>3899</v>
      </c>
      <c r="X3838" s="39" t="s">
        <v>9493</v>
      </c>
      <c r="Y3838" s="39" t="s">
        <v>9494</v>
      </c>
      <c r="Z3838" s="39" t="s">
        <v>9231</v>
      </c>
      <c r="AA3838" s="39" t="s">
        <v>9232</v>
      </c>
    </row>
    <row r="3839" ht="15.75" hidden="1" customHeight="1">
      <c r="A3839" s="39" t="s">
        <v>9553</v>
      </c>
      <c r="B3839" s="39" t="s">
        <v>9554</v>
      </c>
      <c r="C3839" s="8">
        <v>4658.0</v>
      </c>
      <c r="D3839" s="8">
        <v>14.0</v>
      </c>
      <c r="E3839" s="8">
        <v>7.0</v>
      </c>
      <c r="F3839" s="8">
        <v>4.0</v>
      </c>
      <c r="G3839" s="8">
        <v>5339.0</v>
      </c>
      <c r="H3839" s="8">
        <v>4559.0</v>
      </c>
      <c r="I3839" s="8">
        <v>4176.0</v>
      </c>
      <c r="J3839" s="8">
        <v>3859.0</v>
      </c>
      <c r="K3839" s="8">
        <v>2079.0</v>
      </c>
      <c r="L3839" s="8">
        <v>4781.0</v>
      </c>
      <c r="M3839" s="8">
        <v>830.0</v>
      </c>
      <c r="N3839" s="8">
        <v>848.0</v>
      </c>
      <c r="O3839" s="8">
        <v>643.0</v>
      </c>
      <c r="P3839" s="8">
        <v>1.0</v>
      </c>
      <c r="Q3839" s="39" t="s">
        <v>127</v>
      </c>
      <c r="R3839" s="39" t="s">
        <v>9547</v>
      </c>
      <c r="S3839" s="39" t="s">
        <v>9548</v>
      </c>
      <c r="T3839" s="39" t="s">
        <v>8159</v>
      </c>
      <c r="U3839" s="39" t="s">
        <v>8160</v>
      </c>
      <c r="V3839" s="39" t="s">
        <v>3898</v>
      </c>
      <c r="W3839" s="39" t="s">
        <v>3899</v>
      </c>
      <c r="X3839" s="39" t="s">
        <v>9493</v>
      </c>
      <c r="Y3839" s="39" t="s">
        <v>9494</v>
      </c>
      <c r="Z3839" s="39" t="s">
        <v>9231</v>
      </c>
      <c r="AA3839" s="39" t="s">
        <v>9232</v>
      </c>
    </row>
    <row r="3840" ht="15.75" hidden="1" customHeight="1">
      <c r="A3840" s="39" t="s">
        <v>9555</v>
      </c>
      <c r="B3840" s="39" t="s">
        <v>9556</v>
      </c>
      <c r="C3840" s="8">
        <v>37.0</v>
      </c>
      <c r="D3840" s="8">
        <v>1.0</v>
      </c>
      <c r="E3840" s="8">
        <v>1.0</v>
      </c>
      <c r="F3840" s="8">
        <v>1.0</v>
      </c>
      <c r="G3840" s="8">
        <v>58.0</v>
      </c>
      <c r="H3840" s="8">
        <v>46.0</v>
      </c>
      <c r="I3840" s="8">
        <v>123.0</v>
      </c>
      <c r="J3840" s="8">
        <v>116.0</v>
      </c>
      <c r="K3840" s="8">
        <v>2029.0</v>
      </c>
      <c r="L3840" s="8">
        <v>1628.0</v>
      </c>
      <c r="M3840" s="8">
        <v>739.0</v>
      </c>
      <c r="N3840" s="8">
        <v>690.0</v>
      </c>
      <c r="O3840" s="8">
        <v>497.0</v>
      </c>
      <c r="P3840" s="8">
        <v>1.0</v>
      </c>
      <c r="Q3840" s="39" t="s">
        <v>127</v>
      </c>
      <c r="R3840" s="39" t="s">
        <v>9547</v>
      </c>
      <c r="S3840" s="39" t="s">
        <v>9548</v>
      </c>
      <c r="T3840" s="39" t="s">
        <v>8159</v>
      </c>
      <c r="U3840" s="39" t="s">
        <v>8160</v>
      </c>
      <c r="V3840" s="39" t="s">
        <v>3898</v>
      </c>
      <c r="W3840" s="39" t="s">
        <v>3899</v>
      </c>
      <c r="X3840" s="39" t="s">
        <v>9259</v>
      </c>
      <c r="Y3840" s="39" t="s">
        <v>9260</v>
      </c>
      <c r="Z3840" s="39" t="s">
        <v>9231</v>
      </c>
      <c r="AA3840" s="39" t="s">
        <v>9232</v>
      </c>
    </row>
    <row r="3841" ht="15.75" hidden="1" customHeight="1">
      <c r="A3841" s="39" t="s">
        <v>9557</v>
      </c>
      <c r="B3841" s="39" t="s">
        <v>9558</v>
      </c>
      <c r="C3841" s="8">
        <v>5150.0</v>
      </c>
      <c r="D3841" s="8">
        <v>15.0</v>
      </c>
      <c r="E3841" s="8">
        <v>8.0</v>
      </c>
      <c r="F3841" s="8">
        <v>4.0</v>
      </c>
      <c r="G3841" s="8">
        <v>5185.0</v>
      </c>
      <c r="H3841" s="8">
        <v>5494.0</v>
      </c>
      <c r="I3841" s="8">
        <v>5749.0</v>
      </c>
      <c r="J3841" s="8">
        <v>5832.0</v>
      </c>
      <c r="K3841" s="8">
        <v>796.0</v>
      </c>
      <c r="L3841" s="8">
        <v>4057.0</v>
      </c>
      <c r="M3841" s="8">
        <v>5746.0</v>
      </c>
      <c r="N3841" s="8">
        <v>894.0</v>
      </c>
      <c r="O3841" s="8">
        <v>644.0</v>
      </c>
      <c r="P3841" s="8">
        <v>1.0</v>
      </c>
      <c r="Q3841" s="39" t="s">
        <v>127</v>
      </c>
      <c r="R3841" s="39" t="s">
        <v>9547</v>
      </c>
      <c r="S3841" s="39" t="s">
        <v>9548</v>
      </c>
      <c r="T3841" s="39" t="s">
        <v>8159</v>
      </c>
      <c r="U3841" s="39" t="s">
        <v>8160</v>
      </c>
      <c r="V3841" s="39" t="s">
        <v>3898</v>
      </c>
      <c r="W3841" s="39" t="s">
        <v>3899</v>
      </c>
      <c r="X3841" s="39" t="s">
        <v>9493</v>
      </c>
      <c r="Y3841" s="39" t="s">
        <v>9494</v>
      </c>
      <c r="Z3841" s="39" t="s">
        <v>9231</v>
      </c>
      <c r="AA3841" s="39" t="s">
        <v>9232</v>
      </c>
    </row>
    <row r="3842" ht="15.75" hidden="1" customHeight="1">
      <c r="A3842" s="39" t="s">
        <v>9559</v>
      </c>
      <c r="B3842" s="39" t="s">
        <v>9560</v>
      </c>
      <c r="C3842" s="8">
        <v>4069.0</v>
      </c>
      <c r="D3842" s="8">
        <v>12.0</v>
      </c>
      <c r="E3842" s="8">
        <v>6.0</v>
      </c>
      <c r="F3842" s="8">
        <v>3.0</v>
      </c>
      <c r="G3842" s="8">
        <v>3704.0</v>
      </c>
      <c r="H3842" s="8">
        <v>3833.0</v>
      </c>
      <c r="I3842" s="8">
        <v>3964.0</v>
      </c>
      <c r="J3842" s="8">
        <v>3252.0</v>
      </c>
      <c r="K3842" s="8">
        <v>4379.0</v>
      </c>
      <c r="L3842" s="8">
        <v>3300.0</v>
      </c>
      <c r="M3842" s="8">
        <v>3267.0</v>
      </c>
      <c r="N3842" s="8">
        <v>922.0</v>
      </c>
      <c r="O3842" s="8">
        <v>608.0</v>
      </c>
      <c r="P3842" s="8">
        <v>1.0</v>
      </c>
      <c r="Q3842" s="39" t="s">
        <v>127</v>
      </c>
      <c r="R3842" s="39" t="s">
        <v>9561</v>
      </c>
      <c r="S3842" s="39" t="s">
        <v>9562</v>
      </c>
      <c r="T3842" s="39" t="s">
        <v>8159</v>
      </c>
      <c r="U3842" s="39" t="s">
        <v>8160</v>
      </c>
      <c r="V3842" s="39" t="s">
        <v>3898</v>
      </c>
      <c r="W3842" s="39" t="s">
        <v>3899</v>
      </c>
      <c r="X3842" s="39" t="s">
        <v>9493</v>
      </c>
      <c r="Y3842" s="39" t="s">
        <v>9494</v>
      </c>
      <c r="Z3842" s="39" t="s">
        <v>9231</v>
      </c>
      <c r="AA3842" s="39" t="s">
        <v>9232</v>
      </c>
    </row>
    <row r="3843" ht="15.75" hidden="1" customHeight="1">
      <c r="A3843" s="39" t="s">
        <v>9563</v>
      </c>
      <c r="B3843" s="39" t="s">
        <v>9564</v>
      </c>
      <c r="C3843" s="8">
        <v>486.0</v>
      </c>
      <c r="D3843" s="8">
        <v>2.0</v>
      </c>
      <c r="E3843" s="8">
        <v>1.0</v>
      </c>
      <c r="F3843" s="8">
        <v>1.0</v>
      </c>
      <c r="G3843" s="8">
        <v>550.0</v>
      </c>
      <c r="H3843" s="8">
        <v>593.0</v>
      </c>
      <c r="I3843" s="8">
        <v>704.0</v>
      </c>
      <c r="J3843" s="8">
        <v>421.0</v>
      </c>
      <c r="K3843" s="8">
        <v>1340.0</v>
      </c>
      <c r="L3843" s="8">
        <v>2058.0</v>
      </c>
      <c r="M3843" s="8">
        <v>637.0</v>
      </c>
      <c r="N3843" s="8">
        <v>909.0</v>
      </c>
      <c r="O3843" s="8">
        <v>585.0</v>
      </c>
      <c r="P3843" s="8">
        <v>1.0</v>
      </c>
      <c r="Q3843" s="39" t="s">
        <v>127</v>
      </c>
      <c r="R3843" s="39" t="s">
        <v>9561</v>
      </c>
      <c r="S3843" s="39" t="s">
        <v>9562</v>
      </c>
      <c r="T3843" s="39" t="s">
        <v>8159</v>
      </c>
      <c r="U3843" s="39" t="s">
        <v>8160</v>
      </c>
      <c r="V3843" s="39" t="s">
        <v>3898</v>
      </c>
      <c r="W3843" s="39" t="s">
        <v>3899</v>
      </c>
      <c r="X3843" s="39" t="s">
        <v>9493</v>
      </c>
      <c r="Y3843" s="39" t="s">
        <v>9494</v>
      </c>
      <c r="Z3843" s="39" t="s">
        <v>9231</v>
      </c>
      <c r="AA3843" s="39" t="s">
        <v>9232</v>
      </c>
    </row>
    <row r="3844" ht="15.75" hidden="1" customHeight="1">
      <c r="A3844" s="39" t="s">
        <v>9565</v>
      </c>
      <c r="B3844" s="39" t="s">
        <v>9566</v>
      </c>
      <c r="C3844" s="8">
        <v>1862.0</v>
      </c>
      <c r="D3844" s="8">
        <v>6.0</v>
      </c>
      <c r="E3844" s="8">
        <v>3.0</v>
      </c>
      <c r="F3844" s="8">
        <v>2.0</v>
      </c>
      <c r="G3844" s="8">
        <v>1960.0</v>
      </c>
      <c r="H3844" s="8">
        <v>1762.0</v>
      </c>
      <c r="I3844" s="8">
        <v>2077.0</v>
      </c>
      <c r="J3844" s="8">
        <v>1047.0</v>
      </c>
      <c r="K3844" s="8">
        <v>3629.0</v>
      </c>
      <c r="L3844" s="8">
        <v>4542.0</v>
      </c>
      <c r="M3844" s="8">
        <v>1647.5</v>
      </c>
      <c r="N3844" s="8">
        <v>998.0</v>
      </c>
      <c r="O3844" s="8">
        <v>619.0</v>
      </c>
      <c r="P3844" s="8">
        <v>1.0</v>
      </c>
      <c r="Q3844" s="39" t="s">
        <v>127</v>
      </c>
      <c r="R3844" s="39" t="s">
        <v>9561</v>
      </c>
      <c r="S3844" s="39" t="s">
        <v>9562</v>
      </c>
      <c r="T3844" s="39" t="s">
        <v>8159</v>
      </c>
      <c r="U3844" s="39" t="s">
        <v>8160</v>
      </c>
      <c r="V3844" s="39" t="s">
        <v>3898</v>
      </c>
      <c r="W3844" s="39" t="s">
        <v>3899</v>
      </c>
      <c r="X3844" s="39" t="s">
        <v>9493</v>
      </c>
      <c r="Y3844" s="39" t="s">
        <v>9494</v>
      </c>
      <c r="Z3844" s="39" t="s">
        <v>9231</v>
      </c>
      <c r="AA3844" s="39" t="s">
        <v>9232</v>
      </c>
    </row>
    <row r="3845" ht="15.75" hidden="1" customHeight="1">
      <c r="A3845" s="39" t="s">
        <v>9567</v>
      </c>
      <c r="B3845" s="39" t="s">
        <v>9568</v>
      </c>
      <c r="C3845" s="8">
        <v>1324.0</v>
      </c>
      <c r="D3845" s="8">
        <v>4.0</v>
      </c>
      <c r="E3845" s="8">
        <v>2.0</v>
      </c>
      <c r="F3845" s="8">
        <v>1.0</v>
      </c>
      <c r="G3845" s="8">
        <v>1094.0</v>
      </c>
      <c r="H3845" s="8">
        <v>1503.0</v>
      </c>
      <c r="I3845" s="8">
        <v>1745.0</v>
      </c>
      <c r="J3845" s="8">
        <v>986.0</v>
      </c>
      <c r="K3845" s="8">
        <v>4768.0</v>
      </c>
      <c r="L3845" s="8">
        <v>2015.0</v>
      </c>
      <c r="M3845" s="8">
        <v>512.0</v>
      </c>
      <c r="N3845" s="8">
        <v>834.0</v>
      </c>
      <c r="O3845" s="8">
        <v>509.0</v>
      </c>
      <c r="P3845" s="8">
        <v>1.0</v>
      </c>
      <c r="Q3845" s="39" t="s">
        <v>127</v>
      </c>
      <c r="R3845" s="39" t="s">
        <v>9561</v>
      </c>
      <c r="S3845" s="39" t="s">
        <v>9562</v>
      </c>
      <c r="T3845" s="39" t="s">
        <v>8159</v>
      </c>
      <c r="U3845" s="39" t="s">
        <v>8160</v>
      </c>
      <c r="V3845" s="39" t="s">
        <v>3898</v>
      </c>
      <c r="W3845" s="39" t="s">
        <v>3899</v>
      </c>
      <c r="X3845" s="39" t="s">
        <v>9493</v>
      </c>
      <c r="Y3845" s="39" t="s">
        <v>9494</v>
      </c>
      <c r="Z3845" s="39" t="s">
        <v>9231</v>
      </c>
      <c r="AA3845" s="39" t="s">
        <v>9232</v>
      </c>
    </row>
    <row r="3846" ht="15.75" hidden="1" customHeight="1">
      <c r="A3846" s="39" t="s">
        <v>9569</v>
      </c>
      <c r="B3846" s="39" t="s">
        <v>9570</v>
      </c>
      <c r="C3846" s="8">
        <v>506.0</v>
      </c>
      <c r="D3846" s="8">
        <v>2.0</v>
      </c>
      <c r="E3846" s="8">
        <v>1.0</v>
      </c>
      <c r="F3846" s="8">
        <v>1.0</v>
      </c>
      <c r="G3846" s="8">
        <v>350.0</v>
      </c>
      <c r="H3846" s="8">
        <v>637.0</v>
      </c>
      <c r="I3846" s="8">
        <v>1175.0</v>
      </c>
      <c r="J3846" s="8">
        <v>508.0</v>
      </c>
      <c r="K3846" s="8">
        <v>1692.0</v>
      </c>
      <c r="L3846" s="8">
        <v>2627.0</v>
      </c>
      <c r="M3846" s="8">
        <v>592.0</v>
      </c>
      <c r="N3846" s="8">
        <v>931.0</v>
      </c>
      <c r="O3846" s="8">
        <v>581.0</v>
      </c>
      <c r="P3846" s="8">
        <v>1.0</v>
      </c>
      <c r="Q3846" s="39" t="s">
        <v>127</v>
      </c>
      <c r="R3846" s="39" t="s">
        <v>9571</v>
      </c>
      <c r="S3846" s="39" t="s">
        <v>9572</v>
      </c>
      <c r="T3846" s="39" t="s">
        <v>8159</v>
      </c>
      <c r="U3846" s="39" t="s">
        <v>8160</v>
      </c>
      <c r="V3846" s="39" t="s">
        <v>3898</v>
      </c>
      <c r="W3846" s="39" t="s">
        <v>3899</v>
      </c>
      <c r="X3846" s="39" t="s">
        <v>9259</v>
      </c>
      <c r="Y3846" s="39" t="s">
        <v>9260</v>
      </c>
      <c r="Z3846" s="39" t="s">
        <v>9231</v>
      </c>
      <c r="AA3846" s="39" t="s">
        <v>9232</v>
      </c>
    </row>
    <row r="3847" ht="15.75" hidden="1" customHeight="1">
      <c r="A3847" s="39" t="s">
        <v>9573</v>
      </c>
      <c r="B3847" s="39" t="s">
        <v>9574</v>
      </c>
      <c r="C3847" s="8">
        <v>1810.0</v>
      </c>
      <c r="D3847" s="8">
        <v>6.0</v>
      </c>
      <c r="E3847" s="8">
        <v>3.0</v>
      </c>
      <c r="F3847" s="8">
        <v>2.0</v>
      </c>
      <c r="G3847" s="8">
        <v>1548.0</v>
      </c>
      <c r="H3847" s="8">
        <v>2155.0</v>
      </c>
      <c r="I3847" s="8">
        <v>1682.0</v>
      </c>
      <c r="J3847" s="8">
        <v>2656.0</v>
      </c>
      <c r="K3847" s="8">
        <v>1727.0</v>
      </c>
      <c r="L3847" s="8">
        <v>2556.0</v>
      </c>
      <c r="M3847" s="8">
        <v>944.0</v>
      </c>
      <c r="N3847" s="8">
        <v>946.0</v>
      </c>
      <c r="O3847" s="8">
        <v>662.0</v>
      </c>
      <c r="P3847" s="8">
        <v>1.0</v>
      </c>
      <c r="Q3847" s="39" t="s">
        <v>127</v>
      </c>
      <c r="R3847" s="39" t="s">
        <v>9571</v>
      </c>
      <c r="S3847" s="39" t="s">
        <v>9572</v>
      </c>
      <c r="T3847" s="39" t="s">
        <v>8159</v>
      </c>
      <c r="U3847" s="39" t="s">
        <v>8160</v>
      </c>
      <c r="V3847" s="39" t="s">
        <v>3898</v>
      </c>
      <c r="W3847" s="39" t="s">
        <v>3899</v>
      </c>
      <c r="X3847" s="39" t="s">
        <v>9493</v>
      </c>
      <c r="Y3847" s="39" t="s">
        <v>9494</v>
      </c>
      <c r="Z3847" s="39" t="s">
        <v>9231</v>
      </c>
      <c r="AA3847" s="39" t="s">
        <v>9232</v>
      </c>
    </row>
    <row r="3848" ht="15.75" hidden="1" customHeight="1">
      <c r="A3848" s="39" t="s">
        <v>9575</v>
      </c>
      <c r="B3848" s="39" t="s">
        <v>9576</v>
      </c>
      <c r="C3848" s="8">
        <v>421.0</v>
      </c>
      <c r="D3848" s="8">
        <v>2.0</v>
      </c>
      <c r="E3848" s="8">
        <v>1.0</v>
      </c>
      <c r="F3848" s="8">
        <v>1.0</v>
      </c>
      <c r="G3848" s="8">
        <v>391.0</v>
      </c>
      <c r="H3848" s="8">
        <v>400.0</v>
      </c>
      <c r="I3848" s="8">
        <v>582.0</v>
      </c>
      <c r="J3848" s="8">
        <v>657.0</v>
      </c>
      <c r="K3848" s="8">
        <v>3109.0</v>
      </c>
      <c r="L3848" s="8">
        <v>2019.0</v>
      </c>
      <c r="M3848" s="8">
        <v>389.0</v>
      </c>
      <c r="N3848" s="8">
        <v>495.0</v>
      </c>
      <c r="O3848" s="8">
        <v>334.0</v>
      </c>
      <c r="P3848" s="8">
        <v>1.0</v>
      </c>
      <c r="Q3848" s="39" t="s">
        <v>127</v>
      </c>
      <c r="R3848" s="39" t="s">
        <v>9571</v>
      </c>
      <c r="S3848" s="39" t="s">
        <v>9572</v>
      </c>
      <c r="T3848" s="39" t="s">
        <v>8159</v>
      </c>
      <c r="U3848" s="39" t="s">
        <v>8160</v>
      </c>
      <c r="V3848" s="39" t="s">
        <v>3898</v>
      </c>
      <c r="W3848" s="39" t="s">
        <v>3899</v>
      </c>
      <c r="X3848" s="39" t="s">
        <v>9493</v>
      </c>
      <c r="Y3848" s="39" t="s">
        <v>9494</v>
      </c>
      <c r="Z3848" s="39" t="s">
        <v>9231</v>
      </c>
      <c r="AA3848" s="39" t="s">
        <v>9232</v>
      </c>
    </row>
    <row r="3849" ht="15.75" hidden="1" customHeight="1">
      <c r="A3849" s="39" t="s">
        <v>9577</v>
      </c>
      <c r="B3849" s="39" t="s">
        <v>9578</v>
      </c>
      <c r="C3849" s="8">
        <v>77.0</v>
      </c>
      <c r="D3849" s="8">
        <v>1.0</v>
      </c>
      <c r="E3849" s="8">
        <v>1.0</v>
      </c>
      <c r="F3849" s="8">
        <v>1.0</v>
      </c>
      <c r="G3849" s="8">
        <v>102.0</v>
      </c>
      <c r="H3849" s="8">
        <v>58.0</v>
      </c>
      <c r="I3849" s="8">
        <v>323.0</v>
      </c>
      <c r="J3849" s="8">
        <v>162.0</v>
      </c>
      <c r="K3849" s="8">
        <v>3947.0</v>
      </c>
      <c r="L3849" s="8">
        <v>388.0</v>
      </c>
      <c r="M3849" s="8">
        <v>473.0</v>
      </c>
      <c r="N3849" s="8">
        <v>1060.0</v>
      </c>
      <c r="O3849" s="8">
        <v>725.0</v>
      </c>
      <c r="P3849" s="8">
        <v>1.0</v>
      </c>
      <c r="Q3849" s="39" t="s">
        <v>127</v>
      </c>
      <c r="R3849" s="39" t="s">
        <v>9571</v>
      </c>
      <c r="S3849" s="39" t="s">
        <v>9572</v>
      </c>
      <c r="T3849" s="39" t="s">
        <v>8159</v>
      </c>
      <c r="U3849" s="39" t="s">
        <v>8160</v>
      </c>
      <c r="V3849" s="39" t="s">
        <v>3898</v>
      </c>
      <c r="W3849" s="39" t="s">
        <v>3899</v>
      </c>
      <c r="X3849" s="39" t="s">
        <v>9493</v>
      </c>
      <c r="Y3849" s="39" t="s">
        <v>9494</v>
      </c>
      <c r="Z3849" s="39" t="s">
        <v>9231</v>
      </c>
      <c r="AA3849" s="39" t="s">
        <v>9232</v>
      </c>
    </row>
    <row r="3850" ht="15.75" hidden="1" customHeight="1">
      <c r="A3850" s="39" t="s">
        <v>9579</v>
      </c>
      <c r="B3850" s="39" t="s">
        <v>9580</v>
      </c>
      <c r="C3850" s="8">
        <v>781.0</v>
      </c>
      <c r="D3850" s="8">
        <v>3.0</v>
      </c>
      <c r="E3850" s="8">
        <v>2.0</v>
      </c>
      <c r="F3850" s="8">
        <v>1.0</v>
      </c>
      <c r="G3850" s="8">
        <v>652.0</v>
      </c>
      <c r="H3850" s="8">
        <v>919.5</v>
      </c>
      <c r="I3850" s="8">
        <v>1560.0</v>
      </c>
      <c r="J3850" s="8">
        <v>381.0</v>
      </c>
      <c r="K3850" s="8">
        <v>4095.0</v>
      </c>
      <c r="L3850" s="8">
        <v>2068.0</v>
      </c>
      <c r="M3850" s="8">
        <v>440.0</v>
      </c>
      <c r="N3850" s="8">
        <v>786.0</v>
      </c>
      <c r="O3850" s="8">
        <v>529.0</v>
      </c>
      <c r="P3850" s="8">
        <v>1.0</v>
      </c>
      <c r="Q3850" s="39" t="s">
        <v>127</v>
      </c>
      <c r="R3850" s="39" t="s">
        <v>9581</v>
      </c>
      <c r="S3850" s="39" t="s">
        <v>9582</v>
      </c>
      <c r="T3850" s="39" t="s">
        <v>8159</v>
      </c>
      <c r="U3850" s="39" t="s">
        <v>8160</v>
      </c>
      <c r="V3850" s="39" t="s">
        <v>3898</v>
      </c>
      <c r="W3850" s="39" t="s">
        <v>3899</v>
      </c>
      <c r="X3850" s="39" t="s">
        <v>9493</v>
      </c>
      <c r="Y3850" s="39" t="s">
        <v>9494</v>
      </c>
      <c r="Z3850" s="39" t="s">
        <v>9231</v>
      </c>
      <c r="AA3850" s="39" t="s">
        <v>9232</v>
      </c>
    </row>
    <row r="3851" ht="15.75" hidden="1" customHeight="1">
      <c r="A3851" s="39" t="s">
        <v>9583</v>
      </c>
      <c r="B3851" s="39" t="s">
        <v>9584</v>
      </c>
      <c r="C3851" s="8">
        <v>461.0</v>
      </c>
      <c r="D3851" s="8">
        <v>2.0</v>
      </c>
      <c r="E3851" s="8">
        <v>1.0</v>
      </c>
      <c r="F3851" s="8">
        <v>1.0</v>
      </c>
      <c r="G3851" s="8">
        <v>552.0</v>
      </c>
      <c r="H3851" s="8">
        <v>509.0</v>
      </c>
      <c r="I3851" s="8">
        <v>1003.0</v>
      </c>
      <c r="J3851" s="8">
        <v>222.0</v>
      </c>
      <c r="K3851" s="8">
        <v>3093.0</v>
      </c>
      <c r="L3851" s="8">
        <v>910.0</v>
      </c>
      <c r="M3851" s="8">
        <v>371.0</v>
      </c>
      <c r="N3851" s="8">
        <v>861.0</v>
      </c>
      <c r="O3851" s="8">
        <v>612.0</v>
      </c>
      <c r="P3851" s="8">
        <v>1.0</v>
      </c>
      <c r="Q3851" s="39" t="s">
        <v>127</v>
      </c>
      <c r="R3851" s="39" t="s">
        <v>9581</v>
      </c>
      <c r="S3851" s="39" t="s">
        <v>9582</v>
      </c>
      <c r="T3851" s="39" t="s">
        <v>8159</v>
      </c>
      <c r="U3851" s="39" t="s">
        <v>8160</v>
      </c>
      <c r="V3851" s="39" t="s">
        <v>3898</v>
      </c>
      <c r="W3851" s="39" t="s">
        <v>3899</v>
      </c>
      <c r="X3851" s="39" t="s">
        <v>9493</v>
      </c>
      <c r="Y3851" s="39" t="s">
        <v>9494</v>
      </c>
      <c r="Z3851" s="39" t="s">
        <v>9231</v>
      </c>
      <c r="AA3851" s="39" t="s">
        <v>9232</v>
      </c>
    </row>
    <row r="3852" ht="15.75" hidden="1" customHeight="1">
      <c r="A3852" s="39" t="s">
        <v>9585</v>
      </c>
      <c r="B3852" s="39" t="s">
        <v>9586</v>
      </c>
      <c r="C3852" s="8">
        <v>1659.0</v>
      </c>
      <c r="D3852" s="8">
        <v>5.0</v>
      </c>
      <c r="E3852" s="8">
        <v>3.0</v>
      </c>
      <c r="F3852" s="8">
        <v>2.0</v>
      </c>
      <c r="G3852" s="8">
        <v>1405.0</v>
      </c>
      <c r="H3852" s="8">
        <v>1676.0</v>
      </c>
      <c r="I3852" s="8">
        <v>2815.0</v>
      </c>
      <c r="J3852" s="8">
        <v>2497.0</v>
      </c>
      <c r="K3852" s="8">
        <v>2181.0</v>
      </c>
      <c r="L3852" s="8">
        <v>865.0</v>
      </c>
      <c r="M3852" s="8">
        <v>839.0</v>
      </c>
      <c r="N3852" s="8">
        <v>816.0</v>
      </c>
      <c r="O3852" s="8">
        <v>599.0</v>
      </c>
      <c r="P3852" s="8">
        <v>1.0</v>
      </c>
      <c r="Q3852" s="39" t="s">
        <v>127</v>
      </c>
      <c r="R3852" s="39" t="s">
        <v>9581</v>
      </c>
      <c r="S3852" s="39" t="s">
        <v>9582</v>
      </c>
      <c r="T3852" s="39" t="s">
        <v>8159</v>
      </c>
      <c r="U3852" s="39" t="s">
        <v>8160</v>
      </c>
      <c r="V3852" s="39" t="s">
        <v>3898</v>
      </c>
      <c r="W3852" s="39" t="s">
        <v>3899</v>
      </c>
      <c r="X3852" s="39" t="s">
        <v>9493</v>
      </c>
      <c r="Y3852" s="39" t="s">
        <v>9494</v>
      </c>
      <c r="Z3852" s="39" t="s">
        <v>9231</v>
      </c>
      <c r="AA3852" s="39" t="s">
        <v>9232</v>
      </c>
    </row>
    <row r="3853" ht="15.75" hidden="1" customHeight="1">
      <c r="A3853" s="39" t="s">
        <v>9587</v>
      </c>
      <c r="B3853" s="39" t="s">
        <v>9588</v>
      </c>
      <c r="C3853" s="8">
        <v>204.0</v>
      </c>
      <c r="D3853" s="8">
        <v>1.0</v>
      </c>
      <c r="E3853" s="8">
        <v>1.0</v>
      </c>
      <c r="F3853" s="8">
        <v>1.0</v>
      </c>
      <c r="G3853" s="8">
        <v>273.0</v>
      </c>
      <c r="H3853" s="8">
        <v>63.0</v>
      </c>
      <c r="I3853" s="8">
        <v>1327.0</v>
      </c>
      <c r="J3853" s="8">
        <v>149.0</v>
      </c>
      <c r="K3853" s="8">
        <v>3496.0</v>
      </c>
      <c r="L3853" s="8">
        <v>1449.0</v>
      </c>
      <c r="M3853" s="8">
        <v>596.0</v>
      </c>
      <c r="N3853" s="8">
        <v>564.0</v>
      </c>
      <c r="O3853" s="8">
        <v>407.0</v>
      </c>
      <c r="P3853" s="8">
        <v>1.0</v>
      </c>
      <c r="Q3853" s="39" t="s">
        <v>127</v>
      </c>
      <c r="R3853" s="39" t="s">
        <v>9581</v>
      </c>
      <c r="S3853" s="39" t="s">
        <v>9582</v>
      </c>
      <c r="T3853" s="39" t="s">
        <v>8159</v>
      </c>
      <c r="U3853" s="39" t="s">
        <v>8160</v>
      </c>
      <c r="V3853" s="39" t="s">
        <v>3898</v>
      </c>
      <c r="W3853" s="39" t="s">
        <v>3899</v>
      </c>
      <c r="X3853" s="39" t="s">
        <v>9493</v>
      </c>
      <c r="Y3853" s="39" t="s">
        <v>9494</v>
      </c>
      <c r="Z3853" s="39" t="s">
        <v>9231</v>
      </c>
      <c r="AA3853" s="39" t="s">
        <v>9232</v>
      </c>
    </row>
    <row r="3854" ht="15.75" hidden="1" customHeight="1">
      <c r="A3854" s="39" t="s">
        <v>9589</v>
      </c>
      <c r="B3854" s="39" t="s">
        <v>9590</v>
      </c>
      <c r="C3854" s="8">
        <v>128.0</v>
      </c>
      <c r="D3854" s="8">
        <v>1.0</v>
      </c>
      <c r="E3854" s="8">
        <v>1.0</v>
      </c>
      <c r="F3854" s="8">
        <v>1.0</v>
      </c>
      <c r="G3854" s="8">
        <v>157.0</v>
      </c>
      <c r="H3854" s="8">
        <v>76.0</v>
      </c>
      <c r="I3854" s="8">
        <v>636.0</v>
      </c>
      <c r="J3854" s="8">
        <v>218.0</v>
      </c>
      <c r="K3854" s="8">
        <v>5089.0</v>
      </c>
      <c r="L3854" s="8">
        <v>236.0</v>
      </c>
      <c r="M3854" s="8">
        <v>34.0</v>
      </c>
      <c r="N3854" s="8">
        <v>865.0</v>
      </c>
      <c r="O3854" s="8">
        <v>592.0</v>
      </c>
      <c r="P3854" s="8">
        <v>1.0</v>
      </c>
      <c r="Q3854" s="39" t="s">
        <v>127</v>
      </c>
      <c r="R3854" s="39" t="s">
        <v>9591</v>
      </c>
      <c r="S3854" s="39" t="s">
        <v>9592</v>
      </c>
      <c r="T3854" s="39" t="s">
        <v>8159</v>
      </c>
      <c r="U3854" s="39" t="s">
        <v>8160</v>
      </c>
      <c r="V3854" s="39" t="s">
        <v>3898</v>
      </c>
      <c r="W3854" s="39" t="s">
        <v>3899</v>
      </c>
      <c r="X3854" s="39" t="s">
        <v>9493</v>
      </c>
      <c r="Y3854" s="39" t="s">
        <v>9494</v>
      </c>
      <c r="Z3854" s="39" t="s">
        <v>9231</v>
      </c>
      <c r="AA3854" s="39" t="s">
        <v>9232</v>
      </c>
    </row>
    <row r="3855" ht="15.75" hidden="1" customHeight="1">
      <c r="A3855" s="39" t="s">
        <v>9593</v>
      </c>
      <c r="B3855" s="39" t="s">
        <v>9594</v>
      </c>
      <c r="C3855" s="8">
        <v>135.0</v>
      </c>
      <c r="D3855" s="8">
        <v>1.0</v>
      </c>
      <c r="E3855" s="8">
        <v>1.0</v>
      </c>
      <c r="F3855" s="8">
        <v>1.0</v>
      </c>
      <c r="G3855" s="8">
        <v>84.0</v>
      </c>
      <c r="H3855" s="8">
        <v>152.0</v>
      </c>
      <c r="I3855" s="8">
        <v>311.0</v>
      </c>
      <c r="J3855" s="8">
        <v>404.0</v>
      </c>
      <c r="K3855" s="8">
        <v>6109.0</v>
      </c>
      <c r="L3855" s="8">
        <v>218.0</v>
      </c>
      <c r="M3855" s="8">
        <v>168.0</v>
      </c>
      <c r="N3855" s="8">
        <v>813.0</v>
      </c>
      <c r="O3855" s="8">
        <v>523.0</v>
      </c>
      <c r="P3855" s="8">
        <v>1.0</v>
      </c>
      <c r="Q3855" s="39" t="s">
        <v>127</v>
      </c>
      <c r="R3855" s="39" t="s">
        <v>9591</v>
      </c>
      <c r="S3855" s="39" t="s">
        <v>9592</v>
      </c>
      <c r="T3855" s="39" t="s">
        <v>8159</v>
      </c>
      <c r="U3855" s="39" t="s">
        <v>8160</v>
      </c>
      <c r="V3855" s="39" t="s">
        <v>3898</v>
      </c>
      <c r="W3855" s="39" t="s">
        <v>3899</v>
      </c>
      <c r="X3855" s="39" t="s">
        <v>9493</v>
      </c>
      <c r="Y3855" s="39" t="s">
        <v>9494</v>
      </c>
      <c r="Z3855" s="39" t="s">
        <v>9231</v>
      </c>
      <c r="AA3855" s="39" t="s">
        <v>9232</v>
      </c>
    </row>
    <row r="3856" ht="15.75" hidden="1" customHeight="1">
      <c r="A3856" s="39" t="s">
        <v>9595</v>
      </c>
      <c r="B3856" s="39" t="s">
        <v>9596</v>
      </c>
      <c r="C3856" s="8">
        <v>501.0</v>
      </c>
      <c r="D3856" s="8">
        <v>2.0</v>
      </c>
      <c r="E3856" s="8">
        <v>1.0</v>
      </c>
      <c r="F3856" s="8">
        <v>1.0</v>
      </c>
      <c r="G3856" s="8">
        <v>332.0</v>
      </c>
      <c r="H3856" s="8">
        <v>756.0</v>
      </c>
      <c r="I3856" s="8">
        <v>724.0</v>
      </c>
      <c r="J3856" s="8">
        <v>486.0</v>
      </c>
      <c r="K3856" s="8">
        <v>6088.0</v>
      </c>
      <c r="L3856" s="8">
        <v>646.0</v>
      </c>
      <c r="M3856" s="8">
        <v>254.0</v>
      </c>
      <c r="N3856" s="8">
        <v>909.0</v>
      </c>
      <c r="O3856" s="8">
        <v>594.0</v>
      </c>
      <c r="P3856" s="8">
        <v>1.0</v>
      </c>
      <c r="Q3856" s="39" t="s">
        <v>127</v>
      </c>
      <c r="R3856" s="39" t="s">
        <v>9591</v>
      </c>
      <c r="S3856" s="39" t="s">
        <v>9592</v>
      </c>
      <c r="T3856" s="39" t="s">
        <v>8159</v>
      </c>
      <c r="U3856" s="39" t="s">
        <v>8160</v>
      </c>
      <c r="V3856" s="39" t="s">
        <v>3898</v>
      </c>
      <c r="W3856" s="39" t="s">
        <v>3899</v>
      </c>
      <c r="X3856" s="39" t="s">
        <v>9493</v>
      </c>
      <c r="Y3856" s="39" t="s">
        <v>9494</v>
      </c>
      <c r="Z3856" s="39" t="s">
        <v>9231</v>
      </c>
      <c r="AA3856" s="39" t="s">
        <v>9232</v>
      </c>
    </row>
    <row r="3857" ht="15.75" hidden="1" customHeight="1">
      <c r="A3857" s="39" t="s">
        <v>9597</v>
      </c>
      <c r="B3857" s="39" t="s">
        <v>9598</v>
      </c>
      <c r="C3857" s="8">
        <v>103.0</v>
      </c>
      <c r="D3857" s="8">
        <v>1.0</v>
      </c>
      <c r="E3857" s="8">
        <v>1.0</v>
      </c>
      <c r="F3857" s="8">
        <v>1.0</v>
      </c>
      <c r="G3857" s="8">
        <v>185.0</v>
      </c>
      <c r="H3857" s="8">
        <v>32.0</v>
      </c>
      <c r="I3857" s="8">
        <v>506.0</v>
      </c>
      <c r="J3857" s="8">
        <v>297.0</v>
      </c>
      <c r="K3857" s="8">
        <v>3836.0</v>
      </c>
      <c r="L3857" s="8">
        <v>216.0</v>
      </c>
      <c r="M3857" s="8">
        <v>88.0</v>
      </c>
      <c r="N3857" s="8">
        <v>760.0</v>
      </c>
      <c r="O3857" s="8">
        <v>552.0</v>
      </c>
      <c r="P3857" s="8">
        <v>1.0</v>
      </c>
      <c r="Q3857" s="39" t="s">
        <v>127</v>
      </c>
      <c r="R3857" s="39" t="s">
        <v>9591</v>
      </c>
      <c r="S3857" s="39" t="s">
        <v>9592</v>
      </c>
      <c r="T3857" s="39" t="s">
        <v>8159</v>
      </c>
      <c r="U3857" s="39" t="s">
        <v>8160</v>
      </c>
      <c r="V3857" s="39" t="s">
        <v>3898</v>
      </c>
      <c r="W3857" s="39" t="s">
        <v>3899</v>
      </c>
      <c r="X3857" s="39" t="s">
        <v>9493</v>
      </c>
      <c r="Y3857" s="39" t="s">
        <v>9494</v>
      </c>
      <c r="Z3857" s="39" t="s">
        <v>9231</v>
      </c>
      <c r="AA3857" s="39" t="s">
        <v>9232</v>
      </c>
    </row>
    <row r="3858" ht="15.75" hidden="1" customHeight="1">
      <c r="A3858" s="39" t="s">
        <v>9599</v>
      </c>
      <c r="B3858" s="39" t="s">
        <v>9600</v>
      </c>
      <c r="C3858" s="8">
        <v>21.0</v>
      </c>
      <c r="D3858" s="8">
        <v>1.0</v>
      </c>
      <c r="E3858" s="8">
        <v>1.0</v>
      </c>
      <c r="F3858" s="8">
        <v>1.0</v>
      </c>
      <c r="G3858" s="8">
        <v>27.0</v>
      </c>
      <c r="H3858" s="8">
        <v>2.0</v>
      </c>
      <c r="I3858" s="8">
        <v>338.0</v>
      </c>
      <c r="J3858" s="8">
        <v>87.0</v>
      </c>
      <c r="K3858" s="8">
        <v>5122.0</v>
      </c>
      <c r="L3858" s="8">
        <v>71.0</v>
      </c>
      <c r="M3858" s="8">
        <v>92.0</v>
      </c>
      <c r="N3858" s="8">
        <v>831.0</v>
      </c>
      <c r="O3858" s="8">
        <v>645.0</v>
      </c>
      <c r="P3858" s="8">
        <v>1.0</v>
      </c>
      <c r="Q3858" s="39" t="s">
        <v>127</v>
      </c>
      <c r="R3858" s="39" t="s">
        <v>9591</v>
      </c>
      <c r="S3858" s="39" t="s">
        <v>9592</v>
      </c>
      <c r="T3858" s="39" t="s">
        <v>8159</v>
      </c>
      <c r="U3858" s="39" t="s">
        <v>8160</v>
      </c>
      <c r="V3858" s="39" t="s">
        <v>3898</v>
      </c>
      <c r="W3858" s="39" t="s">
        <v>3899</v>
      </c>
      <c r="X3858" s="39" t="s">
        <v>9493</v>
      </c>
      <c r="Y3858" s="39" t="s">
        <v>9494</v>
      </c>
      <c r="Z3858" s="39" t="s">
        <v>9231</v>
      </c>
      <c r="AA3858" s="39" t="s">
        <v>9232</v>
      </c>
    </row>
    <row r="3859" ht="15.75" hidden="1" customHeight="1">
      <c r="A3859" s="39" t="s">
        <v>9601</v>
      </c>
      <c r="B3859" s="39" t="s">
        <v>9602</v>
      </c>
      <c r="C3859" s="8">
        <v>4289.0</v>
      </c>
      <c r="D3859" s="8">
        <v>13.0</v>
      </c>
      <c r="E3859" s="8">
        <v>7.0</v>
      </c>
      <c r="F3859" s="8">
        <v>4.0</v>
      </c>
      <c r="G3859" s="8">
        <v>3614.0</v>
      </c>
      <c r="H3859" s="8">
        <v>3550.0</v>
      </c>
      <c r="I3859" s="8">
        <v>5854.0</v>
      </c>
      <c r="J3859" s="8">
        <v>4307.0</v>
      </c>
      <c r="K3859" s="8">
        <v>3253.0</v>
      </c>
      <c r="L3859" s="8">
        <v>4534.0</v>
      </c>
      <c r="M3859" s="8">
        <v>1646.0</v>
      </c>
      <c r="N3859" s="8">
        <v>766.0</v>
      </c>
      <c r="O3859" s="8">
        <v>554.0</v>
      </c>
      <c r="P3859" s="8">
        <v>1.0</v>
      </c>
      <c r="Q3859" s="39" t="s">
        <v>127</v>
      </c>
      <c r="R3859" s="39" t="s">
        <v>9603</v>
      </c>
      <c r="S3859" s="39" t="s">
        <v>9604</v>
      </c>
      <c r="T3859" s="39" t="s">
        <v>8159</v>
      </c>
      <c r="U3859" s="39" t="s">
        <v>8160</v>
      </c>
      <c r="V3859" s="39" t="s">
        <v>3898</v>
      </c>
      <c r="W3859" s="39" t="s">
        <v>3899</v>
      </c>
      <c r="X3859" s="39" t="s">
        <v>9605</v>
      </c>
      <c r="Y3859" s="39" t="s">
        <v>9606</v>
      </c>
      <c r="Z3859" s="39" t="s">
        <v>9231</v>
      </c>
      <c r="AA3859" s="39" t="s">
        <v>9232</v>
      </c>
    </row>
    <row r="3860" ht="15.75" hidden="1" customHeight="1">
      <c r="A3860" s="39" t="s">
        <v>9607</v>
      </c>
      <c r="B3860" s="39" t="s">
        <v>9608</v>
      </c>
      <c r="C3860" s="8">
        <v>6163.0</v>
      </c>
      <c r="D3860" s="8">
        <v>18.0</v>
      </c>
      <c r="E3860" s="8">
        <v>9.0</v>
      </c>
      <c r="F3860" s="8">
        <v>5.0</v>
      </c>
      <c r="G3860" s="8">
        <v>5727.5</v>
      </c>
      <c r="H3860" s="8">
        <v>5842.0</v>
      </c>
      <c r="I3860" s="8">
        <v>6763.0</v>
      </c>
      <c r="J3860" s="8">
        <v>5787.0</v>
      </c>
      <c r="K3860" s="8">
        <v>2647.0</v>
      </c>
      <c r="L3860" s="8">
        <v>4147.5</v>
      </c>
      <c r="M3860" s="8">
        <v>4747.0</v>
      </c>
      <c r="N3860" s="8">
        <v>924.0</v>
      </c>
      <c r="O3860" s="8">
        <v>567.0</v>
      </c>
      <c r="P3860" s="8">
        <v>1.0</v>
      </c>
      <c r="Q3860" s="39" t="s">
        <v>127</v>
      </c>
      <c r="R3860" s="39" t="s">
        <v>9603</v>
      </c>
      <c r="S3860" s="39" t="s">
        <v>9604</v>
      </c>
      <c r="T3860" s="39" t="s">
        <v>8159</v>
      </c>
      <c r="U3860" s="39" t="s">
        <v>8160</v>
      </c>
      <c r="V3860" s="39" t="s">
        <v>3898</v>
      </c>
      <c r="W3860" s="39" t="s">
        <v>3899</v>
      </c>
      <c r="X3860" s="39" t="s">
        <v>9605</v>
      </c>
      <c r="Y3860" s="39" t="s">
        <v>9606</v>
      </c>
      <c r="Z3860" s="39" t="s">
        <v>9231</v>
      </c>
      <c r="AA3860" s="39" t="s">
        <v>9232</v>
      </c>
    </row>
    <row r="3861" ht="15.75" hidden="1" customHeight="1">
      <c r="A3861" s="39" t="s">
        <v>9609</v>
      </c>
      <c r="B3861" s="39" t="s">
        <v>9610</v>
      </c>
      <c r="C3861" s="8">
        <v>6466.0</v>
      </c>
      <c r="D3861" s="8">
        <v>19.0</v>
      </c>
      <c r="E3861" s="8">
        <v>10.0</v>
      </c>
      <c r="F3861" s="8">
        <v>5.0</v>
      </c>
      <c r="G3861" s="8">
        <v>5837.0</v>
      </c>
      <c r="H3861" s="8">
        <v>6388.0</v>
      </c>
      <c r="I3861" s="8">
        <v>6806.0</v>
      </c>
      <c r="J3861" s="8">
        <v>5631.0</v>
      </c>
      <c r="K3861" s="8">
        <v>3698.0</v>
      </c>
      <c r="L3861" s="8">
        <v>4031.0</v>
      </c>
      <c r="M3861" s="8">
        <v>3784.0</v>
      </c>
      <c r="N3861" s="8">
        <v>1011.0</v>
      </c>
      <c r="O3861" s="8">
        <v>662.0</v>
      </c>
      <c r="P3861" s="8">
        <v>1.0</v>
      </c>
      <c r="Q3861" s="39" t="s">
        <v>127</v>
      </c>
      <c r="R3861" s="39" t="s">
        <v>9603</v>
      </c>
      <c r="S3861" s="39" t="s">
        <v>9604</v>
      </c>
      <c r="T3861" s="39" t="s">
        <v>8159</v>
      </c>
      <c r="U3861" s="39" t="s">
        <v>8160</v>
      </c>
      <c r="V3861" s="39" t="s">
        <v>3898</v>
      </c>
      <c r="W3861" s="39" t="s">
        <v>3899</v>
      </c>
      <c r="X3861" s="39" t="s">
        <v>9605</v>
      </c>
      <c r="Y3861" s="39" t="s">
        <v>9606</v>
      </c>
      <c r="Z3861" s="39" t="s">
        <v>9231</v>
      </c>
      <c r="AA3861" s="39" t="s">
        <v>9232</v>
      </c>
    </row>
    <row r="3862" ht="15.75" hidden="1" customHeight="1">
      <c r="A3862" s="39" t="s">
        <v>9611</v>
      </c>
      <c r="B3862" s="39" t="s">
        <v>9612</v>
      </c>
      <c r="C3862" s="8">
        <v>6173.0</v>
      </c>
      <c r="D3862" s="8">
        <v>18.0</v>
      </c>
      <c r="E3862" s="8">
        <v>9.0</v>
      </c>
      <c r="F3862" s="8">
        <v>5.0</v>
      </c>
      <c r="G3862" s="8">
        <v>5679.0</v>
      </c>
      <c r="H3862" s="8">
        <v>5571.0</v>
      </c>
      <c r="I3862" s="8">
        <v>5841.0</v>
      </c>
      <c r="J3862" s="8">
        <v>5102.0</v>
      </c>
      <c r="K3862" s="8">
        <v>4770.0</v>
      </c>
      <c r="L3862" s="8">
        <v>6224.0</v>
      </c>
      <c r="M3862" s="8">
        <v>1918.0</v>
      </c>
      <c r="N3862" s="8">
        <v>1065.0</v>
      </c>
      <c r="O3862" s="8">
        <v>775.0</v>
      </c>
      <c r="P3862" s="8">
        <v>1.0</v>
      </c>
      <c r="Q3862" s="39" t="s">
        <v>127</v>
      </c>
      <c r="R3862" s="39" t="s">
        <v>9603</v>
      </c>
      <c r="S3862" s="39" t="s">
        <v>9604</v>
      </c>
      <c r="T3862" s="39" t="s">
        <v>8159</v>
      </c>
      <c r="U3862" s="39" t="s">
        <v>8160</v>
      </c>
      <c r="V3862" s="39" t="s">
        <v>3898</v>
      </c>
      <c r="W3862" s="39" t="s">
        <v>3899</v>
      </c>
      <c r="X3862" s="39" t="s">
        <v>9605</v>
      </c>
      <c r="Y3862" s="39" t="s">
        <v>9606</v>
      </c>
      <c r="Z3862" s="39" t="s">
        <v>9231</v>
      </c>
      <c r="AA3862" s="39" t="s">
        <v>9232</v>
      </c>
    </row>
    <row r="3863" ht="15.75" hidden="1" customHeight="1">
      <c r="A3863" s="39" t="s">
        <v>9613</v>
      </c>
      <c r="B3863" s="39" t="s">
        <v>9614</v>
      </c>
      <c r="C3863" s="8">
        <v>6829.0</v>
      </c>
      <c r="D3863" s="8">
        <v>20.0</v>
      </c>
      <c r="E3863" s="8">
        <v>10.0</v>
      </c>
      <c r="F3863" s="8">
        <v>5.0</v>
      </c>
      <c r="G3863" s="8">
        <v>6375.0</v>
      </c>
      <c r="H3863" s="8">
        <v>6716.0</v>
      </c>
      <c r="I3863" s="8">
        <v>6345.0</v>
      </c>
      <c r="J3863" s="8">
        <v>6677.0</v>
      </c>
      <c r="K3863" s="8">
        <v>3970.0</v>
      </c>
      <c r="L3863" s="8">
        <v>4392.0</v>
      </c>
      <c r="M3863" s="8">
        <v>5519.0</v>
      </c>
      <c r="N3863" s="8">
        <v>1596.0</v>
      </c>
      <c r="O3863" s="8">
        <v>1231.0</v>
      </c>
      <c r="P3863" s="8">
        <v>1.0</v>
      </c>
      <c r="Q3863" s="39" t="s">
        <v>127</v>
      </c>
      <c r="R3863" s="39" t="s">
        <v>9603</v>
      </c>
      <c r="S3863" s="39" t="s">
        <v>9604</v>
      </c>
      <c r="T3863" s="39" t="s">
        <v>8159</v>
      </c>
      <c r="U3863" s="39" t="s">
        <v>8160</v>
      </c>
      <c r="V3863" s="39" t="s">
        <v>3898</v>
      </c>
      <c r="W3863" s="39" t="s">
        <v>3899</v>
      </c>
      <c r="X3863" s="39" t="s">
        <v>9605</v>
      </c>
      <c r="Y3863" s="39" t="s">
        <v>9606</v>
      </c>
      <c r="Z3863" s="39" t="s">
        <v>9231</v>
      </c>
      <c r="AA3863" s="39" t="s">
        <v>9232</v>
      </c>
    </row>
    <row r="3864" ht="15.75" hidden="1" customHeight="1">
      <c r="A3864" s="39" t="s">
        <v>9615</v>
      </c>
      <c r="B3864" s="39" t="s">
        <v>9616</v>
      </c>
      <c r="C3864" s="8">
        <v>6377.0</v>
      </c>
      <c r="D3864" s="8">
        <v>19.0</v>
      </c>
      <c r="E3864" s="8">
        <v>10.0</v>
      </c>
      <c r="F3864" s="8">
        <v>5.0</v>
      </c>
      <c r="G3864" s="8">
        <v>5430.0</v>
      </c>
      <c r="H3864" s="8">
        <v>6402.0</v>
      </c>
      <c r="I3864" s="8">
        <v>6851.0</v>
      </c>
      <c r="J3864" s="8">
        <v>5479.0</v>
      </c>
      <c r="K3864" s="8">
        <v>4505.0</v>
      </c>
      <c r="L3864" s="8">
        <v>2927.0</v>
      </c>
      <c r="M3864" s="8">
        <v>5016.0</v>
      </c>
      <c r="N3864" s="8">
        <v>810.0</v>
      </c>
      <c r="O3864" s="8">
        <v>519.0</v>
      </c>
      <c r="P3864" s="8">
        <v>1.0</v>
      </c>
      <c r="Q3864" s="39" t="s">
        <v>127</v>
      </c>
      <c r="R3864" s="39" t="s">
        <v>9603</v>
      </c>
      <c r="S3864" s="39" t="s">
        <v>9604</v>
      </c>
      <c r="T3864" s="39" t="s">
        <v>8159</v>
      </c>
      <c r="U3864" s="39" t="s">
        <v>8160</v>
      </c>
      <c r="V3864" s="39" t="s">
        <v>3898</v>
      </c>
      <c r="W3864" s="39" t="s">
        <v>3899</v>
      </c>
      <c r="X3864" s="39" t="s">
        <v>9605</v>
      </c>
      <c r="Y3864" s="39" t="s">
        <v>9606</v>
      </c>
      <c r="Z3864" s="39" t="s">
        <v>9231</v>
      </c>
      <c r="AA3864" s="39" t="s">
        <v>9232</v>
      </c>
    </row>
    <row r="3865" ht="15.75" hidden="1" customHeight="1">
      <c r="A3865" s="39" t="s">
        <v>9617</v>
      </c>
      <c r="B3865" s="39" t="s">
        <v>9618</v>
      </c>
      <c r="C3865" s="8">
        <v>3284.0</v>
      </c>
      <c r="D3865" s="8">
        <v>10.0</v>
      </c>
      <c r="E3865" s="8">
        <v>5.0</v>
      </c>
      <c r="F3865" s="8">
        <v>3.0</v>
      </c>
      <c r="G3865" s="8">
        <v>2885.0</v>
      </c>
      <c r="H3865" s="8">
        <v>2795.0</v>
      </c>
      <c r="I3865" s="8">
        <v>4944.0</v>
      </c>
      <c r="J3865" s="8">
        <v>3159.0</v>
      </c>
      <c r="K3865" s="8">
        <v>4755.0</v>
      </c>
      <c r="L3865" s="8">
        <v>2234.0</v>
      </c>
      <c r="M3865" s="8">
        <v>950.0</v>
      </c>
      <c r="N3865" s="8">
        <v>770.0</v>
      </c>
      <c r="O3865" s="8">
        <v>617.0</v>
      </c>
      <c r="P3865" s="8">
        <v>1.0</v>
      </c>
      <c r="Q3865" s="39" t="s">
        <v>127</v>
      </c>
      <c r="R3865" s="39" t="s">
        <v>9619</v>
      </c>
      <c r="S3865" s="39" t="s">
        <v>9620</v>
      </c>
      <c r="T3865" s="39" t="s">
        <v>8159</v>
      </c>
      <c r="U3865" s="39" t="s">
        <v>8160</v>
      </c>
      <c r="V3865" s="39" t="s">
        <v>3898</v>
      </c>
      <c r="W3865" s="39" t="s">
        <v>3899</v>
      </c>
      <c r="X3865" s="39" t="s">
        <v>9433</v>
      </c>
      <c r="Y3865" s="39" t="s">
        <v>4167</v>
      </c>
      <c r="Z3865" s="39" t="s">
        <v>9370</v>
      </c>
      <c r="AA3865" s="39" t="s">
        <v>9371</v>
      </c>
    </row>
    <row r="3866" ht="15.75" hidden="1" customHeight="1">
      <c r="A3866" s="39" t="s">
        <v>9621</v>
      </c>
      <c r="B3866" s="39" t="s">
        <v>9622</v>
      </c>
      <c r="C3866" s="8">
        <v>6601.0</v>
      </c>
      <c r="D3866" s="8">
        <v>19.0</v>
      </c>
      <c r="E3866" s="8">
        <v>10.0</v>
      </c>
      <c r="F3866" s="8">
        <v>5.0</v>
      </c>
      <c r="G3866" s="8">
        <v>6042.0</v>
      </c>
      <c r="H3866" s="8">
        <v>6375.0</v>
      </c>
      <c r="I3866" s="8">
        <v>6713.0</v>
      </c>
      <c r="J3866" s="8">
        <v>6629.0</v>
      </c>
      <c r="K3866" s="8">
        <v>4347.0</v>
      </c>
      <c r="L3866" s="8">
        <v>2840.0</v>
      </c>
      <c r="M3866" s="8">
        <v>2807.0</v>
      </c>
      <c r="N3866" s="8">
        <v>705.0</v>
      </c>
      <c r="O3866" s="8">
        <v>560.0</v>
      </c>
      <c r="P3866" s="8">
        <v>1.0</v>
      </c>
      <c r="Q3866" s="39" t="s">
        <v>127</v>
      </c>
      <c r="R3866" s="39" t="s">
        <v>9619</v>
      </c>
      <c r="S3866" s="39" t="s">
        <v>9620</v>
      </c>
      <c r="T3866" s="39" t="s">
        <v>8159</v>
      </c>
      <c r="U3866" s="39" t="s">
        <v>8160</v>
      </c>
      <c r="V3866" s="39" t="s">
        <v>3898</v>
      </c>
      <c r="W3866" s="39" t="s">
        <v>3899</v>
      </c>
      <c r="X3866" s="39" t="s">
        <v>9493</v>
      </c>
      <c r="Y3866" s="39" t="s">
        <v>9494</v>
      </c>
      <c r="Z3866" s="39" t="s">
        <v>9370</v>
      </c>
      <c r="AA3866" s="39" t="s">
        <v>9371</v>
      </c>
    </row>
    <row r="3867" ht="15.75" hidden="1" customHeight="1">
      <c r="A3867" s="39" t="s">
        <v>9623</v>
      </c>
      <c r="B3867" s="39" t="s">
        <v>9624</v>
      </c>
      <c r="C3867" s="8">
        <v>5816.0</v>
      </c>
      <c r="D3867" s="8">
        <v>17.0</v>
      </c>
      <c r="E3867" s="8">
        <v>9.0</v>
      </c>
      <c r="F3867" s="8">
        <v>5.0</v>
      </c>
      <c r="G3867" s="8">
        <v>5262.0</v>
      </c>
      <c r="H3867" s="8">
        <v>5836.0</v>
      </c>
      <c r="I3867" s="8">
        <v>5907.0</v>
      </c>
      <c r="J3867" s="8">
        <v>6407.0</v>
      </c>
      <c r="K3867" s="8">
        <v>5260.0</v>
      </c>
      <c r="L3867" s="8">
        <v>1619.0</v>
      </c>
      <c r="M3867" s="8">
        <v>555.0</v>
      </c>
      <c r="N3867" s="8">
        <v>1217.0</v>
      </c>
      <c r="O3867" s="8">
        <v>945.0</v>
      </c>
      <c r="P3867" s="8">
        <v>1.0</v>
      </c>
      <c r="Q3867" s="39" t="s">
        <v>127</v>
      </c>
      <c r="R3867" s="39" t="s">
        <v>9619</v>
      </c>
      <c r="S3867" s="39" t="s">
        <v>9620</v>
      </c>
      <c r="T3867" s="39" t="s">
        <v>8159</v>
      </c>
      <c r="U3867" s="39" t="s">
        <v>8160</v>
      </c>
      <c r="V3867" s="39" t="s">
        <v>3898</v>
      </c>
      <c r="W3867" s="39" t="s">
        <v>3899</v>
      </c>
      <c r="X3867" s="39" t="s">
        <v>9433</v>
      </c>
      <c r="Y3867" s="39" t="s">
        <v>4167</v>
      </c>
      <c r="Z3867" s="39" t="s">
        <v>9370</v>
      </c>
      <c r="AA3867" s="39" t="s">
        <v>9371</v>
      </c>
    </row>
    <row r="3868" ht="15.75" hidden="1" customHeight="1">
      <c r="A3868" s="39" t="s">
        <v>9625</v>
      </c>
      <c r="B3868" s="39" t="s">
        <v>9626</v>
      </c>
      <c r="C3868" s="8">
        <v>6641.0</v>
      </c>
      <c r="D3868" s="8">
        <v>20.0</v>
      </c>
      <c r="E3868" s="8">
        <v>10.0</v>
      </c>
      <c r="F3868" s="8">
        <v>5.0</v>
      </c>
      <c r="G3868" s="8">
        <v>6127.0</v>
      </c>
      <c r="H3868" s="8">
        <v>6707.0</v>
      </c>
      <c r="I3868" s="8">
        <v>6868.0</v>
      </c>
      <c r="J3868" s="8">
        <v>6704.0</v>
      </c>
      <c r="K3868" s="8">
        <v>4300.0</v>
      </c>
      <c r="L3868" s="8">
        <v>2020.0</v>
      </c>
      <c r="M3868" s="8">
        <v>3142.0</v>
      </c>
      <c r="N3868" s="8">
        <v>557.0</v>
      </c>
      <c r="O3868" s="8">
        <v>384.0</v>
      </c>
      <c r="P3868" s="8">
        <v>1.0</v>
      </c>
      <c r="Q3868" s="39" t="s">
        <v>127</v>
      </c>
      <c r="R3868" s="39" t="s">
        <v>9619</v>
      </c>
      <c r="S3868" s="39" t="s">
        <v>9620</v>
      </c>
      <c r="T3868" s="39" t="s">
        <v>8159</v>
      </c>
      <c r="U3868" s="39" t="s">
        <v>8160</v>
      </c>
      <c r="V3868" s="39" t="s">
        <v>3898</v>
      </c>
      <c r="W3868" s="39" t="s">
        <v>3899</v>
      </c>
      <c r="X3868" s="39" t="s">
        <v>9433</v>
      </c>
      <c r="Y3868" s="39" t="s">
        <v>4167</v>
      </c>
      <c r="Z3868" s="39" t="s">
        <v>9370</v>
      </c>
      <c r="AA3868" s="39" t="s">
        <v>9371</v>
      </c>
    </row>
    <row r="3869" ht="15.75" hidden="1" customHeight="1">
      <c r="A3869" s="39" t="s">
        <v>9627</v>
      </c>
      <c r="B3869" s="39" t="s">
        <v>9628</v>
      </c>
      <c r="C3869" s="8">
        <v>5758.0</v>
      </c>
      <c r="D3869" s="8">
        <v>17.0</v>
      </c>
      <c r="E3869" s="8">
        <v>9.0</v>
      </c>
      <c r="F3869" s="8">
        <v>5.0</v>
      </c>
      <c r="G3869" s="8">
        <v>5079.0</v>
      </c>
      <c r="H3869" s="8">
        <v>5139.0</v>
      </c>
      <c r="I3869" s="8">
        <v>6359.0</v>
      </c>
      <c r="J3869" s="8">
        <v>5202.0</v>
      </c>
      <c r="K3869" s="8">
        <v>5560.0</v>
      </c>
      <c r="L3869" s="8">
        <v>3128.0</v>
      </c>
      <c r="M3869" s="8">
        <v>1532.0</v>
      </c>
      <c r="N3869" s="8">
        <v>870.0</v>
      </c>
      <c r="O3869" s="8">
        <v>694.0</v>
      </c>
      <c r="P3869" s="8">
        <v>1.0</v>
      </c>
      <c r="Q3869" s="39" t="s">
        <v>127</v>
      </c>
      <c r="R3869" s="39" t="s">
        <v>9619</v>
      </c>
      <c r="S3869" s="39" t="s">
        <v>9620</v>
      </c>
      <c r="T3869" s="39" t="s">
        <v>8159</v>
      </c>
      <c r="U3869" s="39" t="s">
        <v>8160</v>
      </c>
      <c r="V3869" s="39" t="s">
        <v>3898</v>
      </c>
      <c r="W3869" s="39" t="s">
        <v>3899</v>
      </c>
      <c r="X3869" s="39" t="s">
        <v>9433</v>
      </c>
      <c r="Y3869" s="39" t="s">
        <v>4167</v>
      </c>
      <c r="Z3869" s="39" t="s">
        <v>9370</v>
      </c>
      <c r="AA3869" s="39" t="s">
        <v>9371</v>
      </c>
    </row>
    <row r="3870" ht="15.75" hidden="1" customHeight="1">
      <c r="A3870" s="39" t="s">
        <v>9629</v>
      </c>
      <c r="B3870" s="39" t="s">
        <v>9630</v>
      </c>
      <c r="C3870" s="8">
        <v>6956.0</v>
      </c>
      <c r="D3870" s="8">
        <v>20.0</v>
      </c>
      <c r="E3870" s="8">
        <v>10.0</v>
      </c>
      <c r="F3870" s="8">
        <v>5.0</v>
      </c>
      <c r="G3870" s="8">
        <v>6872.0</v>
      </c>
      <c r="H3870" s="8">
        <v>6763.0</v>
      </c>
      <c r="I3870" s="8">
        <v>6849.0</v>
      </c>
      <c r="J3870" s="8">
        <v>6889.0</v>
      </c>
      <c r="K3870" s="8">
        <v>6582.0</v>
      </c>
      <c r="L3870" s="8">
        <v>5928.0</v>
      </c>
      <c r="M3870" s="8">
        <v>743.5</v>
      </c>
      <c r="N3870" s="8">
        <v>979.0</v>
      </c>
      <c r="O3870" s="8">
        <v>758.0</v>
      </c>
      <c r="P3870" s="8">
        <v>1.0</v>
      </c>
      <c r="Q3870" s="39" t="s">
        <v>127</v>
      </c>
      <c r="R3870" s="39" t="s">
        <v>9631</v>
      </c>
      <c r="S3870" s="39" t="s">
        <v>9632</v>
      </c>
      <c r="T3870" s="39" t="s">
        <v>8159</v>
      </c>
      <c r="U3870" s="39" t="s">
        <v>8160</v>
      </c>
      <c r="V3870" s="39" t="s">
        <v>3898</v>
      </c>
      <c r="W3870" s="39" t="s">
        <v>3899</v>
      </c>
      <c r="X3870" s="39" t="s">
        <v>9605</v>
      </c>
      <c r="Y3870" s="39" t="s">
        <v>9606</v>
      </c>
      <c r="Z3870" s="39" t="s">
        <v>9370</v>
      </c>
      <c r="AA3870" s="39" t="s">
        <v>9371</v>
      </c>
    </row>
    <row r="3871" ht="15.75" hidden="1" customHeight="1">
      <c r="A3871" s="39" t="s">
        <v>9633</v>
      </c>
      <c r="B3871" s="39" t="s">
        <v>9634</v>
      </c>
      <c r="C3871" s="8">
        <v>5295.0</v>
      </c>
      <c r="D3871" s="8">
        <v>16.0</v>
      </c>
      <c r="E3871" s="8">
        <v>8.0</v>
      </c>
      <c r="F3871" s="8">
        <v>4.0</v>
      </c>
      <c r="G3871" s="8">
        <v>5362.5</v>
      </c>
      <c r="H3871" s="8">
        <v>5819.0</v>
      </c>
      <c r="I3871" s="8">
        <v>6287.0</v>
      </c>
      <c r="J3871" s="8">
        <v>6513.0</v>
      </c>
      <c r="K3871" s="8">
        <v>5294.0</v>
      </c>
      <c r="L3871" s="8">
        <v>314.0</v>
      </c>
      <c r="M3871" s="8">
        <v>59.0</v>
      </c>
      <c r="N3871" s="8">
        <v>571.0</v>
      </c>
      <c r="O3871" s="8">
        <v>491.0</v>
      </c>
      <c r="P3871" s="8">
        <v>1.0</v>
      </c>
      <c r="Q3871" s="39" t="s">
        <v>127</v>
      </c>
      <c r="R3871" s="39" t="s">
        <v>9631</v>
      </c>
      <c r="S3871" s="39" t="s">
        <v>9632</v>
      </c>
      <c r="T3871" s="39" t="s">
        <v>8159</v>
      </c>
      <c r="U3871" s="39" t="s">
        <v>8160</v>
      </c>
      <c r="V3871" s="39" t="s">
        <v>3898</v>
      </c>
      <c r="W3871" s="39" t="s">
        <v>3899</v>
      </c>
      <c r="X3871" s="39" t="s">
        <v>9433</v>
      </c>
      <c r="Y3871" s="39" t="s">
        <v>4167</v>
      </c>
      <c r="Z3871" s="39" t="s">
        <v>9370</v>
      </c>
      <c r="AA3871" s="39" t="s">
        <v>9371</v>
      </c>
    </row>
    <row r="3872" ht="15.75" hidden="1" customHeight="1">
      <c r="A3872" s="39" t="s">
        <v>9635</v>
      </c>
      <c r="B3872" s="39" t="s">
        <v>9636</v>
      </c>
      <c r="C3872" s="8">
        <v>5934.0</v>
      </c>
      <c r="D3872" s="8">
        <v>18.0</v>
      </c>
      <c r="E3872" s="8">
        <v>9.0</v>
      </c>
      <c r="F3872" s="8">
        <v>5.0</v>
      </c>
      <c r="G3872" s="8">
        <v>4990.0</v>
      </c>
      <c r="H3872" s="8">
        <v>5679.0</v>
      </c>
      <c r="I3872" s="8">
        <v>6239.0</v>
      </c>
      <c r="J3872" s="8">
        <v>5878.0</v>
      </c>
      <c r="K3872" s="8">
        <v>6906.0</v>
      </c>
      <c r="L3872" s="8">
        <v>3113.0</v>
      </c>
      <c r="M3872" s="8">
        <v>282.0</v>
      </c>
      <c r="N3872" s="8">
        <v>776.0</v>
      </c>
      <c r="O3872" s="8">
        <v>704.0</v>
      </c>
      <c r="P3872" s="8">
        <v>1.0</v>
      </c>
      <c r="Q3872" s="39" t="s">
        <v>127</v>
      </c>
      <c r="R3872" s="39" t="s">
        <v>9631</v>
      </c>
      <c r="S3872" s="39" t="s">
        <v>9632</v>
      </c>
      <c r="T3872" s="39" t="s">
        <v>8159</v>
      </c>
      <c r="U3872" s="39" t="s">
        <v>8160</v>
      </c>
      <c r="V3872" s="39" t="s">
        <v>3898</v>
      </c>
      <c r="W3872" s="39" t="s">
        <v>3899</v>
      </c>
      <c r="X3872" s="39" t="s">
        <v>9433</v>
      </c>
      <c r="Y3872" s="39" t="s">
        <v>4167</v>
      </c>
      <c r="Z3872" s="39" t="s">
        <v>9370</v>
      </c>
      <c r="AA3872" s="39" t="s">
        <v>9371</v>
      </c>
    </row>
    <row r="3873" ht="15.75" hidden="1" customHeight="1">
      <c r="A3873" s="39" t="s">
        <v>9637</v>
      </c>
      <c r="B3873" s="39" t="s">
        <v>9638</v>
      </c>
      <c r="C3873" s="8">
        <v>5541.0</v>
      </c>
      <c r="D3873" s="8">
        <v>16.0</v>
      </c>
      <c r="E3873" s="8">
        <v>8.0</v>
      </c>
      <c r="F3873" s="8">
        <v>4.0</v>
      </c>
      <c r="G3873" s="8">
        <v>4711.5</v>
      </c>
      <c r="H3873" s="8">
        <v>5884.0</v>
      </c>
      <c r="I3873" s="8">
        <v>4763.0</v>
      </c>
      <c r="J3873" s="8">
        <v>6619.0</v>
      </c>
      <c r="K3873" s="8">
        <v>6746.0</v>
      </c>
      <c r="L3873" s="8">
        <v>2212.0</v>
      </c>
      <c r="M3873" s="8">
        <v>66.0</v>
      </c>
      <c r="N3873" s="8">
        <v>1030.0</v>
      </c>
      <c r="O3873" s="8">
        <v>878.0</v>
      </c>
      <c r="P3873" s="8">
        <v>1.0</v>
      </c>
      <c r="Q3873" s="39" t="s">
        <v>127</v>
      </c>
      <c r="R3873" s="39" t="s">
        <v>9631</v>
      </c>
      <c r="S3873" s="39" t="s">
        <v>9632</v>
      </c>
      <c r="T3873" s="39" t="s">
        <v>8159</v>
      </c>
      <c r="U3873" s="39" t="s">
        <v>8160</v>
      </c>
      <c r="V3873" s="39" t="s">
        <v>3898</v>
      </c>
      <c r="W3873" s="39" t="s">
        <v>3899</v>
      </c>
      <c r="X3873" s="39" t="s">
        <v>9433</v>
      </c>
      <c r="Y3873" s="39" t="s">
        <v>4167</v>
      </c>
      <c r="Z3873" s="39" t="s">
        <v>9370</v>
      </c>
      <c r="AA3873" s="39" t="s">
        <v>9371</v>
      </c>
    </row>
    <row r="3874" ht="15.75" hidden="1" customHeight="1">
      <c r="A3874" s="39" t="s">
        <v>9639</v>
      </c>
      <c r="B3874" s="39" t="s">
        <v>9640</v>
      </c>
      <c r="C3874" s="8">
        <v>5650.0</v>
      </c>
      <c r="D3874" s="8">
        <v>17.0</v>
      </c>
      <c r="E3874" s="8">
        <v>9.0</v>
      </c>
      <c r="F3874" s="8">
        <v>5.0</v>
      </c>
      <c r="G3874" s="8">
        <v>5253.0</v>
      </c>
      <c r="H3874" s="8">
        <v>5215.0</v>
      </c>
      <c r="I3874" s="8">
        <v>6353.0</v>
      </c>
      <c r="J3874" s="8">
        <v>5284.0</v>
      </c>
      <c r="K3874" s="8">
        <v>6062.0</v>
      </c>
      <c r="L3874" s="8">
        <v>2834.0</v>
      </c>
      <c r="M3874" s="8">
        <v>206.0</v>
      </c>
      <c r="N3874" s="8">
        <v>786.0</v>
      </c>
      <c r="O3874" s="8">
        <v>702.0</v>
      </c>
      <c r="P3874" s="8">
        <v>1.0</v>
      </c>
      <c r="Q3874" s="39" t="s">
        <v>127</v>
      </c>
      <c r="R3874" s="39" t="s">
        <v>9631</v>
      </c>
      <c r="S3874" s="39" t="s">
        <v>9632</v>
      </c>
      <c r="T3874" s="39" t="s">
        <v>8159</v>
      </c>
      <c r="U3874" s="39" t="s">
        <v>8160</v>
      </c>
      <c r="V3874" s="39" t="s">
        <v>3898</v>
      </c>
      <c r="W3874" s="39" t="s">
        <v>3899</v>
      </c>
      <c r="X3874" s="39" t="s">
        <v>9433</v>
      </c>
      <c r="Y3874" s="39" t="s">
        <v>4167</v>
      </c>
      <c r="Z3874" s="39" t="s">
        <v>9370</v>
      </c>
      <c r="AA3874" s="39" t="s">
        <v>9371</v>
      </c>
    </row>
    <row r="3875" ht="15.75" hidden="1" customHeight="1">
      <c r="A3875" s="39" t="s">
        <v>9641</v>
      </c>
      <c r="B3875" s="39" t="s">
        <v>9642</v>
      </c>
      <c r="C3875" s="8">
        <v>4011.0</v>
      </c>
      <c r="D3875" s="8">
        <v>12.0</v>
      </c>
      <c r="E3875" s="8">
        <v>6.0</v>
      </c>
      <c r="F3875" s="8">
        <v>3.0</v>
      </c>
      <c r="G3875" s="8">
        <v>3884.0</v>
      </c>
      <c r="H3875" s="8">
        <v>4160.0</v>
      </c>
      <c r="I3875" s="8">
        <v>3922.0</v>
      </c>
      <c r="J3875" s="8">
        <v>3940.0</v>
      </c>
      <c r="K3875" s="8">
        <v>6278.0</v>
      </c>
      <c r="L3875" s="8">
        <v>752.0</v>
      </c>
      <c r="M3875" s="8">
        <v>537.0</v>
      </c>
      <c r="N3875" s="8">
        <v>1227.0</v>
      </c>
      <c r="O3875" s="8">
        <v>1069.0</v>
      </c>
      <c r="P3875" s="8">
        <v>1.0</v>
      </c>
      <c r="Q3875" s="39" t="s">
        <v>127</v>
      </c>
      <c r="R3875" s="39" t="s">
        <v>9631</v>
      </c>
      <c r="S3875" s="39" t="s">
        <v>9632</v>
      </c>
      <c r="T3875" s="39" t="s">
        <v>8159</v>
      </c>
      <c r="U3875" s="39" t="s">
        <v>8160</v>
      </c>
      <c r="V3875" s="39" t="s">
        <v>3898</v>
      </c>
      <c r="W3875" s="39" t="s">
        <v>3899</v>
      </c>
      <c r="X3875" s="39" t="s">
        <v>9433</v>
      </c>
      <c r="Y3875" s="39" t="s">
        <v>4167</v>
      </c>
      <c r="Z3875" s="39" t="s">
        <v>9370</v>
      </c>
      <c r="AA3875" s="39" t="s">
        <v>9371</v>
      </c>
    </row>
    <row r="3876" ht="15.75" hidden="1" customHeight="1">
      <c r="A3876" s="39" t="s">
        <v>9643</v>
      </c>
      <c r="B3876" s="39" t="s">
        <v>9644</v>
      </c>
      <c r="C3876" s="8">
        <v>5524.0</v>
      </c>
      <c r="D3876" s="8">
        <v>16.0</v>
      </c>
      <c r="E3876" s="8">
        <v>8.0</v>
      </c>
      <c r="F3876" s="8">
        <v>4.0</v>
      </c>
      <c r="G3876" s="8">
        <v>4689.0</v>
      </c>
      <c r="H3876" s="8">
        <v>5018.0</v>
      </c>
      <c r="I3876" s="8">
        <v>5512.0</v>
      </c>
      <c r="J3876" s="8">
        <v>4501.0</v>
      </c>
      <c r="K3876" s="8">
        <v>6566.0</v>
      </c>
      <c r="L3876" s="8">
        <v>4459.0</v>
      </c>
      <c r="M3876" s="8">
        <v>1356.0</v>
      </c>
      <c r="N3876" s="8">
        <v>967.0</v>
      </c>
      <c r="O3876" s="8">
        <v>762.0</v>
      </c>
      <c r="P3876" s="8">
        <v>1.0</v>
      </c>
      <c r="Q3876" s="39" t="s">
        <v>127</v>
      </c>
      <c r="R3876" s="39" t="s">
        <v>9631</v>
      </c>
      <c r="S3876" s="39" t="s">
        <v>9632</v>
      </c>
      <c r="T3876" s="39" t="s">
        <v>8159</v>
      </c>
      <c r="U3876" s="39" t="s">
        <v>8160</v>
      </c>
      <c r="V3876" s="39" t="s">
        <v>3898</v>
      </c>
      <c r="W3876" s="39" t="s">
        <v>3899</v>
      </c>
      <c r="X3876" s="39" t="s">
        <v>9605</v>
      </c>
      <c r="Y3876" s="39" t="s">
        <v>9606</v>
      </c>
      <c r="Z3876" s="39" t="s">
        <v>9370</v>
      </c>
      <c r="AA3876" s="39" t="s">
        <v>9371</v>
      </c>
    </row>
    <row r="3877" ht="15.75" hidden="1" customHeight="1">
      <c r="A3877" s="39" t="s">
        <v>9645</v>
      </c>
      <c r="B3877" s="39" t="s">
        <v>4165</v>
      </c>
      <c r="C3877" s="8">
        <v>5036.0</v>
      </c>
      <c r="D3877" s="8">
        <v>15.0</v>
      </c>
      <c r="E3877" s="8">
        <v>8.0</v>
      </c>
      <c r="F3877" s="8">
        <v>4.0</v>
      </c>
      <c r="G3877" s="8">
        <v>5127.0</v>
      </c>
      <c r="H3877" s="8">
        <v>5478.0</v>
      </c>
      <c r="I3877" s="8">
        <v>4909.0</v>
      </c>
      <c r="J3877" s="8">
        <v>4735.0</v>
      </c>
      <c r="K3877" s="8">
        <v>4961.0</v>
      </c>
      <c r="L3877" s="8">
        <v>1637.0</v>
      </c>
      <c r="M3877" s="8">
        <v>15.0</v>
      </c>
      <c r="N3877" s="8">
        <v>721.0</v>
      </c>
      <c r="O3877" s="8">
        <v>672.0</v>
      </c>
      <c r="P3877" s="8">
        <v>1.0</v>
      </c>
      <c r="Q3877" s="39" t="s">
        <v>127</v>
      </c>
      <c r="R3877" s="39" t="s">
        <v>9646</v>
      </c>
      <c r="S3877" s="39" t="s">
        <v>4167</v>
      </c>
      <c r="T3877" s="39" t="s">
        <v>8159</v>
      </c>
      <c r="U3877" s="39" t="s">
        <v>8160</v>
      </c>
      <c r="V3877" s="39" t="s">
        <v>3898</v>
      </c>
      <c r="W3877" s="39" t="s">
        <v>3899</v>
      </c>
      <c r="X3877" s="39" t="s">
        <v>9605</v>
      </c>
      <c r="Y3877" s="39" t="s">
        <v>9606</v>
      </c>
      <c r="Z3877" s="39" t="s">
        <v>9370</v>
      </c>
      <c r="AA3877" s="39" t="s">
        <v>9371</v>
      </c>
    </row>
    <row r="3878" ht="15.75" hidden="1" customHeight="1">
      <c r="A3878" s="39" t="s">
        <v>9647</v>
      </c>
      <c r="B3878" s="39" t="s">
        <v>4169</v>
      </c>
      <c r="C3878" s="8">
        <v>3861.0</v>
      </c>
      <c r="D3878" s="8">
        <v>12.0</v>
      </c>
      <c r="E3878" s="8">
        <v>6.0</v>
      </c>
      <c r="F3878" s="8">
        <v>3.0</v>
      </c>
      <c r="G3878" s="8">
        <v>3310.0</v>
      </c>
      <c r="H3878" s="8">
        <v>3741.0</v>
      </c>
      <c r="I3878" s="8">
        <v>3853.0</v>
      </c>
      <c r="J3878" s="8">
        <v>3430.0</v>
      </c>
      <c r="K3878" s="8">
        <v>6803.0</v>
      </c>
      <c r="L3878" s="8">
        <v>2647.0</v>
      </c>
      <c r="M3878" s="8">
        <v>499.0</v>
      </c>
      <c r="N3878" s="8">
        <v>858.0</v>
      </c>
      <c r="O3878" s="8">
        <v>750.0</v>
      </c>
      <c r="P3878" s="8">
        <v>1.0</v>
      </c>
      <c r="Q3878" s="39" t="s">
        <v>127</v>
      </c>
      <c r="R3878" s="39" t="s">
        <v>9646</v>
      </c>
      <c r="S3878" s="39" t="s">
        <v>4167</v>
      </c>
      <c r="T3878" s="39" t="s">
        <v>8159</v>
      </c>
      <c r="U3878" s="39" t="s">
        <v>8160</v>
      </c>
      <c r="V3878" s="39" t="s">
        <v>3898</v>
      </c>
      <c r="W3878" s="39" t="s">
        <v>3899</v>
      </c>
      <c r="X3878" s="39" t="s">
        <v>9605</v>
      </c>
      <c r="Y3878" s="39" t="s">
        <v>9606</v>
      </c>
      <c r="Z3878" s="39" t="s">
        <v>9370</v>
      </c>
      <c r="AA3878" s="39" t="s">
        <v>9371</v>
      </c>
    </row>
    <row r="3879" ht="15.75" hidden="1" customHeight="1">
      <c r="A3879" s="39" t="s">
        <v>9648</v>
      </c>
      <c r="B3879" s="39" t="s">
        <v>4171</v>
      </c>
      <c r="C3879" s="8">
        <v>1010.0</v>
      </c>
      <c r="D3879" s="8">
        <v>3.0</v>
      </c>
      <c r="E3879" s="8">
        <v>2.0</v>
      </c>
      <c r="F3879" s="8">
        <v>1.0</v>
      </c>
      <c r="G3879" s="8">
        <v>1048.0</v>
      </c>
      <c r="H3879" s="8">
        <v>791.0</v>
      </c>
      <c r="I3879" s="8">
        <v>2162.0</v>
      </c>
      <c r="J3879" s="8">
        <v>740.0</v>
      </c>
      <c r="K3879" s="8">
        <v>6223.0</v>
      </c>
      <c r="L3879" s="8">
        <v>1431.0</v>
      </c>
      <c r="M3879" s="8">
        <v>46.0</v>
      </c>
      <c r="N3879" s="8">
        <v>705.0</v>
      </c>
      <c r="O3879" s="8">
        <v>585.0</v>
      </c>
      <c r="P3879" s="8">
        <v>1.0</v>
      </c>
      <c r="Q3879" s="39" t="s">
        <v>127</v>
      </c>
      <c r="R3879" s="39" t="s">
        <v>9646</v>
      </c>
      <c r="S3879" s="39" t="s">
        <v>4167</v>
      </c>
      <c r="T3879" s="39" t="s">
        <v>8159</v>
      </c>
      <c r="U3879" s="39" t="s">
        <v>8160</v>
      </c>
      <c r="V3879" s="39" t="s">
        <v>3898</v>
      </c>
      <c r="W3879" s="39" t="s">
        <v>3899</v>
      </c>
      <c r="X3879" s="39" t="s">
        <v>9605</v>
      </c>
      <c r="Y3879" s="39" t="s">
        <v>9606</v>
      </c>
      <c r="Z3879" s="39" t="s">
        <v>9370</v>
      </c>
      <c r="AA3879" s="39" t="s">
        <v>9371</v>
      </c>
    </row>
    <row r="3880" ht="15.75" hidden="1" customHeight="1">
      <c r="A3880" s="39" t="s">
        <v>9649</v>
      </c>
      <c r="B3880" s="39" t="s">
        <v>4173</v>
      </c>
      <c r="C3880" s="8">
        <v>6171.0</v>
      </c>
      <c r="D3880" s="8">
        <v>18.0</v>
      </c>
      <c r="E3880" s="8">
        <v>9.0</v>
      </c>
      <c r="F3880" s="8">
        <v>5.0</v>
      </c>
      <c r="G3880" s="8">
        <v>5737.0</v>
      </c>
      <c r="H3880" s="8">
        <v>6508.0</v>
      </c>
      <c r="I3880" s="8">
        <v>6330.0</v>
      </c>
      <c r="J3880" s="8">
        <v>6142.0</v>
      </c>
      <c r="K3880" s="8">
        <v>4431.0</v>
      </c>
      <c r="L3880" s="8">
        <v>1798.0</v>
      </c>
      <c r="M3880" s="8">
        <v>821.0</v>
      </c>
      <c r="N3880" s="8">
        <v>1538.0</v>
      </c>
      <c r="O3880" s="8">
        <v>1405.0</v>
      </c>
      <c r="P3880" s="8">
        <v>1.0</v>
      </c>
      <c r="Q3880" s="39" t="s">
        <v>127</v>
      </c>
      <c r="R3880" s="39" t="s">
        <v>9646</v>
      </c>
      <c r="S3880" s="39" t="s">
        <v>4167</v>
      </c>
      <c r="T3880" s="39" t="s">
        <v>8159</v>
      </c>
      <c r="U3880" s="39" t="s">
        <v>8160</v>
      </c>
      <c r="V3880" s="39" t="s">
        <v>3898</v>
      </c>
      <c r="W3880" s="39" t="s">
        <v>3899</v>
      </c>
      <c r="X3880" s="39" t="s">
        <v>9605</v>
      </c>
      <c r="Y3880" s="39" t="s">
        <v>9606</v>
      </c>
      <c r="Z3880" s="39" t="s">
        <v>9370</v>
      </c>
      <c r="AA3880" s="39" t="s">
        <v>9371</v>
      </c>
    </row>
    <row r="3881" ht="15.75" hidden="1" customHeight="1">
      <c r="A3881" s="39" t="s">
        <v>9650</v>
      </c>
      <c r="B3881" s="39" t="s">
        <v>4175</v>
      </c>
      <c r="C3881" s="8">
        <v>3442.0</v>
      </c>
      <c r="D3881" s="8">
        <v>10.0</v>
      </c>
      <c r="E3881" s="8">
        <v>5.0</v>
      </c>
      <c r="F3881" s="8">
        <v>3.0</v>
      </c>
      <c r="G3881" s="8">
        <v>3256.0</v>
      </c>
      <c r="H3881" s="8">
        <v>3492.0</v>
      </c>
      <c r="I3881" s="8">
        <v>2286.0</v>
      </c>
      <c r="J3881" s="8">
        <v>3276.0</v>
      </c>
      <c r="K3881" s="8">
        <v>6927.0</v>
      </c>
      <c r="L3881" s="8">
        <v>4395.0</v>
      </c>
      <c r="M3881" s="8">
        <v>238.0</v>
      </c>
      <c r="N3881" s="8">
        <v>872.0</v>
      </c>
      <c r="O3881" s="8">
        <v>757.0</v>
      </c>
      <c r="P3881" s="8">
        <v>1.0</v>
      </c>
      <c r="Q3881" s="39" t="s">
        <v>127</v>
      </c>
      <c r="R3881" s="39" t="s">
        <v>9646</v>
      </c>
      <c r="S3881" s="39" t="s">
        <v>4167</v>
      </c>
      <c r="T3881" s="39" t="s">
        <v>8159</v>
      </c>
      <c r="U3881" s="39" t="s">
        <v>8160</v>
      </c>
      <c r="V3881" s="39" t="s">
        <v>3898</v>
      </c>
      <c r="W3881" s="39" t="s">
        <v>3899</v>
      </c>
      <c r="X3881" s="39" t="s">
        <v>9605</v>
      </c>
      <c r="Y3881" s="39" t="s">
        <v>9606</v>
      </c>
      <c r="Z3881" s="39" t="s">
        <v>9370</v>
      </c>
      <c r="AA3881" s="39" t="s">
        <v>9371</v>
      </c>
    </row>
    <row r="3882" ht="15.75" hidden="1" customHeight="1">
      <c r="A3882" s="39" t="s">
        <v>9651</v>
      </c>
      <c r="B3882" s="39" t="s">
        <v>9652</v>
      </c>
      <c r="C3882" s="8">
        <v>1161.0</v>
      </c>
      <c r="D3882" s="8">
        <v>4.0</v>
      </c>
      <c r="E3882" s="8">
        <v>2.0</v>
      </c>
      <c r="F3882" s="8">
        <v>1.0</v>
      </c>
      <c r="G3882" s="8">
        <v>987.0</v>
      </c>
      <c r="H3882" s="8">
        <v>1350.0</v>
      </c>
      <c r="I3882" s="8">
        <v>1849.0</v>
      </c>
      <c r="J3882" s="8">
        <v>696.0</v>
      </c>
      <c r="K3882" s="8">
        <v>6890.0</v>
      </c>
      <c r="L3882" s="8">
        <v>1042.0</v>
      </c>
      <c r="M3882" s="8">
        <v>172.0</v>
      </c>
      <c r="N3882" s="8">
        <v>1020.0</v>
      </c>
      <c r="O3882" s="8">
        <v>836.0</v>
      </c>
      <c r="P3882" s="8">
        <v>1.0</v>
      </c>
      <c r="Q3882" s="39" t="s">
        <v>127</v>
      </c>
      <c r="R3882" s="39" t="s">
        <v>9646</v>
      </c>
      <c r="S3882" s="39" t="s">
        <v>4167</v>
      </c>
      <c r="T3882" s="39" t="s">
        <v>8159</v>
      </c>
      <c r="U3882" s="39" t="s">
        <v>8160</v>
      </c>
      <c r="V3882" s="39" t="s">
        <v>3898</v>
      </c>
      <c r="W3882" s="39" t="s">
        <v>3899</v>
      </c>
      <c r="X3882" s="39" t="s">
        <v>9605</v>
      </c>
      <c r="Y3882" s="39" t="s">
        <v>9606</v>
      </c>
      <c r="Z3882" s="39" t="s">
        <v>9370</v>
      </c>
      <c r="AA3882" s="39" t="s">
        <v>9371</v>
      </c>
    </row>
    <row r="3883" ht="15.75" hidden="1" customHeight="1">
      <c r="A3883" s="39" t="s">
        <v>9653</v>
      </c>
      <c r="B3883" s="39" t="s">
        <v>9654</v>
      </c>
      <c r="C3883" s="8">
        <v>3763.0</v>
      </c>
      <c r="D3883" s="8">
        <v>11.0</v>
      </c>
      <c r="E3883" s="8">
        <v>6.0</v>
      </c>
      <c r="F3883" s="8">
        <v>3.0</v>
      </c>
      <c r="G3883" s="8">
        <v>3465.0</v>
      </c>
      <c r="H3883" s="8">
        <v>4278.0</v>
      </c>
      <c r="I3883" s="8">
        <v>3185.0</v>
      </c>
      <c r="J3883" s="8">
        <v>3134.0</v>
      </c>
      <c r="K3883" s="8">
        <v>5336.0</v>
      </c>
      <c r="L3883" s="8">
        <v>1855.0</v>
      </c>
      <c r="M3883" s="8">
        <v>799.5</v>
      </c>
      <c r="N3883" s="8">
        <v>1512.0</v>
      </c>
      <c r="O3883" s="8">
        <v>1349.0</v>
      </c>
      <c r="P3883" s="8">
        <v>1.0</v>
      </c>
      <c r="Q3883" s="39" t="s">
        <v>127</v>
      </c>
      <c r="R3883" s="39" t="s">
        <v>9646</v>
      </c>
      <c r="S3883" s="39" t="s">
        <v>4167</v>
      </c>
      <c r="T3883" s="39" t="s">
        <v>8159</v>
      </c>
      <c r="U3883" s="39" t="s">
        <v>8160</v>
      </c>
      <c r="V3883" s="39" t="s">
        <v>3898</v>
      </c>
      <c r="W3883" s="39" t="s">
        <v>3899</v>
      </c>
      <c r="X3883" s="39" t="s">
        <v>9605</v>
      </c>
      <c r="Y3883" s="39" t="s">
        <v>9606</v>
      </c>
      <c r="Z3883" s="39" t="s">
        <v>9370</v>
      </c>
      <c r="AA3883" s="39" t="s">
        <v>9371</v>
      </c>
    </row>
    <row r="3884" ht="15.75" hidden="1" customHeight="1">
      <c r="A3884" s="39" t="s">
        <v>9655</v>
      </c>
      <c r="B3884" s="39" t="s">
        <v>9656</v>
      </c>
      <c r="C3884" s="8">
        <v>1100.0</v>
      </c>
      <c r="D3884" s="8">
        <v>4.0</v>
      </c>
      <c r="E3884" s="8">
        <v>2.0</v>
      </c>
      <c r="F3884" s="8">
        <v>1.0</v>
      </c>
      <c r="G3884" s="8">
        <v>1003.0</v>
      </c>
      <c r="H3884" s="8">
        <v>1044.0</v>
      </c>
      <c r="I3884" s="8">
        <v>1872.0</v>
      </c>
      <c r="J3884" s="8">
        <v>703.0</v>
      </c>
      <c r="K3884" s="8">
        <v>6877.0</v>
      </c>
      <c r="L3884" s="8">
        <v>1136.0</v>
      </c>
      <c r="M3884" s="8">
        <v>631.0</v>
      </c>
      <c r="N3884" s="8">
        <v>963.0</v>
      </c>
      <c r="O3884" s="8">
        <v>739.0</v>
      </c>
      <c r="P3884" s="8">
        <v>1.0</v>
      </c>
      <c r="Q3884" s="39" t="s">
        <v>127</v>
      </c>
      <c r="R3884" s="39" t="s">
        <v>9657</v>
      </c>
      <c r="S3884" s="39" t="s">
        <v>9658</v>
      </c>
      <c r="T3884" s="39" t="s">
        <v>8159</v>
      </c>
      <c r="U3884" s="39" t="s">
        <v>8160</v>
      </c>
      <c r="V3884" s="39" t="s">
        <v>3898</v>
      </c>
      <c r="W3884" s="39" t="s">
        <v>3899</v>
      </c>
      <c r="X3884" s="39" t="s">
        <v>9659</v>
      </c>
      <c r="Y3884" s="39" t="s">
        <v>9660</v>
      </c>
      <c r="Z3884" s="39" t="s">
        <v>9370</v>
      </c>
      <c r="AA3884" s="39" t="s">
        <v>9371</v>
      </c>
    </row>
    <row r="3885" ht="15.75" hidden="1" customHeight="1">
      <c r="A3885" s="39" t="s">
        <v>9661</v>
      </c>
      <c r="B3885" s="39" t="s">
        <v>9662</v>
      </c>
      <c r="C3885" s="8">
        <v>6281.0</v>
      </c>
      <c r="D3885" s="8">
        <v>19.0</v>
      </c>
      <c r="E3885" s="8">
        <v>10.0</v>
      </c>
      <c r="F3885" s="8">
        <v>5.0</v>
      </c>
      <c r="G3885" s="8">
        <v>6302.0</v>
      </c>
      <c r="H3885" s="8">
        <v>6573.0</v>
      </c>
      <c r="I3885" s="8">
        <v>4650.0</v>
      </c>
      <c r="J3885" s="8">
        <v>6707.0</v>
      </c>
      <c r="K3885" s="8">
        <v>5068.0</v>
      </c>
      <c r="L3885" s="8">
        <v>4856.5</v>
      </c>
      <c r="M3885" s="8">
        <v>49.0</v>
      </c>
      <c r="N3885" s="8">
        <v>1404.0</v>
      </c>
      <c r="O3885" s="8">
        <v>1231.0</v>
      </c>
      <c r="P3885" s="8">
        <v>1.0</v>
      </c>
      <c r="Q3885" s="39" t="s">
        <v>127</v>
      </c>
      <c r="R3885" s="39" t="s">
        <v>9657</v>
      </c>
      <c r="S3885" s="39" t="s">
        <v>9658</v>
      </c>
      <c r="T3885" s="39" t="s">
        <v>8159</v>
      </c>
      <c r="U3885" s="39" t="s">
        <v>8160</v>
      </c>
      <c r="V3885" s="39" t="s">
        <v>3898</v>
      </c>
      <c r="W3885" s="39" t="s">
        <v>3899</v>
      </c>
      <c r="X3885" s="39" t="s">
        <v>9659</v>
      </c>
      <c r="Y3885" s="39" t="s">
        <v>9660</v>
      </c>
      <c r="Z3885" s="39" t="s">
        <v>9663</v>
      </c>
      <c r="AA3885" s="39" t="s">
        <v>9664</v>
      </c>
    </row>
    <row r="3886" ht="15.75" hidden="1" customHeight="1">
      <c r="A3886" s="39" t="s">
        <v>9665</v>
      </c>
      <c r="B3886" s="39" t="s">
        <v>9666</v>
      </c>
      <c r="C3886" s="8">
        <v>3128.0</v>
      </c>
      <c r="D3886" s="8">
        <v>9.0</v>
      </c>
      <c r="E3886" s="8">
        <v>5.0</v>
      </c>
      <c r="F3886" s="8">
        <v>3.0</v>
      </c>
      <c r="G3886" s="8">
        <v>2787.0</v>
      </c>
      <c r="H3886" s="8">
        <v>2728.0</v>
      </c>
      <c r="I3886" s="8">
        <v>4027.0</v>
      </c>
      <c r="J3886" s="8">
        <v>3126.0</v>
      </c>
      <c r="K3886" s="8">
        <v>6888.0</v>
      </c>
      <c r="L3886" s="8">
        <v>2730.0</v>
      </c>
      <c r="M3886" s="8">
        <v>103.0</v>
      </c>
      <c r="N3886" s="8">
        <v>1078.0</v>
      </c>
      <c r="O3886" s="8">
        <v>950.0</v>
      </c>
      <c r="P3886" s="8">
        <v>1.0</v>
      </c>
      <c r="Q3886" s="39" t="s">
        <v>127</v>
      </c>
      <c r="R3886" s="39" t="s">
        <v>9657</v>
      </c>
      <c r="S3886" s="39" t="s">
        <v>9658</v>
      </c>
      <c r="T3886" s="39" t="s">
        <v>8159</v>
      </c>
      <c r="U3886" s="39" t="s">
        <v>8160</v>
      </c>
      <c r="V3886" s="39" t="s">
        <v>3898</v>
      </c>
      <c r="W3886" s="39" t="s">
        <v>3899</v>
      </c>
      <c r="X3886" s="39" t="s">
        <v>9659</v>
      </c>
      <c r="Y3886" s="39" t="s">
        <v>9660</v>
      </c>
      <c r="Z3886" s="39" t="s">
        <v>9370</v>
      </c>
      <c r="AA3886" s="39" t="s">
        <v>9371</v>
      </c>
    </row>
    <row r="3887" ht="15.75" hidden="1" customHeight="1">
      <c r="A3887" s="39" t="s">
        <v>9667</v>
      </c>
      <c r="B3887" s="39" t="s">
        <v>9668</v>
      </c>
      <c r="C3887" s="8">
        <v>2289.0</v>
      </c>
      <c r="D3887" s="8">
        <v>7.0</v>
      </c>
      <c r="E3887" s="8">
        <v>4.0</v>
      </c>
      <c r="F3887" s="8">
        <v>2.0</v>
      </c>
      <c r="G3887" s="8">
        <v>2212.0</v>
      </c>
      <c r="H3887" s="8">
        <v>1923.0</v>
      </c>
      <c r="I3887" s="8">
        <v>2297.0</v>
      </c>
      <c r="J3887" s="8">
        <v>2704.0</v>
      </c>
      <c r="K3887" s="8">
        <v>6777.0</v>
      </c>
      <c r="L3887" s="8">
        <v>2091.0</v>
      </c>
      <c r="M3887" s="8">
        <v>518.0</v>
      </c>
      <c r="N3887" s="8">
        <v>823.0</v>
      </c>
      <c r="O3887" s="8">
        <v>703.0</v>
      </c>
      <c r="P3887" s="8">
        <v>1.0</v>
      </c>
      <c r="Q3887" s="39" t="s">
        <v>127</v>
      </c>
      <c r="R3887" s="39" t="s">
        <v>9657</v>
      </c>
      <c r="S3887" s="39" t="s">
        <v>9658</v>
      </c>
      <c r="T3887" s="39" t="s">
        <v>8159</v>
      </c>
      <c r="U3887" s="39" t="s">
        <v>8160</v>
      </c>
      <c r="V3887" s="39" t="s">
        <v>3898</v>
      </c>
      <c r="W3887" s="39" t="s">
        <v>3899</v>
      </c>
      <c r="X3887" s="39" t="s">
        <v>9659</v>
      </c>
      <c r="Y3887" s="39" t="s">
        <v>9660</v>
      </c>
      <c r="Z3887" s="39" t="s">
        <v>9370</v>
      </c>
      <c r="AA3887" s="39" t="s">
        <v>9371</v>
      </c>
    </row>
    <row r="3888" ht="15.75" hidden="1" customHeight="1">
      <c r="A3888" s="39" t="s">
        <v>9669</v>
      </c>
      <c r="B3888" s="39" t="s">
        <v>9670</v>
      </c>
      <c r="C3888" s="8">
        <v>6655.0</v>
      </c>
      <c r="D3888" s="8">
        <v>20.0</v>
      </c>
      <c r="E3888" s="8">
        <v>10.0</v>
      </c>
      <c r="F3888" s="8">
        <v>5.0</v>
      </c>
      <c r="G3888" s="8">
        <v>6083.5</v>
      </c>
      <c r="H3888" s="8">
        <v>6824.0</v>
      </c>
      <c r="I3888" s="8">
        <v>6039.0</v>
      </c>
      <c r="J3888" s="8">
        <v>6968.0</v>
      </c>
      <c r="K3888" s="8">
        <v>3949.0</v>
      </c>
      <c r="L3888" s="8">
        <v>4584.0</v>
      </c>
      <c r="M3888" s="8">
        <v>1028.5</v>
      </c>
      <c r="N3888" s="8">
        <v>1015.0</v>
      </c>
      <c r="O3888" s="8">
        <v>806.0</v>
      </c>
      <c r="P3888" s="8">
        <v>1.0</v>
      </c>
      <c r="Q3888" s="39" t="s">
        <v>127</v>
      </c>
      <c r="R3888" s="39" t="s">
        <v>9657</v>
      </c>
      <c r="S3888" s="39" t="s">
        <v>9658</v>
      </c>
      <c r="T3888" s="39" t="s">
        <v>8159</v>
      </c>
      <c r="U3888" s="39" t="s">
        <v>8160</v>
      </c>
      <c r="V3888" s="39" t="s">
        <v>3898</v>
      </c>
      <c r="W3888" s="39" t="s">
        <v>3899</v>
      </c>
      <c r="X3888" s="39" t="s">
        <v>9659</v>
      </c>
      <c r="Y3888" s="39" t="s">
        <v>9660</v>
      </c>
      <c r="Z3888" s="39" t="s">
        <v>9370</v>
      </c>
      <c r="AA3888" s="39" t="s">
        <v>9371</v>
      </c>
    </row>
    <row r="3889" ht="15.75" hidden="1" customHeight="1">
      <c r="A3889" s="39" t="s">
        <v>9671</v>
      </c>
      <c r="B3889" s="39" t="s">
        <v>9672</v>
      </c>
      <c r="C3889" s="8">
        <v>4537.0</v>
      </c>
      <c r="D3889" s="8">
        <v>14.0</v>
      </c>
      <c r="E3889" s="8">
        <v>7.0</v>
      </c>
      <c r="F3889" s="8">
        <v>4.0</v>
      </c>
      <c r="G3889" s="8">
        <v>3986.0</v>
      </c>
      <c r="H3889" s="8">
        <v>4883.0</v>
      </c>
      <c r="I3889" s="8">
        <v>3984.0</v>
      </c>
      <c r="J3889" s="8">
        <v>3603.0</v>
      </c>
      <c r="K3889" s="8">
        <v>6799.0</v>
      </c>
      <c r="L3889" s="8">
        <v>2695.0</v>
      </c>
      <c r="M3889" s="8">
        <v>240.0</v>
      </c>
      <c r="N3889" s="8">
        <v>988.0</v>
      </c>
      <c r="O3889" s="8">
        <v>791.0</v>
      </c>
      <c r="P3889" s="8">
        <v>1.0</v>
      </c>
      <c r="Q3889" s="39" t="s">
        <v>127</v>
      </c>
      <c r="R3889" s="39" t="s">
        <v>9673</v>
      </c>
      <c r="S3889" s="39" t="s">
        <v>9674</v>
      </c>
      <c r="T3889" s="39" t="s">
        <v>8159</v>
      </c>
      <c r="U3889" s="39" t="s">
        <v>8160</v>
      </c>
      <c r="V3889" s="39" t="s">
        <v>3898</v>
      </c>
      <c r="W3889" s="39" t="s">
        <v>3899</v>
      </c>
      <c r="X3889" s="39" t="s">
        <v>9659</v>
      </c>
      <c r="Y3889" s="39" t="s">
        <v>9660</v>
      </c>
      <c r="Z3889" s="39" t="s">
        <v>9370</v>
      </c>
      <c r="AA3889" s="39" t="s">
        <v>9371</v>
      </c>
    </row>
    <row r="3890" ht="15.75" hidden="1" customHeight="1">
      <c r="A3890" s="39" t="s">
        <v>9675</v>
      </c>
      <c r="B3890" s="39" t="s">
        <v>9676</v>
      </c>
      <c r="C3890" s="8">
        <v>301.0</v>
      </c>
      <c r="D3890" s="8">
        <v>1.0</v>
      </c>
      <c r="E3890" s="8">
        <v>1.0</v>
      </c>
      <c r="F3890" s="8">
        <v>1.0</v>
      </c>
      <c r="G3890" s="8">
        <v>262.0</v>
      </c>
      <c r="H3890" s="8">
        <v>113.0</v>
      </c>
      <c r="I3890" s="8">
        <v>2356.0</v>
      </c>
      <c r="J3890" s="8">
        <v>274.0</v>
      </c>
      <c r="K3890" s="8">
        <v>5290.0</v>
      </c>
      <c r="L3890" s="8">
        <v>1718.0</v>
      </c>
      <c r="M3890" s="8">
        <v>359.0</v>
      </c>
      <c r="N3890" s="8">
        <v>936.0</v>
      </c>
      <c r="O3890" s="8">
        <v>674.0</v>
      </c>
      <c r="P3890" s="8">
        <v>1.0</v>
      </c>
      <c r="Q3890" s="39" t="s">
        <v>127</v>
      </c>
      <c r="R3890" s="39" t="s">
        <v>9673</v>
      </c>
      <c r="S3890" s="39" t="s">
        <v>9674</v>
      </c>
      <c r="T3890" s="39" t="s">
        <v>8159</v>
      </c>
      <c r="U3890" s="39" t="s">
        <v>8160</v>
      </c>
      <c r="V3890" s="39" t="s">
        <v>3898</v>
      </c>
      <c r="W3890" s="39" t="s">
        <v>3899</v>
      </c>
      <c r="X3890" s="39" t="s">
        <v>9659</v>
      </c>
      <c r="Y3890" s="39" t="s">
        <v>9660</v>
      </c>
      <c r="Z3890" s="39" t="s">
        <v>9370</v>
      </c>
      <c r="AA3890" s="39" t="s">
        <v>9371</v>
      </c>
    </row>
    <row r="3891" ht="15.75" hidden="1" customHeight="1">
      <c r="A3891" s="39" t="s">
        <v>9677</v>
      </c>
      <c r="B3891" s="39" t="s">
        <v>9678</v>
      </c>
      <c r="C3891" s="8">
        <v>2670.0</v>
      </c>
      <c r="D3891" s="8">
        <v>8.0</v>
      </c>
      <c r="E3891" s="8">
        <v>4.0</v>
      </c>
      <c r="F3891" s="8">
        <v>2.0</v>
      </c>
      <c r="G3891" s="8">
        <v>2003.0</v>
      </c>
      <c r="H3891" s="8">
        <v>2916.0</v>
      </c>
      <c r="I3891" s="8">
        <v>3119.0</v>
      </c>
      <c r="J3891" s="8">
        <v>2509.0</v>
      </c>
      <c r="K3891" s="8">
        <v>6776.0</v>
      </c>
      <c r="L3891" s="8">
        <v>3139.0</v>
      </c>
      <c r="M3891" s="8">
        <v>230.0</v>
      </c>
      <c r="N3891" s="8">
        <v>1011.0</v>
      </c>
      <c r="O3891" s="8">
        <v>798.0</v>
      </c>
      <c r="P3891" s="8">
        <v>1.0</v>
      </c>
      <c r="Q3891" s="39" t="s">
        <v>127</v>
      </c>
      <c r="R3891" s="39" t="s">
        <v>9673</v>
      </c>
      <c r="S3891" s="39" t="s">
        <v>9674</v>
      </c>
      <c r="T3891" s="39" t="s">
        <v>8159</v>
      </c>
      <c r="U3891" s="39" t="s">
        <v>8160</v>
      </c>
      <c r="V3891" s="39" t="s">
        <v>3898</v>
      </c>
      <c r="W3891" s="39" t="s">
        <v>3899</v>
      </c>
      <c r="X3891" s="39" t="s">
        <v>9659</v>
      </c>
      <c r="Y3891" s="39" t="s">
        <v>9660</v>
      </c>
      <c r="Z3891" s="39" t="s">
        <v>9370</v>
      </c>
      <c r="AA3891" s="39" t="s">
        <v>9371</v>
      </c>
    </row>
    <row r="3892" ht="15.75" hidden="1" customHeight="1">
      <c r="A3892" s="39" t="s">
        <v>9679</v>
      </c>
      <c r="B3892" s="39" t="s">
        <v>9680</v>
      </c>
      <c r="C3892" s="8">
        <v>3268.0</v>
      </c>
      <c r="D3892" s="8">
        <v>10.0</v>
      </c>
      <c r="E3892" s="8">
        <v>5.0</v>
      </c>
      <c r="F3892" s="8">
        <v>3.0</v>
      </c>
      <c r="G3892" s="8">
        <v>2566.0</v>
      </c>
      <c r="H3892" s="8">
        <v>3305.0</v>
      </c>
      <c r="I3892" s="8">
        <v>4444.0</v>
      </c>
      <c r="J3892" s="8">
        <v>2225.0</v>
      </c>
      <c r="K3892" s="8">
        <v>6963.0</v>
      </c>
      <c r="L3892" s="8">
        <v>3455.0</v>
      </c>
      <c r="M3892" s="8">
        <v>477.0</v>
      </c>
      <c r="N3892" s="8">
        <v>1023.0</v>
      </c>
      <c r="O3892" s="8">
        <v>801.0</v>
      </c>
      <c r="P3892" s="8">
        <v>1.0</v>
      </c>
      <c r="Q3892" s="39" t="s">
        <v>127</v>
      </c>
      <c r="R3892" s="39" t="s">
        <v>9673</v>
      </c>
      <c r="S3892" s="39" t="s">
        <v>9674</v>
      </c>
      <c r="T3892" s="39" t="s">
        <v>8159</v>
      </c>
      <c r="U3892" s="39" t="s">
        <v>8160</v>
      </c>
      <c r="V3892" s="39" t="s">
        <v>3898</v>
      </c>
      <c r="W3892" s="39" t="s">
        <v>3899</v>
      </c>
      <c r="X3892" s="39" t="s">
        <v>9605</v>
      </c>
      <c r="Y3892" s="39" t="s">
        <v>9606</v>
      </c>
      <c r="Z3892" s="39" t="s">
        <v>9370</v>
      </c>
      <c r="AA3892" s="39" t="s">
        <v>9371</v>
      </c>
    </row>
    <row r="3893" ht="15.75" hidden="1" customHeight="1">
      <c r="A3893" s="39" t="s">
        <v>9681</v>
      </c>
      <c r="B3893" s="39" t="s">
        <v>9682</v>
      </c>
      <c r="C3893" s="8">
        <v>5496.0</v>
      </c>
      <c r="D3893" s="8">
        <v>16.0</v>
      </c>
      <c r="E3893" s="8">
        <v>8.0</v>
      </c>
      <c r="F3893" s="8">
        <v>4.0</v>
      </c>
      <c r="G3893" s="8">
        <v>4174.0</v>
      </c>
      <c r="H3893" s="8">
        <v>5339.0</v>
      </c>
      <c r="I3893" s="8">
        <v>5934.0</v>
      </c>
      <c r="J3893" s="8">
        <v>4594.0</v>
      </c>
      <c r="K3893" s="8">
        <v>6930.0</v>
      </c>
      <c r="L3893" s="8">
        <v>4612.0</v>
      </c>
      <c r="M3893" s="8">
        <v>825.0</v>
      </c>
      <c r="N3893" s="8">
        <v>553.0</v>
      </c>
      <c r="O3893" s="8">
        <v>433.0</v>
      </c>
      <c r="P3893" s="8">
        <v>1.0</v>
      </c>
      <c r="Q3893" s="39" t="s">
        <v>127</v>
      </c>
      <c r="R3893" s="39" t="s">
        <v>9683</v>
      </c>
      <c r="S3893" s="39" t="s">
        <v>9684</v>
      </c>
      <c r="T3893" s="39" t="s">
        <v>8159</v>
      </c>
      <c r="U3893" s="39" t="s">
        <v>8160</v>
      </c>
      <c r="V3893" s="39" t="s">
        <v>3898</v>
      </c>
      <c r="W3893" s="39" t="s">
        <v>3899</v>
      </c>
      <c r="X3893" s="39" t="s">
        <v>9605</v>
      </c>
      <c r="Y3893" s="39" t="s">
        <v>9606</v>
      </c>
      <c r="Z3893" s="39" t="s">
        <v>9370</v>
      </c>
      <c r="AA3893" s="39" t="s">
        <v>9371</v>
      </c>
    </row>
    <row r="3894" ht="15.75" hidden="1" customHeight="1">
      <c r="A3894" s="39" t="s">
        <v>9685</v>
      </c>
      <c r="B3894" s="39" t="s">
        <v>9686</v>
      </c>
      <c r="C3894" s="8">
        <v>6359.0</v>
      </c>
      <c r="D3894" s="8">
        <v>19.0</v>
      </c>
      <c r="E3894" s="8">
        <v>10.0</v>
      </c>
      <c r="F3894" s="8">
        <v>5.0</v>
      </c>
      <c r="G3894" s="8">
        <v>5594.5</v>
      </c>
      <c r="H3894" s="8">
        <v>6007.0</v>
      </c>
      <c r="I3894" s="8">
        <v>6815.0</v>
      </c>
      <c r="J3894" s="8">
        <v>5239.0</v>
      </c>
      <c r="K3894" s="8">
        <v>6667.0</v>
      </c>
      <c r="L3894" s="8">
        <v>2714.0</v>
      </c>
      <c r="M3894" s="8">
        <v>2050.0</v>
      </c>
      <c r="N3894" s="8">
        <v>1074.0</v>
      </c>
      <c r="O3894" s="8">
        <v>810.0</v>
      </c>
      <c r="P3894" s="8">
        <v>1.0</v>
      </c>
      <c r="Q3894" s="39" t="s">
        <v>127</v>
      </c>
      <c r="R3894" s="39" t="s">
        <v>9683</v>
      </c>
      <c r="S3894" s="39" t="s">
        <v>9684</v>
      </c>
      <c r="T3894" s="39" t="s">
        <v>8159</v>
      </c>
      <c r="U3894" s="39" t="s">
        <v>8160</v>
      </c>
      <c r="V3894" s="39" t="s">
        <v>3898</v>
      </c>
      <c r="W3894" s="39" t="s">
        <v>3899</v>
      </c>
      <c r="X3894" s="39" t="s">
        <v>9605</v>
      </c>
      <c r="Y3894" s="39" t="s">
        <v>9606</v>
      </c>
      <c r="Z3894" s="39" t="s">
        <v>9370</v>
      </c>
      <c r="AA3894" s="39" t="s">
        <v>9371</v>
      </c>
    </row>
    <row r="3895" ht="15.75" hidden="1" customHeight="1">
      <c r="A3895" s="39" t="s">
        <v>9687</v>
      </c>
      <c r="B3895" s="39" t="s">
        <v>9688</v>
      </c>
      <c r="C3895" s="8">
        <v>6947.0</v>
      </c>
      <c r="D3895" s="8">
        <v>20.0</v>
      </c>
      <c r="E3895" s="8">
        <v>10.0</v>
      </c>
      <c r="F3895" s="8">
        <v>5.0</v>
      </c>
      <c r="G3895" s="8">
        <v>6746.0</v>
      </c>
      <c r="H3895" s="8">
        <v>6733.0</v>
      </c>
      <c r="I3895" s="8">
        <v>6712.0</v>
      </c>
      <c r="J3895" s="8">
        <v>6896.0</v>
      </c>
      <c r="K3895" s="8">
        <v>5592.0</v>
      </c>
      <c r="L3895" s="8">
        <v>4669.0</v>
      </c>
      <c r="M3895" s="8">
        <v>2858.0</v>
      </c>
      <c r="N3895" s="8">
        <v>1210.0</v>
      </c>
      <c r="O3895" s="8">
        <v>1002.0</v>
      </c>
      <c r="P3895" s="8">
        <v>1.0</v>
      </c>
      <c r="Q3895" s="39" t="s">
        <v>127</v>
      </c>
      <c r="R3895" s="39" t="s">
        <v>9683</v>
      </c>
      <c r="S3895" s="39" t="s">
        <v>9684</v>
      </c>
      <c r="T3895" s="39" t="s">
        <v>8159</v>
      </c>
      <c r="U3895" s="39" t="s">
        <v>8160</v>
      </c>
      <c r="V3895" s="39" t="s">
        <v>3898</v>
      </c>
      <c r="W3895" s="39" t="s">
        <v>3899</v>
      </c>
      <c r="X3895" s="39" t="s">
        <v>9605</v>
      </c>
      <c r="Y3895" s="39" t="s">
        <v>9606</v>
      </c>
      <c r="Z3895" s="39" t="s">
        <v>9370</v>
      </c>
      <c r="AA3895" s="39" t="s">
        <v>9371</v>
      </c>
    </row>
    <row r="3896" ht="15.75" hidden="1" customHeight="1">
      <c r="A3896" s="39" t="s">
        <v>9689</v>
      </c>
      <c r="B3896" s="39" t="s">
        <v>9690</v>
      </c>
      <c r="C3896" s="8">
        <v>6781.0</v>
      </c>
      <c r="D3896" s="8">
        <v>20.0</v>
      </c>
      <c r="E3896" s="8">
        <v>10.0</v>
      </c>
      <c r="F3896" s="8">
        <v>5.0</v>
      </c>
      <c r="G3896" s="8">
        <v>6230.0</v>
      </c>
      <c r="H3896" s="8">
        <v>6484.0</v>
      </c>
      <c r="I3896" s="8">
        <v>6651.0</v>
      </c>
      <c r="J3896" s="8">
        <v>6393.0</v>
      </c>
      <c r="K3896" s="8">
        <v>6654.0</v>
      </c>
      <c r="L3896" s="8">
        <v>2654.0</v>
      </c>
      <c r="M3896" s="8">
        <v>2069.0</v>
      </c>
      <c r="N3896" s="8">
        <v>1172.0</v>
      </c>
      <c r="O3896" s="8">
        <v>853.0</v>
      </c>
      <c r="P3896" s="8">
        <v>1.0</v>
      </c>
      <c r="Q3896" s="39" t="s">
        <v>127</v>
      </c>
      <c r="R3896" s="39" t="s">
        <v>9683</v>
      </c>
      <c r="S3896" s="39" t="s">
        <v>9684</v>
      </c>
      <c r="T3896" s="39" t="s">
        <v>8159</v>
      </c>
      <c r="U3896" s="39" t="s">
        <v>8160</v>
      </c>
      <c r="V3896" s="39" t="s">
        <v>3898</v>
      </c>
      <c r="W3896" s="39" t="s">
        <v>3899</v>
      </c>
      <c r="X3896" s="39" t="s">
        <v>9605</v>
      </c>
      <c r="Y3896" s="39" t="s">
        <v>9606</v>
      </c>
      <c r="Z3896" s="39" t="s">
        <v>9370</v>
      </c>
      <c r="AA3896" s="39" t="s">
        <v>9371</v>
      </c>
    </row>
    <row r="3897" ht="15.75" hidden="1" customHeight="1">
      <c r="A3897" s="39" t="s">
        <v>9691</v>
      </c>
      <c r="B3897" s="39" t="s">
        <v>9692</v>
      </c>
      <c r="C3897" s="8">
        <v>5006.0</v>
      </c>
      <c r="D3897" s="8">
        <v>15.0</v>
      </c>
      <c r="E3897" s="8">
        <v>8.0</v>
      </c>
      <c r="F3897" s="8">
        <v>4.0</v>
      </c>
      <c r="G3897" s="8">
        <v>3677.0</v>
      </c>
      <c r="H3897" s="8">
        <v>4619.0</v>
      </c>
      <c r="I3897" s="8">
        <v>5839.0</v>
      </c>
      <c r="J3897" s="8">
        <v>4536.0</v>
      </c>
      <c r="K3897" s="8">
        <v>6946.0</v>
      </c>
      <c r="L3897" s="8">
        <v>3776.0</v>
      </c>
      <c r="M3897" s="8">
        <v>909.0</v>
      </c>
      <c r="N3897" s="8">
        <v>742.0</v>
      </c>
      <c r="O3897" s="8">
        <v>538.0</v>
      </c>
      <c r="P3897" s="8">
        <v>1.0</v>
      </c>
      <c r="Q3897" s="39" t="s">
        <v>127</v>
      </c>
      <c r="R3897" s="39" t="s">
        <v>9683</v>
      </c>
      <c r="S3897" s="39" t="s">
        <v>9684</v>
      </c>
      <c r="T3897" s="39" t="s">
        <v>8159</v>
      </c>
      <c r="U3897" s="39" t="s">
        <v>8160</v>
      </c>
      <c r="V3897" s="39" t="s">
        <v>3898</v>
      </c>
      <c r="W3897" s="39" t="s">
        <v>3899</v>
      </c>
      <c r="X3897" s="39" t="s">
        <v>9605</v>
      </c>
      <c r="Y3897" s="39" t="s">
        <v>9606</v>
      </c>
      <c r="Z3897" s="39" t="s">
        <v>9370</v>
      </c>
      <c r="AA3897" s="39" t="s">
        <v>9371</v>
      </c>
    </row>
    <row r="3898" ht="15.75" hidden="1" customHeight="1">
      <c r="A3898" s="39" t="s">
        <v>9693</v>
      </c>
      <c r="B3898" s="39" t="s">
        <v>9694</v>
      </c>
      <c r="C3898" s="8">
        <v>6927.0</v>
      </c>
      <c r="D3898" s="8">
        <v>20.0</v>
      </c>
      <c r="E3898" s="8">
        <v>10.0</v>
      </c>
      <c r="F3898" s="8">
        <v>5.0</v>
      </c>
      <c r="G3898" s="8">
        <v>6073.0</v>
      </c>
      <c r="H3898" s="8">
        <v>6678.0</v>
      </c>
      <c r="I3898" s="8">
        <v>6743.0</v>
      </c>
      <c r="J3898" s="8">
        <v>6761.0</v>
      </c>
      <c r="K3898" s="8">
        <v>6951.0</v>
      </c>
      <c r="L3898" s="8">
        <v>4104.0</v>
      </c>
      <c r="M3898" s="8">
        <v>3541.5</v>
      </c>
      <c r="N3898" s="8">
        <v>974.0</v>
      </c>
      <c r="O3898" s="8">
        <v>735.0</v>
      </c>
      <c r="P3898" s="8">
        <v>1.0</v>
      </c>
      <c r="Q3898" s="39" t="s">
        <v>127</v>
      </c>
      <c r="R3898" s="39" t="s">
        <v>9683</v>
      </c>
      <c r="S3898" s="39" t="s">
        <v>9684</v>
      </c>
      <c r="T3898" s="39" t="s">
        <v>8159</v>
      </c>
      <c r="U3898" s="39" t="s">
        <v>8160</v>
      </c>
      <c r="V3898" s="39" t="s">
        <v>3898</v>
      </c>
      <c r="W3898" s="39" t="s">
        <v>3899</v>
      </c>
      <c r="X3898" s="39" t="s">
        <v>9605</v>
      </c>
      <c r="Y3898" s="39" t="s">
        <v>9606</v>
      </c>
      <c r="Z3898" s="39" t="s">
        <v>9370</v>
      </c>
      <c r="AA3898" s="39" t="s">
        <v>9371</v>
      </c>
    </row>
    <row r="3899" ht="15.75" hidden="1" customHeight="1">
      <c r="A3899" s="39" t="s">
        <v>9695</v>
      </c>
      <c r="B3899" s="39" t="s">
        <v>9696</v>
      </c>
      <c r="C3899" s="8">
        <v>6747.0</v>
      </c>
      <c r="D3899" s="8">
        <v>20.0</v>
      </c>
      <c r="E3899" s="8">
        <v>10.0</v>
      </c>
      <c r="F3899" s="8">
        <v>5.0</v>
      </c>
      <c r="G3899" s="8">
        <v>6028.0</v>
      </c>
      <c r="H3899" s="8">
        <v>6234.0</v>
      </c>
      <c r="I3899" s="8">
        <v>6861.0</v>
      </c>
      <c r="J3899" s="8">
        <v>5897.0</v>
      </c>
      <c r="K3899" s="8">
        <v>6151.0</v>
      </c>
      <c r="L3899" s="8">
        <v>3586.0</v>
      </c>
      <c r="M3899" s="8">
        <v>3608.0</v>
      </c>
      <c r="N3899" s="8">
        <v>1016.0</v>
      </c>
      <c r="O3899" s="8">
        <v>682.0</v>
      </c>
      <c r="P3899" s="8">
        <v>1.0</v>
      </c>
      <c r="Q3899" s="39" t="s">
        <v>127</v>
      </c>
      <c r="R3899" s="39" t="s">
        <v>9697</v>
      </c>
      <c r="S3899" s="39" t="s">
        <v>9698</v>
      </c>
      <c r="T3899" s="39" t="s">
        <v>8159</v>
      </c>
      <c r="U3899" s="39" t="s">
        <v>8160</v>
      </c>
      <c r="V3899" s="39" t="s">
        <v>3898</v>
      </c>
      <c r="W3899" s="39" t="s">
        <v>3899</v>
      </c>
      <c r="X3899" s="39" t="s">
        <v>9605</v>
      </c>
      <c r="Y3899" s="39" t="s">
        <v>9606</v>
      </c>
      <c r="Z3899" s="39" t="s">
        <v>9370</v>
      </c>
      <c r="AA3899" s="39" t="s">
        <v>9371</v>
      </c>
    </row>
    <row r="3900" ht="15.75" hidden="1" customHeight="1">
      <c r="A3900" s="39" t="s">
        <v>9699</v>
      </c>
      <c r="B3900" s="39" t="s">
        <v>9700</v>
      </c>
      <c r="C3900" s="8">
        <v>6549.0</v>
      </c>
      <c r="D3900" s="8">
        <v>19.0</v>
      </c>
      <c r="E3900" s="8">
        <v>10.0</v>
      </c>
      <c r="F3900" s="8">
        <v>5.0</v>
      </c>
      <c r="G3900" s="8">
        <v>5348.5</v>
      </c>
      <c r="H3900" s="8">
        <v>6416.0</v>
      </c>
      <c r="I3900" s="8">
        <v>6048.0</v>
      </c>
      <c r="J3900" s="8">
        <v>6479.0</v>
      </c>
      <c r="K3900" s="8">
        <v>6630.0</v>
      </c>
      <c r="L3900" s="8">
        <v>4023.0</v>
      </c>
      <c r="M3900" s="8">
        <v>1460.0</v>
      </c>
      <c r="N3900" s="8">
        <v>945.0</v>
      </c>
      <c r="O3900" s="8">
        <v>650.0</v>
      </c>
      <c r="P3900" s="8">
        <v>1.0</v>
      </c>
      <c r="Q3900" s="39" t="s">
        <v>127</v>
      </c>
      <c r="R3900" s="39" t="s">
        <v>9697</v>
      </c>
      <c r="S3900" s="39" t="s">
        <v>9698</v>
      </c>
      <c r="T3900" s="39" t="s">
        <v>8159</v>
      </c>
      <c r="U3900" s="39" t="s">
        <v>8160</v>
      </c>
      <c r="V3900" s="39" t="s">
        <v>3898</v>
      </c>
      <c r="W3900" s="39" t="s">
        <v>3899</v>
      </c>
      <c r="X3900" s="39" t="s">
        <v>9605</v>
      </c>
      <c r="Y3900" s="39" t="s">
        <v>9606</v>
      </c>
      <c r="Z3900" s="39" t="s">
        <v>9370</v>
      </c>
      <c r="AA3900" s="39" t="s">
        <v>9371</v>
      </c>
    </row>
    <row r="3901" ht="15.75" hidden="1" customHeight="1">
      <c r="A3901" s="39" t="s">
        <v>9701</v>
      </c>
      <c r="B3901" s="39" t="s">
        <v>9702</v>
      </c>
      <c r="C3901" s="8">
        <v>6297.0</v>
      </c>
      <c r="D3901" s="8">
        <v>19.0</v>
      </c>
      <c r="E3901" s="8">
        <v>10.0</v>
      </c>
      <c r="F3901" s="8">
        <v>5.0</v>
      </c>
      <c r="G3901" s="8">
        <v>5629.0</v>
      </c>
      <c r="H3901" s="8">
        <v>5320.0</v>
      </c>
      <c r="I3901" s="8">
        <v>6920.0</v>
      </c>
      <c r="J3901" s="8">
        <v>6523.0</v>
      </c>
      <c r="K3901" s="8">
        <v>4939.0</v>
      </c>
      <c r="L3901" s="8">
        <v>3747.0</v>
      </c>
      <c r="M3901" s="8">
        <v>2170.0</v>
      </c>
      <c r="N3901" s="8">
        <v>792.0</v>
      </c>
      <c r="O3901" s="8">
        <v>566.0</v>
      </c>
      <c r="P3901" s="8">
        <v>1.0</v>
      </c>
      <c r="Q3901" s="39" t="s">
        <v>127</v>
      </c>
      <c r="R3901" s="39" t="s">
        <v>9697</v>
      </c>
      <c r="S3901" s="39" t="s">
        <v>9698</v>
      </c>
      <c r="T3901" s="39" t="s">
        <v>8159</v>
      </c>
      <c r="U3901" s="39" t="s">
        <v>8160</v>
      </c>
      <c r="V3901" s="39" t="s">
        <v>3898</v>
      </c>
      <c r="W3901" s="39" t="s">
        <v>3899</v>
      </c>
      <c r="X3901" s="39" t="s">
        <v>9605</v>
      </c>
      <c r="Y3901" s="39" t="s">
        <v>9606</v>
      </c>
      <c r="Z3901" s="39" t="s">
        <v>9370</v>
      </c>
      <c r="AA3901" s="39" t="s">
        <v>9371</v>
      </c>
    </row>
    <row r="3902" ht="15.75" hidden="1" customHeight="1">
      <c r="A3902" s="39" t="s">
        <v>9703</v>
      </c>
      <c r="B3902" s="39" t="s">
        <v>9704</v>
      </c>
      <c r="C3902" s="8">
        <v>6192.0</v>
      </c>
      <c r="D3902" s="8">
        <v>18.0</v>
      </c>
      <c r="E3902" s="8">
        <v>9.0</v>
      </c>
      <c r="F3902" s="8">
        <v>5.0</v>
      </c>
      <c r="G3902" s="8">
        <v>5783.0</v>
      </c>
      <c r="H3902" s="8">
        <v>5890.0</v>
      </c>
      <c r="I3902" s="8">
        <v>6116.0</v>
      </c>
      <c r="J3902" s="8">
        <v>6049.0</v>
      </c>
      <c r="K3902" s="8">
        <v>5614.0</v>
      </c>
      <c r="L3902" s="8">
        <v>3788.0</v>
      </c>
      <c r="M3902" s="8">
        <v>222.0</v>
      </c>
      <c r="N3902" s="8">
        <v>859.0</v>
      </c>
      <c r="O3902" s="8">
        <v>707.0</v>
      </c>
      <c r="P3902" s="8">
        <v>1.0</v>
      </c>
      <c r="Q3902" s="39" t="s">
        <v>127</v>
      </c>
      <c r="R3902" s="39" t="s">
        <v>9697</v>
      </c>
      <c r="S3902" s="39" t="s">
        <v>9698</v>
      </c>
      <c r="T3902" s="39" t="s">
        <v>8159</v>
      </c>
      <c r="U3902" s="39" t="s">
        <v>8160</v>
      </c>
      <c r="V3902" s="39" t="s">
        <v>3898</v>
      </c>
      <c r="W3902" s="39" t="s">
        <v>3899</v>
      </c>
      <c r="X3902" s="39" t="s">
        <v>9605</v>
      </c>
      <c r="Y3902" s="39" t="s">
        <v>9606</v>
      </c>
      <c r="Z3902" s="39" t="s">
        <v>9370</v>
      </c>
      <c r="AA3902" s="39" t="s">
        <v>9371</v>
      </c>
    </row>
    <row r="3903" ht="15.75" hidden="1" customHeight="1">
      <c r="A3903" s="39" t="s">
        <v>9705</v>
      </c>
      <c r="B3903" s="39" t="s">
        <v>9706</v>
      </c>
      <c r="C3903" s="8">
        <v>6097.0</v>
      </c>
      <c r="D3903" s="8">
        <v>18.0</v>
      </c>
      <c r="E3903" s="8">
        <v>9.0</v>
      </c>
      <c r="F3903" s="8">
        <v>5.0</v>
      </c>
      <c r="G3903" s="8">
        <v>5233.0</v>
      </c>
      <c r="H3903" s="8">
        <v>6423.0</v>
      </c>
      <c r="I3903" s="8">
        <v>6492.0</v>
      </c>
      <c r="J3903" s="8">
        <v>5780.0</v>
      </c>
      <c r="K3903" s="8">
        <v>6210.0</v>
      </c>
      <c r="L3903" s="8">
        <v>2262.0</v>
      </c>
      <c r="M3903" s="8">
        <v>334.0</v>
      </c>
      <c r="N3903" s="8">
        <v>914.0</v>
      </c>
      <c r="O3903" s="8">
        <v>788.0</v>
      </c>
      <c r="P3903" s="8">
        <v>1.0</v>
      </c>
      <c r="Q3903" s="39" t="s">
        <v>127</v>
      </c>
      <c r="R3903" s="39" t="s">
        <v>9697</v>
      </c>
      <c r="S3903" s="39" t="s">
        <v>9698</v>
      </c>
      <c r="T3903" s="39" t="s">
        <v>8159</v>
      </c>
      <c r="U3903" s="39" t="s">
        <v>8160</v>
      </c>
      <c r="V3903" s="39" t="s">
        <v>3898</v>
      </c>
      <c r="W3903" s="39" t="s">
        <v>3899</v>
      </c>
      <c r="X3903" s="39" t="s">
        <v>9605</v>
      </c>
      <c r="Y3903" s="39" t="s">
        <v>9606</v>
      </c>
      <c r="Z3903" s="39" t="s">
        <v>9370</v>
      </c>
      <c r="AA3903" s="39" t="s">
        <v>9371</v>
      </c>
    </row>
    <row r="3904" ht="15.75" hidden="1" customHeight="1">
      <c r="A3904" s="39" t="s">
        <v>9707</v>
      </c>
      <c r="B3904" s="39" t="s">
        <v>9708</v>
      </c>
      <c r="C3904" s="8">
        <v>2841.0</v>
      </c>
      <c r="D3904" s="8">
        <v>9.0</v>
      </c>
      <c r="E3904" s="8">
        <v>5.0</v>
      </c>
      <c r="F3904" s="8">
        <v>3.0</v>
      </c>
      <c r="G3904" s="8">
        <v>2813.0</v>
      </c>
      <c r="H3904" s="8">
        <v>1543.0</v>
      </c>
      <c r="I3904" s="8">
        <v>6485.0</v>
      </c>
      <c r="J3904" s="8">
        <v>3120.0</v>
      </c>
      <c r="K3904" s="8">
        <v>4388.0</v>
      </c>
      <c r="L3904" s="8">
        <v>3133.0</v>
      </c>
      <c r="M3904" s="8">
        <v>1407.0</v>
      </c>
      <c r="N3904" s="8">
        <v>550.0</v>
      </c>
      <c r="O3904" s="8">
        <v>358.0</v>
      </c>
      <c r="P3904" s="8">
        <v>1.0</v>
      </c>
      <c r="Q3904" s="39" t="s">
        <v>127</v>
      </c>
      <c r="R3904" s="39" t="s">
        <v>9709</v>
      </c>
      <c r="S3904" s="39" t="s">
        <v>9710</v>
      </c>
      <c r="T3904" s="39" t="s">
        <v>8159</v>
      </c>
      <c r="U3904" s="39" t="s">
        <v>8160</v>
      </c>
      <c r="V3904" s="39" t="s">
        <v>3898</v>
      </c>
      <c r="W3904" s="39" t="s">
        <v>3899</v>
      </c>
      <c r="X3904" s="39" t="s">
        <v>9659</v>
      </c>
      <c r="Y3904" s="39" t="s">
        <v>9660</v>
      </c>
      <c r="Z3904" s="39" t="s">
        <v>9663</v>
      </c>
      <c r="AA3904" s="39" t="s">
        <v>9664</v>
      </c>
    </row>
    <row r="3905" ht="15.75" hidden="1" customHeight="1">
      <c r="A3905" s="39" t="s">
        <v>9711</v>
      </c>
      <c r="B3905" s="39" t="s">
        <v>9712</v>
      </c>
      <c r="C3905" s="8">
        <v>6788.0</v>
      </c>
      <c r="D3905" s="8">
        <v>20.0</v>
      </c>
      <c r="E3905" s="8">
        <v>10.0</v>
      </c>
      <c r="F3905" s="8">
        <v>5.0</v>
      </c>
      <c r="G3905" s="8">
        <v>6611.0</v>
      </c>
      <c r="H3905" s="8">
        <v>5683.0</v>
      </c>
      <c r="I3905" s="8">
        <v>6890.0</v>
      </c>
      <c r="J3905" s="8">
        <v>6283.0</v>
      </c>
      <c r="K3905" s="8">
        <v>4491.0</v>
      </c>
      <c r="L3905" s="8">
        <v>5268.0</v>
      </c>
      <c r="M3905" s="8">
        <v>6280.0</v>
      </c>
      <c r="N3905" s="8">
        <v>652.0</v>
      </c>
      <c r="O3905" s="8">
        <v>387.0</v>
      </c>
      <c r="P3905" s="8">
        <v>1.0</v>
      </c>
      <c r="Q3905" s="39" t="s">
        <v>127</v>
      </c>
      <c r="R3905" s="39" t="s">
        <v>9709</v>
      </c>
      <c r="S3905" s="39" t="s">
        <v>9710</v>
      </c>
      <c r="T3905" s="39" t="s">
        <v>8159</v>
      </c>
      <c r="U3905" s="39" t="s">
        <v>8160</v>
      </c>
      <c r="V3905" s="39" t="s">
        <v>3898</v>
      </c>
      <c r="W3905" s="39" t="s">
        <v>3899</v>
      </c>
      <c r="X3905" s="39" t="s">
        <v>9659</v>
      </c>
      <c r="Y3905" s="39" t="s">
        <v>9660</v>
      </c>
      <c r="Z3905" s="39" t="s">
        <v>9663</v>
      </c>
      <c r="AA3905" s="39" t="s">
        <v>9664</v>
      </c>
    </row>
    <row r="3906" ht="15.75" hidden="1" customHeight="1">
      <c r="A3906" s="39" t="s">
        <v>9713</v>
      </c>
      <c r="B3906" s="39" t="s">
        <v>9714</v>
      </c>
      <c r="C3906" s="8">
        <v>6789.0</v>
      </c>
      <c r="D3906" s="8">
        <v>20.0</v>
      </c>
      <c r="E3906" s="8">
        <v>10.0</v>
      </c>
      <c r="F3906" s="8">
        <v>5.0</v>
      </c>
      <c r="G3906" s="8">
        <v>6907.0</v>
      </c>
      <c r="H3906" s="8">
        <v>6262.0</v>
      </c>
      <c r="I3906" s="8">
        <v>6729.0</v>
      </c>
      <c r="J3906" s="8">
        <v>6457.0</v>
      </c>
      <c r="K3906" s="8">
        <v>4404.0</v>
      </c>
      <c r="L3906" s="8">
        <v>3206.0</v>
      </c>
      <c r="M3906" s="8">
        <v>3188.0</v>
      </c>
      <c r="N3906" s="8">
        <v>566.0</v>
      </c>
      <c r="O3906" s="8">
        <v>379.0</v>
      </c>
      <c r="P3906" s="8">
        <v>1.0</v>
      </c>
      <c r="Q3906" s="39" t="s">
        <v>127</v>
      </c>
      <c r="R3906" s="39" t="s">
        <v>9709</v>
      </c>
      <c r="S3906" s="39" t="s">
        <v>9710</v>
      </c>
      <c r="T3906" s="39" t="s">
        <v>8159</v>
      </c>
      <c r="U3906" s="39" t="s">
        <v>8160</v>
      </c>
      <c r="V3906" s="39" t="s">
        <v>3898</v>
      </c>
      <c r="W3906" s="39" t="s">
        <v>3899</v>
      </c>
      <c r="X3906" s="39" t="s">
        <v>9659</v>
      </c>
      <c r="Y3906" s="39" t="s">
        <v>9660</v>
      </c>
      <c r="Z3906" s="39" t="s">
        <v>9663</v>
      </c>
      <c r="AA3906" s="39" t="s">
        <v>9664</v>
      </c>
    </row>
    <row r="3907" ht="15.75" hidden="1" customHeight="1">
      <c r="A3907" s="39" t="s">
        <v>9715</v>
      </c>
      <c r="B3907" s="39" t="s">
        <v>9716</v>
      </c>
      <c r="C3907" s="8">
        <v>6677.0</v>
      </c>
      <c r="D3907" s="8">
        <v>20.0</v>
      </c>
      <c r="E3907" s="8">
        <v>10.0</v>
      </c>
      <c r="F3907" s="8">
        <v>5.0</v>
      </c>
      <c r="G3907" s="8">
        <v>6430.0</v>
      </c>
      <c r="H3907" s="8">
        <v>6359.0</v>
      </c>
      <c r="I3907" s="8">
        <v>6914.0</v>
      </c>
      <c r="J3907" s="8">
        <v>6778.0</v>
      </c>
      <c r="K3907" s="8">
        <v>3962.0</v>
      </c>
      <c r="L3907" s="8">
        <v>2084.0</v>
      </c>
      <c r="M3907" s="8">
        <v>5310.0</v>
      </c>
      <c r="N3907" s="8">
        <v>1137.0</v>
      </c>
      <c r="O3907" s="8">
        <v>666.0</v>
      </c>
      <c r="P3907" s="8">
        <v>1.0</v>
      </c>
      <c r="Q3907" s="39" t="s">
        <v>127</v>
      </c>
      <c r="R3907" s="39" t="s">
        <v>9709</v>
      </c>
      <c r="S3907" s="39" t="s">
        <v>9710</v>
      </c>
      <c r="T3907" s="39" t="s">
        <v>8159</v>
      </c>
      <c r="U3907" s="39" t="s">
        <v>8160</v>
      </c>
      <c r="V3907" s="39" t="s">
        <v>3898</v>
      </c>
      <c r="W3907" s="39" t="s">
        <v>3899</v>
      </c>
      <c r="X3907" s="39" t="s">
        <v>9659</v>
      </c>
      <c r="Y3907" s="39" t="s">
        <v>9660</v>
      </c>
      <c r="Z3907" s="39" t="s">
        <v>9663</v>
      </c>
      <c r="AA3907" s="39" t="s">
        <v>9664</v>
      </c>
    </row>
    <row r="3908" ht="15.75" hidden="1" customHeight="1">
      <c r="A3908" s="39" t="s">
        <v>9717</v>
      </c>
      <c r="B3908" s="39" t="s">
        <v>9718</v>
      </c>
      <c r="C3908" s="8">
        <v>5199.0</v>
      </c>
      <c r="D3908" s="8">
        <v>15.0</v>
      </c>
      <c r="E3908" s="8">
        <v>8.0</v>
      </c>
      <c r="F3908" s="8">
        <v>4.0</v>
      </c>
      <c r="G3908" s="8">
        <v>6070.0</v>
      </c>
      <c r="H3908" s="8">
        <v>4733.0</v>
      </c>
      <c r="I3908" s="8">
        <v>6583.0</v>
      </c>
      <c r="J3908" s="8">
        <v>6072.0</v>
      </c>
      <c r="K3908" s="8">
        <v>2656.0</v>
      </c>
      <c r="L3908" s="8">
        <v>564.0</v>
      </c>
      <c r="M3908" s="8">
        <v>1434.0</v>
      </c>
      <c r="N3908" s="8">
        <v>900.0</v>
      </c>
      <c r="O3908" s="8">
        <v>657.0</v>
      </c>
      <c r="P3908" s="8">
        <v>1.0</v>
      </c>
      <c r="Q3908" s="39" t="s">
        <v>127</v>
      </c>
      <c r="R3908" s="39" t="s">
        <v>9709</v>
      </c>
      <c r="S3908" s="39" t="s">
        <v>9710</v>
      </c>
      <c r="T3908" s="39" t="s">
        <v>8159</v>
      </c>
      <c r="U3908" s="39" t="s">
        <v>8160</v>
      </c>
      <c r="V3908" s="39" t="s">
        <v>3898</v>
      </c>
      <c r="W3908" s="39" t="s">
        <v>3899</v>
      </c>
      <c r="X3908" s="39" t="s">
        <v>9605</v>
      </c>
      <c r="Y3908" s="39" t="s">
        <v>9606</v>
      </c>
      <c r="Z3908" s="39" t="s">
        <v>9370</v>
      </c>
      <c r="AA3908" s="39" t="s">
        <v>9371</v>
      </c>
    </row>
    <row r="3909" ht="15.75" hidden="1" customHeight="1">
      <c r="A3909" s="39" t="s">
        <v>9719</v>
      </c>
      <c r="B3909" s="39" t="s">
        <v>9720</v>
      </c>
      <c r="C3909" s="8">
        <v>6208.0</v>
      </c>
      <c r="D3909" s="8">
        <v>18.0</v>
      </c>
      <c r="E3909" s="8">
        <v>9.0</v>
      </c>
      <c r="F3909" s="8">
        <v>5.0</v>
      </c>
      <c r="G3909" s="8">
        <v>6225.0</v>
      </c>
      <c r="H3909" s="8">
        <v>5796.0</v>
      </c>
      <c r="I3909" s="8">
        <v>6901.0</v>
      </c>
      <c r="J3909" s="8">
        <v>5391.0</v>
      </c>
      <c r="K3909" s="8">
        <v>3217.0</v>
      </c>
      <c r="L3909" s="8">
        <v>2469.5</v>
      </c>
      <c r="M3909" s="8">
        <v>5429.5</v>
      </c>
      <c r="N3909" s="8">
        <v>804.0</v>
      </c>
      <c r="O3909" s="8">
        <v>446.0</v>
      </c>
      <c r="P3909" s="8">
        <v>1.0</v>
      </c>
      <c r="Q3909" s="39" t="s">
        <v>127</v>
      </c>
      <c r="R3909" s="39" t="s">
        <v>9709</v>
      </c>
      <c r="S3909" s="39" t="s">
        <v>9710</v>
      </c>
      <c r="T3909" s="39" t="s">
        <v>8159</v>
      </c>
      <c r="U3909" s="39" t="s">
        <v>8160</v>
      </c>
      <c r="V3909" s="39" t="s">
        <v>3898</v>
      </c>
      <c r="W3909" s="39" t="s">
        <v>3899</v>
      </c>
      <c r="X3909" s="39" t="s">
        <v>9605</v>
      </c>
      <c r="Y3909" s="39" t="s">
        <v>9606</v>
      </c>
      <c r="Z3909" s="39" t="s">
        <v>9663</v>
      </c>
      <c r="AA3909" s="39" t="s">
        <v>9664</v>
      </c>
    </row>
    <row r="3910" ht="15.75" hidden="1" customHeight="1">
      <c r="A3910" s="39" t="s">
        <v>9721</v>
      </c>
      <c r="B3910" s="39" t="s">
        <v>9722</v>
      </c>
      <c r="C3910" s="8">
        <v>5860.0</v>
      </c>
      <c r="D3910" s="8">
        <v>17.0</v>
      </c>
      <c r="E3910" s="8">
        <v>9.0</v>
      </c>
      <c r="F3910" s="8">
        <v>5.0</v>
      </c>
      <c r="G3910" s="8">
        <v>4554.0</v>
      </c>
      <c r="H3910" s="8">
        <v>5360.0</v>
      </c>
      <c r="I3910" s="8">
        <v>6793.0</v>
      </c>
      <c r="J3910" s="8">
        <v>4974.0</v>
      </c>
      <c r="K3910" s="8">
        <v>5491.0</v>
      </c>
      <c r="L3910" s="8">
        <v>4949.0</v>
      </c>
      <c r="M3910" s="8">
        <v>2519.0</v>
      </c>
      <c r="N3910" s="8">
        <v>1104.0</v>
      </c>
      <c r="O3910" s="8">
        <v>667.0</v>
      </c>
      <c r="P3910" s="8">
        <v>1.0</v>
      </c>
      <c r="Q3910" s="39" t="s">
        <v>127</v>
      </c>
      <c r="R3910" s="39" t="s">
        <v>9709</v>
      </c>
      <c r="S3910" s="39" t="s">
        <v>9710</v>
      </c>
      <c r="T3910" s="39" t="s">
        <v>8159</v>
      </c>
      <c r="U3910" s="39" t="s">
        <v>8160</v>
      </c>
      <c r="V3910" s="39" t="s">
        <v>3898</v>
      </c>
      <c r="W3910" s="39" t="s">
        <v>3899</v>
      </c>
      <c r="X3910" s="39" t="s">
        <v>9659</v>
      </c>
      <c r="Y3910" s="39" t="s">
        <v>9660</v>
      </c>
      <c r="Z3910" s="39" t="s">
        <v>9663</v>
      </c>
      <c r="AA3910" s="39" t="s">
        <v>9664</v>
      </c>
    </row>
    <row r="3911" ht="15.75" hidden="1" customHeight="1">
      <c r="A3911" s="39" t="s">
        <v>9723</v>
      </c>
      <c r="B3911" s="39" t="s">
        <v>9724</v>
      </c>
      <c r="C3911" s="8">
        <v>1110.0</v>
      </c>
      <c r="D3911" s="8">
        <v>4.0</v>
      </c>
      <c r="E3911" s="8">
        <v>2.0</v>
      </c>
      <c r="F3911" s="8">
        <v>1.0</v>
      </c>
      <c r="G3911" s="8">
        <v>1108.0</v>
      </c>
      <c r="H3911" s="8">
        <v>709.0</v>
      </c>
      <c r="I3911" s="8">
        <v>3301.0</v>
      </c>
      <c r="J3911" s="8">
        <v>754.0</v>
      </c>
      <c r="K3911" s="8">
        <v>6447.0</v>
      </c>
      <c r="L3911" s="8">
        <v>974.0</v>
      </c>
      <c r="M3911" s="8">
        <v>1010.0</v>
      </c>
      <c r="N3911" s="8">
        <v>1030.0</v>
      </c>
      <c r="O3911" s="8">
        <v>723.0</v>
      </c>
      <c r="P3911" s="8">
        <v>1.0</v>
      </c>
      <c r="Q3911" s="39" t="s">
        <v>127</v>
      </c>
      <c r="R3911" s="39" t="s">
        <v>9725</v>
      </c>
      <c r="S3911" s="39" t="s">
        <v>9726</v>
      </c>
      <c r="T3911" s="39" t="s">
        <v>8159</v>
      </c>
      <c r="U3911" s="39" t="s">
        <v>8160</v>
      </c>
      <c r="V3911" s="39" t="s">
        <v>3898</v>
      </c>
      <c r="W3911" s="39" t="s">
        <v>3899</v>
      </c>
      <c r="X3911" s="39" t="s">
        <v>9659</v>
      </c>
      <c r="Y3911" s="39" t="s">
        <v>9660</v>
      </c>
      <c r="Z3911" s="39" t="s">
        <v>9370</v>
      </c>
      <c r="AA3911" s="39" t="s">
        <v>9371</v>
      </c>
    </row>
    <row r="3912" ht="15.75" hidden="1" customHeight="1">
      <c r="A3912" s="39" t="s">
        <v>9727</v>
      </c>
      <c r="B3912" s="39" t="s">
        <v>9728</v>
      </c>
      <c r="C3912" s="8">
        <v>6427.0</v>
      </c>
      <c r="D3912" s="8">
        <v>19.0</v>
      </c>
      <c r="E3912" s="8">
        <v>10.0</v>
      </c>
      <c r="F3912" s="8">
        <v>5.0</v>
      </c>
      <c r="G3912" s="8">
        <v>6046.5</v>
      </c>
      <c r="H3912" s="8">
        <v>6517.0</v>
      </c>
      <c r="I3912" s="8">
        <v>6856.0</v>
      </c>
      <c r="J3912" s="8">
        <v>6006.0</v>
      </c>
      <c r="K3912" s="8">
        <v>2744.0</v>
      </c>
      <c r="L3912" s="8">
        <v>3983.5</v>
      </c>
      <c r="M3912" s="8">
        <v>2704.5</v>
      </c>
      <c r="N3912" s="8">
        <v>744.0</v>
      </c>
      <c r="O3912" s="8">
        <v>476.0</v>
      </c>
      <c r="P3912" s="8">
        <v>1.0</v>
      </c>
      <c r="Q3912" s="39" t="s">
        <v>127</v>
      </c>
      <c r="R3912" s="39" t="s">
        <v>9725</v>
      </c>
      <c r="S3912" s="39" t="s">
        <v>9726</v>
      </c>
      <c r="T3912" s="39" t="s">
        <v>8159</v>
      </c>
      <c r="U3912" s="39" t="s">
        <v>8160</v>
      </c>
      <c r="V3912" s="39" t="s">
        <v>3898</v>
      </c>
      <c r="W3912" s="39" t="s">
        <v>3899</v>
      </c>
      <c r="X3912" s="39" t="s">
        <v>9659</v>
      </c>
      <c r="Y3912" s="39" t="s">
        <v>9660</v>
      </c>
      <c r="Z3912" s="39" t="s">
        <v>9663</v>
      </c>
      <c r="AA3912" s="39" t="s">
        <v>9664</v>
      </c>
    </row>
    <row r="3913" ht="15.75" hidden="1" customHeight="1">
      <c r="A3913" s="39" t="s">
        <v>9729</v>
      </c>
      <c r="B3913" s="39" t="s">
        <v>9730</v>
      </c>
      <c r="C3913" s="8">
        <v>6903.0</v>
      </c>
      <c r="D3913" s="8">
        <v>20.0</v>
      </c>
      <c r="E3913" s="8">
        <v>10.0</v>
      </c>
      <c r="F3913" s="8">
        <v>5.0</v>
      </c>
      <c r="G3913" s="8">
        <v>6403.0</v>
      </c>
      <c r="H3913" s="8">
        <v>6723.0</v>
      </c>
      <c r="I3913" s="8">
        <v>6650.0</v>
      </c>
      <c r="J3913" s="8">
        <v>6207.0</v>
      </c>
      <c r="K3913" s="8">
        <v>5104.0</v>
      </c>
      <c r="L3913" s="8">
        <v>5124.0</v>
      </c>
      <c r="M3913" s="8">
        <v>4901.0</v>
      </c>
      <c r="N3913" s="8">
        <v>605.0</v>
      </c>
      <c r="O3913" s="8">
        <v>406.0</v>
      </c>
      <c r="P3913" s="8">
        <v>1.0</v>
      </c>
      <c r="Q3913" s="39" t="s">
        <v>127</v>
      </c>
      <c r="R3913" s="39" t="s">
        <v>9725</v>
      </c>
      <c r="S3913" s="39" t="s">
        <v>9726</v>
      </c>
      <c r="T3913" s="39" t="s">
        <v>8159</v>
      </c>
      <c r="U3913" s="39" t="s">
        <v>8160</v>
      </c>
      <c r="V3913" s="39" t="s">
        <v>3898</v>
      </c>
      <c r="W3913" s="39" t="s">
        <v>3899</v>
      </c>
      <c r="X3913" s="39" t="s">
        <v>9659</v>
      </c>
      <c r="Y3913" s="39" t="s">
        <v>9660</v>
      </c>
      <c r="Z3913" s="39" t="s">
        <v>9663</v>
      </c>
      <c r="AA3913" s="39" t="s">
        <v>9664</v>
      </c>
    </row>
    <row r="3914" ht="15.75" hidden="1" customHeight="1">
      <c r="A3914" s="39" t="s">
        <v>9731</v>
      </c>
      <c r="B3914" s="39" t="s">
        <v>9732</v>
      </c>
      <c r="C3914" s="8">
        <v>6402.0</v>
      </c>
      <c r="D3914" s="8">
        <v>19.0</v>
      </c>
      <c r="E3914" s="8">
        <v>10.0</v>
      </c>
      <c r="F3914" s="8">
        <v>5.0</v>
      </c>
      <c r="G3914" s="8">
        <v>5326.0</v>
      </c>
      <c r="H3914" s="8">
        <v>6001.5</v>
      </c>
      <c r="I3914" s="8">
        <v>6391.0</v>
      </c>
      <c r="J3914" s="8">
        <v>6168.0</v>
      </c>
      <c r="K3914" s="8">
        <v>5579.0</v>
      </c>
      <c r="L3914" s="8">
        <v>3370.0</v>
      </c>
      <c r="M3914" s="8">
        <v>3665.0</v>
      </c>
      <c r="N3914" s="8">
        <v>1143.0</v>
      </c>
      <c r="O3914" s="8">
        <v>877.0</v>
      </c>
      <c r="P3914" s="8">
        <v>1.0</v>
      </c>
      <c r="Q3914" s="39" t="s">
        <v>127</v>
      </c>
      <c r="R3914" s="39" t="s">
        <v>9725</v>
      </c>
      <c r="S3914" s="39" t="s">
        <v>9726</v>
      </c>
      <c r="T3914" s="39" t="s">
        <v>8159</v>
      </c>
      <c r="U3914" s="39" t="s">
        <v>8160</v>
      </c>
      <c r="V3914" s="39" t="s">
        <v>3898</v>
      </c>
      <c r="W3914" s="39" t="s">
        <v>3899</v>
      </c>
      <c r="X3914" s="39" t="s">
        <v>9659</v>
      </c>
      <c r="Y3914" s="39" t="s">
        <v>9660</v>
      </c>
      <c r="Z3914" s="39" t="s">
        <v>9663</v>
      </c>
      <c r="AA3914" s="39" t="s">
        <v>9664</v>
      </c>
    </row>
    <row r="3915" ht="15.75" hidden="1" customHeight="1">
      <c r="A3915" s="39" t="s">
        <v>9733</v>
      </c>
      <c r="B3915" s="39" t="s">
        <v>9734</v>
      </c>
      <c r="C3915" s="8">
        <v>6783.0</v>
      </c>
      <c r="D3915" s="8">
        <v>20.0</v>
      </c>
      <c r="E3915" s="8">
        <v>10.0</v>
      </c>
      <c r="F3915" s="8">
        <v>5.0</v>
      </c>
      <c r="G3915" s="8">
        <v>5988.0</v>
      </c>
      <c r="H3915" s="8">
        <v>6251.0</v>
      </c>
      <c r="I3915" s="8">
        <v>6665.0</v>
      </c>
      <c r="J3915" s="8">
        <v>6146.0</v>
      </c>
      <c r="K3915" s="8">
        <v>5053.0</v>
      </c>
      <c r="L3915" s="8">
        <v>6142.0</v>
      </c>
      <c r="M3915" s="8">
        <v>3509.0</v>
      </c>
      <c r="N3915" s="8">
        <v>982.0</v>
      </c>
      <c r="O3915" s="8">
        <v>690.0</v>
      </c>
      <c r="P3915" s="8">
        <v>1.0</v>
      </c>
      <c r="Q3915" s="39" t="s">
        <v>127</v>
      </c>
      <c r="R3915" s="39" t="s">
        <v>9725</v>
      </c>
      <c r="S3915" s="39" t="s">
        <v>9726</v>
      </c>
      <c r="T3915" s="39" t="s">
        <v>8159</v>
      </c>
      <c r="U3915" s="39" t="s">
        <v>8160</v>
      </c>
      <c r="V3915" s="39" t="s">
        <v>3898</v>
      </c>
      <c r="W3915" s="39" t="s">
        <v>3899</v>
      </c>
      <c r="X3915" s="39" t="s">
        <v>9659</v>
      </c>
      <c r="Y3915" s="39" t="s">
        <v>9660</v>
      </c>
      <c r="Z3915" s="39" t="s">
        <v>9663</v>
      </c>
      <c r="AA3915" s="39" t="s">
        <v>9664</v>
      </c>
    </row>
    <row r="3916" ht="15.75" hidden="1" customHeight="1">
      <c r="A3916" s="39" t="s">
        <v>9735</v>
      </c>
      <c r="B3916" s="39" t="s">
        <v>9736</v>
      </c>
      <c r="C3916" s="8">
        <v>6064.0</v>
      </c>
      <c r="D3916" s="8">
        <v>18.0</v>
      </c>
      <c r="E3916" s="8">
        <v>9.0</v>
      </c>
      <c r="F3916" s="8">
        <v>5.0</v>
      </c>
      <c r="G3916" s="8">
        <v>5341.0</v>
      </c>
      <c r="H3916" s="8">
        <v>5504.0</v>
      </c>
      <c r="I3916" s="8">
        <v>6770.0</v>
      </c>
      <c r="J3916" s="8">
        <v>5390.0</v>
      </c>
      <c r="K3916" s="8">
        <v>4207.0</v>
      </c>
      <c r="L3916" s="8">
        <v>3204.0</v>
      </c>
      <c r="M3916" s="8">
        <v>5442.0</v>
      </c>
      <c r="N3916" s="8">
        <v>707.0</v>
      </c>
      <c r="O3916" s="8">
        <v>413.0</v>
      </c>
      <c r="P3916" s="8">
        <v>1.0</v>
      </c>
      <c r="Q3916" s="39" t="s">
        <v>127</v>
      </c>
      <c r="R3916" s="39" t="s">
        <v>9737</v>
      </c>
      <c r="S3916" s="39" t="s">
        <v>9660</v>
      </c>
      <c r="T3916" s="39" t="s">
        <v>8159</v>
      </c>
      <c r="U3916" s="39" t="s">
        <v>8160</v>
      </c>
      <c r="V3916" s="39" t="s">
        <v>3898</v>
      </c>
      <c r="W3916" s="39" t="s">
        <v>3899</v>
      </c>
      <c r="X3916" s="39" t="s">
        <v>9659</v>
      </c>
      <c r="Y3916" s="39" t="s">
        <v>9660</v>
      </c>
      <c r="Z3916" s="39" t="s">
        <v>9663</v>
      </c>
      <c r="AA3916" s="39" t="s">
        <v>9664</v>
      </c>
    </row>
    <row r="3917" ht="15.75" hidden="1" customHeight="1">
      <c r="A3917" s="39" t="s">
        <v>9738</v>
      </c>
      <c r="B3917" s="39" t="s">
        <v>9739</v>
      </c>
      <c r="C3917" s="8">
        <v>5703.0</v>
      </c>
      <c r="D3917" s="8">
        <v>17.0</v>
      </c>
      <c r="E3917" s="8">
        <v>9.0</v>
      </c>
      <c r="F3917" s="8">
        <v>5.0</v>
      </c>
      <c r="G3917" s="8">
        <v>5347.0</v>
      </c>
      <c r="H3917" s="8">
        <v>5163.5</v>
      </c>
      <c r="I3917" s="8">
        <v>6812.0</v>
      </c>
      <c r="J3917" s="8">
        <v>5522.0</v>
      </c>
      <c r="K3917" s="8">
        <v>3331.0</v>
      </c>
      <c r="L3917" s="8">
        <v>2048.0</v>
      </c>
      <c r="M3917" s="8">
        <v>5066.0</v>
      </c>
      <c r="N3917" s="8">
        <v>874.0</v>
      </c>
      <c r="O3917" s="8">
        <v>554.0</v>
      </c>
      <c r="P3917" s="8">
        <v>1.0</v>
      </c>
      <c r="Q3917" s="39" t="s">
        <v>127</v>
      </c>
      <c r="R3917" s="39" t="s">
        <v>9737</v>
      </c>
      <c r="S3917" s="39" t="s">
        <v>9660</v>
      </c>
      <c r="T3917" s="39" t="s">
        <v>8159</v>
      </c>
      <c r="U3917" s="39" t="s">
        <v>8160</v>
      </c>
      <c r="V3917" s="39" t="s">
        <v>3898</v>
      </c>
      <c r="W3917" s="39" t="s">
        <v>3899</v>
      </c>
      <c r="X3917" s="39" t="s">
        <v>9659</v>
      </c>
      <c r="Y3917" s="39" t="s">
        <v>9660</v>
      </c>
      <c r="Z3917" s="39" t="s">
        <v>9663</v>
      </c>
      <c r="AA3917" s="39" t="s">
        <v>9664</v>
      </c>
    </row>
    <row r="3918" ht="15.75" hidden="1" customHeight="1">
      <c r="A3918" s="39" t="s">
        <v>9740</v>
      </c>
      <c r="B3918" s="39" t="s">
        <v>9741</v>
      </c>
      <c r="C3918" s="8">
        <v>4290.0</v>
      </c>
      <c r="D3918" s="8">
        <v>13.0</v>
      </c>
      <c r="E3918" s="8">
        <v>7.0</v>
      </c>
      <c r="F3918" s="8">
        <v>4.0</v>
      </c>
      <c r="G3918" s="8">
        <v>3478.0</v>
      </c>
      <c r="H3918" s="8">
        <v>3404.0</v>
      </c>
      <c r="I3918" s="8">
        <v>6284.0</v>
      </c>
      <c r="J3918" s="8">
        <v>3105.0</v>
      </c>
      <c r="K3918" s="8">
        <v>6591.0</v>
      </c>
      <c r="L3918" s="8">
        <v>3274.0</v>
      </c>
      <c r="M3918" s="8">
        <v>2896.0</v>
      </c>
      <c r="N3918" s="8">
        <v>1156.0</v>
      </c>
      <c r="O3918" s="8">
        <v>752.0</v>
      </c>
      <c r="P3918" s="8">
        <v>1.0</v>
      </c>
      <c r="Q3918" s="39" t="s">
        <v>127</v>
      </c>
      <c r="R3918" s="39" t="s">
        <v>9737</v>
      </c>
      <c r="S3918" s="39" t="s">
        <v>9660</v>
      </c>
      <c r="T3918" s="39" t="s">
        <v>8159</v>
      </c>
      <c r="U3918" s="39" t="s">
        <v>8160</v>
      </c>
      <c r="V3918" s="39" t="s">
        <v>3898</v>
      </c>
      <c r="W3918" s="39" t="s">
        <v>3899</v>
      </c>
      <c r="X3918" s="39" t="s">
        <v>9659</v>
      </c>
      <c r="Y3918" s="39" t="s">
        <v>9660</v>
      </c>
      <c r="Z3918" s="39" t="s">
        <v>9663</v>
      </c>
      <c r="AA3918" s="39" t="s">
        <v>9664</v>
      </c>
    </row>
    <row r="3919" ht="15.75" hidden="1" customHeight="1">
      <c r="A3919" s="39" t="s">
        <v>9742</v>
      </c>
      <c r="B3919" s="39" t="s">
        <v>9743</v>
      </c>
      <c r="C3919" s="8">
        <v>508.0</v>
      </c>
      <c r="D3919" s="8">
        <v>2.0</v>
      </c>
      <c r="E3919" s="8">
        <v>1.0</v>
      </c>
      <c r="F3919" s="8">
        <v>1.0</v>
      </c>
      <c r="G3919" s="8">
        <v>405.0</v>
      </c>
      <c r="H3919" s="8">
        <v>405.0</v>
      </c>
      <c r="I3919" s="8">
        <v>1584.0</v>
      </c>
      <c r="J3919" s="8">
        <v>413.0</v>
      </c>
      <c r="K3919" s="8">
        <v>5552.0</v>
      </c>
      <c r="L3919" s="8">
        <v>1289.0</v>
      </c>
      <c r="M3919" s="8">
        <v>348.0</v>
      </c>
      <c r="N3919" s="8">
        <v>896.0</v>
      </c>
      <c r="O3919" s="8">
        <v>654.0</v>
      </c>
      <c r="P3919" s="8">
        <v>1.0</v>
      </c>
      <c r="Q3919" s="39" t="s">
        <v>127</v>
      </c>
      <c r="R3919" s="39" t="s">
        <v>9744</v>
      </c>
      <c r="S3919" s="39" t="s">
        <v>9745</v>
      </c>
      <c r="T3919" s="39" t="s">
        <v>8159</v>
      </c>
      <c r="U3919" s="39" t="s">
        <v>8160</v>
      </c>
      <c r="V3919" s="39" t="s">
        <v>3898</v>
      </c>
      <c r="W3919" s="39" t="s">
        <v>3899</v>
      </c>
      <c r="X3919" s="39" t="s">
        <v>9659</v>
      </c>
      <c r="Y3919" s="39" t="s">
        <v>9660</v>
      </c>
      <c r="Z3919" s="39" t="s">
        <v>9663</v>
      </c>
      <c r="AA3919" s="39" t="s">
        <v>9664</v>
      </c>
    </row>
    <row r="3920" ht="15.75" hidden="1" customHeight="1">
      <c r="A3920" s="39" t="s">
        <v>9746</v>
      </c>
      <c r="B3920" s="39" t="s">
        <v>9747</v>
      </c>
      <c r="C3920" s="8">
        <v>875.0</v>
      </c>
      <c r="D3920" s="8">
        <v>3.0</v>
      </c>
      <c r="E3920" s="8">
        <v>2.0</v>
      </c>
      <c r="F3920" s="8">
        <v>1.0</v>
      </c>
      <c r="G3920" s="8">
        <v>634.0</v>
      </c>
      <c r="H3920" s="8">
        <v>846.0</v>
      </c>
      <c r="I3920" s="8">
        <v>2752.0</v>
      </c>
      <c r="J3920" s="8">
        <v>383.0</v>
      </c>
      <c r="K3920" s="8">
        <v>6710.0</v>
      </c>
      <c r="L3920" s="8">
        <v>2044.0</v>
      </c>
      <c r="M3920" s="8">
        <v>577.0</v>
      </c>
      <c r="N3920" s="8">
        <v>998.0</v>
      </c>
      <c r="O3920" s="8">
        <v>689.0</v>
      </c>
      <c r="P3920" s="8">
        <v>1.0</v>
      </c>
      <c r="Q3920" s="39" t="s">
        <v>127</v>
      </c>
      <c r="R3920" s="39" t="s">
        <v>9744</v>
      </c>
      <c r="S3920" s="39" t="s">
        <v>9745</v>
      </c>
      <c r="T3920" s="39" t="s">
        <v>8159</v>
      </c>
      <c r="U3920" s="39" t="s">
        <v>8160</v>
      </c>
      <c r="V3920" s="39" t="s">
        <v>3898</v>
      </c>
      <c r="W3920" s="39" t="s">
        <v>3899</v>
      </c>
      <c r="X3920" s="39" t="s">
        <v>9659</v>
      </c>
      <c r="Y3920" s="39" t="s">
        <v>9660</v>
      </c>
      <c r="Z3920" s="39" t="s">
        <v>9663</v>
      </c>
      <c r="AA3920" s="39" t="s">
        <v>9664</v>
      </c>
    </row>
    <row r="3921" ht="15.75" hidden="1" customHeight="1">
      <c r="A3921" s="39" t="s">
        <v>9748</v>
      </c>
      <c r="B3921" s="39" t="s">
        <v>9749</v>
      </c>
      <c r="C3921" s="8">
        <v>343.0</v>
      </c>
      <c r="D3921" s="8">
        <v>1.0</v>
      </c>
      <c r="E3921" s="8">
        <v>1.0</v>
      </c>
      <c r="F3921" s="8">
        <v>1.0</v>
      </c>
      <c r="G3921" s="8">
        <v>281.5</v>
      </c>
      <c r="H3921" s="8">
        <v>287.0</v>
      </c>
      <c r="I3921" s="8">
        <v>928.0</v>
      </c>
      <c r="J3921" s="8">
        <v>409.0</v>
      </c>
      <c r="K3921" s="8">
        <v>6944.0</v>
      </c>
      <c r="L3921" s="8">
        <v>554.0</v>
      </c>
      <c r="M3921" s="8">
        <v>331.0</v>
      </c>
      <c r="N3921" s="8">
        <v>1073.0</v>
      </c>
      <c r="O3921" s="8">
        <v>769.0</v>
      </c>
      <c r="P3921" s="8">
        <v>1.0</v>
      </c>
      <c r="Q3921" s="39" t="s">
        <v>127</v>
      </c>
      <c r="R3921" s="39" t="s">
        <v>9744</v>
      </c>
      <c r="S3921" s="39" t="s">
        <v>9745</v>
      </c>
      <c r="T3921" s="39" t="s">
        <v>8159</v>
      </c>
      <c r="U3921" s="39" t="s">
        <v>8160</v>
      </c>
      <c r="V3921" s="39" t="s">
        <v>3898</v>
      </c>
      <c r="W3921" s="39" t="s">
        <v>3899</v>
      </c>
      <c r="X3921" s="39" t="s">
        <v>9750</v>
      </c>
      <c r="Y3921" s="39" t="s">
        <v>9751</v>
      </c>
      <c r="Z3921" s="39" t="s">
        <v>9663</v>
      </c>
      <c r="AA3921" s="39" t="s">
        <v>9664</v>
      </c>
    </row>
    <row r="3922" ht="15.75" hidden="1" customHeight="1">
      <c r="A3922" s="39" t="s">
        <v>9752</v>
      </c>
      <c r="B3922" s="39" t="s">
        <v>9753</v>
      </c>
      <c r="C3922" s="8">
        <v>1406.0</v>
      </c>
      <c r="D3922" s="8">
        <v>5.0</v>
      </c>
      <c r="E3922" s="8">
        <v>3.0</v>
      </c>
      <c r="F3922" s="8">
        <v>2.0</v>
      </c>
      <c r="G3922" s="8">
        <v>1143.0</v>
      </c>
      <c r="H3922" s="8">
        <v>1034.0</v>
      </c>
      <c r="I3922" s="8">
        <v>2142.0</v>
      </c>
      <c r="J3922" s="8">
        <v>1744.0</v>
      </c>
      <c r="K3922" s="8">
        <v>6875.0</v>
      </c>
      <c r="L3922" s="8">
        <v>2321.0</v>
      </c>
      <c r="M3922" s="8">
        <v>504.0</v>
      </c>
      <c r="N3922" s="8">
        <v>722.0</v>
      </c>
      <c r="O3922" s="8">
        <v>541.0</v>
      </c>
      <c r="P3922" s="8">
        <v>1.0</v>
      </c>
      <c r="Q3922" s="39" t="s">
        <v>127</v>
      </c>
      <c r="R3922" s="39" t="s">
        <v>9744</v>
      </c>
      <c r="S3922" s="39" t="s">
        <v>9745</v>
      </c>
      <c r="T3922" s="39" t="s">
        <v>8159</v>
      </c>
      <c r="U3922" s="39" t="s">
        <v>8160</v>
      </c>
      <c r="V3922" s="39" t="s">
        <v>3898</v>
      </c>
      <c r="W3922" s="39" t="s">
        <v>3899</v>
      </c>
      <c r="X3922" s="39" t="s">
        <v>9750</v>
      </c>
      <c r="Y3922" s="39" t="s">
        <v>9751</v>
      </c>
      <c r="Z3922" s="39" t="s">
        <v>9663</v>
      </c>
      <c r="AA3922" s="39" t="s">
        <v>9664</v>
      </c>
    </row>
    <row r="3923" ht="15.75" hidden="1" customHeight="1">
      <c r="A3923" s="39" t="s">
        <v>9754</v>
      </c>
      <c r="B3923" s="39" t="s">
        <v>9755</v>
      </c>
      <c r="C3923" s="8">
        <v>914.0</v>
      </c>
      <c r="D3923" s="8">
        <v>3.0</v>
      </c>
      <c r="E3923" s="8">
        <v>2.0</v>
      </c>
      <c r="F3923" s="8">
        <v>1.0</v>
      </c>
      <c r="G3923" s="8">
        <v>646.0</v>
      </c>
      <c r="H3923" s="8">
        <v>660.0</v>
      </c>
      <c r="I3923" s="8">
        <v>1959.0</v>
      </c>
      <c r="J3923" s="8">
        <v>1285.0</v>
      </c>
      <c r="K3923" s="8">
        <v>6787.0</v>
      </c>
      <c r="L3923" s="8">
        <v>2208.0</v>
      </c>
      <c r="M3923" s="8">
        <v>216.0</v>
      </c>
      <c r="N3923" s="8">
        <v>1161.0</v>
      </c>
      <c r="O3923" s="8">
        <v>740.0</v>
      </c>
      <c r="P3923" s="8">
        <v>1.0</v>
      </c>
      <c r="Q3923" s="39" t="s">
        <v>127</v>
      </c>
      <c r="R3923" s="39" t="s">
        <v>9756</v>
      </c>
      <c r="S3923" s="39" t="s">
        <v>9757</v>
      </c>
      <c r="T3923" s="39" t="s">
        <v>8159</v>
      </c>
      <c r="U3923" s="39" t="s">
        <v>8160</v>
      </c>
      <c r="V3923" s="39" t="s">
        <v>3898</v>
      </c>
      <c r="W3923" s="39" t="s">
        <v>3899</v>
      </c>
      <c r="X3923" s="39" t="s">
        <v>9750</v>
      </c>
      <c r="Y3923" s="39" t="s">
        <v>9751</v>
      </c>
      <c r="Z3923" s="39" t="s">
        <v>9663</v>
      </c>
      <c r="AA3923" s="39" t="s">
        <v>9664</v>
      </c>
    </row>
    <row r="3924" ht="15.75" hidden="1" customHeight="1">
      <c r="A3924" s="39" t="s">
        <v>9758</v>
      </c>
      <c r="B3924" s="39" t="s">
        <v>9759</v>
      </c>
      <c r="C3924" s="8">
        <v>5417.0</v>
      </c>
      <c r="D3924" s="8">
        <v>16.0</v>
      </c>
      <c r="E3924" s="8">
        <v>8.0</v>
      </c>
      <c r="F3924" s="8">
        <v>4.0</v>
      </c>
      <c r="G3924" s="8">
        <v>4323.0</v>
      </c>
      <c r="H3924" s="8">
        <v>4863.0</v>
      </c>
      <c r="I3924" s="8">
        <v>6151.0</v>
      </c>
      <c r="J3924" s="8">
        <v>4477.0</v>
      </c>
      <c r="K3924" s="8">
        <v>5177.0</v>
      </c>
      <c r="L3924" s="8">
        <v>4165.0</v>
      </c>
      <c r="M3924" s="8">
        <v>5249.0</v>
      </c>
      <c r="N3924" s="8">
        <v>730.0</v>
      </c>
      <c r="O3924" s="8">
        <v>463.0</v>
      </c>
      <c r="P3924" s="8">
        <v>1.0</v>
      </c>
      <c r="Q3924" s="39" t="s">
        <v>127</v>
      </c>
      <c r="R3924" s="39" t="s">
        <v>9756</v>
      </c>
      <c r="S3924" s="39" t="s">
        <v>9757</v>
      </c>
      <c r="T3924" s="39" t="s">
        <v>8159</v>
      </c>
      <c r="U3924" s="39" t="s">
        <v>8160</v>
      </c>
      <c r="V3924" s="39" t="s">
        <v>3898</v>
      </c>
      <c r="W3924" s="39" t="s">
        <v>3899</v>
      </c>
      <c r="X3924" s="39" t="s">
        <v>9750</v>
      </c>
      <c r="Y3924" s="39" t="s">
        <v>9751</v>
      </c>
      <c r="Z3924" s="39" t="s">
        <v>9663</v>
      </c>
      <c r="AA3924" s="39" t="s">
        <v>9664</v>
      </c>
    </row>
    <row r="3925" ht="15.75" hidden="1" customHeight="1">
      <c r="A3925" s="39" t="s">
        <v>9760</v>
      </c>
      <c r="B3925" s="39" t="s">
        <v>9761</v>
      </c>
      <c r="C3925" s="8">
        <v>6179.0</v>
      </c>
      <c r="D3925" s="8">
        <v>18.0</v>
      </c>
      <c r="E3925" s="8">
        <v>9.0</v>
      </c>
      <c r="F3925" s="8">
        <v>5.0</v>
      </c>
      <c r="G3925" s="8">
        <v>5387.5</v>
      </c>
      <c r="H3925" s="8">
        <v>4835.0</v>
      </c>
      <c r="I3925" s="8">
        <v>6642.0</v>
      </c>
      <c r="J3925" s="8">
        <v>5411.0</v>
      </c>
      <c r="K3925" s="8">
        <v>6904.0</v>
      </c>
      <c r="L3925" s="8">
        <v>3675.0</v>
      </c>
      <c r="M3925" s="8">
        <v>5694.0</v>
      </c>
      <c r="N3925" s="8">
        <v>989.0</v>
      </c>
      <c r="O3925" s="8">
        <v>642.0</v>
      </c>
      <c r="P3925" s="8">
        <v>1.0</v>
      </c>
      <c r="Q3925" s="39" t="s">
        <v>127</v>
      </c>
      <c r="R3925" s="39" t="s">
        <v>9756</v>
      </c>
      <c r="S3925" s="39" t="s">
        <v>9757</v>
      </c>
      <c r="T3925" s="39" t="s">
        <v>8159</v>
      </c>
      <c r="U3925" s="39" t="s">
        <v>8160</v>
      </c>
      <c r="V3925" s="39" t="s">
        <v>3898</v>
      </c>
      <c r="W3925" s="39" t="s">
        <v>3899</v>
      </c>
      <c r="X3925" s="39" t="s">
        <v>9750</v>
      </c>
      <c r="Y3925" s="39" t="s">
        <v>9751</v>
      </c>
      <c r="Z3925" s="39" t="s">
        <v>9663</v>
      </c>
      <c r="AA3925" s="39" t="s">
        <v>9664</v>
      </c>
    </row>
    <row r="3926" ht="15.75" hidden="1" customHeight="1">
      <c r="A3926" s="39" t="s">
        <v>9762</v>
      </c>
      <c r="B3926" s="39" t="s">
        <v>9763</v>
      </c>
      <c r="C3926" s="8">
        <v>890.0</v>
      </c>
      <c r="D3926" s="8">
        <v>3.0</v>
      </c>
      <c r="E3926" s="8">
        <v>2.0</v>
      </c>
      <c r="F3926" s="8">
        <v>1.0</v>
      </c>
      <c r="G3926" s="8">
        <v>669.0</v>
      </c>
      <c r="H3926" s="8">
        <v>839.0</v>
      </c>
      <c r="I3926" s="8">
        <v>1263.0</v>
      </c>
      <c r="J3926" s="8">
        <v>1043.0</v>
      </c>
      <c r="K3926" s="8">
        <v>6673.0</v>
      </c>
      <c r="L3926" s="8">
        <v>1722.0</v>
      </c>
      <c r="M3926" s="8">
        <v>387.0</v>
      </c>
      <c r="N3926" s="8">
        <v>937.0</v>
      </c>
      <c r="O3926" s="8">
        <v>640.0</v>
      </c>
      <c r="P3926" s="8">
        <v>1.0</v>
      </c>
      <c r="Q3926" s="39" t="s">
        <v>127</v>
      </c>
      <c r="R3926" s="39" t="s">
        <v>9756</v>
      </c>
      <c r="S3926" s="39" t="s">
        <v>9757</v>
      </c>
      <c r="T3926" s="39" t="s">
        <v>8159</v>
      </c>
      <c r="U3926" s="39" t="s">
        <v>8160</v>
      </c>
      <c r="V3926" s="39" t="s">
        <v>3898</v>
      </c>
      <c r="W3926" s="39" t="s">
        <v>3899</v>
      </c>
      <c r="X3926" s="39" t="s">
        <v>9750</v>
      </c>
      <c r="Y3926" s="39" t="s">
        <v>9751</v>
      </c>
      <c r="Z3926" s="39" t="s">
        <v>9663</v>
      </c>
      <c r="AA3926" s="39" t="s">
        <v>9664</v>
      </c>
    </row>
    <row r="3927" ht="15.75" hidden="1" customHeight="1">
      <c r="A3927" s="39" t="s">
        <v>9764</v>
      </c>
      <c r="B3927" s="39" t="s">
        <v>9765</v>
      </c>
      <c r="C3927" s="8">
        <v>6758.0</v>
      </c>
      <c r="D3927" s="8">
        <v>20.0</v>
      </c>
      <c r="E3927" s="8">
        <v>10.0</v>
      </c>
      <c r="F3927" s="8">
        <v>5.0</v>
      </c>
      <c r="G3927" s="8">
        <v>6206.0</v>
      </c>
      <c r="H3927" s="8">
        <v>5732.0</v>
      </c>
      <c r="I3927" s="8">
        <v>6924.0</v>
      </c>
      <c r="J3927" s="8">
        <v>6261.0</v>
      </c>
      <c r="K3927" s="8">
        <v>6136.0</v>
      </c>
      <c r="L3927" s="8">
        <v>3500.0</v>
      </c>
      <c r="M3927" s="8">
        <v>5733.0</v>
      </c>
      <c r="N3927" s="8">
        <v>675.0</v>
      </c>
      <c r="O3927" s="8">
        <v>445.0</v>
      </c>
      <c r="P3927" s="8">
        <v>1.0</v>
      </c>
      <c r="Q3927" s="39" t="s">
        <v>127</v>
      </c>
      <c r="R3927" s="39" t="s">
        <v>9756</v>
      </c>
      <c r="S3927" s="39" t="s">
        <v>9757</v>
      </c>
      <c r="T3927" s="39" t="s">
        <v>8159</v>
      </c>
      <c r="U3927" s="39" t="s">
        <v>8160</v>
      </c>
      <c r="V3927" s="39" t="s">
        <v>3898</v>
      </c>
      <c r="W3927" s="39" t="s">
        <v>3899</v>
      </c>
      <c r="X3927" s="39" t="s">
        <v>9750</v>
      </c>
      <c r="Y3927" s="39" t="s">
        <v>9751</v>
      </c>
      <c r="Z3927" s="39" t="s">
        <v>9663</v>
      </c>
      <c r="AA3927" s="39" t="s">
        <v>9664</v>
      </c>
    </row>
    <row r="3928" ht="15.75" hidden="1" customHeight="1">
      <c r="A3928" s="39" t="s">
        <v>9766</v>
      </c>
      <c r="B3928" s="39" t="s">
        <v>9767</v>
      </c>
      <c r="C3928" s="8">
        <v>1222.0</v>
      </c>
      <c r="D3928" s="8">
        <v>4.0</v>
      </c>
      <c r="E3928" s="8">
        <v>2.0</v>
      </c>
      <c r="F3928" s="8">
        <v>1.0</v>
      </c>
      <c r="G3928" s="8">
        <v>809.0</v>
      </c>
      <c r="H3928" s="8">
        <v>1099.0</v>
      </c>
      <c r="I3928" s="8">
        <v>2633.0</v>
      </c>
      <c r="J3928" s="8">
        <v>1212.0</v>
      </c>
      <c r="K3928" s="8">
        <v>6633.0</v>
      </c>
      <c r="L3928" s="8">
        <v>1101.0</v>
      </c>
      <c r="M3928" s="8">
        <v>528.0</v>
      </c>
      <c r="N3928" s="8">
        <v>902.0</v>
      </c>
      <c r="O3928" s="8">
        <v>662.0</v>
      </c>
      <c r="P3928" s="8">
        <v>1.0</v>
      </c>
      <c r="Q3928" s="39" t="s">
        <v>127</v>
      </c>
      <c r="R3928" s="39" t="s">
        <v>9768</v>
      </c>
      <c r="S3928" s="39" t="s">
        <v>9769</v>
      </c>
      <c r="T3928" s="39" t="s">
        <v>8159</v>
      </c>
      <c r="U3928" s="39" t="s">
        <v>8160</v>
      </c>
      <c r="V3928" s="39" t="s">
        <v>3898</v>
      </c>
      <c r="W3928" s="39" t="s">
        <v>3899</v>
      </c>
      <c r="X3928" s="39" t="s">
        <v>9750</v>
      </c>
      <c r="Y3928" s="39" t="s">
        <v>9751</v>
      </c>
      <c r="Z3928" s="39" t="s">
        <v>9663</v>
      </c>
      <c r="AA3928" s="39" t="s">
        <v>9664</v>
      </c>
    </row>
    <row r="3929" ht="15.75" hidden="1" customHeight="1">
      <c r="A3929" s="39" t="s">
        <v>9770</v>
      </c>
      <c r="B3929" s="39" t="s">
        <v>9771</v>
      </c>
      <c r="C3929" s="8">
        <v>224.0</v>
      </c>
      <c r="D3929" s="8">
        <v>1.0</v>
      </c>
      <c r="E3929" s="8">
        <v>1.0</v>
      </c>
      <c r="F3929" s="8">
        <v>1.0</v>
      </c>
      <c r="G3929" s="8">
        <v>101.0</v>
      </c>
      <c r="H3929" s="8">
        <v>222.0</v>
      </c>
      <c r="I3929" s="8">
        <v>861.0</v>
      </c>
      <c r="J3929" s="8">
        <v>422.0</v>
      </c>
      <c r="K3929" s="8">
        <v>6942.0</v>
      </c>
      <c r="L3929" s="8">
        <v>508.0</v>
      </c>
      <c r="M3929" s="8">
        <v>68.0</v>
      </c>
      <c r="N3929" s="8">
        <v>631.0</v>
      </c>
      <c r="O3929" s="8">
        <v>441.0</v>
      </c>
      <c r="P3929" s="8">
        <v>1.0</v>
      </c>
      <c r="Q3929" s="39" t="s">
        <v>127</v>
      </c>
      <c r="R3929" s="39" t="s">
        <v>9768</v>
      </c>
      <c r="S3929" s="39" t="s">
        <v>9769</v>
      </c>
      <c r="T3929" s="39" t="s">
        <v>8159</v>
      </c>
      <c r="U3929" s="39" t="s">
        <v>8160</v>
      </c>
      <c r="V3929" s="39" t="s">
        <v>3898</v>
      </c>
      <c r="W3929" s="39" t="s">
        <v>3899</v>
      </c>
      <c r="X3929" s="39" t="s">
        <v>9750</v>
      </c>
      <c r="Y3929" s="39" t="s">
        <v>9751</v>
      </c>
      <c r="Z3929" s="39" t="s">
        <v>9663</v>
      </c>
      <c r="AA3929" s="39" t="s">
        <v>9664</v>
      </c>
    </row>
    <row r="3930" ht="15.75" hidden="1" customHeight="1">
      <c r="A3930" s="39" t="s">
        <v>9772</v>
      </c>
      <c r="B3930" s="39" t="s">
        <v>9773</v>
      </c>
      <c r="C3930" s="8">
        <v>195.0</v>
      </c>
      <c r="D3930" s="8">
        <v>1.0</v>
      </c>
      <c r="E3930" s="8">
        <v>1.0</v>
      </c>
      <c r="F3930" s="8">
        <v>1.0</v>
      </c>
      <c r="G3930" s="8">
        <v>74.0</v>
      </c>
      <c r="H3930" s="8">
        <v>216.0</v>
      </c>
      <c r="I3930" s="8">
        <v>442.0</v>
      </c>
      <c r="J3930" s="8">
        <v>273.0</v>
      </c>
      <c r="K3930" s="8">
        <v>6903.0</v>
      </c>
      <c r="L3930" s="8">
        <v>2463.0</v>
      </c>
      <c r="M3930" s="8">
        <v>581.0</v>
      </c>
      <c r="N3930" s="8">
        <v>620.0</v>
      </c>
      <c r="O3930" s="8">
        <v>453.0</v>
      </c>
      <c r="P3930" s="8">
        <v>1.0</v>
      </c>
      <c r="Q3930" s="39" t="s">
        <v>127</v>
      </c>
      <c r="R3930" s="39" t="s">
        <v>9768</v>
      </c>
      <c r="S3930" s="39" t="s">
        <v>9769</v>
      </c>
      <c r="T3930" s="39" t="s">
        <v>8159</v>
      </c>
      <c r="U3930" s="39" t="s">
        <v>8160</v>
      </c>
      <c r="V3930" s="39" t="s">
        <v>3898</v>
      </c>
      <c r="W3930" s="39" t="s">
        <v>3899</v>
      </c>
      <c r="X3930" s="39" t="s">
        <v>9750</v>
      </c>
      <c r="Y3930" s="39" t="s">
        <v>9751</v>
      </c>
      <c r="Z3930" s="39" t="s">
        <v>9663</v>
      </c>
      <c r="AA3930" s="39" t="s">
        <v>9664</v>
      </c>
    </row>
    <row r="3931" ht="15.75" hidden="1" customHeight="1">
      <c r="A3931" s="39" t="s">
        <v>9774</v>
      </c>
      <c r="B3931" s="39" t="s">
        <v>9775</v>
      </c>
      <c r="C3931" s="8">
        <v>1707.0</v>
      </c>
      <c r="D3931" s="8">
        <v>5.0</v>
      </c>
      <c r="E3931" s="8">
        <v>3.0</v>
      </c>
      <c r="F3931" s="8">
        <v>2.0</v>
      </c>
      <c r="G3931" s="8">
        <v>1314.0</v>
      </c>
      <c r="H3931" s="8">
        <v>2342.0</v>
      </c>
      <c r="I3931" s="8">
        <v>2283.0</v>
      </c>
      <c r="J3931" s="8">
        <v>912.0</v>
      </c>
      <c r="K3931" s="8">
        <v>6738.0</v>
      </c>
      <c r="L3931" s="8">
        <v>672.0</v>
      </c>
      <c r="M3931" s="8">
        <v>2766.0</v>
      </c>
      <c r="N3931" s="8">
        <v>645.0</v>
      </c>
      <c r="O3931" s="8">
        <v>418.0</v>
      </c>
      <c r="P3931" s="8">
        <v>1.0</v>
      </c>
      <c r="Q3931" s="39" t="s">
        <v>127</v>
      </c>
      <c r="R3931" s="39" t="s">
        <v>9768</v>
      </c>
      <c r="S3931" s="39" t="s">
        <v>9769</v>
      </c>
      <c r="T3931" s="39" t="s">
        <v>8159</v>
      </c>
      <c r="U3931" s="39" t="s">
        <v>8160</v>
      </c>
      <c r="V3931" s="39" t="s">
        <v>3898</v>
      </c>
      <c r="W3931" s="39" t="s">
        <v>3899</v>
      </c>
      <c r="X3931" s="39" t="s">
        <v>9750</v>
      </c>
      <c r="Y3931" s="39" t="s">
        <v>9751</v>
      </c>
      <c r="Z3931" s="39" t="s">
        <v>9663</v>
      </c>
      <c r="AA3931" s="39" t="s">
        <v>9664</v>
      </c>
    </row>
    <row r="3932" ht="15.75" hidden="1" customHeight="1">
      <c r="A3932" s="39" t="s">
        <v>9776</v>
      </c>
      <c r="B3932" s="39" t="s">
        <v>9777</v>
      </c>
      <c r="C3932" s="8">
        <v>365.0</v>
      </c>
      <c r="D3932" s="8">
        <v>2.0</v>
      </c>
      <c r="E3932" s="8">
        <v>1.0</v>
      </c>
      <c r="F3932" s="8">
        <v>1.0</v>
      </c>
      <c r="G3932" s="8">
        <v>381.0</v>
      </c>
      <c r="H3932" s="8">
        <v>284.0</v>
      </c>
      <c r="I3932" s="8">
        <v>776.0</v>
      </c>
      <c r="J3932" s="8">
        <v>472.0</v>
      </c>
      <c r="K3932" s="8">
        <v>6724.0</v>
      </c>
      <c r="L3932" s="8">
        <v>468.0</v>
      </c>
      <c r="M3932" s="8">
        <v>292.0</v>
      </c>
      <c r="N3932" s="8">
        <v>799.0</v>
      </c>
      <c r="O3932" s="8">
        <v>601.0</v>
      </c>
      <c r="P3932" s="8">
        <v>1.0</v>
      </c>
      <c r="Q3932" s="39" t="s">
        <v>127</v>
      </c>
      <c r="R3932" s="39" t="s">
        <v>9768</v>
      </c>
      <c r="S3932" s="39" t="s">
        <v>9769</v>
      </c>
      <c r="T3932" s="39" t="s">
        <v>8159</v>
      </c>
      <c r="U3932" s="39" t="s">
        <v>8160</v>
      </c>
      <c r="V3932" s="39" t="s">
        <v>3898</v>
      </c>
      <c r="W3932" s="39" t="s">
        <v>3899</v>
      </c>
      <c r="X3932" s="39" t="s">
        <v>9750</v>
      </c>
      <c r="Y3932" s="39" t="s">
        <v>9751</v>
      </c>
      <c r="Z3932" s="39" t="s">
        <v>9663</v>
      </c>
      <c r="AA3932" s="39" t="s">
        <v>9664</v>
      </c>
    </row>
    <row r="3933" ht="15.75" hidden="1" customHeight="1">
      <c r="A3933" s="39" t="s">
        <v>9778</v>
      </c>
      <c r="B3933" s="39" t="s">
        <v>9779</v>
      </c>
      <c r="C3933" s="8">
        <v>1751.0</v>
      </c>
      <c r="D3933" s="8">
        <v>6.0</v>
      </c>
      <c r="E3933" s="8">
        <v>3.0</v>
      </c>
      <c r="F3933" s="8">
        <v>2.0</v>
      </c>
      <c r="G3933" s="8">
        <v>1295.5</v>
      </c>
      <c r="H3933" s="8">
        <v>1681.0</v>
      </c>
      <c r="I3933" s="8">
        <v>2985.0</v>
      </c>
      <c r="J3933" s="8">
        <v>1623.0</v>
      </c>
      <c r="K3933" s="8">
        <v>5052.0</v>
      </c>
      <c r="L3933" s="8">
        <v>2567.5</v>
      </c>
      <c r="M3933" s="8">
        <v>306.0</v>
      </c>
      <c r="N3933" s="8">
        <v>570.0</v>
      </c>
      <c r="O3933" s="8">
        <v>384.0</v>
      </c>
      <c r="P3933" s="8">
        <v>1.0</v>
      </c>
      <c r="Q3933" s="39" t="s">
        <v>127</v>
      </c>
      <c r="R3933" s="39" t="s">
        <v>9780</v>
      </c>
      <c r="S3933" s="39" t="s">
        <v>9781</v>
      </c>
      <c r="T3933" s="39" t="s">
        <v>8159</v>
      </c>
      <c r="U3933" s="39" t="s">
        <v>8160</v>
      </c>
      <c r="V3933" s="39" t="s">
        <v>3898</v>
      </c>
      <c r="W3933" s="39" t="s">
        <v>3899</v>
      </c>
      <c r="X3933" s="39" t="s">
        <v>9750</v>
      </c>
      <c r="Y3933" s="39" t="s">
        <v>9751</v>
      </c>
      <c r="Z3933" s="39" t="s">
        <v>9663</v>
      </c>
      <c r="AA3933" s="39" t="s">
        <v>9664</v>
      </c>
    </row>
    <row r="3934" ht="15.75" hidden="1" customHeight="1">
      <c r="A3934" s="39" t="s">
        <v>9782</v>
      </c>
      <c r="B3934" s="39" t="s">
        <v>9783</v>
      </c>
      <c r="C3934" s="8">
        <v>968.0</v>
      </c>
      <c r="D3934" s="8">
        <v>3.0</v>
      </c>
      <c r="E3934" s="8">
        <v>2.0</v>
      </c>
      <c r="F3934" s="8">
        <v>1.0</v>
      </c>
      <c r="G3934" s="8">
        <v>703.0</v>
      </c>
      <c r="H3934" s="8">
        <v>818.0</v>
      </c>
      <c r="I3934" s="8">
        <v>1715.0</v>
      </c>
      <c r="J3934" s="8">
        <v>1333.0</v>
      </c>
      <c r="K3934" s="8">
        <v>5116.0</v>
      </c>
      <c r="L3934" s="8">
        <v>1858.0</v>
      </c>
      <c r="M3934" s="8">
        <v>365.0</v>
      </c>
      <c r="N3934" s="8">
        <v>873.0</v>
      </c>
      <c r="O3934" s="8">
        <v>586.0</v>
      </c>
      <c r="P3934" s="8">
        <v>1.0</v>
      </c>
      <c r="Q3934" s="39" t="s">
        <v>127</v>
      </c>
      <c r="R3934" s="39" t="s">
        <v>9780</v>
      </c>
      <c r="S3934" s="39" t="s">
        <v>9781</v>
      </c>
      <c r="T3934" s="39" t="s">
        <v>8159</v>
      </c>
      <c r="U3934" s="39" t="s">
        <v>8160</v>
      </c>
      <c r="V3934" s="39" t="s">
        <v>3898</v>
      </c>
      <c r="W3934" s="39" t="s">
        <v>3899</v>
      </c>
      <c r="X3934" s="39" t="s">
        <v>9750</v>
      </c>
      <c r="Y3934" s="39" t="s">
        <v>9751</v>
      </c>
      <c r="Z3934" s="39" t="s">
        <v>9663</v>
      </c>
      <c r="AA3934" s="39" t="s">
        <v>9664</v>
      </c>
    </row>
    <row r="3935" ht="15.75" hidden="1" customHeight="1">
      <c r="A3935" s="39" t="s">
        <v>9784</v>
      </c>
      <c r="B3935" s="39" t="s">
        <v>9785</v>
      </c>
      <c r="C3935" s="8">
        <v>1160.0</v>
      </c>
      <c r="D3935" s="8">
        <v>4.0</v>
      </c>
      <c r="E3935" s="8">
        <v>2.0</v>
      </c>
      <c r="F3935" s="8">
        <v>1.0</v>
      </c>
      <c r="G3935" s="8">
        <v>744.0</v>
      </c>
      <c r="H3935" s="8">
        <v>1074.0</v>
      </c>
      <c r="I3935" s="8">
        <v>1846.0</v>
      </c>
      <c r="J3935" s="8">
        <v>1741.0</v>
      </c>
      <c r="K3935" s="8">
        <v>4955.0</v>
      </c>
      <c r="L3935" s="8">
        <v>1623.0</v>
      </c>
      <c r="M3935" s="8">
        <v>657.0</v>
      </c>
      <c r="N3935" s="8">
        <v>980.0</v>
      </c>
      <c r="O3935" s="8">
        <v>736.0</v>
      </c>
      <c r="P3935" s="8">
        <v>1.0</v>
      </c>
      <c r="Q3935" s="39" t="s">
        <v>127</v>
      </c>
      <c r="R3935" s="39" t="s">
        <v>9780</v>
      </c>
      <c r="S3935" s="39" t="s">
        <v>9781</v>
      </c>
      <c r="T3935" s="39" t="s">
        <v>8159</v>
      </c>
      <c r="U3935" s="39" t="s">
        <v>8160</v>
      </c>
      <c r="V3935" s="39" t="s">
        <v>3898</v>
      </c>
      <c r="W3935" s="39" t="s">
        <v>3899</v>
      </c>
      <c r="X3935" s="39" t="s">
        <v>9750</v>
      </c>
      <c r="Y3935" s="39" t="s">
        <v>9751</v>
      </c>
      <c r="Z3935" s="39" t="s">
        <v>9663</v>
      </c>
      <c r="AA3935" s="39" t="s">
        <v>9664</v>
      </c>
    </row>
    <row r="3936" ht="15.75" hidden="1" customHeight="1">
      <c r="A3936" s="39" t="s">
        <v>9786</v>
      </c>
      <c r="B3936" s="39" t="s">
        <v>9787</v>
      </c>
      <c r="C3936" s="8">
        <v>453.0</v>
      </c>
      <c r="D3936" s="8">
        <v>2.0</v>
      </c>
      <c r="E3936" s="8">
        <v>1.0</v>
      </c>
      <c r="F3936" s="8">
        <v>1.0</v>
      </c>
      <c r="G3936" s="8">
        <v>289.0</v>
      </c>
      <c r="H3936" s="8">
        <v>305.0</v>
      </c>
      <c r="I3936" s="8">
        <v>2594.0</v>
      </c>
      <c r="J3936" s="8">
        <v>463.0</v>
      </c>
      <c r="K3936" s="8">
        <v>4984.0</v>
      </c>
      <c r="L3936" s="8">
        <v>787.0</v>
      </c>
      <c r="M3936" s="8">
        <v>893.0</v>
      </c>
      <c r="N3936" s="8">
        <v>626.0</v>
      </c>
      <c r="O3936" s="8">
        <v>425.0</v>
      </c>
      <c r="P3936" s="8">
        <v>1.0</v>
      </c>
      <c r="Q3936" s="39" t="s">
        <v>127</v>
      </c>
      <c r="R3936" s="39" t="s">
        <v>9780</v>
      </c>
      <c r="S3936" s="39" t="s">
        <v>9781</v>
      </c>
      <c r="T3936" s="39" t="s">
        <v>8159</v>
      </c>
      <c r="U3936" s="39" t="s">
        <v>8160</v>
      </c>
      <c r="V3936" s="39" t="s">
        <v>3898</v>
      </c>
      <c r="W3936" s="39" t="s">
        <v>3899</v>
      </c>
      <c r="X3936" s="39" t="s">
        <v>9750</v>
      </c>
      <c r="Y3936" s="39" t="s">
        <v>9751</v>
      </c>
      <c r="Z3936" s="39" t="s">
        <v>9663</v>
      </c>
      <c r="AA3936" s="39" t="s">
        <v>9664</v>
      </c>
    </row>
    <row r="3937" ht="15.75" hidden="1" customHeight="1">
      <c r="A3937" s="39" t="s">
        <v>9788</v>
      </c>
      <c r="B3937" s="39" t="s">
        <v>9789</v>
      </c>
      <c r="C3937" s="8">
        <v>3687.0</v>
      </c>
      <c r="D3937" s="8">
        <v>11.0</v>
      </c>
      <c r="E3937" s="8">
        <v>6.0</v>
      </c>
      <c r="F3937" s="8">
        <v>3.0</v>
      </c>
      <c r="G3937" s="8">
        <v>3366.0</v>
      </c>
      <c r="H3937" s="8">
        <v>3629.0</v>
      </c>
      <c r="I3937" s="8">
        <v>3158.0</v>
      </c>
      <c r="J3937" s="8">
        <v>3515.0</v>
      </c>
      <c r="K3937" s="8">
        <v>5712.0</v>
      </c>
      <c r="L3937" s="8">
        <v>2328.0</v>
      </c>
      <c r="M3937" s="8">
        <v>1071.0</v>
      </c>
      <c r="N3937" s="8">
        <v>965.0</v>
      </c>
      <c r="O3937" s="8">
        <v>785.0</v>
      </c>
      <c r="P3937" s="8">
        <v>1.0</v>
      </c>
      <c r="Q3937" s="39" t="s">
        <v>127</v>
      </c>
      <c r="R3937" s="39" t="s">
        <v>9780</v>
      </c>
      <c r="S3937" s="39" t="s">
        <v>9781</v>
      </c>
      <c r="T3937" s="39" t="s">
        <v>8159</v>
      </c>
      <c r="U3937" s="39" t="s">
        <v>8160</v>
      </c>
      <c r="V3937" s="39" t="s">
        <v>3898</v>
      </c>
      <c r="W3937" s="39" t="s">
        <v>3899</v>
      </c>
      <c r="X3937" s="39" t="s">
        <v>9750</v>
      </c>
      <c r="Y3937" s="39" t="s">
        <v>9751</v>
      </c>
      <c r="Z3937" s="39" t="s">
        <v>9663</v>
      </c>
      <c r="AA3937" s="39" t="s">
        <v>9664</v>
      </c>
    </row>
    <row r="3938" ht="15.75" hidden="1" customHeight="1">
      <c r="A3938" s="39" t="s">
        <v>9790</v>
      </c>
      <c r="B3938" s="39" t="s">
        <v>9791</v>
      </c>
      <c r="C3938" s="8">
        <v>1019.0</v>
      </c>
      <c r="D3938" s="8">
        <v>3.0</v>
      </c>
      <c r="E3938" s="8">
        <v>2.0</v>
      </c>
      <c r="F3938" s="8">
        <v>1.0</v>
      </c>
      <c r="G3938" s="8">
        <v>763.0</v>
      </c>
      <c r="H3938" s="8">
        <v>1061.0</v>
      </c>
      <c r="I3938" s="8">
        <v>800.0</v>
      </c>
      <c r="J3938" s="8">
        <v>1738.0</v>
      </c>
      <c r="K3938" s="8">
        <v>5733.0</v>
      </c>
      <c r="L3938" s="8">
        <v>2002.0</v>
      </c>
      <c r="M3938" s="8">
        <v>337.0</v>
      </c>
      <c r="N3938" s="8">
        <v>768.0</v>
      </c>
      <c r="O3938" s="8">
        <v>589.0</v>
      </c>
      <c r="P3938" s="8">
        <v>1.0</v>
      </c>
      <c r="Q3938" s="39" t="s">
        <v>127</v>
      </c>
      <c r="R3938" s="39" t="s">
        <v>9780</v>
      </c>
      <c r="S3938" s="39" t="s">
        <v>9781</v>
      </c>
      <c r="T3938" s="39" t="s">
        <v>8159</v>
      </c>
      <c r="U3938" s="39" t="s">
        <v>8160</v>
      </c>
      <c r="V3938" s="39" t="s">
        <v>3898</v>
      </c>
      <c r="W3938" s="39" t="s">
        <v>3899</v>
      </c>
      <c r="X3938" s="39" t="s">
        <v>9750</v>
      </c>
      <c r="Y3938" s="39" t="s">
        <v>9751</v>
      </c>
      <c r="Z3938" s="39" t="s">
        <v>9663</v>
      </c>
      <c r="AA3938" s="39" t="s">
        <v>9664</v>
      </c>
    </row>
    <row r="3939" ht="15.75" hidden="1" customHeight="1">
      <c r="A3939" s="39" t="s">
        <v>9792</v>
      </c>
      <c r="B3939" s="39" t="s">
        <v>9793</v>
      </c>
      <c r="C3939" s="8">
        <v>2928.0</v>
      </c>
      <c r="D3939" s="8">
        <v>9.0</v>
      </c>
      <c r="E3939" s="8">
        <v>5.0</v>
      </c>
      <c r="F3939" s="8">
        <v>3.0</v>
      </c>
      <c r="G3939" s="8">
        <v>2704.5</v>
      </c>
      <c r="H3939" s="8">
        <v>3831.0</v>
      </c>
      <c r="I3939" s="8">
        <v>1590.0</v>
      </c>
      <c r="J3939" s="8">
        <v>2415.0</v>
      </c>
      <c r="K3939" s="8">
        <v>5123.0</v>
      </c>
      <c r="L3939" s="8">
        <v>4635.0</v>
      </c>
      <c r="M3939" s="8">
        <v>548.0</v>
      </c>
      <c r="N3939" s="8">
        <v>559.0</v>
      </c>
      <c r="O3939" s="8">
        <v>370.0</v>
      </c>
      <c r="P3939" s="8">
        <v>1.0</v>
      </c>
      <c r="Q3939" s="39" t="s">
        <v>127</v>
      </c>
      <c r="R3939" s="39" t="s">
        <v>9794</v>
      </c>
      <c r="S3939" s="39" t="s">
        <v>9795</v>
      </c>
      <c r="T3939" s="39" t="s">
        <v>8159</v>
      </c>
      <c r="U3939" s="39" t="s">
        <v>8160</v>
      </c>
      <c r="V3939" s="39" t="s">
        <v>3898</v>
      </c>
      <c r="W3939" s="39" t="s">
        <v>3899</v>
      </c>
      <c r="X3939" s="39" t="s">
        <v>9750</v>
      </c>
      <c r="Y3939" s="39" t="s">
        <v>9751</v>
      </c>
      <c r="Z3939" s="39" t="s">
        <v>9663</v>
      </c>
      <c r="AA3939" s="39" t="s">
        <v>9664</v>
      </c>
    </row>
    <row r="3940" ht="15.75" hidden="1" customHeight="1">
      <c r="A3940" s="39" t="s">
        <v>9796</v>
      </c>
      <c r="B3940" s="39" t="s">
        <v>9797</v>
      </c>
      <c r="C3940" s="8">
        <v>1383.0</v>
      </c>
      <c r="D3940" s="8">
        <v>4.0</v>
      </c>
      <c r="E3940" s="8">
        <v>2.0</v>
      </c>
      <c r="F3940" s="8">
        <v>1.0</v>
      </c>
      <c r="G3940" s="8">
        <v>1383.0</v>
      </c>
      <c r="H3940" s="8">
        <v>1538.0</v>
      </c>
      <c r="I3940" s="8">
        <v>1321.0</v>
      </c>
      <c r="J3940" s="8">
        <v>732.0</v>
      </c>
      <c r="K3940" s="8">
        <v>6609.0</v>
      </c>
      <c r="L3940" s="8">
        <v>2343.0</v>
      </c>
      <c r="M3940" s="8">
        <v>968.0</v>
      </c>
      <c r="N3940" s="8">
        <v>660.0</v>
      </c>
      <c r="O3940" s="8">
        <v>402.0</v>
      </c>
      <c r="P3940" s="8">
        <v>1.0</v>
      </c>
      <c r="Q3940" s="39" t="s">
        <v>127</v>
      </c>
      <c r="R3940" s="39" t="s">
        <v>9794</v>
      </c>
      <c r="S3940" s="39" t="s">
        <v>9795</v>
      </c>
      <c r="T3940" s="39" t="s">
        <v>8159</v>
      </c>
      <c r="U3940" s="39" t="s">
        <v>8160</v>
      </c>
      <c r="V3940" s="39" t="s">
        <v>3898</v>
      </c>
      <c r="W3940" s="39" t="s">
        <v>3899</v>
      </c>
      <c r="X3940" s="39" t="s">
        <v>9750</v>
      </c>
      <c r="Y3940" s="39" t="s">
        <v>9751</v>
      </c>
      <c r="Z3940" s="39" t="s">
        <v>9663</v>
      </c>
      <c r="AA3940" s="39" t="s">
        <v>9664</v>
      </c>
    </row>
    <row r="3941" ht="15.75" hidden="1" customHeight="1">
      <c r="A3941" s="39" t="s">
        <v>9798</v>
      </c>
      <c r="B3941" s="39" t="s">
        <v>9799</v>
      </c>
      <c r="C3941" s="8">
        <v>1150.0</v>
      </c>
      <c r="D3941" s="8">
        <v>4.0</v>
      </c>
      <c r="E3941" s="8">
        <v>2.0</v>
      </c>
      <c r="F3941" s="8">
        <v>1.0</v>
      </c>
      <c r="G3941" s="8">
        <v>1060.0</v>
      </c>
      <c r="H3941" s="8">
        <v>1021.0</v>
      </c>
      <c r="I3941" s="8">
        <v>1252.0</v>
      </c>
      <c r="J3941" s="8">
        <v>879.0</v>
      </c>
      <c r="K3941" s="8">
        <v>5728.0</v>
      </c>
      <c r="L3941" s="8">
        <v>3684.0</v>
      </c>
      <c r="M3941" s="8">
        <v>1032.0</v>
      </c>
      <c r="N3941" s="8">
        <v>939.0</v>
      </c>
      <c r="O3941" s="8">
        <v>471.0</v>
      </c>
      <c r="P3941" s="8">
        <v>1.0</v>
      </c>
      <c r="Q3941" s="39" t="s">
        <v>127</v>
      </c>
      <c r="R3941" s="39" t="s">
        <v>9794</v>
      </c>
      <c r="S3941" s="39" t="s">
        <v>9795</v>
      </c>
      <c r="T3941" s="39" t="s">
        <v>8159</v>
      </c>
      <c r="U3941" s="39" t="s">
        <v>8160</v>
      </c>
      <c r="V3941" s="39" t="s">
        <v>3898</v>
      </c>
      <c r="W3941" s="39" t="s">
        <v>3899</v>
      </c>
      <c r="X3941" s="39" t="s">
        <v>9750</v>
      </c>
      <c r="Y3941" s="39" t="s">
        <v>9751</v>
      </c>
      <c r="Z3941" s="39" t="s">
        <v>9663</v>
      </c>
      <c r="AA3941" s="39" t="s">
        <v>9664</v>
      </c>
    </row>
    <row r="3942" ht="15.75" hidden="1" customHeight="1">
      <c r="A3942" s="39" t="s">
        <v>9800</v>
      </c>
      <c r="B3942" s="39" t="s">
        <v>9801</v>
      </c>
      <c r="C3942" s="8">
        <v>3189.0</v>
      </c>
      <c r="D3942" s="8">
        <v>10.0</v>
      </c>
      <c r="E3942" s="8">
        <v>5.0</v>
      </c>
      <c r="F3942" s="8">
        <v>3.0</v>
      </c>
      <c r="G3942" s="8">
        <v>2663.0</v>
      </c>
      <c r="H3942" s="8">
        <v>3352.0</v>
      </c>
      <c r="I3942" s="8">
        <v>3420.0</v>
      </c>
      <c r="J3942" s="8">
        <v>2297.0</v>
      </c>
      <c r="K3942" s="8">
        <v>4805.0</v>
      </c>
      <c r="L3942" s="8">
        <v>4248.0</v>
      </c>
      <c r="M3942" s="8">
        <v>1927.0</v>
      </c>
      <c r="N3942" s="8">
        <v>825.0</v>
      </c>
      <c r="O3942" s="8">
        <v>562.0</v>
      </c>
      <c r="P3942" s="8">
        <v>1.0</v>
      </c>
      <c r="Q3942" s="39" t="s">
        <v>127</v>
      </c>
      <c r="R3942" s="39" t="s">
        <v>9794</v>
      </c>
      <c r="S3942" s="39" t="s">
        <v>9795</v>
      </c>
      <c r="T3942" s="39" t="s">
        <v>8159</v>
      </c>
      <c r="U3942" s="39" t="s">
        <v>8160</v>
      </c>
      <c r="V3942" s="39" t="s">
        <v>3898</v>
      </c>
      <c r="W3942" s="39" t="s">
        <v>3899</v>
      </c>
      <c r="X3942" s="39" t="s">
        <v>9750</v>
      </c>
      <c r="Y3942" s="39" t="s">
        <v>9751</v>
      </c>
      <c r="Z3942" s="39" t="s">
        <v>9663</v>
      </c>
      <c r="AA3942" s="39" t="s">
        <v>9664</v>
      </c>
    </row>
    <row r="3943" ht="15.75" hidden="1" customHeight="1">
      <c r="A3943" s="39" t="s">
        <v>9802</v>
      </c>
      <c r="B3943" s="39" t="s">
        <v>9803</v>
      </c>
      <c r="C3943" s="8">
        <v>512.0</v>
      </c>
      <c r="D3943" s="8">
        <v>2.0</v>
      </c>
      <c r="E3943" s="8">
        <v>1.0</v>
      </c>
      <c r="F3943" s="8">
        <v>1.0</v>
      </c>
      <c r="G3943" s="8">
        <v>335.0</v>
      </c>
      <c r="H3943" s="8">
        <v>290.0</v>
      </c>
      <c r="I3943" s="8">
        <v>2362.0</v>
      </c>
      <c r="J3943" s="8">
        <v>514.0</v>
      </c>
      <c r="K3943" s="8">
        <v>6121.0</v>
      </c>
      <c r="L3943" s="8">
        <v>2478.0</v>
      </c>
      <c r="M3943" s="8">
        <v>483.0</v>
      </c>
      <c r="N3943" s="8">
        <v>1029.0</v>
      </c>
      <c r="O3943" s="8">
        <v>710.0</v>
      </c>
      <c r="P3943" s="8">
        <v>1.0</v>
      </c>
      <c r="Q3943" s="39" t="s">
        <v>127</v>
      </c>
      <c r="R3943" s="39" t="s">
        <v>9804</v>
      </c>
      <c r="S3943" s="39" t="s">
        <v>9805</v>
      </c>
      <c r="T3943" s="39" t="s">
        <v>8159</v>
      </c>
      <c r="U3943" s="39" t="s">
        <v>8160</v>
      </c>
      <c r="V3943" s="39" t="s">
        <v>3898</v>
      </c>
      <c r="W3943" s="39" t="s">
        <v>3899</v>
      </c>
      <c r="X3943" s="39" t="s">
        <v>9750</v>
      </c>
      <c r="Y3943" s="39" t="s">
        <v>9751</v>
      </c>
      <c r="Z3943" s="39" t="s">
        <v>9663</v>
      </c>
      <c r="AA3943" s="39" t="s">
        <v>9664</v>
      </c>
    </row>
    <row r="3944" ht="15.75" hidden="1" customHeight="1">
      <c r="A3944" s="39" t="s">
        <v>9806</v>
      </c>
      <c r="B3944" s="39" t="s">
        <v>9807</v>
      </c>
      <c r="C3944" s="8">
        <v>2547.0</v>
      </c>
      <c r="D3944" s="8">
        <v>8.0</v>
      </c>
      <c r="E3944" s="8">
        <v>4.0</v>
      </c>
      <c r="F3944" s="8">
        <v>2.0</v>
      </c>
      <c r="G3944" s="8">
        <v>2232.0</v>
      </c>
      <c r="H3944" s="8">
        <v>2603.0</v>
      </c>
      <c r="I3944" s="8">
        <v>2288.0</v>
      </c>
      <c r="J3944" s="8">
        <v>2290.0</v>
      </c>
      <c r="K3944" s="8">
        <v>5566.0</v>
      </c>
      <c r="L3944" s="8">
        <v>2934.0</v>
      </c>
      <c r="M3944" s="8">
        <v>2571.5</v>
      </c>
      <c r="N3944" s="8">
        <v>855.0</v>
      </c>
      <c r="O3944" s="8">
        <v>597.0</v>
      </c>
      <c r="P3944" s="8">
        <v>1.0</v>
      </c>
      <c r="Q3944" s="39" t="s">
        <v>127</v>
      </c>
      <c r="R3944" s="39" t="s">
        <v>9804</v>
      </c>
      <c r="S3944" s="39" t="s">
        <v>9805</v>
      </c>
      <c r="T3944" s="39" t="s">
        <v>8159</v>
      </c>
      <c r="U3944" s="39" t="s">
        <v>8160</v>
      </c>
      <c r="V3944" s="39" t="s">
        <v>3898</v>
      </c>
      <c r="W3944" s="39" t="s">
        <v>3899</v>
      </c>
      <c r="X3944" s="39" t="s">
        <v>9750</v>
      </c>
      <c r="Y3944" s="39" t="s">
        <v>9751</v>
      </c>
      <c r="Z3944" s="39" t="s">
        <v>9663</v>
      </c>
      <c r="AA3944" s="39" t="s">
        <v>9664</v>
      </c>
    </row>
    <row r="3945" ht="15.75" hidden="1" customHeight="1">
      <c r="A3945" s="39" t="s">
        <v>9808</v>
      </c>
      <c r="B3945" s="39" t="s">
        <v>9809</v>
      </c>
      <c r="C3945" s="8">
        <v>1541.0</v>
      </c>
      <c r="D3945" s="8">
        <v>5.0</v>
      </c>
      <c r="E3945" s="8">
        <v>3.0</v>
      </c>
      <c r="F3945" s="8">
        <v>2.0</v>
      </c>
      <c r="G3945" s="8">
        <v>1447.0</v>
      </c>
      <c r="H3945" s="8">
        <v>1487.0</v>
      </c>
      <c r="I3945" s="8">
        <v>1640.0</v>
      </c>
      <c r="J3945" s="8">
        <v>1182.0</v>
      </c>
      <c r="K3945" s="8">
        <v>5669.0</v>
      </c>
      <c r="L3945" s="8">
        <v>3142.0</v>
      </c>
      <c r="M3945" s="8">
        <v>947.0</v>
      </c>
      <c r="N3945" s="8">
        <v>736.0</v>
      </c>
      <c r="O3945" s="8">
        <v>448.0</v>
      </c>
      <c r="P3945" s="8">
        <v>1.0</v>
      </c>
      <c r="Q3945" s="39" t="s">
        <v>127</v>
      </c>
      <c r="R3945" s="39" t="s">
        <v>9804</v>
      </c>
      <c r="S3945" s="39" t="s">
        <v>9805</v>
      </c>
      <c r="T3945" s="39" t="s">
        <v>8159</v>
      </c>
      <c r="U3945" s="39" t="s">
        <v>8160</v>
      </c>
      <c r="V3945" s="39" t="s">
        <v>3898</v>
      </c>
      <c r="W3945" s="39" t="s">
        <v>3899</v>
      </c>
      <c r="X3945" s="39" t="s">
        <v>9750</v>
      </c>
      <c r="Y3945" s="39" t="s">
        <v>9751</v>
      </c>
      <c r="Z3945" s="39" t="s">
        <v>9663</v>
      </c>
      <c r="AA3945" s="39" t="s">
        <v>9664</v>
      </c>
    </row>
    <row r="3946" ht="15.75" hidden="1" customHeight="1">
      <c r="A3946" s="39" t="s">
        <v>9810</v>
      </c>
      <c r="B3946" s="39" t="s">
        <v>9811</v>
      </c>
      <c r="C3946" s="8">
        <v>1359.0</v>
      </c>
      <c r="D3946" s="8">
        <v>4.0</v>
      </c>
      <c r="E3946" s="8">
        <v>2.0</v>
      </c>
      <c r="F3946" s="8">
        <v>1.0</v>
      </c>
      <c r="G3946" s="8">
        <v>1341.0</v>
      </c>
      <c r="H3946" s="8">
        <v>1249.0</v>
      </c>
      <c r="I3946" s="8">
        <v>1262.0</v>
      </c>
      <c r="J3946" s="8">
        <v>1342.0</v>
      </c>
      <c r="K3946" s="8">
        <v>4247.0</v>
      </c>
      <c r="L3946" s="8">
        <v>3492.0</v>
      </c>
      <c r="M3946" s="8">
        <v>773.0</v>
      </c>
      <c r="N3946" s="8">
        <v>777.0</v>
      </c>
      <c r="O3946" s="8">
        <v>485.0</v>
      </c>
      <c r="P3946" s="8">
        <v>1.0</v>
      </c>
      <c r="Q3946" s="39" t="s">
        <v>127</v>
      </c>
      <c r="R3946" s="39" t="s">
        <v>9812</v>
      </c>
      <c r="S3946" s="39" t="s">
        <v>9813</v>
      </c>
      <c r="T3946" s="39" t="s">
        <v>8159</v>
      </c>
      <c r="U3946" s="39" t="s">
        <v>8160</v>
      </c>
      <c r="V3946" s="39" t="s">
        <v>3898</v>
      </c>
      <c r="W3946" s="39" t="s">
        <v>3899</v>
      </c>
      <c r="X3946" s="39" t="s">
        <v>9750</v>
      </c>
      <c r="Y3946" s="39" t="s">
        <v>9751</v>
      </c>
      <c r="Z3946" s="39" t="s">
        <v>9663</v>
      </c>
      <c r="AA3946" s="39" t="s">
        <v>9664</v>
      </c>
    </row>
    <row r="3947" ht="15.75" hidden="1" customHeight="1">
      <c r="A3947" s="39" t="s">
        <v>9814</v>
      </c>
      <c r="B3947" s="39" t="s">
        <v>9815</v>
      </c>
      <c r="C3947" s="8">
        <v>361.0</v>
      </c>
      <c r="D3947" s="8">
        <v>2.0</v>
      </c>
      <c r="E3947" s="8">
        <v>1.0</v>
      </c>
      <c r="F3947" s="8">
        <v>1.0</v>
      </c>
      <c r="G3947" s="8">
        <v>281.5</v>
      </c>
      <c r="H3947" s="8">
        <v>123.0</v>
      </c>
      <c r="I3947" s="8">
        <v>3243.0</v>
      </c>
      <c r="J3947" s="8">
        <v>538.0</v>
      </c>
      <c r="K3947" s="8">
        <v>5101.0</v>
      </c>
      <c r="L3947" s="8">
        <v>587.0</v>
      </c>
      <c r="M3947" s="8">
        <v>1223.0</v>
      </c>
      <c r="N3947" s="8">
        <v>851.0</v>
      </c>
      <c r="O3947" s="8">
        <v>565.0</v>
      </c>
      <c r="P3947" s="8">
        <v>1.0</v>
      </c>
      <c r="Q3947" s="39" t="s">
        <v>127</v>
      </c>
      <c r="R3947" s="39" t="s">
        <v>9812</v>
      </c>
      <c r="S3947" s="39" t="s">
        <v>9813</v>
      </c>
      <c r="T3947" s="39" t="s">
        <v>8159</v>
      </c>
      <c r="U3947" s="39" t="s">
        <v>8160</v>
      </c>
      <c r="V3947" s="39" t="s">
        <v>3898</v>
      </c>
      <c r="W3947" s="39" t="s">
        <v>3899</v>
      </c>
      <c r="X3947" s="39" t="s">
        <v>9750</v>
      </c>
      <c r="Y3947" s="39" t="s">
        <v>9751</v>
      </c>
      <c r="Z3947" s="39" t="s">
        <v>9663</v>
      </c>
      <c r="AA3947" s="39" t="s">
        <v>9664</v>
      </c>
    </row>
    <row r="3948" ht="15.75" hidden="1" customHeight="1">
      <c r="A3948" s="39" t="s">
        <v>9816</v>
      </c>
      <c r="B3948" s="39" t="s">
        <v>9817</v>
      </c>
      <c r="C3948" s="8">
        <v>2061.0</v>
      </c>
      <c r="D3948" s="8">
        <v>6.0</v>
      </c>
      <c r="E3948" s="8">
        <v>3.0</v>
      </c>
      <c r="F3948" s="8">
        <v>2.0</v>
      </c>
      <c r="G3948" s="8">
        <v>1990.0</v>
      </c>
      <c r="H3948" s="8">
        <v>1612.0</v>
      </c>
      <c r="I3948" s="8">
        <v>2298.0</v>
      </c>
      <c r="J3948" s="8">
        <v>1829.0</v>
      </c>
      <c r="K3948" s="8">
        <v>6107.0</v>
      </c>
      <c r="L3948" s="8">
        <v>2954.0</v>
      </c>
      <c r="M3948" s="8">
        <v>1328.0</v>
      </c>
      <c r="N3948" s="8">
        <v>777.0</v>
      </c>
      <c r="O3948" s="8">
        <v>459.0</v>
      </c>
      <c r="P3948" s="8">
        <v>1.0</v>
      </c>
      <c r="Q3948" s="39" t="s">
        <v>127</v>
      </c>
      <c r="R3948" s="39" t="s">
        <v>9812</v>
      </c>
      <c r="S3948" s="39" t="s">
        <v>9813</v>
      </c>
      <c r="T3948" s="39" t="s">
        <v>8159</v>
      </c>
      <c r="U3948" s="39" t="s">
        <v>8160</v>
      </c>
      <c r="V3948" s="39" t="s">
        <v>3898</v>
      </c>
      <c r="W3948" s="39" t="s">
        <v>3899</v>
      </c>
      <c r="X3948" s="39" t="s">
        <v>9750</v>
      </c>
      <c r="Y3948" s="39" t="s">
        <v>9751</v>
      </c>
      <c r="Z3948" s="39" t="s">
        <v>9663</v>
      </c>
      <c r="AA3948" s="39" t="s">
        <v>9664</v>
      </c>
    </row>
    <row r="3949" ht="15.75" hidden="1" customHeight="1">
      <c r="A3949" s="39" t="s">
        <v>9818</v>
      </c>
      <c r="B3949" s="39" t="s">
        <v>9819</v>
      </c>
      <c r="C3949" s="8">
        <v>491.0</v>
      </c>
      <c r="D3949" s="8">
        <v>2.0</v>
      </c>
      <c r="E3949" s="8">
        <v>1.0</v>
      </c>
      <c r="F3949" s="8">
        <v>1.0</v>
      </c>
      <c r="G3949" s="8">
        <v>343.0</v>
      </c>
      <c r="H3949" s="8">
        <v>296.0</v>
      </c>
      <c r="I3949" s="8">
        <v>1537.0</v>
      </c>
      <c r="J3949" s="8">
        <v>887.0</v>
      </c>
      <c r="K3949" s="8">
        <v>5771.0</v>
      </c>
      <c r="L3949" s="8">
        <v>866.0</v>
      </c>
      <c r="M3949" s="8">
        <v>703.0</v>
      </c>
      <c r="N3949" s="8">
        <v>761.0</v>
      </c>
      <c r="O3949" s="8">
        <v>571.0</v>
      </c>
      <c r="P3949" s="8">
        <v>1.0</v>
      </c>
      <c r="Q3949" s="39" t="s">
        <v>127</v>
      </c>
      <c r="R3949" s="39" t="s">
        <v>9812</v>
      </c>
      <c r="S3949" s="39" t="s">
        <v>9813</v>
      </c>
      <c r="T3949" s="39" t="s">
        <v>8159</v>
      </c>
      <c r="U3949" s="39" t="s">
        <v>8160</v>
      </c>
      <c r="V3949" s="39" t="s">
        <v>3898</v>
      </c>
      <c r="W3949" s="39" t="s">
        <v>3899</v>
      </c>
      <c r="X3949" s="39" t="s">
        <v>9750</v>
      </c>
      <c r="Y3949" s="39" t="s">
        <v>9751</v>
      </c>
      <c r="Z3949" s="39" t="s">
        <v>9663</v>
      </c>
      <c r="AA3949" s="39" t="s">
        <v>9664</v>
      </c>
    </row>
    <row r="3950" ht="15.75" hidden="1" customHeight="1">
      <c r="A3950" s="39" t="s">
        <v>9820</v>
      </c>
      <c r="B3950" s="39" t="s">
        <v>9821</v>
      </c>
      <c r="C3950" s="8">
        <v>2102.0</v>
      </c>
      <c r="D3950" s="8">
        <v>7.0</v>
      </c>
      <c r="E3950" s="8">
        <v>4.0</v>
      </c>
      <c r="F3950" s="8">
        <v>2.0</v>
      </c>
      <c r="G3950" s="8">
        <v>1735.0</v>
      </c>
      <c r="H3950" s="8">
        <v>1501.0</v>
      </c>
      <c r="I3950" s="8">
        <v>2789.0</v>
      </c>
      <c r="J3950" s="8">
        <v>2451.0</v>
      </c>
      <c r="K3950" s="8">
        <v>6325.0</v>
      </c>
      <c r="L3950" s="8">
        <v>3148.0</v>
      </c>
      <c r="M3950" s="8">
        <v>1578.0</v>
      </c>
      <c r="N3950" s="8">
        <v>784.0</v>
      </c>
      <c r="O3950" s="8">
        <v>471.0</v>
      </c>
      <c r="P3950" s="8">
        <v>1.0</v>
      </c>
      <c r="Q3950" s="39" t="s">
        <v>127</v>
      </c>
      <c r="R3950" s="39" t="s">
        <v>9812</v>
      </c>
      <c r="S3950" s="39" t="s">
        <v>9813</v>
      </c>
      <c r="T3950" s="39" t="s">
        <v>8159</v>
      </c>
      <c r="U3950" s="39" t="s">
        <v>8160</v>
      </c>
      <c r="V3950" s="39" t="s">
        <v>3898</v>
      </c>
      <c r="W3950" s="39" t="s">
        <v>3899</v>
      </c>
      <c r="X3950" s="39" t="s">
        <v>9750</v>
      </c>
      <c r="Y3950" s="39" t="s">
        <v>9751</v>
      </c>
      <c r="Z3950" s="39" t="s">
        <v>9663</v>
      </c>
      <c r="AA3950" s="39" t="s">
        <v>9664</v>
      </c>
    </row>
    <row r="3951" ht="15.75" hidden="1" customHeight="1">
      <c r="A3951" s="39" t="s">
        <v>9822</v>
      </c>
      <c r="B3951" s="39" t="s">
        <v>9823</v>
      </c>
      <c r="C3951" s="8">
        <v>50.0</v>
      </c>
      <c r="D3951" s="8">
        <v>1.0</v>
      </c>
      <c r="E3951" s="8">
        <v>1.0</v>
      </c>
      <c r="F3951" s="8">
        <v>1.0</v>
      </c>
      <c r="G3951" s="8">
        <v>62.0</v>
      </c>
      <c r="H3951" s="8">
        <v>18.0</v>
      </c>
      <c r="I3951" s="8">
        <v>940.0</v>
      </c>
      <c r="J3951" s="8">
        <v>23.0</v>
      </c>
      <c r="K3951" s="8">
        <v>3161.0</v>
      </c>
      <c r="L3951" s="8">
        <v>684.0</v>
      </c>
      <c r="M3951" s="8">
        <v>908.0</v>
      </c>
      <c r="N3951" s="8">
        <v>886.0</v>
      </c>
      <c r="O3951" s="8">
        <v>593.0</v>
      </c>
      <c r="P3951" s="8">
        <v>1.0</v>
      </c>
      <c r="Q3951" s="39" t="s">
        <v>127</v>
      </c>
      <c r="R3951" s="39" t="s">
        <v>9824</v>
      </c>
      <c r="S3951" s="39" t="s">
        <v>9825</v>
      </c>
      <c r="T3951" s="39" t="s">
        <v>8159</v>
      </c>
      <c r="U3951" s="39" t="s">
        <v>8160</v>
      </c>
      <c r="V3951" s="39" t="s">
        <v>3898</v>
      </c>
      <c r="W3951" s="39" t="s">
        <v>3899</v>
      </c>
      <c r="X3951" s="39" t="s">
        <v>9826</v>
      </c>
      <c r="Y3951" s="39" t="s">
        <v>9827</v>
      </c>
      <c r="Z3951" s="39" t="s">
        <v>9663</v>
      </c>
      <c r="AA3951" s="39" t="s">
        <v>9664</v>
      </c>
    </row>
    <row r="3952" ht="15.75" hidden="1" customHeight="1">
      <c r="A3952" s="39" t="s">
        <v>9828</v>
      </c>
      <c r="B3952" s="39" t="s">
        <v>9829</v>
      </c>
      <c r="C3952" s="8">
        <v>2193.0</v>
      </c>
      <c r="D3952" s="8">
        <v>7.0</v>
      </c>
      <c r="E3952" s="8">
        <v>4.0</v>
      </c>
      <c r="F3952" s="8">
        <v>2.0</v>
      </c>
      <c r="G3952" s="8">
        <v>1841.0</v>
      </c>
      <c r="H3952" s="8">
        <v>2677.0</v>
      </c>
      <c r="I3952" s="8">
        <v>3993.0</v>
      </c>
      <c r="J3952" s="8">
        <v>880.0</v>
      </c>
      <c r="K3952" s="8">
        <v>3457.0</v>
      </c>
      <c r="L3952" s="8">
        <v>4206.0</v>
      </c>
      <c r="M3952" s="8">
        <v>1088.0</v>
      </c>
      <c r="N3952" s="8">
        <v>538.0</v>
      </c>
      <c r="O3952" s="8">
        <v>329.0</v>
      </c>
      <c r="P3952" s="8">
        <v>1.0</v>
      </c>
      <c r="Q3952" s="39" t="s">
        <v>127</v>
      </c>
      <c r="R3952" s="39" t="s">
        <v>9824</v>
      </c>
      <c r="S3952" s="39" t="s">
        <v>9825</v>
      </c>
      <c r="T3952" s="39" t="s">
        <v>8159</v>
      </c>
      <c r="U3952" s="39" t="s">
        <v>8160</v>
      </c>
      <c r="V3952" s="39" t="s">
        <v>3898</v>
      </c>
      <c r="W3952" s="39" t="s">
        <v>3899</v>
      </c>
      <c r="X3952" s="39" t="s">
        <v>9750</v>
      </c>
      <c r="Y3952" s="39" t="s">
        <v>9751</v>
      </c>
      <c r="Z3952" s="39" t="s">
        <v>9663</v>
      </c>
      <c r="AA3952" s="39" t="s">
        <v>9664</v>
      </c>
    </row>
    <row r="3953" ht="15.75" hidden="1" customHeight="1">
      <c r="A3953" s="39" t="s">
        <v>9830</v>
      </c>
      <c r="B3953" s="39" t="s">
        <v>9831</v>
      </c>
      <c r="C3953" s="8">
        <v>2435.0</v>
      </c>
      <c r="D3953" s="8">
        <v>7.0</v>
      </c>
      <c r="E3953" s="8">
        <v>4.0</v>
      </c>
      <c r="F3953" s="8">
        <v>2.0</v>
      </c>
      <c r="G3953" s="8">
        <v>2888.0</v>
      </c>
      <c r="H3953" s="8">
        <v>2331.0</v>
      </c>
      <c r="I3953" s="8">
        <v>3385.0</v>
      </c>
      <c r="J3953" s="8">
        <v>2462.0</v>
      </c>
      <c r="K3953" s="8">
        <v>5003.0</v>
      </c>
      <c r="L3953" s="8">
        <v>298.0</v>
      </c>
      <c r="M3953" s="8">
        <v>610.0</v>
      </c>
      <c r="N3953" s="8">
        <v>547.0</v>
      </c>
      <c r="O3953" s="8">
        <v>374.0</v>
      </c>
      <c r="P3953" s="8">
        <v>1.0</v>
      </c>
      <c r="Q3953" s="39" t="s">
        <v>127</v>
      </c>
      <c r="R3953" s="39" t="s">
        <v>9824</v>
      </c>
      <c r="S3953" s="39" t="s">
        <v>9825</v>
      </c>
      <c r="T3953" s="39" t="s">
        <v>8159</v>
      </c>
      <c r="U3953" s="39" t="s">
        <v>8160</v>
      </c>
      <c r="V3953" s="39" t="s">
        <v>3898</v>
      </c>
      <c r="W3953" s="39" t="s">
        <v>3899</v>
      </c>
      <c r="X3953" s="39" t="s">
        <v>9750</v>
      </c>
      <c r="Y3953" s="39" t="s">
        <v>9751</v>
      </c>
      <c r="Z3953" s="39" t="s">
        <v>9663</v>
      </c>
      <c r="AA3953" s="39" t="s">
        <v>9664</v>
      </c>
    </row>
    <row r="3954" ht="15.75" hidden="1" customHeight="1">
      <c r="A3954" s="39" t="s">
        <v>9832</v>
      </c>
      <c r="B3954" s="39" t="s">
        <v>9833</v>
      </c>
      <c r="C3954" s="8">
        <v>828.0</v>
      </c>
      <c r="D3954" s="8">
        <v>3.0</v>
      </c>
      <c r="E3954" s="8">
        <v>2.0</v>
      </c>
      <c r="F3954" s="8">
        <v>1.0</v>
      </c>
      <c r="G3954" s="8">
        <v>765.0</v>
      </c>
      <c r="H3954" s="8">
        <v>595.0</v>
      </c>
      <c r="I3954" s="8">
        <v>1315.0</v>
      </c>
      <c r="J3954" s="8">
        <v>992.0</v>
      </c>
      <c r="K3954" s="8">
        <v>4912.0</v>
      </c>
      <c r="L3954" s="8">
        <v>1963.0</v>
      </c>
      <c r="M3954" s="8">
        <v>1109.0</v>
      </c>
      <c r="N3954" s="8">
        <v>757.0</v>
      </c>
      <c r="O3954" s="8">
        <v>484.0</v>
      </c>
      <c r="P3954" s="8">
        <v>1.0</v>
      </c>
      <c r="Q3954" s="39" t="s">
        <v>127</v>
      </c>
      <c r="R3954" s="39" t="s">
        <v>9824</v>
      </c>
      <c r="S3954" s="39" t="s">
        <v>9825</v>
      </c>
      <c r="T3954" s="39" t="s">
        <v>8159</v>
      </c>
      <c r="U3954" s="39" t="s">
        <v>8160</v>
      </c>
      <c r="V3954" s="39" t="s">
        <v>3898</v>
      </c>
      <c r="W3954" s="39" t="s">
        <v>3899</v>
      </c>
      <c r="X3954" s="39" t="s">
        <v>9750</v>
      </c>
      <c r="Y3954" s="39" t="s">
        <v>9751</v>
      </c>
      <c r="Z3954" s="39" t="s">
        <v>9663</v>
      </c>
      <c r="AA3954" s="39" t="s">
        <v>9664</v>
      </c>
    </row>
    <row r="3955" ht="15.75" hidden="1" customHeight="1">
      <c r="A3955" s="39" t="s">
        <v>9834</v>
      </c>
      <c r="B3955" s="39" t="s">
        <v>9835</v>
      </c>
      <c r="C3955" s="8">
        <v>1912.0</v>
      </c>
      <c r="D3955" s="8">
        <v>6.0</v>
      </c>
      <c r="E3955" s="8">
        <v>3.0</v>
      </c>
      <c r="F3955" s="8">
        <v>2.0</v>
      </c>
      <c r="G3955" s="8">
        <v>1433.0</v>
      </c>
      <c r="H3955" s="8">
        <v>2101.0</v>
      </c>
      <c r="I3955" s="8">
        <v>1672.0</v>
      </c>
      <c r="J3955" s="8">
        <v>1493.0</v>
      </c>
      <c r="K3955" s="8">
        <v>5319.0</v>
      </c>
      <c r="L3955" s="8">
        <v>5680.0</v>
      </c>
      <c r="M3955" s="8">
        <v>1560.0</v>
      </c>
      <c r="N3955" s="8">
        <v>553.0</v>
      </c>
      <c r="O3955" s="8">
        <v>373.0</v>
      </c>
      <c r="P3955" s="8">
        <v>1.0</v>
      </c>
      <c r="Q3955" s="39" t="s">
        <v>127</v>
      </c>
      <c r="R3955" s="39" t="s">
        <v>9824</v>
      </c>
      <c r="S3955" s="39" t="s">
        <v>9825</v>
      </c>
      <c r="T3955" s="39" t="s">
        <v>8159</v>
      </c>
      <c r="U3955" s="39" t="s">
        <v>8160</v>
      </c>
      <c r="V3955" s="39" t="s">
        <v>3898</v>
      </c>
      <c r="W3955" s="39" t="s">
        <v>3899</v>
      </c>
      <c r="X3955" s="39" t="s">
        <v>9750</v>
      </c>
      <c r="Y3955" s="39" t="s">
        <v>9751</v>
      </c>
      <c r="Z3955" s="39" t="s">
        <v>9663</v>
      </c>
      <c r="AA3955" s="39" t="s">
        <v>9664</v>
      </c>
    </row>
    <row r="3956" ht="15.75" hidden="1" customHeight="1">
      <c r="A3956" s="39" t="s">
        <v>9836</v>
      </c>
      <c r="B3956" s="39" t="s">
        <v>9837</v>
      </c>
      <c r="C3956" s="8">
        <v>5972.0</v>
      </c>
      <c r="D3956" s="8">
        <v>18.0</v>
      </c>
      <c r="E3956" s="8">
        <v>9.0</v>
      </c>
      <c r="F3956" s="8">
        <v>5.0</v>
      </c>
      <c r="G3956" s="8">
        <v>4458.0</v>
      </c>
      <c r="H3956" s="8">
        <v>5752.0</v>
      </c>
      <c r="I3956" s="8">
        <v>5292.0</v>
      </c>
      <c r="J3956" s="8">
        <v>5888.0</v>
      </c>
      <c r="K3956" s="8">
        <v>5130.0</v>
      </c>
      <c r="L3956" s="8">
        <v>5379.0</v>
      </c>
      <c r="M3956" s="8">
        <v>5591.0</v>
      </c>
      <c r="N3956" s="8">
        <v>811.0</v>
      </c>
      <c r="O3956" s="8">
        <v>545.0</v>
      </c>
      <c r="P3956" s="8">
        <v>1.0</v>
      </c>
      <c r="Q3956" s="39" t="s">
        <v>127</v>
      </c>
      <c r="R3956" s="39" t="s">
        <v>9838</v>
      </c>
      <c r="S3956" s="39" t="s">
        <v>9839</v>
      </c>
      <c r="T3956" s="39" t="s">
        <v>8159</v>
      </c>
      <c r="U3956" s="39" t="s">
        <v>8160</v>
      </c>
      <c r="V3956" s="39" t="s">
        <v>3898</v>
      </c>
      <c r="W3956" s="39" t="s">
        <v>3899</v>
      </c>
      <c r="X3956" s="39" t="s">
        <v>9750</v>
      </c>
      <c r="Y3956" s="39" t="s">
        <v>9751</v>
      </c>
      <c r="Z3956" s="39" t="s">
        <v>9663</v>
      </c>
      <c r="AA3956" s="39" t="s">
        <v>9664</v>
      </c>
    </row>
    <row r="3957" ht="15.75" hidden="1" customHeight="1">
      <c r="A3957" s="39" t="s">
        <v>9840</v>
      </c>
      <c r="B3957" s="39" t="s">
        <v>9841</v>
      </c>
      <c r="C3957" s="8">
        <v>600.0</v>
      </c>
      <c r="D3957" s="8">
        <v>2.0</v>
      </c>
      <c r="E3957" s="8">
        <v>1.0</v>
      </c>
      <c r="F3957" s="8">
        <v>1.0</v>
      </c>
      <c r="G3957" s="8">
        <v>688.0</v>
      </c>
      <c r="H3957" s="8">
        <v>299.0</v>
      </c>
      <c r="I3957" s="8">
        <v>1468.0</v>
      </c>
      <c r="J3957" s="8">
        <v>795.0</v>
      </c>
      <c r="K3957" s="8">
        <v>5248.0</v>
      </c>
      <c r="L3957" s="8">
        <v>775.0</v>
      </c>
      <c r="M3957" s="8">
        <v>925.0</v>
      </c>
      <c r="N3957" s="8">
        <v>639.0</v>
      </c>
      <c r="O3957" s="8">
        <v>367.0</v>
      </c>
      <c r="P3957" s="8">
        <v>1.0</v>
      </c>
      <c r="Q3957" s="39" t="s">
        <v>127</v>
      </c>
      <c r="R3957" s="39" t="s">
        <v>9838</v>
      </c>
      <c r="S3957" s="39" t="s">
        <v>9839</v>
      </c>
      <c r="T3957" s="39" t="s">
        <v>8159</v>
      </c>
      <c r="U3957" s="39" t="s">
        <v>8160</v>
      </c>
      <c r="V3957" s="39" t="s">
        <v>3898</v>
      </c>
      <c r="W3957" s="39" t="s">
        <v>3899</v>
      </c>
      <c r="X3957" s="39" t="s">
        <v>9750</v>
      </c>
      <c r="Y3957" s="39" t="s">
        <v>9751</v>
      </c>
      <c r="Z3957" s="39" t="s">
        <v>9663</v>
      </c>
      <c r="AA3957" s="39" t="s">
        <v>9664</v>
      </c>
    </row>
    <row r="3958" ht="15.75" hidden="1" customHeight="1">
      <c r="A3958" s="39" t="s">
        <v>9842</v>
      </c>
      <c r="B3958" s="39" t="s">
        <v>9843</v>
      </c>
      <c r="C3958" s="8">
        <v>131.0</v>
      </c>
      <c r="D3958" s="8">
        <v>1.0</v>
      </c>
      <c r="E3958" s="8">
        <v>1.0</v>
      </c>
      <c r="F3958" s="8">
        <v>1.0</v>
      </c>
      <c r="G3958" s="8">
        <v>40.0</v>
      </c>
      <c r="H3958" s="8">
        <v>147.0</v>
      </c>
      <c r="I3958" s="8">
        <v>321.0</v>
      </c>
      <c r="J3958" s="8">
        <v>608.0</v>
      </c>
      <c r="K3958" s="8">
        <v>4620.0</v>
      </c>
      <c r="L3958" s="8">
        <v>900.0</v>
      </c>
      <c r="M3958" s="8">
        <v>87.0</v>
      </c>
      <c r="N3958" s="8">
        <v>971.0</v>
      </c>
      <c r="O3958" s="8">
        <v>704.0</v>
      </c>
      <c r="P3958" s="8">
        <v>1.0</v>
      </c>
      <c r="Q3958" s="39" t="s">
        <v>127</v>
      </c>
      <c r="R3958" s="39" t="s">
        <v>9838</v>
      </c>
      <c r="S3958" s="39" t="s">
        <v>9839</v>
      </c>
      <c r="T3958" s="39" t="s">
        <v>8159</v>
      </c>
      <c r="U3958" s="39" t="s">
        <v>8160</v>
      </c>
      <c r="V3958" s="39" t="s">
        <v>3898</v>
      </c>
      <c r="W3958" s="39" t="s">
        <v>3899</v>
      </c>
      <c r="X3958" s="39" t="s">
        <v>9750</v>
      </c>
      <c r="Y3958" s="39" t="s">
        <v>9751</v>
      </c>
      <c r="Z3958" s="39" t="s">
        <v>9663</v>
      </c>
      <c r="AA3958" s="39" t="s">
        <v>9664</v>
      </c>
    </row>
    <row r="3959" ht="15.75" hidden="1" customHeight="1">
      <c r="A3959" s="39" t="s">
        <v>9844</v>
      </c>
      <c r="B3959" s="39" t="s">
        <v>9845</v>
      </c>
      <c r="C3959" s="8">
        <v>3300.0</v>
      </c>
      <c r="D3959" s="8">
        <v>10.0</v>
      </c>
      <c r="E3959" s="8">
        <v>5.0</v>
      </c>
      <c r="F3959" s="8">
        <v>3.0</v>
      </c>
      <c r="G3959" s="8">
        <v>2723.0</v>
      </c>
      <c r="H3959" s="8">
        <v>3046.0</v>
      </c>
      <c r="I3959" s="8">
        <v>4388.0</v>
      </c>
      <c r="J3959" s="8">
        <v>2580.0</v>
      </c>
      <c r="K3959" s="8">
        <v>5201.0</v>
      </c>
      <c r="L3959" s="8">
        <v>4173.0</v>
      </c>
      <c r="M3959" s="8">
        <v>1019.0</v>
      </c>
      <c r="N3959" s="8">
        <v>798.0</v>
      </c>
      <c r="O3959" s="8">
        <v>517.0</v>
      </c>
      <c r="P3959" s="8">
        <v>1.0</v>
      </c>
      <c r="Q3959" s="39" t="s">
        <v>127</v>
      </c>
      <c r="R3959" s="39" t="s">
        <v>9838</v>
      </c>
      <c r="S3959" s="39" t="s">
        <v>9839</v>
      </c>
      <c r="T3959" s="39" t="s">
        <v>8159</v>
      </c>
      <c r="U3959" s="39" t="s">
        <v>8160</v>
      </c>
      <c r="V3959" s="39" t="s">
        <v>3898</v>
      </c>
      <c r="W3959" s="39" t="s">
        <v>3899</v>
      </c>
      <c r="X3959" s="39" t="s">
        <v>9750</v>
      </c>
      <c r="Y3959" s="39" t="s">
        <v>9751</v>
      </c>
      <c r="Z3959" s="39" t="s">
        <v>9663</v>
      </c>
      <c r="AA3959" s="39" t="s">
        <v>9664</v>
      </c>
    </row>
    <row r="3960" ht="15.75" hidden="1" customHeight="1">
      <c r="A3960" s="39" t="s">
        <v>9846</v>
      </c>
      <c r="B3960" s="39" t="s">
        <v>9847</v>
      </c>
      <c r="C3960" s="8">
        <v>2595.0</v>
      </c>
      <c r="D3960" s="8">
        <v>8.0</v>
      </c>
      <c r="E3960" s="8">
        <v>4.0</v>
      </c>
      <c r="F3960" s="8">
        <v>2.0</v>
      </c>
      <c r="G3960" s="8">
        <v>2073.0</v>
      </c>
      <c r="H3960" s="8">
        <v>2948.0</v>
      </c>
      <c r="I3960" s="8">
        <v>2816.0</v>
      </c>
      <c r="J3960" s="8">
        <v>2121.0</v>
      </c>
      <c r="K3960" s="8">
        <v>4650.0</v>
      </c>
      <c r="L3960" s="8">
        <v>3051.0</v>
      </c>
      <c r="M3960" s="8">
        <v>1886.0</v>
      </c>
      <c r="N3960" s="8">
        <v>494.0</v>
      </c>
      <c r="O3960" s="8">
        <v>339.0</v>
      </c>
      <c r="P3960" s="8">
        <v>1.0</v>
      </c>
      <c r="Q3960" s="39" t="s">
        <v>127</v>
      </c>
      <c r="R3960" s="39" t="s">
        <v>9838</v>
      </c>
      <c r="S3960" s="39" t="s">
        <v>9839</v>
      </c>
      <c r="T3960" s="39" t="s">
        <v>8159</v>
      </c>
      <c r="U3960" s="39" t="s">
        <v>8160</v>
      </c>
      <c r="V3960" s="39" t="s">
        <v>3898</v>
      </c>
      <c r="W3960" s="39" t="s">
        <v>3899</v>
      </c>
      <c r="X3960" s="39" t="s">
        <v>9750</v>
      </c>
      <c r="Y3960" s="39" t="s">
        <v>9751</v>
      </c>
      <c r="Z3960" s="39" t="s">
        <v>9663</v>
      </c>
      <c r="AA3960" s="39" t="s">
        <v>9664</v>
      </c>
    </row>
    <row r="3961" ht="15.75" hidden="1" customHeight="1">
      <c r="A3961" s="39" t="s">
        <v>9848</v>
      </c>
      <c r="B3961" s="39" t="s">
        <v>9849</v>
      </c>
      <c r="C3961" s="8">
        <v>5443.0</v>
      </c>
      <c r="D3961" s="8">
        <v>16.0</v>
      </c>
      <c r="E3961" s="8">
        <v>8.0</v>
      </c>
      <c r="F3961" s="8">
        <v>4.0</v>
      </c>
      <c r="G3961" s="8">
        <v>5527.0</v>
      </c>
      <c r="H3961" s="8">
        <v>5551.0</v>
      </c>
      <c r="I3961" s="8">
        <v>5697.0</v>
      </c>
      <c r="J3961" s="8">
        <v>4760.0</v>
      </c>
      <c r="K3961" s="8">
        <v>1687.0</v>
      </c>
      <c r="L3961" s="8">
        <v>5231.0</v>
      </c>
      <c r="M3961" s="8">
        <v>2786.0</v>
      </c>
      <c r="N3961" s="8">
        <v>957.0</v>
      </c>
      <c r="O3961" s="8">
        <v>691.0</v>
      </c>
      <c r="P3961" s="8">
        <v>1.0</v>
      </c>
      <c r="Q3961" s="39" t="s">
        <v>127</v>
      </c>
      <c r="R3961" s="39" t="s">
        <v>9850</v>
      </c>
      <c r="S3961" s="39" t="s">
        <v>9851</v>
      </c>
      <c r="T3961" s="39" t="s">
        <v>8159</v>
      </c>
      <c r="U3961" s="39" t="s">
        <v>8160</v>
      </c>
      <c r="V3961" s="39" t="s">
        <v>3898</v>
      </c>
      <c r="W3961" s="39" t="s">
        <v>3899</v>
      </c>
      <c r="X3961" s="39" t="s">
        <v>9493</v>
      </c>
      <c r="Y3961" s="39" t="s">
        <v>9494</v>
      </c>
      <c r="Z3961" s="39" t="s">
        <v>9231</v>
      </c>
      <c r="AA3961" s="39" t="s">
        <v>9232</v>
      </c>
    </row>
    <row r="3962" ht="15.75" hidden="1" customHeight="1">
      <c r="A3962" s="39" t="s">
        <v>9852</v>
      </c>
      <c r="B3962" s="39" t="s">
        <v>9853</v>
      </c>
      <c r="C3962" s="8">
        <v>5944.0</v>
      </c>
      <c r="D3962" s="8">
        <v>18.0</v>
      </c>
      <c r="E3962" s="8">
        <v>9.0</v>
      </c>
      <c r="F3962" s="8">
        <v>5.0</v>
      </c>
      <c r="G3962" s="8">
        <v>5443.0</v>
      </c>
      <c r="H3962" s="8">
        <v>5226.0</v>
      </c>
      <c r="I3962" s="8">
        <v>6342.0</v>
      </c>
      <c r="J3962" s="8">
        <v>5145.0</v>
      </c>
      <c r="K3962" s="8">
        <v>4369.0</v>
      </c>
      <c r="L3962" s="8">
        <v>4545.0</v>
      </c>
      <c r="M3962" s="8">
        <v>2448.0</v>
      </c>
      <c r="N3962" s="8">
        <v>846.0</v>
      </c>
      <c r="O3962" s="8">
        <v>666.0</v>
      </c>
      <c r="P3962" s="8">
        <v>1.0</v>
      </c>
      <c r="Q3962" s="39" t="s">
        <v>127</v>
      </c>
      <c r="R3962" s="39" t="s">
        <v>9850</v>
      </c>
      <c r="S3962" s="39" t="s">
        <v>9851</v>
      </c>
      <c r="T3962" s="39" t="s">
        <v>8159</v>
      </c>
      <c r="U3962" s="39" t="s">
        <v>8160</v>
      </c>
      <c r="V3962" s="39" t="s">
        <v>3898</v>
      </c>
      <c r="W3962" s="39" t="s">
        <v>3899</v>
      </c>
      <c r="X3962" s="39" t="s">
        <v>9826</v>
      </c>
      <c r="Y3962" s="39" t="s">
        <v>9827</v>
      </c>
      <c r="Z3962" s="39" t="s">
        <v>9663</v>
      </c>
      <c r="AA3962" s="39" t="s">
        <v>9664</v>
      </c>
    </row>
    <row r="3963" ht="15.75" hidden="1" customHeight="1">
      <c r="A3963" s="39" t="s">
        <v>9854</v>
      </c>
      <c r="B3963" s="39" t="s">
        <v>9855</v>
      </c>
      <c r="C3963" s="8">
        <v>5039.0</v>
      </c>
      <c r="D3963" s="8">
        <v>15.0</v>
      </c>
      <c r="E3963" s="8">
        <v>8.0</v>
      </c>
      <c r="F3963" s="8">
        <v>4.0</v>
      </c>
      <c r="G3963" s="8">
        <v>4523.0</v>
      </c>
      <c r="H3963" s="8">
        <v>4737.0</v>
      </c>
      <c r="I3963" s="8">
        <v>5758.0</v>
      </c>
      <c r="J3963" s="8">
        <v>3192.0</v>
      </c>
      <c r="K3963" s="8">
        <v>4251.0</v>
      </c>
      <c r="L3963" s="8">
        <v>5100.0</v>
      </c>
      <c r="M3963" s="8">
        <v>2714.0</v>
      </c>
      <c r="N3963" s="8">
        <v>899.0</v>
      </c>
      <c r="O3963" s="8">
        <v>510.0</v>
      </c>
      <c r="P3963" s="8">
        <v>1.0</v>
      </c>
      <c r="Q3963" s="39" t="s">
        <v>127</v>
      </c>
      <c r="R3963" s="39" t="s">
        <v>9850</v>
      </c>
      <c r="S3963" s="39" t="s">
        <v>9851</v>
      </c>
      <c r="T3963" s="39" t="s">
        <v>8159</v>
      </c>
      <c r="U3963" s="39" t="s">
        <v>8160</v>
      </c>
      <c r="V3963" s="39" t="s">
        <v>3898</v>
      </c>
      <c r="W3963" s="39" t="s">
        <v>3899</v>
      </c>
      <c r="X3963" s="39" t="s">
        <v>9605</v>
      </c>
      <c r="Y3963" s="39" t="s">
        <v>9606</v>
      </c>
      <c r="Z3963" s="39" t="s">
        <v>9231</v>
      </c>
      <c r="AA3963" s="39" t="s">
        <v>9232</v>
      </c>
    </row>
    <row r="3964" ht="15.75" hidden="1" customHeight="1">
      <c r="A3964" s="39" t="s">
        <v>9856</v>
      </c>
      <c r="B3964" s="39" t="s">
        <v>9857</v>
      </c>
      <c r="C3964" s="8">
        <v>5291.0</v>
      </c>
      <c r="D3964" s="8">
        <v>16.0</v>
      </c>
      <c r="E3964" s="8">
        <v>8.0</v>
      </c>
      <c r="F3964" s="8">
        <v>4.0</v>
      </c>
      <c r="G3964" s="8">
        <v>4546.0</v>
      </c>
      <c r="H3964" s="8">
        <v>5389.0</v>
      </c>
      <c r="I3964" s="8">
        <v>4289.0</v>
      </c>
      <c r="J3964" s="8">
        <v>5287.0</v>
      </c>
      <c r="K3964" s="8">
        <v>3548.0</v>
      </c>
      <c r="L3964" s="8">
        <v>4050.0</v>
      </c>
      <c r="M3964" s="8">
        <v>4078.0</v>
      </c>
      <c r="N3964" s="8">
        <v>955.0</v>
      </c>
      <c r="O3964" s="8">
        <v>658.0</v>
      </c>
      <c r="P3964" s="8">
        <v>1.0</v>
      </c>
      <c r="Q3964" s="39" t="s">
        <v>127</v>
      </c>
      <c r="R3964" s="39" t="s">
        <v>9850</v>
      </c>
      <c r="S3964" s="39" t="s">
        <v>9851</v>
      </c>
      <c r="T3964" s="39" t="s">
        <v>8159</v>
      </c>
      <c r="U3964" s="39" t="s">
        <v>8160</v>
      </c>
      <c r="V3964" s="39" t="s">
        <v>3898</v>
      </c>
      <c r="W3964" s="39" t="s">
        <v>3899</v>
      </c>
      <c r="X3964" s="39" t="s">
        <v>9605</v>
      </c>
      <c r="Y3964" s="39" t="s">
        <v>9606</v>
      </c>
      <c r="Z3964" s="39" t="s">
        <v>9231</v>
      </c>
      <c r="AA3964" s="39" t="s">
        <v>9232</v>
      </c>
    </row>
    <row r="3965" ht="15.75" hidden="1" customHeight="1">
      <c r="A3965" s="39" t="s">
        <v>9858</v>
      </c>
      <c r="B3965" s="39" t="s">
        <v>9859</v>
      </c>
      <c r="C3965" s="8">
        <v>1566.0</v>
      </c>
      <c r="D3965" s="8">
        <v>5.0</v>
      </c>
      <c r="E3965" s="8">
        <v>3.0</v>
      </c>
      <c r="F3965" s="8">
        <v>2.0</v>
      </c>
      <c r="G3965" s="8">
        <v>1440.5</v>
      </c>
      <c r="H3965" s="8">
        <v>1399.0</v>
      </c>
      <c r="I3965" s="8">
        <v>3037.0</v>
      </c>
      <c r="J3965" s="8">
        <v>1579.0</v>
      </c>
      <c r="K3965" s="8">
        <v>6688.0</v>
      </c>
      <c r="L3965" s="8">
        <v>683.0</v>
      </c>
      <c r="M3965" s="8">
        <v>70.0</v>
      </c>
      <c r="N3965" s="8">
        <v>585.0</v>
      </c>
      <c r="O3965" s="8">
        <v>477.0</v>
      </c>
      <c r="P3965" s="8">
        <v>1.0</v>
      </c>
      <c r="Q3965" s="39" t="s">
        <v>127</v>
      </c>
      <c r="R3965" s="39" t="s">
        <v>9850</v>
      </c>
      <c r="S3965" s="39" t="s">
        <v>9851</v>
      </c>
      <c r="T3965" s="39" t="s">
        <v>8159</v>
      </c>
      <c r="U3965" s="39" t="s">
        <v>8160</v>
      </c>
      <c r="V3965" s="39" t="s">
        <v>3898</v>
      </c>
      <c r="W3965" s="39" t="s">
        <v>3899</v>
      </c>
      <c r="X3965" s="39" t="s">
        <v>9826</v>
      </c>
      <c r="Y3965" s="39" t="s">
        <v>9827</v>
      </c>
      <c r="Z3965" s="39" t="s">
        <v>9663</v>
      </c>
      <c r="AA3965" s="39" t="s">
        <v>9664</v>
      </c>
    </row>
    <row r="3966" ht="15.75" hidden="1" customHeight="1">
      <c r="A3966" s="39" t="s">
        <v>9860</v>
      </c>
      <c r="B3966" s="39" t="s">
        <v>9861</v>
      </c>
      <c r="C3966" s="8">
        <v>1859.0</v>
      </c>
      <c r="D3966" s="8">
        <v>6.0</v>
      </c>
      <c r="E3966" s="8">
        <v>3.0</v>
      </c>
      <c r="F3966" s="8">
        <v>2.0</v>
      </c>
      <c r="G3966" s="8">
        <v>1865.0</v>
      </c>
      <c r="H3966" s="8">
        <v>1895.0</v>
      </c>
      <c r="I3966" s="8">
        <v>1796.0</v>
      </c>
      <c r="J3966" s="8">
        <v>870.0</v>
      </c>
      <c r="K3966" s="8">
        <v>6465.0</v>
      </c>
      <c r="L3966" s="8">
        <v>3048.0</v>
      </c>
      <c r="M3966" s="8">
        <v>2032.0</v>
      </c>
      <c r="N3966" s="8">
        <v>763.0</v>
      </c>
      <c r="O3966" s="8">
        <v>474.0</v>
      </c>
      <c r="P3966" s="8">
        <v>1.0</v>
      </c>
      <c r="Q3966" s="39" t="s">
        <v>127</v>
      </c>
      <c r="R3966" s="39" t="s">
        <v>9862</v>
      </c>
      <c r="S3966" s="39" t="s">
        <v>9863</v>
      </c>
      <c r="T3966" s="39" t="s">
        <v>8159</v>
      </c>
      <c r="U3966" s="39" t="s">
        <v>8160</v>
      </c>
      <c r="V3966" s="39" t="s">
        <v>3898</v>
      </c>
      <c r="W3966" s="39" t="s">
        <v>3899</v>
      </c>
      <c r="X3966" s="39" t="s">
        <v>9826</v>
      </c>
      <c r="Y3966" s="39" t="s">
        <v>9827</v>
      </c>
      <c r="Z3966" s="39" t="s">
        <v>9663</v>
      </c>
      <c r="AA3966" s="39" t="s">
        <v>9664</v>
      </c>
    </row>
    <row r="3967" ht="15.75" hidden="1" customHeight="1">
      <c r="A3967" s="39" t="s">
        <v>9864</v>
      </c>
      <c r="B3967" s="39" t="s">
        <v>9865</v>
      </c>
      <c r="C3967" s="8">
        <v>1872.0</v>
      </c>
      <c r="D3967" s="8">
        <v>6.0</v>
      </c>
      <c r="E3967" s="8">
        <v>3.0</v>
      </c>
      <c r="F3967" s="8">
        <v>2.0</v>
      </c>
      <c r="G3967" s="8">
        <v>1314.0</v>
      </c>
      <c r="H3967" s="8">
        <v>2596.0</v>
      </c>
      <c r="I3967" s="8">
        <v>1196.0</v>
      </c>
      <c r="J3967" s="8">
        <v>1646.0</v>
      </c>
      <c r="K3967" s="8">
        <v>5742.0</v>
      </c>
      <c r="L3967" s="8">
        <v>3339.0</v>
      </c>
      <c r="M3967" s="8">
        <v>1347.0</v>
      </c>
      <c r="N3967" s="8">
        <v>688.0</v>
      </c>
      <c r="O3967" s="8">
        <v>460.0</v>
      </c>
      <c r="P3967" s="8">
        <v>1.0</v>
      </c>
      <c r="Q3967" s="39" t="s">
        <v>127</v>
      </c>
      <c r="R3967" s="39" t="s">
        <v>9862</v>
      </c>
      <c r="S3967" s="39" t="s">
        <v>9863</v>
      </c>
      <c r="T3967" s="39" t="s">
        <v>8159</v>
      </c>
      <c r="U3967" s="39" t="s">
        <v>8160</v>
      </c>
      <c r="V3967" s="39" t="s">
        <v>3898</v>
      </c>
      <c r="W3967" s="39" t="s">
        <v>3899</v>
      </c>
      <c r="X3967" s="39" t="s">
        <v>9826</v>
      </c>
      <c r="Y3967" s="39" t="s">
        <v>9827</v>
      </c>
      <c r="Z3967" s="39" t="s">
        <v>9663</v>
      </c>
      <c r="AA3967" s="39" t="s">
        <v>9664</v>
      </c>
    </row>
    <row r="3968" ht="15.75" hidden="1" customHeight="1">
      <c r="A3968" s="39" t="s">
        <v>9866</v>
      </c>
      <c r="B3968" s="39" t="s">
        <v>9867</v>
      </c>
      <c r="C3968" s="8">
        <v>2089.0</v>
      </c>
      <c r="D3968" s="8">
        <v>6.0</v>
      </c>
      <c r="E3968" s="8">
        <v>3.0</v>
      </c>
      <c r="F3968" s="8">
        <v>2.0</v>
      </c>
      <c r="G3968" s="8">
        <v>1496.0</v>
      </c>
      <c r="H3968" s="8">
        <v>2262.0</v>
      </c>
      <c r="I3968" s="8">
        <v>3153.0</v>
      </c>
      <c r="J3968" s="8">
        <v>1778.0</v>
      </c>
      <c r="K3968" s="8">
        <v>3535.0</v>
      </c>
      <c r="L3968" s="8">
        <v>3298.0</v>
      </c>
      <c r="M3968" s="8">
        <v>1575.0</v>
      </c>
      <c r="N3968" s="8">
        <v>776.0</v>
      </c>
      <c r="O3968" s="8">
        <v>621.0</v>
      </c>
      <c r="P3968" s="8">
        <v>1.0</v>
      </c>
      <c r="Q3968" s="39" t="s">
        <v>127</v>
      </c>
      <c r="R3968" s="39" t="s">
        <v>9862</v>
      </c>
      <c r="S3968" s="39" t="s">
        <v>9863</v>
      </c>
      <c r="T3968" s="39" t="s">
        <v>8159</v>
      </c>
      <c r="U3968" s="39" t="s">
        <v>8160</v>
      </c>
      <c r="V3968" s="39" t="s">
        <v>3898</v>
      </c>
      <c r="W3968" s="39" t="s">
        <v>3899</v>
      </c>
      <c r="X3968" s="39" t="s">
        <v>9826</v>
      </c>
      <c r="Y3968" s="39" t="s">
        <v>9827</v>
      </c>
      <c r="Z3968" s="39" t="s">
        <v>9663</v>
      </c>
      <c r="AA3968" s="39" t="s">
        <v>9664</v>
      </c>
    </row>
    <row r="3969" ht="15.75" hidden="1" customHeight="1">
      <c r="A3969" s="39" t="s">
        <v>9868</v>
      </c>
      <c r="B3969" s="39" t="s">
        <v>9869</v>
      </c>
      <c r="C3969" s="8">
        <v>4161.0</v>
      </c>
      <c r="D3969" s="8">
        <v>12.0</v>
      </c>
      <c r="E3969" s="8">
        <v>6.0</v>
      </c>
      <c r="F3969" s="8">
        <v>3.0</v>
      </c>
      <c r="G3969" s="8">
        <v>3871.0</v>
      </c>
      <c r="H3969" s="8">
        <v>3790.0</v>
      </c>
      <c r="I3969" s="8">
        <v>3266.0</v>
      </c>
      <c r="J3969" s="8">
        <v>4005.0</v>
      </c>
      <c r="K3969" s="8">
        <v>6414.0</v>
      </c>
      <c r="L3969" s="8">
        <v>3964.0</v>
      </c>
      <c r="M3969" s="8">
        <v>492.0</v>
      </c>
      <c r="N3969" s="8">
        <v>798.0</v>
      </c>
      <c r="O3969" s="8">
        <v>574.0</v>
      </c>
      <c r="P3969" s="8">
        <v>1.0</v>
      </c>
      <c r="Q3969" s="39" t="s">
        <v>127</v>
      </c>
      <c r="R3969" s="39" t="s">
        <v>9862</v>
      </c>
      <c r="S3969" s="39" t="s">
        <v>9863</v>
      </c>
      <c r="T3969" s="39" t="s">
        <v>8159</v>
      </c>
      <c r="U3969" s="39" t="s">
        <v>8160</v>
      </c>
      <c r="V3969" s="39" t="s">
        <v>3898</v>
      </c>
      <c r="W3969" s="39" t="s">
        <v>3899</v>
      </c>
      <c r="X3969" s="39" t="s">
        <v>9826</v>
      </c>
      <c r="Y3969" s="39" t="s">
        <v>9827</v>
      </c>
      <c r="Z3969" s="39" t="s">
        <v>9663</v>
      </c>
      <c r="AA3969" s="39" t="s">
        <v>9664</v>
      </c>
    </row>
    <row r="3970" ht="15.75" hidden="1" customHeight="1">
      <c r="A3970" s="39" t="s">
        <v>9870</v>
      </c>
      <c r="B3970" s="39" t="s">
        <v>9871</v>
      </c>
      <c r="C3970" s="8">
        <v>3586.0</v>
      </c>
      <c r="D3970" s="8">
        <v>11.0</v>
      </c>
      <c r="E3970" s="8">
        <v>6.0</v>
      </c>
      <c r="F3970" s="8">
        <v>3.0</v>
      </c>
      <c r="G3970" s="8">
        <v>2620.0</v>
      </c>
      <c r="H3970" s="8">
        <v>3233.0</v>
      </c>
      <c r="I3970" s="8">
        <v>4534.0</v>
      </c>
      <c r="J3970" s="8">
        <v>3330.0</v>
      </c>
      <c r="K3970" s="8">
        <v>5770.0</v>
      </c>
      <c r="L3970" s="8">
        <v>4885.0</v>
      </c>
      <c r="M3970" s="8">
        <v>1127.0</v>
      </c>
      <c r="N3970" s="8">
        <v>800.0</v>
      </c>
      <c r="O3970" s="8">
        <v>636.0</v>
      </c>
      <c r="P3970" s="8">
        <v>1.0</v>
      </c>
      <c r="Q3970" s="39" t="s">
        <v>127</v>
      </c>
      <c r="R3970" s="39" t="s">
        <v>9862</v>
      </c>
      <c r="S3970" s="39" t="s">
        <v>9863</v>
      </c>
      <c r="T3970" s="39" t="s">
        <v>8159</v>
      </c>
      <c r="U3970" s="39" t="s">
        <v>8160</v>
      </c>
      <c r="V3970" s="39" t="s">
        <v>3898</v>
      </c>
      <c r="W3970" s="39" t="s">
        <v>3899</v>
      </c>
      <c r="X3970" s="39" t="s">
        <v>9826</v>
      </c>
      <c r="Y3970" s="39" t="s">
        <v>9827</v>
      </c>
      <c r="Z3970" s="39" t="s">
        <v>9663</v>
      </c>
      <c r="AA3970" s="39" t="s">
        <v>9664</v>
      </c>
    </row>
    <row r="3971" ht="15.75" hidden="1" customHeight="1">
      <c r="A3971" s="39" t="s">
        <v>9872</v>
      </c>
      <c r="B3971" s="39" t="s">
        <v>9873</v>
      </c>
      <c r="C3971" s="8">
        <v>5611.0</v>
      </c>
      <c r="D3971" s="8">
        <v>17.0</v>
      </c>
      <c r="E3971" s="8">
        <v>9.0</v>
      </c>
      <c r="F3971" s="8">
        <v>5.0</v>
      </c>
      <c r="G3971" s="8">
        <v>5359.0</v>
      </c>
      <c r="H3971" s="8">
        <v>5441.0</v>
      </c>
      <c r="I3971" s="8">
        <v>5445.0</v>
      </c>
      <c r="J3971" s="8">
        <v>4761.0</v>
      </c>
      <c r="K3971" s="8">
        <v>3136.0</v>
      </c>
      <c r="L3971" s="8">
        <v>5774.0</v>
      </c>
      <c r="M3971" s="8">
        <v>1619.0</v>
      </c>
      <c r="N3971" s="8">
        <v>737.0</v>
      </c>
      <c r="O3971" s="8">
        <v>593.0</v>
      </c>
      <c r="P3971" s="8">
        <v>1.0</v>
      </c>
      <c r="Q3971" s="39" t="s">
        <v>127</v>
      </c>
      <c r="R3971" s="39" t="s">
        <v>9862</v>
      </c>
      <c r="S3971" s="39" t="s">
        <v>9863</v>
      </c>
      <c r="T3971" s="39" t="s">
        <v>8159</v>
      </c>
      <c r="U3971" s="39" t="s">
        <v>8160</v>
      </c>
      <c r="V3971" s="39" t="s">
        <v>3898</v>
      </c>
      <c r="W3971" s="39" t="s">
        <v>3899</v>
      </c>
      <c r="X3971" s="39" t="s">
        <v>9826</v>
      </c>
      <c r="Y3971" s="39" t="s">
        <v>9827</v>
      </c>
      <c r="Z3971" s="39" t="s">
        <v>9663</v>
      </c>
      <c r="AA3971" s="39" t="s">
        <v>9664</v>
      </c>
    </row>
    <row r="3972" ht="15.75" hidden="1" customHeight="1">
      <c r="A3972" s="39" t="s">
        <v>9874</v>
      </c>
      <c r="B3972" s="39" t="s">
        <v>9875</v>
      </c>
      <c r="C3972" s="8">
        <v>3858.0</v>
      </c>
      <c r="D3972" s="8">
        <v>12.0</v>
      </c>
      <c r="E3972" s="8">
        <v>6.0</v>
      </c>
      <c r="F3972" s="8">
        <v>3.0</v>
      </c>
      <c r="G3972" s="8">
        <v>3155.0</v>
      </c>
      <c r="H3972" s="8">
        <v>4020.0</v>
      </c>
      <c r="I3972" s="8">
        <v>3792.0</v>
      </c>
      <c r="J3972" s="8">
        <v>2549.0</v>
      </c>
      <c r="K3972" s="8">
        <v>6694.0</v>
      </c>
      <c r="L3972" s="8">
        <v>3098.0</v>
      </c>
      <c r="M3972" s="8">
        <v>2481.0</v>
      </c>
      <c r="N3972" s="8">
        <v>1182.0</v>
      </c>
      <c r="O3972" s="8">
        <v>796.0</v>
      </c>
      <c r="P3972" s="8">
        <v>1.0</v>
      </c>
      <c r="Q3972" s="39" t="s">
        <v>127</v>
      </c>
      <c r="R3972" s="39" t="s">
        <v>9862</v>
      </c>
      <c r="S3972" s="39" t="s">
        <v>9863</v>
      </c>
      <c r="T3972" s="39" t="s">
        <v>8159</v>
      </c>
      <c r="U3972" s="39" t="s">
        <v>8160</v>
      </c>
      <c r="V3972" s="39" t="s">
        <v>3898</v>
      </c>
      <c r="W3972" s="39" t="s">
        <v>3899</v>
      </c>
      <c r="X3972" s="39" t="s">
        <v>9826</v>
      </c>
      <c r="Y3972" s="39" t="s">
        <v>9827</v>
      </c>
      <c r="Z3972" s="39" t="s">
        <v>9663</v>
      </c>
      <c r="AA3972" s="39" t="s">
        <v>9664</v>
      </c>
    </row>
    <row r="3973" ht="15.75" hidden="1" customHeight="1">
      <c r="A3973" s="39" t="s">
        <v>9876</v>
      </c>
      <c r="B3973" s="39" t="s">
        <v>9877</v>
      </c>
      <c r="C3973" s="8">
        <v>2685.0</v>
      </c>
      <c r="D3973" s="8">
        <v>8.0</v>
      </c>
      <c r="E3973" s="8">
        <v>4.0</v>
      </c>
      <c r="F3973" s="8">
        <v>2.0</v>
      </c>
      <c r="G3973" s="8">
        <v>2583.0</v>
      </c>
      <c r="H3973" s="8">
        <v>2924.0</v>
      </c>
      <c r="I3973" s="8">
        <v>1820.0</v>
      </c>
      <c r="J3973" s="8">
        <v>2166.0</v>
      </c>
      <c r="K3973" s="8">
        <v>6119.0</v>
      </c>
      <c r="L3973" s="8">
        <v>3648.0</v>
      </c>
      <c r="M3973" s="8">
        <v>1254.0</v>
      </c>
      <c r="N3973" s="8">
        <v>819.0</v>
      </c>
      <c r="O3973" s="8">
        <v>546.0</v>
      </c>
      <c r="P3973" s="8">
        <v>1.0</v>
      </c>
      <c r="Q3973" s="39" t="s">
        <v>127</v>
      </c>
      <c r="R3973" s="39" t="s">
        <v>9862</v>
      </c>
      <c r="S3973" s="39" t="s">
        <v>9863</v>
      </c>
      <c r="T3973" s="39" t="s">
        <v>8159</v>
      </c>
      <c r="U3973" s="39" t="s">
        <v>8160</v>
      </c>
      <c r="V3973" s="39" t="s">
        <v>3898</v>
      </c>
      <c r="W3973" s="39" t="s">
        <v>3899</v>
      </c>
      <c r="X3973" s="39" t="s">
        <v>9826</v>
      </c>
      <c r="Y3973" s="39" t="s">
        <v>9827</v>
      </c>
      <c r="Z3973" s="39" t="s">
        <v>9663</v>
      </c>
      <c r="AA3973" s="39" t="s">
        <v>9664</v>
      </c>
    </row>
    <row r="3974" ht="15.75" hidden="1" customHeight="1">
      <c r="A3974" s="39" t="s">
        <v>9878</v>
      </c>
      <c r="B3974" s="39" t="s">
        <v>9879</v>
      </c>
      <c r="C3974" s="8">
        <v>253.0</v>
      </c>
      <c r="D3974" s="8">
        <v>1.0</v>
      </c>
      <c r="E3974" s="8">
        <v>1.0</v>
      </c>
      <c r="F3974" s="8">
        <v>1.0</v>
      </c>
      <c r="G3974" s="8">
        <v>358.0</v>
      </c>
      <c r="H3974" s="8">
        <v>90.0</v>
      </c>
      <c r="I3974" s="8">
        <v>1825.0</v>
      </c>
      <c r="J3974" s="8">
        <v>188.0</v>
      </c>
      <c r="K3974" s="8">
        <v>2600.0</v>
      </c>
      <c r="L3974" s="8">
        <v>2144.0</v>
      </c>
      <c r="M3974" s="8">
        <v>285.0</v>
      </c>
      <c r="N3974" s="8">
        <v>970.0</v>
      </c>
      <c r="O3974" s="8">
        <v>694.0</v>
      </c>
      <c r="P3974" s="8">
        <v>1.0</v>
      </c>
      <c r="Q3974" s="39" t="s">
        <v>127</v>
      </c>
      <c r="R3974" s="39" t="s">
        <v>9880</v>
      </c>
      <c r="S3974" s="39" t="s">
        <v>9881</v>
      </c>
      <c r="T3974" s="39" t="s">
        <v>8159</v>
      </c>
      <c r="U3974" s="39" t="s">
        <v>8160</v>
      </c>
      <c r="V3974" s="39" t="s">
        <v>3898</v>
      </c>
      <c r="W3974" s="39" t="s">
        <v>3899</v>
      </c>
      <c r="X3974" s="39" t="s">
        <v>9826</v>
      </c>
      <c r="Y3974" s="39" t="s">
        <v>9827</v>
      </c>
      <c r="Z3974" s="39" t="s">
        <v>9663</v>
      </c>
      <c r="AA3974" s="39" t="s">
        <v>9664</v>
      </c>
    </row>
    <row r="3975" ht="15.75" hidden="1" customHeight="1">
      <c r="A3975" s="39" t="s">
        <v>9882</v>
      </c>
      <c r="B3975" s="39" t="s">
        <v>9883</v>
      </c>
      <c r="C3975" s="8">
        <v>1825.0</v>
      </c>
      <c r="D3975" s="8">
        <v>6.0</v>
      </c>
      <c r="E3975" s="8">
        <v>3.0</v>
      </c>
      <c r="F3975" s="8">
        <v>2.0</v>
      </c>
      <c r="G3975" s="8">
        <v>1689.0</v>
      </c>
      <c r="H3975" s="8">
        <v>1796.0</v>
      </c>
      <c r="I3975" s="8">
        <v>2574.0</v>
      </c>
      <c r="J3975" s="8">
        <v>1074.0</v>
      </c>
      <c r="K3975" s="8">
        <v>4345.0</v>
      </c>
      <c r="L3975" s="8">
        <v>3061.0</v>
      </c>
      <c r="M3975" s="8">
        <v>1133.0</v>
      </c>
      <c r="N3975" s="8">
        <v>1080.0</v>
      </c>
      <c r="O3975" s="8">
        <v>685.0</v>
      </c>
      <c r="P3975" s="8">
        <v>1.0</v>
      </c>
      <c r="Q3975" s="39" t="s">
        <v>127</v>
      </c>
      <c r="R3975" s="39" t="s">
        <v>9880</v>
      </c>
      <c r="S3975" s="39" t="s">
        <v>9881</v>
      </c>
      <c r="T3975" s="39" t="s">
        <v>8159</v>
      </c>
      <c r="U3975" s="39" t="s">
        <v>8160</v>
      </c>
      <c r="V3975" s="39" t="s">
        <v>3898</v>
      </c>
      <c r="W3975" s="39" t="s">
        <v>3899</v>
      </c>
      <c r="X3975" s="39" t="s">
        <v>9826</v>
      </c>
      <c r="Y3975" s="39" t="s">
        <v>9827</v>
      </c>
      <c r="Z3975" s="39" t="s">
        <v>9663</v>
      </c>
      <c r="AA3975" s="39" t="s">
        <v>9664</v>
      </c>
    </row>
    <row r="3976" ht="15.75" hidden="1" customHeight="1">
      <c r="A3976" s="39" t="s">
        <v>9884</v>
      </c>
      <c r="B3976" s="39" t="s">
        <v>9885</v>
      </c>
      <c r="C3976" s="8">
        <v>1977.0</v>
      </c>
      <c r="D3976" s="8">
        <v>6.0</v>
      </c>
      <c r="E3976" s="8">
        <v>3.0</v>
      </c>
      <c r="F3976" s="8">
        <v>2.0</v>
      </c>
      <c r="G3976" s="8">
        <v>1428.0</v>
      </c>
      <c r="H3976" s="8">
        <v>2249.0</v>
      </c>
      <c r="I3976" s="8">
        <v>2301.0</v>
      </c>
      <c r="J3976" s="8">
        <v>1581.0</v>
      </c>
      <c r="K3976" s="8">
        <v>5306.0</v>
      </c>
      <c r="L3976" s="8">
        <v>1882.0</v>
      </c>
      <c r="M3976" s="8">
        <v>3687.0</v>
      </c>
      <c r="N3976" s="8">
        <v>587.0</v>
      </c>
      <c r="O3976" s="8">
        <v>387.0</v>
      </c>
      <c r="P3976" s="8">
        <v>1.0</v>
      </c>
      <c r="Q3976" s="39" t="s">
        <v>127</v>
      </c>
      <c r="R3976" s="39" t="s">
        <v>9880</v>
      </c>
      <c r="S3976" s="39" t="s">
        <v>9881</v>
      </c>
      <c r="T3976" s="39" t="s">
        <v>8159</v>
      </c>
      <c r="U3976" s="39" t="s">
        <v>8160</v>
      </c>
      <c r="V3976" s="39" t="s">
        <v>3898</v>
      </c>
      <c r="W3976" s="39" t="s">
        <v>3899</v>
      </c>
      <c r="X3976" s="39" t="s">
        <v>9750</v>
      </c>
      <c r="Y3976" s="39" t="s">
        <v>9751</v>
      </c>
      <c r="Z3976" s="39" t="s">
        <v>9663</v>
      </c>
      <c r="AA3976" s="39" t="s">
        <v>9664</v>
      </c>
    </row>
    <row r="3977" ht="15.75" hidden="1" customHeight="1">
      <c r="A3977" s="39" t="s">
        <v>9886</v>
      </c>
      <c r="B3977" s="39" t="s">
        <v>9887</v>
      </c>
      <c r="C3977" s="8">
        <v>227.0</v>
      </c>
      <c r="D3977" s="8">
        <v>1.0</v>
      </c>
      <c r="E3977" s="8">
        <v>1.0</v>
      </c>
      <c r="F3977" s="8">
        <v>1.0</v>
      </c>
      <c r="G3977" s="8">
        <v>94.0</v>
      </c>
      <c r="H3977" s="8">
        <v>332.0</v>
      </c>
      <c r="I3977" s="8">
        <v>460.0</v>
      </c>
      <c r="J3977" s="8">
        <v>359.0</v>
      </c>
      <c r="K3977" s="8">
        <v>3816.0</v>
      </c>
      <c r="L3977" s="8">
        <v>3055.0</v>
      </c>
      <c r="M3977" s="8">
        <v>186.0</v>
      </c>
      <c r="N3977" s="8">
        <v>629.0</v>
      </c>
      <c r="O3977" s="8">
        <v>412.0</v>
      </c>
      <c r="P3977" s="8">
        <v>1.0</v>
      </c>
      <c r="Q3977" s="39" t="s">
        <v>127</v>
      </c>
      <c r="R3977" s="39" t="s">
        <v>9880</v>
      </c>
      <c r="S3977" s="39" t="s">
        <v>9881</v>
      </c>
      <c r="T3977" s="39" t="s">
        <v>8159</v>
      </c>
      <c r="U3977" s="39" t="s">
        <v>8160</v>
      </c>
      <c r="V3977" s="39" t="s">
        <v>3898</v>
      </c>
      <c r="W3977" s="39" t="s">
        <v>3899</v>
      </c>
      <c r="X3977" s="39" t="s">
        <v>9826</v>
      </c>
      <c r="Y3977" s="39" t="s">
        <v>9827</v>
      </c>
      <c r="Z3977" s="39" t="s">
        <v>9663</v>
      </c>
      <c r="AA3977" s="39" t="s">
        <v>9664</v>
      </c>
    </row>
    <row r="3978" ht="15.75" hidden="1" customHeight="1">
      <c r="A3978" s="39" t="s">
        <v>9888</v>
      </c>
      <c r="B3978" s="39" t="s">
        <v>9889</v>
      </c>
      <c r="C3978" s="8">
        <v>1972.0</v>
      </c>
      <c r="D3978" s="8">
        <v>6.0</v>
      </c>
      <c r="E3978" s="8">
        <v>3.0</v>
      </c>
      <c r="F3978" s="8">
        <v>2.0</v>
      </c>
      <c r="G3978" s="8">
        <v>1561.0</v>
      </c>
      <c r="H3978" s="8">
        <v>1715.0</v>
      </c>
      <c r="I3978" s="8">
        <v>3130.0</v>
      </c>
      <c r="J3978" s="8">
        <v>1127.0</v>
      </c>
      <c r="K3978" s="8">
        <v>6047.0</v>
      </c>
      <c r="L3978" s="8">
        <v>5394.0</v>
      </c>
      <c r="M3978" s="8">
        <v>1742.0</v>
      </c>
      <c r="N3978" s="8">
        <v>820.0</v>
      </c>
      <c r="O3978" s="8">
        <v>545.0</v>
      </c>
      <c r="P3978" s="8">
        <v>1.0</v>
      </c>
      <c r="Q3978" s="39" t="s">
        <v>127</v>
      </c>
      <c r="R3978" s="39" t="s">
        <v>9880</v>
      </c>
      <c r="S3978" s="39" t="s">
        <v>9881</v>
      </c>
      <c r="T3978" s="39" t="s">
        <v>8159</v>
      </c>
      <c r="U3978" s="39" t="s">
        <v>8160</v>
      </c>
      <c r="V3978" s="39" t="s">
        <v>3898</v>
      </c>
      <c r="W3978" s="39" t="s">
        <v>3899</v>
      </c>
      <c r="X3978" s="39" t="s">
        <v>9826</v>
      </c>
      <c r="Y3978" s="39" t="s">
        <v>9827</v>
      </c>
      <c r="Z3978" s="39" t="s">
        <v>9663</v>
      </c>
      <c r="AA3978" s="39" t="s">
        <v>9664</v>
      </c>
    </row>
    <row r="3979" ht="15.75" hidden="1" customHeight="1">
      <c r="A3979" s="39" t="s">
        <v>9890</v>
      </c>
      <c r="B3979" s="39" t="s">
        <v>9891</v>
      </c>
      <c r="C3979" s="8">
        <v>1271.0</v>
      </c>
      <c r="D3979" s="8">
        <v>4.0</v>
      </c>
      <c r="E3979" s="8">
        <v>2.0</v>
      </c>
      <c r="F3979" s="8">
        <v>1.0</v>
      </c>
      <c r="G3979" s="8">
        <v>1149.0</v>
      </c>
      <c r="H3979" s="8">
        <v>1187.0</v>
      </c>
      <c r="I3979" s="8">
        <v>1868.0</v>
      </c>
      <c r="J3979" s="8">
        <v>915.0</v>
      </c>
      <c r="K3979" s="8">
        <v>3676.0</v>
      </c>
      <c r="L3979" s="8">
        <v>3571.0</v>
      </c>
      <c r="M3979" s="8">
        <v>856.0</v>
      </c>
      <c r="N3979" s="8">
        <v>1011.0</v>
      </c>
      <c r="O3979" s="8">
        <v>657.0</v>
      </c>
      <c r="P3979" s="8">
        <v>1.0</v>
      </c>
      <c r="Q3979" s="39" t="s">
        <v>127</v>
      </c>
      <c r="R3979" s="39" t="s">
        <v>9880</v>
      </c>
      <c r="S3979" s="39" t="s">
        <v>9881</v>
      </c>
      <c r="T3979" s="39" t="s">
        <v>8159</v>
      </c>
      <c r="U3979" s="39" t="s">
        <v>8160</v>
      </c>
      <c r="V3979" s="39" t="s">
        <v>3898</v>
      </c>
      <c r="W3979" s="39" t="s">
        <v>3899</v>
      </c>
      <c r="X3979" s="39" t="s">
        <v>9826</v>
      </c>
      <c r="Y3979" s="39" t="s">
        <v>9827</v>
      </c>
      <c r="Z3979" s="39" t="s">
        <v>9663</v>
      </c>
      <c r="AA3979" s="39" t="s">
        <v>9664</v>
      </c>
    </row>
    <row r="3980" ht="15.75" hidden="1" customHeight="1">
      <c r="A3980" s="39" t="s">
        <v>9892</v>
      </c>
      <c r="B3980" s="39" t="s">
        <v>9893</v>
      </c>
      <c r="C3980" s="8">
        <v>1436.0</v>
      </c>
      <c r="D3980" s="8">
        <v>5.0</v>
      </c>
      <c r="E3980" s="8">
        <v>3.0</v>
      </c>
      <c r="F3980" s="8">
        <v>2.0</v>
      </c>
      <c r="G3980" s="8">
        <v>1381.0</v>
      </c>
      <c r="H3980" s="8">
        <v>2213.0</v>
      </c>
      <c r="I3980" s="8">
        <v>791.0</v>
      </c>
      <c r="J3980" s="8">
        <v>1232.0</v>
      </c>
      <c r="K3980" s="8">
        <v>2418.0</v>
      </c>
      <c r="L3980" s="8">
        <v>3109.0</v>
      </c>
      <c r="M3980" s="8">
        <v>1445.0</v>
      </c>
      <c r="N3980" s="8">
        <v>547.0</v>
      </c>
      <c r="O3980" s="8">
        <v>351.0</v>
      </c>
      <c r="P3980" s="8">
        <v>1.0</v>
      </c>
      <c r="Q3980" s="39" t="s">
        <v>127</v>
      </c>
      <c r="R3980" s="39" t="s">
        <v>9880</v>
      </c>
      <c r="S3980" s="39" t="s">
        <v>9881</v>
      </c>
      <c r="T3980" s="39" t="s">
        <v>8159</v>
      </c>
      <c r="U3980" s="39" t="s">
        <v>8160</v>
      </c>
      <c r="V3980" s="39" t="s">
        <v>3898</v>
      </c>
      <c r="W3980" s="39" t="s">
        <v>3899</v>
      </c>
      <c r="X3980" s="39" t="s">
        <v>9826</v>
      </c>
      <c r="Y3980" s="39" t="s">
        <v>9827</v>
      </c>
      <c r="Z3980" s="39" t="s">
        <v>9663</v>
      </c>
      <c r="AA3980" s="39" t="s">
        <v>9664</v>
      </c>
    </row>
    <row r="3981" ht="15.75" hidden="1" customHeight="1">
      <c r="A3981" s="39" t="s">
        <v>9894</v>
      </c>
      <c r="B3981" s="39" t="s">
        <v>9895</v>
      </c>
      <c r="C3981" s="8">
        <v>3030.0</v>
      </c>
      <c r="D3981" s="8">
        <v>9.0</v>
      </c>
      <c r="E3981" s="8">
        <v>5.0</v>
      </c>
      <c r="F3981" s="8">
        <v>3.0</v>
      </c>
      <c r="G3981" s="8">
        <v>2544.0</v>
      </c>
      <c r="H3981" s="8">
        <v>3765.0</v>
      </c>
      <c r="I3981" s="8">
        <v>2742.0</v>
      </c>
      <c r="J3981" s="8">
        <v>2989.0</v>
      </c>
      <c r="K3981" s="8">
        <v>3152.0</v>
      </c>
      <c r="L3981" s="8">
        <v>2636.0</v>
      </c>
      <c r="M3981" s="8">
        <v>1461.0</v>
      </c>
      <c r="N3981" s="8">
        <v>972.0</v>
      </c>
      <c r="O3981" s="8">
        <v>668.0</v>
      </c>
      <c r="P3981" s="8">
        <v>1.0</v>
      </c>
      <c r="Q3981" s="39" t="s">
        <v>127</v>
      </c>
      <c r="R3981" s="39" t="s">
        <v>9896</v>
      </c>
      <c r="S3981" s="39" t="s">
        <v>9897</v>
      </c>
      <c r="T3981" s="39" t="s">
        <v>8159</v>
      </c>
      <c r="U3981" s="39" t="s">
        <v>8160</v>
      </c>
      <c r="V3981" s="39" t="s">
        <v>3898</v>
      </c>
      <c r="W3981" s="39" t="s">
        <v>3899</v>
      </c>
      <c r="X3981" s="39" t="s">
        <v>9826</v>
      </c>
      <c r="Y3981" s="39" t="s">
        <v>9827</v>
      </c>
      <c r="Z3981" s="39" t="s">
        <v>9663</v>
      </c>
      <c r="AA3981" s="39" t="s">
        <v>9664</v>
      </c>
    </row>
    <row r="3982" ht="15.75" hidden="1" customHeight="1">
      <c r="A3982" s="39" t="s">
        <v>9898</v>
      </c>
      <c r="B3982" s="39" t="s">
        <v>9899</v>
      </c>
      <c r="C3982" s="8">
        <v>5676.0</v>
      </c>
      <c r="D3982" s="8">
        <v>17.0</v>
      </c>
      <c r="E3982" s="8">
        <v>9.0</v>
      </c>
      <c r="F3982" s="8">
        <v>5.0</v>
      </c>
      <c r="G3982" s="8">
        <v>5885.5</v>
      </c>
      <c r="H3982" s="8">
        <v>5458.0</v>
      </c>
      <c r="I3982" s="8">
        <v>5373.0</v>
      </c>
      <c r="J3982" s="8">
        <v>4835.0</v>
      </c>
      <c r="K3982" s="8">
        <v>4167.0</v>
      </c>
      <c r="L3982" s="8">
        <v>1747.0</v>
      </c>
      <c r="M3982" s="8">
        <v>3677.0</v>
      </c>
      <c r="N3982" s="8">
        <v>919.0</v>
      </c>
      <c r="O3982" s="8">
        <v>615.0</v>
      </c>
      <c r="P3982" s="8">
        <v>1.0</v>
      </c>
      <c r="Q3982" s="39" t="s">
        <v>127</v>
      </c>
      <c r="R3982" s="39" t="s">
        <v>9896</v>
      </c>
      <c r="S3982" s="39" t="s">
        <v>9897</v>
      </c>
      <c r="T3982" s="39" t="s">
        <v>8159</v>
      </c>
      <c r="U3982" s="39" t="s">
        <v>8160</v>
      </c>
      <c r="V3982" s="39" t="s">
        <v>3898</v>
      </c>
      <c r="W3982" s="39" t="s">
        <v>3899</v>
      </c>
      <c r="X3982" s="39" t="s">
        <v>9826</v>
      </c>
      <c r="Y3982" s="39" t="s">
        <v>9827</v>
      </c>
      <c r="Z3982" s="39" t="s">
        <v>9663</v>
      </c>
      <c r="AA3982" s="39" t="s">
        <v>9664</v>
      </c>
    </row>
    <row r="3983" ht="15.75" hidden="1" customHeight="1">
      <c r="A3983" s="39" t="s">
        <v>9900</v>
      </c>
      <c r="B3983" s="39" t="s">
        <v>9901</v>
      </c>
      <c r="C3983" s="8">
        <v>3487.0</v>
      </c>
      <c r="D3983" s="8">
        <v>10.0</v>
      </c>
      <c r="E3983" s="8">
        <v>5.0</v>
      </c>
      <c r="F3983" s="8">
        <v>3.0</v>
      </c>
      <c r="G3983" s="8">
        <v>3184.0</v>
      </c>
      <c r="H3983" s="8">
        <v>3436.0</v>
      </c>
      <c r="I3983" s="8">
        <v>3364.0</v>
      </c>
      <c r="J3983" s="8">
        <v>2839.0</v>
      </c>
      <c r="K3983" s="8">
        <v>3454.0</v>
      </c>
      <c r="L3983" s="8">
        <v>5758.0</v>
      </c>
      <c r="M3983" s="8">
        <v>1831.0</v>
      </c>
      <c r="N3983" s="8">
        <v>1022.0</v>
      </c>
      <c r="O3983" s="8">
        <v>630.0</v>
      </c>
      <c r="P3983" s="8">
        <v>1.0</v>
      </c>
      <c r="Q3983" s="39" t="s">
        <v>127</v>
      </c>
      <c r="R3983" s="39" t="s">
        <v>9896</v>
      </c>
      <c r="S3983" s="39" t="s">
        <v>9897</v>
      </c>
      <c r="T3983" s="39" t="s">
        <v>8159</v>
      </c>
      <c r="U3983" s="39" t="s">
        <v>8160</v>
      </c>
      <c r="V3983" s="39" t="s">
        <v>3898</v>
      </c>
      <c r="W3983" s="39" t="s">
        <v>3899</v>
      </c>
      <c r="X3983" s="39" t="s">
        <v>9826</v>
      </c>
      <c r="Y3983" s="39" t="s">
        <v>9827</v>
      </c>
      <c r="Z3983" s="39" t="s">
        <v>9663</v>
      </c>
      <c r="AA3983" s="39" t="s">
        <v>9664</v>
      </c>
    </row>
    <row r="3984" ht="15.75" hidden="1" customHeight="1">
      <c r="A3984" s="39" t="s">
        <v>9902</v>
      </c>
      <c r="B3984" s="39" t="s">
        <v>9903</v>
      </c>
      <c r="C3984" s="8">
        <v>429.0</v>
      </c>
      <c r="D3984" s="8">
        <v>2.0</v>
      </c>
      <c r="E3984" s="8">
        <v>1.0</v>
      </c>
      <c r="F3984" s="8">
        <v>1.0</v>
      </c>
      <c r="G3984" s="8">
        <v>329.0</v>
      </c>
      <c r="H3984" s="8">
        <v>789.0</v>
      </c>
      <c r="I3984" s="8">
        <v>410.0</v>
      </c>
      <c r="J3984" s="8">
        <v>282.0</v>
      </c>
      <c r="K3984" s="8">
        <v>5095.0</v>
      </c>
      <c r="L3984" s="8">
        <v>1292.0</v>
      </c>
      <c r="M3984" s="8">
        <v>508.0</v>
      </c>
      <c r="N3984" s="8">
        <v>782.0</v>
      </c>
      <c r="O3984" s="8">
        <v>510.0</v>
      </c>
      <c r="P3984" s="8">
        <v>1.0</v>
      </c>
      <c r="Q3984" s="39" t="s">
        <v>127</v>
      </c>
      <c r="R3984" s="39" t="s">
        <v>9904</v>
      </c>
      <c r="S3984" s="39" t="s">
        <v>9905</v>
      </c>
      <c r="T3984" s="39" t="s">
        <v>8159</v>
      </c>
      <c r="U3984" s="39" t="s">
        <v>8160</v>
      </c>
      <c r="V3984" s="39" t="s">
        <v>3898</v>
      </c>
      <c r="W3984" s="39" t="s">
        <v>3899</v>
      </c>
      <c r="X3984" s="39" t="s">
        <v>9826</v>
      </c>
      <c r="Y3984" s="39" t="s">
        <v>9827</v>
      </c>
      <c r="Z3984" s="39" t="s">
        <v>9663</v>
      </c>
      <c r="AA3984" s="39" t="s">
        <v>9664</v>
      </c>
    </row>
    <row r="3985" ht="15.75" hidden="1" customHeight="1">
      <c r="A3985" s="39" t="s">
        <v>9906</v>
      </c>
      <c r="B3985" s="39" t="s">
        <v>9907</v>
      </c>
      <c r="C3985" s="8">
        <v>798.0</v>
      </c>
      <c r="D3985" s="8">
        <v>3.0</v>
      </c>
      <c r="E3985" s="8">
        <v>2.0</v>
      </c>
      <c r="F3985" s="8">
        <v>1.0</v>
      </c>
      <c r="G3985" s="8">
        <v>915.0</v>
      </c>
      <c r="H3985" s="8">
        <v>726.0</v>
      </c>
      <c r="I3985" s="8">
        <v>642.0</v>
      </c>
      <c r="J3985" s="8">
        <v>1154.0</v>
      </c>
      <c r="K3985" s="8">
        <v>4144.0</v>
      </c>
      <c r="L3985" s="8">
        <v>928.0</v>
      </c>
      <c r="M3985" s="8">
        <v>780.0</v>
      </c>
      <c r="N3985" s="8">
        <v>1082.0</v>
      </c>
      <c r="O3985" s="8">
        <v>563.0</v>
      </c>
      <c r="P3985" s="8">
        <v>1.0</v>
      </c>
      <c r="Q3985" s="39" t="s">
        <v>127</v>
      </c>
      <c r="R3985" s="39" t="s">
        <v>9904</v>
      </c>
      <c r="S3985" s="39" t="s">
        <v>9905</v>
      </c>
      <c r="T3985" s="39" t="s">
        <v>8159</v>
      </c>
      <c r="U3985" s="39" t="s">
        <v>8160</v>
      </c>
      <c r="V3985" s="39" t="s">
        <v>3898</v>
      </c>
      <c r="W3985" s="39" t="s">
        <v>3899</v>
      </c>
      <c r="X3985" s="39" t="s">
        <v>9826</v>
      </c>
      <c r="Y3985" s="39" t="s">
        <v>9827</v>
      </c>
      <c r="Z3985" s="39" t="s">
        <v>9663</v>
      </c>
      <c r="AA3985" s="39" t="s">
        <v>9664</v>
      </c>
    </row>
    <row r="3986" ht="15.75" hidden="1" customHeight="1">
      <c r="A3986" s="39" t="s">
        <v>9908</v>
      </c>
      <c r="B3986" s="39" t="s">
        <v>9909</v>
      </c>
      <c r="C3986" s="8">
        <v>219.0</v>
      </c>
      <c r="D3986" s="8">
        <v>1.0</v>
      </c>
      <c r="E3986" s="8">
        <v>1.0</v>
      </c>
      <c r="F3986" s="8">
        <v>1.0</v>
      </c>
      <c r="G3986" s="8">
        <v>107.0</v>
      </c>
      <c r="H3986" s="8">
        <v>391.0</v>
      </c>
      <c r="I3986" s="8">
        <v>261.0</v>
      </c>
      <c r="J3986" s="8">
        <v>367.0</v>
      </c>
      <c r="K3986" s="8">
        <v>4160.0</v>
      </c>
      <c r="L3986" s="8">
        <v>871.0</v>
      </c>
      <c r="M3986" s="8">
        <v>671.0</v>
      </c>
      <c r="N3986" s="8">
        <v>689.0</v>
      </c>
      <c r="O3986" s="8">
        <v>433.0</v>
      </c>
      <c r="P3986" s="8">
        <v>1.0</v>
      </c>
      <c r="Q3986" s="39" t="s">
        <v>127</v>
      </c>
      <c r="R3986" s="39" t="s">
        <v>9904</v>
      </c>
      <c r="S3986" s="39" t="s">
        <v>9905</v>
      </c>
      <c r="T3986" s="39" t="s">
        <v>8159</v>
      </c>
      <c r="U3986" s="39" t="s">
        <v>8160</v>
      </c>
      <c r="V3986" s="39" t="s">
        <v>3898</v>
      </c>
      <c r="W3986" s="39" t="s">
        <v>3899</v>
      </c>
      <c r="X3986" s="39" t="s">
        <v>9826</v>
      </c>
      <c r="Y3986" s="39" t="s">
        <v>9827</v>
      </c>
      <c r="Z3986" s="39" t="s">
        <v>9663</v>
      </c>
      <c r="AA3986" s="39" t="s">
        <v>9664</v>
      </c>
    </row>
    <row r="3987" ht="15.75" hidden="1" customHeight="1">
      <c r="A3987" s="39" t="s">
        <v>9910</v>
      </c>
      <c r="B3987" s="39" t="s">
        <v>9911</v>
      </c>
      <c r="C3987" s="8">
        <v>143.0</v>
      </c>
      <c r="D3987" s="8">
        <v>1.0</v>
      </c>
      <c r="E3987" s="8">
        <v>1.0</v>
      </c>
      <c r="F3987" s="8">
        <v>1.0</v>
      </c>
      <c r="G3987" s="8">
        <v>108.0</v>
      </c>
      <c r="H3987" s="8">
        <v>114.0</v>
      </c>
      <c r="I3987" s="8">
        <v>351.0</v>
      </c>
      <c r="J3987" s="8">
        <v>275.0</v>
      </c>
      <c r="K3987" s="8">
        <v>3474.0</v>
      </c>
      <c r="L3987" s="8">
        <v>2976.0</v>
      </c>
      <c r="M3987" s="8">
        <v>634.0</v>
      </c>
      <c r="N3987" s="8">
        <v>742.0</v>
      </c>
      <c r="O3987" s="8">
        <v>484.0</v>
      </c>
      <c r="P3987" s="8">
        <v>1.0</v>
      </c>
      <c r="Q3987" s="39" t="s">
        <v>127</v>
      </c>
      <c r="R3987" s="39" t="s">
        <v>9912</v>
      </c>
      <c r="S3987" s="39" t="s">
        <v>9913</v>
      </c>
      <c r="T3987" s="39" t="s">
        <v>8159</v>
      </c>
      <c r="U3987" s="39" t="s">
        <v>8160</v>
      </c>
      <c r="V3987" s="39" t="s">
        <v>3898</v>
      </c>
      <c r="W3987" s="39" t="s">
        <v>3899</v>
      </c>
      <c r="X3987" s="39" t="s">
        <v>9826</v>
      </c>
      <c r="Y3987" s="39" t="s">
        <v>9827</v>
      </c>
      <c r="Z3987" s="39" t="s">
        <v>9663</v>
      </c>
      <c r="AA3987" s="39" t="s">
        <v>9664</v>
      </c>
    </row>
    <row r="3988" ht="15.75" hidden="1" customHeight="1">
      <c r="A3988" s="39" t="s">
        <v>9914</v>
      </c>
      <c r="B3988" s="39" t="s">
        <v>9915</v>
      </c>
      <c r="C3988" s="8">
        <v>102.0</v>
      </c>
      <c r="D3988" s="8">
        <v>1.0</v>
      </c>
      <c r="E3988" s="8">
        <v>1.0</v>
      </c>
      <c r="F3988" s="8">
        <v>1.0</v>
      </c>
      <c r="G3988" s="8">
        <v>97.0</v>
      </c>
      <c r="H3988" s="8">
        <v>236.0</v>
      </c>
      <c r="I3988" s="8">
        <v>99.0</v>
      </c>
      <c r="J3988" s="8">
        <v>58.0</v>
      </c>
      <c r="K3988" s="8">
        <v>5462.0</v>
      </c>
      <c r="L3988" s="8">
        <v>1565.0</v>
      </c>
      <c r="M3988" s="8">
        <v>170.0</v>
      </c>
      <c r="N3988" s="8">
        <v>568.0</v>
      </c>
      <c r="O3988" s="8">
        <v>330.0</v>
      </c>
      <c r="P3988" s="8">
        <v>1.0</v>
      </c>
      <c r="Q3988" s="39" t="s">
        <v>127</v>
      </c>
      <c r="R3988" s="39" t="s">
        <v>9912</v>
      </c>
      <c r="S3988" s="39" t="s">
        <v>9913</v>
      </c>
      <c r="T3988" s="39" t="s">
        <v>8159</v>
      </c>
      <c r="U3988" s="39" t="s">
        <v>8160</v>
      </c>
      <c r="V3988" s="39" t="s">
        <v>3898</v>
      </c>
      <c r="W3988" s="39" t="s">
        <v>3899</v>
      </c>
      <c r="X3988" s="39" t="s">
        <v>9826</v>
      </c>
      <c r="Y3988" s="39" t="s">
        <v>9827</v>
      </c>
      <c r="Z3988" s="39" t="s">
        <v>9663</v>
      </c>
      <c r="AA3988" s="39" t="s">
        <v>9664</v>
      </c>
    </row>
    <row r="3989" ht="15.75" hidden="1" customHeight="1">
      <c r="A3989" s="39" t="s">
        <v>9916</v>
      </c>
      <c r="B3989" s="39" t="s">
        <v>9917</v>
      </c>
      <c r="C3989" s="8">
        <v>30.0</v>
      </c>
      <c r="D3989" s="8">
        <v>1.0</v>
      </c>
      <c r="E3989" s="8">
        <v>1.0</v>
      </c>
      <c r="F3989" s="8">
        <v>1.0</v>
      </c>
      <c r="G3989" s="8">
        <v>26.0</v>
      </c>
      <c r="H3989" s="8">
        <v>71.0</v>
      </c>
      <c r="I3989" s="8">
        <v>74.0</v>
      </c>
      <c r="J3989" s="8">
        <v>38.0</v>
      </c>
      <c r="K3989" s="8">
        <v>5368.0</v>
      </c>
      <c r="L3989" s="8">
        <v>841.0</v>
      </c>
      <c r="M3989" s="8">
        <v>580.0</v>
      </c>
      <c r="N3989" s="8">
        <v>661.0</v>
      </c>
      <c r="O3989" s="8">
        <v>416.0</v>
      </c>
      <c r="P3989" s="8">
        <v>1.0</v>
      </c>
      <c r="Q3989" s="39" t="s">
        <v>127</v>
      </c>
      <c r="R3989" s="39" t="s">
        <v>9912</v>
      </c>
      <c r="S3989" s="39" t="s">
        <v>9913</v>
      </c>
      <c r="T3989" s="39" t="s">
        <v>8159</v>
      </c>
      <c r="U3989" s="39" t="s">
        <v>8160</v>
      </c>
      <c r="V3989" s="39" t="s">
        <v>3898</v>
      </c>
      <c r="W3989" s="39" t="s">
        <v>3899</v>
      </c>
      <c r="X3989" s="39" t="s">
        <v>9826</v>
      </c>
      <c r="Y3989" s="39" t="s">
        <v>9827</v>
      </c>
      <c r="Z3989" s="39" t="s">
        <v>9663</v>
      </c>
      <c r="AA3989" s="39" t="s">
        <v>9664</v>
      </c>
    </row>
    <row r="3990" ht="15.75" hidden="1" customHeight="1">
      <c r="A3990" s="39" t="s">
        <v>9918</v>
      </c>
      <c r="B3990" s="39" t="s">
        <v>9919</v>
      </c>
      <c r="C3990" s="8">
        <v>1009.0</v>
      </c>
      <c r="D3990" s="8">
        <v>3.0</v>
      </c>
      <c r="E3990" s="8">
        <v>2.0</v>
      </c>
      <c r="F3990" s="8">
        <v>1.0</v>
      </c>
      <c r="G3990" s="8">
        <v>755.0</v>
      </c>
      <c r="H3990" s="8">
        <v>1387.5</v>
      </c>
      <c r="I3990" s="8">
        <v>566.0</v>
      </c>
      <c r="J3990" s="8">
        <v>1454.0</v>
      </c>
      <c r="K3990" s="8">
        <v>5982.0</v>
      </c>
      <c r="L3990" s="8">
        <v>1677.0</v>
      </c>
      <c r="M3990" s="8">
        <v>283.0</v>
      </c>
      <c r="N3990" s="8">
        <v>597.0</v>
      </c>
      <c r="O3990" s="8">
        <v>402.0</v>
      </c>
      <c r="P3990" s="8">
        <v>1.0</v>
      </c>
      <c r="Q3990" s="39" t="s">
        <v>127</v>
      </c>
      <c r="R3990" s="39" t="s">
        <v>9912</v>
      </c>
      <c r="S3990" s="39" t="s">
        <v>9913</v>
      </c>
      <c r="T3990" s="39" t="s">
        <v>8159</v>
      </c>
      <c r="U3990" s="39" t="s">
        <v>8160</v>
      </c>
      <c r="V3990" s="39" t="s">
        <v>3898</v>
      </c>
      <c r="W3990" s="39" t="s">
        <v>3899</v>
      </c>
      <c r="X3990" s="39" t="s">
        <v>9826</v>
      </c>
      <c r="Y3990" s="39" t="s">
        <v>9827</v>
      </c>
      <c r="Z3990" s="39" t="s">
        <v>9663</v>
      </c>
      <c r="AA3990" s="39" t="s">
        <v>9664</v>
      </c>
    </row>
    <row r="3991" ht="15.75" hidden="1" customHeight="1">
      <c r="A3991" s="39" t="s">
        <v>9920</v>
      </c>
      <c r="B3991" s="39" t="s">
        <v>9921</v>
      </c>
      <c r="C3991" s="8">
        <v>59.0</v>
      </c>
      <c r="D3991" s="8">
        <v>1.0</v>
      </c>
      <c r="E3991" s="8">
        <v>1.0</v>
      </c>
      <c r="F3991" s="8">
        <v>1.0</v>
      </c>
      <c r="G3991" s="8">
        <v>96.0</v>
      </c>
      <c r="H3991" s="8">
        <v>82.0</v>
      </c>
      <c r="I3991" s="8">
        <v>251.0</v>
      </c>
      <c r="J3991" s="8">
        <v>15.0</v>
      </c>
      <c r="K3991" s="8">
        <v>3640.0</v>
      </c>
      <c r="L3991" s="8">
        <v>863.0</v>
      </c>
      <c r="M3991" s="8">
        <v>488.0</v>
      </c>
      <c r="N3991" s="8">
        <v>797.0</v>
      </c>
      <c r="O3991" s="8">
        <v>536.0</v>
      </c>
      <c r="P3991" s="8">
        <v>1.0</v>
      </c>
      <c r="Q3991" s="39" t="s">
        <v>127</v>
      </c>
      <c r="R3991" s="39" t="s">
        <v>9912</v>
      </c>
      <c r="S3991" s="39" t="s">
        <v>9913</v>
      </c>
      <c r="T3991" s="39" t="s">
        <v>8159</v>
      </c>
      <c r="U3991" s="39" t="s">
        <v>8160</v>
      </c>
      <c r="V3991" s="39" t="s">
        <v>3898</v>
      </c>
      <c r="W3991" s="39" t="s">
        <v>3899</v>
      </c>
      <c r="X3991" s="39" t="s">
        <v>9826</v>
      </c>
      <c r="Y3991" s="39" t="s">
        <v>9827</v>
      </c>
      <c r="Z3991" s="39" t="s">
        <v>9663</v>
      </c>
      <c r="AA3991" s="39" t="s">
        <v>9664</v>
      </c>
    </row>
    <row r="3992" ht="15.75" hidden="1" customHeight="1">
      <c r="A3992" s="39" t="s">
        <v>9922</v>
      </c>
      <c r="B3992" s="39" t="s">
        <v>9923</v>
      </c>
      <c r="C3992" s="8">
        <v>168.0</v>
      </c>
      <c r="D3992" s="8">
        <v>1.0</v>
      </c>
      <c r="E3992" s="8">
        <v>1.0</v>
      </c>
      <c r="F3992" s="8">
        <v>1.0</v>
      </c>
      <c r="G3992" s="8">
        <v>153.0</v>
      </c>
      <c r="H3992" s="8">
        <v>199.0</v>
      </c>
      <c r="I3992" s="8">
        <v>288.0</v>
      </c>
      <c r="J3992" s="8">
        <v>115.0</v>
      </c>
      <c r="K3992" s="8">
        <v>6373.0</v>
      </c>
      <c r="L3992" s="8">
        <v>1600.0</v>
      </c>
      <c r="M3992" s="8">
        <v>227.0</v>
      </c>
      <c r="N3992" s="8">
        <v>841.0</v>
      </c>
      <c r="O3992" s="8">
        <v>568.0</v>
      </c>
      <c r="P3992" s="8">
        <v>1.0</v>
      </c>
      <c r="Q3992" s="39" t="s">
        <v>127</v>
      </c>
      <c r="R3992" s="39" t="s">
        <v>9924</v>
      </c>
      <c r="S3992" s="39" t="s">
        <v>9925</v>
      </c>
      <c r="T3992" s="39" t="s">
        <v>8159</v>
      </c>
      <c r="U3992" s="39" t="s">
        <v>8160</v>
      </c>
      <c r="V3992" s="39" t="s">
        <v>3898</v>
      </c>
      <c r="W3992" s="39" t="s">
        <v>3899</v>
      </c>
      <c r="X3992" s="39" t="s">
        <v>9826</v>
      </c>
      <c r="Y3992" s="39" t="s">
        <v>9827</v>
      </c>
      <c r="Z3992" s="39" t="s">
        <v>9663</v>
      </c>
      <c r="AA3992" s="39" t="s">
        <v>9664</v>
      </c>
    </row>
    <row r="3993" ht="15.75" hidden="1" customHeight="1">
      <c r="A3993" s="39" t="s">
        <v>9926</v>
      </c>
      <c r="B3993" s="39" t="s">
        <v>9927</v>
      </c>
      <c r="C3993" s="8">
        <v>347.0</v>
      </c>
      <c r="D3993" s="8">
        <v>1.0</v>
      </c>
      <c r="E3993" s="8">
        <v>1.0</v>
      </c>
      <c r="F3993" s="8">
        <v>1.0</v>
      </c>
      <c r="G3993" s="8">
        <v>403.0</v>
      </c>
      <c r="H3993" s="8">
        <v>445.0</v>
      </c>
      <c r="I3993" s="8">
        <v>680.0</v>
      </c>
      <c r="J3993" s="8">
        <v>52.0</v>
      </c>
      <c r="K3993" s="8">
        <v>4459.0</v>
      </c>
      <c r="L3993" s="8">
        <v>2439.0</v>
      </c>
      <c r="M3993" s="8">
        <v>962.5</v>
      </c>
      <c r="N3993" s="8">
        <v>650.0</v>
      </c>
      <c r="O3993" s="8">
        <v>438.0</v>
      </c>
      <c r="P3993" s="8">
        <v>1.0</v>
      </c>
      <c r="Q3993" s="39" t="s">
        <v>127</v>
      </c>
      <c r="R3993" s="39" t="s">
        <v>9924</v>
      </c>
      <c r="S3993" s="39" t="s">
        <v>9925</v>
      </c>
      <c r="T3993" s="39" t="s">
        <v>8159</v>
      </c>
      <c r="U3993" s="39" t="s">
        <v>8160</v>
      </c>
      <c r="V3993" s="39" t="s">
        <v>3898</v>
      </c>
      <c r="W3993" s="39" t="s">
        <v>3899</v>
      </c>
      <c r="X3993" s="39" t="s">
        <v>9826</v>
      </c>
      <c r="Y3993" s="39" t="s">
        <v>9827</v>
      </c>
      <c r="Z3993" s="39" t="s">
        <v>9663</v>
      </c>
      <c r="AA3993" s="39" t="s">
        <v>9664</v>
      </c>
    </row>
    <row r="3994" ht="15.75" hidden="1" customHeight="1">
      <c r="A3994" s="39" t="s">
        <v>9928</v>
      </c>
      <c r="B3994" s="39" t="s">
        <v>9929</v>
      </c>
      <c r="C3994" s="8">
        <v>296.0</v>
      </c>
      <c r="D3994" s="8">
        <v>1.0</v>
      </c>
      <c r="E3994" s="8">
        <v>1.0</v>
      </c>
      <c r="F3994" s="8">
        <v>1.0</v>
      </c>
      <c r="G3994" s="8">
        <v>298.0</v>
      </c>
      <c r="H3994" s="8">
        <v>459.5</v>
      </c>
      <c r="I3994" s="8">
        <v>91.0</v>
      </c>
      <c r="J3994" s="8">
        <v>412.0</v>
      </c>
      <c r="K3994" s="8">
        <v>5061.0</v>
      </c>
      <c r="L3994" s="8">
        <v>2043.0</v>
      </c>
      <c r="M3994" s="8">
        <v>530.0</v>
      </c>
      <c r="N3994" s="8">
        <v>935.0</v>
      </c>
      <c r="O3994" s="8">
        <v>627.0</v>
      </c>
      <c r="P3994" s="8">
        <v>1.0</v>
      </c>
      <c r="Q3994" s="39" t="s">
        <v>127</v>
      </c>
      <c r="R3994" s="39" t="s">
        <v>9924</v>
      </c>
      <c r="S3994" s="39" t="s">
        <v>9925</v>
      </c>
      <c r="T3994" s="39" t="s">
        <v>8159</v>
      </c>
      <c r="U3994" s="39" t="s">
        <v>8160</v>
      </c>
      <c r="V3994" s="39" t="s">
        <v>3898</v>
      </c>
      <c r="W3994" s="39" t="s">
        <v>3899</v>
      </c>
      <c r="X3994" s="39" t="s">
        <v>9826</v>
      </c>
      <c r="Y3994" s="39" t="s">
        <v>9827</v>
      </c>
      <c r="Z3994" s="39" t="s">
        <v>9663</v>
      </c>
      <c r="AA3994" s="39" t="s">
        <v>9664</v>
      </c>
    </row>
    <row r="3995" ht="15.75" hidden="1" customHeight="1">
      <c r="A3995" s="39" t="s">
        <v>9930</v>
      </c>
      <c r="B3995" s="39" t="s">
        <v>9931</v>
      </c>
      <c r="C3995" s="8">
        <v>28.0</v>
      </c>
      <c r="D3995" s="8">
        <v>1.0</v>
      </c>
      <c r="E3995" s="8">
        <v>1.0</v>
      </c>
      <c r="F3995" s="8">
        <v>1.0</v>
      </c>
      <c r="G3995" s="8">
        <v>41.0</v>
      </c>
      <c r="H3995" s="8">
        <v>75.0</v>
      </c>
      <c r="I3995" s="8">
        <v>64.0</v>
      </c>
      <c r="J3995" s="8">
        <v>78.0</v>
      </c>
      <c r="K3995" s="8">
        <v>6363.0</v>
      </c>
      <c r="L3995" s="8">
        <v>80.0</v>
      </c>
      <c r="M3995" s="8">
        <v>258.0</v>
      </c>
      <c r="N3995" s="8">
        <v>738.0</v>
      </c>
      <c r="O3995" s="8">
        <v>442.0</v>
      </c>
      <c r="P3995" s="8">
        <v>1.0</v>
      </c>
      <c r="Q3995" s="39" t="s">
        <v>127</v>
      </c>
      <c r="R3995" s="39" t="s">
        <v>9924</v>
      </c>
      <c r="S3995" s="39" t="s">
        <v>9925</v>
      </c>
      <c r="T3995" s="39" t="s">
        <v>8159</v>
      </c>
      <c r="U3995" s="39" t="s">
        <v>8160</v>
      </c>
      <c r="V3995" s="39" t="s">
        <v>3898</v>
      </c>
      <c r="W3995" s="39" t="s">
        <v>3899</v>
      </c>
      <c r="X3995" s="39" t="s">
        <v>9826</v>
      </c>
      <c r="Y3995" s="39" t="s">
        <v>9827</v>
      </c>
      <c r="Z3995" s="39" t="s">
        <v>9663</v>
      </c>
      <c r="AA3995" s="39" t="s">
        <v>9664</v>
      </c>
    </row>
    <row r="3996" ht="15.75" hidden="1" customHeight="1">
      <c r="A3996" s="39" t="s">
        <v>9932</v>
      </c>
      <c r="B3996" s="39" t="s">
        <v>9933</v>
      </c>
      <c r="C3996" s="8">
        <v>420.0</v>
      </c>
      <c r="D3996" s="8">
        <v>2.0</v>
      </c>
      <c r="E3996" s="8">
        <v>1.0</v>
      </c>
      <c r="F3996" s="8">
        <v>1.0</v>
      </c>
      <c r="G3996" s="8">
        <v>311.0</v>
      </c>
      <c r="H3996" s="8">
        <v>618.0</v>
      </c>
      <c r="I3996" s="8">
        <v>633.0</v>
      </c>
      <c r="J3996" s="8">
        <v>179.0</v>
      </c>
      <c r="K3996" s="8">
        <v>6172.0</v>
      </c>
      <c r="L3996" s="8">
        <v>2280.0</v>
      </c>
      <c r="M3996" s="8">
        <v>798.0</v>
      </c>
      <c r="N3996" s="8">
        <v>1022.0</v>
      </c>
      <c r="O3996" s="8">
        <v>664.0</v>
      </c>
      <c r="P3996" s="8">
        <v>1.0</v>
      </c>
      <c r="Q3996" s="39" t="s">
        <v>127</v>
      </c>
      <c r="R3996" s="39" t="s">
        <v>9934</v>
      </c>
      <c r="S3996" s="39" t="s">
        <v>9935</v>
      </c>
      <c r="T3996" s="39" t="s">
        <v>8159</v>
      </c>
      <c r="U3996" s="39" t="s">
        <v>8160</v>
      </c>
      <c r="V3996" s="39" t="s">
        <v>3898</v>
      </c>
      <c r="W3996" s="39" t="s">
        <v>3899</v>
      </c>
      <c r="X3996" s="39" t="s">
        <v>9826</v>
      </c>
      <c r="Y3996" s="39" t="s">
        <v>9827</v>
      </c>
      <c r="Z3996" s="39" t="s">
        <v>9663</v>
      </c>
      <c r="AA3996" s="39" t="s">
        <v>9664</v>
      </c>
    </row>
    <row r="3997" ht="15.75" hidden="1" customHeight="1">
      <c r="A3997" s="39" t="s">
        <v>9936</v>
      </c>
      <c r="B3997" s="39" t="s">
        <v>9937</v>
      </c>
      <c r="C3997" s="8">
        <v>974.0</v>
      </c>
      <c r="D3997" s="8">
        <v>3.0</v>
      </c>
      <c r="E3997" s="8">
        <v>2.0</v>
      </c>
      <c r="F3997" s="8">
        <v>1.0</v>
      </c>
      <c r="G3997" s="8">
        <v>1024.0</v>
      </c>
      <c r="H3997" s="8">
        <v>990.5</v>
      </c>
      <c r="I3997" s="8">
        <v>1005.0</v>
      </c>
      <c r="J3997" s="8">
        <v>471.0</v>
      </c>
      <c r="K3997" s="8">
        <v>5528.0</v>
      </c>
      <c r="L3997" s="8">
        <v>3308.0</v>
      </c>
      <c r="M3997" s="8">
        <v>1530.0</v>
      </c>
      <c r="N3997" s="8">
        <v>1119.0</v>
      </c>
      <c r="O3997" s="8">
        <v>748.0</v>
      </c>
      <c r="P3997" s="8">
        <v>1.0</v>
      </c>
      <c r="Q3997" s="39" t="s">
        <v>127</v>
      </c>
      <c r="R3997" s="39" t="s">
        <v>9934</v>
      </c>
      <c r="S3997" s="39" t="s">
        <v>9935</v>
      </c>
      <c r="T3997" s="39" t="s">
        <v>8159</v>
      </c>
      <c r="U3997" s="39" t="s">
        <v>8160</v>
      </c>
      <c r="V3997" s="39" t="s">
        <v>3898</v>
      </c>
      <c r="W3997" s="39" t="s">
        <v>3899</v>
      </c>
      <c r="X3997" s="39" t="s">
        <v>9826</v>
      </c>
      <c r="Y3997" s="39" t="s">
        <v>9827</v>
      </c>
      <c r="Z3997" s="39" t="s">
        <v>9663</v>
      </c>
      <c r="AA3997" s="39" t="s">
        <v>9664</v>
      </c>
    </row>
    <row r="3998" ht="15.75" hidden="1" customHeight="1">
      <c r="A3998" s="39" t="s">
        <v>9938</v>
      </c>
      <c r="B3998" s="39" t="s">
        <v>9939</v>
      </c>
      <c r="C3998" s="8">
        <v>2146.0</v>
      </c>
      <c r="D3998" s="8">
        <v>7.0</v>
      </c>
      <c r="E3998" s="8">
        <v>4.0</v>
      </c>
      <c r="F3998" s="8">
        <v>2.0</v>
      </c>
      <c r="G3998" s="8">
        <v>2026.0</v>
      </c>
      <c r="H3998" s="8">
        <v>2008.0</v>
      </c>
      <c r="I3998" s="8">
        <v>2322.0</v>
      </c>
      <c r="J3998" s="8">
        <v>1550.0</v>
      </c>
      <c r="K3998" s="8">
        <v>5171.0</v>
      </c>
      <c r="L3998" s="8">
        <v>3410.0</v>
      </c>
      <c r="M3998" s="8">
        <v>1525.5</v>
      </c>
      <c r="N3998" s="8">
        <v>806.0</v>
      </c>
      <c r="O3998" s="8">
        <v>563.0</v>
      </c>
      <c r="P3998" s="8">
        <v>1.0</v>
      </c>
      <c r="Q3998" s="39" t="s">
        <v>127</v>
      </c>
      <c r="R3998" s="39" t="s">
        <v>9934</v>
      </c>
      <c r="S3998" s="39" t="s">
        <v>9935</v>
      </c>
      <c r="T3998" s="39" t="s">
        <v>8159</v>
      </c>
      <c r="U3998" s="39" t="s">
        <v>8160</v>
      </c>
      <c r="V3998" s="39" t="s">
        <v>3898</v>
      </c>
      <c r="W3998" s="39" t="s">
        <v>3899</v>
      </c>
      <c r="X3998" s="39" t="s">
        <v>9826</v>
      </c>
      <c r="Y3998" s="39" t="s">
        <v>9827</v>
      </c>
      <c r="Z3998" s="39" t="s">
        <v>9663</v>
      </c>
      <c r="AA3998" s="39" t="s">
        <v>9664</v>
      </c>
    </row>
    <row r="3999" ht="15.75" hidden="1" customHeight="1">
      <c r="A3999" s="39" t="s">
        <v>9940</v>
      </c>
      <c r="B3999" s="39" t="s">
        <v>9941</v>
      </c>
      <c r="C3999" s="8">
        <v>324.0</v>
      </c>
      <c r="D3999" s="8">
        <v>1.0</v>
      </c>
      <c r="E3999" s="8">
        <v>1.0</v>
      </c>
      <c r="F3999" s="8">
        <v>1.0</v>
      </c>
      <c r="G3999" s="8">
        <v>198.0</v>
      </c>
      <c r="H3999" s="8">
        <v>480.0</v>
      </c>
      <c r="I3999" s="8">
        <v>463.0</v>
      </c>
      <c r="J3999" s="8">
        <v>243.0</v>
      </c>
      <c r="K3999" s="8">
        <v>6385.0</v>
      </c>
      <c r="L3999" s="8">
        <v>1657.0</v>
      </c>
      <c r="M3999" s="8">
        <v>874.0</v>
      </c>
      <c r="N3999" s="8">
        <v>647.0</v>
      </c>
      <c r="O3999" s="8">
        <v>440.0</v>
      </c>
      <c r="P3999" s="8">
        <v>1.0</v>
      </c>
      <c r="Q3999" s="39" t="s">
        <v>127</v>
      </c>
      <c r="R3999" s="39" t="s">
        <v>9934</v>
      </c>
      <c r="S3999" s="39" t="s">
        <v>9935</v>
      </c>
      <c r="T3999" s="39" t="s">
        <v>8159</v>
      </c>
      <c r="U3999" s="39" t="s">
        <v>8160</v>
      </c>
      <c r="V3999" s="39" t="s">
        <v>3898</v>
      </c>
      <c r="W3999" s="39" t="s">
        <v>3899</v>
      </c>
      <c r="X3999" s="39" t="s">
        <v>9826</v>
      </c>
      <c r="Y3999" s="39" t="s">
        <v>9827</v>
      </c>
      <c r="Z3999" s="39" t="s">
        <v>9663</v>
      </c>
      <c r="AA3999" s="39" t="s">
        <v>9664</v>
      </c>
    </row>
    <row r="4000" ht="15.75" hidden="1" customHeight="1">
      <c r="A4000" s="39" t="s">
        <v>9942</v>
      </c>
      <c r="B4000" s="39" t="s">
        <v>9943</v>
      </c>
      <c r="C4000" s="8">
        <v>3982.0</v>
      </c>
      <c r="D4000" s="8">
        <v>12.0</v>
      </c>
      <c r="E4000" s="8">
        <v>6.0</v>
      </c>
      <c r="F4000" s="8">
        <v>3.0</v>
      </c>
      <c r="G4000" s="8">
        <v>4504.0</v>
      </c>
      <c r="H4000" s="8">
        <v>5972.5</v>
      </c>
      <c r="I4000" s="8">
        <v>5057.0</v>
      </c>
      <c r="J4000" s="8">
        <v>6674.0</v>
      </c>
      <c r="K4000" s="8">
        <v>6.0</v>
      </c>
      <c r="L4000" s="8">
        <v>6132.0</v>
      </c>
      <c r="M4000" s="8">
        <v>2038.0</v>
      </c>
      <c r="N4000" s="8">
        <v>590.0</v>
      </c>
      <c r="O4000" s="8">
        <v>339.0</v>
      </c>
      <c r="P4000" s="8">
        <v>6.0</v>
      </c>
      <c r="Q4000" s="39" t="s">
        <v>780</v>
      </c>
      <c r="R4000" s="39" t="s">
        <v>9944</v>
      </c>
      <c r="S4000" s="39" t="s">
        <v>9945</v>
      </c>
      <c r="T4000" s="39" t="s">
        <v>9946</v>
      </c>
      <c r="U4000" s="39" t="s">
        <v>2018</v>
      </c>
      <c r="V4000" s="39" t="s">
        <v>2017</v>
      </c>
      <c r="W4000" s="39" t="s">
        <v>2018</v>
      </c>
      <c r="X4000" s="39" t="s">
        <v>9947</v>
      </c>
      <c r="Y4000" s="39" t="s">
        <v>9948</v>
      </c>
      <c r="Z4000" s="39" t="s">
        <v>9949</v>
      </c>
      <c r="AA4000" s="39" t="s">
        <v>9950</v>
      </c>
    </row>
    <row r="4001" ht="15.75" hidden="1" customHeight="1">
      <c r="A4001" s="39" t="s">
        <v>9951</v>
      </c>
      <c r="B4001" s="39" t="s">
        <v>9952</v>
      </c>
      <c r="C4001" s="8">
        <v>3055.0</v>
      </c>
      <c r="D4001" s="8">
        <v>9.0</v>
      </c>
      <c r="E4001" s="8">
        <v>5.0</v>
      </c>
      <c r="F4001" s="8">
        <v>3.0</v>
      </c>
      <c r="G4001" s="8">
        <v>3861.0</v>
      </c>
      <c r="H4001" s="8">
        <v>3291.0</v>
      </c>
      <c r="I4001" s="8">
        <v>6196.0</v>
      </c>
      <c r="J4001" s="8">
        <v>5107.0</v>
      </c>
      <c r="K4001" s="8">
        <v>33.0</v>
      </c>
      <c r="L4001" s="8">
        <v>4390.0</v>
      </c>
      <c r="M4001" s="8">
        <v>2776.0</v>
      </c>
      <c r="N4001" s="8">
        <v>513.0</v>
      </c>
      <c r="O4001" s="8">
        <v>306.0</v>
      </c>
      <c r="P4001" s="8">
        <v>6.0</v>
      </c>
      <c r="Q4001" s="39" t="s">
        <v>780</v>
      </c>
      <c r="R4001" s="39" t="s">
        <v>9944</v>
      </c>
      <c r="S4001" s="39" t="s">
        <v>9945</v>
      </c>
      <c r="T4001" s="39" t="s">
        <v>9946</v>
      </c>
      <c r="U4001" s="39" t="s">
        <v>2018</v>
      </c>
      <c r="V4001" s="39" t="s">
        <v>2017</v>
      </c>
      <c r="W4001" s="39" t="s">
        <v>2018</v>
      </c>
      <c r="X4001" s="39" t="s">
        <v>9947</v>
      </c>
      <c r="Y4001" s="39" t="s">
        <v>9948</v>
      </c>
      <c r="Z4001" s="39" t="s">
        <v>9949</v>
      </c>
      <c r="AA4001" s="39" t="s">
        <v>9950</v>
      </c>
    </row>
    <row r="4002" ht="15.75" hidden="1" customHeight="1">
      <c r="A4002" s="39" t="s">
        <v>9953</v>
      </c>
      <c r="B4002" s="39" t="s">
        <v>9954</v>
      </c>
      <c r="C4002" s="8">
        <v>3920.0</v>
      </c>
      <c r="D4002" s="8">
        <v>12.0</v>
      </c>
      <c r="E4002" s="8">
        <v>6.0</v>
      </c>
      <c r="F4002" s="8">
        <v>3.0</v>
      </c>
      <c r="G4002" s="8">
        <v>4180.0</v>
      </c>
      <c r="H4002" s="8">
        <v>5051.0</v>
      </c>
      <c r="I4002" s="8">
        <v>5574.0</v>
      </c>
      <c r="J4002" s="8">
        <v>5400.0</v>
      </c>
      <c r="K4002" s="8">
        <v>123.0</v>
      </c>
      <c r="L4002" s="8">
        <v>5323.0</v>
      </c>
      <c r="M4002" s="8">
        <v>2813.0</v>
      </c>
      <c r="N4002" s="8">
        <v>902.0</v>
      </c>
      <c r="O4002" s="8">
        <v>552.0</v>
      </c>
      <c r="P4002" s="8">
        <v>6.0</v>
      </c>
      <c r="Q4002" s="39" t="s">
        <v>780</v>
      </c>
      <c r="R4002" s="39" t="s">
        <v>9944</v>
      </c>
      <c r="S4002" s="39" t="s">
        <v>9945</v>
      </c>
      <c r="T4002" s="39" t="s">
        <v>9946</v>
      </c>
      <c r="U4002" s="39" t="s">
        <v>2018</v>
      </c>
      <c r="V4002" s="39" t="s">
        <v>2017</v>
      </c>
      <c r="W4002" s="39" t="s">
        <v>2018</v>
      </c>
      <c r="X4002" s="39" t="s">
        <v>9955</v>
      </c>
      <c r="Y4002" s="39" t="s">
        <v>9956</v>
      </c>
      <c r="Z4002" s="39" t="s">
        <v>9949</v>
      </c>
      <c r="AA4002" s="39" t="s">
        <v>9950</v>
      </c>
    </row>
    <row r="4003" ht="15.75" hidden="1" customHeight="1">
      <c r="A4003" s="39" t="s">
        <v>9957</v>
      </c>
      <c r="B4003" s="39" t="s">
        <v>9958</v>
      </c>
      <c r="C4003" s="8">
        <v>4850.0</v>
      </c>
      <c r="D4003" s="8">
        <v>14.0</v>
      </c>
      <c r="E4003" s="8">
        <v>7.0</v>
      </c>
      <c r="F4003" s="8">
        <v>4.0</v>
      </c>
      <c r="G4003" s="8">
        <v>4123.0</v>
      </c>
      <c r="H4003" s="8">
        <v>4876.0</v>
      </c>
      <c r="I4003" s="8">
        <v>3947.0</v>
      </c>
      <c r="J4003" s="8">
        <v>3360.0</v>
      </c>
      <c r="K4003" s="8">
        <v>6196.0</v>
      </c>
      <c r="L4003" s="8">
        <v>4565.0</v>
      </c>
      <c r="M4003" s="8">
        <v>2614.0</v>
      </c>
      <c r="N4003" s="8">
        <v>704.0</v>
      </c>
      <c r="O4003" s="8">
        <v>443.0</v>
      </c>
      <c r="P4003" s="8">
        <v>6.0</v>
      </c>
      <c r="Q4003" s="39" t="s">
        <v>780</v>
      </c>
      <c r="R4003" s="39" t="s">
        <v>9944</v>
      </c>
      <c r="S4003" s="39" t="s">
        <v>9945</v>
      </c>
      <c r="T4003" s="39" t="s">
        <v>9946</v>
      </c>
      <c r="U4003" s="39" t="s">
        <v>2018</v>
      </c>
      <c r="V4003" s="39" t="s">
        <v>2017</v>
      </c>
      <c r="W4003" s="39" t="s">
        <v>2018</v>
      </c>
      <c r="X4003" s="39" t="s">
        <v>9955</v>
      </c>
      <c r="Y4003" s="39" t="s">
        <v>9956</v>
      </c>
      <c r="Z4003" s="39" t="s">
        <v>9949</v>
      </c>
      <c r="AA4003" s="39" t="s">
        <v>9950</v>
      </c>
    </row>
    <row r="4004" ht="15.75" hidden="1" customHeight="1">
      <c r="A4004" s="39" t="s">
        <v>9959</v>
      </c>
      <c r="B4004" s="39" t="s">
        <v>9960</v>
      </c>
      <c r="C4004" s="8">
        <v>3884.0</v>
      </c>
      <c r="D4004" s="8">
        <v>12.0</v>
      </c>
      <c r="E4004" s="8">
        <v>6.0</v>
      </c>
      <c r="F4004" s="8">
        <v>3.0</v>
      </c>
      <c r="G4004" s="8">
        <v>4880.0</v>
      </c>
      <c r="H4004" s="8">
        <v>5023.0</v>
      </c>
      <c r="I4004" s="8">
        <v>5880.0</v>
      </c>
      <c r="J4004" s="8">
        <v>5436.0</v>
      </c>
      <c r="K4004" s="8">
        <v>8.0</v>
      </c>
      <c r="L4004" s="8">
        <v>6592.0</v>
      </c>
      <c r="M4004" s="8">
        <v>3207.0</v>
      </c>
      <c r="N4004" s="8">
        <v>1073.0</v>
      </c>
      <c r="O4004" s="8">
        <v>628.0</v>
      </c>
      <c r="P4004" s="8">
        <v>6.0</v>
      </c>
      <c r="Q4004" s="39" t="s">
        <v>780</v>
      </c>
      <c r="R4004" s="39" t="s">
        <v>9944</v>
      </c>
      <c r="S4004" s="39" t="s">
        <v>9945</v>
      </c>
      <c r="T4004" s="39" t="s">
        <v>9946</v>
      </c>
      <c r="U4004" s="39" t="s">
        <v>2018</v>
      </c>
      <c r="V4004" s="39" t="s">
        <v>2017</v>
      </c>
      <c r="W4004" s="39" t="s">
        <v>2018</v>
      </c>
      <c r="X4004" s="39" t="s">
        <v>9947</v>
      </c>
      <c r="Y4004" s="39" t="s">
        <v>9948</v>
      </c>
      <c r="Z4004" s="39" t="s">
        <v>9949</v>
      </c>
      <c r="AA4004" s="39" t="s">
        <v>9950</v>
      </c>
    </row>
    <row r="4005" ht="15.75" hidden="1" customHeight="1">
      <c r="A4005" s="39" t="s">
        <v>9961</v>
      </c>
      <c r="B4005" s="39" t="s">
        <v>9962</v>
      </c>
      <c r="C4005" s="8">
        <v>3786.0</v>
      </c>
      <c r="D4005" s="8">
        <v>11.0</v>
      </c>
      <c r="E4005" s="8">
        <v>6.0</v>
      </c>
      <c r="F4005" s="8">
        <v>3.0</v>
      </c>
      <c r="G4005" s="8">
        <v>5244.5</v>
      </c>
      <c r="H4005" s="8">
        <v>5408.0</v>
      </c>
      <c r="I4005" s="8">
        <v>4076.0</v>
      </c>
      <c r="J4005" s="8">
        <v>4841.0</v>
      </c>
      <c r="K4005" s="8">
        <v>67.0</v>
      </c>
      <c r="L4005" s="8">
        <v>3087.0</v>
      </c>
      <c r="M4005" s="8">
        <v>3529.0</v>
      </c>
      <c r="N4005" s="8">
        <v>1008.0</v>
      </c>
      <c r="O4005" s="8">
        <v>645.0</v>
      </c>
      <c r="P4005" s="8">
        <v>6.0</v>
      </c>
      <c r="Q4005" s="39" t="s">
        <v>780</v>
      </c>
      <c r="R4005" s="39" t="s">
        <v>9944</v>
      </c>
      <c r="S4005" s="39" t="s">
        <v>9945</v>
      </c>
      <c r="T4005" s="39" t="s">
        <v>9946</v>
      </c>
      <c r="U4005" s="39" t="s">
        <v>2018</v>
      </c>
      <c r="V4005" s="39" t="s">
        <v>2017</v>
      </c>
      <c r="W4005" s="39" t="s">
        <v>2018</v>
      </c>
      <c r="X4005" s="39" t="s">
        <v>9947</v>
      </c>
      <c r="Y4005" s="39" t="s">
        <v>9948</v>
      </c>
      <c r="Z4005" s="39" t="s">
        <v>9949</v>
      </c>
      <c r="AA4005" s="39" t="s">
        <v>9950</v>
      </c>
    </row>
    <row r="4006" ht="15.75" hidden="1" customHeight="1">
      <c r="A4006" s="39" t="s">
        <v>9963</v>
      </c>
      <c r="B4006" s="39" t="s">
        <v>9964</v>
      </c>
      <c r="C4006" s="8">
        <v>3775.0</v>
      </c>
      <c r="D4006" s="8">
        <v>11.0</v>
      </c>
      <c r="E4006" s="8">
        <v>6.0</v>
      </c>
      <c r="F4006" s="8">
        <v>3.0</v>
      </c>
      <c r="G4006" s="8">
        <v>3824.0</v>
      </c>
      <c r="H4006" s="8">
        <v>4243.0</v>
      </c>
      <c r="I4006" s="8">
        <v>3203.0</v>
      </c>
      <c r="J4006" s="8">
        <v>3432.0</v>
      </c>
      <c r="K4006" s="8">
        <v>2408.0</v>
      </c>
      <c r="L4006" s="8">
        <v>1918.0</v>
      </c>
      <c r="M4006" s="8">
        <v>4463.0</v>
      </c>
      <c r="N4006" s="8">
        <v>932.0</v>
      </c>
      <c r="O4006" s="8">
        <v>527.0</v>
      </c>
      <c r="P4006" s="8">
        <v>2.0</v>
      </c>
      <c r="Q4006" s="39" t="s">
        <v>877</v>
      </c>
      <c r="R4006" s="39" t="s">
        <v>9965</v>
      </c>
      <c r="S4006" s="39" t="s">
        <v>9966</v>
      </c>
      <c r="T4006" s="39" t="s">
        <v>9946</v>
      </c>
      <c r="U4006" s="39" t="s">
        <v>2018</v>
      </c>
      <c r="V4006" s="39" t="s">
        <v>2017</v>
      </c>
      <c r="W4006" s="39" t="s">
        <v>2018</v>
      </c>
      <c r="X4006" s="39" t="s">
        <v>9955</v>
      </c>
      <c r="Y4006" s="39" t="s">
        <v>9956</v>
      </c>
      <c r="Z4006" s="39" t="s">
        <v>9949</v>
      </c>
      <c r="AA4006" s="39" t="s">
        <v>9950</v>
      </c>
    </row>
    <row r="4007" ht="15.75" hidden="1" customHeight="1">
      <c r="A4007" s="39" t="s">
        <v>9967</v>
      </c>
      <c r="B4007" s="39" t="s">
        <v>9968</v>
      </c>
      <c r="C4007" s="8">
        <v>2787.0</v>
      </c>
      <c r="D4007" s="8">
        <v>8.0</v>
      </c>
      <c r="E4007" s="8">
        <v>4.0</v>
      </c>
      <c r="F4007" s="8">
        <v>2.0</v>
      </c>
      <c r="G4007" s="8">
        <v>3095.0</v>
      </c>
      <c r="H4007" s="8">
        <v>3304.0</v>
      </c>
      <c r="I4007" s="8">
        <v>1573.0</v>
      </c>
      <c r="J4007" s="8">
        <v>2190.0</v>
      </c>
      <c r="K4007" s="8">
        <v>3131.0</v>
      </c>
      <c r="L4007" s="8">
        <v>4321.0</v>
      </c>
      <c r="M4007" s="8">
        <v>2272.0</v>
      </c>
      <c r="N4007" s="8">
        <v>860.0</v>
      </c>
      <c r="O4007" s="8">
        <v>518.0</v>
      </c>
      <c r="P4007" s="8">
        <v>2.0</v>
      </c>
      <c r="Q4007" s="39" t="s">
        <v>877</v>
      </c>
      <c r="R4007" s="39" t="s">
        <v>9965</v>
      </c>
      <c r="S4007" s="39" t="s">
        <v>9966</v>
      </c>
      <c r="T4007" s="39" t="s">
        <v>9946</v>
      </c>
      <c r="U4007" s="39" t="s">
        <v>2018</v>
      </c>
      <c r="V4007" s="39" t="s">
        <v>2017</v>
      </c>
      <c r="W4007" s="39" t="s">
        <v>2018</v>
      </c>
      <c r="X4007" s="39" t="s">
        <v>9955</v>
      </c>
      <c r="Y4007" s="39" t="s">
        <v>9956</v>
      </c>
      <c r="Z4007" s="39" t="s">
        <v>9949</v>
      </c>
      <c r="AA4007" s="39" t="s">
        <v>9950</v>
      </c>
    </row>
    <row r="4008" ht="15.75" hidden="1" customHeight="1">
      <c r="A4008" s="39" t="s">
        <v>9969</v>
      </c>
      <c r="B4008" s="39" t="s">
        <v>9970</v>
      </c>
      <c r="C4008" s="8">
        <v>3333.0</v>
      </c>
      <c r="D4008" s="8">
        <v>10.0</v>
      </c>
      <c r="E4008" s="8">
        <v>5.0</v>
      </c>
      <c r="F4008" s="8">
        <v>3.0</v>
      </c>
      <c r="G4008" s="8">
        <v>3087.0</v>
      </c>
      <c r="H4008" s="8">
        <v>4078.0</v>
      </c>
      <c r="I4008" s="8">
        <v>3292.0</v>
      </c>
      <c r="J4008" s="8">
        <v>3341.0</v>
      </c>
      <c r="K4008" s="8">
        <v>1210.0</v>
      </c>
      <c r="L4008" s="8">
        <v>4071.0</v>
      </c>
      <c r="M4008" s="8">
        <v>4035.0</v>
      </c>
      <c r="N4008" s="8">
        <v>584.0</v>
      </c>
      <c r="O4008" s="8">
        <v>355.0</v>
      </c>
      <c r="P4008" s="8">
        <v>2.0</v>
      </c>
      <c r="Q4008" s="39" t="s">
        <v>877</v>
      </c>
      <c r="R4008" s="39" t="s">
        <v>9965</v>
      </c>
      <c r="S4008" s="39" t="s">
        <v>9966</v>
      </c>
      <c r="T4008" s="39" t="s">
        <v>9946</v>
      </c>
      <c r="U4008" s="39" t="s">
        <v>2018</v>
      </c>
      <c r="V4008" s="39" t="s">
        <v>2017</v>
      </c>
      <c r="W4008" s="39" t="s">
        <v>2018</v>
      </c>
      <c r="X4008" s="39" t="s">
        <v>9955</v>
      </c>
      <c r="Y4008" s="39" t="s">
        <v>9956</v>
      </c>
      <c r="Z4008" s="39" t="s">
        <v>9949</v>
      </c>
      <c r="AA4008" s="39" t="s">
        <v>9950</v>
      </c>
    </row>
    <row r="4009" ht="15.75" hidden="1" customHeight="1">
      <c r="A4009" s="39" t="s">
        <v>9971</v>
      </c>
      <c r="B4009" s="39" t="s">
        <v>9972</v>
      </c>
      <c r="C4009" s="8">
        <v>6005.0</v>
      </c>
      <c r="D4009" s="8">
        <v>18.0</v>
      </c>
      <c r="E4009" s="8">
        <v>9.0</v>
      </c>
      <c r="F4009" s="8">
        <v>5.0</v>
      </c>
      <c r="G4009" s="8">
        <v>5887.5</v>
      </c>
      <c r="H4009" s="8">
        <v>6003.0</v>
      </c>
      <c r="I4009" s="8">
        <v>4495.0</v>
      </c>
      <c r="J4009" s="8">
        <v>5788.0</v>
      </c>
      <c r="K4009" s="8">
        <v>2330.0</v>
      </c>
      <c r="L4009" s="8">
        <v>6622.0</v>
      </c>
      <c r="M4009" s="8">
        <v>5691.0</v>
      </c>
      <c r="N4009" s="8">
        <v>761.0</v>
      </c>
      <c r="O4009" s="8">
        <v>465.0</v>
      </c>
      <c r="P4009" s="8">
        <v>2.0</v>
      </c>
      <c r="Q4009" s="39" t="s">
        <v>877</v>
      </c>
      <c r="R4009" s="39" t="s">
        <v>9965</v>
      </c>
      <c r="S4009" s="39" t="s">
        <v>9966</v>
      </c>
      <c r="T4009" s="39" t="s">
        <v>9946</v>
      </c>
      <c r="U4009" s="39" t="s">
        <v>2018</v>
      </c>
      <c r="V4009" s="39" t="s">
        <v>2017</v>
      </c>
      <c r="W4009" s="39" t="s">
        <v>2018</v>
      </c>
      <c r="X4009" s="39" t="s">
        <v>9955</v>
      </c>
      <c r="Y4009" s="39" t="s">
        <v>9956</v>
      </c>
      <c r="Z4009" s="39" t="s">
        <v>9949</v>
      </c>
      <c r="AA4009" s="39" t="s">
        <v>9950</v>
      </c>
    </row>
    <row r="4010" ht="15.75" hidden="1" customHeight="1">
      <c r="A4010" s="39" t="s">
        <v>9973</v>
      </c>
      <c r="B4010" s="39" t="s">
        <v>9974</v>
      </c>
      <c r="C4010" s="8">
        <v>4182.0</v>
      </c>
      <c r="D4010" s="8">
        <v>12.0</v>
      </c>
      <c r="E4010" s="8">
        <v>6.0</v>
      </c>
      <c r="F4010" s="8">
        <v>3.0</v>
      </c>
      <c r="G4010" s="8">
        <v>4099.0</v>
      </c>
      <c r="H4010" s="8">
        <v>4656.0</v>
      </c>
      <c r="I4010" s="8">
        <v>2613.0</v>
      </c>
      <c r="J4010" s="8">
        <v>3457.0</v>
      </c>
      <c r="K4010" s="8">
        <v>3412.0</v>
      </c>
      <c r="L4010" s="8">
        <v>4302.0</v>
      </c>
      <c r="M4010" s="8">
        <v>3102.0</v>
      </c>
      <c r="N4010" s="8">
        <v>712.0</v>
      </c>
      <c r="O4010" s="8">
        <v>432.0</v>
      </c>
      <c r="P4010" s="8">
        <v>2.0</v>
      </c>
      <c r="Q4010" s="39" t="s">
        <v>877</v>
      </c>
      <c r="R4010" s="39" t="s">
        <v>9965</v>
      </c>
      <c r="S4010" s="39" t="s">
        <v>9966</v>
      </c>
      <c r="T4010" s="39" t="s">
        <v>9946</v>
      </c>
      <c r="U4010" s="39" t="s">
        <v>2018</v>
      </c>
      <c r="V4010" s="39" t="s">
        <v>2017</v>
      </c>
      <c r="W4010" s="39" t="s">
        <v>2018</v>
      </c>
      <c r="X4010" s="39" t="s">
        <v>9955</v>
      </c>
      <c r="Y4010" s="39" t="s">
        <v>9956</v>
      </c>
      <c r="Z4010" s="39" t="s">
        <v>9949</v>
      </c>
      <c r="AA4010" s="39" t="s">
        <v>9950</v>
      </c>
    </row>
    <row r="4011" ht="15.75" hidden="1" customHeight="1">
      <c r="A4011" s="39" t="s">
        <v>9975</v>
      </c>
      <c r="B4011" s="39" t="s">
        <v>9976</v>
      </c>
      <c r="C4011" s="8">
        <v>3094.0</v>
      </c>
      <c r="D4011" s="8">
        <v>9.0</v>
      </c>
      <c r="E4011" s="8">
        <v>5.0</v>
      </c>
      <c r="F4011" s="8">
        <v>3.0</v>
      </c>
      <c r="G4011" s="8">
        <v>3457.0</v>
      </c>
      <c r="H4011" s="8">
        <v>3307.0</v>
      </c>
      <c r="I4011" s="8">
        <v>2116.0</v>
      </c>
      <c r="J4011" s="8">
        <v>2801.0</v>
      </c>
      <c r="K4011" s="8">
        <v>2623.0</v>
      </c>
      <c r="L4011" s="8">
        <v>3280.0</v>
      </c>
      <c r="M4011" s="8">
        <v>3366.0</v>
      </c>
      <c r="N4011" s="8">
        <v>780.0</v>
      </c>
      <c r="O4011" s="8">
        <v>472.0</v>
      </c>
      <c r="P4011" s="8">
        <v>2.0</v>
      </c>
      <c r="Q4011" s="39" t="s">
        <v>877</v>
      </c>
      <c r="R4011" s="39" t="s">
        <v>9965</v>
      </c>
      <c r="S4011" s="39" t="s">
        <v>9966</v>
      </c>
      <c r="T4011" s="39" t="s">
        <v>9946</v>
      </c>
      <c r="U4011" s="39" t="s">
        <v>2018</v>
      </c>
      <c r="V4011" s="39" t="s">
        <v>2017</v>
      </c>
      <c r="W4011" s="39" t="s">
        <v>2018</v>
      </c>
      <c r="X4011" s="39" t="s">
        <v>9955</v>
      </c>
      <c r="Y4011" s="39" t="s">
        <v>9956</v>
      </c>
      <c r="Z4011" s="39" t="s">
        <v>9949</v>
      </c>
      <c r="AA4011" s="39" t="s">
        <v>9950</v>
      </c>
    </row>
    <row r="4012" ht="15.75" hidden="1" customHeight="1">
      <c r="A4012" s="39" t="s">
        <v>9977</v>
      </c>
      <c r="B4012" s="39" t="s">
        <v>9978</v>
      </c>
      <c r="C4012" s="8">
        <v>3785.0</v>
      </c>
      <c r="D4012" s="8">
        <v>11.0</v>
      </c>
      <c r="E4012" s="8">
        <v>6.0</v>
      </c>
      <c r="F4012" s="8">
        <v>3.0</v>
      </c>
      <c r="G4012" s="8">
        <v>4868.0</v>
      </c>
      <c r="H4012" s="8">
        <v>4872.0</v>
      </c>
      <c r="I4012" s="8">
        <v>4276.0</v>
      </c>
      <c r="J4012" s="8">
        <v>4933.0</v>
      </c>
      <c r="K4012" s="8">
        <v>791.0</v>
      </c>
      <c r="L4012" s="8">
        <v>203.0</v>
      </c>
      <c r="M4012" s="8">
        <v>4265.0</v>
      </c>
      <c r="N4012" s="8">
        <v>617.0</v>
      </c>
      <c r="O4012" s="8">
        <v>404.0</v>
      </c>
      <c r="P4012" s="8">
        <v>2.0</v>
      </c>
      <c r="Q4012" s="39" t="s">
        <v>877</v>
      </c>
      <c r="R4012" s="39" t="s">
        <v>9979</v>
      </c>
      <c r="S4012" s="39" t="s">
        <v>9980</v>
      </c>
      <c r="T4012" s="39" t="s">
        <v>9946</v>
      </c>
      <c r="U4012" s="39" t="s">
        <v>2018</v>
      </c>
      <c r="V4012" s="39" t="s">
        <v>2017</v>
      </c>
      <c r="W4012" s="39" t="s">
        <v>2018</v>
      </c>
      <c r="X4012" s="39" t="s">
        <v>9947</v>
      </c>
      <c r="Y4012" s="39" t="s">
        <v>9948</v>
      </c>
      <c r="Z4012" s="39" t="s">
        <v>9949</v>
      </c>
      <c r="AA4012" s="39" t="s">
        <v>9950</v>
      </c>
    </row>
    <row r="4013" ht="15.75" hidden="1" customHeight="1">
      <c r="A4013" s="39" t="s">
        <v>9981</v>
      </c>
      <c r="B4013" s="39" t="s">
        <v>9982</v>
      </c>
      <c r="C4013" s="8">
        <v>3099.0</v>
      </c>
      <c r="D4013" s="8">
        <v>9.0</v>
      </c>
      <c r="E4013" s="8">
        <v>5.0</v>
      </c>
      <c r="F4013" s="8">
        <v>3.0</v>
      </c>
      <c r="G4013" s="8">
        <v>3173.5</v>
      </c>
      <c r="H4013" s="8">
        <v>3568.0</v>
      </c>
      <c r="I4013" s="8">
        <v>2121.0</v>
      </c>
      <c r="J4013" s="8">
        <v>4002.0</v>
      </c>
      <c r="K4013" s="8">
        <v>1595.0</v>
      </c>
      <c r="L4013" s="8">
        <v>3669.0</v>
      </c>
      <c r="M4013" s="8">
        <v>2183.0</v>
      </c>
      <c r="N4013" s="8">
        <v>832.0</v>
      </c>
      <c r="O4013" s="8">
        <v>551.0</v>
      </c>
      <c r="P4013" s="8">
        <v>2.0</v>
      </c>
      <c r="Q4013" s="39" t="s">
        <v>877</v>
      </c>
      <c r="R4013" s="39" t="s">
        <v>9979</v>
      </c>
      <c r="S4013" s="39" t="s">
        <v>9980</v>
      </c>
      <c r="T4013" s="39" t="s">
        <v>9946</v>
      </c>
      <c r="U4013" s="39" t="s">
        <v>2018</v>
      </c>
      <c r="V4013" s="39" t="s">
        <v>2017</v>
      </c>
      <c r="W4013" s="39" t="s">
        <v>2018</v>
      </c>
      <c r="X4013" s="39" t="s">
        <v>9947</v>
      </c>
      <c r="Y4013" s="39" t="s">
        <v>9948</v>
      </c>
      <c r="Z4013" s="39" t="s">
        <v>9949</v>
      </c>
      <c r="AA4013" s="39" t="s">
        <v>9950</v>
      </c>
    </row>
    <row r="4014" ht="15.75" hidden="1" customHeight="1">
      <c r="A4014" s="39" t="s">
        <v>9983</v>
      </c>
      <c r="B4014" s="39" t="s">
        <v>9984</v>
      </c>
      <c r="C4014" s="8">
        <v>4237.0</v>
      </c>
      <c r="D4014" s="8">
        <v>13.0</v>
      </c>
      <c r="E4014" s="8">
        <v>7.0</v>
      </c>
      <c r="F4014" s="8">
        <v>4.0</v>
      </c>
      <c r="G4014" s="8">
        <v>4655.0</v>
      </c>
      <c r="H4014" s="8">
        <v>5130.0</v>
      </c>
      <c r="I4014" s="8">
        <v>3235.0</v>
      </c>
      <c r="J4014" s="8">
        <v>4814.0</v>
      </c>
      <c r="K4014" s="8">
        <v>914.0</v>
      </c>
      <c r="L4014" s="8">
        <v>3333.0</v>
      </c>
      <c r="M4014" s="8">
        <v>2911.5</v>
      </c>
      <c r="N4014" s="8">
        <v>645.0</v>
      </c>
      <c r="O4014" s="8">
        <v>410.0</v>
      </c>
      <c r="P4014" s="8">
        <v>2.0</v>
      </c>
      <c r="Q4014" s="39" t="s">
        <v>877</v>
      </c>
      <c r="R4014" s="39" t="s">
        <v>9979</v>
      </c>
      <c r="S4014" s="39" t="s">
        <v>9980</v>
      </c>
      <c r="T4014" s="39" t="s">
        <v>9946</v>
      </c>
      <c r="U4014" s="39" t="s">
        <v>2018</v>
      </c>
      <c r="V4014" s="39" t="s">
        <v>2017</v>
      </c>
      <c r="W4014" s="39" t="s">
        <v>2018</v>
      </c>
      <c r="X4014" s="39" t="s">
        <v>9947</v>
      </c>
      <c r="Y4014" s="39" t="s">
        <v>9948</v>
      </c>
      <c r="Z4014" s="39" t="s">
        <v>9949</v>
      </c>
      <c r="AA4014" s="39" t="s">
        <v>9950</v>
      </c>
    </row>
    <row r="4015" ht="15.75" hidden="1" customHeight="1">
      <c r="A4015" s="39" t="s">
        <v>9985</v>
      </c>
      <c r="B4015" s="39" t="s">
        <v>9986</v>
      </c>
      <c r="C4015" s="8">
        <v>3296.0</v>
      </c>
      <c r="D4015" s="8">
        <v>10.0</v>
      </c>
      <c r="E4015" s="8">
        <v>5.0</v>
      </c>
      <c r="F4015" s="8">
        <v>3.0</v>
      </c>
      <c r="G4015" s="8">
        <v>4224.0</v>
      </c>
      <c r="H4015" s="8">
        <v>4371.0</v>
      </c>
      <c r="I4015" s="8">
        <v>1740.0</v>
      </c>
      <c r="J4015" s="8">
        <v>4284.0</v>
      </c>
      <c r="K4015" s="8">
        <v>650.0</v>
      </c>
      <c r="L4015" s="8">
        <v>4331.0</v>
      </c>
      <c r="M4015" s="8">
        <v>1879.0</v>
      </c>
      <c r="N4015" s="8">
        <v>790.0</v>
      </c>
      <c r="O4015" s="8">
        <v>501.0</v>
      </c>
      <c r="P4015" s="8">
        <v>2.0</v>
      </c>
      <c r="Q4015" s="39" t="s">
        <v>877</v>
      </c>
      <c r="R4015" s="39" t="s">
        <v>9979</v>
      </c>
      <c r="S4015" s="39" t="s">
        <v>9980</v>
      </c>
      <c r="T4015" s="39" t="s">
        <v>9946</v>
      </c>
      <c r="U4015" s="39" t="s">
        <v>2018</v>
      </c>
      <c r="V4015" s="39" t="s">
        <v>2017</v>
      </c>
      <c r="W4015" s="39" t="s">
        <v>2018</v>
      </c>
      <c r="X4015" s="39" t="s">
        <v>9947</v>
      </c>
      <c r="Y4015" s="39" t="s">
        <v>9948</v>
      </c>
      <c r="Z4015" s="39" t="s">
        <v>9949</v>
      </c>
      <c r="AA4015" s="39" t="s">
        <v>9950</v>
      </c>
    </row>
    <row r="4016" ht="15.75" hidden="1" customHeight="1">
      <c r="A4016" s="39" t="s">
        <v>9987</v>
      </c>
      <c r="B4016" s="39" t="s">
        <v>9988</v>
      </c>
      <c r="C4016" s="8">
        <v>4503.0</v>
      </c>
      <c r="D4016" s="8">
        <v>13.0</v>
      </c>
      <c r="E4016" s="8">
        <v>7.0</v>
      </c>
      <c r="F4016" s="8">
        <v>4.0</v>
      </c>
      <c r="G4016" s="8">
        <v>4060.0</v>
      </c>
      <c r="H4016" s="8">
        <v>4305.0</v>
      </c>
      <c r="I4016" s="8">
        <v>4203.0</v>
      </c>
      <c r="J4016" s="8">
        <v>3704.0</v>
      </c>
      <c r="K4016" s="8">
        <v>2992.0</v>
      </c>
      <c r="L4016" s="8">
        <v>5791.0</v>
      </c>
      <c r="M4016" s="8">
        <v>3504.5</v>
      </c>
      <c r="N4016" s="8">
        <v>900.0</v>
      </c>
      <c r="O4016" s="8">
        <v>588.0</v>
      </c>
      <c r="P4016" s="8">
        <v>2.0</v>
      </c>
      <c r="Q4016" s="39" t="s">
        <v>877</v>
      </c>
      <c r="R4016" s="39" t="s">
        <v>9979</v>
      </c>
      <c r="S4016" s="39" t="s">
        <v>9980</v>
      </c>
      <c r="T4016" s="39" t="s">
        <v>9946</v>
      </c>
      <c r="U4016" s="39" t="s">
        <v>2018</v>
      </c>
      <c r="V4016" s="39" t="s">
        <v>2017</v>
      </c>
      <c r="W4016" s="39" t="s">
        <v>2018</v>
      </c>
      <c r="X4016" s="39" t="s">
        <v>9947</v>
      </c>
      <c r="Y4016" s="39" t="s">
        <v>9948</v>
      </c>
      <c r="Z4016" s="39" t="s">
        <v>9949</v>
      </c>
      <c r="AA4016" s="39" t="s">
        <v>9950</v>
      </c>
    </row>
    <row r="4017" ht="15.75" hidden="1" customHeight="1">
      <c r="A4017" s="39" t="s">
        <v>9989</v>
      </c>
      <c r="B4017" s="39" t="s">
        <v>9990</v>
      </c>
      <c r="C4017" s="8">
        <v>2757.0</v>
      </c>
      <c r="D4017" s="8">
        <v>8.0</v>
      </c>
      <c r="E4017" s="8">
        <v>4.0</v>
      </c>
      <c r="F4017" s="8">
        <v>2.0</v>
      </c>
      <c r="G4017" s="8">
        <v>3485.0</v>
      </c>
      <c r="H4017" s="8">
        <v>3074.0</v>
      </c>
      <c r="I4017" s="8">
        <v>2237.0</v>
      </c>
      <c r="J4017" s="8">
        <v>2515.0</v>
      </c>
      <c r="K4017" s="8">
        <v>2303.0</v>
      </c>
      <c r="L4017" s="8">
        <v>1233.0</v>
      </c>
      <c r="M4017" s="8">
        <v>2618.0</v>
      </c>
      <c r="N4017" s="8">
        <v>766.0</v>
      </c>
      <c r="O4017" s="8">
        <v>484.0</v>
      </c>
      <c r="P4017" s="8">
        <v>2.0</v>
      </c>
      <c r="Q4017" s="39" t="s">
        <v>877</v>
      </c>
      <c r="R4017" s="39" t="s">
        <v>9979</v>
      </c>
      <c r="S4017" s="39" t="s">
        <v>9980</v>
      </c>
      <c r="T4017" s="39" t="s">
        <v>9946</v>
      </c>
      <c r="U4017" s="39" t="s">
        <v>2018</v>
      </c>
      <c r="V4017" s="39" t="s">
        <v>2017</v>
      </c>
      <c r="W4017" s="39" t="s">
        <v>2018</v>
      </c>
      <c r="X4017" s="39" t="s">
        <v>9947</v>
      </c>
      <c r="Y4017" s="39" t="s">
        <v>9948</v>
      </c>
      <c r="Z4017" s="39" t="s">
        <v>9949</v>
      </c>
      <c r="AA4017" s="39" t="s">
        <v>9950</v>
      </c>
    </row>
    <row r="4018" ht="15.75" hidden="1" customHeight="1">
      <c r="A4018" s="39" t="s">
        <v>9991</v>
      </c>
      <c r="B4018" s="39" t="s">
        <v>9992</v>
      </c>
      <c r="C4018" s="8">
        <v>1129.0</v>
      </c>
      <c r="D4018" s="8">
        <v>4.0</v>
      </c>
      <c r="E4018" s="8">
        <v>2.0</v>
      </c>
      <c r="F4018" s="8">
        <v>1.0</v>
      </c>
      <c r="G4018" s="8">
        <v>1434.0</v>
      </c>
      <c r="H4018" s="8">
        <v>1391.0</v>
      </c>
      <c r="I4018" s="8">
        <v>2519.0</v>
      </c>
      <c r="J4018" s="8">
        <v>627.0</v>
      </c>
      <c r="K4018" s="8">
        <v>2862.0</v>
      </c>
      <c r="L4018" s="8">
        <v>45.0</v>
      </c>
      <c r="M4018" s="8">
        <v>1152.0</v>
      </c>
      <c r="N4018" s="8">
        <v>578.0</v>
      </c>
      <c r="O4018" s="8">
        <v>381.0</v>
      </c>
      <c r="P4018" s="8">
        <v>2.0</v>
      </c>
      <c r="Q4018" s="39" t="s">
        <v>877</v>
      </c>
      <c r="R4018" s="39" t="s">
        <v>9979</v>
      </c>
      <c r="S4018" s="39" t="s">
        <v>9980</v>
      </c>
      <c r="T4018" s="39" t="s">
        <v>9946</v>
      </c>
      <c r="U4018" s="39" t="s">
        <v>2018</v>
      </c>
      <c r="V4018" s="39" t="s">
        <v>2017</v>
      </c>
      <c r="W4018" s="39" t="s">
        <v>2018</v>
      </c>
      <c r="X4018" s="39" t="s">
        <v>9947</v>
      </c>
      <c r="Y4018" s="39" t="s">
        <v>9948</v>
      </c>
      <c r="Z4018" s="39" t="s">
        <v>9949</v>
      </c>
      <c r="AA4018" s="39" t="s">
        <v>9950</v>
      </c>
    </row>
    <row r="4019" ht="15.75" hidden="1" customHeight="1">
      <c r="A4019" s="39" t="s">
        <v>9993</v>
      </c>
      <c r="B4019" s="39" t="s">
        <v>9994</v>
      </c>
      <c r="C4019" s="8">
        <v>941.0</v>
      </c>
      <c r="D4019" s="8">
        <v>3.0</v>
      </c>
      <c r="E4019" s="8">
        <v>2.0</v>
      </c>
      <c r="F4019" s="8">
        <v>1.0</v>
      </c>
      <c r="G4019" s="8">
        <v>1077.0</v>
      </c>
      <c r="H4019" s="8">
        <v>1678.5</v>
      </c>
      <c r="I4019" s="8">
        <v>247.0</v>
      </c>
      <c r="J4019" s="8">
        <v>1617.0</v>
      </c>
      <c r="K4019" s="8">
        <v>1299.0</v>
      </c>
      <c r="L4019" s="8">
        <v>1200.0</v>
      </c>
      <c r="M4019" s="8">
        <v>2784.0</v>
      </c>
      <c r="N4019" s="8">
        <v>578.0</v>
      </c>
      <c r="O4019" s="8">
        <v>352.0</v>
      </c>
      <c r="P4019" s="8">
        <v>2.0</v>
      </c>
      <c r="Q4019" s="39" t="s">
        <v>877</v>
      </c>
      <c r="R4019" s="39" t="s">
        <v>9979</v>
      </c>
      <c r="S4019" s="39" t="s">
        <v>9980</v>
      </c>
      <c r="T4019" s="39" t="s">
        <v>9946</v>
      </c>
      <c r="U4019" s="39" t="s">
        <v>2018</v>
      </c>
      <c r="V4019" s="39" t="s">
        <v>2017</v>
      </c>
      <c r="W4019" s="39" t="s">
        <v>2018</v>
      </c>
      <c r="X4019" s="39" t="s">
        <v>9947</v>
      </c>
      <c r="Y4019" s="39" t="s">
        <v>9948</v>
      </c>
      <c r="Z4019" s="39" t="s">
        <v>9949</v>
      </c>
      <c r="AA4019" s="39" t="s">
        <v>9950</v>
      </c>
    </row>
    <row r="4020" ht="15.75" hidden="1" customHeight="1">
      <c r="A4020" s="39" t="s">
        <v>9995</v>
      </c>
      <c r="B4020" s="39" t="s">
        <v>9996</v>
      </c>
      <c r="C4020" s="8">
        <v>5185.0</v>
      </c>
      <c r="D4020" s="8">
        <v>15.0</v>
      </c>
      <c r="E4020" s="8">
        <v>8.0</v>
      </c>
      <c r="F4020" s="8">
        <v>4.0</v>
      </c>
      <c r="G4020" s="8">
        <v>5640.0</v>
      </c>
      <c r="H4020" s="8">
        <v>6592.0</v>
      </c>
      <c r="I4020" s="8">
        <v>4161.0</v>
      </c>
      <c r="J4020" s="8">
        <v>5902.0</v>
      </c>
      <c r="K4020" s="8">
        <v>530.0</v>
      </c>
      <c r="L4020" s="8">
        <v>5483.0</v>
      </c>
      <c r="M4020" s="8">
        <v>4208.0</v>
      </c>
      <c r="N4020" s="8">
        <v>494.0</v>
      </c>
      <c r="O4020" s="8">
        <v>297.0</v>
      </c>
      <c r="P4020" s="8">
        <v>5.0</v>
      </c>
      <c r="Q4020" s="39" t="s">
        <v>114</v>
      </c>
      <c r="R4020" s="39" t="s">
        <v>9997</v>
      </c>
      <c r="S4020" s="39" t="s">
        <v>9998</v>
      </c>
      <c r="T4020" s="39" t="s">
        <v>9946</v>
      </c>
      <c r="U4020" s="39" t="s">
        <v>2018</v>
      </c>
      <c r="V4020" s="39" t="s">
        <v>2017</v>
      </c>
      <c r="W4020" s="39" t="s">
        <v>2018</v>
      </c>
      <c r="X4020" s="39" t="s">
        <v>9947</v>
      </c>
      <c r="Y4020" s="39" t="s">
        <v>9948</v>
      </c>
      <c r="Z4020" s="39" t="s">
        <v>9949</v>
      </c>
      <c r="AA4020" s="39" t="s">
        <v>9950</v>
      </c>
    </row>
    <row r="4021" ht="15.75" hidden="1" customHeight="1">
      <c r="A4021" s="39" t="s">
        <v>9999</v>
      </c>
      <c r="B4021" s="39" t="s">
        <v>10000</v>
      </c>
      <c r="C4021" s="8">
        <v>3540.0</v>
      </c>
      <c r="D4021" s="8">
        <v>11.0</v>
      </c>
      <c r="E4021" s="8">
        <v>6.0</v>
      </c>
      <c r="F4021" s="8">
        <v>3.0</v>
      </c>
      <c r="G4021" s="8">
        <v>4645.5</v>
      </c>
      <c r="H4021" s="8">
        <v>4057.0</v>
      </c>
      <c r="I4021" s="8">
        <v>4416.0</v>
      </c>
      <c r="J4021" s="8">
        <v>5324.0</v>
      </c>
      <c r="K4021" s="8">
        <v>279.0</v>
      </c>
      <c r="L4021" s="8">
        <v>1196.0</v>
      </c>
      <c r="M4021" s="8">
        <v>4773.0</v>
      </c>
      <c r="N4021" s="8">
        <v>643.0</v>
      </c>
      <c r="O4021" s="8">
        <v>395.0</v>
      </c>
      <c r="P4021" s="8">
        <v>6.0</v>
      </c>
      <c r="Q4021" s="39" t="s">
        <v>780</v>
      </c>
      <c r="R4021" s="39" t="s">
        <v>9997</v>
      </c>
      <c r="S4021" s="39" t="s">
        <v>9998</v>
      </c>
      <c r="T4021" s="39" t="s">
        <v>9946</v>
      </c>
      <c r="U4021" s="39" t="s">
        <v>2018</v>
      </c>
      <c r="V4021" s="39" t="s">
        <v>2017</v>
      </c>
      <c r="W4021" s="39" t="s">
        <v>2018</v>
      </c>
      <c r="X4021" s="39" t="s">
        <v>9947</v>
      </c>
      <c r="Y4021" s="39" t="s">
        <v>9948</v>
      </c>
      <c r="Z4021" s="39" t="s">
        <v>9949</v>
      </c>
      <c r="AA4021" s="39" t="s">
        <v>9950</v>
      </c>
    </row>
    <row r="4022" ht="15.75" hidden="1" customHeight="1">
      <c r="A4022" s="39" t="s">
        <v>10001</v>
      </c>
      <c r="B4022" s="39" t="s">
        <v>10002</v>
      </c>
      <c r="C4022" s="8">
        <v>4857.0</v>
      </c>
      <c r="D4022" s="8">
        <v>14.0</v>
      </c>
      <c r="E4022" s="8">
        <v>7.0</v>
      </c>
      <c r="F4022" s="8">
        <v>4.0</v>
      </c>
      <c r="G4022" s="8">
        <v>3855.0</v>
      </c>
      <c r="H4022" s="8">
        <v>4816.0</v>
      </c>
      <c r="I4022" s="8">
        <v>5089.0</v>
      </c>
      <c r="J4022" s="8">
        <v>3458.0</v>
      </c>
      <c r="K4022" s="8">
        <v>4781.0</v>
      </c>
      <c r="L4022" s="8">
        <v>4876.0</v>
      </c>
      <c r="M4022" s="8">
        <v>3314.0</v>
      </c>
      <c r="N4022" s="8">
        <v>804.0</v>
      </c>
      <c r="O4022" s="8">
        <v>480.0</v>
      </c>
      <c r="P4022" s="8">
        <v>6.0</v>
      </c>
      <c r="Q4022" s="39" t="s">
        <v>780</v>
      </c>
      <c r="R4022" s="39" t="s">
        <v>9997</v>
      </c>
      <c r="S4022" s="39" t="s">
        <v>9998</v>
      </c>
      <c r="T4022" s="39" t="s">
        <v>9946</v>
      </c>
      <c r="U4022" s="39" t="s">
        <v>2018</v>
      </c>
      <c r="V4022" s="39" t="s">
        <v>2017</v>
      </c>
      <c r="W4022" s="39" t="s">
        <v>2018</v>
      </c>
      <c r="X4022" s="39" t="s">
        <v>9947</v>
      </c>
      <c r="Y4022" s="39" t="s">
        <v>9948</v>
      </c>
      <c r="Z4022" s="39" t="s">
        <v>9949</v>
      </c>
      <c r="AA4022" s="39" t="s">
        <v>9950</v>
      </c>
    </row>
    <row r="4023" ht="15.75" hidden="1" customHeight="1">
      <c r="A4023" s="39" t="s">
        <v>10003</v>
      </c>
      <c r="B4023" s="39" t="s">
        <v>10004</v>
      </c>
      <c r="C4023" s="8">
        <v>2290.0</v>
      </c>
      <c r="D4023" s="8">
        <v>7.0</v>
      </c>
      <c r="E4023" s="8">
        <v>4.0</v>
      </c>
      <c r="F4023" s="8">
        <v>2.0</v>
      </c>
      <c r="G4023" s="8">
        <v>1974.0</v>
      </c>
      <c r="H4023" s="8">
        <v>1774.0</v>
      </c>
      <c r="I4023" s="8">
        <v>3897.0</v>
      </c>
      <c r="J4023" s="8">
        <v>2540.0</v>
      </c>
      <c r="K4023" s="8">
        <v>3814.0</v>
      </c>
      <c r="L4023" s="8">
        <v>2548.0</v>
      </c>
      <c r="M4023" s="8">
        <v>2745.0</v>
      </c>
      <c r="N4023" s="8">
        <v>802.0</v>
      </c>
      <c r="O4023" s="8">
        <v>477.0</v>
      </c>
      <c r="P4023" s="8">
        <v>6.0</v>
      </c>
      <c r="Q4023" s="39" t="s">
        <v>780</v>
      </c>
      <c r="R4023" s="39" t="s">
        <v>9997</v>
      </c>
      <c r="S4023" s="39" t="s">
        <v>9998</v>
      </c>
      <c r="T4023" s="39" t="s">
        <v>9946</v>
      </c>
      <c r="U4023" s="39" t="s">
        <v>2018</v>
      </c>
      <c r="V4023" s="39" t="s">
        <v>2017</v>
      </c>
      <c r="W4023" s="39" t="s">
        <v>2018</v>
      </c>
      <c r="X4023" s="39" t="s">
        <v>9947</v>
      </c>
      <c r="Y4023" s="39" t="s">
        <v>9948</v>
      </c>
      <c r="Z4023" s="39" t="s">
        <v>9949</v>
      </c>
      <c r="AA4023" s="39" t="s">
        <v>9950</v>
      </c>
    </row>
    <row r="4024" ht="15.75" hidden="1" customHeight="1">
      <c r="A4024" s="39" t="s">
        <v>10005</v>
      </c>
      <c r="B4024" s="39" t="s">
        <v>10006</v>
      </c>
      <c r="C4024" s="8">
        <v>3118.0</v>
      </c>
      <c r="D4024" s="8">
        <v>9.0</v>
      </c>
      <c r="E4024" s="8">
        <v>5.0</v>
      </c>
      <c r="F4024" s="8">
        <v>3.0</v>
      </c>
      <c r="G4024" s="8">
        <v>3761.0</v>
      </c>
      <c r="H4024" s="8">
        <v>3848.0</v>
      </c>
      <c r="I4024" s="8">
        <v>3649.0</v>
      </c>
      <c r="J4024" s="8">
        <v>4937.0</v>
      </c>
      <c r="K4024" s="8">
        <v>102.0</v>
      </c>
      <c r="L4024" s="8">
        <v>6192.0</v>
      </c>
      <c r="M4024" s="8">
        <v>3010.0</v>
      </c>
      <c r="N4024" s="8">
        <v>629.0</v>
      </c>
      <c r="O4024" s="8">
        <v>392.0</v>
      </c>
      <c r="P4024" s="8">
        <v>5.0</v>
      </c>
      <c r="Q4024" s="39" t="s">
        <v>114</v>
      </c>
      <c r="R4024" s="39" t="s">
        <v>9997</v>
      </c>
      <c r="S4024" s="39" t="s">
        <v>9998</v>
      </c>
      <c r="T4024" s="39" t="s">
        <v>9946</v>
      </c>
      <c r="U4024" s="39" t="s">
        <v>2018</v>
      </c>
      <c r="V4024" s="39" t="s">
        <v>2017</v>
      </c>
      <c r="W4024" s="39" t="s">
        <v>2018</v>
      </c>
      <c r="X4024" s="39" t="s">
        <v>9955</v>
      </c>
      <c r="Y4024" s="39" t="s">
        <v>9956</v>
      </c>
      <c r="Z4024" s="39" t="s">
        <v>9949</v>
      </c>
      <c r="AA4024" s="39" t="s">
        <v>9950</v>
      </c>
    </row>
    <row r="4025" ht="15.75" hidden="1" customHeight="1">
      <c r="A4025" s="39" t="s">
        <v>10007</v>
      </c>
      <c r="B4025" s="39" t="s">
        <v>10008</v>
      </c>
      <c r="C4025" s="8">
        <v>4976.0</v>
      </c>
      <c r="D4025" s="8">
        <v>15.0</v>
      </c>
      <c r="E4025" s="8">
        <v>8.0</v>
      </c>
      <c r="F4025" s="8">
        <v>4.0</v>
      </c>
      <c r="G4025" s="8">
        <v>5033.0</v>
      </c>
      <c r="H4025" s="8">
        <v>5418.0</v>
      </c>
      <c r="I4025" s="8">
        <v>4475.0</v>
      </c>
      <c r="J4025" s="8">
        <v>5728.0</v>
      </c>
      <c r="K4025" s="8">
        <v>778.0</v>
      </c>
      <c r="L4025" s="8">
        <v>6344.0</v>
      </c>
      <c r="M4025" s="8">
        <v>4862.0</v>
      </c>
      <c r="N4025" s="8">
        <v>734.0</v>
      </c>
      <c r="O4025" s="8">
        <v>432.0</v>
      </c>
      <c r="P4025" s="8">
        <v>5.0</v>
      </c>
      <c r="Q4025" s="39" t="s">
        <v>114</v>
      </c>
      <c r="R4025" s="39" t="s">
        <v>9997</v>
      </c>
      <c r="S4025" s="39" t="s">
        <v>9998</v>
      </c>
      <c r="T4025" s="39" t="s">
        <v>9946</v>
      </c>
      <c r="U4025" s="39" t="s">
        <v>2018</v>
      </c>
      <c r="V4025" s="39" t="s">
        <v>2017</v>
      </c>
      <c r="W4025" s="39" t="s">
        <v>2018</v>
      </c>
      <c r="X4025" s="39" t="s">
        <v>9955</v>
      </c>
      <c r="Y4025" s="39" t="s">
        <v>9956</v>
      </c>
      <c r="Z4025" s="39" t="s">
        <v>9949</v>
      </c>
      <c r="AA4025" s="39" t="s">
        <v>9950</v>
      </c>
    </row>
    <row r="4026" ht="15.75" hidden="1" customHeight="1">
      <c r="A4026" s="39" t="s">
        <v>10009</v>
      </c>
      <c r="B4026" s="39" t="s">
        <v>10010</v>
      </c>
      <c r="C4026" s="8">
        <v>4585.0</v>
      </c>
      <c r="D4026" s="8">
        <v>14.0</v>
      </c>
      <c r="E4026" s="8">
        <v>7.0</v>
      </c>
      <c r="F4026" s="8">
        <v>4.0</v>
      </c>
      <c r="G4026" s="8">
        <v>6184.5</v>
      </c>
      <c r="H4026" s="8">
        <v>5175.0</v>
      </c>
      <c r="I4026" s="8">
        <v>5452.0</v>
      </c>
      <c r="J4026" s="8">
        <v>6319.0</v>
      </c>
      <c r="K4026" s="8">
        <v>69.0</v>
      </c>
      <c r="L4026" s="8">
        <v>5931.0</v>
      </c>
      <c r="M4026" s="8">
        <v>4415.0</v>
      </c>
      <c r="N4026" s="8">
        <v>663.0</v>
      </c>
      <c r="O4026" s="8">
        <v>392.0</v>
      </c>
      <c r="P4026" s="8">
        <v>6.0</v>
      </c>
      <c r="Q4026" s="39" t="s">
        <v>780</v>
      </c>
      <c r="R4026" s="39" t="s">
        <v>9997</v>
      </c>
      <c r="S4026" s="39" t="s">
        <v>9998</v>
      </c>
      <c r="T4026" s="39" t="s">
        <v>9946</v>
      </c>
      <c r="U4026" s="39" t="s">
        <v>2018</v>
      </c>
      <c r="V4026" s="39" t="s">
        <v>2017</v>
      </c>
      <c r="W4026" s="39" t="s">
        <v>2018</v>
      </c>
      <c r="X4026" s="39" t="s">
        <v>9955</v>
      </c>
      <c r="Y4026" s="39" t="s">
        <v>9956</v>
      </c>
      <c r="Z4026" s="39" t="s">
        <v>9949</v>
      </c>
      <c r="AA4026" s="39" t="s">
        <v>9950</v>
      </c>
    </row>
    <row r="4027" ht="15.75" hidden="1" customHeight="1">
      <c r="A4027" s="39" t="s">
        <v>10011</v>
      </c>
      <c r="B4027" s="39" t="s">
        <v>10012</v>
      </c>
      <c r="C4027" s="8">
        <v>4170.0</v>
      </c>
      <c r="D4027" s="8">
        <v>12.0</v>
      </c>
      <c r="E4027" s="8">
        <v>6.0</v>
      </c>
      <c r="F4027" s="8">
        <v>3.0</v>
      </c>
      <c r="G4027" s="8">
        <v>3844.0</v>
      </c>
      <c r="H4027" s="8">
        <v>4369.0</v>
      </c>
      <c r="I4027" s="8">
        <v>3406.0</v>
      </c>
      <c r="J4027" s="8">
        <v>3861.0</v>
      </c>
      <c r="K4027" s="8">
        <v>2150.0</v>
      </c>
      <c r="L4027" s="8">
        <v>6438.0</v>
      </c>
      <c r="M4027" s="8">
        <v>3349.0</v>
      </c>
      <c r="N4027" s="8">
        <v>1113.0</v>
      </c>
      <c r="O4027" s="8">
        <v>629.0</v>
      </c>
      <c r="P4027" s="8">
        <v>6.0</v>
      </c>
      <c r="Q4027" s="39" t="s">
        <v>780</v>
      </c>
      <c r="R4027" s="39" t="s">
        <v>10013</v>
      </c>
      <c r="S4027" s="39" t="s">
        <v>10014</v>
      </c>
      <c r="T4027" s="39" t="s">
        <v>9946</v>
      </c>
      <c r="U4027" s="39" t="s">
        <v>2018</v>
      </c>
      <c r="V4027" s="39" t="s">
        <v>2017</v>
      </c>
      <c r="W4027" s="39" t="s">
        <v>2018</v>
      </c>
      <c r="X4027" s="39" t="s">
        <v>10015</v>
      </c>
      <c r="Y4027" s="39" t="s">
        <v>10016</v>
      </c>
      <c r="Z4027" s="39" t="s">
        <v>9949</v>
      </c>
      <c r="AA4027" s="39" t="s">
        <v>9950</v>
      </c>
    </row>
    <row r="4028" ht="15.75" hidden="1" customHeight="1">
      <c r="A4028" s="39" t="s">
        <v>10017</v>
      </c>
      <c r="B4028" s="39" t="s">
        <v>10018</v>
      </c>
      <c r="C4028" s="8">
        <v>4065.0</v>
      </c>
      <c r="D4028" s="8">
        <v>12.0</v>
      </c>
      <c r="E4028" s="8">
        <v>6.0</v>
      </c>
      <c r="F4028" s="8">
        <v>3.0</v>
      </c>
      <c r="G4028" s="8">
        <v>4114.5</v>
      </c>
      <c r="H4028" s="8">
        <v>6329.0</v>
      </c>
      <c r="I4028" s="8">
        <v>4180.0</v>
      </c>
      <c r="J4028" s="8">
        <v>6195.0</v>
      </c>
      <c r="K4028" s="8">
        <v>166.0</v>
      </c>
      <c r="L4028" s="8">
        <v>2893.0</v>
      </c>
      <c r="M4028" s="8">
        <v>3367.0</v>
      </c>
      <c r="N4028" s="8">
        <v>554.0</v>
      </c>
      <c r="O4028" s="8">
        <v>331.0</v>
      </c>
      <c r="P4028" s="8">
        <v>6.0</v>
      </c>
      <c r="Q4028" s="39" t="s">
        <v>780</v>
      </c>
      <c r="R4028" s="39" t="s">
        <v>10013</v>
      </c>
      <c r="S4028" s="39" t="s">
        <v>10014</v>
      </c>
      <c r="T4028" s="39" t="s">
        <v>9946</v>
      </c>
      <c r="U4028" s="39" t="s">
        <v>2018</v>
      </c>
      <c r="V4028" s="39" t="s">
        <v>2017</v>
      </c>
      <c r="W4028" s="39" t="s">
        <v>2018</v>
      </c>
      <c r="X4028" s="39" t="s">
        <v>10015</v>
      </c>
      <c r="Y4028" s="39" t="s">
        <v>10016</v>
      </c>
      <c r="Z4028" s="39" t="s">
        <v>9949</v>
      </c>
      <c r="AA4028" s="39" t="s">
        <v>9950</v>
      </c>
    </row>
    <row r="4029" ht="15.75" hidden="1" customHeight="1">
      <c r="A4029" s="39" t="s">
        <v>10019</v>
      </c>
      <c r="B4029" s="39" t="s">
        <v>10020</v>
      </c>
      <c r="C4029" s="8">
        <v>4885.0</v>
      </c>
      <c r="D4029" s="8">
        <v>15.0</v>
      </c>
      <c r="E4029" s="8">
        <v>8.0</v>
      </c>
      <c r="F4029" s="8">
        <v>4.0</v>
      </c>
      <c r="G4029" s="8">
        <v>3902.5</v>
      </c>
      <c r="H4029" s="8">
        <v>4114.5</v>
      </c>
      <c r="I4029" s="8">
        <v>4855.0</v>
      </c>
      <c r="J4029" s="8">
        <v>4997.0</v>
      </c>
      <c r="K4029" s="8">
        <v>6182.0</v>
      </c>
      <c r="L4029" s="8">
        <v>2777.0</v>
      </c>
      <c r="M4029" s="8">
        <v>4502.0</v>
      </c>
      <c r="N4029" s="8">
        <v>573.0</v>
      </c>
      <c r="O4029" s="8">
        <v>341.0</v>
      </c>
      <c r="P4029" s="8">
        <v>6.0</v>
      </c>
      <c r="Q4029" s="39" t="s">
        <v>780</v>
      </c>
      <c r="R4029" s="39" t="s">
        <v>10013</v>
      </c>
      <c r="S4029" s="39" t="s">
        <v>10014</v>
      </c>
      <c r="T4029" s="39" t="s">
        <v>9946</v>
      </c>
      <c r="U4029" s="39" t="s">
        <v>2018</v>
      </c>
      <c r="V4029" s="39" t="s">
        <v>2017</v>
      </c>
      <c r="W4029" s="39" t="s">
        <v>2018</v>
      </c>
      <c r="X4029" s="39" t="s">
        <v>10015</v>
      </c>
      <c r="Y4029" s="39" t="s">
        <v>10016</v>
      </c>
      <c r="Z4029" s="39" t="s">
        <v>9949</v>
      </c>
      <c r="AA4029" s="39" t="s">
        <v>9950</v>
      </c>
    </row>
    <row r="4030" ht="15.75" hidden="1" customHeight="1">
      <c r="A4030" s="39" t="s">
        <v>10021</v>
      </c>
      <c r="B4030" s="39" t="s">
        <v>10022</v>
      </c>
      <c r="C4030" s="8">
        <v>4525.0</v>
      </c>
      <c r="D4030" s="8">
        <v>13.0</v>
      </c>
      <c r="E4030" s="8">
        <v>7.0</v>
      </c>
      <c r="F4030" s="8">
        <v>4.0</v>
      </c>
      <c r="G4030" s="8">
        <v>4007.0</v>
      </c>
      <c r="H4030" s="8">
        <v>3542.0</v>
      </c>
      <c r="I4030" s="8">
        <v>3930.0</v>
      </c>
      <c r="J4030" s="8">
        <v>4557.0</v>
      </c>
      <c r="K4030" s="8">
        <v>5431.0</v>
      </c>
      <c r="L4030" s="8">
        <v>5047.0</v>
      </c>
      <c r="M4030" s="8">
        <v>2771.0</v>
      </c>
      <c r="N4030" s="8">
        <v>884.0</v>
      </c>
      <c r="O4030" s="8">
        <v>557.0</v>
      </c>
      <c r="P4030" s="8">
        <v>6.0</v>
      </c>
      <c r="Q4030" s="39" t="s">
        <v>780</v>
      </c>
      <c r="R4030" s="39" t="s">
        <v>10013</v>
      </c>
      <c r="S4030" s="39" t="s">
        <v>10014</v>
      </c>
      <c r="T4030" s="39" t="s">
        <v>9946</v>
      </c>
      <c r="U4030" s="39" t="s">
        <v>2018</v>
      </c>
      <c r="V4030" s="39" t="s">
        <v>2017</v>
      </c>
      <c r="W4030" s="39" t="s">
        <v>2018</v>
      </c>
      <c r="X4030" s="39" t="s">
        <v>10015</v>
      </c>
      <c r="Y4030" s="39" t="s">
        <v>10016</v>
      </c>
      <c r="Z4030" s="39" t="s">
        <v>9949</v>
      </c>
      <c r="AA4030" s="39" t="s">
        <v>9950</v>
      </c>
    </row>
    <row r="4031" ht="15.75" hidden="1" customHeight="1">
      <c r="A4031" s="39" t="s">
        <v>10023</v>
      </c>
      <c r="B4031" s="39" t="s">
        <v>10024</v>
      </c>
      <c r="C4031" s="8">
        <v>4697.0</v>
      </c>
      <c r="D4031" s="8">
        <v>14.0</v>
      </c>
      <c r="E4031" s="8">
        <v>7.0</v>
      </c>
      <c r="F4031" s="8">
        <v>4.0</v>
      </c>
      <c r="G4031" s="8">
        <v>5601.0</v>
      </c>
      <c r="H4031" s="8">
        <v>5839.0</v>
      </c>
      <c r="I4031" s="8">
        <v>4723.0</v>
      </c>
      <c r="J4031" s="8">
        <v>6663.0</v>
      </c>
      <c r="K4031" s="8">
        <v>266.0</v>
      </c>
      <c r="L4031" s="8">
        <v>2561.0</v>
      </c>
      <c r="M4031" s="8">
        <v>3136.0</v>
      </c>
      <c r="N4031" s="8">
        <v>728.0</v>
      </c>
      <c r="O4031" s="8">
        <v>450.0</v>
      </c>
      <c r="P4031" s="8">
        <v>6.0</v>
      </c>
      <c r="Q4031" s="39" t="s">
        <v>780</v>
      </c>
      <c r="R4031" s="39" t="s">
        <v>10013</v>
      </c>
      <c r="S4031" s="39" t="s">
        <v>10014</v>
      </c>
      <c r="T4031" s="39" t="s">
        <v>9946</v>
      </c>
      <c r="U4031" s="39" t="s">
        <v>2018</v>
      </c>
      <c r="V4031" s="39" t="s">
        <v>2017</v>
      </c>
      <c r="W4031" s="39" t="s">
        <v>2018</v>
      </c>
      <c r="X4031" s="39" t="s">
        <v>10015</v>
      </c>
      <c r="Y4031" s="39" t="s">
        <v>10016</v>
      </c>
      <c r="Z4031" s="39" t="s">
        <v>9949</v>
      </c>
      <c r="AA4031" s="39" t="s">
        <v>9950</v>
      </c>
    </row>
    <row r="4032" ht="15.75" hidden="1" customHeight="1">
      <c r="A4032" s="39" t="s">
        <v>10025</v>
      </c>
      <c r="B4032" s="39" t="s">
        <v>10026</v>
      </c>
      <c r="C4032" s="8">
        <v>3377.0</v>
      </c>
      <c r="D4032" s="8">
        <v>10.0</v>
      </c>
      <c r="E4032" s="8">
        <v>5.0</v>
      </c>
      <c r="F4032" s="8">
        <v>3.0</v>
      </c>
      <c r="G4032" s="8">
        <v>2744.5</v>
      </c>
      <c r="H4032" s="8">
        <v>3372.0</v>
      </c>
      <c r="I4032" s="8">
        <v>2256.0</v>
      </c>
      <c r="J4032" s="8">
        <v>3879.0</v>
      </c>
      <c r="K4032" s="8">
        <v>4982.0</v>
      </c>
      <c r="L4032" s="8">
        <v>5232.0</v>
      </c>
      <c r="M4032" s="8">
        <v>2359.5</v>
      </c>
      <c r="N4032" s="8">
        <v>860.0</v>
      </c>
      <c r="O4032" s="8">
        <v>519.0</v>
      </c>
      <c r="P4032" s="8">
        <v>4.0</v>
      </c>
      <c r="Q4032" s="39" t="s">
        <v>1314</v>
      </c>
      <c r="R4032" s="39" t="s">
        <v>10027</v>
      </c>
      <c r="S4032" s="39" t="s">
        <v>10028</v>
      </c>
      <c r="T4032" s="39" t="s">
        <v>9946</v>
      </c>
      <c r="U4032" s="39" t="s">
        <v>2018</v>
      </c>
      <c r="V4032" s="39" t="s">
        <v>2017</v>
      </c>
      <c r="W4032" s="39" t="s">
        <v>2018</v>
      </c>
      <c r="X4032" s="39" t="s">
        <v>10015</v>
      </c>
      <c r="Y4032" s="39" t="s">
        <v>10016</v>
      </c>
      <c r="Z4032" s="39" t="s">
        <v>9949</v>
      </c>
      <c r="AA4032" s="39" t="s">
        <v>9950</v>
      </c>
    </row>
    <row r="4033" ht="15.75" hidden="1" customHeight="1">
      <c r="A4033" s="39" t="s">
        <v>10029</v>
      </c>
      <c r="B4033" s="39" t="s">
        <v>10030</v>
      </c>
      <c r="C4033" s="8">
        <v>4873.0</v>
      </c>
      <c r="D4033" s="8">
        <v>14.0</v>
      </c>
      <c r="E4033" s="8">
        <v>7.0</v>
      </c>
      <c r="F4033" s="8">
        <v>4.0</v>
      </c>
      <c r="G4033" s="8">
        <v>4727.0</v>
      </c>
      <c r="H4033" s="8">
        <v>4919.5</v>
      </c>
      <c r="I4033" s="8">
        <v>2943.0</v>
      </c>
      <c r="J4033" s="8">
        <v>5567.0</v>
      </c>
      <c r="K4033" s="8">
        <v>4852.0</v>
      </c>
      <c r="L4033" s="8">
        <v>2054.0</v>
      </c>
      <c r="M4033" s="8">
        <v>2133.0</v>
      </c>
      <c r="N4033" s="8">
        <v>790.0</v>
      </c>
      <c r="O4033" s="8">
        <v>563.0</v>
      </c>
      <c r="P4033" s="8">
        <v>4.0</v>
      </c>
      <c r="Q4033" s="39" t="s">
        <v>1314</v>
      </c>
      <c r="R4033" s="39" t="s">
        <v>10027</v>
      </c>
      <c r="S4033" s="39" t="s">
        <v>10028</v>
      </c>
      <c r="T4033" s="39" t="s">
        <v>9946</v>
      </c>
      <c r="U4033" s="39" t="s">
        <v>2018</v>
      </c>
      <c r="V4033" s="39" t="s">
        <v>2017</v>
      </c>
      <c r="W4033" s="39" t="s">
        <v>2018</v>
      </c>
      <c r="X4033" s="39" t="s">
        <v>10015</v>
      </c>
      <c r="Y4033" s="39" t="s">
        <v>10016</v>
      </c>
      <c r="Z4033" s="39" t="s">
        <v>9949</v>
      </c>
      <c r="AA4033" s="39" t="s">
        <v>9950</v>
      </c>
    </row>
    <row r="4034" ht="15.75" hidden="1" customHeight="1">
      <c r="A4034" s="39" t="s">
        <v>10031</v>
      </c>
      <c r="B4034" s="39" t="s">
        <v>10032</v>
      </c>
      <c r="C4034" s="8">
        <v>4278.0</v>
      </c>
      <c r="D4034" s="8">
        <v>13.0</v>
      </c>
      <c r="E4034" s="8">
        <v>7.0</v>
      </c>
      <c r="F4034" s="8">
        <v>4.0</v>
      </c>
      <c r="G4034" s="8">
        <v>3781.0</v>
      </c>
      <c r="H4034" s="8">
        <v>4326.5</v>
      </c>
      <c r="I4034" s="8">
        <v>3840.0</v>
      </c>
      <c r="J4034" s="8">
        <v>5128.0</v>
      </c>
      <c r="K4034" s="8">
        <v>2072.0</v>
      </c>
      <c r="L4034" s="8">
        <v>4155.0</v>
      </c>
      <c r="M4034" s="8">
        <v>2700.0</v>
      </c>
      <c r="N4034" s="8">
        <v>1069.0</v>
      </c>
      <c r="O4034" s="8">
        <v>714.0</v>
      </c>
      <c r="P4034" s="8">
        <v>4.0</v>
      </c>
      <c r="Q4034" s="39" t="s">
        <v>1314</v>
      </c>
      <c r="R4034" s="39" t="s">
        <v>10027</v>
      </c>
      <c r="S4034" s="39" t="s">
        <v>10028</v>
      </c>
      <c r="T4034" s="39" t="s">
        <v>9946</v>
      </c>
      <c r="U4034" s="39" t="s">
        <v>2018</v>
      </c>
      <c r="V4034" s="39" t="s">
        <v>2017</v>
      </c>
      <c r="W4034" s="39" t="s">
        <v>2018</v>
      </c>
      <c r="X4034" s="39" t="s">
        <v>10015</v>
      </c>
      <c r="Y4034" s="39" t="s">
        <v>10016</v>
      </c>
      <c r="Z4034" s="39" t="s">
        <v>9949</v>
      </c>
      <c r="AA4034" s="39" t="s">
        <v>9950</v>
      </c>
    </row>
    <row r="4035" ht="15.75" hidden="1" customHeight="1">
      <c r="A4035" s="39" t="s">
        <v>10033</v>
      </c>
      <c r="B4035" s="39" t="s">
        <v>10034</v>
      </c>
      <c r="C4035" s="8">
        <v>4917.0</v>
      </c>
      <c r="D4035" s="8">
        <v>15.0</v>
      </c>
      <c r="E4035" s="8">
        <v>8.0</v>
      </c>
      <c r="F4035" s="8">
        <v>4.0</v>
      </c>
      <c r="G4035" s="8">
        <v>5513.0</v>
      </c>
      <c r="H4035" s="8">
        <v>5217.0</v>
      </c>
      <c r="I4035" s="8">
        <v>4740.0</v>
      </c>
      <c r="J4035" s="8">
        <v>6327.0</v>
      </c>
      <c r="K4035" s="8">
        <v>644.0</v>
      </c>
      <c r="L4035" s="8">
        <v>4115.5</v>
      </c>
      <c r="M4035" s="8">
        <v>2603.0</v>
      </c>
      <c r="N4035" s="8">
        <v>1056.0</v>
      </c>
      <c r="O4035" s="8">
        <v>716.0</v>
      </c>
      <c r="P4035" s="8">
        <v>4.0</v>
      </c>
      <c r="Q4035" s="39" t="s">
        <v>1314</v>
      </c>
      <c r="R4035" s="39" t="s">
        <v>10027</v>
      </c>
      <c r="S4035" s="39" t="s">
        <v>10028</v>
      </c>
      <c r="T4035" s="39" t="s">
        <v>9946</v>
      </c>
      <c r="U4035" s="39" t="s">
        <v>2018</v>
      </c>
      <c r="V4035" s="39" t="s">
        <v>2017</v>
      </c>
      <c r="W4035" s="39" t="s">
        <v>2018</v>
      </c>
      <c r="X4035" s="39" t="s">
        <v>10015</v>
      </c>
      <c r="Y4035" s="39" t="s">
        <v>10016</v>
      </c>
      <c r="Z4035" s="39" t="s">
        <v>9949</v>
      </c>
      <c r="AA4035" s="39" t="s">
        <v>9950</v>
      </c>
    </row>
    <row r="4036" ht="15.75" hidden="1" customHeight="1">
      <c r="A4036" s="39" t="s">
        <v>10035</v>
      </c>
      <c r="B4036" s="39" t="s">
        <v>10036</v>
      </c>
      <c r="C4036" s="8">
        <v>4608.0</v>
      </c>
      <c r="D4036" s="8">
        <v>14.0</v>
      </c>
      <c r="E4036" s="8">
        <v>7.0</v>
      </c>
      <c r="F4036" s="8">
        <v>4.0</v>
      </c>
      <c r="G4036" s="8">
        <v>4739.0</v>
      </c>
      <c r="H4036" s="8">
        <v>5755.0</v>
      </c>
      <c r="I4036" s="8">
        <v>3794.0</v>
      </c>
      <c r="J4036" s="8">
        <v>5554.0</v>
      </c>
      <c r="K4036" s="8">
        <v>480.0</v>
      </c>
      <c r="L4036" s="8">
        <v>6777.0</v>
      </c>
      <c r="M4036" s="8">
        <v>3216.0</v>
      </c>
      <c r="N4036" s="8">
        <v>635.0</v>
      </c>
      <c r="O4036" s="8">
        <v>389.0</v>
      </c>
      <c r="P4036" s="8">
        <v>6.0</v>
      </c>
      <c r="Q4036" s="39" t="s">
        <v>780</v>
      </c>
      <c r="R4036" s="39" t="s">
        <v>10027</v>
      </c>
      <c r="S4036" s="39" t="s">
        <v>10028</v>
      </c>
      <c r="T4036" s="39" t="s">
        <v>9946</v>
      </c>
      <c r="U4036" s="39" t="s">
        <v>2018</v>
      </c>
      <c r="V4036" s="39" t="s">
        <v>2017</v>
      </c>
      <c r="W4036" s="39" t="s">
        <v>2018</v>
      </c>
      <c r="X4036" s="39" t="s">
        <v>10015</v>
      </c>
      <c r="Y4036" s="39" t="s">
        <v>10016</v>
      </c>
      <c r="Z4036" s="39" t="s">
        <v>10037</v>
      </c>
      <c r="AA4036" s="39" t="s">
        <v>10038</v>
      </c>
    </row>
    <row r="4037" ht="15.75" hidden="1" customHeight="1">
      <c r="A4037" s="39" t="s">
        <v>10039</v>
      </c>
      <c r="B4037" s="39" t="s">
        <v>10040</v>
      </c>
      <c r="C4037" s="8">
        <v>4756.0</v>
      </c>
      <c r="D4037" s="8">
        <v>14.0</v>
      </c>
      <c r="E4037" s="8">
        <v>7.0</v>
      </c>
      <c r="F4037" s="8">
        <v>4.0</v>
      </c>
      <c r="G4037" s="8">
        <v>4957.0</v>
      </c>
      <c r="H4037" s="8">
        <v>5296.0</v>
      </c>
      <c r="I4037" s="8">
        <v>4524.0</v>
      </c>
      <c r="J4037" s="8">
        <v>6093.0</v>
      </c>
      <c r="K4037" s="8">
        <v>712.0</v>
      </c>
      <c r="L4037" s="8">
        <v>3574.0</v>
      </c>
      <c r="M4037" s="8">
        <v>3417.0</v>
      </c>
      <c r="N4037" s="8">
        <v>861.0</v>
      </c>
      <c r="O4037" s="8">
        <v>502.0</v>
      </c>
      <c r="P4037" s="8">
        <v>6.0</v>
      </c>
      <c r="Q4037" s="39" t="s">
        <v>780</v>
      </c>
      <c r="R4037" s="39" t="s">
        <v>10027</v>
      </c>
      <c r="S4037" s="39" t="s">
        <v>10028</v>
      </c>
      <c r="T4037" s="39" t="s">
        <v>9946</v>
      </c>
      <c r="U4037" s="39" t="s">
        <v>2018</v>
      </c>
      <c r="V4037" s="39" t="s">
        <v>2017</v>
      </c>
      <c r="W4037" s="39" t="s">
        <v>2018</v>
      </c>
      <c r="X4037" s="39" t="s">
        <v>10015</v>
      </c>
      <c r="Y4037" s="39" t="s">
        <v>10016</v>
      </c>
      <c r="Z4037" s="39" t="s">
        <v>10037</v>
      </c>
      <c r="AA4037" s="39" t="s">
        <v>10038</v>
      </c>
    </row>
    <row r="4038" ht="15.75" hidden="1" customHeight="1">
      <c r="A4038" s="39" t="s">
        <v>10041</v>
      </c>
      <c r="B4038" s="39" t="s">
        <v>10042</v>
      </c>
      <c r="C4038" s="8">
        <v>4784.0</v>
      </c>
      <c r="D4038" s="8">
        <v>14.0</v>
      </c>
      <c r="E4038" s="8">
        <v>7.0</v>
      </c>
      <c r="F4038" s="8">
        <v>4.0</v>
      </c>
      <c r="G4038" s="8">
        <v>5119.0</v>
      </c>
      <c r="H4038" s="8">
        <v>5677.0</v>
      </c>
      <c r="I4038" s="8">
        <v>5346.0</v>
      </c>
      <c r="J4038" s="8">
        <v>6443.0</v>
      </c>
      <c r="K4038" s="8">
        <v>292.0</v>
      </c>
      <c r="L4038" s="8">
        <v>6494.0</v>
      </c>
      <c r="M4038" s="8">
        <v>1576.5</v>
      </c>
      <c r="N4038" s="8">
        <v>910.0</v>
      </c>
      <c r="O4038" s="8">
        <v>541.0</v>
      </c>
      <c r="P4038" s="8">
        <v>6.0</v>
      </c>
      <c r="Q4038" s="39" t="s">
        <v>780</v>
      </c>
      <c r="R4038" s="39" t="s">
        <v>10043</v>
      </c>
      <c r="S4038" s="39" t="s">
        <v>10044</v>
      </c>
      <c r="T4038" s="39" t="s">
        <v>9946</v>
      </c>
      <c r="U4038" s="39" t="s">
        <v>2018</v>
      </c>
      <c r="V4038" s="39" t="s">
        <v>2017</v>
      </c>
      <c r="W4038" s="39" t="s">
        <v>2018</v>
      </c>
      <c r="X4038" s="39" t="s">
        <v>10015</v>
      </c>
      <c r="Y4038" s="39" t="s">
        <v>10016</v>
      </c>
      <c r="Z4038" s="39" t="s">
        <v>10037</v>
      </c>
      <c r="AA4038" s="39" t="s">
        <v>10038</v>
      </c>
    </row>
    <row r="4039" ht="15.75" hidden="1" customHeight="1">
      <c r="A4039" s="39" t="s">
        <v>10045</v>
      </c>
      <c r="B4039" s="39" t="s">
        <v>10046</v>
      </c>
      <c r="C4039" s="8">
        <v>3447.0</v>
      </c>
      <c r="D4039" s="8">
        <v>10.0</v>
      </c>
      <c r="E4039" s="8">
        <v>5.0</v>
      </c>
      <c r="F4039" s="8">
        <v>3.0</v>
      </c>
      <c r="G4039" s="8">
        <v>4142.0</v>
      </c>
      <c r="H4039" s="8">
        <v>4705.0</v>
      </c>
      <c r="I4039" s="8">
        <v>1813.0</v>
      </c>
      <c r="J4039" s="8">
        <v>5797.0</v>
      </c>
      <c r="K4039" s="8">
        <v>338.0</v>
      </c>
      <c r="L4039" s="8">
        <v>5414.0</v>
      </c>
      <c r="M4039" s="8">
        <v>3482.0</v>
      </c>
      <c r="N4039" s="8">
        <v>598.0</v>
      </c>
      <c r="O4039" s="8">
        <v>373.0</v>
      </c>
      <c r="P4039" s="8">
        <v>6.0</v>
      </c>
      <c r="Q4039" s="39" t="s">
        <v>780</v>
      </c>
      <c r="R4039" s="39" t="s">
        <v>10043</v>
      </c>
      <c r="S4039" s="39" t="s">
        <v>10044</v>
      </c>
      <c r="T4039" s="39" t="s">
        <v>9946</v>
      </c>
      <c r="U4039" s="39" t="s">
        <v>2018</v>
      </c>
      <c r="V4039" s="39" t="s">
        <v>2017</v>
      </c>
      <c r="W4039" s="39" t="s">
        <v>2018</v>
      </c>
      <c r="X4039" s="39" t="s">
        <v>10015</v>
      </c>
      <c r="Y4039" s="39" t="s">
        <v>10016</v>
      </c>
      <c r="Z4039" s="39" t="s">
        <v>10037</v>
      </c>
      <c r="AA4039" s="39" t="s">
        <v>10038</v>
      </c>
    </row>
    <row r="4040" ht="15.75" hidden="1" customHeight="1">
      <c r="A4040" s="39" t="s">
        <v>10047</v>
      </c>
      <c r="B4040" s="39" t="s">
        <v>10048</v>
      </c>
      <c r="C4040" s="8">
        <v>4654.0</v>
      </c>
      <c r="D4040" s="8">
        <v>14.0</v>
      </c>
      <c r="E4040" s="8">
        <v>7.0</v>
      </c>
      <c r="F4040" s="8">
        <v>4.0</v>
      </c>
      <c r="G4040" s="8">
        <v>3915.0</v>
      </c>
      <c r="H4040" s="8">
        <v>4670.0</v>
      </c>
      <c r="I4040" s="8">
        <v>3426.0</v>
      </c>
      <c r="J4040" s="8">
        <v>4890.0</v>
      </c>
      <c r="K4040" s="8">
        <v>3432.0</v>
      </c>
      <c r="L4040" s="8">
        <v>4607.0</v>
      </c>
      <c r="M4040" s="8">
        <v>4184.5</v>
      </c>
      <c r="N4040" s="8">
        <v>876.0</v>
      </c>
      <c r="O4040" s="8">
        <v>509.0</v>
      </c>
      <c r="P4040" s="8">
        <v>6.0</v>
      </c>
      <c r="Q4040" s="39" t="s">
        <v>780</v>
      </c>
      <c r="R4040" s="39" t="s">
        <v>10043</v>
      </c>
      <c r="S4040" s="39" t="s">
        <v>10044</v>
      </c>
      <c r="T4040" s="39" t="s">
        <v>9946</v>
      </c>
      <c r="U4040" s="39" t="s">
        <v>2018</v>
      </c>
      <c r="V4040" s="39" t="s">
        <v>2017</v>
      </c>
      <c r="W4040" s="39" t="s">
        <v>2018</v>
      </c>
      <c r="X4040" s="39" t="s">
        <v>10015</v>
      </c>
      <c r="Y4040" s="39" t="s">
        <v>10016</v>
      </c>
      <c r="Z4040" s="39" t="s">
        <v>10037</v>
      </c>
      <c r="AA4040" s="39" t="s">
        <v>10038</v>
      </c>
    </row>
    <row r="4041" ht="15.75" hidden="1" customHeight="1">
      <c r="A4041" s="39" t="s">
        <v>10049</v>
      </c>
      <c r="B4041" s="39" t="s">
        <v>10050</v>
      </c>
      <c r="C4041" s="8">
        <v>5482.0</v>
      </c>
      <c r="D4041" s="8">
        <v>16.0</v>
      </c>
      <c r="E4041" s="8">
        <v>8.0</v>
      </c>
      <c r="F4041" s="8">
        <v>4.0</v>
      </c>
      <c r="G4041" s="8">
        <v>4441.5</v>
      </c>
      <c r="H4041" s="8">
        <v>5277.5</v>
      </c>
      <c r="I4041" s="8">
        <v>5104.0</v>
      </c>
      <c r="J4041" s="8">
        <v>4306.0</v>
      </c>
      <c r="K4041" s="8">
        <v>5639.0</v>
      </c>
      <c r="L4041" s="8">
        <v>6048.0</v>
      </c>
      <c r="M4041" s="8">
        <v>2240.0</v>
      </c>
      <c r="N4041" s="8">
        <v>725.0</v>
      </c>
      <c r="O4041" s="8">
        <v>430.0</v>
      </c>
      <c r="P4041" s="8">
        <v>6.0</v>
      </c>
      <c r="Q4041" s="39" t="s">
        <v>780</v>
      </c>
      <c r="R4041" s="39" t="s">
        <v>10043</v>
      </c>
      <c r="S4041" s="39" t="s">
        <v>10044</v>
      </c>
      <c r="T4041" s="39" t="s">
        <v>9946</v>
      </c>
      <c r="U4041" s="39" t="s">
        <v>2018</v>
      </c>
      <c r="V4041" s="39" t="s">
        <v>2017</v>
      </c>
      <c r="W4041" s="39" t="s">
        <v>2018</v>
      </c>
      <c r="X4041" s="39" t="s">
        <v>10015</v>
      </c>
      <c r="Y4041" s="39" t="s">
        <v>10016</v>
      </c>
      <c r="Z4041" s="39" t="s">
        <v>10037</v>
      </c>
      <c r="AA4041" s="39" t="s">
        <v>10038</v>
      </c>
    </row>
    <row r="4042" ht="15.75" hidden="1" customHeight="1">
      <c r="A4042" s="39" t="s">
        <v>10051</v>
      </c>
      <c r="B4042" s="39" t="s">
        <v>10052</v>
      </c>
      <c r="C4042" s="8">
        <v>4936.0</v>
      </c>
      <c r="D4042" s="8">
        <v>15.0</v>
      </c>
      <c r="E4042" s="8">
        <v>8.0</v>
      </c>
      <c r="F4042" s="8">
        <v>4.0</v>
      </c>
      <c r="G4042" s="8">
        <v>4002.0</v>
      </c>
      <c r="H4042" s="8">
        <v>4897.0</v>
      </c>
      <c r="I4042" s="8">
        <v>3756.0</v>
      </c>
      <c r="J4042" s="8">
        <v>3878.0</v>
      </c>
      <c r="K4042" s="8">
        <v>6419.0</v>
      </c>
      <c r="L4042" s="8">
        <v>4269.0</v>
      </c>
      <c r="M4042" s="8">
        <v>4423.5</v>
      </c>
      <c r="N4042" s="8">
        <v>843.0</v>
      </c>
      <c r="O4042" s="8">
        <v>466.0</v>
      </c>
      <c r="P4042" s="8">
        <v>6.0</v>
      </c>
      <c r="Q4042" s="39" t="s">
        <v>780</v>
      </c>
      <c r="R4042" s="39" t="s">
        <v>10043</v>
      </c>
      <c r="S4042" s="39" t="s">
        <v>10044</v>
      </c>
      <c r="T4042" s="39" t="s">
        <v>9946</v>
      </c>
      <c r="U4042" s="39" t="s">
        <v>2018</v>
      </c>
      <c r="V4042" s="39" t="s">
        <v>2017</v>
      </c>
      <c r="W4042" s="39" t="s">
        <v>2018</v>
      </c>
      <c r="X4042" s="39" t="s">
        <v>10015</v>
      </c>
      <c r="Y4042" s="39" t="s">
        <v>10016</v>
      </c>
      <c r="Z4042" s="39" t="s">
        <v>10037</v>
      </c>
      <c r="AA4042" s="39" t="s">
        <v>10038</v>
      </c>
    </row>
    <row r="4043" ht="15.75" hidden="1" customHeight="1">
      <c r="A4043" s="39" t="s">
        <v>10053</v>
      </c>
      <c r="B4043" s="39" t="s">
        <v>10054</v>
      </c>
      <c r="C4043" s="8">
        <v>4767.0</v>
      </c>
      <c r="D4043" s="8">
        <v>14.0</v>
      </c>
      <c r="E4043" s="8">
        <v>7.0</v>
      </c>
      <c r="F4043" s="8">
        <v>4.0</v>
      </c>
      <c r="G4043" s="8">
        <v>5691.0</v>
      </c>
      <c r="H4043" s="8">
        <v>5983.0</v>
      </c>
      <c r="I4043" s="8">
        <v>3923.0</v>
      </c>
      <c r="J4043" s="8">
        <v>6502.0</v>
      </c>
      <c r="K4043" s="8">
        <v>245.0</v>
      </c>
      <c r="L4043" s="8">
        <v>4988.0</v>
      </c>
      <c r="M4043" s="8">
        <v>3989.0</v>
      </c>
      <c r="N4043" s="8">
        <v>763.0</v>
      </c>
      <c r="O4043" s="8">
        <v>478.0</v>
      </c>
      <c r="P4043" s="8">
        <v>6.0</v>
      </c>
      <c r="Q4043" s="39" t="s">
        <v>780</v>
      </c>
      <c r="R4043" s="39" t="s">
        <v>10043</v>
      </c>
      <c r="S4043" s="39" t="s">
        <v>10044</v>
      </c>
      <c r="T4043" s="39" t="s">
        <v>9946</v>
      </c>
      <c r="U4043" s="39" t="s">
        <v>2018</v>
      </c>
      <c r="V4043" s="39" t="s">
        <v>2017</v>
      </c>
      <c r="W4043" s="39" t="s">
        <v>2018</v>
      </c>
      <c r="X4043" s="39" t="s">
        <v>10015</v>
      </c>
      <c r="Y4043" s="39" t="s">
        <v>10016</v>
      </c>
      <c r="Z4043" s="39" t="s">
        <v>10037</v>
      </c>
      <c r="AA4043" s="39" t="s">
        <v>10038</v>
      </c>
    </row>
    <row r="4044" ht="15.75" hidden="1" customHeight="1">
      <c r="A4044" s="39" t="s">
        <v>10055</v>
      </c>
      <c r="B4044" s="39" t="s">
        <v>10056</v>
      </c>
      <c r="C4044" s="8">
        <v>5252.0</v>
      </c>
      <c r="D4044" s="8">
        <v>16.0</v>
      </c>
      <c r="E4044" s="8">
        <v>8.0</v>
      </c>
      <c r="F4044" s="8">
        <v>4.0</v>
      </c>
      <c r="G4044" s="8">
        <v>5524.0</v>
      </c>
      <c r="H4044" s="8">
        <v>5743.0</v>
      </c>
      <c r="I4044" s="8">
        <v>5747.0</v>
      </c>
      <c r="J4044" s="8">
        <v>6275.0</v>
      </c>
      <c r="K4044" s="8">
        <v>458.0</v>
      </c>
      <c r="L4044" s="8">
        <v>6307.0</v>
      </c>
      <c r="M4044" s="8">
        <v>5897.0</v>
      </c>
      <c r="N4044" s="8">
        <v>698.0</v>
      </c>
      <c r="O4044" s="8">
        <v>348.0</v>
      </c>
      <c r="P4044" s="8">
        <v>5.0</v>
      </c>
      <c r="Q4044" s="39" t="s">
        <v>114</v>
      </c>
      <c r="R4044" s="39" t="s">
        <v>10057</v>
      </c>
      <c r="S4044" s="39" t="s">
        <v>10058</v>
      </c>
      <c r="T4044" s="39" t="s">
        <v>9946</v>
      </c>
      <c r="U4044" s="39" t="s">
        <v>2018</v>
      </c>
      <c r="V4044" s="39" t="s">
        <v>2017</v>
      </c>
      <c r="W4044" s="39" t="s">
        <v>2018</v>
      </c>
      <c r="X4044" s="39" t="s">
        <v>10059</v>
      </c>
      <c r="Y4044" s="39" t="s">
        <v>10060</v>
      </c>
      <c r="Z4044" s="39" t="s">
        <v>10037</v>
      </c>
      <c r="AA4044" s="39" t="s">
        <v>10038</v>
      </c>
    </row>
    <row r="4045" ht="15.75" hidden="1" customHeight="1">
      <c r="A4045" s="39" t="s">
        <v>10061</v>
      </c>
      <c r="B4045" s="39" t="s">
        <v>10062</v>
      </c>
      <c r="C4045" s="8">
        <v>5192.0</v>
      </c>
      <c r="D4045" s="8">
        <v>15.0</v>
      </c>
      <c r="E4045" s="8">
        <v>8.0</v>
      </c>
      <c r="F4045" s="8">
        <v>4.0</v>
      </c>
      <c r="G4045" s="8">
        <v>5496.0</v>
      </c>
      <c r="H4045" s="8">
        <v>5301.0</v>
      </c>
      <c r="I4045" s="8">
        <v>5670.0</v>
      </c>
      <c r="J4045" s="8">
        <v>5844.0</v>
      </c>
      <c r="K4045" s="8">
        <v>642.0</v>
      </c>
      <c r="L4045" s="8">
        <v>5760.0</v>
      </c>
      <c r="M4045" s="8">
        <v>6905.0</v>
      </c>
      <c r="N4045" s="8">
        <v>1329.0</v>
      </c>
      <c r="O4045" s="8">
        <v>809.0</v>
      </c>
      <c r="P4045" s="8">
        <v>3.0</v>
      </c>
      <c r="Q4045" s="39" t="s">
        <v>91</v>
      </c>
      <c r="R4045" s="39" t="s">
        <v>10057</v>
      </c>
      <c r="S4045" s="39" t="s">
        <v>10058</v>
      </c>
      <c r="T4045" s="39" t="s">
        <v>9946</v>
      </c>
      <c r="U4045" s="39" t="s">
        <v>2018</v>
      </c>
      <c r="V4045" s="39" t="s">
        <v>2017</v>
      </c>
      <c r="W4045" s="39" t="s">
        <v>2018</v>
      </c>
      <c r="X4045" s="39" t="s">
        <v>10059</v>
      </c>
      <c r="Y4045" s="39" t="s">
        <v>10060</v>
      </c>
      <c r="Z4045" s="39" t="s">
        <v>10037</v>
      </c>
      <c r="AA4045" s="39" t="s">
        <v>10038</v>
      </c>
    </row>
    <row r="4046" ht="15.75" hidden="1" customHeight="1">
      <c r="A4046" s="39" t="s">
        <v>10063</v>
      </c>
      <c r="B4046" s="39" t="s">
        <v>10064</v>
      </c>
      <c r="C4046" s="8">
        <v>4051.0</v>
      </c>
      <c r="D4046" s="8">
        <v>12.0</v>
      </c>
      <c r="E4046" s="8">
        <v>6.0</v>
      </c>
      <c r="F4046" s="8">
        <v>3.0</v>
      </c>
      <c r="G4046" s="8">
        <v>3807.0</v>
      </c>
      <c r="H4046" s="8">
        <v>3675.0</v>
      </c>
      <c r="I4046" s="8">
        <v>4007.0</v>
      </c>
      <c r="J4046" s="8">
        <v>3609.0</v>
      </c>
      <c r="K4046" s="8">
        <v>2377.0</v>
      </c>
      <c r="L4046" s="8">
        <v>6715.0</v>
      </c>
      <c r="M4046" s="8">
        <v>4040.0</v>
      </c>
      <c r="N4046" s="8">
        <v>510.0</v>
      </c>
      <c r="O4046" s="8">
        <v>332.0</v>
      </c>
      <c r="P4046" s="8">
        <v>5.0</v>
      </c>
      <c r="Q4046" s="39" t="s">
        <v>114</v>
      </c>
      <c r="R4046" s="39" t="s">
        <v>10057</v>
      </c>
      <c r="S4046" s="39" t="s">
        <v>10058</v>
      </c>
      <c r="T4046" s="39" t="s">
        <v>9946</v>
      </c>
      <c r="U4046" s="39" t="s">
        <v>2018</v>
      </c>
      <c r="V4046" s="39" t="s">
        <v>2017</v>
      </c>
      <c r="W4046" s="39" t="s">
        <v>2018</v>
      </c>
      <c r="X4046" s="39" t="s">
        <v>10059</v>
      </c>
      <c r="Y4046" s="39" t="s">
        <v>10060</v>
      </c>
      <c r="Z4046" s="39" t="s">
        <v>10037</v>
      </c>
      <c r="AA4046" s="39" t="s">
        <v>10038</v>
      </c>
    </row>
    <row r="4047" ht="15.75" hidden="1" customHeight="1">
      <c r="A4047" s="39" t="s">
        <v>10065</v>
      </c>
      <c r="B4047" s="39" t="s">
        <v>10066</v>
      </c>
      <c r="C4047" s="8">
        <v>4494.0</v>
      </c>
      <c r="D4047" s="8">
        <v>13.0</v>
      </c>
      <c r="E4047" s="8">
        <v>7.0</v>
      </c>
      <c r="F4047" s="8">
        <v>4.0</v>
      </c>
      <c r="G4047" s="8">
        <v>5520.5</v>
      </c>
      <c r="H4047" s="8">
        <v>5009.0</v>
      </c>
      <c r="I4047" s="8">
        <v>4943.0</v>
      </c>
      <c r="J4047" s="8">
        <v>6013.0</v>
      </c>
      <c r="K4047" s="8">
        <v>314.0</v>
      </c>
      <c r="L4047" s="8">
        <v>2802.0</v>
      </c>
      <c r="M4047" s="8">
        <v>3963.0</v>
      </c>
      <c r="N4047" s="8">
        <v>826.0</v>
      </c>
      <c r="O4047" s="8">
        <v>509.0</v>
      </c>
      <c r="P4047" s="8">
        <v>5.0</v>
      </c>
      <c r="Q4047" s="39" t="s">
        <v>114</v>
      </c>
      <c r="R4047" s="39" t="s">
        <v>10057</v>
      </c>
      <c r="S4047" s="39" t="s">
        <v>10058</v>
      </c>
      <c r="T4047" s="39" t="s">
        <v>9946</v>
      </c>
      <c r="U4047" s="39" t="s">
        <v>2018</v>
      </c>
      <c r="V4047" s="39" t="s">
        <v>2017</v>
      </c>
      <c r="W4047" s="39" t="s">
        <v>2018</v>
      </c>
      <c r="X4047" s="39" t="s">
        <v>10059</v>
      </c>
      <c r="Y4047" s="39" t="s">
        <v>10060</v>
      </c>
      <c r="Z4047" s="39" t="s">
        <v>10037</v>
      </c>
      <c r="AA4047" s="39" t="s">
        <v>10038</v>
      </c>
    </row>
    <row r="4048" ht="15.75" hidden="1" customHeight="1">
      <c r="A4048" s="39" t="s">
        <v>10067</v>
      </c>
      <c r="B4048" s="39" t="s">
        <v>10068</v>
      </c>
      <c r="C4048" s="8">
        <v>3922.0</v>
      </c>
      <c r="D4048" s="8">
        <v>12.0</v>
      </c>
      <c r="E4048" s="8">
        <v>6.0</v>
      </c>
      <c r="F4048" s="8">
        <v>3.0</v>
      </c>
      <c r="G4048" s="8">
        <v>3875.0</v>
      </c>
      <c r="H4048" s="8">
        <v>5288.0</v>
      </c>
      <c r="I4048" s="8">
        <v>5715.0</v>
      </c>
      <c r="J4048" s="8">
        <v>5951.0</v>
      </c>
      <c r="K4048" s="8">
        <v>85.0</v>
      </c>
      <c r="L4048" s="8">
        <v>5824.0</v>
      </c>
      <c r="M4048" s="8">
        <v>3591.0</v>
      </c>
      <c r="N4048" s="8">
        <v>764.0</v>
      </c>
      <c r="O4048" s="8">
        <v>490.0</v>
      </c>
      <c r="P4048" s="8">
        <v>5.0</v>
      </c>
      <c r="Q4048" s="39" t="s">
        <v>114</v>
      </c>
      <c r="R4048" s="39" t="s">
        <v>10057</v>
      </c>
      <c r="S4048" s="39" t="s">
        <v>10058</v>
      </c>
      <c r="T4048" s="39" t="s">
        <v>9946</v>
      </c>
      <c r="U4048" s="39" t="s">
        <v>2018</v>
      </c>
      <c r="V4048" s="39" t="s">
        <v>2017</v>
      </c>
      <c r="W4048" s="39" t="s">
        <v>2018</v>
      </c>
      <c r="X4048" s="39" t="s">
        <v>10059</v>
      </c>
      <c r="Y4048" s="39" t="s">
        <v>10060</v>
      </c>
      <c r="Z4048" s="39" t="s">
        <v>10037</v>
      </c>
      <c r="AA4048" s="39" t="s">
        <v>10038</v>
      </c>
    </row>
    <row r="4049" ht="15.75" hidden="1" customHeight="1">
      <c r="A4049" s="39" t="s">
        <v>10069</v>
      </c>
      <c r="B4049" s="39" t="s">
        <v>10070</v>
      </c>
      <c r="C4049" s="8">
        <v>3821.0</v>
      </c>
      <c r="D4049" s="8">
        <v>11.0</v>
      </c>
      <c r="E4049" s="8">
        <v>6.0</v>
      </c>
      <c r="F4049" s="8">
        <v>3.0</v>
      </c>
      <c r="G4049" s="8">
        <v>5533.0</v>
      </c>
      <c r="H4049" s="8">
        <v>4270.0</v>
      </c>
      <c r="I4049" s="8">
        <v>4917.0</v>
      </c>
      <c r="J4049" s="8">
        <v>6250.0</v>
      </c>
      <c r="K4049" s="8">
        <v>20.0</v>
      </c>
      <c r="L4049" s="8">
        <v>5074.0</v>
      </c>
      <c r="M4049" s="8">
        <v>4298.0</v>
      </c>
      <c r="N4049" s="8">
        <v>596.0</v>
      </c>
      <c r="O4049" s="8">
        <v>386.0</v>
      </c>
      <c r="P4049" s="8">
        <v>5.0</v>
      </c>
      <c r="Q4049" s="39" t="s">
        <v>114</v>
      </c>
      <c r="R4049" s="39" t="s">
        <v>10057</v>
      </c>
      <c r="S4049" s="39" t="s">
        <v>10058</v>
      </c>
      <c r="T4049" s="39" t="s">
        <v>9946</v>
      </c>
      <c r="U4049" s="39" t="s">
        <v>2018</v>
      </c>
      <c r="V4049" s="39" t="s">
        <v>2017</v>
      </c>
      <c r="W4049" s="39" t="s">
        <v>2018</v>
      </c>
      <c r="X4049" s="39" t="s">
        <v>10059</v>
      </c>
      <c r="Y4049" s="39" t="s">
        <v>10060</v>
      </c>
      <c r="Z4049" s="39" t="s">
        <v>10037</v>
      </c>
      <c r="AA4049" s="39" t="s">
        <v>10038</v>
      </c>
    </row>
    <row r="4050" ht="15.75" hidden="1" customHeight="1">
      <c r="A4050" s="39" t="s">
        <v>10071</v>
      </c>
      <c r="B4050" s="39" t="s">
        <v>10072</v>
      </c>
      <c r="C4050" s="8">
        <v>4139.0</v>
      </c>
      <c r="D4050" s="8">
        <v>12.0</v>
      </c>
      <c r="E4050" s="8">
        <v>6.0</v>
      </c>
      <c r="F4050" s="8">
        <v>3.0</v>
      </c>
      <c r="G4050" s="8">
        <v>3588.0</v>
      </c>
      <c r="H4050" s="8">
        <v>3712.0</v>
      </c>
      <c r="I4050" s="8">
        <v>4313.0</v>
      </c>
      <c r="J4050" s="8">
        <v>4213.0</v>
      </c>
      <c r="K4050" s="8">
        <v>3689.0</v>
      </c>
      <c r="L4050" s="8">
        <v>4115.5</v>
      </c>
      <c r="M4050" s="8">
        <v>1959.0</v>
      </c>
      <c r="N4050" s="8">
        <v>726.0</v>
      </c>
      <c r="O4050" s="8">
        <v>436.0</v>
      </c>
      <c r="P4050" s="8">
        <v>3.0</v>
      </c>
      <c r="Q4050" s="39" t="s">
        <v>91</v>
      </c>
      <c r="R4050" s="39" t="s">
        <v>10073</v>
      </c>
      <c r="S4050" s="39" t="s">
        <v>10074</v>
      </c>
      <c r="T4050" s="39" t="s">
        <v>9946</v>
      </c>
      <c r="U4050" s="39" t="s">
        <v>2018</v>
      </c>
      <c r="V4050" s="39" t="s">
        <v>2017</v>
      </c>
      <c r="W4050" s="39" t="s">
        <v>2018</v>
      </c>
      <c r="X4050" s="39" t="s">
        <v>10059</v>
      </c>
      <c r="Y4050" s="39" t="s">
        <v>10060</v>
      </c>
      <c r="Z4050" s="39" t="s">
        <v>10037</v>
      </c>
      <c r="AA4050" s="39" t="s">
        <v>10038</v>
      </c>
    </row>
    <row r="4051" ht="15.75" hidden="1" customHeight="1">
      <c r="A4051" s="39" t="s">
        <v>10075</v>
      </c>
      <c r="B4051" s="39" t="s">
        <v>10076</v>
      </c>
      <c r="C4051" s="8">
        <v>3161.0</v>
      </c>
      <c r="D4051" s="8">
        <v>10.0</v>
      </c>
      <c r="E4051" s="8">
        <v>5.0</v>
      </c>
      <c r="F4051" s="8">
        <v>3.0</v>
      </c>
      <c r="G4051" s="8">
        <v>3187.0</v>
      </c>
      <c r="H4051" s="8">
        <v>2957.0</v>
      </c>
      <c r="I4051" s="8">
        <v>3957.0</v>
      </c>
      <c r="J4051" s="8">
        <v>3812.0</v>
      </c>
      <c r="K4051" s="8">
        <v>6297.0</v>
      </c>
      <c r="L4051" s="8">
        <v>238.0</v>
      </c>
      <c r="M4051" s="8">
        <v>1414.0</v>
      </c>
      <c r="N4051" s="8">
        <v>867.0</v>
      </c>
      <c r="O4051" s="8">
        <v>615.0</v>
      </c>
      <c r="P4051" s="8">
        <v>3.0</v>
      </c>
      <c r="Q4051" s="39" t="s">
        <v>91</v>
      </c>
      <c r="R4051" s="39" t="s">
        <v>10073</v>
      </c>
      <c r="S4051" s="39" t="s">
        <v>10074</v>
      </c>
      <c r="T4051" s="39" t="s">
        <v>9946</v>
      </c>
      <c r="U4051" s="39" t="s">
        <v>2018</v>
      </c>
      <c r="V4051" s="39" t="s">
        <v>2017</v>
      </c>
      <c r="W4051" s="39" t="s">
        <v>2018</v>
      </c>
      <c r="X4051" s="39" t="s">
        <v>10059</v>
      </c>
      <c r="Y4051" s="39" t="s">
        <v>10060</v>
      </c>
      <c r="Z4051" s="39" t="s">
        <v>10037</v>
      </c>
      <c r="AA4051" s="39" t="s">
        <v>10038</v>
      </c>
    </row>
    <row r="4052" ht="15.75" hidden="1" customHeight="1">
      <c r="A4052" s="39" t="s">
        <v>10077</v>
      </c>
      <c r="B4052" s="39" t="s">
        <v>10078</v>
      </c>
      <c r="C4052" s="8">
        <v>1760.0</v>
      </c>
      <c r="D4052" s="8">
        <v>6.0</v>
      </c>
      <c r="E4052" s="8">
        <v>3.0</v>
      </c>
      <c r="F4052" s="8">
        <v>2.0</v>
      </c>
      <c r="G4052" s="8">
        <v>1554.0</v>
      </c>
      <c r="H4052" s="8">
        <v>1642.0</v>
      </c>
      <c r="I4052" s="8">
        <v>1787.0</v>
      </c>
      <c r="J4052" s="8">
        <v>1585.0</v>
      </c>
      <c r="K4052" s="8">
        <v>6499.0</v>
      </c>
      <c r="L4052" s="8">
        <v>1448.0</v>
      </c>
      <c r="M4052" s="8">
        <v>2901.0</v>
      </c>
      <c r="N4052" s="8">
        <v>1016.0</v>
      </c>
      <c r="O4052" s="8">
        <v>545.0</v>
      </c>
      <c r="P4052" s="8">
        <v>3.0</v>
      </c>
      <c r="Q4052" s="39" t="s">
        <v>91</v>
      </c>
      <c r="R4052" s="39" t="s">
        <v>10073</v>
      </c>
      <c r="S4052" s="39" t="s">
        <v>10074</v>
      </c>
      <c r="T4052" s="39" t="s">
        <v>9946</v>
      </c>
      <c r="U4052" s="39" t="s">
        <v>2018</v>
      </c>
      <c r="V4052" s="39" t="s">
        <v>2017</v>
      </c>
      <c r="W4052" s="39" t="s">
        <v>2018</v>
      </c>
      <c r="X4052" s="39" t="s">
        <v>10059</v>
      </c>
      <c r="Y4052" s="39" t="s">
        <v>10060</v>
      </c>
      <c r="Z4052" s="39" t="s">
        <v>10037</v>
      </c>
      <c r="AA4052" s="39" t="s">
        <v>10038</v>
      </c>
    </row>
    <row r="4053" ht="15.75" hidden="1" customHeight="1">
      <c r="A4053" s="39" t="s">
        <v>10079</v>
      </c>
      <c r="B4053" s="39" t="s">
        <v>10080</v>
      </c>
      <c r="C4053" s="8">
        <v>2706.0</v>
      </c>
      <c r="D4053" s="8">
        <v>8.0</v>
      </c>
      <c r="E4053" s="8">
        <v>4.0</v>
      </c>
      <c r="F4053" s="8">
        <v>2.0</v>
      </c>
      <c r="G4053" s="8">
        <v>2954.5</v>
      </c>
      <c r="H4053" s="8">
        <v>2993.0</v>
      </c>
      <c r="I4053" s="8">
        <v>2332.0</v>
      </c>
      <c r="J4053" s="8">
        <v>4116.0</v>
      </c>
      <c r="K4053" s="8">
        <v>864.0</v>
      </c>
      <c r="L4053" s="8">
        <v>3017.0</v>
      </c>
      <c r="M4053" s="8">
        <v>3707.5</v>
      </c>
      <c r="N4053" s="8">
        <v>628.0</v>
      </c>
      <c r="O4053" s="8">
        <v>386.0</v>
      </c>
      <c r="P4053" s="8">
        <v>3.0</v>
      </c>
      <c r="Q4053" s="39" t="s">
        <v>91</v>
      </c>
      <c r="R4053" s="39" t="s">
        <v>10073</v>
      </c>
      <c r="S4053" s="39" t="s">
        <v>10074</v>
      </c>
      <c r="T4053" s="39" t="s">
        <v>9946</v>
      </c>
      <c r="U4053" s="39" t="s">
        <v>2018</v>
      </c>
      <c r="V4053" s="39" t="s">
        <v>2017</v>
      </c>
      <c r="W4053" s="39" t="s">
        <v>2018</v>
      </c>
      <c r="X4053" s="39" t="s">
        <v>10059</v>
      </c>
      <c r="Y4053" s="39" t="s">
        <v>10060</v>
      </c>
      <c r="Z4053" s="39" t="s">
        <v>10037</v>
      </c>
      <c r="AA4053" s="39" t="s">
        <v>10038</v>
      </c>
    </row>
    <row r="4054" ht="15.75" hidden="1" customHeight="1">
      <c r="A4054" s="39" t="s">
        <v>10081</v>
      </c>
      <c r="B4054" s="39" t="s">
        <v>10082</v>
      </c>
      <c r="C4054" s="8">
        <v>3077.0</v>
      </c>
      <c r="D4054" s="8">
        <v>9.0</v>
      </c>
      <c r="E4054" s="8">
        <v>5.0</v>
      </c>
      <c r="F4054" s="8">
        <v>3.0</v>
      </c>
      <c r="G4054" s="8">
        <v>3263.0</v>
      </c>
      <c r="H4054" s="8">
        <v>2612.0</v>
      </c>
      <c r="I4054" s="8">
        <v>3138.0</v>
      </c>
      <c r="J4054" s="8">
        <v>3681.0</v>
      </c>
      <c r="K4054" s="8">
        <v>2156.0</v>
      </c>
      <c r="L4054" s="8">
        <v>3134.0</v>
      </c>
      <c r="M4054" s="8">
        <v>4155.0</v>
      </c>
      <c r="N4054" s="8">
        <v>788.0</v>
      </c>
      <c r="O4054" s="8">
        <v>453.0</v>
      </c>
      <c r="P4054" s="8">
        <v>3.0</v>
      </c>
      <c r="Q4054" s="39" t="s">
        <v>91</v>
      </c>
      <c r="R4054" s="39" t="s">
        <v>10073</v>
      </c>
      <c r="S4054" s="39" t="s">
        <v>10074</v>
      </c>
      <c r="T4054" s="39" t="s">
        <v>9946</v>
      </c>
      <c r="U4054" s="39" t="s">
        <v>2018</v>
      </c>
      <c r="V4054" s="39" t="s">
        <v>2017</v>
      </c>
      <c r="W4054" s="39" t="s">
        <v>2018</v>
      </c>
      <c r="X4054" s="39" t="s">
        <v>10059</v>
      </c>
      <c r="Y4054" s="39" t="s">
        <v>10060</v>
      </c>
      <c r="Z4054" s="39" t="s">
        <v>10037</v>
      </c>
      <c r="AA4054" s="39" t="s">
        <v>10038</v>
      </c>
    </row>
    <row r="4055" ht="15.75" hidden="1" customHeight="1">
      <c r="A4055" s="39" t="s">
        <v>10083</v>
      </c>
      <c r="B4055" s="39" t="s">
        <v>10084</v>
      </c>
      <c r="C4055" s="8">
        <v>5008.0</v>
      </c>
      <c r="D4055" s="8">
        <v>15.0</v>
      </c>
      <c r="E4055" s="8">
        <v>8.0</v>
      </c>
      <c r="F4055" s="8">
        <v>4.0</v>
      </c>
      <c r="G4055" s="8">
        <v>4153.0</v>
      </c>
      <c r="H4055" s="8">
        <v>4398.0</v>
      </c>
      <c r="I4055" s="8">
        <v>6120.0</v>
      </c>
      <c r="J4055" s="8">
        <v>4136.0</v>
      </c>
      <c r="K4055" s="8">
        <v>3495.0</v>
      </c>
      <c r="L4055" s="8">
        <v>4637.0</v>
      </c>
      <c r="M4055" s="8">
        <v>6312.0</v>
      </c>
      <c r="N4055" s="8">
        <v>888.0</v>
      </c>
      <c r="O4055" s="8">
        <v>451.0</v>
      </c>
      <c r="P4055" s="8">
        <v>3.0</v>
      </c>
      <c r="Q4055" s="39" t="s">
        <v>91</v>
      </c>
      <c r="R4055" s="39" t="s">
        <v>10085</v>
      </c>
      <c r="S4055" s="39" t="s">
        <v>10086</v>
      </c>
      <c r="T4055" s="39" t="s">
        <v>9946</v>
      </c>
      <c r="U4055" s="39" t="s">
        <v>2018</v>
      </c>
      <c r="V4055" s="39" t="s">
        <v>2017</v>
      </c>
      <c r="W4055" s="39" t="s">
        <v>2018</v>
      </c>
      <c r="X4055" s="39" t="s">
        <v>10059</v>
      </c>
      <c r="Y4055" s="39" t="s">
        <v>10060</v>
      </c>
      <c r="Z4055" s="39" t="s">
        <v>10037</v>
      </c>
      <c r="AA4055" s="39" t="s">
        <v>10038</v>
      </c>
    </row>
    <row r="4056" ht="15.75" hidden="1" customHeight="1">
      <c r="A4056" s="39" t="s">
        <v>10087</v>
      </c>
      <c r="B4056" s="39" t="s">
        <v>10088</v>
      </c>
      <c r="C4056" s="8">
        <v>6265.0</v>
      </c>
      <c r="D4056" s="8">
        <v>18.0</v>
      </c>
      <c r="E4056" s="8">
        <v>9.0</v>
      </c>
      <c r="F4056" s="8">
        <v>5.0</v>
      </c>
      <c r="G4056" s="8">
        <v>5626.0</v>
      </c>
      <c r="H4056" s="8">
        <v>5813.0</v>
      </c>
      <c r="I4056" s="8">
        <v>5372.0</v>
      </c>
      <c r="J4056" s="8">
        <v>5468.0</v>
      </c>
      <c r="K4056" s="8">
        <v>5767.0</v>
      </c>
      <c r="L4056" s="8">
        <v>3499.0</v>
      </c>
      <c r="M4056" s="8">
        <v>6181.5</v>
      </c>
      <c r="N4056" s="8">
        <v>682.0</v>
      </c>
      <c r="O4056" s="8">
        <v>404.0</v>
      </c>
      <c r="P4056" s="8">
        <v>3.0</v>
      </c>
      <c r="Q4056" s="39" t="s">
        <v>91</v>
      </c>
      <c r="R4056" s="39" t="s">
        <v>10085</v>
      </c>
      <c r="S4056" s="39" t="s">
        <v>10086</v>
      </c>
      <c r="T4056" s="39" t="s">
        <v>9946</v>
      </c>
      <c r="U4056" s="39" t="s">
        <v>2018</v>
      </c>
      <c r="V4056" s="39" t="s">
        <v>2017</v>
      </c>
      <c r="W4056" s="39" t="s">
        <v>2018</v>
      </c>
      <c r="X4056" s="39" t="s">
        <v>10059</v>
      </c>
      <c r="Y4056" s="39" t="s">
        <v>10060</v>
      </c>
      <c r="Z4056" s="39" t="s">
        <v>10037</v>
      </c>
      <c r="AA4056" s="39" t="s">
        <v>10038</v>
      </c>
    </row>
    <row r="4057" ht="15.75" hidden="1" customHeight="1">
      <c r="A4057" s="39" t="s">
        <v>10089</v>
      </c>
      <c r="B4057" s="39" t="s">
        <v>10090</v>
      </c>
      <c r="C4057" s="8">
        <v>6403.0</v>
      </c>
      <c r="D4057" s="8">
        <v>19.0</v>
      </c>
      <c r="E4057" s="8">
        <v>10.0</v>
      </c>
      <c r="F4057" s="8">
        <v>5.0</v>
      </c>
      <c r="G4057" s="8">
        <v>6068.5</v>
      </c>
      <c r="H4057" s="8">
        <v>6486.0</v>
      </c>
      <c r="I4057" s="8">
        <v>6320.0</v>
      </c>
      <c r="J4057" s="8">
        <v>5377.0</v>
      </c>
      <c r="K4057" s="8">
        <v>2213.0</v>
      </c>
      <c r="L4057" s="8">
        <v>6802.0</v>
      </c>
      <c r="M4057" s="8">
        <v>6001.0</v>
      </c>
      <c r="N4057" s="8">
        <v>683.0</v>
      </c>
      <c r="O4057" s="8">
        <v>355.0</v>
      </c>
      <c r="P4057" s="8">
        <v>3.0</v>
      </c>
      <c r="Q4057" s="39" t="s">
        <v>91</v>
      </c>
      <c r="R4057" s="39" t="s">
        <v>10085</v>
      </c>
      <c r="S4057" s="39" t="s">
        <v>10086</v>
      </c>
      <c r="T4057" s="39" t="s">
        <v>9946</v>
      </c>
      <c r="U4057" s="39" t="s">
        <v>2018</v>
      </c>
      <c r="V4057" s="39" t="s">
        <v>2017</v>
      </c>
      <c r="W4057" s="39" t="s">
        <v>2018</v>
      </c>
      <c r="X4057" s="39" t="s">
        <v>10059</v>
      </c>
      <c r="Y4057" s="39" t="s">
        <v>10060</v>
      </c>
      <c r="Z4057" s="39" t="s">
        <v>10037</v>
      </c>
      <c r="AA4057" s="39" t="s">
        <v>10038</v>
      </c>
    </row>
    <row r="4058" ht="15.75" hidden="1" customHeight="1">
      <c r="A4058" s="39" t="s">
        <v>10091</v>
      </c>
      <c r="B4058" s="39" t="s">
        <v>10092</v>
      </c>
      <c r="C4058" s="8">
        <v>5228.0</v>
      </c>
      <c r="D4058" s="8">
        <v>15.0</v>
      </c>
      <c r="E4058" s="8">
        <v>8.0</v>
      </c>
      <c r="F4058" s="8">
        <v>4.0</v>
      </c>
      <c r="G4058" s="8">
        <v>5433.0</v>
      </c>
      <c r="H4058" s="8">
        <v>4510.0</v>
      </c>
      <c r="I4058" s="8">
        <v>4789.0</v>
      </c>
      <c r="J4058" s="8">
        <v>4775.0</v>
      </c>
      <c r="K4058" s="8">
        <v>2310.0</v>
      </c>
      <c r="L4058" s="8">
        <v>5762.0</v>
      </c>
      <c r="M4058" s="8">
        <v>6118.0</v>
      </c>
      <c r="N4058" s="8">
        <v>739.0</v>
      </c>
      <c r="O4058" s="8">
        <v>471.0</v>
      </c>
      <c r="P4058" s="8">
        <v>3.0</v>
      </c>
      <c r="Q4058" s="39" t="s">
        <v>91</v>
      </c>
      <c r="R4058" s="39" t="s">
        <v>10085</v>
      </c>
      <c r="S4058" s="39" t="s">
        <v>10086</v>
      </c>
      <c r="T4058" s="39" t="s">
        <v>9946</v>
      </c>
      <c r="U4058" s="39" t="s">
        <v>2018</v>
      </c>
      <c r="V4058" s="39" t="s">
        <v>2017</v>
      </c>
      <c r="W4058" s="39" t="s">
        <v>2018</v>
      </c>
      <c r="X4058" s="39" t="s">
        <v>10059</v>
      </c>
      <c r="Y4058" s="39" t="s">
        <v>10060</v>
      </c>
      <c r="Z4058" s="39" t="s">
        <v>10037</v>
      </c>
      <c r="AA4058" s="39" t="s">
        <v>10038</v>
      </c>
    </row>
    <row r="4059" ht="15.75" hidden="1" customHeight="1">
      <c r="A4059" s="39" t="s">
        <v>10093</v>
      </c>
      <c r="B4059" s="39" t="s">
        <v>10094</v>
      </c>
      <c r="C4059" s="8">
        <v>2837.0</v>
      </c>
      <c r="D4059" s="8">
        <v>9.0</v>
      </c>
      <c r="E4059" s="8">
        <v>5.0</v>
      </c>
      <c r="F4059" s="8">
        <v>3.0</v>
      </c>
      <c r="G4059" s="8">
        <v>2298.0</v>
      </c>
      <c r="H4059" s="8">
        <v>3089.0</v>
      </c>
      <c r="I4059" s="8">
        <v>2449.0</v>
      </c>
      <c r="J4059" s="8">
        <v>2793.0</v>
      </c>
      <c r="K4059" s="8">
        <v>4730.0</v>
      </c>
      <c r="L4059" s="8">
        <v>2926.0</v>
      </c>
      <c r="M4059" s="8">
        <v>2666.0</v>
      </c>
      <c r="N4059" s="8">
        <v>517.0</v>
      </c>
      <c r="O4059" s="8">
        <v>327.0</v>
      </c>
      <c r="P4059" s="8">
        <v>3.0</v>
      </c>
      <c r="Q4059" s="39" t="s">
        <v>91</v>
      </c>
      <c r="R4059" s="39" t="s">
        <v>10085</v>
      </c>
      <c r="S4059" s="39" t="s">
        <v>10086</v>
      </c>
      <c r="T4059" s="39" t="s">
        <v>9946</v>
      </c>
      <c r="U4059" s="39" t="s">
        <v>2018</v>
      </c>
      <c r="V4059" s="39" t="s">
        <v>2017</v>
      </c>
      <c r="W4059" s="39" t="s">
        <v>2018</v>
      </c>
      <c r="X4059" s="39" t="s">
        <v>10059</v>
      </c>
      <c r="Y4059" s="39" t="s">
        <v>10060</v>
      </c>
      <c r="Z4059" s="39" t="s">
        <v>10037</v>
      </c>
      <c r="AA4059" s="39" t="s">
        <v>10038</v>
      </c>
    </row>
    <row r="4060" ht="15.75" hidden="1" customHeight="1">
      <c r="A4060" s="39" t="s">
        <v>10095</v>
      </c>
      <c r="B4060" s="39" t="s">
        <v>10096</v>
      </c>
      <c r="C4060" s="8">
        <v>575.0</v>
      </c>
      <c r="D4060" s="8">
        <v>2.0</v>
      </c>
      <c r="E4060" s="8">
        <v>1.0</v>
      </c>
      <c r="F4060" s="8">
        <v>1.0</v>
      </c>
      <c r="G4060" s="8">
        <v>848.0</v>
      </c>
      <c r="H4060" s="8">
        <v>154.0</v>
      </c>
      <c r="I4060" s="8">
        <v>1524.0</v>
      </c>
      <c r="J4060" s="8">
        <v>1233.0</v>
      </c>
      <c r="K4060" s="8">
        <v>4004.0</v>
      </c>
      <c r="L4060" s="8">
        <v>822.0</v>
      </c>
      <c r="M4060" s="8">
        <v>2696.0</v>
      </c>
      <c r="N4060" s="8">
        <v>479.0</v>
      </c>
      <c r="O4060" s="8">
        <v>291.0</v>
      </c>
      <c r="P4060" s="8">
        <v>3.0</v>
      </c>
      <c r="Q4060" s="39" t="s">
        <v>91</v>
      </c>
      <c r="R4060" s="39" t="s">
        <v>10085</v>
      </c>
      <c r="S4060" s="39" t="s">
        <v>10086</v>
      </c>
      <c r="T4060" s="39" t="s">
        <v>9946</v>
      </c>
      <c r="U4060" s="39" t="s">
        <v>2018</v>
      </c>
      <c r="V4060" s="39" t="s">
        <v>2017</v>
      </c>
      <c r="W4060" s="39" t="s">
        <v>2018</v>
      </c>
      <c r="X4060" s="39" t="s">
        <v>10059</v>
      </c>
      <c r="Y4060" s="39" t="s">
        <v>10060</v>
      </c>
      <c r="Z4060" s="39" t="s">
        <v>10037</v>
      </c>
      <c r="AA4060" s="39" t="s">
        <v>10038</v>
      </c>
    </row>
    <row r="4061" ht="15.75" hidden="1" customHeight="1">
      <c r="A4061" s="39" t="s">
        <v>10097</v>
      </c>
      <c r="B4061" s="39" t="s">
        <v>10098</v>
      </c>
      <c r="C4061" s="8">
        <v>2847.0</v>
      </c>
      <c r="D4061" s="8">
        <v>9.0</v>
      </c>
      <c r="E4061" s="8">
        <v>5.0</v>
      </c>
      <c r="F4061" s="8">
        <v>3.0</v>
      </c>
      <c r="G4061" s="8">
        <v>2541.0</v>
      </c>
      <c r="H4061" s="8">
        <v>2466.0</v>
      </c>
      <c r="I4061" s="8">
        <v>3306.0</v>
      </c>
      <c r="J4061" s="8">
        <v>2790.0</v>
      </c>
      <c r="K4061" s="8">
        <v>3027.0</v>
      </c>
      <c r="L4061" s="8">
        <v>5043.5</v>
      </c>
      <c r="M4061" s="8">
        <v>4284.0</v>
      </c>
      <c r="N4061" s="8">
        <v>589.0</v>
      </c>
      <c r="O4061" s="8">
        <v>347.0</v>
      </c>
      <c r="P4061" s="8">
        <v>3.0</v>
      </c>
      <c r="Q4061" s="39" t="s">
        <v>91</v>
      </c>
      <c r="R4061" s="39" t="s">
        <v>10085</v>
      </c>
      <c r="S4061" s="39" t="s">
        <v>10086</v>
      </c>
      <c r="T4061" s="39" t="s">
        <v>9946</v>
      </c>
      <c r="U4061" s="39" t="s">
        <v>2018</v>
      </c>
      <c r="V4061" s="39" t="s">
        <v>2017</v>
      </c>
      <c r="W4061" s="39" t="s">
        <v>2018</v>
      </c>
      <c r="X4061" s="39" t="s">
        <v>10059</v>
      </c>
      <c r="Y4061" s="39" t="s">
        <v>10060</v>
      </c>
      <c r="Z4061" s="39" t="s">
        <v>10037</v>
      </c>
      <c r="AA4061" s="39" t="s">
        <v>10038</v>
      </c>
    </row>
    <row r="4062" ht="15.75" hidden="1" customHeight="1">
      <c r="A4062" s="39" t="s">
        <v>10099</v>
      </c>
      <c r="B4062" s="39" t="s">
        <v>10100</v>
      </c>
      <c r="C4062" s="8">
        <v>4831.0</v>
      </c>
      <c r="D4062" s="8">
        <v>14.0</v>
      </c>
      <c r="E4062" s="8">
        <v>7.0</v>
      </c>
      <c r="F4062" s="8">
        <v>4.0</v>
      </c>
      <c r="G4062" s="8">
        <v>6392.0</v>
      </c>
      <c r="H4062" s="8">
        <v>6629.0</v>
      </c>
      <c r="I4062" s="8">
        <v>5397.0</v>
      </c>
      <c r="J4062" s="8">
        <v>6103.0</v>
      </c>
      <c r="K4062" s="8">
        <v>25.0</v>
      </c>
      <c r="L4062" s="8">
        <v>6260.0</v>
      </c>
      <c r="M4062" s="8">
        <v>4141.0</v>
      </c>
      <c r="N4062" s="8">
        <v>1111.0</v>
      </c>
      <c r="O4062" s="8">
        <v>694.0</v>
      </c>
      <c r="P4062" s="8">
        <v>5.0</v>
      </c>
      <c r="Q4062" s="39" t="s">
        <v>114</v>
      </c>
      <c r="R4062" s="39" t="s">
        <v>10101</v>
      </c>
      <c r="S4062" s="39" t="s">
        <v>10102</v>
      </c>
      <c r="T4062" s="39" t="s">
        <v>9946</v>
      </c>
      <c r="U4062" s="39" t="s">
        <v>2018</v>
      </c>
      <c r="V4062" s="39" t="s">
        <v>2017</v>
      </c>
      <c r="W4062" s="39" t="s">
        <v>2018</v>
      </c>
      <c r="X4062" s="39" t="s">
        <v>10103</v>
      </c>
      <c r="Y4062" s="39" t="s">
        <v>10104</v>
      </c>
      <c r="Z4062" s="39" t="s">
        <v>10037</v>
      </c>
      <c r="AA4062" s="39" t="s">
        <v>10038</v>
      </c>
    </row>
    <row r="4063" ht="15.75" hidden="1" customHeight="1">
      <c r="A4063" s="39" t="s">
        <v>10105</v>
      </c>
      <c r="B4063" s="39" t="s">
        <v>10106</v>
      </c>
      <c r="C4063" s="8">
        <v>4212.0</v>
      </c>
      <c r="D4063" s="8">
        <v>13.0</v>
      </c>
      <c r="E4063" s="8">
        <v>7.0</v>
      </c>
      <c r="F4063" s="8">
        <v>4.0</v>
      </c>
      <c r="G4063" s="8">
        <v>4983.0</v>
      </c>
      <c r="H4063" s="8">
        <v>4629.0</v>
      </c>
      <c r="I4063" s="8">
        <v>5035.0</v>
      </c>
      <c r="J4063" s="8">
        <v>4407.0</v>
      </c>
      <c r="K4063" s="8">
        <v>325.0</v>
      </c>
      <c r="L4063" s="8">
        <v>5478.0</v>
      </c>
      <c r="M4063" s="8">
        <v>5208.0</v>
      </c>
      <c r="N4063" s="8">
        <v>1111.0</v>
      </c>
      <c r="O4063" s="8">
        <v>677.0</v>
      </c>
      <c r="P4063" s="8">
        <v>5.0</v>
      </c>
      <c r="Q4063" s="39" t="s">
        <v>114</v>
      </c>
      <c r="R4063" s="39" t="s">
        <v>10101</v>
      </c>
      <c r="S4063" s="39" t="s">
        <v>10102</v>
      </c>
      <c r="T4063" s="39" t="s">
        <v>9946</v>
      </c>
      <c r="U4063" s="39" t="s">
        <v>2018</v>
      </c>
      <c r="V4063" s="39" t="s">
        <v>2017</v>
      </c>
      <c r="W4063" s="39" t="s">
        <v>2018</v>
      </c>
      <c r="X4063" s="39" t="s">
        <v>10103</v>
      </c>
      <c r="Y4063" s="39" t="s">
        <v>10104</v>
      </c>
      <c r="Z4063" s="39" t="s">
        <v>10037</v>
      </c>
      <c r="AA4063" s="39" t="s">
        <v>10038</v>
      </c>
    </row>
    <row r="4064" ht="15.75" hidden="1" customHeight="1">
      <c r="A4064" s="39" t="s">
        <v>10107</v>
      </c>
      <c r="B4064" s="39" t="s">
        <v>10108</v>
      </c>
      <c r="C4064" s="8">
        <v>3626.0</v>
      </c>
      <c r="D4064" s="8">
        <v>11.0</v>
      </c>
      <c r="E4064" s="8">
        <v>6.0</v>
      </c>
      <c r="F4064" s="8">
        <v>3.0</v>
      </c>
      <c r="G4064" s="8">
        <v>3980.0</v>
      </c>
      <c r="H4064" s="8">
        <v>3957.0</v>
      </c>
      <c r="I4064" s="8">
        <v>5026.0</v>
      </c>
      <c r="J4064" s="8">
        <v>5361.0</v>
      </c>
      <c r="K4064" s="8">
        <v>227.0</v>
      </c>
      <c r="L4064" s="8">
        <v>4099.0</v>
      </c>
      <c r="M4064" s="8">
        <v>4953.0</v>
      </c>
      <c r="N4064" s="8">
        <v>1114.0</v>
      </c>
      <c r="O4064" s="8">
        <v>706.0</v>
      </c>
      <c r="P4064" s="8">
        <v>5.0</v>
      </c>
      <c r="Q4064" s="39" t="s">
        <v>114</v>
      </c>
      <c r="R4064" s="39" t="s">
        <v>10101</v>
      </c>
      <c r="S4064" s="39" t="s">
        <v>10102</v>
      </c>
      <c r="T4064" s="39" t="s">
        <v>9946</v>
      </c>
      <c r="U4064" s="39" t="s">
        <v>2018</v>
      </c>
      <c r="V4064" s="39" t="s">
        <v>2017</v>
      </c>
      <c r="W4064" s="39" t="s">
        <v>2018</v>
      </c>
      <c r="X4064" s="39" t="s">
        <v>10109</v>
      </c>
      <c r="Y4064" s="39" t="s">
        <v>10110</v>
      </c>
      <c r="Z4064" s="39" t="s">
        <v>10037</v>
      </c>
      <c r="AA4064" s="39" t="s">
        <v>10038</v>
      </c>
    </row>
    <row r="4065" ht="15.75" hidden="1" customHeight="1">
      <c r="A4065" s="39" t="s">
        <v>10111</v>
      </c>
      <c r="B4065" s="39" t="s">
        <v>10112</v>
      </c>
      <c r="C4065" s="8">
        <v>4932.0</v>
      </c>
      <c r="D4065" s="8">
        <v>15.0</v>
      </c>
      <c r="E4065" s="8">
        <v>8.0</v>
      </c>
      <c r="F4065" s="8">
        <v>4.0</v>
      </c>
      <c r="G4065" s="8">
        <v>6113.0</v>
      </c>
      <c r="H4065" s="8">
        <v>6172.0</v>
      </c>
      <c r="I4065" s="8">
        <v>3038.0</v>
      </c>
      <c r="J4065" s="8">
        <v>6318.0</v>
      </c>
      <c r="K4065" s="8">
        <v>421.0</v>
      </c>
      <c r="L4065" s="8">
        <v>4926.0</v>
      </c>
      <c r="M4065" s="8">
        <v>5100.0</v>
      </c>
      <c r="N4065" s="8">
        <v>1104.0</v>
      </c>
      <c r="O4065" s="8">
        <v>851.0</v>
      </c>
      <c r="P4065" s="8">
        <v>5.0</v>
      </c>
      <c r="Q4065" s="39" t="s">
        <v>114</v>
      </c>
      <c r="R4065" s="39" t="s">
        <v>10101</v>
      </c>
      <c r="S4065" s="39" t="s">
        <v>10102</v>
      </c>
      <c r="T4065" s="39" t="s">
        <v>9946</v>
      </c>
      <c r="U4065" s="39" t="s">
        <v>2018</v>
      </c>
      <c r="V4065" s="39" t="s">
        <v>2017</v>
      </c>
      <c r="W4065" s="39" t="s">
        <v>2018</v>
      </c>
      <c r="X4065" s="39" t="s">
        <v>10109</v>
      </c>
      <c r="Y4065" s="39" t="s">
        <v>10110</v>
      </c>
      <c r="Z4065" s="39" t="s">
        <v>10037</v>
      </c>
      <c r="AA4065" s="39" t="s">
        <v>10038</v>
      </c>
    </row>
    <row r="4066" ht="15.75" hidden="1" customHeight="1">
      <c r="A4066" s="39" t="s">
        <v>10113</v>
      </c>
      <c r="B4066" s="39" t="s">
        <v>10114</v>
      </c>
      <c r="C4066" s="8">
        <v>2064.0</v>
      </c>
      <c r="D4066" s="8">
        <v>6.0</v>
      </c>
      <c r="E4066" s="8">
        <v>3.0</v>
      </c>
      <c r="F4066" s="8">
        <v>2.0</v>
      </c>
      <c r="G4066" s="8">
        <v>1671.0</v>
      </c>
      <c r="H4066" s="8">
        <v>2700.0</v>
      </c>
      <c r="I4066" s="8">
        <v>963.0</v>
      </c>
      <c r="J4066" s="8">
        <v>2926.0</v>
      </c>
      <c r="K4066" s="8">
        <v>2711.0</v>
      </c>
      <c r="L4066" s="8">
        <v>4295.0</v>
      </c>
      <c r="M4066" s="8">
        <v>2916.0</v>
      </c>
      <c r="N4066" s="8">
        <v>1067.0</v>
      </c>
      <c r="O4066" s="8">
        <v>657.0</v>
      </c>
      <c r="P4066" s="8">
        <v>5.0</v>
      </c>
      <c r="Q4066" s="39" t="s">
        <v>114</v>
      </c>
      <c r="R4066" s="39" t="s">
        <v>10101</v>
      </c>
      <c r="S4066" s="39" t="s">
        <v>10102</v>
      </c>
      <c r="T4066" s="39" t="s">
        <v>9946</v>
      </c>
      <c r="U4066" s="39" t="s">
        <v>2018</v>
      </c>
      <c r="V4066" s="39" t="s">
        <v>2017</v>
      </c>
      <c r="W4066" s="39" t="s">
        <v>2018</v>
      </c>
      <c r="X4066" s="39" t="s">
        <v>10109</v>
      </c>
      <c r="Y4066" s="39" t="s">
        <v>10110</v>
      </c>
      <c r="Z4066" s="39" t="s">
        <v>10037</v>
      </c>
      <c r="AA4066" s="39" t="s">
        <v>10038</v>
      </c>
    </row>
    <row r="4067" ht="15.75" hidden="1" customHeight="1">
      <c r="A4067" s="39" t="s">
        <v>10115</v>
      </c>
      <c r="B4067" s="39" t="s">
        <v>10116</v>
      </c>
      <c r="C4067" s="8">
        <v>4646.0</v>
      </c>
      <c r="D4067" s="8">
        <v>14.0</v>
      </c>
      <c r="E4067" s="8">
        <v>7.0</v>
      </c>
      <c r="F4067" s="8">
        <v>4.0</v>
      </c>
      <c r="G4067" s="8">
        <v>4624.5</v>
      </c>
      <c r="H4067" s="8">
        <v>3633.0</v>
      </c>
      <c r="I4067" s="8">
        <v>3743.0</v>
      </c>
      <c r="J4067" s="8">
        <v>4094.0</v>
      </c>
      <c r="K4067" s="8">
        <v>4422.0</v>
      </c>
      <c r="L4067" s="8">
        <v>6595.0</v>
      </c>
      <c r="M4067" s="8">
        <v>3139.0</v>
      </c>
      <c r="N4067" s="8">
        <v>722.0</v>
      </c>
      <c r="O4067" s="8">
        <v>475.0</v>
      </c>
      <c r="P4067" s="8">
        <v>2.0</v>
      </c>
      <c r="Q4067" s="39" t="s">
        <v>877</v>
      </c>
      <c r="R4067" s="39" t="s">
        <v>10117</v>
      </c>
      <c r="S4067" s="39" t="s">
        <v>10118</v>
      </c>
      <c r="T4067" s="39" t="s">
        <v>9946</v>
      </c>
      <c r="U4067" s="39" t="s">
        <v>2018</v>
      </c>
      <c r="V4067" s="39" t="s">
        <v>2017</v>
      </c>
      <c r="W4067" s="39" t="s">
        <v>2018</v>
      </c>
      <c r="X4067" s="39" t="s">
        <v>10109</v>
      </c>
      <c r="Y4067" s="39" t="s">
        <v>10110</v>
      </c>
      <c r="Z4067" s="39" t="s">
        <v>10037</v>
      </c>
      <c r="AA4067" s="39" t="s">
        <v>10038</v>
      </c>
    </row>
    <row r="4068" ht="15.75" hidden="1" customHeight="1">
      <c r="A4068" s="39" t="s">
        <v>10119</v>
      </c>
      <c r="B4068" s="39" t="s">
        <v>10120</v>
      </c>
      <c r="C4068" s="8">
        <v>3000.0</v>
      </c>
      <c r="D4068" s="8">
        <v>9.0</v>
      </c>
      <c r="E4068" s="8">
        <v>5.0</v>
      </c>
      <c r="F4068" s="8">
        <v>3.0</v>
      </c>
      <c r="G4068" s="8">
        <v>3050.0</v>
      </c>
      <c r="H4068" s="8">
        <v>2857.0</v>
      </c>
      <c r="I4068" s="8">
        <v>2405.0</v>
      </c>
      <c r="J4068" s="8">
        <v>2444.0</v>
      </c>
      <c r="K4068" s="8">
        <v>6675.0</v>
      </c>
      <c r="L4068" s="8">
        <v>2083.0</v>
      </c>
      <c r="M4068" s="8">
        <v>2368.0</v>
      </c>
      <c r="N4068" s="8">
        <v>734.0</v>
      </c>
      <c r="O4068" s="8">
        <v>460.0</v>
      </c>
      <c r="P4068" s="8">
        <v>2.0</v>
      </c>
      <c r="Q4068" s="39" t="s">
        <v>877</v>
      </c>
      <c r="R4068" s="39" t="s">
        <v>10117</v>
      </c>
      <c r="S4068" s="39" t="s">
        <v>10118</v>
      </c>
      <c r="T4068" s="39" t="s">
        <v>9946</v>
      </c>
      <c r="U4068" s="39" t="s">
        <v>2018</v>
      </c>
      <c r="V4068" s="39" t="s">
        <v>2017</v>
      </c>
      <c r="W4068" s="39" t="s">
        <v>2018</v>
      </c>
      <c r="X4068" s="39" t="s">
        <v>10109</v>
      </c>
      <c r="Y4068" s="39" t="s">
        <v>10110</v>
      </c>
      <c r="Z4068" s="39" t="s">
        <v>10037</v>
      </c>
      <c r="AA4068" s="39" t="s">
        <v>10038</v>
      </c>
    </row>
    <row r="4069" ht="15.75" hidden="1" customHeight="1">
      <c r="A4069" s="39" t="s">
        <v>10121</v>
      </c>
      <c r="B4069" s="39" t="s">
        <v>10122</v>
      </c>
      <c r="C4069" s="8">
        <v>2965.0</v>
      </c>
      <c r="D4069" s="8">
        <v>9.0</v>
      </c>
      <c r="E4069" s="8">
        <v>5.0</v>
      </c>
      <c r="F4069" s="8">
        <v>3.0</v>
      </c>
      <c r="G4069" s="8">
        <v>2719.0</v>
      </c>
      <c r="H4069" s="8">
        <v>2870.0</v>
      </c>
      <c r="I4069" s="8">
        <v>1913.0</v>
      </c>
      <c r="J4069" s="8">
        <v>3167.0</v>
      </c>
      <c r="K4069" s="8">
        <v>5365.0</v>
      </c>
      <c r="L4069" s="8">
        <v>3714.0</v>
      </c>
      <c r="M4069" s="8">
        <v>3113.0</v>
      </c>
      <c r="N4069" s="8">
        <v>508.0</v>
      </c>
      <c r="O4069" s="8">
        <v>336.0</v>
      </c>
      <c r="P4069" s="8">
        <v>2.0</v>
      </c>
      <c r="Q4069" s="39" t="s">
        <v>877</v>
      </c>
      <c r="R4069" s="39" t="s">
        <v>10117</v>
      </c>
      <c r="S4069" s="39" t="s">
        <v>10118</v>
      </c>
      <c r="T4069" s="39" t="s">
        <v>9946</v>
      </c>
      <c r="U4069" s="39" t="s">
        <v>2018</v>
      </c>
      <c r="V4069" s="39" t="s">
        <v>2017</v>
      </c>
      <c r="W4069" s="39" t="s">
        <v>2018</v>
      </c>
      <c r="X4069" s="39" t="s">
        <v>10109</v>
      </c>
      <c r="Y4069" s="39" t="s">
        <v>10110</v>
      </c>
      <c r="Z4069" s="39" t="s">
        <v>10037</v>
      </c>
      <c r="AA4069" s="39" t="s">
        <v>10038</v>
      </c>
    </row>
    <row r="4070" ht="15.75" hidden="1" customHeight="1">
      <c r="A4070" s="39" t="s">
        <v>10123</v>
      </c>
      <c r="B4070" s="39" t="s">
        <v>10124</v>
      </c>
      <c r="C4070" s="8">
        <v>6776.0</v>
      </c>
      <c r="D4070" s="8">
        <v>20.0</v>
      </c>
      <c r="E4070" s="8">
        <v>10.0</v>
      </c>
      <c r="F4070" s="8">
        <v>5.0</v>
      </c>
      <c r="G4070" s="8">
        <v>6109.0</v>
      </c>
      <c r="H4070" s="8">
        <v>6446.0</v>
      </c>
      <c r="I4070" s="8">
        <v>5475.0</v>
      </c>
      <c r="J4070" s="8">
        <v>6299.0</v>
      </c>
      <c r="K4070" s="8">
        <v>5099.0</v>
      </c>
      <c r="L4070" s="8">
        <v>5386.0</v>
      </c>
      <c r="M4070" s="8">
        <v>6566.0</v>
      </c>
      <c r="N4070" s="8">
        <v>588.0</v>
      </c>
      <c r="O4070" s="8">
        <v>380.0</v>
      </c>
      <c r="P4070" s="8">
        <v>2.0</v>
      </c>
      <c r="Q4070" s="39" t="s">
        <v>877</v>
      </c>
      <c r="R4070" s="39" t="s">
        <v>10117</v>
      </c>
      <c r="S4070" s="39" t="s">
        <v>10118</v>
      </c>
      <c r="T4070" s="39" t="s">
        <v>9946</v>
      </c>
      <c r="U4070" s="39" t="s">
        <v>2018</v>
      </c>
      <c r="V4070" s="39" t="s">
        <v>2017</v>
      </c>
      <c r="W4070" s="39" t="s">
        <v>2018</v>
      </c>
      <c r="X4070" s="39" t="s">
        <v>10109</v>
      </c>
      <c r="Y4070" s="39" t="s">
        <v>10110</v>
      </c>
      <c r="Z4070" s="39" t="s">
        <v>10037</v>
      </c>
      <c r="AA4070" s="39" t="s">
        <v>10038</v>
      </c>
    </row>
    <row r="4071" ht="15.75" hidden="1" customHeight="1">
      <c r="A4071" s="39" t="s">
        <v>10125</v>
      </c>
      <c r="B4071" s="39" t="s">
        <v>10126</v>
      </c>
      <c r="C4071" s="8">
        <v>5717.0</v>
      </c>
      <c r="D4071" s="8">
        <v>17.0</v>
      </c>
      <c r="E4071" s="8">
        <v>9.0</v>
      </c>
      <c r="F4071" s="8">
        <v>5.0</v>
      </c>
      <c r="G4071" s="8">
        <v>5373.0</v>
      </c>
      <c r="H4071" s="8">
        <v>4261.0</v>
      </c>
      <c r="I4071" s="8">
        <v>6168.0</v>
      </c>
      <c r="J4071" s="8">
        <v>5804.0</v>
      </c>
      <c r="K4071" s="8">
        <v>3350.0</v>
      </c>
      <c r="L4071" s="8">
        <v>6225.0</v>
      </c>
      <c r="M4071" s="8">
        <v>6830.0</v>
      </c>
      <c r="N4071" s="8">
        <v>646.0</v>
      </c>
      <c r="O4071" s="8">
        <v>370.0</v>
      </c>
      <c r="P4071" s="8">
        <v>2.0</v>
      </c>
      <c r="Q4071" s="39" t="s">
        <v>877</v>
      </c>
      <c r="R4071" s="39" t="s">
        <v>10117</v>
      </c>
      <c r="S4071" s="39" t="s">
        <v>10118</v>
      </c>
      <c r="T4071" s="39" t="s">
        <v>9946</v>
      </c>
      <c r="U4071" s="39" t="s">
        <v>2018</v>
      </c>
      <c r="V4071" s="39" t="s">
        <v>2017</v>
      </c>
      <c r="W4071" s="39" t="s">
        <v>2018</v>
      </c>
      <c r="X4071" s="39" t="s">
        <v>10109</v>
      </c>
      <c r="Y4071" s="39" t="s">
        <v>10110</v>
      </c>
      <c r="Z4071" s="39" t="s">
        <v>10037</v>
      </c>
      <c r="AA4071" s="39" t="s">
        <v>10038</v>
      </c>
    </row>
    <row r="4072" ht="15.75" hidden="1" customHeight="1">
      <c r="A4072" s="39" t="s">
        <v>10127</v>
      </c>
      <c r="B4072" s="39" t="s">
        <v>10128</v>
      </c>
      <c r="C4072" s="8">
        <v>6496.0</v>
      </c>
      <c r="D4072" s="8">
        <v>19.0</v>
      </c>
      <c r="E4072" s="8">
        <v>10.0</v>
      </c>
      <c r="F4072" s="8">
        <v>5.0</v>
      </c>
      <c r="G4072" s="8">
        <v>6479.0</v>
      </c>
      <c r="H4072" s="8">
        <v>6548.5</v>
      </c>
      <c r="I4072" s="8">
        <v>6322.0</v>
      </c>
      <c r="J4072" s="8">
        <v>6007.0</v>
      </c>
      <c r="K4072" s="8">
        <v>1751.0</v>
      </c>
      <c r="L4072" s="8">
        <v>6639.0</v>
      </c>
      <c r="M4072" s="8">
        <v>6785.0</v>
      </c>
      <c r="N4072" s="8">
        <v>797.0</v>
      </c>
      <c r="O4072" s="8">
        <v>454.0</v>
      </c>
      <c r="P4072" s="8">
        <v>2.0</v>
      </c>
      <c r="Q4072" s="39" t="s">
        <v>877</v>
      </c>
      <c r="R4072" s="39" t="s">
        <v>10117</v>
      </c>
      <c r="S4072" s="39" t="s">
        <v>10118</v>
      </c>
      <c r="T4072" s="39" t="s">
        <v>9946</v>
      </c>
      <c r="U4072" s="39" t="s">
        <v>2018</v>
      </c>
      <c r="V4072" s="39" t="s">
        <v>2017</v>
      </c>
      <c r="W4072" s="39" t="s">
        <v>2018</v>
      </c>
      <c r="X4072" s="39" t="s">
        <v>10109</v>
      </c>
      <c r="Y4072" s="39" t="s">
        <v>10110</v>
      </c>
      <c r="Z4072" s="39" t="s">
        <v>10037</v>
      </c>
      <c r="AA4072" s="39" t="s">
        <v>10038</v>
      </c>
    </row>
    <row r="4073" ht="15.75" hidden="1" customHeight="1">
      <c r="A4073" s="39" t="s">
        <v>10129</v>
      </c>
      <c r="B4073" s="39" t="s">
        <v>10130</v>
      </c>
      <c r="C4073" s="8">
        <v>1476.0</v>
      </c>
      <c r="D4073" s="8">
        <v>5.0</v>
      </c>
      <c r="E4073" s="8">
        <v>3.0</v>
      </c>
      <c r="F4073" s="8">
        <v>2.0</v>
      </c>
      <c r="G4073" s="8">
        <v>1512.0</v>
      </c>
      <c r="H4073" s="8">
        <v>1961.0</v>
      </c>
      <c r="I4073" s="8">
        <v>1133.0</v>
      </c>
      <c r="J4073" s="8">
        <v>1554.0</v>
      </c>
      <c r="K4073" s="8">
        <v>2949.0</v>
      </c>
      <c r="L4073" s="8">
        <v>920.0</v>
      </c>
      <c r="M4073" s="8">
        <v>1638.0</v>
      </c>
      <c r="N4073" s="8">
        <v>894.0</v>
      </c>
      <c r="O4073" s="8">
        <v>556.0</v>
      </c>
      <c r="P4073" s="8">
        <v>2.0</v>
      </c>
      <c r="Q4073" s="39" t="s">
        <v>877</v>
      </c>
      <c r="R4073" s="39" t="s">
        <v>10131</v>
      </c>
      <c r="S4073" s="39" t="s">
        <v>10132</v>
      </c>
      <c r="T4073" s="39" t="s">
        <v>9946</v>
      </c>
      <c r="U4073" s="39" t="s">
        <v>2018</v>
      </c>
      <c r="V4073" s="39" t="s">
        <v>2017</v>
      </c>
      <c r="W4073" s="39" t="s">
        <v>2018</v>
      </c>
      <c r="X4073" s="39" t="s">
        <v>10109</v>
      </c>
      <c r="Y4073" s="39" t="s">
        <v>10110</v>
      </c>
      <c r="Z4073" s="39" t="s">
        <v>10037</v>
      </c>
      <c r="AA4073" s="39" t="s">
        <v>10038</v>
      </c>
    </row>
    <row r="4074" ht="15.75" hidden="1" customHeight="1">
      <c r="A4074" s="39" t="s">
        <v>10133</v>
      </c>
      <c r="B4074" s="39" t="s">
        <v>10134</v>
      </c>
      <c r="C4074" s="8">
        <v>2702.0</v>
      </c>
      <c r="D4074" s="8">
        <v>8.0</v>
      </c>
      <c r="E4074" s="8">
        <v>4.0</v>
      </c>
      <c r="F4074" s="8">
        <v>2.0</v>
      </c>
      <c r="G4074" s="8">
        <v>2824.0</v>
      </c>
      <c r="H4074" s="8">
        <v>2478.5</v>
      </c>
      <c r="I4074" s="8">
        <v>2310.0</v>
      </c>
      <c r="J4074" s="8">
        <v>2387.0</v>
      </c>
      <c r="K4074" s="8">
        <v>2973.0</v>
      </c>
      <c r="L4074" s="8">
        <v>5618.0</v>
      </c>
      <c r="M4074" s="8">
        <v>4242.0</v>
      </c>
      <c r="N4074" s="8">
        <v>536.0</v>
      </c>
      <c r="O4074" s="8">
        <v>383.0</v>
      </c>
      <c r="P4074" s="8">
        <v>2.0</v>
      </c>
      <c r="Q4074" s="39" t="s">
        <v>877</v>
      </c>
      <c r="R4074" s="39" t="s">
        <v>10131</v>
      </c>
      <c r="S4074" s="39" t="s">
        <v>10132</v>
      </c>
      <c r="T4074" s="39" t="s">
        <v>9946</v>
      </c>
      <c r="U4074" s="39" t="s">
        <v>2018</v>
      </c>
      <c r="V4074" s="39" t="s">
        <v>2017</v>
      </c>
      <c r="W4074" s="39" t="s">
        <v>2018</v>
      </c>
      <c r="X4074" s="39" t="s">
        <v>10109</v>
      </c>
      <c r="Y4074" s="39" t="s">
        <v>10110</v>
      </c>
      <c r="Z4074" s="39" t="s">
        <v>10037</v>
      </c>
      <c r="AA4074" s="39" t="s">
        <v>10038</v>
      </c>
    </row>
    <row r="4075" ht="15.75" hidden="1" customHeight="1">
      <c r="A4075" s="39" t="s">
        <v>10135</v>
      </c>
      <c r="B4075" s="39" t="s">
        <v>10136</v>
      </c>
      <c r="C4075" s="8">
        <v>6114.0</v>
      </c>
      <c r="D4075" s="8">
        <v>18.0</v>
      </c>
      <c r="E4075" s="8">
        <v>9.0</v>
      </c>
      <c r="F4075" s="8">
        <v>5.0</v>
      </c>
      <c r="G4075" s="8">
        <v>5637.0</v>
      </c>
      <c r="H4075" s="8">
        <v>5049.0</v>
      </c>
      <c r="I4075" s="8">
        <v>5929.0</v>
      </c>
      <c r="J4075" s="8">
        <v>5070.0</v>
      </c>
      <c r="K4075" s="8">
        <v>4705.0</v>
      </c>
      <c r="L4075" s="8">
        <v>6928.0</v>
      </c>
      <c r="M4075" s="8">
        <v>4629.0</v>
      </c>
      <c r="N4075" s="8">
        <v>658.0</v>
      </c>
      <c r="O4075" s="8">
        <v>399.0</v>
      </c>
      <c r="P4075" s="8">
        <v>2.0</v>
      </c>
      <c r="Q4075" s="39" t="s">
        <v>877</v>
      </c>
      <c r="R4075" s="39" t="s">
        <v>10131</v>
      </c>
      <c r="S4075" s="39" t="s">
        <v>10132</v>
      </c>
      <c r="T4075" s="39" t="s">
        <v>9946</v>
      </c>
      <c r="U4075" s="39" t="s">
        <v>2018</v>
      </c>
      <c r="V4075" s="39" t="s">
        <v>2017</v>
      </c>
      <c r="W4075" s="39" t="s">
        <v>2018</v>
      </c>
      <c r="X4075" s="39" t="s">
        <v>10109</v>
      </c>
      <c r="Y4075" s="39" t="s">
        <v>10110</v>
      </c>
      <c r="Z4075" s="39" t="s">
        <v>10037</v>
      </c>
      <c r="AA4075" s="39" t="s">
        <v>10038</v>
      </c>
    </row>
    <row r="4076" ht="15.75" hidden="1" customHeight="1">
      <c r="A4076" s="39" t="s">
        <v>10137</v>
      </c>
      <c r="B4076" s="39" t="s">
        <v>10138</v>
      </c>
      <c r="C4076" s="8">
        <v>2429.0</v>
      </c>
      <c r="D4076" s="8">
        <v>7.0</v>
      </c>
      <c r="E4076" s="8">
        <v>4.0</v>
      </c>
      <c r="F4076" s="8">
        <v>2.0</v>
      </c>
      <c r="G4076" s="8">
        <v>2682.0</v>
      </c>
      <c r="H4076" s="8">
        <v>2381.0</v>
      </c>
      <c r="I4076" s="8">
        <v>2423.0</v>
      </c>
      <c r="J4076" s="8">
        <v>2027.0</v>
      </c>
      <c r="K4076" s="8">
        <v>2935.0</v>
      </c>
      <c r="L4076" s="8">
        <v>2980.0</v>
      </c>
      <c r="M4076" s="8">
        <v>2735.0</v>
      </c>
      <c r="N4076" s="8">
        <v>531.0</v>
      </c>
      <c r="O4076" s="8">
        <v>393.0</v>
      </c>
      <c r="P4076" s="8">
        <v>2.0</v>
      </c>
      <c r="Q4076" s="39" t="s">
        <v>877</v>
      </c>
      <c r="R4076" s="39" t="s">
        <v>10131</v>
      </c>
      <c r="S4076" s="39" t="s">
        <v>10132</v>
      </c>
      <c r="T4076" s="39" t="s">
        <v>9946</v>
      </c>
      <c r="U4076" s="39" t="s">
        <v>2018</v>
      </c>
      <c r="V4076" s="39" t="s">
        <v>2017</v>
      </c>
      <c r="W4076" s="39" t="s">
        <v>2018</v>
      </c>
      <c r="X4076" s="39" t="s">
        <v>10109</v>
      </c>
      <c r="Y4076" s="39" t="s">
        <v>10110</v>
      </c>
      <c r="Z4076" s="39" t="s">
        <v>10037</v>
      </c>
      <c r="AA4076" s="39" t="s">
        <v>10038</v>
      </c>
    </row>
    <row r="4077" ht="15.75" hidden="1" customHeight="1">
      <c r="A4077" s="39" t="s">
        <v>10139</v>
      </c>
      <c r="B4077" s="39" t="s">
        <v>10140</v>
      </c>
      <c r="C4077" s="8">
        <v>4766.0</v>
      </c>
      <c r="D4077" s="8">
        <v>14.0</v>
      </c>
      <c r="E4077" s="8">
        <v>7.0</v>
      </c>
      <c r="F4077" s="8">
        <v>4.0</v>
      </c>
      <c r="G4077" s="8">
        <v>3970.0</v>
      </c>
      <c r="H4077" s="8">
        <v>4232.5</v>
      </c>
      <c r="I4077" s="8">
        <v>4432.0</v>
      </c>
      <c r="J4077" s="8">
        <v>4581.0</v>
      </c>
      <c r="K4077" s="8">
        <v>4715.0</v>
      </c>
      <c r="L4077" s="8">
        <v>5613.0</v>
      </c>
      <c r="M4077" s="8">
        <v>1442.0</v>
      </c>
      <c r="N4077" s="8">
        <v>535.0</v>
      </c>
      <c r="O4077" s="8">
        <v>378.0</v>
      </c>
      <c r="P4077" s="8">
        <v>2.0</v>
      </c>
      <c r="Q4077" s="39" t="s">
        <v>877</v>
      </c>
      <c r="R4077" s="39" t="s">
        <v>10131</v>
      </c>
      <c r="S4077" s="39" t="s">
        <v>10132</v>
      </c>
      <c r="T4077" s="39" t="s">
        <v>9946</v>
      </c>
      <c r="U4077" s="39" t="s">
        <v>2018</v>
      </c>
      <c r="V4077" s="39" t="s">
        <v>2017</v>
      </c>
      <c r="W4077" s="39" t="s">
        <v>2018</v>
      </c>
      <c r="X4077" s="39" t="s">
        <v>10109</v>
      </c>
      <c r="Y4077" s="39" t="s">
        <v>10110</v>
      </c>
      <c r="Z4077" s="39" t="s">
        <v>10037</v>
      </c>
      <c r="AA4077" s="39" t="s">
        <v>10038</v>
      </c>
    </row>
    <row r="4078" ht="15.75" hidden="1" customHeight="1">
      <c r="A4078" s="39" t="s">
        <v>10141</v>
      </c>
      <c r="B4078" s="39" t="s">
        <v>10142</v>
      </c>
      <c r="C4078" s="8">
        <v>4786.0</v>
      </c>
      <c r="D4078" s="8">
        <v>14.0</v>
      </c>
      <c r="E4078" s="8">
        <v>7.0</v>
      </c>
      <c r="F4078" s="8">
        <v>4.0</v>
      </c>
      <c r="G4078" s="8">
        <v>5324.0</v>
      </c>
      <c r="H4078" s="8">
        <v>5113.0</v>
      </c>
      <c r="I4078" s="8">
        <v>6226.0</v>
      </c>
      <c r="J4078" s="8">
        <v>4700.0</v>
      </c>
      <c r="K4078" s="8">
        <v>747.0</v>
      </c>
      <c r="L4078" s="8">
        <v>2036.0</v>
      </c>
      <c r="M4078" s="8">
        <v>6397.0</v>
      </c>
      <c r="N4078" s="8">
        <v>723.0</v>
      </c>
      <c r="O4078" s="8">
        <v>452.0</v>
      </c>
      <c r="P4078" s="8">
        <v>5.0</v>
      </c>
      <c r="Q4078" s="39" t="s">
        <v>114</v>
      </c>
      <c r="R4078" s="39" t="s">
        <v>10143</v>
      </c>
      <c r="S4078" s="39" t="s">
        <v>10144</v>
      </c>
      <c r="T4078" s="39" t="s">
        <v>9946</v>
      </c>
      <c r="U4078" s="39" t="s">
        <v>2018</v>
      </c>
      <c r="V4078" s="39" t="s">
        <v>2017</v>
      </c>
      <c r="W4078" s="39" t="s">
        <v>2018</v>
      </c>
      <c r="X4078" s="39" t="s">
        <v>10145</v>
      </c>
      <c r="Y4078" s="39" t="s">
        <v>10146</v>
      </c>
      <c r="Z4078" s="39" t="s">
        <v>10037</v>
      </c>
      <c r="AA4078" s="39" t="s">
        <v>10038</v>
      </c>
    </row>
    <row r="4079" ht="15.75" hidden="1" customHeight="1">
      <c r="A4079" s="39" t="s">
        <v>10147</v>
      </c>
      <c r="B4079" s="39" t="s">
        <v>10148</v>
      </c>
      <c r="C4079" s="8">
        <v>5766.0</v>
      </c>
      <c r="D4079" s="8">
        <v>17.0</v>
      </c>
      <c r="E4079" s="8">
        <v>9.0</v>
      </c>
      <c r="F4079" s="8">
        <v>5.0</v>
      </c>
      <c r="G4079" s="8">
        <v>6213.0</v>
      </c>
      <c r="H4079" s="8">
        <v>6510.0</v>
      </c>
      <c r="I4079" s="8">
        <v>5654.0</v>
      </c>
      <c r="J4079" s="8">
        <v>5970.0</v>
      </c>
      <c r="K4079" s="8">
        <v>833.0</v>
      </c>
      <c r="L4079" s="8">
        <v>4275.0</v>
      </c>
      <c r="M4079" s="8">
        <v>5695.0</v>
      </c>
      <c r="N4079" s="8">
        <v>915.0</v>
      </c>
      <c r="O4079" s="8">
        <v>572.0</v>
      </c>
      <c r="P4079" s="8">
        <v>2.0</v>
      </c>
      <c r="Q4079" s="39" t="s">
        <v>877</v>
      </c>
      <c r="R4079" s="39" t="s">
        <v>10143</v>
      </c>
      <c r="S4079" s="39" t="s">
        <v>10144</v>
      </c>
      <c r="T4079" s="39" t="s">
        <v>9946</v>
      </c>
      <c r="U4079" s="39" t="s">
        <v>2018</v>
      </c>
      <c r="V4079" s="39" t="s">
        <v>2017</v>
      </c>
      <c r="W4079" s="39" t="s">
        <v>2018</v>
      </c>
      <c r="X4079" s="39" t="s">
        <v>10103</v>
      </c>
      <c r="Y4079" s="39" t="s">
        <v>10104</v>
      </c>
      <c r="Z4079" s="39" t="s">
        <v>10037</v>
      </c>
      <c r="AA4079" s="39" t="s">
        <v>10038</v>
      </c>
    </row>
    <row r="4080" ht="15.75" hidden="1" customHeight="1">
      <c r="A4080" s="39" t="s">
        <v>10149</v>
      </c>
      <c r="B4080" s="39" t="s">
        <v>10150</v>
      </c>
      <c r="C4080" s="8">
        <v>3514.0</v>
      </c>
      <c r="D4080" s="8">
        <v>11.0</v>
      </c>
      <c r="E4080" s="8">
        <v>6.0</v>
      </c>
      <c r="F4080" s="8">
        <v>3.0</v>
      </c>
      <c r="G4080" s="8">
        <v>3268.0</v>
      </c>
      <c r="H4080" s="8">
        <v>3807.0</v>
      </c>
      <c r="I4080" s="8">
        <v>4242.0</v>
      </c>
      <c r="J4080" s="8">
        <v>3654.0</v>
      </c>
      <c r="K4080" s="8">
        <v>1076.0</v>
      </c>
      <c r="L4080" s="8">
        <v>3954.0</v>
      </c>
      <c r="M4080" s="8">
        <v>5704.0</v>
      </c>
      <c r="N4080" s="8">
        <v>989.0</v>
      </c>
      <c r="O4080" s="8">
        <v>656.0</v>
      </c>
      <c r="P4080" s="8">
        <v>2.0</v>
      </c>
      <c r="Q4080" s="39" t="s">
        <v>877</v>
      </c>
      <c r="R4080" s="39" t="s">
        <v>10143</v>
      </c>
      <c r="S4080" s="39" t="s">
        <v>10144</v>
      </c>
      <c r="T4080" s="39" t="s">
        <v>9946</v>
      </c>
      <c r="U4080" s="39" t="s">
        <v>2018</v>
      </c>
      <c r="V4080" s="39" t="s">
        <v>2017</v>
      </c>
      <c r="W4080" s="39" t="s">
        <v>2018</v>
      </c>
      <c r="X4080" s="39" t="s">
        <v>10103</v>
      </c>
      <c r="Y4080" s="39" t="s">
        <v>10104</v>
      </c>
      <c r="Z4080" s="39" t="s">
        <v>10037</v>
      </c>
      <c r="AA4080" s="39" t="s">
        <v>10038</v>
      </c>
    </row>
    <row r="4081" ht="15.75" hidden="1" customHeight="1">
      <c r="A4081" s="39" t="s">
        <v>10151</v>
      </c>
      <c r="B4081" s="39" t="s">
        <v>10152</v>
      </c>
      <c r="C4081" s="8">
        <v>5528.0</v>
      </c>
      <c r="D4081" s="8">
        <v>16.0</v>
      </c>
      <c r="E4081" s="8">
        <v>8.0</v>
      </c>
      <c r="F4081" s="8">
        <v>4.0</v>
      </c>
      <c r="G4081" s="8">
        <v>5572.0</v>
      </c>
      <c r="H4081" s="8">
        <v>6075.0</v>
      </c>
      <c r="I4081" s="8">
        <v>4348.0</v>
      </c>
      <c r="J4081" s="8">
        <v>6166.0</v>
      </c>
      <c r="K4081" s="8">
        <v>1139.0</v>
      </c>
      <c r="L4081" s="8">
        <v>5701.0</v>
      </c>
      <c r="M4081" s="8">
        <v>6355.0</v>
      </c>
      <c r="N4081" s="8">
        <v>850.0</v>
      </c>
      <c r="O4081" s="8">
        <v>581.0</v>
      </c>
      <c r="P4081" s="8">
        <v>2.0</v>
      </c>
      <c r="Q4081" s="39" t="s">
        <v>877</v>
      </c>
      <c r="R4081" s="39" t="s">
        <v>10143</v>
      </c>
      <c r="S4081" s="39" t="s">
        <v>10144</v>
      </c>
      <c r="T4081" s="39" t="s">
        <v>9946</v>
      </c>
      <c r="U4081" s="39" t="s">
        <v>2018</v>
      </c>
      <c r="V4081" s="39" t="s">
        <v>2017</v>
      </c>
      <c r="W4081" s="39" t="s">
        <v>2018</v>
      </c>
      <c r="X4081" s="39" t="s">
        <v>10103</v>
      </c>
      <c r="Y4081" s="39" t="s">
        <v>10104</v>
      </c>
      <c r="Z4081" s="39" t="s">
        <v>10037</v>
      </c>
      <c r="AA4081" s="39" t="s">
        <v>10038</v>
      </c>
    </row>
    <row r="4082" ht="15.75" hidden="1" customHeight="1">
      <c r="A4082" s="39" t="s">
        <v>10153</v>
      </c>
      <c r="B4082" s="39" t="s">
        <v>10154</v>
      </c>
      <c r="C4082" s="8">
        <v>6008.0</v>
      </c>
      <c r="D4082" s="8">
        <v>18.0</v>
      </c>
      <c r="E4082" s="8">
        <v>9.0</v>
      </c>
      <c r="F4082" s="8">
        <v>5.0</v>
      </c>
      <c r="G4082" s="8">
        <v>6495.0</v>
      </c>
      <c r="H4082" s="8">
        <v>6519.5</v>
      </c>
      <c r="I4082" s="8">
        <v>5996.0</v>
      </c>
      <c r="J4082" s="8">
        <v>6189.0</v>
      </c>
      <c r="K4082" s="8">
        <v>720.0</v>
      </c>
      <c r="L4082" s="8">
        <v>6843.0</v>
      </c>
      <c r="M4082" s="8">
        <v>5216.0</v>
      </c>
      <c r="N4082" s="8">
        <v>813.0</v>
      </c>
      <c r="O4082" s="8">
        <v>529.0</v>
      </c>
      <c r="P4082" s="8">
        <v>2.0</v>
      </c>
      <c r="Q4082" s="39" t="s">
        <v>877</v>
      </c>
      <c r="R4082" s="39" t="s">
        <v>10143</v>
      </c>
      <c r="S4082" s="39" t="s">
        <v>10144</v>
      </c>
      <c r="T4082" s="39" t="s">
        <v>9946</v>
      </c>
      <c r="U4082" s="39" t="s">
        <v>2018</v>
      </c>
      <c r="V4082" s="39" t="s">
        <v>2017</v>
      </c>
      <c r="W4082" s="39" t="s">
        <v>2018</v>
      </c>
      <c r="X4082" s="39" t="s">
        <v>10103</v>
      </c>
      <c r="Y4082" s="39" t="s">
        <v>10104</v>
      </c>
      <c r="Z4082" s="39" t="s">
        <v>10037</v>
      </c>
      <c r="AA4082" s="39" t="s">
        <v>10038</v>
      </c>
    </row>
    <row r="4083" ht="15.75" hidden="1" customHeight="1">
      <c r="A4083" s="39" t="s">
        <v>10155</v>
      </c>
      <c r="B4083" s="39" t="s">
        <v>10156</v>
      </c>
      <c r="C4083" s="8">
        <v>5361.0</v>
      </c>
      <c r="D4083" s="8">
        <v>16.0</v>
      </c>
      <c r="E4083" s="8">
        <v>8.0</v>
      </c>
      <c r="F4083" s="8">
        <v>4.0</v>
      </c>
      <c r="G4083" s="8">
        <v>6012.0</v>
      </c>
      <c r="H4083" s="8">
        <v>5390.5</v>
      </c>
      <c r="I4083" s="8">
        <v>5624.0</v>
      </c>
      <c r="J4083" s="8">
        <v>5893.0</v>
      </c>
      <c r="K4083" s="8">
        <v>784.0</v>
      </c>
      <c r="L4083" s="8">
        <v>4683.0</v>
      </c>
      <c r="M4083" s="8">
        <v>5064.0</v>
      </c>
      <c r="N4083" s="8">
        <v>657.0</v>
      </c>
      <c r="O4083" s="8">
        <v>390.0</v>
      </c>
      <c r="P4083" s="8">
        <v>2.0</v>
      </c>
      <c r="Q4083" s="39" t="s">
        <v>877</v>
      </c>
      <c r="R4083" s="39" t="s">
        <v>10143</v>
      </c>
      <c r="S4083" s="39" t="s">
        <v>10144</v>
      </c>
      <c r="T4083" s="39" t="s">
        <v>9946</v>
      </c>
      <c r="U4083" s="39" t="s">
        <v>2018</v>
      </c>
      <c r="V4083" s="39" t="s">
        <v>2017</v>
      </c>
      <c r="W4083" s="39" t="s">
        <v>2018</v>
      </c>
      <c r="X4083" s="39" t="s">
        <v>10103</v>
      </c>
      <c r="Y4083" s="39" t="s">
        <v>10104</v>
      </c>
      <c r="Z4083" s="39" t="s">
        <v>10037</v>
      </c>
      <c r="AA4083" s="39" t="s">
        <v>10038</v>
      </c>
    </row>
    <row r="4084" ht="15.75" hidden="1" customHeight="1">
      <c r="A4084" s="39" t="s">
        <v>10157</v>
      </c>
      <c r="B4084" s="39" t="s">
        <v>10158</v>
      </c>
      <c r="C4084" s="8">
        <v>4257.0</v>
      </c>
      <c r="D4084" s="8">
        <v>13.0</v>
      </c>
      <c r="E4084" s="8">
        <v>7.0</v>
      </c>
      <c r="F4084" s="8">
        <v>4.0</v>
      </c>
      <c r="G4084" s="8">
        <v>4240.0</v>
      </c>
      <c r="H4084" s="8">
        <v>3819.0</v>
      </c>
      <c r="I4084" s="8">
        <v>5726.0</v>
      </c>
      <c r="J4084" s="8">
        <v>4415.0</v>
      </c>
      <c r="K4084" s="8">
        <v>873.0</v>
      </c>
      <c r="L4084" s="8">
        <v>6261.0</v>
      </c>
      <c r="M4084" s="8">
        <v>6429.0</v>
      </c>
      <c r="N4084" s="8">
        <v>667.0</v>
      </c>
      <c r="O4084" s="8">
        <v>413.0</v>
      </c>
      <c r="P4084" s="8">
        <v>2.0</v>
      </c>
      <c r="Q4084" s="39" t="s">
        <v>877</v>
      </c>
      <c r="R4084" s="39" t="s">
        <v>10143</v>
      </c>
      <c r="S4084" s="39" t="s">
        <v>10144</v>
      </c>
      <c r="T4084" s="39" t="s">
        <v>9946</v>
      </c>
      <c r="U4084" s="39" t="s">
        <v>2018</v>
      </c>
      <c r="V4084" s="39" t="s">
        <v>2017</v>
      </c>
      <c r="W4084" s="39" t="s">
        <v>2018</v>
      </c>
      <c r="X4084" s="39" t="s">
        <v>10103</v>
      </c>
      <c r="Y4084" s="39" t="s">
        <v>10104</v>
      </c>
      <c r="Z4084" s="39" t="s">
        <v>10037</v>
      </c>
      <c r="AA4084" s="39" t="s">
        <v>10038</v>
      </c>
    </row>
    <row r="4085" ht="15.75" hidden="1" customHeight="1">
      <c r="A4085" s="39" t="s">
        <v>10159</v>
      </c>
      <c r="B4085" s="39" t="s">
        <v>10160</v>
      </c>
      <c r="C4085" s="8">
        <v>1387.0</v>
      </c>
      <c r="D4085" s="8">
        <v>4.0</v>
      </c>
      <c r="E4085" s="8">
        <v>2.0</v>
      </c>
      <c r="F4085" s="8">
        <v>1.0</v>
      </c>
      <c r="G4085" s="8">
        <v>1533.0</v>
      </c>
      <c r="H4085" s="8">
        <v>1422.0</v>
      </c>
      <c r="I4085" s="8">
        <v>1518.0</v>
      </c>
      <c r="J4085" s="8">
        <v>1834.0</v>
      </c>
      <c r="K4085" s="8">
        <v>1056.0</v>
      </c>
      <c r="L4085" s="8">
        <v>2731.0</v>
      </c>
      <c r="M4085" s="8">
        <v>1592.0</v>
      </c>
      <c r="N4085" s="8">
        <v>565.0</v>
      </c>
      <c r="O4085" s="8">
        <v>417.0</v>
      </c>
      <c r="P4085" s="8">
        <v>2.0</v>
      </c>
      <c r="Q4085" s="39" t="s">
        <v>877</v>
      </c>
      <c r="R4085" s="39" t="s">
        <v>10143</v>
      </c>
      <c r="S4085" s="39" t="s">
        <v>10144</v>
      </c>
      <c r="T4085" s="39" t="s">
        <v>9946</v>
      </c>
      <c r="U4085" s="39" t="s">
        <v>2018</v>
      </c>
      <c r="V4085" s="39" t="s">
        <v>2017</v>
      </c>
      <c r="W4085" s="39" t="s">
        <v>2018</v>
      </c>
      <c r="X4085" s="39" t="s">
        <v>10103</v>
      </c>
      <c r="Y4085" s="39" t="s">
        <v>10104</v>
      </c>
      <c r="Z4085" s="39" t="s">
        <v>10037</v>
      </c>
      <c r="AA4085" s="39" t="s">
        <v>10038</v>
      </c>
    </row>
    <row r="4086" ht="15.75" hidden="1" customHeight="1">
      <c r="A4086" s="39" t="s">
        <v>10161</v>
      </c>
      <c r="B4086" s="39" t="s">
        <v>10162</v>
      </c>
      <c r="C4086" s="8">
        <v>5832.0</v>
      </c>
      <c r="D4086" s="8">
        <v>17.0</v>
      </c>
      <c r="E4086" s="8">
        <v>9.0</v>
      </c>
      <c r="F4086" s="8">
        <v>5.0</v>
      </c>
      <c r="G4086" s="8">
        <v>6424.5</v>
      </c>
      <c r="H4086" s="8">
        <v>6584.0</v>
      </c>
      <c r="I4086" s="8">
        <v>6285.0</v>
      </c>
      <c r="J4086" s="8">
        <v>6453.0</v>
      </c>
      <c r="K4086" s="8">
        <v>468.0</v>
      </c>
      <c r="L4086" s="8">
        <v>5631.0</v>
      </c>
      <c r="M4086" s="8">
        <v>6836.0</v>
      </c>
      <c r="N4086" s="8">
        <v>944.0</v>
      </c>
      <c r="O4086" s="8">
        <v>589.0</v>
      </c>
      <c r="P4086" s="8">
        <v>2.0</v>
      </c>
      <c r="Q4086" s="39" t="s">
        <v>877</v>
      </c>
      <c r="R4086" s="39" t="s">
        <v>10163</v>
      </c>
      <c r="S4086" s="39" t="s">
        <v>10164</v>
      </c>
      <c r="T4086" s="39" t="s">
        <v>9946</v>
      </c>
      <c r="U4086" s="39" t="s">
        <v>2018</v>
      </c>
      <c r="V4086" s="39" t="s">
        <v>2017</v>
      </c>
      <c r="W4086" s="39" t="s">
        <v>2018</v>
      </c>
      <c r="X4086" s="39" t="s">
        <v>10103</v>
      </c>
      <c r="Y4086" s="39" t="s">
        <v>10104</v>
      </c>
      <c r="Z4086" s="39" t="s">
        <v>10037</v>
      </c>
      <c r="AA4086" s="39" t="s">
        <v>10038</v>
      </c>
    </row>
    <row r="4087" ht="15.75" hidden="1" customHeight="1">
      <c r="A4087" s="39" t="s">
        <v>10165</v>
      </c>
      <c r="B4087" s="39" t="s">
        <v>10166</v>
      </c>
      <c r="C4087" s="8">
        <v>4738.0</v>
      </c>
      <c r="D4087" s="8">
        <v>14.0</v>
      </c>
      <c r="E4087" s="8">
        <v>7.0</v>
      </c>
      <c r="F4087" s="8">
        <v>4.0</v>
      </c>
      <c r="G4087" s="8">
        <v>5031.5</v>
      </c>
      <c r="H4087" s="8">
        <v>5219.0</v>
      </c>
      <c r="I4087" s="8">
        <v>5086.0</v>
      </c>
      <c r="J4087" s="8">
        <v>5059.0</v>
      </c>
      <c r="K4087" s="8">
        <v>509.0</v>
      </c>
      <c r="L4087" s="8">
        <v>5999.0</v>
      </c>
      <c r="M4087" s="8">
        <v>4859.0</v>
      </c>
      <c r="N4087" s="8">
        <v>1386.0</v>
      </c>
      <c r="O4087" s="8">
        <v>923.0</v>
      </c>
      <c r="P4087" s="8">
        <v>2.0</v>
      </c>
      <c r="Q4087" s="39" t="s">
        <v>877</v>
      </c>
      <c r="R4087" s="39" t="s">
        <v>10163</v>
      </c>
      <c r="S4087" s="39" t="s">
        <v>10164</v>
      </c>
      <c r="T4087" s="39" t="s">
        <v>9946</v>
      </c>
      <c r="U4087" s="39" t="s">
        <v>2018</v>
      </c>
      <c r="V4087" s="39" t="s">
        <v>2017</v>
      </c>
      <c r="W4087" s="39" t="s">
        <v>2018</v>
      </c>
      <c r="X4087" s="39" t="s">
        <v>10103</v>
      </c>
      <c r="Y4087" s="39" t="s">
        <v>10104</v>
      </c>
      <c r="Z4087" s="39" t="s">
        <v>10037</v>
      </c>
      <c r="AA4087" s="39" t="s">
        <v>10038</v>
      </c>
    </row>
    <row r="4088" ht="15.75" hidden="1" customHeight="1">
      <c r="A4088" s="39" t="s">
        <v>10167</v>
      </c>
      <c r="B4088" s="39" t="s">
        <v>10168</v>
      </c>
      <c r="C4088" s="8">
        <v>5065.0</v>
      </c>
      <c r="D4088" s="8">
        <v>15.0</v>
      </c>
      <c r="E4088" s="8">
        <v>8.0</v>
      </c>
      <c r="F4088" s="8">
        <v>4.0</v>
      </c>
      <c r="G4088" s="8">
        <v>4872.0</v>
      </c>
      <c r="H4088" s="8">
        <v>4717.0</v>
      </c>
      <c r="I4088" s="8">
        <v>5759.0</v>
      </c>
      <c r="J4088" s="8">
        <v>4319.0</v>
      </c>
      <c r="K4088" s="8">
        <v>1764.0</v>
      </c>
      <c r="L4088" s="8">
        <v>6339.0</v>
      </c>
      <c r="M4088" s="8">
        <v>4731.0</v>
      </c>
      <c r="N4088" s="8">
        <v>487.0</v>
      </c>
      <c r="O4088" s="8">
        <v>327.0</v>
      </c>
      <c r="P4088" s="8">
        <v>2.0</v>
      </c>
      <c r="Q4088" s="39" t="s">
        <v>877</v>
      </c>
      <c r="R4088" s="39" t="s">
        <v>10163</v>
      </c>
      <c r="S4088" s="39" t="s">
        <v>10164</v>
      </c>
      <c r="T4088" s="39" t="s">
        <v>9946</v>
      </c>
      <c r="U4088" s="39" t="s">
        <v>2018</v>
      </c>
      <c r="V4088" s="39" t="s">
        <v>2017</v>
      </c>
      <c r="W4088" s="39" t="s">
        <v>2018</v>
      </c>
      <c r="X4088" s="39" t="s">
        <v>10103</v>
      </c>
      <c r="Y4088" s="39" t="s">
        <v>10104</v>
      </c>
      <c r="Z4088" s="39" t="s">
        <v>10037</v>
      </c>
      <c r="AA4088" s="39" t="s">
        <v>10038</v>
      </c>
    </row>
    <row r="4089" ht="15.75" hidden="1" customHeight="1">
      <c r="A4089" s="39" t="s">
        <v>10169</v>
      </c>
      <c r="B4089" s="39" t="s">
        <v>10170</v>
      </c>
      <c r="C4089" s="8">
        <v>5351.0</v>
      </c>
      <c r="D4089" s="8">
        <v>16.0</v>
      </c>
      <c r="E4089" s="8">
        <v>8.0</v>
      </c>
      <c r="F4089" s="8">
        <v>4.0</v>
      </c>
      <c r="G4089" s="8">
        <v>4922.0</v>
      </c>
      <c r="H4089" s="8">
        <v>5454.0</v>
      </c>
      <c r="I4089" s="8">
        <v>6158.0</v>
      </c>
      <c r="J4089" s="8">
        <v>5759.0</v>
      </c>
      <c r="K4089" s="8">
        <v>1166.0</v>
      </c>
      <c r="L4089" s="8">
        <v>5354.0</v>
      </c>
      <c r="M4089" s="8">
        <v>5592.0</v>
      </c>
      <c r="N4089" s="8">
        <v>1153.0</v>
      </c>
      <c r="O4089" s="8">
        <v>767.0</v>
      </c>
      <c r="P4089" s="8">
        <v>2.0</v>
      </c>
      <c r="Q4089" s="39" t="s">
        <v>877</v>
      </c>
      <c r="R4089" s="39" t="s">
        <v>10163</v>
      </c>
      <c r="S4089" s="39" t="s">
        <v>10164</v>
      </c>
      <c r="T4089" s="39" t="s">
        <v>9946</v>
      </c>
      <c r="U4089" s="39" t="s">
        <v>2018</v>
      </c>
      <c r="V4089" s="39" t="s">
        <v>2017</v>
      </c>
      <c r="W4089" s="39" t="s">
        <v>2018</v>
      </c>
      <c r="X4089" s="39" t="s">
        <v>10103</v>
      </c>
      <c r="Y4089" s="39" t="s">
        <v>10104</v>
      </c>
      <c r="Z4089" s="39" t="s">
        <v>10037</v>
      </c>
      <c r="AA4089" s="39" t="s">
        <v>10038</v>
      </c>
    </row>
    <row r="4090" ht="15.75" hidden="1" customHeight="1">
      <c r="A4090" s="39" t="s">
        <v>10171</v>
      </c>
      <c r="B4090" s="39" t="s">
        <v>10172</v>
      </c>
      <c r="C4090" s="8">
        <v>5690.0</v>
      </c>
      <c r="D4090" s="8">
        <v>17.0</v>
      </c>
      <c r="E4090" s="8">
        <v>9.0</v>
      </c>
      <c r="F4090" s="8">
        <v>5.0</v>
      </c>
      <c r="G4090" s="8">
        <v>5563.5</v>
      </c>
      <c r="H4090" s="8">
        <v>5462.0</v>
      </c>
      <c r="I4090" s="8">
        <v>4297.0</v>
      </c>
      <c r="J4090" s="8">
        <v>5825.0</v>
      </c>
      <c r="K4090" s="8">
        <v>2596.0</v>
      </c>
      <c r="L4090" s="8">
        <v>5475.0</v>
      </c>
      <c r="M4090" s="8">
        <v>5650.5</v>
      </c>
      <c r="N4090" s="8">
        <v>740.0</v>
      </c>
      <c r="O4090" s="8">
        <v>514.0</v>
      </c>
      <c r="P4090" s="8">
        <v>2.0</v>
      </c>
      <c r="Q4090" s="39" t="s">
        <v>877</v>
      </c>
      <c r="R4090" s="39" t="s">
        <v>10163</v>
      </c>
      <c r="S4090" s="39" t="s">
        <v>10164</v>
      </c>
      <c r="T4090" s="39" t="s">
        <v>9946</v>
      </c>
      <c r="U4090" s="39" t="s">
        <v>2018</v>
      </c>
      <c r="V4090" s="39" t="s">
        <v>2017</v>
      </c>
      <c r="W4090" s="39" t="s">
        <v>2018</v>
      </c>
      <c r="X4090" s="39" t="s">
        <v>10103</v>
      </c>
      <c r="Y4090" s="39" t="s">
        <v>10104</v>
      </c>
      <c r="Z4090" s="39" t="s">
        <v>10037</v>
      </c>
      <c r="AA4090" s="39" t="s">
        <v>10038</v>
      </c>
    </row>
    <row r="4091" ht="15.75" hidden="1" customHeight="1">
      <c r="A4091" s="39" t="s">
        <v>10173</v>
      </c>
      <c r="B4091" s="39" t="s">
        <v>10174</v>
      </c>
      <c r="C4091" s="8">
        <v>5156.0</v>
      </c>
      <c r="D4091" s="8">
        <v>15.0</v>
      </c>
      <c r="E4091" s="8">
        <v>8.0</v>
      </c>
      <c r="F4091" s="8">
        <v>4.0</v>
      </c>
      <c r="G4091" s="8">
        <v>4719.0</v>
      </c>
      <c r="H4091" s="8">
        <v>5519.5</v>
      </c>
      <c r="I4091" s="8">
        <v>5375.0</v>
      </c>
      <c r="J4091" s="8">
        <v>4637.0</v>
      </c>
      <c r="K4091" s="8">
        <v>2838.0</v>
      </c>
      <c r="L4091" s="8">
        <v>1726.0</v>
      </c>
      <c r="M4091" s="8">
        <v>5702.0</v>
      </c>
      <c r="N4091" s="8">
        <v>893.0</v>
      </c>
      <c r="O4091" s="8">
        <v>621.0</v>
      </c>
      <c r="P4091" s="8">
        <v>2.0</v>
      </c>
      <c r="Q4091" s="39" t="s">
        <v>877</v>
      </c>
      <c r="R4091" s="39" t="s">
        <v>10163</v>
      </c>
      <c r="S4091" s="39" t="s">
        <v>10164</v>
      </c>
      <c r="T4091" s="39" t="s">
        <v>9946</v>
      </c>
      <c r="U4091" s="39" t="s">
        <v>2018</v>
      </c>
      <c r="V4091" s="39" t="s">
        <v>2017</v>
      </c>
      <c r="W4091" s="39" t="s">
        <v>2018</v>
      </c>
      <c r="X4091" s="39" t="s">
        <v>10103</v>
      </c>
      <c r="Y4091" s="39" t="s">
        <v>10104</v>
      </c>
      <c r="Z4091" s="39" t="s">
        <v>10037</v>
      </c>
      <c r="AA4091" s="39" t="s">
        <v>10038</v>
      </c>
    </row>
    <row r="4092" ht="15.75" hidden="1" customHeight="1">
      <c r="A4092" s="39" t="s">
        <v>10175</v>
      </c>
      <c r="B4092" s="39" t="s">
        <v>10176</v>
      </c>
      <c r="C4092" s="8">
        <v>5234.0</v>
      </c>
      <c r="D4092" s="8">
        <v>16.0</v>
      </c>
      <c r="E4092" s="8">
        <v>8.0</v>
      </c>
      <c r="F4092" s="8">
        <v>4.0</v>
      </c>
      <c r="G4092" s="8">
        <v>6451.0</v>
      </c>
      <c r="H4092" s="8">
        <v>6748.0</v>
      </c>
      <c r="I4092" s="8">
        <v>5220.0</v>
      </c>
      <c r="J4092" s="8">
        <v>6445.0</v>
      </c>
      <c r="K4092" s="8">
        <v>324.0</v>
      </c>
      <c r="L4092" s="8">
        <v>1959.0</v>
      </c>
      <c r="M4092" s="8">
        <v>6085.0</v>
      </c>
      <c r="N4092" s="8">
        <v>1313.0</v>
      </c>
      <c r="O4092" s="8">
        <v>847.0</v>
      </c>
      <c r="P4092" s="8">
        <v>5.0</v>
      </c>
      <c r="Q4092" s="39" t="s">
        <v>114</v>
      </c>
      <c r="R4092" s="39" t="s">
        <v>10177</v>
      </c>
      <c r="S4092" s="39" t="s">
        <v>10178</v>
      </c>
      <c r="T4092" s="39" t="s">
        <v>9946</v>
      </c>
      <c r="U4092" s="39" t="s">
        <v>2018</v>
      </c>
      <c r="V4092" s="39" t="s">
        <v>2017</v>
      </c>
      <c r="W4092" s="39" t="s">
        <v>2018</v>
      </c>
      <c r="X4092" s="39" t="s">
        <v>10103</v>
      </c>
      <c r="Y4092" s="39" t="s">
        <v>10104</v>
      </c>
      <c r="Z4092" s="39" t="s">
        <v>10037</v>
      </c>
      <c r="AA4092" s="39" t="s">
        <v>10038</v>
      </c>
    </row>
    <row r="4093" ht="15.75" hidden="1" customHeight="1">
      <c r="A4093" s="39" t="s">
        <v>10179</v>
      </c>
      <c r="B4093" s="39" t="s">
        <v>10180</v>
      </c>
      <c r="C4093" s="8">
        <v>5050.0</v>
      </c>
      <c r="D4093" s="8">
        <v>15.0</v>
      </c>
      <c r="E4093" s="8">
        <v>8.0</v>
      </c>
      <c r="F4093" s="8">
        <v>4.0</v>
      </c>
      <c r="G4093" s="8">
        <v>4606.5</v>
      </c>
      <c r="H4093" s="8">
        <v>5230.0</v>
      </c>
      <c r="I4093" s="8">
        <v>4493.0</v>
      </c>
      <c r="J4093" s="8">
        <v>5560.0</v>
      </c>
      <c r="K4093" s="8">
        <v>1618.0</v>
      </c>
      <c r="L4093" s="8">
        <v>5438.0</v>
      </c>
      <c r="M4093" s="8">
        <v>4355.5</v>
      </c>
      <c r="N4093" s="8">
        <v>968.0</v>
      </c>
      <c r="O4093" s="8">
        <v>684.0</v>
      </c>
      <c r="P4093" s="8">
        <v>2.0</v>
      </c>
      <c r="Q4093" s="39" t="s">
        <v>877</v>
      </c>
      <c r="R4093" s="39" t="s">
        <v>10177</v>
      </c>
      <c r="S4093" s="39" t="s">
        <v>10178</v>
      </c>
      <c r="T4093" s="39" t="s">
        <v>9946</v>
      </c>
      <c r="U4093" s="39" t="s">
        <v>2018</v>
      </c>
      <c r="V4093" s="39" t="s">
        <v>2017</v>
      </c>
      <c r="W4093" s="39" t="s">
        <v>2018</v>
      </c>
      <c r="X4093" s="39" t="s">
        <v>10103</v>
      </c>
      <c r="Y4093" s="39" t="s">
        <v>10104</v>
      </c>
      <c r="Z4093" s="39" t="s">
        <v>10037</v>
      </c>
      <c r="AA4093" s="39" t="s">
        <v>10038</v>
      </c>
    </row>
    <row r="4094" ht="15.75" hidden="1" customHeight="1">
      <c r="A4094" s="39" t="s">
        <v>10181</v>
      </c>
      <c r="B4094" s="39" t="s">
        <v>10182</v>
      </c>
      <c r="C4094" s="8">
        <v>6045.0</v>
      </c>
      <c r="D4094" s="8">
        <v>18.0</v>
      </c>
      <c r="E4094" s="8">
        <v>9.0</v>
      </c>
      <c r="F4094" s="8">
        <v>5.0</v>
      </c>
      <c r="G4094" s="8">
        <v>5995.0</v>
      </c>
      <c r="H4094" s="8">
        <v>6492.0</v>
      </c>
      <c r="I4094" s="8">
        <v>5642.0</v>
      </c>
      <c r="J4094" s="8">
        <v>6615.0</v>
      </c>
      <c r="K4094" s="8">
        <v>1100.0</v>
      </c>
      <c r="L4094" s="8">
        <v>6051.0</v>
      </c>
      <c r="M4094" s="8">
        <v>5654.0</v>
      </c>
      <c r="N4094" s="8">
        <v>1090.0</v>
      </c>
      <c r="O4094" s="8">
        <v>717.0</v>
      </c>
      <c r="P4094" s="8">
        <v>2.0</v>
      </c>
      <c r="Q4094" s="39" t="s">
        <v>877</v>
      </c>
      <c r="R4094" s="39" t="s">
        <v>10177</v>
      </c>
      <c r="S4094" s="39" t="s">
        <v>10178</v>
      </c>
      <c r="T4094" s="39" t="s">
        <v>9946</v>
      </c>
      <c r="U4094" s="39" t="s">
        <v>2018</v>
      </c>
      <c r="V4094" s="39" t="s">
        <v>2017</v>
      </c>
      <c r="W4094" s="39" t="s">
        <v>2018</v>
      </c>
      <c r="X4094" s="39" t="s">
        <v>10183</v>
      </c>
      <c r="Y4094" s="39" t="s">
        <v>10184</v>
      </c>
      <c r="Z4094" s="39" t="s">
        <v>10037</v>
      </c>
      <c r="AA4094" s="39" t="s">
        <v>10038</v>
      </c>
    </row>
    <row r="4095" ht="15.75" hidden="1" customHeight="1">
      <c r="A4095" s="39" t="s">
        <v>10185</v>
      </c>
      <c r="B4095" s="39" t="s">
        <v>10186</v>
      </c>
      <c r="C4095" s="8">
        <v>4676.0</v>
      </c>
      <c r="D4095" s="8">
        <v>14.0</v>
      </c>
      <c r="E4095" s="8">
        <v>7.0</v>
      </c>
      <c r="F4095" s="8">
        <v>4.0</v>
      </c>
      <c r="G4095" s="8">
        <v>4464.0</v>
      </c>
      <c r="H4095" s="8">
        <v>4997.0</v>
      </c>
      <c r="I4095" s="8">
        <v>5088.0</v>
      </c>
      <c r="J4095" s="8">
        <v>5599.0</v>
      </c>
      <c r="K4095" s="8">
        <v>643.0</v>
      </c>
      <c r="L4095" s="8">
        <v>5393.0</v>
      </c>
      <c r="M4095" s="8">
        <v>6694.0</v>
      </c>
      <c r="N4095" s="8">
        <v>828.0</v>
      </c>
      <c r="O4095" s="8">
        <v>519.0</v>
      </c>
      <c r="P4095" s="8">
        <v>2.0</v>
      </c>
      <c r="Q4095" s="39" t="s">
        <v>877</v>
      </c>
      <c r="R4095" s="39" t="s">
        <v>10187</v>
      </c>
      <c r="S4095" s="39" t="s">
        <v>10188</v>
      </c>
      <c r="T4095" s="39" t="s">
        <v>9946</v>
      </c>
      <c r="U4095" s="39" t="s">
        <v>2018</v>
      </c>
      <c r="V4095" s="39" t="s">
        <v>2017</v>
      </c>
      <c r="W4095" s="39" t="s">
        <v>2018</v>
      </c>
      <c r="X4095" s="39" t="s">
        <v>10183</v>
      </c>
      <c r="Y4095" s="39" t="s">
        <v>10184</v>
      </c>
      <c r="Z4095" s="39" t="s">
        <v>10037</v>
      </c>
      <c r="AA4095" s="39" t="s">
        <v>10038</v>
      </c>
    </row>
    <row r="4096" ht="15.75" hidden="1" customHeight="1">
      <c r="A4096" s="39" t="s">
        <v>10189</v>
      </c>
      <c r="B4096" s="39" t="s">
        <v>10190</v>
      </c>
      <c r="C4096" s="8">
        <v>5057.0</v>
      </c>
      <c r="D4096" s="8">
        <v>15.0</v>
      </c>
      <c r="E4096" s="8">
        <v>8.0</v>
      </c>
      <c r="F4096" s="8">
        <v>4.0</v>
      </c>
      <c r="G4096" s="8">
        <v>4885.0</v>
      </c>
      <c r="H4096" s="8">
        <v>5221.0</v>
      </c>
      <c r="I4096" s="8">
        <v>4841.0</v>
      </c>
      <c r="J4096" s="8">
        <v>4518.0</v>
      </c>
      <c r="K4096" s="8">
        <v>2272.0</v>
      </c>
      <c r="L4096" s="8">
        <v>3210.0</v>
      </c>
      <c r="M4096" s="8">
        <v>4608.0</v>
      </c>
      <c r="N4096" s="8">
        <v>906.0</v>
      </c>
      <c r="O4096" s="8">
        <v>505.0</v>
      </c>
      <c r="P4096" s="8">
        <v>2.0</v>
      </c>
      <c r="Q4096" s="39" t="s">
        <v>877</v>
      </c>
      <c r="R4096" s="39" t="s">
        <v>10187</v>
      </c>
      <c r="S4096" s="39" t="s">
        <v>10188</v>
      </c>
      <c r="T4096" s="39" t="s">
        <v>9946</v>
      </c>
      <c r="U4096" s="39" t="s">
        <v>2018</v>
      </c>
      <c r="V4096" s="39" t="s">
        <v>2017</v>
      </c>
      <c r="W4096" s="39" t="s">
        <v>2018</v>
      </c>
      <c r="X4096" s="39" t="s">
        <v>10183</v>
      </c>
      <c r="Y4096" s="39" t="s">
        <v>10184</v>
      </c>
      <c r="Z4096" s="39" t="s">
        <v>10037</v>
      </c>
      <c r="AA4096" s="39" t="s">
        <v>10038</v>
      </c>
    </row>
    <row r="4097" ht="15.75" hidden="1" customHeight="1">
      <c r="A4097" s="39" t="s">
        <v>10191</v>
      </c>
      <c r="B4097" s="39" t="s">
        <v>10192</v>
      </c>
      <c r="C4097" s="8">
        <v>5326.0</v>
      </c>
      <c r="D4097" s="8">
        <v>16.0</v>
      </c>
      <c r="E4097" s="8">
        <v>8.0</v>
      </c>
      <c r="F4097" s="8">
        <v>4.0</v>
      </c>
      <c r="G4097" s="8">
        <v>5813.0</v>
      </c>
      <c r="H4097" s="8">
        <v>4488.0</v>
      </c>
      <c r="I4097" s="8">
        <v>4769.0</v>
      </c>
      <c r="J4097" s="8">
        <v>4826.0</v>
      </c>
      <c r="K4097" s="8">
        <v>2048.0</v>
      </c>
      <c r="L4097" s="8">
        <v>6791.0</v>
      </c>
      <c r="M4097" s="8">
        <v>6320.0</v>
      </c>
      <c r="N4097" s="8">
        <v>663.0</v>
      </c>
      <c r="O4097" s="8">
        <v>344.0</v>
      </c>
      <c r="P4097" s="8">
        <v>2.0</v>
      </c>
      <c r="Q4097" s="39" t="s">
        <v>877</v>
      </c>
      <c r="R4097" s="39" t="s">
        <v>10187</v>
      </c>
      <c r="S4097" s="39" t="s">
        <v>10188</v>
      </c>
      <c r="T4097" s="39" t="s">
        <v>9946</v>
      </c>
      <c r="U4097" s="39" t="s">
        <v>2018</v>
      </c>
      <c r="V4097" s="39" t="s">
        <v>2017</v>
      </c>
      <c r="W4097" s="39" t="s">
        <v>2018</v>
      </c>
      <c r="X4097" s="39" t="s">
        <v>10183</v>
      </c>
      <c r="Y4097" s="39" t="s">
        <v>10184</v>
      </c>
      <c r="Z4097" s="39" t="s">
        <v>10037</v>
      </c>
      <c r="AA4097" s="39" t="s">
        <v>10038</v>
      </c>
    </row>
    <row r="4098" ht="15.75" hidden="1" customHeight="1">
      <c r="A4098" s="39" t="s">
        <v>10193</v>
      </c>
      <c r="B4098" s="39" t="s">
        <v>10194</v>
      </c>
      <c r="C4098" s="8">
        <v>5144.0</v>
      </c>
      <c r="D4098" s="8">
        <v>15.0</v>
      </c>
      <c r="E4098" s="8">
        <v>8.0</v>
      </c>
      <c r="F4098" s="8">
        <v>4.0</v>
      </c>
      <c r="G4098" s="8">
        <v>5427.0</v>
      </c>
      <c r="H4098" s="8">
        <v>5680.5</v>
      </c>
      <c r="I4098" s="8">
        <v>3974.0</v>
      </c>
      <c r="J4098" s="8">
        <v>4684.0</v>
      </c>
      <c r="K4098" s="8">
        <v>1243.0</v>
      </c>
      <c r="L4098" s="8">
        <v>6387.0</v>
      </c>
      <c r="M4098" s="8">
        <v>5239.5</v>
      </c>
      <c r="N4098" s="8">
        <v>515.0</v>
      </c>
      <c r="O4098" s="8">
        <v>357.0</v>
      </c>
      <c r="P4098" s="8">
        <v>2.0</v>
      </c>
      <c r="Q4098" s="39" t="s">
        <v>877</v>
      </c>
      <c r="R4098" s="39" t="s">
        <v>10187</v>
      </c>
      <c r="S4098" s="39" t="s">
        <v>10188</v>
      </c>
      <c r="T4098" s="39" t="s">
        <v>9946</v>
      </c>
      <c r="U4098" s="39" t="s">
        <v>2018</v>
      </c>
      <c r="V4098" s="39" t="s">
        <v>2017</v>
      </c>
      <c r="W4098" s="39" t="s">
        <v>2018</v>
      </c>
      <c r="X4098" s="39" t="s">
        <v>10183</v>
      </c>
      <c r="Y4098" s="39" t="s">
        <v>10184</v>
      </c>
      <c r="Z4098" s="39" t="s">
        <v>10037</v>
      </c>
      <c r="AA4098" s="39" t="s">
        <v>10038</v>
      </c>
    </row>
    <row r="4099" ht="15.75" hidden="1" customHeight="1">
      <c r="A4099" s="39" t="s">
        <v>10195</v>
      </c>
      <c r="B4099" s="39" t="s">
        <v>10196</v>
      </c>
      <c r="C4099" s="8">
        <v>5774.0</v>
      </c>
      <c r="D4099" s="8">
        <v>17.0</v>
      </c>
      <c r="E4099" s="8">
        <v>9.0</v>
      </c>
      <c r="F4099" s="8">
        <v>5.0</v>
      </c>
      <c r="G4099" s="8">
        <v>5969.0</v>
      </c>
      <c r="H4099" s="8">
        <v>5538.0</v>
      </c>
      <c r="I4099" s="8">
        <v>5598.0</v>
      </c>
      <c r="J4099" s="8">
        <v>5900.0</v>
      </c>
      <c r="K4099" s="8">
        <v>1281.0</v>
      </c>
      <c r="L4099" s="8">
        <v>6627.0</v>
      </c>
      <c r="M4099" s="8">
        <v>6440.5</v>
      </c>
      <c r="N4099" s="8">
        <v>766.0</v>
      </c>
      <c r="O4099" s="8">
        <v>461.0</v>
      </c>
      <c r="P4099" s="8">
        <v>2.0</v>
      </c>
      <c r="Q4099" s="39" t="s">
        <v>877</v>
      </c>
      <c r="R4099" s="39" t="s">
        <v>10187</v>
      </c>
      <c r="S4099" s="39" t="s">
        <v>10188</v>
      </c>
      <c r="T4099" s="39" t="s">
        <v>9946</v>
      </c>
      <c r="U4099" s="39" t="s">
        <v>2018</v>
      </c>
      <c r="V4099" s="39" t="s">
        <v>2017</v>
      </c>
      <c r="W4099" s="39" t="s">
        <v>2018</v>
      </c>
      <c r="X4099" s="39" t="s">
        <v>10183</v>
      </c>
      <c r="Y4099" s="39" t="s">
        <v>10184</v>
      </c>
      <c r="Z4099" s="39" t="s">
        <v>10037</v>
      </c>
      <c r="AA4099" s="39" t="s">
        <v>10038</v>
      </c>
    </row>
    <row r="4100" ht="15.75" hidden="1" customHeight="1">
      <c r="A4100" s="39" t="s">
        <v>10197</v>
      </c>
      <c r="B4100" s="39" t="s">
        <v>10198</v>
      </c>
      <c r="C4100" s="8">
        <v>6350.0</v>
      </c>
      <c r="D4100" s="8">
        <v>19.0</v>
      </c>
      <c r="E4100" s="8">
        <v>10.0</v>
      </c>
      <c r="F4100" s="8">
        <v>5.0</v>
      </c>
      <c r="G4100" s="8">
        <v>6803.5</v>
      </c>
      <c r="H4100" s="8">
        <v>6451.0</v>
      </c>
      <c r="I4100" s="8">
        <v>6191.0</v>
      </c>
      <c r="J4100" s="8">
        <v>6589.0</v>
      </c>
      <c r="K4100" s="8">
        <v>1090.0</v>
      </c>
      <c r="L4100" s="8">
        <v>6328.0</v>
      </c>
      <c r="M4100" s="8">
        <v>6428.0</v>
      </c>
      <c r="N4100" s="8">
        <v>480.0</v>
      </c>
      <c r="O4100" s="8">
        <v>304.0</v>
      </c>
      <c r="P4100" s="8">
        <v>2.0</v>
      </c>
      <c r="Q4100" s="39" t="s">
        <v>877</v>
      </c>
      <c r="R4100" s="39" t="s">
        <v>10187</v>
      </c>
      <c r="S4100" s="39" t="s">
        <v>10188</v>
      </c>
      <c r="T4100" s="39" t="s">
        <v>9946</v>
      </c>
      <c r="U4100" s="39" t="s">
        <v>2018</v>
      </c>
      <c r="V4100" s="39" t="s">
        <v>2017</v>
      </c>
      <c r="W4100" s="39" t="s">
        <v>2018</v>
      </c>
      <c r="X4100" s="39" t="s">
        <v>10183</v>
      </c>
      <c r="Y4100" s="39" t="s">
        <v>10184</v>
      </c>
      <c r="Z4100" s="39" t="s">
        <v>10037</v>
      </c>
      <c r="AA4100" s="39" t="s">
        <v>10038</v>
      </c>
    </row>
    <row r="4101" ht="15.75" hidden="1" customHeight="1">
      <c r="A4101" s="39" t="s">
        <v>10199</v>
      </c>
      <c r="B4101" s="39" t="s">
        <v>10200</v>
      </c>
      <c r="C4101" s="8">
        <v>5334.0</v>
      </c>
      <c r="D4101" s="8">
        <v>16.0</v>
      </c>
      <c r="E4101" s="8">
        <v>8.0</v>
      </c>
      <c r="F4101" s="8">
        <v>4.0</v>
      </c>
      <c r="G4101" s="8">
        <v>5456.0</v>
      </c>
      <c r="H4101" s="8">
        <v>4893.0</v>
      </c>
      <c r="I4101" s="8">
        <v>4768.0</v>
      </c>
      <c r="J4101" s="8">
        <v>4961.0</v>
      </c>
      <c r="K4101" s="8">
        <v>2115.0</v>
      </c>
      <c r="L4101" s="8">
        <v>5456.0</v>
      </c>
      <c r="M4101" s="8">
        <v>5943.0</v>
      </c>
      <c r="N4101" s="8">
        <v>854.0</v>
      </c>
      <c r="O4101" s="8">
        <v>478.0</v>
      </c>
      <c r="P4101" s="8">
        <v>2.0</v>
      </c>
      <c r="Q4101" s="39" t="s">
        <v>877</v>
      </c>
      <c r="R4101" s="39" t="s">
        <v>10187</v>
      </c>
      <c r="S4101" s="39" t="s">
        <v>10188</v>
      </c>
      <c r="T4101" s="39" t="s">
        <v>9946</v>
      </c>
      <c r="U4101" s="39" t="s">
        <v>2018</v>
      </c>
      <c r="V4101" s="39" t="s">
        <v>2017</v>
      </c>
      <c r="W4101" s="39" t="s">
        <v>2018</v>
      </c>
      <c r="X4101" s="39" t="s">
        <v>10183</v>
      </c>
      <c r="Y4101" s="39" t="s">
        <v>10184</v>
      </c>
      <c r="Z4101" s="39" t="s">
        <v>10037</v>
      </c>
      <c r="AA4101" s="39" t="s">
        <v>10038</v>
      </c>
    </row>
    <row r="4102" ht="15.75" hidden="1" customHeight="1">
      <c r="A4102" s="39" t="s">
        <v>10201</v>
      </c>
      <c r="B4102" s="39" t="s">
        <v>10202</v>
      </c>
      <c r="C4102" s="8">
        <v>3138.0</v>
      </c>
      <c r="D4102" s="8">
        <v>9.0</v>
      </c>
      <c r="E4102" s="8">
        <v>5.0</v>
      </c>
      <c r="F4102" s="8">
        <v>3.0</v>
      </c>
      <c r="G4102" s="8">
        <v>2544.0</v>
      </c>
      <c r="H4102" s="8">
        <v>3585.0</v>
      </c>
      <c r="I4102" s="8">
        <v>2104.0</v>
      </c>
      <c r="J4102" s="8">
        <v>3283.0</v>
      </c>
      <c r="K4102" s="8">
        <v>5452.0</v>
      </c>
      <c r="L4102" s="8">
        <v>2741.0</v>
      </c>
      <c r="M4102" s="8">
        <v>2947.0</v>
      </c>
      <c r="N4102" s="8">
        <v>810.0</v>
      </c>
      <c r="O4102" s="8">
        <v>515.0</v>
      </c>
      <c r="P4102" s="8">
        <v>2.0</v>
      </c>
      <c r="Q4102" s="39" t="s">
        <v>877</v>
      </c>
      <c r="R4102" s="39" t="s">
        <v>10203</v>
      </c>
      <c r="S4102" s="39" t="s">
        <v>10204</v>
      </c>
      <c r="T4102" s="39" t="s">
        <v>9946</v>
      </c>
      <c r="U4102" s="39" t="s">
        <v>2018</v>
      </c>
      <c r="V4102" s="39" t="s">
        <v>2017</v>
      </c>
      <c r="W4102" s="39" t="s">
        <v>2018</v>
      </c>
      <c r="X4102" s="39" t="s">
        <v>10145</v>
      </c>
      <c r="Y4102" s="39" t="s">
        <v>10146</v>
      </c>
      <c r="Z4102" s="39" t="s">
        <v>10037</v>
      </c>
      <c r="AA4102" s="39" t="s">
        <v>10038</v>
      </c>
    </row>
    <row r="4103" ht="15.75" hidden="1" customHeight="1">
      <c r="A4103" s="39" t="s">
        <v>10205</v>
      </c>
      <c r="B4103" s="39" t="s">
        <v>10206</v>
      </c>
      <c r="C4103" s="8">
        <v>6577.0</v>
      </c>
      <c r="D4103" s="8">
        <v>19.0</v>
      </c>
      <c r="E4103" s="8">
        <v>10.0</v>
      </c>
      <c r="F4103" s="8">
        <v>5.0</v>
      </c>
      <c r="G4103" s="8">
        <v>6094.5</v>
      </c>
      <c r="H4103" s="8">
        <v>6553.0</v>
      </c>
      <c r="I4103" s="8">
        <v>5384.0</v>
      </c>
      <c r="J4103" s="8">
        <v>6376.0</v>
      </c>
      <c r="K4103" s="8">
        <v>3016.0</v>
      </c>
      <c r="L4103" s="8">
        <v>6668.0</v>
      </c>
      <c r="M4103" s="8">
        <v>5041.0</v>
      </c>
      <c r="N4103" s="8">
        <v>875.0</v>
      </c>
      <c r="O4103" s="8">
        <v>571.0</v>
      </c>
      <c r="P4103" s="8">
        <v>2.0</v>
      </c>
      <c r="Q4103" s="39" t="s">
        <v>877</v>
      </c>
      <c r="R4103" s="39" t="s">
        <v>10203</v>
      </c>
      <c r="S4103" s="39" t="s">
        <v>10204</v>
      </c>
      <c r="T4103" s="39" t="s">
        <v>9946</v>
      </c>
      <c r="U4103" s="39" t="s">
        <v>2018</v>
      </c>
      <c r="V4103" s="39" t="s">
        <v>2017</v>
      </c>
      <c r="W4103" s="39" t="s">
        <v>2018</v>
      </c>
      <c r="X4103" s="39" t="s">
        <v>10183</v>
      </c>
      <c r="Y4103" s="39" t="s">
        <v>10184</v>
      </c>
      <c r="Z4103" s="39" t="s">
        <v>10037</v>
      </c>
      <c r="AA4103" s="39" t="s">
        <v>10038</v>
      </c>
    </row>
    <row r="4104" ht="15.75" hidden="1" customHeight="1">
      <c r="A4104" s="39" t="s">
        <v>10207</v>
      </c>
      <c r="B4104" s="39" t="s">
        <v>10208</v>
      </c>
      <c r="C4104" s="8">
        <v>535.0</v>
      </c>
      <c r="D4104" s="8">
        <v>2.0</v>
      </c>
      <c r="E4104" s="8">
        <v>1.0</v>
      </c>
      <c r="F4104" s="8">
        <v>1.0</v>
      </c>
      <c r="G4104" s="8">
        <v>434.0</v>
      </c>
      <c r="H4104" s="8">
        <v>646.0</v>
      </c>
      <c r="I4104" s="8">
        <v>445.0</v>
      </c>
      <c r="J4104" s="8">
        <v>1241.0</v>
      </c>
      <c r="K4104" s="8">
        <v>3317.0</v>
      </c>
      <c r="L4104" s="8">
        <v>434.0</v>
      </c>
      <c r="M4104" s="8">
        <v>2513.0</v>
      </c>
      <c r="N4104" s="8">
        <v>699.0</v>
      </c>
      <c r="O4104" s="8">
        <v>436.0</v>
      </c>
      <c r="P4104" s="8">
        <v>2.0</v>
      </c>
      <c r="Q4104" s="39" t="s">
        <v>877</v>
      </c>
      <c r="R4104" s="39" t="s">
        <v>10203</v>
      </c>
      <c r="S4104" s="39" t="s">
        <v>10204</v>
      </c>
      <c r="T4104" s="39" t="s">
        <v>9946</v>
      </c>
      <c r="U4104" s="39" t="s">
        <v>2018</v>
      </c>
      <c r="V4104" s="39" t="s">
        <v>2017</v>
      </c>
      <c r="W4104" s="39" t="s">
        <v>2018</v>
      </c>
      <c r="X4104" s="39" t="s">
        <v>10183</v>
      </c>
      <c r="Y4104" s="39" t="s">
        <v>10184</v>
      </c>
      <c r="Z4104" s="39" t="s">
        <v>10037</v>
      </c>
      <c r="AA4104" s="39" t="s">
        <v>10038</v>
      </c>
    </row>
    <row r="4105" ht="15.75" hidden="1" customHeight="1">
      <c r="A4105" s="39" t="s">
        <v>10209</v>
      </c>
      <c r="B4105" s="39" t="s">
        <v>10210</v>
      </c>
      <c r="C4105" s="8">
        <v>1612.0</v>
      </c>
      <c r="D4105" s="8">
        <v>5.0</v>
      </c>
      <c r="E4105" s="8">
        <v>3.0</v>
      </c>
      <c r="F4105" s="8">
        <v>2.0</v>
      </c>
      <c r="G4105" s="8">
        <v>1632.0</v>
      </c>
      <c r="H4105" s="8">
        <v>2057.0</v>
      </c>
      <c r="I4105" s="8">
        <v>1038.0</v>
      </c>
      <c r="J4105" s="8">
        <v>2035.0</v>
      </c>
      <c r="K4105" s="8">
        <v>2390.0</v>
      </c>
      <c r="L4105" s="8">
        <v>1299.0</v>
      </c>
      <c r="M4105" s="8">
        <v>2489.0</v>
      </c>
      <c r="N4105" s="8">
        <v>559.0</v>
      </c>
      <c r="O4105" s="8">
        <v>344.0</v>
      </c>
      <c r="P4105" s="8">
        <v>2.0</v>
      </c>
      <c r="Q4105" s="39" t="s">
        <v>877</v>
      </c>
      <c r="R4105" s="39" t="s">
        <v>10203</v>
      </c>
      <c r="S4105" s="39" t="s">
        <v>10204</v>
      </c>
      <c r="T4105" s="39" t="s">
        <v>9946</v>
      </c>
      <c r="U4105" s="39" t="s">
        <v>2018</v>
      </c>
      <c r="V4105" s="39" t="s">
        <v>2017</v>
      </c>
      <c r="W4105" s="39" t="s">
        <v>2018</v>
      </c>
      <c r="X4105" s="39" t="s">
        <v>10183</v>
      </c>
      <c r="Y4105" s="39" t="s">
        <v>10184</v>
      </c>
      <c r="Z4105" s="39" t="s">
        <v>10037</v>
      </c>
      <c r="AA4105" s="39" t="s">
        <v>10038</v>
      </c>
    </row>
    <row r="4106" ht="15.75" hidden="1" customHeight="1">
      <c r="A4106" s="39" t="s">
        <v>10211</v>
      </c>
      <c r="B4106" s="39" t="s">
        <v>10212</v>
      </c>
      <c r="C4106" s="8">
        <v>3220.0</v>
      </c>
      <c r="D4106" s="8">
        <v>10.0</v>
      </c>
      <c r="E4106" s="8">
        <v>5.0</v>
      </c>
      <c r="F4106" s="8">
        <v>3.0</v>
      </c>
      <c r="G4106" s="8">
        <v>4270.0</v>
      </c>
      <c r="H4106" s="8">
        <v>1855.0</v>
      </c>
      <c r="I4106" s="8">
        <v>4962.0</v>
      </c>
      <c r="J4106" s="8">
        <v>4742.0</v>
      </c>
      <c r="K4106" s="8">
        <v>1482.0</v>
      </c>
      <c r="L4106" s="8">
        <v>2186.0</v>
      </c>
      <c r="M4106" s="8">
        <v>5960.0</v>
      </c>
      <c r="N4106" s="8">
        <v>632.0</v>
      </c>
      <c r="O4106" s="8">
        <v>365.0</v>
      </c>
      <c r="P4106" s="8">
        <v>2.0</v>
      </c>
      <c r="Q4106" s="39" t="s">
        <v>877</v>
      </c>
      <c r="R4106" s="39" t="s">
        <v>10203</v>
      </c>
      <c r="S4106" s="39" t="s">
        <v>10204</v>
      </c>
      <c r="T4106" s="39" t="s">
        <v>9946</v>
      </c>
      <c r="U4106" s="39" t="s">
        <v>2018</v>
      </c>
      <c r="V4106" s="39" t="s">
        <v>2017</v>
      </c>
      <c r="W4106" s="39" t="s">
        <v>2018</v>
      </c>
      <c r="X4106" s="39" t="s">
        <v>10183</v>
      </c>
      <c r="Y4106" s="39" t="s">
        <v>10184</v>
      </c>
      <c r="Z4106" s="39" t="s">
        <v>10037</v>
      </c>
      <c r="AA4106" s="39" t="s">
        <v>10038</v>
      </c>
    </row>
    <row r="4107" ht="15.75" hidden="1" customHeight="1">
      <c r="A4107" s="39" t="s">
        <v>10213</v>
      </c>
      <c r="B4107" s="39" t="s">
        <v>10214</v>
      </c>
      <c r="C4107" s="8">
        <v>2212.0</v>
      </c>
      <c r="D4107" s="8">
        <v>7.0</v>
      </c>
      <c r="E4107" s="8">
        <v>4.0</v>
      </c>
      <c r="F4107" s="8">
        <v>2.0</v>
      </c>
      <c r="G4107" s="8">
        <v>2111.0</v>
      </c>
      <c r="H4107" s="8">
        <v>2705.0</v>
      </c>
      <c r="I4107" s="8">
        <v>1122.0</v>
      </c>
      <c r="J4107" s="8">
        <v>2838.0</v>
      </c>
      <c r="K4107" s="8">
        <v>3440.0</v>
      </c>
      <c r="L4107" s="8">
        <v>2929.0</v>
      </c>
      <c r="M4107" s="8">
        <v>1302.0</v>
      </c>
      <c r="N4107" s="8">
        <v>948.0</v>
      </c>
      <c r="O4107" s="8">
        <v>615.0</v>
      </c>
      <c r="P4107" s="8">
        <v>2.0</v>
      </c>
      <c r="Q4107" s="39" t="s">
        <v>877</v>
      </c>
      <c r="R4107" s="39" t="s">
        <v>10215</v>
      </c>
      <c r="S4107" s="39" t="s">
        <v>10216</v>
      </c>
      <c r="T4107" s="39" t="s">
        <v>9946</v>
      </c>
      <c r="U4107" s="39" t="s">
        <v>2018</v>
      </c>
      <c r="V4107" s="39" t="s">
        <v>2017</v>
      </c>
      <c r="W4107" s="39" t="s">
        <v>2018</v>
      </c>
      <c r="X4107" s="39" t="s">
        <v>10145</v>
      </c>
      <c r="Y4107" s="39" t="s">
        <v>10146</v>
      </c>
      <c r="Z4107" s="39" t="s">
        <v>10037</v>
      </c>
      <c r="AA4107" s="39" t="s">
        <v>10038</v>
      </c>
    </row>
    <row r="4108" ht="15.75" hidden="1" customHeight="1">
      <c r="A4108" s="39" t="s">
        <v>10217</v>
      </c>
      <c r="B4108" s="39" t="s">
        <v>10218</v>
      </c>
      <c r="C4108" s="8">
        <v>4455.0</v>
      </c>
      <c r="D4108" s="8">
        <v>13.0</v>
      </c>
      <c r="E4108" s="8">
        <v>7.0</v>
      </c>
      <c r="F4108" s="8">
        <v>4.0</v>
      </c>
      <c r="G4108" s="8">
        <v>4303.0</v>
      </c>
      <c r="H4108" s="8">
        <v>4107.0</v>
      </c>
      <c r="I4108" s="8">
        <v>3314.0</v>
      </c>
      <c r="J4108" s="8">
        <v>3758.0</v>
      </c>
      <c r="K4108" s="8">
        <v>5165.0</v>
      </c>
      <c r="L4108" s="8">
        <v>3038.0</v>
      </c>
      <c r="M4108" s="8">
        <v>3787.0</v>
      </c>
      <c r="N4108" s="8">
        <v>769.0</v>
      </c>
      <c r="O4108" s="8">
        <v>459.0</v>
      </c>
      <c r="P4108" s="8">
        <v>2.0</v>
      </c>
      <c r="Q4108" s="39" t="s">
        <v>877</v>
      </c>
      <c r="R4108" s="39" t="s">
        <v>10215</v>
      </c>
      <c r="S4108" s="39" t="s">
        <v>10216</v>
      </c>
      <c r="T4108" s="39" t="s">
        <v>9946</v>
      </c>
      <c r="U4108" s="39" t="s">
        <v>2018</v>
      </c>
      <c r="V4108" s="39" t="s">
        <v>2017</v>
      </c>
      <c r="W4108" s="39" t="s">
        <v>2018</v>
      </c>
      <c r="X4108" s="39" t="s">
        <v>10145</v>
      </c>
      <c r="Y4108" s="39" t="s">
        <v>10146</v>
      </c>
      <c r="Z4108" s="39" t="s">
        <v>10037</v>
      </c>
      <c r="AA4108" s="39" t="s">
        <v>10038</v>
      </c>
    </row>
    <row r="4109" ht="15.75" hidden="1" customHeight="1">
      <c r="A4109" s="39" t="s">
        <v>10219</v>
      </c>
      <c r="B4109" s="39" t="s">
        <v>10220</v>
      </c>
      <c r="C4109" s="8">
        <v>2362.0</v>
      </c>
      <c r="D4109" s="8">
        <v>7.0</v>
      </c>
      <c r="E4109" s="8">
        <v>4.0</v>
      </c>
      <c r="F4109" s="8">
        <v>2.0</v>
      </c>
      <c r="G4109" s="8">
        <v>1994.0</v>
      </c>
      <c r="H4109" s="8">
        <v>2644.0</v>
      </c>
      <c r="I4109" s="8">
        <v>1910.0</v>
      </c>
      <c r="J4109" s="8">
        <v>1936.0</v>
      </c>
      <c r="K4109" s="8">
        <v>5413.0</v>
      </c>
      <c r="L4109" s="8">
        <v>3503.0</v>
      </c>
      <c r="M4109" s="8">
        <v>3546.0</v>
      </c>
      <c r="N4109" s="8">
        <v>735.0</v>
      </c>
      <c r="O4109" s="8">
        <v>419.0</v>
      </c>
      <c r="P4109" s="8">
        <v>2.0</v>
      </c>
      <c r="Q4109" s="39" t="s">
        <v>877</v>
      </c>
      <c r="R4109" s="39" t="s">
        <v>10215</v>
      </c>
      <c r="S4109" s="39" t="s">
        <v>10216</v>
      </c>
      <c r="T4109" s="39" t="s">
        <v>9946</v>
      </c>
      <c r="U4109" s="39" t="s">
        <v>2018</v>
      </c>
      <c r="V4109" s="39" t="s">
        <v>2017</v>
      </c>
      <c r="W4109" s="39" t="s">
        <v>2018</v>
      </c>
      <c r="X4109" s="39" t="s">
        <v>10221</v>
      </c>
      <c r="Y4109" s="39" t="s">
        <v>10222</v>
      </c>
      <c r="Z4109" s="39" t="s">
        <v>10037</v>
      </c>
      <c r="AA4109" s="39" t="s">
        <v>10038</v>
      </c>
    </row>
    <row r="4110" ht="15.75" hidden="1" customHeight="1">
      <c r="A4110" s="39" t="s">
        <v>10223</v>
      </c>
      <c r="B4110" s="39" t="s">
        <v>10224</v>
      </c>
      <c r="C4110" s="8">
        <v>714.0</v>
      </c>
      <c r="D4110" s="8">
        <v>3.0</v>
      </c>
      <c r="E4110" s="8">
        <v>2.0</v>
      </c>
      <c r="F4110" s="8">
        <v>1.0</v>
      </c>
      <c r="G4110" s="8">
        <v>1005.0</v>
      </c>
      <c r="H4110" s="8">
        <v>1017.0</v>
      </c>
      <c r="I4110" s="8">
        <v>235.0</v>
      </c>
      <c r="J4110" s="8">
        <v>1005.0</v>
      </c>
      <c r="K4110" s="8">
        <v>2027.0</v>
      </c>
      <c r="L4110" s="8">
        <v>756.0</v>
      </c>
      <c r="M4110" s="8">
        <v>1683.0</v>
      </c>
      <c r="N4110" s="8">
        <v>603.0</v>
      </c>
      <c r="O4110" s="8">
        <v>385.0</v>
      </c>
      <c r="P4110" s="8">
        <v>2.0</v>
      </c>
      <c r="Q4110" s="39" t="s">
        <v>877</v>
      </c>
      <c r="R4110" s="39" t="s">
        <v>10215</v>
      </c>
      <c r="S4110" s="39" t="s">
        <v>10216</v>
      </c>
      <c r="T4110" s="39" t="s">
        <v>9946</v>
      </c>
      <c r="U4110" s="39" t="s">
        <v>2018</v>
      </c>
      <c r="V4110" s="39" t="s">
        <v>2017</v>
      </c>
      <c r="W4110" s="39" t="s">
        <v>2018</v>
      </c>
      <c r="X4110" s="39" t="s">
        <v>10183</v>
      </c>
      <c r="Y4110" s="39" t="s">
        <v>10184</v>
      </c>
      <c r="Z4110" s="39" t="s">
        <v>10037</v>
      </c>
      <c r="AA4110" s="39" t="s">
        <v>10038</v>
      </c>
    </row>
    <row r="4111" ht="15.75" hidden="1" customHeight="1">
      <c r="A4111" s="39" t="s">
        <v>10225</v>
      </c>
      <c r="B4111" s="39" t="s">
        <v>10226</v>
      </c>
      <c r="C4111" s="8">
        <v>3328.0</v>
      </c>
      <c r="D4111" s="8">
        <v>10.0</v>
      </c>
      <c r="E4111" s="8">
        <v>5.0</v>
      </c>
      <c r="F4111" s="8">
        <v>3.0</v>
      </c>
      <c r="G4111" s="8">
        <v>3600.0</v>
      </c>
      <c r="H4111" s="8">
        <v>3078.0</v>
      </c>
      <c r="I4111" s="8">
        <v>3285.0</v>
      </c>
      <c r="J4111" s="8">
        <v>3901.0</v>
      </c>
      <c r="K4111" s="8">
        <v>2611.0</v>
      </c>
      <c r="L4111" s="8">
        <v>1556.0</v>
      </c>
      <c r="M4111" s="8">
        <v>2722.0</v>
      </c>
      <c r="N4111" s="8">
        <v>806.0</v>
      </c>
      <c r="O4111" s="8">
        <v>554.0</v>
      </c>
      <c r="P4111" s="8">
        <v>2.0</v>
      </c>
      <c r="Q4111" s="39" t="s">
        <v>877</v>
      </c>
      <c r="R4111" s="39" t="s">
        <v>10215</v>
      </c>
      <c r="S4111" s="39" t="s">
        <v>10216</v>
      </c>
      <c r="T4111" s="39" t="s">
        <v>9946</v>
      </c>
      <c r="U4111" s="39" t="s">
        <v>2018</v>
      </c>
      <c r="V4111" s="39" t="s">
        <v>2017</v>
      </c>
      <c r="W4111" s="39" t="s">
        <v>2018</v>
      </c>
      <c r="X4111" s="39" t="s">
        <v>10183</v>
      </c>
      <c r="Y4111" s="39" t="s">
        <v>10184</v>
      </c>
      <c r="Z4111" s="39" t="s">
        <v>10037</v>
      </c>
      <c r="AA4111" s="39" t="s">
        <v>10038</v>
      </c>
    </row>
    <row r="4112" ht="15.75" hidden="1" customHeight="1">
      <c r="A4112" s="39" t="s">
        <v>10227</v>
      </c>
      <c r="B4112" s="39" t="s">
        <v>10228</v>
      </c>
      <c r="C4112" s="8">
        <v>6105.0</v>
      </c>
      <c r="D4112" s="8">
        <v>18.0</v>
      </c>
      <c r="E4112" s="8">
        <v>9.0</v>
      </c>
      <c r="F4112" s="8">
        <v>5.0</v>
      </c>
      <c r="G4112" s="8">
        <v>5723.0</v>
      </c>
      <c r="H4112" s="8">
        <v>5643.0</v>
      </c>
      <c r="I4112" s="8">
        <v>5253.0</v>
      </c>
      <c r="J4112" s="8">
        <v>5474.0</v>
      </c>
      <c r="K4112" s="8">
        <v>4270.0</v>
      </c>
      <c r="L4112" s="8">
        <v>4547.0</v>
      </c>
      <c r="M4112" s="8">
        <v>4590.0</v>
      </c>
      <c r="N4112" s="8">
        <v>778.0</v>
      </c>
      <c r="O4112" s="8">
        <v>487.0</v>
      </c>
      <c r="P4112" s="8">
        <v>2.0</v>
      </c>
      <c r="Q4112" s="39" t="s">
        <v>877</v>
      </c>
      <c r="R4112" s="39" t="s">
        <v>10229</v>
      </c>
      <c r="S4112" s="39" t="s">
        <v>10230</v>
      </c>
      <c r="T4112" s="39" t="s">
        <v>9946</v>
      </c>
      <c r="U4112" s="39" t="s">
        <v>2018</v>
      </c>
      <c r="V4112" s="39" t="s">
        <v>2017</v>
      </c>
      <c r="W4112" s="39" t="s">
        <v>2018</v>
      </c>
      <c r="X4112" s="39" t="s">
        <v>10145</v>
      </c>
      <c r="Y4112" s="39" t="s">
        <v>10146</v>
      </c>
      <c r="Z4112" s="39" t="s">
        <v>10037</v>
      </c>
      <c r="AA4112" s="39" t="s">
        <v>10038</v>
      </c>
    </row>
    <row r="4113" ht="15.75" hidden="1" customHeight="1">
      <c r="A4113" s="39" t="s">
        <v>10231</v>
      </c>
      <c r="B4113" s="39" t="s">
        <v>10232</v>
      </c>
      <c r="C4113" s="8">
        <v>6404.0</v>
      </c>
      <c r="D4113" s="8">
        <v>19.0</v>
      </c>
      <c r="E4113" s="8">
        <v>10.0</v>
      </c>
      <c r="F4113" s="8">
        <v>5.0</v>
      </c>
      <c r="G4113" s="8">
        <v>5866.0</v>
      </c>
      <c r="H4113" s="8">
        <v>5792.0</v>
      </c>
      <c r="I4113" s="8">
        <v>5008.0</v>
      </c>
      <c r="J4113" s="8">
        <v>6133.0</v>
      </c>
      <c r="K4113" s="8">
        <v>4272.0</v>
      </c>
      <c r="L4113" s="8">
        <v>6245.0</v>
      </c>
      <c r="M4113" s="8">
        <v>6447.0</v>
      </c>
      <c r="N4113" s="8">
        <v>877.0</v>
      </c>
      <c r="O4113" s="8">
        <v>538.0</v>
      </c>
      <c r="P4113" s="8">
        <v>2.0</v>
      </c>
      <c r="Q4113" s="39" t="s">
        <v>877</v>
      </c>
      <c r="R4113" s="39" t="s">
        <v>10229</v>
      </c>
      <c r="S4113" s="39" t="s">
        <v>10230</v>
      </c>
      <c r="T4113" s="39" t="s">
        <v>9946</v>
      </c>
      <c r="U4113" s="39" t="s">
        <v>2018</v>
      </c>
      <c r="V4113" s="39" t="s">
        <v>2017</v>
      </c>
      <c r="W4113" s="39" t="s">
        <v>2018</v>
      </c>
      <c r="X4113" s="39" t="s">
        <v>10145</v>
      </c>
      <c r="Y4113" s="39" t="s">
        <v>10146</v>
      </c>
      <c r="Z4113" s="39" t="s">
        <v>10037</v>
      </c>
      <c r="AA4113" s="39" t="s">
        <v>10038</v>
      </c>
    </row>
    <row r="4114" ht="15.75" hidden="1" customHeight="1">
      <c r="A4114" s="39" t="s">
        <v>10233</v>
      </c>
      <c r="B4114" s="39" t="s">
        <v>10234</v>
      </c>
      <c r="C4114" s="8">
        <v>6353.0</v>
      </c>
      <c r="D4114" s="8">
        <v>19.0</v>
      </c>
      <c r="E4114" s="8">
        <v>10.0</v>
      </c>
      <c r="F4114" s="8">
        <v>5.0</v>
      </c>
      <c r="G4114" s="8">
        <v>5676.0</v>
      </c>
      <c r="H4114" s="8">
        <v>5777.0</v>
      </c>
      <c r="I4114" s="8">
        <v>5789.0</v>
      </c>
      <c r="J4114" s="8">
        <v>5745.0</v>
      </c>
      <c r="K4114" s="8">
        <v>4663.0</v>
      </c>
      <c r="L4114" s="8">
        <v>4994.0</v>
      </c>
      <c r="M4114" s="8">
        <v>5171.5</v>
      </c>
      <c r="N4114" s="8">
        <v>671.0</v>
      </c>
      <c r="O4114" s="8">
        <v>441.0</v>
      </c>
      <c r="P4114" s="8">
        <v>2.0</v>
      </c>
      <c r="Q4114" s="39" t="s">
        <v>877</v>
      </c>
      <c r="R4114" s="39" t="s">
        <v>10229</v>
      </c>
      <c r="S4114" s="39" t="s">
        <v>10230</v>
      </c>
      <c r="T4114" s="39" t="s">
        <v>9946</v>
      </c>
      <c r="U4114" s="39" t="s">
        <v>2018</v>
      </c>
      <c r="V4114" s="39" t="s">
        <v>2017</v>
      </c>
      <c r="W4114" s="39" t="s">
        <v>2018</v>
      </c>
      <c r="X4114" s="39" t="s">
        <v>10145</v>
      </c>
      <c r="Y4114" s="39" t="s">
        <v>10146</v>
      </c>
      <c r="Z4114" s="39" t="s">
        <v>10037</v>
      </c>
      <c r="AA4114" s="39" t="s">
        <v>10038</v>
      </c>
    </row>
    <row r="4115" ht="15.75" hidden="1" customHeight="1">
      <c r="A4115" s="39" t="s">
        <v>10235</v>
      </c>
      <c r="B4115" s="39" t="s">
        <v>10236</v>
      </c>
      <c r="C4115" s="8">
        <v>1400.0</v>
      </c>
      <c r="D4115" s="8">
        <v>5.0</v>
      </c>
      <c r="E4115" s="8">
        <v>3.0</v>
      </c>
      <c r="F4115" s="8">
        <v>2.0</v>
      </c>
      <c r="G4115" s="8">
        <v>1520.0</v>
      </c>
      <c r="H4115" s="8">
        <v>1820.0</v>
      </c>
      <c r="I4115" s="8">
        <v>937.0</v>
      </c>
      <c r="J4115" s="8">
        <v>2535.0</v>
      </c>
      <c r="K4115" s="8">
        <v>4652.0</v>
      </c>
      <c r="L4115" s="8">
        <v>84.0</v>
      </c>
      <c r="M4115" s="8">
        <v>439.0</v>
      </c>
      <c r="N4115" s="8">
        <v>619.0</v>
      </c>
      <c r="O4115" s="8">
        <v>462.0</v>
      </c>
      <c r="P4115" s="8">
        <v>2.0</v>
      </c>
      <c r="Q4115" s="39" t="s">
        <v>877</v>
      </c>
      <c r="R4115" s="39" t="s">
        <v>10237</v>
      </c>
      <c r="S4115" s="39" t="s">
        <v>10238</v>
      </c>
      <c r="T4115" s="39" t="s">
        <v>9946</v>
      </c>
      <c r="U4115" s="39" t="s">
        <v>2018</v>
      </c>
      <c r="V4115" s="39" t="s">
        <v>2017</v>
      </c>
      <c r="W4115" s="39" t="s">
        <v>2018</v>
      </c>
      <c r="X4115" s="39" t="s">
        <v>10145</v>
      </c>
      <c r="Y4115" s="39" t="s">
        <v>10146</v>
      </c>
      <c r="Z4115" s="39" t="s">
        <v>10037</v>
      </c>
      <c r="AA4115" s="39" t="s">
        <v>10038</v>
      </c>
    </row>
    <row r="4116" ht="15.75" hidden="1" customHeight="1">
      <c r="A4116" s="39" t="s">
        <v>10239</v>
      </c>
      <c r="B4116" s="39" t="s">
        <v>10236</v>
      </c>
      <c r="C4116" s="8">
        <v>458.0</v>
      </c>
      <c r="D4116" s="8">
        <v>2.0</v>
      </c>
      <c r="E4116" s="8">
        <v>1.0</v>
      </c>
      <c r="F4116" s="8">
        <v>1.0</v>
      </c>
      <c r="G4116" s="8">
        <v>668.0</v>
      </c>
      <c r="H4116" s="8">
        <v>273.0</v>
      </c>
      <c r="I4116" s="8">
        <v>2739.0</v>
      </c>
      <c r="J4116" s="8">
        <v>336.0</v>
      </c>
      <c r="K4116" s="8">
        <v>5497.0</v>
      </c>
      <c r="L4116" s="8">
        <v>2.0</v>
      </c>
      <c r="M4116" s="8">
        <v>98.0</v>
      </c>
      <c r="N4116" s="8">
        <v>674.0</v>
      </c>
      <c r="O4116" s="8">
        <v>569.0</v>
      </c>
      <c r="P4116" s="8">
        <v>2.0</v>
      </c>
      <c r="Q4116" s="39" t="s">
        <v>877</v>
      </c>
      <c r="R4116" s="39" t="s">
        <v>10237</v>
      </c>
      <c r="S4116" s="39" t="s">
        <v>10238</v>
      </c>
      <c r="T4116" s="39" t="s">
        <v>9946</v>
      </c>
      <c r="U4116" s="39" t="s">
        <v>2018</v>
      </c>
      <c r="V4116" s="39" t="s">
        <v>2017</v>
      </c>
      <c r="W4116" s="39" t="s">
        <v>2018</v>
      </c>
      <c r="X4116" s="39" t="s">
        <v>10221</v>
      </c>
      <c r="Y4116" s="39" t="s">
        <v>10222</v>
      </c>
      <c r="Z4116" s="39" t="s">
        <v>10037</v>
      </c>
      <c r="AA4116" s="39" t="s">
        <v>10038</v>
      </c>
    </row>
    <row r="4117" ht="15.75" hidden="1" customHeight="1">
      <c r="A4117" s="39" t="s">
        <v>10240</v>
      </c>
      <c r="B4117" s="39" t="s">
        <v>10236</v>
      </c>
      <c r="C4117" s="8">
        <v>3902.0</v>
      </c>
      <c r="D4117" s="8">
        <v>12.0</v>
      </c>
      <c r="E4117" s="8">
        <v>6.0</v>
      </c>
      <c r="F4117" s="8">
        <v>3.0</v>
      </c>
      <c r="G4117" s="8">
        <v>3713.0</v>
      </c>
      <c r="H4117" s="8">
        <v>2250.0</v>
      </c>
      <c r="I4117" s="8">
        <v>5889.0</v>
      </c>
      <c r="J4117" s="8">
        <v>4012.0</v>
      </c>
      <c r="K4117" s="8">
        <v>6400.0</v>
      </c>
      <c r="L4117" s="8">
        <v>2913.0</v>
      </c>
      <c r="M4117" s="8">
        <v>3574.0</v>
      </c>
      <c r="N4117" s="8">
        <v>901.0</v>
      </c>
      <c r="O4117" s="8">
        <v>614.0</v>
      </c>
      <c r="P4117" s="8">
        <v>2.0</v>
      </c>
      <c r="Q4117" s="39" t="s">
        <v>877</v>
      </c>
      <c r="R4117" s="39" t="s">
        <v>10237</v>
      </c>
      <c r="S4117" s="39" t="s">
        <v>10238</v>
      </c>
      <c r="T4117" s="39" t="s">
        <v>9946</v>
      </c>
      <c r="U4117" s="39" t="s">
        <v>2018</v>
      </c>
      <c r="V4117" s="39" t="s">
        <v>2017</v>
      </c>
      <c r="W4117" s="39" t="s">
        <v>2018</v>
      </c>
      <c r="X4117" s="39" t="s">
        <v>10145</v>
      </c>
      <c r="Y4117" s="39" t="s">
        <v>10146</v>
      </c>
      <c r="Z4117" s="39" t="s">
        <v>10037</v>
      </c>
      <c r="AA4117" s="39" t="s">
        <v>10038</v>
      </c>
    </row>
    <row r="4118" ht="15.75" hidden="1" customHeight="1">
      <c r="A4118" s="39" t="s">
        <v>10241</v>
      </c>
      <c r="B4118" s="39" t="s">
        <v>10236</v>
      </c>
      <c r="C4118" s="8">
        <v>1096.0</v>
      </c>
      <c r="D4118" s="8">
        <v>4.0</v>
      </c>
      <c r="E4118" s="8">
        <v>2.0</v>
      </c>
      <c r="F4118" s="8">
        <v>1.0</v>
      </c>
      <c r="G4118" s="8">
        <v>1002.0</v>
      </c>
      <c r="H4118" s="8">
        <v>1048.0</v>
      </c>
      <c r="I4118" s="8">
        <v>1646.0</v>
      </c>
      <c r="J4118" s="8">
        <v>1378.0</v>
      </c>
      <c r="K4118" s="8">
        <v>1578.0</v>
      </c>
      <c r="L4118" s="8">
        <v>2772.0</v>
      </c>
      <c r="M4118" s="8">
        <v>1314.0</v>
      </c>
      <c r="N4118" s="8">
        <v>653.0</v>
      </c>
      <c r="O4118" s="8">
        <v>411.0</v>
      </c>
      <c r="P4118" s="8">
        <v>2.0</v>
      </c>
      <c r="Q4118" s="39" t="s">
        <v>877</v>
      </c>
      <c r="R4118" s="39" t="s">
        <v>10237</v>
      </c>
      <c r="S4118" s="39" t="s">
        <v>10238</v>
      </c>
      <c r="T4118" s="39" t="s">
        <v>9946</v>
      </c>
      <c r="U4118" s="39" t="s">
        <v>2018</v>
      </c>
      <c r="V4118" s="39" t="s">
        <v>2017</v>
      </c>
      <c r="W4118" s="39" t="s">
        <v>2018</v>
      </c>
      <c r="X4118" s="39" t="s">
        <v>10145</v>
      </c>
      <c r="Y4118" s="39" t="s">
        <v>10146</v>
      </c>
      <c r="Z4118" s="39" t="s">
        <v>10037</v>
      </c>
      <c r="AA4118" s="39" t="s">
        <v>10038</v>
      </c>
    </row>
    <row r="4119" ht="15.75" hidden="1" customHeight="1">
      <c r="A4119" s="39" t="s">
        <v>10242</v>
      </c>
      <c r="B4119" s="39" t="s">
        <v>10236</v>
      </c>
      <c r="C4119" s="8">
        <v>3657.0</v>
      </c>
      <c r="D4119" s="8">
        <v>11.0</v>
      </c>
      <c r="E4119" s="8">
        <v>6.0</v>
      </c>
      <c r="F4119" s="8">
        <v>3.0</v>
      </c>
      <c r="G4119" s="8">
        <v>4278.0</v>
      </c>
      <c r="H4119" s="8">
        <v>3968.0</v>
      </c>
      <c r="I4119" s="8">
        <v>3020.0</v>
      </c>
      <c r="J4119" s="8">
        <v>4326.0</v>
      </c>
      <c r="K4119" s="8">
        <v>947.0</v>
      </c>
      <c r="L4119" s="8">
        <v>2879.0</v>
      </c>
      <c r="M4119" s="8">
        <v>4153.0</v>
      </c>
      <c r="N4119" s="8">
        <v>721.0</v>
      </c>
      <c r="O4119" s="8">
        <v>407.0</v>
      </c>
      <c r="P4119" s="8">
        <v>2.0</v>
      </c>
      <c r="Q4119" s="39" t="s">
        <v>877</v>
      </c>
      <c r="R4119" s="39" t="s">
        <v>10237</v>
      </c>
      <c r="S4119" s="39" t="s">
        <v>10238</v>
      </c>
      <c r="T4119" s="39" t="s">
        <v>9946</v>
      </c>
      <c r="U4119" s="39" t="s">
        <v>2018</v>
      </c>
      <c r="V4119" s="39" t="s">
        <v>2017</v>
      </c>
      <c r="W4119" s="39" t="s">
        <v>2018</v>
      </c>
      <c r="X4119" s="39" t="s">
        <v>10145</v>
      </c>
      <c r="Y4119" s="39" t="s">
        <v>10146</v>
      </c>
      <c r="Z4119" s="39" t="s">
        <v>10037</v>
      </c>
      <c r="AA4119" s="39" t="s">
        <v>10038</v>
      </c>
    </row>
    <row r="4120" ht="15.75" hidden="1" customHeight="1">
      <c r="A4120" s="39" t="s">
        <v>10243</v>
      </c>
      <c r="B4120" s="39" t="s">
        <v>10236</v>
      </c>
      <c r="C4120" s="8">
        <v>1895.0</v>
      </c>
      <c r="D4120" s="8">
        <v>6.0</v>
      </c>
      <c r="E4120" s="8">
        <v>3.0</v>
      </c>
      <c r="F4120" s="8">
        <v>2.0</v>
      </c>
      <c r="G4120" s="8">
        <v>3055.0</v>
      </c>
      <c r="H4120" s="8">
        <v>3332.0</v>
      </c>
      <c r="I4120" s="8">
        <v>845.0</v>
      </c>
      <c r="J4120" s="8">
        <v>1584.0</v>
      </c>
      <c r="K4120" s="8">
        <v>1052.0</v>
      </c>
      <c r="L4120" s="8">
        <v>476.0</v>
      </c>
      <c r="M4120" s="8">
        <v>1755.5</v>
      </c>
      <c r="N4120" s="8">
        <v>630.0</v>
      </c>
      <c r="O4120" s="8">
        <v>445.0</v>
      </c>
      <c r="P4120" s="8">
        <v>2.0</v>
      </c>
      <c r="Q4120" s="39" t="s">
        <v>877</v>
      </c>
      <c r="R4120" s="39" t="s">
        <v>10237</v>
      </c>
      <c r="S4120" s="39" t="s">
        <v>10238</v>
      </c>
      <c r="T4120" s="39" t="s">
        <v>9946</v>
      </c>
      <c r="U4120" s="39" t="s">
        <v>2018</v>
      </c>
      <c r="V4120" s="39" t="s">
        <v>2017</v>
      </c>
      <c r="W4120" s="39" t="s">
        <v>2018</v>
      </c>
      <c r="X4120" s="39" t="s">
        <v>10145</v>
      </c>
      <c r="Y4120" s="39" t="s">
        <v>10146</v>
      </c>
      <c r="Z4120" s="39" t="s">
        <v>10037</v>
      </c>
      <c r="AA4120" s="39" t="s">
        <v>10038</v>
      </c>
    </row>
    <row r="4121" ht="15.75" hidden="1" customHeight="1">
      <c r="A4121" s="39" t="s">
        <v>10244</v>
      </c>
      <c r="B4121" s="39" t="s">
        <v>10245</v>
      </c>
      <c r="C4121" s="8">
        <v>6532.0</v>
      </c>
      <c r="D4121" s="8">
        <v>19.0</v>
      </c>
      <c r="E4121" s="8">
        <v>10.0</v>
      </c>
      <c r="F4121" s="8">
        <v>5.0</v>
      </c>
      <c r="G4121" s="8">
        <v>6235.0</v>
      </c>
      <c r="H4121" s="8">
        <v>5578.0</v>
      </c>
      <c r="I4121" s="8">
        <v>5592.0</v>
      </c>
      <c r="J4121" s="8">
        <v>5814.0</v>
      </c>
      <c r="K4121" s="8">
        <v>5127.0</v>
      </c>
      <c r="L4121" s="8">
        <v>5272.0</v>
      </c>
      <c r="M4121" s="8">
        <v>6465.0</v>
      </c>
      <c r="N4121" s="8">
        <v>771.0</v>
      </c>
      <c r="O4121" s="8">
        <v>405.0</v>
      </c>
      <c r="P4121" s="8">
        <v>2.0</v>
      </c>
      <c r="Q4121" s="39" t="s">
        <v>877</v>
      </c>
      <c r="R4121" s="39" t="s">
        <v>10246</v>
      </c>
      <c r="S4121" s="39" t="s">
        <v>10247</v>
      </c>
      <c r="T4121" s="39" t="s">
        <v>9946</v>
      </c>
      <c r="U4121" s="39" t="s">
        <v>2018</v>
      </c>
      <c r="V4121" s="39" t="s">
        <v>2017</v>
      </c>
      <c r="W4121" s="39" t="s">
        <v>2018</v>
      </c>
      <c r="X4121" s="39" t="s">
        <v>10145</v>
      </c>
      <c r="Y4121" s="39" t="s">
        <v>10146</v>
      </c>
      <c r="Z4121" s="39" t="s">
        <v>10037</v>
      </c>
      <c r="AA4121" s="39" t="s">
        <v>10038</v>
      </c>
    </row>
    <row r="4122" ht="15.75" hidden="1" customHeight="1">
      <c r="A4122" s="39" t="s">
        <v>10248</v>
      </c>
      <c r="B4122" s="39" t="s">
        <v>10249</v>
      </c>
      <c r="C4122" s="8">
        <v>4618.0</v>
      </c>
      <c r="D4122" s="8">
        <v>14.0</v>
      </c>
      <c r="E4122" s="8">
        <v>7.0</v>
      </c>
      <c r="F4122" s="8">
        <v>4.0</v>
      </c>
      <c r="G4122" s="8">
        <v>4748.0</v>
      </c>
      <c r="H4122" s="8">
        <v>2793.0</v>
      </c>
      <c r="I4122" s="8">
        <v>5102.0</v>
      </c>
      <c r="J4122" s="8">
        <v>4576.0</v>
      </c>
      <c r="K4122" s="8">
        <v>4714.0</v>
      </c>
      <c r="L4122" s="8">
        <v>4813.0</v>
      </c>
      <c r="M4122" s="8">
        <v>5438.0</v>
      </c>
      <c r="N4122" s="8">
        <v>957.0</v>
      </c>
      <c r="O4122" s="8">
        <v>505.0</v>
      </c>
      <c r="P4122" s="8">
        <v>2.0</v>
      </c>
      <c r="Q4122" s="39" t="s">
        <v>877</v>
      </c>
      <c r="R4122" s="39" t="s">
        <v>10246</v>
      </c>
      <c r="S4122" s="39" t="s">
        <v>10247</v>
      </c>
      <c r="T4122" s="39" t="s">
        <v>9946</v>
      </c>
      <c r="U4122" s="39" t="s">
        <v>2018</v>
      </c>
      <c r="V4122" s="39" t="s">
        <v>2017</v>
      </c>
      <c r="W4122" s="39" t="s">
        <v>2018</v>
      </c>
      <c r="X4122" s="39" t="s">
        <v>10221</v>
      </c>
      <c r="Y4122" s="39" t="s">
        <v>10222</v>
      </c>
      <c r="Z4122" s="39" t="s">
        <v>10037</v>
      </c>
      <c r="AA4122" s="39" t="s">
        <v>10038</v>
      </c>
    </row>
    <row r="4123" ht="15.75" hidden="1" customHeight="1">
      <c r="A4123" s="39" t="s">
        <v>10250</v>
      </c>
      <c r="B4123" s="39" t="s">
        <v>10251</v>
      </c>
      <c r="C4123" s="8">
        <v>3397.0</v>
      </c>
      <c r="D4123" s="8">
        <v>10.0</v>
      </c>
      <c r="E4123" s="8">
        <v>5.0</v>
      </c>
      <c r="F4123" s="8">
        <v>3.0</v>
      </c>
      <c r="G4123" s="8">
        <v>3775.0</v>
      </c>
      <c r="H4123" s="8">
        <v>3742.0</v>
      </c>
      <c r="I4123" s="8">
        <v>3684.0</v>
      </c>
      <c r="J4123" s="8">
        <v>3615.0</v>
      </c>
      <c r="K4123" s="8">
        <v>3726.0</v>
      </c>
      <c r="L4123" s="8">
        <v>247.0</v>
      </c>
      <c r="M4123" s="8">
        <v>1874.0</v>
      </c>
      <c r="N4123" s="8">
        <v>726.0</v>
      </c>
      <c r="O4123" s="8">
        <v>481.0</v>
      </c>
      <c r="P4123" s="8">
        <v>2.0</v>
      </c>
      <c r="Q4123" s="39" t="s">
        <v>877</v>
      </c>
      <c r="R4123" s="39" t="s">
        <v>10246</v>
      </c>
      <c r="S4123" s="39" t="s">
        <v>10247</v>
      </c>
      <c r="T4123" s="39" t="s">
        <v>9946</v>
      </c>
      <c r="U4123" s="39" t="s">
        <v>2018</v>
      </c>
      <c r="V4123" s="39" t="s">
        <v>2017</v>
      </c>
      <c r="W4123" s="39" t="s">
        <v>2018</v>
      </c>
      <c r="X4123" s="39" t="s">
        <v>10221</v>
      </c>
      <c r="Y4123" s="39" t="s">
        <v>10222</v>
      </c>
      <c r="Z4123" s="39" t="s">
        <v>10037</v>
      </c>
      <c r="AA4123" s="39" t="s">
        <v>10038</v>
      </c>
    </row>
    <row r="4124" ht="15.75" hidden="1" customHeight="1">
      <c r="A4124" s="39" t="s">
        <v>10252</v>
      </c>
      <c r="B4124" s="39" t="s">
        <v>10253</v>
      </c>
      <c r="C4124" s="8">
        <v>5450.0</v>
      </c>
      <c r="D4124" s="8">
        <v>16.0</v>
      </c>
      <c r="E4124" s="8">
        <v>8.0</v>
      </c>
      <c r="F4124" s="8">
        <v>4.0</v>
      </c>
      <c r="G4124" s="8">
        <v>4893.0</v>
      </c>
      <c r="H4124" s="8">
        <v>5460.5</v>
      </c>
      <c r="I4124" s="8">
        <v>3955.0</v>
      </c>
      <c r="J4124" s="8">
        <v>4837.0</v>
      </c>
      <c r="K4124" s="8">
        <v>6606.0</v>
      </c>
      <c r="L4124" s="8">
        <v>2791.0</v>
      </c>
      <c r="M4124" s="8">
        <v>2508.0</v>
      </c>
      <c r="N4124" s="8">
        <v>946.0</v>
      </c>
      <c r="O4124" s="8">
        <v>676.0</v>
      </c>
      <c r="P4124" s="8">
        <v>2.0</v>
      </c>
      <c r="Q4124" s="39" t="s">
        <v>877</v>
      </c>
      <c r="R4124" s="39" t="s">
        <v>10246</v>
      </c>
      <c r="S4124" s="39" t="s">
        <v>10247</v>
      </c>
      <c r="T4124" s="39" t="s">
        <v>9946</v>
      </c>
      <c r="U4124" s="39" t="s">
        <v>2018</v>
      </c>
      <c r="V4124" s="39" t="s">
        <v>2017</v>
      </c>
      <c r="W4124" s="39" t="s">
        <v>2018</v>
      </c>
      <c r="X4124" s="39" t="s">
        <v>10221</v>
      </c>
      <c r="Y4124" s="39" t="s">
        <v>10222</v>
      </c>
      <c r="Z4124" s="39" t="s">
        <v>10037</v>
      </c>
      <c r="AA4124" s="39" t="s">
        <v>10038</v>
      </c>
    </row>
    <row r="4125" ht="15.75" hidden="1" customHeight="1">
      <c r="A4125" s="39" t="s">
        <v>10254</v>
      </c>
      <c r="B4125" s="39" t="s">
        <v>10255</v>
      </c>
      <c r="C4125" s="8">
        <v>4348.0</v>
      </c>
      <c r="D4125" s="8">
        <v>13.0</v>
      </c>
      <c r="E4125" s="8">
        <v>7.0</v>
      </c>
      <c r="F4125" s="8">
        <v>4.0</v>
      </c>
      <c r="G4125" s="8">
        <v>3746.5</v>
      </c>
      <c r="H4125" s="8">
        <v>3109.0</v>
      </c>
      <c r="I4125" s="8">
        <v>4521.0</v>
      </c>
      <c r="J4125" s="8">
        <v>4214.0</v>
      </c>
      <c r="K4125" s="8">
        <v>6797.0</v>
      </c>
      <c r="L4125" s="8">
        <v>3749.0</v>
      </c>
      <c r="M4125" s="8">
        <v>4792.0</v>
      </c>
      <c r="N4125" s="8">
        <v>972.0</v>
      </c>
      <c r="O4125" s="8">
        <v>556.0</v>
      </c>
      <c r="P4125" s="8">
        <v>2.0</v>
      </c>
      <c r="Q4125" s="39" t="s">
        <v>877</v>
      </c>
      <c r="R4125" s="39" t="s">
        <v>10246</v>
      </c>
      <c r="S4125" s="39" t="s">
        <v>10247</v>
      </c>
      <c r="T4125" s="39" t="s">
        <v>9946</v>
      </c>
      <c r="U4125" s="39" t="s">
        <v>2018</v>
      </c>
      <c r="V4125" s="39" t="s">
        <v>2017</v>
      </c>
      <c r="W4125" s="39" t="s">
        <v>2018</v>
      </c>
      <c r="X4125" s="39" t="s">
        <v>10145</v>
      </c>
      <c r="Y4125" s="39" t="s">
        <v>10146</v>
      </c>
      <c r="Z4125" s="39" t="s">
        <v>10037</v>
      </c>
      <c r="AA4125" s="39" t="s">
        <v>10038</v>
      </c>
    </row>
    <row r="4126" ht="15.75" hidden="1" customHeight="1">
      <c r="A4126" s="39" t="s">
        <v>10256</v>
      </c>
      <c r="B4126" s="39" t="s">
        <v>10257</v>
      </c>
      <c r="C4126" s="8">
        <v>1920.0</v>
      </c>
      <c r="D4126" s="8">
        <v>6.0</v>
      </c>
      <c r="E4126" s="8">
        <v>3.0</v>
      </c>
      <c r="F4126" s="8">
        <v>2.0</v>
      </c>
      <c r="G4126" s="8">
        <v>1805.0</v>
      </c>
      <c r="H4126" s="8">
        <v>2039.0</v>
      </c>
      <c r="I4126" s="8">
        <v>1313.0</v>
      </c>
      <c r="J4126" s="8">
        <v>2345.0</v>
      </c>
      <c r="K4126" s="8">
        <v>3374.0</v>
      </c>
      <c r="L4126" s="8">
        <v>1979.0</v>
      </c>
      <c r="M4126" s="8">
        <v>3409.0</v>
      </c>
      <c r="N4126" s="8">
        <v>616.0</v>
      </c>
      <c r="O4126" s="8">
        <v>372.0</v>
      </c>
      <c r="P4126" s="8">
        <v>2.0</v>
      </c>
      <c r="Q4126" s="39" t="s">
        <v>877</v>
      </c>
      <c r="R4126" s="39" t="s">
        <v>10258</v>
      </c>
      <c r="S4126" s="39" t="s">
        <v>10259</v>
      </c>
      <c r="T4126" s="39" t="s">
        <v>9946</v>
      </c>
      <c r="U4126" s="39" t="s">
        <v>2018</v>
      </c>
      <c r="V4126" s="39" t="s">
        <v>2017</v>
      </c>
      <c r="W4126" s="39" t="s">
        <v>2018</v>
      </c>
      <c r="X4126" s="39" t="s">
        <v>10260</v>
      </c>
      <c r="Y4126" s="39" t="s">
        <v>10261</v>
      </c>
      <c r="Z4126" s="39" t="s">
        <v>10037</v>
      </c>
      <c r="AA4126" s="39" t="s">
        <v>10038</v>
      </c>
    </row>
    <row r="4127" ht="15.75" hidden="1" customHeight="1">
      <c r="A4127" s="39" t="s">
        <v>10262</v>
      </c>
      <c r="B4127" s="39" t="s">
        <v>10263</v>
      </c>
      <c r="C4127" s="8">
        <v>2583.0</v>
      </c>
      <c r="D4127" s="8">
        <v>8.0</v>
      </c>
      <c r="E4127" s="8">
        <v>4.0</v>
      </c>
      <c r="F4127" s="8">
        <v>2.0</v>
      </c>
      <c r="G4127" s="8">
        <v>2710.0</v>
      </c>
      <c r="H4127" s="8">
        <v>3067.0</v>
      </c>
      <c r="I4127" s="8">
        <v>2414.0</v>
      </c>
      <c r="J4127" s="8">
        <v>3202.0</v>
      </c>
      <c r="K4127" s="8">
        <v>3902.0</v>
      </c>
      <c r="L4127" s="8">
        <v>312.0</v>
      </c>
      <c r="M4127" s="8">
        <v>1676.0</v>
      </c>
      <c r="N4127" s="8">
        <v>552.0</v>
      </c>
      <c r="O4127" s="8">
        <v>340.0</v>
      </c>
      <c r="P4127" s="8">
        <v>2.0</v>
      </c>
      <c r="Q4127" s="39" t="s">
        <v>877</v>
      </c>
      <c r="R4127" s="39" t="s">
        <v>10258</v>
      </c>
      <c r="S4127" s="39" t="s">
        <v>10259</v>
      </c>
      <c r="T4127" s="39" t="s">
        <v>9946</v>
      </c>
      <c r="U4127" s="39" t="s">
        <v>2018</v>
      </c>
      <c r="V4127" s="39" t="s">
        <v>2017</v>
      </c>
      <c r="W4127" s="39" t="s">
        <v>2018</v>
      </c>
      <c r="X4127" s="39" t="s">
        <v>10260</v>
      </c>
      <c r="Y4127" s="39" t="s">
        <v>10261</v>
      </c>
      <c r="Z4127" s="39" t="s">
        <v>10037</v>
      </c>
      <c r="AA4127" s="39" t="s">
        <v>10038</v>
      </c>
    </row>
    <row r="4128" ht="15.75" hidden="1" customHeight="1">
      <c r="A4128" s="39" t="s">
        <v>10264</v>
      </c>
      <c r="B4128" s="39" t="s">
        <v>10265</v>
      </c>
      <c r="C4128" s="8">
        <v>1922.0</v>
      </c>
      <c r="D4128" s="8">
        <v>6.0</v>
      </c>
      <c r="E4128" s="8">
        <v>3.0</v>
      </c>
      <c r="F4128" s="8">
        <v>2.0</v>
      </c>
      <c r="G4128" s="8">
        <v>1460.0</v>
      </c>
      <c r="H4128" s="8">
        <v>2178.0</v>
      </c>
      <c r="I4128" s="8">
        <v>2050.0</v>
      </c>
      <c r="J4128" s="8">
        <v>1870.0</v>
      </c>
      <c r="K4128" s="8">
        <v>3508.0</v>
      </c>
      <c r="L4128" s="8">
        <v>2462.0</v>
      </c>
      <c r="M4128" s="8">
        <v>2825.0</v>
      </c>
      <c r="N4128" s="8">
        <v>921.0</v>
      </c>
      <c r="O4128" s="8">
        <v>582.0</v>
      </c>
      <c r="P4128" s="8">
        <v>2.0</v>
      </c>
      <c r="Q4128" s="39" t="s">
        <v>877</v>
      </c>
      <c r="R4128" s="39" t="s">
        <v>10258</v>
      </c>
      <c r="S4128" s="39" t="s">
        <v>10259</v>
      </c>
      <c r="T4128" s="39" t="s">
        <v>9946</v>
      </c>
      <c r="U4128" s="39" t="s">
        <v>2018</v>
      </c>
      <c r="V4128" s="39" t="s">
        <v>2017</v>
      </c>
      <c r="W4128" s="39" t="s">
        <v>2018</v>
      </c>
      <c r="X4128" s="39" t="s">
        <v>10260</v>
      </c>
      <c r="Y4128" s="39" t="s">
        <v>10261</v>
      </c>
      <c r="Z4128" s="39" t="s">
        <v>10037</v>
      </c>
      <c r="AA4128" s="39" t="s">
        <v>10038</v>
      </c>
    </row>
    <row r="4129" ht="15.75" hidden="1" customHeight="1">
      <c r="A4129" s="39" t="s">
        <v>10266</v>
      </c>
      <c r="B4129" s="39" t="s">
        <v>10267</v>
      </c>
      <c r="C4129" s="8">
        <v>791.0</v>
      </c>
      <c r="D4129" s="8">
        <v>3.0</v>
      </c>
      <c r="E4129" s="8">
        <v>2.0</v>
      </c>
      <c r="F4129" s="8">
        <v>1.0</v>
      </c>
      <c r="G4129" s="8">
        <v>751.0</v>
      </c>
      <c r="H4129" s="8">
        <v>663.0</v>
      </c>
      <c r="I4129" s="8">
        <v>1533.0</v>
      </c>
      <c r="J4129" s="8">
        <v>1439.0</v>
      </c>
      <c r="K4129" s="8">
        <v>1241.0</v>
      </c>
      <c r="L4129" s="8">
        <v>1412.0</v>
      </c>
      <c r="M4129" s="8">
        <v>1138.0</v>
      </c>
      <c r="N4129" s="8">
        <v>1025.0</v>
      </c>
      <c r="O4129" s="8">
        <v>624.0</v>
      </c>
      <c r="P4129" s="8">
        <v>2.0</v>
      </c>
      <c r="Q4129" s="39" t="s">
        <v>877</v>
      </c>
      <c r="R4129" s="39" t="s">
        <v>10258</v>
      </c>
      <c r="S4129" s="39" t="s">
        <v>10259</v>
      </c>
      <c r="T4129" s="39" t="s">
        <v>9946</v>
      </c>
      <c r="U4129" s="39" t="s">
        <v>2018</v>
      </c>
      <c r="V4129" s="39" t="s">
        <v>2017</v>
      </c>
      <c r="W4129" s="39" t="s">
        <v>2018</v>
      </c>
      <c r="X4129" s="39" t="s">
        <v>10221</v>
      </c>
      <c r="Y4129" s="39" t="s">
        <v>10222</v>
      </c>
      <c r="Z4129" s="39" t="s">
        <v>10037</v>
      </c>
      <c r="AA4129" s="39" t="s">
        <v>10038</v>
      </c>
    </row>
    <row r="4130" ht="15.75" hidden="1" customHeight="1">
      <c r="A4130" s="39" t="s">
        <v>10268</v>
      </c>
      <c r="B4130" s="39" t="s">
        <v>10269</v>
      </c>
      <c r="C4130" s="8">
        <v>1887.0</v>
      </c>
      <c r="D4130" s="8">
        <v>6.0</v>
      </c>
      <c r="E4130" s="8">
        <v>3.0</v>
      </c>
      <c r="F4130" s="8">
        <v>2.0</v>
      </c>
      <c r="G4130" s="8">
        <v>1942.0</v>
      </c>
      <c r="H4130" s="8">
        <v>2859.0</v>
      </c>
      <c r="I4130" s="8">
        <v>505.0</v>
      </c>
      <c r="J4130" s="8">
        <v>2864.0</v>
      </c>
      <c r="K4130" s="8">
        <v>2857.0</v>
      </c>
      <c r="L4130" s="8">
        <v>1496.0</v>
      </c>
      <c r="M4130" s="8">
        <v>2502.0</v>
      </c>
      <c r="N4130" s="8">
        <v>633.0</v>
      </c>
      <c r="O4130" s="8">
        <v>403.0</v>
      </c>
      <c r="P4130" s="8">
        <v>2.0</v>
      </c>
      <c r="Q4130" s="39" t="s">
        <v>877</v>
      </c>
      <c r="R4130" s="39" t="s">
        <v>10258</v>
      </c>
      <c r="S4130" s="39" t="s">
        <v>10259</v>
      </c>
      <c r="T4130" s="39" t="s">
        <v>9946</v>
      </c>
      <c r="U4130" s="39" t="s">
        <v>2018</v>
      </c>
      <c r="V4130" s="39" t="s">
        <v>2017</v>
      </c>
      <c r="W4130" s="39" t="s">
        <v>2018</v>
      </c>
      <c r="X4130" s="39" t="s">
        <v>10221</v>
      </c>
      <c r="Y4130" s="39" t="s">
        <v>10222</v>
      </c>
      <c r="Z4130" s="39" t="s">
        <v>10037</v>
      </c>
      <c r="AA4130" s="39" t="s">
        <v>10038</v>
      </c>
    </row>
    <row r="4131" ht="15.75" hidden="1" customHeight="1">
      <c r="A4131" s="39" t="s">
        <v>10270</v>
      </c>
      <c r="B4131" s="39" t="s">
        <v>10271</v>
      </c>
      <c r="C4131" s="8">
        <v>1225.0</v>
      </c>
      <c r="D4131" s="8">
        <v>4.0</v>
      </c>
      <c r="E4131" s="8">
        <v>2.0</v>
      </c>
      <c r="F4131" s="8">
        <v>1.0</v>
      </c>
      <c r="G4131" s="8">
        <v>1347.0</v>
      </c>
      <c r="H4131" s="8">
        <v>1425.0</v>
      </c>
      <c r="I4131" s="8">
        <v>880.0</v>
      </c>
      <c r="J4131" s="8">
        <v>1286.0</v>
      </c>
      <c r="K4131" s="8">
        <v>3091.0</v>
      </c>
      <c r="L4131" s="8">
        <v>812.0</v>
      </c>
      <c r="M4131" s="8">
        <v>1545.0</v>
      </c>
      <c r="N4131" s="8">
        <v>769.0</v>
      </c>
      <c r="O4131" s="8">
        <v>456.0</v>
      </c>
      <c r="P4131" s="8">
        <v>2.0</v>
      </c>
      <c r="Q4131" s="39" t="s">
        <v>877</v>
      </c>
      <c r="R4131" s="39" t="s">
        <v>10258</v>
      </c>
      <c r="S4131" s="39" t="s">
        <v>10259</v>
      </c>
      <c r="T4131" s="39" t="s">
        <v>9946</v>
      </c>
      <c r="U4131" s="39" t="s">
        <v>2018</v>
      </c>
      <c r="V4131" s="39" t="s">
        <v>2017</v>
      </c>
      <c r="W4131" s="39" t="s">
        <v>2018</v>
      </c>
      <c r="X4131" s="39" t="s">
        <v>10221</v>
      </c>
      <c r="Y4131" s="39" t="s">
        <v>10222</v>
      </c>
      <c r="Z4131" s="39" t="s">
        <v>10037</v>
      </c>
      <c r="AA4131" s="39" t="s">
        <v>10038</v>
      </c>
    </row>
    <row r="4132" ht="15.75" hidden="1" customHeight="1">
      <c r="A4132" s="39" t="s">
        <v>10272</v>
      </c>
      <c r="B4132" s="39" t="s">
        <v>10273</v>
      </c>
      <c r="C4132" s="8">
        <v>4343.0</v>
      </c>
      <c r="D4132" s="8">
        <v>13.0</v>
      </c>
      <c r="E4132" s="8">
        <v>7.0</v>
      </c>
      <c r="F4132" s="8">
        <v>4.0</v>
      </c>
      <c r="G4132" s="8">
        <v>4385.5</v>
      </c>
      <c r="H4132" s="8">
        <v>4409.0</v>
      </c>
      <c r="I4132" s="8">
        <v>2884.0</v>
      </c>
      <c r="J4132" s="8">
        <v>5283.0</v>
      </c>
      <c r="K4132" s="8">
        <v>5198.0</v>
      </c>
      <c r="L4132" s="8">
        <v>606.0</v>
      </c>
      <c r="M4132" s="8">
        <v>4703.0</v>
      </c>
      <c r="N4132" s="8">
        <v>750.0</v>
      </c>
      <c r="O4132" s="8">
        <v>491.0</v>
      </c>
      <c r="P4132" s="8">
        <v>2.0</v>
      </c>
      <c r="Q4132" s="39" t="s">
        <v>877</v>
      </c>
      <c r="R4132" s="39" t="s">
        <v>10274</v>
      </c>
      <c r="S4132" s="39" t="s">
        <v>10275</v>
      </c>
      <c r="T4132" s="39" t="s">
        <v>9946</v>
      </c>
      <c r="U4132" s="39" t="s">
        <v>2018</v>
      </c>
      <c r="V4132" s="39" t="s">
        <v>2017</v>
      </c>
      <c r="W4132" s="39" t="s">
        <v>2018</v>
      </c>
      <c r="X4132" s="39" t="s">
        <v>10221</v>
      </c>
      <c r="Y4132" s="39" t="s">
        <v>10222</v>
      </c>
      <c r="Z4132" s="39" t="s">
        <v>10037</v>
      </c>
      <c r="AA4132" s="39" t="s">
        <v>10038</v>
      </c>
    </row>
    <row r="4133" ht="15.75" hidden="1" customHeight="1">
      <c r="A4133" s="39" t="s">
        <v>10276</v>
      </c>
      <c r="B4133" s="39" t="s">
        <v>10277</v>
      </c>
      <c r="C4133" s="8">
        <v>682.0</v>
      </c>
      <c r="D4133" s="8">
        <v>2.0</v>
      </c>
      <c r="E4133" s="8">
        <v>1.0</v>
      </c>
      <c r="F4133" s="8">
        <v>1.0</v>
      </c>
      <c r="G4133" s="8">
        <v>659.0</v>
      </c>
      <c r="H4133" s="8">
        <v>519.0</v>
      </c>
      <c r="I4133" s="8">
        <v>1057.0</v>
      </c>
      <c r="J4133" s="8">
        <v>853.0</v>
      </c>
      <c r="K4133" s="8">
        <v>6190.0</v>
      </c>
      <c r="L4133" s="8">
        <v>1014.0</v>
      </c>
      <c r="M4133" s="8">
        <v>425.0</v>
      </c>
      <c r="N4133" s="8">
        <v>510.0</v>
      </c>
      <c r="O4133" s="8">
        <v>369.0</v>
      </c>
      <c r="P4133" s="8">
        <v>2.0</v>
      </c>
      <c r="Q4133" s="39" t="s">
        <v>877</v>
      </c>
      <c r="R4133" s="39" t="s">
        <v>10274</v>
      </c>
      <c r="S4133" s="39" t="s">
        <v>10275</v>
      </c>
      <c r="T4133" s="39" t="s">
        <v>9946</v>
      </c>
      <c r="U4133" s="39" t="s">
        <v>2018</v>
      </c>
      <c r="V4133" s="39" t="s">
        <v>2017</v>
      </c>
      <c r="W4133" s="39" t="s">
        <v>2018</v>
      </c>
      <c r="X4133" s="39" t="s">
        <v>10221</v>
      </c>
      <c r="Y4133" s="39" t="s">
        <v>10222</v>
      </c>
      <c r="Z4133" s="39" t="s">
        <v>10037</v>
      </c>
      <c r="AA4133" s="39" t="s">
        <v>10038</v>
      </c>
    </row>
    <row r="4134" ht="15.75" hidden="1" customHeight="1">
      <c r="A4134" s="39" t="s">
        <v>10278</v>
      </c>
      <c r="B4134" s="39" t="s">
        <v>10279</v>
      </c>
      <c r="C4134" s="8">
        <v>1961.0</v>
      </c>
      <c r="D4134" s="8">
        <v>6.0</v>
      </c>
      <c r="E4134" s="8">
        <v>3.0</v>
      </c>
      <c r="F4134" s="8">
        <v>2.0</v>
      </c>
      <c r="G4134" s="8">
        <v>2093.0</v>
      </c>
      <c r="H4134" s="8">
        <v>2255.0</v>
      </c>
      <c r="I4134" s="8">
        <v>2316.0</v>
      </c>
      <c r="J4134" s="8">
        <v>1405.0</v>
      </c>
      <c r="K4134" s="8">
        <v>5397.0</v>
      </c>
      <c r="L4134" s="8">
        <v>267.0</v>
      </c>
      <c r="M4134" s="8">
        <v>1972.0</v>
      </c>
      <c r="N4134" s="8">
        <v>830.0</v>
      </c>
      <c r="O4134" s="8">
        <v>492.0</v>
      </c>
      <c r="P4134" s="8">
        <v>2.0</v>
      </c>
      <c r="Q4134" s="39" t="s">
        <v>877</v>
      </c>
      <c r="R4134" s="39" t="s">
        <v>10274</v>
      </c>
      <c r="S4134" s="39" t="s">
        <v>10275</v>
      </c>
      <c r="T4134" s="39" t="s">
        <v>9946</v>
      </c>
      <c r="U4134" s="39" t="s">
        <v>2018</v>
      </c>
      <c r="V4134" s="39" t="s">
        <v>2017</v>
      </c>
      <c r="W4134" s="39" t="s">
        <v>2018</v>
      </c>
      <c r="X4134" s="39" t="s">
        <v>10221</v>
      </c>
      <c r="Y4134" s="39" t="s">
        <v>10222</v>
      </c>
      <c r="Z4134" s="39" t="s">
        <v>10037</v>
      </c>
      <c r="AA4134" s="39" t="s">
        <v>10038</v>
      </c>
    </row>
    <row r="4135" ht="15.75" hidden="1" customHeight="1">
      <c r="A4135" s="39" t="s">
        <v>10280</v>
      </c>
      <c r="B4135" s="39" t="s">
        <v>10281</v>
      </c>
      <c r="C4135" s="8">
        <v>972.0</v>
      </c>
      <c r="D4135" s="8">
        <v>3.0</v>
      </c>
      <c r="E4135" s="8">
        <v>2.0</v>
      </c>
      <c r="F4135" s="8">
        <v>1.0</v>
      </c>
      <c r="G4135" s="8">
        <v>1464.0</v>
      </c>
      <c r="H4135" s="8">
        <v>788.0</v>
      </c>
      <c r="I4135" s="8">
        <v>660.0</v>
      </c>
      <c r="J4135" s="8">
        <v>1209.0</v>
      </c>
      <c r="K4135" s="8">
        <v>6480.0</v>
      </c>
      <c r="L4135" s="8">
        <v>327.0</v>
      </c>
      <c r="M4135" s="8">
        <v>933.0</v>
      </c>
      <c r="N4135" s="8">
        <v>1130.0</v>
      </c>
      <c r="O4135" s="8">
        <v>771.0</v>
      </c>
      <c r="P4135" s="8">
        <v>2.0</v>
      </c>
      <c r="Q4135" s="39" t="s">
        <v>877</v>
      </c>
      <c r="R4135" s="39" t="s">
        <v>10274</v>
      </c>
      <c r="S4135" s="39" t="s">
        <v>10275</v>
      </c>
      <c r="T4135" s="39" t="s">
        <v>9946</v>
      </c>
      <c r="U4135" s="39" t="s">
        <v>2018</v>
      </c>
      <c r="V4135" s="39" t="s">
        <v>2017</v>
      </c>
      <c r="W4135" s="39" t="s">
        <v>2018</v>
      </c>
      <c r="X4135" s="39" t="s">
        <v>10221</v>
      </c>
      <c r="Y4135" s="39" t="s">
        <v>10222</v>
      </c>
      <c r="Z4135" s="39" t="s">
        <v>10037</v>
      </c>
      <c r="AA4135" s="39" t="s">
        <v>10038</v>
      </c>
    </row>
    <row r="4136" ht="15.75" hidden="1" customHeight="1">
      <c r="A4136" s="39" t="s">
        <v>10282</v>
      </c>
      <c r="B4136" s="39" t="s">
        <v>10283</v>
      </c>
      <c r="C4136" s="8">
        <v>2680.0</v>
      </c>
      <c r="D4136" s="8">
        <v>8.0</v>
      </c>
      <c r="E4136" s="8">
        <v>4.0</v>
      </c>
      <c r="F4136" s="8">
        <v>2.0</v>
      </c>
      <c r="G4136" s="8">
        <v>2996.0</v>
      </c>
      <c r="H4136" s="8">
        <v>2365.0</v>
      </c>
      <c r="I4136" s="8">
        <v>3672.0</v>
      </c>
      <c r="J4136" s="8">
        <v>3352.0</v>
      </c>
      <c r="K4136" s="8">
        <v>5648.0</v>
      </c>
      <c r="L4136" s="8">
        <v>295.0</v>
      </c>
      <c r="M4136" s="8">
        <v>489.5</v>
      </c>
      <c r="N4136" s="8">
        <v>714.0</v>
      </c>
      <c r="O4136" s="8">
        <v>543.0</v>
      </c>
      <c r="P4136" s="8">
        <v>2.0</v>
      </c>
      <c r="Q4136" s="39" t="s">
        <v>877</v>
      </c>
      <c r="R4136" s="39" t="s">
        <v>10274</v>
      </c>
      <c r="S4136" s="39" t="s">
        <v>10275</v>
      </c>
      <c r="T4136" s="39" t="s">
        <v>9946</v>
      </c>
      <c r="U4136" s="39" t="s">
        <v>2018</v>
      </c>
      <c r="V4136" s="39" t="s">
        <v>2017</v>
      </c>
      <c r="W4136" s="39" t="s">
        <v>2018</v>
      </c>
      <c r="X4136" s="39" t="s">
        <v>10260</v>
      </c>
      <c r="Y4136" s="39" t="s">
        <v>10261</v>
      </c>
      <c r="Z4136" s="39" t="s">
        <v>10037</v>
      </c>
      <c r="AA4136" s="39" t="s">
        <v>10038</v>
      </c>
    </row>
    <row r="4137" ht="15.75" hidden="1" customHeight="1">
      <c r="A4137" s="39" t="s">
        <v>10284</v>
      </c>
      <c r="B4137" s="39" t="s">
        <v>10285</v>
      </c>
      <c r="C4137" s="8">
        <v>240.0</v>
      </c>
      <c r="D4137" s="8">
        <v>1.0</v>
      </c>
      <c r="E4137" s="8">
        <v>1.0</v>
      </c>
      <c r="F4137" s="8">
        <v>1.0</v>
      </c>
      <c r="G4137" s="8">
        <v>383.0</v>
      </c>
      <c r="H4137" s="8">
        <v>261.0</v>
      </c>
      <c r="I4137" s="8">
        <v>225.0</v>
      </c>
      <c r="J4137" s="8">
        <v>245.0</v>
      </c>
      <c r="K4137" s="8">
        <v>5935.0</v>
      </c>
      <c r="L4137" s="8">
        <v>169.0</v>
      </c>
      <c r="M4137" s="8">
        <v>835.0</v>
      </c>
      <c r="N4137" s="8">
        <v>1015.0</v>
      </c>
      <c r="O4137" s="8">
        <v>723.0</v>
      </c>
      <c r="P4137" s="8">
        <v>2.0</v>
      </c>
      <c r="Q4137" s="39" t="s">
        <v>877</v>
      </c>
      <c r="R4137" s="39" t="s">
        <v>10286</v>
      </c>
      <c r="S4137" s="39" t="s">
        <v>10287</v>
      </c>
      <c r="T4137" s="39" t="s">
        <v>9946</v>
      </c>
      <c r="U4137" s="39" t="s">
        <v>2018</v>
      </c>
      <c r="V4137" s="39" t="s">
        <v>2017</v>
      </c>
      <c r="W4137" s="39" t="s">
        <v>2018</v>
      </c>
      <c r="X4137" s="39" t="s">
        <v>10221</v>
      </c>
      <c r="Y4137" s="39" t="s">
        <v>10222</v>
      </c>
      <c r="Z4137" s="39" t="s">
        <v>10037</v>
      </c>
      <c r="AA4137" s="39" t="s">
        <v>10038</v>
      </c>
    </row>
    <row r="4138" ht="15.75" hidden="1" customHeight="1">
      <c r="A4138" s="39" t="s">
        <v>10288</v>
      </c>
      <c r="B4138" s="39" t="s">
        <v>10289</v>
      </c>
      <c r="C4138" s="8">
        <v>436.0</v>
      </c>
      <c r="D4138" s="8">
        <v>2.0</v>
      </c>
      <c r="E4138" s="8">
        <v>1.0</v>
      </c>
      <c r="F4138" s="8">
        <v>1.0</v>
      </c>
      <c r="G4138" s="8">
        <v>314.0</v>
      </c>
      <c r="H4138" s="8">
        <v>558.0</v>
      </c>
      <c r="I4138" s="8">
        <v>459.0</v>
      </c>
      <c r="J4138" s="8">
        <v>738.0</v>
      </c>
      <c r="K4138" s="8">
        <v>5928.0</v>
      </c>
      <c r="L4138" s="8">
        <v>437.0</v>
      </c>
      <c r="M4138" s="8">
        <v>1198.0</v>
      </c>
      <c r="N4138" s="8">
        <v>1023.0</v>
      </c>
      <c r="O4138" s="8">
        <v>637.0</v>
      </c>
      <c r="P4138" s="8">
        <v>2.0</v>
      </c>
      <c r="Q4138" s="39" t="s">
        <v>877</v>
      </c>
      <c r="R4138" s="39" t="s">
        <v>10286</v>
      </c>
      <c r="S4138" s="39" t="s">
        <v>10287</v>
      </c>
      <c r="T4138" s="39" t="s">
        <v>9946</v>
      </c>
      <c r="U4138" s="39" t="s">
        <v>2018</v>
      </c>
      <c r="V4138" s="39" t="s">
        <v>2017</v>
      </c>
      <c r="W4138" s="39" t="s">
        <v>2018</v>
      </c>
      <c r="X4138" s="39" t="s">
        <v>10221</v>
      </c>
      <c r="Y4138" s="39" t="s">
        <v>10222</v>
      </c>
      <c r="Z4138" s="39" t="s">
        <v>10037</v>
      </c>
      <c r="AA4138" s="39" t="s">
        <v>10038</v>
      </c>
    </row>
    <row r="4139" ht="15.75" hidden="1" customHeight="1">
      <c r="A4139" s="39" t="s">
        <v>10290</v>
      </c>
      <c r="B4139" s="39" t="s">
        <v>10291</v>
      </c>
      <c r="C4139" s="8">
        <v>174.0</v>
      </c>
      <c r="D4139" s="8">
        <v>1.0</v>
      </c>
      <c r="E4139" s="8">
        <v>1.0</v>
      </c>
      <c r="F4139" s="8">
        <v>1.0</v>
      </c>
      <c r="G4139" s="8">
        <v>123.0</v>
      </c>
      <c r="H4139" s="8">
        <v>401.0</v>
      </c>
      <c r="I4139" s="8">
        <v>100.0</v>
      </c>
      <c r="J4139" s="8">
        <v>639.0</v>
      </c>
      <c r="K4139" s="8">
        <v>1275.0</v>
      </c>
      <c r="L4139" s="8">
        <v>241.0</v>
      </c>
      <c r="M4139" s="8">
        <v>1975.0</v>
      </c>
      <c r="N4139" s="8">
        <v>741.0</v>
      </c>
      <c r="O4139" s="8">
        <v>462.0</v>
      </c>
      <c r="P4139" s="8">
        <v>2.0</v>
      </c>
      <c r="Q4139" s="39" t="s">
        <v>877</v>
      </c>
      <c r="R4139" s="39" t="s">
        <v>10286</v>
      </c>
      <c r="S4139" s="39" t="s">
        <v>10287</v>
      </c>
      <c r="T4139" s="39" t="s">
        <v>9946</v>
      </c>
      <c r="U4139" s="39" t="s">
        <v>2018</v>
      </c>
      <c r="V4139" s="39" t="s">
        <v>2017</v>
      </c>
      <c r="W4139" s="39" t="s">
        <v>2018</v>
      </c>
      <c r="X4139" s="39" t="s">
        <v>10221</v>
      </c>
      <c r="Y4139" s="39" t="s">
        <v>10222</v>
      </c>
      <c r="Z4139" s="39" t="s">
        <v>10037</v>
      </c>
      <c r="AA4139" s="39" t="s">
        <v>10038</v>
      </c>
    </row>
    <row r="4140" ht="15.75" hidden="1" customHeight="1">
      <c r="A4140" s="39" t="s">
        <v>10292</v>
      </c>
      <c r="B4140" s="39" t="s">
        <v>10293</v>
      </c>
      <c r="C4140" s="8">
        <v>8.0</v>
      </c>
      <c r="D4140" s="8">
        <v>1.0</v>
      </c>
      <c r="E4140" s="8">
        <v>1.0</v>
      </c>
      <c r="F4140" s="8">
        <v>1.0</v>
      </c>
      <c r="G4140" s="8">
        <v>14.0</v>
      </c>
      <c r="H4140" s="8">
        <v>21.0</v>
      </c>
      <c r="I4140" s="8">
        <v>154.0</v>
      </c>
      <c r="J4140" s="8">
        <v>12.0</v>
      </c>
      <c r="K4140" s="8">
        <v>3441.0</v>
      </c>
      <c r="L4140" s="8">
        <v>81.0</v>
      </c>
      <c r="M4140" s="8">
        <v>1386.0</v>
      </c>
      <c r="N4140" s="8">
        <v>672.0</v>
      </c>
      <c r="O4140" s="8">
        <v>453.0</v>
      </c>
      <c r="P4140" s="8">
        <v>2.0</v>
      </c>
      <c r="Q4140" s="39" t="s">
        <v>877</v>
      </c>
      <c r="R4140" s="39" t="s">
        <v>10286</v>
      </c>
      <c r="S4140" s="39" t="s">
        <v>10287</v>
      </c>
      <c r="T4140" s="39" t="s">
        <v>9946</v>
      </c>
      <c r="U4140" s="39" t="s">
        <v>2018</v>
      </c>
      <c r="V4140" s="39" t="s">
        <v>2017</v>
      </c>
      <c r="W4140" s="39" t="s">
        <v>2018</v>
      </c>
      <c r="X4140" s="39" t="s">
        <v>10221</v>
      </c>
      <c r="Y4140" s="39" t="s">
        <v>10222</v>
      </c>
      <c r="Z4140" s="39" t="s">
        <v>10037</v>
      </c>
      <c r="AA4140" s="39" t="s">
        <v>10038</v>
      </c>
    </row>
    <row r="4141" ht="15.75" hidden="1" customHeight="1">
      <c r="A4141" s="39" t="s">
        <v>10294</v>
      </c>
      <c r="B4141" s="39" t="s">
        <v>10295</v>
      </c>
      <c r="C4141" s="8">
        <v>4265.0</v>
      </c>
      <c r="D4141" s="8">
        <v>13.0</v>
      </c>
      <c r="E4141" s="8">
        <v>7.0</v>
      </c>
      <c r="F4141" s="8">
        <v>4.0</v>
      </c>
      <c r="G4141" s="8">
        <v>4489.0</v>
      </c>
      <c r="H4141" s="8">
        <v>4336.0</v>
      </c>
      <c r="I4141" s="8">
        <v>3735.0</v>
      </c>
      <c r="J4141" s="8">
        <v>4803.0</v>
      </c>
      <c r="K4141" s="8">
        <v>1024.0</v>
      </c>
      <c r="L4141" s="8">
        <v>6347.0</v>
      </c>
      <c r="M4141" s="8">
        <v>2996.0</v>
      </c>
      <c r="N4141" s="8">
        <v>491.0</v>
      </c>
      <c r="O4141" s="8">
        <v>348.0</v>
      </c>
      <c r="P4141" s="8">
        <v>2.0</v>
      </c>
      <c r="Q4141" s="39" t="s">
        <v>877</v>
      </c>
      <c r="R4141" s="39" t="s">
        <v>10296</v>
      </c>
      <c r="S4141" s="39" t="s">
        <v>10297</v>
      </c>
      <c r="T4141" s="39" t="s">
        <v>9946</v>
      </c>
      <c r="U4141" s="39" t="s">
        <v>2018</v>
      </c>
      <c r="V4141" s="39" t="s">
        <v>2017</v>
      </c>
      <c r="W4141" s="39" t="s">
        <v>2018</v>
      </c>
      <c r="X4141" s="39" t="s">
        <v>10260</v>
      </c>
      <c r="Y4141" s="39" t="s">
        <v>10261</v>
      </c>
      <c r="Z4141" s="39" t="s">
        <v>10037</v>
      </c>
      <c r="AA4141" s="39" t="s">
        <v>10038</v>
      </c>
    </row>
    <row r="4142" ht="15.75" hidden="1" customHeight="1">
      <c r="A4142" s="39" t="s">
        <v>10298</v>
      </c>
      <c r="B4142" s="39" t="s">
        <v>10299</v>
      </c>
      <c r="C4142" s="8">
        <v>5976.0</v>
      </c>
      <c r="D4142" s="8">
        <v>18.0</v>
      </c>
      <c r="E4142" s="8">
        <v>9.0</v>
      </c>
      <c r="F4142" s="8">
        <v>5.0</v>
      </c>
      <c r="G4142" s="8">
        <v>5611.0</v>
      </c>
      <c r="H4142" s="8">
        <v>6020.0</v>
      </c>
      <c r="I4142" s="8">
        <v>4875.0</v>
      </c>
      <c r="J4142" s="8">
        <v>5462.0</v>
      </c>
      <c r="K4142" s="8">
        <v>2450.0</v>
      </c>
      <c r="L4142" s="8">
        <v>6928.0</v>
      </c>
      <c r="M4142" s="8">
        <v>5380.0</v>
      </c>
      <c r="N4142" s="8">
        <v>650.0</v>
      </c>
      <c r="O4142" s="8">
        <v>415.0</v>
      </c>
      <c r="P4142" s="8">
        <v>2.0</v>
      </c>
      <c r="Q4142" s="39" t="s">
        <v>877</v>
      </c>
      <c r="R4142" s="39" t="s">
        <v>10296</v>
      </c>
      <c r="S4142" s="39" t="s">
        <v>10297</v>
      </c>
      <c r="T4142" s="39" t="s">
        <v>9946</v>
      </c>
      <c r="U4142" s="39" t="s">
        <v>2018</v>
      </c>
      <c r="V4142" s="39" t="s">
        <v>2017</v>
      </c>
      <c r="W4142" s="39" t="s">
        <v>2018</v>
      </c>
      <c r="X4142" s="39" t="s">
        <v>10260</v>
      </c>
      <c r="Y4142" s="39" t="s">
        <v>10261</v>
      </c>
      <c r="Z4142" s="39" t="s">
        <v>10037</v>
      </c>
      <c r="AA4142" s="39" t="s">
        <v>10038</v>
      </c>
    </row>
    <row r="4143" ht="15.75" hidden="1" customHeight="1">
      <c r="A4143" s="39" t="s">
        <v>10300</v>
      </c>
      <c r="B4143" s="39" t="s">
        <v>10301</v>
      </c>
      <c r="C4143" s="8">
        <v>5515.0</v>
      </c>
      <c r="D4143" s="8">
        <v>16.0</v>
      </c>
      <c r="E4143" s="8">
        <v>8.0</v>
      </c>
      <c r="F4143" s="8">
        <v>4.0</v>
      </c>
      <c r="G4143" s="8">
        <v>5753.0</v>
      </c>
      <c r="H4143" s="8">
        <v>5469.0</v>
      </c>
      <c r="I4143" s="8">
        <v>4489.0</v>
      </c>
      <c r="J4143" s="8">
        <v>3742.0</v>
      </c>
      <c r="K4143" s="8">
        <v>3236.0</v>
      </c>
      <c r="L4143" s="8">
        <v>6268.0</v>
      </c>
      <c r="M4143" s="8">
        <v>3413.0</v>
      </c>
      <c r="N4143" s="8">
        <v>672.0</v>
      </c>
      <c r="O4143" s="8">
        <v>411.0</v>
      </c>
      <c r="P4143" s="8">
        <v>2.0</v>
      </c>
      <c r="Q4143" s="39" t="s">
        <v>877</v>
      </c>
      <c r="R4143" s="39" t="s">
        <v>10296</v>
      </c>
      <c r="S4143" s="39" t="s">
        <v>10297</v>
      </c>
      <c r="T4143" s="39" t="s">
        <v>9946</v>
      </c>
      <c r="U4143" s="39" t="s">
        <v>2018</v>
      </c>
      <c r="V4143" s="39" t="s">
        <v>2017</v>
      </c>
      <c r="W4143" s="39" t="s">
        <v>2018</v>
      </c>
      <c r="X4143" s="39" t="s">
        <v>10260</v>
      </c>
      <c r="Y4143" s="39" t="s">
        <v>10261</v>
      </c>
      <c r="Z4143" s="39" t="s">
        <v>10037</v>
      </c>
      <c r="AA4143" s="39" t="s">
        <v>10038</v>
      </c>
    </row>
    <row r="4144" ht="15.75" hidden="1" customHeight="1">
      <c r="A4144" s="39" t="s">
        <v>10302</v>
      </c>
      <c r="B4144" s="39" t="s">
        <v>10303</v>
      </c>
      <c r="C4144" s="8">
        <v>3042.0</v>
      </c>
      <c r="D4144" s="8">
        <v>9.0</v>
      </c>
      <c r="E4144" s="8">
        <v>5.0</v>
      </c>
      <c r="F4144" s="8">
        <v>3.0</v>
      </c>
      <c r="G4144" s="8">
        <v>3218.0</v>
      </c>
      <c r="H4144" s="8">
        <v>2490.5</v>
      </c>
      <c r="I4144" s="8">
        <v>3381.0</v>
      </c>
      <c r="J4144" s="8">
        <v>3250.0</v>
      </c>
      <c r="K4144" s="8">
        <v>3779.0</v>
      </c>
      <c r="L4144" s="8">
        <v>1584.0</v>
      </c>
      <c r="M4144" s="8">
        <v>4014.0</v>
      </c>
      <c r="N4144" s="8">
        <v>606.0</v>
      </c>
      <c r="O4144" s="8">
        <v>412.0</v>
      </c>
      <c r="P4144" s="8">
        <v>2.0</v>
      </c>
      <c r="Q4144" s="39" t="s">
        <v>877</v>
      </c>
      <c r="R4144" s="39" t="s">
        <v>10296</v>
      </c>
      <c r="S4144" s="39" t="s">
        <v>10297</v>
      </c>
      <c r="T4144" s="39" t="s">
        <v>9946</v>
      </c>
      <c r="U4144" s="39" t="s">
        <v>2018</v>
      </c>
      <c r="V4144" s="39" t="s">
        <v>2017</v>
      </c>
      <c r="W4144" s="39" t="s">
        <v>2018</v>
      </c>
      <c r="X4144" s="39" t="s">
        <v>10260</v>
      </c>
      <c r="Y4144" s="39" t="s">
        <v>10261</v>
      </c>
      <c r="Z4144" s="39" t="s">
        <v>10037</v>
      </c>
      <c r="AA4144" s="39" t="s">
        <v>10038</v>
      </c>
    </row>
    <row r="4145" ht="15.75" hidden="1" customHeight="1">
      <c r="A4145" s="39" t="s">
        <v>10304</v>
      </c>
      <c r="B4145" s="39" t="s">
        <v>10305</v>
      </c>
      <c r="C4145" s="8">
        <v>4371.0</v>
      </c>
      <c r="D4145" s="8">
        <v>13.0</v>
      </c>
      <c r="E4145" s="8">
        <v>7.0</v>
      </c>
      <c r="F4145" s="8">
        <v>4.0</v>
      </c>
      <c r="G4145" s="8">
        <v>4029.5</v>
      </c>
      <c r="H4145" s="8">
        <v>4841.0</v>
      </c>
      <c r="I4145" s="8">
        <v>2141.0</v>
      </c>
      <c r="J4145" s="8">
        <v>4681.0</v>
      </c>
      <c r="K4145" s="8">
        <v>3322.0</v>
      </c>
      <c r="L4145" s="8">
        <v>4966.0</v>
      </c>
      <c r="M4145" s="8">
        <v>4772.0</v>
      </c>
      <c r="N4145" s="8">
        <v>564.0</v>
      </c>
      <c r="O4145" s="8">
        <v>320.0</v>
      </c>
      <c r="P4145" s="8">
        <v>2.0</v>
      </c>
      <c r="Q4145" s="39" t="s">
        <v>877</v>
      </c>
      <c r="R4145" s="39" t="s">
        <v>10296</v>
      </c>
      <c r="S4145" s="39" t="s">
        <v>10297</v>
      </c>
      <c r="T4145" s="39" t="s">
        <v>9946</v>
      </c>
      <c r="U4145" s="39" t="s">
        <v>2018</v>
      </c>
      <c r="V4145" s="39" t="s">
        <v>2017</v>
      </c>
      <c r="W4145" s="39" t="s">
        <v>2018</v>
      </c>
      <c r="X4145" s="39" t="s">
        <v>10260</v>
      </c>
      <c r="Y4145" s="39" t="s">
        <v>10261</v>
      </c>
      <c r="Z4145" s="39" t="s">
        <v>10037</v>
      </c>
      <c r="AA4145" s="39" t="s">
        <v>10038</v>
      </c>
    </row>
    <row r="4146" ht="15.75" hidden="1" customHeight="1">
      <c r="A4146" s="39" t="s">
        <v>10306</v>
      </c>
      <c r="B4146" s="39" t="s">
        <v>10307</v>
      </c>
      <c r="C4146" s="8">
        <v>1220.0</v>
      </c>
      <c r="D4146" s="8">
        <v>4.0</v>
      </c>
      <c r="E4146" s="8">
        <v>2.0</v>
      </c>
      <c r="F4146" s="8">
        <v>1.0</v>
      </c>
      <c r="G4146" s="8">
        <v>1476.0</v>
      </c>
      <c r="H4146" s="8">
        <v>925.0</v>
      </c>
      <c r="I4146" s="8">
        <v>3646.0</v>
      </c>
      <c r="J4146" s="8">
        <v>1501.0</v>
      </c>
      <c r="K4146" s="8">
        <v>669.0</v>
      </c>
      <c r="L4146" s="8">
        <v>809.0</v>
      </c>
      <c r="M4146" s="8">
        <v>2271.0</v>
      </c>
      <c r="N4146" s="8">
        <v>1134.0</v>
      </c>
      <c r="O4146" s="8">
        <v>799.0</v>
      </c>
      <c r="P4146" s="8">
        <v>5.0</v>
      </c>
      <c r="Q4146" s="39" t="s">
        <v>114</v>
      </c>
      <c r="R4146" s="39" t="s">
        <v>10308</v>
      </c>
      <c r="S4146" s="39" t="s">
        <v>10309</v>
      </c>
      <c r="T4146" s="39" t="s">
        <v>9946</v>
      </c>
      <c r="U4146" s="39" t="s">
        <v>2018</v>
      </c>
      <c r="V4146" s="39" t="s">
        <v>2017</v>
      </c>
      <c r="W4146" s="39" t="s">
        <v>2018</v>
      </c>
      <c r="X4146" s="39" t="s">
        <v>10260</v>
      </c>
      <c r="Y4146" s="39" t="s">
        <v>10261</v>
      </c>
      <c r="Z4146" s="39" t="s">
        <v>10037</v>
      </c>
      <c r="AA4146" s="39" t="s">
        <v>10038</v>
      </c>
    </row>
    <row r="4147" ht="15.75" hidden="1" customHeight="1">
      <c r="A4147" s="39" t="s">
        <v>10310</v>
      </c>
      <c r="B4147" s="39" t="s">
        <v>10311</v>
      </c>
      <c r="C4147" s="8">
        <v>2189.0</v>
      </c>
      <c r="D4147" s="8">
        <v>7.0</v>
      </c>
      <c r="E4147" s="8">
        <v>4.0</v>
      </c>
      <c r="F4147" s="8">
        <v>2.0</v>
      </c>
      <c r="G4147" s="8">
        <v>2319.0</v>
      </c>
      <c r="H4147" s="8">
        <v>1698.0</v>
      </c>
      <c r="I4147" s="8">
        <v>2329.0</v>
      </c>
      <c r="J4147" s="8">
        <v>2140.0</v>
      </c>
      <c r="K4147" s="8">
        <v>3004.0</v>
      </c>
      <c r="L4147" s="8">
        <v>4386.0</v>
      </c>
      <c r="M4147" s="8">
        <v>4214.0</v>
      </c>
      <c r="N4147" s="8">
        <v>659.0</v>
      </c>
      <c r="O4147" s="8">
        <v>426.0</v>
      </c>
      <c r="P4147" s="8">
        <v>2.0</v>
      </c>
      <c r="Q4147" s="39" t="s">
        <v>877</v>
      </c>
      <c r="R4147" s="39" t="s">
        <v>10308</v>
      </c>
      <c r="S4147" s="39" t="s">
        <v>10309</v>
      </c>
      <c r="T4147" s="39" t="s">
        <v>9946</v>
      </c>
      <c r="U4147" s="39" t="s">
        <v>2018</v>
      </c>
      <c r="V4147" s="39" t="s">
        <v>2017</v>
      </c>
      <c r="W4147" s="39" t="s">
        <v>2018</v>
      </c>
      <c r="X4147" s="39" t="s">
        <v>10260</v>
      </c>
      <c r="Y4147" s="39" t="s">
        <v>10261</v>
      </c>
      <c r="Z4147" s="39" t="s">
        <v>10037</v>
      </c>
      <c r="AA4147" s="39" t="s">
        <v>10038</v>
      </c>
    </row>
    <row r="4148" ht="15.75" hidden="1" customHeight="1">
      <c r="A4148" s="39" t="s">
        <v>10312</v>
      </c>
      <c r="B4148" s="39" t="s">
        <v>10313</v>
      </c>
      <c r="C4148" s="8">
        <v>3345.0</v>
      </c>
      <c r="D4148" s="8">
        <v>10.0</v>
      </c>
      <c r="E4148" s="8">
        <v>5.0</v>
      </c>
      <c r="F4148" s="8">
        <v>3.0</v>
      </c>
      <c r="G4148" s="8">
        <v>3405.0</v>
      </c>
      <c r="H4148" s="8">
        <v>3232.0</v>
      </c>
      <c r="I4148" s="8">
        <v>2817.0</v>
      </c>
      <c r="J4148" s="8">
        <v>4078.0</v>
      </c>
      <c r="K4148" s="8">
        <v>1496.0</v>
      </c>
      <c r="L4148" s="8">
        <v>5171.0</v>
      </c>
      <c r="M4148" s="8">
        <v>4825.0</v>
      </c>
      <c r="N4148" s="8">
        <v>833.0</v>
      </c>
      <c r="O4148" s="8">
        <v>562.0</v>
      </c>
      <c r="P4148" s="8">
        <v>2.0</v>
      </c>
      <c r="Q4148" s="39" t="s">
        <v>877</v>
      </c>
      <c r="R4148" s="39" t="s">
        <v>10308</v>
      </c>
      <c r="S4148" s="39" t="s">
        <v>10309</v>
      </c>
      <c r="T4148" s="39" t="s">
        <v>9946</v>
      </c>
      <c r="U4148" s="39" t="s">
        <v>2018</v>
      </c>
      <c r="V4148" s="39" t="s">
        <v>2017</v>
      </c>
      <c r="W4148" s="39" t="s">
        <v>2018</v>
      </c>
      <c r="X4148" s="39" t="s">
        <v>10260</v>
      </c>
      <c r="Y4148" s="39" t="s">
        <v>10261</v>
      </c>
      <c r="Z4148" s="39" t="s">
        <v>10037</v>
      </c>
      <c r="AA4148" s="39" t="s">
        <v>10038</v>
      </c>
    </row>
    <row r="4149" ht="15.75" hidden="1" customHeight="1">
      <c r="A4149" s="39" t="s">
        <v>10314</v>
      </c>
      <c r="B4149" s="39" t="s">
        <v>10315</v>
      </c>
      <c r="C4149" s="8">
        <v>4893.0</v>
      </c>
      <c r="D4149" s="8">
        <v>15.0</v>
      </c>
      <c r="E4149" s="8">
        <v>8.0</v>
      </c>
      <c r="F4149" s="8">
        <v>4.0</v>
      </c>
      <c r="G4149" s="8">
        <v>4785.5</v>
      </c>
      <c r="H4149" s="8">
        <v>4687.0</v>
      </c>
      <c r="I4149" s="8">
        <v>3193.0</v>
      </c>
      <c r="J4149" s="8">
        <v>5165.0</v>
      </c>
      <c r="K4149" s="8">
        <v>2823.0</v>
      </c>
      <c r="L4149" s="8">
        <v>6461.0</v>
      </c>
      <c r="M4149" s="8">
        <v>2604.0</v>
      </c>
      <c r="N4149" s="8">
        <v>577.0</v>
      </c>
      <c r="O4149" s="8">
        <v>401.0</v>
      </c>
      <c r="P4149" s="8">
        <v>2.0</v>
      </c>
      <c r="Q4149" s="39" t="s">
        <v>877</v>
      </c>
      <c r="R4149" s="39" t="s">
        <v>10308</v>
      </c>
      <c r="S4149" s="39" t="s">
        <v>10309</v>
      </c>
      <c r="T4149" s="39" t="s">
        <v>9946</v>
      </c>
      <c r="U4149" s="39" t="s">
        <v>2018</v>
      </c>
      <c r="V4149" s="39" t="s">
        <v>2017</v>
      </c>
      <c r="W4149" s="39" t="s">
        <v>2018</v>
      </c>
      <c r="X4149" s="39" t="s">
        <v>10260</v>
      </c>
      <c r="Y4149" s="39" t="s">
        <v>10261</v>
      </c>
      <c r="Z4149" s="39" t="s">
        <v>10037</v>
      </c>
      <c r="AA4149" s="39" t="s">
        <v>10038</v>
      </c>
    </row>
    <row r="4150" ht="15.75" hidden="1" customHeight="1">
      <c r="A4150" s="39" t="s">
        <v>10316</v>
      </c>
      <c r="B4150" s="39" t="s">
        <v>10317</v>
      </c>
      <c r="C4150" s="8">
        <v>2636.0</v>
      </c>
      <c r="D4150" s="8">
        <v>8.0</v>
      </c>
      <c r="E4150" s="8">
        <v>4.0</v>
      </c>
      <c r="F4150" s="8">
        <v>2.0</v>
      </c>
      <c r="G4150" s="8">
        <v>2990.0</v>
      </c>
      <c r="H4150" s="8">
        <v>2707.0</v>
      </c>
      <c r="I4150" s="8">
        <v>1413.0</v>
      </c>
      <c r="J4150" s="8">
        <v>2706.0</v>
      </c>
      <c r="K4150" s="8">
        <v>3294.0</v>
      </c>
      <c r="L4150" s="8">
        <v>4049.0</v>
      </c>
      <c r="M4150" s="8">
        <v>3412.0</v>
      </c>
      <c r="N4150" s="8">
        <v>772.0</v>
      </c>
      <c r="O4150" s="8">
        <v>498.0</v>
      </c>
      <c r="P4150" s="8">
        <v>2.0</v>
      </c>
      <c r="Q4150" s="39" t="s">
        <v>877</v>
      </c>
      <c r="R4150" s="39" t="s">
        <v>10308</v>
      </c>
      <c r="S4150" s="39" t="s">
        <v>10309</v>
      </c>
      <c r="T4150" s="39" t="s">
        <v>9946</v>
      </c>
      <c r="U4150" s="39" t="s">
        <v>2018</v>
      </c>
      <c r="V4150" s="39" t="s">
        <v>2017</v>
      </c>
      <c r="W4150" s="39" t="s">
        <v>2018</v>
      </c>
      <c r="X4150" s="39" t="s">
        <v>10260</v>
      </c>
      <c r="Y4150" s="39" t="s">
        <v>10261</v>
      </c>
      <c r="Z4150" s="39" t="s">
        <v>10037</v>
      </c>
      <c r="AA4150" s="39" t="s">
        <v>10038</v>
      </c>
    </row>
    <row r="4151" ht="15.75" hidden="1" customHeight="1">
      <c r="A4151" s="39" t="s">
        <v>10318</v>
      </c>
      <c r="B4151" s="39" t="s">
        <v>10319</v>
      </c>
      <c r="C4151" s="8">
        <v>4365.0</v>
      </c>
      <c r="D4151" s="8">
        <v>13.0</v>
      </c>
      <c r="E4151" s="8">
        <v>7.0</v>
      </c>
      <c r="F4151" s="8">
        <v>4.0</v>
      </c>
      <c r="G4151" s="8">
        <v>4961.0</v>
      </c>
      <c r="H4151" s="8">
        <v>5526.0</v>
      </c>
      <c r="I4151" s="8">
        <v>5817.0</v>
      </c>
      <c r="J4151" s="8">
        <v>6284.0</v>
      </c>
      <c r="K4151" s="8">
        <v>57.0</v>
      </c>
      <c r="L4151" s="8">
        <v>6345.0</v>
      </c>
      <c r="M4151" s="8">
        <v>4442.0</v>
      </c>
      <c r="N4151" s="8">
        <v>981.0</v>
      </c>
      <c r="O4151" s="8">
        <v>581.0</v>
      </c>
      <c r="P4151" s="8">
        <v>6.0</v>
      </c>
      <c r="Q4151" s="39" t="s">
        <v>780</v>
      </c>
      <c r="R4151" s="39" t="s">
        <v>10320</v>
      </c>
      <c r="S4151" s="39" t="s">
        <v>10321</v>
      </c>
      <c r="T4151" s="39" t="s">
        <v>9946</v>
      </c>
      <c r="U4151" s="39" t="s">
        <v>2018</v>
      </c>
      <c r="V4151" s="39" t="s">
        <v>2017</v>
      </c>
      <c r="W4151" s="39" t="s">
        <v>2018</v>
      </c>
      <c r="X4151" s="39" t="s">
        <v>10322</v>
      </c>
      <c r="Y4151" s="39" t="s">
        <v>10323</v>
      </c>
      <c r="Z4151" s="39" t="s">
        <v>9949</v>
      </c>
      <c r="AA4151" s="39" t="s">
        <v>9950</v>
      </c>
    </row>
    <row r="4152" ht="15.75" hidden="1" customHeight="1">
      <c r="A4152" s="39" t="s">
        <v>10324</v>
      </c>
      <c r="B4152" s="39" t="s">
        <v>10325</v>
      </c>
      <c r="C4152" s="8">
        <v>2738.0</v>
      </c>
      <c r="D4152" s="8">
        <v>8.0</v>
      </c>
      <c r="E4152" s="8">
        <v>4.0</v>
      </c>
      <c r="F4152" s="8">
        <v>2.0</v>
      </c>
      <c r="G4152" s="8">
        <v>2953.0</v>
      </c>
      <c r="H4152" s="8">
        <v>3021.0</v>
      </c>
      <c r="I4152" s="8">
        <v>3652.0</v>
      </c>
      <c r="J4152" s="8">
        <v>2696.0</v>
      </c>
      <c r="K4152" s="8">
        <v>649.0</v>
      </c>
      <c r="L4152" s="8">
        <v>4757.0</v>
      </c>
      <c r="M4152" s="8">
        <v>4511.0</v>
      </c>
      <c r="N4152" s="8">
        <v>594.0</v>
      </c>
      <c r="O4152" s="8">
        <v>359.0</v>
      </c>
      <c r="P4152" s="8">
        <v>5.0</v>
      </c>
      <c r="Q4152" s="39" t="s">
        <v>114</v>
      </c>
      <c r="R4152" s="39" t="s">
        <v>10320</v>
      </c>
      <c r="S4152" s="39" t="s">
        <v>10321</v>
      </c>
      <c r="T4152" s="39" t="s">
        <v>9946</v>
      </c>
      <c r="U4152" s="39" t="s">
        <v>2018</v>
      </c>
      <c r="V4152" s="39" t="s">
        <v>2017</v>
      </c>
      <c r="W4152" s="39" t="s">
        <v>2018</v>
      </c>
      <c r="X4152" s="39" t="s">
        <v>10322</v>
      </c>
      <c r="Y4152" s="39" t="s">
        <v>10323</v>
      </c>
      <c r="Z4152" s="39" t="s">
        <v>9949</v>
      </c>
      <c r="AA4152" s="39" t="s">
        <v>9950</v>
      </c>
    </row>
    <row r="4153" ht="15.75" hidden="1" customHeight="1">
      <c r="A4153" s="39" t="s">
        <v>10326</v>
      </c>
      <c r="B4153" s="39" t="s">
        <v>10327</v>
      </c>
      <c r="C4153" s="8">
        <v>4735.0</v>
      </c>
      <c r="D4153" s="8">
        <v>14.0</v>
      </c>
      <c r="E4153" s="8">
        <v>7.0</v>
      </c>
      <c r="F4153" s="8">
        <v>4.0</v>
      </c>
      <c r="G4153" s="8">
        <v>5585.0</v>
      </c>
      <c r="H4153" s="8">
        <v>5731.0</v>
      </c>
      <c r="I4153" s="8">
        <v>4822.0</v>
      </c>
      <c r="J4153" s="8">
        <v>6591.0</v>
      </c>
      <c r="K4153" s="8">
        <v>114.0</v>
      </c>
      <c r="L4153" s="8">
        <v>6795.0</v>
      </c>
      <c r="M4153" s="8">
        <v>6744.0</v>
      </c>
      <c r="N4153" s="8">
        <v>669.0</v>
      </c>
      <c r="O4153" s="8">
        <v>429.0</v>
      </c>
      <c r="P4153" s="8">
        <v>5.0</v>
      </c>
      <c r="Q4153" s="39" t="s">
        <v>114</v>
      </c>
      <c r="R4153" s="39" t="s">
        <v>10320</v>
      </c>
      <c r="S4153" s="39" t="s">
        <v>10321</v>
      </c>
      <c r="T4153" s="39" t="s">
        <v>9946</v>
      </c>
      <c r="U4153" s="39" t="s">
        <v>2018</v>
      </c>
      <c r="V4153" s="39" t="s">
        <v>2017</v>
      </c>
      <c r="W4153" s="39" t="s">
        <v>2018</v>
      </c>
      <c r="X4153" s="39" t="s">
        <v>10322</v>
      </c>
      <c r="Y4153" s="39" t="s">
        <v>10323</v>
      </c>
      <c r="Z4153" s="39" t="s">
        <v>9949</v>
      </c>
      <c r="AA4153" s="39" t="s">
        <v>9950</v>
      </c>
    </row>
    <row r="4154" ht="15.75" hidden="1" customHeight="1">
      <c r="A4154" s="39" t="s">
        <v>10328</v>
      </c>
      <c r="B4154" s="39" t="s">
        <v>10329</v>
      </c>
      <c r="C4154" s="8">
        <v>4436.0</v>
      </c>
      <c r="D4154" s="8">
        <v>13.0</v>
      </c>
      <c r="E4154" s="8">
        <v>7.0</v>
      </c>
      <c r="F4154" s="8">
        <v>4.0</v>
      </c>
      <c r="G4154" s="8">
        <v>5368.0</v>
      </c>
      <c r="H4154" s="8">
        <v>5285.0</v>
      </c>
      <c r="I4154" s="8">
        <v>5471.0</v>
      </c>
      <c r="J4154" s="8">
        <v>6145.0</v>
      </c>
      <c r="K4154" s="8">
        <v>147.0</v>
      </c>
      <c r="L4154" s="8">
        <v>3643.0</v>
      </c>
      <c r="M4154" s="8">
        <v>4044.0</v>
      </c>
      <c r="N4154" s="8">
        <v>716.0</v>
      </c>
      <c r="O4154" s="8">
        <v>424.0</v>
      </c>
      <c r="P4154" s="8">
        <v>5.0</v>
      </c>
      <c r="Q4154" s="39" t="s">
        <v>114</v>
      </c>
      <c r="R4154" s="39" t="s">
        <v>10320</v>
      </c>
      <c r="S4154" s="39" t="s">
        <v>10321</v>
      </c>
      <c r="T4154" s="39" t="s">
        <v>9946</v>
      </c>
      <c r="U4154" s="39" t="s">
        <v>2018</v>
      </c>
      <c r="V4154" s="39" t="s">
        <v>2017</v>
      </c>
      <c r="W4154" s="39" t="s">
        <v>2018</v>
      </c>
      <c r="X4154" s="39" t="s">
        <v>10322</v>
      </c>
      <c r="Y4154" s="39" t="s">
        <v>10323</v>
      </c>
      <c r="Z4154" s="39" t="s">
        <v>9949</v>
      </c>
      <c r="AA4154" s="39" t="s">
        <v>9950</v>
      </c>
    </row>
    <row r="4155" ht="15.75" hidden="1" customHeight="1">
      <c r="A4155" s="39" t="s">
        <v>10330</v>
      </c>
      <c r="B4155" s="39" t="s">
        <v>10331</v>
      </c>
      <c r="C4155" s="8">
        <v>4113.0</v>
      </c>
      <c r="D4155" s="8">
        <v>12.0</v>
      </c>
      <c r="E4155" s="8">
        <v>6.0</v>
      </c>
      <c r="F4155" s="8">
        <v>3.0</v>
      </c>
      <c r="G4155" s="8">
        <v>5707.0</v>
      </c>
      <c r="H4155" s="8">
        <v>5753.0</v>
      </c>
      <c r="I4155" s="8">
        <v>5387.0</v>
      </c>
      <c r="J4155" s="8">
        <v>6388.0</v>
      </c>
      <c r="K4155" s="8">
        <v>267.0</v>
      </c>
      <c r="L4155" s="8">
        <v>131.0</v>
      </c>
      <c r="M4155" s="8">
        <v>5171.5</v>
      </c>
      <c r="N4155" s="8">
        <v>656.0</v>
      </c>
      <c r="O4155" s="8">
        <v>397.0</v>
      </c>
      <c r="P4155" s="8">
        <v>5.0</v>
      </c>
      <c r="Q4155" s="39" t="s">
        <v>114</v>
      </c>
      <c r="R4155" s="39" t="s">
        <v>10320</v>
      </c>
      <c r="S4155" s="39" t="s">
        <v>10321</v>
      </c>
      <c r="T4155" s="39" t="s">
        <v>9946</v>
      </c>
      <c r="U4155" s="39" t="s">
        <v>2018</v>
      </c>
      <c r="V4155" s="39" t="s">
        <v>2017</v>
      </c>
      <c r="W4155" s="39" t="s">
        <v>2018</v>
      </c>
      <c r="X4155" s="39" t="s">
        <v>10322</v>
      </c>
      <c r="Y4155" s="39" t="s">
        <v>10323</v>
      </c>
      <c r="Z4155" s="39" t="s">
        <v>9949</v>
      </c>
      <c r="AA4155" s="39" t="s">
        <v>9950</v>
      </c>
    </row>
    <row r="4156" ht="15.75" hidden="1" customHeight="1">
      <c r="A4156" s="39" t="s">
        <v>10332</v>
      </c>
      <c r="B4156" s="39" t="s">
        <v>10333</v>
      </c>
      <c r="C4156" s="8">
        <v>3068.0</v>
      </c>
      <c r="D4156" s="8">
        <v>9.0</v>
      </c>
      <c r="E4156" s="8">
        <v>5.0</v>
      </c>
      <c r="F4156" s="8">
        <v>3.0</v>
      </c>
      <c r="G4156" s="8">
        <v>2250.0</v>
      </c>
      <c r="H4156" s="8">
        <v>2820.0</v>
      </c>
      <c r="I4156" s="8">
        <v>2203.0</v>
      </c>
      <c r="J4156" s="8">
        <v>3869.0</v>
      </c>
      <c r="K4156" s="8">
        <v>6478.0</v>
      </c>
      <c r="L4156" s="8">
        <v>4250.0</v>
      </c>
      <c r="M4156" s="8">
        <v>6049.0</v>
      </c>
      <c r="N4156" s="8">
        <v>695.0</v>
      </c>
      <c r="O4156" s="8">
        <v>423.0</v>
      </c>
      <c r="P4156" s="8">
        <v>5.0</v>
      </c>
      <c r="Q4156" s="39" t="s">
        <v>114</v>
      </c>
      <c r="R4156" s="39" t="s">
        <v>10320</v>
      </c>
      <c r="S4156" s="39" t="s">
        <v>10321</v>
      </c>
      <c r="T4156" s="39" t="s">
        <v>9946</v>
      </c>
      <c r="U4156" s="39" t="s">
        <v>2018</v>
      </c>
      <c r="V4156" s="39" t="s">
        <v>2017</v>
      </c>
      <c r="W4156" s="39" t="s">
        <v>2018</v>
      </c>
      <c r="X4156" s="39" t="s">
        <v>10322</v>
      </c>
      <c r="Y4156" s="39" t="s">
        <v>10323</v>
      </c>
      <c r="Z4156" s="39" t="s">
        <v>9949</v>
      </c>
      <c r="AA4156" s="39" t="s">
        <v>9950</v>
      </c>
    </row>
    <row r="4157" ht="15.75" hidden="1" customHeight="1">
      <c r="A4157" s="39" t="s">
        <v>10334</v>
      </c>
      <c r="B4157" s="39" t="s">
        <v>10335</v>
      </c>
      <c r="C4157" s="8">
        <v>3168.0</v>
      </c>
      <c r="D4157" s="8">
        <v>10.0</v>
      </c>
      <c r="E4157" s="8">
        <v>5.0</v>
      </c>
      <c r="F4157" s="8">
        <v>3.0</v>
      </c>
      <c r="G4157" s="8">
        <v>2379.5</v>
      </c>
      <c r="H4157" s="8">
        <v>2476.0</v>
      </c>
      <c r="I4157" s="8">
        <v>3867.0</v>
      </c>
      <c r="J4157" s="8">
        <v>3298.0</v>
      </c>
      <c r="K4157" s="8">
        <v>6598.0</v>
      </c>
      <c r="L4157" s="8">
        <v>4093.0</v>
      </c>
      <c r="M4157" s="8">
        <v>4043.0</v>
      </c>
      <c r="N4157" s="8">
        <v>588.0</v>
      </c>
      <c r="O4157" s="8">
        <v>345.0</v>
      </c>
      <c r="P4157" s="8">
        <v>5.0</v>
      </c>
      <c r="Q4157" s="39" t="s">
        <v>114</v>
      </c>
      <c r="R4157" s="39" t="s">
        <v>10320</v>
      </c>
      <c r="S4157" s="39" t="s">
        <v>10321</v>
      </c>
      <c r="T4157" s="39" t="s">
        <v>9946</v>
      </c>
      <c r="U4157" s="39" t="s">
        <v>2018</v>
      </c>
      <c r="V4157" s="39" t="s">
        <v>2017</v>
      </c>
      <c r="W4157" s="39" t="s">
        <v>2018</v>
      </c>
      <c r="X4157" s="39" t="s">
        <v>10322</v>
      </c>
      <c r="Y4157" s="39" t="s">
        <v>10323</v>
      </c>
      <c r="Z4157" s="39" t="s">
        <v>9949</v>
      </c>
      <c r="AA4157" s="39" t="s">
        <v>9950</v>
      </c>
    </row>
    <row r="4158" ht="15.75" hidden="1" customHeight="1">
      <c r="A4158" s="39" t="s">
        <v>10336</v>
      </c>
      <c r="B4158" s="39" t="s">
        <v>10337</v>
      </c>
      <c r="C4158" s="8">
        <v>3831.0</v>
      </c>
      <c r="D4158" s="8">
        <v>11.0</v>
      </c>
      <c r="E4158" s="8">
        <v>6.0</v>
      </c>
      <c r="F4158" s="8">
        <v>3.0</v>
      </c>
      <c r="G4158" s="8">
        <v>3843.0</v>
      </c>
      <c r="H4158" s="8">
        <v>3871.0</v>
      </c>
      <c r="I4158" s="8">
        <v>4231.0</v>
      </c>
      <c r="J4158" s="8">
        <v>4400.0</v>
      </c>
      <c r="K4158" s="8">
        <v>746.0</v>
      </c>
      <c r="L4158" s="8">
        <v>6410.0</v>
      </c>
      <c r="M4158" s="8">
        <v>5341.0</v>
      </c>
      <c r="N4158" s="8">
        <v>798.0</v>
      </c>
      <c r="O4158" s="8">
        <v>504.0</v>
      </c>
      <c r="P4158" s="8">
        <v>5.0</v>
      </c>
      <c r="Q4158" s="39" t="s">
        <v>114</v>
      </c>
      <c r="R4158" s="39" t="s">
        <v>10320</v>
      </c>
      <c r="S4158" s="39" t="s">
        <v>10321</v>
      </c>
      <c r="T4158" s="39" t="s">
        <v>9946</v>
      </c>
      <c r="U4158" s="39" t="s">
        <v>2018</v>
      </c>
      <c r="V4158" s="39" t="s">
        <v>2017</v>
      </c>
      <c r="W4158" s="39" t="s">
        <v>2018</v>
      </c>
      <c r="X4158" s="39" t="s">
        <v>10322</v>
      </c>
      <c r="Y4158" s="39" t="s">
        <v>10323</v>
      </c>
      <c r="Z4158" s="39" t="s">
        <v>9949</v>
      </c>
      <c r="AA4158" s="39" t="s">
        <v>9950</v>
      </c>
    </row>
    <row r="4159" ht="15.75" hidden="1" customHeight="1">
      <c r="A4159" s="39" t="s">
        <v>10338</v>
      </c>
      <c r="B4159" s="39" t="s">
        <v>10339</v>
      </c>
      <c r="C4159" s="8">
        <v>5063.0</v>
      </c>
      <c r="D4159" s="8">
        <v>15.0</v>
      </c>
      <c r="E4159" s="8">
        <v>8.0</v>
      </c>
      <c r="F4159" s="8">
        <v>4.0</v>
      </c>
      <c r="G4159" s="8">
        <v>5342.0</v>
      </c>
      <c r="H4159" s="8">
        <v>5517.0</v>
      </c>
      <c r="I4159" s="8">
        <v>4708.0</v>
      </c>
      <c r="J4159" s="8">
        <v>5633.0</v>
      </c>
      <c r="K4159" s="8">
        <v>634.0</v>
      </c>
      <c r="L4159" s="8">
        <v>6712.0</v>
      </c>
      <c r="M4159" s="8">
        <v>5900.0</v>
      </c>
      <c r="N4159" s="8">
        <v>1014.0</v>
      </c>
      <c r="O4159" s="8">
        <v>582.0</v>
      </c>
      <c r="P4159" s="8">
        <v>5.0</v>
      </c>
      <c r="Q4159" s="39" t="s">
        <v>114</v>
      </c>
      <c r="R4159" s="39" t="s">
        <v>10320</v>
      </c>
      <c r="S4159" s="39" t="s">
        <v>10321</v>
      </c>
      <c r="T4159" s="39" t="s">
        <v>9946</v>
      </c>
      <c r="U4159" s="39" t="s">
        <v>2018</v>
      </c>
      <c r="V4159" s="39" t="s">
        <v>2017</v>
      </c>
      <c r="W4159" s="39" t="s">
        <v>2018</v>
      </c>
      <c r="X4159" s="39" t="s">
        <v>10322</v>
      </c>
      <c r="Y4159" s="39" t="s">
        <v>10323</v>
      </c>
      <c r="Z4159" s="39" t="s">
        <v>9949</v>
      </c>
      <c r="AA4159" s="39" t="s">
        <v>9950</v>
      </c>
    </row>
    <row r="4160" ht="15.75" hidden="1" customHeight="1">
      <c r="A4160" s="39" t="s">
        <v>10340</v>
      </c>
      <c r="B4160" s="39" t="s">
        <v>10341</v>
      </c>
      <c r="C4160" s="8">
        <v>4869.0</v>
      </c>
      <c r="D4160" s="8">
        <v>14.0</v>
      </c>
      <c r="E4160" s="8">
        <v>7.0</v>
      </c>
      <c r="F4160" s="8">
        <v>4.0</v>
      </c>
      <c r="G4160" s="8">
        <v>5280.0</v>
      </c>
      <c r="H4160" s="8">
        <v>5760.0</v>
      </c>
      <c r="I4160" s="8">
        <v>6496.0</v>
      </c>
      <c r="J4160" s="8">
        <v>6292.0</v>
      </c>
      <c r="K4160" s="8">
        <v>170.0</v>
      </c>
      <c r="L4160" s="8">
        <v>5726.0</v>
      </c>
      <c r="M4160" s="8">
        <v>4597.0</v>
      </c>
      <c r="N4160" s="8">
        <v>867.0</v>
      </c>
      <c r="O4160" s="8">
        <v>534.0</v>
      </c>
      <c r="P4160" s="8">
        <v>6.0</v>
      </c>
      <c r="Q4160" s="39" t="s">
        <v>780</v>
      </c>
      <c r="R4160" s="39" t="s">
        <v>10342</v>
      </c>
      <c r="S4160" s="39" t="s">
        <v>10343</v>
      </c>
      <c r="T4160" s="39" t="s">
        <v>9946</v>
      </c>
      <c r="U4160" s="39" t="s">
        <v>2018</v>
      </c>
      <c r="V4160" s="39" t="s">
        <v>2017</v>
      </c>
      <c r="W4160" s="39" t="s">
        <v>2018</v>
      </c>
      <c r="X4160" s="39" t="s">
        <v>10322</v>
      </c>
      <c r="Y4160" s="39" t="s">
        <v>10323</v>
      </c>
      <c r="Z4160" s="39" t="s">
        <v>9949</v>
      </c>
      <c r="AA4160" s="39" t="s">
        <v>9950</v>
      </c>
    </row>
    <row r="4161" ht="15.75" hidden="1" customHeight="1">
      <c r="A4161" s="39" t="s">
        <v>10344</v>
      </c>
      <c r="B4161" s="39" t="s">
        <v>10345</v>
      </c>
      <c r="C4161" s="8">
        <v>2924.0</v>
      </c>
      <c r="D4161" s="8">
        <v>9.0</v>
      </c>
      <c r="E4161" s="8">
        <v>5.0</v>
      </c>
      <c r="F4161" s="8">
        <v>3.0</v>
      </c>
      <c r="G4161" s="8">
        <v>3520.0</v>
      </c>
      <c r="H4161" s="8">
        <v>4349.0</v>
      </c>
      <c r="I4161" s="8">
        <v>3315.0</v>
      </c>
      <c r="J4161" s="8">
        <v>4711.0</v>
      </c>
      <c r="K4161" s="8">
        <v>45.0</v>
      </c>
      <c r="L4161" s="8">
        <v>4469.0</v>
      </c>
      <c r="M4161" s="8">
        <v>3199.0</v>
      </c>
      <c r="N4161" s="8">
        <v>981.0</v>
      </c>
      <c r="O4161" s="8">
        <v>600.0</v>
      </c>
      <c r="P4161" s="8">
        <v>6.0</v>
      </c>
      <c r="Q4161" s="39" t="s">
        <v>780</v>
      </c>
      <c r="R4161" s="39" t="s">
        <v>10342</v>
      </c>
      <c r="S4161" s="39" t="s">
        <v>10343</v>
      </c>
      <c r="T4161" s="39" t="s">
        <v>9946</v>
      </c>
      <c r="U4161" s="39" t="s">
        <v>2018</v>
      </c>
      <c r="V4161" s="39" t="s">
        <v>2017</v>
      </c>
      <c r="W4161" s="39" t="s">
        <v>2018</v>
      </c>
      <c r="X4161" s="39" t="s">
        <v>10322</v>
      </c>
      <c r="Y4161" s="39" t="s">
        <v>10323</v>
      </c>
      <c r="Z4161" s="39" t="s">
        <v>9949</v>
      </c>
      <c r="AA4161" s="39" t="s">
        <v>9950</v>
      </c>
    </row>
    <row r="4162" ht="15.75" hidden="1" customHeight="1">
      <c r="A4162" s="39" t="s">
        <v>10346</v>
      </c>
      <c r="B4162" s="39" t="s">
        <v>10347</v>
      </c>
      <c r="C4162" s="8">
        <v>4057.0</v>
      </c>
      <c r="D4162" s="8">
        <v>12.0</v>
      </c>
      <c r="E4162" s="8">
        <v>6.0</v>
      </c>
      <c r="F4162" s="8">
        <v>3.0</v>
      </c>
      <c r="G4162" s="8">
        <v>3655.0</v>
      </c>
      <c r="H4162" s="8">
        <v>3860.0</v>
      </c>
      <c r="I4162" s="8">
        <v>4729.0</v>
      </c>
      <c r="J4162" s="8">
        <v>4676.0</v>
      </c>
      <c r="K4162" s="8">
        <v>1376.0</v>
      </c>
      <c r="L4162" s="8">
        <v>5494.0</v>
      </c>
      <c r="M4162" s="8">
        <v>3426.0</v>
      </c>
      <c r="N4162" s="8">
        <v>991.0</v>
      </c>
      <c r="O4162" s="8">
        <v>600.0</v>
      </c>
      <c r="P4162" s="8">
        <v>6.0</v>
      </c>
      <c r="Q4162" s="39" t="s">
        <v>780</v>
      </c>
      <c r="R4162" s="39" t="s">
        <v>10342</v>
      </c>
      <c r="S4162" s="39" t="s">
        <v>10343</v>
      </c>
      <c r="T4162" s="39" t="s">
        <v>9946</v>
      </c>
      <c r="U4162" s="39" t="s">
        <v>2018</v>
      </c>
      <c r="V4162" s="39" t="s">
        <v>2017</v>
      </c>
      <c r="W4162" s="39" t="s">
        <v>2018</v>
      </c>
      <c r="X4162" s="39" t="s">
        <v>10322</v>
      </c>
      <c r="Y4162" s="39" t="s">
        <v>10323</v>
      </c>
      <c r="Z4162" s="39" t="s">
        <v>9949</v>
      </c>
      <c r="AA4162" s="39" t="s">
        <v>9950</v>
      </c>
    </row>
    <row r="4163" ht="15.75" hidden="1" customHeight="1">
      <c r="A4163" s="39" t="s">
        <v>10348</v>
      </c>
      <c r="B4163" s="39" t="s">
        <v>10349</v>
      </c>
      <c r="C4163" s="8">
        <v>3680.0</v>
      </c>
      <c r="D4163" s="8">
        <v>11.0</v>
      </c>
      <c r="E4163" s="8">
        <v>6.0</v>
      </c>
      <c r="F4163" s="8">
        <v>3.0</v>
      </c>
      <c r="G4163" s="8">
        <v>4355.0</v>
      </c>
      <c r="H4163" s="8">
        <v>4815.0</v>
      </c>
      <c r="I4163" s="8">
        <v>4057.0</v>
      </c>
      <c r="J4163" s="8">
        <v>6008.0</v>
      </c>
      <c r="K4163" s="8">
        <v>108.0</v>
      </c>
      <c r="L4163" s="8">
        <v>3672.0</v>
      </c>
      <c r="M4163" s="8">
        <v>3772.0</v>
      </c>
      <c r="N4163" s="8">
        <v>666.0</v>
      </c>
      <c r="O4163" s="8">
        <v>408.0</v>
      </c>
      <c r="P4163" s="8">
        <v>5.0</v>
      </c>
      <c r="Q4163" s="39" t="s">
        <v>114</v>
      </c>
      <c r="R4163" s="39" t="s">
        <v>10342</v>
      </c>
      <c r="S4163" s="39" t="s">
        <v>10343</v>
      </c>
      <c r="T4163" s="39" t="s">
        <v>9946</v>
      </c>
      <c r="U4163" s="39" t="s">
        <v>2018</v>
      </c>
      <c r="V4163" s="39" t="s">
        <v>2017</v>
      </c>
      <c r="W4163" s="39" t="s">
        <v>2018</v>
      </c>
      <c r="X4163" s="39" t="s">
        <v>10322</v>
      </c>
      <c r="Y4163" s="39" t="s">
        <v>10323</v>
      </c>
      <c r="Z4163" s="39" t="s">
        <v>9949</v>
      </c>
      <c r="AA4163" s="39" t="s">
        <v>9950</v>
      </c>
    </row>
    <row r="4164" ht="15.75" hidden="1" customHeight="1">
      <c r="A4164" s="39" t="s">
        <v>10350</v>
      </c>
      <c r="B4164" s="39" t="s">
        <v>10351</v>
      </c>
      <c r="C4164" s="8">
        <v>4590.0</v>
      </c>
      <c r="D4164" s="8">
        <v>14.0</v>
      </c>
      <c r="E4164" s="8">
        <v>7.0</v>
      </c>
      <c r="F4164" s="8">
        <v>4.0</v>
      </c>
      <c r="G4164" s="8">
        <v>4859.0</v>
      </c>
      <c r="H4164" s="8">
        <v>4817.5</v>
      </c>
      <c r="I4164" s="8">
        <v>5014.0</v>
      </c>
      <c r="J4164" s="8">
        <v>5655.0</v>
      </c>
      <c r="K4164" s="8">
        <v>558.0</v>
      </c>
      <c r="L4164" s="8">
        <v>4789.0</v>
      </c>
      <c r="M4164" s="8">
        <v>4046.0</v>
      </c>
      <c r="N4164" s="8">
        <v>1118.0</v>
      </c>
      <c r="O4164" s="8">
        <v>687.0</v>
      </c>
      <c r="P4164" s="8">
        <v>6.0</v>
      </c>
      <c r="Q4164" s="39" t="s">
        <v>780</v>
      </c>
      <c r="R4164" s="39" t="s">
        <v>10342</v>
      </c>
      <c r="S4164" s="39" t="s">
        <v>10343</v>
      </c>
      <c r="T4164" s="39" t="s">
        <v>9946</v>
      </c>
      <c r="U4164" s="39" t="s">
        <v>2018</v>
      </c>
      <c r="V4164" s="39" t="s">
        <v>2017</v>
      </c>
      <c r="W4164" s="39" t="s">
        <v>2018</v>
      </c>
      <c r="X4164" s="39" t="s">
        <v>10322</v>
      </c>
      <c r="Y4164" s="39" t="s">
        <v>10323</v>
      </c>
      <c r="Z4164" s="39" t="s">
        <v>9949</v>
      </c>
      <c r="AA4164" s="39" t="s">
        <v>9950</v>
      </c>
    </row>
    <row r="4165" ht="15.75" hidden="1" customHeight="1">
      <c r="A4165" s="39" t="s">
        <v>10352</v>
      </c>
      <c r="B4165" s="39" t="s">
        <v>10353</v>
      </c>
      <c r="C4165" s="8">
        <v>3979.0</v>
      </c>
      <c r="D4165" s="8">
        <v>12.0</v>
      </c>
      <c r="E4165" s="8">
        <v>6.0</v>
      </c>
      <c r="F4165" s="8">
        <v>3.0</v>
      </c>
      <c r="G4165" s="8">
        <v>5088.0</v>
      </c>
      <c r="H4165" s="8">
        <v>5329.5</v>
      </c>
      <c r="I4165" s="8">
        <v>4821.0</v>
      </c>
      <c r="J4165" s="8">
        <v>5708.0</v>
      </c>
      <c r="K4165" s="8">
        <v>15.0</v>
      </c>
      <c r="L4165" s="8">
        <v>6761.0</v>
      </c>
      <c r="M4165" s="8">
        <v>3907.0</v>
      </c>
      <c r="N4165" s="8">
        <v>604.0</v>
      </c>
      <c r="O4165" s="8">
        <v>349.0</v>
      </c>
      <c r="P4165" s="8">
        <v>6.0</v>
      </c>
      <c r="Q4165" s="39" t="s">
        <v>780</v>
      </c>
      <c r="R4165" s="39" t="s">
        <v>10354</v>
      </c>
      <c r="S4165" s="39" t="s">
        <v>10355</v>
      </c>
      <c r="T4165" s="39" t="s">
        <v>9946</v>
      </c>
      <c r="U4165" s="39" t="s">
        <v>2018</v>
      </c>
      <c r="V4165" s="39" t="s">
        <v>2017</v>
      </c>
      <c r="W4165" s="39" t="s">
        <v>2018</v>
      </c>
      <c r="X4165" s="39" t="s">
        <v>10356</v>
      </c>
      <c r="Y4165" s="39" t="s">
        <v>10357</v>
      </c>
      <c r="Z4165" s="39" t="s">
        <v>9949</v>
      </c>
      <c r="AA4165" s="39" t="s">
        <v>9950</v>
      </c>
    </row>
    <row r="4166" ht="15.75" hidden="1" customHeight="1">
      <c r="A4166" s="39" t="s">
        <v>10358</v>
      </c>
      <c r="B4166" s="39" t="s">
        <v>10359</v>
      </c>
      <c r="C4166" s="8">
        <v>3882.0</v>
      </c>
      <c r="D4166" s="8">
        <v>12.0</v>
      </c>
      <c r="E4166" s="8">
        <v>6.0</v>
      </c>
      <c r="F4166" s="8">
        <v>3.0</v>
      </c>
      <c r="G4166" s="8">
        <v>4178.0</v>
      </c>
      <c r="H4166" s="8">
        <v>4440.0</v>
      </c>
      <c r="I4166" s="8">
        <v>5098.0</v>
      </c>
      <c r="J4166" s="8">
        <v>4533.0</v>
      </c>
      <c r="K4166" s="8">
        <v>273.0</v>
      </c>
      <c r="L4166" s="8">
        <v>6573.0</v>
      </c>
      <c r="M4166" s="8">
        <v>3954.0</v>
      </c>
      <c r="N4166" s="8">
        <v>693.0</v>
      </c>
      <c r="O4166" s="8">
        <v>452.0</v>
      </c>
      <c r="P4166" s="8">
        <v>6.0</v>
      </c>
      <c r="Q4166" s="39" t="s">
        <v>780</v>
      </c>
      <c r="R4166" s="39" t="s">
        <v>10354</v>
      </c>
      <c r="S4166" s="39" t="s">
        <v>10355</v>
      </c>
      <c r="T4166" s="39" t="s">
        <v>9946</v>
      </c>
      <c r="U4166" s="39" t="s">
        <v>2018</v>
      </c>
      <c r="V4166" s="39" t="s">
        <v>2017</v>
      </c>
      <c r="W4166" s="39" t="s">
        <v>2018</v>
      </c>
      <c r="X4166" s="39" t="s">
        <v>10356</v>
      </c>
      <c r="Y4166" s="39" t="s">
        <v>10357</v>
      </c>
      <c r="Z4166" s="39" t="s">
        <v>9949</v>
      </c>
      <c r="AA4166" s="39" t="s">
        <v>9950</v>
      </c>
    </row>
    <row r="4167" ht="15.75" hidden="1" customHeight="1">
      <c r="A4167" s="39" t="s">
        <v>10360</v>
      </c>
      <c r="B4167" s="39" t="s">
        <v>10361</v>
      </c>
      <c r="C4167" s="8">
        <v>4487.0</v>
      </c>
      <c r="D4167" s="8">
        <v>13.0</v>
      </c>
      <c r="E4167" s="8">
        <v>7.0</v>
      </c>
      <c r="F4167" s="8">
        <v>4.0</v>
      </c>
      <c r="G4167" s="8">
        <v>5273.0</v>
      </c>
      <c r="H4167" s="8">
        <v>4899.0</v>
      </c>
      <c r="I4167" s="8">
        <v>5396.0</v>
      </c>
      <c r="J4167" s="8">
        <v>6153.0</v>
      </c>
      <c r="K4167" s="8">
        <v>203.0</v>
      </c>
      <c r="L4167" s="8">
        <v>5787.0</v>
      </c>
      <c r="M4167" s="8">
        <v>3178.0</v>
      </c>
      <c r="N4167" s="8">
        <v>749.0</v>
      </c>
      <c r="O4167" s="8">
        <v>439.0</v>
      </c>
      <c r="P4167" s="8">
        <v>6.0</v>
      </c>
      <c r="Q4167" s="39" t="s">
        <v>780</v>
      </c>
      <c r="R4167" s="39" t="s">
        <v>10354</v>
      </c>
      <c r="S4167" s="39" t="s">
        <v>10355</v>
      </c>
      <c r="T4167" s="39" t="s">
        <v>9946</v>
      </c>
      <c r="U4167" s="39" t="s">
        <v>2018</v>
      </c>
      <c r="V4167" s="39" t="s">
        <v>2017</v>
      </c>
      <c r="W4167" s="39" t="s">
        <v>2018</v>
      </c>
      <c r="X4167" s="39" t="s">
        <v>10356</v>
      </c>
      <c r="Y4167" s="39" t="s">
        <v>10357</v>
      </c>
      <c r="Z4167" s="39" t="s">
        <v>9949</v>
      </c>
      <c r="AA4167" s="39" t="s">
        <v>9950</v>
      </c>
    </row>
    <row r="4168" ht="15.75" hidden="1" customHeight="1">
      <c r="A4168" s="39" t="s">
        <v>10362</v>
      </c>
      <c r="B4168" s="39" t="s">
        <v>10363</v>
      </c>
      <c r="C4168" s="8">
        <v>2419.0</v>
      </c>
      <c r="D4168" s="8">
        <v>7.0</v>
      </c>
      <c r="E4168" s="8">
        <v>4.0</v>
      </c>
      <c r="F4168" s="8">
        <v>2.0</v>
      </c>
      <c r="G4168" s="8">
        <v>2063.0</v>
      </c>
      <c r="H4168" s="8">
        <v>2290.0</v>
      </c>
      <c r="I4168" s="8">
        <v>2470.0</v>
      </c>
      <c r="J4168" s="8">
        <v>2534.0</v>
      </c>
      <c r="K4168" s="8">
        <v>5828.0</v>
      </c>
      <c r="L4168" s="8">
        <v>2066.0</v>
      </c>
      <c r="M4168" s="8">
        <v>2956.0</v>
      </c>
      <c r="N4168" s="8">
        <v>635.0</v>
      </c>
      <c r="O4168" s="8">
        <v>409.0</v>
      </c>
      <c r="P4168" s="8">
        <v>6.0</v>
      </c>
      <c r="Q4168" s="39" t="s">
        <v>780</v>
      </c>
      <c r="R4168" s="39" t="s">
        <v>10354</v>
      </c>
      <c r="S4168" s="39" t="s">
        <v>10355</v>
      </c>
      <c r="T4168" s="39" t="s">
        <v>9946</v>
      </c>
      <c r="U4168" s="39" t="s">
        <v>2018</v>
      </c>
      <c r="V4168" s="39" t="s">
        <v>2017</v>
      </c>
      <c r="W4168" s="39" t="s">
        <v>2018</v>
      </c>
      <c r="X4168" s="39" t="s">
        <v>10356</v>
      </c>
      <c r="Y4168" s="39" t="s">
        <v>10357</v>
      </c>
      <c r="Z4168" s="39" t="s">
        <v>9949</v>
      </c>
      <c r="AA4168" s="39" t="s">
        <v>9950</v>
      </c>
    </row>
    <row r="4169" ht="15.75" hidden="1" customHeight="1">
      <c r="A4169" s="39" t="s">
        <v>10364</v>
      </c>
      <c r="B4169" s="39" t="s">
        <v>10365</v>
      </c>
      <c r="C4169" s="8">
        <v>2784.0</v>
      </c>
      <c r="D4169" s="8">
        <v>8.0</v>
      </c>
      <c r="E4169" s="8">
        <v>4.0</v>
      </c>
      <c r="F4169" s="8">
        <v>2.0</v>
      </c>
      <c r="G4169" s="8">
        <v>3202.0</v>
      </c>
      <c r="H4169" s="8">
        <v>3221.0</v>
      </c>
      <c r="I4169" s="8">
        <v>2777.0</v>
      </c>
      <c r="J4169" s="8">
        <v>3095.0</v>
      </c>
      <c r="K4169" s="8">
        <v>983.0</v>
      </c>
      <c r="L4169" s="8">
        <v>2639.0</v>
      </c>
      <c r="M4169" s="8">
        <v>1968.0</v>
      </c>
      <c r="N4169" s="8">
        <v>944.0</v>
      </c>
      <c r="O4169" s="8">
        <v>596.0</v>
      </c>
      <c r="P4169" s="8">
        <v>6.0</v>
      </c>
      <c r="Q4169" s="39" t="s">
        <v>780</v>
      </c>
      <c r="R4169" s="39" t="s">
        <v>10366</v>
      </c>
      <c r="S4169" s="39" t="s">
        <v>10367</v>
      </c>
      <c r="T4169" s="39" t="s">
        <v>9946</v>
      </c>
      <c r="U4169" s="39" t="s">
        <v>2018</v>
      </c>
      <c r="V4169" s="39" t="s">
        <v>2017</v>
      </c>
      <c r="W4169" s="39" t="s">
        <v>2018</v>
      </c>
      <c r="X4169" s="39" t="s">
        <v>10368</v>
      </c>
      <c r="Y4169" s="39" t="s">
        <v>10369</v>
      </c>
      <c r="Z4169" s="39" t="s">
        <v>9949</v>
      </c>
      <c r="AA4169" s="39" t="s">
        <v>9950</v>
      </c>
    </row>
    <row r="4170" ht="15.75" hidden="1" customHeight="1">
      <c r="A4170" s="39" t="s">
        <v>10370</v>
      </c>
      <c r="B4170" s="39" t="s">
        <v>10371</v>
      </c>
      <c r="C4170" s="8">
        <v>3127.0</v>
      </c>
      <c r="D4170" s="8">
        <v>9.0</v>
      </c>
      <c r="E4170" s="8">
        <v>5.0</v>
      </c>
      <c r="F4170" s="8">
        <v>3.0</v>
      </c>
      <c r="G4170" s="8">
        <v>3837.0</v>
      </c>
      <c r="H4170" s="8">
        <v>3842.0</v>
      </c>
      <c r="I4170" s="8">
        <v>2849.0</v>
      </c>
      <c r="J4170" s="8">
        <v>4728.0</v>
      </c>
      <c r="K4170" s="8">
        <v>374.0</v>
      </c>
      <c r="L4170" s="8">
        <v>3171.0</v>
      </c>
      <c r="M4170" s="8">
        <v>1901.0</v>
      </c>
      <c r="N4170" s="8">
        <v>941.0</v>
      </c>
      <c r="O4170" s="8">
        <v>576.0</v>
      </c>
      <c r="P4170" s="8">
        <v>6.0</v>
      </c>
      <c r="Q4170" s="39" t="s">
        <v>780</v>
      </c>
      <c r="R4170" s="39" t="s">
        <v>10366</v>
      </c>
      <c r="S4170" s="39" t="s">
        <v>10367</v>
      </c>
      <c r="T4170" s="39" t="s">
        <v>9946</v>
      </c>
      <c r="U4170" s="39" t="s">
        <v>2018</v>
      </c>
      <c r="V4170" s="39" t="s">
        <v>2017</v>
      </c>
      <c r="W4170" s="39" t="s">
        <v>2018</v>
      </c>
      <c r="X4170" s="39" t="s">
        <v>10368</v>
      </c>
      <c r="Y4170" s="39" t="s">
        <v>10369</v>
      </c>
      <c r="Z4170" s="39" t="s">
        <v>9949</v>
      </c>
      <c r="AA4170" s="39" t="s">
        <v>9950</v>
      </c>
    </row>
    <row r="4171" ht="15.75" hidden="1" customHeight="1">
      <c r="A4171" s="39" t="s">
        <v>10372</v>
      </c>
      <c r="B4171" s="39" t="s">
        <v>10373</v>
      </c>
      <c r="C4171" s="8">
        <v>4428.0</v>
      </c>
      <c r="D4171" s="8">
        <v>13.0</v>
      </c>
      <c r="E4171" s="8">
        <v>7.0</v>
      </c>
      <c r="F4171" s="8">
        <v>4.0</v>
      </c>
      <c r="G4171" s="8">
        <v>5609.5</v>
      </c>
      <c r="H4171" s="8">
        <v>5540.5</v>
      </c>
      <c r="I4171" s="8">
        <v>4852.0</v>
      </c>
      <c r="J4171" s="8">
        <v>5315.0</v>
      </c>
      <c r="K4171" s="8">
        <v>152.0</v>
      </c>
      <c r="L4171" s="8">
        <v>4198.0</v>
      </c>
      <c r="M4171" s="8">
        <v>4389.0</v>
      </c>
      <c r="N4171" s="8">
        <v>677.0</v>
      </c>
      <c r="O4171" s="8">
        <v>425.0</v>
      </c>
      <c r="P4171" s="8">
        <v>6.0</v>
      </c>
      <c r="Q4171" s="39" t="s">
        <v>780</v>
      </c>
      <c r="R4171" s="39" t="s">
        <v>10366</v>
      </c>
      <c r="S4171" s="39" t="s">
        <v>10367</v>
      </c>
      <c r="T4171" s="39" t="s">
        <v>9946</v>
      </c>
      <c r="U4171" s="39" t="s">
        <v>2018</v>
      </c>
      <c r="V4171" s="39" t="s">
        <v>2017</v>
      </c>
      <c r="W4171" s="39" t="s">
        <v>2018</v>
      </c>
      <c r="X4171" s="39" t="s">
        <v>10368</v>
      </c>
      <c r="Y4171" s="39" t="s">
        <v>10369</v>
      </c>
      <c r="Z4171" s="39" t="s">
        <v>9949</v>
      </c>
      <c r="AA4171" s="39" t="s">
        <v>9950</v>
      </c>
    </row>
    <row r="4172" ht="15.75" hidden="1" customHeight="1">
      <c r="A4172" s="39" t="s">
        <v>10374</v>
      </c>
      <c r="B4172" s="39" t="s">
        <v>10375</v>
      </c>
      <c r="C4172" s="8">
        <v>4080.0</v>
      </c>
      <c r="D4172" s="8">
        <v>12.0</v>
      </c>
      <c r="E4172" s="8">
        <v>6.0</v>
      </c>
      <c r="F4172" s="8">
        <v>3.0</v>
      </c>
      <c r="G4172" s="8">
        <v>5107.5</v>
      </c>
      <c r="H4172" s="8">
        <v>4730.0</v>
      </c>
      <c r="I4172" s="8">
        <v>4983.0</v>
      </c>
      <c r="J4172" s="8">
        <v>5541.0</v>
      </c>
      <c r="K4172" s="8">
        <v>122.0</v>
      </c>
      <c r="L4172" s="8">
        <v>6298.0</v>
      </c>
      <c r="M4172" s="8">
        <v>2505.0</v>
      </c>
      <c r="N4172" s="8">
        <v>925.0</v>
      </c>
      <c r="O4172" s="8">
        <v>540.0</v>
      </c>
      <c r="P4172" s="8">
        <v>6.0</v>
      </c>
      <c r="Q4172" s="39" t="s">
        <v>780</v>
      </c>
      <c r="R4172" s="39" t="s">
        <v>10366</v>
      </c>
      <c r="S4172" s="39" t="s">
        <v>10367</v>
      </c>
      <c r="T4172" s="39" t="s">
        <v>9946</v>
      </c>
      <c r="U4172" s="39" t="s">
        <v>2018</v>
      </c>
      <c r="V4172" s="39" t="s">
        <v>2017</v>
      </c>
      <c r="W4172" s="39" t="s">
        <v>2018</v>
      </c>
      <c r="X4172" s="39" t="s">
        <v>10368</v>
      </c>
      <c r="Y4172" s="39" t="s">
        <v>10369</v>
      </c>
      <c r="Z4172" s="39" t="s">
        <v>9949</v>
      </c>
      <c r="AA4172" s="39" t="s">
        <v>9950</v>
      </c>
    </row>
    <row r="4173" ht="15.75" hidden="1" customHeight="1">
      <c r="A4173" s="39" t="s">
        <v>10376</v>
      </c>
      <c r="B4173" s="39" t="s">
        <v>10377</v>
      </c>
      <c r="C4173" s="8">
        <v>4066.0</v>
      </c>
      <c r="D4173" s="8">
        <v>12.0</v>
      </c>
      <c r="E4173" s="8">
        <v>6.0</v>
      </c>
      <c r="F4173" s="8">
        <v>3.0</v>
      </c>
      <c r="G4173" s="8">
        <v>4932.0</v>
      </c>
      <c r="H4173" s="8">
        <v>5693.5</v>
      </c>
      <c r="I4173" s="8">
        <v>5551.0</v>
      </c>
      <c r="J4173" s="8">
        <v>6066.0</v>
      </c>
      <c r="K4173" s="8">
        <v>4.0</v>
      </c>
      <c r="L4173" s="8">
        <v>6420.0</v>
      </c>
      <c r="M4173" s="8">
        <v>2435.0</v>
      </c>
      <c r="N4173" s="8">
        <v>541.0</v>
      </c>
      <c r="O4173" s="8">
        <v>310.0</v>
      </c>
      <c r="P4173" s="8">
        <v>6.0</v>
      </c>
      <c r="Q4173" s="39" t="s">
        <v>780</v>
      </c>
      <c r="R4173" s="39" t="s">
        <v>10378</v>
      </c>
      <c r="S4173" s="39" t="s">
        <v>10379</v>
      </c>
      <c r="T4173" s="39" t="s">
        <v>9946</v>
      </c>
      <c r="U4173" s="39" t="s">
        <v>2018</v>
      </c>
      <c r="V4173" s="39" t="s">
        <v>2017</v>
      </c>
      <c r="W4173" s="39" t="s">
        <v>2018</v>
      </c>
      <c r="X4173" s="39" t="s">
        <v>10368</v>
      </c>
      <c r="Y4173" s="39" t="s">
        <v>10369</v>
      </c>
      <c r="Z4173" s="39" t="s">
        <v>9949</v>
      </c>
      <c r="AA4173" s="39" t="s">
        <v>9950</v>
      </c>
    </row>
    <row r="4174" ht="15.75" hidden="1" customHeight="1">
      <c r="A4174" s="39" t="s">
        <v>10380</v>
      </c>
      <c r="B4174" s="39" t="s">
        <v>10381</v>
      </c>
      <c r="C4174" s="8">
        <v>2344.0</v>
      </c>
      <c r="D4174" s="8">
        <v>7.0</v>
      </c>
      <c r="E4174" s="8">
        <v>4.0</v>
      </c>
      <c r="F4174" s="8">
        <v>2.0</v>
      </c>
      <c r="G4174" s="8">
        <v>3210.0</v>
      </c>
      <c r="H4174" s="8">
        <v>3066.0</v>
      </c>
      <c r="I4174" s="8">
        <v>3801.0</v>
      </c>
      <c r="J4174" s="8">
        <v>3208.0</v>
      </c>
      <c r="K4174" s="8">
        <v>51.0</v>
      </c>
      <c r="L4174" s="8">
        <v>3484.0</v>
      </c>
      <c r="M4174" s="8">
        <v>2625.0</v>
      </c>
      <c r="N4174" s="8">
        <v>678.0</v>
      </c>
      <c r="O4174" s="8">
        <v>442.0</v>
      </c>
      <c r="P4174" s="8">
        <v>6.0</v>
      </c>
      <c r="Q4174" s="39" t="s">
        <v>780</v>
      </c>
      <c r="R4174" s="39" t="s">
        <v>10378</v>
      </c>
      <c r="S4174" s="39" t="s">
        <v>10379</v>
      </c>
      <c r="T4174" s="39" t="s">
        <v>9946</v>
      </c>
      <c r="U4174" s="39" t="s">
        <v>2018</v>
      </c>
      <c r="V4174" s="39" t="s">
        <v>2017</v>
      </c>
      <c r="W4174" s="39" t="s">
        <v>2018</v>
      </c>
      <c r="X4174" s="39" t="s">
        <v>10368</v>
      </c>
      <c r="Y4174" s="39" t="s">
        <v>10369</v>
      </c>
      <c r="Z4174" s="39" t="s">
        <v>9949</v>
      </c>
      <c r="AA4174" s="39" t="s">
        <v>9950</v>
      </c>
    </row>
    <row r="4175" ht="15.75" hidden="1" customHeight="1">
      <c r="A4175" s="39" t="s">
        <v>10382</v>
      </c>
      <c r="B4175" s="39" t="s">
        <v>10383</v>
      </c>
      <c r="C4175" s="8">
        <v>3788.0</v>
      </c>
      <c r="D4175" s="8">
        <v>11.0</v>
      </c>
      <c r="E4175" s="8">
        <v>6.0</v>
      </c>
      <c r="F4175" s="8">
        <v>3.0</v>
      </c>
      <c r="G4175" s="8">
        <v>3386.0</v>
      </c>
      <c r="H4175" s="8">
        <v>3627.0</v>
      </c>
      <c r="I4175" s="8">
        <v>4354.0</v>
      </c>
      <c r="J4175" s="8">
        <v>3317.0</v>
      </c>
      <c r="K4175" s="8">
        <v>5218.0</v>
      </c>
      <c r="L4175" s="8">
        <v>1197.0</v>
      </c>
      <c r="M4175" s="8">
        <v>3850.0</v>
      </c>
      <c r="N4175" s="8">
        <v>577.0</v>
      </c>
      <c r="O4175" s="8">
        <v>344.0</v>
      </c>
      <c r="P4175" s="8">
        <v>6.0</v>
      </c>
      <c r="Q4175" s="39" t="s">
        <v>780</v>
      </c>
      <c r="R4175" s="39" t="s">
        <v>10378</v>
      </c>
      <c r="S4175" s="39" t="s">
        <v>10379</v>
      </c>
      <c r="T4175" s="39" t="s">
        <v>9946</v>
      </c>
      <c r="U4175" s="39" t="s">
        <v>2018</v>
      </c>
      <c r="V4175" s="39" t="s">
        <v>2017</v>
      </c>
      <c r="W4175" s="39" t="s">
        <v>2018</v>
      </c>
      <c r="X4175" s="39" t="s">
        <v>10368</v>
      </c>
      <c r="Y4175" s="39" t="s">
        <v>10369</v>
      </c>
      <c r="Z4175" s="39" t="s">
        <v>9949</v>
      </c>
      <c r="AA4175" s="39" t="s">
        <v>9950</v>
      </c>
    </row>
    <row r="4176" ht="15.75" hidden="1" customHeight="1">
      <c r="A4176" s="39" t="s">
        <v>10384</v>
      </c>
      <c r="B4176" s="39" t="s">
        <v>10385</v>
      </c>
      <c r="C4176" s="8">
        <v>2400.0</v>
      </c>
      <c r="D4176" s="8">
        <v>7.0</v>
      </c>
      <c r="E4176" s="8">
        <v>4.0</v>
      </c>
      <c r="F4176" s="8">
        <v>2.0</v>
      </c>
      <c r="G4176" s="8">
        <v>2082.0</v>
      </c>
      <c r="H4176" s="8">
        <v>2156.0</v>
      </c>
      <c r="I4176" s="8">
        <v>3060.0</v>
      </c>
      <c r="J4176" s="8">
        <v>2482.0</v>
      </c>
      <c r="K4176" s="8">
        <v>4692.0</v>
      </c>
      <c r="L4176" s="8">
        <v>1805.0</v>
      </c>
      <c r="M4176" s="8">
        <v>4228.0</v>
      </c>
      <c r="N4176" s="8">
        <v>635.0</v>
      </c>
      <c r="O4176" s="8">
        <v>360.0</v>
      </c>
      <c r="P4176" s="8">
        <v>6.0</v>
      </c>
      <c r="Q4176" s="39" t="s">
        <v>780</v>
      </c>
      <c r="R4176" s="39" t="s">
        <v>10378</v>
      </c>
      <c r="S4176" s="39" t="s">
        <v>10379</v>
      </c>
      <c r="T4176" s="39" t="s">
        <v>9946</v>
      </c>
      <c r="U4176" s="39" t="s">
        <v>2018</v>
      </c>
      <c r="V4176" s="39" t="s">
        <v>2017</v>
      </c>
      <c r="W4176" s="39" t="s">
        <v>2018</v>
      </c>
      <c r="X4176" s="39" t="s">
        <v>10368</v>
      </c>
      <c r="Y4176" s="39" t="s">
        <v>10369</v>
      </c>
      <c r="Z4176" s="39" t="s">
        <v>9949</v>
      </c>
      <c r="AA4176" s="39" t="s">
        <v>9950</v>
      </c>
    </row>
    <row r="4177" ht="15.75" hidden="1" customHeight="1">
      <c r="A4177" s="39" t="s">
        <v>10386</v>
      </c>
      <c r="B4177" s="39" t="s">
        <v>10387</v>
      </c>
      <c r="C4177" s="8">
        <v>3096.0</v>
      </c>
      <c r="D4177" s="8">
        <v>9.0</v>
      </c>
      <c r="E4177" s="8">
        <v>5.0</v>
      </c>
      <c r="F4177" s="8">
        <v>3.0</v>
      </c>
      <c r="G4177" s="8">
        <v>3143.0</v>
      </c>
      <c r="H4177" s="8">
        <v>3045.0</v>
      </c>
      <c r="I4177" s="8">
        <v>2962.0</v>
      </c>
      <c r="J4177" s="8">
        <v>2799.0</v>
      </c>
      <c r="K4177" s="8">
        <v>2956.0</v>
      </c>
      <c r="L4177" s="8">
        <v>2968.0</v>
      </c>
      <c r="M4177" s="8">
        <v>2993.0</v>
      </c>
      <c r="N4177" s="8">
        <v>1186.0</v>
      </c>
      <c r="O4177" s="8">
        <v>767.0</v>
      </c>
      <c r="P4177" s="8">
        <v>6.0</v>
      </c>
      <c r="Q4177" s="39" t="s">
        <v>780</v>
      </c>
      <c r="R4177" s="39" t="s">
        <v>10378</v>
      </c>
      <c r="S4177" s="39" t="s">
        <v>10379</v>
      </c>
      <c r="T4177" s="39" t="s">
        <v>9946</v>
      </c>
      <c r="U4177" s="39" t="s">
        <v>2018</v>
      </c>
      <c r="V4177" s="39" t="s">
        <v>2017</v>
      </c>
      <c r="W4177" s="39" t="s">
        <v>2018</v>
      </c>
      <c r="X4177" s="39" t="s">
        <v>10368</v>
      </c>
      <c r="Y4177" s="39" t="s">
        <v>10369</v>
      </c>
      <c r="Z4177" s="39" t="s">
        <v>9949</v>
      </c>
      <c r="AA4177" s="39" t="s">
        <v>9950</v>
      </c>
    </row>
    <row r="4178" ht="15.75" hidden="1" customHeight="1">
      <c r="A4178" s="39" t="s">
        <v>10388</v>
      </c>
      <c r="B4178" s="39" t="s">
        <v>10389</v>
      </c>
      <c r="C4178" s="8">
        <v>4001.0</v>
      </c>
      <c r="D4178" s="8">
        <v>12.0</v>
      </c>
      <c r="E4178" s="8">
        <v>6.0</v>
      </c>
      <c r="F4178" s="8">
        <v>3.0</v>
      </c>
      <c r="G4178" s="8">
        <v>5354.0</v>
      </c>
      <c r="H4178" s="8">
        <v>5056.0</v>
      </c>
      <c r="I4178" s="8">
        <v>5015.0</v>
      </c>
      <c r="J4178" s="8">
        <v>4611.0</v>
      </c>
      <c r="K4178" s="8">
        <v>60.0</v>
      </c>
      <c r="L4178" s="8">
        <v>5580.0</v>
      </c>
      <c r="M4178" s="8">
        <v>5322.0</v>
      </c>
      <c r="N4178" s="8">
        <v>1042.0</v>
      </c>
      <c r="O4178" s="8">
        <v>641.0</v>
      </c>
      <c r="P4178" s="8">
        <v>6.0</v>
      </c>
      <c r="Q4178" s="39" t="s">
        <v>780</v>
      </c>
      <c r="R4178" s="39" t="s">
        <v>10390</v>
      </c>
      <c r="S4178" s="39" t="s">
        <v>10391</v>
      </c>
      <c r="T4178" s="39" t="s">
        <v>9946</v>
      </c>
      <c r="U4178" s="39" t="s">
        <v>2018</v>
      </c>
      <c r="V4178" s="39" t="s">
        <v>2017</v>
      </c>
      <c r="W4178" s="39" t="s">
        <v>2018</v>
      </c>
      <c r="X4178" s="39" t="s">
        <v>10368</v>
      </c>
      <c r="Y4178" s="39" t="s">
        <v>10369</v>
      </c>
      <c r="Z4178" s="39" t="s">
        <v>9949</v>
      </c>
      <c r="AA4178" s="39" t="s">
        <v>9950</v>
      </c>
    </row>
    <row r="4179" ht="15.75" hidden="1" customHeight="1">
      <c r="A4179" s="39" t="s">
        <v>10392</v>
      </c>
      <c r="B4179" s="39" t="s">
        <v>10393</v>
      </c>
      <c r="C4179" s="8">
        <v>3355.0</v>
      </c>
      <c r="D4179" s="8">
        <v>10.0</v>
      </c>
      <c r="E4179" s="8">
        <v>5.0</v>
      </c>
      <c r="F4179" s="8">
        <v>3.0</v>
      </c>
      <c r="G4179" s="8">
        <v>4239.0</v>
      </c>
      <c r="H4179" s="8">
        <v>4684.0</v>
      </c>
      <c r="I4179" s="8">
        <v>4160.0</v>
      </c>
      <c r="J4179" s="8">
        <v>4725.0</v>
      </c>
      <c r="K4179" s="8">
        <v>29.0</v>
      </c>
      <c r="L4179" s="8">
        <v>5432.0</v>
      </c>
      <c r="M4179" s="8">
        <v>4018.0</v>
      </c>
      <c r="N4179" s="8">
        <v>965.0</v>
      </c>
      <c r="O4179" s="8">
        <v>559.0</v>
      </c>
      <c r="P4179" s="8">
        <v>6.0</v>
      </c>
      <c r="Q4179" s="39" t="s">
        <v>780</v>
      </c>
      <c r="R4179" s="39" t="s">
        <v>10390</v>
      </c>
      <c r="S4179" s="39" t="s">
        <v>10391</v>
      </c>
      <c r="T4179" s="39" t="s">
        <v>9946</v>
      </c>
      <c r="U4179" s="39" t="s">
        <v>2018</v>
      </c>
      <c r="V4179" s="39" t="s">
        <v>2017</v>
      </c>
      <c r="W4179" s="39" t="s">
        <v>2018</v>
      </c>
      <c r="X4179" s="39" t="s">
        <v>10368</v>
      </c>
      <c r="Y4179" s="39" t="s">
        <v>10369</v>
      </c>
      <c r="Z4179" s="39" t="s">
        <v>9949</v>
      </c>
      <c r="AA4179" s="39" t="s">
        <v>9950</v>
      </c>
    </row>
    <row r="4180" ht="15.75" hidden="1" customHeight="1">
      <c r="A4180" s="39" t="s">
        <v>10394</v>
      </c>
      <c r="B4180" s="39" t="s">
        <v>10395</v>
      </c>
      <c r="C4180" s="8">
        <v>3613.0</v>
      </c>
      <c r="D4180" s="8">
        <v>11.0</v>
      </c>
      <c r="E4180" s="8">
        <v>6.0</v>
      </c>
      <c r="F4180" s="8">
        <v>3.0</v>
      </c>
      <c r="G4180" s="8">
        <v>4819.0</v>
      </c>
      <c r="H4180" s="8">
        <v>5007.0</v>
      </c>
      <c r="I4180" s="8">
        <v>3710.0</v>
      </c>
      <c r="J4180" s="8">
        <v>5039.0</v>
      </c>
      <c r="K4180" s="8">
        <v>62.0</v>
      </c>
      <c r="L4180" s="8">
        <v>4044.0</v>
      </c>
      <c r="M4180" s="8">
        <v>4371.0</v>
      </c>
      <c r="N4180" s="8">
        <v>771.0</v>
      </c>
      <c r="O4180" s="8">
        <v>438.0</v>
      </c>
      <c r="P4180" s="8">
        <v>6.0</v>
      </c>
      <c r="Q4180" s="39" t="s">
        <v>780</v>
      </c>
      <c r="R4180" s="39" t="s">
        <v>10390</v>
      </c>
      <c r="S4180" s="39" t="s">
        <v>10391</v>
      </c>
      <c r="T4180" s="39" t="s">
        <v>9946</v>
      </c>
      <c r="U4180" s="39" t="s">
        <v>2018</v>
      </c>
      <c r="V4180" s="39" t="s">
        <v>2017</v>
      </c>
      <c r="W4180" s="39" t="s">
        <v>2018</v>
      </c>
      <c r="X4180" s="39" t="s">
        <v>10368</v>
      </c>
      <c r="Y4180" s="39" t="s">
        <v>10369</v>
      </c>
      <c r="Z4180" s="39" t="s">
        <v>9949</v>
      </c>
      <c r="AA4180" s="39" t="s">
        <v>9950</v>
      </c>
    </row>
    <row r="4181" ht="15.75" hidden="1" customHeight="1">
      <c r="A4181" s="39" t="s">
        <v>10396</v>
      </c>
      <c r="B4181" s="39" t="s">
        <v>10397</v>
      </c>
      <c r="C4181" s="8">
        <v>2627.0</v>
      </c>
      <c r="D4181" s="8">
        <v>8.0</v>
      </c>
      <c r="E4181" s="8">
        <v>4.0</v>
      </c>
      <c r="F4181" s="8">
        <v>2.0</v>
      </c>
      <c r="G4181" s="8">
        <v>3701.0</v>
      </c>
      <c r="H4181" s="8">
        <v>3671.0</v>
      </c>
      <c r="I4181" s="8">
        <v>3005.0</v>
      </c>
      <c r="J4181" s="8">
        <v>3734.0</v>
      </c>
      <c r="K4181" s="8">
        <v>35.0</v>
      </c>
      <c r="L4181" s="8">
        <v>5733.0</v>
      </c>
      <c r="M4181" s="8">
        <v>2090.0</v>
      </c>
      <c r="N4181" s="8">
        <v>580.0</v>
      </c>
      <c r="O4181" s="8">
        <v>352.0</v>
      </c>
      <c r="P4181" s="8">
        <v>6.0</v>
      </c>
      <c r="Q4181" s="39" t="s">
        <v>780</v>
      </c>
      <c r="R4181" s="39" t="s">
        <v>10390</v>
      </c>
      <c r="S4181" s="39" t="s">
        <v>10391</v>
      </c>
      <c r="T4181" s="39" t="s">
        <v>9946</v>
      </c>
      <c r="U4181" s="39" t="s">
        <v>2018</v>
      </c>
      <c r="V4181" s="39" t="s">
        <v>2017</v>
      </c>
      <c r="W4181" s="39" t="s">
        <v>2018</v>
      </c>
      <c r="X4181" s="39" t="s">
        <v>10368</v>
      </c>
      <c r="Y4181" s="39" t="s">
        <v>10369</v>
      </c>
      <c r="Z4181" s="39" t="s">
        <v>9949</v>
      </c>
      <c r="AA4181" s="39" t="s">
        <v>9950</v>
      </c>
    </row>
    <row r="4182" ht="15.75" hidden="1" customHeight="1">
      <c r="A4182" s="39" t="s">
        <v>10398</v>
      </c>
      <c r="B4182" s="39" t="s">
        <v>10399</v>
      </c>
      <c r="C4182" s="8">
        <v>3162.0</v>
      </c>
      <c r="D4182" s="8">
        <v>10.0</v>
      </c>
      <c r="E4182" s="8">
        <v>5.0</v>
      </c>
      <c r="F4182" s="8">
        <v>3.0</v>
      </c>
      <c r="G4182" s="8">
        <v>4027.0</v>
      </c>
      <c r="H4182" s="8">
        <v>3796.5</v>
      </c>
      <c r="I4182" s="8">
        <v>3851.0</v>
      </c>
      <c r="J4182" s="8">
        <v>5945.0</v>
      </c>
      <c r="K4182" s="8">
        <v>56.0</v>
      </c>
      <c r="L4182" s="8">
        <v>5025.0</v>
      </c>
      <c r="M4182" s="8">
        <v>2781.0</v>
      </c>
      <c r="N4182" s="8">
        <v>681.0</v>
      </c>
      <c r="O4182" s="8">
        <v>428.0</v>
      </c>
      <c r="P4182" s="8">
        <v>6.0</v>
      </c>
      <c r="Q4182" s="39" t="s">
        <v>780</v>
      </c>
      <c r="R4182" s="39" t="s">
        <v>10400</v>
      </c>
      <c r="S4182" s="39" t="s">
        <v>10401</v>
      </c>
      <c r="T4182" s="39" t="s">
        <v>9946</v>
      </c>
      <c r="U4182" s="39" t="s">
        <v>2018</v>
      </c>
      <c r="V4182" s="39" t="s">
        <v>2017</v>
      </c>
      <c r="W4182" s="39" t="s">
        <v>2018</v>
      </c>
      <c r="X4182" s="39" t="s">
        <v>10356</v>
      </c>
      <c r="Y4182" s="39" t="s">
        <v>10357</v>
      </c>
      <c r="Z4182" s="39" t="s">
        <v>10402</v>
      </c>
      <c r="AA4182" s="39" t="s">
        <v>10403</v>
      </c>
    </row>
    <row r="4183" ht="15.75" hidden="1" customHeight="1">
      <c r="A4183" s="39" t="s">
        <v>10404</v>
      </c>
      <c r="B4183" s="39" t="s">
        <v>10405</v>
      </c>
      <c r="C4183" s="8">
        <v>4274.0</v>
      </c>
      <c r="D4183" s="8">
        <v>13.0</v>
      </c>
      <c r="E4183" s="8">
        <v>7.0</v>
      </c>
      <c r="F4183" s="8">
        <v>4.0</v>
      </c>
      <c r="G4183" s="8">
        <v>4357.0</v>
      </c>
      <c r="H4183" s="8">
        <v>3980.0</v>
      </c>
      <c r="I4183" s="8">
        <v>5507.0</v>
      </c>
      <c r="J4183" s="8">
        <v>6015.0</v>
      </c>
      <c r="K4183" s="8">
        <v>543.0</v>
      </c>
      <c r="L4183" s="8">
        <v>4964.0</v>
      </c>
      <c r="M4183" s="8">
        <v>5389.0</v>
      </c>
      <c r="N4183" s="8">
        <v>845.0</v>
      </c>
      <c r="O4183" s="8">
        <v>472.0</v>
      </c>
      <c r="P4183" s="8">
        <v>6.0</v>
      </c>
      <c r="Q4183" s="39" t="s">
        <v>780</v>
      </c>
      <c r="R4183" s="39" t="s">
        <v>10400</v>
      </c>
      <c r="S4183" s="39" t="s">
        <v>10401</v>
      </c>
      <c r="T4183" s="39" t="s">
        <v>9946</v>
      </c>
      <c r="U4183" s="39" t="s">
        <v>2018</v>
      </c>
      <c r="V4183" s="39" t="s">
        <v>2017</v>
      </c>
      <c r="W4183" s="39" t="s">
        <v>2018</v>
      </c>
      <c r="X4183" s="39" t="s">
        <v>10356</v>
      </c>
      <c r="Y4183" s="39" t="s">
        <v>10357</v>
      </c>
      <c r="Z4183" s="39" t="s">
        <v>10402</v>
      </c>
      <c r="AA4183" s="39" t="s">
        <v>10403</v>
      </c>
    </row>
    <row r="4184" ht="15.75" hidden="1" customHeight="1">
      <c r="A4184" s="39" t="s">
        <v>10406</v>
      </c>
      <c r="B4184" s="39" t="s">
        <v>10407</v>
      </c>
      <c r="C4184" s="8">
        <v>3983.0</v>
      </c>
      <c r="D4184" s="8">
        <v>12.0</v>
      </c>
      <c r="E4184" s="8">
        <v>6.0</v>
      </c>
      <c r="F4184" s="8">
        <v>3.0</v>
      </c>
      <c r="G4184" s="8">
        <v>4966.5</v>
      </c>
      <c r="H4184" s="8">
        <v>5236.0</v>
      </c>
      <c r="I4184" s="8">
        <v>6020.0</v>
      </c>
      <c r="J4184" s="8">
        <v>6017.0</v>
      </c>
      <c r="K4184" s="8">
        <v>9.0</v>
      </c>
      <c r="L4184" s="8">
        <v>5950.0</v>
      </c>
      <c r="M4184" s="8">
        <v>1881.0</v>
      </c>
      <c r="N4184" s="8">
        <v>670.0</v>
      </c>
      <c r="O4184" s="8">
        <v>419.0</v>
      </c>
      <c r="P4184" s="8">
        <v>6.0</v>
      </c>
      <c r="Q4184" s="39" t="s">
        <v>780</v>
      </c>
      <c r="R4184" s="39" t="s">
        <v>10400</v>
      </c>
      <c r="S4184" s="39" t="s">
        <v>10401</v>
      </c>
      <c r="T4184" s="39" t="s">
        <v>9946</v>
      </c>
      <c r="U4184" s="39" t="s">
        <v>2018</v>
      </c>
      <c r="V4184" s="39" t="s">
        <v>2017</v>
      </c>
      <c r="W4184" s="39" t="s">
        <v>2018</v>
      </c>
      <c r="X4184" s="39" t="s">
        <v>10356</v>
      </c>
      <c r="Y4184" s="39" t="s">
        <v>10357</v>
      </c>
      <c r="Z4184" s="39" t="s">
        <v>10402</v>
      </c>
      <c r="AA4184" s="39" t="s">
        <v>10403</v>
      </c>
    </row>
    <row r="4185" ht="15.75" hidden="1" customHeight="1">
      <c r="A4185" s="39" t="s">
        <v>10408</v>
      </c>
      <c r="B4185" s="39" t="s">
        <v>10409</v>
      </c>
      <c r="C4185" s="8">
        <v>3486.0</v>
      </c>
      <c r="D4185" s="8">
        <v>10.0</v>
      </c>
      <c r="E4185" s="8">
        <v>5.0</v>
      </c>
      <c r="F4185" s="8">
        <v>3.0</v>
      </c>
      <c r="G4185" s="8">
        <v>4642.0</v>
      </c>
      <c r="H4185" s="8">
        <v>4226.0</v>
      </c>
      <c r="I4185" s="8">
        <v>3931.0</v>
      </c>
      <c r="J4185" s="8">
        <v>4936.0</v>
      </c>
      <c r="K4185" s="8">
        <v>92.0</v>
      </c>
      <c r="L4185" s="8">
        <v>4601.0</v>
      </c>
      <c r="M4185" s="8">
        <v>5387.0</v>
      </c>
      <c r="N4185" s="8">
        <v>795.0</v>
      </c>
      <c r="O4185" s="8">
        <v>392.0</v>
      </c>
      <c r="P4185" s="8">
        <v>6.0</v>
      </c>
      <c r="Q4185" s="39" t="s">
        <v>780</v>
      </c>
      <c r="R4185" s="39" t="s">
        <v>10400</v>
      </c>
      <c r="S4185" s="39" t="s">
        <v>10401</v>
      </c>
      <c r="T4185" s="39" t="s">
        <v>9946</v>
      </c>
      <c r="U4185" s="39" t="s">
        <v>2018</v>
      </c>
      <c r="V4185" s="39" t="s">
        <v>2017</v>
      </c>
      <c r="W4185" s="39" t="s">
        <v>2018</v>
      </c>
      <c r="X4185" s="39" t="s">
        <v>10356</v>
      </c>
      <c r="Y4185" s="39" t="s">
        <v>10357</v>
      </c>
      <c r="Z4185" s="39" t="s">
        <v>10402</v>
      </c>
      <c r="AA4185" s="39" t="s">
        <v>10403</v>
      </c>
    </row>
    <row r="4186" ht="15.75" hidden="1" customHeight="1">
      <c r="A4186" s="39" t="s">
        <v>10410</v>
      </c>
      <c r="B4186" s="39" t="s">
        <v>10411</v>
      </c>
      <c r="C4186" s="8">
        <v>4402.0</v>
      </c>
      <c r="D4186" s="8">
        <v>13.0</v>
      </c>
      <c r="E4186" s="8">
        <v>7.0</v>
      </c>
      <c r="F4186" s="8">
        <v>4.0</v>
      </c>
      <c r="G4186" s="8">
        <v>3374.0</v>
      </c>
      <c r="H4186" s="8">
        <v>3903.0</v>
      </c>
      <c r="I4186" s="8">
        <v>3973.0</v>
      </c>
      <c r="J4186" s="8">
        <v>4578.0</v>
      </c>
      <c r="K4186" s="8">
        <v>6341.0</v>
      </c>
      <c r="L4186" s="8">
        <v>3277.0</v>
      </c>
      <c r="M4186" s="8">
        <v>3613.0</v>
      </c>
      <c r="N4186" s="8">
        <v>682.0</v>
      </c>
      <c r="O4186" s="8">
        <v>417.0</v>
      </c>
      <c r="P4186" s="8">
        <v>6.0</v>
      </c>
      <c r="Q4186" s="39" t="s">
        <v>780</v>
      </c>
      <c r="R4186" s="39" t="s">
        <v>10412</v>
      </c>
      <c r="S4186" s="39" t="s">
        <v>10413</v>
      </c>
      <c r="T4186" s="39" t="s">
        <v>9946</v>
      </c>
      <c r="U4186" s="39" t="s">
        <v>2018</v>
      </c>
      <c r="V4186" s="39" t="s">
        <v>2017</v>
      </c>
      <c r="W4186" s="39" t="s">
        <v>2018</v>
      </c>
      <c r="X4186" s="39" t="s">
        <v>10356</v>
      </c>
      <c r="Y4186" s="39" t="s">
        <v>10357</v>
      </c>
      <c r="Z4186" s="39" t="s">
        <v>10402</v>
      </c>
      <c r="AA4186" s="39" t="s">
        <v>10403</v>
      </c>
    </row>
    <row r="4187" ht="15.75" hidden="1" customHeight="1">
      <c r="A4187" s="39" t="s">
        <v>10414</v>
      </c>
      <c r="B4187" s="39" t="s">
        <v>10415</v>
      </c>
      <c r="C4187" s="8">
        <v>4078.0</v>
      </c>
      <c r="D4187" s="8">
        <v>12.0</v>
      </c>
      <c r="E4187" s="8">
        <v>6.0</v>
      </c>
      <c r="F4187" s="8">
        <v>3.0</v>
      </c>
      <c r="G4187" s="8">
        <v>5497.0</v>
      </c>
      <c r="H4187" s="8">
        <v>5554.0</v>
      </c>
      <c r="I4187" s="8">
        <v>4047.0</v>
      </c>
      <c r="J4187" s="8">
        <v>6508.0</v>
      </c>
      <c r="K4187" s="8">
        <v>14.0</v>
      </c>
      <c r="L4187" s="8">
        <v>6831.0</v>
      </c>
      <c r="M4187" s="8">
        <v>2620.0</v>
      </c>
      <c r="N4187" s="8">
        <v>767.0</v>
      </c>
      <c r="O4187" s="8">
        <v>475.0</v>
      </c>
      <c r="P4187" s="8">
        <v>6.0</v>
      </c>
      <c r="Q4187" s="39" t="s">
        <v>780</v>
      </c>
      <c r="R4187" s="39" t="s">
        <v>10412</v>
      </c>
      <c r="S4187" s="39" t="s">
        <v>10413</v>
      </c>
      <c r="T4187" s="39" t="s">
        <v>9946</v>
      </c>
      <c r="U4187" s="39" t="s">
        <v>2018</v>
      </c>
      <c r="V4187" s="39" t="s">
        <v>2017</v>
      </c>
      <c r="W4187" s="39" t="s">
        <v>2018</v>
      </c>
      <c r="X4187" s="39" t="s">
        <v>10356</v>
      </c>
      <c r="Y4187" s="39" t="s">
        <v>10357</v>
      </c>
      <c r="Z4187" s="39" t="s">
        <v>10402</v>
      </c>
      <c r="AA4187" s="39" t="s">
        <v>10403</v>
      </c>
    </row>
    <row r="4188" ht="15.75" hidden="1" customHeight="1">
      <c r="A4188" s="39" t="s">
        <v>10416</v>
      </c>
      <c r="B4188" s="39" t="s">
        <v>10417</v>
      </c>
      <c r="C4188" s="8">
        <v>4723.0</v>
      </c>
      <c r="D4188" s="8">
        <v>14.0</v>
      </c>
      <c r="E4188" s="8">
        <v>7.0</v>
      </c>
      <c r="F4188" s="8">
        <v>4.0</v>
      </c>
      <c r="G4188" s="8">
        <v>4271.5</v>
      </c>
      <c r="H4188" s="8">
        <v>4472.0</v>
      </c>
      <c r="I4188" s="8">
        <v>3373.0</v>
      </c>
      <c r="J4188" s="8">
        <v>4475.0</v>
      </c>
      <c r="K4188" s="8">
        <v>4511.0</v>
      </c>
      <c r="L4188" s="8">
        <v>4238.0</v>
      </c>
      <c r="M4188" s="8">
        <v>3012.0</v>
      </c>
      <c r="N4188" s="8">
        <v>690.0</v>
      </c>
      <c r="O4188" s="8">
        <v>468.0</v>
      </c>
      <c r="P4188" s="8">
        <v>6.0</v>
      </c>
      <c r="Q4188" s="39" t="s">
        <v>780</v>
      </c>
      <c r="R4188" s="39" t="s">
        <v>10412</v>
      </c>
      <c r="S4188" s="39" t="s">
        <v>10413</v>
      </c>
      <c r="T4188" s="39" t="s">
        <v>9946</v>
      </c>
      <c r="U4188" s="39" t="s">
        <v>2018</v>
      </c>
      <c r="V4188" s="39" t="s">
        <v>2017</v>
      </c>
      <c r="W4188" s="39" t="s">
        <v>2018</v>
      </c>
      <c r="X4188" s="39" t="s">
        <v>10356</v>
      </c>
      <c r="Y4188" s="39" t="s">
        <v>10357</v>
      </c>
      <c r="Z4188" s="39" t="s">
        <v>10402</v>
      </c>
      <c r="AA4188" s="39" t="s">
        <v>10403</v>
      </c>
    </row>
    <row r="4189" ht="15.75" hidden="1" customHeight="1">
      <c r="A4189" s="39" t="s">
        <v>10418</v>
      </c>
      <c r="B4189" s="39" t="s">
        <v>10419</v>
      </c>
      <c r="C4189" s="8">
        <v>3811.0</v>
      </c>
      <c r="D4189" s="8">
        <v>11.0</v>
      </c>
      <c r="E4189" s="8">
        <v>6.0</v>
      </c>
      <c r="F4189" s="8">
        <v>3.0</v>
      </c>
      <c r="G4189" s="8">
        <v>4800.0</v>
      </c>
      <c r="H4189" s="8">
        <v>5422.5</v>
      </c>
      <c r="I4189" s="8">
        <v>4336.0</v>
      </c>
      <c r="J4189" s="8">
        <v>5373.0</v>
      </c>
      <c r="K4189" s="8">
        <v>24.0</v>
      </c>
      <c r="L4189" s="8">
        <v>5974.0</v>
      </c>
      <c r="M4189" s="8">
        <v>3880.0</v>
      </c>
      <c r="N4189" s="8">
        <v>509.0</v>
      </c>
      <c r="O4189" s="8">
        <v>310.0</v>
      </c>
      <c r="P4189" s="8">
        <v>6.0</v>
      </c>
      <c r="Q4189" s="39" t="s">
        <v>780</v>
      </c>
      <c r="R4189" s="39" t="s">
        <v>10412</v>
      </c>
      <c r="S4189" s="39" t="s">
        <v>10413</v>
      </c>
      <c r="T4189" s="39" t="s">
        <v>9946</v>
      </c>
      <c r="U4189" s="39" t="s">
        <v>2018</v>
      </c>
      <c r="V4189" s="39" t="s">
        <v>2017</v>
      </c>
      <c r="W4189" s="39" t="s">
        <v>2018</v>
      </c>
      <c r="X4189" s="39" t="s">
        <v>10356</v>
      </c>
      <c r="Y4189" s="39" t="s">
        <v>10357</v>
      </c>
      <c r="Z4189" s="39" t="s">
        <v>10402</v>
      </c>
      <c r="AA4189" s="39" t="s">
        <v>10403</v>
      </c>
    </row>
    <row r="4190" ht="15.75" hidden="1" customHeight="1">
      <c r="A4190" s="39" t="s">
        <v>10420</v>
      </c>
      <c r="B4190" s="39" t="s">
        <v>10421</v>
      </c>
      <c r="C4190" s="8">
        <v>3683.0</v>
      </c>
      <c r="D4190" s="8">
        <v>11.0</v>
      </c>
      <c r="E4190" s="8">
        <v>6.0</v>
      </c>
      <c r="F4190" s="8">
        <v>3.0</v>
      </c>
      <c r="G4190" s="8">
        <v>4078.0</v>
      </c>
      <c r="H4190" s="8">
        <v>3502.0</v>
      </c>
      <c r="I4190" s="8">
        <v>4679.0</v>
      </c>
      <c r="J4190" s="8">
        <v>5154.0</v>
      </c>
      <c r="K4190" s="8">
        <v>439.0</v>
      </c>
      <c r="L4190" s="8">
        <v>4987.0</v>
      </c>
      <c r="M4190" s="8">
        <v>4836.0</v>
      </c>
      <c r="N4190" s="8">
        <v>572.0</v>
      </c>
      <c r="O4190" s="8">
        <v>282.0</v>
      </c>
      <c r="P4190" s="8">
        <v>6.0</v>
      </c>
      <c r="Q4190" s="39" t="s">
        <v>780</v>
      </c>
      <c r="R4190" s="39" t="s">
        <v>10412</v>
      </c>
      <c r="S4190" s="39" t="s">
        <v>10413</v>
      </c>
      <c r="T4190" s="39" t="s">
        <v>9946</v>
      </c>
      <c r="U4190" s="39" t="s">
        <v>2018</v>
      </c>
      <c r="V4190" s="39" t="s">
        <v>2017</v>
      </c>
      <c r="W4190" s="39" t="s">
        <v>2018</v>
      </c>
      <c r="X4190" s="39" t="s">
        <v>10356</v>
      </c>
      <c r="Y4190" s="39" t="s">
        <v>10357</v>
      </c>
      <c r="Z4190" s="39" t="s">
        <v>10402</v>
      </c>
      <c r="AA4190" s="39" t="s">
        <v>10403</v>
      </c>
    </row>
    <row r="4191" ht="15.75" hidden="1" customHeight="1">
      <c r="A4191" s="39" t="s">
        <v>10422</v>
      </c>
      <c r="B4191" s="39" t="s">
        <v>10423</v>
      </c>
      <c r="C4191" s="8">
        <v>3756.0</v>
      </c>
      <c r="D4191" s="8">
        <v>11.0</v>
      </c>
      <c r="E4191" s="8">
        <v>6.0</v>
      </c>
      <c r="F4191" s="8">
        <v>3.0</v>
      </c>
      <c r="G4191" s="8">
        <v>5105.0</v>
      </c>
      <c r="H4191" s="8">
        <v>4339.0</v>
      </c>
      <c r="I4191" s="8">
        <v>3461.0</v>
      </c>
      <c r="J4191" s="8">
        <v>5087.0</v>
      </c>
      <c r="K4191" s="8">
        <v>260.0</v>
      </c>
      <c r="L4191" s="8">
        <v>2991.0</v>
      </c>
      <c r="M4191" s="8">
        <v>4670.0</v>
      </c>
      <c r="N4191" s="8">
        <v>756.0</v>
      </c>
      <c r="O4191" s="8">
        <v>464.0</v>
      </c>
      <c r="P4191" s="8">
        <v>6.0</v>
      </c>
      <c r="Q4191" s="39" t="s">
        <v>780</v>
      </c>
      <c r="R4191" s="39" t="s">
        <v>10424</v>
      </c>
      <c r="S4191" s="39" t="s">
        <v>10425</v>
      </c>
      <c r="T4191" s="39" t="s">
        <v>9946</v>
      </c>
      <c r="U4191" s="39" t="s">
        <v>2018</v>
      </c>
      <c r="V4191" s="39" t="s">
        <v>2017</v>
      </c>
      <c r="W4191" s="39" t="s">
        <v>2018</v>
      </c>
      <c r="X4191" s="39" t="s">
        <v>10426</v>
      </c>
      <c r="Y4191" s="39" t="s">
        <v>10427</v>
      </c>
      <c r="Z4191" s="39" t="s">
        <v>9949</v>
      </c>
      <c r="AA4191" s="39" t="s">
        <v>9950</v>
      </c>
    </row>
    <row r="4192" ht="15.75" hidden="1" customHeight="1">
      <c r="A4192" s="39" t="s">
        <v>10428</v>
      </c>
      <c r="B4192" s="39" t="s">
        <v>10429</v>
      </c>
      <c r="C4192" s="8">
        <v>3988.0</v>
      </c>
      <c r="D4192" s="8">
        <v>12.0</v>
      </c>
      <c r="E4192" s="8">
        <v>6.0</v>
      </c>
      <c r="F4192" s="8">
        <v>3.0</v>
      </c>
      <c r="G4192" s="8">
        <v>3893.0</v>
      </c>
      <c r="H4192" s="8">
        <v>3908.0</v>
      </c>
      <c r="I4192" s="8">
        <v>3566.0</v>
      </c>
      <c r="J4192" s="8">
        <v>3899.0</v>
      </c>
      <c r="K4192" s="8">
        <v>1856.0</v>
      </c>
      <c r="L4192" s="8">
        <v>5499.0</v>
      </c>
      <c r="M4192" s="8">
        <v>4288.0</v>
      </c>
      <c r="N4192" s="8">
        <v>995.0</v>
      </c>
      <c r="O4192" s="8">
        <v>604.0</v>
      </c>
      <c r="P4192" s="8">
        <v>6.0</v>
      </c>
      <c r="Q4192" s="39" t="s">
        <v>780</v>
      </c>
      <c r="R4192" s="39" t="s">
        <v>10424</v>
      </c>
      <c r="S4192" s="39" t="s">
        <v>10425</v>
      </c>
      <c r="T4192" s="39" t="s">
        <v>9946</v>
      </c>
      <c r="U4192" s="39" t="s">
        <v>2018</v>
      </c>
      <c r="V4192" s="39" t="s">
        <v>2017</v>
      </c>
      <c r="W4192" s="39" t="s">
        <v>2018</v>
      </c>
      <c r="X4192" s="39" t="s">
        <v>10356</v>
      </c>
      <c r="Y4192" s="39" t="s">
        <v>10357</v>
      </c>
      <c r="Z4192" s="39" t="s">
        <v>10402</v>
      </c>
      <c r="AA4192" s="39" t="s">
        <v>10403</v>
      </c>
    </row>
    <row r="4193" ht="15.75" hidden="1" customHeight="1">
      <c r="A4193" s="39" t="s">
        <v>10430</v>
      </c>
      <c r="B4193" s="39" t="s">
        <v>10431</v>
      </c>
      <c r="C4193" s="8">
        <v>3538.0</v>
      </c>
      <c r="D4193" s="8">
        <v>11.0</v>
      </c>
      <c r="E4193" s="8">
        <v>6.0</v>
      </c>
      <c r="F4193" s="8">
        <v>3.0</v>
      </c>
      <c r="G4193" s="8">
        <v>4141.0</v>
      </c>
      <c r="H4193" s="8">
        <v>3755.0</v>
      </c>
      <c r="I4193" s="8">
        <v>4658.0</v>
      </c>
      <c r="J4193" s="8">
        <v>4402.0</v>
      </c>
      <c r="K4193" s="8">
        <v>272.0</v>
      </c>
      <c r="L4193" s="8">
        <v>5136.0</v>
      </c>
      <c r="M4193" s="8">
        <v>5431.0</v>
      </c>
      <c r="N4193" s="8">
        <v>1128.0</v>
      </c>
      <c r="O4193" s="8">
        <v>682.0</v>
      </c>
      <c r="P4193" s="8">
        <v>6.0</v>
      </c>
      <c r="Q4193" s="39" t="s">
        <v>780</v>
      </c>
      <c r="R4193" s="39" t="s">
        <v>10424</v>
      </c>
      <c r="S4193" s="39" t="s">
        <v>10425</v>
      </c>
      <c r="T4193" s="39" t="s">
        <v>9946</v>
      </c>
      <c r="U4193" s="39" t="s">
        <v>2018</v>
      </c>
      <c r="V4193" s="39" t="s">
        <v>2017</v>
      </c>
      <c r="W4193" s="39" t="s">
        <v>2018</v>
      </c>
      <c r="X4193" s="39" t="s">
        <v>10356</v>
      </c>
      <c r="Y4193" s="39" t="s">
        <v>10357</v>
      </c>
      <c r="Z4193" s="39" t="s">
        <v>10402</v>
      </c>
      <c r="AA4193" s="39" t="s">
        <v>10403</v>
      </c>
    </row>
    <row r="4194" ht="15.75" hidden="1" customHeight="1">
      <c r="A4194" s="39" t="s">
        <v>10432</v>
      </c>
      <c r="B4194" s="39" t="s">
        <v>10433</v>
      </c>
      <c r="C4194" s="8">
        <v>2773.0</v>
      </c>
      <c r="D4194" s="8">
        <v>8.0</v>
      </c>
      <c r="E4194" s="8">
        <v>4.0</v>
      </c>
      <c r="F4194" s="8">
        <v>2.0</v>
      </c>
      <c r="G4194" s="8">
        <v>3150.0</v>
      </c>
      <c r="H4194" s="8">
        <v>4240.0</v>
      </c>
      <c r="I4194" s="8">
        <v>2785.0</v>
      </c>
      <c r="J4194" s="8">
        <v>4966.0</v>
      </c>
      <c r="K4194" s="8">
        <v>42.0</v>
      </c>
      <c r="L4194" s="8">
        <v>5921.0</v>
      </c>
      <c r="M4194" s="8">
        <v>3386.0</v>
      </c>
      <c r="N4194" s="8">
        <v>817.0</v>
      </c>
      <c r="O4194" s="8">
        <v>502.0</v>
      </c>
      <c r="P4194" s="8">
        <v>6.0</v>
      </c>
      <c r="Q4194" s="39" t="s">
        <v>780</v>
      </c>
      <c r="R4194" s="39" t="s">
        <v>10424</v>
      </c>
      <c r="S4194" s="39" t="s">
        <v>10425</v>
      </c>
      <c r="T4194" s="39" t="s">
        <v>9946</v>
      </c>
      <c r="U4194" s="39" t="s">
        <v>2018</v>
      </c>
      <c r="V4194" s="39" t="s">
        <v>2017</v>
      </c>
      <c r="W4194" s="39" t="s">
        <v>2018</v>
      </c>
      <c r="X4194" s="39" t="s">
        <v>10356</v>
      </c>
      <c r="Y4194" s="39" t="s">
        <v>10357</v>
      </c>
      <c r="Z4194" s="39" t="s">
        <v>10402</v>
      </c>
      <c r="AA4194" s="39" t="s">
        <v>10403</v>
      </c>
    </row>
    <row r="4195" ht="15.75" hidden="1" customHeight="1">
      <c r="A4195" s="39" t="s">
        <v>10434</v>
      </c>
      <c r="B4195" s="39" t="s">
        <v>10435</v>
      </c>
      <c r="C4195" s="8">
        <v>4009.0</v>
      </c>
      <c r="D4195" s="8">
        <v>12.0</v>
      </c>
      <c r="E4195" s="8">
        <v>6.0</v>
      </c>
      <c r="F4195" s="8">
        <v>3.0</v>
      </c>
      <c r="G4195" s="8">
        <v>4900.5</v>
      </c>
      <c r="H4195" s="8">
        <v>5156.5</v>
      </c>
      <c r="I4195" s="8">
        <v>3648.0</v>
      </c>
      <c r="J4195" s="8">
        <v>5739.0</v>
      </c>
      <c r="K4195" s="8">
        <v>164.0</v>
      </c>
      <c r="L4195" s="8">
        <v>5043.5</v>
      </c>
      <c r="M4195" s="8">
        <v>3403.0</v>
      </c>
      <c r="N4195" s="8">
        <v>589.0</v>
      </c>
      <c r="O4195" s="8">
        <v>383.0</v>
      </c>
      <c r="P4195" s="8">
        <v>6.0</v>
      </c>
      <c r="Q4195" s="39" t="s">
        <v>780</v>
      </c>
      <c r="R4195" s="39" t="s">
        <v>10436</v>
      </c>
      <c r="S4195" s="39" t="s">
        <v>10437</v>
      </c>
      <c r="T4195" s="39" t="s">
        <v>9946</v>
      </c>
      <c r="U4195" s="39" t="s">
        <v>2018</v>
      </c>
      <c r="V4195" s="39" t="s">
        <v>2017</v>
      </c>
      <c r="W4195" s="39" t="s">
        <v>2018</v>
      </c>
      <c r="X4195" s="39" t="s">
        <v>10438</v>
      </c>
      <c r="Y4195" s="39" t="s">
        <v>10439</v>
      </c>
      <c r="Z4195" s="39" t="s">
        <v>10402</v>
      </c>
      <c r="AA4195" s="39" t="s">
        <v>10403</v>
      </c>
    </row>
    <row r="4196" ht="15.75" hidden="1" customHeight="1">
      <c r="A4196" s="39" t="s">
        <v>10440</v>
      </c>
      <c r="B4196" s="39" t="s">
        <v>10441</v>
      </c>
      <c r="C4196" s="8">
        <v>4987.0</v>
      </c>
      <c r="D4196" s="8">
        <v>15.0</v>
      </c>
      <c r="E4196" s="8">
        <v>8.0</v>
      </c>
      <c r="F4196" s="8">
        <v>4.0</v>
      </c>
      <c r="G4196" s="8">
        <v>5892.0</v>
      </c>
      <c r="H4196" s="8">
        <v>6535.5</v>
      </c>
      <c r="I4196" s="8">
        <v>3999.0</v>
      </c>
      <c r="J4196" s="8">
        <v>6215.0</v>
      </c>
      <c r="K4196" s="8">
        <v>315.0</v>
      </c>
      <c r="L4196" s="8">
        <v>4163.0</v>
      </c>
      <c r="M4196" s="8">
        <v>4988.0</v>
      </c>
      <c r="N4196" s="8">
        <v>603.0</v>
      </c>
      <c r="O4196" s="8">
        <v>366.0</v>
      </c>
      <c r="P4196" s="8">
        <v>6.0</v>
      </c>
      <c r="Q4196" s="39" t="s">
        <v>780</v>
      </c>
      <c r="R4196" s="39" t="s">
        <v>10436</v>
      </c>
      <c r="S4196" s="39" t="s">
        <v>10437</v>
      </c>
      <c r="T4196" s="39" t="s">
        <v>9946</v>
      </c>
      <c r="U4196" s="39" t="s">
        <v>2018</v>
      </c>
      <c r="V4196" s="39" t="s">
        <v>2017</v>
      </c>
      <c r="W4196" s="39" t="s">
        <v>2018</v>
      </c>
      <c r="X4196" s="39" t="s">
        <v>10438</v>
      </c>
      <c r="Y4196" s="39" t="s">
        <v>10439</v>
      </c>
      <c r="Z4196" s="39" t="s">
        <v>10402</v>
      </c>
      <c r="AA4196" s="39" t="s">
        <v>10403</v>
      </c>
    </row>
    <row r="4197" ht="15.75" hidden="1" customHeight="1">
      <c r="A4197" s="39" t="s">
        <v>10442</v>
      </c>
      <c r="B4197" s="39" t="s">
        <v>10443</v>
      </c>
      <c r="C4197" s="8">
        <v>3806.0</v>
      </c>
      <c r="D4197" s="8">
        <v>11.0</v>
      </c>
      <c r="E4197" s="8">
        <v>6.0</v>
      </c>
      <c r="F4197" s="8">
        <v>3.0</v>
      </c>
      <c r="G4197" s="8">
        <v>3531.0</v>
      </c>
      <c r="H4197" s="8">
        <v>4323.0</v>
      </c>
      <c r="I4197" s="8">
        <v>3248.0</v>
      </c>
      <c r="J4197" s="8">
        <v>4320.0</v>
      </c>
      <c r="K4197" s="8">
        <v>1220.0</v>
      </c>
      <c r="L4197" s="8">
        <v>4959.0</v>
      </c>
      <c r="M4197" s="8">
        <v>5110.0</v>
      </c>
      <c r="N4197" s="8">
        <v>1030.0</v>
      </c>
      <c r="O4197" s="8">
        <v>632.0</v>
      </c>
      <c r="P4197" s="8">
        <v>6.0</v>
      </c>
      <c r="Q4197" s="39" t="s">
        <v>780</v>
      </c>
      <c r="R4197" s="39" t="s">
        <v>10436</v>
      </c>
      <c r="S4197" s="39" t="s">
        <v>10437</v>
      </c>
      <c r="T4197" s="39" t="s">
        <v>9946</v>
      </c>
      <c r="U4197" s="39" t="s">
        <v>2018</v>
      </c>
      <c r="V4197" s="39" t="s">
        <v>2017</v>
      </c>
      <c r="W4197" s="39" t="s">
        <v>2018</v>
      </c>
      <c r="X4197" s="39" t="s">
        <v>10438</v>
      </c>
      <c r="Y4197" s="39" t="s">
        <v>10439</v>
      </c>
      <c r="Z4197" s="39" t="s">
        <v>10402</v>
      </c>
      <c r="AA4197" s="39" t="s">
        <v>10403</v>
      </c>
    </row>
    <row r="4198" ht="15.75" hidden="1" customHeight="1">
      <c r="A4198" s="39" t="s">
        <v>10444</v>
      </c>
      <c r="B4198" s="39" t="s">
        <v>10445</v>
      </c>
      <c r="C4198" s="8">
        <v>4006.0</v>
      </c>
      <c r="D4198" s="8">
        <v>12.0</v>
      </c>
      <c r="E4198" s="8">
        <v>6.0</v>
      </c>
      <c r="F4198" s="8">
        <v>3.0</v>
      </c>
      <c r="G4198" s="8">
        <v>5000.5</v>
      </c>
      <c r="H4198" s="8">
        <v>4919.5</v>
      </c>
      <c r="I4198" s="8">
        <v>4486.0</v>
      </c>
      <c r="J4198" s="8">
        <v>4663.0</v>
      </c>
      <c r="K4198" s="8">
        <v>141.0</v>
      </c>
      <c r="L4198" s="8">
        <v>5505.0</v>
      </c>
      <c r="M4198" s="8">
        <v>6205.0</v>
      </c>
      <c r="N4198" s="8">
        <v>999.0</v>
      </c>
      <c r="O4198" s="8">
        <v>558.0</v>
      </c>
      <c r="P4198" s="8">
        <v>6.0</v>
      </c>
      <c r="Q4198" s="39" t="s">
        <v>780</v>
      </c>
      <c r="R4198" s="39" t="s">
        <v>10436</v>
      </c>
      <c r="S4198" s="39" t="s">
        <v>10437</v>
      </c>
      <c r="T4198" s="39" t="s">
        <v>9946</v>
      </c>
      <c r="U4198" s="39" t="s">
        <v>2018</v>
      </c>
      <c r="V4198" s="39" t="s">
        <v>2017</v>
      </c>
      <c r="W4198" s="39" t="s">
        <v>2018</v>
      </c>
      <c r="X4198" s="39" t="s">
        <v>10446</v>
      </c>
      <c r="Y4198" s="39" t="s">
        <v>10447</v>
      </c>
      <c r="Z4198" s="39" t="s">
        <v>10402</v>
      </c>
      <c r="AA4198" s="39" t="s">
        <v>10403</v>
      </c>
    </row>
    <row r="4199" ht="15.75" hidden="1" customHeight="1">
      <c r="A4199" s="39" t="s">
        <v>10448</v>
      </c>
      <c r="B4199" s="39" t="s">
        <v>10449</v>
      </c>
      <c r="C4199" s="8">
        <v>5125.0</v>
      </c>
      <c r="D4199" s="8">
        <v>15.0</v>
      </c>
      <c r="E4199" s="8">
        <v>8.0</v>
      </c>
      <c r="F4199" s="8">
        <v>4.0</v>
      </c>
      <c r="G4199" s="8">
        <v>5396.0</v>
      </c>
      <c r="H4199" s="8">
        <v>6021.5</v>
      </c>
      <c r="I4199" s="8">
        <v>5142.0</v>
      </c>
      <c r="J4199" s="8">
        <v>5483.0</v>
      </c>
      <c r="K4199" s="8">
        <v>470.0</v>
      </c>
      <c r="L4199" s="8">
        <v>6471.0</v>
      </c>
      <c r="M4199" s="8">
        <v>5507.0</v>
      </c>
      <c r="N4199" s="8">
        <v>871.0</v>
      </c>
      <c r="O4199" s="8">
        <v>528.0</v>
      </c>
      <c r="P4199" s="8">
        <v>6.0</v>
      </c>
      <c r="Q4199" s="39" t="s">
        <v>780</v>
      </c>
      <c r="R4199" s="39" t="s">
        <v>10450</v>
      </c>
      <c r="S4199" s="39" t="s">
        <v>10451</v>
      </c>
      <c r="T4199" s="39" t="s">
        <v>9946</v>
      </c>
      <c r="U4199" s="39" t="s">
        <v>2018</v>
      </c>
      <c r="V4199" s="39" t="s">
        <v>2017</v>
      </c>
      <c r="W4199" s="39" t="s">
        <v>2018</v>
      </c>
      <c r="X4199" s="39" t="s">
        <v>10426</v>
      </c>
      <c r="Y4199" s="39" t="s">
        <v>10427</v>
      </c>
      <c r="Z4199" s="39" t="s">
        <v>9949</v>
      </c>
      <c r="AA4199" s="39" t="s">
        <v>9950</v>
      </c>
    </row>
    <row r="4200" ht="15.75" hidden="1" customHeight="1">
      <c r="A4200" s="39" t="s">
        <v>10452</v>
      </c>
      <c r="B4200" s="39" t="s">
        <v>10453</v>
      </c>
      <c r="C4200" s="8">
        <v>2410.0</v>
      </c>
      <c r="D4200" s="8">
        <v>7.0</v>
      </c>
      <c r="E4200" s="8">
        <v>4.0</v>
      </c>
      <c r="F4200" s="8">
        <v>2.0</v>
      </c>
      <c r="G4200" s="8">
        <v>2346.0</v>
      </c>
      <c r="H4200" s="8">
        <v>1953.0</v>
      </c>
      <c r="I4200" s="8">
        <v>3059.0</v>
      </c>
      <c r="J4200" s="8">
        <v>2528.0</v>
      </c>
      <c r="K4200" s="8">
        <v>3101.0</v>
      </c>
      <c r="L4200" s="8">
        <v>3688.0</v>
      </c>
      <c r="M4200" s="8">
        <v>3794.0</v>
      </c>
      <c r="N4200" s="8">
        <v>615.0</v>
      </c>
      <c r="O4200" s="8">
        <v>350.0</v>
      </c>
      <c r="P4200" s="8">
        <v>6.0</v>
      </c>
      <c r="Q4200" s="39" t="s">
        <v>780</v>
      </c>
      <c r="R4200" s="39" t="s">
        <v>10450</v>
      </c>
      <c r="S4200" s="39" t="s">
        <v>10451</v>
      </c>
      <c r="T4200" s="39" t="s">
        <v>9946</v>
      </c>
      <c r="U4200" s="39" t="s">
        <v>2018</v>
      </c>
      <c r="V4200" s="39" t="s">
        <v>2017</v>
      </c>
      <c r="W4200" s="39" t="s">
        <v>2018</v>
      </c>
      <c r="X4200" s="39" t="s">
        <v>10426</v>
      </c>
      <c r="Y4200" s="39" t="s">
        <v>10427</v>
      </c>
      <c r="Z4200" s="39" t="s">
        <v>9949</v>
      </c>
      <c r="AA4200" s="39" t="s">
        <v>9950</v>
      </c>
    </row>
    <row r="4201" ht="15.75" hidden="1" customHeight="1">
      <c r="A4201" s="39" t="s">
        <v>10454</v>
      </c>
      <c r="B4201" s="39" t="s">
        <v>10455</v>
      </c>
      <c r="C4201" s="8">
        <v>4272.0</v>
      </c>
      <c r="D4201" s="8">
        <v>13.0</v>
      </c>
      <c r="E4201" s="8">
        <v>7.0</v>
      </c>
      <c r="F4201" s="8">
        <v>4.0</v>
      </c>
      <c r="G4201" s="8">
        <v>4635.0</v>
      </c>
      <c r="H4201" s="8">
        <v>4075.0</v>
      </c>
      <c r="I4201" s="8">
        <v>3027.0</v>
      </c>
      <c r="J4201" s="8">
        <v>4309.0</v>
      </c>
      <c r="K4201" s="8">
        <v>1737.0</v>
      </c>
      <c r="L4201" s="8">
        <v>5963.0</v>
      </c>
      <c r="M4201" s="8">
        <v>5233.0</v>
      </c>
      <c r="N4201" s="8">
        <v>1179.0</v>
      </c>
      <c r="O4201" s="8">
        <v>756.0</v>
      </c>
      <c r="P4201" s="8">
        <v>6.0</v>
      </c>
      <c r="Q4201" s="39" t="s">
        <v>780</v>
      </c>
      <c r="R4201" s="39" t="s">
        <v>10450</v>
      </c>
      <c r="S4201" s="39" t="s">
        <v>10451</v>
      </c>
      <c r="T4201" s="39" t="s">
        <v>9946</v>
      </c>
      <c r="U4201" s="39" t="s">
        <v>2018</v>
      </c>
      <c r="V4201" s="39" t="s">
        <v>2017</v>
      </c>
      <c r="W4201" s="39" t="s">
        <v>2018</v>
      </c>
      <c r="X4201" s="39" t="s">
        <v>10426</v>
      </c>
      <c r="Y4201" s="39" t="s">
        <v>10427</v>
      </c>
      <c r="Z4201" s="39" t="s">
        <v>9949</v>
      </c>
      <c r="AA4201" s="39" t="s">
        <v>9950</v>
      </c>
    </row>
    <row r="4202" ht="15.75" hidden="1" customHeight="1">
      <c r="A4202" s="39" t="s">
        <v>10456</v>
      </c>
      <c r="B4202" s="39" t="s">
        <v>10457</v>
      </c>
      <c r="C4202" s="8">
        <v>2668.0</v>
      </c>
      <c r="D4202" s="8">
        <v>8.0</v>
      </c>
      <c r="E4202" s="8">
        <v>4.0</v>
      </c>
      <c r="F4202" s="8">
        <v>2.0</v>
      </c>
      <c r="G4202" s="8">
        <v>2758.0</v>
      </c>
      <c r="H4202" s="8">
        <v>2825.0</v>
      </c>
      <c r="I4202" s="8">
        <v>2216.0</v>
      </c>
      <c r="J4202" s="8">
        <v>2617.0</v>
      </c>
      <c r="K4202" s="8">
        <v>2876.0</v>
      </c>
      <c r="L4202" s="8">
        <v>2443.0</v>
      </c>
      <c r="M4202" s="8">
        <v>3749.0</v>
      </c>
      <c r="N4202" s="8">
        <v>768.0</v>
      </c>
      <c r="O4202" s="8">
        <v>450.0</v>
      </c>
      <c r="P4202" s="8">
        <v>6.0</v>
      </c>
      <c r="Q4202" s="39" t="s">
        <v>780</v>
      </c>
      <c r="R4202" s="39" t="s">
        <v>10450</v>
      </c>
      <c r="S4202" s="39" t="s">
        <v>10451</v>
      </c>
      <c r="T4202" s="39" t="s">
        <v>9946</v>
      </c>
      <c r="U4202" s="39" t="s">
        <v>2018</v>
      </c>
      <c r="V4202" s="39" t="s">
        <v>2017</v>
      </c>
      <c r="W4202" s="39" t="s">
        <v>2018</v>
      </c>
      <c r="X4202" s="39" t="s">
        <v>10426</v>
      </c>
      <c r="Y4202" s="39" t="s">
        <v>10427</v>
      </c>
      <c r="Z4202" s="39" t="s">
        <v>9949</v>
      </c>
      <c r="AA4202" s="39" t="s">
        <v>9950</v>
      </c>
    </row>
    <row r="4203" ht="15.75" hidden="1" customHeight="1">
      <c r="A4203" s="39" t="s">
        <v>10458</v>
      </c>
      <c r="B4203" s="39" t="s">
        <v>10459</v>
      </c>
      <c r="C4203" s="8">
        <v>3130.0</v>
      </c>
      <c r="D4203" s="8">
        <v>9.0</v>
      </c>
      <c r="E4203" s="8">
        <v>5.0</v>
      </c>
      <c r="F4203" s="8">
        <v>3.0</v>
      </c>
      <c r="G4203" s="8">
        <v>3766.0</v>
      </c>
      <c r="H4203" s="8">
        <v>3625.0</v>
      </c>
      <c r="I4203" s="8">
        <v>3861.0</v>
      </c>
      <c r="J4203" s="8">
        <v>4709.0</v>
      </c>
      <c r="K4203" s="8">
        <v>235.0</v>
      </c>
      <c r="L4203" s="8">
        <v>2773.0</v>
      </c>
      <c r="M4203" s="8">
        <v>5159.0</v>
      </c>
      <c r="N4203" s="8">
        <v>898.0</v>
      </c>
      <c r="O4203" s="8">
        <v>533.0</v>
      </c>
      <c r="P4203" s="8">
        <v>6.0</v>
      </c>
      <c r="Q4203" s="39" t="s">
        <v>780</v>
      </c>
      <c r="R4203" s="39" t="s">
        <v>10460</v>
      </c>
      <c r="S4203" s="39" t="s">
        <v>10461</v>
      </c>
      <c r="T4203" s="39" t="s">
        <v>9946</v>
      </c>
      <c r="U4203" s="39" t="s">
        <v>2018</v>
      </c>
      <c r="V4203" s="39" t="s">
        <v>2017</v>
      </c>
      <c r="W4203" s="39" t="s">
        <v>2018</v>
      </c>
      <c r="X4203" s="39" t="s">
        <v>10426</v>
      </c>
      <c r="Y4203" s="39" t="s">
        <v>10427</v>
      </c>
      <c r="Z4203" s="39" t="s">
        <v>9949</v>
      </c>
      <c r="AA4203" s="39" t="s">
        <v>9950</v>
      </c>
    </row>
    <row r="4204" ht="15.75" hidden="1" customHeight="1">
      <c r="A4204" s="39" t="s">
        <v>10462</v>
      </c>
      <c r="B4204" s="39" t="s">
        <v>10463</v>
      </c>
      <c r="C4204" s="8">
        <v>3543.0</v>
      </c>
      <c r="D4204" s="8">
        <v>11.0</v>
      </c>
      <c r="E4204" s="8">
        <v>6.0</v>
      </c>
      <c r="F4204" s="8">
        <v>3.0</v>
      </c>
      <c r="G4204" s="8">
        <v>4163.0</v>
      </c>
      <c r="H4204" s="8">
        <v>3465.0</v>
      </c>
      <c r="I4204" s="8">
        <v>3687.0</v>
      </c>
      <c r="J4204" s="8">
        <v>3406.0</v>
      </c>
      <c r="K4204" s="8">
        <v>1034.0</v>
      </c>
      <c r="L4204" s="8">
        <v>4576.0</v>
      </c>
      <c r="M4204" s="8">
        <v>3805.0</v>
      </c>
      <c r="N4204" s="8">
        <v>551.0</v>
      </c>
      <c r="O4204" s="8">
        <v>357.0</v>
      </c>
      <c r="P4204" s="8">
        <v>4.0</v>
      </c>
      <c r="Q4204" s="39" t="s">
        <v>1314</v>
      </c>
      <c r="R4204" s="39" t="s">
        <v>10460</v>
      </c>
      <c r="S4204" s="39" t="s">
        <v>10461</v>
      </c>
      <c r="T4204" s="39" t="s">
        <v>9946</v>
      </c>
      <c r="U4204" s="39" t="s">
        <v>2018</v>
      </c>
      <c r="V4204" s="39" t="s">
        <v>2017</v>
      </c>
      <c r="W4204" s="39" t="s">
        <v>2018</v>
      </c>
      <c r="X4204" s="39" t="s">
        <v>10426</v>
      </c>
      <c r="Y4204" s="39" t="s">
        <v>10427</v>
      </c>
      <c r="Z4204" s="39" t="s">
        <v>9949</v>
      </c>
      <c r="AA4204" s="39" t="s">
        <v>9950</v>
      </c>
    </row>
    <row r="4205" ht="15.75" hidden="1" customHeight="1">
      <c r="A4205" s="39" t="s">
        <v>10464</v>
      </c>
      <c r="B4205" s="39" t="s">
        <v>10465</v>
      </c>
      <c r="C4205" s="8">
        <v>5066.0</v>
      </c>
      <c r="D4205" s="8">
        <v>15.0</v>
      </c>
      <c r="E4205" s="8">
        <v>8.0</v>
      </c>
      <c r="F4205" s="8">
        <v>4.0</v>
      </c>
      <c r="G4205" s="8">
        <v>5467.0</v>
      </c>
      <c r="H4205" s="8">
        <v>5086.5</v>
      </c>
      <c r="I4205" s="8">
        <v>5434.0</v>
      </c>
      <c r="J4205" s="8">
        <v>5295.0</v>
      </c>
      <c r="K4205" s="8">
        <v>718.0</v>
      </c>
      <c r="L4205" s="8">
        <v>6341.0</v>
      </c>
      <c r="M4205" s="8">
        <v>5355.0</v>
      </c>
      <c r="N4205" s="8">
        <v>732.0</v>
      </c>
      <c r="O4205" s="8">
        <v>457.0</v>
      </c>
      <c r="P4205" s="8">
        <v>4.0</v>
      </c>
      <c r="Q4205" s="39" t="s">
        <v>1314</v>
      </c>
      <c r="R4205" s="39" t="s">
        <v>10460</v>
      </c>
      <c r="S4205" s="39" t="s">
        <v>10461</v>
      </c>
      <c r="T4205" s="39" t="s">
        <v>9946</v>
      </c>
      <c r="U4205" s="39" t="s">
        <v>2018</v>
      </c>
      <c r="V4205" s="39" t="s">
        <v>2017</v>
      </c>
      <c r="W4205" s="39" t="s">
        <v>2018</v>
      </c>
      <c r="X4205" s="39" t="s">
        <v>10426</v>
      </c>
      <c r="Y4205" s="39" t="s">
        <v>10427</v>
      </c>
      <c r="Z4205" s="39" t="s">
        <v>9949</v>
      </c>
      <c r="AA4205" s="39" t="s">
        <v>9950</v>
      </c>
    </row>
    <row r="4206" ht="15.75" hidden="1" customHeight="1">
      <c r="A4206" s="39" t="s">
        <v>10466</v>
      </c>
      <c r="B4206" s="39" t="s">
        <v>10467</v>
      </c>
      <c r="C4206" s="8">
        <v>2028.0</v>
      </c>
      <c r="D4206" s="8">
        <v>6.0</v>
      </c>
      <c r="E4206" s="8">
        <v>3.0</v>
      </c>
      <c r="F4206" s="8">
        <v>2.0</v>
      </c>
      <c r="G4206" s="8">
        <v>2360.0</v>
      </c>
      <c r="H4206" s="8">
        <v>2260.0</v>
      </c>
      <c r="I4206" s="8">
        <v>1529.0</v>
      </c>
      <c r="J4206" s="8">
        <v>2770.0</v>
      </c>
      <c r="K4206" s="8">
        <v>925.0</v>
      </c>
      <c r="L4206" s="8">
        <v>3470.0</v>
      </c>
      <c r="M4206" s="8">
        <v>1794.0</v>
      </c>
      <c r="N4206" s="8">
        <v>779.0</v>
      </c>
      <c r="O4206" s="8">
        <v>437.0</v>
      </c>
      <c r="P4206" s="8">
        <v>4.0</v>
      </c>
      <c r="Q4206" s="39" t="s">
        <v>1314</v>
      </c>
      <c r="R4206" s="39" t="s">
        <v>10460</v>
      </c>
      <c r="S4206" s="39" t="s">
        <v>10461</v>
      </c>
      <c r="T4206" s="39" t="s">
        <v>9946</v>
      </c>
      <c r="U4206" s="39" t="s">
        <v>2018</v>
      </c>
      <c r="V4206" s="39" t="s">
        <v>2017</v>
      </c>
      <c r="W4206" s="39" t="s">
        <v>2018</v>
      </c>
      <c r="X4206" s="39" t="s">
        <v>10426</v>
      </c>
      <c r="Y4206" s="39" t="s">
        <v>10427</v>
      </c>
      <c r="Z4206" s="39" t="s">
        <v>9949</v>
      </c>
      <c r="AA4206" s="39" t="s">
        <v>9950</v>
      </c>
    </row>
    <row r="4207" ht="15.75" hidden="1" customHeight="1">
      <c r="A4207" s="39" t="s">
        <v>10468</v>
      </c>
      <c r="B4207" s="39" t="s">
        <v>10469</v>
      </c>
      <c r="C4207" s="8">
        <v>5680.0</v>
      </c>
      <c r="D4207" s="8">
        <v>17.0</v>
      </c>
      <c r="E4207" s="8">
        <v>9.0</v>
      </c>
      <c r="F4207" s="8">
        <v>5.0</v>
      </c>
      <c r="G4207" s="8">
        <v>6021.0</v>
      </c>
      <c r="H4207" s="8">
        <v>5488.0</v>
      </c>
      <c r="I4207" s="8">
        <v>6123.0</v>
      </c>
      <c r="J4207" s="8">
        <v>5791.0</v>
      </c>
      <c r="K4207" s="8">
        <v>1020.0</v>
      </c>
      <c r="L4207" s="8">
        <v>6151.0</v>
      </c>
      <c r="M4207" s="8">
        <v>6211.0</v>
      </c>
      <c r="N4207" s="8">
        <v>802.0</v>
      </c>
      <c r="O4207" s="8">
        <v>468.0</v>
      </c>
      <c r="P4207" s="8">
        <v>4.0</v>
      </c>
      <c r="Q4207" s="39" t="s">
        <v>1314</v>
      </c>
      <c r="R4207" s="39" t="s">
        <v>10460</v>
      </c>
      <c r="S4207" s="39" t="s">
        <v>10461</v>
      </c>
      <c r="T4207" s="39" t="s">
        <v>9946</v>
      </c>
      <c r="U4207" s="39" t="s">
        <v>2018</v>
      </c>
      <c r="V4207" s="39" t="s">
        <v>2017</v>
      </c>
      <c r="W4207" s="39" t="s">
        <v>2018</v>
      </c>
      <c r="X4207" s="39" t="s">
        <v>10426</v>
      </c>
      <c r="Y4207" s="39" t="s">
        <v>10427</v>
      </c>
      <c r="Z4207" s="39" t="s">
        <v>9949</v>
      </c>
      <c r="AA4207" s="39" t="s">
        <v>9950</v>
      </c>
    </row>
    <row r="4208" ht="15.75" hidden="1" customHeight="1">
      <c r="A4208" s="39" t="s">
        <v>10470</v>
      </c>
      <c r="B4208" s="39" t="s">
        <v>10471</v>
      </c>
      <c r="C4208" s="8">
        <v>2190.0</v>
      </c>
      <c r="D4208" s="8">
        <v>7.0</v>
      </c>
      <c r="E4208" s="8">
        <v>4.0</v>
      </c>
      <c r="F4208" s="8">
        <v>2.0</v>
      </c>
      <c r="G4208" s="8">
        <v>2423.5</v>
      </c>
      <c r="H4208" s="8">
        <v>2809.0</v>
      </c>
      <c r="I4208" s="8">
        <v>1561.0</v>
      </c>
      <c r="J4208" s="8">
        <v>2513.0</v>
      </c>
      <c r="K4208" s="8">
        <v>1307.0</v>
      </c>
      <c r="L4208" s="8">
        <v>1666.0</v>
      </c>
      <c r="M4208" s="8">
        <v>5027.0</v>
      </c>
      <c r="N4208" s="8">
        <v>710.0</v>
      </c>
      <c r="O4208" s="8">
        <v>475.0</v>
      </c>
      <c r="P4208" s="8">
        <v>4.0</v>
      </c>
      <c r="Q4208" s="39" t="s">
        <v>1314</v>
      </c>
      <c r="R4208" s="39" t="s">
        <v>10472</v>
      </c>
      <c r="S4208" s="39" t="s">
        <v>10473</v>
      </c>
      <c r="T4208" s="39" t="s">
        <v>9946</v>
      </c>
      <c r="U4208" s="39" t="s">
        <v>2018</v>
      </c>
      <c r="V4208" s="39" t="s">
        <v>2017</v>
      </c>
      <c r="W4208" s="39" t="s">
        <v>2018</v>
      </c>
      <c r="X4208" s="39" t="s">
        <v>10426</v>
      </c>
      <c r="Y4208" s="39" t="s">
        <v>10427</v>
      </c>
      <c r="Z4208" s="39" t="s">
        <v>9949</v>
      </c>
      <c r="AA4208" s="39" t="s">
        <v>9950</v>
      </c>
    </row>
    <row r="4209" ht="15.75" hidden="1" customHeight="1">
      <c r="A4209" s="39" t="s">
        <v>10474</v>
      </c>
      <c r="B4209" s="39" t="s">
        <v>10475</v>
      </c>
      <c r="C4209" s="8">
        <v>3909.0</v>
      </c>
      <c r="D4209" s="8">
        <v>12.0</v>
      </c>
      <c r="E4209" s="8">
        <v>6.0</v>
      </c>
      <c r="F4209" s="8">
        <v>3.0</v>
      </c>
      <c r="G4209" s="8">
        <v>3898.0</v>
      </c>
      <c r="H4209" s="8">
        <v>4567.0</v>
      </c>
      <c r="I4209" s="8">
        <v>2185.0</v>
      </c>
      <c r="J4209" s="8">
        <v>4721.0</v>
      </c>
      <c r="K4209" s="8">
        <v>1609.0</v>
      </c>
      <c r="L4209" s="8">
        <v>5244.0</v>
      </c>
      <c r="M4209" s="8">
        <v>3662.0</v>
      </c>
      <c r="N4209" s="8">
        <v>759.0</v>
      </c>
      <c r="O4209" s="8">
        <v>488.0</v>
      </c>
      <c r="P4209" s="8">
        <v>4.0</v>
      </c>
      <c r="Q4209" s="39" t="s">
        <v>1314</v>
      </c>
      <c r="R4209" s="39" t="s">
        <v>10472</v>
      </c>
      <c r="S4209" s="39" t="s">
        <v>10473</v>
      </c>
      <c r="T4209" s="39" t="s">
        <v>9946</v>
      </c>
      <c r="U4209" s="39" t="s">
        <v>2018</v>
      </c>
      <c r="V4209" s="39" t="s">
        <v>2017</v>
      </c>
      <c r="W4209" s="39" t="s">
        <v>2018</v>
      </c>
      <c r="X4209" s="39" t="s">
        <v>10426</v>
      </c>
      <c r="Y4209" s="39" t="s">
        <v>10427</v>
      </c>
      <c r="Z4209" s="39" t="s">
        <v>9949</v>
      </c>
      <c r="AA4209" s="39" t="s">
        <v>9950</v>
      </c>
    </row>
    <row r="4210" ht="15.75" hidden="1" customHeight="1">
      <c r="A4210" s="39" t="s">
        <v>10476</v>
      </c>
      <c r="B4210" s="39" t="s">
        <v>10477</v>
      </c>
      <c r="C4210" s="8">
        <v>1132.0</v>
      </c>
      <c r="D4210" s="8">
        <v>4.0</v>
      </c>
      <c r="E4210" s="8">
        <v>2.0</v>
      </c>
      <c r="F4210" s="8">
        <v>1.0</v>
      </c>
      <c r="G4210" s="8">
        <v>1136.5</v>
      </c>
      <c r="H4210" s="8">
        <v>1189.0</v>
      </c>
      <c r="I4210" s="8">
        <v>1636.0</v>
      </c>
      <c r="J4210" s="8">
        <v>1306.0</v>
      </c>
      <c r="K4210" s="8">
        <v>2505.0</v>
      </c>
      <c r="L4210" s="8">
        <v>403.0</v>
      </c>
      <c r="M4210" s="8">
        <v>2648.0</v>
      </c>
      <c r="N4210" s="8">
        <v>721.0</v>
      </c>
      <c r="O4210" s="8">
        <v>439.0</v>
      </c>
      <c r="P4210" s="8">
        <v>4.0</v>
      </c>
      <c r="Q4210" s="39" t="s">
        <v>1314</v>
      </c>
      <c r="R4210" s="39" t="s">
        <v>10472</v>
      </c>
      <c r="S4210" s="39" t="s">
        <v>10473</v>
      </c>
      <c r="T4210" s="39" t="s">
        <v>9946</v>
      </c>
      <c r="U4210" s="39" t="s">
        <v>2018</v>
      </c>
      <c r="V4210" s="39" t="s">
        <v>2017</v>
      </c>
      <c r="W4210" s="39" t="s">
        <v>2018</v>
      </c>
      <c r="X4210" s="39" t="s">
        <v>10426</v>
      </c>
      <c r="Y4210" s="39" t="s">
        <v>10427</v>
      </c>
      <c r="Z4210" s="39" t="s">
        <v>9949</v>
      </c>
      <c r="AA4210" s="39" t="s">
        <v>9950</v>
      </c>
    </row>
    <row r="4211" ht="15.75" hidden="1" customHeight="1">
      <c r="A4211" s="39" t="s">
        <v>10478</v>
      </c>
      <c r="B4211" s="39" t="s">
        <v>10479</v>
      </c>
      <c r="C4211" s="8">
        <v>2832.0</v>
      </c>
      <c r="D4211" s="8">
        <v>9.0</v>
      </c>
      <c r="E4211" s="8">
        <v>5.0</v>
      </c>
      <c r="F4211" s="8">
        <v>3.0</v>
      </c>
      <c r="G4211" s="8">
        <v>2694.0</v>
      </c>
      <c r="H4211" s="8">
        <v>3290.0</v>
      </c>
      <c r="I4211" s="8">
        <v>2173.0</v>
      </c>
      <c r="J4211" s="8">
        <v>3181.0</v>
      </c>
      <c r="K4211" s="8">
        <v>2301.0</v>
      </c>
      <c r="L4211" s="8">
        <v>2430.0</v>
      </c>
      <c r="M4211" s="8">
        <v>4286.5</v>
      </c>
      <c r="N4211" s="8">
        <v>727.0</v>
      </c>
      <c r="O4211" s="8">
        <v>464.0</v>
      </c>
      <c r="P4211" s="8">
        <v>4.0</v>
      </c>
      <c r="Q4211" s="39" t="s">
        <v>1314</v>
      </c>
      <c r="R4211" s="39" t="s">
        <v>10472</v>
      </c>
      <c r="S4211" s="39" t="s">
        <v>10473</v>
      </c>
      <c r="T4211" s="39" t="s">
        <v>9946</v>
      </c>
      <c r="U4211" s="39" t="s">
        <v>2018</v>
      </c>
      <c r="V4211" s="39" t="s">
        <v>2017</v>
      </c>
      <c r="W4211" s="39" t="s">
        <v>2018</v>
      </c>
      <c r="X4211" s="39" t="s">
        <v>10426</v>
      </c>
      <c r="Y4211" s="39" t="s">
        <v>10427</v>
      </c>
      <c r="Z4211" s="39" t="s">
        <v>9949</v>
      </c>
      <c r="AA4211" s="39" t="s">
        <v>9950</v>
      </c>
    </row>
    <row r="4212" ht="15.75" hidden="1" customHeight="1">
      <c r="A4212" s="39" t="s">
        <v>10480</v>
      </c>
      <c r="B4212" s="39" t="s">
        <v>10481</v>
      </c>
      <c r="C4212" s="8">
        <v>2103.0</v>
      </c>
      <c r="D4212" s="8">
        <v>7.0</v>
      </c>
      <c r="E4212" s="8">
        <v>4.0</v>
      </c>
      <c r="F4212" s="8">
        <v>2.0</v>
      </c>
      <c r="G4212" s="8">
        <v>2529.0</v>
      </c>
      <c r="H4212" s="8">
        <v>2560.0</v>
      </c>
      <c r="I4212" s="8">
        <v>1084.0</v>
      </c>
      <c r="J4212" s="8">
        <v>2741.0</v>
      </c>
      <c r="K4212" s="8">
        <v>3378.0</v>
      </c>
      <c r="L4212" s="8">
        <v>568.0</v>
      </c>
      <c r="M4212" s="8">
        <v>1799.0</v>
      </c>
      <c r="N4212" s="8">
        <v>851.0</v>
      </c>
      <c r="O4212" s="8">
        <v>525.0</v>
      </c>
      <c r="P4212" s="8">
        <v>4.0</v>
      </c>
      <c r="Q4212" s="39" t="s">
        <v>1314</v>
      </c>
      <c r="R4212" s="39" t="s">
        <v>10472</v>
      </c>
      <c r="S4212" s="39" t="s">
        <v>10473</v>
      </c>
      <c r="T4212" s="39" t="s">
        <v>9946</v>
      </c>
      <c r="U4212" s="39" t="s">
        <v>2018</v>
      </c>
      <c r="V4212" s="39" t="s">
        <v>2017</v>
      </c>
      <c r="W4212" s="39" t="s">
        <v>2018</v>
      </c>
      <c r="X4212" s="39" t="s">
        <v>10426</v>
      </c>
      <c r="Y4212" s="39" t="s">
        <v>10427</v>
      </c>
      <c r="Z4212" s="39" t="s">
        <v>9949</v>
      </c>
      <c r="AA4212" s="39" t="s">
        <v>9950</v>
      </c>
    </row>
    <row r="4213" ht="15.75" hidden="1" customHeight="1">
      <c r="A4213" s="39" t="s">
        <v>10482</v>
      </c>
      <c r="B4213" s="39" t="s">
        <v>10483</v>
      </c>
      <c r="C4213" s="8">
        <v>6066.0</v>
      </c>
      <c r="D4213" s="8">
        <v>18.0</v>
      </c>
      <c r="E4213" s="8">
        <v>9.0</v>
      </c>
      <c r="F4213" s="8">
        <v>5.0</v>
      </c>
      <c r="G4213" s="8">
        <v>6550.0</v>
      </c>
      <c r="H4213" s="8">
        <v>5978.0</v>
      </c>
      <c r="I4213" s="8">
        <v>4550.0</v>
      </c>
      <c r="J4213" s="8">
        <v>6095.0</v>
      </c>
      <c r="K4213" s="8">
        <v>1627.0</v>
      </c>
      <c r="L4213" s="8">
        <v>6928.0</v>
      </c>
      <c r="M4213" s="8">
        <v>6589.0</v>
      </c>
      <c r="N4213" s="8">
        <v>600.0</v>
      </c>
      <c r="O4213" s="8">
        <v>338.0</v>
      </c>
      <c r="P4213" s="8">
        <v>4.0</v>
      </c>
      <c r="Q4213" s="39" t="s">
        <v>1314</v>
      </c>
      <c r="R4213" s="39" t="s">
        <v>10472</v>
      </c>
      <c r="S4213" s="39" t="s">
        <v>10473</v>
      </c>
      <c r="T4213" s="39" t="s">
        <v>9946</v>
      </c>
      <c r="U4213" s="39" t="s">
        <v>2018</v>
      </c>
      <c r="V4213" s="39" t="s">
        <v>2017</v>
      </c>
      <c r="W4213" s="39" t="s">
        <v>2018</v>
      </c>
      <c r="X4213" s="39" t="s">
        <v>10426</v>
      </c>
      <c r="Y4213" s="39" t="s">
        <v>10427</v>
      </c>
      <c r="Z4213" s="39" t="s">
        <v>9949</v>
      </c>
      <c r="AA4213" s="39" t="s">
        <v>9950</v>
      </c>
    </row>
    <row r="4214" ht="15.75" hidden="1" customHeight="1">
      <c r="A4214" s="39" t="s">
        <v>10484</v>
      </c>
      <c r="B4214" s="39" t="s">
        <v>10485</v>
      </c>
      <c r="C4214" s="8">
        <v>3655.0</v>
      </c>
      <c r="D4214" s="8">
        <v>11.0</v>
      </c>
      <c r="E4214" s="8">
        <v>6.0</v>
      </c>
      <c r="F4214" s="8">
        <v>3.0</v>
      </c>
      <c r="G4214" s="8">
        <v>3746.5</v>
      </c>
      <c r="H4214" s="8">
        <v>3728.0</v>
      </c>
      <c r="I4214" s="8">
        <v>5197.0</v>
      </c>
      <c r="J4214" s="8">
        <v>4042.0</v>
      </c>
      <c r="K4214" s="8">
        <v>645.0</v>
      </c>
      <c r="L4214" s="8">
        <v>3961.0</v>
      </c>
      <c r="M4214" s="8">
        <v>4846.0</v>
      </c>
      <c r="N4214" s="8">
        <v>1053.0</v>
      </c>
      <c r="O4214" s="8">
        <v>658.0</v>
      </c>
      <c r="P4214" s="8">
        <v>4.0</v>
      </c>
      <c r="Q4214" s="39" t="s">
        <v>1314</v>
      </c>
      <c r="R4214" s="39" t="s">
        <v>10472</v>
      </c>
      <c r="S4214" s="39" t="s">
        <v>10473</v>
      </c>
      <c r="T4214" s="39" t="s">
        <v>9946</v>
      </c>
      <c r="U4214" s="39" t="s">
        <v>2018</v>
      </c>
      <c r="V4214" s="39" t="s">
        <v>2017</v>
      </c>
      <c r="W4214" s="39" t="s">
        <v>2018</v>
      </c>
      <c r="X4214" s="39" t="s">
        <v>10426</v>
      </c>
      <c r="Y4214" s="39" t="s">
        <v>10427</v>
      </c>
      <c r="Z4214" s="39" t="s">
        <v>9949</v>
      </c>
      <c r="AA4214" s="39" t="s">
        <v>9950</v>
      </c>
    </row>
    <row r="4215" ht="15.75" hidden="1" customHeight="1">
      <c r="A4215" s="39" t="s">
        <v>10486</v>
      </c>
      <c r="B4215" s="39" t="s">
        <v>10487</v>
      </c>
      <c r="C4215" s="8">
        <v>4750.0</v>
      </c>
      <c r="D4215" s="8">
        <v>14.0</v>
      </c>
      <c r="E4215" s="8">
        <v>7.0</v>
      </c>
      <c r="F4215" s="8">
        <v>4.0</v>
      </c>
      <c r="G4215" s="8">
        <v>4574.0</v>
      </c>
      <c r="H4215" s="8">
        <v>4989.0</v>
      </c>
      <c r="I4215" s="8">
        <v>5321.0</v>
      </c>
      <c r="J4215" s="8">
        <v>6290.0</v>
      </c>
      <c r="K4215" s="8">
        <v>729.0</v>
      </c>
      <c r="L4215" s="8">
        <v>4364.0</v>
      </c>
      <c r="M4215" s="8">
        <v>3258.0</v>
      </c>
      <c r="N4215" s="8">
        <v>655.0</v>
      </c>
      <c r="O4215" s="8">
        <v>375.0</v>
      </c>
      <c r="P4215" s="8">
        <v>6.0</v>
      </c>
      <c r="Q4215" s="39" t="s">
        <v>780</v>
      </c>
      <c r="R4215" s="39" t="s">
        <v>10488</v>
      </c>
      <c r="S4215" s="39" t="s">
        <v>10489</v>
      </c>
      <c r="T4215" s="39" t="s">
        <v>9946</v>
      </c>
      <c r="U4215" s="39" t="s">
        <v>2018</v>
      </c>
      <c r="V4215" s="39" t="s">
        <v>2017</v>
      </c>
      <c r="W4215" s="39" t="s">
        <v>2018</v>
      </c>
      <c r="X4215" s="39" t="s">
        <v>10490</v>
      </c>
      <c r="Y4215" s="39" t="s">
        <v>10491</v>
      </c>
      <c r="Z4215" s="39" t="s">
        <v>9949</v>
      </c>
      <c r="AA4215" s="39" t="s">
        <v>9950</v>
      </c>
    </row>
    <row r="4216" ht="15.75" hidden="1" customHeight="1">
      <c r="A4216" s="39" t="s">
        <v>10492</v>
      </c>
      <c r="B4216" s="39" t="s">
        <v>10493</v>
      </c>
      <c r="C4216" s="8">
        <v>4634.0</v>
      </c>
      <c r="D4216" s="8">
        <v>14.0</v>
      </c>
      <c r="E4216" s="8">
        <v>7.0</v>
      </c>
      <c r="F4216" s="8">
        <v>4.0</v>
      </c>
      <c r="G4216" s="8">
        <v>4373.0</v>
      </c>
      <c r="H4216" s="8">
        <v>4204.0</v>
      </c>
      <c r="I4216" s="8">
        <v>5498.0</v>
      </c>
      <c r="J4216" s="8">
        <v>4671.0</v>
      </c>
      <c r="K4216" s="8">
        <v>1327.0</v>
      </c>
      <c r="L4216" s="8">
        <v>5688.0</v>
      </c>
      <c r="M4216" s="8">
        <v>6224.5</v>
      </c>
      <c r="N4216" s="8">
        <v>985.0</v>
      </c>
      <c r="O4216" s="8">
        <v>528.0</v>
      </c>
      <c r="P4216" s="8">
        <v>6.0</v>
      </c>
      <c r="Q4216" s="39" t="s">
        <v>780</v>
      </c>
      <c r="R4216" s="39" t="s">
        <v>10488</v>
      </c>
      <c r="S4216" s="39" t="s">
        <v>10489</v>
      </c>
      <c r="T4216" s="39" t="s">
        <v>9946</v>
      </c>
      <c r="U4216" s="39" t="s">
        <v>2018</v>
      </c>
      <c r="V4216" s="39" t="s">
        <v>2017</v>
      </c>
      <c r="W4216" s="39" t="s">
        <v>2018</v>
      </c>
      <c r="X4216" s="39" t="s">
        <v>10490</v>
      </c>
      <c r="Y4216" s="39" t="s">
        <v>10491</v>
      </c>
      <c r="Z4216" s="39" t="s">
        <v>9949</v>
      </c>
      <c r="AA4216" s="39" t="s">
        <v>9950</v>
      </c>
    </row>
    <row r="4217" ht="15.75" hidden="1" customHeight="1">
      <c r="A4217" s="39" t="s">
        <v>10494</v>
      </c>
      <c r="B4217" s="39" t="s">
        <v>10495</v>
      </c>
      <c r="C4217" s="8">
        <v>5219.0</v>
      </c>
      <c r="D4217" s="8">
        <v>15.0</v>
      </c>
      <c r="E4217" s="8">
        <v>8.0</v>
      </c>
      <c r="F4217" s="8">
        <v>4.0</v>
      </c>
      <c r="G4217" s="8">
        <v>4775.0</v>
      </c>
      <c r="H4217" s="8">
        <v>4660.5</v>
      </c>
      <c r="I4217" s="8">
        <v>5904.0</v>
      </c>
      <c r="J4217" s="8">
        <v>6100.0</v>
      </c>
      <c r="K4217" s="8">
        <v>1763.0</v>
      </c>
      <c r="L4217" s="8">
        <v>4638.0</v>
      </c>
      <c r="M4217" s="8">
        <v>4935.0</v>
      </c>
      <c r="N4217" s="8">
        <v>646.0</v>
      </c>
      <c r="O4217" s="8">
        <v>363.0</v>
      </c>
      <c r="P4217" s="8">
        <v>6.0</v>
      </c>
      <c r="Q4217" s="39" t="s">
        <v>780</v>
      </c>
      <c r="R4217" s="39" t="s">
        <v>10488</v>
      </c>
      <c r="S4217" s="39" t="s">
        <v>10489</v>
      </c>
      <c r="T4217" s="39" t="s">
        <v>9946</v>
      </c>
      <c r="U4217" s="39" t="s">
        <v>2018</v>
      </c>
      <c r="V4217" s="39" t="s">
        <v>2017</v>
      </c>
      <c r="W4217" s="39" t="s">
        <v>2018</v>
      </c>
      <c r="X4217" s="39" t="s">
        <v>10490</v>
      </c>
      <c r="Y4217" s="39" t="s">
        <v>10491</v>
      </c>
      <c r="Z4217" s="39" t="s">
        <v>9949</v>
      </c>
      <c r="AA4217" s="39" t="s">
        <v>9950</v>
      </c>
    </row>
    <row r="4218" ht="15.75" hidden="1" customHeight="1">
      <c r="A4218" s="39" t="s">
        <v>10496</v>
      </c>
      <c r="B4218" s="39" t="s">
        <v>10497</v>
      </c>
      <c r="C4218" s="8">
        <v>3931.0</v>
      </c>
      <c r="D4218" s="8">
        <v>12.0</v>
      </c>
      <c r="E4218" s="8">
        <v>6.0</v>
      </c>
      <c r="F4218" s="8">
        <v>3.0</v>
      </c>
      <c r="G4218" s="8">
        <v>3641.0</v>
      </c>
      <c r="H4218" s="8">
        <v>4185.0</v>
      </c>
      <c r="I4218" s="8">
        <v>4279.0</v>
      </c>
      <c r="J4218" s="8">
        <v>4343.0</v>
      </c>
      <c r="K4218" s="8">
        <v>979.0</v>
      </c>
      <c r="L4218" s="8">
        <v>6451.0</v>
      </c>
      <c r="M4218" s="8">
        <v>3387.0</v>
      </c>
      <c r="N4218" s="8">
        <v>853.0</v>
      </c>
      <c r="O4218" s="8">
        <v>526.0</v>
      </c>
      <c r="P4218" s="8">
        <v>5.0</v>
      </c>
      <c r="Q4218" s="39" t="s">
        <v>114</v>
      </c>
      <c r="R4218" s="39" t="s">
        <v>10488</v>
      </c>
      <c r="S4218" s="39" t="s">
        <v>10489</v>
      </c>
      <c r="T4218" s="39" t="s">
        <v>9946</v>
      </c>
      <c r="U4218" s="39" t="s">
        <v>2018</v>
      </c>
      <c r="V4218" s="39" t="s">
        <v>2017</v>
      </c>
      <c r="W4218" s="39" t="s">
        <v>2018</v>
      </c>
      <c r="X4218" s="39" t="s">
        <v>10490</v>
      </c>
      <c r="Y4218" s="39" t="s">
        <v>10491</v>
      </c>
      <c r="Z4218" s="39" t="s">
        <v>9949</v>
      </c>
      <c r="AA4218" s="39" t="s">
        <v>9950</v>
      </c>
    </row>
    <row r="4219" ht="15.75" hidden="1" customHeight="1">
      <c r="A4219" s="39" t="s">
        <v>10498</v>
      </c>
      <c r="B4219" s="39" t="s">
        <v>10499</v>
      </c>
      <c r="C4219" s="8">
        <v>5298.0</v>
      </c>
      <c r="D4219" s="8">
        <v>16.0</v>
      </c>
      <c r="E4219" s="8">
        <v>8.0</v>
      </c>
      <c r="F4219" s="8">
        <v>4.0</v>
      </c>
      <c r="G4219" s="8">
        <v>5885.5</v>
      </c>
      <c r="H4219" s="8">
        <v>6296.0</v>
      </c>
      <c r="I4219" s="8">
        <v>5826.0</v>
      </c>
      <c r="J4219" s="8">
        <v>6447.0</v>
      </c>
      <c r="K4219" s="8">
        <v>248.0</v>
      </c>
      <c r="L4219" s="8">
        <v>6686.0</v>
      </c>
      <c r="M4219" s="8">
        <v>5829.0</v>
      </c>
      <c r="N4219" s="8">
        <v>919.0</v>
      </c>
      <c r="O4219" s="8">
        <v>601.0</v>
      </c>
      <c r="P4219" s="8">
        <v>6.0</v>
      </c>
      <c r="Q4219" s="39" t="s">
        <v>780</v>
      </c>
      <c r="R4219" s="39" t="s">
        <v>10488</v>
      </c>
      <c r="S4219" s="39" t="s">
        <v>10489</v>
      </c>
      <c r="T4219" s="39" t="s">
        <v>9946</v>
      </c>
      <c r="U4219" s="39" t="s">
        <v>2018</v>
      </c>
      <c r="V4219" s="39" t="s">
        <v>2017</v>
      </c>
      <c r="W4219" s="39" t="s">
        <v>2018</v>
      </c>
      <c r="X4219" s="39" t="s">
        <v>10490</v>
      </c>
      <c r="Y4219" s="39" t="s">
        <v>10491</v>
      </c>
      <c r="Z4219" s="39" t="s">
        <v>9949</v>
      </c>
      <c r="AA4219" s="39" t="s">
        <v>9950</v>
      </c>
    </row>
    <row r="4220" ht="15.75" hidden="1" customHeight="1">
      <c r="A4220" s="39" t="s">
        <v>10500</v>
      </c>
      <c r="B4220" s="39" t="s">
        <v>10501</v>
      </c>
      <c r="C4220" s="8">
        <v>4187.0</v>
      </c>
      <c r="D4220" s="8">
        <v>13.0</v>
      </c>
      <c r="E4220" s="8">
        <v>7.0</v>
      </c>
      <c r="F4220" s="8">
        <v>4.0</v>
      </c>
      <c r="G4220" s="8">
        <v>4311.0</v>
      </c>
      <c r="H4220" s="8">
        <v>4372.5</v>
      </c>
      <c r="I4220" s="8">
        <v>4953.0</v>
      </c>
      <c r="J4220" s="8">
        <v>4827.0</v>
      </c>
      <c r="K4220" s="8">
        <v>606.0</v>
      </c>
      <c r="L4220" s="8">
        <v>5122.0</v>
      </c>
      <c r="M4220" s="8">
        <v>4837.0</v>
      </c>
      <c r="N4220" s="8">
        <v>916.0</v>
      </c>
      <c r="O4220" s="8">
        <v>573.0</v>
      </c>
      <c r="P4220" s="8">
        <v>5.0</v>
      </c>
      <c r="Q4220" s="39" t="s">
        <v>114</v>
      </c>
      <c r="R4220" s="39" t="s">
        <v>10488</v>
      </c>
      <c r="S4220" s="39" t="s">
        <v>10489</v>
      </c>
      <c r="T4220" s="39" t="s">
        <v>9946</v>
      </c>
      <c r="U4220" s="39" t="s">
        <v>2018</v>
      </c>
      <c r="V4220" s="39" t="s">
        <v>2017</v>
      </c>
      <c r="W4220" s="39" t="s">
        <v>2018</v>
      </c>
      <c r="X4220" s="39" t="s">
        <v>10490</v>
      </c>
      <c r="Y4220" s="39" t="s">
        <v>10491</v>
      </c>
      <c r="Z4220" s="39" t="s">
        <v>9949</v>
      </c>
      <c r="AA4220" s="39" t="s">
        <v>9950</v>
      </c>
    </row>
    <row r="4221" ht="15.75" hidden="1" customHeight="1">
      <c r="A4221" s="39" t="s">
        <v>10502</v>
      </c>
      <c r="B4221" s="39" t="s">
        <v>10503</v>
      </c>
      <c r="C4221" s="8">
        <v>4591.0</v>
      </c>
      <c r="D4221" s="8">
        <v>14.0</v>
      </c>
      <c r="E4221" s="8">
        <v>7.0</v>
      </c>
      <c r="F4221" s="8">
        <v>4.0</v>
      </c>
      <c r="G4221" s="8">
        <v>5454.0</v>
      </c>
      <c r="H4221" s="8">
        <v>5475.0</v>
      </c>
      <c r="I4221" s="8">
        <v>3728.0</v>
      </c>
      <c r="J4221" s="8">
        <v>5738.0</v>
      </c>
      <c r="K4221" s="8">
        <v>330.0</v>
      </c>
      <c r="L4221" s="8">
        <v>5797.0</v>
      </c>
      <c r="M4221" s="8">
        <v>4347.0</v>
      </c>
      <c r="N4221" s="8">
        <v>903.0</v>
      </c>
      <c r="O4221" s="8">
        <v>567.0</v>
      </c>
      <c r="P4221" s="8">
        <v>5.0</v>
      </c>
      <c r="Q4221" s="39" t="s">
        <v>114</v>
      </c>
      <c r="R4221" s="39" t="s">
        <v>10488</v>
      </c>
      <c r="S4221" s="39" t="s">
        <v>10489</v>
      </c>
      <c r="T4221" s="39" t="s">
        <v>9946</v>
      </c>
      <c r="U4221" s="39" t="s">
        <v>2018</v>
      </c>
      <c r="V4221" s="39" t="s">
        <v>2017</v>
      </c>
      <c r="W4221" s="39" t="s">
        <v>2018</v>
      </c>
      <c r="X4221" s="39" t="s">
        <v>10490</v>
      </c>
      <c r="Y4221" s="39" t="s">
        <v>10491</v>
      </c>
      <c r="Z4221" s="39" t="s">
        <v>9949</v>
      </c>
      <c r="AA4221" s="39" t="s">
        <v>9950</v>
      </c>
    </row>
    <row r="4222" ht="15.75" hidden="1" customHeight="1">
      <c r="A4222" s="39" t="s">
        <v>10504</v>
      </c>
      <c r="B4222" s="39" t="s">
        <v>10505</v>
      </c>
      <c r="C4222" s="8">
        <v>4511.0</v>
      </c>
      <c r="D4222" s="8">
        <v>13.0</v>
      </c>
      <c r="E4222" s="8">
        <v>7.0</v>
      </c>
      <c r="F4222" s="8">
        <v>4.0</v>
      </c>
      <c r="G4222" s="8">
        <v>4058.0</v>
      </c>
      <c r="H4222" s="8">
        <v>3922.0</v>
      </c>
      <c r="I4222" s="8">
        <v>4887.0</v>
      </c>
      <c r="J4222" s="8">
        <v>4820.0</v>
      </c>
      <c r="K4222" s="8">
        <v>1807.0</v>
      </c>
      <c r="L4222" s="8">
        <v>6067.0</v>
      </c>
      <c r="M4222" s="8">
        <v>6420.0</v>
      </c>
      <c r="N4222" s="8">
        <v>925.0</v>
      </c>
      <c r="O4222" s="8">
        <v>510.0</v>
      </c>
      <c r="P4222" s="8">
        <v>5.0</v>
      </c>
      <c r="Q4222" s="39" t="s">
        <v>114</v>
      </c>
      <c r="R4222" s="39" t="s">
        <v>10488</v>
      </c>
      <c r="S4222" s="39" t="s">
        <v>10489</v>
      </c>
      <c r="T4222" s="39" t="s">
        <v>9946</v>
      </c>
      <c r="U4222" s="39" t="s">
        <v>2018</v>
      </c>
      <c r="V4222" s="39" t="s">
        <v>2017</v>
      </c>
      <c r="W4222" s="39" t="s">
        <v>2018</v>
      </c>
      <c r="X4222" s="39" t="s">
        <v>10490</v>
      </c>
      <c r="Y4222" s="39" t="s">
        <v>10491</v>
      </c>
      <c r="Z4222" s="39" t="s">
        <v>9949</v>
      </c>
      <c r="AA4222" s="39" t="s">
        <v>9950</v>
      </c>
    </row>
    <row r="4223" ht="15.75" hidden="1" customHeight="1">
      <c r="A4223" s="39" t="s">
        <v>10506</v>
      </c>
      <c r="B4223" s="39" t="s">
        <v>10507</v>
      </c>
      <c r="C4223" s="8">
        <v>5276.0</v>
      </c>
      <c r="D4223" s="8">
        <v>16.0</v>
      </c>
      <c r="E4223" s="8">
        <v>8.0</v>
      </c>
      <c r="F4223" s="8">
        <v>4.0</v>
      </c>
      <c r="G4223" s="8">
        <v>6245.0</v>
      </c>
      <c r="H4223" s="8">
        <v>6438.0</v>
      </c>
      <c r="I4223" s="8">
        <v>5533.0</v>
      </c>
      <c r="J4223" s="8">
        <v>6518.0</v>
      </c>
      <c r="K4223" s="8">
        <v>189.0</v>
      </c>
      <c r="L4223" s="8">
        <v>6544.0</v>
      </c>
      <c r="M4223" s="8">
        <v>5157.0</v>
      </c>
      <c r="N4223" s="8">
        <v>655.0</v>
      </c>
      <c r="O4223" s="8">
        <v>390.0</v>
      </c>
      <c r="P4223" s="8">
        <v>6.0</v>
      </c>
      <c r="Q4223" s="39" t="s">
        <v>780</v>
      </c>
      <c r="R4223" s="39" t="s">
        <v>10508</v>
      </c>
      <c r="S4223" s="39" t="s">
        <v>10509</v>
      </c>
      <c r="T4223" s="39" t="s">
        <v>9946</v>
      </c>
      <c r="U4223" s="39" t="s">
        <v>2018</v>
      </c>
      <c r="V4223" s="39" t="s">
        <v>2017</v>
      </c>
      <c r="W4223" s="39" t="s">
        <v>2018</v>
      </c>
      <c r="X4223" s="39" t="s">
        <v>10490</v>
      </c>
      <c r="Y4223" s="39" t="s">
        <v>10491</v>
      </c>
      <c r="Z4223" s="39" t="s">
        <v>9949</v>
      </c>
      <c r="AA4223" s="39" t="s">
        <v>9950</v>
      </c>
    </row>
    <row r="4224" ht="15.75" hidden="1" customHeight="1">
      <c r="A4224" s="39" t="s">
        <v>10510</v>
      </c>
      <c r="B4224" s="39" t="s">
        <v>10511</v>
      </c>
      <c r="C4224" s="8">
        <v>5188.0</v>
      </c>
      <c r="D4224" s="8">
        <v>15.0</v>
      </c>
      <c r="E4224" s="8">
        <v>8.0</v>
      </c>
      <c r="F4224" s="8">
        <v>4.0</v>
      </c>
      <c r="G4224" s="8">
        <v>5972.0</v>
      </c>
      <c r="H4224" s="8">
        <v>5853.0</v>
      </c>
      <c r="I4224" s="8">
        <v>5359.0</v>
      </c>
      <c r="J4224" s="8">
        <v>5829.0</v>
      </c>
      <c r="K4224" s="8">
        <v>425.0</v>
      </c>
      <c r="L4224" s="8">
        <v>4871.0</v>
      </c>
      <c r="M4224" s="8">
        <v>6009.0</v>
      </c>
      <c r="N4224" s="8">
        <v>535.0</v>
      </c>
      <c r="O4224" s="8">
        <v>326.0</v>
      </c>
      <c r="P4224" s="8">
        <v>6.0</v>
      </c>
      <c r="Q4224" s="39" t="s">
        <v>780</v>
      </c>
      <c r="R4224" s="39" t="s">
        <v>10508</v>
      </c>
      <c r="S4224" s="39" t="s">
        <v>10509</v>
      </c>
      <c r="T4224" s="39" t="s">
        <v>9946</v>
      </c>
      <c r="U4224" s="39" t="s">
        <v>2018</v>
      </c>
      <c r="V4224" s="39" t="s">
        <v>2017</v>
      </c>
      <c r="W4224" s="39" t="s">
        <v>2018</v>
      </c>
      <c r="X4224" s="39" t="s">
        <v>10490</v>
      </c>
      <c r="Y4224" s="39" t="s">
        <v>10491</v>
      </c>
      <c r="Z4224" s="39" t="s">
        <v>9949</v>
      </c>
      <c r="AA4224" s="39" t="s">
        <v>9950</v>
      </c>
    </row>
    <row r="4225" ht="15.75" hidden="1" customHeight="1">
      <c r="A4225" s="39" t="s">
        <v>10512</v>
      </c>
      <c r="B4225" s="39" t="s">
        <v>10513</v>
      </c>
      <c r="C4225" s="8">
        <v>5014.0</v>
      </c>
      <c r="D4225" s="8">
        <v>15.0</v>
      </c>
      <c r="E4225" s="8">
        <v>8.0</v>
      </c>
      <c r="F4225" s="8">
        <v>4.0</v>
      </c>
      <c r="G4225" s="8">
        <v>5936.0</v>
      </c>
      <c r="H4225" s="8">
        <v>5730.0</v>
      </c>
      <c r="I4225" s="8">
        <v>4392.0</v>
      </c>
      <c r="J4225" s="8">
        <v>6452.0</v>
      </c>
      <c r="K4225" s="8">
        <v>307.0</v>
      </c>
      <c r="L4225" s="8">
        <v>6043.0</v>
      </c>
      <c r="M4225" s="8">
        <v>6050.0</v>
      </c>
      <c r="N4225" s="8">
        <v>719.0</v>
      </c>
      <c r="O4225" s="8">
        <v>455.0</v>
      </c>
      <c r="P4225" s="8">
        <v>5.0</v>
      </c>
      <c r="Q4225" s="39" t="s">
        <v>114</v>
      </c>
      <c r="R4225" s="39" t="s">
        <v>10508</v>
      </c>
      <c r="S4225" s="39" t="s">
        <v>10509</v>
      </c>
      <c r="T4225" s="39" t="s">
        <v>9946</v>
      </c>
      <c r="U4225" s="39" t="s">
        <v>2018</v>
      </c>
      <c r="V4225" s="39" t="s">
        <v>2017</v>
      </c>
      <c r="W4225" s="39" t="s">
        <v>2018</v>
      </c>
      <c r="X4225" s="39" t="s">
        <v>10490</v>
      </c>
      <c r="Y4225" s="39" t="s">
        <v>10491</v>
      </c>
      <c r="Z4225" s="39" t="s">
        <v>9949</v>
      </c>
      <c r="AA4225" s="39" t="s">
        <v>9950</v>
      </c>
    </row>
    <row r="4226" ht="15.75" hidden="1" customHeight="1">
      <c r="A4226" s="39" t="s">
        <v>10514</v>
      </c>
      <c r="B4226" s="39" t="s">
        <v>10515</v>
      </c>
      <c r="C4226" s="8">
        <v>4220.0</v>
      </c>
      <c r="D4226" s="8">
        <v>13.0</v>
      </c>
      <c r="E4226" s="8">
        <v>7.0</v>
      </c>
      <c r="F4226" s="8">
        <v>4.0</v>
      </c>
      <c r="G4226" s="8">
        <v>5992.0</v>
      </c>
      <c r="H4226" s="8">
        <v>5133.0</v>
      </c>
      <c r="I4226" s="8">
        <v>3909.0</v>
      </c>
      <c r="J4226" s="8">
        <v>6402.0</v>
      </c>
      <c r="K4226" s="8">
        <v>41.0</v>
      </c>
      <c r="L4226" s="8">
        <v>6659.0</v>
      </c>
      <c r="M4226" s="8">
        <v>5158.0</v>
      </c>
      <c r="N4226" s="8">
        <v>850.0</v>
      </c>
      <c r="O4226" s="8">
        <v>504.0</v>
      </c>
      <c r="P4226" s="8">
        <v>6.0</v>
      </c>
      <c r="Q4226" s="39" t="s">
        <v>780</v>
      </c>
      <c r="R4226" s="39" t="s">
        <v>10508</v>
      </c>
      <c r="S4226" s="39" t="s">
        <v>10509</v>
      </c>
      <c r="T4226" s="39" t="s">
        <v>9946</v>
      </c>
      <c r="U4226" s="39" t="s">
        <v>2018</v>
      </c>
      <c r="V4226" s="39" t="s">
        <v>2017</v>
      </c>
      <c r="W4226" s="39" t="s">
        <v>2018</v>
      </c>
      <c r="X4226" s="39" t="s">
        <v>10490</v>
      </c>
      <c r="Y4226" s="39" t="s">
        <v>10491</v>
      </c>
      <c r="Z4226" s="39" t="s">
        <v>9949</v>
      </c>
      <c r="AA4226" s="39" t="s">
        <v>9950</v>
      </c>
    </row>
    <row r="4227" ht="15.75" hidden="1" customHeight="1">
      <c r="A4227" s="39" t="s">
        <v>10516</v>
      </c>
      <c r="B4227" s="39" t="s">
        <v>10517</v>
      </c>
      <c r="C4227" s="8">
        <v>3999.0</v>
      </c>
      <c r="D4227" s="8">
        <v>12.0</v>
      </c>
      <c r="E4227" s="8">
        <v>6.0</v>
      </c>
      <c r="F4227" s="8">
        <v>3.0</v>
      </c>
      <c r="G4227" s="8">
        <v>3615.0</v>
      </c>
      <c r="H4227" s="8">
        <v>4513.0</v>
      </c>
      <c r="I4227" s="8">
        <v>3660.0</v>
      </c>
      <c r="J4227" s="8">
        <v>4279.0</v>
      </c>
      <c r="K4227" s="8">
        <v>1154.0</v>
      </c>
      <c r="L4227" s="8">
        <v>6452.0</v>
      </c>
      <c r="M4227" s="8">
        <v>4198.0</v>
      </c>
      <c r="N4227" s="8">
        <v>854.0</v>
      </c>
      <c r="O4227" s="8">
        <v>504.0</v>
      </c>
      <c r="P4227" s="8">
        <v>6.0</v>
      </c>
      <c r="Q4227" s="39" t="s">
        <v>780</v>
      </c>
      <c r="R4227" s="39" t="s">
        <v>10508</v>
      </c>
      <c r="S4227" s="39" t="s">
        <v>10509</v>
      </c>
      <c r="T4227" s="39" t="s">
        <v>9946</v>
      </c>
      <c r="U4227" s="39" t="s">
        <v>2018</v>
      </c>
      <c r="V4227" s="39" t="s">
        <v>2017</v>
      </c>
      <c r="W4227" s="39" t="s">
        <v>2018</v>
      </c>
      <c r="X4227" s="39" t="s">
        <v>10490</v>
      </c>
      <c r="Y4227" s="39" t="s">
        <v>10491</v>
      </c>
      <c r="Z4227" s="39" t="s">
        <v>9949</v>
      </c>
      <c r="AA4227" s="39" t="s">
        <v>9950</v>
      </c>
    </row>
    <row r="4228" ht="15.75" hidden="1" customHeight="1">
      <c r="A4228" s="39" t="s">
        <v>10518</v>
      </c>
      <c r="B4228" s="39" t="s">
        <v>10519</v>
      </c>
      <c r="C4228" s="8">
        <v>999.0</v>
      </c>
      <c r="D4228" s="8">
        <v>3.0</v>
      </c>
      <c r="E4228" s="8">
        <v>2.0</v>
      </c>
      <c r="F4228" s="8">
        <v>1.0</v>
      </c>
      <c r="G4228" s="8">
        <v>908.0</v>
      </c>
      <c r="H4228" s="8">
        <v>1360.0</v>
      </c>
      <c r="I4228" s="8">
        <v>987.0</v>
      </c>
      <c r="J4228" s="8">
        <v>1120.0</v>
      </c>
      <c r="K4228" s="8">
        <v>1920.0</v>
      </c>
      <c r="L4228" s="8">
        <v>1296.0</v>
      </c>
      <c r="M4228" s="8">
        <v>1469.0</v>
      </c>
      <c r="N4228" s="8">
        <v>768.0</v>
      </c>
      <c r="O4228" s="8">
        <v>477.0</v>
      </c>
      <c r="P4228" s="8">
        <v>4.0</v>
      </c>
      <c r="Q4228" s="39" t="s">
        <v>1314</v>
      </c>
      <c r="R4228" s="39" t="s">
        <v>10520</v>
      </c>
      <c r="S4228" s="39" t="s">
        <v>10521</v>
      </c>
      <c r="T4228" s="39" t="s">
        <v>9946</v>
      </c>
      <c r="U4228" s="39" t="s">
        <v>2018</v>
      </c>
      <c r="V4228" s="39" t="s">
        <v>2017</v>
      </c>
      <c r="W4228" s="39" t="s">
        <v>2018</v>
      </c>
      <c r="X4228" s="39" t="s">
        <v>10438</v>
      </c>
      <c r="Y4228" s="39" t="s">
        <v>10439</v>
      </c>
      <c r="Z4228" s="39" t="s">
        <v>10402</v>
      </c>
      <c r="AA4228" s="39" t="s">
        <v>10403</v>
      </c>
    </row>
    <row r="4229" ht="15.75" hidden="1" customHeight="1">
      <c r="A4229" s="39" t="s">
        <v>10522</v>
      </c>
      <c r="B4229" s="39" t="s">
        <v>10523</v>
      </c>
      <c r="C4229" s="8">
        <v>776.0</v>
      </c>
      <c r="D4229" s="8">
        <v>3.0</v>
      </c>
      <c r="E4229" s="8">
        <v>2.0</v>
      </c>
      <c r="F4229" s="8">
        <v>1.0</v>
      </c>
      <c r="G4229" s="8">
        <v>572.0</v>
      </c>
      <c r="H4229" s="8">
        <v>1389.0</v>
      </c>
      <c r="I4229" s="8">
        <v>382.0</v>
      </c>
      <c r="J4229" s="8">
        <v>991.0</v>
      </c>
      <c r="K4229" s="8">
        <v>4542.0</v>
      </c>
      <c r="L4229" s="8">
        <v>656.0</v>
      </c>
      <c r="M4229" s="8">
        <v>1629.0</v>
      </c>
      <c r="N4229" s="8">
        <v>512.0</v>
      </c>
      <c r="O4229" s="8">
        <v>308.0</v>
      </c>
      <c r="P4229" s="8">
        <v>4.0</v>
      </c>
      <c r="Q4229" s="39" t="s">
        <v>1314</v>
      </c>
      <c r="R4229" s="39" t="s">
        <v>10520</v>
      </c>
      <c r="S4229" s="39" t="s">
        <v>10521</v>
      </c>
      <c r="T4229" s="39" t="s">
        <v>9946</v>
      </c>
      <c r="U4229" s="39" t="s">
        <v>2018</v>
      </c>
      <c r="V4229" s="39" t="s">
        <v>2017</v>
      </c>
      <c r="W4229" s="39" t="s">
        <v>2018</v>
      </c>
      <c r="X4229" s="39" t="s">
        <v>10438</v>
      </c>
      <c r="Y4229" s="39" t="s">
        <v>10439</v>
      </c>
      <c r="Z4229" s="39" t="s">
        <v>10402</v>
      </c>
      <c r="AA4229" s="39" t="s">
        <v>10403</v>
      </c>
    </row>
    <row r="4230" ht="15.75" hidden="1" customHeight="1">
      <c r="A4230" s="39" t="s">
        <v>10524</v>
      </c>
      <c r="B4230" s="39" t="s">
        <v>10525</v>
      </c>
      <c r="C4230" s="8">
        <v>905.0</v>
      </c>
      <c r="D4230" s="8">
        <v>3.0</v>
      </c>
      <c r="E4230" s="8">
        <v>2.0</v>
      </c>
      <c r="F4230" s="8">
        <v>1.0</v>
      </c>
      <c r="G4230" s="8">
        <v>990.0</v>
      </c>
      <c r="H4230" s="8">
        <v>1365.0</v>
      </c>
      <c r="I4230" s="8">
        <v>295.0</v>
      </c>
      <c r="J4230" s="8">
        <v>1481.0</v>
      </c>
      <c r="K4230" s="8">
        <v>2671.0</v>
      </c>
      <c r="L4230" s="8">
        <v>848.0</v>
      </c>
      <c r="M4230" s="8">
        <v>2562.0</v>
      </c>
      <c r="N4230" s="8">
        <v>932.0</v>
      </c>
      <c r="O4230" s="8">
        <v>558.0</v>
      </c>
      <c r="P4230" s="8">
        <v>4.0</v>
      </c>
      <c r="Q4230" s="39" t="s">
        <v>1314</v>
      </c>
      <c r="R4230" s="39" t="s">
        <v>10520</v>
      </c>
      <c r="S4230" s="39" t="s">
        <v>10521</v>
      </c>
      <c r="T4230" s="39" t="s">
        <v>9946</v>
      </c>
      <c r="U4230" s="39" t="s">
        <v>2018</v>
      </c>
      <c r="V4230" s="39" t="s">
        <v>2017</v>
      </c>
      <c r="W4230" s="39" t="s">
        <v>2018</v>
      </c>
      <c r="X4230" s="39" t="s">
        <v>10438</v>
      </c>
      <c r="Y4230" s="39" t="s">
        <v>10439</v>
      </c>
      <c r="Z4230" s="39" t="s">
        <v>10402</v>
      </c>
      <c r="AA4230" s="39" t="s">
        <v>10403</v>
      </c>
    </row>
    <row r="4231" ht="15.75" hidden="1" customHeight="1">
      <c r="A4231" s="39" t="s">
        <v>10526</v>
      </c>
      <c r="B4231" s="39" t="s">
        <v>10527</v>
      </c>
      <c r="C4231" s="8">
        <v>628.0</v>
      </c>
      <c r="D4231" s="8">
        <v>2.0</v>
      </c>
      <c r="E4231" s="8">
        <v>1.0</v>
      </c>
      <c r="F4231" s="8">
        <v>1.0</v>
      </c>
      <c r="G4231" s="8">
        <v>697.0</v>
      </c>
      <c r="H4231" s="8">
        <v>890.0</v>
      </c>
      <c r="I4231" s="8">
        <v>105.0</v>
      </c>
      <c r="J4231" s="8">
        <v>1485.0</v>
      </c>
      <c r="K4231" s="8">
        <v>3031.0</v>
      </c>
      <c r="L4231" s="8">
        <v>823.0</v>
      </c>
      <c r="M4231" s="8">
        <v>3834.0</v>
      </c>
      <c r="N4231" s="8">
        <v>627.0</v>
      </c>
      <c r="O4231" s="8">
        <v>385.0</v>
      </c>
      <c r="P4231" s="8">
        <v>4.0</v>
      </c>
      <c r="Q4231" s="39" t="s">
        <v>1314</v>
      </c>
      <c r="R4231" s="39" t="s">
        <v>10520</v>
      </c>
      <c r="S4231" s="39" t="s">
        <v>10521</v>
      </c>
      <c r="T4231" s="39" t="s">
        <v>9946</v>
      </c>
      <c r="U4231" s="39" t="s">
        <v>2018</v>
      </c>
      <c r="V4231" s="39" t="s">
        <v>2017</v>
      </c>
      <c r="W4231" s="39" t="s">
        <v>2018</v>
      </c>
      <c r="X4231" s="39" t="s">
        <v>10438</v>
      </c>
      <c r="Y4231" s="39" t="s">
        <v>10439</v>
      </c>
      <c r="Z4231" s="39" t="s">
        <v>10402</v>
      </c>
      <c r="AA4231" s="39" t="s">
        <v>10403</v>
      </c>
    </row>
    <row r="4232" ht="15.75" hidden="1" customHeight="1">
      <c r="A4232" s="39" t="s">
        <v>10528</v>
      </c>
      <c r="B4232" s="39" t="s">
        <v>10529</v>
      </c>
      <c r="C4232" s="8">
        <v>6517.0</v>
      </c>
      <c r="D4232" s="8">
        <v>19.0</v>
      </c>
      <c r="E4232" s="8">
        <v>10.0</v>
      </c>
      <c r="F4232" s="8">
        <v>5.0</v>
      </c>
      <c r="G4232" s="8">
        <v>6686.0</v>
      </c>
      <c r="H4232" s="8">
        <v>6381.5</v>
      </c>
      <c r="I4232" s="8">
        <v>4522.0</v>
      </c>
      <c r="J4232" s="8">
        <v>5707.0</v>
      </c>
      <c r="K4232" s="8">
        <v>3463.0</v>
      </c>
      <c r="L4232" s="8">
        <v>6001.0</v>
      </c>
      <c r="M4232" s="8">
        <v>6933.0</v>
      </c>
      <c r="N4232" s="8">
        <v>520.0</v>
      </c>
      <c r="O4232" s="8">
        <v>294.0</v>
      </c>
      <c r="P4232" s="8">
        <v>4.0</v>
      </c>
      <c r="Q4232" s="39" t="s">
        <v>1314</v>
      </c>
      <c r="R4232" s="39" t="s">
        <v>10520</v>
      </c>
      <c r="S4232" s="39" t="s">
        <v>10521</v>
      </c>
      <c r="T4232" s="39" t="s">
        <v>9946</v>
      </c>
      <c r="U4232" s="39" t="s">
        <v>2018</v>
      </c>
      <c r="V4232" s="39" t="s">
        <v>2017</v>
      </c>
      <c r="W4232" s="39" t="s">
        <v>2018</v>
      </c>
      <c r="X4232" s="39" t="s">
        <v>10438</v>
      </c>
      <c r="Y4232" s="39" t="s">
        <v>10439</v>
      </c>
      <c r="Z4232" s="39" t="s">
        <v>10402</v>
      </c>
      <c r="AA4232" s="39" t="s">
        <v>10403</v>
      </c>
    </row>
    <row r="4233" ht="15.75" hidden="1" customHeight="1">
      <c r="A4233" s="39" t="s">
        <v>10530</v>
      </c>
      <c r="B4233" s="39" t="s">
        <v>10531</v>
      </c>
      <c r="C4233" s="8">
        <v>2224.0</v>
      </c>
      <c r="D4233" s="8">
        <v>7.0</v>
      </c>
      <c r="E4233" s="8">
        <v>4.0</v>
      </c>
      <c r="F4233" s="8">
        <v>2.0</v>
      </c>
      <c r="G4233" s="8">
        <v>2167.0</v>
      </c>
      <c r="H4233" s="8">
        <v>1954.0</v>
      </c>
      <c r="I4233" s="8">
        <v>2007.0</v>
      </c>
      <c r="J4233" s="8">
        <v>2457.0</v>
      </c>
      <c r="K4233" s="8">
        <v>5283.0</v>
      </c>
      <c r="L4233" s="8">
        <v>1440.0</v>
      </c>
      <c r="M4233" s="8">
        <v>5149.5</v>
      </c>
      <c r="N4233" s="8">
        <v>1160.0</v>
      </c>
      <c r="O4233" s="8">
        <v>671.0</v>
      </c>
      <c r="P4233" s="8">
        <v>4.0</v>
      </c>
      <c r="Q4233" s="39" t="s">
        <v>1314</v>
      </c>
      <c r="R4233" s="39" t="s">
        <v>10520</v>
      </c>
      <c r="S4233" s="39" t="s">
        <v>10521</v>
      </c>
      <c r="T4233" s="39" t="s">
        <v>9946</v>
      </c>
      <c r="U4233" s="39" t="s">
        <v>2018</v>
      </c>
      <c r="V4233" s="39" t="s">
        <v>2017</v>
      </c>
      <c r="W4233" s="39" t="s">
        <v>2018</v>
      </c>
      <c r="X4233" s="39" t="s">
        <v>10438</v>
      </c>
      <c r="Y4233" s="39" t="s">
        <v>10439</v>
      </c>
      <c r="Z4233" s="39" t="s">
        <v>10402</v>
      </c>
      <c r="AA4233" s="39" t="s">
        <v>10403</v>
      </c>
    </row>
    <row r="4234" ht="15.75" hidden="1" customHeight="1">
      <c r="A4234" s="39" t="s">
        <v>10532</v>
      </c>
      <c r="B4234" s="39" t="s">
        <v>10533</v>
      </c>
      <c r="C4234" s="8">
        <v>3275.0</v>
      </c>
      <c r="D4234" s="8">
        <v>10.0</v>
      </c>
      <c r="E4234" s="8">
        <v>5.0</v>
      </c>
      <c r="F4234" s="8">
        <v>3.0</v>
      </c>
      <c r="G4234" s="8">
        <v>2666.0</v>
      </c>
      <c r="H4234" s="8">
        <v>3034.0</v>
      </c>
      <c r="I4234" s="8">
        <v>2901.0</v>
      </c>
      <c r="J4234" s="8">
        <v>3531.0</v>
      </c>
      <c r="K4234" s="8">
        <v>3868.0</v>
      </c>
      <c r="L4234" s="8">
        <v>5366.0</v>
      </c>
      <c r="M4234" s="8">
        <v>4132.0</v>
      </c>
      <c r="N4234" s="8">
        <v>581.0</v>
      </c>
      <c r="O4234" s="8">
        <v>343.0</v>
      </c>
      <c r="P4234" s="8">
        <v>4.0</v>
      </c>
      <c r="Q4234" s="39" t="s">
        <v>1314</v>
      </c>
      <c r="R4234" s="39" t="s">
        <v>10520</v>
      </c>
      <c r="S4234" s="39" t="s">
        <v>10521</v>
      </c>
      <c r="T4234" s="39" t="s">
        <v>9946</v>
      </c>
      <c r="U4234" s="39" t="s">
        <v>2018</v>
      </c>
      <c r="V4234" s="39" t="s">
        <v>2017</v>
      </c>
      <c r="W4234" s="39" t="s">
        <v>2018</v>
      </c>
      <c r="X4234" s="39" t="s">
        <v>10438</v>
      </c>
      <c r="Y4234" s="39" t="s">
        <v>10439</v>
      </c>
      <c r="Z4234" s="39" t="s">
        <v>10402</v>
      </c>
      <c r="AA4234" s="39" t="s">
        <v>10403</v>
      </c>
    </row>
    <row r="4235" ht="15.75" hidden="1" customHeight="1">
      <c r="A4235" s="39" t="s">
        <v>10534</v>
      </c>
      <c r="B4235" s="39" t="s">
        <v>10535</v>
      </c>
      <c r="C4235" s="8">
        <v>2387.0</v>
      </c>
      <c r="D4235" s="8">
        <v>7.0</v>
      </c>
      <c r="E4235" s="8">
        <v>4.0</v>
      </c>
      <c r="F4235" s="8">
        <v>2.0</v>
      </c>
      <c r="G4235" s="8">
        <v>2169.0</v>
      </c>
      <c r="H4235" s="8">
        <v>2166.0</v>
      </c>
      <c r="I4235" s="8">
        <v>2540.0</v>
      </c>
      <c r="J4235" s="8">
        <v>2789.0</v>
      </c>
      <c r="K4235" s="8">
        <v>3888.0</v>
      </c>
      <c r="L4235" s="8">
        <v>2198.0</v>
      </c>
      <c r="M4235" s="8">
        <v>4490.5</v>
      </c>
      <c r="N4235" s="8">
        <v>836.0</v>
      </c>
      <c r="O4235" s="8">
        <v>511.0</v>
      </c>
      <c r="P4235" s="8">
        <v>4.0</v>
      </c>
      <c r="Q4235" s="39" t="s">
        <v>1314</v>
      </c>
      <c r="R4235" s="39" t="s">
        <v>10520</v>
      </c>
      <c r="S4235" s="39" t="s">
        <v>10521</v>
      </c>
      <c r="T4235" s="39" t="s">
        <v>9946</v>
      </c>
      <c r="U4235" s="39" t="s">
        <v>2018</v>
      </c>
      <c r="V4235" s="39" t="s">
        <v>2017</v>
      </c>
      <c r="W4235" s="39" t="s">
        <v>2018</v>
      </c>
      <c r="X4235" s="39" t="s">
        <v>10438</v>
      </c>
      <c r="Y4235" s="39" t="s">
        <v>10439</v>
      </c>
      <c r="Z4235" s="39" t="s">
        <v>10402</v>
      </c>
      <c r="AA4235" s="39" t="s">
        <v>10403</v>
      </c>
    </row>
    <row r="4236" ht="15.75" hidden="1" customHeight="1">
      <c r="A4236" s="39" t="s">
        <v>10536</v>
      </c>
      <c r="B4236" s="39" t="s">
        <v>10537</v>
      </c>
      <c r="C4236" s="8">
        <v>216.0</v>
      </c>
      <c r="D4236" s="8">
        <v>1.0</v>
      </c>
      <c r="E4236" s="8">
        <v>1.0</v>
      </c>
      <c r="F4236" s="8">
        <v>1.0</v>
      </c>
      <c r="G4236" s="8">
        <v>176.0</v>
      </c>
      <c r="H4236" s="8">
        <v>126.0</v>
      </c>
      <c r="I4236" s="8">
        <v>1610.0</v>
      </c>
      <c r="J4236" s="8">
        <v>128.0</v>
      </c>
      <c r="K4236" s="8">
        <v>2871.0</v>
      </c>
      <c r="L4236" s="8">
        <v>1190.0</v>
      </c>
      <c r="M4236" s="8">
        <v>3822.0</v>
      </c>
      <c r="N4236" s="8">
        <v>487.0</v>
      </c>
      <c r="O4236" s="8">
        <v>311.0</v>
      </c>
      <c r="P4236" s="8">
        <v>4.0</v>
      </c>
      <c r="Q4236" s="39" t="s">
        <v>1314</v>
      </c>
      <c r="R4236" s="39" t="s">
        <v>10538</v>
      </c>
      <c r="S4236" s="39" t="s">
        <v>10539</v>
      </c>
      <c r="T4236" s="39" t="s">
        <v>9946</v>
      </c>
      <c r="U4236" s="39" t="s">
        <v>2018</v>
      </c>
      <c r="V4236" s="39" t="s">
        <v>2017</v>
      </c>
      <c r="W4236" s="39" t="s">
        <v>2018</v>
      </c>
      <c r="X4236" s="39" t="s">
        <v>10438</v>
      </c>
      <c r="Y4236" s="39" t="s">
        <v>10439</v>
      </c>
      <c r="Z4236" s="39" t="s">
        <v>10402</v>
      </c>
      <c r="AA4236" s="39" t="s">
        <v>10403</v>
      </c>
    </row>
    <row r="4237" ht="15.75" hidden="1" customHeight="1">
      <c r="A4237" s="39" t="s">
        <v>10540</v>
      </c>
      <c r="B4237" s="39" t="s">
        <v>10541</v>
      </c>
      <c r="C4237" s="8">
        <v>3700.0</v>
      </c>
      <c r="D4237" s="8">
        <v>11.0</v>
      </c>
      <c r="E4237" s="8">
        <v>6.0</v>
      </c>
      <c r="F4237" s="8">
        <v>3.0</v>
      </c>
      <c r="G4237" s="8">
        <v>3230.0</v>
      </c>
      <c r="H4237" s="8">
        <v>4609.0</v>
      </c>
      <c r="I4237" s="8">
        <v>4127.0</v>
      </c>
      <c r="J4237" s="8">
        <v>3967.0</v>
      </c>
      <c r="K4237" s="8">
        <v>1112.0</v>
      </c>
      <c r="L4237" s="8">
        <v>2369.0</v>
      </c>
      <c r="M4237" s="8">
        <v>6733.0</v>
      </c>
      <c r="N4237" s="8">
        <v>778.0</v>
      </c>
      <c r="O4237" s="8">
        <v>442.0</v>
      </c>
      <c r="P4237" s="8">
        <v>4.0</v>
      </c>
      <c r="Q4237" s="39" t="s">
        <v>1314</v>
      </c>
      <c r="R4237" s="39" t="s">
        <v>10538</v>
      </c>
      <c r="S4237" s="39" t="s">
        <v>10539</v>
      </c>
      <c r="T4237" s="39" t="s">
        <v>9946</v>
      </c>
      <c r="U4237" s="39" t="s">
        <v>2018</v>
      </c>
      <c r="V4237" s="39" t="s">
        <v>2017</v>
      </c>
      <c r="W4237" s="39" t="s">
        <v>2018</v>
      </c>
      <c r="X4237" s="39" t="s">
        <v>10438</v>
      </c>
      <c r="Y4237" s="39" t="s">
        <v>10439</v>
      </c>
      <c r="Z4237" s="39" t="s">
        <v>10402</v>
      </c>
      <c r="AA4237" s="39" t="s">
        <v>10403</v>
      </c>
    </row>
    <row r="4238" ht="15.75" hidden="1" customHeight="1">
      <c r="A4238" s="39" t="s">
        <v>10542</v>
      </c>
      <c r="B4238" s="39" t="s">
        <v>10543</v>
      </c>
      <c r="C4238" s="8">
        <v>2162.0</v>
      </c>
      <c r="D4238" s="8">
        <v>7.0</v>
      </c>
      <c r="E4238" s="8">
        <v>4.0</v>
      </c>
      <c r="F4238" s="8">
        <v>2.0</v>
      </c>
      <c r="G4238" s="8">
        <v>2575.0</v>
      </c>
      <c r="H4238" s="8">
        <v>2336.0</v>
      </c>
      <c r="I4238" s="8">
        <v>1633.0</v>
      </c>
      <c r="J4238" s="8">
        <v>2697.0</v>
      </c>
      <c r="K4238" s="8">
        <v>4094.0</v>
      </c>
      <c r="L4238" s="8">
        <v>300.0</v>
      </c>
      <c r="M4238" s="8">
        <v>1818.0</v>
      </c>
      <c r="N4238" s="8">
        <v>721.0</v>
      </c>
      <c r="O4238" s="8">
        <v>455.0</v>
      </c>
      <c r="P4238" s="8">
        <v>4.0</v>
      </c>
      <c r="Q4238" s="39" t="s">
        <v>1314</v>
      </c>
      <c r="R4238" s="39" t="s">
        <v>10538</v>
      </c>
      <c r="S4238" s="39" t="s">
        <v>10539</v>
      </c>
      <c r="T4238" s="39" t="s">
        <v>9946</v>
      </c>
      <c r="U4238" s="39" t="s">
        <v>2018</v>
      </c>
      <c r="V4238" s="39" t="s">
        <v>2017</v>
      </c>
      <c r="W4238" s="39" t="s">
        <v>2018</v>
      </c>
      <c r="X4238" s="39" t="s">
        <v>10438</v>
      </c>
      <c r="Y4238" s="39" t="s">
        <v>10439</v>
      </c>
      <c r="Z4238" s="39" t="s">
        <v>10402</v>
      </c>
      <c r="AA4238" s="39" t="s">
        <v>10403</v>
      </c>
    </row>
    <row r="4239" ht="15.75" hidden="1" customHeight="1">
      <c r="A4239" s="39" t="s">
        <v>10544</v>
      </c>
      <c r="B4239" s="39" t="s">
        <v>10545</v>
      </c>
      <c r="C4239" s="8">
        <v>1099.0</v>
      </c>
      <c r="D4239" s="8">
        <v>4.0</v>
      </c>
      <c r="E4239" s="8">
        <v>2.0</v>
      </c>
      <c r="F4239" s="8">
        <v>1.0</v>
      </c>
      <c r="G4239" s="8">
        <v>736.0</v>
      </c>
      <c r="H4239" s="8">
        <v>1569.0</v>
      </c>
      <c r="I4239" s="8">
        <v>739.0</v>
      </c>
      <c r="J4239" s="8">
        <v>2171.0</v>
      </c>
      <c r="K4239" s="8">
        <v>3557.0</v>
      </c>
      <c r="L4239" s="8">
        <v>743.0</v>
      </c>
      <c r="M4239" s="8">
        <v>2165.0</v>
      </c>
      <c r="N4239" s="8">
        <v>702.0</v>
      </c>
      <c r="O4239" s="8">
        <v>442.0</v>
      </c>
      <c r="P4239" s="8">
        <v>4.0</v>
      </c>
      <c r="Q4239" s="39" t="s">
        <v>1314</v>
      </c>
      <c r="R4239" s="39" t="s">
        <v>10538</v>
      </c>
      <c r="S4239" s="39" t="s">
        <v>10539</v>
      </c>
      <c r="T4239" s="39" t="s">
        <v>9946</v>
      </c>
      <c r="U4239" s="39" t="s">
        <v>2018</v>
      </c>
      <c r="V4239" s="39" t="s">
        <v>2017</v>
      </c>
      <c r="W4239" s="39" t="s">
        <v>2018</v>
      </c>
      <c r="X4239" s="39" t="s">
        <v>10438</v>
      </c>
      <c r="Y4239" s="39" t="s">
        <v>10439</v>
      </c>
      <c r="Z4239" s="39" t="s">
        <v>10402</v>
      </c>
      <c r="AA4239" s="39" t="s">
        <v>10403</v>
      </c>
    </row>
    <row r="4240" ht="15.75" hidden="1" customHeight="1">
      <c r="A4240" s="39" t="s">
        <v>10546</v>
      </c>
      <c r="B4240" s="39" t="s">
        <v>10547</v>
      </c>
      <c r="C4240" s="8">
        <v>3547.0</v>
      </c>
      <c r="D4240" s="8">
        <v>11.0</v>
      </c>
      <c r="E4240" s="8">
        <v>6.0</v>
      </c>
      <c r="F4240" s="8">
        <v>3.0</v>
      </c>
      <c r="G4240" s="8">
        <v>3341.0</v>
      </c>
      <c r="H4240" s="8">
        <v>3155.0</v>
      </c>
      <c r="I4240" s="8">
        <v>2979.0</v>
      </c>
      <c r="J4240" s="8">
        <v>4264.0</v>
      </c>
      <c r="K4240" s="8">
        <v>2839.0</v>
      </c>
      <c r="L4240" s="8">
        <v>4491.0</v>
      </c>
      <c r="M4240" s="8">
        <v>3807.0</v>
      </c>
      <c r="N4240" s="8">
        <v>1062.0</v>
      </c>
      <c r="O4240" s="8">
        <v>630.0</v>
      </c>
      <c r="P4240" s="8">
        <v>4.0</v>
      </c>
      <c r="Q4240" s="39" t="s">
        <v>1314</v>
      </c>
      <c r="R4240" s="39" t="s">
        <v>10538</v>
      </c>
      <c r="S4240" s="39" t="s">
        <v>10539</v>
      </c>
      <c r="T4240" s="39" t="s">
        <v>9946</v>
      </c>
      <c r="U4240" s="39" t="s">
        <v>2018</v>
      </c>
      <c r="V4240" s="39" t="s">
        <v>2017</v>
      </c>
      <c r="W4240" s="39" t="s">
        <v>2018</v>
      </c>
      <c r="X4240" s="39" t="s">
        <v>10438</v>
      </c>
      <c r="Y4240" s="39" t="s">
        <v>10439</v>
      </c>
      <c r="Z4240" s="39" t="s">
        <v>10402</v>
      </c>
      <c r="AA4240" s="39" t="s">
        <v>10403</v>
      </c>
    </row>
    <row r="4241" ht="15.75" hidden="1" customHeight="1">
      <c r="A4241" s="39" t="s">
        <v>10548</v>
      </c>
      <c r="B4241" s="39" t="s">
        <v>10549</v>
      </c>
      <c r="C4241" s="8">
        <v>1540.0</v>
      </c>
      <c r="D4241" s="8">
        <v>5.0</v>
      </c>
      <c r="E4241" s="8">
        <v>3.0</v>
      </c>
      <c r="F4241" s="8">
        <v>2.0</v>
      </c>
      <c r="G4241" s="8">
        <v>2098.0</v>
      </c>
      <c r="H4241" s="8">
        <v>884.0</v>
      </c>
      <c r="I4241" s="8">
        <v>1762.0</v>
      </c>
      <c r="J4241" s="8">
        <v>2834.0</v>
      </c>
      <c r="K4241" s="8">
        <v>6219.0</v>
      </c>
      <c r="L4241" s="8">
        <v>220.0</v>
      </c>
      <c r="M4241" s="8">
        <v>2482.0</v>
      </c>
      <c r="N4241" s="8">
        <v>545.0</v>
      </c>
      <c r="O4241" s="8">
        <v>316.0</v>
      </c>
      <c r="P4241" s="8">
        <v>4.0</v>
      </c>
      <c r="Q4241" s="39" t="s">
        <v>1314</v>
      </c>
      <c r="R4241" s="39" t="s">
        <v>10538</v>
      </c>
      <c r="S4241" s="39" t="s">
        <v>10539</v>
      </c>
      <c r="T4241" s="39" t="s">
        <v>9946</v>
      </c>
      <c r="U4241" s="39" t="s">
        <v>2018</v>
      </c>
      <c r="V4241" s="39" t="s">
        <v>2017</v>
      </c>
      <c r="W4241" s="39" t="s">
        <v>2018</v>
      </c>
      <c r="X4241" s="39" t="s">
        <v>10438</v>
      </c>
      <c r="Y4241" s="39" t="s">
        <v>10439</v>
      </c>
      <c r="Z4241" s="39" t="s">
        <v>10402</v>
      </c>
      <c r="AA4241" s="39" t="s">
        <v>10403</v>
      </c>
    </row>
    <row r="4242" ht="15.75" hidden="1" customHeight="1">
      <c r="A4242" s="39" t="s">
        <v>10550</v>
      </c>
      <c r="B4242" s="39" t="s">
        <v>10551</v>
      </c>
      <c r="C4242" s="8">
        <v>3475.0</v>
      </c>
      <c r="D4242" s="8">
        <v>10.0</v>
      </c>
      <c r="E4242" s="8">
        <v>5.0</v>
      </c>
      <c r="F4242" s="8">
        <v>3.0</v>
      </c>
      <c r="G4242" s="8">
        <v>3638.0</v>
      </c>
      <c r="H4242" s="8">
        <v>4103.0</v>
      </c>
      <c r="I4242" s="8">
        <v>3904.0</v>
      </c>
      <c r="J4242" s="8">
        <v>4877.0</v>
      </c>
      <c r="K4242" s="8">
        <v>360.0</v>
      </c>
      <c r="L4242" s="8">
        <v>4018.0</v>
      </c>
      <c r="M4242" s="8">
        <v>5718.0</v>
      </c>
      <c r="N4242" s="8">
        <v>1017.0</v>
      </c>
      <c r="O4242" s="8">
        <v>630.0</v>
      </c>
      <c r="P4242" s="8">
        <v>6.0</v>
      </c>
      <c r="Q4242" s="39" t="s">
        <v>780</v>
      </c>
      <c r="R4242" s="39" t="s">
        <v>10552</v>
      </c>
      <c r="S4242" s="39" t="s">
        <v>10553</v>
      </c>
      <c r="T4242" s="39" t="s">
        <v>9946</v>
      </c>
      <c r="U4242" s="39" t="s">
        <v>2018</v>
      </c>
      <c r="V4242" s="39" t="s">
        <v>2017</v>
      </c>
      <c r="W4242" s="39" t="s">
        <v>2018</v>
      </c>
      <c r="X4242" s="39" t="s">
        <v>10446</v>
      </c>
      <c r="Y4242" s="39" t="s">
        <v>10447</v>
      </c>
      <c r="Z4242" s="39" t="s">
        <v>10402</v>
      </c>
      <c r="AA4242" s="39" t="s">
        <v>10403</v>
      </c>
    </row>
    <row r="4243" ht="15.75" hidden="1" customHeight="1">
      <c r="A4243" s="39" t="s">
        <v>10554</v>
      </c>
      <c r="B4243" s="39" t="s">
        <v>10555</v>
      </c>
      <c r="C4243" s="8">
        <v>1369.0</v>
      </c>
      <c r="D4243" s="8">
        <v>4.0</v>
      </c>
      <c r="E4243" s="8">
        <v>2.0</v>
      </c>
      <c r="F4243" s="8">
        <v>1.0</v>
      </c>
      <c r="G4243" s="8">
        <v>1718.0</v>
      </c>
      <c r="H4243" s="8">
        <v>1498.0</v>
      </c>
      <c r="I4243" s="8">
        <v>751.0</v>
      </c>
      <c r="J4243" s="8">
        <v>2919.0</v>
      </c>
      <c r="K4243" s="8">
        <v>666.0</v>
      </c>
      <c r="L4243" s="8">
        <v>2394.0</v>
      </c>
      <c r="M4243" s="8">
        <v>4130.0</v>
      </c>
      <c r="N4243" s="8">
        <v>825.0</v>
      </c>
      <c r="O4243" s="8">
        <v>494.0</v>
      </c>
      <c r="P4243" s="8">
        <v>6.0</v>
      </c>
      <c r="Q4243" s="39" t="s">
        <v>780</v>
      </c>
      <c r="R4243" s="39" t="s">
        <v>10552</v>
      </c>
      <c r="S4243" s="39" t="s">
        <v>10553</v>
      </c>
      <c r="T4243" s="39" t="s">
        <v>9946</v>
      </c>
      <c r="U4243" s="39" t="s">
        <v>2018</v>
      </c>
      <c r="V4243" s="39" t="s">
        <v>2017</v>
      </c>
      <c r="W4243" s="39" t="s">
        <v>2018</v>
      </c>
      <c r="X4243" s="39" t="s">
        <v>10446</v>
      </c>
      <c r="Y4243" s="39" t="s">
        <v>10447</v>
      </c>
      <c r="Z4243" s="39" t="s">
        <v>10402</v>
      </c>
      <c r="AA4243" s="39" t="s">
        <v>10403</v>
      </c>
    </row>
    <row r="4244" ht="15.75" hidden="1" customHeight="1">
      <c r="A4244" s="39" t="s">
        <v>10556</v>
      </c>
      <c r="B4244" s="39" t="s">
        <v>10557</v>
      </c>
      <c r="C4244" s="8">
        <v>3472.0</v>
      </c>
      <c r="D4244" s="8">
        <v>10.0</v>
      </c>
      <c r="E4244" s="8">
        <v>5.0</v>
      </c>
      <c r="F4244" s="8">
        <v>3.0</v>
      </c>
      <c r="G4244" s="8">
        <v>4947.0</v>
      </c>
      <c r="H4244" s="8">
        <v>3995.0</v>
      </c>
      <c r="I4244" s="8">
        <v>2035.0</v>
      </c>
      <c r="J4244" s="8">
        <v>5733.0</v>
      </c>
      <c r="K4244" s="8">
        <v>258.0</v>
      </c>
      <c r="L4244" s="8">
        <v>6180.0</v>
      </c>
      <c r="M4244" s="8">
        <v>3446.0</v>
      </c>
      <c r="N4244" s="8">
        <v>623.0</v>
      </c>
      <c r="O4244" s="8">
        <v>366.0</v>
      </c>
      <c r="P4244" s="8">
        <v>6.0</v>
      </c>
      <c r="Q4244" s="39" t="s">
        <v>780</v>
      </c>
      <c r="R4244" s="39" t="s">
        <v>10552</v>
      </c>
      <c r="S4244" s="39" t="s">
        <v>10553</v>
      </c>
      <c r="T4244" s="39" t="s">
        <v>9946</v>
      </c>
      <c r="U4244" s="39" t="s">
        <v>2018</v>
      </c>
      <c r="V4244" s="39" t="s">
        <v>2017</v>
      </c>
      <c r="W4244" s="39" t="s">
        <v>2018</v>
      </c>
      <c r="X4244" s="39" t="s">
        <v>10446</v>
      </c>
      <c r="Y4244" s="39" t="s">
        <v>10447</v>
      </c>
      <c r="Z4244" s="39" t="s">
        <v>10402</v>
      </c>
      <c r="AA4244" s="39" t="s">
        <v>10403</v>
      </c>
    </row>
    <row r="4245" ht="15.75" hidden="1" customHeight="1">
      <c r="A4245" s="39" t="s">
        <v>10558</v>
      </c>
      <c r="B4245" s="39" t="s">
        <v>10559</v>
      </c>
      <c r="C4245" s="8">
        <v>3801.0</v>
      </c>
      <c r="D4245" s="8">
        <v>11.0</v>
      </c>
      <c r="E4245" s="8">
        <v>6.0</v>
      </c>
      <c r="F4245" s="8">
        <v>3.0</v>
      </c>
      <c r="G4245" s="8">
        <v>4443.0</v>
      </c>
      <c r="H4245" s="8">
        <v>4405.5</v>
      </c>
      <c r="I4245" s="8">
        <v>3594.0</v>
      </c>
      <c r="J4245" s="8">
        <v>5369.0</v>
      </c>
      <c r="K4245" s="8">
        <v>285.0</v>
      </c>
      <c r="L4245" s="8">
        <v>4592.0</v>
      </c>
      <c r="M4245" s="8">
        <v>6188.0</v>
      </c>
      <c r="N4245" s="8">
        <v>633.0</v>
      </c>
      <c r="O4245" s="8">
        <v>361.0</v>
      </c>
      <c r="P4245" s="8">
        <v>6.0</v>
      </c>
      <c r="Q4245" s="39" t="s">
        <v>780</v>
      </c>
      <c r="R4245" s="39" t="s">
        <v>10552</v>
      </c>
      <c r="S4245" s="39" t="s">
        <v>10553</v>
      </c>
      <c r="T4245" s="39" t="s">
        <v>9946</v>
      </c>
      <c r="U4245" s="39" t="s">
        <v>2018</v>
      </c>
      <c r="V4245" s="39" t="s">
        <v>2017</v>
      </c>
      <c r="W4245" s="39" t="s">
        <v>2018</v>
      </c>
      <c r="X4245" s="39" t="s">
        <v>10446</v>
      </c>
      <c r="Y4245" s="39" t="s">
        <v>10447</v>
      </c>
      <c r="Z4245" s="39" t="s">
        <v>10402</v>
      </c>
      <c r="AA4245" s="39" t="s">
        <v>10403</v>
      </c>
    </row>
    <row r="4246" ht="15.75" hidden="1" customHeight="1">
      <c r="A4246" s="39" t="s">
        <v>10560</v>
      </c>
      <c r="B4246" s="39" t="s">
        <v>10561</v>
      </c>
      <c r="C4246" s="8">
        <v>2890.0</v>
      </c>
      <c r="D4246" s="8">
        <v>9.0</v>
      </c>
      <c r="E4246" s="8">
        <v>5.0</v>
      </c>
      <c r="F4246" s="8">
        <v>3.0</v>
      </c>
      <c r="G4246" s="8">
        <v>4094.0</v>
      </c>
      <c r="H4246" s="8">
        <v>3235.0</v>
      </c>
      <c r="I4246" s="8">
        <v>3433.0</v>
      </c>
      <c r="J4246" s="8">
        <v>3717.0</v>
      </c>
      <c r="K4246" s="8">
        <v>87.0</v>
      </c>
      <c r="L4246" s="8">
        <v>6760.0</v>
      </c>
      <c r="M4246" s="8">
        <v>5859.5</v>
      </c>
      <c r="N4246" s="8">
        <v>603.0</v>
      </c>
      <c r="O4246" s="8">
        <v>332.0</v>
      </c>
      <c r="P4246" s="8">
        <v>6.0</v>
      </c>
      <c r="Q4246" s="39" t="s">
        <v>780</v>
      </c>
      <c r="R4246" s="39" t="s">
        <v>10552</v>
      </c>
      <c r="S4246" s="39" t="s">
        <v>10553</v>
      </c>
      <c r="T4246" s="39" t="s">
        <v>9946</v>
      </c>
      <c r="U4246" s="39" t="s">
        <v>2018</v>
      </c>
      <c r="V4246" s="39" t="s">
        <v>2017</v>
      </c>
      <c r="W4246" s="39" t="s">
        <v>2018</v>
      </c>
      <c r="X4246" s="39" t="s">
        <v>10446</v>
      </c>
      <c r="Y4246" s="39" t="s">
        <v>10447</v>
      </c>
      <c r="Z4246" s="39" t="s">
        <v>10402</v>
      </c>
      <c r="AA4246" s="39" t="s">
        <v>10403</v>
      </c>
    </row>
    <row r="4247" ht="15.75" hidden="1" customHeight="1">
      <c r="A4247" s="39" t="s">
        <v>10562</v>
      </c>
      <c r="B4247" s="39" t="s">
        <v>10563</v>
      </c>
      <c r="C4247" s="8">
        <v>689.0</v>
      </c>
      <c r="D4247" s="8">
        <v>2.0</v>
      </c>
      <c r="E4247" s="8">
        <v>1.0</v>
      </c>
      <c r="F4247" s="8">
        <v>1.0</v>
      </c>
      <c r="G4247" s="8">
        <v>821.0</v>
      </c>
      <c r="H4247" s="8">
        <v>748.0</v>
      </c>
      <c r="I4247" s="8">
        <v>428.0</v>
      </c>
      <c r="J4247" s="8">
        <v>1869.0</v>
      </c>
      <c r="K4247" s="8">
        <v>441.0</v>
      </c>
      <c r="L4247" s="8">
        <v>3910.0</v>
      </c>
      <c r="M4247" s="8">
        <v>2185.0</v>
      </c>
      <c r="N4247" s="8">
        <v>670.0</v>
      </c>
      <c r="O4247" s="8">
        <v>388.0</v>
      </c>
      <c r="P4247" s="8">
        <v>6.0</v>
      </c>
      <c r="Q4247" s="39" t="s">
        <v>780</v>
      </c>
      <c r="R4247" s="39" t="s">
        <v>10552</v>
      </c>
      <c r="S4247" s="39" t="s">
        <v>10553</v>
      </c>
      <c r="T4247" s="39" t="s">
        <v>9946</v>
      </c>
      <c r="U4247" s="39" t="s">
        <v>2018</v>
      </c>
      <c r="V4247" s="39" t="s">
        <v>2017</v>
      </c>
      <c r="W4247" s="39" t="s">
        <v>2018</v>
      </c>
      <c r="X4247" s="39" t="s">
        <v>10446</v>
      </c>
      <c r="Y4247" s="39" t="s">
        <v>10447</v>
      </c>
      <c r="Z4247" s="39" t="s">
        <v>10402</v>
      </c>
      <c r="AA4247" s="39" t="s">
        <v>10403</v>
      </c>
    </row>
    <row r="4248" ht="15.75" hidden="1" customHeight="1">
      <c r="A4248" s="39" t="s">
        <v>10564</v>
      </c>
      <c r="B4248" s="39" t="s">
        <v>10565</v>
      </c>
      <c r="C4248" s="8">
        <v>2818.0</v>
      </c>
      <c r="D4248" s="8">
        <v>9.0</v>
      </c>
      <c r="E4248" s="8">
        <v>5.0</v>
      </c>
      <c r="F4248" s="8">
        <v>3.0</v>
      </c>
      <c r="G4248" s="8">
        <v>2422.0</v>
      </c>
      <c r="H4248" s="8">
        <v>2877.0</v>
      </c>
      <c r="I4248" s="8">
        <v>1907.0</v>
      </c>
      <c r="J4248" s="8">
        <v>3284.0</v>
      </c>
      <c r="K4248" s="8">
        <v>4717.0</v>
      </c>
      <c r="L4248" s="8">
        <v>3703.0</v>
      </c>
      <c r="M4248" s="8">
        <v>2846.0</v>
      </c>
      <c r="N4248" s="8">
        <v>787.0</v>
      </c>
      <c r="O4248" s="8">
        <v>470.0</v>
      </c>
      <c r="P4248" s="8">
        <v>4.0</v>
      </c>
      <c r="Q4248" s="39" t="s">
        <v>1314</v>
      </c>
      <c r="R4248" s="39" t="s">
        <v>10566</v>
      </c>
      <c r="S4248" s="39" t="s">
        <v>10567</v>
      </c>
      <c r="T4248" s="39" t="s">
        <v>9946</v>
      </c>
      <c r="U4248" s="39" t="s">
        <v>2018</v>
      </c>
      <c r="V4248" s="39" t="s">
        <v>2017</v>
      </c>
      <c r="W4248" s="39" t="s">
        <v>2018</v>
      </c>
      <c r="X4248" s="39" t="s">
        <v>10446</v>
      </c>
      <c r="Y4248" s="39" t="s">
        <v>10447</v>
      </c>
      <c r="Z4248" s="39" t="s">
        <v>10402</v>
      </c>
      <c r="AA4248" s="39" t="s">
        <v>10403</v>
      </c>
    </row>
    <row r="4249" ht="15.75" hidden="1" customHeight="1">
      <c r="A4249" s="39" t="s">
        <v>10568</v>
      </c>
      <c r="B4249" s="39" t="s">
        <v>10569</v>
      </c>
      <c r="C4249" s="8">
        <v>1604.0</v>
      </c>
      <c r="D4249" s="8">
        <v>5.0</v>
      </c>
      <c r="E4249" s="8">
        <v>3.0</v>
      </c>
      <c r="F4249" s="8">
        <v>2.0</v>
      </c>
      <c r="G4249" s="8">
        <v>1743.0</v>
      </c>
      <c r="H4249" s="8">
        <v>1081.0</v>
      </c>
      <c r="I4249" s="8">
        <v>2161.0</v>
      </c>
      <c r="J4249" s="8">
        <v>2178.0</v>
      </c>
      <c r="K4249" s="8">
        <v>2818.0</v>
      </c>
      <c r="L4249" s="8">
        <v>1853.0</v>
      </c>
      <c r="M4249" s="8">
        <v>4634.0</v>
      </c>
      <c r="N4249" s="8">
        <v>1086.0</v>
      </c>
      <c r="O4249" s="8">
        <v>656.0</v>
      </c>
      <c r="P4249" s="8">
        <v>4.0</v>
      </c>
      <c r="Q4249" s="39" t="s">
        <v>1314</v>
      </c>
      <c r="R4249" s="39" t="s">
        <v>10566</v>
      </c>
      <c r="S4249" s="39" t="s">
        <v>10567</v>
      </c>
      <c r="T4249" s="39" t="s">
        <v>9946</v>
      </c>
      <c r="U4249" s="39" t="s">
        <v>2018</v>
      </c>
      <c r="V4249" s="39" t="s">
        <v>2017</v>
      </c>
      <c r="W4249" s="39" t="s">
        <v>2018</v>
      </c>
      <c r="X4249" s="39" t="s">
        <v>10446</v>
      </c>
      <c r="Y4249" s="39" t="s">
        <v>10447</v>
      </c>
      <c r="Z4249" s="39" t="s">
        <v>10402</v>
      </c>
      <c r="AA4249" s="39" t="s">
        <v>10403</v>
      </c>
    </row>
    <row r="4250" ht="15.75" hidden="1" customHeight="1">
      <c r="A4250" s="39" t="s">
        <v>10570</v>
      </c>
      <c r="B4250" s="39" t="s">
        <v>10571</v>
      </c>
      <c r="C4250" s="8">
        <v>1926.0</v>
      </c>
      <c r="D4250" s="8">
        <v>6.0</v>
      </c>
      <c r="E4250" s="8">
        <v>3.0</v>
      </c>
      <c r="F4250" s="8">
        <v>2.0</v>
      </c>
      <c r="G4250" s="8">
        <v>1646.0</v>
      </c>
      <c r="H4250" s="8">
        <v>1197.0</v>
      </c>
      <c r="I4250" s="8">
        <v>3720.0</v>
      </c>
      <c r="J4250" s="8">
        <v>2517.0</v>
      </c>
      <c r="K4250" s="8">
        <v>5456.0</v>
      </c>
      <c r="L4250" s="8">
        <v>1371.0</v>
      </c>
      <c r="M4250" s="8">
        <v>2456.0</v>
      </c>
      <c r="N4250" s="8">
        <v>626.0</v>
      </c>
      <c r="O4250" s="8">
        <v>353.0</v>
      </c>
      <c r="P4250" s="8">
        <v>4.0</v>
      </c>
      <c r="Q4250" s="39" t="s">
        <v>1314</v>
      </c>
      <c r="R4250" s="39" t="s">
        <v>10566</v>
      </c>
      <c r="S4250" s="39" t="s">
        <v>10567</v>
      </c>
      <c r="T4250" s="39" t="s">
        <v>9946</v>
      </c>
      <c r="U4250" s="39" t="s">
        <v>2018</v>
      </c>
      <c r="V4250" s="39" t="s">
        <v>2017</v>
      </c>
      <c r="W4250" s="39" t="s">
        <v>2018</v>
      </c>
      <c r="X4250" s="39" t="s">
        <v>10446</v>
      </c>
      <c r="Y4250" s="39" t="s">
        <v>10447</v>
      </c>
      <c r="Z4250" s="39" t="s">
        <v>10402</v>
      </c>
      <c r="AA4250" s="39" t="s">
        <v>10403</v>
      </c>
    </row>
    <row r="4251" ht="15.75" hidden="1" customHeight="1">
      <c r="A4251" s="39" t="s">
        <v>10572</v>
      </c>
      <c r="B4251" s="39" t="s">
        <v>10573</v>
      </c>
      <c r="C4251" s="8">
        <v>4058.0</v>
      </c>
      <c r="D4251" s="8">
        <v>12.0</v>
      </c>
      <c r="E4251" s="8">
        <v>6.0</v>
      </c>
      <c r="F4251" s="8">
        <v>3.0</v>
      </c>
      <c r="G4251" s="8">
        <v>2877.0</v>
      </c>
      <c r="H4251" s="8">
        <v>3723.0</v>
      </c>
      <c r="I4251" s="8">
        <v>3926.0</v>
      </c>
      <c r="J4251" s="8">
        <v>4092.0</v>
      </c>
      <c r="K4251" s="8">
        <v>6629.0</v>
      </c>
      <c r="L4251" s="8">
        <v>3372.0</v>
      </c>
      <c r="M4251" s="8">
        <v>4659.5</v>
      </c>
      <c r="N4251" s="8">
        <v>603.0</v>
      </c>
      <c r="O4251" s="8">
        <v>334.0</v>
      </c>
      <c r="P4251" s="8">
        <v>4.0</v>
      </c>
      <c r="Q4251" s="39" t="s">
        <v>1314</v>
      </c>
      <c r="R4251" s="39" t="s">
        <v>10566</v>
      </c>
      <c r="S4251" s="39" t="s">
        <v>10567</v>
      </c>
      <c r="T4251" s="39" t="s">
        <v>9946</v>
      </c>
      <c r="U4251" s="39" t="s">
        <v>2018</v>
      </c>
      <c r="V4251" s="39" t="s">
        <v>2017</v>
      </c>
      <c r="W4251" s="39" t="s">
        <v>2018</v>
      </c>
      <c r="X4251" s="39" t="s">
        <v>10446</v>
      </c>
      <c r="Y4251" s="39" t="s">
        <v>10447</v>
      </c>
      <c r="Z4251" s="39" t="s">
        <v>10402</v>
      </c>
      <c r="AA4251" s="39" t="s">
        <v>10403</v>
      </c>
    </row>
    <row r="4252" ht="15.75" hidden="1" customHeight="1">
      <c r="A4252" s="39" t="s">
        <v>10574</v>
      </c>
      <c r="B4252" s="39" t="s">
        <v>10575</v>
      </c>
      <c r="C4252" s="8">
        <v>5151.0</v>
      </c>
      <c r="D4252" s="8">
        <v>15.0</v>
      </c>
      <c r="E4252" s="8">
        <v>8.0</v>
      </c>
      <c r="F4252" s="8">
        <v>4.0</v>
      </c>
      <c r="G4252" s="8">
        <v>4913.0</v>
      </c>
      <c r="H4252" s="8">
        <v>5741.0</v>
      </c>
      <c r="I4252" s="8">
        <v>4660.0</v>
      </c>
      <c r="J4252" s="8">
        <v>4661.0</v>
      </c>
      <c r="K4252" s="8">
        <v>3662.0</v>
      </c>
      <c r="L4252" s="8">
        <v>1092.0</v>
      </c>
      <c r="M4252" s="8">
        <v>4554.0</v>
      </c>
      <c r="N4252" s="8">
        <v>613.0</v>
      </c>
      <c r="O4252" s="8">
        <v>363.0</v>
      </c>
      <c r="P4252" s="8">
        <v>4.0</v>
      </c>
      <c r="Q4252" s="39" t="s">
        <v>1314</v>
      </c>
      <c r="R4252" s="39" t="s">
        <v>10566</v>
      </c>
      <c r="S4252" s="39" t="s">
        <v>10567</v>
      </c>
      <c r="T4252" s="39" t="s">
        <v>9946</v>
      </c>
      <c r="U4252" s="39" t="s">
        <v>2018</v>
      </c>
      <c r="V4252" s="39" t="s">
        <v>2017</v>
      </c>
      <c r="W4252" s="39" t="s">
        <v>2018</v>
      </c>
      <c r="X4252" s="39" t="s">
        <v>10446</v>
      </c>
      <c r="Y4252" s="39" t="s">
        <v>10447</v>
      </c>
      <c r="Z4252" s="39" t="s">
        <v>10402</v>
      </c>
      <c r="AA4252" s="39" t="s">
        <v>10403</v>
      </c>
    </row>
    <row r="4253" ht="15.75" hidden="1" customHeight="1">
      <c r="A4253" s="39" t="s">
        <v>10576</v>
      </c>
      <c r="B4253" s="39" t="s">
        <v>10577</v>
      </c>
      <c r="C4253" s="8">
        <v>3104.0</v>
      </c>
      <c r="D4253" s="8">
        <v>9.0</v>
      </c>
      <c r="E4253" s="8">
        <v>5.0</v>
      </c>
      <c r="F4253" s="8">
        <v>3.0</v>
      </c>
      <c r="G4253" s="8">
        <v>3850.0</v>
      </c>
      <c r="H4253" s="8">
        <v>3272.0</v>
      </c>
      <c r="I4253" s="8">
        <v>5303.0</v>
      </c>
      <c r="J4253" s="8">
        <v>5201.0</v>
      </c>
      <c r="K4253" s="8">
        <v>31.0</v>
      </c>
      <c r="L4253" s="8">
        <v>6601.0</v>
      </c>
      <c r="M4253" s="8">
        <v>5535.0</v>
      </c>
      <c r="N4253" s="8">
        <v>729.0</v>
      </c>
      <c r="O4253" s="8">
        <v>409.0</v>
      </c>
      <c r="P4253" s="8">
        <v>6.0</v>
      </c>
      <c r="Q4253" s="39" t="s">
        <v>780</v>
      </c>
      <c r="R4253" s="39" t="s">
        <v>10578</v>
      </c>
      <c r="S4253" s="39" t="s">
        <v>10579</v>
      </c>
      <c r="T4253" s="39" t="s">
        <v>9946</v>
      </c>
      <c r="U4253" s="39" t="s">
        <v>2018</v>
      </c>
      <c r="V4253" s="39" t="s">
        <v>2017</v>
      </c>
      <c r="W4253" s="39" t="s">
        <v>2018</v>
      </c>
      <c r="X4253" s="39" t="s">
        <v>10580</v>
      </c>
      <c r="Y4253" s="39" t="s">
        <v>10581</v>
      </c>
      <c r="Z4253" s="39" t="s">
        <v>10402</v>
      </c>
      <c r="AA4253" s="39" t="s">
        <v>10403</v>
      </c>
    </row>
    <row r="4254" ht="15.75" hidden="1" customHeight="1">
      <c r="A4254" s="39" t="s">
        <v>10582</v>
      </c>
      <c r="B4254" s="39" t="s">
        <v>10583</v>
      </c>
      <c r="C4254" s="8">
        <v>4470.0</v>
      </c>
      <c r="D4254" s="8">
        <v>13.0</v>
      </c>
      <c r="E4254" s="8">
        <v>7.0</v>
      </c>
      <c r="F4254" s="8">
        <v>4.0</v>
      </c>
      <c r="G4254" s="8">
        <v>4833.0</v>
      </c>
      <c r="H4254" s="8">
        <v>4796.5</v>
      </c>
      <c r="I4254" s="8">
        <v>4919.0</v>
      </c>
      <c r="J4254" s="8">
        <v>4369.0</v>
      </c>
      <c r="K4254" s="8">
        <v>582.0</v>
      </c>
      <c r="L4254" s="8">
        <v>5887.0</v>
      </c>
      <c r="M4254" s="8">
        <v>5555.0</v>
      </c>
      <c r="N4254" s="8">
        <v>794.0</v>
      </c>
      <c r="O4254" s="8">
        <v>436.0</v>
      </c>
      <c r="P4254" s="8">
        <v>6.0</v>
      </c>
      <c r="Q4254" s="39" t="s">
        <v>780</v>
      </c>
      <c r="R4254" s="39" t="s">
        <v>10578</v>
      </c>
      <c r="S4254" s="39" t="s">
        <v>10579</v>
      </c>
      <c r="T4254" s="39" t="s">
        <v>9946</v>
      </c>
      <c r="U4254" s="39" t="s">
        <v>2018</v>
      </c>
      <c r="V4254" s="39" t="s">
        <v>2017</v>
      </c>
      <c r="W4254" s="39" t="s">
        <v>2018</v>
      </c>
      <c r="X4254" s="39" t="s">
        <v>10584</v>
      </c>
      <c r="Y4254" s="39" t="s">
        <v>10585</v>
      </c>
      <c r="Z4254" s="39" t="s">
        <v>10402</v>
      </c>
      <c r="AA4254" s="39" t="s">
        <v>10403</v>
      </c>
    </row>
    <row r="4255" ht="15.75" hidden="1" customHeight="1">
      <c r="A4255" s="39" t="s">
        <v>10586</v>
      </c>
      <c r="B4255" s="39" t="s">
        <v>10587</v>
      </c>
      <c r="C4255" s="8">
        <v>3035.0</v>
      </c>
      <c r="D4255" s="8">
        <v>9.0</v>
      </c>
      <c r="E4255" s="8">
        <v>5.0</v>
      </c>
      <c r="F4255" s="8">
        <v>3.0</v>
      </c>
      <c r="G4255" s="8">
        <v>2716.0</v>
      </c>
      <c r="H4255" s="8">
        <v>3299.0</v>
      </c>
      <c r="I4255" s="8">
        <v>2699.0</v>
      </c>
      <c r="J4255" s="8">
        <v>3286.0</v>
      </c>
      <c r="K4255" s="8">
        <v>2576.0</v>
      </c>
      <c r="L4255" s="8">
        <v>3236.0</v>
      </c>
      <c r="M4255" s="8">
        <v>3351.0</v>
      </c>
      <c r="N4255" s="8">
        <v>577.0</v>
      </c>
      <c r="O4255" s="8">
        <v>342.0</v>
      </c>
      <c r="P4255" s="8">
        <v>6.0</v>
      </c>
      <c r="Q4255" s="39" t="s">
        <v>780</v>
      </c>
      <c r="R4255" s="39" t="s">
        <v>10578</v>
      </c>
      <c r="S4255" s="39" t="s">
        <v>10579</v>
      </c>
      <c r="T4255" s="39" t="s">
        <v>9946</v>
      </c>
      <c r="U4255" s="39" t="s">
        <v>2018</v>
      </c>
      <c r="V4255" s="39" t="s">
        <v>2017</v>
      </c>
      <c r="W4255" s="39" t="s">
        <v>2018</v>
      </c>
      <c r="X4255" s="39" t="s">
        <v>10584</v>
      </c>
      <c r="Y4255" s="39" t="s">
        <v>10585</v>
      </c>
      <c r="Z4255" s="39" t="s">
        <v>10402</v>
      </c>
      <c r="AA4255" s="39" t="s">
        <v>10403</v>
      </c>
    </row>
    <row r="4256" ht="15.75" hidden="1" customHeight="1">
      <c r="A4256" s="39" t="s">
        <v>10588</v>
      </c>
      <c r="B4256" s="39" t="s">
        <v>10589</v>
      </c>
      <c r="C4256" s="8">
        <v>4650.0</v>
      </c>
      <c r="D4256" s="8">
        <v>14.0</v>
      </c>
      <c r="E4256" s="8">
        <v>7.0</v>
      </c>
      <c r="F4256" s="8">
        <v>4.0</v>
      </c>
      <c r="G4256" s="8">
        <v>3813.0</v>
      </c>
      <c r="H4256" s="8">
        <v>3981.5</v>
      </c>
      <c r="I4256" s="8">
        <v>4147.0</v>
      </c>
      <c r="J4256" s="8">
        <v>4329.0</v>
      </c>
      <c r="K4256" s="8">
        <v>5204.0</v>
      </c>
      <c r="L4256" s="8">
        <v>4713.0</v>
      </c>
      <c r="M4256" s="8">
        <v>4902.0</v>
      </c>
      <c r="N4256" s="8">
        <v>666.0</v>
      </c>
      <c r="O4256" s="8">
        <v>306.0</v>
      </c>
      <c r="P4256" s="8">
        <v>6.0</v>
      </c>
      <c r="Q4256" s="39" t="s">
        <v>780</v>
      </c>
      <c r="R4256" s="39" t="s">
        <v>10578</v>
      </c>
      <c r="S4256" s="39" t="s">
        <v>10579</v>
      </c>
      <c r="T4256" s="39" t="s">
        <v>9946</v>
      </c>
      <c r="U4256" s="39" t="s">
        <v>2018</v>
      </c>
      <c r="V4256" s="39" t="s">
        <v>2017</v>
      </c>
      <c r="W4256" s="39" t="s">
        <v>2018</v>
      </c>
      <c r="X4256" s="39" t="s">
        <v>10584</v>
      </c>
      <c r="Y4256" s="39" t="s">
        <v>10585</v>
      </c>
      <c r="Z4256" s="39" t="s">
        <v>10402</v>
      </c>
      <c r="AA4256" s="39" t="s">
        <v>10403</v>
      </c>
    </row>
    <row r="4257" ht="15.75" hidden="1" customHeight="1">
      <c r="A4257" s="39" t="s">
        <v>10590</v>
      </c>
      <c r="B4257" s="39" t="s">
        <v>10591</v>
      </c>
      <c r="C4257" s="8">
        <v>4277.0</v>
      </c>
      <c r="D4257" s="8">
        <v>13.0</v>
      </c>
      <c r="E4257" s="8">
        <v>7.0</v>
      </c>
      <c r="F4257" s="8">
        <v>4.0</v>
      </c>
      <c r="G4257" s="8">
        <v>4676.0</v>
      </c>
      <c r="H4257" s="8">
        <v>5553.0</v>
      </c>
      <c r="I4257" s="8">
        <v>4149.0</v>
      </c>
      <c r="J4257" s="8">
        <v>5398.0</v>
      </c>
      <c r="K4257" s="8">
        <v>222.0</v>
      </c>
      <c r="L4257" s="8">
        <v>6059.0</v>
      </c>
      <c r="M4257" s="8">
        <v>4692.0</v>
      </c>
      <c r="N4257" s="8">
        <v>549.0</v>
      </c>
      <c r="O4257" s="8">
        <v>334.0</v>
      </c>
      <c r="P4257" s="8">
        <v>6.0</v>
      </c>
      <c r="Q4257" s="39" t="s">
        <v>780</v>
      </c>
      <c r="R4257" s="39" t="s">
        <v>10578</v>
      </c>
      <c r="S4257" s="39" t="s">
        <v>10579</v>
      </c>
      <c r="T4257" s="39" t="s">
        <v>9946</v>
      </c>
      <c r="U4257" s="39" t="s">
        <v>2018</v>
      </c>
      <c r="V4257" s="39" t="s">
        <v>2017</v>
      </c>
      <c r="W4257" s="39" t="s">
        <v>2018</v>
      </c>
      <c r="X4257" s="39" t="s">
        <v>10584</v>
      </c>
      <c r="Y4257" s="39" t="s">
        <v>10585</v>
      </c>
      <c r="Z4257" s="39" t="s">
        <v>10402</v>
      </c>
      <c r="AA4257" s="39" t="s">
        <v>10403</v>
      </c>
    </row>
    <row r="4258" ht="15.75" hidden="1" customHeight="1">
      <c r="A4258" s="39" t="s">
        <v>10592</v>
      </c>
      <c r="B4258" s="39" t="s">
        <v>10593</v>
      </c>
      <c r="C4258" s="8">
        <v>3465.0</v>
      </c>
      <c r="D4258" s="8">
        <v>10.0</v>
      </c>
      <c r="E4258" s="8">
        <v>5.0</v>
      </c>
      <c r="F4258" s="8">
        <v>3.0</v>
      </c>
      <c r="G4258" s="8">
        <v>3665.0</v>
      </c>
      <c r="H4258" s="8">
        <v>4074.0</v>
      </c>
      <c r="I4258" s="8">
        <v>4886.0</v>
      </c>
      <c r="J4258" s="8">
        <v>4656.0</v>
      </c>
      <c r="K4258" s="8">
        <v>183.0</v>
      </c>
      <c r="L4258" s="8">
        <v>6530.0</v>
      </c>
      <c r="M4258" s="8">
        <v>4365.0</v>
      </c>
      <c r="N4258" s="8">
        <v>638.0</v>
      </c>
      <c r="O4258" s="8">
        <v>385.0</v>
      </c>
      <c r="P4258" s="8">
        <v>6.0</v>
      </c>
      <c r="Q4258" s="39" t="s">
        <v>780</v>
      </c>
      <c r="R4258" s="39" t="s">
        <v>10578</v>
      </c>
      <c r="S4258" s="39" t="s">
        <v>10579</v>
      </c>
      <c r="T4258" s="39" t="s">
        <v>9946</v>
      </c>
      <c r="U4258" s="39" t="s">
        <v>2018</v>
      </c>
      <c r="V4258" s="39" t="s">
        <v>2017</v>
      </c>
      <c r="W4258" s="39" t="s">
        <v>2018</v>
      </c>
      <c r="X4258" s="39" t="s">
        <v>10584</v>
      </c>
      <c r="Y4258" s="39" t="s">
        <v>10585</v>
      </c>
      <c r="Z4258" s="39" t="s">
        <v>10402</v>
      </c>
      <c r="AA4258" s="39" t="s">
        <v>10403</v>
      </c>
    </row>
    <row r="4259" ht="15.75" hidden="1" customHeight="1">
      <c r="A4259" s="39" t="s">
        <v>10594</v>
      </c>
      <c r="B4259" s="39" t="s">
        <v>10595</v>
      </c>
      <c r="C4259" s="8">
        <v>3122.0</v>
      </c>
      <c r="D4259" s="8">
        <v>9.0</v>
      </c>
      <c r="E4259" s="8">
        <v>5.0</v>
      </c>
      <c r="F4259" s="8">
        <v>3.0</v>
      </c>
      <c r="G4259" s="8">
        <v>2868.0</v>
      </c>
      <c r="H4259" s="8">
        <v>3392.0</v>
      </c>
      <c r="I4259" s="8">
        <v>2974.0</v>
      </c>
      <c r="J4259" s="8">
        <v>4448.0</v>
      </c>
      <c r="K4259" s="8">
        <v>827.0</v>
      </c>
      <c r="L4259" s="8">
        <v>6538.0</v>
      </c>
      <c r="M4259" s="8">
        <v>4720.0</v>
      </c>
      <c r="N4259" s="8">
        <v>643.0</v>
      </c>
      <c r="O4259" s="8">
        <v>379.0</v>
      </c>
      <c r="P4259" s="8">
        <v>6.0</v>
      </c>
      <c r="Q4259" s="39" t="s">
        <v>780</v>
      </c>
      <c r="R4259" s="39" t="s">
        <v>10578</v>
      </c>
      <c r="S4259" s="39" t="s">
        <v>10579</v>
      </c>
      <c r="T4259" s="39" t="s">
        <v>9946</v>
      </c>
      <c r="U4259" s="39" t="s">
        <v>2018</v>
      </c>
      <c r="V4259" s="39" t="s">
        <v>2017</v>
      </c>
      <c r="W4259" s="39" t="s">
        <v>2018</v>
      </c>
      <c r="X4259" s="39" t="s">
        <v>10580</v>
      </c>
      <c r="Y4259" s="39" t="s">
        <v>10581</v>
      </c>
      <c r="Z4259" s="39" t="s">
        <v>10402</v>
      </c>
      <c r="AA4259" s="39" t="s">
        <v>10403</v>
      </c>
    </row>
    <row r="4260" ht="15.75" hidden="1" customHeight="1">
      <c r="A4260" s="39" t="s">
        <v>10596</v>
      </c>
      <c r="B4260" s="39" t="s">
        <v>10597</v>
      </c>
      <c r="C4260" s="8">
        <v>3781.0</v>
      </c>
      <c r="D4260" s="8">
        <v>11.0</v>
      </c>
      <c r="E4260" s="8">
        <v>6.0</v>
      </c>
      <c r="F4260" s="8">
        <v>3.0</v>
      </c>
      <c r="G4260" s="8">
        <v>4402.0</v>
      </c>
      <c r="H4260" s="8">
        <v>4778.0</v>
      </c>
      <c r="I4260" s="8">
        <v>4118.0</v>
      </c>
      <c r="J4260" s="8">
        <v>5569.0</v>
      </c>
      <c r="K4260" s="8">
        <v>130.0</v>
      </c>
      <c r="L4260" s="8">
        <v>5802.0</v>
      </c>
      <c r="M4260" s="8">
        <v>3229.0</v>
      </c>
      <c r="N4260" s="8">
        <v>604.0</v>
      </c>
      <c r="O4260" s="8">
        <v>338.0</v>
      </c>
      <c r="P4260" s="8">
        <v>6.0</v>
      </c>
      <c r="Q4260" s="39" t="s">
        <v>780</v>
      </c>
      <c r="R4260" s="39" t="s">
        <v>10578</v>
      </c>
      <c r="S4260" s="39" t="s">
        <v>10579</v>
      </c>
      <c r="T4260" s="39" t="s">
        <v>9946</v>
      </c>
      <c r="U4260" s="39" t="s">
        <v>2018</v>
      </c>
      <c r="V4260" s="39" t="s">
        <v>2017</v>
      </c>
      <c r="W4260" s="39" t="s">
        <v>2018</v>
      </c>
      <c r="X4260" s="39" t="s">
        <v>10584</v>
      </c>
      <c r="Y4260" s="39" t="s">
        <v>10585</v>
      </c>
      <c r="Z4260" s="39" t="s">
        <v>10402</v>
      </c>
      <c r="AA4260" s="39" t="s">
        <v>10403</v>
      </c>
    </row>
    <row r="4261" ht="15.75" hidden="1" customHeight="1">
      <c r="A4261" s="39" t="s">
        <v>10598</v>
      </c>
      <c r="B4261" s="39" t="s">
        <v>10599</v>
      </c>
      <c r="C4261" s="8">
        <v>3194.0</v>
      </c>
      <c r="D4261" s="8">
        <v>10.0</v>
      </c>
      <c r="E4261" s="8">
        <v>5.0</v>
      </c>
      <c r="F4261" s="8">
        <v>3.0</v>
      </c>
      <c r="G4261" s="8">
        <v>2777.0</v>
      </c>
      <c r="H4261" s="8">
        <v>3245.0</v>
      </c>
      <c r="I4261" s="8">
        <v>3799.0</v>
      </c>
      <c r="J4261" s="8">
        <v>5137.0</v>
      </c>
      <c r="K4261" s="8">
        <v>775.0</v>
      </c>
      <c r="L4261" s="8">
        <v>5909.0</v>
      </c>
      <c r="M4261" s="8">
        <v>4000.0</v>
      </c>
      <c r="N4261" s="8">
        <v>972.0</v>
      </c>
      <c r="O4261" s="8">
        <v>528.0</v>
      </c>
      <c r="P4261" s="8">
        <v>6.0</v>
      </c>
      <c r="Q4261" s="39" t="s">
        <v>780</v>
      </c>
      <c r="R4261" s="39" t="s">
        <v>10578</v>
      </c>
      <c r="S4261" s="39" t="s">
        <v>10579</v>
      </c>
      <c r="T4261" s="39" t="s">
        <v>9946</v>
      </c>
      <c r="U4261" s="39" t="s">
        <v>2018</v>
      </c>
      <c r="V4261" s="39" t="s">
        <v>2017</v>
      </c>
      <c r="W4261" s="39" t="s">
        <v>2018</v>
      </c>
      <c r="X4261" s="39" t="s">
        <v>10580</v>
      </c>
      <c r="Y4261" s="39" t="s">
        <v>10581</v>
      </c>
      <c r="Z4261" s="39" t="s">
        <v>10402</v>
      </c>
      <c r="AA4261" s="39" t="s">
        <v>10403</v>
      </c>
    </row>
    <row r="4262" ht="15.75" hidden="1" customHeight="1">
      <c r="A4262" s="39" t="s">
        <v>10600</v>
      </c>
      <c r="B4262" s="39" t="s">
        <v>10601</v>
      </c>
      <c r="C4262" s="8">
        <v>4025.0</v>
      </c>
      <c r="D4262" s="8">
        <v>12.0</v>
      </c>
      <c r="E4262" s="8">
        <v>6.0</v>
      </c>
      <c r="F4262" s="8">
        <v>3.0</v>
      </c>
      <c r="G4262" s="8">
        <v>3281.0</v>
      </c>
      <c r="H4262" s="8">
        <v>3778.0</v>
      </c>
      <c r="I4262" s="8">
        <v>2879.0</v>
      </c>
      <c r="J4262" s="8">
        <v>3955.0</v>
      </c>
      <c r="K4262" s="8">
        <v>5148.0</v>
      </c>
      <c r="L4262" s="8">
        <v>5866.0</v>
      </c>
      <c r="M4262" s="8">
        <v>3896.0</v>
      </c>
      <c r="N4262" s="8">
        <v>783.0</v>
      </c>
      <c r="O4262" s="8">
        <v>428.0</v>
      </c>
      <c r="P4262" s="8">
        <v>6.0</v>
      </c>
      <c r="Q4262" s="39" t="s">
        <v>780</v>
      </c>
      <c r="R4262" s="39" t="s">
        <v>10602</v>
      </c>
      <c r="S4262" s="39" t="s">
        <v>10603</v>
      </c>
      <c r="T4262" s="39" t="s">
        <v>9946</v>
      </c>
      <c r="U4262" s="39" t="s">
        <v>2018</v>
      </c>
      <c r="V4262" s="39" t="s">
        <v>2017</v>
      </c>
      <c r="W4262" s="39" t="s">
        <v>2018</v>
      </c>
      <c r="X4262" s="39" t="s">
        <v>10584</v>
      </c>
      <c r="Y4262" s="39" t="s">
        <v>10585</v>
      </c>
      <c r="Z4262" s="39" t="s">
        <v>10402</v>
      </c>
      <c r="AA4262" s="39" t="s">
        <v>10403</v>
      </c>
    </row>
    <row r="4263" ht="15.75" hidden="1" customHeight="1">
      <c r="A4263" s="39" t="s">
        <v>10604</v>
      </c>
      <c r="B4263" s="39" t="s">
        <v>10605</v>
      </c>
      <c r="C4263" s="8">
        <v>2220.0</v>
      </c>
      <c r="D4263" s="8">
        <v>7.0</v>
      </c>
      <c r="E4263" s="8">
        <v>4.0</v>
      </c>
      <c r="F4263" s="8">
        <v>2.0</v>
      </c>
      <c r="G4263" s="8">
        <v>2241.0</v>
      </c>
      <c r="H4263" s="8">
        <v>1705.0</v>
      </c>
      <c r="I4263" s="8">
        <v>2396.0</v>
      </c>
      <c r="J4263" s="8">
        <v>2574.0</v>
      </c>
      <c r="K4263" s="8">
        <v>2819.0</v>
      </c>
      <c r="L4263" s="8">
        <v>4672.0</v>
      </c>
      <c r="M4263" s="8">
        <v>3961.0</v>
      </c>
      <c r="N4263" s="8">
        <v>653.0</v>
      </c>
      <c r="O4263" s="8">
        <v>371.0</v>
      </c>
      <c r="P4263" s="8">
        <v>6.0</v>
      </c>
      <c r="Q4263" s="39" t="s">
        <v>780</v>
      </c>
      <c r="R4263" s="39" t="s">
        <v>10602</v>
      </c>
      <c r="S4263" s="39" t="s">
        <v>10603</v>
      </c>
      <c r="T4263" s="39" t="s">
        <v>9946</v>
      </c>
      <c r="U4263" s="39" t="s">
        <v>2018</v>
      </c>
      <c r="V4263" s="39" t="s">
        <v>2017</v>
      </c>
      <c r="W4263" s="39" t="s">
        <v>2018</v>
      </c>
      <c r="X4263" s="39" t="s">
        <v>10584</v>
      </c>
      <c r="Y4263" s="39" t="s">
        <v>10585</v>
      </c>
      <c r="Z4263" s="39" t="s">
        <v>10402</v>
      </c>
      <c r="AA4263" s="39" t="s">
        <v>10403</v>
      </c>
    </row>
    <row r="4264" ht="15.75" hidden="1" customHeight="1">
      <c r="A4264" s="39" t="s">
        <v>10606</v>
      </c>
      <c r="B4264" s="39" t="s">
        <v>10607</v>
      </c>
      <c r="C4264" s="8">
        <v>3021.0</v>
      </c>
      <c r="D4264" s="8">
        <v>9.0</v>
      </c>
      <c r="E4264" s="8">
        <v>5.0</v>
      </c>
      <c r="F4264" s="8">
        <v>3.0</v>
      </c>
      <c r="G4264" s="8">
        <v>2216.0</v>
      </c>
      <c r="H4264" s="8">
        <v>3096.0</v>
      </c>
      <c r="I4264" s="8">
        <v>3564.0</v>
      </c>
      <c r="J4264" s="8">
        <v>3265.0</v>
      </c>
      <c r="K4264" s="8">
        <v>3212.0</v>
      </c>
      <c r="L4264" s="8">
        <v>3902.0</v>
      </c>
      <c r="M4264" s="8">
        <v>4101.0</v>
      </c>
      <c r="N4264" s="8">
        <v>547.0</v>
      </c>
      <c r="O4264" s="8">
        <v>292.0</v>
      </c>
      <c r="P4264" s="8">
        <v>6.0</v>
      </c>
      <c r="Q4264" s="39" t="s">
        <v>780</v>
      </c>
      <c r="R4264" s="39" t="s">
        <v>10602</v>
      </c>
      <c r="S4264" s="39" t="s">
        <v>10603</v>
      </c>
      <c r="T4264" s="39" t="s">
        <v>9946</v>
      </c>
      <c r="U4264" s="39" t="s">
        <v>2018</v>
      </c>
      <c r="V4264" s="39" t="s">
        <v>2017</v>
      </c>
      <c r="W4264" s="39" t="s">
        <v>2018</v>
      </c>
      <c r="X4264" s="39" t="s">
        <v>10584</v>
      </c>
      <c r="Y4264" s="39" t="s">
        <v>10585</v>
      </c>
      <c r="Z4264" s="39" t="s">
        <v>10402</v>
      </c>
      <c r="AA4264" s="39" t="s">
        <v>10403</v>
      </c>
    </row>
    <row r="4265" ht="15.75" hidden="1" customHeight="1">
      <c r="A4265" s="39" t="s">
        <v>10608</v>
      </c>
      <c r="B4265" s="39" t="s">
        <v>10609</v>
      </c>
      <c r="C4265" s="8">
        <v>4095.0</v>
      </c>
      <c r="D4265" s="8">
        <v>12.0</v>
      </c>
      <c r="E4265" s="8">
        <v>6.0</v>
      </c>
      <c r="F4265" s="8">
        <v>3.0</v>
      </c>
      <c r="G4265" s="8">
        <v>4808.5</v>
      </c>
      <c r="H4265" s="8">
        <v>4196.0</v>
      </c>
      <c r="I4265" s="8">
        <v>4548.0</v>
      </c>
      <c r="J4265" s="8">
        <v>5256.0</v>
      </c>
      <c r="K4265" s="8">
        <v>297.0</v>
      </c>
      <c r="L4265" s="8">
        <v>6384.0</v>
      </c>
      <c r="M4265" s="8">
        <v>6536.0</v>
      </c>
      <c r="N4265" s="8">
        <v>511.0</v>
      </c>
      <c r="O4265" s="8">
        <v>296.0</v>
      </c>
      <c r="P4265" s="8">
        <v>6.0</v>
      </c>
      <c r="Q4265" s="39" t="s">
        <v>780</v>
      </c>
      <c r="R4265" s="39" t="s">
        <v>10602</v>
      </c>
      <c r="S4265" s="39" t="s">
        <v>10603</v>
      </c>
      <c r="T4265" s="39" t="s">
        <v>9946</v>
      </c>
      <c r="U4265" s="39" t="s">
        <v>2018</v>
      </c>
      <c r="V4265" s="39" t="s">
        <v>2017</v>
      </c>
      <c r="W4265" s="39" t="s">
        <v>2018</v>
      </c>
      <c r="X4265" s="39" t="s">
        <v>10584</v>
      </c>
      <c r="Y4265" s="39" t="s">
        <v>10585</v>
      </c>
      <c r="Z4265" s="39" t="s">
        <v>10402</v>
      </c>
      <c r="AA4265" s="39" t="s">
        <v>10403</v>
      </c>
    </row>
    <row r="4266" ht="15.75" hidden="1" customHeight="1">
      <c r="A4266" s="39" t="s">
        <v>10610</v>
      </c>
      <c r="B4266" s="39" t="s">
        <v>10611</v>
      </c>
      <c r="C4266" s="8">
        <v>2347.0</v>
      </c>
      <c r="D4266" s="8">
        <v>7.0</v>
      </c>
      <c r="E4266" s="8">
        <v>4.0</v>
      </c>
      <c r="F4266" s="8">
        <v>2.0</v>
      </c>
      <c r="G4266" s="8">
        <v>2848.0</v>
      </c>
      <c r="H4266" s="8">
        <v>1461.0</v>
      </c>
      <c r="I4266" s="8">
        <v>3436.0</v>
      </c>
      <c r="J4266" s="8">
        <v>2732.0</v>
      </c>
      <c r="K4266" s="8">
        <v>2158.0</v>
      </c>
      <c r="L4266" s="8">
        <v>3967.0</v>
      </c>
      <c r="M4266" s="8">
        <v>5413.0</v>
      </c>
      <c r="N4266" s="8">
        <v>745.0</v>
      </c>
      <c r="O4266" s="8">
        <v>441.0</v>
      </c>
      <c r="P4266" s="8">
        <v>6.0</v>
      </c>
      <c r="Q4266" s="39" t="s">
        <v>780</v>
      </c>
      <c r="R4266" s="39" t="s">
        <v>10602</v>
      </c>
      <c r="S4266" s="39" t="s">
        <v>10603</v>
      </c>
      <c r="T4266" s="39" t="s">
        <v>9946</v>
      </c>
      <c r="U4266" s="39" t="s">
        <v>2018</v>
      </c>
      <c r="V4266" s="39" t="s">
        <v>2017</v>
      </c>
      <c r="W4266" s="39" t="s">
        <v>2018</v>
      </c>
      <c r="X4266" s="39" t="s">
        <v>10584</v>
      </c>
      <c r="Y4266" s="39" t="s">
        <v>10585</v>
      </c>
      <c r="Z4266" s="39" t="s">
        <v>10402</v>
      </c>
      <c r="AA4266" s="39" t="s">
        <v>10403</v>
      </c>
    </row>
    <row r="4267" ht="15.75" hidden="1" customHeight="1">
      <c r="A4267" s="39" t="s">
        <v>10612</v>
      </c>
      <c r="B4267" s="39" t="s">
        <v>10613</v>
      </c>
      <c r="C4267" s="8">
        <v>2216.0</v>
      </c>
      <c r="D4267" s="8">
        <v>7.0</v>
      </c>
      <c r="E4267" s="8">
        <v>4.0</v>
      </c>
      <c r="F4267" s="8">
        <v>2.0</v>
      </c>
      <c r="G4267" s="8">
        <v>2452.0</v>
      </c>
      <c r="H4267" s="8">
        <v>2501.0</v>
      </c>
      <c r="I4267" s="8">
        <v>3024.0</v>
      </c>
      <c r="J4267" s="8">
        <v>3097.0</v>
      </c>
      <c r="K4267" s="8">
        <v>242.0</v>
      </c>
      <c r="L4267" s="8">
        <v>5400.0</v>
      </c>
      <c r="M4267" s="8">
        <v>4241.0</v>
      </c>
      <c r="N4267" s="8">
        <v>832.0</v>
      </c>
      <c r="O4267" s="8">
        <v>453.0</v>
      </c>
      <c r="P4267" s="8">
        <v>6.0</v>
      </c>
      <c r="Q4267" s="39" t="s">
        <v>780</v>
      </c>
      <c r="R4267" s="39" t="s">
        <v>10602</v>
      </c>
      <c r="S4267" s="39" t="s">
        <v>10603</v>
      </c>
      <c r="T4267" s="39" t="s">
        <v>9946</v>
      </c>
      <c r="U4267" s="39" t="s">
        <v>2018</v>
      </c>
      <c r="V4267" s="39" t="s">
        <v>2017</v>
      </c>
      <c r="W4267" s="39" t="s">
        <v>2018</v>
      </c>
      <c r="X4267" s="39" t="s">
        <v>10584</v>
      </c>
      <c r="Y4267" s="39" t="s">
        <v>10585</v>
      </c>
      <c r="Z4267" s="39" t="s">
        <v>10402</v>
      </c>
      <c r="AA4267" s="39" t="s">
        <v>10403</v>
      </c>
    </row>
    <row r="4268" ht="15.75" hidden="1" customHeight="1">
      <c r="A4268" s="39" t="s">
        <v>10614</v>
      </c>
      <c r="B4268" s="39" t="s">
        <v>10615</v>
      </c>
      <c r="C4268" s="8">
        <v>2298.0</v>
      </c>
      <c r="D4268" s="8">
        <v>7.0</v>
      </c>
      <c r="E4268" s="8">
        <v>4.0</v>
      </c>
      <c r="F4268" s="8">
        <v>2.0</v>
      </c>
      <c r="G4268" s="8">
        <v>3379.0</v>
      </c>
      <c r="H4268" s="8">
        <v>2080.0</v>
      </c>
      <c r="I4268" s="8">
        <v>2924.0</v>
      </c>
      <c r="J4268" s="8">
        <v>3563.0</v>
      </c>
      <c r="K4268" s="8">
        <v>176.0</v>
      </c>
      <c r="L4268" s="8">
        <v>5818.0</v>
      </c>
      <c r="M4268" s="8">
        <v>4733.5</v>
      </c>
      <c r="N4268" s="8">
        <v>762.0</v>
      </c>
      <c r="O4268" s="8">
        <v>439.0</v>
      </c>
      <c r="P4268" s="8">
        <v>6.0</v>
      </c>
      <c r="Q4268" s="39" t="s">
        <v>780</v>
      </c>
      <c r="R4268" s="39" t="s">
        <v>10616</v>
      </c>
      <c r="S4268" s="39" t="s">
        <v>10617</v>
      </c>
      <c r="T4268" s="39" t="s">
        <v>9946</v>
      </c>
      <c r="U4268" s="39" t="s">
        <v>2018</v>
      </c>
      <c r="V4268" s="39" t="s">
        <v>2017</v>
      </c>
      <c r="W4268" s="39" t="s">
        <v>2018</v>
      </c>
      <c r="X4268" s="39" t="s">
        <v>10618</v>
      </c>
      <c r="Y4268" s="39" t="s">
        <v>10619</v>
      </c>
      <c r="Z4268" s="39" t="s">
        <v>10402</v>
      </c>
      <c r="AA4268" s="39" t="s">
        <v>10403</v>
      </c>
    </row>
    <row r="4269" ht="15.75" hidden="1" customHeight="1">
      <c r="A4269" s="39" t="s">
        <v>10620</v>
      </c>
      <c r="B4269" s="39" t="s">
        <v>10621</v>
      </c>
      <c r="C4269" s="8">
        <v>2916.0</v>
      </c>
      <c r="D4269" s="8">
        <v>9.0</v>
      </c>
      <c r="E4269" s="8">
        <v>5.0</v>
      </c>
      <c r="F4269" s="8">
        <v>3.0</v>
      </c>
      <c r="G4269" s="8">
        <v>3456.0</v>
      </c>
      <c r="H4269" s="8">
        <v>2683.0</v>
      </c>
      <c r="I4269" s="8">
        <v>4049.0</v>
      </c>
      <c r="J4269" s="8">
        <v>4099.0</v>
      </c>
      <c r="K4269" s="8">
        <v>369.0</v>
      </c>
      <c r="L4269" s="8">
        <v>5504.0</v>
      </c>
      <c r="M4269" s="8">
        <v>4436.0</v>
      </c>
      <c r="N4269" s="8">
        <v>749.0</v>
      </c>
      <c r="O4269" s="8">
        <v>425.0</v>
      </c>
      <c r="P4269" s="8">
        <v>6.0</v>
      </c>
      <c r="Q4269" s="39" t="s">
        <v>780</v>
      </c>
      <c r="R4269" s="39" t="s">
        <v>10616</v>
      </c>
      <c r="S4269" s="39" t="s">
        <v>10617</v>
      </c>
      <c r="T4269" s="39" t="s">
        <v>9946</v>
      </c>
      <c r="U4269" s="39" t="s">
        <v>2018</v>
      </c>
      <c r="V4269" s="39" t="s">
        <v>2017</v>
      </c>
      <c r="W4269" s="39" t="s">
        <v>2018</v>
      </c>
      <c r="X4269" s="39" t="s">
        <v>10618</v>
      </c>
      <c r="Y4269" s="39" t="s">
        <v>10619</v>
      </c>
      <c r="Z4269" s="39" t="s">
        <v>10402</v>
      </c>
      <c r="AA4269" s="39" t="s">
        <v>10403</v>
      </c>
    </row>
    <row r="4270" ht="15.75" hidden="1" customHeight="1">
      <c r="A4270" s="39" t="s">
        <v>10622</v>
      </c>
      <c r="B4270" s="39" t="s">
        <v>10623</v>
      </c>
      <c r="C4270" s="8">
        <v>1416.0</v>
      </c>
      <c r="D4270" s="8">
        <v>5.0</v>
      </c>
      <c r="E4270" s="8">
        <v>3.0</v>
      </c>
      <c r="F4270" s="8">
        <v>2.0</v>
      </c>
      <c r="G4270" s="8">
        <v>1706.0</v>
      </c>
      <c r="H4270" s="8">
        <v>927.0</v>
      </c>
      <c r="I4270" s="8">
        <v>1677.0</v>
      </c>
      <c r="J4270" s="8">
        <v>2653.0</v>
      </c>
      <c r="K4270" s="8">
        <v>980.0</v>
      </c>
      <c r="L4270" s="8">
        <v>4492.0</v>
      </c>
      <c r="M4270" s="8">
        <v>4492.0</v>
      </c>
      <c r="N4270" s="8">
        <v>683.0</v>
      </c>
      <c r="O4270" s="8">
        <v>373.0</v>
      </c>
      <c r="P4270" s="8">
        <v>6.0</v>
      </c>
      <c r="Q4270" s="39" t="s">
        <v>780</v>
      </c>
      <c r="R4270" s="39" t="s">
        <v>10616</v>
      </c>
      <c r="S4270" s="39" t="s">
        <v>10617</v>
      </c>
      <c r="T4270" s="39" t="s">
        <v>9946</v>
      </c>
      <c r="U4270" s="39" t="s">
        <v>2018</v>
      </c>
      <c r="V4270" s="39" t="s">
        <v>2017</v>
      </c>
      <c r="W4270" s="39" t="s">
        <v>2018</v>
      </c>
      <c r="X4270" s="39" t="s">
        <v>10618</v>
      </c>
      <c r="Y4270" s="39" t="s">
        <v>10619</v>
      </c>
      <c r="Z4270" s="39" t="s">
        <v>10402</v>
      </c>
      <c r="AA4270" s="39" t="s">
        <v>10403</v>
      </c>
    </row>
    <row r="4271" ht="15.75" hidden="1" customHeight="1">
      <c r="A4271" s="39" t="s">
        <v>10624</v>
      </c>
      <c r="B4271" s="39" t="s">
        <v>10625</v>
      </c>
      <c r="C4271" s="8">
        <v>4929.0</v>
      </c>
      <c r="D4271" s="8">
        <v>15.0</v>
      </c>
      <c r="E4271" s="8">
        <v>8.0</v>
      </c>
      <c r="F4271" s="8">
        <v>4.0</v>
      </c>
      <c r="G4271" s="8">
        <v>4631.0</v>
      </c>
      <c r="H4271" s="8">
        <v>5317.0</v>
      </c>
      <c r="I4271" s="8">
        <v>4878.0</v>
      </c>
      <c r="J4271" s="8">
        <v>5813.0</v>
      </c>
      <c r="K4271" s="8">
        <v>869.0</v>
      </c>
      <c r="L4271" s="8">
        <v>5350.0</v>
      </c>
      <c r="M4271" s="8">
        <v>6084.0</v>
      </c>
      <c r="N4271" s="8">
        <v>689.0</v>
      </c>
      <c r="O4271" s="8">
        <v>439.0</v>
      </c>
      <c r="P4271" s="8">
        <v>6.0</v>
      </c>
      <c r="Q4271" s="39" t="s">
        <v>780</v>
      </c>
      <c r="R4271" s="39" t="s">
        <v>10616</v>
      </c>
      <c r="S4271" s="39" t="s">
        <v>10617</v>
      </c>
      <c r="T4271" s="39" t="s">
        <v>9946</v>
      </c>
      <c r="U4271" s="39" t="s">
        <v>2018</v>
      </c>
      <c r="V4271" s="39" t="s">
        <v>2017</v>
      </c>
      <c r="W4271" s="39" t="s">
        <v>2018</v>
      </c>
      <c r="X4271" s="39" t="s">
        <v>10618</v>
      </c>
      <c r="Y4271" s="39" t="s">
        <v>10619</v>
      </c>
      <c r="Z4271" s="39" t="s">
        <v>10402</v>
      </c>
      <c r="AA4271" s="39" t="s">
        <v>10403</v>
      </c>
    </row>
    <row r="4272" ht="15.75" hidden="1" customHeight="1">
      <c r="A4272" s="39" t="s">
        <v>10626</v>
      </c>
      <c r="B4272" s="39" t="s">
        <v>10627</v>
      </c>
      <c r="C4272" s="8">
        <v>2845.0</v>
      </c>
      <c r="D4272" s="8">
        <v>9.0</v>
      </c>
      <c r="E4272" s="8">
        <v>5.0</v>
      </c>
      <c r="F4272" s="8">
        <v>3.0</v>
      </c>
      <c r="G4272" s="8">
        <v>2991.0</v>
      </c>
      <c r="H4272" s="8">
        <v>3139.0</v>
      </c>
      <c r="I4272" s="8">
        <v>1153.0</v>
      </c>
      <c r="J4272" s="8">
        <v>2686.0</v>
      </c>
      <c r="K4272" s="8">
        <v>6563.0</v>
      </c>
      <c r="L4272" s="8">
        <v>2374.0</v>
      </c>
      <c r="M4272" s="8">
        <v>5252.0</v>
      </c>
      <c r="N4272" s="8">
        <v>532.0</v>
      </c>
      <c r="O4272" s="8">
        <v>338.0</v>
      </c>
      <c r="P4272" s="8">
        <v>4.0</v>
      </c>
      <c r="Q4272" s="39" t="s">
        <v>1314</v>
      </c>
      <c r="R4272" s="39" t="s">
        <v>10628</v>
      </c>
      <c r="S4272" s="39" t="s">
        <v>10629</v>
      </c>
      <c r="T4272" s="39" t="s">
        <v>9946</v>
      </c>
      <c r="U4272" s="39" t="s">
        <v>2018</v>
      </c>
      <c r="V4272" s="39" t="s">
        <v>2017</v>
      </c>
      <c r="W4272" s="39" t="s">
        <v>2018</v>
      </c>
      <c r="X4272" s="39" t="s">
        <v>10618</v>
      </c>
      <c r="Y4272" s="39" t="s">
        <v>10619</v>
      </c>
      <c r="Z4272" s="39" t="s">
        <v>10402</v>
      </c>
      <c r="AA4272" s="39" t="s">
        <v>10403</v>
      </c>
    </row>
    <row r="4273" ht="15.75" hidden="1" customHeight="1">
      <c r="A4273" s="39" t="s">
        <v>10630</v>
      </c>
      <c r="B4273" s="39" t="s">
        <v>10631</v>
      </c>
      <c r="C4273" s="8">
        <v>912.0</v>
      </c>
      <c r="D4273" s="8">
        <v>3.0</v>
      </c>
      <c r="E4273" s="8">
        <v>2.0</v>
      </c>
      <c r="F4273" s="8">
        <v>1.0</v>
      </c>
      <c r="G4273" s="8">
        <v>1270.0</v>
      </c>
      <c r="H4273" s="8">
        <v>730.0</v>
      </c>
      <c r="I4273" s="8">
        <v>524.0</v>
      </c>
      <c r="J4273" s="8">
        <v>1156.0</v>
      </c>
      <c r="K4273" s="8">
        <v>6073.0</v>
      </c>
      <c r="L4273" s="8">
        <v>650.0</v>
      </c>
      <c r="M4273" s="8">
        <v>3800.0</v>
      </c>
      <c r="N4273" s="8">
        <v>527.0</v>
      </c>
      <c r="O4273" s="8">
        <v>301.0</v>
      </c>
      <c r="P4273" s="8">
        <v>4.0</v>
      </c>
      <c r="Q4273" s="39" t="s">
        <v>1314</v>
      </c>
      <c r="R4273" s="39" t="s">
        <v>10628</v>
      </c>
      <c r="S4273" s="39" t="s">
        <v>10629</v>
      </c>
      <c r="T4273" s="39" t="s">
        <v>9946</v>
      </c>
      <c r="U4273" s="39" t="s">
        <v>2018</v>
      </c>
      <c r="V4273" s="39" t="s">
        <v>2017</v>
      </c>
      <c r="W4273" s="39" t="s">
        <v>2018</v>
      </c>
      <c r="X4273" s="39" t="s">
        <v>10618</v>
      </c>
      <c r="Y4273" s="39" t="s">
        <v>10619</v>
      </c>
      <c r="Z4273" s="39" t="s">
        <v>10402</v>
      </c>
      <c r="AA4273" s="39" t="s">
        <v>10403</v>
      </c>
    </row>
    <row r="4274" ht="15.75" hidden="1" customHeight="1">
      <c r="A4274" s="39" t="s">
        <v>10632</v>
      </c>
      <c r="B4274" s="39" t="s">
        <v>10633</v>
      </c>
      <c r="C4274" s="8">
        <v>215.0</v>
      </c>
      <c r="D4274" s="8">
        <v>1.0</v>
      </c>
      <c r="E4274" s="8">
        <v>1.0</v>
      </c>
      <c r="F4274" s="8">
        <v>1.0</v>
      </c>
      <c r="G4274" s="8">
        <v>417.0</v>
      </c>
      <c r="H4274" s="8">
        <v>178.5</v>
      </c>
      <c r="I4274" s="8">
        <v>148.0</v>
      </c>
      <c r="J4274" s="8">
        <v>240.0</v>
      </c>
      <c r="K4274" s="8">
        <v>4202.0</v>
      </c>
      <c r="L4274" s="8">
        <v>446.0</v>
      </c>
      <c r="M4274" s="8">
        <v>1700.0</v>
      </c>
      <c r="N4274" s="8">
        <v>476.0</v>
      </c>
      <c r="O4274" s="8">
        <v>323.0</v>
      </c>
      <c r="P4274" s="8">
        <v>4.0</v>
      </c>
      <c r="Q4274" s="39" t="s">
        <v>1314</v>
      </c>
      <c r="R4274" s="39" t="s">
        <v>10628</v>
      </c>
      <c r="S4274" s="39" t="s">
        <v>10629</v>
      </c>
      <c r="T4274" s="39" t="s">
        <v>9946</v>
      </c>
      <c r="U4274" s="39" t="s">
        <v>2018</v>
      </c>
      <c r="V4274" s="39" t="s">
        <v>2017</v>
      </c>
      <c r="W4274" s="39" t="s">
        <v>2018</v>
      </c>
      <c r="X4274" s="39" t="s">
        <v>10618</v>
      </c>
      <c r="Y4274" s="39" t="s">
        <v>10619</v>
      </c>
      <c r="Z4274" s="39" t="s">
        <v>10402</v>
      </c>
      <c r="AA4274" s="39" t="s">
        <v>10403</v>
      </c>
    </row>
    <row r="4275" ht="15.75" hidden="1" customHeight="1">
      <c r="A4275" s="39" t="s">
        <v>10634</v>
      </c>
      <c r="B4275" s="39" t="s">
        <v>10635</v>
      </c>
      <c r="C4275" s="8">
        <v>1004.0</v>
      </c>
      <c r="D4275" s="8">
        <v>3.0</v>
      </c>
      <c r="E4275" s="8">
        <v>2.0</v>
      </c>
      <c r="F4275" s="8">
        <v>1.0</v>
      </c>
      <c r="G4275" s="8">
        <v>919.0</v>
      </c>
      <c r="H4275" s="8">
        <v>1116.0</v>
      </c>
      <c r="I4275" s="8">
        <v>692.0</v>
      </c>
      <c r="J4275" s="8">
        <v>1743.0</v>
      </c>
      <c r="K4275" s="8">
        <v>4468.0</v>
      </c>
      <c r="L4275" s="8">
        <v>423.0</v>
      </c>
      <c r="M4275" s="8">
        <v>3520.0</v>
      </c>
      <c r="N4275" s="8">
        <v>706.0</v>
      </c>
      <c r="O4275" s="8">
        <v>436.0</v>
      </c>
      <c r="P4275" s="8">
        <v>4.0</v>
      </c>
      <c r="Q4275" s="39" t="s">
        <v>1314</v>
      </c>
      <c r="R4275" s="39" t="s">
        <v>10628</v>
      </c>
      <c r="S4275" s="39" t="s">
        <v>10629</v>
      </c>
      <c r="T4275" s="39" t="s">
        <v>9946</v>
      </c>
      <c r="U4275" s="39" t="s">
        <v>2018</v>
      </c>
      <c r="V4275" s="39" t="s">
        <v>2017</v>
      </c>
      <c r="W4275" s="39" t="s">
        <v>2018</v>
      </c>
      <c r="X4275" s="39" t="s">
        <v>10618</v>
      </c>
      <c r="Y4275" s="39" t="s">
        <v>10619</v>
      </c>
      <c r="Z4275" s="39" t="s">
        <v>10402</v>
      </c>
      <c r="AA4275" s="39" t="s">
        <v>10403</v>
      </c>
    </row>
    <row r="4276" ht="15.75" hidden="1" customHeight="1">
      <c r="A4276" s="39" t="s">
        <v>10636</v>
      </c>
      <c r="B4276" s="39" t="s">
        <v>10637</v>
      </c>
      <c r="C4276" s="8">
        <v>2649.0</v>
      </c>
      <c r="D4276" s="8">
        <v>8.0</v>
      </c>
      <c r="E4276" s="8">
        <v>4.0</v>
      </c>
      <c r="F4276" s="8">
        <v>2.0</v>
      </c>
      <c r="G4276" s="8">
        <v>2253.0</v>
      </c>
      <c r="H4276" s="8">
        <v>3008.0</v>
      </c>
      <c r="I4276" s="8">
        <v>2293.0</v>
      </c>
      <c r="J4276" s="8">
        <v>2437.0</v>
      </c>
      <c r="K4276" s="8">
        <v>5073.0</v>
      </c>
      <c r="L4276" s="8">
        <v>1543.0</v>
      </c>
      <c r="M4276" s="8">
        <v>5594.0</v>
      </c>
      <c r="N4276" s="8">
        <v>569.0</v>
      </c>
      <c r="O4276" s="8">
        <v>349.0</v>
      </c>
      <c r="P4276" s="8">
        <v>4.0</v>
      </c>
      <c r="Q4276" s="39" t="s">
        <v>1314</v>
      </c>
      <c r="R4276" s="39" t="s">
        <v>10628</v>
      </c>
      <c r="S4276" s="39" t="s">
        <v>10629</v>
      </c>
      <c r="T4276" s="39" t="s">
        <v>9946</v>
      </c>
      <c r="U4276" s="39" t="s">
        <v>2018</v>
      </c>
      <c r="V4276" s="39" t="s">
        <v>2017</v>
      </c>
      <c r="W4276" s="39" t="s">
        <v>2018</v>
      </c>
      <c r="X4276" s="39" t="s">
        <v>10618</v>
      </c>
      <c r="Y4276" s="39" t="s">
        <v>10619</v>
      </c>
      <c r="Z4276" s="39" t="s">
        <v>10402</v>
      </c>
      <c r="AA4276" s="39" t="s">
        <v>10403</v>
      </c>
    </row>
    <row r="4277" ht="15.75" hidden="1" customHeight="1">
      <c r="A4277" s="39" t="s">
        <v>10638</v>
      </c>
      <c r="B4277" s="39" t="s">
        <v>10639</v>
      </c>
      <c r="C4277" s="8">
        <v>4452.0</v>
      </c>
      <c r="D4277" s="8">
        <v>13.0</v>
      </c>
      <c r="E4277" s="8">
        <v>7.0</v>
      </c>
      <c r="F4277" s="8">
        <v>4.0</v>
      </c>
      <c r="G4277" s="8">
        <v>4752.0</v>
      </c>
      <c r="H4277" s="8">
        <v>4138.0</v>
      </c>
      <c r="I4277" s="8">
        <v>3383.0</v>
      </c>
      <c r="J4277" s="8">
        <v>3526.0</v>
      </c>
      <c r="K4277" s="8">
        <v>6233.0</v>
      </c>
      <c r="L4277" s="8">
        <v>1135.0</v>
      </c>
      <c r="M4277" s="8">
        <v>5302.0</v>
      </c>
      <c r="N4277" s="8">
        <v>692.0</v>
      </c>
      <c r="O4277" s="8">
        <v>459.0</v>
      </c>
      <c r="P4277" s="8">
        <v>4.0</v>
      </c>
      <c r="Q4277" s="39" t="s">
        <v>1314</v>
      </c>
      <c r="R4277" s="39" t="s">
        <v>10628</v>
      </c>
      <c r="S4277" s="39" t="s">
        <v>10629</v>
      </c>
      <c r="T4277" s="39" t="s">
        <v>9946</v>
      </c>
      <c r="U4277" s="39" t="s">
        <v>2018</v>
      </c>
      <c r="V4277" s="39" t="s">
        <v>2017</v>
      </c>
      <c r="W4277" s="39" t="s">
        <v>2018</v>
      </c>
      <c r="X4277" s="39" t="s">
        <v>10618</v>
      </c>
      <c r="Y4277" s="39" t="s">
        <v>10619</v>
      </c>
      <c r="Z4277" s="39" t="s">
        <v>10402</v>
      </c>
      <c r="AA4277" s="39" t="s">
        <v>10403</v>
      </c>
    </row>
    <row r="4278" ht="15.75" hidden="1" customHeight="1">
      <c r="A4278" s="39" t="s">
        <v>10640</v>
      </c>
      <c r="B4278" s="39" t="s">
        <v>10641</v>
      </c>
      <c r="C4278" s="8">
        <v>1555.0</v>
      </c>
      <c r="D4278" s="8">
        <v>5.0</v>
      </c>
      <c r="E4278" s="8">
        <v>3.0</v>
      </c>
      <c r="F4278" s="8">
        <v>2.0</v>
      </c>
      <c r="G4278" s="8">
        <v>1539.0</v>
      </c>
      <c r="H4278" s="8">
        <v>1952.0</v>
      </c>
      <c r="I4278" s="8">
        <v>1499.0</v>
      </c>
      <c r="J4278" s="8">
        <v>1654.0</v>
      </c>
      <c r="K4278" s="8">
        <v>6588.0</v>
      </c>
      <c r="L4278" s="8">
        <v>94.0</v>
      </c>
      <c r="M4278" s="8">
        <v>2096.0</v>
      </c>
      <c r="N4278" s="8">
        <v>602.0</v>
      </c>
      <c r="O4278" s="8">
        <v>349.0</v>
      </c>
      <c r="P4278" s="8">
        <v>4.0</v>
      </c>
      <c r="Q4278" s="39" t="s">
        <v>1314</v>
      </c>
      <c r="R4278" s="39" t="s">
        <v>10642</v>
      </c>
      <c r="S4278" s="39" t="s">
        <v>10643</v>
      </c>
      <c r="T4278" s="39" t="s">
        <v>9946</v>
      </c>
      <c r="U4278" s="39" t="s">
        <v>2018</v>
      </c>
      <c r="V4278" s="39" t="s">
        <v>2017</v>
      </c>
      <c r="W4278" s="39" t="s">
        <v>2018</v>
      </c>
      <c r="X4278" s="39" t="s">
        <v>10618</v>
      </c>
      <c r="Y4278" s="39" t="s">
        <v>10619</v>
      </c>
      <c r="Z4278" s="39" t="s">
        <v>10402</v>
      </c>
      <c r="AA4278" s="39" t="s">
        <v>10403</v>
      </c>
    </row>
    <row r="4279" ht="15.75" hidden="1" customHeight="1">
      <c r="A4279" s="39" t="s">
        <v>10644</v>
      </c>
      <c r="B4279" s="39" t="s">
        <v>10645</v>
      </c>
      <c r="C4279" s="8">
        <v>1976.0</v>
      </c>
      <c r="D4279" s="8">
        <v>6.0</v>
      </c>
      <c r="E4279" s="8">
        <v>3.0</v>
      </c>
      <c r="F4279" s="8">
        <v>2.0</v>
      </c>
      <c r="G4279" s="8">
        <v>1679.0</v>
      </c>
      <c r="H4279" s="8">
        <v>1870.0</v>
      </c>
      <c r="I4279" s="8">
        <v>1614.0</v>
      </c>
      <c r="J4279" s="8">
        <v>2048.0</v>
      </c>
      <c r="K4279" s="8">
        <v>5992.0</v>
      </c>
      <c r="L4279" s="8">
        <v>2172.0</v>
      </c>
      <c r="M4279" s="8">
        <v>4069.0</v>
      </c>
      <c r="N4279" s="8">
        <v>562.0</v>
      </c>
      <c r="O4279" s="8">
        <v>360.0</v>
      </c>
      <c r="P4279" s="8">
        <v>4.0</v>
      </c>
      <c r="Q4279" s="39" t="s">
        <v>1314</v>
      </c>
      <c r="R4279" s="39" t="s">
        <v>10642</v>
      </c>
      <c r="S4279" s="39" t="s">
        <v>10643</v>
      </c>
      <c r="T4279" s="39" t="s">
        <v>9946</v>
      </c>
      <c r="U4279" s="39" t="s">
        <v>2018</v>
      </c>
      <c r="V4279" s="39" t="s">
        <v>2017</v>
      </c>
      <c r="W4279" s="39" t="s">
        <v>2018</v>
      </c>
      <c r="X4279" s="39" t="s">
        <v>10618</v>
      </c>
      <c r="Y4279" s="39" t="s">
        <v>10619</v>
      </c>
      <c r="Z4279" s="39" t="s">
        <v>10402</v>
      </c>
      <c r="AA4279" s="39" t="s">
        <v>10403</v>
      </c>
    </row>
    <row r="4280" ht="15.75" hidden="1" customHeight="1">
      <c r="A4280" s="39" t="s">
        <v>10646</v>
      </c>
      <c r="B4280" s="39" t="s">
        <v>10647</v>
      </c>
      <c r="C4280" s="8">
        <v>659.0</v>
      </c>
      <c r="D4280" s="8">
        <v>2.0</v>
      </c>
      <c r="E4280" s="8">
        <v>1.0</v>
      </c>
      <c r="F4280" s="8">
        <v>1.0</v>
      </c>
      <c r="G4280" s="8">
        <v>619.0</v>
      </c>
      <c r="H4280" s="8">
        <v>911.0</v>
      </c>
      <c r="I4280" s="8">
        <v>393.0</v>
      </c>
      <c r="J4280" s="8">
        <v>645.0</v>
      </c>
      <c r="K4280" s="8">
        <v>4929.0</v>
      </c>
      <c r="L4280" s="8">
        <v>1165.0</v>
      </c>
      <c r="M4280" s="8">
        <v>1492.0</v>
      </c>
      <c r="N4280" s="8">
        <v>704.0</v>
      </c>
      <c r="O4280" s="8">
        <v>418.0</v>
      </c>
      <c r="P4280" s="8">
        <v>4.0</v>
      </c>
      <c r="Q4280" s="39" t="s">
        <v>1314</v>
      </c>
      <c r="R4280" s="39" t="s">
        <v>10642</v>
      </c>
      <c r="S4280" s="39" t="s">
        <v>10643</v>
      </c>
      <c r="T4280" s="39" t="s">
        <v>9946</v>
      </c>
      <c r="U4280" s="39" t="s">
        <v>2018</v>
      </c>
      <c r="V4280" s="39" t="s">
        <v>2017</v>
      </c>
      <c r="W4280" s="39" t="s">
        <v>2018</v>
      </c>
      <c r="X4280" s="39" t="s">
        <v>10618</v>
      </c>
      <c r="Y4280" s="39" t="s">
        <v>10619</v>
      </c>
      <c r="Z4280" s="39" t="s">
        <v>10402</v>
      </c>
      <c r="AA4280" s="39" t="s">
        <v>10403</v>
      </c>
    </row>
    <row r="4281" ht="15.75" hidden="1" customHeight="1">
      <c r="A4281" s="39" t="s">
        <v>10648</v>
      </c>
      <c r="B4281" s="39" t="s">
        <v>10649</v>
      </c>
      <c r="C4281" s="8">
        <v>4974.0</v>
      </c>
      <c r="D4281" s="8">
        <v>15.0</v>
      </c>
      <c r="E4281" s="8">
        <v>8.0</v>
      </c>
      <c r="F4281" s="8">
        <v>4.0</v>
      </c>
      <c r="G4281" s="8">
        <v>4895.0</v>
      </c>
      <c r="H4281" s="8">
        <v>4766.0</v>
      </c>
      <c r="I4281" s="8">
        <v>2877.0</v>
      </c>
      <c r="J4281" s="8">
        <v>4179.0</v>
      </c>
      <c r="K4281" s="8">
        <v>5230.0</v>
      </c>
      <c r="L4281" s="8">
        <v>4129.0</v>
      </c>
      <c r="M4281" s="8">
        <v>6071.0</v>
      </c>
      <c r="N4281" s="8">
        <v>663.0</v>
      </c>
      <c r="O4281" s="8">
        <v>402.0</v>
      </c>
      <c r="P4281" s="8">
        <v>4.0</v>
      </c>
      <c r="Q4281" s="39" t="s">
        <v>1314</v>
      </c>
      <c r="R4281" s="39" t="s">
        <v>10642</v>
      </c>
      <c r="S4281" s="39" t="s">
        <v>10643</v>
      </c>
      <c r="T4281" s="39" t="s">
        <v>9946</v>
      </c>
      <c r="U4281" s="39" t="s">
        <v>2018</v>
      </c>
      <c r="V4281" s="39" t="s">
        <v>2017</v>
      </c>
      <c r="W4281" s="39" t="s">
        <v>2018</v>
      </c>
      <c r="X4281" s="39" t="s">
        <v>10618</v>
      </c>
      <c r="Y4281" s="39" t="s">
        <v>10619</v>
      </c>
      <c r="Z4281" s="39" t="s">
        <v>10402</v>
      </c>
      <c r="AA4281" s="39" t="s">
        <v>10403</v>
      </c>
    </row>
    <row r="4282" ht="15.75" hidden="1" customHeight="1">
      <c r="A4282" s="39" t="s">
        <v>10650</v>
      </c>
      <c r="B4282" s="39" t="s">
        <v>10651</v>
      </c>
      <c r="C4282" s="8">
        <v>4032.0</v>
      </c>
      <c r="D4282" s="8">
        <v>12.0</v>
      </c>
      <c r="E4282" s="8">
        <v>6.0</v>
      </c>
      <c r="F4282" s="8">
        <v>3.0</v>
      </c>
      <c r="G4282" s="8">
        <v>4600.0</v>
      </c>
      <c r="H4282" s="8">
        <v>4845.0</v>
      </c>
      <c r="I4282" s="8">
        <v>2407.0</v>
      </c>
      <c r="J4282" s="8">
        <v>3565.0</v>
      </c>
      <c r="K4282" s="8">
        <v>1116.0</v>
      </c>
      <c r="L4282" s="8">
        <v>6031.0</v>
      </c>
      <c r="M4282" s="8">
        <v>6283.0</v>
      </c>
      <c r="N4282" s="8">
        <v>713.0</v>
      </c>
      <c r="O4282" s="8">
        <v>429.0</v>
      </c>
      <c r="P4282" s="8">
        <v>4.0</v>
      </c>
      <c r="Q4282" s="39" t="s">
        <v>1314</v>
      </c>
      <c r="R4282" s="39" t="s">
        <v>10642</v>
      </c>
      <c r="S4282" s="39" t="s">
        <v>10643</v>
      </c>
      <c r="T4282" s="39" t="s">
        <v>9946</v>
      </c>
      <c r="U4282" s="39" t="s">
        <v>2018</v>
      </c>
      <c r="V4282" s="39" t="s">
        <v>2017</v>
      </c>
      <c r="W4282" s="39" t="s">
        <v>2018</v>
      </c>
      <c r="X4282" s="39" t="s">
        <v>10618</v>
      </c>
      <c r="Y4282" s="39" t="s">
        <v>10619</v>
      </c>
      <c r="Z4282" s="39" t="s">
        <v>10402</v>
      </c>
      <c r="AA4282" s="39" t="s">
        <v>10403</v>
      </c>
    </row>
    <row r="4283" ht="15.75" hidden="1" customHeight="1">
      <c r="A4283" s="39" t="s">
        <v>10652</v>
      </c>
      <c r="B4283" s="39" t="s">
        <v>10653</v>
      </c>
      <c r="C4283" s="8">
        <v>2933.0</v>
      </c>
      <c r="D4283" s="8">
        <v>9.0</v>
      </c>
      <c r="E4283" s="8">
        <v>5.0</v>
      </c>
      <c r="F4283" s="8">
        <v>3.0</v>
      </c>
      <c r="G4283" s="8">
        <v>3814.0</v>
      </c>
      <c r="H4283" s="8">
        <v>2875.0</v>
      </c>
      <c r="I4283" s="8">
        <v>3041.0</v>
      </c>
      <c r="J4283" s="8">
        <v>4108.0</v>
      </c>
      <c r="K4283" s="8">
        <v>353.0</v>
      </c>
      <c r="L4283" s="8">
        <v>5691.0</v>
      </c>
      <c r="M4283" s="8">
        <v>4118.0</v>
      </c>
      <c r="N4283" s="8">
        <v>845.0</v>
      </c>
      <c r="O4283" s="8">
        <v>478.0</v>
      </c>
      <c r="P4283" s="8">
        <v>6.0</v>
      </c>
      <c r="Q4283" s="39" t="s">
        <v>780</v>
      </c>
      <c r="R4283" s="39" t="s">
        <v>10654</v>
      </c>
      <c r="S4283" s="39" t="s">
        <v>10655</v>
      </c>
      <c r="T4283" s="39" t="s">
        <v>9946</v>
      </c>
      <c r="U4283" s="39" t="s">
        <v>2018</v>
      </c>
      <c r="V4283" s="39" t="s">
        <v>2017</v>
      </c>
      <c r="W4283" s="39" t="s">
        <v>2018</v>
      </c>
      <c r="X4283" s="39" t="s">
        <v>10618</v>
      </c>
      <c r="Y4283" s="39" t="s">
        <v>10619</v>
      </c>
      <c r="Z4283" s="39" t="s">
        <v>10402</v>
      </c>
      <c r="AA4283" s="39" t="s">
        <v>10403</v>
      </c>
    </row>
    <row r="4284" ht="15.75" hidden="1" customHeight="1">
      <c r="A4284" s="39" t="s">
        <v>10656</v>
      </c>
      <c r="B4284" s="39" t="s">
        <v>10657</v>
      </c>
      <c r="C4284" s="8">
        <v>4037.0</v>
      </c>
      <c r="D4284" s="8">
        <v>12.0</v>
      </c>
      <c r="E4284" s="8">
        <v>6.0</v>
      </c>
      <c r="F4284" s="8">
        <v>3.0</v>
      </c>
      <c r="G4284" s="8">
        <v>4657.0</v>
      </c>
      <c r="H4284" s="8">
        <v>4228.0</v>
      </c>
      <c r="I4284" s="8">
        <v>4352.0</v>
      </c>
      <c r="J4284" s="8">
        <v>5173.0</v>
      </c>
      <c r="K4284" s="8">
        <v>440.0</v>
      </c>
      <c r="L4284" s="8">
        <v>4430.0</v>
      </c>
      <c r="M4284" s="8">
        <v>4239.0</v>
      </c>
      <c r="N4284" s="8">
        <v>595.0</v>
      </c>
      <c r="O4284" s="8">
        <v>384.0</v>
      </c>
      <c r="P4284" s="8">
        <v>6.0</v>
      </c>
      <c r="Q4284" s="39" t="s">
        <v>780</v>
      </c>
      <c r="R4284" s="39" t="s">
        <v>10654</v>
      </c>
      <c r="S4284" s="39" t="s">
        <v>10655</v>
      </c>
      <c r="T4284" s="39" t="s">
        <v>9946</v>
      </c>
      <c r="U4284" s="39" t="s">
        <v>2018</v>
      </c>
      <c r="V4284" s="39" t="s">
        <v>2017</v>
      </c>
      <c r="W4284" s="39" t="s">
        <v>2018</v>
      </c>
      <c r="X4284" s="39" t="s">
        <v>10618</v>
      </c>
      <c r="Y4284" s="39" t="s">
        <v>10619</v>
      </c>
      <c r="Z4284" s="39" t="s">
        <v>10402</v>
      </c>
      <c r="AA4284" s="39" t="s">
        <v>10403</v>
      </c>
    </row>
    <row r="4285" ht="15.75" hidden="1" customHeight="1">
      <c r="A4285" s="39" t="s">
        <v>10658</v>
      </c>
      <c r="B4285" s="39" t="s">
        <v>10659</v>
      </c>
      <c r="C4285" s="8">
        <v>2904.0</v>
      </c>
      <c r="D4285" s="8">
        <v>9.0</v>
      </c>
      <c r="E4285" s="8">
        <v>5.0</v>
      </c>
      <c r="F4285" s="8">
        <v>3.0</v>
      </c>
      <c r="G4285" s="8">
        <v>3934.0</v>
      </c>
      <c r="H4285" s="8">
        <v>3419.0</v>
      </c>
      <c r="I4285" s="8">
        <v>2687.0</v>
      </c>
      <c r="J4285" s="8">
        <v>3983.0</v>
      </c>
      <c r="K4285" s="8">
        <v>153.0</v>
      </c>
      <c r="L4285" s="8">
        <v>6295.0</v>
      </c>
      <c r="M4285" s="8">
        <v>5550.5</v>
      </c>
      <c r="N4285" s="8">
        <v>692.0</v>
      </c>
      <c r="O4285" s="8">
        <v>397.0</v>
      </c>
      <c r="P4285" s="8">
        <v>6.0</v>
      </c>
      <c r="Q4285" s="39" t="s">
        <v>780</v>
      </c>
      <c r="R4285" s="39" t="s">
        <v>10654</v>
      </c>
      <c r="S4285" s="39" t="s">
        <v>10655</v>
      </c>
      <c r="T4285" s="39" t="s">
        <v>9946</v>
      </c>
      <c r="U4285" s="39" t="s">
        <v>2018</v>
      </c>
      <c r="V4285" s="39" t="s">
        <v>2017</v>
      </c>
      <c r="W4285" s="39" t="s">
        <v>2018</v>
      </c>
      <c r="X4285" s="39" t="s">
        <v>10618</v>
      </c>
      <c r="Y4285" s="39" t="s">
        <v>10619</v>
      </c>
      <c r="Z4285" s="39" t="s">
        <v>10402</v>
      </c>
      <c r="AA4285" s="39" t="s">
        <v>10403</v>
      </c>
    </row>
    <row r="4286" ht="15.75" hidden="1" customHeight="1">
      <c r="A4286" s="39" t="s">
        <v>10660</v>
      </c>
      <c r="B4286" s="39" t="s">
        <v>10661</v>
      </c>
      <c r="C4286" s="8">
        <v>3110.0</v>
      </c>
      <c r="D4286" s="8">
        <v>9.0</v>
      </c>
      <c r="E4286" s="8">
        <v>5.0</v>
      </c>
      <c r="F4286" s="8">
        <v>3.0</v>
      </c>
      <c r="G4286" s="8">
        <v>3563.0</v>
      </c>
      <c r="H4286" s="8">
        <v>3977.0</v>
      </c>
      <c r="I4286" s="8">
        <v>3280.0</v>
      </c>
      <c r="J4286" s="8">
        <v>2806.0</v>
      </c>
      <c r="K4286" s="8">
        <v>415.0</v>
      </c>
      <c r="L4286" s="8">
        <v>5536.0</v>
      </c>
      <c r="M4286" s="8">
        <v>6264.0</v>
      </c>
      <c r="N4286" s="8">
        <v>634.0</v>
      </c>
      <c r="O4286" s="8">
        <v>364.0</v>
      </c>
      <c r="P4286" s="8">
        <v>6.0</v>
      </c>
      <c r="Q4286" s="39" t="s">
        <v>780</v>
      </c>
      <c r="R4286" s="39" t="s">
        <v>10654</v>
      </c>
      <c r="S4286" s="39" t="s">
        <v>10655</v>
      </c>
      <c r="T4286" s="39" t="s">
        <v>9946</v>
      </c>
      <c r="U4286" s="39" t="s">
        <v>2018</v>
      </c>
      <c r="V4286" s="39" t="s">
        <v>2017</v>
      </c>
      <c r="W4286" s="39" t="s">
        <v>2018</v>
      </c>
      <c r="X4286" s="39" t="s">
        <v>10618</v>
      </c>
      <c r="Y4286" s="39" t="s">
        <v>10619</v>
      </c>
      <c r="Z4286" s="39" t="s">
        <v>10402</v>
      </c>
      <c r="AA4286" s="39" t="s">
        <v>10403</v>
      </c>
    </row>
    <row r="4287" ht="15.75" hidden="1" customHeight="1">
      <c r="A4287" s="39" t="s">
        <v>10662</v>
      </c>
      <c r="B4287" s="39" t="s">
        <v>10663</v>
      </c>
      <c r="C4287" s="8">
        <v>4060.0</v>
      </c>
      <c r="D4287" s="8">
        <v>12.0</v>
      </c>
      <c r="E4287" s="8">
        <v>6.0</v>
      </c>
      <c r="F4287" s="8">
        <v>3.0</v>
      </c>
      <c r="G4287" s="8">
        <v>4394.0</v>
      </c>
      <c r="H4287" s="8">
        <v>5140.5</v>
      </c>
      <c r="I4287" s="8">
        <v>5739.0</v>
      </c>
      <c r="J4287" s="8">
        <v>5012.0</v>
      </c>
      <c r="K4287" s="8">
        <v>110.0</v>
      </c>
      <c r="L4287" s="8">
        <v>6435.0</v>
      </c>
      <c r="M4287" s="8">
        <v>4751.0</v>
      </c>
      <c r="N4287" s="8">
        <v>828.0</v>
      </c>
      <c r="O4287" s="8">
        <v>459.0</v>
      </c>
      <c r="P4287" s="8">
        <v>6.0</v>
      </c>
      <c r="Q4287" s="39" t="s">
        <v>780</v>
      </c>
      <c r="R4287" s="39" t="s">
        <v>10654</v>
      </c>
      <c r="S4287" s="39" t="s">
        <v>10655</v>
      </c>
      <c r="T4287" s="39" t="s">
        <v>9946</v>
      </c>
      <c r="U4287" s="39" t="s">
        <v>2018</v>
      </c>
      <c r="V4287" s="39" t="s">
        <v>2017</v>
      </c>
      <c r="W4287" s="39" t="s">
        <v>2018</v>
      </c>
      <c r="X4287" s="39" t="s">
        <v>10664</v>
      </c>
      <c r="Y4287" s="39" t="s">
        <v>10665</v>
      </c>
      <c r="Z4287" s="39" t="s">
        <v>10402</v>
      </c>
      <c r="AA4287" s="39" t="s">
        <v>10403</v>
      </c>
    </row>
    <row r="4288" ht="15.75" hidden="1" customHeight="1">
      <c r="A4288" s="39" t="s">
        <v>10666</v>
      </c>
      <c r="B4288" s="39" t="s">
        <v>10667</v>
      </c>
      <c r="C4288" s="8">
        <v>1838.0</v>
      </c>
      <c r="D4288" s="8">
        <v>6.0</v>
      </c>
      <c r="E4288" s="8">
        <v>3.0</v>
      </c>
      <c r="F4288" s="8">
        <v>2.0</v>
      </c>
      <c r="G4288" s="8">
        <v>1761.0</v>
      </c>
      <c r="H4288" s="8">
        <v>1456.0</v>
      </c>
      <c r="I4288" s="8">
        <v>2002.0</v>
      </c>
      <c r="J4288" s="8">
        <v>2024.0</v>
      </c>
      <c r="K4288" s="8">
        <v>4355.0</v>
      </c>
      <c r="L4288" s="8">
        <v>2025.0</v>
      </c>
      <c r="M4288" s="8">
        <v>3123.0</v>
      </c>
      <c r="N4288" s="8">
        <v>595.0</v>
      </c>
      <c r="O4288" s="8">
        <v>373.0</v>
      </c>
      <c r="P4288" s="8">
        <v>6.0</v>
      </c>
      <c r="Q4288" s="39" t="s">
        <v>780</v>
      </c>
      <c r="R4288" s="39" t="s">
        <v>10668</v>
      </c>
      <c r="S4288" s="39" t="s">
        <v>10669</v>
      </c>
      <c r="T4288" s="39" t="s">
        <v>9946</v>
      </c>
      <c r="U4288" s="39" t="s">
        <v>2018</v>
      </c>
      <c r="V4288" s="39" t="s">
        <v>2017</v>
      </c>
      <c r="W4288" s="39" t="s">
        <v>2018</v>
      </c>
      <c r="X4288" s="39" t="s">
        <v>10664</v>
      </c>
      <c r="Y4288" s="39" t="s">
        <v>10665</v>
      </c>
      <c r="Z4288" s="39" t="s">
        <v>10402</v>
      </c>
      <c r="AA4288" s="39" t="s">
        <v>10403</v>
      </c>
    </row>
    <row r="4289" ht="15.75" hidden="1" customHeight="1">
      <c r="A4289" s="39" t="s">
        <v>10670</v>
      </c>
      <c r="B4289" s="39" t="s">
        <v>10671</v>
      </c>
      <c r="C4289" s="8">
        <v>4391.0</v>
      </c>
      <c r="D4289" s="8">
        <v>13.0</v>
      </c>
      <c r="E4289" s="8">
        <v>7.0</v>
      </c>
      <c r="F4289" s="8">
        <v>4.0</v>
      </c>
      <c r="G4289" s="8">
        <v>5154.0</v>
      </c>
      <c r="H4289" s="8">
        <v>4653.0</v>
      </c>
      <c r="I4289" s="8">
        <v>4258.0</v>
      </c>
      <c r="J4289" s="8">
        <v>4712.0</v>
      </c>
      <c r="K4289" s="8">
        <v>526.0</v>
      </c>
      <c r="L4289" s="8">
        <v>5048.0</v>
      </c>
      <c r="M4289" s="8">
        <v>6102.0</v>
      </c>
      <c r="N4289" s="8">
        <v>688.0</v>
      </c>
      <c r="O4289" s="8">
        <v>394.0</v>
      </c>
      <c r="P4289" s="8">
        <v>6.0</v>
      </c>
      <c r="Q4289" s="39" t="s">
        <v>780</v>
      </c>
      <c r="R4289" s="39" t="s">
        <v>10668</v>
      </c>
      <c r="S4289" s="39" t="s">
        <v>10669</v>
      </c>
      <c r="T4289" s="39" t="s">
        <v>9946</v>
      </c>
      <c r="U4289" s="39" t="s">
        <v>2018</v>
      </c>
      <c r="V4289" s="39" t="s">
        <v>2017</v>
      </c>
      <c r="W4289" s="39" t="s">
        <v>2018</v>
      </c>
      <c r="X4289" s="39" t="s">
        <v>10664</v>
      </c>
      <c r="Y4289" s="39" t="s">
        <v>10665</v>
      </c>
      <c r="Z4289" s="39" t="s">
        <v>10402</v>
      </c>
      <c r="AA4289" s="39" t="s">
        <v>10403</v>
      </c>
    </row>
    <row r="4290" ht="15.75" hidden="1" customHeight="1">
      <c r="A4290" s="39" t="s">
        <v>10672</v>
      </c>
      <c r="B4290" s="39" t="s">
        <v>10673</v>
      </c>
      <c r="C4290" s="8">
        <v>3376.0</v>
      </c>
      <c r="D4290" s="8">
        <v>10.0</v>
      </c>
      <c r="E4290" s="8">
        <v>5.0</v>
      </c>
      <c r="F4290" s="8">
        <v>3.0</v>
      </c>
      <c r="G4290" s="8">
        <v>3809.0</v>
      </c>
      <c r="H4290" s="8">
        <v>3736.0</v>
      </c>
      <c r="I4290" s="8">
        <v>2734.0</v>
      </c>
      <c r="J4290" s="8">
        <v>4414.0</v>
      </c>
      <c r="K4290" s="8">
        <v>638.0</v>
      </c>
      <c r="L4290" s="8">
        <v>5142.0</v>
      </c>
      <c r="M4290" s="8">
        <v>4972.0</v>
      </c>
      <c r="N4290" s="8">
        <v>617.0</v>
      </c>
      <c r="O4290" s="8">
        <v>418.0</v>
      </c>
      <c r="P4290" s="8">
        <v>6.0</v>
      </c>
      <c r="Q4290" s="39" t="s">
        <v>780</v>
      </c>
      <c r="R4290" s="39" t="s">
        <v>10668</v>
      </c>
      <c r="S4290" s="39" t="s">
        <v>10669</v>
      </c>
      <c r="T4290" s="39" t="s">
        <v>9946</v>
      </c>
      <c r="U4290" s="39" t="s">
        <v>2018</v>
      </c>
      <c r="V4290" s="39" t="s">
        <v>2017</v>
      </c>
      <c r="W4290" s="39" t="s">
        <v>2018</v>
      </c>
      <c r="X4290" s="39" t="s">
        <v>10664</v>
      </c>
      <c r="Y4290" s="39" t="s">
        <v>10665</v>
      </c>
      <c r="Z4290" s="39" t="s">
        <v>10402</v>
      </c>
      <c r="AA4290" s="39" t="s">
        <v>10403</v>
      </c>
    </row>
    <row r="4291" ht="15.75" hidden="1" customHeight="1">
      <c r="A4291" s="39" t="s">
        <v>10674</v>
      </c>
      <c r="B4291" s="39" t="s">
        <v>10675</v>
      </c>
      <c r="C4291" s="8">
        <v>4677.0</v>
      </c>
      <c r="D4291" s="8">
        <v>14.0</v>
      </c>
      <c r="E4291" s="8">
        <v>7.0</v>
      </c>
      <c r="F4291" s="8">
        <v>4.0</v>
      </c>
      <c r="G4291" s="8">
        <v>4216.0</v>
      </c>
      <c r="H4291" s="8">
        <v>4149.0</v>
      </c>
      <c r="I4291" s="8">
        <v>4725.0</v>
      </c>
      <c r="J4291" s="8">
        <v>4485.0</v>
      </c>
      <c r="K4291" s="8">
        <v>2285.0</v>
      </c>
      <c r="L4291" s="8">
        <v>5872.0</v>
      </c>
      <c r="M4291" s="8">
        <v>5921.0</v>
      </c>
      <c r="N4291" s="8">
        <v>943.0</v>
      </c>
      <c r="O4291" s="8">
        <v>552.0</v>
      </c>
      <c r="P4291" s="8">
        <v>6.0</v>
      </c>
      <c r="Q4291" s="39" t="s">
        <v>780</v>
      </c>
      <c r="R4291" s="39" t="s">
        <v>10668</v>
      </c>
      <c r="S4291" s="39" t="s">
        <v>10669</v>
      </c>
      <c r="T4291" s="39" t="s">
        <v>9946</v>
      </c>
      <c r="U4291" s="39" t="s">
        <v>2018</v>
      </c>
      <c r="V4291" s="39" t="s">
        <v>2017</v>
      </c>
      <c r="W4291" s="39" t="s">
        <v>2018</v>
      </c>
      <c r="X4291" s="39" t="s">
        <v>10664</v>
      </c>
      <c r="Y4291" s="39" t="s">
        <v>10665</v>
      </c>
      <c r="Z4291" s="39" t="s">
        <v>10402</v>
      </c>
      <c r="AA4291" s="39" t="s">
        <v>10403</v>
      </c>
    </row>
    <row r="4292" ht="15.75" hidden="1" customHeight="1">
      <c r="A4292" s="39" t="s">
        <v>10676</v>
      </c>
      <c r="B4292" s="39" t="s">
        <v>10677</v>
      </c>
      <c r="C4292" s="8">
        <v>3994.0</v>
      </c>
      <c r="D4292" s="8">
        <v>12.0</v>
      </c>
      <c r="E4292" s="8">
        <v>6.0</v>
      </c>
      <c r="F4292" s="8">
        <v>3.0</v>
      </c>
      <c r="G4292" s="8">
        <v>4693.0</v>
      </c>
      <c r="H4292" s="8">
        <v>4382.5</v>
      </c>
      <c r="I4292" s="8">
        <v>4825.0</v>
      </c>
      <c r="J4292" s="8">
        <v>5455.0</v>
      </c>
      <c r="K4292" s="8">
        <v>208.0</v>
      </c>
      <c r="L4292" s="8">
        <v>5041.0</v>
      </c>
      <c r="M4292" s="8">
        <v>5087.0</v>
      </c>
      <c r="N4292" s="8">
        <v>883.0</v>
      </c>
      <c r="O4292" s="8">
        <v>554.0</v>
      </c>
      <c r="P4292" s="8">
        <v>6.0</v>
      </c>
      <c r="Q4292" s="39" t="s">
        <v>780</v>
      </c>
      <c r="R4292" s="39" t="s">
        <v>10668</v>
      </c>
      <c r="S4292" s="39" t="s">
        <v>10669</v>
      </c>
      <c r="T4292" s="39" t="s">
        <v>9946</v>
      </c>
      <c r="U4292" s="39" t="s">
        <v>2018</v>
      </c>
      <c r="V4292" s="39" t="s">
        <v>2017</v>
      </c>
      <c r="W4292" s="39" t="s">
        <v>2018</v>
      </c>
      <c r="X4292" s="39" t="s">
        <v>10618</v>
      </c>
      <c r="Y4292" s="39" t="s">
        <v>10619</v>
      </c>
      <c r="Z4292" s="39" t="s">
        <v>10402</v>
      </c>
      <c r="AA4292" s="39" t="s">
        <v>10403</v>
      </c>
    </row>
    <row r="4293" ht="15.75" hidden="1" customHeight="1">
      <c r="A4293" s="39" t="s">
        <v>10678</v>
      </c>
      <c r="B4293" s="39" t="s">
        <v>10679</v>
      </c>
      <c r="C4293" s="8">
        <v>4771.0</v>
      </c>
      <c r="D4293" s="8">
        <v>14.0</v>
      </c>
      <c r="E4293" s="8">
        <v>7.0</v>
      </c>
      <c r="F4293" s="8">
        <v>4.0</v>
      </c>
      <c r="G4293" s="8">
        <v>5249.5</v>
      </c>
      <c r="H4293" s="8">
        <v>4582.0</v>
      </c>
      <c r="I4293" s="8">
        <v>4985.0</v>
      </c>
      <c r="J4293" s="8">
        <v>5763.0</v>
      </c>
      <c r="K4293" s="8">
        <v>673.0</v>
      </c>
      <c r="L4293" s="8">
        <v>4822.0</v>
      </c>
      <c r="M4293" s="8">
        <v>6035.0</v>
      </c>
      <c r="N4293" s="8">
        <v>785.0</v>
      </c>
      <c r="O4293" s="8">
        <v>480.0</v>
      </c>
      <c r="P4293" s="8">
        <v>6.0</v>
      </c>
      <c r="Q4293" s="39" t="s">
        <v>780</v>
      </c>
      <c r="R4293" s="39" t="s">
        <v>10668</v>
      </c>
      <c r="S4293" s="39" t="s">
        <v>10669</v>
      </c>
      <c r="T4293" s="39" t="s">
        <v>9946</v>
      </c>
      <c r="U4293" s="39" t="s">
        <v>2018</v>
      </c>
      <c r="V4293" s="39" t="s">
        <v>2017</v>
      </c>
      <c r="W4293" s="39" t="s">
        <v>2018</v>
      </c>
      <c r="X4293" s="39" t="s">
        <v>10664</v>
      </c>
      <c r="Y4293" s="39" t="s">
        <v>10665</v>
      </c>
      <c r="Z4293" s="39" t="s">
        <v>10402</v>
      </c>
      <c r="AA4293" s="39" t="s">
        <v>10403</v>
      </c>
    </row>
    <row r="4294" ht="15.75" hidden="1" customHeight="1">
      <c r="A4294" s="39" t="s">
        <v>10680</v>
      </c>
      <c r="B4294" s="39" t="s">
        <v>10681</v>
      </c>
      <c r="C4294" s="8">
        <v>3528.0</v>
      </c>
      <c r="D4294" s="8">
        <v>11.0</v>
      </c>
      <c r="E4294" s="8">
        <v>6.0</v>
      </c>
      <c r="F4294" s="8">
        <v>3.0</v>
      </c>
      <c r="G4294" s="8">
        <v>4235.0</v>
      </c>
      <c r="H4294" s="8">
        <v>4050.0</v>
      </c>
      <c r="I4294" s="8">
        <v>3757.0</v>
      </c>
      <c r="J4294" s="8">
        <v>4874.0</v>
      </c>
      <c r="K4294" s="8">
        <v>205.0</v>
      </c>
      <c r="L4294" s="8">
        <v>5548.0</v>
      </c>
      <c r="M4294" s="8">
        <v>5374.0</v>
      </c>
      <c r="N4294" s="8">
        <v>638.0</v>
      </c>
      <c r="O4294" s="8">
        <v>367.0</v>
      </c>
      <c r="P4294" s="8">
        <v>6.0</v>
      </c>
      <c r="Q4294" s="39" t="s">
        <v>780</v>
      </c>
      <c r="R4294" s="39" t="s">
        <v>10668</v>
      </c>
      <c r="S4294" s="39" t="s">
        <v>10669</v>
      </c>
      <c r="T4294" s="39" t="s">
        <v>9946</v>
      </c>
      <c r="U4294" s="39" t="s">
        <v>2018</v>
      </c>
      <c r="V4294" s="39" t="s">
        <v>2017</v>
      </c>
      <c r="W4294" s="39" t="s">
        <v>2018</v>
      </c>
      <c r="X4294" s="39" t="s">
        <v>10664</v>
      </c>
      <c r="Y4294" s="39" t="s">
        <v>10665</v>
      </c>
      <c r="Z4294" s="39" t="s">
        <v>10402</v>
      </c>
      <c r="AA4294" s="39" t="s">
        <v>10403</v>
      </c>
    </row>
    <row r="4295" ht="15.75" hidden="1" customHeight="1">
      <c r="A4295" s="39" t="s">
        <v>10682</v>
      </c>
      <c r="B4295" s="39" t="s">
        <v>10683</v>
      </c>
      <c r="C4295" s="8">
        <v>2601.0</v>
      </c>
      <c r="D4295" s="8">
        <v>8.0</v>
      </c>
      <c r="E4295" s="8">
        <v>4.0</v>
      </c>
      <c r="F4295" s="8">
        <v>2.0</v>
      </c>
      <c r="G4295" s="8">
        <v>2588.0</v>
      </c>
      <c r="H4295" s="8">
        <v>2201.0</v>
      </c>
      <c r="I4295" s="8">
        <v>3529.0</v>
      </c>
      <c r="J4295" s="8">
        <v>2829.0</v>
      </c>
      <c r="K4295" s="8">
        <v>6579.0</v>
      </c>
      <c r="L4295" s="8">
        <v>410.0</v>
      </c>
      <c r="M4295" s="8">
        <v>3640.0</v>
      </c>
      <c r="N4295" s="8">
        <v>791.0</v>
      </c>
      <c r="O4295" s="8">
        <v>488.0</v>
      </c>
      <c r="P4295" s="8">
        <v>4.0</v>
      </c>
      <c r="Q4295" s="39" t="s">
        <v>1314</v>
      </c>
      <c r="R4295" s="39" t="s">
        <v>10684</v>
      </c>
      <c r="S4295" s="39" t="s">
        <v>10685</v>
      </c>
      <c r="T4295" s="39" t="s">
        <v>9946</v>
      </c>
      <c r="U4295" s="39" t="s">
        <v>2018</v>
      </c>
      <c r="V4295" s="39" t="s">
        <v>2017</v>
      </c>
      <c r="W4295" s="39" t="s">
        <v>2018</v>
      </c>
      <c r="X4295" s="39" t="s">
        <v>10664</v>
      </c>
      <c r="Y4295" s="39" t="s">
        <v>10665</v>
      </c>
      <c r="Z4295" s="39" t="s">
        <v>10402</v>
      </c>
      <c r="AA4295" s="39" t="s">
        <v>10403</v>
      </c>
    </row>
    <row r="4296" ht="15.75" hidden="1" customHeight="1">
      <c r="A4296" s="39" t="s">
        <v>10686</v>
      </c>
      <c r="B4296" s="39" t="s">
        <v>10687</v>
      </c>
      <c r="C4296" s="8">
        <v>2838.0</v>
      </c>
      <c r="D4296" s="8">
        <v>9.0</v>
      </c>
      <c r="E4296" s="8">
        <v>5.0</v>
      </c>
      <c r="F4296" s="8">
        <v>3.0</v>
      </c>
      <c r="G4296" s="8">
        <v>3078.0</v>
      </c>
      <c r="H4296" s="8">
        <v>2788.0</v>
      </c>
      <c r="I4296" s="8">
        <v>1834.0</v>
      </c>
      <c r="J4296" s="8">
        <v>2921.0</v>
      </c>
      <c r="K4296" s="8">
        <v>3844.0</v>
      </c>
      <c r="L4296" s="8">
        <v>2204.0</v>
      </c>
      <c r="M4296" s="8">
        <v>5362.0</v>
      </c>
      <c r="N4296" s="8">
        <v>670.0</v>
      </c>
      <c r="O4296" s="8">
        <v>417.0</v>
      </c>
      <c r="P4296" s="8">
        <v>4.0</v>
      </c>
      <c r="Q4296" s="39" t="s">
        <v>1314</v>
      </c>
      <c r="R4296" s="39" t="s">
        <v>10684</v>
      </c>
      <c r="S4296" s="39" t="s">
        <v>10685</v>
      </c>
      <c r="T4296" s="39" t="s">
        <v>9946</v>
      </c>
      <c r="U4296" s="39" t="s">
        <v>2018</v>
      </c>
      <c r="V4296" s="39" t="s">
        <v>2017</v>
      </c>
      <c r="W4296" s="39" t="s">
        <v>2018</v>
      </c>
      <c r="X4296" s="39" t="s">
        <v>10664</v>
      </c>
      <c r="Y4296" s="39" t="s">
        <v>10665</v>
      </c>
      <c r="Z4296" s="39" t="s">
        <v>10402</v>
      </c>
      <c r="AA4296" s="39" t="s">
        <v>10403</v>
      </c>
    </row>
    <row r="4297" ht="15.75" hidden="1" customHeight="1">
      <c r="A4297" s="39" t="s">
        <v>10688</v>
      </c>
      <c r="B4297" s="39" t="s">
        <v>10689</v>
      </c>
      <c r="C4297" s="8">
        <v>2334.0</v>
      </c>
      <c r="D4297" s="8">
        <v>7.0</v>
      </c>
      <c r="E4297" s="8">
        <v>4.0</v>
      </c>
      <c r="F4297" s="8">
        <v>2.0</v>
      </c>
      <c r="G4297" s="8">
        <v>2524.5</v>
      </c>
      <c r="H4297" s="8">
        <v>2077.0</v>
      </c>
      <c r="I4297" s="8">
        <v>2577.0</v>
      </c>
      <c r="J4297" s="8">
        <v>2490.0</v>
      </c>
      <c r="K4297" s="8">
        <v>4559.0</v>
      </c>
      <c r="L4297" s="8">
        <v>649.0</v>
      </c>
      <c r="M4297" s="8">
        <v>6233.0</v>
      </c>
      <c r="N4297" s="8">
        <v>658.0</v>
      </c>
      <c r="O4297" s="8">
        <v>399.0</v>
      </c>
      <c r="P4297" s="8">
        <v>4.0</v>
      </c>
      <c r="Q4297" s="39" t="s">
        <v>1314</v>
      </c>
      <c r="R4297" s="39" t="s">
        <v>10684</v>
      </c>
      <c r="S4297" s="39" t="s">
        <v>10685</v>
      </c>
      <c r="T4297" s="39" t="s">
        <v>9946</v>
      </c>
      <c r="U4297" s="39" t="s">
        <v>2018</v>
      </c>
      <c r="V4297" s="39" t="s">
        <v>2017</v>
      </c>
      <c r="W4297" s="39" t="s">
        <v>2018</v>
      </c>
      <c r="X4297" s="39" t="s">
        <v>10664</v>
      </c>
      <c r="Y4297" s="39" t="s">
        <v>10665</v>
      </c>
      <c r="Z4297" s="39" t="s">
        <v>10402</v>
      </c>
      <c r="AA4297" s="39" t="s">
        <v>10403</v>
      </c>
    </row>
    <row r="4298" ht="15.75" hidden="1" customHeight="1">
      <c r="A4298" s="39" t="s">
        <v>10690</v>
      </c>
      <c r="B4298" s="39" t="s">
        <v>10691</v>
      </c>
      <c r="C4298" s="8">
        <v>3084.0</v>
      </c>
      <c r="D4298" s="8">
        <v>9.0</v>
      </c>
      <c r="E4298" s="8">
        <v>5.0</v>
      </c>
      <c r="F4298" s="8">
        <v>3.0</v>
      </c>
      <c r="G4298" s="8">
        <v>3049.0</v>
      </c>
      <c r="H4298" s="8">
        <v>2416.0</v>
      </c>
      <c r="I4298" s="8">
        <v>3598.0</v>
      </c>
      <c r="J4298" s="8">
        <v>3807.0</v>
      </c>
      <c r="K4298" s="8">
        <v>2758.0</v>
      </c>
      <c r="L4298" s="8">
        <v>2502.0</v>
      </c>
      <c r="M4298" s="8">
        <v>6192.5</v>
      </c>
      <c r="N4298" s="8">
        <v>489.0</v>
      </c>
      <c r="O4298" s="8">
        <v>317.0</v>
      </c>
      <c r="P4298" s="8">
        <v>4.0</v>
      </c>
      <c r="Q4298" s="39" t="s">
        <v>1314</v>
      </c>
      <c r="R4298" s="39" t="s">
        <v>10684</v>
      </c>
      <c r="S4298" s="39" t="s">
        <v>10685</v>
      </c>
      <c r="T4298" s="39" t="s">
        <v>9946</v>
      </c>
      <c r="U4298" s="39" t="s">
        <v>2018</v>
      </c>
      <c r="V4298" s="39" t="s">
        <v>2017</v>
      </c>
      <c r="W4298" s="39" t="s">
        <v>2018</v>
      </c>
      <c r="X4298" s="39" t="s">
        <v>10664</v>
      </c>
      <c r="Y4298" s="39" t="s">
        <v>10665</v>
      </c>
      <c r="Z4298" s="39" t="s">
        <v>10402</v>
      </c>
      <c r="AA4298" s="39" t="s">
        <v>10403</v>
      </c>
    </row>
    <row r="4299" ht="15.75" hidden="1" customHeight="1">
      <c r="A4299" s="39" t="s">
        <v>10692</v>
      </c>
      <c r="B4299" s="39" t="s">
        <v>10693</v>
      </c>
      <c r="C4299" s="8">
        <v>1439.0</v>
      </c>
      <c r="D4299" s="8">
        <v>5.0</v>
      </c>
      <c r="E4299" s="8">
        <v>3.0</v>
      </c>
      <c r="F4299" s="8">
        <v>2.0</v>
      </c>
      <c r="G4299" s="8">
        <v>1477.5</v>
      </c>
      <c r="H4299" s="8">
        <v>1336.0</v>
      </c>
      <c r="I4299" s="8">
        <v>1182.0</v>
      </c>
      <c r="J4299" s="8">
        <v>1731.0</v>
      </c>
      <c r="K4299" s="8">
        <v>5836.0</v>
      </c>
      <c r="L4299" s="8">
        <v>658.0</v>
      </c>
      <c r="M4299" s="8">
        <v>3587.5</v>
      </c>
      <c r="N4299" s="8">
        <v>562.0</v>
      </c>
      <c r="O4299" s="8">
        <v>319.0</v>
      </c>
      <c r="P4299" s="8">
        <v>4.0</v>
      </c>
      <c r="Q4299" s="39" t="s">
        <v>1314</v>
      </c>
      <c r="R4299" s="39" t="s">
        <v>10694</v>
      </c>
      <c r="S4299" s="39" t="s">
        <v>10695</v>
      </c>
      <c r="T4299" s="39" t="s">
        <v>9946</v>
      </c>
      <c r="U4299" s="39" t="s">
        <v>2018</v>
      </c>
      <c r="V4299" s="39" t="s">
        <v>2017</v>
      </c>
      <c r="W4299" s="39" t="s">
        <v>2018</v>
      </c>
      <c r="X4299" s="39" t="s">
        <v>10664</v>
      </c>
      <c r="Y4299" s="39" t="s">
        <v>10665</v>
      </c>
      <c r="Z4299" s="39" t="s">
        <v>10402</v>
      </c>
      <c r="AA4299" s="39" t="s">
        <v>10403</v>
      </c>
    </row>
    <row r="4300" ht="15.75" hidden="1" customHeight="1">
      <c r="A4300" s="39" t="s">
        <v>10696</v>
      </c>
      <c r="B4300" s="39" t="s">
        <v>10697</v>
      </c>
      <c r="C4300" s="8">
        <v>5163.0</v>
      </c>
      <c r="D4300" s="8">
        <v>15.0</v>
      </c>
      <c r="E4300" s="8">
        <v>8.0</v>
      </c>
      <c r="F4300" s="8">
        <v>4.0</v>
      </c>
      <c r="G4300" s="8">
        <v>4814.0</v>
      </c>
      <c r="H4300" s="8">
        <v>3843.0</v>
      </c>
      <c r="I4300" s="8">
        <v>4713.0</v>
      </c>
      <c r="J4300" s="8">
        <v>4816.0</v>
      </c>
      <c r="K4300" s="8">
        <v>6417.0</v>
      </c>
      <c r="L4300" s="8">
        <v>3725.0</v>
      </c>
      <c r="M4300" s="8">
        <v>5473.0</v>
      </c>
      <c r="N4300" s="8">
        <v>567.0</v>
      </c>
      <c r="O4300" s="8">
        <v>365.0</v>
      </c>
      <c r="P4300" s="8">
        <v>4.0</v>
      </c>
      <c r="Q4300" s="39" t="s">
        <v>1314</v>
      </c>
      <c r="R4300" s="39" t="s">
        <v>10694</v>
      </c>
      <c r="S4300" s="39" t="s">
        <v>10695</v>
      </c>
      <c r="T4300" s="39" t="s">
        <v>9946</v>
      </c>
      <c r="U4300" s="39" t="s">
        <v>2018</v>
      </c>
      <c r="V4300" s="39" t="s">
        <v>2017</v>
      </c>
      <c r="W4300" s="39" t="s">
        <v>2018</v>
      </c>
      <c r="X4300" s="39" t="s">
        <v>10664</v>
      </c>
      <c r="Y4300" s="39" t="s">
        <v>10665</v>
      </c>
      <c r="Z4300" s="39" t="s">
        <v>10402</v>
      </c>
      <c r="AA4300" s="39" t="s">
        <v>10403</v>
      </c>
    </row>
    <row r="4301" ht="15.75" hidden="1" customHeight="1">
      <c r="A4301" s="39" t="s">
        <v>10698</v>
      </c>
      <c r="B4301" s="39" t="s">
        <v>10699</v>
      </c>
      <c r="C4301" s="8">
        <v>4702.0</v>
      </c>
      <c r="D4301" s="8">
        <v>14.0</v>
      </c>
      <c r="E4301" s="8">
        <v>7.0</v>
      </c>
      <c r="F4301" s="8">
        <v>4.0</v>
      </c>
      <c r="G4301" s="8">
        <v>4319.0</v>
      </c>
      <c r="H4301" s="8">
        <v>3628.0</v>
      </c>
      <c r="I4301" s="8">
        <v>3898.0</v>
      </c>
      <c r="J4301" s="8">
        <v>4912.0</v>
      </c>
      <c r="K4301" s="8">
        <v>5399.0</v>
      </c>
      <c r="L4301" s="8">
        <v>3366.0</v>
      </c>
      <c r="M4301" s="8">
        <v>5861.5</v>
      </c>
      <c r="N4301" s="8">
        <v>802.0</v>
      </c>
      <c r="O4301" s="8">
        <v>484.0</v>
      </c>
      <c r="P4301" s="8">
        <v>4.0</v>
      </c>
      <c r="Q4301" s="39" t="s">
        <v>1314</v>
      </c>
      <c r="R4301" s="39" t="s">
        <v>10694</v>
      </c>
      <c r="S4301" s="39" t="s">
        <v>10695</v>
      </c>
      <c r="T4301" s="39" t="s">
        <v>9946</v>
      </c>
      <c r="U4301" s="39" t="s">
        <v>2018</v>
      </c>
      <c r="V4301" s="39" t="s">
        <v>2017</v>
      </c>
      <c r="W4301" s="39" t="s">
        <v>2018</v>
      </c>
      <c r="X4301" s="39" t="s">
        <v>10664</v>
      </c>
      <c r="Y4301" s="39" t="s">
        <v>10665</v>
      </c>
      <c r="Z4301" s="39" t="s">
        <v>10402</v>
      </c>
      <c r="AA4301" s="39" t="s">
        <v>10403</v>
      </c>
    </row>
    <row r="4302" ht="15.75" hidden="1" customHeight="1">
      <c r="A4302" s="39" t="s">
        <v>10700</v>
      </c>
      <c r="B4302" s="39" t="s">
        <v>10701</v>
      </c>
      <c r="C4302" s="8">
        <v>1422.0</v>
      </c>
      <c r="D4302" s="8">
        <v>5.0</v>
      </c>
      <c r="E4302" s="8">
        <v>3.0</v>
      </c>
      <c r="F4302" s="8">
        <v>2.0</v>
      </c>
      <c r="G4302" s="8">
        <v>1336.0</v>
      </c>
      <c r="H4302" s="8">
        <v>1049.0</v>
      </c>
      <c r="I4302" s="8">
        <v>2493.0</v>
      </c>
      <c r="J4302" s="8">
        <v>1601.0</v>
      </c>
      <c r="K4302" s="8">
        <v>3477.0</v>
      </c>
      <c r="L4302" s="8">
        <v>1504.0</v>
      </c>
      <c r="M4302" s="8">
        <v>3194.0</v>
      </c>
      <c r="N4302" s="8">
        <v>863.0</v>
      </c>
      <c r="O4302" s="8">
        <v>557.0</v>
      </c>
      <c r="P4302" s="8">
        <v>4.0</v>
      </c>
      <c r="Q4302" s="39" t="s">
        <v>1314</v>
      </c>
      <c r="R4302" s="39" t="s">
        <v>10694</v>
      </c>
      <c r="S4302" s="39" t="s">
        <v>10695</v>
      </c>
      <c r="T4302" s="39" t="s">
        <v>9946</v>
      </c>
      <c r="U4302" s="39" t="s">
        <v>2018</v>
      </c>
      <c r="V4302" s="39" t="s">
        <v>2017</v>
      </c>
      <c r="W4302" s="39" t="s">
        <v>2018</v>
      </c>
      <c r="X4302" s="39" t="s">
        <v>10664</v>
      </c>
      <c r="Y4302" s="39" t="s">
        <v>10665</v>
      </c>
      <c r="Z4302" s="39" t="s">
        <v>10402</v>
      </c>
      <c r="AA4302" s="39" t="s">
        <v>10403</v>
      </c>
    </row>
    <row r="4303" ht="15.75" hidden="1" customHeight="1">
      <c r="A4303" s="39" t="s">
        <v>10702</v>
      </c>
      <c r="B4303" s="39" t="s">
        <v>10703</v>
      </c>
      <c r="C4303" s="8">
        <v>3853.0</v>
      </c>
      <c r="D4303" s="8">
        <v>12.0</v>
      </c>
      <c r="E4303" s="8">
        <v>6.0</v>
      </c>
      <c r="F4303" s="8">
        <v>3.0</v>
      </c>
      <c r="G4303" s="8">
        <v>3860.0</v>
      </c>
      <c r="H4303" s="8">
        <v>3072.0</v>
      </c>
      <c r="I4303" s="8">
        <v>2954.0</v>
      </c>
      <c r="J4303" s="8">
        <v>4231.0</v>
      </c>
      <c r="K4303" s="8">
        <v>4234.0</v>
      </c>
      <c r="L4303" s="8">
        <v>4325.0</v>
      </c>
      <c r="M4303" s="8">
        <v>3523.0</v>
      </c>
      <c r="N4303" s="8">
        <v>574.0</v>
      </c>
      <c r="O4303" s="8">
        <v>314.0</v>
      </c>
      <c r="P4303" s="8">
        <v>4.0</v>
      </c>
      <c r="Q4303" s="39" t="s">
        <v>1314</v>
      </c>
      <c r="R4303" s="39" t="s">
        <v>10694</v>
      </c>
      <c r="S4303" s="39" t="s">
        <v>10695</v>
      </c>
      <c r="T4303" s="39" t="s">
        <v>9946</v>
      </c>
      <c r="U4303" s="39" t="s">
        <v>2018</v>
      </c>
      <c r="V4303" s="39" t="s">
        <v>2017</v>
      </c>
      <c r="W4303" s="39" t="s">
        <v>2018</v>
      </c>
      <c r="X4303" s="39" t="s">
        <v>10664</v>
      </c>
      <c r="Y4303" s="39" t="s">
        <v>10665</v>
      </c>
      <c r="Z4303" s="39" t="s">
        <v>10402</v>
      </c>
      <c r="AA4303" s="39" t="s">
        <v>10403</v>
      </c>
    </row>
    <row r="4304" ht="15.75" hidden="1" customHeight="1">
      <c r="A4304" s="39" t="s">
        <v>10704</v>
      </c>
      <c r="B4304" s="39" t="s">
        <v>10705</v>
      </c>
      <c r="C4304" s="8">
        <v>4734.0</v>
      </c>
      <c r="D4304" s="8">
        <v>14.0</v>
      </c>
      <c r="E4304" s="8">
        <v>7.0</v>
      </c>
      <c r="F4304" s="8">
        <v>4.0</v>
      </c>
      <c r="G4304" s="8">
        <v>3613.0</v>
      </c>
      <c r="H4304" s="8">
        <v>4538.0</v>
      </c>
      <c r="I4304" s="8">
        <v>3491.0</v>
      </c>
      <c r="J4304" s="8">
        <v>4772.0</v>
      </c>
      <c r="K4304" s="8">
        <v>4808.0</v>
      </c>
      <c r="L4304" s="8">
        <v>6009.0</v>
      </c>
      <c r="M4304" s="8">
        <v>4686.0</v>
      </c>
      <c r="N4304" s="8">
        <v>525.0</v>
      </c>
      <c r="O4304" s="8">
        <v>334.0</v>
      </c>
      <c r="P4304" s="8">
        <v>4.0</v>
      </c>
      <c r="Q4304" s="39" t="s">
        <v>1314</v>
      </c>
      <c r="R4304" s="39" t="s">
        <v>10694</v>
      </c>
      <c r="S4304" s="39" t="s">
        <v>10695</v>
      </c>
      <c r="T4304" s="39" t="s">
        <v>9946</v>
      </c>
      <c r="U4304" s="39" t="s">
        <v>2018</v>
      </c>
      <c r="V4304" s="39" t="s">
        <v>2017</v>
      </c>
      <c r="W4304" s="39" t="s">
        <v>2018</v>
      </c>
      <c r="X4304" s="39" t="s">
        <v>10664</v>
      </c>
      <c r="Y4304" s="39" t="s">
        <v>10665</v>
      </c>
      <c r="Z4304" s="39" t="s">
        <v>10402</v>
      </c>
      <c r="AA4304" s="39" t="s">
        <v>10403</v>
      </c>
    </row>
    <row r="4305" ht="15.75" hidden="1" customHeight="1">
      <c r="A4305" s="39" t="s">
        <v>10706</v>
      </c>
      <c r="B4305" s="39" t="s">
        <v>10707</v>
      </c>
      <c r="C4305" s="8">
        <v>5175.0</v>
      </c>
      <c r="D4305" s="8">
        <v>15.0</v>
      </c>
      <c r="E4305" s="8">
        <v>8.0</v>
      </c>
      <c r="F4305" s="8">
        <v>4.0</v>
      </c>
      <c r="G4305" s="8">
        <v>5257.5</v>
      </c>
      <c r="H4305" s="8">
        <v>5081.0</v>
      </c>
      <c r="I4305" s="8">
        <v>5888.0</v>
      </c>
      <c r="J4305" s="8">
        <v>4813.0</v>
      </c>
      <c r="K4305" s="8">
        <v>990.0</v>
      </c>
      <c r="L4305" s="8">
        <v>6820.0</v>
      </c>
      <c r="M4305" s="8">
        <v>6346.0</v>
      </c>
      <c r="N4305" s="8">
        <v>742.0</v>
      </c>
      <c r="O4305" s="8">
        <v>447.0</v>
      </c>
      <c r="P4305" s="8">
        <v>4.0</v>
      </c>
      <c r="Q4305" s="39" t="s">
        <v>1314</v>
      </c>
      <c r="R4305" s="39" t="s">
        <v>10694</v>
      </c>
      <c r="S4305" s="39" t="s">
        <v>10695</v>
      </c>
      <c r="T4305" s="39" t="s">
        <v>9946</v>
      </c>
      <c r="U4305" s="39" t="s">
        <v>2018</v>
      </c>
      <c r="V4305" s="39" t="s">
        <v>2017</v>
      </c>
      <c r="W4305" s="39" t="s">
        <v>2018</v>
      </c>
      <c r="X4305" s="39" t="s">
        <v>10664</v>
      </c>
      <c r="Y4305" s="39" t="s">
        <v>10665</v>
      </c>
      <c r="Z4305" s="39" t="s">
        <v>10402</v>
      </c>
      <c r="AA4305" s="39" t="s">
        <v>10403</v>
      </c>
    </row>
    <row r="4306" ht="15.75" hidden="1" customHeight="1">
      <c r="A4306" s="39" t="s">
        <v>10708</v>
      </c>
      <c r="B4306" s="39" t="s">
        <v>10709</v>
      </c>
      <c r="C4306" s="8">
        <v>3147.0</v>
      </c>
      <c r="D4306" s="8">
        <v>10.0</v>
      </c>
      <c r="E4306" s="8">
        <v>5.0</v>
      </c>
      <c r="F4306" s="8">
        <v>3.0</v>
      </c>
      <c r="G4306" s="8">
        <v>3907.0</v>
      </c>
      <c r="H4306" s="8">
        <v>4044.0</v>
      </c>
      <c r="I4306" s="8">
        <v>4082.0</v>
      </c>
      <c r="J4306" s="8">
        <v>4426.0</v>
      </c>
      <c r="K4306" s="8">
        <v>59.0</v>
      </c>
      <c r="L4306" s="8">
        <v>6355.0</v>
      </c>
      <c r="M4306" s="8">
        <v>3861.5</v>
      </c>
      <c r="N4306" s="8">
        <v>499.0</v>
      </c>
      <c r="O4306" s="8">
        <v>279.0</v>
      </c>
      <c r="P4306" s="8">
        <v>6.0</v>
      </c>
      <c r="Q4306" s="39" t="s">
        <v>780</v>
      </c>
      <c r="R4306" s="39" t="s">
        <v>10710</v>
      </c>
      <c r="S4306" s="39" t="s">
        <v>10711</v>
      </c>
      <c r="T4306" s="39" t="s">
        <v>9946</v>
      </c>
      <c r="U4306" s="39" t="s">
        <v>2018</v>
      </c>
      <c r="V4306" s="39" t="s">
        <v>2017</v>
      </c>
      <c r="W4306" s="39" t="s">
        <v>2018</v>
      </c>
      <c r="X4306" s="39" t="s">
        <v>10580</v>
      </c>
      <c r="Y4306" s="39" t="s">
        <v>10581</v>
      </c>
      <c r="Z4306" s="39" t="s">
        <v>10402</v>
      </c>
      <c r="AA4306" s="39" t="s">
        <v>10403</v>
      </c>
    </row>
    <row r="4307" ht="15.75" hidden="1" customHeight="1">
      <c r="A4307" s="39" t="s">
        <v>10712</v>
      </c>
      <c r="B4307" s="39" t="s">
        <v>10713</v>
      </c>
      <c r="C4307" s="8">
        <v>3491.0</v>
      </c>
      <c r="D4307" s="8">
        <v>11.0</v>
      </c>
      <c r="E4307" s="8">
        <v>6.0</v>
      </c>
      <c r="F4307" s="8">
        <v>3.0</v>
      </c>
      <c r="G4307" s="8">
        <v>4023.0</v>
      </c>
      <c r="H4307" s="8">
        <v>4006.0</v>
      </c>
      <c r="I4307" s="8">
        <v>4652.0</v>
      </c>
      <c r="J4307" s="8">
        <v>4950.0</v>
      </c>
      <c r="K4307" s="8">
        <v>148.0</v>
      </c>
      <c r="L4307" s="8">
        <v>6215.0</v>
      </c>
      <c r="M4307" s="8">
        <v>3621.0</v>
      </c>
      <c r="N4307" s="8">
        <v>851.0</v>
      </c>
      <c r="O4307" s="8">
        <v>521.0</v>
      </c>
      <c r="P4307" s="8">
        <v>6.0</v>
      </c>
      <c r="Q4307" s="39" t="s">
        <v>780</v>
      </c>
      <c r="R4307" s="39" t="s">
        <v>10710</v>
      </c>
      <c r="S4307" s="39" t="s">
        <v>10711</v>
      </c>
      <c r="T4307" s="39" t="s">
        <v>9946</v>
      </c>
      <c r="U4307" s="39" t="s">
        <v>2018</v>
      </c>
      <c r="V4307" s="39" t="s">
        <v>2017</v>
      </c>
      <c r="W4307" s="39" t="s">
        <v>2018</v>
      </c>
      <c r="X4307" s="39" t="s">
        <v>10580</v>
      </c>
      <c r="Y4307" s="39" t="s">
        <v>10581</v>
      </c>
      <c r="Z4307" s="39" t="s">
        <v>10402</v>
      </c>
      <c r="AA4307" s="39" t="s">
        <v>10403</v>
      </c>
    </row>
    <row r="4308" ht="15.75" hidden="1" customHeight="1">
      <c r="A4308" s="39" t="s">
        <v>10714</v>
      </c>
      <c r="B4308" s="39" t="s">
        <v>10715</v>
      </c>
      <c r="C4308" s="8">
        <v>2869.0</v>
      </c>
      <c r="D4308" s="8">
        <v>9.0</v>
      </c>
      <c r="E4308" s="8">
        <v>5.0</v>
      </c>
      <c r="F4308" s="8">
        <v>3.0</v>
      </c>
      <c r="G4308" s="8">
        <v>3549.0</v>
      </c>
      <c r="H4308" s="8">
        <v>3981.5</v>
      </c>
      <c r="I4308" s="8">
        <v>3356.0</v>
      </c>
      <c r="J4308" s="8">
        <v>4847.0</v>
      </c>
      <c r="K4308" s="8">
        <v>65.0</v>
      </c>
      <c r="L4308" s="8">
        <v>4374.0</v>
      </c>
      <c r="M4308" s="8">
        <v>1860.0</v>
      </c>
      <c r="N4308" s="8">
        <v>438.0</v>
      </c>
      <c r="O4308" s="8">
        <v>262.0</v>
      </c>
      <c r="P4308" s="8">
        <v>6.0</v>
      </c>
      <c r="Q4308" s="39" t="s">
        <v>780</v>
      </c>
      <c r="R4308" s="39" t="s">
        <v>10710</v>
      </c>
      <c r="S4308" s="39" t="s">
        <v>10711</v>
      </c>
      <c r="T4308" s="39" t="s">
        <v>9946</v>
      </c>
      <c r="U4308" s="39" t="s">
        <v>2018</v>
      </c>
      <c r="V4308" s="39" t="s">
        <v>2017</v>
      </c>
      <c r="W4308" s="39" t="s">
        <v>2018</v>
      </c>
      <c r="X4308" s="39" t="s">
        <v>10580</v>
      </c>
      <c r="Y4308" s="39" t="s">
        <v>10581</v>
      </c>
      <c r="Z4308" s="39" t="s">
        <v>10402</v>
      </c>
      <c r="AA4308" s="39" t="s">
        <v>10403</v>
      </c>
    </row>
    <row r="4309" ht="15.75" hidden="1" customHeight="1">
      <c r="A4309" s="39" t="s">
        <v>10716</v>
      </c>
      <c r="B4309" s="39" t="s">
        <v>10717</v>
      </c>
      <c r="C4309" s="8">
        <v>2660.0</v>
      </c>
      <c r="D4309" s="8">
        <v>8.0</v>
      </c>
      <c r="E4309" s="8">
        <v>4.0</v>
      </c>
      <c r="F4309" s="8">
        <v>2.0</v>
      </c>
      <c r="G4309" s="8">
        <v>3737.0</v>
      </c>
      <c r="H4309" s="8">
        <v>3238.5</v>
      </c>
      <c r="I4309" s="8">
        <v>3377.0</v>
      </c>
      <c r="J4309" s="8">
        <v>3720.0</v>
      </c>
      <c r="K4309" s="8">
        <v>121.0</v>
      </c>
      <c r="L4309" s="8">
        <v>5058.0</v>
      </c>
      <c r="M4309" s="8">
        <v>916.0</v>
      </c>
      <c r="N4309" s="8">
        <v>494.0</v>
      </c>
      <c r="O4309" s="8">
        <v>300.0</v>
      </c>
      <c r="P4309" s="8">
        <v>6.0</v>
      </c>
      <c r="Q4309" s="39" t="s">
        <v>780</v>
      </c>
      <c r="R4309" s="39" t="s">
        <v>10710</v>
      </c>
      <c r="S4309" s="39" t="s">
        <v>10711</v>
      </c>
      <c r="T4309" s="39" t="s">
        <v>9946</v>
      </c>
      <c r="U4309" s="39" t="s">
        <v>2018</v>
      </c>
      <c r="V4309" s="39" t="s">
        <v>2017</v>
      </c>
      <c r="W4309" s="39" t="s">
        <v>2018</v>
      </c>
      <c r="X4309" s="39" t="s">
        <v>10580</v>
      </c>
      <c r="Y4309" s="39" t="s">
        <v>10581</v>
      </c>
      <c r="Z4309" s="39" t="s">
        <v>10402</v>
      </c>
      <c r="AA4309" s="39" t="s">
        <v>10403</v>
      </c>
    </row>
    <row r="4310" ht="15.75" hidden="1" customHeight="1">
      <c r="A4310" s="39" t="s">
        <v>10718</v>
      </c>
      <c r="B4310" s="39" t="s">
        <v>10719</v>
      </c>
      <c r="C4310" s="8">
        <v>3052.0</v>
      </c>
      <c r="D4310" s="8">
        <v>9.0</v>
      </c>
      <c r="E4310" s="8">
        <v>5.0</v>
      </c>
      <c r="F4310" s="8">
        <v>3.0</v>
      </c>
      <c r="G4310" s="8">
        <v>4502.0</v>
      </c>
      <c r="H4310" s="8">
        <v>4874.0</v>
      </c>
      <c r="I4310" s="8">
        <v>2534.0</v>
      </c>
      <c r="J4310" s="8">
        <v>4437.0</v>
      </c>
      <c r="K4310" s="8">
        <v>2.0</v>
      </c>
      <c r="L4310" s="8">
        <v>5757.0</v>
      </c>
      <c r="M4310" s="8">
        <v>3384.0</v>
      </c>
      <c r="N4310" s="8">
        <v>589.0</v>
      </c>
      <c r="O4310" s="8">
        <v>381.0</v>
      </c>
      <c r="P4310" s="8">
        <v>6.0</v>
      </c>
      <c r="Q4310" s="39" t="s">
        <v>780</v>
      </c>
      <c r="R4310" s="39" t="s">
        <v>10710</v>
      </c>
      <c r="S4310" s="39" t="s">
        <v>10711</v>
      </c>
      <c r="T4310" s="39" t="s">
        <v>9946</v>
      </c>
      <c r="U4310" s="39" t="s">
        <v>2018</v>
      </c>
      <c r="V4310" s="39" t="s">
        <v>2017</v>
      </c>
      <c r="W4310" s="39" t="s">
        <v>2018</v>
      </c>
      <c r="X4310" s="39" t="s">
        <v>10580</v>
      </c>
      <c r="Y4310" s="39" t="s">
        <v>10581</v>
      </c>
      <c r="Z4310" s="39" t="s">
        <v>10402</v>
      </c>
      <c r="AA4310" s="39" t="s">
        <v>10403</v>
      </c>
    </row>
    <row r="4311" ht="15.75" hidden="1" customHeight="1">
      <c r="A4311" s="39" t="s">
        <v>10720</v>
      </c>
      <c r="B4311" s="39" t="s">
        <v>10721</v>
      </c>
      <c r="C4311" s="8">
        <v>3678.0</v>
      </c>
      <c r="D4311" s="8">
        <v>11.0</v>
      </c>
      <c r="E4311" s="8">
        <v>6.0</v>
      </c>
      <c r="F4311" s="8">
        <v>3.0</v>
      </c>
      <c r="G4311" s="8">
        <v>4176.0</v>
      </c>
      <c r="H4311" s="8">
        <v>4208.0</v>
      </c>
      <c r="I4311" s="8">
        <v>4839.0</v>
      </c>
      <c r="J4311" s="8">
        <v>5316.0</v>
      </c>
      <c r="K4311" s="8">
        <v>180.0</v>
      </c>
      <c r="L4311" s="8">
        <v>5227.0</v>
      </c>
      <c r="M4311" s="8">
        <v>3052.5</v>
      </c>
      <c r="N4311" s="8">
        <v>429.0</v>
      </c>
      <c r="O4311" s="8">
        <v>256.0</v>
      </c>
      <c r="P4311" s="8">
        <v>6.0</v>
      </c>
      <c r="Q4311" s="39" t="s">
        <v>780</v>
      </c>
      <c r="R4311" s="39" t="s">
        <v>10710</v>
      </c>
      <c r="S4311" s="39" t="s">
        <v>10711</v>
      </c>
      <c r="T4311" s="39" t="s">
        <v>9946</v>
      </c>
      <c r="U4311" s="39" t="s">
        <v>2018</v>
      </c>
      <c r="V4311" s="39" t="s">
        <v>2017</v>
      </c>
      <c r="W4311" s="39" t="s">
        <v>2018</v>
      </c>
      <c r="X4311" s="39" t="s">
        <v>10580</v>
      </c>
      <c r="Y4311" s="39" t="s">
        <v>10581</v>
      </c>
      <c r="Z4311" s="39" t="s">
        <v>10402</v>
      </c>
      <c r="AA4311" s="39" t="s">
        <v>10403</v>
      </c>
    </row>
    <row r="4312" ht="15.75" hidden="1" customHeight="1">
      <c r="A4312" s="39" t="s">
        <v>10722</v>
      </c>
      <c r="B4312" s="39" t="s">
        <v>10723</v>
      </c>
      <c r="C4312" s="8">
        <v>6637.0</v>
      </c>
      <c r="D4312" s="8">
        <v>20.0</v>
      </c>
      <c r="E4312" s="8">
        <v>10.0</v>
      </c>
      <c r="F4312" s="8">
        <v>5.0</v>
      </c>
      <c r="G4312" s="8">
        <v>5462.0</v>
      </c>
      <c r="H4312" s="8">
        <v>6490.0</v>
      </c>
      <c r="I4312" s="8">
        <v>6558.0</v>
      </c>
      <c r="J4312" s="8">
        <v>4698.0</v>
      </c>
      <c r="K4312" s="8">
        <v>5906.0</v>
      </c>
      <c r="L4312" s="8">
        <v>6546.0</v>
      </c>
      <c r="M4312" s="8">
        <v>5376.0</v>
      </c>
      <c r="N4312" s="8">
        <v>655.0</v>
      </c>
      <c r="O4312" s="8">
        <v>340.0</v>
      </c>
      <c r="P4312" s="8">
        <v>3.0</v>
      </c>
      <c r="Q4312" s="39" t="s">
        <v>91</v>
      </c>
      <c r="R4312" s="39" t="s">
        <v>10724</v>
      </c>
      <c r="S4312" s="39" t="s">
        <v>10725</v>
      </c>
      <c r="T4312" s="39" t="s">
        <v>10726</v>
      </c>
      <c r="U4312" s="39" t="s">
        <v>10727</v>
      </c>
      <c r="V4312" s="39" t="s">
        <v>3898</v>
      </c>
      <c r="W4312" s="39" t="s">
        <v>3899</v>
      </c>
      <c r="X4312" s="39" t="s">
        <v>10728</v>
      </c>
      <c r="Y4312" s="39" t="s">
        <v>10729</v>
      </c>
      <c r="Z4312" s="39" t="s">
        <v>10730</v>
      </c>
      <c r="AA4312" s="39" t="s">
        <v>10731</v>
      </c>
    </row>
    <row r="4313" ht="15.75" hidden="1" customHeight="1">
      <c r="A4313" s="39" t="s">
        <v>10732</v>
      </c>
      <c r="B4313" s="39" t="s">
        <v>10733</v>
      </c>
      <c r="C4313" s="8">
        <v>6025.0</v>
      </c>
      <c r="D4313" s="8">
        <v>18.0</v>
      </c>
      <c r="E4313" s="8">
        <v>9.0</v>
      </c>
      <c r="F4313" s="8">
        <v>5.0</v>
      </c>
      <c r="G4313" s="8">
        <v>5515.0</v>
      </c>
      <c r="H4313" s="8">
        <v>5505.5</v>
      </c>
      <c r="I4313" s="8">
        <v>6017.0</v>
      </c>
      <c r="J4313" s="8">
        <v>6104.0</v>
      </c>
      <c r="K4313" s="8">
        <v>2511.0</v>
      </c>
      <c r="L4313" s="8">
        <v>5616.0</v>
      </c>
      <c r="M4313" s="8">
        <v>5595.0</v>
      </c>
      <c r="N4313" s="8">
        <v>928.0</v>
      </c>
      <c r="O4313" s="8">
        <v>509.0</v>
      </c>
      <c r="P4313" s="8">
        <v>3.0</v>
      </c>
      <c r="Q4313" s="39" t="s">
        <v>91</v>
      </c>
      <c r="R4313" s="39" t="s">
        <v>10724</v>
      </c>
      <c r="S4313" s="39" t="s">
        <v>10725</v>
      </c>
      <c r="T4313" s="39" t="s">
        <v>10726</v>
      </c>
      <c r="U4313" s="39" t="s">
        <v>10727</v>
      </c>
      <c r="V4313" s="39" t="s">
        <v>3898</v>
      </c>
      <c r="W4313" s="39" t="s">
        <v>3899</v>
      </c>
      <c r="X4313" s="39" t="s">
        <v>10728</v>
      </c>
      <c r="Y4313" s="39" t="s">
        <v>10729</v>
      </c>
      <c r="Z4313" s="39" t="s">
        <v>10730</v>
      </c>
      <c r="AA4313" s="39" t="s">
        <v>10731</v>
      </c>
    </row>
    <row r="4314" ht="15.75" hidden="1" customHeight="1">
      <c r="A4314" s="39" t="s">
        <v>10734</v>
      </c>
      <c r="B4314" s="39" t="s">
        <v>10735</v>
      </c>
      <c r="C4314" s="8">
        <v>6109.0</v>
      </c>
      <c r="D4314" s="8">
        <v>18.0</v>
      </c>
      <c r="E4314" s="8">
        <v>9.0</v>
      </c>
      <c r="F4314" s="8">
        <v>5.0</v>
      </c>
      <c r="G4314" s="8">
        <v>4918.0</v>
      </c>
      <c r="H4314" s="8">
        <v>5368.0</v>
      </c>
      <c r="I4314" s="8">
        <v>6266.0</v>
      </c>
      <c r="J4314" s="8">
        <v>5351.0</v>
      </c>
      <c r="K4314" s="8">
        <v>5519.0</v>
      </c>
      <c r="L4314" s="8">
        <v>5957.0</v>
      </c>
      <c r="M4314" s="8">
        <v>4278.0</v>
      </c>
      <c r="N4314" s="8">
        <v>998.0</v>
      </c>
      <c r="O4314" s="8">
        <v>555.0</v>
      </c>
      <c r="P4314" s="8">
        <v>3.0</v>
      </c>
      <c r="Q4314" s="39" t="s">
        <v>91</v>
      </c>
      <c r="R4314" s="39" t="s">
        <v>10724</v>
      </c>
      <c r="S4314" s="39" t="s">
        <v>10725</v>
      </c>
      <c r="T4314" s="39" t="s">
        <v>10726</v>
      </c>
      <c r="U4314" s="39" t="s">
        <v>10727</v>
      </c>
      <c r="V4314" s="39" t="s">
        <v>3898</v>
      </c>
      <c r="W4314" s="39" t="s">
        <v>3899</v>
      </c>
      <c r="X4314" s="39" t="s">
        <v>10728</v>
      </c>
      <c r="Y4314" s="39" t="s">
        <v>10729</v>
      </c>
      <c r="Z4314" s="39" t="s">
        <v>10730</v>
      </c>
      <c r="AA4314" s="39" t="s">
        <v>10731</v>
      </c>
    </row>
    <row r="4315" ht="15.75" hidden="1" customHeight="1">
      <c r="A4315" s="39" t="s">
        <v>10736</v>
      </c>
      <c r="B4315" s="39" t="s">
        <v>10737</v>
      </c>
      <c r="C4315" s="8">
        <v>4101.0</v>
      </c>
      <c r="D4315" s="8">
        <v>12.0</v>
      </c>
      <c r="E4315" s="8">
        <v>6.0</v>
      </c>
      <c r="F4315" s="8">
        <v>3.0</v>
      </c>
      <c r="G4315" s="8">
        <v>3425.0</v>
      </c>
      <c r="H4315" s="8">
        <v>3721.0</v>
      </c>
      <c r="I4315" s="8">
        <v>4675.0</v>
      </c>
      <c r="J4315" s="8">
        <v>3674.0</v>
      </c>
      <c r="K4315" s="8">
        <v>3593.0</v>
      </c>
      <c r="L4315" s="8">
        <v>4520.0</v>
      </c>
      <c r="M4315" s="8">
        <v>3273.0</v>
      </c>
      <c r="N4315" s="8">
        <v>761.0</v>
      </c>
      <c r="O4315" s="8">
        <v>459.0</v>
      </c>
      <c r="P4315" s="8">
        <v>3.0</v>
      </c>
      <c r="Q4315" s="39" t="s">
        <v>91</v>
      </c>
      <c r="R4315" s="39" t="s">
        <v>10738</v>
      </c>
      <c r="S4315" s="39" t="s">
        <v>10739</v>
      </c>
      <c r="T4315" s="39" t="s">
        <v>10726</v>
      </c>
      <c r="U4315" s="39" t="s">
        <v>10727</v>
      </c>
      <c r="V4315" s="39" t="s">
        <v>3898</v>
      </c>
      <c r="W4315" s="39" t="s">
        <v>3899</v>
      </c>
      <c r="X4315" s="39" t="s">
        <v>10728</v>
      </c>
      <c r="Y4315" s="39" t="s">
        <v>10729</v>
      </c>
      <c r="Z4315" s="39" t="s">
        <v>10730</v>
      </c>
      <c r="AA4315" s="39" t="s">
        <v>10731</v>
      </c>
    </row>
    <row r="4316" ht="15.75" hidden="1" customHeight="1">
      <c r="A4316" s="39" t="s">
        <v>10740</v>
      </c>
      <c r="B4316" s="39" t="s">
        <v>10737</v>
      </c>
      <c r="C4316" s="8">
        <v>3986.0</v>
      </c>
      <c r="D4316" s="8">
        <v>12.0</v>
      </c>
      <c r="E4316" s="8">
        <v>6.0</v>
      </c>
      <c r="F4316" s="8">
        <v>3.0</v>
      </c>
      <c r="G4316" s="8">
        <v>4372.0</v>
      </c>
      <c r="H4316" s="8">
        <v>3337.0</v>
      </c>
      <c r="I4316" s="8">
        <v>6181.0</v>
      </c>
      <c r="J4316" s="8">
        <v>4513.0</v>
      </c>
      <c r="K4316" s="8">
        <v>710.0</v>
      </c>
      <c r="L4316" s="8">
        <v>4538.0</v>
      </c>
      <c r="M4316" s="8">
        <v>5508.0</v>
      </c>
      <c r="N4316" s="8">
        <v>537.0</v>
      </c>
      <c r="O4316" s="8">
        <v>321.0</v>
      </c>
      <c r="P4316" s="8">
        <v>3.0</v>
      </c>
      <c r="Q4316" s="39" t="s">
        <v>91</v>
      </c>
      <c r="R4316" s="39" t="s">
        <v>10738</v>
      </c>
      <c r="S4316" s="39" t="s">
        <v>10739</v>
      </c>
      <c r="T4316" s="39" t="s">
        <v>10726</v>
      </c>
      <c r="U4316" s="39" t="s">
        <v>10727</v>
      </c>
      <c r="V4316" s="39" t="s">
        <v>3898</v>
      </c>
      <c r="W4316" s="39" t="s">
        <v>3899</v>
      </c>
      <c r="X4316" s="39" t="s">
        <v>10728</v>
      </c>
      <c r="Y4316" s="39" t="s">
        <v>10729</v>
      </c>
      <c r="Z4316" s="39" t="s">
        <v>10730</v>
      </c>
      <c r="AA4316" s="39" t="s">
        <v>10731</v>
      </c>
    </row>
    <row r="4317" ht="15.75" hidden="1" customHeight="1">
      <c r="A4317" s="39" t="s">
        <v>10741</v>
      </c>
      <c r="B4317" s="39" t="s">
        <v>10737</v>
      </c>
      <c r="C4317" s="8">
        <v>6884.0</v>
      </c>
      <c r="D4317" s="8">
        <v>20.0</v>
      </c>
      <c r="E4317" s="8">
        <v>10.0</v>
      </c>
      <c r="F4317" s="8">
        <v>5.0</v>
      </c>
      <c r="G4317" s="8">
        <v>6920.0</v>
      </c>
      <c r="H4317" s="8">
        <v>6745.0</v>
      </c>
      <c r="I4317" s="8">
        <v>6801.0</v>
      </c>
      <c r="J4317" s="8">
        <v>6632.0</v>
      </c>
      <c r="K4317" s="8">
        <v>2588.0</v>
      </c>
      <c r="L4317" s="8">
        <v>6766.0</v>
      </c>
      <c r="M4317" s="8">
        <v>6391.5</v>
      </c>
      <c r="N4317" s="8">
        <v>603.0</v>
      </c>
      <c r="O4317" s="8">
        <v>308.0</v>
      </c>
      <c r="P4317" s="8">
        <v>3.0</v>
      </c>
      <c r="Q4317" s="39" t="s">
        <v>91</v>
      </c>
      <c r="R4317" s="39" t="s">
        <v>10738</v>
      </c>
      <c r="S4317" s="39" t="s">
        <v>10739</v>
      </c>
      <c r="T4317" s="39" t="s">
        <v>10726</v>
      </c>
      <c r="U4317" s="39" t="s">
        <v>10727</v>
      </c>
      <c r="V4317" s="39" t="s">
        <v>3898</v>
      </c>
      <c r="W4317" s="39" t="s">
        <v>3899</v>
      </c>
      <c r="X4317" s="39" t="s">
        <v>10728</v>
      </c>
      <c r="Y4317" s="39" t="s">
        <v>10729</v>
      </c>
      <c r="Z4317" s="39" t="s">
        <v>10730</v>
      </c>
      <c r="AA4317" s="39" t="s">
        <v>10731</v>
      </c>
    </row>
    <row r="4318" ht="15.75" hidden="1" customHeight="1">
      <c r="A4318" s="39" t="s">
        <v>10742</v>
      </c>
      <c r="B4318" s="39" t="s">
        <v>10737</v>
      </c>
      <c r="C4318" s="8">
        <v>3050.0</v>
      </c>
      <c r="D4318" s="8">
        <v>9.0</v>
      </c>
      <c r="E4318" s="8">
        <v>5.0</v>
      </c>
      <c r="F4318" s="8">
        <v>3.0</v>
      </c>
      <c r="G4318" s="8">
        <v>3609.0</v>
      </c>
      <c r="H4318" s="8">
        <v>2553.0</v>
      </c>
      <c r="I4318" s="8">
        <v>4753.0</v>
      </c>
      <c r="J4318" s="8">
        <v>3012.0</v>
      </c>
      <c r="K4318" s="8">
        <v>696.0</v>
      </c>
      <c r="L4318" s="8">
        <v>5902.0</v>
      </c>
      <c r="M4318" s="8">
        <v>5791.0</v>
      </c>
      <c r="N4318" s="8">
        <v>798.0</v>
      </c>
      <c r="O4318" s="8">
        <v>512.0</v>
      </c>
      <c r="P4318" s="8">
        <v>5.0</v>
      </c>
      <c r="Q4318" s="39" t="s">
        <v>114</v>
      </c>
      <c r="R4318" s="39" t="s">
        <v>10738</v>
      </c>
      <c r="S4318" s="39" t="s">
        <v>10739</v>
      </c>
      <c r="T4318" s="39" t="s">
        <v>10726</v>
      </c>
      <c r="U4318" s="39" t="s">
        <v>10727</v>
      </c>
      <c r="V4318" s="39" t="s">
        <v>3898</v>
      </c>
      <c r="W4318" s="39" t="s">
        <v>3899</v>
      </c>
      <c r="X4318" s="39" t="s">
        <v>10728</v>
      </c>
      <c r="Y4318" s="39" t="s">
        <v>10729</v>
      </c>
      <c r="Z4318" s="39" t="s">
        <v>10730</v>
      </c>
      <c r="AA4318" s="39" t="s">
        <v>10731</v>
      </c>
    </row>
    <row r="4319" ht="15.75" hidden="1" customHeight="1">
      <c r="A4319" s="39" t="s">
        <v>10743</v>
      </c>
      <c r="B4319" s="39" t="s">
        <v>10737</v>
      </c>
      <c r="C4319" s="8">
        <v>4238.0</v>
      </c>
      <c r="D4319" s="8">
        <v>13.0</v>
      </c>
      <c r="E4319" s="8">
        <v>7.0</v>
      </c>
      <c r="F4319" s="8">
        <v>4.0</v>
      </c>
      <c r="G4319" s="8">
        <v>4518.5</v>
      </c>
      <c r="H4319" s="8">
        <v>4403.0</v>
      </c>
      <c r="I4319" s="8">
        <v>3267.0</v>
      </c>
      <c r="J4319" s="8">
        <v>4193.0</v>
      </c>
      <c r="K4319" s="8">
        <v>1926.0</v>
      </c>
      <c r="L4319" s="8">
        <v>3982.0</v>
      </c>
      <c r="M4319" s="8">
        <v>2437.0</v>
      </c>
      <c r="N4319" s="8">
        <v>496.0</v>
      </c>
      <c r="O4319" s="8">
        <v>338.0</v>
      </c>
      <c r="P4319" s="8">
        <v>2.0</v>
      </c>
      <c r="Q4319" s="39" t="s">
        <v>877</v>
      </c>
      <c r="R4319" s="39" t="s">
        <v>10738</v>
      </c>
      <c r="S4319" s="39" t="s">
        <v>10739</v>
      </c>
      <c r="T4319" s="39" t="s">
        <v>10726</v>
      </c>
      <c r="U4319" s="39" t="s">
        <v>10727</v>
      </c>
      <c r="V4319" s="39" t="s">
        <v>3898</v>
      </c>
      <c r="W4319" s="39" t="s">
        <v>3899</v>
      </c>
      <c r="X4319" s="39" t="s">
        <v>10744</v>
      </c>
      <c r="Y4319" s="39" t="s">
        <v>10745</v>
      </c>
      <c r="Z4319" s="39" t="s">
        <v>10746</v>
      </c>
      <c r="AA4319" s="39" t="s">
        <v>10747</v>
      </c>
    </row>
    <row r="4320" ht="15.75" hidden="1" customHeight="1">
      <c r="A4320" s="39" t="s">
        <v>10748</v>
      </c>
      <c r="B4320" s="39" t="s">
        <v>10749</v>
      </c>
      <c r="C4320" s="8">
        <v>5555.0</v>
      </c>
      <c r="D4320" s="8">
        <v>16.0</v>
      </c>
      <c r="E4320" s="8">
        <v>8.0</v>
      </c>
      <c r="F4320" s="8">
        <v>4.0</v>
      </c>
      <c r="G4320" s="8">
        <v>6071.0</v>
      </c>
      <c r="H4320" s="8">
        <v>5491.5</v>
      </c>
      <c r="I4320" s="8">
        <v>6235.0</v>
      </c>
      <c r="J4320" s="8">
        <v>5741.0</v>
      </c>
      <c r="K4320" s="8">
        <v>731.0</v>
      </c>
      <c r="L4320" s="8">
        <v>6382.0</v>
      </c>
      <c r="M4320" s="8">
        <v>5940.0</v>
      </c>
      <c r="N4320" s="8">
        <v>757.0</v>
      </c>
      <c r="O4320" s="8">
        <v>547.0</v>
      </c>
      <c r="P4320" s="8">
        <v>3.0</v>
      </c>
      <c r="Q4320" s="39" t="s">
        <v>91</v>
      </c>
      <c r="R4320" s="39" t="s">
        <v>10750</v>
      </c>
      <c r="S4320" s="39" t="s">
        <v>10751</v>
      </c>
      <c r="T4320" s="39" t="s">
        <v>10726</v>
      </c>
      <c r="U4320" s="39" t="s">
        <v>10727</v>
      </c>
      <c r="V4320" s="39" t="s">
        <v>3898</v>
      </c>
      <c r="W4320" s="39" t="s">
        <v>3899</v>
      </c>
      <c r="X4320" s="39" t="s">
        <v>10752</v>
      </c>
      <c r="Y4320" s="39" t="s">
        <v>10753</v>
      </c>
      <c r="Z4320" s="39" t="s">
        <v>10746</v>
      </c>
      <c r="AA4320" s="39" t="s">
        <v>10747</v>
      </c>
    </row>
    <row r="4321" ht="15.75" hidden="1" customHeight="1">
      <c r="A4321" s="39" t="s">
        <v>10754</v>
      </c>
      <c r="B4321" s="39" t="s">
        <v>10755</v>
      </c>
      <c r="C4321" s="8">
        <v>5620.0</v>
      </c>
      <c r="D4321" s="8">
        <v>17.0</v>
      </c>
      <c r="E4321" s="8">
        <v>9.0</v>
      </c>
      <c r="F4321" s="8">
        <v>5.0</v>
      </c>
      <c r="G4321" s="8">
        <v>6734.0</v>
      </c>
      <c r="H4321" s="8">
        <v>6442.0</v>
      </c>
      <c r="I4321" s="8">
        <v>5317.0</v>
      </c>
      <c r="J4321" s="8">
        <v>6216.0</v>
      </c>
      <c r="K4321" s="8">
        <v>496.0</v>
      </c>
      <c r="L4321" s="8">
        <v>4090.0</v>
      </c>
      <c r="M4321" s="8">
        <v>6931.0</v>
      </c>
      <c r="N4321" s="8">
        <v>905.0</v>
      </c>
      <c r="O4321" s="8">
        <v>605.0</v>
      </c>
      <c r="P4321" s="8">
        <v>3.0</v>
      </c>
      <c r="Q4321" s="39" t="s">
        <v>91</v>
      </c>
      <c r="R4321" s="39" t="s">
        <v>10750</v>
      </c>
      <c r="S4321" s="39" t="s">
        <v>10751</v>
      </c>
      <c r="T4321" s="39" t="s">
        <v>10726</v>
      </c>
      <c r="U4321" s="39" t="s">
        <v>10727</v>
      </c>
      <c r="V4321" s="39" t="s">
        <v>3898</v>
      </c>
      <c r="W4321" s="39" t="s">
        <v>3899</v>
      </c>
      <c r="X4321" s="39" t="s">
        <v>10752</v>
      </c>
      <c r="Y4321" s="39" t="s">
        <v>10753</v>
      </c>
      <c r="Z4321" s="39" t="s">
        <v>10746</v>
      </c>
      <c r="AA4321" s="39" t="s">
        <v>10747</v>
      </c>
    </row>
    <row r="4322" ht="15.75" hidden="1" customHeight="1">
      <c r="A4322" s="39" t="s">
        <v>10756</v>
      </c>
      <c r="B4322" s="39" t="s">
        <v>10757</v>
      </c>
      <c r="C4322" s="8">
        <v>5271.0</v>
      </c>
      <c r="D4322" s="8">
        <v>16.0</v>
      </c>
      <c r="E4322" s="8">
        <v>8.0</v>
      </c>
      <c r="F4322" s="8">
        <v>4.0</v>
      </c>
      <c r="G4322" s="8">
        <v>5081.0</v>
      </c>
      <c r="H4322" s="8">
        <v>6103.0</v>
      </c>
      <c r="I4322" s="8">
        <v>5051.0</v>
      </c>
      <c r="J4322" s="8">
        <v>5679.0</v>
      </c>
      <c r="K4322" s="8">
        <v>1643.0</v>
      </c>
      <c r="L4322" s="8">
        <v>1996.0</v>
      </c>
      <c r="M4322" s="8">
        <v>4269.0</v>
      </c>
      <c r="N4322" s="8">
        <v>705.0</v>
      </c>
      <c r="O4322" s="8">
        <v>414.0</v>
      </c>
      <c r="P4322" s="8">
        <v>3.0</v>
      </c>
      <c r="Q4322" s="39" t="s">
        <v>91</v>
      </c>
      <c r="R4322" s="39" t="s">
        <v>10750</v>
      </c>
      <c r="S4322" s="39" t="s">
        <v>10751</v>
      </c>
      <c r="T4322" s="39" t="s">
        <v>10726</v>
      </c>
      <c r="U4322" s="39" t="s">
        <v>10727</v>
      </c>
      <c r="V4322" s="39" t="s">
        <v>3898</v>
      </c>
      <c r="W4322" s="39" t="s">
        <v>3899</v>
      </c>
      <c r="X4322" s="39" t="s">
        <v>10752</v>
      </c>
      <c r="Y4322" s="39" t="s">
        <v>10753</v>
      </c>
      <c r="Z4322" s="39" t="s">
        <v>10746</v>
      </c>
      <c r="AA4322" s="39" t="s">
        <v>10747</v>
      </c>
    </row>
    <row r="4323" ht="15.75" hidden="1" customHeight="1">
      <c r="A4323" s="39" t="s">
        <v>10758</v>
      </c>
      <c r="B4323" s="39" t="s">
        <v>10759</v>
      </c>
      <c r="C4323" s="8">
        <v>5700.0</v>
      </c>
      <c r="D4323" s="8">
        <v>17.0</v>
      </c>
      <c r="E4323" s="8">
        <v>9.0</v>
      </c>
      <c r="F4323" s="8">
        <v>5.0</v>
      </c>
      <c r="G4323" s="8">
        <v>5909.0</v>
      </c>
      <c r="H4323" s="8">
        <v>3962.0</v>
      </c>
      <c r="I4323" s="8">
        <v>5336.0</v>
      </c>
      <c r="J4323" s="8">
        <v>5488.0</v>
      </c>
      <c r="K4323" s="8">
        <v>4077.0</v>
      </c>
      <c r="L4323" s="8">
        <v>6928.0</v>
      </c>
      <c r="M4323" s="8">
        <v>5598.0</v>
      </c>
      <c r="N4323" s="8">
        <v>577.0</v>
      </c>
      <c r="O4323" s="8">
        <v>389.0</v>
      </c>
      <c r="P4323" s="8">
        <v>3.0</v>
      </c>
      <c r="Q4323" s="39" t="s">
        <v>91</v>
      </c>
      <c r="R4323" s="39" t="s">
        <v>10750</v>
      </c>
      <c r="S4323" s="39" t="s">
        <v>10751</v>
      </c>
      <c r="T4323" s="39" t="s">
        <v>10726</v>
      </c>
      <c r="U4323" s="39" t="s">
        <v>10727</v>
      </c>
      <c r="V4323" s="39" t="s">
        <v>3898</v>
      </c>
      <c r="W4323" s="39" t="s">
        <v>3899</v>
      </c>
      <c r="X4323" s="39" t="s">
        <v>10752</v>
      </c>
      <c r="Y4323" s="39" t="s">
        <v>10753</v>
      </c>
      <c r="Z4323" s="39" t="s">
        <v>10746</v>
      </c>
      <c r="AA4323" s="39" t="s">
        <v>10747</v>
      </c>
    </row>
    <row r="4324" ht="15.75" hidden="1" customHeight="1">
      <c r="A4324" s="39" t="s">
        <v>10760</v>
      </c>
      <c r="B4324" s="39" t="s">
        <v>10761</v>
      </c>
      <c r="C4324" s="8">
        <v>5765.0</v>
      </c>
      <c r="D4324" s="8">
        <v>17.0</v>
      </c>
      <c r="E4324" s="8">
        <v>9.0</v>
      </c>
      <c r="F4324" s="8">
        <v>5.0</v>
      </c>
      <c r="G4324" s="8">
        <v>5724.0</v>
      </c>
      <c r="H4324" s="8">
        <v>4697.0</v>
      </c>
      <c r="I4324" s="8">
        <v>5986.0</v>
      </c>
      <c r="J4324" s="8">
        <v>4794.0</v>
      </c>
      <c r="K4324" s="8">
        <v>3263.0</v>
      </c>
      <c r="L4324" s="8">
        <v>6120.0</v>
      </c>
      <c r="M4324" s="8">
        <v>6057.0</v>
      </c>
      <c r="N4324" s="8">
        <v>1153.0</v>
      </c>
      <c r="O4324" s="8">
        <v>813.0</v>
      </c>
      <c r="P4324" s="8">
        <v>3.0</v>
      </c>
      <c r="Q4324" s="39" t="s">
        <v>91</v>
      </c>
      <c r="R4324" s="39" t="s">
        <v>10750</v>
      </c>
      <c r="S4324" s="39" t="s">
        <v>10751</v>
      </c>
      <c r="T4324" s="39" t="s">
        <v>10726</v>
      </c>
      <c r="U4324" s="39" t="s">
        <v>10727</v>
      </c>
      <c r="V4324" s="39" t="s">
        <v>3898</v>
      </c>
      <c r="W4324" s="39" t="s">
        <v>3899</v>
      </c>
      <c r="X4324" s="39" t="s">
        <v>10752</v>
      </c>
      <c r="Y4324" s="39" t="s">
        <v>10753</v>
      </c>
      <c r="Z4324" s="39" t="s">
        <v>10746</v>
      </c>
      <c r="AA4324" s="39" t="s">
        <v>10747</v>
      </c>
    </row>
    <row r="4325" ht="15.75" hidden="1" customHeight="1">
      <c r="A4325" s="39" t="s">
        <v>10762</v>
      </c>
      <c r="B4325" s="39" t="s">
        <v>10763</v>
      </c>
      <c r="C4325" s="8">
        <v>4008.0</v>
      </c>
      <c r="D4325" s="8">
        <v>12.0</v>
      </c>
      <c r="E4325" s="8">
        <v>6.0</v>
      </c>
      <c r="F4325" s="8">
        <v>3.0</v>
      </c>
      <c r="G4325" s="8">
        <v>4291.0</v>
      </c>
      <c r="H4325" s="8">
        <v>3946.0</v>
      </c>
      <c r="I4325" s="8">
        <v>4035.0</v>
      </c>
      <c r="J4325" s="8">
        <v>3793.0</v>
      </c>
      <c r="K4325" s="8">
        <v>1179.0</v>
      </c>
      <c r="L4325" s="8">
        <v>5805.0</v>
      </c>
      <c r="M4325" s="8">
        <v>3702.5</v>
      </c>
      <c r="N4325" s="8">
        <v>898.0</v>
      </c>
      <c r="O4325" s="8">
        <v>538.0</v>
      </c>
      <c r="P4325" s="8">
        <v>3.0</v>
      </c>
      <c r="Q4325" s="39" t="s">
        <v>91</v>
      </c>
      <c r="R4325" s="39" t="s">
        <v>10750</v>
      </c>
      <c r="S4325" s="39" t="s">
        <v>10751</v>
      </c>
      <c r="T4325" s="39" t="s">
        <v>10726</v>
      </c>
      <c r="U4325" s="39" t="s">
        <v>10727</v>
      </c>
      <c r="V4325" s="39" t="s">
        <v>3898</v>
      </c>
      <c r="W4325" s="39" t="s">
        <v>3899</v>
      </c>
      <c r="X4325" s="39" t="s">
        <v>10752</v>
      </c>
      <c r="Y4325" s="39" t="s">
        <v>10753</v>
      </c>
      <c r="Z4325" s="39" t="s">
        <v>10746</v>
      </c>
      <c r="AA4325" s="39" t="s">
        <v>10747</v>
      </c>
    </row>
    <row r="4326" ht="15.75" hidden="1" customHeight="1">
      <c r="A4326" s="39" t="s">
        <v>10764</v>
      </c>
      <c r="B4326" s="39" t="s">
        <v>10765</v>
      </c>
      <c r="C4326" s="8">
        <v>4467.0</v>
      </c>
      <c r="D4326" s="8">
        <v>13.0</v>
      </c>
      <c r="E4326" s="8">
        <v>7.0</v>
      </c>
      <c r="F4326" s="8">
        <v>4.0</v>
      </c>
      <c r="G4326" s="8">
        <v>4534.0</v>
      </c>
      <c r="H4326" s="8">
        <v>4688.0</v>
      </c>
      <c r="I4326" s="8">
        <v>5768.0</v>
      </c>
      <c r="J4326" s="8">
        <v>4302.0</v>
      </c>
      <c r="K4326" s="8">
        <v>1000.0</v>
      </c>
      <c r="L4326" s="8">
        <v>3093.0</v>
      </c>
      <c r="M4326" s="8">
        <v>3381.0</v>
      </c>
      <c r="N4326" s="8">
        <v>500.0</v>
      </c>
      <c r="O4326" s="8">
        <v>341.0</v>
      </c>
      <c r="P4326" s="8">
        <v>3.0</v>
      </c>
      <c r="Q4326" s="39" t="s">
        <v>91</v>
      </c>
      <c r="R4326" s="39" t="s">
        <v>10750</v>
      </c>
      <c r="S4326" s="39" t="s">
        <v>10751</v>
      </c>
      <c r="T4326" s="39" t="s">
        <v>10726</v>
      </c>
      <c r="U4326" s="39" t="s">
        <v>10727</v>
      </c>
      <c r="V4326" s="39" t="s">
        <v>3898</v>
      </c>
      <c r="W4326" s="39" t="s">
        <v>3899</v>
      </c>
      <c r="X4326" s="39" t="s">
        <v>10752</v>
      </c>
      <c r="Y4326" s="39" t="s">
        <v>10753</v>
      </c>
      <c r="Z4326" s="39" t="s">
        <v>10746</v>
      </c>
      <c r="AA4326" s="39" t="s">
        <v>10747</v>
      </c>
    </row>
    <row r="4327" ht="15.75" hidden="1" customHeight="1">
      <c r="A4327" s="39" t="s">
        <v>10766</v>
      </c>
      <c r="B4327" s="39" t="s">
        <v>10767</v>
      </c>
      <c r="C4327" s="8">
        <v>5733.0</v>
      </c>
      <c r="D4327" s="8">
        <v>17.0</v>
      </c>
      <c r="E4327" s="8">
        <v>9.0</v>
      </c>
      <c r="F4327" s="8">
        <v>5.0</v>
      </c>
      <c r="G4327" s="8">
        <v>6610.0</v>
      </c>
      <c r="H4327" s="8">
        <v>5972.5</v>
      </c>
      <c r="I4327" s="8">
        <v>6082.0</v>
      </c>
      <c r="J4327" s="8">
        <v>6625.0</v>
      </c>
      <c r="K4327" s="8">
        <v>461.0</v>
      </c>
      <c r="L4327" s="8">
        <v>6481.0</v>
      </c>
      <c r="M4327" s="8">
        <v>6395.0</v>
      </c>
      <c r="N4327" s="8">
        <v>591.0</v>
      </c>
      <c r="O4327" s="8">
        <v>429.0</v>
      </c>
      <c r="P4327" s="8">
        <v>3.0</v>
      </c>
      <c r="Q4327" s="39" t="s">
        <v>91</v>
      </c>
      <c r="R4327" s="39" t="s">
        <v>10750</v>
      </c>
      <c r="S4327" s="39" t="s">
        <v>10751</v>
      </c>
      <c r="T4327" s="39" t="s">
        <v>10726</v>
      </c>
      <c r="U4327" s="39" t="s">
        <v>10727</v>
      </c>
      <c r="V4327" s="39" t="s">
        <v>3898</v>
      </c>
      <c r="W4327" s="39" t="s">
        <v>3899</v>
      </c>
      <c r="X4327" s="39" t="s">
        <v>10752</v>
      </c>
      <c r="Y4327" s="39" t="s">
        <v>10753</v>
      </c>
      <c r="Z4327" s="39" t="s">
        <v>10746</v>
      </c>
      <c r="AA4327" s="39" t="s">
        <v>10747</v>
      </c>
    </row>
    <row r="4328" ht="15.75" hidden="1" customHeight="1">
      <c r="A4328" s="39" t="s">
        <v>10768</v>
      </c>
      <c r="B4328" s="39" t="s">
        <v>10769</v>
      </c>
      <c r="C4328" s="8">
        <v>3625.0</v>
      </c>
      <c r="D4328" s="8">
        <v>11.0</v>
      </c>
      <c r="E4328" s="8">
        <v>6.0</v>
      </c>
      <c r="F4328" s="8">
        <v>3.0</v>
      </c>
      <c r="G4328" s="8">
        <v>4645.5</v>
      </c>
      <c r="H4328" s="8">
        <v>3144.0</v>
      </c>
      <c r="I4328" s="8">
        <v>4631.0</v>
      </c>
      <c r="J4328" s="8">
        <v>3845.0</v>
      </c>
      <c r="K4328" s="8">
        <v>838.0</v>
      </c>
      <c r="L4328" s="8">
        <v>3830.0</v>
      </c>
      <c r="M4328" s="8">
        <v>2178.0</v>
      </c>
      <c r="N4328" s="8">
        <v>643.0</v>
      </c>
      <c r="O4328" s="8">
        <v>477.0</v>
      </c>
      <c r="P4328" s="8">
        <v>2.0</v>
      </c>
      <c r="Q4328" s="39" t="s">
        <v>877</v>
      </c>
      <c r="R4328" s="39" t="s">
        <v>10770</v>
      </c>
      <c r="S4328" s="39" t="s">
        <v>10771</v>
      </c>
      <c r="T4328" s="39" t="s">
        <v>10726</v>
      </c>
      <c r="U4328" s="39" t="s">
        <v>10727</v>
      </c>
      <c r="V4328" s="39" t="s">
        <v>3898</v>
      </c>
      <c r="W4328" s="39" t="s">
        <v>3899</v>
      </c>
      <c r="X4328" s="39" t="s">
        <v>10752</v>
      </c>
      <c r="Y4328" s="39" t="s">
        <v>10753</v>
      </c>
      <c r="Z4328" s="39" t="s">
        <v>10746</v>
      </c>
      <c r="AA4328" s="39" t="s">
        <v>10747</v>
      </c>
    </row>
    <row r="4329" ht="15.75" hidden="1" customHeight="1">
      <c r="A4329" s="39" t="s">
        <v>10772</v>
      </c>
      <c r="B4329" s="39" t="s">
        <v>10769</v>
      </c>
      <c r="C4329" s="8">
        <v>5473.0</v>
      </c>
      <c r="D4329" s="8">
        <v>16.0</v>
      </c>
      <c r="E4329" s="8">
        <v>8.0</v>
      </c>
      <c r="F4329" s="8">
        <v>4.0</v>
      </c>
      <c r="G4329" s="8">
        <v>5959.5</v>
      </c>
      <c r="H4329" s="8">
        <v>6487.0</v>
      </c>
      <c r="I4329" s="8">
        <v>6663.0</v>
      </c>
      <c r="J4329" s="8">
        <v>6583.0</v>
      </c>
      <c r="K4329" s="8">
        <v>263.0</v>
      </c>
      <c r="L4329" s="8">
        <v>5559.0</v>
      </c>
      <c r="M4329" s="8">
        <v>6256.0</v>
      </c>
      <c r="N4329" s="8">
        <v>892.0</v>
      </c>
      <c r="O4329" s="8">
        <v>628.0</v>
      </c>
      <c r="P4329" s="8">
        <v>2.0</v>
      </c>
      <c r="Q4329" s="39" t="s">
        <v>877</v>
      </c>
      <c r="R4329" s="39" t="s">
        <v>10770</v>
      </c>
      <c r="S4329" s="39" t="s">
        <v>10771</v>
      </c>
      <c r="T4329" s="39" t="s">
        <v>10726</v>
      </c>
      <c r="U4329" s="39" t="s">
        <v>10727</v>
      </c>
      <c r="V4329" s="39" t="s">
        <v>3898</v>
      </c>
      <c r="W4329" s="39" t="s">
        <v>3899</v>
      </c>
      <c r="X4329" s="39" t="s">
        <v>10773</v>
      </c>
      <c r="Y4329" s="39" t="s">
        <v>10774</v>
      </c>
      <c r="Z4329" s="39" t="s">
        <v>10746</v>
      </c>
      <c r="AA4329" s="39" t="s">
        <v>10747</v>
      </c>
    </row>
    <row r="4330" ht="15.75" hidden="1" customHeight="1">
      <c r="A4330" s="39" t="s">
        <v>10775</v>
      </c>
      <c r="B4330" s="39" t="s">
        <v>10769</v>
      </c>
      <c r="C4330" s="8">
        <v>5400.0</v>
      </c>
      <c r="D4330" s="8">
        <v>16.0</v>
      </c>
      <c r="E4330" s="8">
        <v>8.0</v>
      </c>
      <c r="F4330" s="8">
        <v>4.0</v>
      </c>
      <c r="G4330" s="8">
        <v>6373.0</v>
      </c>
      <c r="H4330" s="8">
        <v>5579.5</v>
      </c>
      <c r="I4330" s="8">
        <v>6094.0</v>
      </c>
      <c r="J4330" s="8">
        <v>5161.0</v>
      </c>
      <c r="K4330" s="8">
        <v>520.0</v>
      </c>
      <c r="L4330" s="8">
        <v>6864.0</v>
      </c>
      <c r="M4330" s="8">
        <v>5947.0</v>
      </c>
      <c r="N4330" s="8">
        <v>911.0</v>
      </c>
      <c r="O4330" s="8">
        <v>517.0</v>
      </c>
      <c r="P4330" s="8">
        <v>2.0</v>
      </c>
      <c r="Q4330" s="39" t="s">
        <v>877</v>
      </c>
      <c r="R4330" s="39" t="s">
        <v>10770</v>
      </c>
      <c r="S4330" s="39" t="s">
        <v>10771</v>
      </c>
      <c r="T4330" s="39" t="s">
        <v>10726</v>
      </c>
      <c r="U4330" s="39" t="s">
        <v>10727</v>
      </c>
      <c r="V4330" s="39" t="s">
        <v>3898</v>
      </c>
      <c r="W4330" s="39" t="s">
        <v>3899</v>
      </c>
      <c r="X4330" s="39" t="s">
        <v>10773</v>
      </c>
      <c r="Y4330" s="39" t="s">
        <v>10774</v>
      </c>
      <c r="Z4330" s="39" t="s">
        <v>10746</v>
      </c>
      <c r="AA4330" s="39" t="s">
        <v>10747</v>
      </c>
    </row>
    <row r="4331" ht="15.75" hidden="1" customHeight="1">
      <c r="A4331" s="39" t="s">
        <v>10776</v>
      </c>
      <c r="B4331" s="39" t="s">
        <v>10769</v>
      </c>
      <c r="C4331" s="8">
        <v>5794.0</v>
      </c>
      <c r="D4331" s="8">
        <v>17.0</v>
      </c>
      <c r="E4331" s="8">
        <v>9.0</v>
      </c>
      <c r="F4331" s="8">
        <v>5.0</v>
      </c>
      <c r="G4331" s="8">
        <v>6197.0</v>
      </c>
      <c r="H4331" s="8">
        <v>5540.5</v>
      </c>
      <c r="I4331" s="8">
        <v>6634.0</v>
      </c>
      <c r="J4331" s="8">
        <v>5839.0</v>
      </c>
      <c r="K4331" s="8">
        <v>966.0</v>
      </c>
      <c r="L4331" s="8">
        <v>5892.0</v>
      </c>
      <c r="M4331" s="8">
        <v>6422.0</v>
      </c>
      <c r="N4331" s="8">
        <v>631.0</v>
      </c>
      <c r="O4331" s="8">
        <v>360.0</v>
      </c>
      <c r="P4331" s="8">
        <v>2.0</v>
      </c>
      <c r="Q4331" s="39" t="s">
        <v>877</v>
      </c>
      <c r="R4331" s="39" t="s">
        <v>10770</v>
      </c>
      <c r="S4331" s="39" t="s">
        <v>10771</v>
      </c>
      <c r="T4331" s="39" t="s">
        <v>10726</v>
      </c>
      <c r="U4331" s="39" t="s">
        <v>10727</v>
      </c>
      <c r="V4331" s="39" t="s">
        <v>3898</v>
      </c>
      <c r="W4331" s="39" t="s">
        <v>3899</v>
      </c>
      <c r="X4331" s="39" t="s">
        <v>10773</v>
      </c>
      <c r="Y4331" s="39" t="s">
        <v>10774</v>
      </c>
      <c r="Z4331" s="39" t="s">
        <v>10746</v>
      </c>
      <c r="AA4331" s="39" t="s">
        <v>10747</v>
      </c>
    </row>
    <row r="4332" ht="15.75" hidden="1" customHeight="1">
      <c r="A4332" s="39" t="s">
        <v>10777</v>
      </c>
      <c r="B4332" s="39" t="s">
        <v>10778</v>
      </c>
      <c r="C4332" s="8">
        <v>5892.0</v>
      </c>
      <c r="D4332" s="8">
        <v>17.0</v>
      </c>
      <c r="E4332" s="8">
        <v>9.0</v>
      </c>
      <c r="F4332" s="8">
        <v>5.0</v>
      </c>
      <c r="G4332" s="8">
        <v>5719.0</v>
      </c>
      <c r="H4332" s="8">
        <v>5289.0</v>
      </c>
      <c r="I4332" s="8">
        <v>5741.0</v>
      </c>
      <c r="J4332" s="8">
        <v>5380.0</v>
      </c>
      <c r="K4332" s="8">
        <v>3309.0</v>
      </c>
      <c r="L4332" s="8">
        <v>4297.0</v>
      </c>
      <c r="M4332" s="8">
        <v>4075.0</v>
      </c>
      <c r="N4332" s="8">
        <v>775.0</v>
      </c>
      <c r="O4332" s="8">
        <v>510.0</v>
      </c>
      <c r="P4332" s="8">
        <v>2.0</v>
      </c>
      <c r="Q4332" s="39" t="s">
        <v>877</v>
      </c>
      <c r="R4332" s="39" t="s">
        <v>10779</v>
      </c>
      <c r="S4332" s="39" t="s">
        <v>10780</v>
      </c>
      <c r="T4332" s="39" t="s">
        <v>10726</v>
      </c>
      <c r="U4332" s="39" t="s">
        <v>10727</v>
      </c>
      <c r="V4332" s="39" t="s">
        <v>3898</v>
      </c>
      <c r="W4332" s="39" t="s">
        <v>3899</v>
      </c>
      <c r="X4332" s="39" t="s">
        <v>10773</v>
      </c>
      <c r="Y4332" s="39" t="s">
        <v>10774</v>
      </c>
      <c r="Z4332" s="39" t="s">
        <v>10746</v>
      </c>
      <c r="AA4332" s="39" t="s">
        <v>10747</v>
      </c>
    </row>
    <row r="4333" ht="15.75" hidden="1" customHeight="1">
      <c r="A4333" s="39" t="s">
        <v>10781</v>
      </c>
      <c r="B4333" s="39" t="s">
        <v>10778</v>
      </c>
      <c r="C4333" s="8">
        <v>3867.0</v>
      </c>
      <c r="D4333" s="8">
        <v>12.0</v>
      </c>
      <c r="E4333" s="8">
        <v>6.0</v>
      </c>
      <c r="F4333" s="8">
        <v>3.0</v>
      </c>
      <c r="G4333" s="8">
        <v>3423.0</v>
      </c>
      <c r="H4333" s="8">
        <v>3768.0</v>
      </c>
      <c r="I4333" s="8">
        <v>3752.0</v>
      </c>
      <c r="J4333" s="8">
        <v>3197.0</v>
      </c>
      <c r="K4333" s="8">
        <v>2673.0</v>
      </c>
      <c r="L4333" s="8">
        <v>6784.0</v>
      </c>
      <c r="M4333" s="8">
        <v>4256.0</v>
      </c>
      <c r="N4333" s="8">
        <v>639.0</v>
      </c>
      <c r="O4333" s="8">
        <v>371.0</v>
      </c>
      <c r="P4333" s="8">
        <v>2.0</v>
      </c>
      <c r="Q4333" s="39" t="s">
        <v>877</v>
      </c>
      <c r="R4333" s="39" t="s">
        <v>10779</v>
      </c>
      <c r="S4333" s="39" t="s">
        <v>10780</v>
      </c>
      <c r="T4333" s="39" t="s">
        <v>10726</v>
      </c>
      <c r="U4333" s="39" t="s">
        <v>10727</v>
      </c>
      <c r="V4333" s="39" t="s">
        <v>3898</v>
      </c>
      <c r="W4333" s="39" t="s">
        <v>3899</v>
      </c>
      <c r="X4333" s="39" t="s">
        <v>10773</v>
      </c>
      <c r="Y4333" s="39" t="s">
        <v>10774</v>
      </c>
      <c r="Z4333" s="39" t="s">
        <v>10746</v>
      </c>
      <c r="AA4333" s="39" t="s">
        <v>10747</v>
      </c>
    </row>
    <row r="4334" ht="15.75" hidden="1" customHeight="1">
      <c r="A4334" s="39" t="s">
        <v>10782</v>
      </c>
      <c r="B4334" s="39" t="s">
        <v>10778</v>
      </c>
      <c r="C4334" s="8">
        <v>4399.0</v>
      </c>
      <c r="D4334" s="8">
        <v>13.0</v>
      </c>
      <c r="E4334" s="8">
        <v>7.0</v>
      </c>
      <c r="F4334" s="8">
        <v>4.0</v>
      </c>
      <c r="G4334" s="8">
        <v>3831.5</v>
      </c>
      <c r="H4334" s="8">
        <v>3960.0</v>
      </c>
      <c r="I4334" s="8">
        <v>4540.0</v>
      </c>
      <c r="J4334" s="8">
        <v>3597.0</v>
      </c>
      <c r="K4334" s="8">
        <v>3813.0</v>
      </c>
      <c r="L4334" s="8">
        <v>6430.0</v>
      </c>
      <c r="M4334" s="8">
        <v>1884.0</v>
      </c>
      <c r="N4334" s="8">
        <v>815.0</v>
      </c>
      <c r="O4334" s="8">
        <v>554.0</v>
      </c>
      <c r="P4334" s="8">
        <v>2.0</v>
      </c>
      <c r="Q4334" s="39" t="s">
        <v>877</v>
      </c>
      <c r="R4334" s="39" t="s">
        <v>10779</v>
      </c>
      <c r="S4334" s="39" t="s">
        <v>10780</v>
      </c>
      <c r="T4334" s="39" t="s">
        <v>10726</v>
      </c>
      <c r="U4334" s="39" t="s">
        <v>10727</v>
      </c>
      <c r="V4334" s="39" t="s">
        <v>3898</v>
      </c>
      <c r="W4334" s="39" t="s">
        <v>3899</v>
      </c>
      <c r="X4334" s="39" t="s">
        <v>10773</v>
      </c>
      <c r="Y4334" s="39" t="s">
        <v>10774</v>
      </c>
      <c r="Z4334" s="39" t="s">
        <v>10746</v>
      </c>
      <c r="AA4334" s="39" t="s">
        <v>10747</v>
      </c>
    </row>
    <row r="4335" ht="15.75" hidden="1" customHeight="1">
      <c r="A4335" s="39" t="s">
        <v>10783</v>
      </c>
      <c r="B4335" s="39" t="s">
        <v>10778</v>
      </c>
      <c r="C4335" s="8">
        <v>4533.0</v>
      </c>
      <c r="D4335" s="8">
        <v>13.0</v>
      </c>
      <c r="E4335" s="8">
        <v>7.0</v>
      </c>
      <c r="F4335" s="8">
        <v>4.0</v>
      </c>
      <c r="G4335" s="8">
        <v>3547.5</v>
      </c>
      <c r="H4335" s="8">
        <v>3791.5</v>
      </c>
      <c r="I4335" s="8">
        <v>4757.0</v>
      </c>
      <c r="J4335" s="8">
        <v>4052.0</v>
      </c>
      <c r="K4335" s="8">
        <v>5565.0</v>
      </c>
      <c r="L4335" s="8">
        <v>5710.0</v>
      </c>
      <c r="M4335" s="8">
        <v>2491.0</v>
      </c>
      <c r="N4335" s="8">
        <v>705.0</v>
      </c>
      <c r="O4335" s="8">
        <v>416.0</v>
      </c>
      <c r="P4335" s="8">
        <v>2.0</v>
      </c>
      <c r="Q4335" s="39" t="s">
        <v>877</v>
      </c>
      <c r="R4335" s="39" t="s">
        <v>10779</v>
      </c>
      <c r="S4335" s="39" t="s">
        <v>10780</v>
      </c>
      <c r="T4335" s="39" t="s">
        <v>10726</v>
      </c>
      <c r="U4335" s="39" t="s">
        <v>10727</v>
      </c>
      <c r="V4335" s="39" t="s">
        <v>3898</v>
      </c>
      <c r="W4335" s="39" t="s">
        <v>3899</v>
      </c>
      <c r="X4335" s="39" t="s">
        <v>10773</v>
      </c>
      <c r="Y4335" s="39" t="s">
        <v>10774</v>
      </c>
      <c r="Z4335" s="39" t="s">
        <v>10746</v>
      </c>
      <c r="AA4335" s="39" t="s">
        <v>10747</v>
      </c>
    </row>
    <row r="4336" ht="15.75" hidden="1" customHeight="1">
      <c r="A4336" s="39" t="s">
        <v>10784</v>
      </c>
      <c r="B4336" s="39" t="s">
        <v>10778</v>
      </c>
      <c r="C4336" s="8">
        <v>3871.0</v>
      </c>
      <c r="D4336" s="8">
        <v>12.0</v>
      </c>
      <c r="E4336" s="8">
        <v>6.0</v>
      </c>
      <c r="F4336" s="8">
        <v>3.0</v>
      </c>
      <c r="G4336" s="8">
        <v>3472.0</v>
      </c>
      <c r="H4336" s="8">
        <v>2745.5</v>
      </c>
      <c r="I4336" s="8">
        <v>4051.0</v>
      </c>
      <c r="J4336" s="8">
        <v>3933.0</v>
      </c>
      <c r="K4336" s="8">
        <v>6388.0</v>
      </c>
      <c r="L4336" s="8">
        <v>4917.0</v>
      </c>
      <c r="M4336" s="8">
        <v>1857.0</v>
      </c>
      <c r="N4336" s="8">
        <v>453.0</v>
      </c>
      <c r="O4336" s="8">
        <v>272.0</v>
      </c>
      <c r="P4336" s="8">
        <v>2.0</v>
      </c>
      <c r="Q4336" s="39" t="s">
        <v>877</v>
      </c>
      <c r="R4336" s="39" t="s">
        <v>10779</v>
      </c>
      <c r="S4336" s="39" t="s">
        <v>10780</v>
      </c>
      <c r="T4336" s="39" t="s">
        <v>10726</v>
      </c>
      <c r="U4336" s="39" t="s">
        <v>10727</v>
      </c>
      <c r="V4336" s="39" t="s">
        <v>3898</v>
      </c>
      <c r="W4336" s="39" t="s">
        <v>3899</v>
      </c>
      <c r="X4336" s="39" t="s">
        <v>10773</v>
      </c>
      <c r="Y4336" s="39" t="s">
        <v>10774</v>
      </c>
      <c r="Z4336" s="39" t="s">
        <v>10746</v>
      </c>
      <c r="AA4336" s="39" t="s">
        <v>10747</v>
      </c>
    </row>
    <row r="4337" ht="15.75" hidden="1" customHeight="1">
      <c r="A4337" s="39" t="s">
        <v>10785</v>
      </c>
      <c r="B4337" s="39" t="s">
        <v>10778</v>
      </c>
      <c r="C4337" s="8">
        <v>4438.0</v>
      </c>
      <c r="D4337" s="8">
        <v>13.0</v>
      </c>
      <c r="E4337" s="8">
        <v>7.0</v>
      </c>
      <c r="F4337" s="8">
        <v>4.0</v>
      </c>
      <c r="G4337" s="8">
        <v>3719.5</v>
      </c>
      <c r="H4337" s="8">
        <v>3085.0</v>
      </c>
      <c r="I4337" s="8">
        <v>5300.0</v>
      </c>
      <c r="J4337" s="8">
        <v>3821.0</v>
      </c>
      <c r="K4337" s="8">
        <v>6296.0</v>
      </c>
      <c r="L4337" s="8">
        <v>6335.0</v>
      </c>
      <c r="M4337" s="8">
        <v>3089.0</v>
      </c>
      <c r="N4337" s="8">
        <v>719.0</v>
      </c>
      <c r="O4337" s="8">
        <v>450.0</v>
      </c>
      <c r="P4337" s="8">
        <v>2.0</v>
      </c>
      <c r="Q4337" s="39" t="s">
        <v>877</v>
      </c>
      <c r="R4337" s="39" t="s">
        <v>10779</v>
      </c>
      <c r="S4337" s="39" t="s">
        <v>10780</v>
      </c>
      <c r="T4337" s="39" t="s">
        <v>10726</v>
      </c>
      <c r="U4337" s="39" t="s">
        <v>10727</v>
      </c>
      <c r="V4337" s="39" t="s">
        <v>3898</v>
      </c>
      <c r="W4337" s="39" t="s">
        <v>3899</v>
      </c>
      <c r="X4337" s="39" t="s">
        <v>10773</v>
      </c>
      <c r="Y4337" s="39" t="s">
        <v>10774</v>
      </c>
      <c r="Z4337" s="39" t="s">
        <v>10746</v>
      </c>
      <c r="AA4337" s="39" t="s">
        <v>10747</v>
      </c>
    </row>
    <row r="4338" ht="15.75" hidden="1" customHeight="1">
      <c r="A4338" s="39" t="s">
        <v>10786</v>
      </c>
      <c r="B4338" s="39" t="s">
        <v>10787</v>
      </c>
      <c r="C4338" s="8">
        <v>497.0</v>
      </c>
      <c r="D4338" s="8">
        <v>2.0</v>
      </c>
      <c r="E4338" s="8">
        <v>1.0</v>
      </c>
      <c r="F4338" s="8">
        <v>1.0</v>
      </c>
      <c r="G4338" s="8">
        <v>753.0</v>
      </c>
      <c r="H4338" s="8">
        <v>205.0</v>
      </c>
      <c r="I4338" s="8">
        <v>1290.0</v>
      </c>
      <c r="J4338" s="8">
        <v>467.0</v>
      </c>
      <c r="K4338" s="8">
        <v>6883.0</v>
      </c>
      <c r="L4338" s="8">
        <v>618.0</v>
      </c>
      <c r="M4338" s="8">
        <v>726.0</v>
      </c>
      <c r="N4338" s="8">
        <v>876.0</v>
      </c>
      <c r="O4338" s="8">
        <v>527.0</v>
      </c>
      <c r="P4338" s="8">
        <v>2.0</v>
      </c>
      <c r="Q4338" s="39" t="s">
        <v>877</v>
      </c>
      <c r="R4338" s="39" t="s">
        <v>10788</v>
      </c>
      <c r="S4338" s="39" t="s">
        <v>10789</v>
      </c>
      <c r="T4338" s="39" t="s">
        <v>10726</v>
      </c>
      <c r="U4338" s="39" t="s">
        <v>10727</v>
      </c>
      <c r="V4338" s="39" t="s">
        <v>3898</v>
      </c>
      <c r="W4338" s="39" t="s">
        <v>3899</v>
      </c>
      <c r="X4338" s="39" t="s">
        <v>10773</v>
      </c>
      <c r="Y4338" s="39" t="s">
        <v>10774</v>
      </c>
      <c r="Z4338" s="39" t="s">
        <v>10746</v>
      </c>
      <c r="AA4338" s="39" t="s">
        <v>10747</v>
      </c>
    </row>
    <row r="4339" ht="15.75" hidden="1" customHeight="1">
      <c r="A4339" s="39" t="s">
        <v>10790</v>
      </c>
      <c r="B4339" s="39" t="s">
        <v>10791</v>
      </c>
      <c r="C4339" s="8">
        <v>1335.0</v>
      </c>
      <c r="D4339" s="8">
        <v>4.0</v>
      </c>
      <c r="E4339" s="8">
        <v>2.0</v>
      </c>
      <c r="F4339" s="8">
        <v>1.0</v>
      </c>
      <c r="G4339" s="8">
        <v>1318.0</v>
      </c>
      <c r="H4339" s="8">
        <v>871.0</v>
      </c>
      <c r="I4339" s="8">
        <v>1953.0</v>
      </c>
      <c r="J4339" s="8">
        <v>1484.0</v>
      </c>
      <c r="K4339" s="8">
        <v>5361.0</v>
      </c>
      <c r="L4339" s="8">
        <v>2886.0</v>
      </c>
      <c r="M4339" s="8">
        <v>694.0</v>
      </c>
      <c r="N4339" s="8">
        <v>632.0</v>
      </c>
      <c r="O4339" s="8">
        <v>398.0</v>
      </c>
      <c r="P4339" s="8">
        <v>2.0</v>
      </c>
      <c r="Q4339" s="39" t="s">
        <v>877</v>
      </c>
      <c r="R4339" s="39" t="s">
        <v>10788</v>
      </c>
      <c r="S4339" s="39" t="s">
        <v>10789</v>
      </c>
      <c r="T4339" s="39" t="s">
        <v>10726</v>
      </c>
      <c r="U4339" s="39" t="s">
        <v>10727</v>
      </c>
      <c r="V4339" s="39" t="s">
        <v>3898</v>
      </c>
      <c r="W4339" s="39" t="s">
        <v>3899</v>
      </c>
      <c r="X4339" s="39" t="s">
        <v>10773</v>
      </c>
      <c r="Y4339" s="39" t="s">
        <v>10774</v>
      </c>
      <c r="Z4339" s="39" t="s">
        <v>10746</v>
      </c>
      <c r="AA4339" s="39" t="s">
        <v>10747</v>
      </c>
    </row>
    <row r="4340" ht="15.75" hidden="1" customHeight="1">
      <c r="A4340" s="39" t="s">
        <v>10792</v>
      </c>
      <c r="B4340" s="39" t="s">
        <v>10793</v>
      </c>
      <c r="C4340" s="8">
        <v>5942.0</v>
      </c>
      <c r="D4340" s="8">
        <v>18.0</v>
      </c>
      <c r="E4340" s="8">
        <v>9.0</v>
      </c>
      <c r="F4340" s="8">
        <v>5.0</v>
      </c>
      <c r="G4340" s="8">
        <v>5291.0</v>
      </c>
      <c r="H4340" s="8">
        <v>5148.0</v>
      </c>
      <c r="I4340" s="8">
        <v>6445.0</v>
      </c>
      <c r="J4340" s="8">
        <v>4555.0</v>
      </c>
      <c r="K4340" s="8">
        <v>5313.0</v>
      </c>
      <c r="L4340" s="8">
        <v>3826.0</v>
      </c>
      <c r="M4340" s="8">
        <v>5980.0</v>
      </c>
      <c r="N4340" s="8">
        <v>642.0</v>
      </c>
      <c r="O4340" s="8">
        <v>399.0</v>
      </c>
      <c r="P4340" s="8">
        <v>2.0</v>
      </c>
      <c r="Q4340" s="39" t="s">
        <v>877</v>
      </c>
      <c r="R4340" s="39" t="s">
        <v>10788</v>
      </c>
      <c r="S4340" s="39" t="s">
        <v>10789</v>
      </c>
      <c r="T4340" s="39" t="s">
        <v>10726</v>
      </c>
      <c r="U4340" s="39" t="s">
        <v>10727</v>
      </c>
      <c r="V4340" s="39" t="s">
        <v>3898</v>
      </c>
      <c r="W4340" s="39" t="s">
        <v>3899</v>
      </c>
      <c r="X4340" s="39" t="s">
        <v>10773</v>
      </c>
      <c r="Y4340" s="39" t="s">
        <v>10774</v>
      </c>
      <c r="Z4340" s="39" t="s">
        <v>10746</v>
      </c>
      <c r="AA4340" s="39" t="s">
        <v>10747</v>
      </c>
    </row>
    <row r="4341" ht="15.75" hidden="1" customHeight="1">
      <c r="A4341" s="39" t="s">
        <v>10794</v>
      </c>
      <c r="B4341" s="39" t="s">
        <v>10795</v>
      </c>
      <c r="C4341" s="8">
        <v>4210.0</v>
      </c>
      <c r="D4341" s="8">
        <v>13.0</v>
      </c>
      <c r="E4341" s="8">
        <v>7.0</v>
      </c>
      <c r="F4341" s="8">
        <v>4.0</v>
      </c>
      <c r="G4341" s="8">
        <v>4041.0</v>
      </c>
      <c r="H4341" s="8">
        <v>3338.0</v>
      </c>
      <c r="I4341" s="8">
        <v>5593.0</v>
      </c>
      <c r="J4341" s="8">
        <v>3714.0</v>
      </c>
      <c r="K4341" s="8">
        <v>4541.0</v>
      </c>
      <c r="L4341" s="8">
        <v>1844.0</v>
      </c>
      <c r="M4341" s="8">
        <v>3433.0</v>
      </c>
      <c r="N4341" s="8">
        <v>579.0</v>
      </c>
      <c r="O4341" s="8">
        <v>351.0</v>
      </c>
      <c r="P4341" s="8">
        <v>2.0</v>
      </c>
      <c r="Q4341" s="39" t="s">
        <v>877</v>
      </c>
      <c r="R4341" s="39" t="s">
        <v>10788</v>
      </c>
      <c r="S4341" s="39" t="s">
        <v>10789</v>
      </c>
      <c r="T4341" s="39" t="s">
        <v>10726</v>
      </c>
      <c r="U4341" s="39" t="s">
        <v>10727</v>
      </c>
      <c r="V4341" s="39" t="s">
        <v>3898</v>
      </c>
      <c r="W4341" s="39" t="s">
        <v>3899</v>
      </c>
      <c r="X4341" s="39" t="s">
        <v>10773</v>
      </c>
      <c r="Y4341" s="39" t="s">
        <v>10774</v>
      </c>
      <c r="Z4341" s="39" t="s">
        <v>10746</v>
      </c>
      <c r="AA4341" s="39" t="s">
        <v>10747</v>
      </c>
    </row>
    <row r="4342" ht="15.75" hidden="1" customHeight="1">
      <c r="A4342" s="39" t="s">
        <v>10796</v>
      </c>
      <c r="B4342" s="39" t="s">
        <v>10797</v>
      </c>
      <c r="C4342" s="8">
        <v>1982.0</v>
      </c>
      <c r="D4342" s="8">
        <v>6.0</v>
      </c>
      <c r="E4342" s="8">
        <v>3.0</v>
      </c>
      <c r="F4342" s="8">
        <v>2.0</v>
      </c>
      <c r="G4342" s="8">
        <v>2044.0</v>
      </c>
      <c r="H4342" s="8">
        <v>1741.0</v>
      </c>
      <c r="I4342" s="8">
        <v>1807.0</v>
      </c>
      <c r="J4342" s="8">
        <v>1931.0</v>
      </c>
      <c r="K4342" s="8">
        <v>3863.0</v>
      </c>
      <c r="L4342" s="8">
        <v>3580.0</v>
      </c>
      <c r="M4342" s="8">
        <v>1344.0</v>
      </c>
      <c r="N4342" s="8">
        <v>694.0</v>
      </c>
      <c r="O4342" s="8">
        <v>501.0</v>
      </c>
      <c r="P4342" s="8">
        <v>2.0</v>
      </c>
      <c r="Q4342" s="39" t="s">
        <v>877</v>
      </c>
      <c r="R4342" s="39" t="s">
        <v>10788</v>
      </c>
      <c r="S4342" s="39" t="s">
        <v>10789</v>
      </c>
      <c r="T4342" s="39" t="s">
        <v>10726</v>
      </c>
      <c r="U4342" s="39" t="s">
        <v>10727</v>
      </c>
      <c r="V4342" s="39" t="s">
        <v>3898</v>
      </c>
      <c r="W4342" s="39" t="s">
        <v>3899</v>
      </c>
      <c r="X4342" s="39" t="s">
        <v>10773</v>
      </c>
      <c r="Y4342" s="39" t="s">
        <v>10774</v>
      </c>
      <c r="Z4342" s="39" t="s">
        <v>10746</v>
      </c>
      <c r="AA4342" s="39" t="s">
        <v>10747</v>
      </c>
    </row>
    <row r="4343" ht="15.75" hidden="1" customHeight="1">
      <c r="A4343" s="39" t="s">
        <v>10798</v>
      </c>
      <c r="B4343" s="39" t="s">
        <v>10799</v>
      </c>
      <c r="C4343" s="8">
        <v>5667.0</v>
      </c>
      <c r="D4343" s="8">
        <v>17.0</v>
      </c>
      <c r="E4343" s="8">
        <v>9.0</v>
      </c>
      <c r="F4343" s="8">
        <v>5.0</v>
      </c>
      <c r="G4343" s="8">
        <v>6076.0</v>
      </c>
      <c r="H4343" s="8">
        <v>5769.5</v>
      </c>
      <c r="I4343" s="8">
        <v>5233.0</v>
      </c>
      <c r="J4343" s="8">
        <v>4605.0</v>
      </c>
      <c r="K4343" s="8">
        <v>1718.0</v>
      </c>
      <c r="L4343" s="8">
        <v>6125.0</v>
      </c>
      <c r="M4343" s="8">
        <v>3935.0</v>
      </c>
      <c r="N4343" s="8">
        <v>579.0</v>
      </c>
      <c r="O4343" s="8">
        <v>396.0</v>
      </c>
      <c r="P4343" s="8">
        <v>2.0</v>
      </c>
      <c r="Q4343" s="39" t="s">
        <v>877</v>
      </c>
      <c r="R4343" s="39" t="s">
        <v>10788</v>
      </c>
      <c r="S4343" s="39" t="s">
        <v>10789</v>
      </c>
      <c r="T4343" s="39" t="s">
        <v>10726</v>
      </c>
      <c r="U4343" s="39" t="s">
        <v>10727</v>
      </c>
      <c r="V4343" s="39" t="s">
        <v>3898</v>
      </c>
      <c r="W4343" s="39" t="s">
        <v>3899</v>
      </c>
      <c r="X4343" s="39" t="s">
        <v>10800</v>
      </c>
      <c r="Y4343" s="39" t="s">
        <v>10801</v>
      </c>
      <c r="Z4343" s="39" t="s">
        <v>10746</v>
      </c>
      <c r="AA4343" s="39" t="s">
        <v>10747</v>
      </c>
    </row>
    <row r="4344" ht="15.75" hidden="1" customHeight="1">
      <c r="A4344" s="39" t="s">
        <v>10802</v>
      </c>
      <c r="B4344" s="39" t="s">
        <v>10803</v>
      </c>
      <c r="C4344" s="8">
        <v>630.0</v>
      </c>
      <c r="D4344" s="8">
        <v>2.0</v>
      </c>
      <c r="E4344" s="8">
        <v>1.0</v>
      </c>
      <c r="F4344" s="8">
        <v>1.0</v>
      </c>
      <c r="G4344" s="8">
        <v>522.0</v>
      </c>
      <c r="H4344" s="8">
        <v>785.0</v>
      </c>
      <c r="I4344" s="8">
        <v>758.0</v>
      </c>
      <c r="J4344" s="8">
        <v>541.0</v>
      </c>
      <c r="K4344" s="8">
        <v>3249.0</v>
      </c>
      <c r="L4344" s="8">
        <v>2762.0</v>
      </c>
      <c r="M4344" s="8">
        <v>589.0</v>
      </c>
      <c r="N4344" s="8">
        <v>766.0</v>
      </c>
      <c r="O4344" s="8">
        <v>483.0</v>
      </c>
      <c r="P4344" s="8">
        <v>2.0</v>
      </c>
      <c r="Q4344" s="39" t="s">
        <v>877</v>
      </c>
      <c r="R4344" s="39" t="s">
        <v>10804</v>
      </c>
      <c r="S4344" s="39" t="s">
        <v>10805</v>
      </c>
      <c r="T4344" s="39" t="s">
        <v>10726</v>
      </c>
      <c r="U4344" s="39" t="s">
        <v>10727</v>
      </c>
      <c r="V4344" s="39" t="s">
        <v>3898</v>
      </c>
      <c r="W4344" s="39" t="s">
        <v>3899</v>
      </c>
      <c r="X4344" s="39" t="s">
        <v>10800</v>
      </c>
      <c r="Y4344" s="39" t="s">
        <v>10801</v>
      </c>
      <c r="Z4344" s="39" t="s">
        <v>10746</v>
      </c>
      <c r="AA4344" s="39" t="s">
        <v>10747</v>
      </c>
    </row>
    <row r="4345" ht="15.75" hidden="1" customHeight="1">
      <c r="A4345" s="39" t="s">
        <v>10806</v>
      </c>
      <c r="B4345" s="39" t="s">
        <v>10803</v>
      </c>
      <c r="C4345" s="8">
        <v>493.0</v>
      </c>
      <c r="D4345" s="8">
        <v>2.0</v>
      </c>
      <c r="E4345" s="8">
        <v>1.0</v>
      </c>
      <c r="F4345" s="8">
        <v>1.0</v>
      </c>
      <c r="G4345" s="8">
        <v>293.0</v>
      </c>
      <c r="H4345" s="8">
        <v>686.0</v>
      </c>
      <c r="I4345" s="8">
        <v>716.0</v>
      </c>
      <c r="J4345" s="8">
        <v>462.0</v>
      </c>
      <c r="K4345" s="8">
        <v>4027.0</v>
      </c>
      <c r="L4345" s="8">
        <v>2041.0</v>
      </c>
      <c r="M4345" s="8">
        <v>1319.0</v>
      </c>
      <c r="N4345" s="8">
        <v>904.0</v>
      </c>
      <c r="O4345" s="8">
        <v>561.0</v>
      </c>
      <c r="P4345" s="8">
        <v>2.0</v>
      </c>
      <c r="Q4345" s="39" t="s">
        <v>877</v>
      </c>
      <c r="R4345" s="39" t="s">
        <v>10804</v>
      </c>
      <c r="S4345" s="39" t="s">
        <v>10805</v>
      </c>
      <c r="T4345" s="39" t="s">
        <v>10726</v>
      </c>
      <c r="U4345" s="39" t="s">
        <v>10727</v>
      </c>
      <c r="V4345" s="39" t="s">
        <v>3898</v>
      </c>
      <c r="W4345" s="39" t="s">
        <v>3899</v>
      </c>
      <c r="X4345" s="39" t="s">
        <v>10752</v>
      </c>
      <c r="Y4345" s="39" t="s">
        <v>10753</v>
      </c>
      <c r="Z4345" s="39" t="s">
        <v>10746</v>
      </c>
      <c r="AA4345" s="39" t="s">
        <v>10747</v>
      </c>
    </row>
    <row r="4346" ht="15.75" hidden="1" customHeight="1">
      <c r="A4346" s="39" t="s">
        <v>10807</v>
      </c>
      <c r="B4346" s="39" t="s">
        <v>10803</v>
      </c>
      <c r="C4346" s="8">
        <v>652.0</v>
      </c>
      <c r="D4346" s="8">
        <v>2.0</v>
      </c>
      <c r="E4346" s="8">
        <v>1.0</v>
      </c>
      <c r="F4346" s="8">
        <v>1.0</v>
      </c>
      <c r="G4346" s="8">
        <v>904.0</v>
      </c>
      <c r="H4346" s="8">
        <v>742.0</v>
      </c>
      <c r="I4346" s="8">
        <v>376.0</v>
      </c>
      <c r="J4346" s="8">
        <v>376.0</v>
      </c>
      <c r="K4346" s="8">
        <v>4573.0</v>
      </c>
      <c r="L4346" s="8">
        <v>2095.0</v>
      </c>
      <c r="M4346" s="8">
        <v>1036.0</v>
      </c>
      <c r="N4346" s="8">
        <v>921.0</v>
      </c>
      <c r="O4346" s="8">
        <v>569.0</v>
      </c>
      <c r="P4346" s="8">
        <v>2.0</v>
      </c>
      <c r="Q4346" s="39" t="s">
        <v>877</v>
      </c>
      <c r="R4346" s="39" t="s">
        <v>10804</v>
      </c>
      <c r="S4346" s="39" t="s">
        <v>10805</v>
      </c>
      <c r="T4346" s="39" t="s">
        <v>10726</v>
      </c>
      <c r="U4346" s="39" t="s">
        <v>10727</v>
      </c>
      <c r="V4346" s="39" t="s">
        <v>3898</v>
      </c>
      <c r="W4346" s="39" t="s">
        <v>3899</v>
      </c>
      <c r="X4346" s="39" t="s">
        <v>10752</v>
      </c>
      <c r="Y4346" s="39" t="s">
        <v>10753</v>
      </c>
      <c r="Z4346" s="39" t="s">
        <v>10746</v>
      </c>
      <c r="AA4346" s="39" t="s">
        <v>10747</v>
      </c>
    </row>
    <row r="4347" ht="15.75" hidden="1" customHeight="1">
      <c r="A4347" s="39" t="s">
        <v>10808</v>
      </c>
      <c r="B4347" s="39" t="s">
        <v>10803</v>
      </c>
      <c r="C4347" s="8">
        <v>613.0</v>
      </c>
      <c r="D4347" s="8">
        <v>2.0</v>
      </c>
      <c r="E4347" s="8">
        <v>1.0</v>
      </c>
      <c r="F4347" s="8">
        <v>1.0</v>
      </c>
      <c r="G4347" s="8">
        <v>506.0</v>
      </c>
      <c r="H4347" s="8">
        <v>835.0</v>
      </c>
      <c r="I4347" s="8">
        <v>535.0</v>
      </c>
      <c r="J4347" s="8">
        <v>993.0</v>
      </c>
      <c r="K4347" s="8">
        <v>2174.0</v>
      </c>
      <c r="L4347" s="8">
        <v>1330.0</v>
      </c>
      <c r="M4347" s="8">
        <v>1101.0</v>
      </c>
      <c r="N4347" s="8">
        <v>796.0</v>
      </c>
      <c r="O4347" s="8">
        <v>523.0</v>
      </c>
      <c r="P4347" s="8">
        <v>2.0</v>
      </c>
      <c r="Q4347" s="39" t="s">
        <v>877</v>
      </c>
      <c r="R4347" s="39" t="s">
        <v>10804</v>
      </c>
      <c r="S4347" s="39" t="s">
        <v>10805</v>
      </c>
      <c r="T4347" s="39" t="s">
        <v>10726</v>
      </c>
      <c r="U4347" s="39" t="s">
        <v>10727</v>
      </c>
      <c r="V4347" s="39" t="s">
        <v>3898</v>
      </c>
      <c r="W4347" s="39" t="s">
        <v>3899</v>
      </c>
      <c r="X4347" s="39" t="s">
        <v>10752</v>
      </c>
      <c r="Y4347" s="39" t="s">
        <v>10753</v>
      </c>
      <c r="Z4347" s="39" t="s">
        <v>10746</v>
      </c>
      <c r="AA4347" s="39" t="s">
        <v>10747</v>
      </c>
    </row>
    <row r="4348" ht="15.75" hidden="1" customHeight="1">
      <c r="A4348" s="39" t="s">
        <v>10809</v>
      </c>
      <c r="B4348" s="39" t="s">
        <v>10803</v>
      </c>
      <c r="C4348" s="8">
        <v>1966.0</v>
      </c>
      <c r="D4348" s="8">
        <v>6.0</v>
      </c>
      <c r="E4348" s="8">
        <v>3.0</v>
      </c>
      <c r="F4348" s="8">
        <v>2.0</v>
      </c>
      <c r="G4348" s="8">
        <v>2527.0</v>
      </c>
      <c r="H4348" s="8">
        <v>2089.0</v>
      </c>
      <c r="I4348" s="8">
        <v>1328.0</v>
      </c>
      <c r="J4348" s="8">
        <v>1645.0</v>
      </c>
      <c r="K4348" s="8">
        <v>1938.0</v>
      </c>
      <c r="L4348" s="8">
        <v>3558.0</v>
      </c>
      <c r="M4348" s="8">
        <v>1911.0</v>
      </c>
      <c r="N4348" s="8">
        <v>689.0</v>
      </c>
      <c r="O4348" s="8">
        <v>442.0</v>
      </c>
      <c r="P4348" s="8">
        <v>2.0</v>
      </c>
      <c r="Q4348" s="39" t="s">
        <v>877</v>
      </c>
      <c r="R4348" s="39" t="s">
        <v>10804</v>
      </c>
      <c r="S4348" s="39" t="s">
        <v>10805</v>
      </c>
      <c r="T4348" s="39" t="s">
        <v>10726</v>
      </c>
      <c r="U4348" s="39" t="s">
        <v>10727</v>
      </c>
      <c r="V4348" s="39" t="s">
        <v>3898</v>
      </c>
      <c r="W4348" s="39" t="s">
        <v>3899</v>
      </c>
      <c r="X4348" s="39" t="s">
        <v>10752</v>
      </c>
      <c r="Y4348" s="39" t="s">
        <v>10753</v>
      </c>
      <c r="Z4348" s="39" t="s">
        <v>10746</v>
      </c>
      <c r="AA4348" s="39" t="s">
        <v>10747</v>
      </c>
    </row>
    <row r="4349" ht="15.75" hidden="1" customHeight="1">
      <c r="A4349" s="39" t="s">
        <v>10810</v>
      </c>
      <c r="B4349" s="39" t="s">
        <v>10803</v>
      </c>
      <c r="C4349" s="8">
        <v>2109.0</v>
      </c>
      <c r="D4349" s="8">
        <v>7.0</v>
      </c>
      <c r="E4349" s="8">
        <v>4.0</v>
      </c>
      <c r="F4349" s="8">
        <v>2.0</v>
      </c>
      <c r="G4349" s="8">
        <v>2407.0</v>
      </c>
      <c r="H4349" s="8">
        <v>2187.0</v>
      </c>
      <c r="I4349" s="8">
        <v>1956.0</v>
      </c>
      <c r="J4349" s="8">
        <v>1685.0</v>
      </c>
      <c r="K4349" s="8">
        <v>3142.0</v>
      </c>
      <c r="L4349" s="8">
        <v>1825.0</v>
      </c>
      <c r="M4349" s="8">
        <v>1755.5</v>
      </c>
      <c r="N4349" s="8">
        <v>806.0</v>
      </c>
      <c r="O4349" s="8">
        <v>501.0</v>
      </c>
      <c r="P4349" s="8">
        <v>2.0</v>
      </c>
      <c r="Q4349" s="39" t="s">
        <v>877</v>
      </c>
      <c r="R4349" s="39" t="s">
        <v>10804</v>
      </c>
      <c r="S4349" s="39" t="s">
        <v>10805</v>
      </c>
      <c r="T4349" s="39" t="s">
        <v>10726</v>
      </c>
      <c r="U4349" s="39" t="s">
        <v>10727</v>
      </c>
      <c r="V4349" s="39" t="s">
        <v>3898</v>
      </c>
      <c r="W4349" s="39" t="s">
        <v>3899</v>
      </c>
      <c r="X4349" s="39" t="s">
        <v>10752</v>
      </c>
      <c r="Y4349" s="39" t="s">
        <v>10753</v>
      </c>
      <c r="Z4349" s="39" t="s">
        <v>10746</v>
      </c>
      <c r="AA4349" s="39" t="s">
        <v>10747</v>
      </c>
    </row>
    <row r="4350" ht="15.75" hidden="1" customHeight="1">
      <c r="A4350" s="39" t="s">
        <v>10811</v>
      </c>
      <c r="B4350" s="39" t="s">
        <v>10803</v>
      </c>
      <c r="C4350" s="8">
        <v>644.0</v>
      </c>
      <c r="D4350" s="8">
        <v>2.0</v>
      </c>
      <c r="E4350" s="8">
        <v>1.0</v>
      </c>
      <c r="F4350" s="8">
        <v>1.0</v>
      </c>
      <c r="G4350" s="8">
        <v>823.0</v>
      </c>
      <c r="H4350" s="8">
        <v>605.0</v>
      </c>
      <c r="I4350" s="8">
        <v>778.0</v>
      </c>
      <c r="J4350" s="8">
        <v>561.0</v>
      </c>
      <c r="K4350" s="8">
        <v>1099.0</v>
      </c>
      <c r="L4350" s="8">
        <v>6472.0</v>
      </c>
      <c r="M4350" s="8">
        <v>1278.0</v>
      </c>
      <c r="N4350" s="8">
        <v>864.0</v>
      </c>
      <c r="O4350" s="8">
        <v>579.0</v>
      </c>
      <c r="P4350" s="8">
        <v>2.0</v>
      </c>
      <c r="Q4350" s="39" t="s">
        <v>877</v>
      </c>
      <c r="R4350" s="39" t="s">
        <v>10804</v>
      </c>
      <c r="S4350" s="39" t="s">
        <v>10805</v>
      </c>
      <c r="T4350" s="39" t="s">
        <v>10726</v>
      </c>
      <c r="U4350" s="39" t="s">
        <v>10727</v>
      </c>
      <c r="V4350" s="39" t="s">
        <v>3898</v>
      </c>
      <c r="W4350" s="39" t="s">
        <v>3899</v>
      </c>
      <c r="X4350" s="39" t="s">
        <v>10752</v>
      </c>
      <c r="Y4350" s="39" t="s">
        <v>10753</v>
      </c>
      <c r="Z4350" s="39" t="s">
        <v>10746</v>
      </c>
      <c r="AA4350" s="39" t="s">
        <v>10747</v>
      </c>
    </row>
    <row r="4351" ht="15.75" hidden="1" customHeight="1">
      <c r="A4351" s="39" t="s">
        <v>10812</v>
      </c>
      <c r="B4351" s="39" t="s">
        <v>10803</v>
      </c>
      <c r="C4351" s="8">
        <v>1499.0</v>
      </c>
      <c r="D4351" s="8">
        <v>5.0</v>
      </c>
      <c r="E4351" s="8">
        <v>3.0</v>
      </c>
      <c r="F4351" s="8">
        <v>2.0</v>
      </c>
      <c r="G4351" s="8">
        <v>1201.0</v>
      </c>
      <c r="H4351" s="8">
        <v>1532.0</v>
      </c>
      <c r="I4351" s="8">
        <v>2522.0</v>
      </c>
      <c r="J4351" s="8">
        <v>1449.0</v>
      </c>
      <c r="K4351" s="8">
        <v>2434.0</v>
      </c>
      <c r="L4351" s="8">
        <v>3135.0</v>
      </c>
      <c r="M4351" s="8">
        <v>1392.0</v>
      </c>
      <c r="N4351" s="8">
        <v>505.0</v>
      </c>
      <c r="O4351" s="8">
        <v>297.0</v>
      </c>
      <c r="P4351" s="8">
        <v>2.0</v>
      </c>
      <c r="Q4351" s="39" t="s">
        <v>877</v>
      </c>
      <c r="R4351" s="39" t="s">
        <v>10804</v>
      </c>
      <c r="S4351" s="39" t="s">
        <v>10805</v>
      </c>
      <c r="T4351" s="39" t="s">
        <v>10726</v>
      </c>
      <c r="U4351" s="39" t="s">
        <v>10727</v>
      </c>
      <c r="V4351" s="39" t="s">
        <v>3898</v>
      </c>
      <c r="W4351" s="39" t="s">
        <v>3899</v>
      </c>
      <c r="X4351" s="39" t="s">
        <v>10800</v>
      </c>
      <c r="Y4351" s="39" t="s">
        <v>10801</v>
      </c>
      <c r="Z4351" s="39" t="s">
        <v>10746</v>
      </c>
      <c r="AA4351" s="39" t="s">
        <v>10747</v>
      </c>
    </row>
    <row r="4352" ht="15.75" hidden="1" customHeight="1">
      <c r="A4352" s="39" t="s">
        <v>10813</v>
      </c>
      <c r="B4352" s="39" t="s">
        <v>10814</v>
      </c>
      <c r="C4352" s="8">
        <v>747.0</v>
      </c>
      <c r="D4352" s="8">
        <v>3.0</v>
      </c>
      <c r="E4352" s="8">
        <v>2.0</v>
      </c>
      <c r="F4352" s="8">
        <v>1.0</v>
      </c>
      <c r="G4352" s="8">
        <v>872.0</v>
      </c>
      <c r="H4352" s="8">
        <v>919.5</v>
      </c>
      <c r="I4352" s="8">
        <v>1381.0</v>
      </c>
      <c r="J4352" s="8">
        <v>602.0</v>
      </c>
      <c r="K4352" s="8">
        <v>1756.0</v>
      </c>
      <c r="L4352" s="8">
        <v>368.0</v>
      </c>
      <c r="M4352" s="8">
        <v>1142.0</v>
      </c>
      <c r="N4352" s="8">
        <v>811.0</v>
      </c>
      <c r="O4352" s="8">
        <v>530.0</v>
      </c>
      <c r="P4352" s="8">
        <v>2.0</v>
      </c>
      <c r="Q4352" s="39" t="s">
        <v>877</v>
      </c>
      <c r="R4352" s="39" t="s">
        <v>10815</v>
      </c>
      <c r="S4352" s="39" t="s">
        <v>10816</v>
      </c>
      <c r="T4352" s="39" t="s">
        <v>10726</v>
      </c>
      <c r="U4352" s="39" t="s">
        <v>10727</v>
      </c>
      <c r="V4352" s="39" t="s">
        <v>3898</v>
      </c>
      <c r="W4352" s="39" t="s">
        <v>3899</v>
      </c>
      <c r="X4352" s="39" t="s">
        <v>10800</v>
      </c>
      <c r="Y4352" s="39" t="s">
        <v>10801</v>
      </c>
      <c r="Z4352" s="39" t="s">
        <v>10746</v>
      </c>
      <c r="AA4352" s="39" t="s">
        <v>10747</v>
      </c>
    </row>
    <row r="4353" ht="15.75" hidden="1" customHeight="1">
      <c r="A4353" s="39" t="s">
        <v>10817</v>
      </c>
      <c r="B4353" s="39" t="s">
        <v>10814</v>
      </c>
      <c r="C4353" s="8">
        <v>3033.0</v>
      </c>
      <c r="D4353" s="8">
        <v>9.0</v>
      </c>
      <c r="E4353" s="8">
        <v>5.0</v>
      </c>
      <c r="F4353" s="8">
        <v>3.0</v>
      </c>
      <c r="G4353" s="8">
        <v>3249.0</v>
      </c>
      <c r="H4353" s="8">
        <v>3283.0</v>
      </c>
      <c r="I4353" s="8">
        <v>3133.0</v>
      </c>
      <c r="J4353" s="8">
        <v>2884.0</v>
      </c>
      <c r="K4353" s="8">
        <v>1314.0</v>
      </c>
      <c r="L4353" s="8">
        <v>4914.0</v>
      </c>
      <c r="M4353" s="8">
        <v>1708.0</v>
      </c>
      <c r="N4353" s="8">
        <v>812.0</v>
      </c>
      <c r="O4353" s="8">
        <v>562.0</v>
      </c>
      <c r="P4353" s="8">
        <v>2.0</v>
      </c>
      <c r="Q4353" s="39" t="s">
        <v>877</v>
      </c>
      <c r="R4353" s="39" t="s">
        <v>10815</v>
      </c>
      <c r="S4353" s="39" t="s">
        <v>10816</v>
      </c>
      <c r="T4353" s="39" t="s">
        <v>10726</v>
      </c>
      <c r="U4353" s="39" t="s">
        <v>10727</v>
      </c>
      <c r="V4353" s="39" t="s">
        <v>3898</v>
      </c>
      <c r="W4353" s="39" t="s">
        <v>3899</v>
      </c>
      <c r="X4353" s="39" t="s">
        <v>10800</v>
      </c>
      <c r="Y4353" s="39" t="s">
        <v>10801</v>
      </c>
      <c r="Z4353" s="39" t="s">
        <v>10746</v>
      </c>
      <c r="AA4353" s="39" t="s">
        <v>10747</v>
      </c>
    </row>
    <row r="4354" ht="15.75" hidden="1" customHeight="1">
      <c r="A4354" s="39" t="s">
        <v>10818</v>
      </c>
      <c r="B4354" s="39" t="s">
        <v>10814</v>
      </c>
      <c r="C4354" s="8">
        <v>1002.0</v>
      </c>
      <c r="D4354" s="8">
        <v>3.0</v>
      </c>
      <c r="E4354" s="8">
        <v>2.0</v>
      </c>
      <c r="F4354" s="8">
        <v>1.0</v>
      </c>
      <c r="G4354" s="8">
        <v>907.0</v>
      </c>
      <c r="H4354" s="8">
        <v>1085.0</v>
      </c>
      <c r="I4354" s="8">
        <v>1588.0</v>
      </c>
      <c r="J4354" s="8">
        <v>1080.0</v>
      </c>
      <c r="K4354" s="8">
        <v>1540.0</v>
      </c>
      <c r="L4354" s="8">
        <v>2818.0</v>
      </c>
      <c r="M4354" s="8">
        <v>766.0</v>
      </c>
      <c r="N4354" s="8">
        <v>616.0</v>
      </c>
      <c r="O4354" s="8">
        <v>405.0</v>
      </c>
      <c r="P4354" s="8">
        <v>2.0</v>
      </c>
      <c r="Q4354" s="39" t="s">
        <v>877</v>
      </c>
      <c r="R4354" s="39" t="s">
        <v>10815</v>
      </c>
      <c r="S4354" s="39" t="s">
        <v>10816</v>
      </c>
      <c r="T4354" s="39" t="s">
        <v>10726</v>
      </c>
      <c r="U4354" s="39" t="s">
        <v>10727</v>
      </c>
      <c r="V4354" s="39" t="s">
        <v>3898</v>
      </c>
      <c r="W4354" s="39" t="s">
        <v>3899</v>
      </c>
      <c r="X4354" s="39" t="s">
        <v>10800</v>
      </c>
      <c r="Y4354" s="39" t="s">
        <v>10801</v>
      </c>
      <c r="Z4354" s="39" t="s">
        <v>10746</v>
      </c>
      <c r="AA4354" s="39" t="s">
        <v>10747</v>
      </c>
    </row>
    <row r="4355" ht="15.75" hidden="1" customHeight="1">
      <c r="A4355" s="39" t="s">
        <v>10819</v>
      </c>
      <c r="B4355" s="39" t="s">
        <v>10814</v>
      </c>
      <c r="C4355" s="8">
        <v>562.0</v>
      </c>
      <c r="D4355" s="8">
        <v>2.0</v>
      </c>
      <c r="E4355" s="8">
        <v>1.0</v>
      </c>
      <c r="F4355" s="8">
        <v>1.0</v>
      </c>
      <c r="G4355" s="8">
        <v>518.0</v>
      </c>
      <c r="H4355" s="8">
        <v>868.0</v>
      </c>
      <c r="I4355" s="8">
        <v>480.0</v>
      </c>
      <c r="J4355" s="8">
        <v>414.0</v>
      </c>
      <c r="K4355" s="8">
        <v>2297.0</v>
      </c>
      <c r="L4355" s="8">
        <v>3166.0</v>
      </c>
      <c r="M4355" s="8">
        <v>1761.0</v>
      </c>
      <c r="N4355" s="8">
        <v>744.0</v>
      </c>
      <c r="O4355" s="8">
        <v>443.0</v>
      </c>
      <c r="P4355" s="8">
        <v>2.0</v>
      </c>
      <c r="Q4355" s="39" t="s">
        <v>877</v>
      </c>
      <c r="R4355" s="39" t="s">
        <v>10815</v>
      </c>
      <c r="S4355" s="39" t="s">
        <v>10816</v>
      </c>
      <c r="T4355" s="39" t="s">
        <v>10726</v>
      </c>
      <c r="U4355" s="39" t="s">
        <v>10727</v>
      </c>
      <c r="V4355" s="39" t="s">
        <v>3898</v>
      </c>
      <c r="W4355" s="39" t="s">
        <v>3899</v>
      </c>
      <c r="X4355" s="39" t="s">
        <v>10800</v>
      </c>
      <c r="Y4355" s="39" t="s">
        <v>10801</v>
      </c>
      <c r="Z4355" s="39" t="s">
        <v>10746</v>
      </c>
      <c r="AA4355" s="39" t="s">
        <v>10747</v>
      </c>
    </row>
    <row r="4356" ht="15.75" hidden="1" customHeight="1">
      <c r="A4356" s="39" t="s">
        <v>10820</v>
      </c>
      <c r="B4356" s="39" t="s">
        <v>10814</v>
      </c>
      <c r="C4356" s="8">
        <v>2038.0</v>
      </c>
      <c r="D4356" s="8">
        <v>6.0</v>
      </c>
      <c r="E4356" s="8">
        <v>3.0</v>
      </c>
      <c r="F4356" s="8">
        <v>2.0</v>
      </c>
      <c r="G4356" s="8">
        <v>2066.0</v>
      </c>
      <c r="H4356" s="8">
        <v>1417.0</v>
      </c>
      <c r="I4356" s="8">
        <v>2851.0</v>
      </c>
      <c r="J4356" s="8">
        <v>1982.0</v>
      </c>
      <c r="K4356" s="8">
        <v>3444.0</v>
      </c>
      <c r="L4356" s="8">
        <v>4263.0</v>
      </c>
      <c r="M4356" s="8">
        <v>2027.0</v>
      </c>
      <c r="N4356" s="8">
        <v>555.0</v>
      </c>
      <c r="O4356" s="8">
        <v>336.0</v>
      </c>
      <c r="P4356" s="8">
        <v>2.0</v>
      </c>
      <c r="Q4356" s="39" t="s">
        <v>877</v>
      </c>
      <c r="R4356" s="39" t="s">
        <v>10815</v>
      </c>
      <c r="S4356" s="39" t="s">
        <v>10816</v>
      </c>
      <c r="T4356" s="39" t="s">
        <v>10726</v>
      </c>
      <c r="U4356" s="39" t="s">
        <v>10727</v>
      </c>
      <c r="V4356" s="39" t="s">
        <v>3898</v>
      </c>
      <c r="W4356" s="39" t="s">
        <v>3899</v>
      </c>
      <c r="X4356" s="39" t="s">
        <v>10800</v>
      </c>
      <c r="Y4356" s="39" t="s">
        <v>10801</v>
      </c>
      <c r="Z4356" s="39" t="s">
        <v>10746</v>
      </c>
      <c r="AA4356" s="39" t="s">
        <v>10747</v>
      </c>
    </row>
    <row r="4357" ht="15.75" hidden="1" customHeight="1">
      <c r="A4357" s="39" t="s">
        <v>10821</v>
      </c>
      <c r="B4357" s="39" t="s">
        <v>10814</v>
      </c>
      <c r="C4357" s="8">
        <v>374.0</v>
      </c>
      <c r="D4357" s="8">
        <v>2.0</v>
      </c>
      <c r="E4357" s="8">
        <v>1.0</v>
      </c>
      <c r="F4357" s="8">
        <v>1.0</v>
      </c>
      <c r="G4357" s="8">
        <v>353.0</v>
      </c>
      <c r="H4357" s="8">
        <v>237.0</v>
      </c>
      <c r="I4357" s="8">
        <v>1648.0</v>
      </c>
      <c r="J4357" s="8">
        <v>330.0</v>
      </c>
      <c r="K4357" s="8">
        <v>4119.0</v>
      </c>
      <c r="L4357" s="8">
        <v>1013.0</v>
      </c>
      <c r="M4357" s="8">
        <v>1265.0</v>
      </c>
      <c r="N4357" s="8">
        <v>626.0</v>
      </c>
      <c r="O4357" s="8">
        <v>395.0</v>
      </c>
      <c r="P4357" s="8">
        <v>2.0</v>
      </c>
      <c r="Q4357" s="39" t="s">
        <v>877</v>
      </c>
      <c r="R4357" s="39" t="s">
        <v>10815</v>
      </c>
      <c r="S4357" s="39" t="s">
        <v>10816</v>
      </c>
      <c r="T4357" s="39" t="s">
        <v>10726</v>
      </c>
      <c r="U4357" s="39" t="s">
        <v>10727</v>
      </c>
      <c r="V4357" s="39" t="s">
        <v>3898</v>
      </c>
      <c r="W4357" s="39" t="s">
        <v>3899</v>
      </c>
      <c r="X4357" s="39" t="s">
        <v>10800</v>
      </c>
      <c r="Y4357" s="39" t="s">
        <v>10801</v>
      </c>
      <c r="Z4357" s="39" t="s">
        <v>10746</v>
      </c>
      <c r="AA4357" s="39" t="s">
        <v>10747</v>
      </c>
    </row>
    <row r="4358" ht="15.75" hidden="1" customHeight="1">
      <c r="A4358" s="39" t="s">
        <v>10822</v>
      </c>
      <c r="B4358" s="39" t="s">
        <v>10814</v>
      </c>
      <c r="C4358" s="8">
        <v>17.0</v>
      </c>
      <c r="D4358" s="8">
        <v>1.0</v>
      </c>
      <c r="E4358" s="8">
        <v>1.0</v>
      </c>
      <c r="F4358" s="8">
        <v>1.0</v>
      </c>
      <c r="G4358" s="8">
        <v>39.0</v>
      </c>
      <c r="H4358" s="8">
        <v>22.0</v>
      </c>
      <c r="I4358" s="8">
        <v>3.0</v>
      </c>
      <c r="J4358" s="8">
        <v>29.0</v>
      </c>
      <c r="K4358" s="8">
        <v>4543.0</v>
      </c>
      <c r="L4358" s="8">
        <v>2035.0</v>
      </c>
      <c r="M4358" s="8">
        <v>587.0</v>
      </c>
      <c r="N4358" s="8">
        <v>529.0</v>
      </c>
      <c r="O4358" s="8">
        <v>346.0</v>
      </c>
      <c r="P4358" s="8">
        <v>2.0</v>
      </c>
      <c r="Q4358" s="39" t="s">
        <v>877</v>
      </c>
      <c r="R4358" s="39" t="s">
        <v>10815</v>
      </c>
      <c r="S4358" s="39" t="s">
        <v>10816</v>
      </c>
      <c r="T4358" s="39" t="s">
        <v>10726</v>
      </c>
      <c r="U4358" s="39" t="s">
        <v>10727</v>
      </c>
      <c r="V4358" s="39" t="s">
        <v>3898</v>
      </c>
      <c r="W4358" s="39" t="s">
        <v>3899</v>
      </c>
      <c r="X4358" s="39" t="s">
        <v>10800</v>
      </c>
      <c r="Y4358" s="39" t="s">
        <v>10801</v>
      </c>
      <c r="Z4358" s="39" t="s">
        <v>10746</v>
      </c>
      <c r="AA4358" s="39" t="s">
        <v>10747</v>
      </c>
    </row>
    <row r="4359" ht="15.75" hidden="1" customHeight="1">
      <c r="A4359" s="39" t="s">
        <v>10823</v>
      </c>
      <c r="B4359" s="39" t="s">
        <v>10824</v>
      </c>
      <c r="C4359" s="8">
        <v>4495.0</v>
      </c>
      <c r="D4359" s="8">
        <v>13.0</v>
      </c>
      <c r="E4359" s="8">
        <v>7.0</v>
      </c>
      <c r="F4359" s="8">
        <v>4.0</v>
      </c>
      <c r="G4359" s="8">
        <v>4582.5</v>
      </c>
      <c r="H4359" s="8">
        <v>4241.5</v>
      </c>
      <c r="I4359" s="8">
        <v>4440.0</v>
      </c>
      <c r="J4359" s="8">
        <v>3369.0</v>
      </c>
      <c r="K4359" s="8">
        <v>2696.0</v>
      </c>
      <c r="L4359" s="8">
        <v>4353.0</v>
      </c>
      <c r="M4359" s="8">
        <v>3249.0</v>
      </c>
      <c r="N4359" s="8">
        <v>789.0</v>
      </c>
      <c r="O4359" s="8">
        <v>465.0</v>
      </c>
      <c r="P4359" s="8">
        <v>2.0</v>
      </c>
      <c r="Q4359" s="39" t="s">
        <v>877</v>
      </c>
      <c r="R4359" s="39" t="s">
        <v>10825</v>
      </c>
      <c r="S4359" s="39" t="s">
        <v>10826</v>
      </c>
      <c r="T4359" s="39" t="s">
        <v>10726</v>
      </c>
      <c r="U4359" s="39" t="s">
        <v>10727</v>
      </c>
      <c r="V4359" s="39" t="s">
        <v>3898</v>
      </c>
      <c r="W4359" s="39" t="s">
        <v>3899</v>
      </c>
      <c r="X4359" s="39" t="s">
        <v>10827</v>
      </c>
      <c r="Y4359" s="39" t="s">
        <v>10828</v>
      </c>
      <c r="Z4359" s="39" t="s">
        <v>10746</v>
      </c>
      <c r="AA4359" s="39" t="s">
        <v>10747</v>
      </c>
    </row>
    <row r="4360" ht="15.75" hidden="1" customHeight="1">
      <c r="A4360" s="39" t="s">
        <v>10829</v>
      </c>
      <c r="B4360" s="39" t="s">
        <v>10824</v>
      </c>
      <c r="C4360" s="8">
        <v>6159.0</v>
      </c>
      <c r="D4360" s="8">
        <v>18.0</v>
      </c>
      <c r="E4360" s="8">
        <v>9.0</v>
      </c>
      <c r="F4360" s="8">
        <v>5.0</v>
      </c>
      <c r="G4360" s="8">
        <v>5979.0</v>
      </c>
      <c r="H4360" s="8">
        <v>5173.0</v>
      </c>
      <c r="I4360" s="8">
        <v>6367.0</v>
      </c>
      <c r="J4360" s="8">
        <v>5594.0</v>
      </c>
      <c r="K4360" s="8">
        <v>3360.0</v>
      </c>
      <c r="L4360" s="8">
        <v>5248.0</v>
      </c>
      <c r="M4360" s="8">
        <v>5197.0</v>
      </c>
      <c r="N4360" s="8">
        <v>538.0</v>
      </c>
      <c r="O4360" s="8">
        <v>297.0</v>
      </c>
      <c r="P4360" s="8">
        <v>2.0</v>
      </c>
      <c r="Q4360" s="39" t="s">
        <v>877</v>
      </c>
      <c r="R4360" s="39" t="s">
        <v>10825</v>
      </c>
      <c r="S4360" s="39" t="s">
        <v>10826</v>
      </c>
      <c r="T4360" s="39" t="s">
        <v>10726</v>
      </c>
      <c r="U4360" s="39" t="s">
        <v>10727</v>
      </c>
      <c r="V4360" s="39" t="s">
        <v>3898</v>
      </c>
      <c r="W4360" s="39" t="s">
        <v>3899</v>
      </c>
      <c r="X4360" s="39" t="s">
        <v>10773</v>
      </c>
      <c r="Y4360" s="39" t="s">
        <v>10774</v>
      </c>
      <c r="Z4360" s="39" t="s">
        <v>10746</v>
      </c>
      <c r="AA4360" s="39" t="s">
        <v>10747</v>
      </c>
    </row>
    <row r="4361" ht="15.75" hidden="1" customHeight="1">
      <c r="A4361" s="39" t="s">
        <v>10830</v>
      </c>
      <c r="B4361" s="39" t="s">
        <v>10824</v>
      </c>
      <c r="C4361" s="8">
        <v>5978.0</v>
      </c>
      <c r="D4361" s="8">
        <v>18.0</v>
      </c>
      <c r="E4361" s="8">
        <v>9.0</v>
      </c>
      <c r="F4361" s="8">
        <v>5.0</v>
      </c>
      <c r="G4361" s="8">
        <v>6309.5</v>
      </c>
      <c r="H4361" s="8">
        <v>5387.0</v>
      </c>
      <c r="I4361" s="8">
        <v>5394.0</v>
      </c>
      <c r="J4361" s="8">
        <v>5306.0</v>
      </c>
      <c r="K4361" s="8">
        <v>2817.0</v>
      </c>
      <c r="L4361" s="8">
        <v>4002.0</v>
      </c>
      <c r="M4361" s="8">
        <v>6469.5</v>
      </c>
      <c r="N4361" s="8">
        <v>688.0</v>
      </c>
      <c r="O4361" s="8">
        <v>349.0</v>
      </c>
      <c r="P4361" s="8">
        <v>2.0</v>
      </c>
      <c r="Q4361" s="39" t="s">
        <v>877</v>
      </c>
      <c r="R4361" s="39" t="s">
        <v>10825</v>
      </c>
      <c r="S4361" s="39" t="s">
        <v>10826</v>
      </c>
      <c r="T4361" s="39" t="s">
        <v>10726</v>
      </c>
      <c r="U4361" s="39" t="s">
        <v>10727</v>
      </c>
      <c r="V4361" s="39" t="s">
        <v>3898</v>
      </c>
      <c r="W4361" s="39" t="s">
        <v>3899</v>
      </c>
      <c r="X4361" s="39" t="s">
        <v>10827</v>
      </c>
      <c r="Y4361" s="39" t="s">
        <v>10828</v>
      </c>
      <c r="Z4361" s="39" t="s">
        <v>10746</v>
      </c>
      <c r="AA4361" s="39" t="s">
        <v>10747</v>
      </c>
    </row>
    <row r="4362" ht="15.75" hidden="1" customHeight="1">
      <c r="A4362" s="39" t="s">
        <v>10831</v>
      </c>
      <c r="B4362" s="39" t="s">
        <v>10824</v>
      </c>
      <c r="C4362" s="8">
        <v>3963.0</v>
      </c>
      <c r="D4362" s="8">
        <v>12.0</v>
      </c>
      <c r="E4362" s="8">
        <v>6.0</v>
      </c>
      <c r="F4362" s="8">
        <v>3.0</v>
      </c>
      <c r="G4362" s="8">
        <v>3528.0</v>
      </c>
      <c r="H4362" s="8">
        <v>3606.0</v>
      </c>
      <c r="I4362" s="8">
        <v>5717.0</v>
      </c>
      <c r="J4362" s="8">
        <v>2505.0</v>
      </c>
      <c r="K4362" s="8">
        <v>2544.0</v>
      </c>
      <c r="L4362" s="8">
        <v>6815.0</v>
      </c>
      <c r="M4362" s="8">
        <v>4865.0</v>
      </c>
      <c r="N4362" s="8">
        <v>709.0</v>
      </c>
      <c r="O4362" s="8">
        <v>331.0</v>
      </c>
      <c r="P4362" s="8">
        <v>2.0</v>
      </c>
      <c r="Q4362" s="39" t="s">
        <v>877</v>
      </c>
      <c r="R4362" s="39" t="s">
        <v>10825</v>
      </c>
      <c r="S4362" s="39" t="s">
        <v>10826</v>
      </c>
      <c r="T4362" s="39" t="s">
        <v>10726</v>
      </c>
      <c r="U4362" s="39" t="s">
        <v>10727</v>
      </c>
      <c r="V4362" s="39" t="s">
        <v>3898</v>
      </c>
      <c r="W4362" s="39" t="s">
        <v>3899</v>
      </c>
      <c r="X4362" s="39" t="s">
        <v>10827</v>
      </c>
      <c r="Y4362" s="39" t="s">
        <v>10828</v>
      </c>
      <c r="Z4362" s="39" t="s">
        <v>10746</v>
      </c>
      <c r="AA4362" s="39" t="s">
        <v>10747</v>
      </c>
    </row>
    <row r="4363" ht="15.75" hidden="1" customHeight="1">
      <c r="A4363" s="39" t="s">
        <v>10832</v>
      </c>
      <c r="B4363" s="39" t="s">
        <v>10824</v>
      </c>
      <c r="C4363" s="8">
        <v>5698.0</v>
      </c>
      <c r="D4363" s="8">
        <v>17.0</v>
      </c>
      <c r="E4363" s="8">
        <v>9.0</v>
      </c>
      <c r="F4363" s="8">
        <v>5.0</v>
      </c>
      <c r="G4363" s="8">
        <v>5834.0</v>
      </c>
      <c r="H4363" s="8">
        <v>5206.0</v>
      </c>
      <c r="I4363" s="8">
        <v>6159.0</v>
      </c>
      <c r="J4363" s="8">
        <v>3625.0</v>
      </c>
      <c r="K4363" s="8">
        <v>3277.0</v>
      </c>
      <c r="L4363" s="8">
        <v>5569.0</v>
      </c>
      <c r="M4363" s="8">
        <v>4410.0</v>
      </c>
      <c r="N4363" s="8">
        <v>642.0</v>
      </c>
      <c r="O4363" s="8">
        <v>374.0</v>
      </c>
      <c r="P4363" s="8">
        <v>2.0</v>
      </c>
      <c r="Q4363" s="39" t="s">
        <v>877</v>
      </c>
      <c r="R4363" s="39" t="s">
        <v>10825</v>
      </c>
      <c r="S4363" s="39" t="s">
        <v>10826</v>
      </c>
      <c r="T4363" s="39" t="s">
        <v>10726</v>
      </c>
      <c r="U4363" s="39" t="s">
        <v>10727</v>
      </c>
      <c r="V4363" s="39" t="s">
        <v>3898</v>
      </c>
      <c r="W4363" s="39" t="s">
        <v>3899</v>
      </c>
      <c r="X4363" s="39" t="s">
        <v>10827</v>
      </c>
      <c r="Y4363" s="39" t="s">
        <v>10828</v>
      </c>
      <c r="Z4363" s="39" t="s">
        <v>10746</v>
      </c>
      <c r="AA4363" s="39" t="s">
        <v>10747</v>
      </c>
    </row>
    <row r="4364" ht="15.75" hidden="1" customHeight="1">
      <c r="A4364" s="39" t="s">
        <v>10833</v>
      </c>
      <c r="B4364" s="39" t="s">
        <v>10824</v>
      </c>
      <c r="C4364" s="8">
        <v>3748.0</v>
      </c>
      <c r="D4364" s="8">
        <v>11.0</v>
      </c>
      <c r="E4364" s="8">
        <v>6.0</v>
      </c>
      <c r="F4364" s="8">
        <v>3.0</v>
      </c>
      <c r="G4364" s="8">
        <v>3429.0</v>
      </c>
      <c r="H4364" s="8">
        <v>2609.0</v>
      </c>
      <c r="I4364" s="8">
        <v>6304.0</v>
      </c>
      <c r="J4364" s="8">
        <v>2258.0</v>
      </c>
      <c r="K4364" s="8">
        <v>4754.0</v>
      </c>
      <c r="L4364" s="8">
        <v>6846.0</v>
      </c>
      <c r="M4364" s="8">
        <v>4235.0</v>
      </c>
      <c r="N4364" s="8">
        <v>813.0</v>
      </c>
      <c r="O4364" s="8">
        <v>434.0</v>
      </c>
      <c r="P4364" s="8">
        <v>2.0</v>
      </c>
      <c r="Q4364" s="39" t="s">
        <v>877</v>
      </c>
      <c r="R4364" s="39" t="s">
        <v>10825</v>
      </c>
      <c r="S4364" s="39" t="s">
        <v>10826</v>
      </c>
      <c r="T4364" s="39" t="s">
        <v>10726</v>
      </c>
      <c r="U4364" s="39" t="s">
        <v>10727</v>
      </c>
      <c r="V4364" s="39" t="s">
        <v>3898</v>
      </c>
      <c r="W4364" s="39" t="s">
        <v>3899</v>
      </c>
      <c r="X4364" s="39" t="s">
        <v>10827</v>
      </c>
      <c r="Y4364" s="39" t="s">
        <v>10828</v>
      </c>
      <c r="Z4364" s="39" t="s">
        <v>10746</v>
      </c>
      <c r="AA4364" s="39" t="s">
        <v>10747</v>
      </c>
    </row>
    <row r="4365" ht="15.75" hidden="1" customHeight="1">
      <c r="A4365" s="39" t="s">
        <v>10834</v>
      </c>
      <c r="B4365" s="39" t="s">
        <v>10824</v>
      </c>
      <c r="C4365" s="8">
        <v>6498.0</v>
      </c>
      <c r="D4365" s="8">
        <v>19.0</v>
      </c>
      <c r="E4365" s="8">
        <v>10.0</v>
      </c>
      <c r="F4365" s="8">
        <v>5.0</v>
      </c>
      <c r="G4365" s="8">
        <v>6091.0</v>
      </c>
      <c r="H4365" s="8">
        <v>6018.5</v>
      </c>
      <c r="I4365" s="8">
        <v>6149.0</v>
      </c>
      <c r="J4365" s="8">
        <v>5939.0</v>
      </c>
      <c r="K4365" s="8">
        <v>3300.0</v>
      </c>
      <c r="L4365" s="8">
        <v>5754.0</v>
      </c>
      <c r="M4365" s="8">
        <v>6221.0</v>
      </c>
      <c r="N4365" s="8">
        <v>728.0</v>
      </c>
      <c r="O4365" s="8">
        <v>456.0</v>
      </c>
      <c r="P4365" s="8">
        <v>2.0</v>
      </c>
      <c r="Q4365" s="39" t="s">
        <v>877</v>
      </c>
      <c r="R4365" s="39" t="s">
        <v>10825</v>
      </c>
      <c r="S4365" s="39" t="s">
        <v>10826</v>
      </c>
      <c r="T4365" s="39" t="s">
        <v>10726</v>
      </c>
      <c r="U4365" s="39" t="s">
        <v>10727</v>
      </c>
      <c r="V4365" s="39" t="s">
        <v>3898</v>
      </c>
      <c r="W4365" s="39" t="s">
        <v>3899</v>
      </c>
      <c r="X4365" s="39" t="s">
        <v>10827</v>
      </c>
      <c r="Y4365" s="39" t="s">
        <v>10828</v>
      </c>
      <c r="Z4365" s="39" t="s">
        <v>10746</v>
      </c>
      <c r="AA4365" s="39" t="s">
        <v>10747</v>
      </c>
    </row>
    <row r="4366" ht="15.75" hidden="1" customHeight="1">
      <c r="A4366" s="39" t="s">
        <v>10835</v>
      </c>
      <c r="B4366" s="39" t="s">
        <v>10836</v>
      </c>
      <c r="C4366" s="8">
        <v>4727.0</v>
      </c>
      <c r="D4366" s="8">
        <v>14.0</v>
      </c>
      <c r="E4366" s="8">
        <v>7.0</v>
      </c>
      <c r="F4366" s="8">
        <v>4.0</v>
      </c>
      <c r="G4366" s="8">
        <v>4011.0</v>
      </c>
      <c r="H4366" s="8">
        <v>4285.0</v>
      </c>
      <c r="I4366" s="8">
        <v>5658.0</v>
      </c>
      <c r="J4366" s="8">
        <v>2747.0</v>
      </c>
      <c r="K4366" s="8">
        <v>4340.0</v>
      </c>
      <c r="L4366" s="8">
        <v>6624.0</v>
      </c>
      <c r="M4366" s="8">
        <v>4234.0</v>
      </c>
      <c r="N4366" s="8">
        <v>755.0</v>
      </c>
      <c r="O4366" s="8">
        <v>432.0</v>
      </c>
      <c r="P4366" s="8">
        <v>2.0</v>
      </c>
      <c r="Q4366" s="39" t="s">
        <v>877</v>
      </c>
      <c r="R4366" s="39" t="s">
        <v>10837</v>
      </c>
      <c r="S4366" s="39" t="s">
        <v>10838</v>
      </c>
      <c r="T4366" s="39" t="s">
        <v>10726</v>
      </c>
      <c r="U4366" s="39" t="s">
        <v>10727</v>
      </c>
      <c r="V4366" s="39" t="s">
        <v>3898</v>
      </c>
      <c r="W4366" s="39" t="s">
        <v>3899</v>
      </c>
      <c r="X4366" s="39" t="s">
        <v>10827</v>
      </c>
      <c r="Y4366" s="39" t="s">
        <v>10828</v>
      </c>
      <c r="Z4366" s="39" t="s">
        <v>10746</v>
      </c>
      <c r="AA4366" s="39" t="s">
        <v>10747</v>
      </c>
    </row>
    <row r="4367" ht="15.75" hidden="1" customHeight="1">
      <c r="A4367" s="39" t="s">
        <v>10839</v>
      </c>
      <c r="B4367" s="39" t="s">
        <v>10840</v>
      </c>
      <c r="C4367" s="8">
        <v>4584.0</v>
      </c>
      <c r="D4367" s="8">
        <v>14.0</v>
      </c>
      <c r="E4367" s="8">
        <v>7.0</v>
      </c>
      <c r="F4367" s="8">
        <v>4.0</v>
      </c>
      <c r="G4367" s="8">
        <v>3604.0</v>
      </c>
      <c r="H4367" s="8">
        <v>3912.0</v>
      </c>
      <c r="I4367" s="8">
        <v>5424.0</v>
      </c>
      <c r="J4367" s="8">
        <v>3777.0</v>
      </c>
      <c r="K4367" s="8">
        <v>6068.0</v>
      </c>
      <c r="L4367" s="8">
        <v>4317.0</v>
      </c>
      <c r="M4367" s="8">
        <v>1909.0</v>
      </c>
      <c r="N4367" s="8">
        <v>851.0</v>
      </c>
      <c r="O4367" s="8">
        <v>515.0</v>
      </c>
      <c r="P4367" s="8">
        <v>2.0</v>
      </c>
      <c r="Q4367" s="39" t="s">
        <v>877</v>
      </c>
      <c r="R4367" s="39" t="s">
        <v>10837</v>
      </c>
      <c r="S4367" s="39" t="s">
        <v>10838</v>
      </c>
      <c r="T4367" s="39" t="s">
        <v>10726</v>
      </c>
      <c r="U4367" s="39" t="s">
        <v>10727</v>
      </c>
      <c r="V4367" s="39" t="s">
        <v>3898</v>
      </c>
      <c r="W4367" s="39" t="s">
        <v>3899</v>
      </c>
      <c r="X4367" s="39" t="s">
        <v>10827</v>
      </c>
      <c r="Y4367" s="39" t="s">
        <v>10828</v>
      </c>
      <c r="Z4367" s="39" t="s">
        <v>10746</v>
      </c>
      <c r="AA4367" s="39" t="s">
        <v>10747</v>
      </c>
    </row>
    <row r="4368" ht="15.75" hidden="1" customHeight="1">
      <c r="A4368" s="39" t="s">
        <v>10841</v>
      </c>
      <c r="B4368" s="39" t="s">
        <v>10842</v>
      </c>
      <c r="C4368" s="8">
        <v>2005.0</v>
      </c>
      <c r="D4368" s="8">
        <v>6.0</v>
      </c>
      <c r="E4368" s="8">
        <v>3.0</v>
      </c>
      <c r="F4368" s="8">
        <v>2.0</v>
      </c>
      <c r="G4368" s="8">
        <v>1999.5</v>
      </c>
      <c r="H4368" s="8">
        <v>1257.0</v>
      </c>
      <c r="I4368" s="8">
        <v>2970.0</v>
      </c>
      <c r="J4368" s="8">
        <v>1925.0</v>
      </c>
      <c r="K4368" s="8">
        <v>6948.0</v>
      </c>
      <c r="L4368" s="8">
        <v>2358.0</v>
      </c>
      <c r="M4368" s="8">
        <v>1510.0</v>
      </c>
      <c r="N4368" s="8">
        <v>663.0</v>
      </c>
      <c r="O4368" s="8">
        <v>439.0</v>
      </c>
      <c r="P4368" s="8">
        <v>2.0</v>
      </c>
      <c r="Q4368" s="39" t="s">
        <v>877</v>
      </c>
      <c r="R4368" s="39" t="s">
        <v>10837</v>
      </c>
      <c r="S4368" s="39" t="s">
        <v>10838</v>
      </c>
      <c r="T4368" s="39" t="s">
        <v>10726</v>
      </c>
      <c r="U4368" s="39" t="s">
        <v>10727</v>
      </c>
      <c r="V4368" s="39" t="s">
        <v>3898</v>
      </c>
      <c r="W4368" s="39" t="s">
        <v>3899</v>
      </c>
      <c r="X4368" s="39" t="s">
        <v>10827</v>
      </c>
      <c r="Y4368" s="39" t="s">
        <v>10828</v>
      </c>
      <c r="Z4368" s="39" t="s">
        <v>10746</v>
      </c>
      <c r="AA4368" s="39" t="s">
        <v>10747</v>
      </c>
    </row>
    <row r="4369" ht="15.75" hidden="1" customHeight="1">
      <c r="A4369" s="39" t="s">
        <v>10843</v>
      </c>
      <c r="B4369" s="39" t="s">
        <v>10844</v>
      </c>
      <c r="C4369" s="8">
        <v>101.0</v>
      </c>
      <c r="D4369" s="8">
        <v>1.0</v>
      </c>
      <c r="E4369" s="8">
        <v>1.0</v>
      </c>
      <c r="F4369" s="8">
        <v>1.0</v>
      </c>
      <c r="G4369" s="8">
        <v>133.0</v>
      </c>
      <c r="H4369" s="8">
        <v>57.0</v>
      </c>
      <c r="I4369" s="8">
        <v>498.0</v>
      </c>
      <c r="J4369" s="8">
        <v>196.0</v>
      </c>
      <c r="K4369" s="8">
        <v>6637.0</v>
      </c>
      <c r="L4369" s="8">
        <v>41.0</v>
      </c>
      <c r="M4369" s="8">
        <v>1154.0</v>
      </c>
      <c r="N4369" s="8">
        <v>511.0</v>
      </c>
      <c r="O4369" s="8">
        <v>281.0</v>
      </c>
      <c r="P4369" s="8">
        <v>2.0</v>
      </c>
      <c r="Q4369" s="39" t="s">
        <v>877</v>
      </c>
      <c r="R4369" s="39" t="s">
        <v>10837</v>
      </c>
      <c r="S4369" s="39" t="s">
        <v>10838</v>
      </c>
      <c r="T4369" s="39" t="s">
        <v>10726</v>
      </c>
      <c r="U4369" s="39" t="s">
        <v>10727</v>
      </c>
      <c r="V4369" s="39" t="s">
        <v>3898</v>
      </c>
      <c r="W4369" s="39" t="s">
        <v>3899</v>
      </c>
      <c r="X4369" s="39" t="s">
        <v>10827</v>
      </c>
      <c r="Y4369" s="39" t="s">
        <v>10828</v>
      </c>
      <c r="Z4369" s="39" t="s">
        <v>10746</v>
      </c>
      <c r="AA4369" s="39" t="s">
        <v>10747</v>
      </c>
    </row>
    <row r="4370" ht="15.75" hidden="1" customHeight="1">
      <c r="A4370" s="39" t="s">
        <v>10845</v>
      </c>
      <c r="B4370" s="39" t="s">
        <v>10846</v>
      </c>
      <c r="C4370" s="8">
        <v>5101.0</v>
      </c>
      <c r="D4370" s="8">
        <v>15.0</v>
      </c>
      <c r="E4370" s="8">
        <v>8.0</v>
      </c>
      <c r="F4370" s="8">
        <v>4.0</v>
      </c>
      <c r="G4370" s="8">
        <v>4698.0</v>
      </c>
      <c r="H4370" s="8">
        <v>3772.0</v>
      </c>
      <c r="I4370" s="8">
        <v>5403.0</v>
      </c>
      <c r="J4370" s="8">
        <v>4233.0</v>
      </c>
      <c r="K4370" s="8">
        <v>6451.0</v>
      </c>
      <c r="L4370" s="8">
        <v>4526.0</v>
      </c>
      <c r="M4370" s="8">
        <v>3164.0</v>
      </c>
      <c r="N4370" s="8">
        <v>764.0</v>
      </c>
      <c r="O4370" s="8">
        <v>506.0</v>
      </c>
      <c r="P4370" s="8">
        <v>2.0</v>
      </c>
      <c r="Q4370" s="39" t="s">
        <v>877</v>
      </c>
      <c r="R4370" s="39" t="s">
        <v>10837</v>
      </c>
      <c r="S4370" s="39" t="s">
        <v>10838</v>
      </c>
      <c r="T4370" s="39" t="s">
        <v>10726</v>
      </c>
      <c r="U4370" s="39" t="s">
        <v>10727</v>
      </c>
      <c r="V4370" s="39" t="s">
        <v>3898</v>
      </c>
      <c r="W4370" s="39" t="s">
        <v>3899</v>
      </c>
      <c r="X4370" s="39" t="s">
        <v>10827</v>
      </c>
      <c r="Y4370" s="39" t="s">
        <v>10828</v>
      </c>
      <c r="Z4370" s="39" t="s">
        <v>10746</v>
      </c>
      <c r="AA4370" s="39" t="s">
        <v>10747</v>
      </c>
    </row>
    <row r="4371" ht="15.75" hidden="1" customHeight="1">
      <c r="A4371" s="39" t="s">
        <v>10847</v>
      </c>
      <c r="B4371" s="39" t="s">
        <v>10848</v>
      </c>
      <c r="C4371" s="8">
        <v>2485.0</v>
      </c>
      <c r="D4371" s="8">
        <v>8.0</v>
      </c>
      <c r="E4371" s="8">
        <v>4.0</v>
      </c>
      <c r="F4371" s="8">
        <v>2.0</v>
      </c>
      <c r="G4371" s="8">
        <v>1861.0</v>
      </c>
      <c r="H4371" s="8">
        <v>1802.0</v>
      </c>
      <c r="I4371" s="8">
        <v>4240.0</v>
      </c>
      <c r="J4371" s="8">
        <v>2931.0</v>
      </c>
      <c r="K4371" s="8">
        <v>6958.0</v>
      </c>
      <c r="L4371" s="8">
        <v>2889.0</v>
      </c>
      <c r="M4371" s="8">
        <v>1827.0</v>
      </c>
      <c r="N4371" s="8">
        <v>506.0</v>
      </c>
      <c r="O4371" s="8">
        <v>336.0</v>
      </c>
      <c r="P4371" s="8">
        <v>2.0</v>
      </c>
      <c r="Q4371" s="39" t="s">
        <v>877</v>
      </c>
      <c r="R4371" s="39" t="s">
        <v>10837</v>
      </c>
      <c r="S4371" s="39" t="s">
        <v>10838</v>
      </c>
      <c r="T4371" s="39" t="s">
        <v>10726</v>
      </c>
      <c r="U4371" s="39" t="s">
        <v>10727</v>
      </c>
      <c r="V4371" s="39" t="s">
        <v>3898</v>
      </c>
      <c r="W4371" s="39" t="s">
        <v>3899</v>
      </c>
      <c r="X4371" s="39" t="s">
        <v>10827</v>
      </c>
      <c r="Y4371" s="39" t="s">
        <v>10828</v>
      </c>
      <c r="Z4371" s="39" t="s">
        <v>10746</v>
      </c>
      <c r="AA4371" s="39" t="s">
        <v>10747</v>
      </c>
    </row>
    <row r="4372" ht="15.75" hidden="1" customHeight="1">
      <c r="A4372" s="39" t="s">
        <v>10849</v>
      </c>
      <c r="B4372" s="39" t="s">
        <v>10850</v>
      </c>
      <c r="C4372" s="8">
        <v>1409.0</v>
      </c>
      <c r="D4372" s="8">
        <v>5.0</v>
      </c>
      <c r="E4372" s="8">
        <v>3.0</v>
      </c>
      <c r="F4372" s="8">
        <v>2.0</v>
      </c>
      <c r="G4372" s="8">
        <v>1237.0</v>
      </c>
      <c r="H4372" s="8">
        <v>1015.0</v>
      </c>
      <c r="I4372" s="8">
        <v>3613.0</v>
      </c>
      <c r="J4372" s="8">
        <v>983.0</v>
      </c>
      <c r="K4372" s="8">
        <v>6229.0</v>
      </c>
      <c r="L4372" s="8">
        <v>1615.0</v>
      </c>
      <c r="M4372" s="8">
        <v>1188.0</v>
      </c>
      <c r="N4372" s="8">
        <v>661.0</v>
      </c>
      <c r="O4372" s="8">
        <v>469.0</v>
      </c>
      <c r="P4372" s="8">
        <v>2.0</v>
      </c>
      <c r="Q4372" s="39" t="s">
        <v>877</v>
      </c>
      <c r="R4372" s="39" t="s">
        <v>10837</v>
      </c>
      <c r="S4372" s="39" t="s">
        <v>10838</v>
      </c>
      <c r="T4372" s="39" t="s">
        <v>10726</v>
      </c>
      <c r="U4372" s="39" t="s">
        <v>10727</v>
      </c>
      <c r="V4372" s="39" t="s">
        <v>3898</v>
      </c>
      <c r="W4372" s="39" t="s">
        <v>3899</v>
      </c>
      <c r="X4372" s="39" t="s">
        <v>10827</v>
      </c>
      <c r="Y4372" s="39" t="s">
        <v>10828</v>
      </c>
      <c r="Z4372" s="39" t="s">
        <v>10746</v>
      </c>
      <c r="AA4372" s="39" t="s">
        <v>10747</v>
      </c>
    </row>
    <row r="4373" ht="15.75" hidden="1" customHeight="1">
      <c r="A4373" s="39" t="s">
        <v>10851</v>
      </c>
      <c r="B4373" s="39" t="s">
        <v>10852</v>
      </c>
      <c r="C4373" s="8">
        <v>1829.0</v>
      </c>
      <c r="D4373" s="8">
        <v>6.0</v>
      </c>
      <c r="E4373" s="8">
        <v>3.0</v>
      </c>
      <c r="F4373" s="8">
        <v>2.0</v>
      </c>
      <c r="G4373" s="8">
        <v>1585.0</v>
      </c>
      <c r="H4373" s="8">
        <v>1264.0</v>
      </c>
      <c r="I4373" s="8">
        <v>3030.0</v>
      </c>
      <c r="J4373" s="8">
        <v>2184.0</v>
      </c>
      <c r="K4373" s="8">
        <v>4869.0</v>
      </c>
      <c r="L4373" s="8">
        <v>1782.0</v>
      </c>
      <c r="M4373" s="8">
        <v>1974.0</v>
      </c>
      <c r="N4373" s="8">
        <v>904.0</v>
      </c>
      <c r="O4373" s="8">
        <v>590.0</v>
      </c>
      <c r="P4373" s="8">
        <v>2.0</v>
      </c>
      <c r="Q4373" s="39" t="s">
        <v>877</v>
      </c>
      <c r="R4373" s="39" t="s">
        <v>10837</v>
      </c>
      <c r="S4373" s="39" t="s">
        <v>10838</v>
      </c>
      <c r="T4373" s="39" t="s">
        <v>10726</v>
      </c>
      <c r="U4373" s="39" t="s">
        <v>10727</v>
      </c>
      <c r="V4373" s="39" t="s">
        <v>3898</v>
      </c>
      <c r="W4373" s="39" t="s">
        <v>3899</v>
      </c>
      <c r="X4373" s="39" t="s">
        <v>10827</v>
      </c>
      <c r="Y4373" s="39" t="s">
        <v>10828</v>
      </c>
      <c r="Z4373" s="39" t="s">
        <v>10746</v>
      </c>
      <c r="AA4373" s="39" t="s">
        <v>10747</v>
      </c>
    </row>
    <row r="4374" ht="15.75" hidden="1" customHeight="1">
      <c r="A4374" s="39" t="s">
        <v>10853</v>
      </c>
      <c r="B4374" s="39" t="s">
        <v>10854</v>
      </c>
      <c r="C4374" s="8">
        <v>2534.0</v>
      </c>
      <c r="D4374" s="8">
        <v>8.0</v>
      </c>
      <c r="E4374" s="8">
        <v>4.0</v>
      </c>
      <c r="F4374" s="8">
        <v>2.0</v>
      </c>
      <c r="G4374" s="8">
        <v>2590.0</v>
      </c>
      <c r="H4374" s="8">
        <v>2697.0</v>
      </c>
      <c r="I4374" s="8">
        <v>2793.0</v>
      </c>
      <c r="J4374" s="8">
        <v>2615.0</v>
      </c>
      <c r="K4374" s="8">
        <v>5293.0</v>
      </c>
      <c r="L4374" s="8">
        <v>481.0</v>
      </c>
      <c r="M4374" s="8">
        <v>1467.0</v>
      </c>
      <c r="N4374" s="8">
        <v>1172.0</v>
      </c>
      <c r="O4374" s="8">
        <v>799.0</v>
      </c>
      <c r="P4374" s="8">
        <v>2.0</v>
      </c>
      <c r="Q4374" s="39" t="s">
        <v>877</v>
      </c>
      <c r="R4374" s="39" t="s">
        <v>10855</v>
      </c>
      <c r="S4374" s="39" t="s">
        <v>10856</v>
      </c>
      <c r="T4374" s="39" t="s">
        <v>10726</v>
      </c>
      <c r="U4374" s="39" t="s">
        <v>10727</v>
      </c>
      <c r="V4374" s="39" t="s">
        <v>3898</v>
      </c>
      <c r="W4374" s="39" t="s">
        <v>3899</v>
      </c>
      <c r="X4374" s="39" t="s">
        <v>10800</v>
      </c>
      <c r="Y4374" s="39" t="s">
        <v>10801</v>
      </c>
      <c r="Z4374" s="39" t="s">
        <v>10746</v>
      </c>
      <c r="AA4374" s="39" t="s">
        <v>10747</v>
      </c>
    </row>
    <row r="4375" ht="15.75" hidden="1" customHeight="1">
      <c r="A4375" s="39" t="s">
        <v>10857</v>
      </c>
      <c r="B4375" s="39" t="s">
        <v>10854</v>
      </c>
      <c r="C4375" s="8">
        <v>3060.0</v>
      </c>
      <c r="D4375" s="8">
        <v>9.0</v>
      </c>
      <c r="E4375" s="8">
        <v>5.0</v>
      </c>
      <c r="F4375" s="8">
        <v>3.0</v>
      </c>
      <c r="G4375" s="8">
        <v>2931.0</v>
      </c>
      <c r="H4375" s="8">
        <v>2409.0</v>
      </c>
      <c r="I4375" s="8">
        <v>4640.0</v>
      </c>
      <c r="J4375" s="8">
        <v>2708.0</v>
      </c>
      <c r="K4375" s="8">
        <v>4008.0</v>
      </c>
      <c r="L4375" s="8">
        <v>2351.0</v>
      </c>
      <c r="M4375" s="8">
        <v>3148.0</v>
      </c>
      <c r="N4375" s="8">
        <v>766.0</v>
      </c>
      <c r="O4375" s="8">
        <v>513.0</v>
      </c>
      <c r="P4375" s="8">
        <v>2.0</v>
      </c>
      <c r="Q4375" s="39" t="s">
        <v>877</v>
      </c>
      <c r="R4375" s="39" t="s">
        <v>10855</v>
      </c>
      <c r="S4375" s="39" t="s">
        <v>10856</v>
      </c>
      <c r="T4375" s="39" t="s">
        <v>10726</v>
      </c>
      <c r="U4375" s="39" t="s">
        <v>10727</v>
      </c>
      <c r="V4375" s="39" t="s">
        <v>3898</v>
      </c>
      <c r="W4375" s="39" t="s">
        <v>3899</v>
      </c>
      <c r="X4375" s="39" t="s">
        <v>10800</v>
      </c>
      <c r="Y4375" s="39" t="s">
        <v>10801</v>
      </c>
      <c r="Z4375" s="39" t="s">
        <v>10746</v>
      </c>
      <c r="AA4375" s="39" t="s">
        <v>10747</v>
      </c>
    </row>
    <row r="4376" ht="15.75" hidden="1" customHeight="1">
      <c r="A4376" s="39" t="s">
        <v>10858</v>
      </c>
      <c r="B4376" s="39" t="s">
        <v>10854</v>
      </c>
      <c r="C4376" s="8">
        <v>226.0</v>
      </c>
      <c r="D4376" s="8">
        <v>1.0</v>
      </c>
      <c r="E4376" s="8">
        <v>1.0</v>
      </c>
      <c r="F4376" s="8">
        <v>1.0</v>
      </c>
      <c r="G4376" s="8">
        <v>274.0</v>
      </c>
      <c r="H4376" s="8">
        <v>67.5</v>
      </c>
      <c r="I4376" s="8">
        <v>905.0</v>
      </c>
      <c r="J4376" s="8">
        <v>772.0</v>
      </c>
      <c r="K4376" s="8">
        <v>1644.0</v>
      </c>
      <c r="L4376" s="8">
        <v>966.0</v>
      </c>
      <c r="M4376" s="8">
        <v>1209.0</v>
      </c>
      <c r="N4376" s="8">
        <v>494.0</v>
      </c>
      <c r="O4376" s="8">
        <v>305.0</v>
      </c>
      <c r="P4376" s="8">
        <v>2.0</v>
      </c>
      <c r="Q4376" s="39" t="s">
        <v>877</v>
      </c>
      <c r="R4376" s="39" t="s">
        <v>10855</v>
      </c>
      <c r="S4376" s="39" t="s">
        <v>10856</v>
      </c>
      <c r="T4376" s="39" t="s">
        <v>10726</v>
      </c>
      <c r="U4376" s="39" t="s">
        <v>10727</v>
      </c>
      <c r="V4376" s="39" t="s">
        <v>3898</v>
      </c>
      <c r="W4376" s="39" t="s">
        <v>3899</v>
      </c>
      <c r="X4376" s="39" t="s">
        <v>10800</v>
      </c>
      <c r="Y4376" s="39" t="s">
        <v>10801</v>
      </c>
      <c r="Z4376" s="39" t="s">
        <v>10746</v>
      </c>
      <c r="AA4376" s="39" t="s">
        <v>10747</v>
      </c>
    </row>
    <row r="4377" ht="15.75" hidden="1" customHeight="1">
      <c r="A4377" s="39" t="s">
        <v>10859</v>
      </c>
      <c r="B4377" s="39" t="s">
        <v>10854</v>
      </c>
      <c r="C4377" s="8">
        <v>2935.0</v>
      </c>
      <c r="D4377" s="8">
        <v>9.0</v>
      </c>
      <c r="E4377" s="8">
        <v>5.0</v>
      </c>
      <c r="F4377" s="8">
        <v>3.0</v>
      </c>
      <c r="G4377" s="8">
        <v>2457.0</v>
      </c>
      <c r="H4377" s="8">
        <v>2869.0</v>
      </c>
      <c r="I4377" s="8">
        <v>2680.0</v>
      </c>
      <c r="J4377" s="8">
        <v>2944.0</v>
      </c>
      <c r="K4377" s="8">
        <v>3857.0</v>
      </c>
      <c r="L4377" s="8">
        <v>5015.0</v>
      </c>
      <c r="M4377" s="8">
        <v>2838.0</v>
      </c>
      <c r="N4377" s="8">
        <v>575.0</v>
      </c>
      <c r="O4377" s="8">
        <v>372.0</v>
      </c>
      <c r="P4377" s="8">
        <v>2.0</v>
      </c>
      <c r="Q4377" s="39" t="s">
        <v>877</v>
      </c>
      <c r="R4377" s="39" t="s">
        <v>10855</v>
      </c>
      <c r="S4377" s="39" t="s">
        <v>10856</v>
      </c>
      <c r="T4377" s="39" t="s">
        <v>10726</v>
      </c>
      <c r="U4377" s="39" t="s">
        <v>10727</v>
      </c>
      <c r="V4377" s="39" t="s">
        <v>3898</v>
      </c>
      <c r="W4377" s="39" t="s">
        <v>3899</v>
      </c>
      <c r="X4377" s="39" t="s">
        <v>10800</v>
      </c>
      <c r="Y4377" s="39" t="s">
        <v>10801</v>
      </c>
      <c r="Z4377" s="39" t="s">
        <v>10746</v>
      </c>
      <c r="AA4377" s="39" t="s">
        <v>10747</v>
      </c>
    </row>
    <row r="4378" ht="15.75" hidden="1" customHeight="1">
      <c r="A4378" s="39" t="s">
        <v>10860</v>
      </c>
      <c r="B4378" s="39" t="s">
        <v>10854</v>
      </c>
      <c r="C4378" s="8">
        <v>4625.0</v>
      </c>
      <c r="D4378" s="8">
        <v>14.0</v>
      </c>
      <c r="E4378" s="8">
        <v>7.0</v>
      </c>
      <c r="F4378" s="8">
        <v>4.0</v>
      </c>
      <c r="G4378" s="8">
        <v>5123.0</v>
      </c>
      <c r="H4378" s="8">
        <v>4427.0</v>
      </c>
      <c r="I4378" s="8">
        <v>3746.0</v>
      </c>
      <c r="J4378" s="8">
        <v>4273.0</v>
      </c>
      <c r="K4378" s="8">
        <v>1630.0</v>
      </c>
      <c r="L4378" s="8">
        <v>6313.0</v>
      </c>
      <c r="M4378" s="8">
        <v>2723.0</v>
      </c>
      <c r="N4378" s="8">
        <v>466.0</v>
      </c>
      <c r="O4378" s="8">
        <v>338.0</v>
      </c>
      <c r="P4378" s="8">
        <v>2.0</v>
      </c>
      <c r="Q4378" s="39" t="s">
        <v>877</v>
      </c>
      <c r="R4378" s="39" t="s">
        <v>10855</v>
      </c>
      <c r="S4378" s="39" t="s">
        <v>10856</v>
      </c>
      <c r="T4378" s="39" t="s">
        <v>10726</v>
      </c>
      <c r="U4378" s="39" t="s">
        <v>10727</v>
      </c>
      <c r="V4378" s="39" t="s">
        <v>3898</v>
      </c>
      <c r="W4378" s="39" t="s">
        <v>3899</v>
      </c>
      <c r="X4378" s="39" t="s">
        <v>10744</v>
      </c>
      <c r="Y4378" s="39" t="s">
        <v>10745</v>
      </c>
      <c r="Z4378" s="39" t="s">
        <v>10746</v>
      </c>
      <c r="AA4378" s="39" t="s">
        <v>10747</v>
      </c>
    </row>
    <row r="4379" ht="15.75" hidden="1" customHeight="1">
      <c r="A4379" s="39" t="s">
        <v>10861</v>
      </c>
      <c r="B4379" s="39" t="s">
        <v>10854</v>
      </c>
      <c r="C4379" s="8">
        <v>3495.0</v>
      </c>
      <c r="D4379" s="8">
        <v>11.0</v>
      </c>
      <c r="E4379" s="8">
        <v>6.0</v>
      </c>
      <c r="F4379" s="8">
        <v>3.0</v>
      </c>
      <c r="G4379" s="8">
        <v>3439.0</v>
      </c>
      <c r="H4379" s="8">
        <v>3284.0</v>
      </c>
      <c r="I4379" s="8">
        <v>4700.0</v>
      </c>
      <c r="J4379" s="8">
        <v>2292.0</v>
      </c>
      <c r="K4379" s="8">
        <v>4241.0</v>
      </c>
      <c r="L4379" s="8">
        <v>1641.0</v>
      </c>
      <c r="M4379" s="8">
        <v>4712.0</v>
      </c>
      <c r="N4379" s="8">
        <v>804.0</v>
      </c>
      <c r="O4379" s="8">
        <v>556.0</v>
      </c>
      <c r="P4379" s="8">
        <v>2.0</v>
      </c>
      <c r="Q4379" s="39" t="s">
        <v>877</v>
      </c>
      <c r="R4379" s="39" t="s">
        <v>10855</v>
      </c>
      <c r="S4379" s="39" t="s">
        <v>10856</v>
      </c>
      <c r="T4379" s="39" t="s">
        <v>10726</v>
      </c>
      <c r="U4379" s="39" t="s">
        <v>10727</v>
      </c>
      <c r="V4379" s="39" t="s">
        <v>3898</v>
      </c>
      <c r="W4379" s="39" t="s">
        <v>3899</v>
      </c>
      <c r="X4379" s="39" t="s">
        <v>10744</v>
      </c>
      <c r="Y4379" s="39" t="s">
        <v>10745</v>
      </c>
      <c r="Z4379" s="39" t="s">
        <v>10746</v>
      </c>
      <c r="AA4379" s="39" t="s">
        <v>10747</v>
      </c>
    </row>
    <row r="4380" ht="15.75" hidden="1" customHeight="1">
      <c r="A4380" s="39" t="s">
        <v>10862</v>
      </c>
      <c r="B4380" s="39" t="s">
        <v>10863</v>
      </c>
      <c r="C4380" s="8">
        <v>304.0</v>
      </c>
      <c r="D4380" s="8">
        <v>1.0</v>
      </c>
      <c r="E4380" s="8">
        <v>1.0</v>
      </c>
      <c r="F4380" s="8">
        <v>1.0</v>
      </c>
      <c r="G4380" s="8">
        <v>673.0</v>
      </c>
      <c r="H4380" s="8">
        <v>89.0</v>
      </c>
      <c r="I4380" s="8">
        <v>635.0</v>
      </c>
      <c r="J4380" s="8">
        <v>386.0</v>
      </c>
      <c r="K4380" s="8">
        <v>6472.0</v>
      </c>
      <c r="L4380" s="8">
        <v>317.0</v>
      </c>
      <c r="M4380" s="8">
        <v>680.0</v>
      </c>
      <c r="N4380" s="8">
        <v>549.0</v>
      </c>
      <c r="O4380" s="8">
        <v>343.0</v>
      </c>
      <c r="P4380" s="8">
        <v>2.0</v>
      </c>
      <c r="Q4380" s="39" t="s">
        <v>877</v>
      </c>
      <c r="R4380" s="39" t="s">
        <v>10864</v>
      </c>
      <c r="S4380" s="39" t="s">
        <v>10865</v>
      </c>
      <c r="T4380" s="39" t="s">
        <v>10726</v>
      </c>
      <c r="U4380" s="39" t="s">
        <v>10727</v>
      </c>
      <c r="V4380" s="39" t="s">
        <v>3898</v>
      </c>
      <c r="W4380" s="39" t="s">
        <v>3899</v>
      </c>
      <c r="X4380" s="39" t="s">
        <v>10744</v>
      </c>
      <c r="Y4380" s="39" t="s">
        <v>10745</v>
      </c>
      <c r="Z4380" s="39" t="s">
        <v>10746</v>
      </c>
      <c r="AA4380" s="39" t="s">
        <v>10747</v>
      </c>
    </row>
    <row r="4381" ht="15.75" hidden="1" customHeight="1">
      <c r="A4381" s="39" t="s">
        <v>10866</v>
      </c>
      <c r="B4381" s="39" t="s">
        <v>10867</v>
      </c>
      <c r="C4381" s="8">
        <v>133.0</v>
      </c>
      <c r="D4381" s="8">
        <v>1.0</v>
      </c>
      <c r="E4381" s="8">
        <v>1.0</v>
      </c>
      <c r="F4381" s="8">
        <v>1.0</v>
      </c>
      <c r="G4381" s="8">
        <v>142.0</v>
      </c>
      <c r="H4381" s="8">
        <v>43.0</v>
      </c>
      <c r="I4381" s="8">
        <v>1275.0</v>
      </c>
      <c r="J4381" s="8">
        <v>80.0</v>
      </c>
      <c r="K4381" s="8">
        <v>5167.0</v>
      </c>
      <c r="L4381" s="8">
        <v>1043.0</v>
      </c>
      <c r="M4381" s="8">
        <v>333.0</v>
      </c>
      <c r="N4381" s="8">
        <v>715.0</v>
      </c>
      <c r="O4381" s="8">
        <v>467.0</v>
      </c>
      <c r="P4381" s="8">
        <v>2.0</v>
      </c>
      <c r="Q4381" s="39" t="s">
        <v>877</v>
      </c>
      <c r="R4381" s="39" t="s">
        <v>10864</v>
      </c>
      <c r="S4381" s="39" t="s">
        <v>10865</v>
      </c>
      <c r="T4381" s="39" t="s">
        <v>10726</v>
      </c>
      <c r="U4381" s="39" t="s">
        <v>10727</v>
      </c>
      <c r="V4381" s="39" t="s">
        <v>3898</v>
      </c>
      <c r="W4381" s="39" t="s">
        <v>3899</v>
      </c>
      <c r="X4381" s="39" t="s">
        <v>10827</v>
      </c>
      <c r="Y4381" s="39" t="s">
        <v>10828</v>
      </c>
      <c r="Z4381" s="39" t="s">
        <v>10746</v>
      </c>
      <c r="AA4381" s="39" t="s">
        <v>10747</v>
      </c>
    </row>
    <row r="4382" ht="15.75" hidden="1" customHeight="1">
      <c r="A4382" s="39" t="s">
        <v>10868</v>
      </c>
      <c r="B4382" s="39" t="s">
        <v>10869</v>
      </c>
      <c r="C4382" s="8">
        <v>1319.0</v>
      </c>
      <c r="D4382" s="8">
        <v>4.0</v>
      </c>
      <c r="E4382" s="8">
        <v>2.0</v>
      </c>
      <c r="F4382" s="8">
        <v>1.0</v>
      </c>
      <c r="G4382" s="8">
        <v>1331.0</v>
      </c>
      <c r="H4382" s="8">
        <v>872.0</v>
      </c>
      <c r="I4382" s="8">
        <v>2279.0</v>
      </c>
      <c r="J4382" s="8">
        <v>1280.0</v>
      </c>
      <c r="K4382" s="8">
        <v>5980.0</v>
      </c>
      <c r="L4382" s="8">
        <v>1120.0</v>
      </c>
      <c r="M4382" s="8">
        <v>1743.0</v>
      </c>
      <c r="N4382" s="8">
        <v>361.0</v>
      </c>
      <c r="O4382" s="8">
        <v>257.0</v>
      </c>
      <c r="P4382" s="8">
        <v>2.0</v>
      </c>
      <c r="Q4382" s="39" t="s">
        <v>877</v>
      </c>
      <c r="R4382" s="39" t="s">
        <v>10864</v>
      </c>
      <c r="S4382" s="39" t="s">
        <v>10865</v>
      </c>
      <c r="T4382" s="39" t="s">
        <v>10726</v>
      </c>
      <c r="U4382" s="39" t="s">
        <v>10727</v>
      </c>
      <c r="V4382" s="39" t="s">
        <v>3898</v>
      </c>
      <c r="W4382" s="39" t="s">
        <v>3899</v>
      </c>
      <c r="X4382" s="39" t="s">
        <v>10744</v>
      </c>
      <c r="Y4382" s="39" t="s">
        <v>10745</v>
      </c>
      <c r="Z4382" s="39" t="s">
        <v>10746</v>
      </c>
      <c r="AA4382" s="39" t="s">
        <v>10747</v>
      </c>
    </row>
    <row r="4383" ht="15.75" hidden="1" customHeight="1">
      <c r="A4383" s="39" t="s">
        <v>10870</v>
      </c>
      <c r="B4383" s="39" t="s">
        <v>10871</v>
      </c>
      <c r="C4383" s="8">
        <v>407.0</v>
      </c>
      <c r="D4383" s="8">
        <v>2.0</v>
      </c>
      <c r="E4383" s="8">
        <v>1.0</v>
      </c>
      <c r="F4383" s="8">
        <v>1.0</v>
      </c>
      <c r="G4383" s="8">
        <v>243.0</v>
      </c>
      <c r="H4383" s="8">
        <v>317.0</v>
      </c>
      <c r="I4383" s="8">
        <v>1260.0</v>
      </c>
      <c r="J4383" s="8">
        <v>442.0</v>
      </c>
      <c r="K4383" s="8">
        <v>6423.0</v>
      </c>
      <c r="L4383" s="8">
        <v>2037.0</v>
      </c>
      <c r="M4383" s="8">
        <v>864.0</v>
      </c>
      <c r="N4383" s="8">
        <v>716.0</v>
      </c>
      <c r="O4383" s="8">
        <v>438.0</v>
      </c>
      <c r="P4383" s="8">
        <v>2.0</v>
      </c>
      <c r="Q4383" s="39" t="s">
        <v>877</v>
      </c>
      <c r="R4383" s="39" t="s">
        <v>10864</v>
      </c>
      <c r="S4383" s="39" t="s">
        <v>10865</v>
      </c>
      <c r="T4383" s="39" t="s">
        <v>10726</v>
      </c>
      <c r="U4383" s="39" t="s">
        <v>10727</v>
      </c>
      <c r="V4383" s="39" t="s">
        <v>3898</v>
      </c>
      <c r="W4383" s="39" t="s">
        <v>3899</v>
      </c>
      <c r="X4383" s="39" t="s">
        <v>10744</v>
      </c>
      <c r="Y4383" s="39" t="s">
        <v>10745</v>
      </c>
      <c r="Z4383" s="39" t="s">
        <v>10746</v>
      </c>
      <c r="AA4383" s="39" t="s">
        <v>10747</v>
      </c>
    </row>
    <row r="4384" ht="15.75" hidden="1" customHeight="1">
      <c r="A4384" s="39" t="s">
        <v>10872</v>
      </c>
      <c r="B4384" s="39" t="s">
        <v>10873</v>
      </c>
      <c r="C4384" s="8">
        <v>676.0</v>
      </c>
      <c r="D4384" s="8">
        <v>2.0</v>
      </c>
      <c r="E4384" s="8">
        <v>1.0</v>
      </c>
      <c r="F4384" s="8">
        <v>1.0</v>
      </c>
      <c r="G4384" s="8">
        <v>924.0</v>
      </c>
      <c r="H4384" s="8">
        <v>367.0</v>
      </c>
      <c r="I4384" s="8">
        <v>1000.0</v>
      </c>
      <c r="J4384" s="8">
        <v>749.0</v>
      </c>
      <c r="K4384" s="8">
        <v>6517.0</v>
      </c>
      <c r="L4384" s="8">
        <v>826.0</v>
      </c>
      <c r="M4384" s="8">
        <v>1201.0</v>
      </c>
      <c r="N4384" s="8">
        <v>749.0</v>
      </c>
      <c r="O4384" s="8">
        <v>520.0</v>
      </c>
      <c r="P4384" s="8">
        <v>2.0</v>
      </c>
      <c r="Q4384" s="39" t="s">
        <v>877</v>
      </c>
      <c r="R4384" s="39" t="s">
        <v>10864</v>
      </c>
      <c r="S4384" s="39" t="s">
        <v>10865</v>
      </c>
      <c r="T4384" s="39" t="s">
        <v>10726</v>
      </c>
      <c r="U4384" s="39" t="s">
        <v>10727</v>
      </c>
      <c r="V4384" s="39" t="s">
        <v>3898</v>
      </c>
      <c r="W4384" s="39" t="s">
        <v>3899</v>
      </c>
      <c r="X4384" s="39" t="s">
        <v>10827</v>
      </c>
      <c r="Y4384" s="39" t="s">
        <v>10828</v>
      </c>
      <c r="Z4384" s="39" t="s">
        <v>10746</v>
      </c>
      <c r="AA4384" s="39" t="s">
        <v>10747</v>
      </c>
    </row>
    <row r="4385" ht="15.75" hidden="1" customHeight="1">
      <c r="A4385" s="39" t="s">
        <v>10874</v>
      </c>
      <c r="B4385" s="39" t="s">
        <v>10875</v>
      </c>
      <c r="C4385" s="8">
        <v>206.0</v>
      </c>
      <c r="D4385" s="8">
        <v>1.0</v>
      </c>
      <c r="E4385" s="8">
        <v>1.0</v>
      </c>
      <c r="F4385" s="8">
        <v>1.0</v>
      </c>
      <c r="G4385" s="8">
        <v>242.0</v>
      </c>
      <c r="H4385" s="8">
        <v>66.0</v>
      </c>
      <c r="I4385" s="8">
        <v>1112.0</v>
      </c>
      <c r="J4385" s="8">
        <v>263.0</v>
      </c>
      <c r="K4385" s="8">
        <v>6789.0</v>
      </c>
      <c r="L4385" s="8">
        <v>330.0</v>
      </c>
      <c r="M4385" s="8">
        <v>498.0</v>
      </c>
      <c r="N4385" s="8">
        <v>531.0</v>
      </c>
      <c r="O4385" s="8">
        <v>369.0</v>
      </c>
      <c r="P4385" s="8">
        <v>2.0</v>
      </c>
      <c r="Q4385" s="39" t="s">
        <v>877</v>
      </c>
      <c r="R4385" s="39" t="s">
        <v>10864</v>
      </c>
      <c r="S4385" s="39" t="s">
        <v>10865</v>
      </c>
      <c r="T4385" s="39" t="s">
        <v>10726</v>
      </c>
      <c r="U4385" s="39" t="s">
        <v>10727</v>
      </c>
      <c r="V4385" s="39" t="s">
        <v>3898</v>
      </c>
      <c r="W4385" s="39" t="s">
        <v>3899</v>
      </c>
      <c r="X4385" s="39" t="s">
        <v>10827</v>
      </c>
      <c r="Y4385" s="39" t="s">
        <v>10828</v>
      </c>
      <c r="Z4385" s="39" t="s">
        <v>10746</v>
      </c>
      <c r="AA4385" s="39" t="s">
        <v>10747</v>
      </c>
    </row>
    <row r="4386" ht="15.75" hidden="1" customHeight="1">
      <c r="A4386" s="39" t="s">
        <v>10876</v>
      </c>
      <c r="B4386" s="39" t="s">
        <v>10877</v>
      </c>
      <c r="C4386" s="8">
        <v>94.0</v>
      </c>
      <c r="D4386" s="8">
        <v>1.0</v>
      </c>
      <c r="E4386" s="8">
        <v>1.0</v>
      </c>
      <c r="F4386" s="8">
        <v>1.0</v>
      </c>
      <c r="G4386" s="8">
        <v>38.0</v>
      </c>
      <c r="H4386" s="8">
        <v>98.0</v>
      </c>
      <c r="I4386" s="8">
        <v>340.0</v>
      </c>
      <c r="J4386" s="8">
        <v>159.0</v>
      </c>
      <c r="K4386" s="8">
        <v>6810.0</v>
      </c>
      <c r="L4386" s="8">
        <v>1456.0</v>
      </c>
      <c r="M4386" s="8">
        <v>1774.0</v>
      </c>
      <c r="N4386" s="8">
        <v>738.0</v>
      </c>
      <c r="O4386" s="8">
        <v>455.0</v>
      </c>
      <c r="P4386" s="8">
        <v>2.0</v>
      </c>
      <c r="Q4386" s="39" t="s">
        <v>877</v>
      </c>
      <c r="R4386" s="39" t="s">
        <v>10878</v>
      </c>
      <c r="S4386" s="39" t="s">
        <v>10879</v>
      </c>
      <c r="T4386" s="39" t="s">
        <v>10726</v>
      </c>
      <c r="U4386" s="39" t="s">
        <v>10727</v>
      </c>
      <c r="V4386" s="39" t="s">
        <v>3898</v>
      </c>
      <c r="W4386" s="39" t="s">
        <v>3899</v>
      </c>
      <c r="X4386" s="39" t="s">
        <v>10827</v>
      </c>
      <c r="Y4386" s="39" t="s">
        <v>10828</v>
      </c>
      <c r="Z4386" s="39" t="s">
        <v>10746</v>
      </c>
      <c r="AA4386" s="39" t="s">
        <v>10747</v>
      </c>
    </row>
    <row r="4387" ht="15.75" hidden="1" customHeight="1">
      <c r="A4387" s="39" t="s">
        <v>10880</v>
      </c>
      <c r="B4387" s="39" t="s">
        <v>10881</v>
      </c>
      <c r="C4387" s="8">
        <v>1.0</v>
      </c>
      <c r="D4387" s="8">
        <v>1.0</v>
      </c>
      <c r="E4387" s="8">
        <v>1.0</v>
      </c>
      <c r="F4387" s="8">
        <v>1.0</v>
      </c>
      <c r="G4387" s="8">
        <v>8.0</v>
      </c>
      <c r="H4387" s="8">
        <v>4.0</v>
      </c>
      <c r="I4387" s="8">
        <v>7.0</v>
      </c>
      <c r="J4387" s="8">
        <v>2.0</v>
      </c>
      <c r="K4387" s="8">
        <v>6080.0</v>
      </c>
      <c r="L4387" s="8">
        <v>17.0</v>
      </c>
      <c r="M4387" s="8">
        <v>666.0</v>
      </c>
      <c r="N4387" s="8">
        <v>446.0</v>
      </c>
      <c r="O4387" s="8">
        <v>310.0</v>
      </c>
      <c r="P4387" s="8">
        <v>2.0</v>
      </c>
      <c r="Q4387" s="39" t="s">
        <v>877</v>
      </c>
      <c r="R4387" s="39" t="s">
        <v>10878</v>
      </c>
      <c r="S4387" s="39" t="s">
        <v>10879</v>
      </c>
      <c r="T4387" s="39" t="s">
        <v>10726</v>
      </c>
      <c r="U4387" s="39" t="s">
        <v>10727</v>
      </c>
      <c r="V4387" s="39" t="s">
        <v>3898</v>
      </c>
      <c r="W4387" s="39" t="s">
        <v>3899</v>
      </c>
      <c r="X4387" s="39" t="s">
        <v>10827</v>
      </c>
      <c r="Y4387" s="39" t="s">
        <v>10828</v>
      </c>
      <c r="Z4387" s="39" t="s">
        <v>10746</v>
      </c>
      <c r="AA4387" s="39" t="s">
        <v>10747</v>
      </c>
    </row>
    <row r="4388" ht="15.75" hidden="1" customHeight="1">
      <c r="A4388" s="39" t="s">
        <v>10882</v>
      </c>
      <c r="B4388" s="39" t="s">
        <v>10883</v>
      </c>
      <c r="C4388" s="8">
        <v>289.0</v>
      </c>
      <c r="D4388" s="8">
        <v>1.0</v>
      </c>
      <c r="E4388" s="8">
        <v>1.0</v>
      </c>
      <c r="F4388" s="8">
        <v>1.0</v>
      </c>
      <c r="G4388" s="8">
        <v>236.0</v>
      </c>
      <c r="H4388" s="8">
        <v>111.0</v>
      </c>
      <c r="I4388" s="8">
        <v>2004.0</v>
      </c>
      <c r="J4388" s="8">
        <v>398.0</v>
      </c>
      <c r="K4388" s="8">
        <v>6382.0</v>
      </c>
      <c r="L4388" s="8">
        <v>583.0</v>
      </c>
      <c r="M4388" s="8">
        <v>1684.5</v>
      </c>
      <c r="N4388" s="8">
        <v>802.0</v>
      </c>
      <c r="O4388" s="8">
        <v>501.0</v>
      </c>
      <c r="P4388" s="8">
        <v>2.0</v>
      </c>
      <c r="Q4388" s="39" t="s">
        <v>877</v>
      </c>
      <c r="R4388" s="39" t="s">
        <v>10878</v>
      </c>
      <c r="S4388" s="39" t="s">
        <v>10879</v>
      </c>
      <c r="T4388" s="39" t="s">
        <v>10726</v>
      </c>
      <c r="U4388" s="39" t="s">
        <v>10727</v>
      </c>
      <c r="V4388" s="39" t="s">
        <v>3898</v>
      </c>
      <c r="W4388" s="39" t="s">
        <v>3899</v>
      </c>
      <c r="X4388" s="39" t="s">
        <v>10827</v>
      </c>
      <c r="Y4388" s="39" t="s">
        <v>10828</v>
      </c>
      <c r="Z4388" s="39" t="s">
        <v>10746</v>
      </c>
      <c r="AA4388" s="39" t="s">
        <v>10747</v>
      </c>
    </row>
    <row r="4389" ht="15.75" hidden="1" customHeight="1">
      <c r="A4389" s="39" t="s">
        <v>10884</v>
      </c>
      <c r="B4389" s="39" t="s">
        <v>10885</v>
      </c>
      <c r="C4389" s="8">
        <v>19.0</v>
      </c>
      <c r="D4389" s="8">
        <v>1.0</v>
      </c>
      <c r="E4389" s="8">
        <v>1.0</v>
      </c>
      <c r="F4389" s="8">
        <v>1.0</v>
      </c>
      <c r="G4389" s="8">
        <v>6.0</v>
      </c>
      <c r="H4389" s="8">
        <v>8.0</v>
      </c>
      <c r="I4389" s="8">
        <v>385.0</v>
      </c>
      <c r="J4389" s="8">
        <v>16.0</v>
      </c>
      <c r="K4389" s="8">
        <v>4595.0</v>
      </c>
      <c r="L4389" s="8">
        <v>242.0</v>
      </c>
      <c r="M4389" s="8">
        <v>1561.5</v>
      </c>
      <c r="N4389" s="8">
        <v>468.0</v>
      </c>
      <c r="O4389" s="8">
        <v>298.0</v>
      </c>
      <c r="P4389" s="8">
        <v>2.0</v>
      </c>
      <c r="Q4389" s="39" t="s">
        <v>877</v>
      </c>
      <c r="R4389" s="39" t="s">
        <v>10878</v>
      </c>
      <c r="S4389" s="39" t="s">
        <v>10879</v>
      </c>
      <c r="T4389" s="39" t="s">
        <v>10726</v>
      </c>
      <c r="U4389" s="39" t="s">
        <v>10727</v>
      </c>
      <c r="V4389" s="39" t="s">
        <v>3898</v>
      </c>
      <c r="W4389" s="39" t="s">
        <v>3899</v>
      </c>
      <c r="X4389" s="39" t="s">
        <v>10744</v>
      </c>
      <c r="Y4389" s="39" t="s">
        <v>10745</v>
      </c>
      <c r="Z4389" s="39" t="s">
        <v>10746</v>
      </c>
      <c r="AA4389" s="39" t="s">
        <v>10747</v>
      </c>
    </row>
    <row r="4390" ht="15.75" hidden="1" customHeight="1">
      <c r="A4390" s="39" t="s">
        <v>10886</v>
      </c>
      <c r="B4390" s="39" t="s">
        <v>10887</v>
      </c>
      <c r="C4390" s="8">
        <v>580.0</v>
      </c>
      <c r="D4390" s="8">
        <v>2.0</v>
      </c>
      <c r="E4390" s="8">
        <v>1.0</v>
      </c>
      <c r="F4390" s="8">
        <v>1.0</v>
      </c>
      <c r="G4390" s="8">
        <v>901.0</v>
      </c>
      <c r="H4390" s="8">
        <v>489.0</v>
      </c>
      <c r="I4390" s="8">
        <v>1157.0</v>
      </c>
      <c r="J4390" s="8">
        <v>551.0</v>
      </c>
      <c r="K4390" s="8">
        <v>2191.0</v>
      </c>
      <c r="L4390" s="8">
        <v>198.0</v>
      </c>
      <c r="M4390" s="8">
        <v>2091.0</v>
      </c>
      <c r="N4390" s="8">
        <v>663.0</v>
      </c>
      <c r="O4390" s="8">
        <v>366.0</v>
      </c>
      <c r="P4390" s="8">
        <v>2.0</v>
      </c>
      <c r="Q4390" s="39" t="s">
        <v>877</v>
      </c>
      <c r="R4390" s="39" t="s">
        <v>10878</v>
      </c>
      <c r="S4390" s="39" t="s">
        <v>10879</v>
      </c>
      <c r="T4390" s="39" t="s">
        <v>10726</v>
      </c>
      <c r="U4390" s="39" t="s">
        <v>10727</v>
      </c>
      <c r="V4390" s="39" t="s">
        <v>3898</v>
      </c>
      <c r="W4390" s="39" t="s">
        <v>3899</v>
      </c>
      <c r="X4390" s="39" t="s">
        <v>10744</v>
      </c>
      <c r="Y4390" s="39" t="s">
        <v>10745</v>
      </c>
      <c r="Z4390" s="39" t="s">
        <v>10746</v>
      </c>
      <c r="AA4390" s="39" t="s">
        <v>10747</v>
      </c>
    </row>
    <row r="4391" ht="15.75" hidden="1" customHeight="1">
      <c r="A4391" s="39" t="s">
        <v>10888</v>
      </c>
      <c r="B4391" s="39" t="s">
        <v>10889</v>
      </c>
      <c r="C4391" s="8">
        <v>218.0</v>
      </c>
      <c r="D4391" s="8">
        <v>1.0</v>
      </c>
      <c r="E4391" s="8">
        <v>1.0</v>
      </c>
      <c r="F4391" s="8">
        <v>1.0</v>
      </c>
      <c r="G4391" s="8">
        <v>349.0</v>
      </c>
      <c r="H4391" s="8">
        <v>19.0</v>
      </c>
      <c r="I4391" s="8">
        <v>1652.0</v>
      </c>
      <c r="J4391" s="8">
        <v>428.0</v>
      </c>
      <c r="K4391" s="8">
        <v>2380.0</v>
      </c>
      <c r="L4391" s="8">
        <v>455.0</v>
      </c>
      <c r="M4391" s="8">
        <v>2008.0</v>
      </c>
      <c r="N4391" s="8">
        <v>367.0</v>
      </c>
      <c r="O4391" s="8">
        <v>238.0</v>
      </c>
      <c r="P4391" s="8">
        <v>2.0</v>
      </c>
      <c r="Q4391" s="39" t="s">
        <v>877</v>
      </c>
      <c r="R4391" s="39" t="s">
        <v>10878</v>
      </c>
      <c r="S4391" s="39" t="s">
        <v>10879</v>
      </c>
      <c r="T4391" s="39" t="s">
        <v>10726</v>
      </c>
      <c r="U4391" s="39" t="s">
        <v>10727</v>
      </c>
      <c r="V4391" s="39" t="s">
        <v>3898</v>
      </c>
      <c r="W4391" s="39" t="s">
        <v>3899</v>
      </c>
      <c r="X4391" s="39" t="s">
        <v>10744</v>
      </c>
      <c r="Y4391" s="39" t="s">
        <v>10745</v>
      </c>
      <c r="Z4391" s="39" t="s">
        <v>10746</v>
      </c>
      <c r="AA4391" s="39" t="s">
        <v>10747</v>
      </c>
    </row>
    <row r="4392" ht="15.75" hidden="1" customHeight="1">
      <c r="A4392" s="39" t="s">
        <v>10890</v>
      </c>
      <c r="B4392" s="39" t="s">
        <v>10891</v>
      </c>
      <c r="C4392" s="8">
        <v>311.0</v>
      </c>
      <c r="D4392" s="8">
        <v>1.0</v>
      </c>
      <c r="E4392" s="8">
        <v>1.0</v>
      </c>
      <c r="F4392" s="8">
        <v>1.0</v>
      </c>
      <c r="G4392" s="8">
        <v>376.0</v>
      </c>
      <c r="H4392" s="8">
        <v>221.0</v>
      </c>
      <c r="I4392" s="8">
        <v>1243.0</v>
      </c>
      <c r="J4392" s="8">
        <v>287.0</v>
      </c>
      <c r="K4392" s="8">
        <v>1723.0</v>
      </c>
      <c r="L4392" s="8">
        <v>997.0</v>
      </c>
      <c r="M4392" s="8">
        <v>1054.0</v>
      </c>
      <c r="N4392" s="8">
        <v>641.0</v>
      </c>
      <c r="O4392" s="8">
        <v>411.0</v>
      </c>
      <c r="P4392" s="8">
        <v>2.0</v>
      </c>
      <c r="Q4392" s="39" t="s">
        <v>877</v>
      </c>
      <c r="R4392" s="39" t="s">
        <v>10878</v>
      </c>
      <c r="S4392" s="39" t="s">
        <v>10879</v>
      </c>
      <c r="T4392" s="39" t="s">
        <v>10726</v>
      </c>
      <c r="U4392" s="39" t="s">
        <v>10727</v>
      </c>
      <c r="V4392" s="39" t="s">
        <v>3898</v>
      </c>
      <c r="W4392" s="39" t="s">
        <v>3899</v>
      </c>
      <c r="X4392" s="39" t="s">
        <v>10744</v>
      </c>
      <c r="Y4392" s="39" t="s">
        <v>10745</v>
      </c>
      <c r="Z4392" s="39" t="s">
        <v>10746</v>
      </c>
      <c r="AA4392" s="39" t="s">
        <v>10747</v>
      </c>
    </row>
    <row r="4393" ht="15.75" hidden="1" customHeight="1">
      <c r="A4393" s="39" t="s">
        <v>10892</v>
      </c>
      <c r="B4393" s="39" t="s">
        <v>10893</v>
      </c>
      <c r="C4393" s="8">
        <v>267.0</v>
      </c>
      <c r="D4393" s="8">
        <v>1.0</v>
      </c>
      <c r="E4393" s="8">
        <v>1.0</v>
      </c>
      <c r="F4393" s="8">
        <v>1.0</v>
      </c>
      <c r="G4393" s="8">
        <v>218.0</v>
      </c>
      <c r="H4393" s="8">
        <v>334.0</v>
      </c>
      <c r="I4393" s="8">
        <v>712.0</v>
      </c>
      <c r="J4393" s="8">
        <v>393.0</v>
      </c>
      <c r="K4393" s="8">
        <v>943.0</v>
      </c>
      <c r="L4393" s="8">
        <v>3168.0</v>
      </c>
      <c r="M4393" s="8">
        <v>682.0</v>
      </c>
      <c r="N4393" s="8">
        <v>745.0</v>
      </c>
      <c r="O4393" s="8">
        <v>484.0</v>
      </c>
      <c r="P4393" s="8">
        <v>2.0</v>
      </c>
      <c r="Q4393" s="39" t="s">
        <v>877</v>
      </c>
      <c r="R4393" s="39" t="s">
        <v>10878</v>
      </c>
      <c r="S4393" s="39" t="s">
        <v>10879</v>
      </c>
      <c r="T4393" s="39" t="s">
        <v>10726</v>
      </c>
      <c r="U4393" s="39" t="s">
        <v>10727</v>
      </c>
      <c r="V4393" s="39" t="s">
        <v>3898</v>
      </c>
      <c r="W4393" s="39" t="s">
        <v>3899</v>
      </c>
      <c r="X4393" s="39" t="s">
        <v>10744</v>
      </c>
      <c r="Y4393" s="39" t="s">
        <v>10745</v>
      </c>
      <c r="Z4393" s="39" t="s">
        <v>10746</v>
      </c>
      <c r="AA4393" s="39" t="s">
        <v>10747</v>
      </c>
    </row>
    <row r="4394" ht="15.75" hidden="1" customHeight="1">
      <c r="A4394" s="39" t="s">
        <v>10894</v>
      </c>
      <c r="B4394" s="39" t="s">
        <v>10895</v>
      </c>
      <c r="C4394" s="8">
        <v>290.0</v>
      </c>
      <c r="D4394" s="8">
        <v>1.0</v>
      </c>
      <c r="E4394" s="8">
        <v>1.0</v>
      </c>
      <c r="F4394" s="8">
        <v>1.0</v>
      </c>
      <c r="G4394" s="8">
        <v>175.0</v>
      </c>
      <c r="H4394" s="8">
        <v>506.0</v>
      </c>
      <c r="I4394" s="8">
        <v>544.0</v>
      </c>
      <c r="J4394" s="8">
        <v>549.0</v>
      </c>
      <c r="K4394" s="8">
        <v>749.0</v>
      </c>
      <c r="L4394" s="8">
        <v>3560.0</v>
      </c>
      <c r="M4394" s="8">
        <v>717.0</v>
      </c>
      <c r="N4394" s="8">
        <v>584.0</v>
      </c>
      <c r="O4394" s="8">
        <v>378.0</v>
      </c>
      <c r="P4394" s="8">
        <v>2.0</v>
      </c>
      <c r="Q4394" s="39" t="s">
        <v>877</v>
      </c>
      <c r="R4394" s="39" t="s">
        <v>10896</v>
      </c>
      <c r="S4394" s="39" t="s">
        <v>10897</v>
      </c>
      <c r="T4394" s="39" t="s">
        <v>10726</v>
      </c>
      <c r="U4394" s="39" t="s">
        <v>10727</v>
      </c>
      <c r="V4394" s="39" t="s">
        <v>3898</v>
      </c>
      <c r="W4394" s="39" t="s">
        <v>3899</v>
      </c>
      <c r="X4394" s="39" t="s">
        <v>10744</v>
      </c>
      <c r="Y4394" s="39" t="s">
        <v>10745</v>
      </c>
      <c r="Z4394" s="39" t="s">
        <v>10746</v>
      </c>
      <c r="AA4394" s="39" t="s">
        <v>10747</v>
      </c>
    </row>
    <row r="4395" ht="15.75" hidden="1" customHeight="1">
      <c r="A4395" s="39" t="s">
        <v>10898</v>
      </c>
      <c r="B4395" s="39" t="s">
        <v>10899</v>
      </c>
      <c r="C4395" s="8">
        <v>2425.0</v>
      </c>
      <c r="D4395" s="8">
        <v>7.0</v>
      </c>
      <c r="E4395" s="8">
        <v>4.0</v>
      </c>
      <c r="F4395" s="8">
        <v>2.0</v>
      </c>
      <c r="G4395" s="8">
        <v>3046.0</v>
      </c>
      <c r="H4395" s="8">
        <v>2961.0</v>
      </c>
      <c r="I4395" s="8">
        <v>2314.0</v>
      </c>
      <c r="J4395" s="8">
        <v>2348.0</v>
      </c>
      <c r="K4395" s="8">
        <v>594.0</v>
      </c>
      <c r="L4395" s="8">
        <v>6427.0</v>
      </c>
      <c r="M4395" s="8">
        <v>1376.0</v>
      </c>
      <c r="N4395" s="8">
        <v>541.0</v>
      </c>
      <c r="O4395" s="8">
        <v>367.0</v>
      </c>
      <c r="P4395" s="8">
        <v>2.0</v>
      </c>
      <c r="Q4395" s="39" t="s">
        <v>877</v>
      </c>
      <c r="R4395" s="39" t="s">
        <v>10896</v>
      </c>
      <c r="S4395" s="39" t="s">
        <v>10897</v>
      </c>
      <c r="T4395" s="39" t="s">
        <v>10726</v>
      </c>
      <c r="U4395" s="39" t="s">
        <v>10727</v>
      </c>
      <c r="V4395" s="39" t="s">
        <v>3898</v>
      </c>
      <c r="W4395" s="39" t="s">
        <v>3899</v>
      </c>
      <c r="X4395" s="39" t="s">
        <v>10744</v>
      </c>
      <c r="Y4395" s="39" t="s">
        <v>10745</v>
      </c>
      <c r="Z4395" s="39" t="s">
        <v>10746</v>
      </c>
      <c r="AA4395" s="39" t="s">
        <v>10747</v>
      </c>
    </row>
    <row r="4396" ht="15.75" hidden="1" customHeight="1">
      <c r="A4396" s="39" t="s">
        <v>10900</v>
      </c>
      <c r="B4396" s="39" t="s">
        <v>10901</v>
      </c>
      <c r="C4396" s="8">
        <v>368.0</v>
      </c>
      <c r="D4396" s="8">
        <v>2.0</v>
      </c>
      <c r="E4396" s="8">
        <v>1.0</v>
      </c>
      <c r="F4396" s="8">
        <v>1.0</v>
      </c>
      <c r="G4396" s="8">
        <v>260.0</v>
      </c>
      <c r="H4396" s="8">
        <v>379.0</v>
      </c>
      <c r="I4396" s="8">
        <v>1156.0</v>
      </c>
      <c r="J4396" s="8">
        <v>764.0</v>
      </c>
      <c r="K4396" s="8">
        <v>1144.0</v>
      </c>
      <c r="L4396" s="8">
        <v>2123.0</v>
      </c>
      <c r="M4396" s="8">
        <v>303.0</v>
      </c>
      <c r="N4396" s="8">
        <v>610.0</v>
      </c>
      <c r="O4396" s="8">
        <v>406.0</v>
      </c>
      <c r="P4396" s="8">
        <v>2.0</v>
      </c>
      <c r="Q4396" s="39" t="s">
        <v>877</v>
      </c>
      <c r="R4396" s="39" t="s">
        <v>10896</v>
      </c>
      <c r="S4396" s="39" t="s">
        <v>10897</v>
      </c>
      <c r="T4396" s="39" t="s">
        <v>10726</v>
      </c>
      <c r="U4396" s="39" t="s">
        <v>10727</v>
      </c>
      <c r="V4396" s="39" t="s">
        <v>3898</v>
      </c>
      <c r="W4396" s="39" t="s">
        <v>3899</v>
      </c>
      <c r="X4396" s="39" t="s">
        <v>10744</v>
      </c>
      <c r="Y4396" s="39" t="s">
        <v>10745</v>
      </c>
      <c r="Z4396" s="39" t="s">
        <v>10746</v>
      </c>
      <c r="AA4396" s="39" t="s">
        <v>10747</v>
      </c>
    </row>
    <row r="4397" ht="15.75" hidden="1" customHeight="1">
      <c r="A4397" s="39" t="s">
        <v>10902</v>
      </c>
      <c r="B4397" s="39" t="s">
        <v>10903</v>
      </c>
      <c r="C4397" s="8">
        <v>156.0</v>
      </c>
      <c r="D4397" s="8">
        <v>1.0</v>
      </c>
      <c r="E4397" s="8">
        <v>1.0</v>
      </c>
      <c r="F4397" s="8">
        <v>1.0</v>
      </c>
      <c r="G4397" s="8">
        <v>158.0</v>
      </c>
      <c r="H4397" s="8">
        <v>267.0</v>
      </c>
      <c r="I4397" s="8">
        <v>133.0</v>
      </c>
      <c r="J4397" s="8">
        <v>308.0</v>
      </c>
      <c r="K4397" s="8">
        <v>1123.0</v>
      </c>
      <c r="L4397" s="8">
        <v>2032.0</v>
      </c>
      <c r="M4397" s="8">
        <v>1426.0</v>
      </c>
      <c r="N4397" s="8">
        <v>653.0</v>
      </c>
      <c r="O4397" s="8">
        <v>416.0</v>
      </c>
      <c r="P4397" s="8">
        <v>2.0</v>
      </c>
      <c r="Q4397" s="39" t="s">
        <v>877</v>
      </c>
      <c r="R4397" s="39" t="s">
        <v>10896</v>
      </c>
      <c r="S4397" s="39" t="s">
        <v>10897</v>
      </c>
      <c r="T4397" s="39" t="s">
        <v>10726</v>
      </c>
      <c r="U4397" s="39" t="s">
        <v>10727</v>
      </c>
      <c r="V4397" s="39" t="s">
        <v>3898</v>
      </c>
      <c r="W4397" s="39" t="s">
        <v>3899</v>
      </c>
      <c r="X4397" s="39" t="s">
        <v>10744</v>
      </c>
      <c r="Y4397" s="39" t="s">
        <v>10745</v>
      </c>
      <c r="Z4397" s="39" t="s">
        <v>10746</v>
      </c>
      <c r="AA4397" s="39" t="s">
        <v>10747</v>
      </c>
    </row>
    <row r="4398" ht="15.75" hidden="1" customHeight="1">
      <c r="A4398" s="39" t="s">
        <v>10904</v>
      </c>
      <c r="B4398" s="39" t="s">
        <v>10905</v>
      </c>
      <c r="C4398" s="8">
        <v>1179.0</v>
      </c>
      <c r="D4398" s="8">
        <v>4.0</v>
      </c>
      <c r="E4398" s="8">
        <v>2.0</v>
      </c>
      <c r="F4398" s="8">
        <v>1.0</v>
      </c>
      <c r="G4398" s="8">
        <v>1266.0</v>
      </c>
      <c r="H4398" s="8">
        <v>1129.0</v>
      </c>
      <c r="I4398" s="8">
        <v>1114.0</v>
      </c>
      <c r="J4398" s="8">
        <v>1399.0</v>
      </c>
      <c r="K4398" s="8">
        <v>2066.0</v>
      </c>
      <c r="L4398" s="8">
        <v>2312.0</v>
      </c>
      <c r="M4398" s="8">
        <v>1569.0</v>
      </c>
      <c r="N4398" s="8">
        <v>996.0</v>
      </c>
      <c r="O4398" s="8">
        <v>628.0</v>
      </c>
      <c r="P4398" s="8">
        <v>2.0</v>
      </c>
      <c r="Q4398" s="39" t="s">
        <v>877</v>
      </c>
      <c r="R4398" s="39" t="s">
        <v>10896</v>
      </c>
      <c r="S4398" s="39" t="s">
        <v>10897</v>
      </c>
      <c r="T4398" s="39" t="s">
        <v>10726</v>
      </c>
      <c r="U4398" s="39" t="s">
        <v>10727</v>
      </c>
      <c r="V4398" s="39" t="s">
        <v>3898</v>
      </c>
      <c r="W4398" s="39" t="s">
        <v>3899</v>
      </c>
      <c r="X4398" s="39" t="s">
        <v>10744</v>
      </c>
      <c r="Y4398" s="39" t="s">
        <v>10745</v>
      </c>
      <c r="Z4398" s="39" t="s">
        <v>10746</v>
      </c>
      <c r="AA4398" s="39" t="s">
        <v>10747</v>
      </c>
    </row>
    <row r="4399" ht="15.75" hidden="1" customHeight="1">
      <c r="A4399" s="39" t="s">
        <v>10906</v>
      </c>
      <c r="B4399" s="39" t="s">
        <v>10907</v>
      </c>
      <c r="C4399" s="8">
        <v>51.0</v>
      </c>
      <c r="D4399" s="8">
        <v>1.0</v>
      </c>
      <c r="E4399" s="8">
        <v>1.0</v>
      </c>
      <c r="F4399" s="8">
        <v>1.0</v>
      </c>
      <c r="G4399" s="8">
        <v>55.0</v>
      </c>
      <c r="H4399" s="8">
        <v>33.0</v>
      </c>
      <c r="I4399" s="8">
        <v>567.0</v>
      </c>
      <c r="J4399" s="8">
        <v>34.0</v>
      </c>
      <c r="K4399" s="8">
        <v>2471.0</v>
      </c>
      <c r="L4399" s="8">
        <v>2063.0</v>
      </c>
      <c r="M4399" s="8">
        <v>907.0</v>
      </c>
      <c r="N4399" s="8">
        <v>754.0</v>
      </c>
      <c r="O4399" s="8">
        <v>464.0</v>
      </c>
      <c r="P4399" s="8">
        <v>2.0</v>
      </c>
      <c r="Q4399" s="39" t="s">
        <v>877</v>
      </c>
      <c r="R4399" s="39" t="s">
        <v>10896</v>
      </c>
      <c r="S4399" s="39" t="s">
        <v>10897</v>
      </c>
      <c r="T4399" s="39" t="s">
        <v>10726</v>
      </c>
      <c r="U4399" s="39" t="s">
        <v>10727</v>
      </c>
      <c r="V4399" s="39" t="s">
        <v>3898</v>
      </c>
      <c r="W4399" s="39" t="s">
        <v>3899</v>
      </c>
      <c r="X4399" s="39" t="s">
        <v>10744</v>
      </c>
      <c r="Y4399" s="39" t="s">
        <v>10745</v>
      </c>
      <c r="Z4399" s="39" t="s">
        <v>10746</v>
      </c>
      <c r="AA4399" s="39" t="s">
        <v>10747</v>
      </c>
    </row>
    <row r="4400" ht="15.75" hidden="1" customHeight="1">
      <c r="A4400" s="39" t="s">
        <v>10908</v>
      </c>
      <c r="B4400" s="39" t="s">
        <v>10909</v>
      </c>
      <c r="C4400" s="8">
        <v>57.0</v>
      </c>
      <c r="D4400" s="8">
        <v>1.0</v>
      </c>
      <c r="E4400" s="8">
        <v>1.0</v>
      </c>
      <c r="F4400" s="8">
        <v>1.0</v>
      </c>
      <c r="G4400" s="8">
        <v>19.0</v>
      </c>
      <c r="H4400" s="8">
        <v>37.0</v>
      </c>
      <c r="I4400" s="8">
        <v>1722.0</v>
      </c>
      <c r="J4400" s="8">
        <v>32.0</v>
      </c>
      <c r="K4400" s="8">
        <v>3092.0</v>
      </c>
      <c r="L4400" s="8">
        <v>447.0</v>
      </c>
      <c r="M4400" s="8">
        <v>746.0</v>
      </c>
      <c r="N4400" s="8">
        <v>539.0</v>
      </c>
      <c r="O4400" s="8">
        <v>382.0</v>
      </c>
      <c r="P4400" s="8">
        <v>2.0</v>
      </c>
      <c r="Q4400" s="39" t="s">
        <v>877</v>
      </c>
      <c r="R4400" s="39" t="s">
        <v>10896</v>
      </c>
      <c r="S4400" s="39" t="s">
        <v>10897</v>
      </c>
      <c r="T4400" s="39" t="s">
        <v>10726</v>
      </c>
      <c r="U4400" s="39" t="s">
        <v>10727</v>
      </c>
      <c r="V4400" s="39" t="s">
        <v>3898</v>
      </c>
      <c r="W4400" s="39" t="s">
        <v>3899</v>
      </c>
      <c r="X4400" s="39" t="s">
        <v>10744</v>
      </c>
      <c r="Y4400" s="39" t="s">
        <v>10745</v>
      </c>
      <c r="Z4400" s="39" t="s">
        <v>10746</v>
      </c>
      <c r="AA4400" s="39" t="s">
        <v>10747</v>
      </c>
    </row>
    <row r="4401" ht="15.75" hidden="1" customHeight="1">
      <c r="A4401" s="39" t="s">
        <v>10910</v>
      </c>
      <c r="B4401" s="39" t="s">
        <v>10911</v>
      </c>
      <c r="C4401" s="8">
        <v>2311.0</v>
      </c>
      <c r="D4401" s="8">
        <v>7.0</v>
      </c>
      <c r="E4401" s="8">
        <v>4.0</v>
      </c>
      <c r="F4401" s="8">
        <v>2.0</v>
      </c>
      <c r="G4401" s="8">
        <v>2643.0</v>
      </c>
      <c r="H4401" s="8">
        <v>2673.0</v>
      </c>
      <c r="I4401" s="8">
        <v>2158.0</v>
      </c>
      <c r="J4401" s="8">
        <v>1800.0</v>
      </c>
      <c r="K4401" s="8">
        <v>1871.0</v>
      </c>
      <c r="L4401" s="8">
        <v>3305.0</v>
      </c>
      <c r="M4401" s="8">
        <v>2215.0</v>
      </c>
      <c r="N4401" s="8">
        <v>972.0</v>
      </c>
      <c r="O4401" s="8">
        <v>666.0</v>
      </c>
      <c r="P4401" s="8">
        <v>2.0</v>
      </c>
      <c r="Q4401" s="39" t="s">
        <v>877</v>
      </c>
      <c r="R4401" s="39" t="s">
        <v>10896</v>
      </c>
      <c r="S4401" s="39" t="s">
        <v>10897</v>
      </c>
      <c r="T4401" s="39" t="s">
        <v>10726</v>
      </c>
      <c r="U4401" s="39" t="s">
        <v>10727</v>
      </c>
      <c r="V4401" s="39" t="s">
        <v>3898</v>
      </c>
      <c r="W4401" s="39" t="s">
        <v>3899</v>
      </c>
      <c r="X4401" s="39" t="s">
        <v>10744</v>
      </c>
      <c r="Y4401" s="39" t="s">
        <v>10745</v>
      </c>
      <c r="Z4401" s="39" t="s">
        <v>10746</v>
      </c>
      <c r="AA4401" s="39" t="s">
        <v>10747</v>
      </c>
    </row>
    <row r="4402" ht="15.75" hidden="1" customHeight="1">
      <c r="A4402" s="39" t="s">
        <v>10912</v>
      </c>
      <c r="B4402" s="39" t="s">
        <v>10913</v>
      </c>
      <c r="C4402" s="8">
        <v>1191.0</v>
      </c>
      <c r="D4402" s="8">
        <v>4.0</v>
      </c>
      <c r="E4402" s="8">
        <v>2.0</v>
      </c>
      <c r="F4402" s="8">
        <v>1.0</v>
      </c>
      <c r="G4402" s="8">
        <v>959.0</v>
      </c>
      <c r="H4402" s="8">
        <v>1272.0</v>
      </c>
      <c r="I4402" s="8">
        <v>1064.0</v>
      </c>
      <c r="J4402" s="8">
        <v>1739.0</v>
      </c>
      <c r="K4402" s="8">
        <v>1916.0</v>
      </c>
      <c r="L4402" s="8">
        <v>4193.0</v>
      </c>
      <c r="M4402" s="8">
        <v>1605.0</v>
      </c>
      <c r="N4402" s="8">
        <v>1071.0</v>
      </c>
      <c r="O4402" s="8">
        <v>750.0</v>
      </c>
      <c r="P4402" s="8">
        <v>2.0</v>
      </c>
      <c r="Q4402" s="39" t="s">
        <v>877</v>
      </c>
      <c r="R4402" s="39" t="s">
        <v>10896</v>
      </c>
      <c r="S4402" s="39" t="s">
        <v>10897</v>
      </c>
      <c r="T4402" s="39" t="s">
        <v>10726</v>
      </c>
      <c r="U4402" s="39" t="s">
        <v>10727</v>
      </c>
      <c r="V4402" s="39" t="s">
        <v>3898</v>
      </c>
      <c r="W4402" s="39" t="s">
        <v>3899</v>
      </c>
      <c r="X4402" s="39" t="s">
        <v>10914</v>
      </c>
      <c r="Y4402" s="39" t="s">
        <v>10915</v>
      </c>
      <c r="Z4402" s="39" t="s">
        <v>10746</v>
      </c>
      <c r="AA4402" s="39" t="s">
        <v>10747</v>
      </c>
    </row>
    <row r="4403" ht="15.75" hidden="1" customHeight="1">
      <c r="A4403" s="39" t="s">
        <v>10916</v>
      </c>
      <c r="B4403" s="39" t="s">
        <v>10917</v>
      </c>
      <c r="C4403" s="8">
        <v>6180.0</v>
      </c>
      <c r="D4403" s="8">
        <v>18.0</v>
      </c>
      <c r="E4403" s="8">
        <v>9.0</v>
      </c>
      <c r="F4403" s="8">
        <v>5.0</v>
      </c>
      <c r="G4403" s="8">
        <v>5708.0</v>
      </c>
      <c r="H4403" s="8">
        <v>6415.0</v>
      </c>
      <c r="I4403" s="8">
        <v>4749.0</v>
      </c>
      <c r="J4403" s="8">
        <v>5368.0</v>
      </c>
      <c r="K4403" s="8">
        <v>3076.0</v>
      </c>
      <c r="L4403" s="8">
        <v>6294.0</v>
      </c>
      <c r="M4403" s="8">
        <v>5337.0</v>
      </c>
      <c r="N4403" s="8">
        <v>685.0</v>
      </c>
      <c r="O4403" s="8">
        <v>454.0</v>
      </c>
      <c r="P4403" s="8">
        <v>2.0</v>
      </c>
      <c r="Q4403" s="39" t="s">
        <v>877</v>
      </c>
      <c r="R4403" s="39" t="s">
        <v>10918</v>
      </c>
      <c r="S4403" s="39" t="s">
        <v>10919</v>
      </c>
      <c r="T4403" s="39" t="s">
        <v>10726</v>
      </c>
      <c r="U4403" s="39" t="s">
        <v>10727</v>
      </c>
      <c r="V4403" s="39" t="s">
        <v>3898</v>
      </c>
      <c r="W4403" s="39" t="s">
        <v>3899</v>
      </c>
      <c r="X4403" s="39" t="s">
        <v>10914</v>
      </c>
      <c r="Y4403" s="39" t="s">
        <v>10915</v>
      </c>
      <c r="Z4403" s="39" t="s">
        <v>10746</v>
      </c>
      <c r="AA4403" s="39" t="s">
        <v>10747</v>
      </c>
    </row>
    <row r="4404" ht="15.75" hidden="1" customHeight="1">
      <c r="A4404" s="39" t="s">
        <v>10920</v>
      </c>
      <c r="B4404" s="39" t="s">
        <v>10921</v>
      </c>
      <c r="C4404" s="8">
        <v>1229.0</v>
      </c>
      <c r="D4404" s="8">
        <v>4.0</v>
      </c>
      <c r="E4404" s="8">
        <v>2.0</v>
      </c>
      <c r="F4404" s="8">
        <v>1.0</v>
      </c>
      <c r="G4404" s="8">
        <v>966.0</v>
      </c>
      <c r="H4404" s="8">
        <v>1076.0</v>
      </c>
      <c r="I4404" s="8">
        <v>2380.0</v>
      </c>
      <c r="J4404" s="8">
        <v>941.0</v>
      </c>
      <c r="K4404" s="8">
        <v>2964.0</v>
      </c>
      <c r="L4404" s="8">
        <v>4062.5</v>
      </c>
      <c r="M4404" s="8">
        <v>1446.0</v>
      </c>
      <c r="N4404" s="8">
        <v>576.0</v>
      </c>
      <c r="O4404" s="8">
        <v>355.0</v>
      </c>
      <c r="P4404" s="8">
        <v>2.0</v>
      </c>
      <c r="Q4404" s="39" t="s">
        <v>877</v>
      </c>
      <c r="R4404" s="39" t="s">
        <v>10918</v>
      </c>
      <c r="S4404" s="39" t="s">
        <v>10919</v>
      </c>
      <c r="T4404" s="39" t="s">
        <v>10726</v>
      </c>
      <c r="U4404" s="39" t="s">
        <v>10727</v>
      </c>
      <c r="V4404" s="39" t="s">
        <v>3898</v>
      </c>
      <c r="W4404" s="39" t="s">
        <v>3899</v>
      </c>
      <c r="X4404" s="39" t="s">
        <v>10914</v>
      </c>
      <c r="Y4404" s="39" t="s">
        <v>10915</v>
      </c>
      <c r="Z4404" s="39" t="s">
        <v>10746</v>
      </c>
      <c r="AA4404" s="39" t="s">
        <v>10747</v>
      </c>
    </row>
    <row r="4405" ht="15.75" hidden="1" customHeight="1">
      <c r="A4405" s="39" t="s">
        <v>10922</v>
      </c>
      <c r="B4405" s="39" t="s">
        <v>10923</v>
      </c>
      <c r="C4405" s="8">
        <v>4275.0</v>
      </c>
      <c r="D4405" s="8">
        <v>13.0</v>
      </c>
      <c r="E4405" s="8">
        <v>7.0</v>
      </c>
      <c r="F4405" s="8">
        <v>4.0</v>
      </c>
      <c r="G4405" s="8">
        <v>3981.5</v>
      </c>
      <c r="H4405" s="8">
        <v>3958.5</v>
      </c>
      <c r="I4405" s="8">
        <v>4375.0</v>
      </c>
      <c r="J4405" s="8">
        <v>2995.0</v>
      </c>
      <c r="K4405" s="8">
        <v>3385.0</v>
      </c>
      <c r="L4405" s="8">
        <v>6269.0</v>
      </c>
      <c r="M4405" s="8">
        <v>3062.0</v>
      </c>
      <c r="N4405" s="8">
        <v>666.0</v>
      </c>
      <c r="O4405" s="8">
        <v>419.0</v>
      </c>
      <c r="P4405" s="8">
        <v>2.0</v>
      </c>
      <c r="Q4405" s="39" t="s">
        <v>877</v>
      </c>
      <c r="R4405" s="39" t="s">
        <v>10918</v>
      </c>
      <c r="S4405" s="39" t="s">
        <v>10919</v>
      </c>
      <c r="T4405" s="39" t="s">
        <v>10726</v>
      </c>
      <c r="U4405" s="39" t="s">
        <v>10727</v>
      </c>
      <c r="V4405" s="39" t="s">
        <v>3898</v>
      </c>
      <c r="W4405" s="39" t="s">
        <v>3899</v>
      </c>
      <c r="X4405" s="39" t="s">
        <v>10914</v>
      </c>
      <c r="Y4405" s="39" t="s">
        <v>10915</v>
      </c>
      <c r="Z4405" s="39" t="s">
        <v>10746</v>
      </c>
      <c r="AA4405" s="39" t="s">
        <v>10747</v>
      </c>
    </row>
    <row r="4406" ht="15.75" hidden="1" customHeight="1">
      <c r="A4406" s="39" t="s">
        <v>10924</v>
      </c>
      <c r="B4406" s="39" t="s">
        <v>10925</v>
      </c>
      <c r="C4406" s="8">
        <v>184.0</v>
      </c>
      <c r="D4406" s="8">
        <v>1.0</v>
      </c>
      <c r="E4406" s="8">
        <v>1.0</v>
      </c>
      <c r="F4406" s="8">
        <v>1.0</v>
      </c>
      <c r="G4406" s="8">
        <v>264.0</v>
      </c>
      <c r="H4406" s="8">
        <v>128.0</v>
      </c>
      <c r="I4406" s="8">
        <v>86.0</v>
      </c>
      <c r="J4406" s="8">
        <v>500.0</v>
      </c>
      <c r="K4406" s="8">
        <v>5989.0</v>
      </c>
      <c r="L4406" s="8">
        <v>630.0</v>
      </c>
      <c r="M4406" s="8">
        <v>352.0</v>
      </c>
      <c r="N4406" s="8">
        <v>529.0</v>
      </c>
      <c r="O4406" s="8">
        <v>337.0</v>
      </c>
      <c r="P4406" s="8">
        <v>2.0</v>
      </c>
      <c r="Q4406" s="39" t="s">
        <v>877</v>
      </c>
      <c r="R4406" s="39" t="s">
        <v>10918</v>
      </c>
      <c r="S4406" s="39" t="s">
        <v>10919</v>
      </c>
      <c r="T4406" s="39" t="s">
        <v>10726</v>
      </c>
      <c r="U4406" s="39" t="s">
        <v>10727</v>
      </c>
      <c r="V4406" s="39" t="s">
        <v>3898</v>
      </c>
      <c r="W4406" s="39" t="s">
        <v>3899</v>
      </c>
      <c r="X4406" s="39" t="s">
        <v>10914</v>
      </c>
      <c r="Y4406" s="39" t="s">
        <v>10915</v>
      </c>
      <c r="Z4406" s="39" t="s">
        <v>10746</v>
      </c>
      <c r="AA4406" s="39" t="s">
        <v>10747</v>
      </c>
    </row>
    <row r="4407" ht="15.75" hidden="1" customHeight="1">
      <c r="A4407" s="39" t="s">
        <v>10926</v>
      </c>
      <c r="B4407" s="39" t="s">
        <v>10927</v>
      </c>
      <c r="C4407" s="8">
        <v>346.0</v>
      </c>
      <c r="D4407" s="8">
        <v>1.0</v>
      </c>
      <c r="E4407" s="8">
        <v>1.0</v>
      </c>
      <c r="F4407" s="8">
        <v>1.0</v>
      </c>
      <c r="G4407" s="8">
        <v>439.0</v>
      </c>
      <c r="H4407" s="8">
        <v>254.0</v>
      </c>
      <c r="I4407" s="8">
        <v>409.0</v>
      </c>
      <c r="J4407" s="8">
        <v>380.0</v>
      </c>
      <c r="K4407" s="8">
        <v>6900.0</v>
      </c>
      <c r="L4407" s="8">
        <v>902.0</v>
      </c>
      <c r="M4407" s="8">
        <v>1225.0</v>
      </c>
      <c r="N4407" s="8">
        <v>515.0</v>
      </c>
      <c r="O4407" s="8">
        <v>307.0</v>
      </c>
      <c r="P4407" s="8">
        <v>2.0</v>
      </c>
      <c r="Q4407" s="39" t="s">
        <v>877</v>
      </c>
      <c r="R4407" s="39" t="s">
        <v>10918</v>
      </c>
      <c r="S4407" s="39" t="s">
        <v>10919</v>
      </c>
      <c r="T4407" s="39" t="s">
        <v>10726</v>
      </c>
      <c r="U4407" s="39" t="s">
        <v>10727</v>
      </c>
      <c r="V4407" s="39" t="s">
        <v>3898</v>
      </c>
      <c r="W4407" s="39" t="s">
        <v>3899</v>
      </c>
      <c r="X4407" s="39" t="s">
        <v>10914</v>
      </c>
      <c r="Y4407" s="39" t="s">
        <v>10915</v>
      </c>
      <c r="Z4407" s="39" t="s">
        <v>10746</v>
      </c>
      <c r="AA4407" s="39" t="s">
        <v>10747</v>
      </c>
    </row>
    <row r="4408" ht="15.75" hidden="1" customHeight="1">
      <c r="A4408" s="39" t="s">
        <v>10928</v>
      </c>
      <c r="B4408" s="39" t="s">
        <v>10929</v>
      </c>
      <c r="C4408" s="8">
        <v>279.0</v>
      </c>
      <c r="D4408" s="8">
        <v>1.0</v>
      </c>
      <c r="E4408" s="8">
        <v>1.0</v>
      </c>
      <c r="F4408" s="8">
        <v>1.0</v>
      </c>
      <c r="G4408" s="8">
        <v>469.0</v>
      </c>
      <c r="H4408" s="8">
        <v>241.0</v>
      </c>
      <c r="I4408" s="8">
        <v>192.0</v>
      </c>
      <c r="J4408" s="8">
        <v>211.0</v>
      </c>
      <c r="K4408" s="8">
        <v>5829.0</v>
      </c>
      <c r="L4408" s="8">
        <v>2337.0</v>
      </c>
      <c r="M4408" s="8">
        <v>843.0</v>
      </c>
      <c r="N4408" s="8">
        <v>555.0</v>
      </c>
      <c r="O4408" s="8">
        <v>310.0</v>
      </c>
      <c r="P4408" s="8">
        <v>2.0</v>
      </c>
      <c r="Q4408" s="39" t="s">
        <v>877</v>
      </c>
      <c r="R4408" s="39" t="s">
        <v>10918</v>
      </c>
      <c r="S4408" s="39" t="s">
        <v>10919</v>
      </c>
      <c r="T4408" s="39" t="s">
        <v>10726</v>
      </c>
      <c r="U4408" s="39" t="s">
        <v>10727</v>
      </c>
      <c r="V4408" s="39" t="s">
        <v>3898</v>
      </c>
      <c r="W4408" s="39" t="s">
        <v>3899</v>
      </c>
      <c r="X4408" s="39" t="s">
        <v>10914</v>
      </c>
      <c r="Y4408" s="39" t="s">
        <v>10915</v>
      </c>
      <c r="Z4408" s="39" t="s">
        <v>10746</v>
      </c>
      <c r="AA4408" s="39" t="s">
        <v>10747</v>
      </c>
    </row>
    <row r="4409" ht="15.75" hidden="1" customHeight="1">
      <c r="A4409" s="39" t="s">
        <v>10930</v>
      </c>
      <c r="B4409" s="39" t="s">
        <v>10931</v>
      </c>
      <c r="C4409" s="8">
        <v>2703.0</v>
      </c>
      <c r="D4409" s="8">
        <v>8.0</v>
      </c>
      <c r="E4409" s="8">
        <v>4.0</v>
      </c>
      <c r="F4409" s="8">
        <v>2.0</v>
      </c>
      <c r="G4409" s="8">
        <v>3101.0</v>
      </c>
      <c r="H4409" s="8">
        <v>1552.0</v>
      </c>
      <c r="I4409" s="8">
        <v>4714.0</v>
      </c>
      <c r="J4409" s="8">
        <v>2659.0</v>
      </c>
      <c r="K4409" s="8">
        <v>2960.0</v>
      </c>
      <c r="L4409" s="8">
        <v>5285.0</v>
      </c>
      <c r="M4409" s="8">
        <v>2821.0</v>
      </c>
      <c r="N4409" s="8">
        <v>657.0</v>
      </c>
      <c r="O4409" s="8">
        <v>436.0</v>
      </c>
      <c r="P4409" s="8">
        <v>2.0</v>
      </c>
      <c r="Q4409" s="39" t="s">
        <v>877</v>
      </c>
      <c r="R4409" s="39" t="s">
        <v>10918</v>
      </c>
      <c r="S4409" s="39" t="s">
        <v>10919</v>
      </c>
      <c r="T4409" s="39" t="s">
        <v>10726</v>
      </c>
      <c r="U4409" s="39" t="s">
        <v>10727</v>
      </c>
      <c r="V4409" s="39" t="s">
        <v>3898</v>
      </c>
      <c r="W4409" s="39" t="s">
        <v>3899</v>
      </c>
      <c r="X4409" s="39" t="s">
        <v>10914</v>
      </c>
      <c r="Y4409" s="39" t="s">
        <v>10915</v>
      </c>
      <c r="Z4409" s="39" t="s">
        <v>10746</v>
      </c>
      <c r="AA4409" s="39" t="s">
        <v>10747</v>
      </c>
    </row>
    <row r="4410" ht="15.75" hidden="1" customHeight="1">
      <c r="A4410" s="39" t="s">
        <v>10932</v>
      </c>
      <c r="B4410" s="39" t="s">
        <v>10933</v>
      </c>
      <c r="C4410" s="8">
        <v>2951.0</v>
      </c>
      <c r="D4410" s="8">
        <v>9.0</v>
      </c>
      <c r="E4410" s="8">
        <v>5.0</v>
      </c>
      <c r="F4410" s="8">
        <v>3.0</v>
      </c>
      <c r="G4410" s="8">
        <v>2912.0</v>
      </c>
      <c r="H4410" s="8">
        <v>2864.5</v>
      </c>
      <c r="I4410" s="8">
        <v>2219.0</v>
      </c>
      <c r="J4410" s="8">
        <v>3214.0</v>
      </c>
      <c r="K4410" s="8">
        <v>3476.0</v>
      </c>
      <c r="L4410" s="8">
        <v>3731.0</v>
      </c>
      <c r="M4410" s="8">
        <v>2285.5</v>
      </c>
      <c r="N4410" s="8">
        <v>619.0</v>
      </c>
      <c r="O4410" s="8">
        <v>397.0</v>
      </c>
      <c r="P4410" s="8">
        <v>2.0</v>
      </c>
      <c r="Q4410" s="39" t="s">
        <v>877</v>
      </c>
      <c r="R4410" s="39" t="s">
        <v>10918</v>
      </c>
      <c r="S4410" s="39" t="s">
        <v>10919</v>
      </c>
      <c r="T4410" s="39" t="s">
        <v>10726</v>
      </c>
      <c r="U4410" s="39" t="s">
        <v>10727</v>
      </c>
      <c r="V4410" s="39" t="s">
        <v>3898</v>
      </c>
      <c r="W4410" s="39" t="s">
        <v>3899</v>
      </c>
      <c r="X4410" s="39" t="s">
        <v>10914</v>
      </c>
      <c r="Y4410" s="39" t="s">
        <v>10915</v>
      </c>
      <c r="Z4410" s="39" t="s">
        <v>10746</v>
      </c>
      <c r="AA4410" s="39" t="s">
        <v>10747</v>
      </c>
    </row>
    <row r="4411" ht="15.75" hidden="1" customHeight="1">
      <c r="A4411" s="39" t="s">
        <v>10934</v>
      </c>
      <c r="B4411" s="39" t="s">
        <v>10935</v>
      </c>
      <c r="C4411" s="8">
        <v>2752.0</v>
      </c>
      <c r="D4411" s="8">
        <v>8.0</v>
      </c>
      <c r="E4411" s="8">
        <v>4.0</v>
      </c>
      <c r="F4411" s="8">
        <v>2.0</v>
      </c>
      <c r="G4411" s="8">
        <v>2534.0</v>
      </c>
      <c r="H4411" s="8">
        <v>2652.0</v>
      </c>
      <c r="I4411" s="8">
        <v>2264.0</v>
      </c>
      <c r="J4411" s="8">
        <v>3044.0</v>
      </c>
      <c r="K4411" s="8">
        <v>3730.0</v>
      </c>
      <c r="L4411" s="8">
        <v>3821.0</v>
      </c>
      <c r="M4411" s="8">
        <v>2775.0</v>
      </c>
      <c r="N4411" s="8">
        <v>698.0</v>
      </c>
      <c r="O4411" s="8">
        <v>471.0</v>
      </c>
      <c r="P4411" s="8">
        <v>2.0</v>
      </c>
      <c r="Q4411" s="39" t="s">
        <v>877</v>
      </c>
      <c r="R4411" s="39" t="s">
        <v>10918</v>
      </c>
      <c r="S4411" s="39" t="s">
        <v>10919</v>
      </c>
      <c r="T4411" s="39" t="s">
        <v>10726</v>
      </c>
      <c r="U4411" s="39" t="s">
        <v>10727</v>
      </c>
      <c r="V4411" s="39" t="s">
        <v>3898</v>
      </c>
      <c r="W4411" s="39" t="s">
        <v>3899</v>
      </c>
      <c r="X4411" s="39" t="s">
        <v>10914</v>
      </c>
      <c r="Y4411" s="39" t="s">
        <v>10915</v>
      </c>
      <c r="Z4411" s="39" t="s">
        <v>10746</v>
      </c>
      <c r="AA4411" s="39" t="s">
        <v>10747</v>
      </c>
    </row>
    <row r="4412" ht="15.75" hidden="1" customHeight="1">
      <c r="A4412" s="39" t="s">
        <v>10936</v>
      </c>
      <c r="B4412" s="39" t="s">
        <v>10937</v>
      </c>
      <c r="C4412" s="8">
        <v>293.0</v>
      </c>
      <c r="D4412" s="8">
        <v>1.0</v>
      </c>
      <c r="E4412" s="8">
        <v>1.0</v>
      </c>
      <c r="F4412" s="8">
        <v>1.0</v>
      </c>
      <c r="G4412" s="8">
        <v>585.0</v>
      </c>
      <c r="H4412" s="8">
        <v>153.0</v>
      </c>
      <c r="I4412" s="8">
        <v>364.0</v>
      </c>
      <c r="J4412" s="8">
        <v>529.0</v>
      </c>
      <c r="K4412" s="8">
        <v>4874.0</v>
      </c>
      <c r="L4412" s="8">
        <v>465.0</v>
      </c>
      <c r="M4412" s="8">
        <v>171.0</v>
      </c>
      <c r="N4412" s="8">
        <v>467.0</v>
      </c>
      <c r="O4412" s="8">
        <v>313.0</v>
      </c>
      <c r="P4412" s="8">
        <v>2.0</v>
      </c>
      <c r="Q4412" s="39" t="s">
        <v>877</v>
      </c>
      <c r="R4412" s="39" t="s">
        <v>10938</v>
      </c>
      <c r="S4412" s="39" t="s">
        <v>10939</v>
      </c>
      <c r="T4412" s="39" t="s">
        <v>10726</v>
      </c>
      <c r="U4412" s="39" t="s">
        <v>10727</v>
      </c>
      <c r="V4412" s="39" t="s">
        <v>3898</v>
      </c>
      <c r="W4412" s="39" t="s">
        <v>3899</v>
      </c>
      <c r="X4412" s="39" t="s">
        <v>10914</v>
      </c>
      <c r="Y4412" s="39" t="s">
        <v>10915</v>
      </c>
      <c r="Z4412" s="39" t="s">
        <v>10746</v>
      </c>
      <c r="AA4412" s="39" t="s">
        <v>10747</v>
      </c>
    </row>
    <row r="4413" ht="15.75" hidden="1" customHeight="1">
      <c r="A4413" s="39" t="s">
        <v>10940</v>
      </c>
      <c r="B4413" s="39" t="s">
        <v>10941</v>
      </c>
      <c r="C4413" s="8">
        <v>1148.0</v>
      </c>
      <c r="D4413" s="8">
        <v>4.0</v>
      </c>
      <c r="E4413" s="8">
        <v>2.0</v>
      </c>
      <c r="F4413" s="8">
        <v>1.0</v>
      </c>
      <c r="G4413" s="8">
        <v>925.0</v>
      </c>
      <c r="H4413" s="8">
        <v>573.0</v>
      </c>
      <c r="I4413" s="8">
        <v>2514.0</v>
      </c>
      <c r="J4413" s="8">
        <v>1720.0</v>
      </c>
      <c r="K4413" s="8">
        <v>5747.0</v>
      </c>
      <c r="L4413" s="8">
        <v>2760.0</v>
      </c>
      <c r="M4413" s="8">
        <v>1680.0</v>
      </c>
      <c r="N4413" s="8">
        <v>564.0</v>
      </c>
      <c r="O4413" s="8">
        <v>367.0</v>
      </c>
      <c r="P4413" s="8">
        <v>2.0</v>
      </c>
      <c r="Q4413" s="39" t="s">
        <v>877</v>
      </c>
      <c r="R4413" s="39" t="s">
        <v>10938</v>
      </c>
      <c r="S4413" s="39" t="s">
        <v>10939</v>
      </c>
      <c r="T4413" s="39" t="s">
        <v>10726</v>
      </c>
      <c r="U4413" s="39" t="s">
        <v>10727</v>
      </c>
      <c r="V4413" s="39" t="s">
        <v>3898</v>
      </c>
      <c r="W4413" s="39" t="s">
        <v>3899</v>
      </c>
      <c r="X4413" s="39" t="s">
        <v>10914</v>
      </c>
      <c r="Y4413" s="39" t="s">
        <v>10915</v>
      </c>
      <c r="Z4413" s="39" t="s">
        <v>10746</v>
      </c>
      <c r="AA4413" s="39" t="s">
        <v>10747</v>
      </c>
    </row>
    <row r="4414" ht="15.75" hidden="1" customHeight="1">
      <c r="A4414" s="39" t="s">
        <v>10942</v>
      </c>
      <c r="B4414" s="39" t="s">
        <v>10943</v>
      </c>
      <c r="C4414" s="8">
        <v>1519.0</v>
      </c>
      <c r="D4414" s="8">
        <v>5.0</v>
      </c>
      <c r="E4414" s="8">
        <v>3.0</v>
      </c>
      <c r="F4414" s="8">
        <v>2.0</v>
      </c>
      <c r="G4414" s="8">
        <v>1295.5</v>
      </c>
      <c r="H4414" s="8">
        <v>1529.0</v>
      </c>
      <c r="I4414" s="8">
        <v>1435.0</v>
      </c>
      <c r="J4414" s="8">
        <v>1790.0</v>
      </c>
      <c r="K4414" s="8">
        <v>6277.0</v>
      </c>
      <c r="L4414" s="8">
        <v>895.0</v>
      </c>
      <c r="M4414" s="8">
        <v>3161.0</v>
      </c>
      <c r="N4414" s="8">
        <v>684.0</v>
      </c>
      <c r="O4414" s="8">
        <v>389.0</v>
      </c>
      <c r="P4414" s="8">
        <v>2.0</v>
      </c>
      <c r="Q4414" s="39" t="s">
        <v>877</v>
      </c>
      <c r="R4414" s="39" t="s">
        <v>10938</v>
      </c>
      <c r="S4414" s="39" t="s">
        <v>10939</v>
      </c>
      <c r="T4414" s="39" t="s">
        <v>10726</v>
      </c>
      <c r="U4414" s="39" t="s">
        <v>10727</v>
      </c>
      <c r="V4414" s="39" t="s">
        <v>3898</v>
      </c>
      <c r="W4414" s="39" t="s">
        <v>3899</v>
      </c>
      <c r="X4414" s="39" t="s">
        <v>10914</v>
      </c>
      <c r="Y4414" s="39" t="s">
        <v>10915</v>
      </c>
      <c r="Z4414" s="39" t="s">
        <v>10746</v>
      </c>
      <c r="AA4414" s="39" t="s">
        <v>10747</v>
      </c>
    </row>
    <row r="4415" ht="15.75" hidden="1" customHeight="1">
      <c r="A4415" s="39" t="s">
        <v>10944</v>
      </c>
      <c r="B4415" s="39" t="s">
        <v>10945</v>
      </c>
      <c r="C4415" s="8">
        <v>1235.0</v>
      </c>
      <c r="D4415" s="8">
        <v>4.0</v>
      </c>
      <c r="E4415" s="8">
        <v>2.0</v>
      </c>
      <c r="F4415" s="8">
        <v>1.0</v>
      </c>
      <c r="G4415" s="8">
        <v>1073.0</v>
      </c>
      <c r="H4415" s="8">
        <v>1105.5</v>
      </c>
      <c r="I4415" s="8">
        <v>1482.0</v>
      </c>
      <c r="J4415" s="8">
        <v>763.0</v>
      </c>
      <c r="K4415" s="8">
        <v>5961.0</v>
      </c>
      <c r="L4415" s="8">
        <v>4062.5</v>
      </c>
      <c r="M4415" s="8">
        <v>1498.0</v>
      </c>
      <c r="N4415" s="8">
        <v>704.0</v>
      </c>
      <c r="O4415" s="8">
        <v>445.0</v>
      </c>
      <c r="P4415" s="8">
        <v>2.0</v>
      </c>
      <c r="Q4415" s="39" t="s">
        <v>877</v>
      </c>
      <c r="R4415" s="39" t="s">
        <v>10938</v>
      </c>
      <c r="S4415" s="39" t="s">
        <v>10939</v>
      </c>
      <c r="T4415" s="39" t="s">
        <v>10726</v>
      </c>
      <c r="U4415" s="39" t="s">
        <v>10727</v>
      </c>
      <c r="V4415" s="39" t="s">
        <v>3898</v>
      </c>
      <c r="W4415" s="39" t="s">
        <v>3899</v>
      </c>
      <c r="X4415" s="39" t="s">
        <v>10728</v>
      </c>
      <c r="Y4415" s="39" t="s">
        <v>10729</v>
      </c>
      <c r="Z4415" s="39" t="s">
        <v>10746</v>
      </c>
      <c r="AA4415" s="39" t="s">
        <v>10747</v>
      </c>
    </row>
    <row r="4416" ht="15.75" hidden="1" customHeight="1">
      <c r="A4416" s="39" t="s">
        <v>10946</v>
      </c>
      <c r="B4416" s="39" t="s">
        <v>10947</v>
      </c>
      <c r="C4416" s="8">
        <v>403.0</v>
      </c>
      <c r="D4416" s="8">
        <v>2.0</v>
      </c>
      <c r="E4416" s="8">
        <v>1.0</v>
      </c>
      <c r="F4416" s="8">
        <v>1.0</v>
      </c>
      <c r="G4416" s="8">
        <v>424.0</v>
      </c>
      <c r="H4416" s="8">
        <v>366.0</v>
      </c>
      <c r="I4416" s="8">
        <v>520.0</v>
      </c>
      <c r="J4416" s="8">
        <v>523.0</v>
      </c>
      <c r="K4416" s="8">
        <v>2415.0</v>
      </c>
      <c r="L4416" s="8">
        <v>2744.0</v>
      </c>
      <c r="M4416" s="8">
        <v>1250.0</v>
      </c>
      <c r="N4416" s="8">
        <v>602.0</v>
      </c>
      <c r="O4416" s="8">
        <v>409.0</v>
      </c>
      <c r="P4416" s="8">
        <v>2.0</v>
      </c>
      <c r="Q4416" s="39" t="s">
        <v>877</v>
      </c>
      <c r="R4416" s="39" t="s">
        <v>10938</v>
      </c>
      <c r="S4416" s="39" t="s">
        <v>10939</v>
      </c>
      <c r="T4416" s="39" t="s">
        <v>10726</v>
      </c>
      <c r="U4416" s="39" t="s">
        <v>10727</v>
      </c>
      <c r="V4416" s="39" t="s">
        <v>3898</v>
      </c>
      <c r="W4416" s="39" t="s">
        <v>3899</v>
      </c>
      <c r="X4416" s="39" t="s">
        <v>10728</v>
      </c>
      <c r="Y4416" s="39" t="s">
        <v>10729</v>
      </c>
      <c r="Z4416" s="39" t="s">
        <v>10746</v>
      </c>
      <c r="AA4416" s="39" t="s">
        <v>10747</v>
      </c>
    </row>
    <row r="4417" ht="15.75" hidden="1" customHeight="1">
      <c r="A4417" s="39" t="s">
        <v>10948</v>
      </c>
      <c r="B4417" s="39" t="s">
        <v>10949</v>
      </c>
      <c r="C4417" s="8">
        <v>808.0</v>
      </c>
      <c r="D4417" s="8">
        <v>3.0</v>
      </c>
      <c r="E4417" s="8">
        <v>2.0</v>
      </c>
      <c r="F4417" s="8">
        <v>1.0</v>
      </c>
      <c r="G4417" s="8">
        <v>1184.0</v>
      </c>
      <c r="H4417" s="8">
        <v>622.0</v>
      </c>
      <c r="I4417" s="8">
        <v>466.0</v>
      </c>
      <c r="J4417" s="8">
        <v>623.0</v>
      </c>
      <c r="K4417" s="8">
        <v>4113.0</v>
      </c>
      <c r="L4417" s="8">
        <v>6131.0</v>
      </c>
      <c r="M4417" s="8">
        <v>1274.0</v>
      </c>
      <c r="N4417" s="8">
        <v>584.0</v>
      </c>
      <c r="O4417" s="8">
        <v>379.0</v>
      </c>
      <c r="P4417" s="8">
        <v>2.0</v>
      </c>
      <c r="Q4417" s="39" t="s">
        <v>877</v>
      </c>
      <c r="R4417" s="39" t="s">
        <v>10938</v>
      </c>
      <c r="S4417" s="39" t="s">
        <v>10939</v>
      </c>
      <c r="T4417" s="39" t="s">
        <v>10726</v>
      </c>
      <c r="U4417" s="39" t="s">
        <v>10727</v>
      </c>
      <c r="V4417" s="39" t="s">
        <v>3898</v>
      </c>
      <c r="W4417" s="39" t="s">
        <v>3899</v>
      </c>
      <c r="X4417" s="39" t="s">
        <v>10728</v>
      </c>
      <c r="Y4417" s="39" t="s">
        <v>10729</v>
      </c>
      <c r="Z4417" s="39" t="s">
        <v>10746</v>
      </c>
      <c r="AA4417" s="39" t="s">
        <v>10747</v>
      </c>
    </row>
    <row r="4418" ht="15.75" hidden="1" customHeight="1">
      <c r="A4418" s="39" t="s">
        <v>10950</v>
      </c>
      <c r="B4418" s="39" t="s">
        <v>10951</v>
      </c>
      <c r="C4418" s="8">
        <v>423.0</v>
      </c>
      <c r="D4418" s="8">
        <v>2.0</v>
      </c>
      <c r="E4418" s="8">
        <v>1.0</v>
      </c>
      <c r="F4418" s="8">
        <v>1.0</v>
      </c>
      <c r="G4418" s="8">
        <v>479.0</v>
      </c>
      <c r="H4418" s="8">
        <v>415.0</v>
      </c>
      <c r="I4418" s="8">
        <v>151.0</v>
      </c>
      <c r="J4418" s="8">
        <v>624.0</v>
      </c>
      <c r="K4418" s="8">
        <v>5859.0</v>
      </c>
      <c r="L4418" s="8">
        <v>2925.0</v>
      </c>
      <c r="M4418" s="8">
        <v>1458.0</v>
      </c>
      <c r="N4418" s="8">
        <v>853.0</v>
      </c>
      <c r="O4418" s="8">
        <v>460.0</v>
      </c>
      <c r="P4418" s="8">
        <v>2.0</v>
      </c>
      <c r="Q4418" s="39" t="s">
        <v>877</v>
      </c>
      <c r="R4418" s="39" t="s">
        <v>10938</v>
      </c>
      <c r="S4418" s="39" t="s">
        <v>10939</v>
      </c>
      <c r="T4418" s="39" t="s">
        <v>10726</v>
      </c>
      <c r="U4418" s="39" t="s">
        <v>10727</v>
      </c>
      <c r="V4418" s="39" t="s">
        <v>3898</v>
      </c>
      <c r="W4418" s="39" t="s">
        <v>3899</v>
      </c>
      <c r="X4418" s="39" t="s">
        <v>10728</v>
      </c>
      <c r="Y4418" s="39" t="s">
        <v>10729</v>
      </c>
      <c r="Z4418" s="39" t="s">
        <v>10746</v>
      </c>
      <c r="AA4418" s="39" t="s">
        <v>10747</v>
      </c>
    </row>
    <row r="4419" ht="15.75" hidden="1" customHeight="1">
      <c r="A4419" s="39" t="s">
        <v>10952</v>
      </c>
      <c r="B4419" s="39" t="s">
        <v>10953</v>
      </c>
      <c r="C4419" s="8">
        <v>1155.0</v>
      </c>
      <c r="D4419" s="8">
        <v>4.0</v>
      </c>
      <c r="E4419" s="8">
        <v>2.0</v>
      </c>
      <c r="F4419" s="8">
        <v>1.0</v>
      </c>
      <c r="G4419" s="8">
        <v>1016.0</v>
      </c>
      <c r="H4419" s="8">
        <v>1241.0</v>
      </c>
      <c r="I4419" s="8">
        <v>921.0</v>
      </c>
      <c r="J4419" s="8">
        <v>805.0</v>
      </c>
      <c r="K4419" s="8">
        <v>6401.0</v>
      </c>
      <c r="L4419" s="8">
        <v>3759.0</v>
      </c>
      <c r="M4419" s="8">
        <v>1184.0</v>
      </c>
      <c r="N4419" s="8">
        <v>853.0</v>
      </c>
      <c r="O4419" s="8">
        <v>526.0</v>
      </c>
      <c r="P4419" s="8">
        <v>2.0</v>
      </c>
      <c r="Q4419" s="39" t="s">
        <v>877</v>
      </c>
      <c r="R4419" s="39" t="s">
        <v>10954</v>
      </c>
      <c r="S4419" s="39" t="s">
        <v>10955</v>
      </c>
      <c r="T4419" s="39" t="s">
        <v>10726</v>
      </c>
      <c r="U4419" s="39" t="s">
        <v>10727</v>
      </c>
      <c r="V4419" s="39" t="s">
        <v>3898</v>
      </c>
      <c r="W4419" s="39" t="s">
        <v>3899</v>
      </c>
      <c r="X4419" s="39" t="s">
        <v>10914</v>
      </c>
      <c r="Y4419" s="39" t="s">
        <v>10915</v>
      </c>
      <c r="Z4419" s="39" t="s">
        <v>10746</v>
      </c>
      <c r="AA4419" s="39" t="s">
        <v>10747</v>
      </c>
    </row>
    <row r="4420" ht="15.75" hidden="1" customHeight="1">
      <c r="A4420" s="39" t="s">
        <v>10956</v>
      </c>
      <c r="B4420" s="39" t="s">
        <v>10957</v>
      </c>
      <c r="C4420" s="8">
        <v>1194.0</v>
      </c>
      <c r="D4420" s="8">
        <v>4.0</v>
      </c>
      <c r="E4420" s="8">
        <v>2.0</v>
      </c>
      <c r="F4420" s="8">
        <v>1.0</v>
      </c>
      <c r="G4420" s="8">
        <v>1209.0</v>
      </c>
      <c r="H4420" s="8">
        <v>1171.0</v>
      </c>
      <c r="I4420" s="8">
        <v>1034.0</v>
      </c>
      <c r="J4420" s="8">
        <v>826.0</v>
      </c>
      <c r="K4420" s="8">
        <v>5378.0</v>
      </c>
      <c r="L4420" s="8">
        <v>2602.0</v>
      </c>
      <c r="M4420" s="8">
        <v>1316.0</v>
      </c>
      <c r="N4420" s="8">
        <v>539.0</v>
      </c>
      <c r="O4420" s="8">
        <v>343.0</v>
      </c>
      <c r="P4420" s="8">
        <v>2.0</v>
      </c>
      <c r="Q4420" s="39" t="s">
        <v>877</v>
      </c>
      <c r="R4420" s="39" t="s">
        <v>10954</v>
      </c>
      <c r="S4420" s="39" t="s">
        <v>10955</v>
      </c>
      <c r="T4420" s="39" t="s">
        <v>10726</v>
      </c>
      <c r="U4420" s="39" t="s">
        <v>10727</v>
      </c>
      <c r="V4420" s="39" t="s">
        <v>3898</v>
      </c>
      <c r="W4420" s="39" t="s">
        <v>3899</v>
      </c>
      <c r="X4420" s="39" t="s">
        <v>10914</v>
      </c>
      <c r="Y4420" s="39" t="s">
        <v>10915</v>
      </c>
      <c r="Z4420" s="39" t="s">
        <v>10746</v>
      </c>
      <c r="AA4420" s="39" t="s">
        <v>10747</v>
      </c>
    </row>
    <row r="4421" ht="15.75" hidden="1" customHeight="1">
      <c r="A4421" s="39" t="s">
        <v>10958</v>
      </c>
      <c r="B4421" s="39" t="s">
        <v>10959</v>
      </c>
      <c r="C4421" s="8">
        <v>969.0</v>
      </c>
      <c r="D4421" s="8">
        <v>3.0</v>
      </c>
      <c r="E4421" s="8">
        <v>2.0</v>
      </c>
      <c r="F4421" s="8">
        <v>1.0</v>
      </c>
      <c r="G4421" s="8">
        <v>636.0</v>
      </c>
      <c r="H4421" s="8">
        <v>961.0</v>
      </c>
      <c r="I4421" s="8">
        <v>979.0</v>
      </c>
      <c r="J4421" s="8">
        <v>1491.0</v>
      </c>
      <c r="K4421" s="8">
        <v>3985.0</v>
      </c>
      <c r="L4421" s="8">
        <v>4816.0</v>
      </c>
      <c r="M4421" s="8">
        <v>1084.0</v>
      </c>
      <c r="N4421" s="8">
        <v>690.0</v>
      </c>
      <c r="O4421" s="8">
        <v>417.0</v>
      </c>
      <c r="P4421" s="8">
        <v>2.0</v>
      </c>
      <c r="Q4421" s="39" t="s">
        <v>877</v>
      </c>
      <c r="R4421" s="39" t="s">
        <v>10954</v>
      </c>
      <c r="S4421" s="39" t="s">
        <v>10955</v>
      </c>
      <c r="T4421" s="39" t="s">
        <v>10726</v>
      </c>
      <c r="U4421" s="39" t="s">
        <v>10727</v>
      </c>
      <c r="V4421" s="39" t="s">
        <v>3898</v>
      </c>
      <c r="W4421" s="39" t="s">
        <v>3899</v>
      </c>
      <c r="X4421" s="39" t="s">
        <v>10728</v>
      </c>
      <c r="Y4421" s="39" t="s">
        <v>10729</v>
      </c>
      <c r="Z4421" s="39" t="s">
        <v>10746</v>
      </c>
      <c r="AA4421" s="39" t="s">
        <v>10747</v>
      </c>
    </row>
    <row r="4422" ht="15.75" hidden="1" customHeight="1">
      <c r="A4422" s="39" t="s">
        <v>10960</v>
      </c>
      <c r="B4422" s="39" t="s">
        <v>10961</v>
      </c>
      <c r="C4422" s="8">
        <v>773.0</v>
      </c>
      <c r="D4422" s="8">
        <v>3.0</v>
      </c>
      <c r="E4422" s="8">
        <v>2.0</v>
      </c>
      <c r="F4422" s="8">
        <v>1.0</v>
      </c>
      <c r="G4422" s="8">
        <v>607.0</v>
      </c>
      <c r="H4422" s="8">
        <v>665.0</v>
      </c>
      <c r="I4422" s="8">
        <v>1246.0</v>
      </c>
      <c r="J4422" s="8">
        <v>919.0</v>
      </c>
      <c r="K4422" s="8">
        <v>5900.0</v>
      </c>
      <c r="L4422" s="8">
        <v>1019.0</v>
      </c>
      <c r="M4422" s="8">
        <v>1230.0</v>
      </c>
      <c r="N4422" s="8">
        <v>770.0</v>
      </c>
      <c r="O4422" s="8">
        <v>447.0</v>
      </c>
      <c r="P4422" s="8">
        <v>2.0</v>
      </c>
      <c r="Q4422" s="39" t="s">
        <v>877</v>
      </c>
      <c r="R4422" s="39" t="s">
        <v>10954</v>
      </c>
      <c r="S4422" s="39" t="s">
        <v>10955</v>
      </c>
      <c r="T4422" s="39" t="s">
        <v>10726</v>
      </c>
      <c r="U4422" s="39" t="s">
        <v>10727</v>
      </c>
      <c r="V4422" s="39" t="s">
        <v>3898</v>
      </c>
      <c r="W4422" s="39" t="s">
        <v>3899</v>
      </c>
      <c r="X4422" s="39" t="s">
        <v>10728</v>
      </c>
      <c r="Y4422" s="39" t="s">
        <v>10729</v>
      </c>
      <c r="Z4422" s="39" t="s">
        <v>10746</v>
      </c>
      <c r="AA4422" s="39" t="s">
        <v>10747</v>
      </c>
    </row>
    <row r="4423" ht="15.75" hidden="1" customHeight="1">
      <c r="A4423" s="39" t="s">
        <v>10962</v>
      </c>
      <c r="B4423" s="39" t="s">
        <v>10963</v>
      </c>
      <c r="C4423" s="8">
        <v>1452.0</v>
      </c>
      <c r="D4423" s="8">
        <v>5.0</v>
      </c>
      <c r="E4423" s="8">
        <v>3.0</v>
      </c>
      <c r="F4423" s="8">
        <v>2.0</v>
      </c>
      <c r="G4423" s="8">
        <v>1128.0</v>
      </c>
      <c r="H4423" s="8">
        <v>1457.0</v>
      </c>
      <c r="I4423" s="8">
        <v>1659.0</v>
      </c>
      <c r="J4423" s="8">
        <v>1428.0</v>
      </c>
      <c r="K4423" s="8">
        <v>4437.0</v>
      </c>
      <c r="L4423" s="8">
        <v>4126.0</v>
      </c>
      <c r="M4423" s="8">
        <v>1055.0</v>
      </c>
      <c r="N4423" s="8">
        <v>590.0</v>
      </c>
      <c r="O4423" s="8">
        <v>355.0</v>
      </c>
      <c r="P4423" s="8">
        <v>2.0</v>
      </c>
      <c r="Q4423" s="39" t="s">
        <v>877</v>
      </c>
      <c r="R4423" s="39" t="s">
        <v>10954</v>
      </c>
      <c r="S4423" s="39" t="s">
        <v>10955</v>
      </c>
      <c r="T4423" s="39" t="s">
        <v>10726</v>
      </c>
      <c r="U4423" s="39" t="s">
        <v>10727</v>
      </c>
      <c r="V4423" s="39" t="s">
        <v>3898</v>
      </c>
      <c r="W4423" s="39" t="s">
        <v>3899</v>
      </c>
      <c r="X4423" s="39" t="s">
        <v>10728</v>
      </c>
      <c r="Y4423" s="39" t="s">
        <v>10729</v>
      </c>
      <c r="Z4423" s="39" t="s">
        <v>10746</v>
      </c>
      <c r="AA4423" s="39" t="s">
        <v>10747</v>
      </c>
    </row>
    <row r="4424" ht="15.75" hidden="1" customHeight="1">
      <c r="A4424" s="39" t="s">
        <v>10964</v>
      </c>
      <c r="B4424" s="39" t="s">
        <v>10965</v>
      </c>
      <c r="C4424" s="8">
        <v>823.0</v>
      </c>
      <c r="D4424" s="8">
        <v>3.0</v>
      </c>
      <c r="E4424" s="8">
        <v>2.0</v>
      </c>
      <c r="F4424" s="8">
        <v>1.0</v>
      </c>
      <c r="G4424" s="8">
        <v>799.0</v>
      </c>
      <c r="H4424" s="8">
        <v>866.0</v>
      </c>
      <c r="I4424" s="8">
        <v>769.0</v>
      </c>
      <c r="J4424" s="8">
        <v>791.0</v>
      </c>
      <c r="K4424" s="8">
        <v>3372.0</v>
      </c>
      <c r="L4424" s="8">
        <v>2942.0</v>
      </c>
      <c r="M4424" s="8">
        <v>1325.0</v>
      </c>
      <c r="N4424" s="8">
        <v>731.0</v>
      </c>
      <c r="O4424" s="8">
        <v>438.0</v>
      </c>
      <c r="P4424" s="8">
        <v>2.0</v>
      </c>
      <c r="Q4424" s="39" t="s">
        <v>877</v>
      </c>
      <c r="R4424" s="39" t="s">
        <v>10954</v>
      </c>
      <c r="S4424" s="39" t="s">
        <v>10955</v>
      </c>
      <c r="T4424" s="39" t="s">
        <v>10726</v>
      </c>
      <c r="U4424" s="39" t="s">
        <v>10727</v>
      </c>
      <c r="V4424" s="39" t="s">
        <v>3898</v>
      </c>
      <c r="W4424" s="39" t="s">
        <v>3899</v>
      </c>
      <c r="X4424" s="39" t="s">
        <v>10728</v>
      </c>
      <c r="Y4424" s="39" t="s">
        <v>10729</v>
      </c>
      <c r="Z4424" s="39" t="s">
        <v>10746</v>
      </c>
      <c r="AA4424" s="39" t="s">
        <v>10747</v>
      </c>
    </row>
    <row r="4425" ht="15.75" hidden="1" customHeight="1">
      <c r="A4425" s="39" t="s">
        <v>10966</v>
      </c>
      <c r="B4425" s="39" t="s">
        <v>10967</v>
      </c>
      <c r="C4425" s="8">
        <v>638.0</v>
      </c>
      <c r="D4425" s="8">
        <v>2.0</v>
      </c>
      <c r="E4425" s="8">
        <v>1.0</v>
      </c>
      <c r="F4425" s="8">
        <v>1.0</v>
      </c>
      <c r="G4425" s="8">
        <v>776.0</v>
      </c>
      <c r="H4425" s="8">
        <v>814.0</v>
      </c>
      <c r="I4425" s="8">
        <v>474.0</v>
      </c>
      <c r="J4425" s="8">
        <v>468.0</v>
      </c>
      <c r="K4425" s="8">
        <v>2947.0</v>
      </c>
      <c r="L4425" s="8">
        <v>1691.0</v>
      </c>
      <c r="M4425" s="8">
        <v>913.0</v>
      </c>
      <c r="N4425" s="8">
        <v>628.0</v>
      </c>
      <c r="O4425" s="8">
        <v>414.0</v>
      </c>
      <c r="P4425" s="8">
        <v>2.0</v>
      </c>
      <c r="Q4425" s="39" t="s">
        <v>877</v>
      </c>
      <c r="R4425" s="39" t="s">
        <v>10954</v>
      </c>
      <c r="S4425" s="39" t="s">
        <v>10955</v>
      </c>
      <c r="T4425" s="39" t="s">
        <v>10726</v>
      </c>
      <c r="U4425" s="39" t="s">
        <v>10727</v>
      </c>
      <c r="V4425" s="39" t="s">
        <v>3898</v>
      </c>
      <c r="W4425" s="39" t="s">
        <v>3899</v>
      </c>
      <c r="X4425" s="39" t="s">
        <v>10728</v>
      </c>
      <c r="Y4425" s="39" t="s">
        <v>10729</v>
      </c>
      <c r="Z4425" s="39" t="s">
        <v>10746</v>
      </c>
      <c r="AA4425" s="39" t="s">
        <v>10747</v>
      </c>
    </row>
    <row r="4426" ht="15.75" hidden="1" customHeight="1">
      <c r="A4426" s="39" t="s">
        <v>10968</v>
      </c>
      <c r="B4426" s="39" t="s">
        <v>10969</v>
      </c>
      <c r="C4426" s="8">
        <v>5436.0</v>
      </c>
      <c r="D4426" s="8">
        <v>16.0</v>
      </c>
      <c r="E4426" s="8">
        <v>8.0</v>
      </c>
      <c r="F4426" s="8">
        <v>4.0</v>
      </c>
      <c r="G4426" s="8">
        <v>6413.0</v>
      </c>
      <c r="H4426" s="8">
        <v>6169.0</v>
      </c>
      <c r="I4426" s="8">
        <v>5485.0</v>
      </c>
      <c r="J4426" s="8">
        <v>6494.0</v>
      </c>
      <c r="K4426" s="8">
        <v>416.0</v>
      </c>
      <c r="L4426" s="8">
        <v>4136.0</v>
      </c>
      <c r="M4426" s="8">
        <v>6376.0</v>
      </c>
      <c r="N4426" s="8">
        <v>939.0</v>
      </c>
      <c r="O4426" s="8">
        <v>602.0</v>
      </c>
      <c r="P4426" s="8">
        <v>5.0</v>
      </c>
      <c r="Q4426" s="39" t="s">
        <v>114</v>
      </c>
      <c r="R4426" s="39" t="s">
        <v>10970</v>
      </c>
      <c r="S4426" s="39" t="s">
        <v>10971</v>
      </c>
      <c r="T4426" s="39" t="s">
        <v>10972</v>
      </c>
      <c r="U4426" s="39" t="s">
        <v>10973</v>
      </c>
      <c r="V4426" s="39" t="s">
        <v>4236</v>
      </c>
      <c r="W4426" s="39" t="s">
        <v>4237</v>
      </c>
      <c r="X4426" s="39" t="s">
        <v>10974</v>
      </c>
      <c r="Y4426" s="39" t="s">
        <v>10975</v>
      </c>
      <c r="Z4426" s="39" t="s">
        <v>10976</v>
      </c>
      <c r="AA4426" s="39" t="s">
        <v>10977</v>
      </c>
    </row>
    <row r="4427" ht="15.75" hidden="1" customHeight="1">
      <c r="A4427" s="39" t="s">
        <v>10978</v>
      </c>
      <c r="B4427" s="39" t="s">
        <v>10979</v>
      </c>
      <c r="C4427" s="8">
        <v>4922.0</v>
      </c>
      <c r="D4427" s="8">
        <v>15.0</v>
      </c>
      <c r="E4427" s="8">
        <v>8.0</v>
      </c>
      <c r="F4427" s="8">
        <v>4.0</v>
      </c>
      <c r="G4427" s="8">
        <v>5898.0</v>
      </c>
      <c r="H4427" s="8">
        <v>6026.0</v>
      </c>
      <c r="I4427" s="8">
        <v>5203.0</v>
      </c>
      <c r="J4427" s="8">
        <v>5690.0</v>
      </c>
      <c r="K4427" s="8">
        <v>211.0</v>
      </c>
      <c r="L4427" s="8">
        <v>5276.0</v>
      </c>
      <c r="M4427" s="8">
        <v>4923.0</v>
      </c>
      <c r="N4427" s="8">
        <v>890.0</v>
      </c>
      <c r="O4427" s="8">
        <v>583.0</v>
      </c>
      <c r="P4427" s="8">
        <v>5.0</v>
      </c>
      <c r="Q4427" s="39" t="s">
        <v>114</v>
      </c>
      <c r="R4427" s="39" t="s">
        <v>10970</v>
      </c>
      <c r="S4427" s="39" t="s">
        <v>10971</v>
      </c>
      <c r="T4427" s="39" t="s">
        <v>10972</v>
      </c>
      <c r="U4427" s="39" t="s">
        <v>10973</v>
      </c>
      <c r="V4427" s="39" t="s">
        <v>4236</v>
      </c>
      <c r="W4427" s="39" t="s">
        <v>4237</v>
      </c>
      <c r="X4427" s="39" t="s">
        <v>10980</v>
      </c>
      <c r="Y4427" s="39" t="s">
        <v>10981</v>
      </c>
      <c r="Z4427" s="39" t="s">
        <v>10976</v>
      </c>
      <c r="AA4427" s="39" t="s">
        <v>10977</v>
      </c>
    </row>
    <row r="4428" ht="15.75" hidden="1" customHeight="1">
      <c r="A4428" s="39" t="s">
        <v>10982</v>
      </c>
      <c r="B4428" s="39" t="s">
        <v>10983</v>
      </c>
      <c r="C4428" s="8">
        <v>2112.0</v>
      </c>
      <c r="D4428" s="8">
        <v>7.0</v>
      </c>
      <c r="E4428" s="8">
        <v>4.0</v>
      </c>
      <c r="F4428" s="8">
        <v>2.0</v>
      </c>
      <c r="G4428" s="8">
        <v>2412.0</v>
      </c>
      <c r="H4428" s="8">
        <v>2240.0</v>
      </c>
      <c r="I4428" s="8">
        <v>3208.0</v>
      </c>
      <c r="J4428" s="8">
        <v>2039.0</v>
      </c>
      <c r="K4428" s="8">
        <v>655.0</v>
      </c>
      <c r="L4428" s="8">
        <v>3394.0</v>
      </c>
      <c r="M4428" s="8">
        <v>2074.0</v>
      </c>
      <c r="N4428" s="8">
        <v>715.0</v>
      </c>
      <c r="O4428" s="8">
        <v>464.0</v>
      </c>
      <c r="P4428" s="8">
        <v>5.0</v>
      </c>
      <c r="Q4428" s="39" t="s">
        <v>114</v>
      </c>
      <c r="R4428" s="39" t="s">
        <v>10970</v>
      </c>
      <c r="S4428" s="39" t="s">
        <v>10971</v>
      </c>
      <c r="T4428" s="39" t="s">
        <v>10972</v>
      </c>
      <c r="U4428" s="39" t="s">
        <v>10973</v>
      </c>
      <c r="V4428" s="39" t="s">
        <v>4236</v>
      </c>
      <c r="W4428" s="39" t="s">
        <v>4237</v>
      </c>
      <c r="X4428" s="39" t="s">
        <v>10984</v>
      </c>
      <c r="Y4428" s="39" t="s">
        <v>10985</v>
      </c>
      <c r="Z4428" s="39" t="s">
        <v>4240</v>
      </c>
      <c r="AA4428" s="39" t="s">
        <v>4241</v>
      </c>
    </row>
    <row r="4429" ht="15.75" hidden="1" customHeight="1">
      <c r="A4429" s="39" t="s">
        <v>10986</v>
      </c>
      <c r="B4429" s="39" t="s">
        <v>10987</v>
      </c>
      <c r="C4429" s="8">
        <v>4208.0</v>
      </c>
      <c r="D4429" s="8">
        <v>13.0</v>
      </c>
      <c r="E4429" s="8">
        <v>7.0</v>
      </c>
      <c r="F4429" s="8">
        <v>4.0</v>
      </c>
      <c r="G4429" s="8">
        <v>4791.0</v>
      </c>
      <c r="H4429" s="8">
        <v>4680.0</v>
      </c>
      <c r="I4429" s="8">
        <v>5222.0</v>
      </c>
      <c r="J4429" s="8">
        <v>5246.0</v>
      </c>
      <c r="K4429" s="8">
        <v>380.0</v>
      </c>
      <c r="L4429" s="8">
        <v>2736.0</v>
      </c>
      <c r="M4429" s="8">
        <v>5504.5</v>
      </c>
      <c r="N4429" s="8">
        <v>815.0</v>
      </c>
      <c r="O4429" s="8">
        <v>494.0</v>
      </c>
      <c r="P4429" s="8">
        <v>5.0</v>
      </c>
      <c r="Q4429" s="39" t="s">
        <v>114</v>
      </c>
      <c r="R4429" s="39" t="s">
        <v>10970</v>
      </c>
      <c r="S4429" s="39" t="s">
        <v>10971</v>
      </c>
      <c r="T4429" s="39" t="s">
        <v>10972</v>
      </c>
      <c r="U4429" s="39" t="s">
        <v>10973</v>
      </c>
      <c r="V4429" s="39" t="s">
        <v>4236</v>
      </c>
      <c r="W4429" s="39" t="s">
        <v>4237</v>
      </c>
      <c r="X4429" s="39" t="s">
        <v>10984</v>
      </c>
      <c r="Y4429" s="39" t="s">
        <v>10985</v>
      </c>
      <c r="Z4429" s="39" t="s">
        <v>4240</v>
      </c>
      <c r="AA4429" s="39" t="s">
        <v>4241</v>
      </c>
    </row>
    <row r="4430" ht="15.75" hidden="1" customHeight="1">
      <c r="A4430" s="39" t="s">
        <v>10988</v>
      </c>
      <c r="B4430" s="39" t="s">
        <v>10989</v>
      </c>
      <c r="C4430" s="8">
        <v>5902.0</v>
      </c>
      <c r="D4430" s="8">
        <v>17.0</v>
      </c>
      <c r="E4430" s="8">
        <v>9.0</v>
      </c>
      <c r="F4430" s="8">
        <v>5.0</v>
      </c>
      <c r="G4430" s="8">
        <v>5466.0</v>
      </c>
      <c r="H4430" s="8">
        <v>4703.0</v>
      </c>
      <c r="I4430" s="8">
        <v>5791.0</v>
      </c>
      <c r="J4430" s="8">
        <v>5876.0</v>
      </c>
      <c r="K4430" s="8">
        <v>4453.0</v>
      </c>
      <c r="L4430" s="8">
        <v>4453.0</v>
      </c>
      <c r="M4430" s="8">
        <v>5499.0</v>
      </c>
      <c r="N4430" s="8">
        <v>984.0</v>
      </c>
      <c r="O4430" s="8">
        <v>633.0</v>
      </c>
      <c r="P4430" s="8">
        <v>2.0</v>
      </c>
      <c r="Q4430" s="39" t="s">
        <v>877</v>
      </c>
      <c r="R4430" s="39" t="s">
        <v>10990</v>
      </c>
      <c r="S4430" s="39" t="s">
        <v>10991</v>
      </c>
      <c r="T4430" s="39" t="s">
        <v>10972</v>
      </c>
      <c r="U4430" s="39" t="s">
        <v>10973</v>
      </c>
      <c r="V4430" s="39" t="s">
        <v>4236</v>
      </c>
      <c r="W4430" s="39" t="s">
        <v>4237</v>
      </c>
      <c r="X4430" s="39" t="s">
        <v>10974</v>
      </c>
      <c r="Y4430" s="39" t="s">
        <v>10975</v>
      </c>
      <c r="Z4430" s="39" t="s">
        <v>10976</v>
      </c>
      <c r="AA4430" s="39" t="s">
        <v>10977</v>
      </c>
    </row>
    <row r="4431" ht="15.75" hidden="1" customHeight="1">
      <c r="A4431" s="39" t="s">
        <v>10992</v>
      </c>
      <c r="B4431" s="39" t="s">
        <v>10993</v>
      </c>
      <c r="C4431" s="8">
        <v>5208.0</v>
      </c>
      <c r="D4431" s="8">
        <v>15.0</v>
      </c>
      <c r="E4431" s="8">
        <v>8.0</v>
      </c>
      <c r="F4431" s="8">
        <v>4.0</v>
      </c>
      <c r="G4431" s="8">
        <v>5044.0</v>
      </c>
      <c r="H4431" s="8">
        <v>4309.0</v>
      </c>
      <c r="I4431" s="8">
        <v>5099.0</v>
      </c>
      <c r="J4431" s="8">
        <v>4060.0</v>
      </c>
      <c r="K4431" s="8">
        <v>4616.0</v>
      </c>
      <c r="L4431" s="8">
        <v>4343.0</v>
      </c>
      <c r="M4431" s="8">
        <v>5128.0</v>
      </c>
      <c r="N4431" s="8">
        <v>655.0</v>
      </c>
      <c r="O4431" s="8">
        <v>334.0</v>
      </c>
      <c r="P4431" s="8">
        <v>2.0</v>
      </c>
      <c r="Q4431" s="39" t="s">
        <v>877</v>
      </c>
      <c r="R4431" s="39" t="s">
        <v>10990</v>
      </c>
      <c r="S4431" s="39" t="s">
        <v>10991</v>
      </c>
      <c r="T4431" s="39" t="s">
        <v>10972</v>
      </c>
      <c r="U4431" s="39" t="s">
        <v>10973</v>
      </c>
      <c r="V4431" s="39" t="s">
        <v>4236</v>
      </c>
      <c r="W4431" s="39" t="s">
        <v>4237</v>
      </c>
      <c r="X4431" s="39" t="s">
        <v>10974</v>
      </c>
      <c r="Y4431" s="39" t="s">
        <v>10975</v>
      </c>
      <c r="Z4431" s="39" t="s">
        <v>10976</v>
      </c>
      <c r="AA4431" s="39" t="s">
        <v>10977</v>
      </c>
    </row>
    <row r="4432" ht="15.75" hidden="1" customHeight="1">
      <c r="A4432" s="39" t="s">
        <v>10994</v>
      </c>
      <c r="B4432" s="39" t="s">
        <v>10995</v>
      </c>
      <c r="C4432" s="8">
        <v>1906.0</v>
      </c>
      <c r="D4432" s="8">
        <v>6.0</v>
      </c>
      <c r="E4432" s="8">
        <v>3.0</v>
      </c>
      <c r="F4432" s="8">
        <v>2.0</v>
      </c>
      <c r="G4432" s="8">
        <v>1931.0</v>
      </c>
      <c r="H4432" s="8">
        <v>1363.5</v>
      </c>
      <c r="I4432" s="8">
        <v>3849.0</v>
      </c>
      <c r="J4432" s="8">
        <v>1615.0</v>
      </c>
      <c r="K4432" s="8">
        <v>6547.0</v>
      </c>
      <c r="L4432" s="8">
        <v>494.0</v>
      </c>
      <c r="M4432" s="8">
        <v>2213.0</v>
      </c>
      <c r="N4432" s="8">
        <v>691.0</v>
      </c>
      <c r="O4432" s="8">
        <v>422.0</v>
      </c>
      <c r="P4432" s="8">
        <v>2.0</v>
      </c>
      <c r="Q4432" s="39" t="s">
        <v>877</v>
      </c>
      <c r="R4432" s="39" t="s">
        <v>10990</v>
      </c>
      <c r="S4432" s="39" t="s">
        <v>10991</v>
      </c>
      <c r="T4432" s="39" t="s">
        <v>10972</v>
      </c>
      <c r="U4432" s="39" t="s">
        <v>10973</v>
      </c>
      <c r="V4432" s="39" t="s">
        <v>4236</v>
      </c>
      <c r="W4432" s="39" t="s">
        <v>4237</v>
      </c>
      <c r="X4432" s="39" t="s">
        <v>10974</v>
      </c>
      <c r="Y4432" s="39" t="s">
        <v>10975</v>
      </c>
      <c r="Z4432" s="39" t="s">
        <v>10976</v>
      </c>
      <c r="AA4432" s="39" t="s">
        <v>10977</v>
      </c>
    </row>
    <row r="4433" ht="15.75" hidden="1" customHeight="1">
      <c r="A4433" s="39" t="s">
        <v>10996</v>
      </c>
      <c r="B4433" s="39" t="s">
        <v>10997</v>
      </c>
      <c r="C4433" s="8">
        <v>5540.0</v>
      </c>
      <c r="D4433" s="8">
        <v>16.0</v>
      </c>
      <c r="E4433" s="8">
        <v>8.0</v>
      </c>
      <c r="F4433" s="8">
        <v>4.0</v>
      </c>
      <c r="G4433" s="8">
        <v>4842.0</v>
      </c>
      <c r="H4433" s="8">
        <v>5101.0</v>
      </c>
      <c r="I4433" s="8">
        <v>5177.0</v>
      </c>
      <c r="J4433" s="8">
        <v>4084.0</v>
      </c>
      <c r="K4433" s="8">
        <v>4985.0</v>
      </c>
      <c r="L4433" s="8">
        <v>5086.0</v>
      </c>
      <c r="M4433" s="8">
        <v>5925.0</v>
      </c>
      <c r="N4433" s="8">
        <v>705.0</v>
      </c>
      <c r="O4433" s="8">
        <v>448.0</v>
      </c>
      <c r="P4433" s="8">
        <v>2.0</v>
      </c>
      <c r="Q4433" s="39" t="s">
        <v>877</v>
      </c>
      <c r="R4433" s="39" t="s">
        <v>10990</v>
      </c>
      <c r="S4433" s="39" t="s">
        <v>10991</v>
      </c>
      <c r="T4433" s="39" t="s">
        <v>10972</v>
      </c>
      <c r="U4433" s="39" t="s">
        <v>10973</v>
      </c>
      <c r="V4433" s="39" t="s">
        <v>4236</v>
      </c>
      <c r="W4433" s="39" t="s">
        <v>4237</v>
      </c>
      <c r="X4433" s="39" t="s">
        <v>10974</v>
      </c>
      <c r="Y4433" s="39" t="s">
        <v>10975</v>
      </c>
      <c r="Z4433" s="39" t="s">
        <v>10976</v>
      </c>
      <c r="AA4433" s="39" t="s">
        <v>10977</v>
      </c>
    </row>
    <row r="4434" ht="15.75" hidden="1" customHeight="1">
      <c r="A4434" s="39" t="s">
        <v>10998</v>
      </c>
      <c r="B4434" s="39" t="s">
        <v>10999</v>
      </c>
      <c r="C4434" s="8">
        <v>1489.0</v>
      </c>
      <c r="D4434" s="8">
        <v>5.0</v>
      </c>
      <c r="E4434" s="8">
        <v>3.0</v>
      </c>
      <c r="F4434" s="8">
        <v>2.0</v>
      </c>
      <c r="G4434" s="8">
        <v>1729.0</v>
      </c>
      <c r="H4434" s="8">
        <v>1533.0</v>
      </c>
      <c r="I4434" s="8">
        <v>809.0</v>
      </c>
      <c r="J4434" s="8">
        <v>1951.0</v>
      </c>
      <c r="K4434" s="8">
        <v>5154.0</v>
      </c>
      <c r="L4434" s="8">
        <v>922.0</v>
      </c>
      <c r="M4434" s="8">
        <v>1547.0</v>
      </c>
      <c r="N4434" s="8">
        <v>805.0</v>
      </c>
      <c r="O4434" s="8">
        <v>509.0</v>
      </c>
      <c r="P4434" s="8">
        <v>2.0</v>
      </c>
      <c r="Q4434" s="39" t="s">
        <v>877</v>
      </c>
      <c r="R4434" s="39" t="s">
        <v>10990</v>
      </c>
      <c r="S4434" s="39" t="s">
        <v>10991</v>
      </c>
      <c r="T4434" s="39" t="s">
        <v>10972</v>
      </c>
      <c r="U4434" s="39" t="s">
        <v>10973</v>
      </c>
      <c r="V4434" s="39" t="s">
        <v>4236</v>
      </c>
      <c r="W4434" s="39" t="s">
        <v>4237</v>
      </c>
      <c r="X4434" s="39" t="s">
        <v>10974</v>
      </c>
      <c r="Y4434" s="39" t="s">
        <v>10975</v>
      </c>
      <c r="Z4434" s="39" t="s">
        <v>10976</v>
      </c>
      <c r="AA4434" s="39" t="s">
        <v>10977</v>
      </c>
    </row>
    <row r="4435" ht="15.75" hidden="1" customHeight="1">
      <c r="A4435" s="39" t="s">
        <v>11000</v>
      </c>
      <c r="B4435" s="39" t="s">
        <v>11001</v>
      </c>
      <c r="C4435" s="8">
        <v>4544.0</v>
      </c>
      <c r="D4435" s="8">
        <v>14.0</v>
      </c>
      <c r="E4435" s="8">
        <v>7.0</v>
      </c>
      <c r="F4435" s="8">
        <v>4.0</v>
      </c>
      <c r="G4435" s="8">
        <v>4432.0</v>
      </c>
      <c r="H4435" s="8">
        <v>3600.0</v>
      </c>
      <c r="I4435" s="8">
        <v>4966.0</v>
      </c>
      <c r="J4435" s="8">
        <v>5167.0</v>
      </c>
      <c r="K4435" s="8">
        <v>3983.0</v>
      </c>
      <c r="L4435" s="8">
        <v>1455.0</v>
      </c>
      <c r="M4435" s="8">
        <v>4430.0</v>
      </c>
      <c r="N4435" s="8">
        <v>476.0</v>
      </c>
      <c r="O4435" s="8">
        <v>294.0</v>
      </c>
      <c r="P4435" s="8">
        <v>2.0</v>
      </c>
      <c r="Q4435" s="39" t="s">
        <v>877</v>
      </c>
      <c r="R4435" s="39" t="s">
        <v>11002</v>
      </c>
      <c r="S4435" s="39" t="s">
        <v>11003</v>
      </c>
      <c r="T4435" s="39" t="s">
        <v>10972</v>
      </c>
      <c r="U4435" s="39" t="s">
        <v>10973</v>
      </c>
      <c r="V4435" s="39" t="s">
        <v>4236</v>
      </c>
      <c r="W4435" s="39" t="s">
        <v>4237</v>
      </c>
      <c r="X4435" s="39" t="s">
        <v>10974</v>
      </c>
      <c r="Y4435" s="39" t="s">
        <v>10975</v>
      </c>
      <c r="Z4435" s="39" t="s">
        <v>10976</v>
      </c>
      <c r="AA4435" s="39" t="s">
        <v>10977</v>
      </c>
    </row>
    <row r="4436" ht="15.75" hidden="1" customHeight="1">
      <c r="A4436" s="39" t="s">
        <v>11004</v>
      </c>
      <c r="B4436" s="39" t="s">
        <v>11005</v>
      </c>
      <c r="C4436" s="8">
        <v>6684.0</v>
      </c>
      <c r="D4436" s="8">
        <v>20.0</v>
      </c>
      <c r="E4436" s="8">
        <v>10.0</v>
      </c>
      <c r="F4436" s="8">
        <v>5.0</v>
      </c>
      <c r="G4436" s="8">
        <v>6367.0</v>
      </c>
      <c r="H4436" s="8">
        <v>6200.0</v>
      </c>
      <c r="I4436" s="8">
        <v>6758.0</v>
      </c>
      <c r="J4436" s="8">
        <v>6500.0</v>
      </c>
      <c r="K4436" s="8">
        <v>2788.0</v>
      </c>
      <c r="L4436" s="8">
        <v>5517.0</v>
      </c>
      <c r="M4436" s="8">
        <v>6742.0</v>
      </c>
      <c r="N4436" s="8">
        <v>634.0</v>
      </c>
      <c r="O4436" s="8">
        <v>373.0</v>
      </c>
      <c r="P4436" s="8">
        <v>2.0</v>
      </c>
      <c r="Q4436" s="39" t="s">
        <v>877</v>
      </c>
      <c r="R4436" s="39" t="s">
        <v>11002</v>
      </c>
      <c r="S4436" s="39" t="s">
        <v>11003</v>
      </c>
      <c r="T4436" s="39" t="s">
        <v>10972</v>
      </c>
      <c r="U4436" s="39" t="s">
        <v>10973</v>
      </c>
      <c r="V4436" s="39" t="s">
        <v>4236</v>
      </c>
      <c r="W4436" s="39" t="s">
        <v>4237</v>
      </c>
      <c r="X4436" s="39" t="s">
        <v>10974</v>
      </c>
      <c r="Y4436" s="39" t="s">
        <v>10975</v>
      </c>
      <c r="Z4436" s="39" t="s">
        <v>10976</v>
      </c>
      <c r="AA4436" s="39" t="s">
        <v>10977</v>
      </c>
    </row>
    <row r="4437" ht="15.75" hidden="1" customHeight="1">
      <c r="A4437" s="39" t="s">
        <v>11006</v>
      </c>
      <c r="B4437" s="39" t="s">
        <v>11007</v>
      </c>
      <c r="C4437" s="8">
        <v>6129.0</v>
      </c>
      <c r="D4437" s="8">
        <v>18.0</v>
      </c>
      <c r="E4437" s="8">
        <v>9.0</v>
      </c>
      <c r="F4437" s="8">
        <v>5.0</v>
      </c>
      <c r="G4437" s="8">
        <v>6252.0</v>
      </c>
      <c r="H4437" s="8">
        <v>6434.0</v>
      </c>
      <c r="I4437" s="8">
        <v>5788.0</v>
      </c>
      <c r="J4437" s="8">
        <v>5817.0</v>
      </c>
      <c r="K4437" s="8">
        <v>1472.0</v>
      </c>
      <c r="L4437" s="8">
        <v>5370.0</v>
      </c>
      <c r="M4437" s="8">
        <v>5741.5</v>
      </c>
      <c r="N4437" s="8">
        <v>823.0</v>
      </c>
      <c r="O4437" s="8">
        <v>499.0</v>
      </c>
      <c r="P4437" s="8">
        <v>2.0</v>
      </c>
      <c r="Q4437" s="39" t="s">
        <v>877</v>
      </c>
      <c r="R4437" s="39" t="s">
        <v>11002</v>
      </c>
      <c r="S4437" s="39" t="s">
        <v>11003</v>
      </c>
      <c r="T4437" s="39" t="s">
        <v>10972</v>
      </c>
      <c r="U4437" s="39" t="s">
        <v>10973</v>
      </c>
      <c r="V4437" s="39" t="s">
        <v>4236</v>
      </c>
      <c r="W4437" s="39" t="s">
        <v>4237</v>
      </c>
      <c r="X4437" s="39" t="s">
        <v>10974</v>
      </c>
      <c r="Y4437" s="39" t="s">
        <v>10975</v>
      </c>
      <c r="Z4437" s="39" t="s">
        <v>10976</v>
      </c>
      <c r="AA4437" s="39" t="s">
        <v>10977</v>
      </c>
    </row>
    <row r="4438" ht="15.75" hidden="1" customHeight="1">
      <c r="A4438" s="39" t="s">
        <v>11008</v>
      </c>
      <c r="B4438" s="39" t="s">
        <v>11009</v>
      </c>
      <c r="C4438" s="8">
        <v>6578.0</v>
      </c>
      <c r="D4438" s="8">
        <v>19.0</v>
      </c>
      <c r="E4438" s="8">
        <v>10.0</v>
      </c>
      <c r="F4438" s="8">
        <v>5.0</v>
      </c>
      <c r="G4438" s="8">
        <v>6772.0</v>
      </c>
      <c r="H4438" s="8">
        <v>6623.0</v>
      </c>
      <c r="I4438" s="8">
        <v>5652.0</v>
      </c>
      <c r="J4438" s="8">
        <v>6802.0</v>
      </c>
      <c r="K4438" s="8">
        <v>1735.0</v>
      </c>
      <c r="L4438" s="8">
        <v>5954.0</v>
      </c>
      <c r="M4438" s="8">
        <v>6813.0</v>
      </c>
      <c r="N4438" s="8">
        <v>677.0</v>
      </c>
      <c r="O4438" s="8">
        <v>374.0</v>
      </c>
      <c r="P4438" s="8">
        <v>2.0</v>
      </c>
      <c r="Q4438" s="39" t="s">
        <v>877</v>
      </c>
      <c r="R4438" s="39" t="s">
        <v>11002</v>
      </c>
      <c r="S4438" s="39" t="s">
        <v>11003</v>
      </c>
      <c r="T4438" s="39" t="s">
        <v>10972</v>
      </c>
      <c r="U4438" s="39" t="s">
        <v>10973</v>
      </c>
      <c r="V4438" s="39" t="s">
        <v>4236</v>
      </c>
      <c r="W4438" s="39" t="s">
        <v>4237</v>
      </c>
      <c r="X4438" s="39" t="s">
        <v>10974</v>
      </c>
      <c r="Y4438" s="39" t="s">
        <v>10975</v>
      </c>
      <c r="Z4438" s="39" t="s">
        <v>10976</v>
      </c>
      <c r="AA4438" s="39" t="s">
        <v>10977</v>
      </c>
    </row>
    <row r="4439" ht="15.75" hidden="1" customHeight="1">
      <c r="A4439" s="39" t="s">
        <v>11010</v>
      </c>
      <c r="B4439" s="39" t="s">
        <v>11011</v>
      </c>
      <c r="C4439" s="8">
        <v>2603.0</v>
      </c>
      <c r="D4439" s="8">
        <v>8.0</v>
      </c>
      <c r="E4439" s="8">
        <v>4.0</v>
      </c>
      <c r="F4439" s="8">
        <v>2.0</v>
      </c>
      <c r="G4439" s="8">
        <v>2363.0</v>
      </c>
      <c r="H4439" s="8">
        <v>2458.0</v>
      </c>
      <c r="I4439" s="8">
        <v>2289.0</v>
      </c>
      <c r="J4439" s="8">
        <v>3164.0</v>
      </c>
      <c r="K4439" s="8">
        <v>4288.0</v>
      </c>
      <c r="L4439" s="8">
        <v>2498.0</v>
      </c>
      <c r="M4439" s="8">
        <v>2753.0</v>
      </c>
      <c r="N4439" s="8">
        <v>606.0</v>
      </c>
      <c r="O4439" s="8">
        <v>387.0</v>
      </c>
      <c r="P4439" s="8">
        <v>2.0</v>
      </c>
      <c r="Q4439" s="39" t="s">
        <v>877</v>
      </c>
      <c r="R4439" s="39" t="s">
        <v>11002</v>
      </c>
      <c r="S4439" s="39" t="s">
        <v>11003</v>
      </c>
      <c r="T4439" s="39" t="s">
        <v>10972</v>
      </c>
      <c r="U4439" s="39" t="s">
        <v>10973</v>
      </c>
      <c r="V4439" s="39" t="s">
        <v>4236</v>
      </c>
      <c r="W4439" s="39" t="s">
        <v>4237</v>
      </c>
      <c r="X4439" s="39" t="s">
        <v>10974</v>
      </c>
      <c r="Y4439" s="39" t="s">
        <v>10975</v>
      </c>
      <c r="Z4439" s="39" t="s">
        <v>10976</v>
      </c>
      <c r="AA4439" s="39" t="s">
        <v>10977</v>
      </c>
    </row>
    <row r="4440" ht="15.75" hidden="1" customHeight="1">
      <c r="A4440" s="39" t="s">
        <v>11012</v>
      </c>
      <c r="B4440" s="39" t="s">
        <v>11013</v>
      </c>
      <c r="C4440" s="8">
        <v>1442.0</v>
      </c>
      <c r="D4440" s="8">
        <v>5.0</v>
      </c>
      <c r="E4440" s="8">
        <v>3.0</v>
      </c>
      <c r="F4440" s="8">
        <v>2.0</v>
      </c>
      <c r="G4440" s="8">
        <v>1558.0</v>
      </c>
      <c r="H4440" s="8">
        <v>1341.0</v>
      </c>
      <c r="I4440" s="8">
        <v>1140.0</v>
      </c>
      <c r="J4440" s="8">
        <v>2082.0</v>
      </c>
      <c r="K4440" s="8">
        <v>5273.0</v>
      </c>
      <c r="L4440" s="8">
        <v>513.0</v>
      </c>
      <c r="M4440" s="8">
        <v>1900.0</v>
      </c>
      <c r="N4440" s="8">
        <v>574.0</v>
      </c>
      <c r="O4440" s="8">
        <v>341.0</v>
      </c>
      <c r="P4440" s="8">
        <v>2.0</v>
      </c>
      <c r="Q4440" s="39" t="s">
        <v>877</v>
      </c>
      <c r="R4440" s="39" t="s">
        <v>11002</v>
      </c>
      <c r="S4440" s="39" t="s">
        <v>11003</v>
      </c>
      <c r="T4440" s="39" t="s">
        <v>10972</v>
      </c>
      <c r="U4440" s="39" t="s">
        <v>10973</v>
      </c>
      <c r="V4440" s="39" t="s">
        <v>4236</v>
      </c>
      <c r="W4440" s="39" t="s">
        <v>4237</v>
      </c>
      <c r="X4440" s="39" t="s">
        <v>10974</v>
      </c>
      <c r="Y4440" s="39" t="s">
        <v>10975</v>
      </c>
      <c r="Z4440" s="39" t="s">
        <v>10976</v>
      </c>
      <c r="AA4440" s="39" t="s">
        <v>10977</v>
      </c>
    </row>
    <row r="4441" ht="15.75" hidden="1" customHeight="1">
      <c r="A4441" s="39" t="s">
        <v>11014</v>
      </c>
      <c r="B4441" s="39" t="s">
        <v>11015</v>
      </c>
      <c r="C4441" s="8">
        <v>2094.0</v>
      </c>
      <c r="D4441" s="8">
        <v>7.0</v>
      </c>
      <c r="E4441" s="8">
        <v>4.0</v>
      </c>
      <c r="F4441" s="8">
        <v>2.0</v>
      </c>
      <c r="G4441" s="8">
        <v>2087.0</v>
      </c>
      <c r="H4441" s="8">
        <v>2025.0</v>
      </c>
      <c r="I4441" s="8">
        <v>1780.0</v>
      </c>
      <c r="J4441" s="8">
        <v>2833.0</v>
      </c>
      <c r="K4441" s="8">
        <v>4745.0</v>
      </c>
      <c r="L4441" s="8">
        <v>486.0</v>
      </c>
      <c r="M4441" s="8">
        <v>4526.0</v>
      </c>
      <c r="N4441" s="8">
        <v>670.0</v>
      </c>
      <c r="O4441" s="8">
        <v>405.0</v>
      </c>
      <c r="P4441" s="8">
        <v>2.0</v>
      </c>
      <c r="Q4441" s="39" t="s">
        <v>877</v>
      </c>
      <c r="R4441" s="39" t="s">
        <v>11016</v>
      </c>
      <c r="S4441" s="39" t="s">
        <v>11017</v>
      </c>
      <c r="T4441" s="39" t="s">
        <v>10972</v>
      </c>
      <c r="U4441" s="39" t="s">
        <v>10973</v>
      </c>
      <c r="V4441" s="39" t="s">
        <v>4236</v>
      </c>
      <c r="W4441" s="39" t="s">
        <v>4237</v>
      </c>
      <c r="X4441" s="39" t="s">
        <v>10974</v>
      </c>
      <c r="Y4441" s="39" t="s">
        <v>10975</v>
      </c>
      <c r="Z4441" s="39" t="s">
        <v>10976</v>
      </c>
      <c r="AA4441" s="39" t="s">
        <v>10977</v>
      </c>
    </row>
    <row r="4442" ht="15.75" hidden="1" customHeight="1">
      <c r="A4442" s="39" t="s">
        <v>11018</v>
      </c>
      <c r="B4442" s="39" t="s">
        <v>11019</v>
      </c>
      <c r="C4442" s="8">
        <v>1914.0</v>
      </c>
      <c r="D4442" s="8">
        <v>6.0</v>
      </c>
      <c r="E4442" s="8">
        <v>3.0</v>
      </c>
      <c r="F4442" s="8">
        <v>2.0</v>
      </c>
      <c r="G4442" s="8">
        <v>1976.0</v>
      </c>
      <c r="H4442" s="8">
        <v>1787.0</v>
      </c>
      <c r="I4442" s="8">
        <v>1615.0</v>
      </c>
      <c r="J4442" s="8">
        <v>1664.0</v>
      </c>
      <c r="K4442" s="8">
        <v>4926.0</v>
      </c>
      <c r="L4442" s="8">
        <v>1990.0</v>
      </c>
      <c r="M4442" s="8">
        <v>2252.0</v>
      </c>
      <c r="N4442" s="8">
        <v>935.0</v>
      </c>
      <c r="O4442" s="8">
        <v>555.0</v>
      </c>
      <c r="P4442" s="8">
        <v>2.0</v>
      </c>
      <c r="Q4442" s="39" t="s">
        <v>877</v>
      </c>
      <c r="R4442" s="39" t="s">
        <v>11016</v>
      </c>
      <c r="S4442" s="39" t="s">
        <v>11017</v>
      </c>
      <c r="T4442" s="39" t="s">
        <v>10972</v>
      </c>
      <c r="U4442" s="39" t="s">
        <v>10973</v>
      </c>
      <c r="V4442" s="39" t="s">
        <v>4236</v>
      </c>
      <c r="W4442" s="39" t="s">
        <v>4237</v>
      </c>
      <c r="X4442" s="39" t="s">
        <v>10974</v>
      </c>
      <c r="Y4442" s="39" t="s">
        <v>10975</v>
      </c>
      <c r="Z4442" s="39" t="s">
        <v>10976</v>
      </c>
      <c r="AA4442" s="39" t="s">
        <v>10977</v>
      </c>
    </row>
    <row r="4443" ht="15.75" hidden="1" customHeight="1">
      <c r="A4443" s="39" t="s">
        <v>11020</v>
      </c>
      <c r="B4443" s="39" t="s">
        <v>11021</v>
      </c>
      <c r="C4443" s="8">
        <v>2483.0</v>
      </c>
      <c r="D4443" s="8">
        <v>8.0</v>
      </c>
      <c r="E4443" s="8">
        <v>4.0</v>
      </c>
      <c r="F4443" s="8">
        <v>2.0</v>
      </c>
      <c r="G4443" s="8">
        <v>2735.0</v>
      </c>
      <c r="H4443" s="8">
        <v>2275.0</v>
      </c>
      <c r="I4443" s="8">
        <v>1753.0</v>
      </c>
      <c r="J4443" s="8">
        <v>3282.0</v>
      </c>
      <c r="K4443" s="8">
        <v>3058.0</v>
      </c>
      <c r="L4443" s="8">
        <v>3288.0</v>
      </c>
      <c r="M4443" s="8">
        <v>2236.0</v>
      </c>
      <c r="N4443" s="8">
        <v>543.0</v>
      </c>
      <c r="O4443" s="8">
        <v>340.0</v>
      </c>
      <c r="P4443" s="8">
        <v>2.0</v>
      </c>
      <c r="Q4443" s="39" t="s">
        <v>877</v>
      </c>
      <c r="R4443" s="39" t="s">
        <v>11016</v>
      </c>
      <c r="S4443" s="39" t="s">
        <v>11017</v>
      </c>
      <c r="T4443" s="39" t="s">
        <v>10972</v>
      </c>
      <c r="U4443" s="39" t="s">
        <v>10973</v>
      </c>
      <c r="V4443" s="39" t="s">
        <v>4236</v>
      </c>
      <c r="W4443" s="39" t="s">
        <v>4237</v>
      </c>
      <c r="X4443" s="39" t="s">
        <v>10974</v>
      </c>
      <c r="Y4443" s="39" t="s">
        <v>10975</v>
      </c>
      <c r="Z4443" s="39" t="s">
        <v>10976</v>
      </c>
      <c r="AA4443" s="39" t="s">
        <v>10977</v>
      </c>
    </row>
    <row r="4444" ht="15.75" hidden="1" customHeight="1">
      <c r="A4444" s="39" t="s">
        <v>11022</v>
      </c>
      <c r="B4444" s="39" t="s">
        <v>11023</v>
      </c>
      <c r="C4444" s="8">
        <v>2676.0</v>
      </c>
      <c r="D4444" s="8">
        <v>8.0</v>
      </c>
      <c r="E4444" s="8">
        <v>4.0</v>
      </c>
      <c r="F4444" s="8">
        <v>2.0</v>
      </c>
      <c r="G4444" s="8">
        <v>2988.0</v>
      </c>
      <c r="H4444" s="8">
        <v>2518.0</v>
      </c>
      <c r="I4444" s="8">
        <v>2029.0</v>
      </c>
      <c r="J4444" s="8">
        <v>2655.0</v>
      </c>
      <c r="K4444" s="8">
        <v>2421.0</v>
      </c>
      <c r="L4444" s="8">
        <v>5233.0</v>
      </c>
      <c r="M4444" s="8">
        <v>3827.0</v>
      </c>
      <c r="N4444" s="8">
        <v>651.0</v>
      </c>
      <c r="O4444" s="8">
        <v>389.0</v>
      </c>
      <c r="P4444" s="8">
        <v>2.0</v>
      </c>
      <c r="Q4444" s="39" t="s">
        <v>877</v>
      </c>
      <c r="R4444" s="39" t="s">
        <v>11016</v>
      </c>
      <c r="S4444" s="39" t="s">
        <v>11017</v>
      </c>
      <c r="T4444" s="39" t="s">
        <v>10972</v>
      </c>
      <c r="U4444" s="39" t="s">
        <v>10973</v>
      </c>
      <c r="V4444" s="39" t="s">
        <v>4236</v>
      </c>
      <c r="W4444" s="39" t="s">
        <v>4237</v>
      </c>
      <c r="X4444" s="39" t="s">
        <v>10974</v>
      </c>
      <c r="Y4444" s="39" t="s">
        <v>10975</v>
      </c>
      <c r="Z4444" s="39" t="s">
        <v>10976</v>
      </c>
      <c r="AA4444" s="39" t="s">
        <v>10977</v>
      </c>
    </row>
    <row r="4445" ht="15.75" hidden="1" customHeight="1">
      <c r="A4445" s="39" t="s">
        <v>11024</v>
      </c>
      <c r="B4445" s="39" t="s">
        <v>11025</v>
      </c>
      <c r="C4445" s="8">
        <v>5885.0</v>
      </c>
      <c r="D4445" s="8">
        <v>17.0</v>
      </c>
      <c r="E4445" s="8">
        <v>9.0</v>
      </c>
      <c r="F4445" s="8">
        <v>5.0</v>
      </c>
      <c r="G4445" s="8">
        <v>6758.0</v>
      </c>
      <c r="H4445" s="8">
        <v>6079.0</v>
      </c>
      <c r="I4445" s="8">
        <v>5753.0</v>
      </c>
      <c r="J4445" s="8">
        <v>5108.0</v>
      </c>
      <c r="K4445" s="8">
        <v>1177.0</v>
      </c>
      <c r="L4445" s="8">
        <v>4336.0</v>
      </c>
      <c r="M4445" s="8">
        <v>6703.0</v>
      </c>
      <c r="N4445" s="8">
        <v>944.0</v>
      </c>
      <c r="O4445" s="8">
        <v>523.0</v>
      </c>
      <c r="P4445" s="8">
        <v>2.0</v>
      </c>
      <c r="Q4445" s="39" t="s">
        <v>877</v>
      </c>
      <c r="R4445" s="39" t="s">
        <v>11026</v>
      </c>
      <c r="S4445" s="39" t="s">
        <v>11027</v>
      </c>
      <c r="T4445" s="39" t="s">
        <v>10972</v>
      </c>
      <c r="U4445" s="39" t="s">
        <v>10973</v>
      </c>
      <c r="V4445" s="39" t="s">
        <v>4236</v>
      </c>
      <c r="W4445" s="39" t="s">
        <v>4237</v>
      </c>
      <c r="X4445" s="39" t="s">
        <v>10984</v>
      </c>
      <c r="Y4445" s="39" t="s">
        <v>10985</v>
      </c>
      <c r="Z4445" s="39" t="s">
        <v>10976</v>
      </c>
      <c r="AA4445" s="39" t="s">
        <v>10977</v>
      </c>
    </row>
    <row r="4446" ht="15.75" hidden="1" customHeight="1">
      <c r="A4446" s="39" t="s">
        <v>11028</v>
      </c>
      <c r="B4446" s="39" t="s">
        <v>11029</v>
      </c>
      <c r="C4446" s="8">
        <v>3462.0</v>
      </c>
      <c r="D4446" s="8">
        <v>10.0</v>
      </c>
      <c r="E4446" s="8">
        <v>5.0</v>
      </c>
      <c r="F4446" s="8">
        <v>3.0</v>
      </c>
      <c r="G4446" s="8">
        <v>3171.0</v>
      </c>
      <c r="H4446" s="8">
        <v>3351.0</v>
      </c>
      <c r="I4446" s="8">
        <v>2791.0</v>
      </c>
      <c r="J4446" s="8">
        <v>3626.0</v>
      </c>
      <c r="K4446" s="8">
        <v>3288.0</v>
      </c>
      <c r="L4446" s="8">
        <v>4981.0</v>
      </c>
      <c r="M4446" s="8">
        <v>2652.0</v>
      </c>
      <c r="N4446" s="8">
        <v>859.0</v>
      </c>
      <c r="O4446" s="8">
        <v>497.0</v>
      </c>
      <c r="P4446" s="8">
        <v>2.0</v>
      </c>
      <c r="Q4446" s="39" t="s">
        <v>877</v>
      </c>
      <c r="R4446" s="39" t="s">
        <v>11026</v>
      </c>
      <c r="S4446" s="39" t="s">
        <v>11027</v>
      </c>
      <c r="T4446" s="39" t="s">
        <v>10972</v>
      </c>
      <c r="U4446" s="39" t="s">
        <v>10973</v>
      </c>
      <c r="V4446" s="39" t="s">
        <v>4236</v>
      </c>
      <c r="W4446" s="39" t="s">
        <v>4237</v>
      </c>
      <c r="X4446" s="39" t="s">
        <v>10974</v>
      </c>
      <c r="Y4446" s="39" t="s">
        <v>10975</v>
      </c>
      <c r="Z4446" s="39" t="s">
        <v>10976</v>
      </c>
      <c r="AA4446" s="39" t="s">
        <v>10977</v>
      </c>
    </row>
    <row r="4447" ht="15.75" hidden="1" customHeight="1">
      <c r="A4447" s="39" t="s">
        <v>11030</v>
      </c>
      <c r="B4447" s="39" t="s">
        <v>11031</v>
      </c>
      <c r="C4447" s="8">
        <v>3735.0</v>
      </c>
      <c r="D4447" s="8">
        <v>11.0</v>
      </c>
      <c r="E4447" s="8">
        <v>6.0</v>
      </c>
      <c r="F4447" s="8">
        <v>3.0</v>
      </c>
      <c r="G4447" s="8">
        <v>4047.0</v>
      </c>
      <c r="H4447" s="8">
        <v>3541.0</v>
      </c>
      <c r="I4447" s="8">
        <v>3359.0</v>
      </c>
      <c r="J4447" s="8">
        <v>4232.0</v>
      </c>
      <c r="K4447" s="8">
        <v>1271.0</v>
      </c>
      <c r="L4447" s="8">
        <v>4783.0</v>
      </c>
      <c r="M4447" s="8">
        <v>4659.5</v>
      </c>
      <c r="N4447" s="8">
        <v>606.0</v>
      </c>
      <c r="O4447" s="8">
        <v>382.0</v>
      </c>
      <c r="P4447" s="8">
        <v>2.0</v>
      </c>
      <c r="Q4447" s="39" t="s">
        <v>877</v>
      </c>
      <c r="R4447" s="39" t="s">
        <v>11026</v>
      </c>
      <c r="S4447" s="39" t="s">
        <v>11027</v>
      </c>
      <c r="T4447" s="39" t="s">
        <v>10972</v>
      </c>
      <c r="U4447" s="39" t="s">
        <v>10973</v>
      </c>
      <c r="V4447" s="39" t="s">
        <v>4236</v>
      </c>
      <c r="W4447" s="39" t="s">
        <v>4237</v>
      </c>
      <c r="X4447" s="39" t="s">
        <v>10974</v>
      </c>
      <c r="Y4447" s="39" t="s">
        <v>10975</v>
      </c>
      <c r="Z4447" s="39" t="s">
        <v>10976</v>
      </c>
      <c r="AA4447" s="39" t="s">
        <v>10977</v>
      </c>
    </row>
    <row r="4448" ht="15.75" hidden="1" customHeight="1">
      <c r="A4448" s="39" t="s">
        <v>11032</v>
      </c>
      <c r="B4448" s="39" t="s">
        <v>11033</v>
      </c>
      <c r="C4448" s="8">
        <v>4125.0</v>
      </c>
      <c r="D4448" s="8">
        <v>12.0</v>
      </c>
      <c r="E4448" s="8">
        <v>6.0</v>
      </c>
      <c r="F4448" s="8">
        <v>3.0</v>
      </c>
      <c r="G4448" s="8">
        <v>3696.0</v>
      </c>
      <c r="H4448" s="8">
        <v>4300.0</v>
      </c>
      <c r="I4448" s="8">
        <v>4772.0</v>
      </c>
      <c r="J4448" s="8">
        <v>4056.0</v>
      </c>
      <c r="K4448" s="8">
        <v>1626.0</v>
      </c>
      <c r="L4448" s="8">
        <v>4125.0</v>
      </c>
      <c r="M4448" s="8">
        <v>3459.0</v>
      </c>
      <c r="N4448" s="8">
        <v>534.0</v>
      </c>
      <c r="O4448" s="8">
        <v>370.0</v>
      </c>
      <c r="P4448" s="8">
        <v>2.0</v>
      </c>
      <c r="Q4448" s="39" t="s">
        <v>877</v>
      </c>
      <c r="R4448" s="39" t="s">
        <v>11026</v>
      </c>
      <c r="S4448" s="39" t="s">
        <v>11027</v>
      </c>
      <c r="T4448" s="39" t="s">
        <v>10972</v>
      </c>
      <c r="U4448" s="39" t="s">
        <v>10973</v>
      </c>
      <c r="V4448" s="39" t="s">
        <v>4236</v>
      </c>
      <c r="W4448" s="39" t="s">
        <v>4237</v>
      </c>
      <c r="X4448" s="39" t="s">
        <v>10974</v>
      </c>
      <c r="Y4448" s="39" t="s">
        <v>10975</v>
      </c>
      <c r="Z4448" s="39" t="s">
        <v>10976</v>
      </c>
      <c r="AA4448" s="39" t="s">
        <v>10977</v>
      </c>
    </row>
    <row r="4449" ht="15.75" hidden="1" customHeight="1">
      <c r="A4449" s="39" t="s">
        <v>11034</v>
      </c>
      <c r="B4449" s="39" t="s">
        <v>11035</v>
      </c>
      <c r="C4449" s="8">
        <v>4010.0</v>
      </c>
      <c r="D4449" s="8">
        <v>12.0</v>
      </c>
      <c r="E4449" s="8">
        <v>6.0</v>
      </c>
      <c r="F4449" s="8">
        <v>3.0</v>
      </c>
      <c r="G4449" s="8">
        <v>3943.0</v>
      </c>
      <c r="H4449" s="8">
        <v>3588.0</v>
      </c>
      <c r="I4449" s="8">
        <v>3400.0</v>
      </c>
      <c r="J4449" s="8">
        <v>4304.0</v>
      </c>
      <c r="K4449" s="8">
        <v>2460.0</v>
      </c>
      <c r="L4449" s="8">
        <v>4881.0</v>
      </c>
      <c r="M4449" s="8">
        <v>3922.0</v>
      </c>
      <c r="N4449" s="8">
        <v>543.0</v>
      </c>
      <c r="O4449" s="8">
        <v>346.0</v>
      </c>
      <c r="P4449" s="8">
        <v>2.0</v>
      </c>
      <c r="Q4449" s="39" t="s">
        <v>877</v>
      </c>
      <c r="R4449" s="39" t="s">
        <v>11026</v>
      </c>
      <c r="S4449" s="39" t="s">
        <v>11027</v>
      </c>
      <c r="T4449" s="39" t="s">
        <v>10972</v>
      </c>
      <c r="U4449" s="39" t="s">
        <v>10973</v>
      </c>
      <c r="V4449" s="39" t="s">
        <v>4236</v>
      </c>
      <c r="W4449" s="39" t="s">
        <v>4237</v>
      </c>
      <c r="X4449" s="39" t="s">
        <v>10974</v>
      </c>
      <c r="Y4449" s="39" t="s">
        <v>10975</v>
      </c>
      <c r="Z4449" s="39" t="s">
        <v>10976</v>
      </c>
      <c r="AA4449" s="39" t="s">
        <v>10977</v>
      </c>
    </row>
    <row r="4450" ht="15.75" hidden="1" customHeight="1">
      <c r="A4450" s="39" t="s">
        <v>11036</v>
      </c>
      <c r="B4450" s="39" t="s">
        <v>11037</v>
      </c>
      <c r="C4450" s="8">
        <v>5553.0</v>
      </c>
      <c r="D4450" s="8">
        <v>16.0</v>
      </c>
      <c r="E4450" s="8">
        <v>8.0</v>
      </c>
      <c r="F4450" s="8">
        <v>4.0</v>
      </c>
      <c r="G4450" s="8">
        <v>5974.0</v>
      </c>
      <c r="H4450" s="8">
        <v>6089.0</v>
      </c>
      <c r="I4450" s="8">
        <v>4637.0</v>
      </c>
      <c r="J4450" s="8">
        <v>5719.0</v>
      </c>
      <c r="K4450" s="8">
        <v>1332.0</v>
      </c>
      <c r="L4450" s="8">
        <v>3904.0</v>
      </c>
      <c r="M4450" s="8">
        <v>3950.0</v>
      </c>
      <c r="N4450" s="8">
        <v>736.0</v>
      </c>
      <c r="O4450" s="8">
        <v>539.0</v>
      </c>
      <c r="P4450" s="8">
        <v>2.0</v>
      </c>
      <c r="Q4450" s="39" t="s">
        <v>877</v>
      </c>
      <c r="R4450" s="39" t="s">
        <v>11038</v>
      </c>
      <c r="S4450" s="39" t="s">
        <v>11039</v>
      </c>
      <c r="T4450" s="39" t="s">
        <v>10972</v>
      </c>
      <c r="U4450" s="39" t="s">
        <v>10973</v>
      </c>
      <c r="V4450" s="39" t="s">
        <v>4236</v>
      </c>
      <c r="W4450" s="39" t="s">
        <v>4237</v>
      </c>
      <c r="X4450" s="39" t="s">
        <v>10984</v>
      </c>
      <c r="Y4450" s="39" t="s">
        <v>10985</v>
      </c>
      <c r="Z4450" s="39" t="s">
        <v>10976</v>
      </c>
      <c r="AA4450" s="39" t="s">
        <v>10977</v>
      </c>
    </row>
    <row r="4451" ht="15.75" hidden="1" customHeight="1">
      <c r="A4451" s="39" t="s">
        <v>11040</v>
      </c>
      <c r="B4451" s="39" t="s">
        <v>11041</v>
      </c>
      <c r="C4451" s="8">
        <v>5656.0</v>
      </c>
      <c r="D4451" s="8">
        <v>17.0</v>
      </c>
      <c r="E4451" s="8">
        <v>9.0</v>
      </c>
      <c r="F4451" s="8">
        <v>5.0</v>
      </c>
      <c r="G4451" s="8">
        <v>6337.0</v>
      </c>
      <c r="H4451" s="8">
        <v>5799.5</v>
      </c>
      <c r="I4451" s="8">
        <v>5012.0</v>
      </c>
      <c r="J4451" s="8">
        <v>6361.0</v>
      </c>
      <c r="K4451" s="8">
        <v>854.0</v>
      </c>
      <c r="L4451" s="8">
        <v>6365.0</v>
      </c>
      <c r="M4451" s="8">
        <v>4673.0</v>
      </c>
      <c r="N4451" s="8">
        <v>1013.0</v>
      </c>
      <c r="O4451" s="8">
        <v>608.0</v>
      </c>
      <c r="P4451" s="8">
        <v>2.0</v>
      </c>
      <c r="Q4451" s="39" t="s">
        <v>877</v>
      </c>
      <c r="R4451" s="39" t="s">
        <v>11038</v>
      </c>
      <c r="S4451" s="39" t="s">
        <v>11039</v>
      </c>
      <c r="T4451" s="39" t="s">
        <v>10972</v>
      </c>
      <c r="U4451" s="39" t="s">
        <v>10973</v>
      </c>
      <c r="V4451" s="39" t="s">
        <v>4236</v>
      </c>
      <c r="W4451" s="39" t="s">
        <v>4237</v>
      </c>
      <c r="X4451" s="39" t="s">
        <v>10984</v>
      </c>
      <c r="Y4451" s="39" t="s">
        <v>10985</v>
      </c>
      <c r="Z4451" s="39" t="s">
        <v>10976</v>
      </c>
      <c r="AA4451" s="39" t="s">
        <v>10977</v>
      </c>
    </row>
    <row r="4452" ht="15.75" hidden="1" customHeight="1">
      <c r="A4452" s="39" t="s">
        <v>11042</v>
      </c>
      <c r="B4452" s="39" t="s">
        <v>11043</v>
      </c>
      <c r="C4452" s="8">
        <v>4828.0</v>
      </c>
      <c r="D4452" s="8">
        <v>14.0</v>
      </c>
      <c r="E4452" s="8">
        <v>7.0</v>
      </c>
      <c r="F4452" s="8">
        <v>4.0</v>
      </c>
      <c r="G4452" s="8">
        <v>5314.0</v>
      </c>
      <c r="H4452" s="8">
        <v>5525.0</v>
      </c>
      <c r="I4452" s="8">
        <v>4481.0</v>
      </c>
      <c r="J4452" s="8">
        <v>6201.0</v>
      </c>
      <c r="K4452" s="8">
        <v>537.0</v>
      </c>
      <c r="L4452" s="8">
        <v>4140.0</v>
      </c>
      <c r="M4452" s="8">
        <v>2876.0</v>
      </c>
      <c r="N4452" s="8">
        <v>1276.0</v>
      </c>
      <c r="O4452" s="8">
        <v>862.0</v>
      </c>
      <c r="P4452" s="8">
        <v>2.0</v>
      </c>
      <c r="Q4452" s="39" t="s">
        <v>877</v>
      </c>
      <c r="R4452" s="39" t="s">
        <v>11038</v>
      </c>
      <c r="S4452" s="39" t="s">
        <v>11039</v>
      </c>
      <c r="T4452" s="39" t="s">
        <v>10972</v>
      </c>
      <c r="U4452" s="39" t="s">
        <v>10973</v>
      </c>
      <c r="V4452" s="39" t="s">
        <v>4236</v>
      </c>
      <c r="W4452" s="39" t="s">
        <v>4237</v>
      </c>
      <c r="X4452" s="39" t="s">
        <v>10984</v>
      </c>
      <c r="Y4452" s="39" t="s">
        <v>10985</v>
      </c>
      <c r="Z4452" s="39" t="s">
        <v>10976</v>
      </c>
      <c r="AA4452" s="39" t="s">
        <v>10977</v>
      </c>
    </row>
    <row r="4453" ht="15.75" hidden="1" customHeight="1">
      <c r="A4453" s="39" t="s">
        <v>11044</v>
      </c>
      <c r="B4453" s="39" t="s">
        <v>11045</v>
      </c>
      <c r="C4453" s="8">
        <v>6232.0</v>
      </c>
      <c r="D4453" s="8">
        <v>18.0</v>
      </c>
      <c r="E4453" s="8">
        <v>9.0</v>
      </c>
      <c r="F4453" s="8">
        <v>5.0</v>
      </c>
      <c r="G4453" s="8">
        <v>5911.0</v>
      </c>
      <c r="H4453" s="8">
        <v>5696.0</v>
      </c>
      <c r="I4453" s="8">
        <v>5583.0</v>
      </c>
      <c r="J4453" s="8">
        <v>5526.0</v>
      </c>
      <c r="K4453" s="8">
        <v>3772.0</v>
      </c>
      <c r="L4453" s="8">
        <v>4893.0</v>
      </c>
      <c r="M4453" s="8">
        <v>6243.0</v>
      </c>
      <c r="N4453" s="8">
        <v>546.0</v>
      </c>
      <c r="O4453" s="8">
        <v>313.0</v>
      </c>
      <c r="P4453" s="8">
        <v>5.0</v>
      </c>
      <c r="Q4453" s="39" t="s">
        <v>114</v>
      </c>
      <c r="R4453" s="39" t="s">
        <v>11046</v>
      </c>
      <c r="S4453" s="39" t="s">
        <v>11047</v>
      </c>
      <c r="T4453" s="39" t="s">
        <v>10972</v>
      </c>
      <c r="U4453" s="39" t="s">
        <v>10973</v>
      </c>
      <c r="V4453" s="39" t="s">
        <v>4236</v>
      </c>
      <c r="W4453" s="39" t="s">
        <v>4237</v>
      </c>
      <c r="X4453" s="39" t="s">
        <v>10984</v>
      </c>
      <c r="Y4453" s="39" t="s">
        <v>10985</v>
      </c>
      <c r="Z4453" s="39" t="s">
        <v>4240</v>
      </c>
      <c r="AA4453" s="39" t="s">
        <v>4241</v>
      </c>
    </row>
    <row r="4454" ht="15.75" hidden="1" customHeight="1">
      <c r="A4454" s="39" t="s">
        <v>11048</v>
      </c>
      <c r="B4454" s="39" t="s">
        <v>11049</v>
      </c>
      <c r="C4454" s="8">
        <v>4614.0</v>
      </c>
      <c r="D4454" s="8">
        <v>14.0</v>
      </c>
      <c r="E4454" s="8">
        <v>7.0</v>
      </c>
      <c r="F4454" s="8">
        <v>4.0</v>
      </c>
      <c r="G4454" s="8">
        <v>4705.0</v>
      </c>
      <c r="H4454" s="8">
        <v>3854.0</v>
      </c>
      <c r="I4454" s="8">
        <v>4288.0</v>
      </c>
      <c r="J4454" s="8">
        <v>3559.0</v>
      </c>
      <c r="K4454" s="8">
        <v>3273.0</v>
      </c>
      <c r="L4454" s="8">
        <v>5850.0</v>
      </c>
      <c r="M4454" s="8">
        <v>4217.0</v>
      </c>
      <c r="N4454" s="8">
        <v>470.0</v>
      </c>
      <c r="O4454" s="8">
        <v>264.0</v>
      </c>
      <c r="P4454" s="8">
        <v>5.0</v>
      </c>
      <c r="Q4454" s="39" t="s">
        <v>114</v>
      </c>
      <c r="R4454" s="39" t="s">
        <v>11046</v>
      </c>
      <c r="S4454" s="39" t="s">
        <v>11047</v>
      </c>
      <c r="T4454" s="39" t="s">
        <v>10972</v>
      </c>
      <c r="U4454" s="39" t="s">
        <v>10973</v>
      </c>
      <c r="V4454" s="39" t="s">
        <v>4236</v>
      </c>
      <c r="W4454" s="39" t="s">
        <v>4237</v>
      </c>
      <c r="X4454" s="39" t="s">
        <v>10984</v>
      </c>
      <c r="Y4454" s="39" t="s">
        <v>10985</v>
      </c>
      <c r="Z4454" s="39" t="s">
        <v>4240</v>
      </c>
      <c r="AA4454" s="39" t="s">
        <v>4241</v>
      </c>
    </row>
    <row r="4455" ht="15.75" hidden="1" customHeight="1">
      <c r="A4455" s="39" t="s">
        <v>11050</v>
      </c>
      <c r="B4455" s="39" t="s">
        <v>11051</v>
      </c>
      <c r="C4455" s="8">
        <v>4408.0</v>
      </c>
      <c r="D4455" s="8">
        <v>13.0</v>
      </c>
      <c r="E4455" s="8">
        <v>7.0</v>
      </c>
      <c r="F4455" s="8">
        <v>4.0</v>
      </c>
      <c r="G4455" s="8">
        <v>4186.5</v>
      </c>
      <c r="H4455" s="8">
        <v>3814.0</v>
      </c>
      <c r="I4455" s="8">
        <v>4924.0</v>
      </c>
      <c r="J4455" s="8">
        <v>3906.0</v>
      </c>
      <c r="K4455" s="8">
        <v>3929.0</v>
      </c>
      <c r="L4455" s="8">
        <v>2805.0</v>
      </c>
      <c r="M4455" s="8">
        <v>2204.0</v>
      </c>
      <c r="N4455" s="8">
        <v>626.0</v>
      </c>
      <c r="O4455" s="8">
        <v>386.0</v>
      </c>
      <c r="P4455" s="8">
        <v>5.0</v>
      </c>
      <c r="Q4455" s="39" t="s">
        <v>114</v>
      </c>
      <c r="R4455" s="39" t="s">
        <v>11046</v>
      </c>
      <c r="S4455" s="39" t="s">
        <v>11047</v>
      </c>
      <c r="T4455" s="39" t="s">
        <v>10972</v>
      </c>
      <c r="U4455" s="39" t="s">
        <v>10973</v>
      </c>
      <c r="V4455" s="39" t="s">
        <v>4236</v>
      </c>
      <c r="W4455" s="39" t="s">
        <v>4237</v>
      </c>
      <c r="X4455" s="39" t="s">
        <v>10984</v>
      </c>
      <c r="Y4455" s="39" t="s">
        <v>10985</v>
      </c>
      <c r="Z4455" s="39" t="s">
        <v>4240</v>
      </c>
      <c r="AA4455" s="39" t="s">
        <v>4241</v>
      </c>
    </row>
    <row r="4456" ht="15.75" hidden="1" customHeight="1">
      <c r="A4456" s="39" t="s">
        <v>11052</v>
      </c>
      <c r="B4456" s="39" t="s">
        <v>11053</v>
      </c>
      <c r="C4456" s="8">
        <v>2567.0</v>
      </c>
      <c r="D4456" s="8">
        <v>8.0</v>
      </c>
      <c r="E4456" s="8">
        <v>4.0</v>
      </c>
      <c r="F4456" s="8">
        <v>2.0</v>
      </c>
      <c r="G4456" s="8">
        <v>2894.0</v>
      </c>
      <c r="H4456" s="8">
        <v>3223.0</v>
      </c>
      <c r="I4456" s="8">
        <v>2156.0</v>
      </c>
      <c r="J4456" s="8">
        <v>2812.0</v>
      </c>
      <c r="K4456" s="8">
        <v>961.0</v>
      </c>
      <c r="L4456" s="8">
        <v>3343.0</v>
      </c>
      <c r="M4456" s="8">
        <v>2756.0</v>
      </c>
      <c r="N4456" s="8">
        <v>1154.0</v>
      </c>
      <c r="O4456" s="8">
        <v>767.0</v>
      </c>
      <c r="P4456" s="8">
        <v>5.0</v>
      </c>
      <c r="Q4456" s="39" t="s">
        <v>114</v>
      </c>
      <c r="R4456" s="39" t="s">
        <v>11046</v>
      </c>
      <c r="S4456" s="39" t="s">
        <v>11047</v>
      </c>
      <c r="T4456" s="39" t="s">
        <v>10972</v>
      </c>
      <c r="U4456" s="39" t="s">
        <v>10973</v>
      </c>
      <c r="V4456" s="39" t="s">
        <v>4236</v>
      </c>
      <c r="W4456" s="39" t="s">
        <v>4237</v>
      </c>
      <c r="X4456" s="39" t="s">
        <v>10984</v>
      </c>
      <c r="Y4456" s="39" t="s">
        <v>10985</v>
      </c>
      <c r="Z4456" s="39" t="s">
        <v>4240</v>
      </c>
      <c r="AA4456" s="39" t="s">
        <v>4241</v>
      </c>
    </row>
    <row r="4457" ht="15.75" hidden="1" customHeight="1">
      <c r="A4457" s="39" t="s">
        <v>11054</v>
      </c>
      <c r="B4457" s="39" t="s">
        <v>11055</v>
      </c>
      <c r="C4457" s="8">
        <v>2499.0</v>
      </c>
      <c r="D4457" s="8">
        <v>8.0</v>
      </c>
      <c r="E4457" s="8">
        <v>4.0</v>
      </c>
      <c r="F4457" s="8">
        <v>2.0</v>
      </c>
      <c r="G4457" s="8">
        <v>2598.5</v>
      </c>
      <c r="H4457" s="8">
        <v>2214.0</v>
      </c>
      <c r="I4457" s="8">
        <v>2334.0</v>
      </c>
      <c r="J4457" s="8">
        <v>2564.0</v>
      </c>
      <c r="K4457" s="8">
        <v>4508.0</v>
      </c>
      <c r="L4457" s="8">
        <v>3224.0</v>
      </c>
      <c r="M4457" s="8">
        <v>1191.0</v>
      </c>
      <c r="N4457" s="8">
        <v>532.0</v>
      </c>
      <c r="O4457" s="8">
        <v>314.0</v>
      </c>
      <c r="P4457" s="8">
        <v>3.0</v>
      </c>
      <c r="Q4457" s="39" t="s">
        <v>91</v>
      </c>
      <c r="R4457" s="39" t="s">
        <v>11046</v>
      </c>
      <c r="S4457" s="39" t="s">
        <v>11047</v>
      </c>
      <c r="T4457" s="39" t="s">
        <v>10972</v>
      </c>
      <c r="U4457" s="39" t="s">
        <v>10973</v>
      </c>
      <c r="V4457" s="39" t="s">
        <v>4236</v>
      </c>
      <c r="W4457" s="39" t="s">
        <v>4237</v>
      </c>
      <c r="X4457" s="39" t="s">
        <v>10984</v>
      </c>
      <c r="Y4457" s="39" t="s">
        <v>10985</v>
      </c>
      <c r="Z4457" s="39" t="s">
        <v>4240</v>
      </c>
      <c r="AA4457" s="39" t="s">
        <v>4241</v>
      </c>
    </row>
    <row r="4458" ht="15.75" hidden="1" customHeight="1">
      <c r="A4458" s="39" t="s">
        <v>11056</v>
      </c>
      <c r="B4458" s="39" t="s">
        <v>11057</v>
      </c>
      <c r="C4458" s="8">
        <v>2811.0</v>
      </c>
      <c r="D4458" s="8">
        <v>9.0</v>
      </c>
      <c r="E4458" s="8">
        <v>5.0</v>
      </c>
      <c r="F4458" s="8">
        <v>3.0</v>
      </c>
      <c r="G4458" s="8">
        <v>3389.0</v>
      </c>
      <c r="H4458" s="8">
        <v>3075.0</v>
      </c>
      <c r="I4458" s="8">
        <v>2887.0</v>
      </c>
      <c r="J4458" s="8">
        <v>2952.0</v>
      </c>
      <c r="K4458" s="8">
        <v>1050.0</v>
      </c>
      <c r="L4458" s="8">
        <v>3040.0</v>
      </c>
      <c r="M4458" s="8">
        <v>1480.0</v>
      </c>
      <c r="N4458" s="8">
        <v>548.0</v>
      </c>
      <c r="O4458" s="8">
        <v>292.0</v>
      </c>
      <c r="P4458" s="8">
        <v>3.0</v>
      </c>
      <c r="Q4458" s="39" t="s">
        <v>91</v>
      </c>
      <c r="R4458" s="39" t="s">
        <v>11058</v>
      </c>
      <c r="S4458" s="39" t="s">
        <v>11059</v>
      </c>
      <c r="T4458" s="39" t="s">
        <v>10972</v>
      </c>
      <c r="U4458" s="39" t="s">
        <v>10973</v>
      </c>
      <c r="V4458" s="39" t="s">
        <v>4236</v>
      </c>
      <c r="W4458" s="39" t="s">
        <v>4237</v>
      </c>
      <c r="X4458" s="39" t="s">
        <v>10984</v>
      </c>
      <c r="Y4458" s="39" t="s">
        <v>10985</v>
      </c>
      <c r="Z4458" s="39" t="s">
        <v>4240</v>
      </c>
      <c r="AA4458" s="39" t="s">
        <v>4241</v>
      </c>
    </row>
    <row r="4459" ht="15.75" hidden="1" customHeight="1">
      <c r="A4459" s="39" t="s">
        <v>11060</v>
      </c>
      <c r="B4459" s="39" t="s">
        <v>11061</v>
      </c>
      <c r="C4459" s="8">
        <v>3755.0</v>
      </c>
      <c r="D4459" s="8">
        <v>11.0</v>
      </c>
      <c r="E4459" s="8">
        <v>6.0</v>
      </c>
      <c r="F4459" s="8">
        <v>3.0</v>
      </c>
      <c r="G4459" s="8">
        <v>4247.0</v>
      </c>
      <c r="H4459" s="8">
        <v>4328.0</v>
      </c>
      <c r="I4459" s="8">
        <v>3483.0</v>
      </c>
      <c r="J4459" s="8">
        <v>4234.0</v>
      </c>
      <c r="K4459" s="8">
        <v>1990.0</v>
      </c>
      <c r="L4459" s="8">
        <v>485.0</v>
      </c>
      <c r="M4459" s="8">
        <v>4461.0</v>
      </c>
      <c r="N4459" s="8">
        <v>897.0</v>
      </c>
      <c r="O4459" s="8">
        <v>601.0</v>
      </c>
      <c r="P4459" s="8">
        <v>3.0</v>
      </c>
      <c r="Q4459" s="39" t="s">
        <v>91</v>
      </c>
      <c r="R4459" s="39" t="s">
        <v>11058</v>
      </c>
      <c r="S4459" s="39" t="s">
        <v>11059</v>
      </c>
      <c r="T4459" s="39" t="s">
        <v>10972</v>
      </c>
      <c r="U4459" s="39" t="s">
        <v>10973</v>
      </c>
      <c r="V4459" s="39" t="s">
        <v>4236</v>
      </c>
      <c r="W4459" s="39" t="s">
        <v>4237</v>
      </c>
      <c r="X4459" s="39" t="s">
        <v>10984</v>
      </c>
      <c r="Y4459" s="39" t="s">
        <v>10985</v>
      </c>
      <c r="Z4459" s="39" t="s">
        <v>4240</v>
      </c>
      <c r="AA4459" s="39" t="s">
        <v>4241</v>
      </c>
    </row>
    <row r="4460" ht="15.75" hidden="1" customHeight="1">
      <c r="A4460" s="39" t="s">
        <v>11062</v>
      </c>
      <c r="B4460" s="39" t="s">
        <v>11063</v>
      </c>
      <c r="C4460" s="8">
        <v>3832.0</v>
      </c>
      <c r="D4460" s="8">
        <v>11.0</v>
      </c>
      <c r="E4460" s="8">
        <v>6.0</v>
      </c>
      <c r="F4460" s="8">
        <v>3.0</v>
      </c>
      <c r="G4460" s="8">
        <v>4149.0</v>
      </c>
      <c r="H4460" s="8">
        <v>3684.0</v>
      </c>
      <c r="I4460" s="8">
        <v>1863.0</v>
      </c>
      <c r="J4460" s="8">
        <v>4211.0</v>
      </c>
      <c r="K4460" s="8">
        <v>5125.0</v>
      </c>
      <c r="L4460" s="8">
        <v>2016.0</v>
      </c>
      <c r="M4460" s="8">
        <v>5794.0</v>
      </c>
      <c r="N4460" s="8">
        <v>504.0</v>
      </c>
      <c r="O4460" s="8">
        <v>260.0</v>
      </c>
      <c r="P4460" s="8">
        <v>3.0</v>
      </c>
      <c r="Q4460" s="39" t="s">
        <v>91</v>
      </c>
      <c r="R4460" s="39" t="s">
        <v>11058</v>
      </c>
      <c r="S4460" s="39" t="s">
        <v>11059</v>
      </c>
      <c r="T4460" s="39" t="s">
        <v>10972</v>
      </c>
      <c r="U4460" s="39" t="s">
        <v>10973</v>
      </c>
      <c r="V4460" s="39" t="s">
        <v>4236</v>
      </c>
      <c r="W4460" s="39" t="s">
        <v>4237</v>
      </c>
      <c r="X4460" s="39" t="s">
        <v>10984</v>
      </c>
      <c r="Y4460" s="39" t="s">
        <v>10985</v>
      </c>
      <c r="Z4460" s="39" t="s">
        <v>4240</v>
      </c>
      <c r="AA4460" s="39" t="s">
        <v>4241</v>
      </c>
    </row>
    <row r="4461" ht="15.75" hidden="1" customHeight="1">
      <c r="A4461" s="39" t="s">
        <v>11064</v>
      </c>
      <c r="B4461" s="39" t="s">
        <v>11065</v>
      </c>
      <c r="C4461" s="8">
        <v>1156.0</v>
      </c>
      <c r="D4461" s="8">
        <v>4.0</v>
      </c>
      <c r="E4461" s="8">
        <v>2.0</v>
      </c>
      <c r="F4461" s="8">
        <v>1.0</v>
      </c>
      <c r="G4461" s="8">
        <v>863.0</v>
      </c>
      <c r="H4461" s="8">
        <v>1450.0</v>
      </c>
      <c r="I4461" s="8">
        <v>670.0</v>
      </c>
      <c r="J4461" s="8">
        <v>1929.0</v>
      </c>
      <c r="K4461" s="8">
        <v>5756.0</v>
      </c>
      <c r="L4461" s="8">
        <v>789.0</v>
      </c>
      <c r="M4461" s="8">
        <v>2029.0</v>
      </c>
      <c r="N4461" s="8">
        <v>529.0</v>
      </c>
      <c r="O4461" s="8">
        <v>336.0</v>
      </c>
      <c r="P4461" s="8">
        <v>3.0</v>
      </c>
      <c r="Q4461" s="39" t="s">
        <v>91</v>
      </c>
      <c r="R4461" s="39" t="s">
        <v>11058</v>
      </c>
      <c r="S4461" s="39" t="s">
        <v>11059</v>
      </c>
      <c r="T4461" s="39" t="s">
        <v>10972</v>
      </c>
      <c r="U4461" s="39" t="s">
        <v>10973</v>
      </c>
      <c r="V4461" s="39" t="s">
        <v>4236</v>
      </c>
      <c r="W4461" s="39" t="s">
        <v>4237</v>
      </c>
      <c r="X4461" s="39" t="s">
        <v>10984</v>
      </c>
      <c r="Y4461" s="39" t="s">
        <v>10985</v>
      </c>
      <c r="Z4461" s="39" t="s">
        <v>4240</v>
      </c>
      <c r="AA4461" s="39" t="s">
        <v>4241</v>
      </c>
    </row>
    <row r="4462" ht="15.75" hidden="1" customHeight="1">
      <c r="A4462" s="39" t="s">
        <v>11066</v>
      </c>
      <c r="B4462" s="39" t="s">
        <v>11067</v>
      </c>
      <c r="C4462" s="8">
        <v>2938.0</v>
      </c>
      <c r="D4462" s="8">
        <v>9.0</v>
      </c>
      <c r="E4462" s="8">
        <v>5.0</v>
      </c>
      <c r="F4462" s="8">
        <v>3.0</v>
      </c>
      <c r="G4462" s="8">
        <v>2845.0</v>
      </c>
      <c r="H4462" s="8">
        <v>2796.0</v>
      </c>
      <c r="I4462" s="8">
        <v>2369.0</v>
      </c>
      <c r="J4462" s="8">
        <v>2347.0</v>
      </c>
      <c r="K4462" s="8">
        <v>5415.0</v>
      </c>
      <c r="L4462" s="8">
        <v>3481.0</v>
      </c>
      <c r="M4462" s="8">
        <v>3294.0</v>
      </c>
      <c r="N4462" s="8">
        <v>736.0</v>
      </c>
      <c r="O4462" s="8">
        <v>433.0</v>
      </c>
      <c r="P4462" s="8">
        <v>3.0</v>
      </c>
      <c r="Q4462" s="39" t="s">
        <v>91</v>
      </c>
      <c r="R4462" s="39" t="s">
        <v>11068</v>
      </c>
      <c r="S4462" s="39" t="s">
        <v>11069</v>
      </c>
      <c r="T4462" s="39" t="s">
        <v>10972</v>
      </c>
      <c r="U4462" s="39" t="s">
        <v>10973</v>
      </c>
      <c r="V4462" s="39" t="s">
        <v>4236</v>
      </c>
      <c r="W4462" s="39" t="s">
        <v>4237</v>
      </c>
      <c r="X4462" s="39" t="s">
        <v>10984</v>
      </c>
      <c r="Y4462" s="39" t="s">
        <v>10985</v>
      </c>
      <c r="Z4462" s="39" t="s">
        <v>4240</v>
      </c>
      <c r="AA4462" s="39" t="s">
        <v>4241</v>
      </c>
    </row>
    <row r="4463" ht="15.75" hidden="1" customHeight="1">
      <c r="A4463" s="39" t="s">
        <v>11070</v>
      </c>
      <c r="B4463" s="39" t="s">
        <v>11071</v>
      </c>
      <c r="C4463" s="8">
        <v>2201.0</v>
      </c>
      <c r="D4463" s="8">
        <v>7.0</v>
      </c>
      <c r="E4463" s="8">
        <v>4.0</v>
      </c>
      <c r="F4463" s="8">
        <v>2.0</v>
      </c>
      <c r="G4463" s="8">
        <v>2222.0</v>
      </c>
      <c r="H4463" s="8">
        <v>2025.0</v>
      </c>
      <c r="I4463" s="8">
        <v>1367.0</v>
      </c>
      <c r="J4463" s="8">
        <v>2430.0</v>
      </c>
      <c r="K4463" s="8">
        <v>6713.0</v>
      </c>
      <c r="L4463" s="8">
        <v>3053.0</v>
      </c>
      <c r="M4463" s="8">
        <v>880.0</v>
      </c>
      <c r="N4463" s="8">
        <v>687.0</v>
      </c>
      <c r="O4463" s="8">
        <v>461.0</v>
      </c>
      <c r="P4463" s="8">
        <v>3.0</v>
      </c>
      <c r="Q4463" s="39" t="s">
        <v>91</v>
      </c>
      <c r="R4463" s="39" t="s">
        <v>11068</v>
      </c>
      <c r="S4463" s="39" t="s">
        <v>11069</v>
      </c>
      <c r="T4463" s="39" t="s">
        <v>10972</v>
      </c>
      <c r="U4463" s="39" t="s">
        <v>10973</v>
      </c>
      <c r="V4463" s="39" t="s">
        <v>4236</v>
      </c>
      <c r="W4463" s="39" t="s">
        <v>4237</v>
      </c>
      <c r="X4463" s="39" t="s">
        <v>10984</v>
      </c>
      <c r="Y4463" s="39" t="s">
        <v>10985</v>
      </c>
      <c r="Z4463" s="39" t="s">
        <v>4240</v>
      </c>
      <c r="AA4463" s="39" t="s">
        <v>4241</v>
      </c>
    </row>
    <row r="4464" ht="15.75" hidden="1" customHeight="1">
      <c r="A4464" s="39" t="s">
        <v>11072</v>
      </c>
      <c r="B4464" s="39" t="s">
        <v>11073</v>
      </c>
      <c r="C4464" s="8">
        <v>3903.0</v>
      </c>
      <c r="D4464" s="8">
        <v>12.0</v>
      </c>
      <c r="E4464" s="8">
        <v>6.0</v>
      </c>
      <c r="F4464" s="8">
        <v>3.0</v>
      </c>
      <c r="G4464" s="8">
        <v>3937.0</v>
      </c>
      <c r="H4464" s="8">
        <v>3264.0</v>
      </c>
      <c r="I4464" s="8">
        <v>2713.0</v>
      </c>
      <c r="J4464" s="8">
        <v>3896.0</v>
      </c>
      <c r="K4464" s="8">
        <v>6585.0</v>
      </c>
      <c r="L4464" s="8">
        <v>2094.0</v>
      </c>
      <c r="M4464" s="8">
        <v>5055.0</v>
      </c>
      <c r="N4464" s="8">
        <v>743.0</v>
      </c>
      <c r="O4464" s="8">
        <v>432.0</v>
      </c>
      <c r="P4464" s="8">
        <v>3.0</v>
      </c>
      <c r="Q4464" s="39" t="s">
        <v>91</v>
      </c>
      <c r="R4464" s="39" t="s">
        <v>11068</v>
      </c>
      <c r="S4464" s="39" t="s">
        <v>11069</v>
      </c>
      <c r="T4464" s="39" t="s">
        <v>10972</v>
      </c>
      <c r="U4464" s="39" t="s">
        <v>10973</v>
      </c>
      <c r="V4464" s="39" t="s">
        <v>4236</v>
      </c>
      <c r="W4464" s="39" t="s">
        <v>4237</v>
      </c>
      <c r="X4464" s="39" t="s">
        <v>10984</v>
      </c>
      <c r="Y4464" s="39" t="s">
        <v>10985</v>
      </c>
      <c r="Z4464" s="39" t="s">
        <v>4240</v>
      </c>
      <c r="AA4464" s="39" t="s">
        <v>4241</v>
      </c>
    </row>
    <row r="4465" ht="15.75" hidden="1" customHeight="1">
      <c r="A4465" s="39" t="s">
        <v>11074</v>
      </c>
      <c r="B4465" s="39" t="s">
        <v>11075</v>
      </c>
      <c r="C4465" s="8">
        <v>2807.0</v>
      </c>
      <c r="D4465" s="8">
        <v>9.0</v>
      </c>
      <c r="E4465" s="8">
        <v>5.0</v>
      </c>
      <c r="F4465" s="8">
        <v>3.0</v>
      </c>
      <c r="G4465" s="8">
        <v>2954.5</v>
      </c>
      <c r="H4465" s="8">
        <v>1811.0</v>
      </c>
      <c r="I4465" s="8">
        <v>3725.0</v>
      </c>
      <c r="J4465" s="8">
        <v>2084.0</v>
      </c>
      <c r="K4465" s="8">
        <v>5555.0</v>
      </c>
      <c r="L4465" s="8">
        <v>5162.0</v>
      </c>
      <c r="M4465" s="8">
        <v>4291.0</v>
      </c>
      <c r="N4465" s="8">
        <v>628.0</v>
      </c>
      <c r="O4465" s="8">
        <v>341.0</v>
      </c>
      <c r="P4465" s="8">
        <v>3.0</v>
      </c>
      <c r="Q4465" s="39" t="s">
        <v>91</v>
      </c>
      <c r="R4465" s="39" t="s">
        <v>11068</v>
      </c>
      <c r="S4465" s="39" t="s">
        <v>11069</v>
      </c>
      <c r="T4465" s="39" t="s">
        <v>10972</v>
      </c>
      <c r="U4465" s="39" t="s">
        <v>10973</v>
      </c>
      <c r="V4465" s="39" t="s">
        <v>4236</v>
      </c>
      <c r="W4465" s="39" t="s">
        <v>4237</v>
      </c>
      <c r="X4465" s="39" t="s">
        <v>10984</v>
      </c>
      <c r="Y4465" s="39" t="s">
        <v>10985</v>
      </c>
      <c r="Z4465" s="39" t="s">
        <v>4240</v>
      </c>
      <c r="AA4465" s="39" t="s">
        <v>4241</v>
      </c>
    </row>
    <row r="4466" ht="15.75" hidden="1" customHeight="1">
      <c r="A4466" s="39" t="s">
        <v>11076</v>
      </c>
      <c r="B4466" s="39" t="s">
        <v>11077</v>
      </c>
      <c r="C4466" s="8">
        <v>3502.0</v>
      </c>
      <c r="D4466" s="8">
        <v>11.0</v>
      </c>
      <c r="E4466" s="8">
        <v>6.0</v>
      </c>
      <c r="F4466" s="8">
        <v>3.0</v>
      </c>
      <c r="G4466" s="8">
        <v>3116.0</v>
      </c>
      <c r="H4466" s="8">
        <v>3566.0</v>
      </c>
      <c r="I4466" s="8">
        <v>2508.0</v>
      </c>
      <c r="J4466" s="8">
        <v>3219.0</v>
      </c>
      <c r="K4466" s="8">
        <v>4747.0</v>
      </c>
      <c r="L4466" s="8">
        <v>3931.5</v>
      </c>
      <c r="M4466" s="8">
        <v>3372.0</v>
      </c>
      <c r="N4466" s="8">
        <v>1054.0</v>
      </c>
      <c r="O4466" s="8">
        <v>659.0</v>
      </c>
      <c r="P4466" s="8">
        <v>3.0</v>
      </c>
      <c r="Q4466" s="39" t="s">
        <v>91</v>
      </c>
      <c r="R4466" s="39" t="s">
        <v>11068</v>
      </c>
      <c r="S4466" s="39" t="s">
        <v>11069</v>
      </c>
      <c r="T4466" s="39" t="s">
        <v>10972</v>
      </c>
      <c r="U4466" s="39" t="s">
        <v>10973</v>
      </c>
      <c r="V4466" s="39" t="s">
        <v>4236</v>
      </c>
      <c r="W4466" s="39" t="s">
        <v>4237</v>
      </c>
      <c r="X4466" s="39" t="s">
        <v>10984</v>
      </c>
      <c r="Y4466" s="39" t="s">
        <v>10985</v>
      </c>
      <c r="Z4466" s="39" t="s">
        <v>4240</v>
      </c>
      <c r="AA4466" s="39" t="s">
        <v>4241</v>
      </c>
    </row>
    <row r="4467" ht="15.75" hidden="1" customHeight="1">
      <c r="A4467" s="39" t="s">
        <v>11078</v>
      </c>
      <c r="B4467" s="39" t="s">
        <v>11079</v>
      </c>
      <c r="C4467" s="8">
        <v>4492.0</v>
      </c>
      <c r="D4467" s="8">
        <v>13.0</v>
      </c>
      <c r="E4467" s="8">
        <v>7.0</v>
      </c>
      <c r="F4467" s="8">
        <v>4.0</v>
      </c>
      <c r="G4467" s="8">
        <v>4900.5</v>
      </c>
      <c r="H4467" s="8">
        <v>4988.0</v>
      </c>
      <c r="I4467" s="8">
        <v>3627.0</v>
      </c>
      <c r="J4467" s="8">
        <v>4521.0</v>
      </c>
      <c r="K4467" s="8">
        <v>920.0</v>
      </c>
      <c r="L4467" s="8">
        <v>5158.0</v>
      </c>
      <c r="M4467" s="8">
        <v>4657.0</v>
      </c>
      <c r="N4467" s="8">
        <v>1045.0</v>
      </c>
      <c r="O4467" s="8">
        <v>648.0</v>
      </c>
      <c r="P4467" s="8">
        <v>2.0</v>
      </c>
      <c r="Q4467" s="39" t="s">
        <v>877</v>
      </c>
      <c r="R4467" s="39" t="s">
        <v>11080</v>
      </c>
      <c r="S4467" s="39" t="s">
        <v>11081</v>
      </c>
      <c r="T4467" s="39" t="s">
        <v>10972</v>
      </c>
      <c r="U4467" s="39" t="s">
        <v>10973</v>
      </c>
      <c r="V4467" s="39" t="s">
        <v>4236</v>
      </c>
      <c r="W4467" s="39" t="s">
        <v>4237</v>
      </c>
      <c r="X4467" s="39" t="s">
        <v>11082</v>
      </c>
      <c r="Y4467" s="39" t="s">
        <v>11083</v>
      </c>
      <c r="Z4467" s="39" t="s">
        <v>4240</v>
      </c>
      <c r="AA4467" s="39" t="s">
        <v>4241</v>
      </c>
    </row>
    <row r="4468" ht="15.75" hidden="1" customHeight="1">
      <c r="A4468" s="39" t="s">
        <v>11084</v>
      </c>
      <c r="B4468" s="39" t="s">
        <v>11085</v>
      </c>
      <c r="C4468" s="8">
        <v>1557.0</v>
      </c>
      <c r="D4468" s="8">
        <v>5.0</v>
      </c>
      <c r="E4468" s="8">
        <v>3.0</v>
      </c>
      <c r="F4468" s="8">
        <v>2.0</v>
      </c>
      <c r="G4468" s="8">
        <v>1888.0</v>
      </c>
      <c r="H4468" s="8">
        <v>1799.0</v>
      </c>
      <c r="I4468" s="8">
        <v>1267.0</v>
      </c>
      <c r="J4468" s="8">
        <v>2081.0</v>
      </c>
      <c r="K4468" s="8">
        <v>732.0</v>
      </c>
      <c r="L4468" s="8">
        <v>2827.0</v>
      </c>
      <c r="M4468" s="8">
        <v>3616.5</v>
      </c>
      <c r="N4468" s="8">
        <v>840.0</v>
      </c>
      <c r="O4468" s="8">
        <v>543.0</v>
      </c>
      <c r="P4468" s="8">
        <v>2.0</v>
      </c>
      <c r="Q4468" s="39" t="s">
        <v>877</v>
      </c>
      <c r="R4468" s="39" t="s">
        <v>11080</v>
      </c>
      <c r="S4468" s="39" t="s">
        <v>11081</v>
      </c>
      <c r="T4468" s="39" t="s">
        <v>10972</v>
      </c>
      <c r="U4468" s="39" t="s">
        <v>10973</v>
      </c>
      <c r="V4468" s="39" t="s">
        <v>4236</v>
      </c>
      <c r="W4468" s="39" t="s">
        <v>4237</v>
      </c>
      <c r="X4468" s="39" t="s">
        <v>11082</v>
      </c>
      <c r="Y4468" s="39" t="s">
        <v>11083</v>
      </c>
      <c r="Z4468" s="39" t="s">
        <v>4240</v>
      </c>
      <c r="AA4468" s="39" t="s">
        <v>4241</v>
      </c>
    </row>
    <row r="4469" ht="15.75" hidden="1" customHeight="1">
      <c r="A4469" s="39" t="s">
        <v>11086</v>
      </c>
      <c r="B4469" s="39" t="s">
        <v>11087</v>
      </c>
      <c r="C4469" s="8">
        <v>3845.0</v>
      </c>
      <c r="D4469" s="8">
        <v>12.0</v>
      </c>
      <c r="E4469" s="8">
        <v>6.0</v>
      </c>
      <c r="F4469" s="8">
        <v>3.0</v>
      </c>
      <c r="G4469" s="8">
        <v>4065.0</v>
      </c>
      <c r="H4469" s="8">
        <v>3690.5</v>
      </c>
      <c r="I4469" s="8">
        <v>3978.0</v>
      </c>
      <c r="J4469" s="8">
        <v>3985.0</v>
      </c>
      <c r="K4469" s="8">
        <v>1253.0</v>
      </c>
      <c r="L4469" s="8">
        <v>4647.0</v>
      </c>
      <c r="M4469" s="8">
        <v>4192.0</v>
      </c>
      <c r="N4469" s="8">
        <v>490.0</v>
      </c>
      <c r="O4469" s="8">
        <v>284.0</v>
      </c>
      <c r="P4469" s="8">
        <v>2.0</v>
      </c>
      <c r="Q4469" s="39" t="s">
        <v>877</v>
      </c>
      <c r="R4469" s="39" t="s">
        <v>11080</v>
      </c>
      <c r="S4469" s="39" t="s">
        <v>11081</v>
      </c>
      <c r="T4469" s="39" t="s">
        <v>10972</v>
      </c>
      <c r="U4469" s="39" t="s">
        <v>10973</v>
      </c>
      <c r="V4469" s="39" t="s">
        <v>4236</v>
      </c>
      <c r="W4469" s="39" t="s">
        <v>4237</v>
      </c>
      <c r="X4469" s="39" t="s">
        <v>11082</v>
      </c>
      <c r="Y4469" s="39" t="s">
        <v>11083</v>
      </c>
      <c r="Z4469" s="39" t="s">
        <v>4240</v>
      </c>
      <c r="AA4469" s="39" t="s">
        <v>4241</v>
      </c>
    </row>
    <row r="4470" ht="15.75" hidden="1" customHeight="1">
      <c r="A4470" s="39" t="s">
        <v>11088</v>
      </c>
      <c r="B4470" s="39" t="s">
        <v>11089</v>
      </c>
      <c r="C4470" s="8">
        <v>1969.0</v>
      </c>
      <c r="D4470" s="8">
        <v>6.0</v>
      </c>
      <c r="E4470" s="8">
        <v>3.0</v>
      </c>
      <c r="F4470" s="8">
        <v>2.0</v>
      </c>
      <c r="G4470" s="8">
        <v>2159.0</v>
      </c>
      <c r="H4470" s="8">
        <v>1925.0</v>
      </c>
      <c r="I4470" s="8">
        <v>1299.0</v>
      </c>
      <c r="J4470" s="8">
        <v>2495.0</v>
      </c>
      <c r="K4470" s="8">
        <v>2033.0</v>
      </c>
      <c r="L4470" s="8">
        <v>4011.0</v>
      </c>
      <c r="M4470" s="8">
        <v>2173.0</v>
      </c>
      <c r="N4470" s="8">
        <v>640.0</v>
      </c>
      <c r="O4470" s="8">
        <v>391.0</v>
      </c>
      <c r="P4470" s="8">
        <v>2.0</v>
      </c>
      <c r="Q4470" s="39" t="s">
        <v>877</v>
      </c>
      <c r="R4470" s="39" t="s">
        <v>11080</v>
      </c>
      <c r="S4470" s="39" t="s">
        <v>11081</v>
      </c>
      <c r="T4470" s="39" t="s">
        <v>10972</v>
      </c>
      <c r="U4470" s="39" t="s">
        <v>10973</v>
      </c>
      <c r="V4470" s="39" t="s">
        <v>4236</v>
      </c>
      <c r="W4470" s="39" t="s">
        <v>4237</v>
      </c>
      <c r="X4470" s="39" t="s">
        <v>11082</v>
      </c>
      <c r="Y4470" s="39" t="s">
        <v>11083</v>
      </c>
      <c r="Z4470" s="39" t="s">
        <v>4240</v>
      </c>
      <c r="AA4470" s="39" t="s">
        <v>4241</v>
      </c>
    </row>
    <row r="4471" ht="15.75" hidden="1" customHeight="1">
      <c r="A4471" s="39" t="s">
        <v>11090</v>
      </c>
      <c r="B4471" s="39" t="s">
        <v>11091</v>
      </c>
      <c r="C4471" s="8">
        <v>1689.0</v>
      </c>
      <c r="D4471" s="8">
        <v>5.0</v>
      </c>
      <c r="E4471" s="8">
        <v>3.0</v>
      </c>
      <c r="F4471" s="8">
        <v>2.0</v>
      </c>
      <c r="G4471" s="8">
        <v>2571.0</v>
      </c>
      <c r="H4471" s="8">
        <v>2223.0</v>
      </c>
      <c r="I4471" s="8">
        <v>689.0</v>
      </c>
      <c r="J4471" s="8">
        <v>1204.0</v>
      </c>
      <c r="K4471" s="8">
        <v>2524.0</v>
      </c>
      <c r="L4471" s="8">
        <v>2313.0</v>
      </c>
      <c r="M4471" s="8">
        <v>764.0</v>
      </c>
      <c r="N4471" s="8">
        <v>490.0</v>
      </c>
      <c r="O4471" s="8">
        <v>323.0</v>
      </c>
      <c r="P4471" s="8">
        <v>2.0</v>
      </c>
      <c r="Q4471" s="39" t="s">
        <v>877</v>
      </c>
      <c r="R4471" s="39" t="s">
        <v>11080</v>
      </c>
      <c r="S4471" s="39" t="s">
        <v>11081</v>
      </c>
      <c r="T4471" s="39" t="s">
        <v>10972</v>
      </c>
      <c r="U4471" s="39" t="s">
        <v>10973</v>
      </c>
      <c r="V4471" s="39" t="s">
        <v>4236</v>
      </c>
      <c r="W4471" s="39" t="s">
        <v>4237</v>
      </c>
      <c r="X4471" s="39" t="s">
        <v>11082</v>
      </c>
      <c r="Y4471" s="39" t="s">
        <v>11083</v>
      </c>
      <c r="Z4471" s="39" t="s">
        <v>4240</v>
      </c>
      <c r="AA4471" s="39" t="s">
        <v>4241</v>
      </c>
    </row>
    <row r="4472" ht="15.75" hidden="1" customHeight="1">
      <c r="A4472" s="39" t="s">
        <v>11092</v>
      </c>
      <c r="B4472" s="39" t="s">
        <v>11093</v>
      </c>
      <c r="C4472" s="8">
        <v>3107.0</v>
      </c>
      <c r="D4472" s="8">
        <v>9.0</v>
      </c>
      <c r="E4472" s="8">
        <v>5.0</v>
      </c>
      <c r="F4472" s="8">
        <v>3.0</v>
      </c>
      <c r="G4472" s="8">
        <v>3570.0</v>
      </c>
      <c r="H4472" s="8">
        <v>3845.0</v>
      </c>
      <c r="I4472" s="8">
        <v>2425.0</v>
      </c>
      <c r="J4472" s="8">
        <v>2236.0</v>
      </c>
      <c r="K4472" s="8">
        <v>1421.0</v>
      </c>
      <c r="L4472" s="8">
        <v>5253.0</v>
      </c>
      <c r="M4472" s="8">
        <v>2557.0</v>
      </c>
      <c r="N4472" s="8">
        <v>550.0</v>
      </c>
      <c r="O4472" s="8">
        <v>297.0</v>
      </c>
      <c r="P4472" s="8">
        <v>2.0</v>
      </c>
      <c r="Q4472" s="39" t="s">
        <v>877</v>
      </c>
      <c r="R4472" s="39" t="s">
        <v>11080</v>
      </c>
      <c r="S4472" s="39" t="s">
        <v>11081</v>
      </c>
      <c r="T4472" s="39" t="s">
        <v>10972</v>
      </c>
      <c r="U4472" s="39" t="s">
        <v>10973</v>
      </c>
      <c r="V4472" s="39" t="s">
        <v>4236</v>
      </c>
      <c r="W4472" s="39" t="s">
        <v>4237</v>
      </c>
      <c r="X4472" s="39" t="s">
        <v>11082</v>
      </c>
      <c r="Y4472" s="39" t="s">
        <v>11083</v>
      </c>
      <c r="Z4472" s="39" t="s">
        <v>4240</v>
      </c>
      <c r="AA4472" s="39" t="s">
        <v>4241</v>
      </c>
    </row>
    <row r="4473" ht="15.75" hidden="1" customHeight="1">
      <c r="A4473" s="39" t="s">
        <v>11094</v>
      </c>
      <c r="B4473" s="39" t="s">
        <v>11095</v>
      </c>
      <c r="C4473" s="8">
        <v>3264.0</v>
      </c>
      <c r="D4473" s="8">
        <v>10.0</v>
      </c>
      <c r="E4473" s="8">
        <v>5.0</v>
      </c>
      <c r="F4473" s="8">
        <v>3.0</v>
      </c>
      <c r="G4473" s="8">
        <v>3365.0</v>
      </c>
      <c r="H4473" s="8">
        <v>3615.0</v>
      </c>
      <c r="I4473" s="8">
        <v>2691.0</v>
      </c>
      <c r="J4473" s="8">
        <v>2768.0</v>
      </c>
      <c r="K4473" s="8">
        <v>2166.0</v>
      </c>
      <c r="L4473" s="8">
        <v>4243.0</v>
      </c>
      <c r="M4473" s="8">
        <v>2780.0</v>
      </c>
      <c r="N4473" s="8">
        <v>699.0</v>
      </c>
      <c r="O4473" s="8">
        <v>464.0</v>
      </c>
      <c r="P4473" s="8">
        <v>2.0</v>
      </c>
      <c r="Q4473" s="39" t="s">
        <v>877</v>
      </c>
      <c r="R4473" s="39" t="s">
        <v>11080</v>
      </c>
      <c r="S4473" s="39" t="s">
        <v>11081</v>
      </c>
      <c r="T4473" s="39" t="s">
        <v>10972</v>
      </c>
      <c r="U4473" s="39" t="s">
        <v>10973</v>
      </c>
      <c r="V4473" s="39" t="s">
        <v>4236</v>
      </c>
      <c r="W4473" s="39" t="s">
        <v>4237</v>
      </c>
      <c r="X4473" s="39" t="s">
        <v>11082</v>
      </c>
      <c r="Y4473" s="39" t="s">
        <v>11083</v>
      </c>
      <c r="Z4473" s="39" t="s">
        <v>4240</v>
      </c>
      <c r="AA4473" s="39" t="s">
        <v>4241</v>
      </c>
    </row>
    <row r="4474" ht="15.75" hidden="1" customHeight="1">
      <c r="A4474" s="39" t="s">
        <v>11096</v>
      </c>
      <c r="B4474" s="39" t="s">
        <v>11097</v>
      </c>
      <c r="C4474" s="8">
        <v>1879.0</v>
      </c>
      <c r="D4474" s="8">
        <v>6.0</v>
      </c>
      <c r="E4474" s="8">
        <v>3.0</v>
      </c>
      <c r="F4474" s="8">
        <v>2.0</v>
      </c>
      <c r="G4474" s="8">
        <v>1390.0</v>
      </c>
      <c r="H4474" s="8">
        <v>2382.0</v>
      </c>
      <c r="I4474" s="8">
        <v>1723.0</v>
      </c>
      <c r="J4474" s="8">
        <v>2265.0</v>
      </c>
      <c r="K4474" s="8">
        <v>4090.0</v>
      </c>
      <c r="L4474" s="8">
        <v>959.0</v>
      </c>
      <c r="M4474" s="8">
        <v>2188.0</v>
      </c>
      <c r="N4474" s="8">
        <v>783.0</v>
      </c>
      <c r="O4474" s="8">
        <v>487.0</v>
      </c>
      <c r="P4474" s="8">
        <v>2.0</v>
      </c>
      <c r="Q4474" s="39" t="s">
        <v>877</v>
      </c>
      <c r="R4474" s="39" t="s">
        <v>11098</v>
      </c>
      <c r="S4474" s="39" t="s">
        <v>11099</v>
      </c>
      <c r="T4474" s="39" t="s">
        <v>10972</v>
      </c>
      <c r="U4474" s="39" t="s">
        <v>10973</v>
      </c>
      <c r="V4474" s="39" t="s">
        <v>4236</v>
      </c>
      <c r="W4474" s="39" t="s">
        <v>4237</v>
      </c>
      <c r="X4474" s="39" t="s">
        <v>11082</v>
      </c>
      <c r="Y4474" s="39" t="s">
        <v>11083</v>
      </c>
      <c r="Z4474" s="39" t="s">
        <v>4240</v>
      </c>
      <c r="AA4474" s="39" t="s">
        <v>4241</v>
      </c>
    </row>
    <row r="4475" ht="15.75" hidden="1" customHeight="1">
      <c r="A4475" s="39" t="s">
        <v>11100</v>
      </c>
      <c r="B4475" s="39" t="s">
        <v>11101</v>
      </c>
      <c r="C4475" s="8">
        <v>2270.0</v>
      </c>
      <c r="D4475" s="8">
        <v>7.0</v>
      </c>
      <c r="E4475" s="8">
        <v>4.0</v>
      </c>
      <c r="F4475" s="8">
        <v>2.0</v>
      </c>
      <c r="G4475" s="8">
        <v>2439.0</v>
      </c>
      <c r="H4475" s="8">
        <v>2569.0</v>
      </c>
      <c r="I4475" s="8">
        <v>1301.0</v>
      </c>
      <c r="J4475" s="8">
        <v>2233.0</v>
      </c>
      <c r="K4475" s="8">
        <v>3082.0</v>
      </c>
      <c r="L4475" s="8">
        <v>3924.0</v>
      </c>
      <c r="M4475" s="8">
        <v>2396.0</v>
      </c>
      <c r="N4475" s="8">
        <v>865.0</v>
      </c>
      <c r="O4475" s="8">
        <v>558.0</v>
      </c>
      <c r="P4475" s="8">
        <v>2.0</v>
      </c>
      <c r="Q4475" s="39" t="s">
        <v>877</v>
      </c>
      <c r="R4475" s="39" t="s">
        <v>11098</v>
      </c>
      <c r="S4475" s="39" t="s">
        <v>11099</v>
      </c>
      <c r="T4475" s="39" t="s">
        <v>10972</v>
      </c>
      <c r="U4475" s="39" t="s">
        <v>10973</v>
      </c>
      <c r="V4475" s="39" t="s">
        <v>4236</v>
      </c>
      <c r="W4475" s="39" t="s">
        <v>4237</v>
      </c>
      <c r="X4475" s="39" t="s">
        <v>11082</v>
      </c>
      <c r="Y4475" s="39" t="s">
        <v>11083</v>
      </c>
      <c r="Z4475" s="39" t="s">
        <v>4240</v>
      </c>
      <c r="AA4475" s="39" t="s">
        <v>4241</v>
      </c>
    </row>
    <row r="4476" ht="15.75" hidden="1" customHeight="1">
      <c r="A4476" s="39" t="s">
        <v>11102</v>
      </c>
      <c r="B4476" s="39" t="s">
        <v>11103</v>
      </c>
      <c r="C4476" s="8">
        <v>1970.0</v>
      </c>
      <c r="D4476" s="8">
        <v>6.0</v>
      </c>
      <c r="E4476" s="8">
        <v>3.0</v>
      </c>
      <c r="F4476" s="8">
        <v>2.0</v>
      </c>
      <c r="G4476" s="8">
        <v>2094.5</v>
      </c>
      <c r="H4476" s="8">
        <v>1504.0</v>
      </c>
      <c r="I4476" s="8">
        <v>3441.0</v>
      </c>
      <c r="J4476" s="8">
        <v>1898.0</v>
      </c>
      <c r="K4476" s="8">
        <v>4840.0</v>
      </c>
      <c r="L4476" s="8">
        <v>367.0</v>
      </c>
      <c r="M4476" s="8">
        <v>4459.5</v>
      </c>
      <c r="N4476" s="8">
        <v>735.0</v>
      </c>
      <c r="O4476" s="8">
        <v>447.0</v>
      </c>
      <c r="P4476" s="8">
        <v>2.0</v>
      </c>
      <c r="Q4476" s="39" t="s">
        <v>877</v>
      </c>
      <c r="R4476" s="39" t="s">
        <v>11098</v>
      </c>
      <c r="S4476" s="39" t="s">
        <v>11099</v>
      </c>
      <c r="T4476" s="39" t="s">
        <v>10972</v>
      </c>
      <c r="U4476" s="39" t="s">
        <v>10973</v>
      </c>
      <c r="V4476" s="39" t="s">
        <v>4236</v>
      </c>
      <c r="W4476" s="39" t="s">
        <v>4237</v>
      </c>
      <c r="X4476" s="39" t="s">
        <v>11082</v>
      </c>
      <c r="Y4476" s="39" t="s">
        <v>11083</v>
      </c>
      <c r="Z4476" s="39" t="s">
        <v>4240</v>
      </c>
      <c r="AA4476" s="39" t="s">
        <v>4241</v>
      </c>
    </row>
    <row r="4477" ht="15.75" hidden="1" customHeight="1">
      <c r="A4477" s="39" t="s">
        <v>11104</v>
      </c>
      <c r="B4477" s="39" t="s">
        <v>11105</v>
      </c>
      <c r="C4477" s="8">
        <v>2276.0</v>
      </c>
      <c r="D4477" s="8">
        <v>7.0</v>
      </c>
      <c r="E4477" s="8">
        <v>4.0</v>
      </c>
      <c r="F4477" s="8">
        <v>2.0</v>
      </c>
      <c r="G4477" s="8">
        <v>2448.0</v>
      </c>
      <c r="H4477" s="8">
        <v>2502.0</v>
      </c>
      <c r="I4477" s="8">
        <v>1671.0</v>
      </c>
      <c r="J4477" s="8">
        <v>2139.0</v>
      </c>
      <c r="K4477" s="8">
        <v>5726.0</v>
      </c>
      <c r="L4477" s="8">
        <v>747.0</v>
      </c>
      <c r="M4477" s="8">
        <v>2880.0</v>
      </c>
      <c r="N4477" s="8">
        <v>695.0</v>
      </c>
      <c r="O4477" s="8">
        <v>388.0</v>
      </c>
      <c r="P4477" s="8">
        <v>2.0</v>
      </c>
      <c r="Q4477" s="39" t="s">
        <v>877</v>
      </c>
      <c r="R4477" s="39" t="s">
        <v>11098</v>
      </c>
      <c r="S4477" s="39" t="s">
        <v>11099</v>
      </c>
      <c r="T4477" s="39" t="s">
        <v>10972</v>
      </c>
      <c r="U4477" s="39" t="s">
        <v>10973</v>
      </c>
      <c r="V4477" s="39" t="s">
        <v>4236</v>
      </c>
      <c r="W4477" s="39" t="s">
        <v>4237</v>
      </c>
      <c r="X4477" s="39" t="s">
        <v>11082</v>
      </c>
      <c r="Y4477" s="39" t="s">
        <v>11083</v>
      </c>
      <c r="Z4477" s="39" t="s">
        <v>4240</v>
      </c>
      <c r="AA4477" s="39" t="s">
        <v>4241</v>
      </c>
    </row>
    <row r="4478" ht="15.75" hidden="1" customHeight="1">
      <c r="A4478" s="39" t="s">
        <v>11106</v>
      </c>
      <c r="B4478" s="39" t="s">
        <v>11107</v>
      </c>
      <c r="C4478" s="8">
        <v>4453.0</v>
      </c>
      <c r="D4478" s="8">
        <v>13.0</v>
      </c>
      <c r="E4478" s="8">
        <v>7.0</v>
      </c>
      <c r="F4478" s="8">
        <v>4.0</v>
      </c>
      <c r="G4478" s="8">
        <v>4453.0</v>
      </c>
      <c r="H4478" s="8">
        <v>3750.0</v>
      </c>
      <c r="I4478" s="8">
        <v>5855.0</v>
      </c>
      <c r="J4478" s="8">
        <v>3691.0</v>
      </c>
      <c r="K4478" s="8">
        <v>2476.0</v>
      </c>
      <c r="L4478" s="8">
        <v>2853.0</v>
      </c>
      <c r="M4478" s="8">
        <v>5497.0</v>
      </c>
      <c r="N4478" s="8">
        <v>1274.0</v>
      </c>
      <c r="O4478" s="8">
        <v>684.0</v>
      </c>
      <c r="P4478" s="8">
        <v>2.0</v>
      </c>
      <c r="Q4478" s="39" t="s">
        <v>877</v>
      </c>
      <c r="R4478" s="39" t="s">
        <v>11098</v>
      </c>
      <c r="S4478" s="39" t="s">
        <v>11099</v>
      </c>
      <c r="T4478" s="39" t="s">
        <v>10972</v>
      </c>
      <c r="U4478" s="39" t="s">
        <v>10973</v>
      </c>
      <c r="V4478" s="39" t="s">
        <v>4236</v>
      </c>
      <c r="W4478" s="39" t="s">
        <v>4237</v>
      </c>
      <c r="X4478" s="39" t="s">
        <v>11082</v>
      </c>
      <c r="Y4478" s="39" t="s">
        <v>11083</v>
      </c>
      <c r="Z4478" s="39" t="s">
        <v>4240</v>
      </c>
      <c r="AA4478" s="39" t="s">
        <v>4241</v>
      </c>
    </row>
    <row r="4479" ht="15.75" hidden="1" customHeight="1">
      <c r="A4479" s="39" t="s">
        <v>11108</v>
      </c>
      <c r="B4479" s="39" t="s">
        <v>11109</v>
      </c>
      <c r="C4479" s="8">
        <v>3372.0</v>
      </c>
      <c r="D4479" s="8">
        <v>10.0</v>
      </c>
      <c r="E4479" s="8">
        <v>5.0</v>
      </c>
      <c r="F4479" s="8">
        <v>3.0</v>
      </c>
      <c r="G4479" s="8">
        <v>3132.0</v>
      </c>
      <c r="H4479" s="8">
        <v>2908.5</v>
      </c>
      <c r="I4479" s="8">
        <v>3188.0</v>
      </c>
      <c r="J4479" s="8">
        <v>2908.0</v>
      </c>
      <c r="K4479" s="8">
        <v>5380.0</v>
      </c>
      <c r="L4479" s="8">
        <v>3239.0</v>
      </c>
      <c r="M4479" s="8">
        <v>4417.0</v>
      </c>
      <c r="N4479" s="8">
        <v>728.0</v>
      </c>
      <c r="O4479" s="8">
        <v>457.0</v>
      </c>
      <c r="P4479" s="8">
        <v>2.0</v>
      </c>
      <c r="Q4479" s="39" t="s">
        <v>877</v>
      </c>
      <c r="R4479" s="39" t="s">
        <v>11098</v>
      </c>
      <c r="S4479" s="39" t="s">
        <v>11099</v>
      </c>
      <c r="T4479" s="39" t="s">
        <v>10972</v>
      </c>
      <c r="U4479" s="39" t="s">
        <v>10973</v>
      </c>
      <c r="V4479" s="39" t="s">
        <v>4236</v>
      </c>
      <c r="W4479" s="39" t="s">
        <v>4237</v>
      </c>
      <c r="X4479" s="39" t="s">
        <v>11082</v>
      </c>
      <c r="Y4479" s="39" t="s">
        <v>11083</v>
      </c>
      <c r="Z4479" s="39" t="s">
        <v>4240</v>
      </c>
      <c r="AA4479" s="39" t="s">
        <v>4241</v>
      </c>
    </row>
    <row r="4480" ht="15.75" hidden="1" customHeight="1">
      <c r="A4480" s="39" t="s">
        <v>11110</v>
      </c>
      <c r="B4480" s="39" t="s">
        <v>11111</v>
      </c>
      <c r="C4480" s="8">
        <v>5013.0</v>
      </c>
      <c r="D4480" s="8">
        <v>15.0</v>
      </c>
      <c r="E4480" s="8">
        <v>8.0</v>
      </c>
      <c r="F4480" s="8">
        <v>4.0</v>
      </c>
      <c r="G4480" s="8">
        <v>5022.0</v>
      </c>
      <c r="H4480" s="8">
        <v>4353.0</v>
      </c>
      <c r="I4480" s="8">
        <v>3425.0</v>
      </c>
      <c r="J4480" s="8">
        <v>5127.0</v>
      </c>
      <c r="K4480" s="8">
        <v>3921.0</v>
      </c>
      <c r="L4480" s="8">
        <v>4403.0</v>
      </c>
      <c r="M4480" s="8">
        <v>4649.0</v>
      </c>
      <c r="N4480" s="8">
        <v>669.0</v>
      </c>
      <c r="O4480" s="8">
        <v>349.0</v>
      </c>
      <c r="P4480" s="8">
        <v>2.0</v>
      </c>
      <c r="Q4480" s="39" t="s">
        <v>877</v>
      </c>
      <c r="R4480" s="39" t="s">
        <v>11098</v>
      </c>
      <c r="S4480" s="39" t="s">
        <v>11099</v>
      </c>
      <c r="T4480" s="39" t="s">
        <v>10972</v>
      </c>
      <c r="U4480" s="39" t="s">
        <v>10973</v>
      </c>
      <c r="V4480" s="39" t="s">
        <v>4236</v>
      </c>
      <c r="W4480" s="39" t="s">
        <v>4237</v>
      </c>
      <c r="X4480" s="39" t="s">
        <v>11082</v>
      </c>
      <c r="Y4480" s="39" t="s">
        <v>11083</v>
      </c>
      <c r="Z4480" s="39" t="s">
        <v>4240</v>
      </c>
      <c r="AA4480" s="39" t="s">
        <v>4241</v>
      </c>
    </row>
    <row r="4481" ht="15.75" hidden="1" customHeight="1">
      <c r="A4481" s="39" t="s">
        <v>11112</v>
      </c>
      <c r="B4481" s="39" t="s">
        <v>11113</v>
      </c>
      <c r="C4481" s="8">
        <v>4062.0</v>
      </c>
      <c r="D4481" s="8">
        <v>12.0</v>
      </c>
      <c r="E4481" s="8">
        <v>6.0</v>
      </c>
      <c r="F4481" s="8">
        <v>3.0</v>
      </c>
      <c r="G4481" s="8">
        <v>3758.0</v>
      </c>
      <c r="H4481" s="8">
        <v>3762.0</v>
      </c>
      <c r="I4481" s="8">
        <v>3160.0</v>
      </c>
      <c r="J4481" s="8">
        <v>3545.0</v>
      </c>
      <c r="K4481" s="8">
        <v>4233.0</v>
      </c>
      <c r="L4481" s="8">
        <v>5384.0</v>
      </c>
      <c r="M4481" s="8">
        <v>3025.0</v>
      </c>
      <c r="N4481" s="8">
        <v>593.0</v>
      </c>
      <c r="O4481" s="8">
        <v>370.0</v>
      </c>
      <c r="P4481" s="8">
        <v>2.0</v>
      </c>
      <c r="Q4481" s="39" t="s">
        <v>877</v>
      </c>
      <c r="R4481" s="39" t="s">
        <v>11114</v>
      </c>
      <c r="S4481" s="39" t="s">
        <v>11115</v>
      </c>
      <c r="T4481" s="39" t="s">
        <v>10972</v>
      </c>
      <c r="U4481" s="39" t="s">
        <v>10973</v>
      </c>
      <c r="V4481" s="39" t="s">
        <v>4236</v>
      </c>
      <c r="W4481" s="39" t="s">
        <v>4237</v>
      </c>
      <c r="X4481" s="39" t="s">
        <v>11082</v>
      </c>
      <c r="Y4481" s="39" t="s">
        <v>11083</v>
      </c>
      <c r="Z4481" s="39" t="s">
        <v>4240</v>
      </c>
      <c r="AA4481" s="39" t="s">
        <v>4241</v>
      </c>
    </row>
    <row r="4482" ht="15.75" hidden="1" customHeight="1">
      <c r="A4482" s="39" t="s">
        <v>11116</v>
      </c>
      <c r="B4482" s="39" t="s">
        <v>11117</v>
      </c>
      <c r="C4482" s="8">
        <v>5935.0</v>
      </c>
      <c r="D4482" s="8">
        <v>18.0</v>
      </c>
      <c r="E4482" s="8">
        <v>9.0</v>
      </c>
      <c r="F4482" s="8">
        <v>5.0</v>
      </c>
      <c r="G4482" s="8">
        <v>5978.0</v>
      </c>
      <c r="H4482" s="8">
        <v>6369.0</v>
      </c>
      <c r="I4482" s="8">
        <v>5418.0</v>
      </c>
      <c r="J4482" s="8">
        <v>6114.0</v>
      </c>
      <c r="K4482" s="8">
        <v>1394.0</v>
      </c>
      <c r="L4482" s="8">
        <v>4640.0</v>
      </c>
      <c r="M4482" s="8">
        <v>5152.0</v>
      </c>
      <c r="N4482" s="8">
        <v>571.0</v>
      </c>
      <c r="O4482" s="8">
        <v>371.0</v>
      </c>
      <c r="P4482" s="8">
        <v>2.0</v>
      </c>
      <c r="Q4482" s="39" t="s">
        <v>877</v>
      </c>
      <c r="R4482" s="39" t="s">
        <v>11114</v>
      </c>
      <c r="S4482" s="39" t="s">
        <v>11115</v>
      </c>
      <c r="T4482" s="39" t="s">
        <v>10972</v>
      </c>
      <c r="U4482" s="39" t="s">
        <v>10973</v>
      </c>
      <c r="V4482" s="39" t="s">
        <v>4236</v>
      </c>
      <c r="W4482" s="39" t="s">
        <v>4237</v>
      </c>
      <c r="X4482" s="39" t="s">
        <v>11082</v>
      </c>
      <c r="Y4482" s="39" t="s">
        <v>11083</v>
      </c>
      <c r="Z4482" s="39" t="s">
        <v>4240</v>
      </c>
      <c r="AA4482" s="39" t="s">
        <v>4241</v>
      </c>
    </row>
    <row r="4483" ht="15.75" hidden="1" customHeight="1">
      <c r="A4483" s="39" t="s">
        <v>11118</v>
      </c>
      <c r="B4483" s="39" t="s">
        <v>11119</v>
      </c>
      <c r="C4483" s="8">
        <v>6438.0</v>
      </c>
      <c r="D4483" s="8">
        <v>19.0</v>
      </c>
      <c r="E4483" s="8">
        <v>10.0</v>
      </c>
      <c r="F4483" s="8">
        <v>5.0</v>
      </c>
      <c r="G4483" s="8">
        <v>6930.0</v>
      </c>
      <c r="H4483" s="8">
        <v>6524.0</v>
      </c>
      <c r="I4483" s="8">
        <v>6274.0</v>
      </c>
      <c r="J4483" s="8">
        <v>6111.0</v>
      </c>
      <c r="K4483" s="8">
        <v>1262.0</v>
      </c>
      <c r="L4483" s="8">
        <v>6227.0</v>
      </c>
      <c r="M4483" s="8">
        <v>6937.0</v>
      </c>
      <c r="N4483" s="8">
        <v>653.0</v>
      </c>
      <c r="O4483" s="8">
        <v>451.0</v>
      </c>
      <c r="P4483" s="8">
        <v>2.0</v>
      </c>
      <c r="Q4483" s="39" t="s">
        <v>877</v>
      </c>
      <c r="R4483" s="39" t="s">
        <v>11114</v>
      </c>
      <c r="S4483" s="39" t="s">
        <v>11115</v>
      </c>
      <c r="T4483" s="39" t="s">
        <v>10972</v>
      </c>
      <c r="U4483" s="39" t="s">
        <v>10973</v>
      </c>
      <c r="V4483" s="39" t="s">
        <v>4236</v>
      </c>
      <c r="W4483" s="39" t="s">
        <v>4237</v>
      </c>
      <c r="X4483" s="39" t="s">
        <v>11082</v>
      </c>
      <c r="Y4483" s="39" t="s">
        <v>11083</v>
      </c>
      <c r="Z4483" s="39" t="s">
        <v>4240</v>
      </c>
      <c r="AA4483" s="39" t="s">
        <v>4241</v>
      </c>
    </row>
    <row r="4484" ht="15.75" hidden="1" customHeight="1">
      <c r="A4484" s="39" t="s">
        <v>11120</v>
      </c>
      <c r="B4484" s="39" t="s">
        <v>11121</v>
      </c>
      <c r="C4484" s="8">
        <v>6713.0</v>
      </c>
      <c r="D4484" s="8">
        <v>20.0</v>
      </c>
      <c r="E4484" s="8">
        <v>10.0</v>
      </c>
      <c r="F4484" s="8">
        <v>5.0</v>
      </c>
      <c r="G4484" s="8">
        <v>6969.0</v>
      </c>
      <c r="H4484" s="8">
        <v>6855.0</v>
      </c>
      <c r="I4484" s="8">
        <v>6405.0</v>
      </c>
      <c r="J4484" s="8">
        <v>6817.0</v>
      </c>
      <c r="K4484" s="8">
        <v>1439.0</v>
      </c>
      <c r="L4484" s="8">
        <v>6763.0</v>
      </c>
      <c r="M4484" s="8">
        <v>6800.0</v>
      </c>
      <c r="N4484" s="8">
        <v>611.0</v>
      </c>
      <c r="O4484" s="8">
        <v>416.0</v>
      </c>
      <c r="P4484" s="8">
        <v>2.0</v>
      </c>
      <c r="Q4484" s="39" t="s">
        <v>877</v>
      </c>
      <c r="R4484" s="39" t="s">
        <v>11114</v>
      </c>
      <c r="S4484" s="39" t="s">
        <v>11115</v>
      </c>
      <c r="T4484" s="39" t="s">
        <v>10972</v>
      </c>
      <c r="U4484" s="39" t="s">
        <v>10973</v>
      </c>
      <c r="V4484" s="39" t="s">
        <v>4236</v>
      </c>
      <c r="W4484" s="39" t="s">
        <v>4237</v>
      </c>
      <c r="X4484" s="39" t="s">
        <v>11082</v>
      </c>
      <c r="Y4484" s="39" t="s">
        <v>11083</v>
      </c>
      <c r="Z4484" s="39" t="s">
        <v>4240</v>
      </c>
      <c r="AA4484" s="39" t="s">
        <v>4241</v>
      </c>
    </row>
    <row r="4485" ht="15.75" hidden="1" customHeight="1">
      <c r="A4485" s="39" t="s">
        <v>11122</v>
      </c>
      <c r="B4485" s="39" t="s">
        <v>11123</v>
      </c>
      <c r="C4485" s="8">
        <v>6382.0</v>
      </c>
      <c r="D4485" s="8">
        <v>19.0</v>
      </c>
      <c r="E4485" s="8">
        <v>10.0</v>
      </c>
      <c r="F4485" s="8">
        <v>5.0</v>
      </c>
      <c r="G4485" s="8">
        <v>6783.0</v>
      </c>
      <c r="H4485" s="8">
        <v>6938.0</v>
      </c>
      <c r="I4485" s="8">
        <v>5549.0</v>
      </c>
      <c r="J4485" s="8">
        <v>6795.0</v>
      </c>
      <c r="K4485" s="8">
        <v>1413.0</v>
      </c>
      <c r="L4485" s="8">
        <v>3803.0</v>
      </c>
      <c r="M4485" s="8">
        <v>6105.0</v>
      </c>
      <c r="N4485" s="8">
        <v>1234.0</v>
      </c>
      <c r="O4485" s="8">
        <v>866.0</v>
      </c>
      <c r="P4485" s="8">
        <v>2.0</v>
      </c>
      <c r="Q4485" s="39" t="s">
        <v>877</v>
      </c>
      <c r="R4485" s="39" t="s">
        <v>11114</v>
      </c>
      <c r="S4485" s="39" t="s">
        <v>11115</v>
      </c>
      <c r="T4485" s="39" t="s">
        <v>10972</v>
      </c>
      <c r="U4485" s="39" t="s">
        <v>10973</v>
      </c>
      <c r="V4485" s="39" t="s">
        <v>4236</v>
      </c>
      <c r="W4485" s="39" t="s">
        <v>4237</v>
      </c>
      <c r="X4485" s="39" t="s">
        <v>11082</v>
      </c>
      <c r="Y4485" s="39" t="s">
        <v>11083</v>
      </c>
      <c r="Z4485" s="39" t="s">
        <v>4240</v>
      </c>
      <c r="AA4485" s="39" t="s">
        <v>4241</v>
      </c>
    </row>
    <row r="4486" ht="15.75" hidden="1" customHeight="1">
      <c r="A4486" s="39" t="s">
        <v>11124</v>
      </c>
      <c r="B4486" s="39" t="s">
        <v>11125</v>
      </c>
      <c r="C4486" s="8">
        <v>3058.0</v>
      </c>
      <c r="D4486" s="8">
        <v>9.0</v>
      </c>
      <c r="E4486" s="8">
        <v>5.0</v>
      </c>
      <c r="F4486" s="8">
        <v>3.0</v>
      </c>
      <c r="G4486" s="8">
        <v>3416.0</v>
      </c>
      <c r="H4486" s="8">
        <v>3664.0</v>
      </c>
      <c r="I4486" s="8">
        <v>2053.0</v>
      </c>
      <c r="J4486" s="8">
        <v>2910.0</v>
      </c>
      <c r="K4486" s="8">
        <v>1967.0</v>
      </c>
      <c r="L4486" s="8">
        <v>2399.0</v>
      </c>
      <c r="M4486" s="8">
        <v>4346.0</v>
      </c>
      <c r="N4486" s="8">
        <v>798.0</v>
      </c>
      <c r="O4486" s="8">
        <v>481.0</v>
      </c>
      <c r="P4486" s="8">
        <v>2.0</v>
      </c>
      <c r="Q4486" s="39" t="s">
        <v>877</v>
      </c>
      <c r="R4486" s="39" t="s">
        <v>11114</v>
      </c>
      <c r="S4486" s="39" t="s">
        <v>11115</v>
      </c>
      <c r="T4486" s="39" t="s">
        <v>10972</v>
      </c>
      <c r="U4486" s="39" t="s">
        <v>10973</v>
      </c>
      <c r="V4486" s="39" t="s">
        <v>4236</v>
      </c>
      <c r="W4486" s="39" t="s">
        <v>4237</v>
      </c>
      <c r="X4486" s="39" t="s">
        <v>11082</v>
      </c>
      <c r="Y4486" s="39" t="s">
        <v>11083</v>
      </c>
      <c r="Z4486" s="39" t="s">
        <v>4240</v>
      </c>
      <c r="AA4486" s="39" t="s">
        <v>4241</v>
      </c>
    </row>
    <row r="4487" ht="15.75" hidden="1" customHeight="1">
      <c r="A4487" s="39" t="s">
        <v>11126</v>
      </c>
      <c r="B4487" s="39" t="s">
        <v>11127</v>
      </c>
      <c r="C4487" s="8">
        <v>4959.0</v>
      </c>
      <c r="D4487" s="8">
        <v>15.0</v>
      </c>
      <c r="E4487" s="8">
        <v>8.0</v>
      </c>
      <c r="F4487" s="8">
        <v>4.0</v>
      </c>
      <c r="G4487" s="8">
        <v>5103.0</v>
      </c>
      <c r="H4487" s="8">
        <v>5901.0</v>
      </c>
      <c r="I4487" s="8">
        <v>3069.0</v>
      </c>
      <c r="J4487" s="8">
        <v>5376.0</v>
      </c>
      <c r="K4487" s="8">
        <v>1480.0</v>
      </c>
      <c r="L4487" s="8">
        <v>3957.0</v>
      </c>
      <c r="M4487" s="8">
        <v>4736.0</v>
      </c>
      <c r="N4487" s="8">
        <v>2559.0</v>
      </c>
      <c r="O4487" s="8">
        <v>1598.0</v>
      </c>
      <c r="P4487" s="8">
        <v>2.0</v>
      </c>
      <c r="Q4487" s="39" t="s">
        <v>877</v>
      </c>
      <c r="R4487" s="39" t="s">
        <v>11114</v>
      </c>
      <c r="S4487" s="39" t="s">
        <v>11115</v>
      </c>
      <c r="T4487" s="39" t="s">
        <v>10972</v>
      </c>
      <c r="U4487" s="39" t="s">
        <v>10973</v>
      </c>
      <c r="V4487" s="39" t="s">
        <v>4236</v>
      </c>
      <c r="W4487" s="39" t="s">
        <v>4237</v>
      </c>
      <c r="X4487" s="39" t="s">
        <v>11082</v>
      </c>
      <c r="Y4487" s="39" t="s">
        <v>11083</v>
      </c>
      <c r="Z4487" s="39" t="s">
        <v>4240</v>
      </c>
      <c r="AA4487" s="39" t="s">
        <v>4241</v>
      </c>
    </row>
    <row r="4488" ht="15.75" hidden="1" customHeight="1">
      <c r="A4488" s="39" t="s">
        <v>11128</v>
      </c>
      <c r="B4488" s="39" t="s">
        <v>11129</v>
      </c>
      <c r="C4488" s="8">
        <v>5608.0</v>
      </c>
      <c r="D4488" s="8">
        <v>17.0</v>
      </c>
      <c r="E4488" s="8">
        <v>9.0</v>
      </c>
      <c r="F4488" s="8">
        <v>5.0</v>
      </c>
      <c r="G4488" s="8">
        <v>6415.0</v>
      </c>
      <c r="H4488" s="8">
        <v>5851.0</v>
      </c>
      <c r="I4488" s="8">
        <v>5992.0</v>
      </c>
      <c r="J4488" s="8">
        <v>6288.0</v>
      </c>
      <c r="K4488" s="8">
        <v>525.0</v>
      </c>
      <c r="L4488" s="8">
        <v>5808.0</v>
      </c>
      <c r="M4488" s="8">
        <v>6485.0</v>
      </c>
      <c r="N4488" s="8">
        <v>611.0</v>
      </c>
      <c r="O4488" s="8">
        <v>415.0</v>
      </c>
      <c r="P4488" s="8">
        <v>2.0</v>
      </c>
      <c r="Q4488" s="39" t="s">
        <v>877</v>
      </c>
      <c r="R4488" s="39" t="s">
        <v>11114</v>
      </c>
      <c r="S4488" s="39" t="s">
        <v>11115</v>
      </c>
      <c r="T4488" s="39" t="s">
        <v>10972</v>
      </c>
      <c r="U4488" s="39" t="s">
        <v>10973</v>
      </c>
      <c r="V4488" s="39" t="s">
        <v>4236</v>
      </c>
      <c r="W4488" s="39" t="s">
        <v>4237</v>
      </c>
      <c r="X4488" s="39" t="s">
        <v>10980</v>
      </c>
      <c r="Y4488" s="39" t="s">
        <v>10981</v>
      </c>
      <c r="Z4488" s="39" t="s">
        <v>10976</v>
      </c>
      <c r="AA4488" s="39" t="s">
        <v>10977</v>
      </c>
    </row>
    <row r="4489" ht="15.75" hidden="1" customHeight="1">
      <c r="A4489" s="39" t="s">
        <v>11130</v>
      </c>
      <c r="B4489" s="39" t="s">
        <v>11131</v>
      </c>
      <c r="C4489" s="8">
        <v>4189.0</v>
      </c>
      <c r="D4489" s="8">
        <v>13.0</v>
      </c>
      <c r="E4489" s="8">
        <v>7.0</v>
      </c>
      <c r="F4489" s="8">
        <v>4.0</v>
      </c>
      <c r="G4489" s="8">
        <v>4763.0</v>
      </c>
      <c r="H4489" s="8">
        <v>5259.0</v>
      </c>
      <c r="I4489" s="8">
        <v>3192.0</v>
      </c>
      <c r="J4489" s="8">
        <v>4452.0</v>
      </c>
      <c r="K4489" s="8">
        <v>841.0</v>
      </c>
      <c r="L4489" s="8">
        <v>2438.0</v>
      </c>
      <c r="M4489" s="8">
        <v>5880.0</v>
      </c>
      <c r="N4489" s="8">
        <v>589.0</v>
      </c>
      <c r="O4489" s="8">
        <v>395.0</v>
      </c>
      <c r="P4489" s="8">
        <v>2.0</v>
      </c>
      <c r="Q4489" s="39" t="s">
        <v>877</v>
      </c>
      <c r="R4489" s="39" t="s">
        <v>11114</v>
      </c>
      <c r="S4489" s="39" t="s">
        <v>11115</v>
      </c>
      <c r="T4489" s="39" t="s">
        <v>10972</v>
      </c>
      <c r="U4489" s="39" t="s">
        <v>10973</v>
      </c>
      <c r="V4489" s="39" t="s">
        <v>4236</v>
      </c>
      <c r="W4489" s="39" t="s">
        <v>4237</v>
      </c>
      <c r="X4489" s="39" t="s">
        <v>10980</v>
      </c>
      <c r="Y4489" s="39" t="s">
        <v>10981</v>
      </c>
      <c r="Z4489" s="39" t="s">
        <v>10976</v>
      </c>
      <c r="AA4489" s="39" t="s">
        <v>10977</v>
      </c>
    </row>
    <row r="4490" ht="15.75" hidden="1" customHeight="1">
      <c r="A4490" s="39" t="s">
        <v>11132</v>
      </c>
      <c r="B4490" s="39" t="s">
        <v>11133</v>
      </c>
      <c r="C4490" s="8">
        <v>5532.0</v>
      </c>
      <c r="D4490" s="8">
        <v>16.0</v>
      </c>
      <c r="E4490" s="8">
        <v>8.0</v>
      </c>
      <c r="F4490" s="8">
        <v>4.0</v>
      </c>
      <c r="G4490" s="8">
        <v>5488.0</v>
      </c>
      <c r="H4490" s="8">
        <v>6322.5</v>
      </c>
      <c r="I4490" s="8">
        <v>6290.0</v>
      </c>
      <c r="J4490" s="8">
        <v>5226.0</v>
      </c>
      <c r="K4490" s="8">
        <v>960.0</v>
      </c>
      <c r="L4490" s="8">
        <v>3846.0</v>
      </c>
      <c r="M4490" s="8">
        <v>6032.0</v>
      </c>
      <c r="N4490" s="8">
        <v>1556.0</v>
      </c>
      <c r="O4490" s="8">
        <v>951.0</v>
      </c>
      <c r="P4490" s="8">
        <v>2.0</v>
      </c>
      <c r="Q4490" s="39" t="s">
        <v>877</v>
      </c>
      <c r="R4490" s="39" t="s">
        <v>11134</v>
      </c>
      <c r="S4490" s="39" t="s">
        <v>11135</v>
      </c>
      <c r="T4490" s="39" t="s">
        <v>10972</v>
      </c>
      <c r="U4490" s="39" t="s">
        <v>10973</v>
      </c>
      <c r="V4490" s="39" t="s">
        <v>4236</v>
      </c>
      <c r="W4490" s="39" t="s">
        <v>4237</v>
      </c>
      <c r="X4490" s="39" t="s">
        <v>11136</v>
      </c>
      <c r="Y4490" s="39" t="s">
        <v>11137</v>
      </c>
      <c r="Z4490" s="39" t="s">
        <v>4240</v>
      </c>
      <c r="AA4490" s="39" t="s">
        <v>4241</v>
      </c>
    </row>
    <row r="4491" ht="15.75" hidden="1" customHeight="1">
      <c r="A4491" s="39" t="s">
        <v>11138</v>
      </c>
      <c r="B4491" s="39" t="s">
        <v>11139</v>
      </c>
      <c r="C4491" s="8">
        <v>6737.0</v>
      </c>
      <c r="D4491" s="8">
        <v>20.0</v>
      </c>
      <c r="E4491" s="8">
        <v>10.0</v>
      </c>
      <c r="F4491" s="8">
        <v>5.0</v>
      </c>
      <c r="G4491" s="8">
        <v>6606.0</v>
      </c>
      <c r="H4491" s="8">
        <v>6518.0</v>
      </c>
      <c r="I4491" s="8">
        <v>5179.0</v>
      </c>
      <c r="J4491" s="8">
        <v>6512.0</v>
      </c>
      <c r="K4491" s="8">
        <v>3919.0</v>
      </c>
      <c r="L4491" s="8">
        <v>4624.0</v>
      </c>
      <c r="M4491" s="8">
        <v>6759.0</v>
      </c>
      <c r="N4491" s="8">
        <v>648.0</v>
      </c>
      <c r="O4491" s="8">
        <v>389.0</v>
      </c>
      <c r="P4491" s="8">
        <v>2.0</v>
      </c>
      <c r="Q4491" s="39" t="s">
        <v>877</v>
      </c>
      <c r="R4491" s="39" t="s">
        <v>11134</v>
      </c>
      <c r="S4491" s="39" t="s">
        <v>11135</v>
      </c>
      <c r="T4491" s="39" t="s">
        <v>10972</v>
      </c>
      <c r="U4491" s="39" t="s">
        <v>10973</v>
      </c>
      <c r="V4491" s="39" t="s">
        <v>4236</v>
      </c>
      <c r="W4491" s="39" t="s">
        <v>4237</v>
      </c>
      <c r="X4491" s="39" t="s">
        <v>11082</v>
      </c>
      <c r="Y4491" s="39" t="s">
        <v>11083</v>
      </c>
      <c r="Z4491" s="39" t="s">
        <v>4240</v>
      </c>
      <c r="AA4491" s="39" t="s">
        <v>4241</v>
      </c>
    </row>
    <row r="4492" ht="15.75" hidden="1" customHeight="1">
      <c r="A4492" s="39" t="s">
        <v>11140</v>
      </c>
      <c r="B4492" s="39" t="s">
        <v>11141</v>
      </c>
      <c r="C4492" s="8">
        <v>5857.0</v>
      </c>
      <c r="D4492" s="8">
        <v>17.0</v>
      </c>
      <c r="E4492" s="8">
        <v>9.0</v>
      </c>
      <c r="F4492" s="8">
        <v>5.0</v>
      </c>
      <c r="G4492" s="8">
        <v>5460.0</v>
      </c>
      <c r="H4492" s="8">
        <v>5917.0</v>
      </c>
      <c r="I4492" s="8">
        <v>6705.0</v>
      </c>
      <c r="J4492" s="8">
        <v>4913.0</v>
      </c>
      <c r="K4492" s="8">
        <v>3870.0</v>
      </c>
      <c r="L4492" s="8">
        <v>1338.0</v>
      </c>
      <c r="M4492" s="8">
        <v>6968.0</v>
      </c>
      <c r="N4492" s="8">
        <v>503.0</v>
      </c>
      <c r="O4492" s="8">
        <v>313.0</v>
      </c>
      <c r="P4492" s="8">
        <v>2.0</v>
      </c>
      <c r="Q4492" s="39" t="s">
        <v>877</v>
      </c>
      <c r="R4492" s="39" t="s">
        <v>11134</v>
      </c>
      <c r="S4492" s="39" t="s">
        <v>11135</v>
      </c>
      <c r="T4492" s="39" t="s">
        <v>10972</v>
      </c>
      <c r="U4492" s="39" t="s">
        <v>10973</v>
      </c>
      <c r="V4492" s="39" t="s">
        <v>4236</v>
      </c>
      <c r="W4492" s="39" t="s">
        <v>4237</v>
      </c>
      <c r="X4492" s="39" t="s">
        <v>11136</v>
      </c>
      <c r="Y4492" s="39" t="s">
        <v>11137</v>
      </c>
      <c r="Z4492" s="39" t="s">
        <v>4240</v>
      </c>
      <c r="AA4492" s="39" t="s">
        <v>4241</v>
      </c>
    </row>
    <row r="4493" ht="15.75" hidden="1" customHeight="1">
      <c r="A4493" s="39" t="s">
        <v>11142</v>
      </c>
      <c r="B4493" s="39" t="s">
        <v>11143</v>
      </c>
      <c r="C4493" s="8">
        <v>6723.0</v>
      </c>
      <c r="D4493" s="8">
        <v>20.0</v>
      </c>
      <c r="E4493" s="8">
        <v>10.0</v>
      </c>
      <c r="F4493" s="8">
        <v>5.0</v>
      </c>
      <c r="G4493" s="8">
        <v>6891.0</v>
      </c>
      <c r="H4493" s="8">
        <v>6366.0</v>
      </c>
      <c r="I4493" s="8">
        <v>6317.0</v>
      </c>
      <c r="J4493" s="8">
        <v>6430.0</v>
      </c>
      <c r="K4493" s="8">
        <v>2448.0</v>
      </c>
      <c r="L4493" s="8">
        <v>5526.0</v>
      </c>
      <c r="M4493" s="8">
        <v>6677.0</v>
      </c>
      <c r="N4493" s="8">
        <v>637.0</v>
      </c>
      <c r="O4493" s="8">
        <v>326.0</v>
      </c>
      <c r="P4493" s="8">
        <v>2.0</v>
      </c>
      <c r="Q4493" s="39" t="s">
        <v>877</v>
      </c>
      <c r="R4493" s="39" t="s">
        <v>11134</v>
      </c>
      <c r="S4493" s="39" t="s">
        <v>11135</v>
      </c>
      <c r="T4493" s="39" t="s">
        <v>10972</v>
      </c>
      <c r="U4493" s="39" t="s">
        <v>10973</v>
      </c>
      <c r="V4493" s="39" t="s">
        <v>4236</v>
      </c>
      <c r="W4493" s="39" t="s">
        <v>4237</v>
      </c>
      <c r="X4493" s="39" t="s">
        <v>11136</v>
      </c>
      <c r="Y4493" s="39" t="s">
        <v>11137</v>
      </c>
      <c r="Z4493" s="39" t="s">
        <v>4240</v>
      </c>
      <c r="AA4493" s="39" t="s">
        <v>4241</v>
      </c>
    </row>
    <row r="4494" ht="15.75" hidden="1" customHeight="1">
      <c r="A4494" s="39" t="s">
        <v>11144</v>
      </c>
      <c r="B4494" s="39" t="s">
        <v>11145</v>
      </c>
      <c r="C4494" s="8">
        <v>6186.0</v>
      </c>
      <c r="D4494" s="8">
        <v>18.0</v>
      </c>
      <c r="E4494" s="8">
        <v>9.0</v>
      </c>
      <c r="F4494" s="8">
        <v>5.0</v>
      </c>
      <c r="G4494" s="8">
        <v>6311.0</v>
      </c>
      <c r="H4494" s="8">
        <v>5652.0</v>
      </c>
      <c r="I4494" s="8">
        <v>6805.0</v>
      </c>
      <c r="J4494" s="8">
        <v>5259.0</v>
      </c>
      <c r="K4494" s="8">
        <v>2995.0</v>
      </c>
      <c r="L4494" s="8">
        <v>2727.0</v>
      </c>
      <c r="M4494" s="8">
        <v>6739.0</v>
      </c>
      <c r="N4494" s="8">
        <v>691.0</v>
      </c>
      <c r="O4494" s="8">
        <v>421.0</v>
      </c>
      <c r="P4494" s="8">
        <v>2.0</v>
      </c>
      <c r="Q4494" s="39" t="s">
        <v>877</v>
      </c>
      <c r="R4494" s="39" t="s">
        <v>11134</v>
      </c>
      <c r="S4494" s="39" t="s">
        <v>11135</v>
      </c>
      <c r="T4494" s="39" t="s">
        <v>10972</v>
      </c>
      <c r="U4494" s="39" t="s">
        <v>10973</v>
      </c>
      <c r="V4494" s="39" t="s">
        <v>4236</v>
      </c>
      <c r="W4494" s="39" t="s">
        <v>4237</v>
      </c>
      <c r="X4494" s="39" t="s">
        <v>11136</v>
      </c>
      <c r="Y4494" s="39" t="s">
        <v>11137</v>
      </c>
      <c r="Z4494" s="39" t="s">
        <v>4240</v>
      </c>
      <c r="AA4494" s="39" t="s">
        <v>4241</v>
      </c>
    </row>
    <row r="4495" ht="15.75" hidden="1" customHeight="1">
      <c r="A4495" s="39" t="s">
        <v>11146</v>
      </c>
      <c r="B4495" s="39" t="s">
        <v>11147</v>
      </c>
      <c r="C4495" s="8">
        <v>4984.0</v>
      </c>
      <c r="D4495" s="8">
        <v>15.0</v>
      </c>
      <c r="E4495" s="8">
        <v>8.0</v>
      </c>
      <c r="F4495" s="8">
        <v>4.0</v>
      </c>
      <c r="G4495" s="8">
        <v>4226.0</v>
      </c>
      <c r="H4495" s="8">
        <v>4674.5</v>
      </c>
      <c r="I4495" s="8">
        <v>6265.0</v>
      </c>
      <c r="J4495" s="8">
        <v>4040.0</v>
      </c>
      <c r="K4495" s="8">
        <v>3544.0</v>
      </c>
      <c r="L4495" s="8">
        <v>2894.0</v>
      </c>
      <c r="M4495" s="8">
        <v>5295.0</v>
      </c>
      <c r="N4495" s="8">
        <v>903.0</v>
      </c>
      <c r="O4495" s="8">
        <v>474.0</v>
      </c>
      <c r="P4495" s="8">
        <v>2.0</v>
      </c>
      <c r="Q4495" s="39" t="s">
        <v>877</v>
      </c>
      <c r="R4495" s="39" t="s">
        <v>11134</v>
      </c>
      <c r="S4495" s="39" t="s">
        <v>11135</v>
      </c>
      <c r="T4495" s="39" t="s">
        <v>10972</v>
      </c>
      <c r="U4495" s="39" t="s">
        <v>10973</v>
      </c>
      <c r="V4495" s="39" t="s">
        <v>4236</v>
      </c>
      <c r="W4495" s="39" t="s">
        <v>4237</v>
      </c>
      <c r="X4495" s="39" t="s">
        <v>11136</v>
      </c>
      <c r="Y4495" s="39" t="s">
        <v>11137</v>
      </c>
      <c r="Z4495" s="39" t="s">
        <v>4240</v>
      </c>
      <c r="AA4495" s="39" t="s">
        <v>4241</v>
      </c>
    </row>
    <row r="4496" ht="15.75" hidden="1" customHeight="1">
      <c r="A4496" s="39" t="s">
        <v>11148</v>
      </c>
      <c r="B4496" s="39" t="s">
        <v>11149</v>
      </c>
      <c r="C4496" s="8">
        <v>3900.0</v>
      </c>
      <c r="D4496" s="8">
        <v>12.0</v>
      </c>
      <c r="E4496" s="8">
        <v>6.0</v>
      </c>
      <c r="F4496" s="8">
        <v>3.0</v>
      </c>
      <c r="G4496" s="8">
        <v>4426.0</v>
      </c>
      <c r="H4496" s="8">
        <v>4439.0</v>
      </c>
      <c r="I4496" s="8">
        <v>4582.0</v>
      </c>
      <c r="J4496" s="8">
        <v>4110.0</v>
      </c>
      <c r="K4496" s="8">
        <v>1115.0</v>
      </c>
      <c r="L4496" s="8">
        <v>1005.0</v>
      </c>
      <c r="M4496" s="8">
        <v>3512.0</v>
      </c>
      <c r="N4496" s="8">
        <v>1149.0</v>
      </c>
      <c r="O4496" s="8">
        <v>759.0</v>
      </c>
      <c r="P4496" s="8">
        <v>5.0</v>
      </c>
      <c r="Q4496" s="39" t="s">
        <v>114</v>
      </c>
      <c r="R4496" s="39" t="s">
        <v>11150</v>
      </c>
      <c r="S4496" s="39" t="s">
        <v>11151</v>
      </c>
      <c r="T4496" s="39" t="s">
        <v>10972</v>
      </c>
      <c r="U4496" s="39" t="s">
        <v>10973</v>
      </c>
      <c r="V4496" s="39" t="s">
        <v>4236</v>
      </c>
      <c r="W4496" s="39" t="s">
        <v>4237</v>
      </c>
      <c r="X4496" s="39" t="s">
        <v>11152</v>
      </c>
      <c r="Y4496" s="39" t="s">
        <v>11153</v>
      </c>
      <c r="Z4496" s="39" t="s">
        <v>4240</v>
      </c>
      <c r="AA4496" s="39" t="s">
        <v>4241</v>
      </c>
    </row>
    <row r="4497" ht="15.75" hidden="1" customHeight="1">
      <c r="A4497" s="39" t="s">
        <v>11154</v>
      </c>
      <c r="B4497" s="39" t="s">
        <v>11155</v>
      </c>
      <c r="C4497" s="8">
        <v>2721.0</v>
      </c>
      <c r="D4497" s="8">
        <v>8.0</v>
      </c>
      <c r="E4497" s="8">
        <v>4.0</v>
      </c>
      <c r="F4497" s="8">
        <v>2.0</v>
      </c>
      <c r="G4497" s="8">
        <v>3227.0</v>
      </c>
      <c r="H4497" s="8">
        <v>3082.0</v>
      </c>
      <c r="I4497" s="8">
        <v>1409.0</v>
      </c>
      <c r="J4497" s="8">
        <v>2498.0</v>
      </c>
      <c r="K4497" s="8">
        <v>4042.0</v>
      </c>
      <c r="L4497" s="8">
        <v>2260.0</v>
      </c>
      <c r="M4497" s="8">
        <v>2179.5</v>
      </c>
      <c r="N4497" s="8">
        <v>655.0</v>
      </c>
      <c r="O4497" s="8">
        <v>368.0</v>
      </c>
      <c r="P4497" s="8">
        <v>5.0</v>
      </c>
      <c r="Q4497" s="39" t="s">
        <v>114</v>
      </c>
      <c r="R4497" s="39" t="s">
        <v>11150</v>
      </c>
      <c r="S4497" s="39" t="s">
        <v>11151</v>
      </c>
      <c r="T4497" s="39" t="s">
        <v>10972</v>
      </c>
      <c r="U4497" s="39" t="s">
        <v>10973</v>
      </c>
      <c r="V4497" s="39" t="s">
        <v>4236</v>
      </c>
      <c r="W4497" s="39" t="s">
        <v>4237</v>
      </c>
      <c r="X4497" s="39" t="s">
        <v>11152</v>
      </c>
      <c r="Y4497" s="39" t="s">
        <v>11153</v>
      </c>
      <c r="Z4497" s="39" t="s">
        <v>4240</v>
      </c>
      <c r="AA4497" s="39" t="s">
        <v>4241</v>
      </c>
    </row>
    <row r="4498" ht="15.75" hidden="1" customHeight="1">
      <c r="A4498" s="39" t="s">
        <v>11156</v>
      </c>
      <c r="B4498" s="39" t="s">
        <v>11157</v>
      </c>
      <c r="C4498" s="8">
        <v>2386.0</v>
      </c>
      <c r="D4498" s="8">
        <v>7.0</v>
      </c>
      <c r="E4498" s="8">
        <v>4.0</v>
      </c>
      <c r="F4498" s="8">
        <v>2.0</v>
      </c>
      <c r="G4498" s="8">
        <v>2875.0</v>
      </c>
      <c r="H4498" s="8">
        <v>2324.0</v>
      </c>
      <c r="I4498" s="8">
        <v>1405.0</v>
      </c>
      <c r="J4498" s="8">
        <v>2314.0</v>
      </c>
      <c r="K4498" s="8">
        <v>6023.0</v>
      </c>
      <c r="L4498" s="8">
        <v>1509.0</v>
      </c>
      <c r="M4498" s="8">
        <v>2405.0</v>
      </c>
      <c r="N4498" s="8">
        <v>718.0</v>
      </c>
      <c r="O4498" s="8">
        <v>443.0</v>
      </c>
      <c r="P4498" s="8">
        <v>5.0</v>
      </c>
      <c r="Q4498" s="39" t="s">
        <v>114</v>
      </c>
      <c r="R4498" s="39" t="s">
        <v>11150</v>
      </c>
      <c r="S4498" s="39" t="s">
        <v>11151</v>
      </c>
      <c r="T4498" s="39" t="s">
        <v>10972</v>
      </c>
      <c r="U4498" s="39" t="s">
        <v>10973</v>
      </c>
      <c r="V4498" s="39" t="s">
        <v>4236</v>
      </c>
      <c r="W4498" s="39" t="s">
        <v>4237</v>
      </c>
      <c r="X4498" s="39" t="s">
        <v>11152</v>
      </c>
      <c r="Y4498" s="39" t="s">
        <v>11153</v>
      </c>
      <c r="Z4498" s="39" t="s">
        <v>4240</v>
      </c>
      <c r="AA4498" s="39" t="s">
        <v>4241</v>
      </c>
    </row>
    <row r="4499" ht="15.75" hidden="1" customHeight="1">
      <c r="A4499" s="39" t="s">
        <v>11158</v>
      </c>
      <c r="B4499" s="39" t="s">
        <v>11159</v>
      </c>
      <c r="C4499" s="8">
        <v>2930.0</v>
      </c>
      <c r="D4499" s="8">
        <v>9.0</v>
      </c>
      <c r="E4499" s="8">
        <v>5.0</v>
      </c>
      <c r="F4499" s="8">
        <v>3.0</v>
      </c>
      <c r="G4499" s="8">
        <v>2635.0</v>
      </c>
      <c r="H4499" s="8">
        <v>3381.0</v>
      </c>
      <c r="I4499" s="8">
        <v>2379.0</v>
      </c>
      <c r="J4499" s="8">
        <v>3378.0</v>
      </c>
      <c r="K4499" s="8">
        <v>3453.0</v>
      </c>
      <c r="L4499" s="8">
        <v>1631.0</v>
      </c>
      <c r="M4499" s="8">
        <v>2414.0</v>
      </c>
      <c r="N4499" s="8">
        <v>705.0</v>
      </c>
      <c r="O4499" s="8">
        <v>444.0</v>
      </c>
      <c r="P4499" s="8">
        <v>5.0</v>
      </c>
      <c r="Q4499" s="39" t="s">
        <v>114</v>
      </c>
      <c r="R4499" s="39" t="s">
        <v>11150</v>
      </c>
      <c r="S4499" s="39" t="s">
        <v>11151</v>
      </c>
      <c r="T4499" s="39" t="s">
        <v>10972</v>
      </c>
      <c r="U4499" s="39" t="s">
        <v>10973</v>
      </c>
      <c r="V4499" s="39" t="s">
        <v>4236</v>
      </c>
      <c r="W4499" s="39" t="s">
        <v>4237</v>
      </c>
      <c r="X4499" s="39" t="s">
        <v>11152</v>
      </c>
      <c r="Y4499" s="39" t="s">
        <v>11153</v>
      </c>
      <c r="Z4499" s="39" t="s">
        <v>4240</v>
      </c>
      <c r="AA4499" s="39" t="s">
        <v>4241</v>
      </c>
    </row>
    <row r="4500" ht="15.75" hidden="1" customHeight="1">
      <c r="A4500" s="39" t="s">
        <v>11160</v>
      </c>
      <c r="B4500" s="39" t="s">
        <v>11161</v>
      </c>
      <c r="C4500" s="8">
        <v>4898.0</v>
      </c>
      <c r="D4500" s="8">
        <v>15.0</v>
      </c>
      <c r="E4500" s="8">
        <v>8.0</v>
      </c>
      <c r="F4500" s="8">
        <v>4.0</v>
      </c>
      <c r="G4500" s="8">
        <v>4849.0</v>
      </c>
      <c r="H4500" s="8">
        <v>4664.5</v>
      </c>
      <c r="I4500" s="8">
        <v>4795.0</v>
      </c>
      <c r="J4500" s="8">
        <v>4467.0</v>
      </c>
      <c r="K4500" s="8">
        <v>2239.0</v>
      </c>
      <c r="L4500" s="8">
        <v>3246.0</v>
      </c>
      <c r="M4500" s="8">
        <v>6218.5</v>
      </c>
      <c r="N4500" s="8">
        <v>632.0</v>
      </c>
      <c r="O4500" s="8">
        <v>419.0</v>
      </c>
      <c r="P4500" s="8">
        <v>5.0</v>
      </c>
      <c r="Q4500" s="39" t="s">
        <v>114</v>
      </c>
      <c r="R4500" s="39" t="s">
        <v>11150</v>
      </c>
      <c r="S4500" s="39" t="s">
        <v>11151</v>
      </c>
      <c r="T4500" s="39" t="s">
        <v>10972</v>
      </c>
      <c r="U4500" s="39" t="s">
        <v>10973</v>
      </c>
      <c r="V4500" s="39" t="s">
        <v>4236</v>
      </c>
      <c r="W4500" s="39" t="s">
        <v>4237</v>
      </c>
      <c r="X4500" s="39" t="s">
        <v>11152</v>
      </c>
      <c r="Y4500" s="39" t="s">
        <v>11153</v>
      </c>
      <c r="Z4500" s="39" t="s">
        <v>4240</v>
      </c>
      <c r="AA4500" s="39" t="s">
        <v>4241</v>
      </c>
    </row>
    <row r="4501" ht="15.75" hidden="1" customHeight="1">
      <c r="A4501" s="39" t="s">
        <v>11162</v>
      </c>
      <c r="B4501" s="39" t="s">
        <v>11163</v>
      </c>
      <c r="C4501" s="8">
        <v>1554.0</v>
      </c>
      <c r="D4501" s="8">
        <v>5.0</v>
      </c>
      <c r="E4501" s="8">
        <v>3.0</v>
      </c>
      <c r="F4501" s="8">
        <v>2.0</v>
      </c>
      <c r="G4501" s="8">
        <v>1379.0</v>
      </c>
      <c r="H4501" s="8">
        <v>1778.0</v>
      </c>
      <c r="I4501" s="8">
        <v>1256.0</v>
      </c>
      <c r="J4501" s="8">
        <v>2056.0</v>
      </c>
      <c r="K4501" s="8">
        <v>5524.0</v>
      </c>
      <c r="L4501" s="8">
        <v>453.0</v>
      </c>
      <c r="M4501" s="8">
        <v>3166.0</v>
      </c>
      <c r="N4501" s="8">
        <v>664.0</v>
      </c>
      <c r="O4501" s="8">
        <v>421.0</v>
      </c>
      <c r="P4501" s="8">
        <v>2.0</v>
      </c>
      <c r="Q4501" s="39" t="s">
        <v>877</v>
      </c>
      <c r="R4501" s="39" t="s">
        <v>11164</v>
      </c>
      <c r="S4501" s="39" t="s">
        <v>11165</v>
      </c>
      <c r="T4501" s="39" t="s">
        <v>10972</v>
      </c>
      <c r="U4501" s="39" t="s">
        <v>10973</v>
      </c>
      <c r="V4501" s="39" t="s">
        <v>4236</v>
      </c>
      <c r="W4501" s="39" t="s">
        <v>4237</v>
      </c>
      <c r="X4501" s="39" t="s">
        <v>11152</v>
      </c>
      <c r="Y4501" s="39" t="s">
        <v>11153</v>
      </c>
      <c r="Z4501" s="39" t="s">
        <v>4240</v>
      </c>
      <c r="AA4501" s="39" t="s">
        <v>4241</v>
      </c>
    </row>
    <row r="4502" ht="15.75" hidden="1" customHeight="1">
      <c r="A4502" s="39" t="s">
        <v>11166</v>
      </c>
      <c r="B4502" s="39" t="s">
        <v>11167</v>
      </c>
      <c r="C4502" s="8">
        <v>2588.0</v>
      </c>
      <c r="D4502" s="8">
        <v>8.0</v>
      </c>
      <c r="E4502" s="8">
        <v>4.0</v>
      </c>
      <c r="F4502" s="8">
        <v>2.0</v>
      </c>
      <c r="G4502" s="8">
        <v>2767.0</v>
      </c>
      <c r="H4502" s="8">
        <v>3513.0</v>
      </c>
      <c r="I4502" s="8">
        <v>1932.0</v>
      </c>
      <c r="J4502" s="8">
        <v>3637.0</v>
      </c>
      <c r="K4502" s="8">
        <v>1436.0</v>
      </c>
      <c r="L4502" s="8">
        <v>988.0</v>
      </c>
      <c r="M4502" s="8">
        <v>2554.0</v>
      </c>
      <c r="N4502" s="8">
        <v>1603.0</v>
      </c>
      <c r="O4502" s="8">
        <v>1057.0</v>
      </c>
      <c r="P4502" s="8">
        <v>2.0</v>
      </c>
      <c r="Q4502" s="39" t="s">
        <v>877</v>
      </c>
      <c r="R4502" s="39" t="s">
        <v>11164</v>
      </c>
      <c r="S4502" s="39" t="s">
        <v>11165</v>
      </c>
      <c r="T4502" s="39" t="s">
        <v>10972</v>
      </c>
      <c r="U4502" s="39" t="s">
        <v>10973</v>
      </c>
      <c r="V4502" s="39" t="s">
        <v>4236</v>
      </c>
      <c r="W4502" s="39" t="s">
        <v>4237</v>
      </c>
      <c r="X4502" s="39" t="s">
        <v>11152</v>
      </c>
      <c r="Y4502" s="39" t="s">
        <v>11153</v>
      </c>
      <c r="Z4502" s="39" t="s">
        <v>4240</v>
      </c>
      <c r="AA4502" s="39" t="s">
        <v>4241</v>
      </c>
    </row>
    <row r="4503" ht="15.75" hidden="1" customHeight="1">
      <c r="A4503" s="39" t="s">
        <v>11168</v>
      </c>
      <c r="B4503" s="39" t="s">
        <v>11169</v>
      </c>
      <c r="C4503" s="8">
        <v>2217.0</v>
      </c>
      <c r="D4503" s="8">
        <v>7.0</v>
      </c>
      <c r="E4503" s="8">
        <v>4.0</v>
      </c>
      <c r="F4503" s="8">
        <v>2.0</v>
      </c>
      <c r="G4503" s="8">
        <v>2961.0</v>
      </c>
      <c r="H4503" s="8">
        <v>2541.0</v>
      </c>
      <c r="I4503" s="8">
        <v>954.0</v>
      </c>
      <c r="J4503" s="8">
        <v>2075.0</v>
      </c>
      <c r="K4503" s="8">
        <v>3267.0</v>
      </c>
      <c r="L4503" s="8">
        <v>2620.0</v>
      </c>
      <c r="M4503" s="8">
        <v>1625.0</v>
      </c>
      <c r="N4503" s="8">
        <v>671.0</v>
      </c>
      <c r="O4503" s="8">
        <v>429.0</v>
      </c>
      <c r="P4503" s="8">
        <v>2.0</v>
      </c>
      <c r="Q4503" s="39" t="s">
        <v>877</v>
      </c>
      <c r="R4503" s="39" t="s">
        <v>11164</v>
      </c>
      <c r="S4503" s="39" t="s">
        <v>11165</v>
      </c>
      <c r="T4503" s="39" t="s">
        <v>10972</v>
      </c>
      <c r="U4503" s="39" t="s">
        <v>10973</v>
      </c>
      <c r="V4503" s="39" t="s">
        <v>4236</v>
      </c>
      <c r="W4503" s="39" t="s">
        <v>4237</v>
      </c>
      <c r="X4503" s="39" t="s">
        <v>11152</v>
      </c>
      <c r="Y4503" s="39" t="s">
        <v>11153</v>
      </c>
      <c r="Z4503" s="39" t="s">
        <v>4240</v>
      </c>
      <c r="AA4503" s="39" t="s">
        <v>4241</v>
      </c>
    </row>
    <row r="4504" ht="15.75" hidden="1" customHeight="1">
      <c r="A4504" s="39" t="s">
        <v>11170</v>
      </c>
      <c r="B4504" s="39" t="s">
        <v>11171</v>
      </c>
      <c r="C4504" s="8">
        <v>1539.0</v>
      </c>
      <c r="D4504" s="8">
        <v>5.0</v>
      </c>
      <c r="E4504" s="8">
        <v>3.0</v>
      </c>
      <c r="F4504" s="8">
        <v>2.0</v>
      </c>
      <c r="G4504" s="8">
        <v>1598.0</v>
      </c>
      <c r="H4504" s="8">
        <v>1823.0</v>
      </c>
      <c r="I4504" s="8">
        <v>999.0</v>
      </c>
      <c r="J4504" s="8">
        <v>1663.0</v>
      </c>
      <c r="K4504" s="8">
        <v>1943.0</v>
      </c>
      <c r="L4504" s="8">
        <v>3931.5</v>
      </c>
      <c r="M4504" s="8">
        <v>2779.0</v>
      </c>
      <c r="N4504" s="8">
        <v>744.0</v>
      </c>
      <c r="O4504" s="8">
        <v>437.0</v>
      </c>
      <c r="P4504" s="8">
        <v>2.0</v>
      </c>
      <c r="Q4504" s="39" t="s">
        <v>877</v>
      </c>
      <c r="R4504" s="39" t="s">
        <v>11164</v>
      </c>
      <c r="S4504" s="39" t="s">
        <v>11165</v>
      </c>
      <c r="T4504" s="39" t="s">
        <v>10972</v>
      </c>
      <c r="U4504" s="39" t="s">
        <v>10973</v>
      </c>
      <c r="V4504" s="39" t="s">
        <v>4236</v>
      </c>
      <c r="W4504" s="39" t="s">
        <v>4237</v>
      </c>
      <c r="X4504" s="39" t="s">
        <v>11152</v>
      </c>
      <c r="Y4504" s="39" t="s">
        <v>11153</v>
      </c>
      <c r="Z4504" s="39" t="s">
        <v>4240</v>
      </c>
      <c r="AA4504" s="39" t="s">
        <v>4241</v>
      </c>
    </row>
    <row r="4505" ht="15.75" hidden="1" customHeight="1">
      <c r="A4505" s="39" t="s">
        <v>11172</v>
      </c>
      <c r="B4505" s="39" t="s">
        <v>11173</v>
      </c>
      <c r="C4505" s="8">
        <v>1402.0</v>
      </c>
      <c r="D4505" s="8">
        <v>5.0</v>
      </c>
      <c r="E4505" s="8">
        <v>3.0</v>
      </c>
      <c r="F4505" s="8">
        <v>2.0</v>
      </c>
      <c r="G4505" s="8">
        <v>1589.0</v>
      </c>
      <c r="H4505" s="8">
        <v>1310.0</v>
      </c>
      <c r="I4505" s="8">
        <v>2171.0</v>
      </c>
      <c r="J4505" s="8">
        <v>1367.0</v>
      </c>
      <c r="K4505" s="8">
        <v>1121.0</v>
      </c>
      <c r="L4505" s="8">
        <v>3260.0</v>
      </c>
      <c r="M4505" s="8">
        <v>1613.0</v>
      </c>
      <c r="N4505" s="8">
        <v>488.0</v>
      </c>
      <c r="O4505" s="8">
        <v>334.0</v>
      </c>
      <c r="P4505" s="8">
        <v>2.0</v>
      </c>
      <c r="Q4505" s="39" t="s">
        <v>877</v>
      </c>
      <c r="R4505" s="39" t="s">
        <v>11164</v>
      </c>
      <c r="S4505" s="39" t="s">
        <v>11165</v>
      </c>
      <c r="T4505" s="39" t="s">
        <v>10972</v>
      </c>
      <c r="U4505" s="39" t="s">
        <v>10973</v>
      </c>
      <c r="V4505" s="39" t="s">
        <v>4236</v>
      </c>
      <c r="W4505" s="39" t="s">
        <v>4237</v>
      </c>
      <c r="X4505" s="39" t="s">
        <v>11152</v>
      </c>
      <c r="Y4505" s="39" t="s">
        <v>11153</v>
      </c>
      <c r="Z4505" s="39" t="s">
        <v>4240</v>
      </c>
      <c r="AA4505" s="39" t="s">
        <v>4241</v>
      </c>
    </row>
    <row r="4506" ht="15.75" hidden="1" customHeight="1">
      <c r="A4506" s="39" t="s">
        <v>11174</v>
      </c>
      <c r="B4506" s="39" t="s">
        <v>11175</v>
      </c>
      <c r="C4506" s="8">
        <v>404.0</v>
      </c>
      <c r="D4506" s="8">
        <v>2.0</v>
      </c>
      <c r="E4506" s="8">
        <v>1.0</v>
      </c>
      <c r="F4506" s="8">
        <v>1.0</v>
      </c>
      <c r="G4506" s="8">
        <v>725.0</v>
      </c>
      <c r="H4506" s="8">
        <v>157.0</v>
      </c>
      <c r="I4506" s="8">
        <v>733.0</v>
      </c>
      <c r="J4506" s="8">
        <v>838.0</v>
      </c>
      <c r="K4506" s="8">
        <v>5844.0</v>
      </c>
      <c r="L4506" s="8">
        <v>47.0</v>
      </c>
      <c r="M4506" s="8">
        <v>2991.0</v>
      </c>
      <c r="N4506" s="8">
        <v>578.0</v>
      </c>
      <c r="O4506" s="8">
        <v>378.0</v>
      </c>
      <c r="P4506" s="8">
        <v>2.0</v>
      </c>
      <c r="Q4506" s="39" t="s">
        <v>877</v>
      </c>
      <c r="R4506" s="39" t="s">
        <v>11176</v>
      </c>
      <c r="S4506" s="39" t="s">
        <v>11153</v>
      </c>
      <c r="T4506" s="39" t="s">
        <v>10972</v>
      </c>
      <c r="U4506" s="39" t="s">
        <v>10973</v>
      </c>
      <c r="V4506" s="39" t="s">
        <v>4236</v>
      </c>
      <c r="W4506" s="39" t="s">
        <v>4237</v>
      </c>
      <c r="X4506" s="39" t="s">
        <v>11152</v>
      </c>
      <c r="Y4506" s="39" t="s">
        <v>11153</v>
      </c>
      <c r="Z4506" s="39" t="s">
        <v>4240</v>
      </c>
      <c r="AA4506" s="39" t="s">
        <v>4241</v>
      </c>
    </row>
    <row r="4507" ht="15.75" hidden="1" customHeight="1">
      <c r="A4507" s="39" t="s">
        <v>11177</v>
      </c>
      <c r="B4507" s="39" t="s">
        <v>11178</v>
      </c>
      <c r="C4507" s="8">
        <v>336.0</v>
      </c>
      <c r="D4507" s="8">
        <v>1.0</v>
      </c>
      <c r="E4507" s="8">
        <v>1.0</v>
      </c>
      <c r="F4507" s="8">
        <v>1.0</v>
      </c>
      <c r="G4507" s="8">
        <v>561.0</v>
      </c>
      <c r="H4507" s="8">
        <v>259.0</v>
      </c>
      <c r="I4507" s="8">
        <v>82.0</v>
      </c>
      <c r="J4507" s="8">
        <v>734.0</v>
      </c>
      <c r="K4507" s="8">
        <v>6157.0</v>
      </c>
      <c r="L4507" s="8">
        <v>452.0</v>
      </c>
      <c r="M4507" s="8">
        <v>2671.0</v>
      </c>
      <c r="N4507" s="8">
        <v>802.0</v>
      </c>
      <c r="O4507" s="8">
        <v>518.0</v>
      </c>
      <c r="P4507" s="8">
        <v>2.0</v>
      </c>
      <c r="Q4507" s="39" t="s">
        <v>877</v>
      </c>
      <c r="R4507" s="39" t="s">
        <v>11176</v>
      </c>
      <c r="S4507" s="39" t="s">
        <v>11153</v>
      </c>
      <c r="T4507" s="39" t="s">
        <v>10972</v>
      </c>
      <c r="U4507" s="39" t="s">
        <v>10973</v>
      </c>
      <c r="V4507" s="39" t="s">
        <v>4236</v>
      </c>
      <c r="W4507" s="39" t="s">
        <v>4237</v>
      </c>
      <c r="X4507" s="39" t="s">
        <v>11152</v>
      </c>
      <c r="Y4507" s="39" t="s">
        <v>11153</v>
      </c>
      <c r="Z4507" s="39" t="s">
        <v>4240</v>
      </c>
      <c r="AA4507" s="39" t="s">
        <v>4241</v>
      </c>
    </row>
    <row r="4508" ht="15.75" hidden="1" customHeight="1">
      <c r="A4508" s="39" t="s">
        <v>11179</v>
      </c>
      <c r="B4508" s="39" t="s">
        <v>11180</v>
      </c>
      <c r="C4508" s="8">
        <v>207.0</v>
      </c>
      <c r="D4508" s="8">
        <v>1.0</v>
      </c>
      <c r="E4508" s="8">
        <v>1.0</v>
      </c>
      <c r="F4508" s="8">
        <v>1.0</v>
      </c>
      <c r="G4508" s="8">
        <v>283.0</v>
      </c>
      <c r="H4508" s="8">
        <v>224.0</v>
      </c>
      <c r="I4508" s="8">
        <v>165.0</v>
      </c>
      <c r="J4508" s="8">
        <v>396.0</v>
      </c>
      <c r="K4508" s="8">
        <v>3316.0</v>
      </c>
      <c r="L4508" s="8">
        <v>307.0</v>
      </c>
      <c r="M4508" s="8">
        <v>987.0</v>
      </c>
      <c r="N4508" s="8">
        <v>688.0</v>
      </c>
      <c r="O4508" s="8">
        <v>439.0</v>
      </c>
      <c r="P4508" s="8">
        <v>2.0</v>
      </c>
      <c r="Q4508" s="39" t="s">
        <v>877</v>
      </c>
      <c r="R4508" s="39" t="s">
        <v>11176</v>
      </c>
      <c r="S4508" s="39" t="s">
        <v>11153</v>
      </c>
      <c r="T4508" s="39" t="s">
        <v>10972</v>
      </c>
      <c r="U4508" s="39" t="s">
        <v>10973</v>
      </c>
      <c r="V4508" s="39" t="s">
        <v>4236</v>
      </c>
      <c r="W4508" s="39" t="s">
        <v>4237</v>
      </c>
      <c r="X4508" s="39" t="s">
        <v>11152</v>
      </c>
      <c r="Y4508" s="39" t="s">
        <v>11153</v>
      </c>
      <c r="Z4508" s="39" t="s">
        <v>4240</v>
      </c>
      <c r="AA4508" s="39" t="s">
        <v>4241</v>
      </c>
    </row>
    <row r="4509" ht="15.75" hidden="1" customHeight="1">
      <c r="A4509" s="39" t="s">
        <v>11181</v>
      </c>
      <c r="B4509" s="39" t="s">
        <v>11182</v>
      </c>
      <c r="C4509" s="8">
        <v>2349.0</v>
      </c>
      <c r="D4509" s="8">
        <v>7.0</v>
      </c>
      <c r="E4509" s="8">
        <v>4.0</v>
      </c>
      <c r="F4509" s="8">
        <v>2.0</v>
      </c>
      <c r="G4509" s="8">
        <v>2849.0</v>
      </c>
      <c r="H4509" s="8">
        <v>2486.0</v>
      </c>
      <c r="I4509" s="8">
        <v>1897.0</v>
      </c>
      <c r="J4509" s="8">
        <v>2551.0</v>
      </c>
      <c r="K4509" s="8">
        <v>3926.0</v>
      </c>
      <c r="L4509" s="8">
        <v>543.0</v>
      </c>
      <c r="M4509" s="8">
        <v>3014.0</v>
      </c>
      <c r="N4509" s="8">
        <v>811.0</v>
      </c>
      <c r="O4509" s="8">
        <v>461.0</v>
      </c>
      <c r="P4509" s="8">
        <v>2.0</v>
      </c>
      <c r="Q4509" s="39" t="s">
        <v>877</v>
      </c>
      <c r="R4509" s="39" t="s">
        <v>11176</v>
      </c>
      <c r="S4509" s="39" t="s">
        <v>11153</v>
      </c>
      <c r="T4509" s="39" t="s">
        <v>10972</v>
      </c>
      <c r="U4509" s="39" t="s">
        <v>10973</v>
      </c>
      <c r="V4509" s="39" t="s">
        <v>4236</v>
      </c>
      <c r="W4509" s="39" t="s">
        <v>4237</v>
      </c>
      <c r="X4509" s="39" t="s">
        <v>11152</v>
      </c>
      <c r="Y4509" s="39" t="s">
        <v>11153</v>
      </c>
      <c r="Z4509" s="39" t="s">
        <v>4240</v>
      </c>
      <c r="AA4509" s="39" t="s">
        <v>4241</v>
      </c>
    </row>
    <row r="4510" ht="15.75" hidden="1" customHeight="1">
      <c r="A4510" s="39" t="s">
        <v>11183</v>
      </c>
      <c r="B4510" s="39" t="s">
        <v>11184</v>
      </c>
      <c r="C4510" s="8">
        <v>3250.0</v>
      </c>
      <c r="D4510" s="8">
        <v>10.0</v>
      </c>
      <c r="E4510" s="8">
        <v>5.0</v>
      </c>
      <c r="F4510" s="8">
        <v>3.0</v>
      </c>
      <c r="G4510" s="8">
        <v>3407.0</v>
      </c>
      <c r="H4510" s="8">
        <v>3187.0</v>
      </c>
      <c r="I4510" s="8">
        <v>2952.0</v>
      </c>
      <c r="J4510" s="8">
        <v>3673.0</v>
      </c>
      <c r="K4510" s="8">
        <v>1925.0</v>
      </c>
      <c r="L4510" s="8">
        <v>3237.0</v>
      </c>
      <c r="M4510" s="8">
        <v>2930.0</v>
      </c>
      <c r="N4510" s="8">
        <v>825.0</v>
      </c>
      <c r="O4510" s="8">
        <v>548.0</v>
      </c>
      <c r="P4510" s="8">
        <v>2.0</v>
      </c>
      <c r="Q4510" s="39" t="s">
        <v>877</v>
      </c>
      <c r="R4510" s="39" t="s">
        <v>11185</v>
      </c>
      <c r="S4510" s="39" t="s">
        <v>11186</v>
      </c>
      <c r="T4510" s="39" t="s">
        <v>10972</v>
      </c>
      <c r="U4510" s="39" t="s">
        <v>10973</v>
      </c>
      <c r="V4510" s="39" t="s">
        <v>4236</v>
      </c>
      <c r="W4510" s="39" t="s">
        <v>4237</v>
      </c>
      <c r="X4510" s="39" t="s">
        <v>11136</v>
      </c>
      <c r="Y4510" s="39" t="s">
        <v>11137</v>
      </c>
      <c r="Z4510" s="39" t="s">
        <v>4240</v>
      </c>
      <c r="AA4510" s="39" t="s">
        <v>4241</v>
      </c>
    </row>
    <row r="4511" ht="15.75" hidden="1" customHeight="1">
      <c r="A4511" s="39" t="s">
        <v>11187</v>
      </c>
      <c r="B4511" s="39" t="s">
        <v>11188</v>
      </c>
      <c r="C4511" s="8">
        <v>2468.0</v>
      </c>
      <c r="D4511" s="8">
        <v>8.0</v>
      </c>
      <c r="E4511" s="8">
        <v>4.0</v>
      </c>
      <c r="F4511" s="8">
        <v>2.0</v>
      </c>
      <c r="G4511" s="8">
        <v>2783.0</v>
      </c>
      <c r="H4511" s="8">
        <v>2950.5</v>
      </c>
      <c r="I4511" s="8">
        <v>1916.0</v>
      </c>
      <c r="J4511" s="8">
        <v>2336.0</v>
      </c>
      <c r="K4511" s="8">
        <v>1636.0</v>
      </c>
      <c r="L4511" s="8">
        <v>3381.0</v>
      </c>
      <c r="M4511" s="8">
        <v>3065.0</v>
      </c>
      <c r="N4511" s="8">
        <v>407.0</v>
      </c>
      <c r="O4511" s="8">
        <v>241.0</v>
      </c>
      <c r="P4511" s="8">
        <v>2.0</v>
      </c>
      <c r="Q4511" s="39" t="s">
        <v>877</v>
      </c>
      <c r="R4511" s="39" t="s">
        <v>11185</v>
      </c>
      <c r="S4511" s="39" t="s">
        <v>11186</v>
      </c>
      <c r="T4511" s="39" t="s">
        <v>10972</v>
      </c>
      <c r="U4511" s="39" t="s">
        <v>10973</v>
      </c>
      <c r="V4511" s="39" t="s">
        <v>4236</v>
      </c>
      <c r="W4511" s="39" t="s">
        <v>4237</v>
      </c>
      <c r="X4511" s="39" t="s">
        <v>11152</v>
      </c>
      <c r="Y4511" s="39" t="s">
        <v>11153</v>
      </c>
      <c r="Z4511" s="39" t="s">
        <v>4240</v>
      </c>
      <c r="AA4511" s="39" t="s">
        <v>4241</v>
      </c>
    </row>
    <row r="4512" ht="15.75" hidden="1" customHeight="1">
      <c r="A4512" s="39" t="s">
        <v>11189</v>
      </c>
      <c r="B4512" s="39" t="s">
        <v>11190</v>
      </c>
      <c r="C4512" s="8">
        <v>4989.0</v>
      </c>
      <c r="D4512" s="8">
        <v>15.0</v>
      </c>
      <c r="E4512" s="8">
        <v>8.0</v>
      </c>
      <c r="F4512" s="8">
        <v>4.0</v>
      </c>
      <c r="G4512" s="8">
        <v>4887.0</v>
      </c>
      <c r="H4512" s="8">
        <v>5313.0</v>
      </c>
      <c r="I4512" s="8">
        <v>4603.0</v>
      </c>
      <c r="J4512" s="8">
        <v>5925.0</v>
      </c>
      <c r="K4512" s="8">
        <v>945.0</v>
      </c>
      <c r="L4512" s="8">
        <v>4879.0</v>
      </c>
      <c r="M4512" s="8">
        <v>6149.0</v>
      </c>
      <c r="N4512" s="8">
        <v>1624.0</v>
      </c>
      <c r="O4512" s="8">
        <v>1127.0</v>
      </c>
      <c r="P4512" s="8">
        <v>2.0</v>
      </c>
      <c r="Q4512" s="39" t="s">
        <v>877</v>
      </c>
      <c r="R4512" s="39" t="s">
        <v>11185</v>
      </c>
      <c r="S4512" s="39" t="s">
        <v>11186</v>
      </c>
      <c r="T4512" s="39" t="s">
        <v>10972</v>
      </c>
      <c r="U4512" s="39" t="s">
        <v>10973</v>
      </c>
      <c r="V4512" s="39" t="s">
        <v>4236</v>
      </c>
      <c r="W4512" s="39" t="s">
        <v>4237</v>
      </c>
      <c r="X4512" s="39" t="s">
        <v>11152</v>
      </c>
      <c r="Y4512" s="39" t="s">
        <v>11153</v>
      </c>
      <c r="Z4512" s="39" t="s">
        <v>4240</v>
      </c>
      <c r="AA4512" s="39" t="s">
        <v>4241</v>
      </c>
    </row>
    <row r="4513" ht="15.75" hidden="1" customHeight="1">
      <c r="A4513" s="39" t="s">
        <v>11191</v>
      </c>
      <c r="B4513" s="39" t="s">
        <v>11192</v>
      </c>
      <c r="C4513" s="8">
        <v>2943.0</v>
      </c>
      <c r="D4513" s="8">
        <v>9.0</v>
      </c>
      <c r="E4513" s="8">
        <v>5.0</v>
      </c>
      <c r="F4513" s="8">
        <v>3.0</v>
      </c>
      <c r="G4513" s="8">
        <v>2842.0</v>
      </c>
      <c r="H4513" s="8">
        <v>3501.0</v>
      </c>
      <c r="I4513" s="8">
        <v>4320.0</v>
      </c>
      <c r="J4513" s="8">
        <v>3645.0</v>
      </c>
      <c r="K4513" s="8">
        <v>557.0</v>
      </c>
      <c r="L4513" s="8">
        <v>2397.0</v>
      </c>
      <c r="M4513" s="8">
        <v>5450.0</v>
      </c>
      <c r="N4513" s="8">
        <v>1413.0</v>
      </c>
      <c r="O4513" s="8">
        <v>894.0</v>
      </c>
      <c r="P4513" s="8">
        <v>5.0</v>
      </c>
      <c r="Q4513" s="39" t="s">
        <v>114</v>
      </c>
      <c r="R4513" s="39" t="s">
        <v>11185</v>
      </c>
      <c r="S4513" s="39" t="s">
        <v>11186</v>
      </c>
      <c r="T4513" s="39" t="s">
        <v>10972</v>
      </c>
      <c r="U4513" s="39" t="s">
        <v>10973</v>
      </c>
      <c r="V4513" s="39" t="s">
        <v>4236</v>
      </c>
      <c r="W4513" s="39" t="s">
        <v>4237</v>
      </c>
      <c r="X4513" s="39" t="s">
        <v>11136</v>
      </c>
      <c r="Y4513" s="39" t="s">
        <v>11137</v>
      </c>
      <c r="Z4513" s="39" t="s">
        <v>4240</v>
      </c>
      <c r="AA4513" s="39" t="s">
        <v>4241</v>
      </c>
    </row>
    <row r="4514" ht="15.75" hidden="1" customHeight="1">
      <c r="A4514" s="39" t="s">
        <v>11193</v>
      </c>
      <c r="B4514" s="39" t="s">
        <v>11194</v>
      </c>
      <c r="C4514" s="8">
        <v>3424.0</v>
      </c>
      <c r="D4514" s="8">
        <v>10.0</v>
      </c>
      <c r="E4514" s="8">
        <v>5.0</v>
      </c>
      <c r="F4514" s="8">
        <v>3.0</v>
      </c>
      <c r="G4514" s="8">
        <v>3173.5</v>
      </c>
      <c r="H4514" s="8">
        <v>3711.0</v>
      </c>
      <c r="I4514" s="8">
        <v>2992.0</v>
      </c>
      <c r="J4514" s="8">
        <v>4015.0</v>
      </c>
      <c r="K4514" s="8">
        <v>1941.0</v>
      </c>
      <c r="L4514" s="8">
        <v>3447.0</v>
      </c>
      <c r="M4514" s="8">
        <v>2986.5</v>
      </c>
      <c r="N4514" s="8">
        <v>832.0</v>
      </c>
      <c r="O4514" s="8">
        <v>507.0</v>
      </c>
      <c r="P4514" s="8">
        <v>5.0</v>
      </c>
      <c r="Q4514" s="39" t="s">
        <v>114</v>
      </c>
      <c r="R4514" s="39" t="s">
        <v>11185</v>
      </c>
      <c r="S4514" s="39" t="s">
        <v>11186</v>
      </c>
      <c r="T4514" s="39" t="s">
        <v>10972</v>
      </c>
      <c r="U4514" s="39" t="s">
        <v>10973</v>
      </c>
      <c r="V4514" s="39" t="s">
        <v>4236</v>
      </c>
      <c r="W4514" s="39" t="s">
        <v>4237</v>
      </c>
      <c r="X4514" s="39" t="s">
        <v>11136</v>
      </c>
      <c r="Y4514" s="39" t="s">
        <v>11137</v>
      </c>
      <c r="Z4514" s="39" t="s">
        <v>4240</v>
      </c>
      <c r="AA4514" s="39" t="s">
        <v>4241</v>
      </c>
    </row>
    <row r="4515" ht="15.75" hidden="1" customHeight="1">
      <c r="A4515" s="39" t="s">
        <v>11195</v>
      </c>
      <c r="B4515" s="39" t="s">
        <v>11196</v>
      </c>
      <c r="C4515" s="8">
        <v>4076.0</v>
      </c>
      <c r="D4515" s="8">
        <v>12.0</v>
      </c>
      <c r="E4515" s="8">
        <v>6.0</v>
      </c>
      <c r="F4515" s="8">
        <v>3.0</v>
      </c>
      <c r="G4515" s="8">
        <v>4050.0</v>
      </c>
      <c r="H4515" s="8">
        <v>4666.0</v>
      </c>
      <c r="I4515" s="8">
        <v>4472.0</v>
      </c>
      <c r="J4515" s="8">
        <v>5251.0</v>
      </c>
      <c r="K4515" s="8">
        <v>583.0</v>
      </c>
      <c r="L4515" s="8">
        <v>3566.0</v>
      </c>
      <c r="M4515" s="8">
        <v>4855.0</v>
      </c>
      <c r="N4515" s="8">
        <v>1463.0</v>
      </c>
      <c r="O4515" s="8">
        <v>957.0</v>
      </c>
      <c r="P4515" s="8">
        <v>5.0</v>
      </c>
      <c r="Q4515" s="39" t="s">
        <v>114</v>
      </c>
      <c r="R4515" s="39" t="s">
        <v>11185</v>
      </c>
      <c r="S4515" s="39" t="s">
        <v>11186</v>
      </c>
      <c r="T4515" s="39" t="s">
        <v>10972</v>
      </c>
      <c r="U4515" s="39" t="s">
        <v>10973</v>
      </c>
      <c r="V4515" s="39" t="s">
        <v>4236</v>
      </c>
      <c r="W4515" s="39" t="s">
        <v>4237</v>
      </c>
      <c r="X4515" s="39" t="s">
        <v>11136</v>
      </c>
      <c r="Y4515" s="39" t="s">
        <v>11137</v>
      </c>
      <c r="Z4515" s="39" t="s">
        <v>4240</v>
      </c>
      <c r="AA4515" s="39" t="s">
        <v>4241</v>
      </c>
    </row>
    <row r="4516" ht="15.75" hidden="1" customHeight="1">
      <c r="A4516" s="39" t="s">
        <v>11197</v>
      </c>
      <c r="B4516" s="39" t="s">
        <v>11198</v>
      </c>
      <c r="C4516" s="8">
        <v>6049.0</v>
      </c>
      <c r="D4516" s="8">
        <v>18.0</v>
      </c>
      <c r="E4516" s="8">
        <v>9.0</v>
      </c>
      <c r="F4516" s="8">
        <v>5.0</v>
      </c>
      <c r="G4516" s="8">
        <v>6624.0</v>
      </c>
      <c r="H4516" s="8">
        <v>6694.0</v>
      </c>
      <c r="I4516" s="8">
        <v>5911.0</v>
      </c>
      <c r="J4516" s="8">
        <v>6540.0</v>
      </c>
      <c r="K4516" s="8">
        <v>897.0</v>
      </c>
      <c r="L4516" s="8">
        <v>4862.0</v>
      </c>
      <c r="M4516" s="8">
        <v>2963.0</v>
      </c>
      <c r="N4516" s="8">
        <v>718.0</v>
      </c>
      <c r="O4516" s="8">
        <v>469.0</v>
      </c>
      <c r="P4516" s="8">
        <v>5.0</v>
      </c>
      <c r="Q4516" s="39" t="s">
        <v>114</v>
      </c>
      <c r="R4516" s="39" t="s">
        <v>11185</v>
      </c>
      <c r="S4516" s="39" t="s">
        <v>11186</v>
      </c>
      <c r="T4516" s="39" t="s">
        <v>10972</v>
      </c>
      <c r="U4516" s="39" t="s">
        <v>10973</v>
      </c>
      <c r="V4516" s="39" t="s">
        <v>4236</v>
      </c>
      <c r="W4516" s="39" t="s">
        <v>4237</v>
      </c>
      <c r="X4516" s="39" t="s">
        <v>10980</v>
      </c>
      <c r="Y4516" s="39" t="s">
        <v>10981</v>
      </c>
      <c r="Z4516" s="39" t="s">
        <v>10976</v>
      </c>
      <c r="AA4516" s="39" t="s">
        <v>10977</v>
      </c>
    </row>
    <row r="4517" ht="15.75" hidden="1" customHeight="1">
      <c r="A4517" s="39" t="s">
        <v>11199</v>
      </c>
      <c r="B4517" s="39" t="s">
        <v>11200</v>
      </c>
      <c r="C4517" s="8">
        <v>2039.0</v>
      </c>
      <c r="D4517" s="8">
        <v>6.0</v>
      </c>
      <c r="E4517" s="8">
        <v>3.0</v>
      </c>
      <c r="F4517" s="8">
        <v>2.0</v>
      </c>
      <c r="G4517" s="8">
        <v>2578.0</v>
      </c>
      <c r="H4517" s="8">
        <v>2996.0</v>
      </c>
      <c r="I4517" s="8">
        <v>576.0</v>
      </c>
      <c r="J4517" s="8">
        <v>2651.0</v>
      </c>
      <c r="K4517" s="8">
        <v>2089.0</v>
      </c>
      <c r="L4517" s="8">
        <v>1645.0</v>
      </c>
      <c r="M4517" s="8">
        <v>1839.0</v>
      </c>
      <c r="N4517" s="8">
        <v>848.0</v>
      </c>
      <c r="O4517" s="8">
        <v>510.0</v>
      </c>
      <c r="P4517" s="8">
        <v>2.0</v>
      </c>
      <c r="Q4517" s="39" t="s">
        <v>877</v>
      </c>
      <c r="R4517" s="39" t="s">
        <v>11201</v>
      </c>
      <c r="S4517" s="39" t="s">
        <v>11202</v>
      </c>
      <c r="T4517" s="39" t="s">
        <v>10972</v>
      </c>
      <c r="U4517" s="39" t="s">
        <v>10973</v>
      </c>
      <c r="V4517" s="39" t="s">
        <v>4236</v>
      </c>
      <c r="W4517" s="39" t="s">
        <v>4237</v>
      </c>
      <c r="X4517" s="39" t="s">
        <v>11136</v>
      </c>
      <c r="Y4517" s="39" t="s">
        <v>11137</v>
      </c>
      <c r="Z4517" s="39" t="s">
        <v>4240</v>
      </c>
      <c r="AA4517" s="39" t="s">
        <v>4241</v>
      </c>
    </row>
    <row r="4518" ht="15.75" hidden="1" customHeight="1">
      <c r="A4518" s="39" t="s">
        <v>11203</v>
      </c>
      <c r="B4518" s="39" t="s">
        <v>11204</v>
      </c>
      <c r="C4518" s="8">
        <v>1034.0</v>
      </c>
      <c r="D4518" s="8">
        <v>3.0</v>
      </c>
      <c r="E4518" s="8">
        <v>2.0</v>
      </c>
      <c r="F4518" s="8">
        <v>1.0</v>
      </c>
      <c r="G4518" s="8">
        <v>1034.0</v>
      </c>
      <c r="H4518" s="8">
        <v>1356.0</v>
      </c>
      <c r="I4518" s="8">
        <v>171.0</v>
      </c>
      <c r="J4518" s="8">
        <v>2692.0</v>
      </c>
      <c r="K4518" s="8">
        <v>3576.0</v>
      </c>
      <c r="L4518" s="8">
        <v>1617.0</v>
      </c>
      <c r="M4518" s="8">
        <v>2309.0</v>
      </c>
      <c r="N4518" s="8">
        <v>593.0</v>
      </c>
      <c r="O4518" s="8">
        <v>364.0</v>
      </c>
      <c r="P4518" s="8">
        <v>2.0</v>
      </c>
      <c r="Q4518" s="39" t="s">
        <v>877</v>
      </c>
      <c r="R4518" s="39" t="s">
        <v>11201</v>
      </c>
      <c r="S4518" s="39" t="s">
        <v>11202</v>
      </c>
      <c r="T4518" s="39" t="s">
        <v>10972</v>
      </c>
      <c r="U4518" s="39" t="s">
        <v>10973</v>
      </c>
      <c r="V4518" s="39" t="s">
        <v>4236</v>
      </c>
      <c r="W4518" s="39" t="s">
        <v>4237</v>
      </c>
      <c r="X4518" s="39" t="s">
        <v>11136</v>
      </c>
      <c r="Y4518" s="39" t="s">
        <v>11137</v>
      </c>
      <c r="Z4518" s="39" t="s">
        <v>4240</v>
      </c>
      <c r="AA4518" s="39" t="s">
        <v>4241</v>
      </c>
    </row>
    <row r="4519" ht="15.75" hidden="1" customHeight="1">
      <c r="A4519" s="39" t="s">
        <v>11205</v>
      </c>
      <c r="B4519" s="39" t="s">
        <v>11206</v>
      </c>
      <c r="C4519" s="8">
        <v>2160.0</v>
      </c>
      <c r="D4519" s="8">
        <v>7.0</v>
      </c>
      <c r="E4519" s="8">
        <v>4.0</v>
      </c>
      <c r="F4519" s="8">
        <v>2.0</v>
      </c>
      <c r="G4519" s="8">
        <v>2460.0</v>
      </c>
      <c r="H4519" s="8">
        <v>1969.0</v>
      </c>
      <c r="I4519" s="8">
        <v>1421.0</v>
      </c>
      <c r="J4519" s="8">
        <v>2712.0</v>
      </c>
      <c r="K4519" s="8">
        <v>3688.0</v>
      </c>
      <c r="L4519" s="8">
        <v>1514.0</v>
      </c>
      <c r="M4519" s="8">
        <v>3789.0</v>
      </c>
      <c r="N4519" s="8">
        <v>770.0</v>
      </c>
      <c r="O4519" s="8">
        <v>487.0</v>
      </c>
      <c r="P4519" s="8">
        <v>2.0</v>
      </c>
      <c r="Q4519" s="39" t="s">
        <v>877</v>
      </c>
      <c r="R4519" s="39" t="s">
        <v>11201</v>
      </c>
      <c r="S4519" s="39" t="s">
        <v>11202</v>
      </c>
      <c r="T4519" s="39" t="s">
        <v>10972</v>
      </c>
      <c r="U4519" s="39" t="s">
        <v>10973</v>
      </c>
      <c r="V4519" s="39" t="s">
        <v>4236</v>
      </c>
      <c r="W4519" s="39" t="s">
        <v>4237</v>
      </c>
      <c r="X4519" s="39" t="s">
        <v>11136</v>
      </c>
      <c r="Y4519" s="39" t="s">
        <v>11137</v>
      </c>
      <c r="Z4519" s="39" t="s">
        <v>4240</v>
      </c>
      <c r="AA4519" s="39" t="s">
        <v>4241</v>
      </c>
    </row>
    <row r="4520" ht="15.75" hidden="1" customHeight="1">
      <c r="A4520" s="39" t="s">
        <v>11207</v>
      </c>
      <c r="B4520" s="39" t="s">
        <v>11208</v>
      </c>
      <c r="C4520" s="8">
        <v>1302.0</v>
      </c>
      <c r="D4520" s="8">
        <v>4.0</v>
      </c>
      <c r="E4520" s="8">
        <v>2.0</v>
      </c>
      <c r="F4520" s="8">
        <v>1.0</v>
      </c>
      <c r="G4520" s="8">
        <v>1391.0</v>
      </c>
      <c r="H4520" s="8">
        <v>1815.0</v>
      </c>
      <c r="I4520" s="8">
        <v>217.0</v>
      </c>
      <c r="J4520" s="8">
        <v>2350.0</v>
      </c>
      <c r="K4520" s="8">
        <v>3796.0</v>
      </c>
      <c r="L4520" s="8">
        <v>2637.0</v>
      </c>
      <c r="M4520" s="8">
        <v>1065.0</v>
      </c>
      <c r="N4520" s="8">
        <v>793.0</v>
      </c>
      <c r="O4520" s="8">
        <v>479.0</v>
      </c>
      <c r="P4520" s="8">
        <v>2.0</v>
      </c>
      <c r="Q4520" s="39" t="s">
        <v>877</v>
      </c>
      <c r="R4520" s="39" t="s">
        <v>11201</v>
      </c>
      <c r="S4520" s="39" t="s">
        <v>11202</v>
      </c>
      <c r="T4520" s="39" t="s">
        <v>10972</v>
      </c>
      <c r="U4520" s="39" t="s">
        <v>10973</v>
      </c>
      <c r="V4520" s="39" t="s">
        <v>4236</v>
      </c>
      <c r="W4520" s="39" t="s">
        <v>4237</v>
      </c>
      <c r="X4520" s="39" t="s">
        <v>11136</v>
      </c>
      <c r="Y4520" s="39" t="s">
        <v>11137</v>
      </c>
      <c r="Z4520" s="39" t="s">
        <v>4240</v>
      </c>
      <c r="AA4520" s="39" t="s">
        <v>4241</v>
      </c>
    </row>
    <row r="4521" ht="15.75" hidden="1" customHeight="1">
      <c r="A4521" s="39" t="s">
        <v>11209</v>
      </c>
      <c r="B4521" s="39" t="s">
        <v>11210</v>
      </c>
      <c r="C4521" s="8">
        <v>1418.0</v>
      </c>
      <c r="D4521" s="8">
        <v>5.0</v>
      </c>
      <c r="E4521" s="8">
        <v>3.0</v>
      </c>
      <c r="F4521" s="8">
        <v>2.0</v>
      </c>
      <c r="G4521" s="8">
        <v>1669.0</v>
      </c>
      <c r="H4521" s="8">
        <v>1404.0</v>
      </c>
      <c r="I4521" s="8">
        <v>1208.0</v>
      </c>
      <c r="J4521" s="8">
        <v>1448.0</v>
      </c>
      <c r="K4521" s="8">
        <v>2439.0</v>
      </c>
      <c r="L4521" s="8">
        <v>2843.0</v>
      </c>
      <c r="M4521" s="8">
        <v>831.0</v>
      </c>
      <c r="N4521" s="8">
        <v>636.0</v>
      </c>
      <c r="O4521" s="8">
        <v>426.0</v>
      </c>
      <c r="P4521" s="8">
        <v>2.0</v>
      </c>
      <c r="Q4521" s="39" t="s">
        <v>877</v>
      </c>
      <c r="R4521" s="39" t="s">
        <v>11211</v>
      </c>
      <c r="S4521" s="39" t="s">
        <v>11212</v>
      </c>
      <c r="T4521" s="39" t="s">
        <v>10972</v>
      </c>
      <c r="U4521" s="39" t="s">
        <v>10973</v>
      </c>
      <c r="V4521" s="39" t="s">
        <v>4236</v>
      </c>
      <c r="W4521" s="39" t="s">
        <v>4237</v>
      </c>
      <c r="X4521" s="39" t="s">
        <v>11136</v>
      </c>
      <c r="Y4521" s="39" t="s">
        <v>11137</v>
      </c>
      <c r="Z4521" s="39" t="s">
        <v>4240</v>
      </c>
      <c r="AA4521" s="39" t="s">
        <v>4241</v>
      </c>
    </row>
    <row r="4522" ht="15.75" hidden="1" customHeight="1">
      <c r="A4522" s="39" t="s">
        <v>11213</v>
      </c>
      <c r="B4522" s="39" t="s">
        <v>11214</v>
      </c>
      <c r="C4522" s="8">
        <v>1200.0</v>
      </c>
      <c r="D4522" s="8">
        <v>4.0</v>
      </c>
      <c r="E4522" s="8">
        <v>2.0</v>
      </c>
      <c r="F4522" s="8">
        <v>1.0</v>
      </c>
      <c r="G4522" s="8">
        <v>1633.0</v>
      </c>
      <c r="H4522" s="8">
        <v>1739.5</v>
      </c>
      <c r="I4522" s="8">
        <v>348.0</v>
      </c>
      <c r="J4522" s="8">
        <v>1155.0</v>
      </c>
      <c r="K4522" s="8">
        <v>1804.0</v>
      </c>
      <c r="L4522" s="8">
        <v>2486.0</v>
      </c>
      <c r="M4522" s="8">
        <v>2058.0</v>
      </c>
      <c r="N4522" s="8">
        <v>527.0</v>
      </c>
      <c r="O4522" s="8">
        <v>322.0</v>
      </c>
      <c r="P4522" s="8">
        <v>2.0</v>
      </c>
      <c r="Q4522" s="39" t="s">
        <v>877</v>
      </c>
      <c r="R4522" s="39" t="s">
        <v>11211</v>
      </c>
      <c r="S4522" s="39" t="s">
        <v>11212</v>
      </c>
      <c r="T4522" s="39" t="s">
        <v>10972</v>
      </c>
      <c r="U4522" s="39" t="s">
        <v>10973</v>
      </c>
      <c r="V4522" s="39" t="s">
        <v>4236</v>
      </c>
      <c r="W4522" s="39" t="s">
        <v>4237</v>
      </c>
      <c r="X4522" s="39" t="s">
        <v>11136</v>
      </c>
      <c r="Y4522" s="39" t="s">
        <v>11137</v>
      </c>
      <c r="Z4522" s="39" t="s">
        <v>4240</v>
      </c>
      <c r="AA4522" s="39" t="s">
        <v>4241</v>
      </c>
    </row>
    <row r="4523" ht="15.75" hidden="1" customHeight="1">
      <c r="A4523" s="39" t="s">
        <v>11215</v>
      </c>
      <c r="B4523" s="39" t="s">
        <v>11216</v>
      </c>
      <c r="C4523" s="8">
        <v>775.0</v>
      </c>
      <c r="D4523" s="8">
        <v>3.0</v>
      </c>
      <c r="E4523" s="8">
        <v>2.0</v>
      </c>
      <c r="F4523" s="8">
        <v>1.0</v>
      </c>
      <c r="G4523" s="8">
        <v>778.0</v>
      </c>
      <c r="H4523" s="8">
        <v>1040.0</v>
      </c>
      <c r="I4523" s="8">
        <v>390.0</v>
      </c>
      <c r="J4523" s="8">
        <v>1292.0</v>
      </c>
      <c r="K4523" s="8">
        <v>5042.0</v>
      </c>
      <c r="L4523" s="8">
        <v>153.0</v>
      </c>
      <c r="M4523" s="8">
        <v>2680.0</v>
      </c>
      <c r="N4523" s="8">
        <v>946.0</v>
      </c>
      <c r="O4523" s="8">
        <v>555.0</v>
      </c>
      <c r="P4523" s="8">
        <v>2.0</v>
      </c>
      <c r="Q4523" s="39" t="s">
        <v>877</v>
      </c>
      <c r="R4523" s="39" t="s">
        <v>11211</v>
      </c>
      <c r="S4523" s="39" t="s">
        <v>11212</v>
      </c>
      <c r="T4523" s="39" t="s">
        <v>10972</v>
      </c>
      <c r="U4523" s="39" t="s">
        <v>10973</v>
      </c>
      <c r="V4523" s="39" t="s">
        <v>4236</v>
      </c>
      <c r="W4523" s="39" t="s">
        <v>4237</v>
      </c>
      <c r="X4523" s="39" t="s">
        <v>11136</v>
      </c>
      <c r="Y4523" s="39" t="s">
        <v>11137</v>
      </c>
      <c r="Z4523" s="39" t="s">
        <v>4240</v>
      </c>
      <c r="AA4523" s="39" t="s">
        <v>4241</v>
      </c>
    </row>
    <row r="4524" ht="15.75" hidden="1" customHeight="1">
      <c r="A4524" s="39" t="s">
        <v>11217</v>
      </c>
      <c r="B4524" s="39" t="s">
        <v>11218</v>
      </c>
      <c r="C4524" s="8">
        <v>1606.0</v>
      </c>
      <c r="D4524" s="8">
        <v>5.0</v>
      </c>
      <c r="E4524" s="8">
        <v>3.0</v>
      </c>
      <c r="F4524" s="8">
        <v>2.0</v>
      </c>
      <c r="G4524" s="8">
        <v>1640.0</v>
      </c>
      <c r="H4524" s="8">
        <v>1561.0</v>
      </c>
      <c r="I4524" s="8">
        <v>782.0</v>
      </c>
      <c r="J4524" s="8">
        <v>2253.0</v>
      </c>
      <c r="K4524" s="8">
        <v>4430.0</v>
      </c>
      <c r="L4524" s="8">
        <v>2842.0</v>
      </c>
      <c r="M4524" s="8">
        <v>2587.0</v>
      </c>
      <c r="N4524" s="8">
        <v>975.0</v>
      </c>
      <c r="O4524" s="8">
        <v>603.0</v>
      </c>
      <c r="P4524" s="8">
        <v>2.0</v>
      </c>
      <c r="Q4524" s="39" t="s">
        <v>877</v>
      </c>
      <c r="R4524" s="39" t="s">
        <v>11211</v>
      </c>
      <c r="S4524" s="39" t="s">
        <v>11212</v>
      </c>
      <c r="T4524" s="39" t="s">
        <v>10972</v>
      </c>
      <c r="U4524" s="39" t="s">
        <v>10973</v>
      </c>
      <c r="V4524" s="39" t="s">
        <v>4236</v>
      </c>
      <c r="W4524" s="39" t="s">
        <v>4237</v>
      </c>
      <c r="X4524" s="39" t="s">
        <v>11136</v>
      </c>
      <c r="Y4524" s="39" t="s">
        <v>11137</v>
      </c>
      <c r="Z4524" s="39" t="s">
        <v>4240</v>
      </c>
      <c r="AA4524" s="39" t="s">
        <v>4241</v>
      </c>
    </row>
    <row r="4525" ht="15.75" hidden="1" customHeight="1">
      <c r="A4525" s="39" t="s">
        <v>11219</v>
      </c>
      <c r="B4525" s="39" t="s">
        <v>11220</v>
      </c>
      <c r="C4525" s="8">
        <v>1635.0</v>
      </c>
      <c r="D4525" s="8">
        <v>5.0</v>
      </c>
      <c r="E4525" s="8">
        <v>3.0</v>
      </c>
      <c r="F4525" s="8">
        <v>2.0</v>
      </c>
      <c r="G4525" s="8">
        <v>1408.0</v>
      </c>
      <c r="H4525" s="8">
        <v>1275.0</v>
      </c>
      <c r="I4525" s="8">
        <v>2904.0</v>
      </c>
      <c r="J4525" s="8">
        <v>2153.0</v>
      </c>
      <c r="K4525" s="8">
        <v>2590.0</v>
      </c>
      <c r="L4525" s="8">
        <v>2137.0</v>
      </c>
      <c r="M4525" s="8">
        <v>2658.0</v>
      </c>
      <c r="N4525" s="8">
        <v>625.0</v>
      </c>
      <c r="O4525" s="8">
        <v>386.0</v>
      </c>
      <c r="P4525" s="8">
        <v>2.0</v>
      </c>
      <c r="Q4525" s="39" t="s">
        <v>877</v>
      </c>
      <c r="R4525" s="39" t="s">
        <v>11211</v>
      </c>
      <c r="S4525" s="39" t="s">
        <v>11212</v>
      </c>
      <c r="T4525" s="39" t="s">
        <v>10972</v>
      </c>
      <c r="U4525" s="39" t="s">
        <v>10973</v>
      </c>
      <c r="V4525" s="39" t="s">
        <v>4236</v>
      </c>
      <c r="W4525" s="39" t="s">
        <v>4237</v>
      </c>
      <c r="X4525" s="39" t="s">
        <v>11136</v>
      </c>
      <c r="Y4525" s="39" t="s">
        <v>11137</v>
      </c>
      <c r="Z4525" s="39" t="s">
        <v>4240</v>
      </c>
      <c r="AA4525" s="39" t="s">
        <v>4241</v>
      </c>
    </row>
    <row r="4526" ht="15.75" hidden="1" customHeight="1">
      <c r="A4526" s="39" t="s">
        <v>11221</v>
      </c>
      <c r="B4526" s="39" t="s">
        <v>11222</v>
      </c>
      <c r="C4526" s="8">
        <v>3955.0</v>
      </c>
      <c r="D4526" s="8">
        <v>12.0</v>
      </c>
      <c r="E4526" s="8">
        <v>6.0</v>
      </c>
      <c r="F4526" s="8">
        <v>3.0</v>
      </c>
      <c r="G4526" s="8">
        <v>3922.0</v>
      </c>
      <c r="H4526" s="8">
        <v>4296.0</v>
      </c>
      <c r="I4526" s="8">
        <v>3176.0</v>
      </c>
      <c r="J4526" s="8">
        <v>4350.0</v>
      </c>
      <c r="K4526" s="8">
        <v>1445.0</v>
      </c>
      <c r="L4526" s="8">
        <v>4845.0</v>
      </c>
      <c r="M4526" s="8">
        <v>3359.0</v>
      </c>
      <c r="N4526" s="8">
        <v>890.0</v>
      </c>
      <c r="O4526" s="8">
        <v>595.0</v>
      </c>
      <c r="P4526" s="8">
        <v>2.0</v>
      </c>
      <c r="Q4526" s="39" t="s">
        <v>877</v>
      </c>
      <c r="R4526" s="39" t="s">
        <v>11211</v>
      </c>
      <c r="S4526" s="39" t="s">
        <v>11212</v>
      </c>
      <c r="T4526" s="39" t="s">
        <v>10972</v>
      </c>
      <c r="U4526" s="39" t="s">
        <v>10973</v>
      </c>
      <c r="V4526" s="39" t="s">
        <v>4236</v>
      </c>
      <c r="W4526" s="39" t="s">
        <v>4237</v>
      </c>
      <c r="X4526" s="39" t="s">
        <v>11136</v>
      </c>
      <c r="Y4526" s="39" t="s">
        <v>11137</v>
      </c>
      <c r="Z4526" s="39" t="s">
        <v>4240</v>
      </c>
      <c r="AA4526" s="39" t="s">
        <v>4241</v>
      </c>
    </row>
    <row r="4527" ht="15.75" hidden="1" customHeight="1">
      <c r="A4527" s="39" t="s">
        <v>11223</v>
      </c>
      <c r="B4527" s="39" t="s">
        <v>11224</v>
      </c>
      <c r="C4527" s="8">
        <v>2067.0</v>
      </c>
      <c r="D4527" s="8">
        <v>6.0</v>
      </c>
      <c r="E4527" s="8">
        <v>3.0</v>
      </c>
      <c r="F4527" s="8">
        <v>2.0</v>
      </c>
      <c r="G4527" s="8">
        <v>2520.0</v>
      </c>
      <c r="H4527" s="8">
        <v>2711.0</v>
      </c>
      <c r="I4527" s="8">
        <v>771.0</v>
      </c>
      <c r="J4527" s="8">
        <v>2392.0</v>
      </c>
      <c r="K4527" s="8">
        <v>3587.0</v>
      </c>
      <c r="L4527" s="8">
        <v>817.0</v>
      </c>
      <c r="M4527" s="8">
        <v>2943.0</v>
      </c>
      <c r="N4527" s="8">
        <v>891.0</v>
      </c>
      <c r="O4527" s="8">
        <v>552.0</v>
      </c>
      <c r="P4527" s="8">
        <v>2.0</v>
      </c>
      <c r="Q4527" s="39" t="s">
        <v>877</v>
      </c>
      <c r="R4527" s="39" t="s">
        <v>11225</v>
      </c>
      <c r="S4527" s="39" t="s">
        <v>11226</v>
      </c>
      <c r="T4527" s="39" t="s">
        <v>10972</v>
      </c>
      <c r="U4527" s="39" t="s">
        <v>10973</v>
      </c>
      <c r="V4527" s="39" t="s">
        <v>4236</v>
      </c>
      <c r="W4527" s="39" t="s">
        <v>4237</v>
      </c>
      <c r="X4527" s="39" t="s">
        <v>10980</v>
      </c>
      <c r="Y4527" s="39" t="s">
        <v>10981</v>
      </c>
      <c r="Z4527" s="39" t="s">
        <v>10976</v>
      </c>
      <c r="AA4527" s="39" t="s">
        <v>10977</v>
      </c>
    </row>
    <row r="4528" ht="15.75" hidden="1" customHeight="1">
      <c r="A4528" s="39" t="s">
        <v>11227</v>
      </c>
      <c r="B4528" s="39" t="s">
        <v>11228</v>
      </c>
      <c r="C4528" s="8">
        <v>2227.0</v>
      </c>
      <c r="D4528" s="8">
        <v>7.0</v>
      </c>
      <c r="E4528" s="8">
        <v>4.0</v>
      </c>
      <c r="F4528" s="8">
        <v>2.0</v>
      </c>
      <c r="G4528" s="8">
        <v>2760.0</v>
      </c>
      <c r="H4528" s="8">
        <v>2346.0</v>
      </c>
      <c r="I4528" s="8">
        <v>1217.0</v>
      </c>
      <c r="J4528" s="8">
        <v>2170.0</v>
      </c>
      <c r="K4528" s="8">
        <v>2768.0</v>
      </c>
      <c r="L4528" s="8">
        <v>3302.0</v>
      </c>
      <c r="M4528" s="8">
        <v>2569.0</v>
      </c>
      <c r="N4528" s="8">
        <v>792.0</v>
      </c>
      <c r="O4528" s="8">
        <v>521.0</v>
      </c>
      <c r="P4528" s="8">
        <v>2.0</v>
      </c>
      <c r="Q4528" s="39" t="s">
        <v>877</v>
      </c>
      <c r="R4528" s="39" t="s">
        <v>11225</v>
      </c>
      <c r="S4528" s="39" t="s">
        <v>11226</v>
      </c>
      <c r="T4528" s="39" t="s">
        <v>10972</v>
      </c>
      <c r="U4528" s="39" t="s">
        <v>10973</v>
      </c>
      <c r="V4528" s="39" t="s">
        <v>4236</v>
      </c>
      <c r="W4528" s="39" t="s">
        <v>4237</v>
      </c>
      <c r="X4528" s="39" t="s">
        <v>10980</v>
      </c>
      <c r="Y4528" s="39" t="s">
        <v>10981</v>
      </c>
      <c r="Z4528" s="39" t="s">
        <v>10976</v>
      </c>
      <c r="AA4528" s="39" t="s">
        <v>10977</v>
      </c>
    </row>
    <row r="4529" ht="15.75" hidden="1" customHeight="1">
      <c r="A4529" s="39" t="s">
        <v>11229</v>
      </c>
      <c r="B4529" s="39" t="s">
        <v>11230</v>
      </c>
      <c r="C4529" s="8">
        <v>3731.0</v>
      </c>
      <c r="D4529" s="8">
        <v>11.0</v>
      </c>
      <c r="E4529" s="8">
        <v>6.0</v>
      </c>
      <c r="F4529" s="8">
        <v>3.0</v>
      </c>
      <c r="G4529" s="8">
        <v>4255.0</v>
      </c>
      <c r="H4529" s="8">
        <v>3592.0</v>
      </c>
      <c r="I4529" s="8">
        <v>3603.0</v>
      </c>
      <c r="J4529" s="8">
        <v>3568.0</v>
      </c>
      <c r="K4529" s="8">
        <v>1851.0</v>
      </c>
      <c r="L4529" s="8">
        <v>2210.0</v>
      </c>
      <c r="M4529" s="8">
        <v>4810.0</v>
      </c>
      <c r="N4529" s="8">
        <v>643.0</v>
      </c>
      <c r="O4529" s="8">
        <v>421.0</v>
      </c>
      <c r="P4529" s="8">
        <v>2.0</v>
      </c>
      <c r="Q4529" s="39" t="s">
        <v>877</v>
      </c>
      <c r="R4529" s="39" t="s">
        <v>11225</v>
      </c>
      <c r="S4529" s="39" t="s">
        <v>11226</v>
      </c>
      <c r="T4529" s="39" t="s">
        <v>10972</v>
      </c>
      <c r="U4529" s="39" t="s">
        <v>10973</v>
      </c>
      <c r="V4529" s="39" t="s">
        <v>4236</v>
      </c>
      <c r="W4529" s="39" t="s">
        <v>4237</v>
      </c>
      <c r="X4529" s="39" t="s">
        <v>10980</v>
      </c>
      <c r="Y4529" s="39" t="s">
        <v>10981</v>
      </c>
      <c r="Z4529" s="39" t="s">
        <v>10976</v>
      </c>
      <c r="AA4529" s="39" t="s">
        <v>10977</v>
      </c>
    </row>
    <row r="4530" ht="15.75" hidden="1" customHeight="1">
      <c r="A4530" s="39" t="s">
        <v>11231</v>
      </c>
      <c r="B4530" s="39" t="s">
        <v>11232</v>
      </c>
      <c r="C4530" s="8">
        <v>2057.0</v>
      </c>
      <c r="D4530" s="8">
        <v>6.0</v>
      </c>
      <c r="E4530" s="8">
        <v>3.0</v>
      </c>
      <c r="F4530" s="8">
        <v>2.0</v>
      </c>
      <c r="G4530" s="8">
        <v>1940.0</v>
      </c>
      <c r="H4530" s="8">
        <v>2099.0</v>
      </c>
      <c r="I4530" s="8">
        <v>3419.0</v>
      </c>
      <c r="J4530" s="8">
        <v>1718.0</v>
      </c>
      <c r="K4530" s="8">
        <v>2775.0</v>
      </c>
      <c r="L4530" s="8">
        <v>730.0</v>
      </c>
      <c r="M4530" s="8">
        <v>4654.0</v>
      </c>
      <c r="N4530" s="8">
        <v>615.0</v>
      </c>
      <c r="O4530" s="8">
        <v>385.0</v>
      </c>
      <c r="P4530" s="8">
        <v>2.0</v>
      </c>
      <c r="Q4530" s="39" t="s">
        <v>877</v>
      </c>
      <c r="R4530" s="39" t="s">
        <v>11225</v>
      </c>
      <c r="S4530" s="39" t="s">
        <v>11226</v>
      </c>
      <c r="T4530" s="39" t="s">
        <v>10972</v>
      </c>
      <c r="U4530" s="39" t="s">
        <v>10973</v>
      </c>
      <c r="V4530" s="39" t="s">
        <v>4236</v>
      </c>
      <c r="W4530" s="39" t="s">
        <v>4237</v>
      </c>
      <c r="X4530" s="39" t="s">
        <v>10980</v>
      </c>
      <c r="Y4530" s="39" t="s">
        <v>10981</v>
      </c>
      <c r="Z4530" s="39" t="s">
        <v>10976</v>
      </c>
      <c r="AA4530" s="39" t="s">
        <v>10977</v>
      </c>
    </row>
    <row r="4531" ht="15.75" hidden="1" customHeight="1">
      <c r="A4531" s="39" t="s">
        <v>11233</v>
      </c>
      <c r="B4531" s="39" t="s">
        <v>11234</v>
      </c>
      <c r="C4531" s="8">
        <v>2011.0</v>
      </c>
      <c r="D4531" s="8">
        <v>6.0</v>
      </c>
      <c r="E4531" s="8">
        <v>3.0</v>
      </c>
      <c r="F4531" s="8">
        <v>2.0</v>
      </c>
      <c r="G4531" s="8">
        <v>2001.0</v>
      </c>
      <c r="H4531" s="8">
        <v>2538.0</v>
      </c>
      <c r="I4531" s="8">
        <v>1756.0</v>
      </c>
      <c r="J4531" s="8">
        <v>2410.0</v>
      </c>
      <c r="K4531" s="8">
        <v>1619.0</v>
      </c>
      <c r="L4531" s="8">
        <v>1622.0</v>
      </c>
      <c r="M4531" s="8">
        <v>1572.0</v>
      </c>
      <c r="N4531" s="8">
        <v>621.0</v>
      </c>
      <c r="O4531" s="8">
        <v>421.0</v>
      </c>
      <c r="P4531" s="8">
        <v>2.0</v>
      </c>
      <c r="Q4531" s="39" t="s">
        <v>877</v>
      </c>
      <c r="R4531" s="39" t="s">
        <v>11225</v>
      </c>
      <c r="S4531" s="39" t="s">
        <v>11226</v>
      </c>
      <c r="T4531" s="39" t="s">
        <v>10972</v>
      </c>
      <c r="U4531" s="39" t="s">
        <v>10973</v>
      </c>
      <c r="V4531" s="39" t="s">
        <v>4236</v>
      </c>
      <c r="W4531" s="39" t="s">
        <v>4237</v>
      </c>
      <c r="X4531" s="39" t="s">
        <v>10980</v>
      </c>
      <c r="Y4531" s="39" t="s">
        <v>10981</v>
      </c>
      <c r="Z4531" s="39" t="s">
        <v>10976</v>
      </c>
      <c r="AA4531" s="39" t="s">
        <v>10977</v>
      </c>
    </row>
    <row r="4532" ht="15.75" hidden="1" customHeight="1">
      <c r="A4532" s="39" t="s">
        <v>11235</v>
      </c>
      <c r="B4532" s="39" t="s">
        <v>11236</v>
      </c>
      <c r="C4532" s="8">
        <v>2644.0</v>
      </c>
      <c r="D4532" s="8">
        <v>8.0</v>
      </c>
      <c r="E4532" s="8">
        <v>4.0</v>
      </c>
      <c r="F4532" s="8">
        <v>2.0</v>
      </c>
      <c r="G4532" s="8">
        <v>3178.0</v>
      </c>
      <c r="H4532" s="8">
        <v>2496.0</v>
      </c>
      <c r="I4532" s="8">
        <v>2572.0</v>
      </c>
      <c r="J4532" s="8">
        <v>2227.0</v>
      </c>
      <c r="K4532" s="8">
        <v>2653.0</v>
      </c>
      <c r="L4532" s="8">
        <v>2189.0</v>
      </c>
      <c r="M4532" s="8">
        <v>3851.0</v>
      </c>
      <c r="N4532" s="8">
        <v>605.0</v>
      </c>
      <c r="O4532" s="8">
        <v>418.0</v>
      </c>
      <c r="P4532" s="8">
        <v>2.0</v>
      </c>
      <c r="Q4532" s="39" t="s">
        <v>877</v>
      </c>
      <c r="R4532" s="39" t="s">
        <v>11225</v>
      </c>
      <c r="S4532" s="39" t="s">
        <v>11226</v>
      </c>
      <c r="T4532" s="39" t="s">
        <v>10972</v>
      </c>
      <c r="U4532" s="39" t="s">
        <v>10973</v>
      </c>
      <c r="V4532" s="39" t="s">
        <v>4236</v>
      </c>
      <c r="W4532" s="39" t="s">
        <v>4237</v>
      </c>
      <c r="X4532" s="39" t="s">
        <v>10980</v>
      </c>
      <c r="Y4532" s="39" t="s">
        <v>10981</v>
      </c>
      <c r="Z4532" s="39" t="s">
        <v>10976</v>
      </c>
      <c r="AA4532" s="39" t="s">
        <v>10977</v>
      </c>
    </row>
    <row r="4533" ht="15.75" hidden="1" customHeight="1">
      <c r="A4533" s="39" t="s">
        <v>11237</v>
      </c>
      <c r="B4533" s="39" t="s">
        <v>11238</v>
      </c>
      <c r="C4533" s="8">
        <v>1737.0</v>
      </c>
      <c r="D4533" s="8">
        <v>5.0</v>
      </c>
      <c r="E4533" s="8">
        <v>3.0</v>
      </c>
      <c r="F4533" s="8">
        <v>2.0</v>
      </c>
      <c r="G4533" s="8">
        <v>1693.0</v>
      </c>
      <c r="H4533" s="8">
        <v>1912.0</v>
      </c>
      <c r="I4533" s="8">
        <v>1384.0</v>
      </c>
      <c r="J4533" s="8">
        <v>1794.0</v>
      </c>
      <c r="K4533" s="8">
        <v>3829.0</v>
      </c>
      <c r="L4533" s="8">
        <v>1192.0</v>
      </c>
      <c r="M4533" s="8">
        <v>2851.0</v>
      </c>
      <c r="N4533" s="8">
        <v>983.0</v>
      </c>
      <c r="O4533" s="8">
        <v>620.0</v>
      </c>
      <c r="P4533" s="8">
        <v>2.0</v>
      </c>
      <c r="Q4533" s="39" t="s">
        <v>877</v>
      </c>
      <c r="R4533" s="39" t="s">
        <v>11239</v>
      </c>
      <c r="S4533" s="39" t="s">
        <v>11240</v>
      </c>
      <c r="T4533" s="39" t="s">
        <v>10972</v>
      </c>
      <c r="U4533" s="39" t="s">
        <v>10973</v>
      </c>
      <c r="V4533" s="39" t="s">
        <v>4236</v>
      </c>
      <c r="W4533" s="39" t="s">
        <v>4237</v>
      </c>
      <c r="X4533" s="39" t="s">
        <v>10980</v>
      </c>
      <c r="Y4533" s="39" t="s">
        <v>10981</v>
      </c>
      <c r="Z4533" s="39" t="s">
        <v>10976</v>
      </c>
      <c r="AA4533" s="39" t="s">
        <v>10977</v>
      </c>
    </row>
    <row r="4534" ht="15.75" hidden="1" customHeight="1">
      <c r="A4534" s="39" t="s">
        <v>11241</v>
      </c>
      <c r="B4534" s="39" t="s">
        <v>11242</v>
      </c>
      <c r="C4534" s="8">
        <v>1178.0</v>
      </c>
      <c r="D4534" s="8">
        <v>4.0</v>
      </c>
      <c r="E4534" s="8">
        <v>2.0</v>
      </c>
      <c r="F4534" s="8">
        <v>1.0</v>
      </c>
      <c r="G4534" s="8">
        <v>1179.0</v>
      </c>
      <c r="H4534" s="8">
        <v>1091.0</v>
      </c>
      <c r="I4534" s="8">
        <v>667.0</v>
      </c>
      <c r="J4534" s="8">
        <v>1340.0</v>
      </c>
      <c r="K4534" s="8">
        <v>4911.0</v>
      </c>
      <c r="L4534" s="8">
        <v>3658.0</v>
      </c>
      <c r="M4534" s="8">
        <v>1504.0</v>
      </c>
      <c r="N4534" s="8">
        <v>1005.0</v>
      </c>
      <c r="O4534" s="8">
        <v>600.0</v>
      </c>
      <c r="P4534" s="8">
        <v>2.0</v>
      </c>
      <c r="Q4534" s="39" t="s">
        <v>877</v>
      </c>
      <c r="R4534" s="39" t="s">
        <v>11239</v>
      </c>
      <c r="S4534" s="39" t="s">
        <v>11240</v>
      </c>
      <c r="T4534" s="39" t="s">
        <v>10972</v>
      </c>
      <c r="U4534" s="39" t="s">
        <v>10973</v>
      </c>
      <c r="V4534" s="39" t="s">
        <v>4236</v>
      </c>
      <c r="W4534" s="39" t="s">
        <v>4237</v>
      </c>
      <c r="X4534" s="39" t="s">
        <v>10980</v>
      </c>
      <c r="Y4534" s="39" t="s">
        <v>10981</v>
      </c>
      <c r="Z4534" s="39" t="s">
        <v>10976</v>
      </c>
      <c r="AA4534" s="39" t="s">
        <v>10977</v>
      </c>
    </row>
    <row r="4535" ht="15.75" hidden="1" customHeight="1">
      <c r="A4535" s="39" t="s">
        <v>11243</v>
      </c>
      <c r="B4535" s="39" t="s">
        <v>11244</v>
      </c>
      <c r="C4535" s="8">
        <v>2881.0</v>
      </c>
      <c r="D4535" s="8">
        <v>9.0</v>
      </c>
      <c r="E4535" s="8">
        <v>5.0</v>
      </c>
      <c r="F4535" s="8">
        <v>3.0</v>
      </c>
      <c r="G4535" s="8">
        <v>2793.0</v>
      </c>
      <c r="H4535" s="8">
        <v>2627.0</v>
      </c>
      <c r="I4535" s="8">
        <v>3058.0</v>
      </c>
      <c r="J4535" s="8">
        <v>2309.0</v>
      </c>
      <c r="K4535" s="8">
        <v>4352.0</v>
      </c>
      <c r="L4535" s="8">
        <v>2868.0</v>
      </c>
      <c r="M4535" s="8">
        <v>3966.0</v>
      </c>
      <c r="N4535" s="8">
        <v>939.0</v>
      </c>
      <c r="O4535" s="8">
        <v>597.0</v>
      </c>
      <c r="P4535" s="8">
        <v>2.0</v>
      </c>
      <c r="Q4535" s="39" t="s">
        <v>877</v>
      </c>
      <c r="R4535" s="39" t="s">
        <v>11239</v>
      </c>
      <c r="S4535" s="39" t="s">
        <v>11240</v>
      </c>
      <c r="T4535" s="39" t="s">
        <v>10972</v>
      </c>
      <c r="U4535" s="39" t="s">
        <v>10973</v>
      </c>
      <c r="V4535" s="39" t="s">
        <v>4236</v>
      </c>
      <c r="W4535" s="39" t="s">
        <v>4237</v>
      </c>
      <c r="X4535" s="39" t="s">
        <v>10980</v>
      </c>
      <c r="Y4535" s="39" t="s">
        <v>10981</v>
      </c>
      <c r="Z4535" s="39" t="s">
        <v>10976</v>
      </c>
      <c r="AA4535" s="39" t="s">
        <v>10977</v>
      </c>
    </row>
    <row r="4536" ht="15.75" hidden="1" customHeight="1">
      <c r="A4536" s="39" t="s">
        <v>11245</v>
      </c>
      <c r="B4536" s="39" t="s">
        <v>11246</v>
      </c>
      <c r="C4536" s="8">
        <v>1487.0</v>
      </c>
      <c r="D4536" s="8">
        <v>5.0</v>
      </c>
      <c r="E4536" s="8">
        <v>3.0</v>
      </c>
      <c r="F4536" s="8">
        <v>2.0</v>
      </c>
      <c r="G4536" s="8">
        <v>1136.5</v>
      </c>
      <c r="H4536" s="8">
        <v>1891.0</v>
      </c>
      <c r="I4536" s="8">
        <v>1024.0</v>
      </c>
      <c r="J4536" s="8">
        <v>1839.0</v>
      </c>
      <c r="K4536" s="8">
        <v>4684.0</v>
      </c>
      <c r="L4536" s="8">
        <v>2250.0</v>
      </c>
      <c r="M4536" s="8">
        <v>1392.0</v>
      </c>
      <c r="N4536" s="8">
        <v>721.0</v>
      </c>
      <c r="O4536" s="8">
        <v>462.0</v>
      </c>
      <c r="P4536" s="8">
        <v>2.0</v>
      </c>
      <c r="Q4536" s="39" t="s">
        <v>877</v>
      </c>
      <c r="R4536" s="39" t="s">
        <v>11247</v>
      </c>
      <c r="S4536" s="39" t="s">
        <v>11248</v>
      </c>
      <c r="T4536" s="39" t="s">
        <v>10972</v>
      </c>
      <c r="U4536" s="39" t="s">
        <v>10973</v>
      </c>
      <c r="V4536" s="39" t="s">
        <v>4236</v>
      </c>
      <c r="W4536" s="39" t="s">
        <v>4237</v>
      </c>
      <c r="X4536" s="39" t="s">
        <v>10980</v>
      </c>
      <c r="Y4536" s="39" t="s">
        <v>10981</v>
      </c>
      <c r="Z4536" s="39" t="s">
        <v>10976</v>
      </c>
      <c r="AA4536" s="39" t="s">
        <v>10977</v>
      </c>
    </row>
    <row r="4537" ht="15.75" hidden="1" customHeight="1">
      <c r="A4537" s="39" t="s">
        <v>11249</v>
      </c>
      <c r="B4537" s="39" t="s">
        <v>11250</v>
      </c>
      <c r="C4537" s="8">
        <v>1834.0</v>
      </c>
      <c r="D4537" s="8">
        <v>6.0</v>
      </c>
      <c r="E4537" s="8">
        <v>3.0</v>
      </c>
      <c r="F4537" s="8">
        <v>2.0</v>
      </c>
      <c r="G4537" s="8">
        <v>1750.0</v>
      </c>
      <c r="H4537" s="8">
        <v>1877.0</v>
      </c>
      <c r="I4537" s="8">
        <v>1876.0</v>
      </c>
      <c r="J4537" s="8">
        <v>1136.0</v>
      </c>
      <c r="K4537" s="8">
        <v>6221.0</v>
      </c>
      <c r="L4537" s="8">
        <v>1596.0</v>
      </c>
      <c r="M4537" s="8">
        <v>2547.0</v>
      </c>
      <c r="N4537" s="8">
        <v>749.0</v>
      </c>
      <c r="O4537" s="8">
        <v>421.0</v>
      </c>
      <c r="P4537" s="8">
        <v>2.0</v>
      </c>
      <c r="Q4537" s="39" t="s">
        <v>877</v>
      </c>
      <c r="R4537" s="39" t="s">
        <v>11247</v>
      </c>
      <c r="S4537" s="39" t="s">
        <v>11248</v>
      </c>
      <c r="T4537" s="39" t="s">
        <v>10972</v>
      </c>
      <c r="U4537" s="39" t="s">
        <v>10973</v>
      </c>
      <c r="V4537" s="39" t="s">
        <v>4236</v>
      </c>
      <c r="W4537" s="39" t="s">
        <v>4237</v>
      </c>
      <c r="X4537" s="39" t="s">
        <v>10980</v>
      </c>
      <c r="Y4537" s="39" t="s">
        <v>10981</v>
      </c>
      <c r="Z4537" s="39" t="s">
        <v>10976</v>
      </c>
      <c r="AA4537" s="39" t="s">
        <v>10977</v>
      </c>
    </row>
    <row r="4538" ht="15.75" hidden="1" customHeight="1">
      <c r="A4538" s="39" t="s">
        <v>11251</v>
      </c>
      <c r="B4538" s="39" t="s">
        <v>11252</v>
      </c>
      <c r="C4538" s="8">
        <v>3666.0</v>
      </c>
      <c r="D4538" s="8">
        <v>11.0</v>
      </c>
      <c r="E4538" s="8">
        <v>6.0</v>
      </c>
      <c r="F4538" s="8">
        <v>3.0</v>
      </c>
      <c r="G4538" s="8">
        <v>3688.0</v>
      </c>
      <c r="H4538" s="8">
        <v>3781.5</v>
      </c>
      <c r="I4538" s="8">
        <v>3040.0</v>
      </c>
      <c r="J4538" s="8">
        <v>3372.0</v>
      </c>
      <c r="K4538" s="8">
        <v>4927.0</v>
      </c>
      <c r="L4538" s="8">
        <v>830.0</v>
      </c>
      <c r="M4538" s="8">
        <v>5475.0</v>
      </c>
      <c r="N4538" s="8">
        <v>745.0</v>
      </c>
      <c r="O4538" s="8">
        <v>523.0</v>
      </c>
      <c r="P4538" s="8">
        <v>2.0</v>
      </c>
      <c r="Q4538" s="39" t="s">
        <v>877</v>
      </c>
      <c r="R4538" s="39" t="s">
        <v>11247</v>
      </c>
      <c r="S4538" s="39" t="s">
        <v>11248</v>
      </c>
      <c r="T4538" s="39" t="s">
        <v>10972</v>
      </c>
      <c r="U4538" s="39" t="s">
        <v>10973</v>
      </c>
      <c r="V4538" s="39" t="s">
        <v>4236</v>
      </c>
      <c r="W4538" s="39" t="s">
        <v>4237</v>
      </c>
      <c r="X4538" s="39" t="s">
        <v>10980</v>
      </c>
      <c r="Y4538" s="39" t="s">
        <v>10981</v>
      </c>
      <c r="Z4538" s="39" t="s">
        <v>10976</v>
      </c>
      <c r="AA4538" s="39" t="s">
        <v>10977</v>
      </c>
    </row>
    <row r="4539" ht="15.75" hidden="1" customHeight="1">
      <c r="A4539" s="39" t="s">
        <v>11253</v>
      </c>
      <c r="B4539" s="39" t="s">
        <v>11254</v>
      </c>
      <c r="C4539" s="8">
        <v>1886.0</v>
      </c>
      <c r="D4539" s="8">
        <v>6.0</v>
      </c>
      <c r="E4539" s="8">
        <v>3.0</v>
      </c>
      <c r="F4539" s="8">
        <v>2.0</v>
      </c>
      <c r="G4539" s="8">
        <v>1611.5</v>
      </c>
      <c r="H4539" s="8">
        <v>1647.0</v>
      </c>
      <c r="I4539" s="8">
        <v>2218.0</v>
      </c>
      <c r="J4539" s="8">
        <v>2162.0</v>
      </c>
      <c r="K4539" s="8">
        <v>5373.0</v>
      </c>
      <c r="L4539" s="8">
        <v>1426.0</v>
      </c>
      <c r="M4539" s="8">
        <v>1719.0</v>
      </c>
      <c r="N4539" s="8">
        <v>717.0</v>
      </c>
      <c r="O4539" s="8">
        <v>435.0</v>
      </c>
      <c r="P4539" s="8">
        <v>2.0</v>
      </c>
      <c r="Q4539" s="39" t="s">
        <v>877</v>
      </c>
      <c r="R4539" s="39" t="s">
        <v>11247</v>
      </c>
      <c r="S4539" s="39" t="s">
        <v>11248</v>
      </c>
      <c r="T4539" s="39" t="s">
        <v>10972</v>
      </c>
      <c r="U4539" s="39" t="s">
        <v>10973</v>
      </c>
      <c r="V4539" s="39" t="s">
        <v>4236</v>
      </c>
      <c r="W4539" s="39" t="s">
        <v>4237</v>
      </c>
      <c r="X4539" s="39" t="s">
        <v>10980</v>
      </c>
      <c r="Y4539" s="39" t="s">
        <v>10981</v>
      </c>
      <c r="Z4539" s="39" t="s">
        <v>10976</v>
      </c>
      <c r="AA4539" s="39" t="s">
        <v>10977</v>
      </c>
    </row>
    <row r="4540" ht="15.75" hidden="1" customHeight="1">
      <c r="A4540" s="39" t="s">
        <v>11255</v>
      </c>
      <c r="B4540" s="39" t="s">
        <v>11256</v>
      </c>
      <c r="C4540" s="8">
        <v>1198.0</v>
      </c>
      <c r="D4540" s="8">
        <v>4.0</v>
      </c>
      <c r="E4540" s="8">
        <v>2.0</v>
      </c>
      <c r="F4540" s="8">
        <v>1.0</v>
      </c>
      <c r="G4540" s="8">
        <v>769.0</v>
      </c>
      <c r="H4540" s="8">
        <v>1385.0</v>
      </c>
      <c r="I4540" s="8">
        <v>1041.0</v>
      </c>
      <c r="J4540" s="8">
        <v>1799.0</v>
      </c>
      <c r="K4540" s="8">
        <v>4389.0</v>
      </c>
      <c r="L4540" s="8">
        <v>1768.0</v>
      </c>
      <c r="M4540" s="8">
        <v>2207.0</v>
      </c>
      <c r="N4540" s="8">
        <v>658.0</v>
      </c>
      <c r="O4540" s="8">
        <v>433.0</v>
      </c>
      <c r="P4540" s="8">
        <v>2.0</v>
      </c>
      <c r="Q4540" s="39" t="s">
        <v>877</v>
      </c>
      <c r="R4540" s="39" t="s">
        <v>11247</v>
      </c>
      <c r="S4540" s="39" t="s">
        <v>11248</v>
      </c>
      <c r="T4540" s="39" t="s">
        <v>10972</v>
      </c>
      <c r="U4540" s="39" t="s">
        <v>10973</v>
      </c>
      <c r="V4540" s="39" t="s">
        <v>4236</v>
      </c>
      <c r="W4540" s="39" t="s">
        <v>4237</v>
      </c>
      <c r="X4540" s="39" t="s">
        <v>10980</v>
      </c>
      <c r="Y4540" s="39" t="s">
        <v>10981</v>
      </c>
      <c r="Z4540" s="39" t="s">
        <v>10976</v>
      </c>
      <c r="AA4540" s="39" t="s">
        <v>10977</v>
      </c>
    </row>
    <row r="4541" ht="15.75" hidden="1" customHeight="1">
      <c r="A4541" s="39" t="s">
        <v>11257</v>
      </c>
      <c r="B4541" s="39" t="s">
        <v>11258</v>
      </c>
      <c r="C4541" s="8">
        <v>3960.0</v>
      </c>
      <c r="D4541" s="8">
        <v>12.0</v>
      </c>
      <c r="E4541" s="8">
        <v>6.0</v>
      </c>
      <c r="F4541" s="8">
        <v>3.0</v>
      </c>
      <c r="G4541" s="8">
        <v>4344.0</v>
      </c>
      <c r="H4541" s="8">
        <v>4950.0</v>
      </c>
      <c r="I4541" s="8">
        <v>3219.0</v>
      </c>
      <c r="J4541" s="8">
        <v>6155.0</v>
      </c>
      <c r="K4541" s="8">
        <v>269.0</v>
      </c>
      <c r="L4541" s="8">
        <v>5562.0</v>
      </c>
      <c r="M4541" s="8">
        <v>5038.0</v>
      </c>
      <c r="N4541" s="8">
        <v>781.0</v>
      </c>
      <c r="O4541" s="8">
        <v>450.0</v>
      </c>
      <c r="P4541" s="8">
        <v>6.0</v>
      </c>
      <c r="Q4541" s="39" t="s">
        <v>780</v>
      </c>
      <c r="R4541" s="39" t="s">
        <v>11259</v>
      </c>
      <c r="S4541" s="39" t="s">
        <v>11260</v>
      </c>
      <c r="T4541" s="39" t="s">
        <v>11261</v>
      </c>
      <c r="U4541" s="39" t="s">
        <v>11262</v>
      </c>
      <c r="V4541" s="39" t="s">
        <v>96</v>
      </c>
      <c r="W4541" s="39" t="s">
        <v>97</v>
      </c>
      <c r="X4541" s="39" t="s">
        <v>11263</v>
      </c>
      <c r="Y4541" s="39" t="s">
        <v>11264</v>
      </c>
      <c r="Z4541" s="39" t="s">
        <v>11265</v>
      </c>
      <c r="AA4541" s="39" t="s">
        <v>11262</v>
      </c>
    </row>
    <row r="4542" ht="15.75" hidden="1" customHeight="1">
      <c r="A4542" s="39" t="s">
        <v>11266</v>
      </c>
      <c r="B4542" s="39" t="s">
        <v>11267</v>
      </c>
      <c r="C4542" s="8">
        <v>3696.0</v>
      </c>
      <c r="D4542" s="8">
        <v>11.0</v>
      </c>
      <c r="E4542" s="8">
        <v>6.0</v>
      </c>
      <c r="F4542" s="8">
        <v>3.0</v>
      </c>
      <c r="G4542" s="8">
        <v>4665.0</v>
      </c>
      <c r="H4542" s="8">
        <v>4660.5</v>
      </c>
      <c r="I4542" s="8">
        <v>3140.0</v>
      </c>
      <c r="J4542" s="8">
        <v>6432.0</v>
      </c>
      <c r="K4542" s="8">
        <v>88.0</v>
      </c>
      <c r="L4542" s="8">
        <v>6459.0</v>
      </c>
      <c r="M4542" s="8">
        <v>3849.0</v>
      </c>
      <c r="N4542" s="8">
        <v>871.0</v>
      </c>
      <c r="O4542" s="8">
        <v>542.0</v>
      </c>
      <c r="P4542" s="8">
        <v>6.0</v>
      </c>
      <c r="Q4542" s="39" t="s">
        <v>780</v>
      </c>
      <c r="R4542" s="39" t="s">
        <v>11259</v>
      </c>
      <c r="S4542" s="39" t="s">
        <v>11260</v>
      </c>
      <c r="T4542" s="39" t="s">
        <v>11261</v>
      </c>
      <c r="U4542" s="39" t="s">
        <v>11262</v>
      </c>
      <c r="V4542" s="39" t="s">
        <v>96</v>
      </c>
      <c r="W4542" s="39" t="s">
        <v>97</v>
      </c>
      <c r="X4542" s="39" t="s">
        <v>11263</v>
      </c>
      <c r="Y4542" s="39" t="s">
        <v>11264</v>
      </c>
      <c r="Z4542" s="39" t="s">
        <v>11265</v>
      </c>
      <c r="AA4542" s="39" t="s">
        <v>11262</v>
      </c>
    </row>
    <row r="4543" ht="15.75" hidden="1" customHeight="1">
      <c r="A4543" s="39" t="s">
        <v>11268</v>
      </c>
      <c r="B4543" s="39" t="s">
        <v>11269</v>
      </c>
      <c r="C4543" s="8">
        <v>4800.0</v>
      </c>
      <c r="D4543" s="8">
        <v>14.0</v>
      </c>
      <c r="E4543" s="8">
        <v>7.0</v>
      </c>
      <c r="F4543" s="8">
        <v>4.0</v>
      </c>
      <c r="G4543" s="8">
        <v>5413.0</v>
      </c>
      <c r="H4543" s="8">
        <v>5484.0</v>
      </c>
      <c r="I4543" s="8">
        <v>4115.0</v>
      </c>
      <c r="J4543" s="8">
        <v>6149.0</v>
      </c>
      <c r="K4543" s="8">
        <v>399.0</v>
      </c>
      <c r="L4543" s="8">
        <v>5433.0</v>
      </c>
      <c r="M4543" s="8">
        <v>5997.0</v>
      </c>
      <c r="N4543" s="8">
        <v>973.0</v>
      </c>
      <c r="O4543" s="8">
        <v>595.0</v>
      </c>
      <c r="P4543" s="8">
        <v>5.0</v>
      </c>
      <c r="Q4543" s="39" t="s">
        <v>114</v>
      </c>
      <c r="R4543" s="39" t="s">
        <v>11259</v>
      </c>
      <c r="S4543" s="39" t="s">
        <v>11260</v>
      </c>
      <c r="T4543" s="39" t="s">
        <v>11261</v>
      </c>
      <c r="U4543" s="39" t="s">
        <v>11262</v>
      </c>
      <c r="V4543" s="39" t="s">
        <v>96</v>
      </c>
      <c r="W4543" s="39" t="s">
        <v>97</v>
      </c>
      <c r="X4543" s="39" t="s">
        <v>11263</v>
      </c>
      <c r="Y4543" s="39" t="s">
        <v>11264</v>
      </c>
      <c r="Z4543" s="39" t="s">
        <v>11265</v>
      </c>
      <c r="AA4543" s="39" t="s">
        <v>11262</v>
      </c>
    </row>
    <row r="4544" ht="15.75" hidden="1" customHeight="1">
      <c r="A4544" s="39" t="s">
        <v>11270</v>
      </c>
      <c r="B4544" s="39" t="s">
        <v>11271</v>
      </c>
      <c r="C4544" s="8">
        <v>3553.0</v>
      </c>
      <c r="D4544" s="8">
        <v>11.0</v>
      </c>
      <c r="E4544" s="8">
        <v>6.0</v>
      </c>
      <c r="F4544" s="8">
        <v>3.0</v>
      </c>
      <c r="G4544" s="8">
        <v>3833.0</v>
      </c>
      <c r="H4544" s="8">
        <v>3579.0</v>
      </c>
      <c r="I4544" s="8">
        <v>2105.0</v>
      </c>
      <c r="J4544" s="8">
        <v>3829.0</v>
      </c>
      <c r="K4544" s="8">
        <v>3279.0</v>
      </c>
      <c r="L4544" s="8">
        <v>2812.0</v>
      </c>
      <c r="M4544" s="8">
        <v>3879.0</v>
      </c>
      <c r="N4544" s="8">
        <v>960.0</v>
      </c>
      <c r="O4544" s="8">
        <v>579.0</v>
      </c>
      <c r="P4544" s="8">
        <v>6.0</v>
      </c>
      <c r="Q4544" s="39" t="s">
        <v>780</v>
      </c>
      <c r="R4544" s="39" t="s">
        <v>11259</v>
      </c>
      <c r="S4544" s="39" t="s">
        <v>11260</v>
      </c>
      <c r="T4544" s="39" t="s">
        <v>11261</v>
      </c>
      <c r="U4544" s="39" t="s">
        <v>11262</v>
      </c>
      <c r="V4544" s="39" t="s">
        <v>96</v>
      </c>
      <c r="W4544" s="39" t="s">
        <v>97</v>
      </c>
      <c r="X4544" s="39" t="s">
        <v>11263</v>
      </c>
      <c r="Y4544" s="39" t="s">
        <v>11264</v>
      </c>
      <c r="Z4544" s="39" t="s">
        <v>11265</v>
      </c>
      <c r="AA4544" s="39" t="s">
        <v>11262</v>
      </c>
    </row>
    <row r="4545" ht="15.75" hidden="1" customHeight="1">
      <c r="A4545" s="39" t="s">
        <v>11272</v>
      </c>
      <c r="B4545" s="39" t="s">
        <v>11273</v>
      </c>
      <c r="C4545" s="8">
        <v>4362.0</v>
      </c>
      <c r="D4545" s="8">
        <v>13.0</v>
      </c>
      <c r="E4545" s="8">
        <v>7.0</v>
      </c>
      <c r="F4545" s="8">
        <v>4.0</v>
      </c>
      <c r="G4545" s="8">
        <v>4248.0</v>
      </c>
      <c r="H4545" s="8">
        <v>4744.0</v>
      </c>
      <c r="I4545" s="8">
        <v>2290.0</v>
      </c>
      <c r="J4545" s="8">
        <v>3991.0</v>
      </c>
      <c r="K4545" s="8">
        <v>3099.0</v>
      </c>
      <c r="L4545" s="8">
        <v>5574.0</v>
      </c>
      <c r="M4545" s="8">
        <v>5427.0</v>
      </c>
      <c r="N4545" s="8">
        <v>655.0</v>
      </c>
      <c r="O4545" s="8">
        <v>398.0</v>
      </c>
      <c r="P4545" s="8">
        <v>6.0</v>
      </c>
      <c r="Q4545" s="39" t="s">
        <v>780</v>
      </c>
      <c r="R4545" s="39" t="s">
        <v>11259</v>
      </c>
      <c r="S4545" s="39" t="s">
        <v>11260</v>
      </c>
      <c r="T4545" s="39" t="s">
        <v>11261</v>
      </c>
      <c r="U4545" s="39" t="s">
        <v>11262</v>
      </c>
      <c r="V4545" s="39" t="s">
        <v>96</v>
      </c>
      <c r="W4545" s="39" t="s">
        <v>97</v>
      </c>
      <c r="X4545" s="39" t="s">
        <v>11263</v>
      </c>
      <c r="Y4545" s="39" t="s">
        <v>11264</v>
      </c>
      <c r="Z4545" s="39" t="s">
        <v>11265</v>
      </c>
      <c r="AA4545" s="39" t="s">
        <v>11262</v>
      </c>
    </row>
    <row r="4546" ht="15.75" hidden="1" customHeight="1">
      <c r="A4546" s="39" t="s">
        <v>11274</v>
      </c>
      <c r="B4546" s="39" t="s">
        <v>11275</v>
      </c>
      <c r="C4546" s="8">
        <v>4430.0</v>
      </c>
      <c r="D4546" s="8">
        <v>13.0</v>
      </c>
      <c r="E4546" s="8">
        <v>7.0</v>
      </c>
      <c r="F4546" s="8">
        <v>4.0</v>
      </c>
      <c r="G4546" s="8">
        <v>5489.0</v>
      </c>
      <c r="H4546" s="8">
        <v>5044.0</v>
      </c>
      <c r="I4546" s="8">
        <v>5080.0</v>
      </c>
      <c r="J4546" s="8">
        <v>5790.0</v>
      </c>
      <c r="K4546" s="8">
        <v>120.0</v>
      </c>
      <c r="L4546" s="8">
        <v>6837.0</v>
      </c>
      <c r="M4546" s="8">
        <v>5036.0</v>
      </c>
      <c r="N4546" s="8">
        <v>791.0</v>
      </c>
      <c r="O4546" s="8">
        <v>496.0</v>
      </c>
      <c r="P4546" s="8">
        <v>6.0</v>
      </c>
      <c r="Q4546" s="39" t="s">
        <v>780</v>
      </c>
      <c r="R4546" s="39" t="s">
        <v>11276</v>
      </c>
      <c r="S4546" s="39" t="s">
        <v>11277</v>
      </c>
      <c r="T4546" s="39" t="s">
        <v>11261</v>
      </c>
      <c r="U4546" s="39" t="s">
        <v>11262</v>
      </c>
      <c r="V4546" s="39" t="s">
        <v>96</v>
      </c>
      <c r="W4546" s="39" t="s">
        <v>97</v>
      </c>
      <c r="X4546" s="39" t="s">
        <v>11263</v>
      </c>
      <c r="Y4546" s="39" t="s">
        <v>11264</v>
      </c>
      <c r="Z4546" s="39" t="s">
        <v>11265</v>
      </c>
      <c r="AA4546" s="39" t="s">
        <v>11262</v>
      </c>
    </row>
    <row r="4547" ht="15.75" hidden="1" customHeight="1">
      <c r="A4547" s="39" t="s">
        <v>11278</v>
      </c>
      <c r="B4547" s="39" t="s">
        <v>11279</v>
      </c>
      <c r="C4547" s="8">
        <v>4526.0</v>
      </c>
      <c r="D4547" s="8">
        <v>13.0</v>
      </c>
      <c r="E4547" s="8">
        <v>7.0</v>
      </c>
      <c r="F4547" s="8">
        <v>4.0</v>
      </c>
      <c r="G4547" s="8">
        <v>5067.0</v>
      </c>
      <c r="H4547" s="8">
        <v>4881.0</v>
      </c>
      <c r="I4547" s="8">
        <v>3864.0</v>
      </c>
      <c r="J4547" s="8">
        <v>4345.0</v>
      </c>
      <c r="K4547" s="8">
        <v>1091.0</v>
      </c>
      <c r="L4547" s="8">
        <v>3522.0</v>
      </c>
      <c r="M4547" s="8">
        <v>5383.0</v>
      </c>
      <c r="N4547" s="8">
        <v>1012.0</v>
      </c>
      <c r="O4547" s="8">
        <v>624.0</v>
      </c>
      <c r="P4547" s="8">
        <v>5.0</v>
      </c>
      <c r="Q4547" s="39" t="s">
        <v>114</v>
      </c>
      <c r="R4547" s="39" t="s">
        <v>11276</v>
      </c>
      <c r="S4547" s="39" t="s">
        <v>11277</v>
      </c>
      <c r="T4547" s="39" t="s">
        <v>11261</v>
      </c>
      <c r="U4547" s="39" t="s">
        <v>11262</v>
      </c>
      <c r="V4547" s="39" t="s">
        <v>96</v>
      </c>
      <c r="W4547" s="39" t="s">
        <v>97</v>
      </c>
      <c r="X4547" s="39" t="s">
        <v>11263</v>
      </c>
      <c r="Y4547" s="39" t="s">
        <v>11264</v>
      </c>
      <c r="Z4547" s="39" t="s">
        <v>11265</v>
      </c>
      <c r="AA4547" s="39" t="s">
        <v>11262</v>
      </c>
    </row>
    <row r="4548" ht="15.75" hidden="1" customHeight="1">
      <c r="A4548" s="39" t="s">
        <v>11280</v>
      </c>
      <c r="B4548" s="39" t="s">
        <v>11281</v>
      </c>
      <c r="C4548" s="8">
        <v>5205.0</v>
      </c>
      <c r="D4548" s="8">
        <v>15.0</v>
      </c>
      <c r="E4548" s="8">
        <v>8.0</v>
      </c>
      <c r="F4548" s="8">
        <v>4.0</v>
      </c>
      <c r="G4548" s="8">
        <v>5087.0</v>
      </c>
      <c r="H4548" s="8">
        <v>4575.0</v>
      </c>
      <c r="I4548" s="8">
        <v>4618.0</v>
      </c>
      <c r="J4548" s="8">
        <v>4416.0</v>
      </c>
      <c r="K4548" s="8">
        <v>5033.0</v>
      </c>
      <c r="L4548" s="8">
        <v>3377.0</v>
      </c>
      <c r="M4548" s="8">
        <v>2738.0</v>
      </c>
      <c r="N4548" s="8">
        <v>812.0</v>
      </c>
      <c r="O4548" s="8">
        <v>437.0</v>
      </c>
      <c r="P4548" s="8">
        <v>5.0</v>
      </c>
      <c r="Q4548" s="39" t="s">
        <v>114</v>
      </c>
      <c r="R4548" s="39" t="s">
        <v>11276</v>
      </c>
      <c r="S4548" s="39" t="s">
        <v>11277</v>
      </c>
      <c r="T4548" s="39" t="s">
        <v>11261</v>
      </c>
      <c r="U4548" s="39" t="s">
        <v>11262</v>
      </c>
      <c r="V4548" s="39" t="s">
        <v>96</v>
      </c>
      <c r="W4548" s="39" t="s">
        <v>97</v>
      </c>
      <c r="X4548" s="39" t="s">
        <v>11263</v>
      </c>
      <c r="Y4548" s="39" t="s">
        <v>11264</v>
      </c>
      <c r="Z4548" s="39" t="s">
        <v>11265</v>
      </c>
      <c r="AA4548" s="39" t="s">
        <v>11262</v>
      </c>
    </row>
    <row r="4549" ht="15.75" hidden="1" customHeight="1">
      <c r="A4549" s="39" t="s">
        <v>11282</v>
      </c>
      <c r="B4549" s="39" t="s">
        <v>11283</v>
      </c>
      <c r="C4549" s="8">
        <v>2987.0</v>
      </c>
      <c r="D4549" s="8">
        <v>9.0</v>
      </c>
      <c r="E4549" s="8">
        <v>5.0</v>
      </c>
      <c r="F4549" s="8">
        <v>3.0</v>
      </c>
      <c r="G4549" s="8">
        <v>2697.0</v>
      </c>
      <c r="H4549" s="8">
        <v>2446.0</v>
      </c>
      <c r="I4549" s="8">
        <v>3393.0</v>
      </c>
      <c r="J4549" s="8">
        <v>3551.0</v>
      </c>
      <c r="K4549" s="8">
        <v>3233.0</v>
      </c>
      <c r="L4549" s="8">
        <v>4377.0</v>
      </c>
      <c r="M4549" s="8">
        <v>2487.0</v>
      </c>
      <c r="N4549" s="8">
        <v>589.0</v>
      </c>
      <c r="O4549" s="8">
        <v>349.0</v>
      </c>
      <c r="P4549" s="8">
        <v>5.0</v>
      </c>
      <c r="Q4549" s="39" t="s">
        <v>114</v>
      </c>
      <c r="R4549" s="39" t="s">
        <v>11276</v>
      </c>
      <c r="S4549" s="39" t="s">
        <v>11277</v>
      </c>
      <c r="T4549" s="39" t="s">
        <v>11261</v>
      </c>
      <c r="U4549" s="39" t="s">
        <v>11262</v>
      </c>
      <c r="V4549" s="39" t="s">
        <v>96</v>
      </c>
      <c r="W4549" s="39" t="s">
        <v>97</v>
      </c>
      <c r="X4549" s="39" t="s">
        <v>11263</v>
      </c>
      <c r="Y4549" s="39" t="s">
        <v>11264</v>
      </c>
      <c r="Z4549" s="39" t="s">
        <v>11265</v>
      </c>
      <c r="AA4549" s="39" t="s">
        <v>11262</v>
      </c>
    </row>
    <row r="4550" ht="15.75" hidden="1" customHeight="1">
      <c r="A4550" s="39" t="s">
        <v>11284</v>
      </c>
      <c r="B4550" s="39" t="s">
        <v>11285</v>
      </c>
      <c r="C4550" s="8">
        <v>4553.0</v>
      </c>
      <c r="D4550" s="8">
        <v>14.0</v>
      </c>
      <c r="E4550" s="8">
        <v>7.0</v>
      </c>
      <c r="F4550" s="8">
        <v>4.0</v>
      </c>
      <c r="G4550" s="8">
        <v>4621.0</v>
      </c>
      <c r="H4550" s="8">
        <v>4532.0</v>
      </c>
      <c r="I4550" s="8">
        <v>4509.0</v>
      </c>
      <c r="J4550" s="8">
        <v>4810.0</v>
      </c>
      <c r="K4550" s="8">
        <v>915.0</v>
      </c>
      <c r="L4550" s="8">
        <v>6725.0</v>
      </c>
      <c r="M4550" s="8">
        <v>4976.0</v>
      </c>
      <c r="N4550" s="8">
        <v>537.0</v>
      </c>
      <c r="O4550" s="8">
        <v>313.0</v>
      </c>
      <c r="P4550" s="8">
        <v>5.0</v>
      </c>
      <c r="Q4550" s="39" t="s">
        <v>114</v>
      </c>
      <c r="R4550" s="39" t="s">
        <v>11276</v>
      </c>
      <c r="S4550" s="39" t="s">
        <v>11277</v>
      </c>
      <c r="T4550" s="39" t="s">
        <v>11261</v>
      </c>
      <c r="U4550" s="39" t="s">
        <v>11262</v>
      </c>
      <c r="V4550" s="39" t="s">
        <v>96</v>
      </c>
      <c r="W4550" s="39" t="s">
        <v>97</v>
      </c>
      <c r="X4550" s="39" t="s">
        <v>11263</v>
      </c>
      <c r="Y4550" s="39" t="s">
        <v>11264</v>
      </c>
      <c r="Z4550" s="39" t="s">
        <v>11265</v>
      </c>
      <c r="AA4550" s="39" t="s">
        <v>11262</v>
      </c>
    </row>
    <row r="4551" ht="15.75" hidden="1" customHeight="1">
      <c r="A4551" s="39" t="s">
        <v>11286</v>
      </c>
      <c r="B4551" s="39" t="s">
        <v>11287</v>
      </c>
      <c r="C4551" s="8">
        <v>4395.0</v>
      </c>
      <c r="D4551" s="8">
        <v>13.0</v>
      </c>
      <c r="E4551" s="8">
        <v>7.0</v>
      </c>
      <c r="F4551" s="8">
        <v>4.0</v>
      </c>
      <c r="G4551" s="8">
        <v>5019.0</v>
      </c>
      <c r="H4551" s="8">
        <v>5068.0</v>
      </c>
      <c r="I4551" s="8">
        <v>3983.0</v>
      </c>
      <c r="J4551" s="8">
        <v>5773.0</v>
      </c>
      <c r="K4551" s="8">
        <v>320.0</v>
      </c>
      <c r="L4551" s="8">
        <v>5584.0</v>
      </c>
      <c r="M4551" s="8">
        <v>5368.0</v>
      </c>
      <c r="N4551" s="8">
        <v>526.0</v>
      </c>
      <c r="O4551" s="8">
        <v>347.0</v>
      </c>
      <c r="P4551" s="8">
        <v>6.0</v>
      </c>
      <c r="Q4551" s="39" t="s">
        <v>780</v>
      </c>
      <c r="R4551" s="39" t="s">
        <v>11288</v>
      </c>
      <c r="S4551" s="39" t="s">
        <v>11289</v>
      </c>
      <c r="T4551" s="39" t="s">
        <v>11261</v>
      </c>
      <c r="U4551" s="39" t="s">
        <v>11262</v>
      </c>
      <c r="V4551" s="39" t="s">
        <v>96</v>
      </c>
      <c r="W4551" s="39" t="s">
        <v>97</v>
      </c>
      <c r="X4551" s="39" t="s">
        <v>11263</v>
      </c>
      <c r="Y4551" s="39" t="s">
        <v>11264</v>
      </c>
      <c r="Z4551" s="39" t="s">
        <v>11265</v>
      </c>
      <c r="AA4551" s="39" t="s">
        <v>11262</v>
      </c>
    </row>
    <row r="4552" ht="15.75" hidden="1" customHeight="1">
      <c r="A4552" s="39" t="s">
        <v>11290</v>
      </c>
      <c r="B4552" s="39" t="s">
        <v>11291</v>
      </c>
      <c r="C4552" s="8">
        <v>3727.0</v>
      </c>
      <c r="D4552" s="8">
        <v>11.0</v>
      </c>
      <c r="E4552" s="8">
        <v>6.0</v>
      </c>
      <c r="F4552" s="8">
        <v>3.0</v>
      </c>
      <c r="G4552" s="8">
        <v>4605.0</v>
      </c>
      <c r="H4552" s="8">
        <v>4806.0</v>
      </c>
      <c r="I4552" s="8">
        <v>3334.0</v>
      </c>
      <c r="J4552" s="8">
        <v>5318.0</v>
      </c>
      <c r="K4552" s="8">
        <v>150.0</v>
      </c>
      <c r="L4552" s="8">
        <v>5740.0</v>
      </c>
      <c r="M4552" s="8">
        <v>3558.0</v>
      </c>
      <c r="N4552" s="8">
        <v>734.0</v>
      </c>
      <c r="O4552" s="8">
        <v>423.0</v>
      </c>
      <c r="P4552" s="8">
        <v>5.0</v>
      </c>
      <c r="Q4552" s="39" t="s">
        <v>114</v>
      </c>
      <c r="R4552" s="39" t="s">
        <v>11288</v>
      </c>
      <c r="S4552" s="39" t="s">
        <v>11289</v>
      </c>
      <c r="T4552" s="39" t="s">
        <v>11261</v>
      </c>
      <c r="U4552" s="39" t="s">
        <v>11262</v>
      </c>
      <c r="V4552" s="39" t="s">
        <v>96</v>
      </c>
      <c r="W4552" s="39" t="s">
        <v>97</v>
      </c>
      <c r="X4552" s="39" t="s">
        <v>11263</v>
      </c>
      <c r="Y4552" s="39" t="s">
        <v>11264</v>
      </c>
      <c r="Z4552" s="39" t="s">
        <v>11265</v>
      </c>
      <c r="AA4552" s="39" t="s">
        <v>11262</v>
      </c>
    </row>
    <row r="4553" ht="15.75" hidden="1" customHeight="1">
      <c r="A4553" s="39" t="s">
        <v>11292</v>
      </c>
      <c r="B4553" s="39" t="s">
        <v>11293</v>
      </c>
      <c r="C4553" s="8">
        <v>4550.0</v>
      </c>
      <c r="D4553" s="8">
        <v>14.0</v>
      </c>
      <c r="E4553" s="8">
        <v>7.0</v>
      </c>
      <c r="F4553" s="8">
        <v>4.0</v>
      </c>
      <c r="G4553" s="8">
        <v>4479.0</v>
      </c>
      <c r="H4553" s="8">
        <v>5369.0</v>
      </c>
      <c r="I4553" s="8">
        <v>2187.0</v>
      </c>
      <c r="J4553" s="8">
        <v>5043.0</v>
      </c>
      <c r="K4553" s="8">
        <v>2616.0</v>
      </c>
      <c r="L4553" s="8">
        <v>4423.0</v>
      </c>
      <c r="M4553" s="8">
        <v>2296.0</v>
      </c>
      <c r="N4553" s="8">
        <v>598.0</v>
      </c>
      <c r="O4553" s="8">
        <v>364.0</v>
      </c>
      <c r="P4553" s="8">
        <v>6.0</v>
      </c>
      <c r="Q4553" s="39" t="s">
        <v>780</v>
      </c>
      <c r="R4553" s="39" t="s">
        <v>11288</v>
      </c>
      <c r="S4553" s="39" t="s">
        <v>11289</v>
      </c>
      <c r="T4553" s="39" t="s">
        <v>11261</v>
      </c>
      <c r="U4553" s="39" t="s">
        <v>11262</v>
      </c>
      <c r="V4553" s="39" t="s">
        <v>96</v>
      </c>
      <c r="W4553" s="39" t="s">
        <v>97</v>
      </c>
      <c r="X4553" s="39" t="s">
        <v>11294</v>
      </c>
      <c r="Y4553" s="39" t="s">
        <v>11295</v>
      </c>
      <c r="Z4553" s="39" t="s">
        <v>11265</v>
      </c>
      <c r="AA4553" s="39" t="s">
        <v>11262</v>
      </c>
    </row>
    <row r="4554" ht="15.75" hidden="1" customHeight="1">
      <c r="A4554" s="39" t="s">
        <v>11296</v>
      </c>
      <c r="B4554" s="39" t="s">
        <v>11297</v>
      </c>
      <c r="C4554" s="8">
        <v>3646.0</v>
      </c>
      <c r="D4554" s="8">
        <v>11.0</v>
      </c>
      <c r="E4554" s="8">
        <v>6.0</v>
      </c>
      <c r="F4554" s="8">
        <v>3.0</v>
      </c>
      <c r="G4554" s="8">
        <v>4337.0</v>
      </c>
      <c r="H4554" s="8">
        <v>4493.0</v>
      </c>
      <c r="I4554" s="8">
        <v>3596.0</v>
      </c>
      <c r="J4554" s="8">
        <v>5606.0</v>
      </c>
      <c r="K4554" s="8">
        <v>112.0</v>
      </c>
      <c r="L4554" s="8">
        <v>6518.0</v>
      </c>
      <c r="M4554" s="8">
        <v>5466.0</v>
      </c>
      <c r="N4554" s="8">
        <v>632.0</v>
      </c>
      <c r="O4554" s="8">
        <v>418.0</v>
      </c>
      <c r="P4554" s="8">
        <v>6.0</v>
      </c>
      <c r="Q4554" s="39" t="s">
        <v>780</v>
      </c>
      <c r="R4554" s="39" t="s">
        <v>11288</v>
      </c>
      <c r="S4554" s="39" t="s">
        <v>11289</v>
      </c>
      <c r="T4554" s="39" t="s">
        <v>11261</v>
      </c>
      <c r="U4554" s="39" t="s">
        <v>11262</v>
      </c>
      <c r="V4554" s="39" t="s">
        <v>96</v>
      </c>
      <c r="W4554" s="39" t="s">
        <v>97</v>
      </c>
      <c r="X4554" s="39" t="s">
        <v>11294</v>
      </c>
      <c r="Y4554" s="39" t="s">
        <v>11295</v>
      </c>
      <c r="Z4554" s="39" t="s">
        <v>1369</v>
      </c>
      <c r="AA4554" s="39" t="s">
        <v>1370</v>
      </c>
    </row>
    <row r="4555" ht="15.75" hidden="1" customHeight="1">
      <c r="A4555" s="39" t="s">
        <v>11298</v>
      </c>
      <c r="B4555" s="39" t="s">
        <v>11299</v>
      </c>
      <c r="C4555" s="8">
        <v>4033.0</v>
      </c>
      <c r="D4555" s="8">
        <v>12.0</v>
      </c>
      <c r="E4555" s="8">
        <v>6.0</v>
      </c>
      <c r="F4555" s="8">
        <v>3.0</v>
      </c>
      <c r="G4555" s="8">
        <v>5313.0</v>
      </c>
      <c r="H4555" s="8">
        <v>5725.0</v>
      </c>
      <c r="I4555" s="8">
        <v>2957.0</v>
      </c>
      <c r="J4555" s="8">
        <v>6241.0</v>
      </c>
      <c r="K4555" s="8">
        <v>115.0</v>
      </c>
      <c r="L4555" s="8">
        <v>4046.0</v>
      </c>
      <c r="M4555" s="8">
        <v>3470.0</v>
      </c>
      <c r="N4555" s="8">
        <v>648.0</v>
      </c>
      <c r="O4555" s="8">
        <v>419.0</v>
      </c>
      <c r="P4555" s="8">
        <v>6.0</v>
      </c>
      <c r="Q4555" s="39" t="s">
        <v>780</v>
      </c>
      <c r="R4555" s="39" t="s">
        <v>11288</v>
      </c>
      <c r="S4555" s="39" t="s">
        <v>11289</v>
      </c>
      <c r="T4555" s="39" t="s">
        <v>11261</v>
      </c>
      <c r="U4555" s="39" t="s">
        <v>11262</v>
      </c>
      <c r="V4555" s="39" t="s">
        <v>96</v>
      </c>
      <c r="W4555" s="39" t="s">
        <v>97</v>
      </c>
      <c r="X4555" s="39" t="s">
        <v>11294</v>
      </c>
      <c r="Y4555" s="39" t="s">
        <v>11295</v>
      </c>
      <c r="Z4555" s="39" t="s">
        <v>1369</v>
      </c>
      <c r="AA4555" s="39" t="s">
        <v>1370</v>
      </c>
    </row>
    <row r="4556" ht="15.75" hidden="1" customHeight="1">
      <c r="A4556" s="39" t="s">
        <v>11300</v>
      </c>
      <c r="B4556" s="39" t="s">
        <v>11301</v>
      </c>
      <c r="C4556" s="8">
        <v>4250.0</v>
      </c>
      <c r="D4556" s="8">
        <v>13.0</v>
      </c>
      <c r="E4556" s="8">
        <v>7.0</v>
      </c>
      <c r="F4556" s="8">
        <v>4.0</v>
      </c>
      <c r="G4556" s="8">
        <v>4012.0</v>
      </c>
      <c r="H4556" s="8">
        <v>4084.5</v>
      </c>
      <c r="I4556" s="8">
        <v>3269.0</v>
      </c>
      <c r="J4556" s="8">
        <v>3629.0</v>
      </c>
      <c r="K4556" s="8">
        <v>5827.0</v>
      </c>
      <c r="L4556" s="8">
        <v>1859.0</v>
      </c>
      <c r="M4556" s="8">
        <v>5169.0</v>
      </c>
      <c r="N4556" s="8">
        <v>860.0</v>
      </c>
      <c r="O4556" s="8">
        <v>467.0</v>
      </c>
      <c r="P4556" s="8">
        <v>4.0</v>
      </c>
      <c r="Q4556" s="39" t="s">
        <v>1314</v>
      </c>
      <c r="R4556" s="39" t="s">
        <v>11302</v>
      </c>
      <c r="S4556" s="39" t="s">
        <v>11303</v>
      </c>
      <c r="T4556" s="39" t="s">
        <v>11261</v>
      </c>
      <c r="U4556" s="39" t="s">
        <v>11262</v>
      </c>
      <c r="V4556" s="39" t="s">
        <v>96</v>
      </c>
      <c r="W4556" s="39" t="s">
        <v>97</v>
      </c>
      <c r="X4556" s="39" t="s">
        <v>11294</v>
      </c>
      <c r="Y4556" s="39" t="s">
        <v>11295</v>
      </c>
      <c r="Z4556" s="39" t="s">
        <v>11265</v>
      </c>
      <c r="AA4556" s="39" t="s">
        <v>11262</v>
      </c>
    </row>
    <row r="4557" ht="15.75" hidden="1" customHeight="1">
      <c r="A4557" s="39" t="s">
        <v>11304</v>
      </c>
      <c r="B4557" s="39" t="s">
        <v>11305</v>
      </c>
      <c r="C4557" s="8">
        <v>1921.0</v>
      </c>
      <c r="D4557" s="8">
        <v>6.0</v>
      </c>
      <c r="E4557" s="8">
        <v>3.0</v>
      </c>
      <c r="F4557" s="8">
        <v>2.0</v>
      </c>
      <c r="G4557" s="8">
        <v>2039.0</v>
      </c>
      <c r="H4557" s="8">
        <v>2172.0</v>
      </c>
      <c r="I4557" s="8">
        <v>852.0</v>
      </c>
      <c r="J4557" s="8">
        <v>3401.0</v>
      </c>
      <c r="K4557" s="8">
        <v>4421.0</v>
      </c>
      <c r="L4557" s="8">
        <v>488.0</v>
      </c>
      <c r="M4557" s="8">
        <v>2743.0</v>
      </c>
      <c r="N4557" s="8">
        <v>786.0</v>
      </c>
      <c r="O4557" s="8">
        <v>478.0</v>
      </c>
      <c r="P4557" s="8">
        <v>4.0</v>
      </c>
      <c r="Q4557" s="39" t="s">
        <v>1314</v>
      </c>
      <c r="R4557" s="39" t="s">
        <v>11302</v>
      </c>
      <c r="S4557" s="39" t="s">
        <v>11303</v>
      </c>
      <c r="T4557" s="39" t="s">
        <v>11261</v>
      </c>
      <c r="U4557" s="39" t="s">
        <v>11262</v>
      </c>
      <c r="V4557" s="39" t="s">
        <v>96</v>
      </c>
      <c r="W4557" s="39" t="s">
        <v>97</v>
      </c>
      <c r="X4557" s="39" t="s">
        <v>11294</v>
      </c>
      <c r="Y4557" s="39" t="s">
        <v>11295</v>
      </c>
      <c r="Z4557" s="39" t="s">
        <v>11265</v>
      </c>
      <c r="AA4557" s="39" t="s">
        <v>11262</v>
      </c>
    </row>
    <row r="4558" ht="15.75" hidden="1" customHeight="1">
      <c r="A4558" s="39" t="s">
        <v>11306</v>
      </c>
      <c r="B4558" s="39" t="s">
        <v>11307</v>
      </c>
      <c r="C4558" s="8">
        <v>3501.0</v>
      </c>
      <c r="D4558" s="8">
        <v>11.0</v>
      </c>
      <c r="E4558" s="8">
        <v>6.0</v>
      </c>
      <c r="F4558" s="8">
        <v>3.0</v>
      </c>
      <c r="G4558" s="8">
        <v>3092.0</v>
      </c>
      <c r="H4558" s="8">
        <v>3619.0</v>
      </c>
      <c r="I4558" s="8">
        <v>2073.0</v>
      </c>
      <c r="J4558" s="8">
        <v>4638.0</v>
      </c>
      <c r="K4558" s="8">
        <v>6227.0</v>
      </c>
      <c r="L4558" s="8">
        <v>1210.0</v>
      </c>
      <c r="M4558" s="8">
        <v>4626.0</v>
      </c>
      <c r="N4558" s="8">
        <v>877.0</v>
      </c>
      <c r="O4558" s="8">
        <v>556.0</v>
      </c>
      <c r="P4558" s="8">
        <v>4.0</v>
      </c>
      <c r="Q4558" s="39" t="s">
        <v>1314</v>
      </c>
      <c r="R4558" s="39" t="s">
        <v>11302</v>
      </c>
      <c r="S4558" s="39" t="s">
        <v>11303</v>
      </c>
      <c r="T4558" s="39" t="s">
        <v>11261</v>
      </c>
      <c r="U4558" s="39" t="s">
        <v>11262</v>
      </c>
      <c r="V4558" s="39" t="s">
        <v>96</v>
      </c>
      <c r="W4558" s="39" t="s">
        <v>97</v>
      </c>
      <c r="X4558" s="39" t="s">
        <v>11294</v>
      </c>
      <c r="Y4558" s="39" t="s">
        <v>11295</v>
      </c>
      <c r="Z4558" s="39" t="s">
        <v>11265</v>
      </c>
      <c r="AA4558" s="39" t="s">
        <v>11262</v>
      </c>
    </row>
    <row r="4559" ht="15.75" hidden="1" customHeight="1">
      <c r="A4559" s="39" t="s">
        <v>11308</v>
      </c>
      <c r="B4559" s="39" t="s">
        <v>11309</v>
      </c>
      <c r="C4559" s="8">
        <v>2333.0</v>
      </c>
      <c r="D4559" s="8">
        <v>7.0</v>
      </c>
      <c r="E4559" s="8">
        <v>4.0</v>
      </c>
      <c r="F4559" s="8">
        <v>2.0</v>
      </c>
      <c r="G4559" s="8">
        <v>2410.0</v>
      </c>
      <c r="H4559" s="8">
        <v>2025.0</v>
      </c>
      <c r="I4559" s="8">
        <v>1866.0</v>
      </c>
      <c r="J4559" s="8">
        <v>3119.0</v>
      </c>
      <c r="K4559" s="8">
        <v>2902.0</v>
      </c>
      <c r="L4559" s="8">
        <v>3756.0</v>
      </c>
      <c r="M4559" s="8">
        <v>3528.0</v>
      </c>
      <c r="N4559" s="8">
        <v>1097.0</v>
      </c>
      <c r="O4559" s="8">
        <v>647.0</v>
      </c>
      <c r="P4559" s="8">
        <v>4.0</v>
      </c>
      <c r="Q4559" s="39" t="s">
        <v>1314</v>
      </c>
      <c r="R4559" s="39" t="s">
        <v>11302</v>
      </c>
      <c r="S4559" s="39" t="s">
        <v>11303</v>
      </c>
      <c r="T4559" s="39" t="s">
        <v>11261</v>
      </c>
      <c r="U4559" s="39" t="s">
        <v>11262</v>
      </c>
      <c r="V4559" s="39" t="s">
        <v>96</v>
      </c>
      <c r="W4559" s="39" t="s">
        <v>97</v>
      </c>
      <c r="X4559" s="39" t="s">
        <v>11294</v>
      </c>
      <c r="Y4559" s="39" t="s">
        <v>11295</v>
      </c>
      <c r="Z4559" s="39" t="s">
        <v>11265</v>
      </c>
      <c r="AA4559" s="39" t="s">
        <v>11262</v>
      </c>
    </row>
    <row r="4560" ht="15.75" hidden="1" customHeight="1">
      <c r="A4560" s="39" t="s">
        <v>11310</v>
      </c>
      <c r="B4560" s="39" t="s">
        <v>11311</v>
      </c>
      <c r="C4560" s="8">
        <v>4341.0</v>
      </c>
      <c r="D4560" s="8">
        <v>13.0</v>
      </c>
      <c r="E4560" s="8">
        <v>7.0</v>
      </c>
      <c r="F4560" s="8">
        <v>4.0</v>
      </c>
      <c r="G4560" s="8">
        <v>3849.0</v>
      </c>
      <c r="H4560" s="8">
        <v>4448.0</v>
      </c>
      <c r="I4560" s="8">
        <v>3112.0</v>
      </c>
      <c r="J4560" s="8">
        <v>5007.0</v>
      </c>
      <c r="K4560" s="8">
        <v>4382.0</v>
      </c>
      <c r="L4560" s="8">
        <v>1498.0</v>
      </c>
      <c r="M4560" s="8">
        <v>5831.0</v>
      </c>
      <c r="N4560" s="8">
        <v>971.0</v>
      </c>
      <c r="O4560" s="8">
        <v>551.0</v>
      </c>
      <c r="P4560" s="8">
        <v>4.0</v>
      </c>
      <c r="Q4560" s="39" t="s">
        <v>1314</v>
      </c>
      <c r="R4560" s="39" t="s">
        <v>11302</v>
      </c>
      <c r="S4560" s="39" t="s">
        <v>11303</v>
      </c>
      <c r="T4560" s="39" t="s">
        <v>11261</v>
      </c>
      <c r="U4560" s="39" t="s">
        <v>11262</v>
      </c>
      <c r="V4560" s="39" t="s">
        <v>96</v>
      </c>
      <c r="W4560" s="39" t="s">
        <v>97</v>
      </c>
      <c r="X4560" s="39" t="s">
        <v>11294</v>
      </c>
      <c r="Y4560" s="39" t="s">
        <v>11295</v>
      </c>
      <c r="Z4560" s="39" t="s">
        <v>11265</v>
      </c>
      <c r="AA4560" s="39" t="s">
        <v>11262</v>
      </c>
    </row>
    <row r="4561" ht="15.75" hidden="1" customHeight="1">
      <c r="A4561" s="39" t="s">
        <v>11312</v>
      </c>
      <c r="B4561" s="39" t="s">
        <v>11313</v>
      </c>
      <c r="C4561" s="8">
        <v>3990.0</v>
      </c>
      <c r="D4561" s="8">
        <v>12.0</v>
      </c>
      <c r="E4561" s="8">
        <v>6.0</v>
      </c>
      <c r="F4561" s="8">
        <v>3.0</v>
      </c>
      <c r="G4561" s="8">
        <v>3825.0</v>
      </c>
      <c r="H4561" s="8">
        <v>4161.0</v>
      </c>
      <c r="I4561" s="8">
        <v>3760.0</v>
      </c>
      <c r="J4561" s="8">
        <v>5172.0</v>
      </c>
      <c r="K4561" s="8">
        <v>896.0</v>
      </c>
      <c r="L4561" s="8">
        <v>5709.0</v>
      </c>
      <c r="M4561" s="8">
        <v>4536.0</v>
      </c>
      <c r="N4561" s="8">
        <v>717.0</v>
      </c>
      <c r="O4561" s="8">
        <v>424.0</v>
      </c>
      <c r="P4561" s="8">
        <v>6.0</v>
      </c>
      <c r="Q4561" s="39" t="s">
        <v>780</v>
      </c>
      <c r="R4561" s="39" t="s">
        <v>11314</v>
      </c>
      <c r="S4561" s="39" t="s">
        <v>11315</v>
      </c>
      <c r="T4561" s="39" t="s">
        <v>11261</v>
      </c>
      <c r="U4561" s="39" t="s">
        <v>11262</v>
      </c>
      <c r="V4561" s="39" t="s">
        <v>96</v>
      </c>
      <c r="W4561" s="39" t="s">
        <v>97</v>
      </c>
      <c r="X4561" s="39" t="s">
        <v>11294</v>
      </c>
      <c r="Y4561" s="39" t="s">
        <v>11295</v>
      </c>
      <c r="Z4561" s="39" t="s">
        <v>1369</v>
      </c>
      <c r="AA4561" s="39" t="s">
        <v>1370</v>
      </c>
    </row>
    <row r="4562" ht="15.75" hidden="1" customHeight="1">
      <c r="A4562" s="39" t="s">
        <v>11316</v>
      </c>
      <c r="B4562" s="39" t="s">
        <v>11313</v>
      </c>
      <c r="C4562" s="8">
        <v>5333.0</v>
      </c>
      <c r="D4562" s="8">
        <v>16.0</v>
      </c>
      <c r="E4562" s="8">
        <v>8.0</v>
      </c>
      <c r="F4562" s="8">
        <v>4.0</v>
      </c>
      <c r="G4562" s="8">
        <v>4976.0</v>
      </c>
      <c r="H4562" s="8">
        <v>3918.0</v>
      </c>
      <c r="I4562" s="8">
        <v>4974.0</v>
      </c>
      <c r="J4562" s="8">
        <v>4901.0</v>
      </c>
      <c r="K4562" s="8">
        <v>6426.0</v>
      </c>
      <c r="L4562" s="8">
        <v>4372.0</v>
      </c>
      <c r="M4562" s="8">
        <v>4707.0</v>
      </c>
      <c r="N4562" s="8">
        <v>515.0</v>
      </c>
      <c r="O4562" s="8">
        <v>302.0</v>
      </c>
      <c r="P4562" s="8">
        <v>6.0</v>
      </c>
      <c r="Q4562" s="39" t="s">
        <v>780</v>
      </c>
      <c r="R4562" s="39" t="s">
        <v>11314</v>
      </c>
      <c r="S4562" s="39" t="s">
        <v>11315</v>
      </c>
      <c r="T4562" s="39" t="s">
        <v>11261</v>
      </c>
      <c r="U4562" s="39" t="s">
        <v>11262</v>
      </c>
      <c r="V4562" s="39" t="s">
        <v>96</v>
      </c>
      <c r="W4562" s="39" t="s">
        <v>97</v>
      </c>
      <c r="X4562" s="39" t="s">
        <v>11294</v>
      </c>
      <c r="Y4562" s="39" t="s">
        <v>11295</v>
      </c>
      <c r="Z4562" s="39" t="s">
        <v>1369</v>
      </c>
      <c r="AA4562" s="39" t="s">
        <v>1370</v>
      </c>
    </row>
    <row r="4563" ht="15.75" hidden="1" customHeight="1">
      <c r="A4563" s="39" t="s">
        <v>11317</v>
      </c>
      <c r="B4563" s="39" t="s">
        <v>11313</v>
      </c>
      <c r="C4563" s="8">
        <v>4372.0</v>
      </c>
      <c r="D4563" s="8">
        <v>13.0</v>
      </c>
      <c r="E4563" s="8">
        <v>7.0</v>
      </c>
      <c r="F4563" s="8">
        <v>4.0</v>
      </c>
      <c r="G4563" s="8">
        <v>3378.0</v>
      </c>
      <c r="H4563" s="8">
        <v>3517.0</v>
      </c>
      <c r="I4563" s="8">
        <v>3590.0</v>
      </c>
      <c r="J4563" s="8">
        <v>5193.0</v>
      </c>
      <c r="K4563" s="8">
        <v>5059.0</v>
      </c>
      <c r="L4563" s="8">
        <v>6431.0</v>
      </c>
      <c r="M4563" s="8">
        <v>5194.0</v>
      </c>
      <c r="N4563" s="8">
        <v>554.0</v>
      </c>
      <c r="O4563" s="8">
        <v>303.0</v>
      </c>
      <c r="P4563" s="8">
        <v>6.0</v>
      </c>
      <c r="Q4563" s="39" t="s">
        <v>780</v>
      </c>
      <c r="R4563" s="39" t="s">
        <v>11314</v>
      </c>
      <c r="S4563" s="39" t="s">
        <v>11315</v>
      </c>
      <c r="T4563" s="39" t="s">
        <v>11261</v>
      </c>
      <c r="U4563" s="39" t="s">
        <v>11262</v>
      </c>
      <c r="V4563" s="39" t="s">
        <v>96</v>
      </c>
      <c r="W4563" s="39" t="s">
        <v>97</v>
      </c>
      <c r="X4563" s="39" t="s">
        <v>11294</v>
      </c>
      <c r="Y4563" s="39" t="s">
        <v>11295</v>
      </c>
      <c r="Z4563" s="39" t="s">
        <v>1369</v>
      </c>
      <c r="AA4563" s="39" t="s">
        <v>1370</v>
      </c>
    </row>
    <row r="4564" ht="15.75" hidden="1" customHeight="1">
      <c r="A4564" s="39" t="s">
        <v>11318</v>
      </c>
      <c r="B4564" s="39" t="s">
        <v>11313</v>
      </c>
      <c r="C4564" s="8">
        <v>3852.0</v>
      </c>
      <c r="D4564" s="8">
        <v>12.0</v>
      </c>
      <c r="E4564" s="8">
        <v>6.0</v>
      </c>
      <c r="F4564" s="8">
        <v>3.0</v>
      </c>
      <c r="G4564" s="8">
        <v>3254.0</v>
      </c>
      <c r="H4564" s="8">
        <v>3901.0</v>
      </c>
      <c r="I4564" s="8">
        <v>2504.0</v>
      </c>
      <c r="J4564" s="8">
        <v>5412.0</v>
      </c>
      <c r="K4564" s="8">
        <v>3215.0</v>
      </c>
      <c r="L4564" s="8">
        <v>4278.0</v>
      </c>
      <c r="M4564" s="8">
        <v>2621.0</v>
      </c>
      <c r="N4564" s="8">
        <v>568.0</v>
      </c>
      <c r="O4564" s="8">
        <v>334.0</v>
      </c>
      <c r="P4564" s="8">
        <v>6.0</v>
      </c>
      <c r="Q4564" s="39" t="s">
        <v>780</v>
      </c>
      <c r="R4564" s="39" t="s">
        <v>11314</v>
      </c>
      <c r="S4564" s="39" t="s">
        <v>11315</v>
      </c>
      <c r="T4564" s="39" t="s">
        <v>11261</v>
      </c>
      <c r="U4564" s="39" t="s">
        <v>11262</v>
      </c>
      <c r="V4564" s="39" t="s">
        <v>96</v>
      </c>
      <c r="W4564" s="39" t="s">
        <v>97</v>
      </c>
      <c r="X4564" s="39" t="s">
        <v>11294</v>
      </c>
      <c r="Y4564" s="39" t="s">
        <v>11295</v>
      </c>
      <c r="Z4564" s="39" t="s">
        <v>1369</v>
      </c>
      <c r="AA4564" s="39" t="s">
        <v>1370</v>
      </c>
    </row>
    <row r="4565" ht="15.75" hidden="1" customHeight="1">
      <c r="A4565" s="39" t="s">
        <v>11319</v>
      </c>
      <c r="B4565" s="39" t="s">
        <v>11313</v>
      </c>
      <c r="C4565" s="8">
        <v>3157.0</v>
      </c>
      <c r="D4565" s="8">
        <v>10.0</v>
      </c>
      <c r="E4565" s="8">
        <v>5.0</v>
      </c>
      <c r="F4565" s="8">
        <v>3.0</v>
      </c>
      <c r="G4565" s="8">
        <v>2586.0</v>
      </c>
      <c r="H4565" s="8">
        <v>3886.0</v>
      </c>
      <c r="I4565" s="8">
        <v>3035.0</v>
      </c>
      <c r="J4565" s="8">
        <v>4740.0</v>
      </c>
      <c r="K4565" s="8">
        <v>997.0</v>
      </c>
      <c r="L4565" s="8">
        <v>3766.5</v>
      </c>
      <c r="M4565" s="8">
        <v>4811.0</v>
      </c>
      <c r="N4565" s="8">
        <v>522.0</v>
      </c>
      <c r="O4565" s="8">
        <v>318.0</v>
      </c>
      <c r="P4565" s="8">
        <v>6.0</v>
      </c>
      <c r="Q4565" s="39" t="s">
        <v>780</v>
      </c>
      <c r="R4565" s="39" t="s">
        <v>11314</v>
      </c>
      <c r="S4565" s="39" t="s">
        <v>11315</v>
      </c>
      <c r="T4565" s="39" t="s">
        <v>11261</v>
      </c>
      <c r="U4565" s="39" t="s">
        <v>11262</v>
      </c>
      <c r="V4565" s="39" t="s">
        <v>96</v>
      </c>
      <c r="W4565" s="39" t="s">
        <v>97</v>
      </c>
      <c r="X4565" s="39" t="s">
        <v>11320</v>
      </c>
      <c r="Y4565" s="39" t="s">
        <v>11321</v>
      </c>
      <c r="Z4565" s="39" t="s">
        <v>1369</v>
      </c>
      <c r="AA4565" s="39" t="s">
        <v>1370</v>
      </c>
    </row>
    <row r="4566" ht="15.75" hidden="1" customHeight="1">
      <c r="A4566" s="39" t="s">
        <v>11322</v>
      </c>
      <c r="B4566" s="39" t="s">
        <v>11313</v>
      </c>
      <c r="C4566" s="8">
        <v>4687.0</v>
      </c>
      <c r="D4566" s="8">
        <v>14.0</v>
      </c>
      <c r="E4566" s="8">
        <v>7.0</v>
      </c>
      <c r="F4566" s="8">
        <v>4.0</v>
      </c>
      <c r="G4566" s="8">
        <v>4810.0</v>
      </c>
      <c r="H4566" s="8">
        <v>4307.0</v>
      </c>
      <c r="I4566" s="8">
        <v>3296.0</v>
      </c>
      <c r="J4566" s="8">
        <v>5823.0</v>
      </c>
      <c r="K4566" s="8">
        <v>1828.0</v>
      </c>
      <c r="L4566" s="8">
        <v>4839.0</v>
      </c>
      <c r="M4566" s="8">
        <v>5050.0</v>
      </c>
      <c r="N4566" s="8">
        <v>621.0</v>
      </c>
      <c r="O4566" s="8">
        <v>359.0</v>
      </c>
      <c r="P4566" s="8">
        <v>6.0</v>
      </c>
      <c r="Q4566" s="39" t="s">
        <v>780</v>
      </c>
      <c r="R4566" s="39" t="s">
        <v>11314</v>
      </c>
      <c r="S4566" s="39" t="s">
        <v>11315</v>
      </c>
      <c r="T4566" s="39" t="s">
        <v>11261</v>
      </c>
      <c r="U4566" s="39" t="s">
        <v>11262</v>
      </c>
      <c r="V4566" s="39" t="s">
        <v>96</v>
      </c>
      <c r="W4566" s="39" t="s">
        <v>97</v>
      </c>
      <c r="X4566" s="39" t="s">
        <v>11320</v>
      </c>
      <c r="Y4566" s="39" t="s">
        <v>11321</v>
      </c>
      <c r="Z4566" s="39" t="s">
        <v>1369</v>
      </c>
      <c r="AA4566" s="39" t="s">
        <v>1370</v>
      </c>
    </row>
    <row r="4567" ht="15.75" hidden="1" customHeight="1">
      <c r="A4567" s="39" t="s">
        <v>11323</v>
      </c>
      <c r="B4567" s="39" t="s">
        <v>11313</v>
      </c>
      <c r="C4567" s="8">
        <v>5091.0</v>
      </c>
      <c r="D4567" s="8">
        <v>15.0</v>
      </c>
      <c r="E4567" s="8">
        <v>8.0</v>
      </c>
      <c r="F4567" s="8">
        <v>4.0</v>
      </c>
      <c r="G4567" s="8">
        <v>4951.0</v>
      </c>
      <c r="H4567" s="8">
        <v>4496.0</v>
      </c>
      <c r="I4567" s="8">
        <v>4361.0</v>
      </c>
      <c r="J4567" s="8">
        <v>5624.0</v>
      </c>
      <c r="K4567" s="8">
        <v>2116.0</v>
      </c>
      <c r="L4567" s="8">
        <v>6423.0</v>
      </c>
      <c r="M4567" s="8">
        <v>4532.0</v>
      </c>
      <c r="N4567" s="8">
        <v>820.0</v>
      </c>
      <c r="O4567" s="8">
        <v>510.0</v>
      </c>
      <c r="P4567" s="8">
        <v>6.0</v>
      </c>
      <c r="Q4567" s="39" t="s">
        <v>780</v>
      </c>
      <c r="R4567" s="39" t="s">
        <v>11314</v>
      </c>
      <c r="S4567" s="39" t="s">
        <v>11315</v>
      </c>
      <c r="T4567" s="39" t="s">
        <v>11261</v>
      </c>
      <c r="U4567" s="39" t="s">
        <v>11262</v>
      </c>
      <c r="V4567" s="39" t="s">
        <v>96</v>
      </c>
      <c r="W4567" s="39" t="s">
        <v>97</v>
      </c>
      <c r="X4567" s="39" t="s">
        <v>11294</v>
      </c>
      <c r="Y4567" s="39" t="s">
        <v>11295</v>
      </c>
      <c r="Z4567" s="39" t="s">
        <v>1369</v>
      </c>
      <c r="AA4567" s="39" t="s">
        <v>1370</v>
      </c>
    </row>
    <row r="4568" ht="15.75" hidden="1" customHeight="1">
      <c r="A4568" s="39" t="s">
        <v>11324</v>
      </c>
      <c r="B4568" s="39" t="s">
        <v>11313</v>
      </c>
      <c r="C4568" s="8">
        <v>3173.0</v>
      </c>
      <c r="D4568" s="8">
        <v>10.0</v>
      </c>
      <c r="E4568" s="8">
        <v>5.0</v>
      </c>
      <c r="F4568" s="8">
        <v>3.0</v>
      </c>
      <c r="G4568" s="8">
        <v>3063.0</v>
      </c>
      <c r="H4568" s="8">
        <v>3118.0</v>
      </c>
      <c r="I4568" s="8">
        <v>3231.0</v>
      </c>
      <c r="J4568" s="8">
        <v>4786.0</v>
      </c>
      <c r="K4568" s="8">
        <v>994.0</v>
      </c>
      <c r="L4568" s="8">
        <v>4518.0</v>
      </c>
      <c r="M4568" s="8">
        <v>4798.0</v>
      </c>
      <c r="N4568" s="8">
        <v>1316.0</v>
      </c>
      <c r="O4568" s="8">
        <v>801.0</v>
      </c>
      <c r="P4568" s="8">
        <v>4.0</v>
      </c>
      <c r="Q4568" s="39" t="s">
        <v>1314</v>
      </c>
      <c r="R4568" s="39" t="s">
        <v>11314</v>
      </c>
      <c r="S4568" s="39" t="s">
        <v>11315</v>
      </c>
      <c r="T4568" s="39" t="s">
        <v>11261</v>
      </c>
      <c r="U4568" s="39" t="s">
        <v>11262</v>
      </c>
      <c r="V4568" s="39" t="s">
        <v>96</v>
      </c>
      <c r="W4568" s="39" t="s">
        <v>97</v>
      </c>
      <c r="X4568" s="39" t="s">
        <v>11320</v>
      </c>
      <c r="Y4568" s="39" t="s">
        <v>11321</v>
      </c>
      <c r="Z4568" s="39" t="s">
        <v>1369</v>
      </c>
      <c r="AA4568" s="39" t="s">
        <v>1370</v>
      </c>
    </row>
    <row r="4569" ht="15.75" hidden="1" customHeight="1">
      <c r="A4569" s="39" t="s">
        <v>11325</v>
      </c>
      <c r="B4569" s="39" t="s">
        <v>11326</v>
      </c>
      <c r="C4569" s="8">
        <v>3556.0</v>
      </c>
      <c r="D4569" s="8">
        <v>11.0</v>
      </c>
      <c r="E4569" s="8">
        <v>6.0</v>
      </c>
      <c r="F4569" s="8">
        <v>3.0</v>
      </c>
      <c r="G4569" s="8">
        <v>3558.0</v>
      </c>
      <c r="H4569" s="8">
        <v>3355.0</v>
      </c>
      <c r="I4569" s="8">
        <v>3440.0</v>
      </c>
      <c r="J4569" s="8">
        <v>4153.0</v>
      </c>
      <c r="K4569" s="8">
        <v>1323.0</v>
      </c>
      <c r="L4569" s="8">
        <v>5270.0</v>
      </c>
      <c r="M4569" s="8">
        <v>6014.0</v>
      </c>
      <c r="N4569" s="8">
        <v>665.0</v>
      </c>
      <c r="O4569" s="8">
        <v>416.0</v>
      </c>
      <c r="P4569" s="8">
        <v>4.0</v>
      </c>
      <c r="Q4569" s="39" t="s">
        <v>1314</v>
      </c>
      <c r="R4569" s="39" t="s">
        <v>11327</v>
      </c>
      <c r="S4569" s="39" t="s">
        <v>11328</v>
      </c>
      <c r="T4569" s="39" t="s">
        <v>11261</v>
      </c>
      <c r="U4569" s="39" t="s">
        <v>11262</v>
      </c>
      <c r="V4569" s="39" t="s">
        <v>96</v>
      </c>
      <c r="W4569" s="39" t="s">
        <v>97</v>
      </c>
      <c r="X4569" s="39" t="s">
        <v>11320</v>
      </c>
      <c r="Y4569" s="39" t="s">
        <v>11321</v>
      </c>
      <c r="Z4569" s="39" t="s">
        <v>1369</v>
      </c>
      <c r="AA4569" s="39" t="s">
        <v>1370</v>
      </c>
    </row>
    <row r="4570" ht="15.75" hidden="1" customHeight="1">
      <c r="A4570" s="39" t="s">
        <v>11329</v>
      </c>
      <c r="B4570" s="39" t="s">
        <v>11330</v>
      </c>
      <c r="C4570" s="8">
        <v>3493.0</v>
      </c>
      <c r="D4570" s="8">
        <v>11.0</v>
      </c>
      <c r="E4570" s="8">
        <v>6.0</v>
      </c>
      <c r="F4570" s="8">
        <v>3.0</v>
      </c>
      <c r="G4570" s="8">
        <v>3645.5</v>
      </c>
      <c r="H4570" s="8">
        <v>3055.0</v>
      </c>
      <c r="I4570" s="8">
        <v>2939.0</v>
      </c>
      <c r="J4570" s="8">
        <v>4051.0</v>
      </c>
      <c r="K4570" s="8">
        <v>2010.0</v>
      </c>
      <c r="L4570" s="8">
        <v>4799.0</v>
      </c>
      <c r="M4570" s="8">
        <v>5631.0</v>
      </c>
      <c r="N4570" s="8">
        <v>610.0</v>
      </c>
      <c r="O4570" s="8">
        <v>384.0</v>
      </c>
      <c r="P4570" s="8">
        <v>4.0</v>
      </c>
      <c r="Q4570" s="39" t="s">
        <v>1314</v>
      </c>
      <c r="R4570" s="39" t="s">
        <v>11327</v>
      </c>
      <c r="S4570" s="39" t="s">
        <v>11328</v>
      </c>
      <c r="T4570" s="39" t="s">
        <v>11261</v>
      </c>
      <c r="U4570" s="39" t="s">
        <v>11262</v>
      </c>
      <c r="V4570" s="39" t="s">
        <v>96</v>
      </c>
      <c r="W4570" s="39" t="s">
        <v>97</v>
      </c>
      <c r="X4570" s="39" t="s">
        <v>11320</v>
      </c>
      <c r="Y4570" s="39" t="s">
        <v>11321</v>
      </c>
      <c r="Z4570" s="39" t="s">
        <v>1369</v>
      </c>
      <c r="AA4570" s="39" t="s">
        <v>1370</v>
      </c>
    </row>
    <row r="4571" ht="15.75" hidden="1" customHeight="1">
      <c r="A4571" s="39" t="s">
        <v>11331</v>
      </c>
      <c r="B4571" s="39" t="s">
        <v>11332</v>
      </c>
      <c r="C4571" s="8">
        <v>1852.0</v>
      </c>
      <c r="D4571" s="8">
        <v>6.0</v>
      </c>
      <c r="E4571" s="8">
        <v>3.0</v>
      </c>
      <c r="F4571" s="8">
        <v>2.0</v>
      </c>
      <c r="G4571" s="8">
        <v>1385.5</v>
      </c>
      <c r="H4571" s="8">
        <v>1373.5</v>
      </c>
      <c r="I4571" s="8">
        <v>1841.0</v>
      </c>
      <c r="J4571" s="8">
        <v>3902.0</v>
      </c>
      <c r="K4571" s="8">
        <v>4000.0</v>
      </c>
      <c r="L4571" s="8">
        <v>2467.0</v>
      </c>
      <c r="M4571" s="8">
        <v>3824.0</v>
      </c>
      <c r="N4571" s="8">
        <v>670.0</v>
      </c>
      <c r="O4571" s="8">
        <v>389.0</v>
      </c>
      <c r="P4571" s="8">
        <v>4.0</v>
      </c>
      <c r="Q4571" s="39" t="s">
        <v>1314</v>
      </c>
      <c r="R4571" s="39" t="s">
        <v>11327</v>
      </c>
      <c r="S4571" s="39" t="s">
        <v>11328</v>
      </c>
      <c r="T4571" s="39" t="s">
        <v>11261</v>
      </c>
      <c r="U4571" s="39" t="s">
        <v>11262</v>
      </c>
      <c r="V4571" s="39" t="s">
        <v>96</v>
      </c>
      <c r="W4571" s="39" t="s">
        <v>97</v>
      </c>
      <c r="X4571" s="39" t="s">
        <v>11320</v>
      </c>
      <c r="Y4571" s="39" t="s">
        <v>11321</v>
      </c>
      <c r="Z4571" s="39" t="s">
        <v>1369</v>
      </c>
      <c r="AA4571" s="39" t="s">
        <v>1370</v>
      </c>
    </row>
    <row r="4572" ht="15.75" hidden="1" customHeight="1">
      <c r="A4572" s="39" t="s">
        <v>11333</v>
      </c>
      <c r="B4572" s="39" t="s">
        <v>11334</v>
      </c>
      <c r="C4572" s="8">
        <v>3181.0</v>
      </c>
      <c r="D4572" s="8">
        <v>10.0</v>
      </c>
      <c r="E4572" s="8">
        <v>5.0</v>
      </c>
      <c r="F4572" s="8">
        <v>3.0</v>
      </c>
      <c r="G4572" s="8">
        <v>2956.0</v>
      </c>
      <c r="H4572" s="8">
        <v>2395.0</v>
      </c>
      <c r="I4572" s="8">
        <v>4116.0</v>
      </c>
      <c r="J4572" s="8">
        <v>4079.0</v>
      </c>
      <c r="K4572" s="8">
        <v>5912.0</v>
      </c>
      <c r="L4572" s="8">
        <v>908.0</v>
      </c>
      <c r="M4572" s="8">
        <v>3915.0</v>
      </c>
      <c r="N4572" s="8">
        <v>662.0</v>
      </c>
      <c r="O4572" s="8">
        <v>391.0</v>
      </c>
      <c r="P4572" s="8">
        <v>4.0</v>
      </c>
      <c r="Q4572" s="39" t="s">
        <v>1314</v>
      </c>
      <c r="R4572" s="39" t="s">
        <v>11327</v>
      </c>
      <c r="S4572" s="39" t="s">
        <v>11328</v>
      </c>
      <c r="T4572" s="39" t="s">
        <v>11261</v>
      </c>
      <c r="U4572" s="39" t="s">
        <v>11262</v>
      </c>
      <c r="V4572" s="39" t="s">
        <v>96</v>
      </c>
      <c r="W4572" s="39" t="s">
        <v>97</v>
      </c>
      <c r="X4572" s="39" t="s">
        <v>11320</v>
      </c>
      <c r="Y4572" s="39" t="s">
        <v>11321</v>
      </c>
      <c r="Z4572" s="39" t="s">
        <v>1369</v>
      </c>
      <c r="AA4572" s="39" t="s">
        <v>1370</v>
      </c>
    </row>
    <row r="4573" ht="15.75" hidden="1" customHeight="1">
      <c r="A4573" s="39" t="s">
        <v>11335</v>
      </c>
      <c r="B4573" s="39" t="s">
        <v>11336</v>
      </c>
      <c r="C4573" s="8">
        <v>2125.0</v>
      </c>
      <c r="D4573" s="8">
        <v>7.0</v>
      </c>
      <c r="E4573" s="8">
        <v>4.0</v>
      </c>
      <c r="F4573" s="8">
        <v>2.0</v>
      </c>
      <c r="G4573" s="8">
        <v>1889.5</v>
      </c>
      <c r="H4573" s="8">
        <v>1861.0</v>
      </c>
      <c r="I4573" s="8">
        <v>1630.0</v>
      </c>
      <c r="J4573" s="8">
        <v>3409.0</v>
      </c>
      <c r="K4573" s="8">
        <v>4839.0</v>
      </c>
      <c r="L4573" s="8">
        <v>2003.0</v>
      </c>
      <c r="M4573" s="8">
        <v>1789.0</v>
      </c>
      <c r="N4573" s="8">
        <v>752.0</v>
      </c>
      <c r="O4573" s="8">
        <v>435.0</v>
      </c>
      <c r="P4573" s="8">
        <v>4.0</v>
      </c>
      <c r="Q4573" s="39" t="s">
        <v>1314</v>
      </c>
      <c r="R4573" s="39" t="s">
        <v>11327</v>
      </c>
      <c r="S4573" s="39" t="s">
        <v>11328</v>
      </c>
      <c r="T4573" s="39" t="s">
        <v>11261</v>
      </c>
      <c r="U4573" s="39" t="s">
        <v>11262</v>
      </c>
      <c r="V4573" s="39" t="s">
        <v>96</v>
      </c>
      <c r="W4573" s="39" t="s">
        <v>97</v>
      </c>
      <c r="X4573" s="39" t="s">
        <v>11320</v>
      </c>
      <c r="Y4573" s="39" t="s">
        <v>11321</v>
      </c>
      <c r="Z4573" s="39" t="s">
        <v>1369</v>
      </c>
      <c r="AA4573" s="39" t="s">
        <v>1370</v>
      </c>
    </row>
    <row r="4574" ht="15.75" hidden="1" customHeight="1">
      <c r="A4574" s="39" t="s">
        <v>11337</v>
      </c>
      <c r="B4574" s="39" t="s">
        <v>11338</v>
      </c>
      <c r="C4574" s="8">
        <v>5324.0</v>
      </c>
      <c r="D4574" s="8">
        <v>16.0</v>
      </c>
      <c r="E4574" s="8">
        <v>8.0</v>
      </c>
      <c r="F4574" s="8">
        <v>4.0</v>
      </c>
      <c r="G4574" s="8">
        <v>5082.0</v>
      </c>
      <c r="H4574" s="8">
        <v>4764.5</v>
      </c>
      <c r="I4574" s="8">
        <v>4322.0</v>
      </c>
      <c r="J4574" s="8">
        <v>5724.0</v>
      </c>
      <c r="K4574" s="8">
        <v>4696.0</v>
      </c>
      <c r="L4574" s="8">
        <v>1952.0</v>
      </c>
      <c r="M4574" s="8">
        <v>5909.0</v>
      </c>
      <c r="N4574" s="8">
        <v>1536.0</v>
      </c>
      <c r="O4574" s="8">
        <v>906.0</v>
      </c>
      <c r="P4574" s="8">
        <v>4.0</v>
      </c>
      <c r="Q4574" s="39" t="s">
        <v>1314</v>
      </c>
      <c r="R4574" s="39" t="s">
        <v>11339</v>
      </c>
      <c r="S4574" s="39" t="s">
        <v>11340</v>
      </c>
      <c r="T4574" s="39" t="s">
        <v>11261</v>
      </c>
      <c r="U4574" s="39" t="s">
        <v>11262</v>
      </c>
      <c r="V4574" s="39" t="s">
        <v>96</v>
      </c>
      <c r="W4574" s="39" t="s">
        <v>97</v>
      </c>
      <c r="X4574" s="39" t="s">
        <v>11320</v>
      </c>
      <c r="Y4574" s="39" t="s">
        <v>11321</v>
      </c>
      <c r="Z4574" s="39" t="s">
        <v>1369</v>
      </c>
      <c r="AA4574" s="39" t="s">
        <v>1370</v>
      </c>
    </row>
    <row r="4575" ht="15.75" hidden="1" customHeight="1">
      <c r="A4575" s="39" t="s">
        <v>11341</v>
      </c>
      <c r="B4575" s="39" t="s">
        <v>11342</v>
      </c>
      <c r="C4575" s="8">
        <v>4267.0</v>
      </c>
      <c r="D4575" s="8">
        <v>13.0</v>
      </c>
      <c r="E4575" s="8">
        <v>7.0</v>
      </c>
      <c r="F4575" s="8">
        <v>4.0</v>
      </c>
      <c r="G4575" s="8">
        <v>4200.0</v>
      </c>
      <c r="H4575" s="8">
        <v>3875.0</v>
      </c>
      <c r="I4575" s="8">
        <v>3902.0</v>
      </c>
      <c r="J4575" s="8">
        <v>4828.0</v>
      </c>
      <c r="K4575" s="8">
        <v>6330.0</v>
      </c>
      <c r="L4575" s="8">
        <v>442.0</v>
      </c>
      <c r="M4575" s="8">
        <v>4860.0</v>
      </c>
      <c r="N4575" s="8">
        <v>993.0</v>
      </c>
      <c r="O4575" s="8">
        <v>661.0</v>
      </c>
      <c r="P4575" s="8">
        <v>4.0</v>
      </c>
      <c r="Q4575" s="39" t="s">
        <v>1314</v>
      </c>
      <c r="R4575" s="39" t="s">
        <v>11339</v>
      </c>
      <c r="S4575" s="39" t="s">
        <v>11340</v>
      </c>
      <c r="T4575" s="39" t="s">
        <v>11261</v>
      </c>
      <c r="U4575" s="39" t="s">
        <v>11262</v>
      </c>
      <c r="V4575" s="39" t="s">
        <v>96</v>
      </c>
      <c r="W4575" s="39" t="s">
        <v>97</v>
      </c>
      <c r="X4575" s="39" t="s">
        <v>11320</v>
      </c>
      <c r="Y4575" s="39" t="s">
        <v>11321</v>
      </c>
      <c r="Z4575" s="39" t="s">
        <v>1369</v>
      </c>
      <c r="AA4575" s="39" t="s">
        <v>1370</v>
      </c>
    </row>
    <row r="4576" ht="15.75" hidden="1" customHeight="1">
      <c r="A4576" s="39" t="s">
        <v>11343</v>
      </c>
      <c r="B4576" s="39" t="s">
        <v>11344</v>
      </c>
      <c r="C4576" s="8">
        <v>3140.0</v>
      </c>
      <c r="D4576" s="8">
        <v>10.0</v>
      </c>
      <c r="E4576" s="8">
        <v>5.0</v>
      </c>
      <c r="F4576" s="8">
        <v>3.0</v>
      </c>
      <c r="G4576" s="8">
        <v>3208.0</v>
      </c>
      <c r="H4576" s="8">
        <v>2359.0</v>
      </c>
      <c r="I4576" s="8">
        <v>2212.0</v>
      </c>
      <c r="J4576" s="8">
        <v>4013.0</v>
      </c>
      <c r="K4576" s="8">
        <v>4501.0</v>
      </c>
      <c r="L4576" s="8">
        <v>4587.0</v>
      </c>
      <c r="M4576" s="8">
        <v>4624.0</v>
      </c>
      <c r="N4576" s="8">
        <v>956.0</v>
      </c>
      <c r="O4576" s="8">
        <v>572.0</v>
      </c>
      <c r="P4576" s="8">
        <v>4.0</v>
      </c>
      <c r="Q4576" s="39" t="s">
        <v>1314</v>
      </c>
      <c r="R4576" s="39" t="s">
        <v>11339</v>
      </c>
      <c r="S4576" s="39" t="s">
        <v>11340</v>
      </c>
      <c r="T4576" s="39" t="s">
        <v>11261</v>
      </c>
      <c r="U4576" s="39" t="s">
        <v>11262</v>
      </c>
      <c r="V4576" s="39" t="s">
        <v>96</v>
      </c>
      <c r="W4576" s="39" t="s">
        <v>97</v>
      </c>
      <c r="X4576" s="39" t="s">
        <v>11320</v>
      </c>
      <c r="Y4576" s="39" t="s">
        <v>11321</v>
      </c>
      <c r="Z4576" s="39" t="s">
        <v>1369</v>
      </c>
      <c r="AA4576" s="39" t="s">
        <v>1370</v>
      </c>
    </row>
    <row r="4577" ht="15.75" hidden="1" customHeight="1">
      <c r="A4577" s="39" t="s">
        <v>11345</v>
      </c>
      <c r="B4577" s="39" t="s">
        <v>11346</v>
      </c>
      <c r="C4577" s="8">
        <v>3117.0</v>
      </c>
      <c r="D4577" s="8">
        <v>9.0</v>
      </c>
      <c r="E4577" s="8">
        <v>5.0</v>
      </c>
      <c r="F4577" s="8">
        <v>3.0</v>
      </c>
      <c r="G4577" s="8">
        <v>3084.0</v>
      </c>
      <c r="H4577" s="8">
        <v>2777.0</v>
      </c>
      <c r="I4577" s="8">
        <v>2945.0</v>
      </c>
      <c r="J4577" s="8">
        <v>3703.0</v>
      </c>
      <c r="K4577" s="8">
        <v>5195.0</v>
      </c>
      <c r="L4577" s="8">
        <v>1011.0</v>
      </c>
      <c r="M4577" s="8">
        <v>3126.0</v>
      </c>
      <c r="N4577" s="8">
        <v>760.0</v>
      </c>
      <c r="O4577" s="8">
        <v>470.0</v>
      </c>
      <c r="P4577" s="8">
        <v>4.0</v>
      </c>
      <c r="Q4577" s="39" t="s">
        <v>1314</v>
      </c>
      <c r="R4577" s="39" t="s">
        <v>11339</v>
      </c>
      <c r="S4577" s="39" t="s">
        <v>11340</v>
      </c>
      <c r="T4577" s="39" t="s">
        <v>11261</v>
      </c>
      <c r="U4577" s="39" t="s">
        <v>11262</v>
      </c>
      <c r="V4577" s="39" t="s">
        <v>96</v>
      </c>
      <c r="W4577" s="39" t="s">
        <v>97</v>
      </c>
      <c r="X4577" s="39" t="s">
        <v>11320</v>
      </c>
      <c r="Y4577" s="39" t="s">
        <v>11321</v>
      </c>
      <c r="Z4577" s="39" t="s">
        <v>1369</v>
      </c>
      <c r="AA4577" s="39" t="s">
        <v>1370</v>
      </c>
    </row>
    <row r="4578" ht="15.75" hidden="1" customHeight="1">
      <c r="A4578" s="39" t="s">
        <v>11347</v>
      </c>
      <c r="B4578" s="39" t="s">
        <v>11348</v>
      </c>
      <c r="C4578" s="8">
        <v>2240.0</v>
      </c>
      <c r="D4578" s="8">
        <v>7.0</v>
      </c>
      <c r="E4578" s="8">
        <v>4.0</v>
      </c>
      <c r="F4578" s="8">
        <v>2.0</v>
      </c>
      <c r="G4578" s="8">
        <v>1938.0</v>
      </c>
      <c r="H4578" s="8">
        <v>1932.0</v>
      </c>
      <c r="I4578" s="8">
        <v>2529.0</v>
      </c>
      <c r="J4578" s="8">
        <v>2239.0</v>
      </c>
      <c r="K4578" s="8">
        <v>4648.0</v>
      </c>
      <c r="L4578" s="8">
        <v>3478.0</v>
      </c>
      <c r="M4578" s="8">
        <v>3007.0</v>
      </c>
      <c r="N4578" s="8">
        <v>525.0</v>
      </c>
      <c r="O4578" s="8">
        <v>287.0</v>
      </c>
      <c r="P4578" s="8">
        <v>4.0</v>
      </c>
      <c r="Q4578" s="39" t="s">
        <v>1314</v>
      </c>
      <c r="R4578" s="39" t="s">
        <v>11339</v>
      </c>
      <c r="S4578" s="39" t="s">
        <v>11340</v>
      </c>
      <c r="T4578" s="39" t="s">
        <v>11261</v>
      </c>
      <c r="U4578" s="39" t="s">
        <v>11262</v>
      </c>
      <c r="V4578" s="39" t="s">
        <v>96</v>
      </c>
      <c r="W4578" s="39" t="s">
        <v>97</v>
      </c>
      <c r="X4578" s="39" t="s">
        <v>11320</v>
      </c>
      <c r="Y4578" s="39" t="s">
        <v>11321</v>
      </c>
      <c r="Z4578" s="39" t="s">
        <v>1369</v>
      </c>
      <c r="AA4578" s="39" t="s">
        <v>1370</v>
      </c>
    </row>
    <row r="4579" ht="15.75" hidden="1" customHeight="1">
      <c r="A4579" s="39" t="s">
        <v>11349</v>
      </c>
      <c r="B4579" s="39" t="s">
        <v>11350</v>
      </c>
      <c r="C4579" s="8">
        <v>3723.0</v>
      </c>
      <c r="D4579" s="8">
        <v>11.0</v>
      </c>
      <c r="E4579" s="8">
        <v>6.0</v>
      </c>
      <c r="F4579" s="8">
        <v>3.0</v>
      </c>
      <c r="G4579" s="8">
        <v>3771.0</v>
      </c>
      <c r="H4579" s="8">
        <v>3580.0</v>
      </c>
      <c r="I4579" s="8">
        <v>3247.0</v>
      </c>
      <c r="J4579" s="8">
        <v>3367.0</v>
      </c>
      <c r="K4579" s="8">
        <v>2002.0</v>
      </c>
      <c r="L4579" s="8">
        <v>5798.5</v>
      </c>
      <c r="M4579" s="8">
        <v>4824.0</v>
      </c>
      <c r="N4579" s="8">
        <v>759.0</v>
      </c>
      <c r="O4579" s="8">
        <v>441.0</v>
      </c>
      <c r="P4579" s="8">
        <v>5.0</v>
      </c>
      <c r="Q4579" s="39" t="s">
        <v>114</v>
      </c>
      <c r="R4579" s="39" t="s">
        <v>11351</v>
      </c>
      <c r="S4579" s="39" t="s">
        <v>11352</v>
      </c>
      <c r="T4579" s="39" t="s">
        <v>11261</v>
      </c>
      <c r="U4579" s="39" t="s">
        <v>11262</v>
      </c>
      <c r="V4579" s="39" t="s">
        <v>96</v>
      </c>
      <c r="W4579" s="39" t="s">
        <v>97</v>
      </c>
      <c r="X4579" s="39" t="s">
        <v>11353</v>
      </c>
      <c r="Y4579" s="39" t="s">
        <v>11354</v>
      </c>
      <c r="Z4579" s="39" t="s">
        <v>11265</v>
      </c>
      <c r="AA4579" s="39" t="s">
        <v>11262</v>
      </c>
    </row>
    <row r="4580" ht="15.75" hidden="1" customHeight="1">
      <c r="A4580" s="39" t="s">
        <v>11355</v>
      </c>
      <c r="B4580" s="39" t="s">
        <v>11356</v>
      </c>
      <c r="C4580" s="8">
        <v>4888.0</v>
      </c>
      <c r="D4580" s="8">
        <v>15.0</v>
      </c>
      <c r="E4580" s="8">
        <v>8.0</v>
      </c>
      <c r="F4580" s="8">
        <v>4.0</v>
      </c>
      <c r="G4580" s="8">
        <v>5062.0</v>
      </c>
      <c r="H4580" s="8">
        <v>5449.0</v>
      </c>
      <c r="I4580" s="8">
        <v>5769.0</v>
      </c>
      <c r="J4580" s="8">
        <v>6270.0</v>
      </c>
      <c r="K4580" s="8">
        <v>398.0</v>
      </c>
      <c r="L4580" s="8">
        <v>4795.0</v>
      </c>
      <c r="M4580" s="8">
        <v>4443.0</v>
      </c>
      <c r="N4580" s="8">
        <v>783.0</v>
      </c>
      <c r="O4580" s="8">
        <v>477.0</v>
      </c>
      <c r="P4580" s="8">
        <v>5.0</v>
      </c>
      <c r="Q4580" s="39" t="s">
        <v>114</v>
      </c>
      <c r="R4580" s="39" t="s">
        <v>11351</v>
      </c>
      <c r="S4580" s="39" t="s">
        <v>11352</v>
      </c>
      <c r="T4580" s="39" t="s">
        <v>11261</v>
      </c>
      <c r="U4580" s="39" t="s">
        <v>11262</v>
      </c>
      <c r="V4580" s="39" t="s">
        <v>96</v>
      </c>
      <c r="W4580" s="39" t="s">
        <v>97</v>
      </c>
      <c r="X4580" s="39" t="s">
        <v>11353</v>
      </c>
      <c r="Y4580" s="39" t="s">
        <v>11354</v>
      </c>
      <c r="Z4580" s="39" t="s">
        <v>11265</v>
      </c>
      <c r="AA4580" s="39" t="s">
        <v>11262</v>
      </c>
    </row>
    <row r="4581" ht="15.75" hidden="1" customHeight="1">
      <c r="A4581" s="39" t="s">
        <v>11357</v>
      </c>
      <c r="B4581" s="39" t="s">
        <v>11358</v>
      </c>
      <c r="C4581" s="8">
        <v>4725.0</v>
      </c>
      <c r="D4581" s="8">
        <v>14.0</v>
      </c>
      <c r="E4581" s="8">
        <v>7.0</v>
      </c>
      <c r="F4581" s="8">
        <v>4.0</v>
      </c>
      <c r="G4581" s="8">
        <v>5115.0</v>
      </c>
      <c r="H4581" s="8">
        <v>5414.0</v>
      </c>
      <c r="I4581" s="8">
        <v>5132.0</v>
      </c>
      <c r="J4581" s="8">
        <v>5309.0</v>
      </c>
      <c r="K4581" s="8">
        <v>327.0</v>
      </c>
      <c r="L4581" s="8">
        <v>6476.0</v>
      </c>
      <c r="M4581" s="8">
        <v>5599.0</v>
      </c>
      <c r="N4581" s="8">
        <v>885.0</v>
      </c>
      <c r="O4581" s="8">
        <v>520.0</v>
      </c>
      <c r="P4581" s="8">
        <v>5.0</v>
      </c>
      <c r="Q4581" s="39" t="s">
        <v>114</v>
      </c>
      <c r="R4581" s="39" t="s">
        <v>11351</v>
      </c>
      <c r="S4581" s="39" t="s">
        <v>11352</v>
      </c>
      <c r="T4581" s="39" t="s">
        <v>11261</v>
      </c>
      <c r="U4581" s="39" t="s">
        <v>11262</v>
      </c>
      <c r="V4581" s="39" t="s">
        <v>96</v>
      </c>
      <c r="W4581" s="39" t="s">
        <v>97</v>
      </c>
      <c r="X4581" s="39" t="s">
        <v>11353</v>
      </c>
      <c r="Y4581" s="39" t="s">
        <v>11354</v>
      </c>
      <c r="Z4581" s="39" t="s">
        <v>11265</v>
      </c>
      <c r="AA4581" s="39" t="s">
        <v>11262</v>
      </c>
    </row>
    <row r="4582" ht="15.75" hidden="1" customHeight="1">
      <c r="A4582" s="39" t="s">
        <v>11359</v>
      </c>
      <c r="B4582" s="39" t="s">
        <v>11360</v>
      </c>
      <c r="C4582" s="8">
        <v>4578.0</v>
      </c>
      <c r="D4582" s="8">
        <v>14.0</v>
      </c>
      <c r="E4582" s="8">
        <v>7.0</v>
      </c>
      <c r="F4582" s="8">
        <v>4.0</v>
      </c>
      <c r="G4582" s="8">
        <v>5451.0</v>
      </c>
      <c r="H4582" s="8">
        <v>5061.0</v>
      </c>
      <c r="I4582" s="8">
        <v>4005.0</v>
      </c>
      <c r="J4582" s="8">
        <v>4640.0</v>
      </c>
      <c r="K4582" s="8">
        <v>559.0</v>
      </c>
      <c r="L4582" s="8">
        <v>5621.0</v>
      </c>
      <c r="M4582" s="8">
        <v>4603.5</v>
      </c>
      <c r="N4582" s="8">
        <v>676.0</v>
      </c>
      <c r="O4582" s="8">
        <v>394.0</v>
      </c>
      <c r="P4582" s="8">
        <v>5.0</v>
      </c>
      <c r="Q4582" s="39" t="s">
        <v>114</v>
      </c>
      <c r="R4582" s="39" t="s">
        <v>11351</v>
      </c>
      <c r="S4582" s="39" t="s">
        <v>11352</v>
      </c>
      <c r="T4582" s="39" t="s">
        <v>11261</v>
      </c>
      <c r="U4582" s="39" t="s">
        <v>11262</v>
      </c>
      <c r="V4582" s="39" t="s">
        <v>96</v>
      </c>
      <c r="W4582" s="39" t="s">
        <v>97</v>
      </c>
      <c r="X4582" s="39" t="s">
        <v>11353</v>
      </c>
      <c r="Y4582" s="39" t="s">
        <v>11354</v>
      </c>
      <c r="Z4582" s="39" t="s">
        <v>11265</v>
      </c>
      <c r="AA4582" s="39" t="s">
        <v>11262</v>
      </c>
    </row>
    <row r="4583" ht="15.75" hidden="1" customHeight="1">
      <c r="A4583" s="39" t="s">
        <v>11361</v>
      </c>
      <c r="B4583" s="39" t="s">
        <v>11362</v>
      </c>
      <c r="C4583" s="8">
        <v>3595.0</v>
      </c>
      <c r="D4583" s="8">
        <v>11.0</v>
      </c>
      <c r="E4583" s="8">
        <v>6.0</v>
      </c>
      <c r="F4583" s="8">
        <v>3.0</v>
      </c>
      <c r="G4583" s="8">
        <v>3839.0</v>
      </c>
      <c r="H4583" s="8">
        <v>3647.0</v>
      </c>
      <c r="I4583" s="8">
        <v>2337.0</v>
      </c>
      <c r="J4583" s="8">
        <v>3956.0</v>
      </c>
      <c r="K4583" s="8">
        <v>1679.0</v>
      </c>
      <c r="L4583" s="8">
        <v>6041.0</v>
      </c>
      <c r="M4583" s="8">
        <v>4919.0</v>
      </c>
      <c r="N4583" s="8">
        <v>543.0</v>
      </c>
      <c r="O4583" s="8">
        <v>317.0</v>
      </c>
      <c r="P4583" s="8">
        <v>5.0</v>
      </c>
      <c r="Q4583" s="39" t="s">
        <v>114</v>
      </c>
      <c r="R4583" s="39" t="s">
        <v>11351</v>
      </c>
      <c r="S4583" s="39" t="s">
        <v>11352</v>
      </c>
      <c r="T4583" s="39" t="s">
        <v>11261</v>
      </c>
      <c r="U4583" s="39" t="s">
        <v>11262</v>
      </c>
      <c r="V4583" s="39" t="s">
        <v>96</v>
      </c>
      <c r="W4583" s="39" t="s">
        <v>97</v>
      </c>
      <c r="X4583" s="39" t="s">
        <v>11353</v>
      </c>
      <c r="Y4583" s="39" t="s">
        <v>11354</v>
      </c>
      <c r="Z4583" s="39" t="s">
        <v>11265</v>
      </c>
      <c r="AA4583" s="39" t="s">
        <v>11262</v>
      </c>
    </row>
    <row r="4584" ht="15.75" hidden="1" customHeight="1">
      <c r="A4584" s="39" t="s">
        <v>11363</v>
      </c>
      <c r="B4584" s="39" t="s">
        <v>11364</v>
      </c>
      <c r="C4584" s="8">
        <v>5304.0</v>
      </c>
      <c r="D4584" s="8">
        <v>16.0</v>
      </c>
      <c r="E4584" s="8">
        <v>8.0</v>
      </c>
      <c r="F4584" s="8">
        <v>4.0</v>
      </c>
      <c r="G4584" s="8">
        <v>5013.0</v>
      </c>
      <c r="H4584" s="8">
        <v>4611.5</v>
      </c>
      <c r="I4584" s="8">
        <v>4386.0</v>
      </c>
      <c r="J4584" s="8">
        <v>4818.0</v>
      </c>
      <c r="K4584" s="8">
        <v>4334.0</v>
      </c>
      <c r="L4584" s="8">
        <v>4461.0</v>
      </c>
      <c r="M4584" s="8">
        <v>5605.0</v>
      </c>
      <c r="N4584" s="8">
        <v>986.0</v>
      </c>
      <c r="O4584" s="8">
        <v>556.0</v>
      </c>
      <c r="P4584" s="8">
        <v>5.0</v>
      </c>
      <c r="Q4584" s="39" t="s">
        <v>114</v>
      </c>
      <c r="R4584" s="39" t="s">
        <v>11365</v>
      </c>
      <c r="S4584" s="39" t="s">
        <v>11364</v>
      </c>
      <c r="T4584" s="39" t="s">
        <v>11261</v>
      </c>
      <c r="U4584" s="39" t="s">
        <v>11262</v>
      </c>
      <c r="V4584" s="39" t="s">
        <v>96</v>
      </c>
      <c r="W4584" s="39" t="s">
        <v>97</v>
      </c>
      <c r="X4584" s="39" t="s">
        <v>11353</v>
      </c>
      <c r="Y4584" s="39" t="s">
        <v>11354</v>
      </c>
      <c r="Z4584" s="39" t="s">
        <v>11265</v>
      </c>
      <c r="AA4584" s="39" t="s">
        <v>11262</v>
      </c>
    </row>
    <row r="4585" ht="15.75" hidden="1" customHeight="1">
      <c r="A4585" s="39" t="s">
        <v>11366</v>
      </c>
      <c r="B4585" s="39" t="s">
        <v>11364</v>
      </c>
      <c r="C4585" s="8">
        <v>2380.0</v>
      </c>
      <c r="D4585" s="8">
        <v>7.0</v>
      </c>
      <c r="E4585" s="8">
        <v>4.0</v>
      </c>
      <c r="F4585" s="8">
        <v>2.0</v>
      </c>
      <c r="G4585" s="8">
        <v>2477.0</v>
      </c>
      <c r="H4585" s="8">
        <v>2056.0</v>
      </c>
      <c r="I4585" s="8">
        <v>2238.0</v>
      </c>
      <c r="J4585" s="8">
        <v>3487.0</v>
      </c>
      <c r="K4585" s="8">
        <v>2145.0</v>
      </c>
      <c r="L4585" s="8">
        <v>3223.0</v>
      </c>
      <c r="M4585" s="8">
        <v>3658.0</v>
      </c>
      <c r="N4585" s="8">
        <v>628.0</v>
      </c>
      <c r="O4585" s="8">
        <v>350.0</v>
      </c>
      <c r="P4585" s="8">
        <v>5.0</v>
      </c>
      <c r="Q4585" s="39" t="s">
        <v>114</v>
      </c>
      <c r="R4585" s="39" t="s">
        <v>11365</v>
      </c>
      <c r="S4585" s="39" t="s">
        <v>11364</v>
      </c>
      <c r="T4585" s="39" t="s">
        <v>11261</v>
      </c>
      <c r="U4585" s="39" t="s">
        <v>11262</v>
      </c>
      <c r="V4585" s="39" t="s">
        <v>96</v>
      </c>
      <c r="W4585" s="39" t="s">
        <v>97</v>
      </c>
      <c r="X4585" s="39" t="s">
        <v>11353</v>
      </c>
      <c r="Y4585" s="39" t="s">
        <v>11354</v>
      </c>
      <c r="Z4585" s="39" t="s">
        <v>11265</v>
      </c>
      <c r="AA4585" s="39" t="s">
        <v>11262</v>
      </c>
    </row>
    <row r="4586" ht="15.75" hidden="1" customHeight="1">
      <c r="A4586" s="39" t="s">
        <v>11367</v>
      </c>
      <c r="B4586" s="39" t="s">
        <v>11364</v>
      </c>
      <c r="C4586" s="8">
        <v>4203.0</v>
      </c>
      <c r="D4586" s="8">
        <v>13.0</v>
      </c>
      <c r="E4586" s="8">
        <v>7.0</v>
      </c>
      <c r="F4586" s="8">
        <v>4.0</v>
      </c>
      <c r="G4586" s="8">
        <v>4674.0</v>
      </c>
      <c r="H4586" s="8">
        <v>5512.0</v>
      </c>
      <c r="I4586" s="8">
        <v>3808.0</v>
      </c>
      <c r="J4586" s="8">
        <v>4662.0</v>
      </c>
      <c r="K4586" s="8">
        <v>354.0</v>
      </c>
      <c r="L4586" s="8">
        <v>4719.0</v>
      </c>
      <c r="M4586" s="8">
        <v>5254.0</v>
      </c>
      <c r="N4586" s="8">
        <v>840.0</v>
      </c>
      <c r="O4586" s="8">
        <v>507.0</v>
      </c>
      <c r="P4586" s="8">
        <v>5.0</v>
      </c>
      <c r="Q4586" s="39" t="s">
        <v>114</v>
      </c>
      <c r="R4586" s="39" t="s">
        <v>11365</v>
      </c>
      <c r="S4586" s="39" t="s">
        <v>11364</v>
      </c>
      <c r="T4586" s="39" t="s">
        <v>11261</v>
      </c>
      <c r="U4586" s="39" t="s">
        <v>11262</v>
      </c>
      <c r="V4586" s="39" t="s">
        <v>96</v>
      </c>
      <c r="W4586" s="39" t="s">
        <v>97</v>
      </c>
      <c r="X4586" s="39" t="s">
        <v>11353</v>
      </c>
      <c r="Y4586" s="39" t="s">
        <v>11354</v>
      </c>
      <c r="Z4586" s="39" t="s">
        <v>11265</v>
      </c>
      <c r="AA4586" s="39" t="s">
        <v>11262</v>
      </c>
    </row>
    <row r="4587" ht="15.75" hidden="1" customHeight="1">
      <c r="A4587" s="39" t="s">
        <v>11368</v>
      </c>
      <c r="B4587" s="39" t="s">
        <v>11369</v>
      </c>
      <c r="C4587" s="8">
        <v>4166.0</v>
      </c>
      <c r="D4587" s="8">
        <v>12.0</v>
      </c>
      <c r="E4587" s="8">
        <v>6.0</v>
      </c>
      <c r="F4587" s="8">
        <v>3.0</v>
      </c>
      <c r="G4587" s="8">
        <v>5455.0</v>
      </c>
      <c r="H4587" s="8">
        <v>5218.0</v>
      </c>
      <c r="I4587" s="8">
        <v>3622.0</v>
      </c>
      <c r="J4587" s="8">
        <v>6076.0</v>
      </c>
      <c r="K4587" s="8">
        <v>187.0</v>
      </c>
      <c r="L4587" s="8">
        <v>3127.0</v>
      </c>
      <c r="M4587" s="8">
        <v>4820.5</v>
      </c>
      <c r="N4587" s="8">
        <v>653.0</v>
      </c>
      <c r="O4587" s="8">
        <v>416.0</v>
      </c>
      <c r="P4587" s="8">
        <v>5.0</v>
      </c>
      <c r="Q4587" s="39" t="s">
        <v>114</v>
      </c>
      <c r="R4587" s="39" t="s">
        <v>11370</v>
      </c>
      <c r="S4587" s="39" t="s">
        <v>11371</v>
      </c>
      <c r="T4587" s="39" t="s">
        <v>11261</v>
      </c>
      <c r="U4587" s="39" t="s">
        <v>11262</v>
      </c>
      <c r="V4587" s="39" t="s">
        <v>96</v>
      </c>
      <c r="W4587" s="39" t="s">
        <v>97</v>
      </c>
      <c r="X4587" s="39" t="s">
        <v>11353</v>
      </c>
      <c r="Y4587" s="39" t="s">
        <v>11354</v>
      </c>
      <c r="Z4587" s="39" t="s">
        <v>11265</v>
      </c>
      <c r="AA4587" s="39" t="s">
        <v>11262</v>
      </c>
    </row>
    <row r="4588" ht="15.75" hidden="1" customHeight="1">
      <c r="A4588" s="39" t="s">
        <v>11372</v>
      </c>
      <c r="B4588" s="39" t="s">
        <v>11373</v>
      </c>
      <c r="C4588" s="8">
        <v>560.0</v>
      </c>
      <c r="D4588" s="8">
        <v>2.0</v>
      </c>
      <c r="E4588" s="8">
        <v>1.0</v>
      </c>
      <c r="F4588" s="8">
        <v>1.0</v>
      </c>
      <c r="G4588" s="8">
        <v>686.0</v>
      </c>
      <c r="H4588" s="8">
        <v>559.0</v>
      </c>
      <c r="I4588" s="8">
        <v>1410.0</v>
      </c>
      <c r="J4588" s="8">
        <v>250.0</v>
      </c>
      <c r="K4588" s="8">
        <v>1392.0</v>
      </c>
      <c r="L4588" s="8">
        <v>2357.0</v>
      </c>
      <c r="M4588" s="8">
        <v>4098.0</v>
      </c>
      <c r="N4588" s="8">
        <v>675.0</v>
      </c>
      <c r="O4588" s="8">
        <v>464.0</v>
      </c>
      <c r="P4588" s="8">
        <v>2.0</v>
      </c>
      <c r="Q4588" s="39" t="s">
        <v>877</v>
      </c>
      <c r="R4588" s="39" t="s">
        <v>11370</v>
      </c>
      <c r="S4588" s="39" t="s">
        <v>11371</v>
      </c>
      <c r="T4588" s="39" t="s">
        <v>11261</v>
      </c>
      <c r="U4588" s="39" t="s">
        <v>11262</v>
      </c>
      <c r="V4588" s="39" t="s">
        <v>96</v>
      </c>
      <c r="W4588" s="39" t="s">
        <v>97</v>
      </c>
      <c r="X4588" s="39" t="s">
        <v>11374</v>
      </c>
      <c r="Y4588" s="39" t="s">
        <v>11375</v>
      </c>
      <c r="Z4588" s="39" t="s">
        <v>11265</v>
      </c>
      <c r="AA4588" s="39" t="s">
        <v>11262</v>
      </c>
    </row>
    <row r="4589" ht="15.75" hidden="1" customHeight="1">
      <c r="A4589" s="39" t="s">
        <v>11376</v>
      </c>
      <c r="B4589" s="39" t="s">
        <v>11377</v>
      </c>
      <c r="C4589" s="8">
        <v>5116.0</v>
      </c>
      <c r="D4589" s="8">
        <v>15.0</v>
      </c>
      <c r="E4589" s="8">
        <v>8.0</v>
      </c>
      <c r="F4589" s="8">
        <v>4.0</v>
      </c>
      <c r="G4589" s="8">
        <v>5670.0</v>
      </c>
      <c r="H4589" s="8">
        <v>5298.0</v>
      </c>
      <c r="I4589" s="8">
        <v>5913.0</v>
      </c>
      <c r="J4589" s="8">
        <v>5323.0</v>
      </c>
      <c r="K4589" s="8">
        <v>492.0</v>
      </c>
      <c r="L4589" s="8">
        <v>6585.0</v>
      </c>
      <c r="M4589" s="8">
        <v>5887.0</v>
      </c>
      <c r="N4589" s="8">
        <v>1423.0</v>
      </c>
      <c r="O4589" s="8">
        <v>934.0</v>
      </c>
      <c r="P4589" s="8">
        <v>5.0</v>
      </c>
      <c r="Q4589" s="39" t="s">
        <v>114</v>
      </c>
      <c r="R4589" s="39" t="s">
        <v>11370</v>
      </c>
      <c r="S4589" s="39" t="s">
        <v>11371</v>
      </c>
      <c r="T4589" s="39" t="s">
        <v>11261</v>
      </c>
      <c r="U4589" s="39" t="s">
        <v>11262</v>
      </c>
      <c r="V4589" s="39" t="s">
        <v>96</v>
      </c>
      <c r="W4589" s="39" t="s">
        <v>97</v>
      </c>
      <c r="X4589" s="39" t="s">
        <v>11353</v>
      </c>
      <c r="Y4589" s="39" t="s">
        <v>11354</v>
      </c>
      <c r="Z4589" s="39" t="s">
        <v>11265</v>
      </c>
      <c r="AA4589" s="39" t="s">
        <v>11262</v>
      </c>
    </row>
    <row r="4590" ht="15.75" hidden="1" customHeight="1">
      <c r="A4590" s="39" t="s">
        <v>11378</v>
      </c>
      <c r="B4590" s="39" t="s">
        <v>11379</v>
      </c>
      <c r="C4590" s="8">
        <v>5654.0</v>
      </c>
      <c r="D4590" s="8">
        <v>17.0</v>
      </c>
      <c r="E4590" s="8">
        <v>9.0</v>
      </c>
      <c r="F4590" s="8">
        <v>5.0</v>
      </c>
      <c r="G4590" s="8">
        <v>6342.0</v>
      </c>
      <c r="H4590" s="8">
        <v>6932.0</v>
      </c>
      <c r="I4590" s="8">
        <v>6030.0</v>
      </c>
      <c r="J4590" s="8">
        <v>6080.0</v>
      </c>
      <c r="K4590" s="8">
        <v>420.0</v>
      </c>
      <c r="L4590" s="8">
        <v>4177.0</v>
      </c>
      <c r="M4590" s="8">
        <v>6741.0</v>
      </c>
      <c r="N4590" s="8">
        <v>1018.0</v>
      </c>
      <c r="O4590" s="8">
        <v>601.0</v>
      </c>
      <c r="P4590" s="8">
        <v>2.0</v>
      </c>
      <c r="Q4590" s="39" t="s">
        <v>877</v>
      </c>
      <c r="R4590" s="39" t="s">
        <v>11370</v>
      </c>
      <c r="S4590" s="39" t="s">
        <v>11371</v>
      </c>
      <c r="T4590" s="39" t="s">
        <v>11261</v>
      </c>
      <c r="U4590" s="39" t="s">
        <v>11262</v>
      </c>
      <c r="V4590" s="39" t="s">
        <v>96</v>
      </c>
      <c r="W4590" s="39" t="s">
        <v>97</v>
      </c>
      <c r="X4590" s="39" t="s">
        <v>11380</v>
      </c>
      <c r="Y4590" s="39" t="s">
        <v>11381</v>
      </c>
      <c r="Z4590" s="39" t="s">
        <v>11265</v>
      </c>
      <c r="AA4590" s="39" t="s">
        <v>11262</v>
      </c>
    </row>
    <row r="4591" ht="15.75" hidden="1" customHeight="1">
      <c r="A4591" s="39" t="s">
        <v>11382</v>
      </c>
      <c r="B4591" s="39" t="s">
        <v>11383</v>
      </c>
      <c r="C4591" s="8">
        <v>5120.0</v>
      </c>
      <c r="D4591" s="8">
        <v>15.0</v>
      </c>
      <c r="E4591" s="8">
        <v>8.0</v>
      </c>
      <c r="F4591" s="8">
        <v>4.0</v>
      </c>
      <c r="G4591" s="8">
        <v>5829.0</v>
      </c>
      <c r="H4591" s="8">
        <v>5628.0</v>
      </c>
      <c r="I4591" s="8">
        <v>5509.0</v>
      </c>
      <c r="J4591" s="8">
        <v>6441.0</v>
      </c>
      <c r="K4591" s="8">
        <v>289.0</v>
      </c>
      <c r="L4591" s="8">
        <v>6646.0</v>
      </c>
      <c r="M4591" s="8">
        <v>5154.0</v>
      </c>
      <c r="N4591" s="8">
        <v>823.0</v>
      </c>
      <c r="O4591" s="8">
        <v>555.0</v>
      </c>
      <c r="P4591" s="8">
        <v>5.0</v>
      </c>
      <c r="Q4591" s="39" t="s">
        <v>114</v>
      </c>
      <c r="R4591" s="39" t="s">
        <v>11370</v>
      </c>
      <c r="S4591" s="39" t="s">
        <v>11371</v>
      </c>
      <c r="T4591" s="39" t="s">
        <v>11261</v>
      </c>
      <c r="U4591" s="39" t="s">
        <v>11262</v>
      </c>
      <c r="V4591" s="39" t="s">
        <v>96</v>
      </c>
      <c r="W4591" s="39" t="s">
        <v>97</v>
      </c>
      <c r="X4591" s="39" t="s">
        <v>11384</v>
      </c>
      <c r="Y4591" s="39" t="s">
        <v>11385</v>
      </c>
      <c r="Z4591" s="39" t="s">
        <v>11265</v>
      </c>
      <c r="AA4591" s="39" t="s">
        <v>11262</v>
      </c>
    </row>
    <row r="4592" ht="15.75" hidden="1" customHeight="1">
      <c r="A4592" s="39" t="s">
        <v>11386</v>
      </c>
      <c r="B4592" s="39" t="s">
        <v>11387</v>
      </c>
      <c r="C4592" s="8">
        <v>4758.0</v>
      </c>
      <c r="D4592" s="8">
        <v>14.0</v>
      </c>
      <c r="E4592" s="8">
        <v>7.0</v>
      </c>
      <c r="F4592" s="8">
        <v>4.0</v>
      </c>
      <c r="G4592" s="8">
        <v>4413.5</v>
      </c>
      <c r="H4592" s="8">
        <v>6474.0</v>
      </c>
      <c r="I4592" s="8">
        <v>4110.0</v>
      </c>
      <c r="J4592" s="8">
        <v>5186.0</v>
      </c>
      <c r="K4592" s="8">
        <v>611.0</v>
      </c>
      <c r="L4592" s="8">
        <v>5640.5</v>
      </c>
      <c r="M4592" s="8">
        <v>3810.0</v>
      </c>
      <c r="N4592" s="8">
        <v>684.0</v>
      </c>
      <c r="O4592" s="8">
        <v>445.0</v>
      </c>
      <c r="P4592" s="8">
        <v>2.0</v>
      </c>
      <c r="Q4592" s="39" t="s">
        <v>877</v>
      </c>
      <c r="R4592" s="39" t="s">
        <v>11388</v>
      </c>
      <c r="S4592" s="39" t="s">
        <v>11387</v>
      </c>
      <c r="T4592" s="39" t="s">
        <v>11261</v>
      </c>
      <c r="U4592" s="39" t="s">
        <v>11262</v>
      </c>
      <c r="V4592" s="39" t="s">
        <v>96</v>
      </c>
      <c r="W4592" s="39" t="s">
        <v>97</v>
      </c>
      <c r="X4592" s="39" t="s">
        <v>11374</v>
      </c>
      <c r="Y4592" s="39" t="s">
        <v>11375</v>
      </c>
      <c r="Z4592" s="39" t="s">
        <v>11265</v>
      </c>
      <c r="AA4592" s="39" t="s">
        <v>11262</v>
      </c>
    </row>
    <row r="4593" ht="15.75" hidden="1" customHeight="1">
      <c r="A4593" s="39" t="s">
        <v>11389</v>
      </c>
      <c r="B4593" s="39" t="s">
        <v>11387</v>
      </c>
      <c r="C4593" s="8">
        <v>5323.0</v>
      </c>
      <c r="D4593" s="8">
        <v>16.0</v>
      </c>
      <c r="E4593" s="8">
        <v>8.0</v>
      </c>
      <c r="F4593" s="8">
        <v>4.0</v>
      </c>
      <c r="G4593" s="8">
        <v>6129.0</v>
      </c>
      <c r="H4593" s="8">
        <v>6160.0</v>
      </c>
      <c r="I4593" s="8">
        <v>5145.0</v>
      </c>
      <c r="J4593" s="8">
        <v>6668.0</v>
      </c>
      <c r="K4593" s="8">
        <v>304.0</v>
      </c>
      <c r="L4593" s="8">
        <v>6348.0</v>
      </c>
      <c r="M4593" s="8">
        <v>5825.0</v>
      </c>
      <c r="N4593" s="8">
        <v>743.0</v>
      </c>
      <c r="O4593" s="8">
        <v>494.0</v>
      </c>
      <c r="P4593" s="8">
        <v>5.0</v>
      </c>
      <c r="Q4593" s="39" t="s">
        <v>114</v>
      </c>
      <c r="R4593" s="39" t="s">
        <v>11388</v>
      </c>
      <c r="S4593" s="39" t="s">
        <v>11387</v>
      </c>
      <c r="T4593" s="39" t="s">
        <v>11261</v>
      </c>
      <c r="U4593" s="39" t="s">
        <v>11262</v>
      </c>
      <c r="V4593" s="39" t="s">
        <v>96</v>
      </c>
      <c r="W4593" s="39" t="s">
        <v>97</v>
      </c>
      <c r="X4593" s="39" t="s">
        <v>11353</v>
      </c>
      <c r="Y4593" s="39" t="s">
        <v>11354</v>
      </c>
      <c r="Z4593" s="39" t="s">
        <v>11265</v>
      </c>
      <c r="AA4593" s="39" t="s">
        <v>11262</v>
      </c>
    </row>
    <row r="4594" ht="15.75" hidden="1" customHeight="1">
      <c r="A4594" s="39" t="s">
        <v>11390</v>
      </c>
      <c r="B4594" s="39" t="s">
        <v>11387</v>
      </c>
      <c r="C4594" s="8">
        <v>4579.0</v>
      </c>
      <c r="D4594" s="8">
        <v>14.0</v>
      </c>
      <c r="E4594" s="8">
        <v>7.0</v>
      </c>
      <c r="F4594" s="8">
        <v>4.0</v>
      </c>
      <c r="G4594" s="8">
        <v>4668.0</v>
      </c>
      <c r="H4594" s="8">
        <v>4401.0</v>
      </c>
      <c r="I4594" s="8">
        <v>4743.0</v>
      </c>
      <c r="J4594" s="8">
        <v>4732.0</v>
      </c>
      <c r="K4594" s="8">
        <v>1119.0</v>
      </c>
      <c r="L4594" s="8">
        <v>5640.5</v>
      </c>
      <c r="M4594" s="8">
        <v>4393.0</v>
      </c>
      <c r="N4594" s="8">
        <v>684.0</v>
      </c>
      <c r="O4594" s="8">
        <v>434.0</v>
      </c>
      <c r="P4594" s="8">
        <v>5.0</v>
      </c>
      <c r="Q4594" s="39" t="s">
        <v>114</v>
      </c>
      <c r="R4594" s="39" t="s">
        <v>11388</v>
      </c>
      <c r="S4594" s="39" t="s">
        <v>11387</v>
      </c>
      <c r="T4594" s="39" t="s">
        <v>11261</v>
      </c>
      <c r="U4594" s="39" t="s">
        <v>11262</v>
      </c>
      <c r="V4594" s="39" t="s">
        <v>96</v>
      </c>
      <c r="W4594" s="39" t="s">
        <v>97</v>
      </c>
      <c r="X4594" s="39" t="s">
        <v>11353</v>
      </c>
      <c r="Y4594" s="39" t="s">
        <v>11354</v>
      </c>
      <c r="Z4594" s="39" t="s">
        <v>11265</v>
      </c>
      <c r="AA4594" s="39" t="s">
        <v>11262</v>
      </c>
    </row>
    <row r="4595" ht="15.75" hidden="1" customHeight="1">
      <c r="A4595" s="39" t="s">
        <v>11391</v>
      </c>
      <c r="B4595" s="39" t="s">
        <v>11387</v>
      </c>
      <c r="C4595" s="8">
        <v>1584.0</v>
      </c>
      <c r="D4595" s="8">
        <v>5.0</v>
      </c>
      <c r="E4595" s="8">
        <v>3.0</v>
      </c>
      <c r="F4595" s="8">
        <v>2.0</v>
      </c>
      <c r="G4595" s="8">
        <v>1683.0</v>
      </c>
      <c r="H4595" s="8">
        <v>2133.0</v>
      </c>
      <c r="I4595" s="8">
        <v>1117.0</v>
      </c>
      <c r="J4595" s="8">
        <v>2109.0</v>
      </c>
      <c r="K4595" s="8">
        <v>1004.0</v>
      </c>
      <c r="L4595" s="8">
        <v>2860.0</v>
      </c>
      <c r="M4595" s="8">
        <v>1684.5</v>
      </c>
      <c r="N4595" s="8">
        <v>765.0</v>
      </c>
      <c r="O4595" s="8">
        <v>493.0</v>
      </c>
      <c r="P4595" s="8">
        <v>5.0</v>
      </c>
      <c r="Q4595" s="39" t="s">
        <v>114</v>
      </c>
      <c r="R4595" s="39" t="s">
        <v>11388</v>
      </c>
      <c r="S4595" s="39" t="s">
        <v>11387</v>
      </c>
      <c r="T4595" s="39" t="s">
        <v>11261</v>
      </c>
      <c r="U4595" s="39" t="s">
        <v>11262</v>
      </c>
      <c r="V4595" s="39" t="s">
        <v>96</v>
      </c>
      <c r="W4595" s="39" t="s">
        <v>97</v>
      </c>
      <c r="X4595" s="39" t="s">
        <v>11353</v>
      </c>
      <c r="Y4595" s="39" t="s">
        <v>11354</v>
      </c>
      <c r="Z4595" s="39" t="s">
        <v>11265</v>
      </c>
      <c r="AA4595" s="39" t="s">
        <v>11262</v>
      </c>
    </row>
    <row r="4596" ht="15.75" hidden="1" customHeight="1">
      <c r="A4596" s="39" t="s">
        <v>11392</v>
      </c>
      <c r="B4596" s="39" t="s">
        <v>11387</v>
      </c>
      <c r="C4596" s="8">
        <v>3804.0</v>
      </c>
      <c r="D4596" s="8">
        <v>11.0</v>
      </c>
      <c r="E4596" s="8">
        <v>6.0</v>
      </c>
      <c r="F4596" s="8">
        <v>3.0</v>
      </c>
      <c r="G4596" s="8">
        <v>4157.0</v>
      </c>
      <c r="H4596" s="8">
        <v>3157.5</v>
      </c>
      <c r="I4596" s="8">
        <v>3067.0</v>
      </c>
      <c r="J4596" s="8">
        <v>4975.0</v>
      </c>
      <c r="K4596" s="8">
        <v>1778.0</v>
      </c>
      <c r="L4596" s="8">
        <v>4438.0</v>
      </c>
      <c r="M4596" s="8">
        <v>5865.0</v>
      </c>
      <c r="N4596" s="8">
        <v>452.0</v>
      </c>
      <c r="O4596" s="8">
        <v>263.0</v>
      </c>
      <c r="P4596" s="8">
        <v>5.0</v>
      </c>
      <c r="Q4596" s="39" t="s">
        <v>114</v>
      </c>
      <c r="R4596" s="39" t="s">
        <v>11388</v>
      </c>
      <c r="S4596" s="39" t="s">
        <v>11387</v>
      </c>
      <c r="T4596" s="39" t="s">
        <v>11261</v>
      </c>
      <c r="U4596" s="39" t="s">
        <v>11262</v>
      </c>
      <c r="V4596" s="39" t="s">
        <v>96</v>
      </c>
      <c r="W4596" s="39" t="s">
        <v>97</v>
      </c>
      <c r="X4596" s="39" t="s">
        <v>11353</v>
      </c>
      <c r="Y4596" s="39" t="s">
        <v>11354</v>
      </c>
      <c r="Z4596" s="39" t="s">
        <v>11265</v>
      </c>
      <c r="AA4596" s="39" t="s">
        <v>11262</v>
      </c>
    </row>
    <row r="4597" ht="15.75" hidden="1" customHeight="1">
      <c r="A4597" s="39" t="s">
        <v>11393</v>
      </c>
      <c r="B4597" s="39" t="s">
        <v>11394</v>
      </c>
      <c r="C4597" s="8">
        <v>1067.0</v>
      </c>
      <c r="D4597" s="8">
        <v>4.0</v>
      </c>
      <c r="E4597" s="8">
        <v>2.0</v>
      </c>
      <c r="F4597" s="8">
        <v>1.0</v>
      </c>
      <c r="G4597" s="8">
        <v>1854.5</v>
      </c>
      <c r="H4597" s="8">
        <v>1463.0</v>
      </c>
      <c r="I4597" s="8">
        <v>172.0</v>
      </c>
      <c r="J4597" s="8">
        <v>1075.0</v>
      </c>
      <c r="K4597" s="8">
        <v>1968.0</v>
      </c>
      <c r="L4597" s="8">
        <v>3356.0</v>
      </c>
      <c r="M4597" s="8">
        <v>1217.0</v>
      </c>
      <c r="N4597" s="8">
        <v>604.0</v>
      </c>
      <c r="O4597" s="8">
        <v>388.0</v>
      </c>
      <c r="P4597" s="8">
        <v>2.0</v>
      </c>
      <c r="Q4597" s="39" t="s">
        <v>877</v>
      </c>
      <c r="R4597" s="39" t="s">
        <v>11395</v>
      </c>
      <c r="S4597" s="39" t="s">
        <v>11396</v>
      </c>
      <c r="T4597" s="39" t="s">
        <v>11261</v>
      </c>
      <c r="U4597" s="39" t="s">
        <v>11262</v>
      </c>
      <c r="V4597" s="39" t="s">
        <v>96</v>
      </c>
      <c r="W4597" s="39" t="s">
        <v>97</v>
      </c>
      <c r="X4597" s="39" t="s">
        <v>11374</v>
      </c>
      <c r="Y4597" s="39" t="s">
        <v>11375</v>
      </c>
      <c r="Z4597" s="39" t="s">
        <v>11265</v>
      </c>
      <c r="AA4597" s="39" t="s">
        <v>11262</v>
      </c>
    </row>
    <row r="4598" ht="15.75" hidden="1" customHeight="1">
      <c r="A4598" s="39" t="s">
        <v>11397</v>
      </c>
      <c r="B4598" s="39" t="s">
        <v>11394</v>
      </c>
      <c r="C4598" s="8">
        <v>1537.0</v>
      </c>
      <c r="D4598" s="8">
        <v>5.0</v>
      </c>
      <c r="E4598" s="8">
        <v>3.0</v>
      </c>
      <c r="F4598" s="8">
        <v>2.0</v>
      </c>
      <c r="G4598" s="8">
        <v>1594.0</v>
      </c>
      <c r="H4598" s="8">
        <v>1825.0</v>
      </c>
      <c r="I4598" s="8">
        <v>1931.0</v>
      </c>
      <c r="J4598" s="8">
        <v>2386.0</v>
      </c>
      <c r="K4598" s="8">
        <v>1715.0</v>
      </c>
      <c r="L4598" s="8">
        <v>268.0</v>
      </c>
      <c r="M4598" s="8">
        <v>2302.0</v>
      </c>
      <c r="N4598" s="8">
        <v>637.0</v>
      </c>
      <c r="O4598" s="8">
        <v>424.0</v>
      </c>
      <c r="P4598" s="8">
        <v>2.0</v>
      </c>
      <c r="Q4598" s="39" t="s">
        <v>877</v>
      </c>
      <c r="R4598" s="39" t="s">
        <v>11395</v>
      </c>
      <c r="S4598" s="39" t="s">
        <v>11396</v>
      </c>
      <c r="T4598" s="39" t="s">
        <v>11261</v>
      </c>
      <c r="U4598" s="39" t="s">
        <v>11262</v>
      </c>
      <c r="V4598" s="39" t="s">
        <v>96</v>
      </c>
      <c r="W4598" s="39" t="s">
        <v>97</v>
      </c>
      <c r="X4598" s="39" t="s">
        <v>11374</v>
      </c>
      <c r="Y4598" s="39" t="s">
        <v>11375</v>
      </c>
      <c r="Z4598" s="39" t="s">
        <v>11265</v>
      </c>
      <c r="AA4598" s="39" t="s">
        <v>11262</v>
      </c>
    </row>
    <row r="4599" ht="15.75" hidden="1" customHeight="1">
      <c r="A4599" s="39" t="s">
        <v>11398</v>
      </c>
      <c r="B4599" s="39" t="s">
        <v>11394</v>
      </c>
      <c r="C4599" s="8">
        <v>2003.0</v>
      </c>
      <c r="D4599" s="8">
        <v>6.0</v>
      </c>
      <c r="E4599" s="8">
        <v>3.0</v>
      </c>
      <c r="F4599" s="8">
        <v>2.0</v>
      </c>
      <c r="G4599" s="8">
        <v>2276.0</v>
      </c>
      <c r="H4599" s="8">
        <v>1553.0</v>
      </c>
      <c r="I4599" s="8">
        <v>2285.0</v>
      </c>
      <c r="J4599" s="8">
        <v>2628.0</v>
      </c>
      <c r="K4599" s="8">
        <v>5465.0</v>
      </c>
      <c r="L4599" s="8">
        <v>399.0</v>
      </c>
      <c r="M4599" s="8">
        <v>1933.0</v>
      </c>
      <c r="N4599" s="8">
        <v>567.0</v>
      </c>
      <c r="O4599" s="8">
        <v>383.0</v>
      </c>
      <c r="P4599" s="8">
        <v>2.0</v>
      </c>
      <c r="Q4599" s="39" t="s">
        <v>877</v>
      </c>
      <c r="R4599" s="39" t="s">
        <v>11395</v>
      </c>
      <c r="S4599" s="39" t="s">
        <v>11396</v>
      </c>
      <c r="T4599" s="39" t="s">
        <v>11261</v>
      </c>
      <c r="U4599" s="39" t="s">
        <v>11262</v>
      </c>
      <c r="V4599" s="39" t="s">
        <v>96</v>
      </c>
      <c r="W4599" s="39" t="s">
        <v>97</v>
      </c>
      <c r="X4599" s="39" t="s">
        <v>11374</v>
      </c>
      <c r="Y4599" s="39" t="s">
        <v>11375</v>
      </c>
      <c r="Z4599" s="39" t="s">
        <v>11265</v>
      </c>
      <c r="AA4599" s="39" t="s">
        <v>11262</v>
      </c>
    </row>
    <row r="4600" ht="15.75" hidden="1" customHeight="1">
      <c r="A4600" s="39" t="s">
        <v>11399</v>
      </c>
      <c r="B4600" s="39" t="s">
        <v>11394</v>
      </c>
      <c r="C4600" s="8">
        <v>3388.0</v>
      </c>
      <c r="D4600" s="8">
        <v>10.0</v>
      </c>
      <c r="E4600" s="8">
        <v>5.0</v>
      </c>
      <c r="F4600" s="8">
        <v>3.0</v>
      </c>
      <c r="G4600" s="8">
        <v>3008.0</v>
      </c>
      <c r="H4600" s="8">
        <v>2439.0</v>
      </c>
      <c r="I4600" s="8">
        <v>6083.0</v>
      </c>
      <c r="J4600" s="8">
        <v>3261.0</v>
      </c>
      <c r="K4600" s="8">
        <v>4482.0</v>
      </c>
      <c r="L4600" s="8">
        <v>1774.0</v>
      </c>
      <c r="M4600" s="8">
        <v>5371.0</v>
      </c>
      <c r="N4600" s="8">
        <v>716.0</v>
      </c>
      <c r="O4600" s="8">
        <v>326.0</v>
      </c>
      <c r="P4600" s="8">
        <v>2.0</v>
      </c>
      <c r="Q4600" s="39" t="s">
        <v>877</v>
      </c>
      <c r="R4600" s="39" t="s">
        <v>11395</v>
      </c>
      <c r="S4600" s="39" t="s">
        <v>11396</v>
      </c>
      <c r="T4600" s="39" t="s">
        <v>11261</v>
      </c>
      <c r="U4600" s="39" t="s">
        <v>11262</v>
      </c>
      <c r="V4600" s="39" t="s">
        <v>96</v>
      </c>
      <c r="W4600" s="39" t="s">
        <v>97</v>
      </c>
      <c r="X4600" s="39" t="s">
        <v>11374</v>
      </c>
      <c r="Y4600" s="39" t="s">
        <v>11375</v>
      </c>
      <c r="Z4600" s="39" t="s">
        <v>11265</v>
      </c>
      <c r="AA4600" s="39" t="s">
        <v>11262</v>
      </c>
    </row>
    <row r="4601" ht="15.75" hidden="1" customHeight="1">
      <c r="A4601" s="39" t="s">
        <v>11400</v>
      </c>
      <c r="B4601" s="39" t="s">
        <v>11394</v>
      </c>
      <c r="C4601" s="8">
        <v>2514.0</v>
      </c>
      <c r="D4601" s="8">
        <v>8.0</v>
      </c>
      <c r="E4601" s="8">
        <v>4.0</v>
      </c>
      <c r="F4601" s="8">
        <v>2.0</v>
      </c>
      <c r="G4601" s="8">
        <v>2595.0</v>
      </c>
      <c r="H4601" s="8">
        <v>2134.0</v>
      </c>
      <c r="I4601" s="8">
        <v>2671.0</v>
      </c>
      <c r="J4601" s="8">
        <v>2588.0</v>
      </c>
      <c r="K4601" s="8">
        <v>3749.0</v>
      </c>
      <c r="L4601" s="8">
        <v>2811.0</v>
      </c>
      <c r="M4601" s="8">
        <v>3074.0</v>
      </c>
      <c r="N4601" s="8">
        <v>793.0</v>
      </c>
      <c r="O4601" s="8">
        <v>447.0</v>
      </c>
      <c r="P4601" s="8">
        <v>2.0</v>
      </c>
      <c r="Q4601" s="39" t="s">
        <v>877</v>
      </c>
      <c r="R4601" s="39" t="s">
        <v>11395</v>
      </c>
      <c r="S4601" s="39" t="s">
        <v>11396</v>
      </c>
      <c r="T4601" s="39" t="s">
        <v>11261</v>
      </c>
      <c r="U4601" s="39" t="s">
        <v>11262</v>
      </c>
      <c r="V4601" s="39" t="s">
        <v>96</v>
      </c>
      <c r="W4601" s="39" t="s">
        <v>97</v>
      </c>
      <c r="X4601" s="39" t="s">
        <v>11374</v>
      </c>
      <c r="Y4601" s="39" t="s">
        <v>11375</v>
      </c>
      <c r="Z4601" s="39" t="s">
        <v>11265</v>
      </c>
      <c r="AA4601" s="39" t="s">
        <v>11262</v>
      </c>
    </row>
    <row r="4602" ht="15.75" hidden="1" customHeight="1">
      <c r="A4602" s="39" t="s">
        <v>11401</v>
      </c>
      <c r="B4602" s="39" t="s">
        <v>11394</v>
      </c>
      <c r="C4602" s="8">
        <v>3200.0</v>
      </c>
      <c r="D4602" s="8">
        <v>10.0</v>
      </c>
      <c r="E4602" s="8">
        <v>5.0</v>
      </c>
      <c r="F4602" s="8">
        <v>3.0</v>
      </c>
      <c r="G4602" s="8">
        <v>2899.0</v>
      </c>
      <c r="H4602" s="8">
        <v>3663.0</v>
      </c>
      <c r="I4602" s="8">
        <v>2584.0</v>
      </c>
      <c r="J4602" s="8">
        <v>3611.0</v>
      </c>
      <c r="K4602" s="8">
        <v>2057.0</v>
      </c>
      <c r="L4602" s="8">
        <v>3402.0</v>
      </c>
      <c r="M4602" s="8">
        <v>4469.0</v>
      </c>
      <c r="N4602" s="8">
        <v>972.0</v>
      </c>
      <c r="O4602" s="8">
        <v>621.0</v>
      </c>
      <c r="P4602" s="8">
        <v>2.0</v>
      </c>
      <c r="Q4602" s="39" t="s">
        <v>877</v>
      </c>
      <c r="R4602" s="39" t="s">
        <v>11395</v>
      </c>
      <c r="S4602" s="39" t="s">
        <v>11396</v>
      </c>
      <c r="T4602" s="39" t="s">
        <v>11261</v>
      </c>
      <c r="U4602" s="39" t="s">
        <v>11262</v>
      </c>
      <c r="V4602" s="39" t="s">
        <v>96</v>
      </c>
      <c r="W4602" s="39" t="s">
        <v>97</v>
      </c>
      <c r="X4602" s="39" t="s">
        <v>11374</v>
      </c>
      <c r="Y4602" s="39" t="s">
        <v>11375</v>
      </c>
      <c r="Z4602" s="39" t="s">
        <v>11265</v>
      </c>
      <c r="AA4602" s="39" t="s">
        <v>11262</v>
      </c>
    </row>
    <row r="4603" ht="15.75" hidden="1" customHeight="1">
      <c r="A4603" s="39" t="s">
        <v>11402</v>
      </c>
      <c r="B4603" s="39" t="s">
        <v>11403</v>
      </c>
      <c r="C4603" s="8">
        <v>2853.0</v>
      </c>
      <c r="D4603" s="8">
        <v>9.0</v>
      </c>
      <c r="E4603" s="8">
        <v>5.0</v>
      </c>
      <c r="F4603" s="8">
        <v>3.0</v>
      </c>
      <c r="G4603" s="8">
        <v>2673.0</v>
      </c>
      <c r="H4603" s="8">
        <v>2666.0</v>
      </c>
      <c r="I4603" s="8">
        <v>2666.0</v>
      </c>
      <c r="J4603" s="8">
        <v>3334.0</v>
      </c>
      <c r="K4603" s="8">
        <v>2815.0</v>
      </c>
      <c r="L4603" s="8">
        <v>3157.0</v>
      </c>
      <c r="M4603" s="8">
        <v>4503.0</v>
      </c>
      <c r="N4603" s="8">
        <v>1273.0</v>
      </c>
      <c r="O4603" s="8">
        <v>836.0</v>
      </c>
      <c r="P4603" s="8">
        <v>2.0</v>
      </c>
      <c r="Q4603" s="39" t="s">
        <v>877</v>
      </c>
      <c r="R4603" s="39" t="s">
        <v>11404</v>
      </c>
      <c r="S4603" s="39" t="s">
        <v>11405</v>
      </c>
      <c r="T4603" s="39" t="s">
        <v>11261</v>
      </c>
      <c r="U4603" s="39" t="s">
        <v>11262</v>
      </c>
      <c r="V4603" s="39" t="s">
        <v>96</v>
      </c>
      <c r="W4603" s="39" t="s">
        <v>97</v>
      </c>
      <c r="X4603" s="39" t="s">
        <v>11380</v>
      </c>
      <c r="Y4603" s="39" t="s">
        <v>11381</v>
      </c>
      <c r="Z4603" s="39" t="s">
        <v>11265</v>
      </c>
      <c r="AA4603" s="39" t="s">
        <v>11262</v>
      </c>
    </row>
    <row r="4604" ht="15.75" hidden="1" customHeight="1">
      <c r="A4604" s="39" t="s">
        <v>11406</v>
      </c>
      <c r="B4604" s="39" t="s">
        <v>11407</v>
      </c>
      <c r="C4604" s="8">
        <v>3614.0</v>
      </c>
      <c r="D4604" s="8">
        <v>11.0</v>
      </c>
      <c r="E4604" s="8">
        <v>6.0</v>
      </c>
      <c r="F4604" s="8">
        <v>3.0</v>
      </c>
      <c r="G4604" s="8">
        <v>3195.0</v>
      </c>
      <c r="H4604" s="8">
        <v>3134.0</v>
      </c>
      <c r="I4604" s="8">
        <v>3814.0</v>
      </c>
      <c r="J4604" s="8">
        <v>3427.0</v>
      </c>
      <c r="K4604" s="8">
        <v>3517.0</v>
      </c>
      <c r="L4604" s="8">
        <v>5634.0</v>
      </c>
      <c r="M4604" s="8">
        <v>2516.0</v>
      </c>
      <c r="N4604" s="8">
        <v>545.0</v>
      </c>
      <c r="O4604" s="8">
        <v>374.0</v>
      </c>
      <c r="P4604" s="8">
        <v>2.0</v>
      </c>
      <c r="Q4604" s="39" t="s">
        <v>877</v>
      </c>
      <c r="R4604" s="39" t="s">
        <v>11404</v>
      </c>
      <c r="S4604" s="39" t="s">
        <v>11405</v>
      </c>
      <c r="T4604" s="39" t="s">
        <v>11261</v>
      </c>
      <c r="U4604" s="39" t="s">
        <v>11262</v>
      </c>
      <c r="V4604" s="39" t="s">
        <v>96</v>
      </c>
      <c r="W4604" s="39" t="s">
        <v>97</v>
      </c>
      <c r="X4604" s="39" t="s">
        <v>11380</v>
      </c>
      <c r="Y4604" s="39" t="s">
        <v>11381</v>
      </c>
      <c r="Z4604" s="39" t="s">
        <v>11265</v>
      </c>
      <c r="AA4604" s="39" t="s">
        <v>11262</v>
      </c>
    </row>
    <row r="4605" ht="15.75" hidden="1" customHeight="1">
      <c r="A4605" s="39" t="s">
        <v>11408</v>
      </c>
      <c r="B4605" s="39" t="s">
        <v>11409</v>
      </c>
      <c r="C4605" s="8">
        <v>4838.0</v>
      </c>
      <c r="D4605" s="8">
        <v>14.0</v>
      </c>
      <c r="E4605" s="8">
        <v>7.0</v>
      </c>
      <c r="F4605" s="8">
        <v>4.0</v>
      </c>
      <c r="G4605" s="8">
        <v>5266.0</v>
      </c>
      <c r="H4605" s="8">
        <v>4124.0</v>
      </c>
      <c r="I4605" s="8">
        <v>3678.0</v>
      </c>
      <c r="J4605" s="8">
        <v>4118.0</v>
      </c>
      <c r="K4605" s="8">
        <v>4787.0</v>
      </c>
      <c r="L4605" s="8">
        <v>2604.0</v>
      </c>
      <c r="M4605" s="8">
        <v>4183.0</v>
      </c>
      <c r="N4605" s="8">
        <v>745.0</v>
      </c>
      <c r="O4605" s="8">
        <v>436.0</v>
      </c>
      <c r="P4605" s="8">
        <v>2.0</v>
      </c>
      <c r="Q4605" s="39" t="s">
        <v>877</v>
      </c>
      <c r="R4605" s="39" t="s">
        <v>11404</v>
      </c>
      <c r="S4605" s="39" t="s">
        <v>11405</v>
      </c>
      <c r="T4605" s="39" t="s">
        <v>11261</v>
      </c>
      <c r="U4605" s="39" t="s">
        <v>11262</v>
      </c>
      <c r="V4605" s="39" t="s">
        <v>96</v>
      </c>
      <c r="W4605" s="39" t="s">
        <v>97</v>
      </c>
      <c r="X4605" s="39" t="s">
        <v>11380</v>
      </c>
      <c r="Y4605" s="39" t="s">
        <v>11381</v>
      </c>
      <c r="Z4605" s="39" t="s">
        <v>11265</v>
      </c>
      <c r="AA4605" s="39" t="s">
        <v>11262</v>
      </c>
    </row>
    <row r="4606" ht="15.75" hidden="1" customHeight="1">
      <c r="A4606" s="39" t="s">
        <v>11410</v>
      </c>
      <c r="B4606" s="39" t="s">
        <v>11411</v>
      </c>
      <c r="C4606" s="8">
        <v>2590.0</v>
      </c>
      <c r="D4606" s="8">
        <v>8.0</v>
      </c>
      <c r="E4606" s="8">
        <v>4.0</v>
      </c>
      <c r="F4606" s="8">
        <v>2.0</v>
      </c>
      <c r="G4606" s="8">
        <v>2987.0</v>
      </c>
      <c r="H4606" s="8">
        <v>1727.0</v>
      </c>
      <c r="I4606" s="8">
        <v>2651.0</v>
      </c>
      <c r="J4606" s="8">
        <v>2319.0</v>
      </c>
      <c r="K4606" s="8">
        <v>6245.0</v>
      </c>
      <c r="L4606" s="8">
        <v>3153.0</v>
      </c>
      <c r="M4606" s="8">
        <v>3572.5</v>
      </c>
      <c r="N4606" s="8">
        <v>659.0</v>
      </c>
      <c r="O4606" s="8">
        <v>442.0</v>
      </c>
      <c r="P4606" s="8">
        <v>2.0</v>
      </c>
      <c r="Q4606" s="39" t="s">
        <v>877</v>
      </c>
      <c r="R4606" s="39" t="s">
        <v>11404</v>
      </c>
      <c r="S4606" s="39" t="s">
        <v>11405</v>
      </c>
      <c r="T4606" s="39" t="s">
        <v>11261</v>
      </c>
      <c r="U4606" s="39" t="s">
        <v>11262</v>
      </c>
      <c r="V4606" s="39" t="s">
        <v>96</v>
      </c>
      <c r="W4606" s="39" t="s">
        <v>97</v>
      </c>
      <c r="X4606" s="39" t="s">
        <v>11380</v>
      </c>
      <c r="Y4606" s="39" t="s">
        <v>11381</v>
      </c>
      <c r="Z4606" s="39" t="s">
        <v>11265</v>
      </c>
      <c r="AA4606" s="39" t="s">
        <v>11262</v>
      </c>
    </row>
    <row r="4607" ht="15.75" hidden="1" customHeight="1">
      <c r="A4607" s="39" t="s">
        <v>11412</v>
      </c>
      <c r="B4607" s="39" t="s">
        <v>11413</v>
      </c>
      <c r="C4607" s="8">
        <v>1298.0</v>
      </c>
      <c r="D4607" s="8">
        <v>4.0</v>
      </c>
      <c r="E4607" s="8">
        <v>2.0</v>
      </c>
      <c r="F4607" s="8">
        <v>1.0</v>
      </c>
      <c r="G4607" s="8">
        <v>1052.0</v>
      </c>
      <c r="H4607" s="8">
        <v>1046.0</v>
      </c>
      <c r="I4607" s="8">
        <v>1467.0</v>
      </c>
      <c r="J4607" s="8">
        <v>1507.0</v>
      </c>
      <c r="K4607" s="8">
        <v>6467.0</v>
      </c>
      <c r="L4607" s="8">
        <v>1836.0</v>
      </c>
      <c r="M4607" s="8">
        <v>2734.0</v>
      </c>
      <c r="N4607" s="8">
        <v>824.0</v>
      </c>
      <c r="O4607" s="8">
        <v>506.0</v>
      </c>
      <c r="P4607" s="8">
        <v>2.0</v>
      </c>
      <c r="Q4607" s="39" t="s">
        <v>877</v>
      </c>
      <c r="R4607" s="39" t="s">
        <v>11404</v>
      </c>
      <c r="S4607" s="39" t="s">
        <v>11405</v>
      </c>
      <c r="T4607" s="39" t="s">
        <v>11261</v>
      </c>
      <c r="U4607" s="39" t="s">
        <v>11262</v>
      </c>
      <c r="V4607" s="39" t="s">
        <v>96</v>
      </c>
      <c r="W4607" s="39" t="s">
        <v>97</v>
      </c>
      <c r="X4607" s="39" t="s">
        <v>11380</v>
      </c>
      <c r="Y4607" s="39" t="s">
        <v>11381</v>
      </c>
      <c r="Z4607" s="39" t="s">
        <v>11265</v>
      </c>
      <c r="AA4607" s="39" t="s">
        <v>11262</v>
      </c>
    </row>
    <row r="4608" ht="15.75" hidden="1" customHeight="1">
      <c r="A4608" s="39" t="s">
        <v>11414</v>
      </c>
      <c r="B4608" s="39" t="s">
        <v>11415</v>
      </c>
      <c r="C4608" s="8">
        <v>6696.0</v>
      </c>
      <c r="D4608" s="8">
        <v>20.0</v>
      </c>
      <c r="E4608" s="8">
        <v>10.0</v>
      </c>
      <c r="F4608" s="8">
        <v>5.0</v>
      </c>
      <c r="G4608" s="8">
        <v>6056.0</v>
      </c>
      <c r="H4608" s="8">
        <v>6588.0</v>
      </c>
      <c r="I4608" s="8">
        <v>4786.0</v>
      </c>
      <c r="J4608" s="8">
        <v>6764.0</v>
      </c>
      <c r="K4608" s="8">
        <v>4923.0</v>
      </c>
      <c r="L4608" s="8">
        <v>5082.0</v>
      </c>
      <c r="M4608" s="8">
        <v>5500.0</v>
      </c>
      <c r="N4608" s="8">
        <v>1106.0</v>
      </c>
      <c r="O4608" s="8">
        <v>755.0</v>
      </c>
      <c r="P4608" s="8">
        <v>2.0</v>
      </c>
      <c r="Q4608" s="39" t="s">
        <v>877</v>
      </c>
      <c r="R4608" s="39" t="s">
        <v>11416</v>
      </c>
      <c r="S4608" s="39" t="s">
        <v>11417</v>
      </c>
      <c r="T4608" s="39" t="s">
        <v>11261</v>
      </c>
      <c r="U4608" s="39" t="s">
        <v>11262</v>
      </c>
      <c r="V4608" s="39" t="s">
        <v>96</v>
      </c>
      <c r="W4608" s="39" t="s">
        <v>97</v>
      </c>
      <c r="X4608" s="39" t="s">
        <v>11380</v>
      </c>
      <c r="Y4608" s="39" t="s">
        <v>11381</v>
      </c>
      <c r="Z4608" s="39" t="s">
        <v>11265</v>
      </c>
      <c r="AA4608" s="39" t="s">
        <v>11262</v>
      </c>
    </row>
    <row r="4609" ht="15.75" hidden="1" customHeight="1">
      <c r="A4609" s="39" t="s">
        <v>11418</v>
      </c>
      <c r="B4609" s="39" t="s">
        <v>11419</v>
      </c>
      <c r="C4609" s="8">
        <v>3634.0</v>
      </c>
      <c r="D4609" s="8">
        <v>11.0</v>
      </c>
      <c r="E4609" s="8">
        <v>6.0</v>
      </c>
      <c r="F4609" s="8">
        <v>3.0</v>
      </c>
      <c r="G4609" s="8">
        <v>3627.5</v>
      </c>
      <c r="H4609" s="8">
        <v>2878.5</v>
      </c>
      <c r="I4609" s="8">
        <v>2386.0</v>
      </c>
      <c r="J4609" s="8">
        <v>3904.0</v>
      </c>
      <c r="K4609" s="8">
        <v>5250.0</v>
      </c>
      <c r="L4609" s="8">
        <v>5364.0</v>
      </c>
      <c r="M4609" s="8">
        <v>3262.0</v>
      </c>
      <c r="N4609" s="8">
        <v>935.0</v>
      </c>
      <c r="O4609" s="8">
        <v>571.0</v>
      </c>
      <c r="P4609" s="8">
        <v>2.0</v>
      </c>
      <c r="Q4609" s="39" t="s">
        <v>877</v>
      </c>
      <c r="R4609" s="39" t="s">
        <v>11416</v>
      </c>
      <c r="S4609" s="39" t="s">
        <v>11417</v>
      </c>
      <c r="T4609" s="39" t="s">
        <v>11261</v>
      </c>
      <c r="U4609" s="39" t="s">
        <v>11262</v>
      </c>
      <c r="V4609" s="39" t="s">
        <v>96</v>
      </c>
      <c r="W4609" s="39" t="s">
        <v>97</v>
      </c>
      <c r="X4609" s="39" t="s">
        <v>11380</v>
      </c>
      <c r="Y4609" s="39" t="s">
        <v>11381</v>
      </c>
      <c r="Z4609" s="39" t="s">
        <v>11265</v>
      </c>
      <c r="AA4609" s="39" t="s">
        <v>11262</v>
      </c>
    </row>
    <row r="4610" ht="15.75" hidden="1" customHeight="1">
      <c r="A4610" s="39" t="s">
        <v>11420</v>
      </c>
      <c r="B4610" s="39" t="s">
        <v>11421</v>
      </c>
      <c r="C4610" s="8">
        <v>5213.0</v>
      </c>
      <c r="D4610" s="8">
        <v>15.0</v>
      </c>
      <c r="E4610" s="8">
        <v>8.0</v>
      </c>
      <c r="F4610" s="8">
        <v>4.0</v>
      </c>
      <c r="G4610" s="8">
        <v>5179.0</v>
      </c>
      <c r="H4610" s="8">
        <v>4829.0</v>
      </c>
      <c r="I4610" s="8">
        <v>4359.0</v>
      </c>
      <c r="J4610" s="8">
        <v>5785.0</v>
      </c>
      <c r="K4610" s="8">
        <v>2999.0</v>
      </c>
      <c r="L4610" s="8">
        <v>2457.0</v>
      </c>
      <c r="M4610" s="8">
        <v>5185.5</v>
      </c>
      <c r="N4610" s="8">
        <v>631.0</v>
      </c>
      <c r="O4610" s="8">
        <v>376.0</v>
      </c>
      <c r="P4610" s="8">
        <v>2.0</v>
      </c>
      <c r="Q4610" s="39" t="s">
        <v>877</v>
      </c>
      <c r="R4610" s="39" t="s">
        <v>11416</v>
      </c>
      <c r="S4610" s="39" t="s">
        <v>11417</v>
      </c>
      <c r="T4610" s="39" t="s">
        <v>11261</v>
      </c>
      <c r="U4610" s="39" t="s">
        <v>11262</v>
      </c>
      <c r="V4610" s="39" t="s">
        <v>96</v>
      </c>
      <c r="W4610" s="39" t="s">
        <v>97</v>
      </c>
      <c r="X4610" s="39" t="s">
        <v>11380</v>
      </c>
      <c r="Y4610" s="39" t="s">
        <v>11381</v>
      </c>
      <c r="Z4610" s="39" t="s">
        <v>11265</v>
      </c>
      <c r="AA4610" s="39" t="s">
        <v>11262</v>
      </c>
    </row>
    <row r="4611" ht="15.75" hidden="1" customHeight="1">
      <c r="A4611" s="39" t="s">
        <v>11422</v>
      </c>
      <c r="B4611" s="39" t="s">
        <v>11423</v>
      </c>
      <c r="C4611" s="8">
        <v>2542.0</v>
      </c>
      <c r="D4611" s="8">
        <v>8.0</v>
      </c>
      <c r="E4611" s="8">
        <v>4.0</v>
      </c>
      <c r="F4611" s="8">
        <v>2.0</v>
      </c>
      <c r="G4611" s="8">
        <v>2374.0</v>
      </c>
      <c r="H4611" s="8">
        <v>2167.0</v>
      </c>
      <c r="I4611" s="8">
        <v>2560.0</v>
      </c>
      <c r="J4611" s="8">
        <v>3394.0</v>
      </c>
      <c r="K4611" s="8">
        <v>4131.0</v>
      </c>
      <c r="L4611" s="8">
        <v>2488.0</v>
      </c>
      <c r="M4611" s="8">
        <v>2264.0</v>
      </c>
      <c r="N4611" s="8">
        <v>866.0</v>
      </c>
      <c r="O4611" s="8">
        <v>548.0</v>
      </c>
      <c r="P4611" s="8">
        <v>2.0</v>
      </c>
      <c r="Q4611" s="39" t="s">
        <v>877</v>
      </c>
      <c r="R4611" s="39" t="s">
        <v>11416</v>
      </c>
      <c r="S4611" s="39" t="s">
        <v>11417</v>
      </c>
      <c r="T4611" s="39" t="s">
        <v>11261</v>
      </c>
      <c r="U4611" s="39" t="s">
        <v>11262</v>
      </c>
      <c r="V4611" s="39" t="s">
        <v>96</v>
      </c>
      <c r="W4611" s="39" t="s">
        <v>97</v>
      </c>
      <c r="X4611" s="39" t="s">
        <v>11380</v>
      </c>
      <c r="Y4611" s="39" t="s">
        <v>11381</v>
      </c>
      <c r="Z4611" s="39" t="s">
        <v>11265</v>
      </c>
      <c r="AA4611" s="39" t="s">
        <v>11262</v>
      </c>
    </row>
    <row r="4612" ht="15.75" hidden="1" customHeight="1">
      <c r="A4612" s="39" t="s">
        <v>11424</v>
      </c>
      <c r="B4612" s="39" t="s">
        <v>11425</v>
      </c>
      <c r="C4612" s="8">
        <v>5005.0</v>
      </c>
      <c r="D4612" s="8">
        <v>15.0</v>
      </c>
      <c r="E4612" s="8">
        <v>8.0</v>
      </c>
      <c r="F4612" s="8">
        <v>4.0</v>
      </c>
      <c r="G4612" s="8">
        <v>5047.0</v>
      </c>
      <c r="H4612" s="8">
        <v>4734.0</v>
      </c>
      <c r="I4612" s="8">
        <v>3703.0</v>
      </c>
      <c r="J4612" s="8">
        <v>4173.0</v>
      </c>
      <c r="K4612" s="8">
        <v>4567.0</v>
      </c>
      <c r="L4612" s="8">
        <v>2459.0</v>
      </c>
      <c r="M4612" s="8">
        <v>6595.0</v>
      </c>
      <c r="N4612" s="8">
        <v>594.0</v>
      </c>
      <c r="O4612" s="8">
        <v>356.0</v>
      </c>
      <c r="P4612" s="8">
        <v>2.0</v>
      </c>
      <c r="Q4612" s="39" t="s">
        <v>877</v>
      </c>
      <c r="R4612" s="39" t="s">
        <v>11416</v>
      </c>
      <c r="S4612" s="39" t="s">
        <v>11417</v>
      </c>
      <c r="T4612" s="39" t="s">
        <v>11261</v>
      </c>
      <c r="U4612" s="39" t="s">
        <v>11262</v>
      </c>
      <c r="V4612" s="39" t="s">
        <v>96</v>
      </c>
      <c r="W4612" s="39" t="s">
        <v>97</v>
      </c>
      <c r="X4612" s="39" t="s">
        <v>11380</v>
      </c>
      <c r="Y4612" s="39" t="s">
        <v>11381</v>
      </c>
      <c r="Z4612" s="39" t="s">
        <v>11265</v>
      </c>
      <c r="AA4612" s="39" t="s">
        <v>11262</v>
      </c>
    </row>
    <row r="4613" ht="15.75" hidden="1" customHeight="1">
      <c r="A4613" s="39" t="s">
        <v>11426</v>
      </c>
      <c r="B4613" s="39" t="s">
        <v>11427</v>
      </c>
      <c r="C4613" s="8">
        <v>4491.0</v>
      </c>
      <c r="D4613" s="8">
        <v>13.0</v>
      </c>
      <c r="E4613" s="8">
        <v>7.0</v>
      </c>
      <c r="F4613" s="8">
        <v>4.0</v>
      </c>
      <c r="G4613" s="8">
        <v>4576.0</v>
      </c>
      <c r="H4613" s="8">
        <v>3114.0</v>
      </c>
      <c r="I4613" s="8">
        <v>5687.0</v>
      </c>
      <c r="J4613" s="8">
        <v>4736.0</v>
      </c>
      <c r="K4613" s="8">
        <v>5951.0</v>
      </c>
      <c r="L4613" s="8">
        <v>956.0</v>
      </c>
      <c r="M4613" s="8">
        <v>4474.0</v>
      </c>
      <c r="N4613" s="8">
        <v>721.0</v>
      </c>
      <c r="O4613" s="8">
        <v>456.0</v>
      </c>
      <c r="P4613" s="8">
        <v>2.0</v>
      </c>
      <c r="Q4613" s="39" t="s">
        <v>877</v>
      </c>
      <c r="R4613" s="39" t="s">
        <v>11428</v>
      </c>
      <c r="S4613" s="39" t="s">
        <v>11429</v>
      </c>
      <c r="T4613" s="39" t="s">
        <v>11261</v>
      </c>
      <c r="U4613" s="39" t="s">
        <v>11262</v>
      </c>
      <c r="V4613" s="39" t="s">
        <v>96</v>
      </c>
      <c r="W4613" s="39" t="s">
        <v>97</v>
      </c>
      <c r="X4613" s="39" t="s">
        <v>11380</v>
      </c>
      <c r="Y4613" s="39" t="s">
        <v>11381</v>
      </c>
      <c r="Z4613" s="39" t="s">
        <v>11265</v>
      </c>
      <c r="AA4613" s="39" t="s">
        <v>11262</v>
      </c>
    </row>
    <row r="4614" ht="15.75" hidden="1" customHeight="1">
      <c r="A4614" s="39" t="s">
        <v>11430</v>
      </c>
      <c r="B4614" s="39" t="s">
        <v>11431</v>
      </c>
      <c r="C4614" s="8">
        <v>6000.0</v>
      </c>
      <c r="D4614" s="8">
        <v>18.0</v>
      </c>
      <c r="E4614" s="8">
        <v>9.0</v>
      </c>
      <c r="F4614" s="8">
        <v>5.0</v>
      </c>
      <c r="G4614" s="8">
        <v>4377.0</v>
      </c>
      <c r="H4614" s="8">
        <v>5774.0</v>
      </c>
      <c r="I4614" s="8">
        <v>6078.0</v>
      </c>
      <c r="J4614" s="8">
        <v>5667.0</v>
      </c>
      <c r="K4614" s="8">
        <v>6677.0</v>
      </c>
      <c r="L4614" s="8">
        <v>2869.0</v>
      </c>
      <c r="M4614" s="8">
        <v>6208.0</v>
      </c>
      <c r="N4614" s="8">
        <v>853.0</v>
      </c>
      <c r="O4614" s="8">
        <v>505.0</v>
      </c>
      <c r="P4614" s="8">
        <v>2.0</v>
      </c>
      <c r="Q4614" s="39" t="s">
        <v>877</v>
      </c>
      <c r="R4614" s="39" t="s">
        <v>11428</v>
      </c>
      <c r="S4614" s="39" t="s">
        <v>11429</v>
      </c>
      <c r="T4614" s="39" t="s">
        <v>11261</v>
      </c>
      <c r="U4614" s="39" t="s">
        <v>11262</v>
      </c>
      <c r="V4614" s="39" t="s">
        <v>96</v>
      </c>
      <c r="W4614" s="39" t="s">
        <v>97</v>
      </c>
      <c r="X4614" s="39" t="s">
        <v>11380</v>
      </c>
      <c r="Y4614" s="39" t="s">
        <v>11381</v>
      </c>
      <c r="Z4614" s="39" t="s">
        <v>11265</v>
      </c>
      <c r="AA4614" s="39" t="s">
        <v>11262</v>
      </c>
    </row>
    <row r="4615" ht="15.75" hidden="1" customHeight="1">
      <c r="A4615" s="39" t="s">
        <v>11432</v>
      </c>
      <c r="B4615" s="39" t="s">
        <v>11433</v>
      </c>
      <c r="C4615" s="8">
        <v>5111.0</v>
      </c>
      <c r="D4615" s="8">
        <v>15.0</v>
      </c>
      <c r="E4615" s="8">
        <v>8.0</v>
      </c>
      <c r="F4615" s="8">
        <v>4.0</v>
      </c>
      <c r="G4615" s="8">
        <v>5254.0</v>
      </c>
      <c r="H4615" s="8">
        <v>4554.0</v>
      </c>
      <c r="I4615" s="8">
        <v>5486.0</v>
      </c>
      <c r="J4615" s="8">
        <v>4487.0</v>
      </c>
      <c r="K4615" s="8">
        <v>4187.0</v>
      </c>
      <c r="L4615" s="8">
        <v>1317.0</v>
      </c>
      <c r="M4615" s="8">
        <v>4385.0</v>
      </c>
      <c r="N4615" s="8">
        <v>876.0</v>
      </c>
      <c r="O4615" s="8">
        <v>474.0</v>
      </c>
      <c r="P4615" s="8">
        <v>2.0</v>
      </c>
      <c r="Q4615" s="39" t="s">
        <v>877</v>
      </c>
      <c r="R4615" s="39" t="s">
        <v>11428</v>
      </c>
      <c r="S4615" s="39" t="s">
        <v>11429</v>
      </c>
      <c r="T4615" s="39" t="s">
        <v>11261</v>
      </c>
      <c r="U4615" s="39" t="s">
        <v>11262</v>
      </c>
      <c r="V4615" s="39" t="s">
        <v>96</v>
      </c>
      <c r="W4615" s="39" t="s">
        <v>97</v>
      </c>
      <c r="X4615" s="39" t="s">
        <v>11380</v>
      </c>
      <c r="Y4615" s="39" t="s">
        <v>11381</v>
      </c>
      <c r="Z4615" s="39" t="s">
        <v>11265</v>
      </c>
      <c r="AA4615" s="39" t="s">
        <v>11262</v>
      </c>
    </row>
    <row r="4616" ht="15.75" hidden="1" customHeight="1">
      <c r="A4616" s="39" t="s">
        <v>11434</v>
      </c>
      <c r="B4616" s="39" t="s">
        <v>11435</v>
      </c>
      <c r="C4616" s="8">
        <v>6379.0</v>
      </c>
      <c r="D4616" s="8">
        <v>19.0</v>
      </c>
      <c r="E4616" s="8">
        <v>10.0</v>
      </c>
      <c r="F4616" s="8">
        <v>5.0</v>
      </c>
      <c r="G4616" s="8">
        <v>6385.0</v>
      </c>
      <c r="H4616" s="8">
        <v>5490.0</v>
      </c>
      <c r="I4616" s="8">
        <v>6523.0</v>
      </c>
      <c r="J4616" s="8">
        <v>6581.0</v>
      </c>
      <c r="K4616" s="8">
        <v>2996.0</v>
      </c>
      <c r="L4616" s="8">
        <v>3520.0</v>
      </c>
      <c r="M4616" s="8">
        <v>6870.0</v>
      </c>
      <c r="N4616" s="8">
        <v>692.0</v>
      </c>
      <c r="O4616" s="8">
        <v>357.0</v>
      </c>
      <c r="P4616" s="8">
        <v>2.0</v>
      </c>
      <c r="Q4616" s="39" t="s">
        <v>877</v>
      </c>
      <c r="R4616" s="39" t="s">
        <v>11428</v>
      </c>
      <c r="S4616" s="39" t="s">
        <v>11429</v>
      </c>
      <c r="T4616" s="39" t="s">
        <v>11261</v>
      </c>
      <c r="U4616" s="39" t="s">
        <v>11262</v>
      </c>
      <c r="V4616" s="39" t="s">
        <v>96</v>
      </c>
      <c r="W4616" s="39" t="s">
        <v>97</v>
      </c>
      <c r="X4616" s="39" t="s">
        <v>11374</v>
      </c>
      <c r="Y4616" s="39" t="s">
        <v>11375</v>
      </c>
      <c r="Z4616" s="39" t="s">
        <v>11265</v>
      </c>
      <c r="AA4616" s="39" t="s">
        <v>11262</v>
      </c>
    </row>
    <row r="4617" ht="15.75" hidden="1" customHeight="1">
      <c r="A4617" s="39" t="s">
        <v>11436</v>
      </c>
      <c r="B4617" s="39" t="s">
        <v>11437</v>
      </c>
      <c r="C4617" s="8">
        <v>2550.0</v>
      </c>
      <c r="D4617" s="8">
        <v>8.0</v>
      </c>
      <c r="E4617" s="8">
        <v>4.0</v>
      </c>
      <c r="F4617" s="8">
        <v>2.0</v>
      </c>
      <c r="G4617" s="8">
        <v>3585.5</v>
      </c>
      <c r="H4617" s="8">
        <v>2338.0</v>
      </c>
      <c r="I4617" s="8">
        <v>2799.0</v>
      </c>
      <c r="J4617" s="8">
        <v>3198.0</v>
      </c>
      <c r="K4617" s="8">
        <v>6085.0</v>
      </c>
      <c r="L4617" s="8">
        <v>24.0</v>
      </c>
      <c r="M4617" s="8">
        <v>1076.0</v>
      </c>
      <c r="N4617" s="8">
        <v>520.0</v>
      </c>
      <c r="O4617" s="8">
        <v>386.0</v>
      </c>
      <c r="P4617" s="8">
        <v>2.0</v>
      </c>
      <c r="Q4617" s="39" t="s">
        <v>877</v>
      </c>
      <c r="R4617" s="39" t="s">
        <v>11438</v>
      </c>
      <c r="S4617" s="39" t="s">
        <v>11439</v>
      </c>
      <c r="T4617" s="39" t="s">
        <v>11261</v>
      </c>
      <c r="U4617" s="39" t="s">
        <v>11262</v>
      </c>
      <c r="V4617" s="39" t="s">
        <v>96</v>
      </c>
      <c r="W4617" s="39" t="s">
        <v>97</v>
      </c>
      <c r="X4617" s="39" t="s">
        <v>11380</v>
      </c>
      <c r="Y4617" s="39" t="s">
        <v>11381</v>
      </c>
      <c r="Z4617" s="39" t="s">
        <v>11265</v>
      </c>
      <c r="AA4617" s="39" t="s">
        <v>11262</v>
      </c>
    </row>
    <row r="4618" ht="15.75" hidden="1" customHeight="1">
      <c r="A4618" s="39" t="s">
        <v>11440</v>
      </c>
      <c r="B4618" s="39" t="s">
        <v>11441</v>
      </c>
      <c r="C4618" s="8">
        <v>4342.0</v>
      </c>
      <c r="D4618" s="8">
        <v>13.0</v>
      </c>
      <c r="E4618" s="8">
        <v>7.0</v>
      </c>
      <c r="F4618" s="8">
        <v>4.0</v>
      </c>
      <c r="G4618" s="8">
        <v>3438.0</v>
      </c>
      <c r="H4618" s="8">
        <v>4276.0</v>
      </c>
      <c r="I4618" s="8">
        <v>3429.0</v>
      </c>
      <c r="J4618" s="8">
        <v>3875.0</v>
      </c>
      <c r="K4618" s="8">
        <v>6031.0</v>
      </c>
      <c r="L4618" s="8">
        <v>3766.5</v>
      </c>
      <c r="M4618" s="8">
        <v>3691.0</v>
      </c>
      <c r="N4618" s="8">
        <v>580.0</v>
      </c>
      <c r="O4618" s="8">
        <v>378.0</v>
      </c>
      <c r="P4618" s="8">
        <v>2.0</v>
      </c>
      <c r="Q4618" s="39" t="s">
        <v>877</v>
      </c>
      <c r="R4618" s="39" t="s">
        <v>11438</v>
      </c>
      <c r="S4618" s="39" t="s">
        <v>11439</v>
      </c>
      <c r="T4618" s="39" t="s">
        <v>11261</v>
      </c>
      <c r="U4618" s="39" t="s">
        <v>11262</v>
      </c>
      <c r="V4618" s="39" t="s">
        <v>96</v>
      </c>
      <c r="W4618" s="39" t="s">
        <v>97</v>
      </c>
      <c r="X4618" s="39" t="s">
        <v>11374</v>
      </c>
      <c r="Y4618" s="39" t="s">
        <v>11375</v>
      </c>
      <c r="Z4618" s="39" t="s">
        <v>11265</v>
      </c>
      <c r="AA4618" s="39" t="s">
        <v>11262</v>
      </c>
    </row>
    <row r="4619" ht="15.75" hidden="1" customHeight="1">
      <c r="A4619" s="39" t="s">
        <v>11442</v>
      </c>
      <c r="B4619" s="39" t="s">
        <v>11443</v>
      </c>
      <c r="C4619" s="8">
        <v>3883.0</v>
      </c>
      <c r="D4619" s="8">
        <v>12.0</v>
      </c>
      <c r="E4619" s="8">
        <v>6.0</v>
      </c>
      <c r="F4619" s="8">
        <v>3.0</v>
      </c>
      <c r="G4619" s="8">
        <v>3870.0</v>
      </c>
      <c r="H4619" s="8">
        <v>3813.0</v>
      </c>
      <c r="I4619" s="8">
        <v>2688.0</v>
      </c>
      <c r="J4619" s="8">
        <v>3707.0</v>
      </c>
      <c r="K4619" s="8">
        <v>2981.0</v>
      </c>
      <c r="L4619" s="8">
        <v>5197.0</v>
      </c>
      <c r="M4619" s="8">
        <v>3473.0</v>
      </c>
      <c r="N4619" s="8">
        <v>1067.0</v>
      </c>
      <c r="O4619" s="8">
        <v>655.0</v>
      </c>
      <c r="P4619" s="8">
        <v>2.0</v>
      </c>
      <c r="Q4619" s="39" t="s">
        <v>877</v>
      </c>
      <c r="R4619" s="39" t="s">
        <v>11438</v>
      </c>
      <c r="S4619" s="39" t="s">
        <v>11439</v>
      </c>
      <c r="T4619" s="39" t="s">
        <v>11261</v>
      </c>
      <c r="U4619" s="39" t="s">
        <v>11262</v>
      </c>
      <c r="V4619" s="39" t="s">
        <v>96</v>
      </c>
      <c r="W4619" s="39" t="s">
        <v>97</v>
      </c>
      <c r="X4619" s="39" t="s">
        <v>11374</v>
      </c>
      <c r="Y4619" s="39" t="s">
        <v>11375</v>
      </c>
      <c r="Z4619" s="39" t="s">
        <v>11265</v>
      </c>
      <c r="AA4619" s="39" t="s">
        <v>11262</v>
      </c>
    </row>
    <row r="4620" ht="15.75" hidden="1" customHeight="1">
      <c r="A4620" s="39" t="s">
        <v>11444</v>
      </c>
      <c r="B4620" s="39" t="s">
        <v>11445</v>
      </c>
      <c r="C4620" s="8">
        <v>4411.0</v>
      </c>
      <c r="D4620" s="8">
        <v>13.0</v>
      </c>
      <c r="E4620" s="8">
        <v>7.0</v>
      </c>
      <c r="F4620" s="8">
        <v>4.0</v>
      </c>
      <c r="G4620" s="8">
        <v>4082.0</v>
      </c>
      <c r="H4620" s="8">
        <v>4411.0</v>
      </c>
      <c r="I4620" s="8">
        <v>3830.0</v>
      </c>
      <c r="J4620" s="8">
        <v>4696.0</v>
      </c>
      <c r="K4620" s="8">
        <v>1788.0</v>
      </c>
      <c r="L4620" s="8">
        <v>4900.0</v>
      </c>
      <c r="M4620" s="8">
        <v>5485.0</v>
      </c>
      <c r="N4620" s="8">
        <v>639.0</v>
      </c>
      <c r="O4620" s="8">
        <v>424.0</v>
      </c>
      <c r="P4620" s="8">
        <v>2.0</v>
      </c>
      <c r="Q4620" s="39" t="s">
        <v>877</v>
      </c>
      <c r="R4620" s="39" t="s">
        <v>11438</v>
      </c>
      <c r="S4620" s="39" t="s">
        <v>11439</v>
      </c>
      <c r="T4620" s="39" t="s">
        <v>11261</v>
      </c>
      <c r="U4620" s="39" t="s">
        <v>11262</v>
      </c>
      <c r="V4620" s="39" t="s">
        <v>96</v>
      </c>
      <c r="W4620" s="39" t="s">
        <v>97</v>
      </c>
      <c r="X4620" s="39" t="s">
        <v>11374</v>
      </c>
      <c r="Y4620" s="39" t="s">
        <v>11375</v>
      </c>
      <c r="Z4620" s="39" t="s">
        <v>11265</v>
      </c>
      <c r="AA4620" s="39" t="s">
        <v>11262</v>
      </c>
    </row>
    <row r="4621" ht="15.75" hidden="1" customHeight="1">
      <c r="A4621" s="39" t="s">
        <v>11446</v>
      </c>
      <c r="B4621" s="39" t="s">
        <v>11447</v>
      </c>
      <c r="C4621" s="8">
        <v>1896.0</v>
      </c>
      <c r="D4621" s="8">
        <v>6.0</v>
      </c>
      <c r="E4621" s="8">
        <v>3.0</v>
      </c>
      <c r="F4621" s="8">
        <v>2.0</v>
      </c>
      <c r="G4621" s="8">
        <v>2554.0</v>
      </c>
      <c r="H4621" s="8">
        <v>1617.0</v>
      </c>
      <c r="I4621" s="8">
        <v>1155.0</v>
      </c>
      <c r="J4621" s="8">
        <v>2157.0</v>
      </c>
      <c r="K4621" s="8">
        <v>2587.0</v>
      </c>
      <c r="L4621" s="8">
        <v>3256.0</v>
      </c>
      <c r="M4621" s="8">
        <v>1546.0</v>
      </c>
      <c r="N4621" s="8">
        <v>487.0</v>
      </c>
      <c r="O4621" s="8">
        <v>350.0</v>
      </c>
      <c r="P4621" s="8">
        <v>2.0</v>
      </c>
      <c r="Q4621" s="39" t="s">
        <v>877</v>
      </c>
      <c r="R4621" s="39" t="s">
        <v>11438</v>
      </c>
      <c r="S4621" s="39" t="s">
        <v>11439</v>
      </c>
      <c r="T4621" s="39" t="s">
        <v>11261</v>
      </c>
      <c r="U4621" s="39" t="s">
        <v>11262</v>
      </c>
      <c r="V4621" s="39" t="s">
        <v>96</v>
      </c>
      <c r="W4621" s="39" t="s">
        <v>97</v>
      </c>
      <c r="X4621" s="39" t="s">
        <v>11374</v>
      </c>
      <c r="Y4621" s="39" t="s">
        <v>11375</v>
      </c>
      <c r="Z4621" s="39" t="s">
        <v>11265</v>
      </c>
      <c r="AA4621" s="39" t="s">
        <v>11262</v>
      </c>
    </row>
    <row r="4622" ht="15.75" hidden="1" customHeight="1">
      <c r="A4622" s="39" t="s">
        <v>11448</v>
      </c>
      <c r="B4622" s="39" t="s">
        <v>11449</v>
      </c>
      <c r="C4622" s="8">
        <v>4377.0</v>
      </c>
      <c r="D4622" s="8">
        <v>13.0</v>
      </c>
      <c r="E4622" s="8">
        <v>7.0</v>
      </c>
      <c r="F4622" s="8">
        <v>4.0</v>
      </c>
      <c r="G4622" s="8">
        <v>4051.0</v>
      </c>
      <c r="H4622" s="8">
        <v>4572.0</v>
      </c>
      <c r="I4622" s="8">
        <v>2681.0</v>
      </c>
      <c r="J4622" s="8">
        <v>3745.0</v>
      </c>
      <c r="K4622" s="8">
        <v>3343.0</v>
      </c>
      <c r="L4622" s="8">
        <v>6228.0</v>
      </c>
      <c r="M4622" s="8">
        <v>5655.0</v>
      </c>
      <c r="N4622" s="8">
        <v>435.0</v>
      </c>
      <c r="O4622" s="8">
        <v>261.0</v>
      </c>
      <c r="P4622" s="8">
        <v>2.0</v>
      </c>
      <c r="Q4622" s="39" t="s">
        <v>877</v>
      </c>
      <c r="R4622" s="39" t="s">
        <v>11450</v>
      </c>
      <c r="S4622" s="39" t="s">
        <v>11451</v>
      </c>
      <c r="T4622" s="39" t="s">
        <v>11261</v>
      </c>
      <c r="U4622" s="39" t="s">
        <v>11262</v>
      </c>
      <c r="V4622" s="39" t="s">
        <v>96</v>
      </c>
      <c r="W4622" s="39" t="s">
        <v>97</v>
      </c>
      <c r="X4622" s="39" t="s">
        <v>11374</v>
      </c>
      <c r="Y4622" s="39" t="s">
        <v>11375</v>
      </c>
      <c r="Z4622" s="39" t="s">
        <v>11265</v>
      </c>
      <c r="AA4622" s="39" t="s">
        <v>11262</v>
      </c>
    </row>
    <row r="4623" ht="15.75" hidden="1" customHeight="1">
      <c r="A4623" s="39" t="s">
        <v>11452</v>
      </c>
      <c r="B4623" s="39" t="s">
        <v>11453</v>
      </c>
      <c r="C4623" s="8">
        <v>6325.0</v>
      </c>
      <c r="D4623" s="8">
        <v>19.0</v>
      </c>
      <c r="E4623" s="8">
        <v>10.0</v>
      </c>
      <c r="F4623" s="8">
        <v>5.0</v>
      </c>
      <c r="G4623" s="8">
        <v>6384.0</v>
      </c>
      <c r="H4623" s="8">
        <v>6939.0</v>
      </c>
      <c r="I4623" s="8">
        <v>4033.0</v>
      </c>
      <c r="J4623" s="8">
        <v>6879.0</v>
      </c>
      <c r="K4623" s="8">
        <v>1823.0</v>
      </c>
      <c r="L4623" s="8">
        <v>6710.0</v>
      </c>
      <c r="M4623" s="8">
        <v>6388.0</v>
      </c>
      <c r="N4623" s="8">
        <v>505.0</v>
      </c>
      <c r="O4623" s="8">
        <v>311.0</v>
      </c>
      <c r="P4623" s="8">
        <v>2.0</v>
      </c>
      <c r="Q4623" s="39" t="s">
        <v>877</v>
      </c>
      <c r="R4623" s="39" t="s">
        <v>11450</v>
      </c>
      <c r="S4623" s="39" t="s">
        <v>11451</v>
      </c>
      <c r="T4623" s="39" t="s">
        <v>11261</v>
      </c>
      <c r="U4623" s="39" t="s">
        <v>11262</v>
      </c>
      <c r="V4623" s="39" t="s">
        <v>96</v>
      </c>
      <c r="W4623" s="39" t="s">
        <v>97</v>
      </c>
      <c r="X4623" s="39" t="s">
        <v>11374</v>
      </c>
      <c r="Y4623" s="39" t="s">
        <v>11375</v>
      </c>
      <c r="Z4623" s="39" t="s">
        <v>11265</v>
      </c>
      <c r="AA4623" s="39" t="s">
        <v>11262</v>
      </c>
    </row>
    <row r="4624" ht="15.75" hidden="1" customHeight="1">
      <c r="A4624" s="39" t="s">
        <v>11454</v>
      </c>
      <c r="B4624" s="39" t="s">
        <v>11455</v>
      </c>
      <c r="C4624" s="8">
        <v>3142.0</v>
      </c>
      <c r="D4624" s="8">
        <v>10.0</v>
      </c>
      <c r="E4624" s="8">
        <v>5.0</v>
      </c>
      <c r="F4624" s="8">
        <v>3.0</v>
      </c>
      <c r="G4624" s="8">
        <v>3471.0</v>
      </c>
      <c r="H4624" s="8">
        <v>2794.0</v>
      </c>
      <c r="I4624" s="8">
        <v>2592.0</v>
      </c>
      <c r="J4624" s="8">
        <v>3624.0</v>
      </c>
      <c r="K4624" s="8">
        <v>3276.0</v>
      </c>
      <c r="L4624" s="8">
        <v>1714.0</v>
      </c>
      <c r="M4624" s="8">
        <v>4971.0</v>
      </c>
      <c r="N4624" s="8">
        <v>700.0</v>
      </c>
      <c r="O4624" s="8">
        <v>466.0</v>
      </c>
      <c r="P4624" s="8">
        <v>2.0</v>
      </c>
      <c r="Q4624" s="39" t="s">
        <v>877</v>
      </c>
      <c r="R4624" s="39" t="s">
        <v>11450</v>
      </c>
      <c r="S4624" s="39" t="s">
        <v>11451</v>
      </c>
      <c r="T4624" s="39" t="s">
        <v>11261</v>
      </c>
      <c r="U4624" s="39" t="s">
        <v>11262</v>
      </c>
      <c r="V4624" s="39" t="s">
        <v>96</v>
      </c>
      <c r="W4624" s="39" t="s">
        <v>97</v>
      </c>
      <c r="X4624" s="39" t="s">
        <v>11374</v>
      </c>
      <c r="Y4624" s="39" t="s">
        <v>11375</v>
      </c>
      <c r="Z4624" s="39" t="s">
        <v>11265</v>
      </c>
      <c r="AA4624" s="39" t="s">
        <v>11262</v>
      </c>
    </row>
    <row r="4625" ht="15.75" hidden="1" customHeight="1">
      <c r="A4625" s="39" t="s">
        <v>11456</v>
      </c>
      <c r="B4625" s="39" t="s">
        <v>11457</v>
      </c>
      <c r="C4625" s="8">
        <v>5852.0</v>
      </c>
      <c r="D4625" s="8">
        <v>17.0</v>
      </c>
      <c r="E4625" s="8">
        <v>9.0</v>
      </c>
      <c r="F4625" s="8">
        <v>5.0</v>
      </c>
      <c r="G4625" s="8">
        <v>5831.0</v>
      </c>
      <c r="H4625" s="8">
        <v>6298.0</v>
      </c>
      <c r="I4625" s="8">
        <v>5087.0</v>
      </c>
      <c r="J4625" s="8">
        <v>5064.0</v>
      </c>
      <c r="K4625" s="8">
        <v>1553.0</v>
      </c>
      <c r="L4625" s="8">
        <v>6554.0</v>
      </c>
      <c r="M4625" s="8">
        <v>6932.0</v>
      </c>
      <c r="N4625" s="8">
        <v>1007.0</v>
      </c>
      <c r="O4625" s="8">
        <v>635.0</v>
      </c>
      <c r="P4625" s="8">
        <v>2.0</v>
      </c>
      <c r="Q4625" s="39" t="s">
        <v>877</v>
      </c>
      <c r="R4625" s="39" t="s">
        <v>11450</v>
      </c>
      <c r="S4625" s="39" t="s">
        <v>11451</v>
      </c>
      <c r="T4625" s="39" t="s">
        <v>11261</v>
      </c>
      <c r="U4625" s="39" t="s">
        <v>11262</v>
      </c>
      <c r="V4625" s="39" t="s">
        <v>96</v>
      </c>
      <c r="W4625" s="39" t="s">
        <v>97</v>
      </c>
      <c r="X4625" s="39" t="s">
        <v>11374</v>
      </c>
      <c r="Y4625" s="39" t="s">
        <v>11375</v>
      </c>
      <c r="Z4625" s="39" t="s">
        <v>11265</v>
      </c>
      <c r="AA4625" s="39" t="s">
        <v>11262</v>
      </c>
    </row>
    <row r="4626" ht="15.75" hidden="1" customHeight="1">
      <c r="A4626" s="39" t="s">
        <v>11458</v>
      </c>
      <c r="B4626" s="39" t="s">
        <v>11459</v>
      </c>
      <c r="C4626" s="8">
        <v>3524.0</v>
      </c>
      <c r="D4626" s="8">
        <v>11.0</v>
      </c>
      <c r="E4626" s="8">
        <v>6.0</v>
      </c>
      <c r="F4626" s="8">
        <v>3.0</v>
      </c>
      <c r="G4626" s="8">
        <v>3742.0</v>
      </c>
      <c r="H4626" s="8">
        <v>3164.0</v>
      </c>
      <c r="I4626" s="8">
        <v>3697.0</v>
      </c>
      <c r="J4626" s="8">
        <v>2882.0</v>
      </c>
      <c r="K4626" s="8">
        <v>5903.0</v>
      </c>
      <c r="L4626" s="8">
        <v>940.0</v>
      </c>
      <c r="M4626" s="8">
        <v>3091.0</v>
      </c>
      <c r="N4626" s="8">
        <v>554.0</v>
      </c>
      <c r="O4626" s="8">
        <v>354.0</v>
      </c>
      <c r="P4626" s="8">
        <v>2.0</v>
      </c>
      <c r="Q4626" s="39" t="s">
        <v>877</v>
      </c>
      <c r="R4626" s="39" t="s">
        <v>11450</v>
      </c>
      <c r="S4626" s="39" t="s">
        <v>11451</v>
      </c>
      <c r="T4626" s="39" t="s">
        <v>11261</v>
      </c>
      <c r="U4626" s="39" t="s">
        <v>11262</v>
      </c>
      <c r="V4626" s="39" t="s">
        <v>96</v>
      </c>
      <c r="W4626" s="39" t="s">
        <v>97</v>
      </c>
      <c r="X4626" s="39" t="s">
        <v>11374</v>
      </c>
      <c r="Y4626" s="39" t="s">
        <v>11375</v>
      </c>
      <c r="Z4626" s="39" t="s">
        <v>11265</v>
      </c>
      <c r="AA4626" s="39" t="s">
        <v>11262</v>
      </c>
    </row>
    <row r="4627" ht="15.75" hidden="1" customHeight="1">
      <c r="A4627" s="39" t="s">
        <v>11460</v>
      </c>
      <c r="B4627" s="39" t="s">
        <v>11461</v>
      </c>
      <c r="C4627" s="8">
        <v>5746.0</v>
      </c>
      <c r="D4627" s="8">
        <v>17.0</v>
      </c>
      <c r="E4627" s="8">
        <v>9.0</v>
      </c>
      <c r="F4627" s="8">
        <v>5.0</v>
      </c>
      <c r="G4627" s="8">
        <v>5580.0</v>
      </c>
      <c r="H4627" s="8">
        <v>5277.5</v>
      </c>
      <c r="I4627" s="8">
        <v>3275.0</v>
      </c>
      <c r="J4627" s="8">
        <v>5998.0</v>
      </c>
      <c r="K4627" s="8">
        <v>6212.0</v>
      </c>
      <c r="L4627" s="8">
        <v>3529.0</v>
      </c>
      <c r="M4627" s="8">
        <v>4187.0</v>
      </c>
      <c r="N4627" s="8">
        <v>694.0</v>
      </c>
      <c r="O4627" s="8">
        <v>468.0</v>
      </c>
      <c r="P4627" s="8">
        <v>3.0</v>
      </c>
      <c r="Q4627" s="39" t="s">
        <v>91</v>
      </c>
      <c r="R4627" s="39" t="s">
        <v>11462</v>
      </c>
      <c r="S4627" s="39" t="s">
        <v>11463</v>
      </c>
      <c r="T4627" s="39" t="s">
        <v>11261</v>
      </c>
      <c r="U4627" s="39" t="s">
        <v>11262</v>
      </c>
      <c r="V4627" s="39" t="s">
        <v>96</v>
      </c>
      <c r="W4627" s="39" t="s">
        <v>97</v>
      </c>
      <c r="X4627" s="39" t="s">
        <v>11384</v>
      </c>
      <c r="Y4627" s="39" t="s">
        <v>11385</v>
      </c>
      <c r="Z4627" s="39" t="s">
        <v>11265</v>
      </c>
      <c r="AA4627" s="39" t="s">
        <v>11262</v>
      </c>
    </row>
    <row r="4628" ht="15.75" hidden="1" customHeight="1">
      <c r="A4628" s="39" t="s">
        <v>11464</v>
      </c>
      <c r="B4628" s="39" t="s">
        <v>11465</v>
      </c>
      <c r="C4628" s="8">
        <v>6714.0</v>
      </c>
      <c r="D4628" s="8">
        <v>20.0</v>
      </c>
      <c r="E4628" s="8">
        <v>10.0</v>
      </c>
      <c r="F4628" s="8">
        <v>5.0</v>
      </c>
      <c r="G4628" s="8">
        <v>5983.0</v>
      </c>
      <c r="H4628" s="8">
        <v>6702.0</v>
      </c>
      <c r="I4628" s="8">
        <v>5775.0</v>
      </c>
      <c r="J4628" s="8">
        <v>5521.0</v>
      </c>
      <c r="K4628" s="8">
        <v>6304.0</v>
      </c>
      <c r="L4628" s="8">
        <v>3537.0</v>
      </c>
      <c r="M4628" s="8">
        <v>5230.0</v>
      </c>
      <c r="N4628" s="8">
        <v>910.0</v>
      </c>
      <c r="O4628" s="8">
        <v>578.0</v>
      </c>
      <c r="P4628" s="8">
        <v>3.0</v>
      </c>
      <c r="Q4628" s="39" t="s">
        <v>91</v>
      </c>
      <c r="R4628" s="39" t="s">
        <v>11462</v>
      </c>
      <c r="S4628" s="39" t="s">
        <v>11463</v>
      </c>
      <c r="T4628" s="39" t="s">
        <v>11261</v>
      </c>
      <c r="U4628" s="39" t="s">
        <v>11262</v>
      </c>
      <c r="V4628" s="39" t="s">
        <v>96</v>
      </c>
      <c r="W4628" s="39" t="s">
        <v>97</v>
      </c>
      <c r="X4628" s="39" t="s">
        <v>11384</v>
      </c>
      <c r="Y4628" s="39" t="s">
        <v>11385</v>
      </c>
      <c r="Z4628" s="39" t="s">
        <v>11265</v>
      </c>
      <c r="AA4628" s="39" t="s">
        <v>11262</v>
      </c>
    </row>
    <row r="4629" ht="15.75" hidden="1" customHeight="1">
      <c r="A4629" s="39" t="s">
        <v>11466</v>
      </c>
      <c r="B4629" s="39" t="s">
        <v>11467</v>
      </c>
      <c r="C4629" s="8">
        <v>3005.0</v>
      </c>
      <c r="D4629" s="8">
        <v>9.0</v>
      </c>
      <c r="E4629" s="8">
        <v>5.0</v>
      </c>
      <c r="F4629" s="8">
        <v>3.0</v>
      </c>
      <c r="G4629" s="8">
        <v>3199.0</v>
      </c>
      <c r="H4629" s="8">
        <v>3696.0</v>
      </c>
      <c r="I4629" s="8">
        <v>597.0</v>
      </c>
      <c r="J4629" s="8">
        <v>3506.0</v>
      </c>
      <c r="K4629" s="8">
        <v>5451.0</v>
      </c>
      <c r="L4629" s="8">
        <v>5785.0</v>
      </c>
      <c r="M4629" s="8">
        <v>5806.0</v>
      </c>
      <c r="N4629" s="8">
        <v>453.0</v>
      </c>
      <c r="O4629" s="8">
        <v>262.0</v>
      </c>
      <c r="P4629" s="8">
        <v>3.0</v>
      </c>
      <c r="Q4629" s="39" t="s">
        <v>91</v>
      </c>
      <c r="R4629" s="39" t="s">
        <v>11462</v>
      </c>
      <c r="S4629" s="39" t="s">
        <v>11463</v>
      </c>
      <c r="T4629" s="39" t="s">
        <v>11261</v>
      </c>
      <c r="U4629" s="39" t="s">
        <v>11262</v>
      </c>
      <c r="V4629" s="39" t="s">
        <v>96</v>
      </c>
      <c r="W4629" s="39" t="s">
        <v>97</v>
      </c>
      <c r="X4629" s="39" t="s">
        <v>11384</v>
      </c>
      <c r="Y4629" s="39" t="s">
        <v>11385</v>
      </c>
      <c r="Z4629" s="39" t="s">
        <v>11265</v>
      </c>
      <c r="AA4629" s="39" t="s">
        <v>11262</v>
      </c>
    </row>
    <row r="4630" ht="15.75" hidden="1" customHeight="1">
      <c r="A4630" s="39" t="s">
        <v>11468</v>
      </c>
      <c r="B4630" s="39" t="s">
        <v>11469</v>
      </c>
      <c r="C4630" s="8">
        <v>4531.0</v>
      </c>
      <c r="D4630" s="8">
        <v>13.0</v>
      </c>
      <c r="E4630" s="8">
        <v>7.0</v>
      </c>
      <c r="F4630" s="8">
        <v>4.0</v>
      </c>
      <c r="G4630" s="8">
        <v>3984.5</v>
      </c>
      <c r="H4630" s="8">
        <v>3649.0</v>
      </c>
      <c r="I4630" s="8">
        <v>3556.0</v>
      </c>
      <c r="J4630" s="8">
        <v>4420.0</v>
      </c>
      <c r="K4630" s="8">
        <v>5495.0</v>
      </c>
      <c r="L4630" s="8">
        <v>4866.0</v>
      </c>
      <c r="M4630" s="8">
        <v>5537.5</v>
      </c>
      <c r="N4630" s="8">
        <v>718.0</v>
      </c>
      <c r="O4630" s="8">
        <v>436.0</v>
      </c>
      <c r="P4630" s="8">
        <v>3.0</v>
      </c>
      <c r="Q4630" s="39" t="s">
        <v>91</v>
      </c>
      <c r="R4630" s="39" t="s">
        <v>11462</v>
      </c>
      <c r="S4630" s="39" t="s">
        <v>11463</v>
      </c>
      <c r="T4630" s="39" t="s">
        <v>11261</v>
      </c>
      <c r="U4630" s="39" t="s">
        <v>11262</v>
      </c>
      <c r="V4630" s="39" t="s">
        <v>96</v>
      </c>
      <c r="W4630" s="39" t="s">
        <v>97</v>
      </c>
      <c r="X4630" s="39" t="s">
        <v>11384</v>
      </c>
      <c r="Y4630" s="39" t="s">
        <v>11385</v>
      </c>
      <c r="Z4630" s="39" t="s">
        <v>11265</v>
      </c>
      <c r="AA4630" s="39" t="s">
        <v>11262</v>
      </c>
    </row>
    <row r="4631" ht="15.75" hidden="1" customHeight="1">
      <c r="A4631" s="39" t="s">
        <v>11470</v>
      </c>
      <c r="B4631" s="39" t="s">
        <v>11471</v>
      </c>
      <c r="C4631" s="8">
        <v>3396.0</v>
      </c>
      <c r="D4631" s="8">
        <v>10.0</v>
      </c>
      <c r="E4631" s="8">
        <v>5.0</v>
      </c>
      <c r="F4631" s="8">
        <v>3.0</v>
      </c>
      <c r="G4631" s="8">
        <v>3450.0</v>
      </c>
      <c r="H4631" s="8">
        <v>3292.0</v>
      </c>
      <c r="I4631" s="8">
        <v>2240.0</v>
      </c>
      <c r="J4631" s="8">
        <v>4384.0</v>
      </c>
      <c r="K4631" s="8">
        <v>3224.0</v>
      </c>
      <c r="L4631" s="8">
        <v>2918.0</v>
      </c>
      <c r="M4631" s="8">
        <v>2308.0</v>
      </c>
      <c r="N4631" s="8">
        <v>736.0</v>
      </c>
      <c r="O4631" s="8">
        <v>447.0</v>
      </c>
      <c r="P4631" s="8">
        <v>3.0</v>
      </c>
      <c r="Q4631" s="39" t="s">
        <v>91</v>
      </c>
      <c r="R4631" s="39" t="s">
        <v>11462</v>
      </c>
      <c r="S4631" s="39" t="s">
        <v>11463</v>
      </c>
      <c r="T4631" s="39" t="s">
        <v>11261</v>
      </c>
      <c r="U4631" s="39" t="s">
        <v>11262</v>
      </c>
      <c r="V4631" s="39" t="s">
        <v>96</v>
      </c>
      <c r="W4631" s="39" t="s">
        <v>97</v>
      </c>
      <c r="X4631" s="39" t="s">
        <v>11384</v>
      </c>
      <c r="Y4631" s="39" t="s">
        <v>11385</v>
      </c>
      <c r="Z4631" s="39" t="s">
        <v>11265</v>
      </c>
      <c r="AA4631" s="39" t="s">
        <v>11262</v>
      </c>
    </row>
    <row r="4632" ht="15.75" hidden="1" customHeight="1">
      <c r="A4632" s="39" t="s">
        <v>11472</v>
      </c>
      <c r="B4632" s="39" t="s">
        <v>11473</v>
      </c>
      <c r="C4632" s="8">
        <v>4674.0</v>
      </c>
      <c r="D4632" s="8">
        <v>14.0</v>
      </c>
      <c r="E4632" s="8">
        <v>7.0</v>
      </c>
      <c r="F4632" s="8">
        <v>4.0</v>
      </c>
      <c r="G4632" s="8">
        <v>4334.0</v>
      </c>
      <c r="H4632" s="8">
        <v>4749.0</v>
      </c>
      <c r="I4632" s="8">
        <v>2489.0</v>
      </c>
      <c r="J4632" s="8">
        <v>4780.0</v>
      </c>
      <c r="K4632" s="8">
        <v>5239.0</v>
      </c>
      <c r="L4632" s="8">
        <v>2901.0</v>
      </c>
      <c r="M4632" s="8">
        <v>4738.0</v>
      </c>
      <c r="N4632" s="8">
        <v>646.0</v>
      </c>
      <c r="O4632" s="8">
        <v>416.0</v>
      </c>
      <c r="P4632" s="8">
        <v>3.0</v>
      </c>
      <c r="Q4632" s="39" t="s">
        <v>91</v>
      </c>
      <c r="R4632" s="39" t="s">
        <v>11474</v>
      </c>
      <c r="S4632" s="39" t="s">
        <v>11475</v>
      </c>
      <c r="T4632" s="39" t="s">
        <v>11261</v>
      </c>
      <c r="U4632" s="39" t="s">
        <v>11262</v>
      </c>
      <c r="V4632" s="39" t="s">
        <v>96</v>
      </c>
      <c r="W4632" s="39" t="s">
        <v>97</v>
      </c>
      <c r="X4632" s="39" t="s">
        <v>11384</v>
      </c>
      <c r="Y4632" s="39" t="s">
        <v>11385</v>
      </c>
      <c r="Z4632" s="39" t="s">
        <v>11265</v>
      </c>
      <c r="AA4632" s="39" t="s">
        <v>11262</v>
      </c>
    </row>
    <row r="4633" ht="15.75" hidden="1" customHeight="1">
      <c r="A4633" s="39" t="s">
        <v>11476</v>
      </c>
      <c r="B4633" s="39" t="s">
        <v>11477</v>
      </c>
      <c r="C4633" s="8">
        <v>4717.0</v>
      </c>
      <c r="D4633" s="8">
        <v>14.0</v>
      </c>
      <c r="E4633" s="8">
        <v>7.0</v>
      </c>
      <c r="F4633" s="8">
        <v>4.0</v>
      </c>
      <c r="G4633" s="8">
        <v>3729.0</v>
      </c>
      <c r="H4633" s="8">
        <v>4281.0</v>
      </c>
      <c r="I4633" s="8">
        <v>2935.0</v>
      </c>
      <c r="J4633" s="8">
        <v>5777.0</v>
      </c>
      <c r="K4633" s="8">
        <v>4694.0</v>
      </c>
      <c r="L4633" s="8">
        <v>6359.0</v>
      </c>
      <c r="M4633" s="8">
        <v>4620.0</v>
      </c>
      <c r="N4633" s="8">
        <v>504.0</v>
      </c>
      <c r="O4633" s="8">
        <v>292.0</v>
      </c>
      <c r="P4633" s="8">
        <v>3.0</v>
      </c>
      <c r="Q4633" s="39" t="s">
        <v>91</v>
      </c>
      <c r="R4633" s="39" t="s">
        <v>11474</v>
      </c>
      <c r="S4633" s="39" t="s">
        <v>11475</v>
      </c>
      <c r="T4633" s="39" t="s">
        <v>11261</v>
      </c>
      <c r="U4633" s="39" t="s">
        <v>11262</v>
      </c>
      <c r="V4633" s="39" t="s">
        <v>96</v>
      </c>
      <c r="W4633" s="39" t="s">
        <v>97</v>
      </c>
      <c r="X4633" s="39" t="s">
        <v>11384</v>
      </c>
      <c r="Y4633" s="39" t="s">
        <v>11385</v>
      </c>
      <c r="Z4633" s="39" t="s">
        <v>11265</v>
      </c>
      <c r="AA4633" s="39" t="s">
        <v>11262</v>
      </c>
    </row>
    <row r="4634" ht="15.75" hidden="1" customHeight="1">
      <c r="A4634" s="39" t="s">
        <v>11478</v>
      </c>
      <c r="B4634" s="39" t="s">
        <v>11479</v>
      </c>
      <c r="C4634" s="8">
        <v>2340.0</v>
      </c>
      <c r="D4634" s="8">
        <v>7.0</v>
      </c>
      <c r="E4634" s="8">
        <v>4.0</v>
      </c>
      <c r="F4634" s="8">
        <v>2.0</v>
      </c>
      <c r="G4634" s="8">
        <v>2454.0</v>
      </c>
      <c r="H4634" s="8">
        <v>2583.0</v>
      </c>
      <c r="I4634" s="8">
        <v>1376.0</v>
      </c>
      <c r="J4634" s="8">
        <v>3411.0</v>
      </c>
      <c r="K4634" s="8">
        <v>4638.0</v>
      </c>
      <c r="L4634" s="8">
        <v>689.0</v>
      </c>
      <c r="M4634" s="8">
        <v>3577.0</v>
      </c>
      <c r="N4634" s="8">
        <v>632.0</v>
      </c>
      <c r="O4634" s="8">
        <v>388.0</v>
      </c>
      <c r="P4634" s="8">
        <v>3.0</v>
      </c>
      <c r="Q4634" s="39" t="s">
        <v>91</v>
      </c>
      <c r="R4634" s="39" t="s">
        <v>11474</v>
      </c>
      <c r="S4634" s="39" t="s">
        <v>11475</v>
      </c>
      <c r="T4634" s="39" t="s">
        <v>11261</v>
      </c>
      <c r="U4634" s="39" t="s">
        <v>11262</v>
      </c>
      <c r="V4634" s="39" t="s">
        <v>96</v>
      </c>
      <c r="W4634" s="39" t="s">
        <v>97</v>
      </c>
      <c r="X4634" s="39" t="s">
        <v>11384</v>
      </c>
      <c r="Y4634" s="39" t="s">
        <v>11385</v>
      </c>
      <c r="Z4634" s="39" t="s">
        <v>11265</v>
      </c>
      <c r="AA4634" s="39" t="s">
        <v>11262</v>
      </c>
    </row>
    <row r="4635" ht="15.75" hidden="1" customHeight="1">
      <c r="A4635" s="39" t="s">
        <v>11480</v>
      </c>
      <c r="B4635" s="39" t="s">
        <v>11481</v>
      </c>
      <c r="C4635" s="8">
        <v>6856.0</v>
      </c>
      <c r="D4635" s="8">
        <v>20.0</v>
      </c>
      <c r="E4635" s="8">
        <v>10.0</v>
      </c>
      <c r="F4635" s="8">
        <v>5.0</v>
      </c>
      <c r="G4635" s="8">
        <v>6676.0</v>
      </c>
      <c r="H4635" s="8">
        <v>6903.0</v>
      </c>
      <c r="I4635" s="8">
        <v>4657.0</v>
      </c>
      <c r="J4635" s="8">
        <v>6914.0</v>
      </c>
      <c r="K4635" s="8">
        <v>4471.0</v>
      </c>
      <c r="L4635" s="8">
        <v>6296.0</v>
      </c>
      <c r="M4635" s="8">
        <v>4845.0</v>
      </c>
      <c r="N4635" s="8">
        <v>1396.0</v>
      </c>
      <c r="O4635" s="8">
        <v>1155.0</v>
      </c>
      <c r="P4635" s="8">
        <v>3.0</v>
      </c>
      <c r="Q4635" s="39" t="s">
        <v>91</v>
      </c>
      <c r="R4635" s="39" t="s">
        <v>11474</v>
      </c>
      <c r="S4635" s="39" t="s">
        <v>11475</v>
      </c>
      <c r="T4635" s="39" t="s">
        <v>11261</v>
      </c>
      <c r="U4635" s="39" t="s">
        <v>11262</v>
      </c>
      <c r="V4635" s="39" t="s">
        <v>96</v>
      </c>
      <c r="W4635" s="39" t="s">
        <v>97</v>
      </c>
      <c r="X4635" s="39" t="s">
        <v>11384</v>
      </c>
      <c r="Y4635" s="39" t="s">
        <v>11385</v>
      </c>
      <c r="Z4635" s="39" t="s">
        <v>11265</v>
      </c>
      <c r="AA4635" s="39" t="s">
        <v>11262</v>
      </c>
    </row>
    <row r="4636" ht="15.75" hidden="1" customHeight="1">
      <c r="A4636" s="39" t="s">
        <v>11482</v>
      </c>
      <c r="B4636" s="39" t="s">
        <v>11483</v>
      </c>
      <c r="C4636" s="8">
        <v>2474.0</v>
      </c>
      <c r="D4636" s="8">
        <v>8.0</v>
      </c>
      <c r="E4636" s="8">
        <v>4.0</v>
      </c>
      <c r="F4636" s="8">
        <v>2.0</v>
      </c>
      <c r="G4636" s="8">
        <v>2209.0</v>
      </c>
      <c r="H4636" s="8">
        <v>1995.0</v>
      </c>
      <c r="I4636" s="8">
        <v>2845.0</v>
      </c>
      <c r="J4636" s="8">
        <v>2316.0</v>
      </c>
      <c r="K4636" s="8">
        <v>5606.0</v>
      </c>
      <c r="L4636" s="8">
        <v>4022.0</v>
      </c>
      <c r="M4636" s="8">
        <v>3438.0</v>
      </c>
      <c r="N4636" s="8">
        <v>513.0</v>
      </c>
      <c r="O4636" s="8">
        <v>348.0</v>
      </c>
      <c r="P4636" s="8">
        <v>3.0</v>
      </c>
      <c r="Q4636" s="39" t="s">
        <v>91</v>
      </c>
      <c r="R4636" s="39" t="s">
        <v>11474</v>
      </c>
      <c r="S4636" s="39" t="s">
        <v>11475</v>
      </c>
      <c r="T4636" s="39" t="s">
        <v>11261</v>
      </c>
      <c r="U4636" s="39" t="s">
        <v>11262</v>
      </c>
      <c r="V4636" s="39" t="s">
        <v>96</v>
      </c>
      <c r="W4636" s="39" t="s">
        <v>97</v>
      </c>
      <c r="X4636" s="39" t="s">
        <v>11384</v>
      </c>
      <c r="Y4636" s="39" t="s">
        <v>11385</v>
      </c>
      <c r="Z4636" s="39" t="s">
        <v>11265</v>
      </c>
      <c r="AA4636" s="39" t="s">
        <v>11262</v>
      </c>
    </row>
    <row r="4637" ht="15.75" hidden="1" customHeight="1">
      <c r="A4637" s="39" t="s">
        <v>11484</v>
      </c>
      <c r="B4637" s="39" t="s">
        <v>11485</v>
      </c>
      <c r="C4637" s="8">
        <v>2646.0</v>
      </c>
      <c r="D4637" s="8">
        <v>8.0</v>
      </c>
      <c r="E4637" s="8">
        <v>4.0</v>
      </c>
      <c r="F4637" s="8">
        <v>2.0</v>
      </c>
      <c r="G4637" s="8">
        <v>2399.5</v>
      </c>
      <c r="H4637" s="8">
        <v>2716.0</v>
      </c>
      <c r="I4637" s="8">
        <v>2398.0</v>
      </c>
      <c r="J4637" s="8">
        <v>2477.0</v>
      </c>
      <c r="K4637" s="8">
        <v>5354.0</v>
      </c>
      <c r="L4637" s="8">
        <v>1661.0</v>
      </c>
      <c r="M4637" s="8">
        <v>3898.5</v>
      </c>
      <c r="N4637" s="8">
        <v>550.0</v>
      </c>
      <c r="O4637" s="8">
        <v>361.0</v>
      </c>
      <c r="P4637" s="8">
        <v>3.0</v>
      </c>
      <c r="Q4637" s="39" t="s">
        <v>91</v>
      </c>
      <c r="R4637" s="39" t="s">
        <v>11474</v>
      </c>
      <c r="S4637" s="39" t="s">
        <v>11475</v>
      </c>
      <c r="T4637" s="39" t="s">
        <v>11261</v>
      </c>
      <c r="U4637" s="39" t="s">
        <v>11262</v>
      </c>
      <c r="V4637" s="39" t="s">
        <v>96</v>
      </c>
      <c r="W4637" s="39" t="s">
        <v>97</v>
      </c>
      <c r="X4637" s="39" t="s">
        <v>11384</v>
      </c>
      <c r="Y4637" s="39" t="s">
        <v>11385</v>
      </c>
      <c r="Z4637" s="39" t="s">
        <v>11265</v>
      </c>
      <c r="AA4637" s="39" t="s">
        <v>11262</v>
      </c>
    </row>
    <row r="4638" ht="15.75" hidden="1" customHeight="1">
      <c r="A4638" s="39" t="s">
        <v>11486</v>
      </c>
      <c r="B4638" s="39" t="s">
        <v>11487</v>
      </c>
      <c r="C4638" s="8">
        <v>5622.0</v>
      </c>
      <c r="D4638" s="8">
        <v>17.0</v>
      </c>
      <c r="E4638" s="8">
        <v>9.0</v>
      </c>
      <c r="F4638" s="8">
        <v>5.0</v>
      </c>
      <c r="G4638" s="8">
        <v>6332.0</v>
      </c>
      <c r="H4638" s="8">
        <v>6741.0</v>
      </c>
      <c r="I4638" s="8">
        <v>5390.0</v>
      </c>
      <c r="J4638" s="8">
        <v>6533.0</v>
      </c>
      <c r="K4638" s="8">
        <v>528.0</v>
      </c>
      <c r="L4638" s="8">
        <v>3692.0</v>
      </c>
      <c r="M4638" s="8">
        <v>5709.0</v>
      </c>
      <c r="N4638" s="8">
        <v>1354.0</v>
      </c>
      <c r="O4638" s="8">
        <v>968.0</v>
      </c>
      <c r="P4638" s="8">
        <v>5.0</v>
      </c>
      <c r="Q4638" s="39" t="s">
        <v>114</v>
      </c>
      <c r="R4638" s="39" t="s">
        <v>11488</v>
      </c>
      <c r="S4638" s="39" t="s">
        <v>11489</v>
      </c>
      <c r="T4638" s="39" t="s">
        <v>11261</v>
      </c>
      <c r="U4638" s="39" t="s">
        <v>11262</v>
      </c>
      <c r="V4638" s="39" t="s">
        <v>96</v>
      </c>
      <c r="W4638" s="39" t="s">
        <v>97</v>
      </c>
      <c r="X4638" s="39" t="s">
        <v>11384</v>
      </c>
      <c r="Y4638" s="39" t="s">
        <v>11385</v>
      </c>
      <c r="Z4638" s="39" t="s">
        <v>11265</v>
      </c>
      <c r="AA4638" s="39" t="s">
        <v>11262</v>
      </c>
    </row>
    <row r="4639" ht="15.75" hidden="1" customHeight="1">
      <c r="A4639" s="39" t="s">
        <v>11490</v>
      </c>
      <c r="B4639" s="39" t="s">
        <v>11491</v>
      </c>
      <c r="C4639" s="8">
        <v>6298.0</v>
      </c>
      <c r="D4639" s="8">
        <v>19.0</v>
      </c>
      <c r="E4639" s="8">
        <v>10.0</v>
      </c>
      <c r="F4639" s="8">
        <v>5.0</v>
      </c>
      <c r="G4639" s="8">
        <v>6090.0</v>
      </c>
      <c r="H4639" s="8">
        <v>5996.0</v>
      </c>
      <c r="I4639" s="8">
        <v>5123.0</v>
      </c>
      <c r="J4639" s="8">
        <v>6192.0</v>
      </c>
      <c r="K4639" s="8">
        <v>3328.0</v>
      </c>
      <c r="L4639" s="8">
        <v>4562.0</v>
      </c>
      <c r="M4639" s="8">
        <v>5803.0</v>
      </c>
      <c r="N4639" s="8">
        <v>946.0</v>
      </c>
      <c r="O4639" s="8">
        <v>560.0</v>
      </c>
      <c r="P4639" s="8">
        <v>5.0</v>
      </c>
      <c r="Q4639" s="39" t="s">
        <v>114</v>
      </c>
      <c r="R4639" s="39" t="s">
        <v>11488</v>
      </c>
      <c r="S4639" s="39" t="s">
        <v>11489</v>
      </c>
      <c r="T4639" s="39" t="s">
        <v>11261</v>
      </c>
      <c r="U4639" s="39" t="s">
        <v>11262</v>
      </c>
      <c r="V4639" s="39" t="s">
        <v>96</v>
      </c>
      <c r="W4639" s="39" t="s">
        <v>97</v>
      </c>
      <c r="X4639" s="39" t="s">
        <v>11384</v>
      </c>
      <c r="Y4639" s="39" t="s">
        <v>11385</v>
      </c>
      <c r="Z4639" s="39" t="s">
        <v>11265</v>
      </c>
      <c r="AA4639" s="39" t="s">
        <v>11262</v>
      </c>
    </row>
    <row r="4640" ht="15.75" hidden="1" customHeight="1">
      <c r="A4640" s="39" t="s">
        <v>11492</v>
      </c>
      <c r="B4640" s="39" t="s">
        <v>11493</v>
      </c>
      <c r="C4640" s="8">
        <v>5259.0</v>
      </c>
      <c r="D4640" s="8">
        <v>16.0</v>
      </c>
      <c r="E4640" s="8">
        <v>8.0</v>
      </c>
      <c r="F4640" s="8">
        <v>4.0</v>
      </c>
      <c r="G4640" s="8">
        <v>5018.0</v>
      </c>
      <c r="H4640" s="8">
        <v>5286.5</v>
      </c>
      <c r="I4640" s="8">
        <v>3626.0</v>
      </c>
      <c r="J4640" s="8">
        <v>4994.0</v>
      </c>
      <c r="K4640" s="8">
        <v>2848.0</v>
      </c>
      <c r="L4640" s="8">
        <v>6046.0</v>
      </c>
      <c r="M4640" s="8">
        <v>4867.0</v>
      </c>
      <c r="N4640" s="8">
        <v>728.0</v>
      </c>
      <c r="O4640" s="8">
        <v>441.0</v>
      </c>
      <c r="P4640" s="8">
        <v>5.0</v>
      </c>
      <c r="Q4640" s="39" t="s">
        <v>114</v>
      </c>
      <c r="R4640" s="39" t="s">
        <v>11488</v>
      </c>
      <c r="S4640" s="39" t="s">
        <v>11489</v>
      </c>
      <c r="T4640" s="39" t="s">
        <v>11261</v>
      </c>
      <c r="U4640" s="39" t="s">
        <v>11262</v>
      </c>
      <c r="V4640" s="39" t="s">
        <v>96</v>
      </c>
      <c r="W4640" s="39" t="s">
        <v>97</v>
      </c>
      <c r="X4640" s="39" t="s">
        <v>11384</v>
      </c>
      <c r="Y4640" s="39" t="s">
        <v>11385</v>
      </c>
      <c r="Z4640" s="39" t="s">
        <v>11265</v>
      </c>
      <c r="AA4640" s="39" t="s">
        <v>11262</v>
      </c>
    </row>
    <row r="4641" ht="15.75" hidden="1" customHeight="1">
      <c r="A4641" s="39" t="s">
        <v>11494</v>
      </c>
      <c r="B4641" s="39" t="s">
        <v>11495</v>
      </c>
      <c r="C4641" s="8">
        <v>5479.0</v>
      </c>
      <c r="D4641" s="8">
        <v>16.0</v>
      </c>
      <c r="E4641" s="8">
        <v>8.0</v>
      </c>
      <c r="F4641" s="8">
        <v>4.0</v>
      </c>
      <c r="G4641" s="8">
        <v>5853.0</v>
      </c>
      <c r="H4641" s="8">
        <v>5799.5</v>
      </c>
      <c r="I4641" s="8">
        <v>5510.0</v>
      </c>
      <c r="J4641" s="8">
        <v>6492.0</v>
      </c>
      <c r="K4641" s="8">
        <v>699.0</v>
      </c>
      <c r="L4641" s="8">
        <v>5016.0</v>
      </c>
      <c r="M4641" s="8">
        <v>5662.0</v>
      </c>
      <c r="N4641" s="8">
        <v>683.0</v>
      </c>
      <c r="O4641" s="8">
        <v>432.0</v>
      </c>
      <c r="P4641" s="8">
        <v>5.0</v>
      </c>
      <c r="Q4641" s="39" t="s">
        <v>114</v>
      </c>
      <c r="R4641" s="39" t="s">
        <v>11488</v>
      </c>
      <c r="S4641" s="39" t="s">
        <v>11489</v>
      </c>
      <c r="T4641" s="39" t="s">
        <v>11261</v>
      </c>
      <c r="U4641" s="39" t="s">
        <v>11262</v>
      </c>
      <c r="V4641" s="39" t="s">
        <v>96</v>
      </c>
      <c r="W4641" s="39" t="s">
        <v>97</v>
      </c>
      <c r="X4641" s="39" t="s">
        <v>11384</v>
      </c>
      <c r="Y4641" s="39" t="s">
        <v>11385</v>
      </c>
      <c r="Z4641" s="39" t="s">
        <v>11265</v>
      </c>
      <c r="AA4641" s="39" t="s">
        <v>11262</v>
      </c>
    </row>
    <row r="4642" ht="15.75" hidden="1" customHeight="1">
      <c r="A4642" s="39" t="s">
        <v>11496</v>
      </c>
      <c r="B4642" s="39" t="s">
        <v>11497</v>
      </c>
      <c r="C4642" s="8">
        <v>3398.0</v>
      </c>
      <c r="D4642" s="8">
        <v>10.0</v>
      </c>
      <c r="E4642" s="8">
        <v>5.0</v>
      </c>
      <c r="F4642" s="8">
        <v>3.0</v>
      </c>
      <c r="G4642" s="8">
        <v>3356.0</v>
      </c>
      <c r="H4642" s="8">
        <v>2751.0</v>
      </c>
      <c r="I4642" s="8">
        <v>3722.0</v>
      </c>
      <c r="J4642" s="8">
        <v>4364.0</v>
      </c>
      <c r="K4642" s="8">
        <v>1493.0</v>
      </c>
      <c r="L4642" s="8">
        <v>6621.0</v>
      </c>
      <c r="M4642" s="8">
        <v>4880.0</v>
      </c>
      <c r="N4642" s="8">
        <v>764.0</v>
      </c>
      <c r="O4642" s="8">
        <v>445.0</v>
      </c>
      <c r="P4642" s="8">
        <v>5.0</v>
      </c>
      <c r="Q4642" s="39" t="s">
        <v>114</v>
      </c>
      <c r="R4642" s="39" t="s">
        <v>11488</v>
      </c>
      <c r="S4642" s="39" t="s">
        <v>11489</v>
      </c>
      <c r="T4642" s="39" t="s">
        <v>11261</v>
      </c>
      <c r="U4642" s="39" t="s">
        <v>11262</v>
      </c>
      <c r="V4642" s="39" t="s">
        <v>96</v>
      </c>
      <c r="W4642" s="39" t="s">
        <v>97</v>
      </c>
      <c r="X4642" s="39" t="s">
        <v>11384</v>
      </c>
      <c r="Y4642" s="39" t="s">
        <v>11385</v>
      </c>
      <c r="Z4642" s="39" t="s">
        <v>11265</v>
      </c>
      <c r="AA4642" s="39" t="s">
        <v>11262</v>
      </c>
    </row>
    <row r="4643" ht="15.75" hidden="1" customHeight="1">
      <c r="A4643" s="39" t="s">
        <v>11498</v>
      </c>
      <c r="B4643" s="39" t="s">
        <v>11499</v>
      </c>
      <c r="C4643" s="8">
        <v>4908.0</v>
      </c>
      <c r="D4643" s="8">
        <v>15.0</v>
      </c>
      <c r="E4643" s="8">
        <v>8.0</v>
      </c>
      <c r="F4643" s="8">
        <v>4.0</v>
      </c>
      <c r="G4643" s="8">
        <v>3921.0</v>
      </c>
      <c r="H4643" s="8">
        <v>4159.0</v>
      </c>
      <c r="I4643" s="8">
        <v>4341.0</v>
      </c>
      <c r="J4643" s="8">
        <v>5066.0</v>
      </c>
      <c r="K4643" s="8">
        <v>5180.0</v>
      </c>
      <c r="L4643" s="8">
        <v>4954.0</v>
      </c>
      <c r="M4643" s="8">
        <v>4370.0</v>
      </c>
      <c r="N4643" s="8">
        <v>940.0</v>
      </c>
      <c r="O4643" s="8">
        <v>599.0</v>
      </c>
      <c r="P4643" s="8">
        <v>5.0</v>
      </c>
      <c r="Q4643" s="39" t="s">
        <v>114</v>
      </c>
      <c r="R4643" s="39" t="s">
        <v>11488</v>
      </c>
      <c r="S4643" s="39" t="s">
        <v>11489</v>
      </c>
      <c r="T4643" s="39" t="s">
        <v>11261</v>
      </c>
      <c r="U4643" s="39" t="s">
        <v>11262</v>
      </c>
      <c r="V4643" s="39" t="s">
        <v>96</v>
      </c>
      <c r="W4643" s="39" t="s">
        <v>97</v>
      </c>
      <c r="X4643" s="39" t="s">
        <v>11384</v>
      </c>
      <c r="Y4643" s="39" t="s">
        <v>11385</v>
      </c>
      <c r="Z4643" s="39" t="s">
        <v>11265</v>
      </c>
      <c r="AA4643" s="39" t="s">
        <v>11262</v>
      </c>
    </row>
    <row r="4644" ht="15.75" hidden="1" customHeight="1">
      <c r="A4644" s="39" t="s">
        <v>11500</v>
      </c>
      <c r="B4644" s="39" t="s">
        <v>11501</v>
      </c>
      <c r="C4644" s="8">
        <v>3537.0</v>
      </c>
      <c r="D4644" s="8">
        <v>11.0</v>
      </c>
      <c r="E4644" s="8">
        <v>6.0</v>
      </c>
      <c r="F4644" s="8">
        <v>3.0</v>
      </c>
      <c r="G4644" s="8">
        <v>3873.0</v>
      </c>
      <c r="H4644" s="8">
        <v>4520.0</v>
      </c>
      <c r="I4644" s="8">
        <v>2738.0</v>
      </c>
      <c r="J4644" s="8">
        <v>5984.0</v>
      </c>
      <c r="K4644" s="8">
        <v>257.0</v>
      </c>
      <c r="L4644" s="8">
        <v>5597.0</v>
      </c>
      <c r="M4644" s="8">
        <v>4685.0</v>
      </c>
      <c r="N4644" s="8">
        <v>799.0</v>
      </c>
      <c r="O4644" s="8">
        <v>508.0</v>
      </c>
      <c r="P4644" s="8">
        <v>5.0</v>
      </c>
      <c r="Q4644" s="39" t="s">
        <v>114</v>
      </c>
      <c r="R4644" s="39" t="s">
        <v>11502</v>
      </c>
      <c r="S4644" s="39" t="s">
        <v>11503</v>
      </c>
      <c r="T4644" s="39" t="s">
        <v>11261</v>
      </c>
      <c r="U4644" s="39" t="s">
        <v>11262</v>
      </c>
      <c r="V4644" s="39" t="s">
        <v>96</v>
      </c>
      <c r="W4644" s="39" t="s">
        <v>97</v>
      </c>
      <c r="X4644" s="39" t="s">
        <v>11384</v>
      </c>
      <c r="Y4644" s="39" t="s">
        <v>11385</v>
      </c>
      <c r="Z4644" s="39" t="s">
        <v>11265</v>
      </c>
      <c r="AA4644" s="39" t="s">
        <v>11262</v>
      </c>
    </row>
    <row r="4645" ht="15.75" hidden="1" customHeight="1">
      <c r="A4645" s="39" t="s">
        <v>11504</v>
      </c>
      <c r="B4645" s="39" t="s">
        <v>11501</v>
      </c>
      <c r="C4645" s="8">
        <v>5181.0</v>
      </c>
      <c r="D4645" s="8">
        <v>15.0</v>
      </c>
      <c r="E4645" s="8">
        <v>8.0</v>
      </c>
      <c r="F4645" s="8">
        <v>4.0</v>
      </c>
      <c r="G4645" s="8">
        <v>5212.0</v>
      </c>
      <c r="H4645" s="8">
        <v>6589.0</v>
      </c>
      <c r="I4645" s="8">
        <v>4053.0</v>
      </c>
      <c r="J4645" s="8">
        <v>6779.0</v>
      </c>
      <c r="K4645" s="8">
        <v>473.0</v>
      </c>
      <c r="L4645" s="8">
        <v>6876.0</v>
      </c>
      <c r="M4645" s="8">
        <v>5029.0</v>
      </c>
      <c r="N4645" s="8">
        <v>1014.0</v>
      </c>
      <c r="O4645" s="8">
        <v>734.0</v>
      </c>
      <c r="P4645" s="8">
        <v>5.0</v>
      </c>
      <c r="Q4645" s="39" t="s">
        <v>114</v>
      </c>
      <c r="R4645" s="39" t="s">
        <v>11502</v>
      </c>
      <c r="S4645" s="39" t="s">
        <v>11503</v>
      </c>
      <c r="T4645" s="39" t="s">
        <v>11261</v>
      </c>
      <c r="U4645" s="39" t="s">
        <v>11262</v>
      </c>
      <c r="V4645" s="39" t="s">
        <v>96</v>
      </c>
      <c r="W4645" s="39" t="s">
        <v>97</v>
      </c>
      <c r="X4645" s="39" t="s">
        <v>11505</v>
      </c>
      <c r="Y4645" s="39" t="s">
        <v>11506</v>
      </c>
      <c r="Z4645" s="39" t="s">
        <v>11265</v>
      </c>
      <c r="AA4645" s="39" t="s">
        <v>11262</v>
      </c>
    </row>
    <row r="4646" ht="15.75" hidden="1" customHeight="1">
      <c r="A4646" s="39" t="s">
        <v>11507</v>
      </c>
      <c r="B4646" s="39" t="s">
        <v>11501</v>
      </c>
      <c r="C4646" s="8">
        <v>4392.0</v>
      </c>
      <c r="D4646" s="8">
        <v>13.0</v>
      </c>
      <c r="E4646" s="8">
        <v>7.0</v>
      </c>
      <c r="F4646" s="8">
        <v>4.0</v>
      </c>
      <c r="G4646" s="8">
        <v>3798.0</v>
      </c>
      <c r="H4646" s="8">
        <v>5362.5</v>
      </c>
      <c r="I4646" s="8">
        <v>4543.0</v>
      </c>
      <c r="J4646" s="8">
        <v>4678.0</v>
      </c>
      <c r="K4646" s="8">
        <v>887.0</v>
      </c>
      <c r="L4646" s="8">
        <v>4428.0</v>
      </c>
      <c r="M4646" s="8">
        <v>6728.0</v>
      </c>
      <c r="N4646" s="8">
        <v>899.0</v>
      </c>
      <c r="O4646" s="8">
        <v>574.0</v>
      </c>
      <c r="P4646" s="8">
        <v>5.0</v>
      </c>
      <c r="Q4646" s="39" t="s">
        <v>114</v>
      </c>
      <c r="R4646" s="39" t="s">
        <v>11502</v>
      </c>
      <c r="S4646" s="39" t="s">
        <v>11503</v>
      </c>
      <c r="T4646" s="39" t="s">
        <v>11261</v>
      </c>
      <c r="U4646" s="39" t="s">
        <v>11262</v>
      </c>
      <c r="V4646" s="39" t="s">
        <v>96</v>
      </c>
      <c r="W4646" s="39" t="s">
        <v>97</v>
      </c>
      <c r="X4646" s="39" t="s">
        <v>11505</v>
      </c>
      <c r="Y4646" s="39" t="s">
        <v>11506</v>
      </c>
      <c r="Z4646" s="39" t="s">
        <v>11265</v>
      </c>
      <c r="AA4646" s="39" t="s">
        <v>11262</v>
      </c>
    </row>
    <row r="4647" ht="15.75" hidden="1" customHeight="1">
      <c r="A4647" s="39" t="s">
        <v>11508</v>
      </c>
      <c r="B4647" s="39" t="s">
        <v>11501</v>
      </c>
      <c r="C4647" s="8">
        <v>4743.0</v>
      </c>
      <c r="D4647" s="8">
        <v>14.0</v>
      </c>
      <c r="E4647" s="8">
        <v>7.0</v>
      </c>
      <c r="F4647" s="8">
        <v>4.0</v>
      </c>
      <c r="G4647" s="8">
        <v>3718.0</v>
      </c>
      <c r="H4647" s="8">
        <v>5131.0</v>
      </c>
      <c r="I4647" s="8">
        <v>3796.0</v>
      </c>
      <c r="J4647" s="8">
        <v>6158.0</v>
      </c>
      <c r="K4647" s="8">
        <v>2326.0</v>
      </c>
      <c r="L4647" s="8">
        <v>4692.0</v>
      </c>
      <c r="M4647" s="8">
        <v>2661.0</v>
      </c>
      <c r="N4647" s="8">
        <v>582.0</v>
      </c>
      <c r="O4647" s="8">
        <v>401.0</v>
      </c>
      <c r="P4647" s="8">
        <v>5.0</v>
      </c>
      <c r="Q4647" s="39" t="s">
        <v>114</v>
      </c>
      <c r="R4647" s="39" t="s">
        <v>11502</v>
      </c>
      <c r="S4647" s="39" t="s">
        <v>11503</v>
      </c>
      <c r="T4647" s="39" t="s">
        <v>11261</v>
      </c>
      <c r="U4647" s="39" t="s">
        <v>11262</v>
      </c>
      <c r="V4647" s="39" t="s">
        <v>96</v>
      </c>
      <c r="W4647" s="39" t="s">
        <v>97</v>
      </c>
      <c r="X4647" s="39" t="s">
        <v>11505</v>
      </c>
      <c r="Y4647" s="39" t="s">
        <v>11506</v>
      </c>
      <c r="Z4647" s="39" t="s">
        <v>11265</v>
      </c>
      <c r="AA4647" s="39" t="s">
        <v>11262</v>
      </c>
    </row>
    <row r="4648" ht="15.75" hidden="1" customHeight="1">
      <c r="A4648" s="39" t="s">
        <v>11509</v>
      </c>
      <c r="B4648" s="39" t="s">
        <v>11501</v>
      </c>
      <c r="C4648" s="8">
        <v>4820.0</v>
      </c>
      <c r="D4648" s="8">
        <v>14.0</v>
      </c>
      <c r="E4648" s="8">
        <v>7.0</v>
      </c>
      <c r="F4648" s="8">
        <v>4.0</v>
      </c>
      <c r="G4648" s="8">
        <v>4338.0</v>
      </c>
      <c r="H4648" s="8">
        <v>5107.0</v>
      </c>
      <c r="I4648" s="8">
        <v>5776.0</v>
      </c>
      <c r="J4648" s="8">
        <v>6660.0</v>
      </c>
      <c r="K4648" s="8">
        <v>664.0</v>
      </c>
      <c r="L4648" s="8">
        <v>5899.0</v>
      </c>
      <c r="M4648" s="8">
        <v>2555.0</v>
      </c>
      <c r="N4648" s="8">
        <v>647.0</v>
      </c>
      <c r="O4648" s="8">
        <v>362.0</v>
      </c>
      <c r="P4648" s="8">
        <v>5.0</v>
      </c>
      <c r="Q4648" s="39" t="s">
        <v>114</v>
      </c>
      <c r="R4648" s="39" t="s">
        <v>11502</v>
      </c>
      <c r="S4648" s="39" t="s">
        <v>11503</v>
      </c>
      <c r="T4648" s="39" t="s">
        <v>11261</v>
      </c>
      <c r="U4648" s="39" t="s">
        <v>11262</v>
      </c>
      <c r="V4648" s="39" t="s">
        <v>96</v>
      </c>
      <c r="W4648" s="39" t="s">
        <v>97</v>
      </c>
      <c r="X4648" s="39" t="s">
        <v>11505</v>
      </c>
      <c r="Y4648" s="39" t="s">
        <v>11506</v>
      </c>
      <c r="Z4648" s="39" t="s">
        <v>11265</v>
      </c>
      <c r="AA4648" s="39" t="s">
        <v>11262</v>
      </c>
    </row>
    <row r="4649" ht="15.75" hidden="1" customHeight="1">
      <c r="A4649" s="39" t="s">
        <v>11510</v>
      </c>
      <c r="B4649" s="39" t="s">
        <v>11511</v>
      </c>
      <c r="C4649" s="8">
        <v>3251.0</v>
      </c>
      <c r="D4649" s="8">
        <v>10.0</v>
      </c>
      <c r="E4649" s="8">
        <v>5.0</v>
      </c>
      <c r="F4649" s="8">
        <v>3.0</v>
      </c>
      <c r="G4649" s="8">
        <v>2820.0</v>
      </c>
      <c r="H4649" s="8">
        <v>2737.0</v>
      </c>
      <c r="I4649" s="8">
        <v>5045.0</v>
      </c>
      <c r="J4649" s="8">
        <v>4019.0</v>
      </c>
      <c r="K4649" s="8">
        <v>4210.0</v>
      </c>
      <c r="L4649" s="8">
        <v>778.0</v>
      </c>
      <c r="M4649" s="8">
        <v>4021.0</v>
      </c>
      <c r="N4649" s="8">
        <v>852.0</v>
      </c>
      <c r="O4649" s="8">
        <v>509.0</v>
      </c>
      <c r="P4649" s="8">
        <v>2.0</v>
      </c>
      <c r="Q4649" s="39" t="s">
        <v>877</v>
      </c>
      <c r="R4649" s="39" t="s">
        <v>11512</v>
      </c>
      <c r="S4649" s="39" t="s">
        <v>11513</v>
      </c>
      <c r="T4649" s="39" t="s">
        <v>11261</v>
      </c>
      <c r="U4649" s="39" t="s">
        <v>11262</v>
      </c>
      <c r="V4649" s="39" t="s">
        <v>96</v>
      </c>
      <c r="W4649" s="39" t="s">
        <v>97</v>
      </c>
      <c r="X4649" s="39" t="s">
        <v>11505</v>
      </c>
      <c r="Y4649" s="39" t="s">
        <v>11506</v>
      </c>
      <c r="Z4649" s="39" t="s">
        <v>11265</v>
      </c>
      <c r="AA4649" s="39" t="s">
        <v>11262</v>
      </c>
    </row>
    <row r="4650" ht="15.75" hidden="1" customHeight="1">
      <c r="A4650" s="39" t="s">
        <v>11514</v>
      </c>
      <c r="B4650" s="39" t="s">
        <v>11515</v>
      </c>
      <c r="C4650" s="8">
        <v>1377.0</v>
      </c>
      <c r="D4650" s="8">
        <v>4.0</v>
      </c>
      <c r="E4650" s="8">
        <v>2.0</v>
      </c>
      <c r="F4650" s="8">
        <v>1.0</v>
      </c>
      <c r="G4650" s="8">
        <v>1615.0</v>
      </c>
      <c r="H4650" s="8">
        <v>585.0</v>
      </c>
      <c r="I4650" s="8">
        <v>3395.0</v>
      </c>
      <c r="J4650" s="8">
        <v>3003.0</v>
      </c>
      <c r="K4650" s="8">
        <v>6489.0</v>
      </c>
      <c r="L4650" s="8">
        <v>130.0</v>
      </c>
      <c r="M4650" s="8">
        <v>1724.0</v>
      </c>
      <c r="N4650" s="8">
        <v>541.0</v>
      </c>
      <c r="O4650" s="8">
        <v>316.0</v>
      </c>
      <c r="P4650" s="8">
        <v>2.0</v>
      </c>
      <c r="Q4650" s="39" t="s">
        <v>877</v>
      </c>
      <c r="R4650" s="39" t="s">
        <v>11512</v>
      </c>
      <c r="S4650" s="39" t="s">
        <v>11513</v>
      </c>
      <c r="T4650" s="39" t="s">
        <v>11261</v>
      </c>
      <c r="U4650" s="39" t="s">
        <v>11262</v>
      </c>
      <c r="V4650" s="39" t="s">
        <v>96</v>
      </c>
      <c r="W4650" s="39" t="s">
        <v>97</v>
      </c>
      <c r="X4650" s="39" t="s">
        <v>11505</v>
      </c>
      <c r="Y4650" s="39" t="s">
        <v>11506</v>
      </c>
      <c r="Z4650" s="39" t="s">
        <v>11265</v>
      </c>
      <c r="AA4650" s="39" t="s">
        <v>11262</v>
      </c>
    </row>
    <row r="4651" ht="15.75" hidden="1" customHeight="1">
      <c r="A4651" s="39" t="s">
        <v>11516</v>
      </c>
      <c r="B4651" s="39" t="s">
        <v>11517</v>
      </c>
      <c r="C4651" s="8">
        <v>2900.0</v>
      </c>
      <c r="D4651" s="8">
        <v>9.0</v>
      </c>
      <c r="E4651" s="8">
        <v>5.0</v>
      </c>
      <c r="F4651" s="8">
        <v>3.0</v>
      </c>
      <c r="G4651" s="8">
        <v>1787.0</v>
      </c>
      <c r="H4651" s="8">
        <v>2754.5</v>
      </c>
      <c r="I4651" s="8">
        <v>3391.0</v>
      </c>
      <c r="J4651" s="8">
        <v>4333.0</v>
      </c>
      <c r="K4651" s="8">
        <v>5865.0</v>
      </c>
      <c r="L4651" s="8">
        <v>2471.0</v>
      </c>
      <c r="M4651" s="8">
        <v>2690.0</v>
      </c>
      <c r="N4651" s="8">
        <v>633.0</v>
      </c>
      <c r="O4651" s="8">
        <v>386.0</v>
      </c>
      <c r="P4651" s="8">
        <v>2.0</v>
      </c>
      <c r="Q4651" s="39" t="s">
        <v>877</v>
      </c>
      <c r="R4651" s="39" t="s">
        <v>11512</v>
      </c>
      <c r="S4651" s="39" t="s">
        <v>11513</v>
      </c>
      <c r="T4651" s="39" t="s">
        <v>11261</v>
      </c>
      <c r="U4651" s="39" t="s">
        <v>11262</v>
      </c>
      <c r="V4651" s="39" t="s">
        <v>96</v>
      </c>
      <c r="W4651" s="39" t="s">
        <v>97</v>
      </c>
      <c r="X4651" s="39" t="s">
        <v>11505</v>
      </c>
      <c r="Y4651" s="39" t="s">
        <v>11506</v>
      </c>
      <c r="Z4651" s="39" t="s">
        <v>11265</v>
      </c>
      <c r="AA4651" s="39" t="s">
        <v>11262</v>
      </c>
    </row>
    <row r="4652" ht="15.75" hidden="1" customHeight="1">
      <c r="A4652" s="39" t="s">
        <v>11518</v>
      </c>
      <c r="B4652" s="39" t="s">
        <v>11519</v>
      </c>
      <c r="C4652" s="8">
        <v>6087.0</v>
      </c>
      <c r="D4652" s="8">
        <v>18.0</v>
      </c>
      <c r="E4652" s="8">
        <v>9.0</v>
      </c>
      <c r="F4652" s="8">
        <v>5.0</v>
      </c>
      <c r="G4652" s="8">
        <v>6832.0</v>
      </c>
      <c r="H4652" s="8">
        <v>6303.0</v>
      </c>
      <c r="I4652" s="8">
        <v>5044.0</v>
      </c>
      <c r="J4652" s="8">
        <v>6130.0</v>
      </c>
      <c r="K4652" s="8">
        <v>1111.0</v>
      </c>
      <c r="L4652" s="8">
        <v>6397.0</v>
      </c>
      <c r="M4652" s="8">
        <v>6507.0</v>
      </c>
      <c r="N4652" s="8">
        <v>527.0</v>
      </c>
      <c r="O4652" s="8">
        <v>350.0</v>
      </c>
      <c r="P4652" s="8">
        <v>2.0</v>
      </c>
      <c r="Q4652" s="39" t="s">
        <v>877</v>
      </c>
      <c r="R4652" s="39" t="s">
        <v>11512</v>
      </c>
      <c r="S4652" s="39" t="s">
        <v>11513</v>
      </c>
      <c r="T4652" s="39" t="s">
        <v>11261</v>
      </c>
      <c r="U4652" s="39" t="s">
        <v>11262</v>
      </c>
      <c r="V4652" s="39" t="s">
        <v>96</v>
      </c>
      <c r="W4652" s="39" t="s">
        <v>97</v>
      </c>
      <c r="X4652" s="39" t="s">
        <v>11505</v>
      </c>
      <c r="Y4652" s="39" t="s">
        <v>11506</v>
      </c>
      <c r="Z4652" s="39" t="s">
        <v>11265</v>
      </c>
      <c r="AA4652" s="39" t="s">
        <v>11262</v>
      </c>
    </row>
    <row r="4653" ht="15.75" hidden="1" customHeight="1">
      <c r="A4653" s="39" t="s">
        <v>11520</v>
      </c>
      <c r="B4653" s="39" t="s">
        <v>11521</v>
      </c>
      <c r="C4653" s="8">
        <v>6513.0</v>
      </c>
      <c r="D4653" s="8">
        <v>19.0</v>
      </c>
      <c r="E4653" s="8">
        <v>10.0</v>
      </c>
      <c r="F4653" s="8">
        <v>5.0</v>
      </c>
      <c r="G4653" s="8">
        <v>6822.5</v>
      </c>
      <c r="H4653" s="8">
        <v>6898.0</v>
      </c>
      <c r="I4653" s="8">
        <v>5287.0</v>
      </c>
      <c r="J4653" s="8">
        <v>6558.0</v>
      </c>
      <c r="K4653" s="8">
        <v>1471.0</v>
      </c>
      <c r="L4653" s="8">
        <v>6751.0</v>
      </c>
      <c r="M4653" s="8">
        <v>6908.5</v>
      </c>
      <c r="N4653" s="8">
        <v>596.0</v>
      </c>
      <c r="O4653" s="8">
        <v>342.0</v>
      </c>
      <c r="P4653" s="8">
        <v>2.0</v>
      </c>
      <c r="Q4653" s="39" t="s">
        <v>877</v>
      </c>
      <c r="R4653" s="39" t="s">
        <v>11512</v>
      </c>
      <c r="S4653" s="39" t="s">
        <v>11513</v>
      </c>
      <c r="T4653" s="39" t="s">
        <v>11261</v>
      </c>
      <c r="U4653" s="39" t="s">
        <v>11262</v>
      </c>
      <c r="V4653" s="39" t="s">
        <v>96</v>
      </c>
      <c r="W4653" s="39" t="s">
        <v>97</v>
      </c>
      <c r="X4653" s="39" t="s">
        <v>11505</v>
      </c>
      <c r="Y4653" s="39" t="s">
        <v>11506</v>
      </c>
      <c r="Z4653" s="39" t="s">
        <v>11265</v>
      </c>
      <c r="AA4653" s="39" t="s">
        <v>11262</v>
      </c>
    </row>
    <row r="4654" ht="15.75" hidden="1" customHeight="1">
      <c r="A4654" s="39" t="s">
        <v>11522</v>
      </c>
      <c r="B4654" s="39" t="s">
        <v>11523</v>
      </c>
      <c r="C4654" s="8">
        <v>6681.0</v>
      </c>
      <c r="D4654" s="8">
        <v>20.0</v>
      </c>
      <c r="E4654" s="8">
        <v>10.0</v>
      </c>
      <c r="F4654" s="8">
        <v>5.0</v>
      </c>
      <c r="G4654" s="8">
        <v>6693.0</v>
      </c>
      <c r="H4654" s="8">
        <v>5997.0</v>
      </c>
      <c r="I4654" s="8">
        <v>6337.0</v>
      </c>
      <c r="J4654" s="8">
        <v>6179.0</v>
      </c>
      <c r="K4654" s="8">
        <v>3708.0</v>
      </c>
      <c r="L4654" s="8">
        <v>4079.0</v>
      </c>
      <c r="M4654" s="8">
        <v>6753.0</v>
      </c>
      <c r="N4654" s="8">
        <v>524.0</v>
      </c>
      <c r="O4654" s="8">
        <v>279.0</v>
      </c>
      <c r="P4654" s="8">
        <v>2.0</v>
      </c>
      <c r="Q4654" s="39" t="s">
        <v>877</v>
      </c>
      <c r="R4654" s="39" t="s">
        <v>11512</v>
      </c>
      <c r="S4654" s="39" t="s">
        <v>11513</v>
      </c>
      <c r="T4654" s="39" t="s">
        <v>11261</v>
      </c>
      <c r="U4654" s="39" t="s">
        <v>11262</v>
      </c>
      <c r="V4654" s="39" t="s">
        <v>96</v>
      </c>
      <c r="W4654" s="39" t="s">
        <v>97</v>
      </c>
      <c r="X4654" s="39" t="s">
        <v>11505</v>
      </c>
      <c r="Y4654" s="39" t="s">
        <v>11506</v>
      </c>
      <c r="Z4654" s="39" t="s">
        <v>11265</v>
      </c>
      <c r="AA4654" s="39" t="s">
        <v>11262</v>
      </c>
    </row>
    <row r="4655" ht="15.75" hidden="1" customHeight="1">
      <c r="A4655" s="39" t="s">
        <v>11524</v>
      </c>
      <c r="B4655" s="39" t="s">
        <v>11525</v>
      </c>
      <c r="C4655" s="8">
        <v>2147.0</v>
      </c>
      <c r="D4655" s="8">
        <v>7.0</v>
      </c>
      <c r="E4655" s="8">
        <v>4.0</v>
      </c>
      <c r="F4655" s="8">
        <v>2.0</v>
      </c>
      <c r="G4655" s="8">
        <v>1907.0</v>
      </c>
      <c r="H4655" s="8">
        <v>1478.0</v>
      </c>
      <c r="I4655" s="8">
        <v>2999.0</v>
      </c>
      <c r="J4655" s="8">
        <v>2879.0</v>
      </c>
      <c r="K4655" s="8">
        <v>6033.0</v>
      </c>
      <c r="L4655" s="8">
        <v>1149.0</v>
      </c>
      <c r="M4655" s="8">
        <v>4262.0</v>
      </c>
      <c r="N4655" s="8">
        <v>550.0</v>
      </c>
      <c r="O4655" s="8">
        <v>313.0</v>
      </c>
      <c r="P4655" s="8">
        <v>2.0</v>
      </c>
      <c r="Q4655" s="39" t="s">
        <v>877</v>
      </c>
      <c r="R4655" s="39" t="s">
        <v>11526</v>
      </c>
      <c r="S4655" s="39" t="s">
        <v>11527</v>
      </c>
      <c r="T4655" s="39" t="s">
        <v>11261</v>
      </c>
      <c r="U4655" s="39" t="s">
        <v>11262</v>
      </c>
      <c r="V4655" s="39" t="s">
        <v>96</v>
      </c>
      <c r="W4655" s="39" t="s">
        <v>97</v>
      </c>
      <c r="X4655" s="39" t="s">
        <v>11505</v>
      </c>
      <c r="Y4655" s="39" t="s">
        <v>11506</v>
      </c>
      <c r="Z4655" s="39" t="s">
        <v>11265</v>
      </c>
      <c r="AA4655" s="39" t="s">
        <v>11262</v>
      </c>
    </row>
    <row r="4656" ht="15.75" hidden="1" customHeight="1">
      <c r="A4656" s="39" t="s">
        <v>11528</v>
      </c>
      <c r="B4656" s="39" t="s">
        <v>11529</v>
      </c>
      <c r="C4656" s="8">
        <v>4053.0</v>
      </c>
      <c r="D4656" s="8">
        <v>12.0</v>
      </c>
      <c r="E4656" s="8">
        <v>6.0</v>
      </c>
      <c r="F4656" s="8">
        <v>3.0</v>
      </c>
      <c r="G4656" s="8">
        <v>3479.0</v>
      </c>
      <c r="H4656" s="8">
        <v>2992.0</v>
      </c>
      <c r="I4656" s="8">
        <v>4083.0</v>
      </c>
      <c r="J4656" s="8">
        <v>4602.0</v>
      </c>
      <c r="K4656" s="8">
        <v>5001.0</v>
      </c>
      <c r="L4656" s="8">
        <v>4426.0</v>
      </c>
      <c r="M4656" s="8">
        <v>4102.0</v>
      </c>
      <c r="N4656" s="8">
        <v>898.0</v>
      </c>
      <c r="O4656" s="8">
        <v>587.0</v>
      </c>
      <c r="P4656" s="8">
        <v>2.0</v>
      </c>
      <c r="Q4656" s="39" t="s">
        <v>877</v>
      </c>
      <c r="R4656" s="39" t="s">
        <v>11526</v>
      </c>
      <c r="S4656" s="39" t="s">
        <v>11527</v>
      </c>
      <c r="T4656" s="39" t="s">
        <v>11261</v>
      </c>
      <c r="U4656" s="39" t="s">
        <v>11262</v>
      </c>
      <c r="V4656" s="39" t="s">
        <v>96</v>
      </c>
      <c r="W4656" s="39" t="s">
        <v>97</v>
      </c>
      <c r="X4656" s="39" t="s">
        <v>11505</v>
      </c>
      <c r="Y4656" s="39" t="s">
        <v>11506</v>
      </c>
      <c r="Z4656" s="39" t="s">
        <v>11265</v>
      </c>
      <c r="AA4656" s="39" t="s">
        <v>11262</v>
      </c>
    </row>
    <row r="4657" ht="15.75" hidden="1" customHeight="1">
      <c r="A4657" s="39" t="s">
        <v>11530</v>
      </c>
      <c r="B4657" s="39" t="s">
        <v>11531</v>
      </c>
      <c r="C4657" s="8">
        <v>2626.0</v>
      </c>
      <c r="D4657" s="8">
        <v>8.0</v>
      </c>
      <c r="E4657" s="8">
        <v>4.0</v>
      </c>
      <c r="F4657" s="8">
        <v>2.0</v>
      </c>
      <c r="G4657" s="8">
        <v>2194.0</v>
      </c>
      <c r="H4657" s="8">
        <v>3213.0</v>
      </c>
      <c r="I4657" s="8">
        <v>1293.0</v>
      </c>
      <c r="J4657" s="8">
        <v>4348.0</v>
      </c>
      <c r="K4657" s="8">
        <v>3150.0</v>
      </c>
      <c r="L4657" s="8">
        <v>2770.0</v>
      </c>
      <c r="M4657" s="8">
        <v>4181.0</v>
      </c>
      <c r="N4657" s="8">
        <v>576.0</v>
      </c>
      <c r="O4657" s="8">
        <v>329.0</v>
      </c>
      <c r="P4657" s="8">
        <v>2.0</v>
      </c>
      <c r="Q4657" s="39" t="s">
        <v>877</v>
      </c>
      <c r="R4657" s="39" t="s">
        <v>11526</v>
      </c>
      <c r="S4657" s="39" t="s">
        <v>11527</v>
      </c>
      <c r="T4657" s="39" t="s">
        <v>11261</v>
      </c>
      <c r="U4657" s="39" t="s">
        <v>11262</v>
      </c>
      <c r="V4657" s="39" t="s">
        <v>96</v>
      </c>
      <c r="W4657" s="39" t="s">
        <v>97</v>
      </c>
      <c r="X4657" s="39" t="s">
        <v>11505</v>
      </c>
      <c r="Y4657" s="39" t="s">
        <v>11506</v>
      </c>
      <c r="Z4657" s="39" t="s">
        <v>11265</v>
      </c>
      <c r="AA4657" s="39" t="s">
        <v>11262</v>
      </c>
    </row>
    <row r="4658" ht="15.75" hidden="1" customHeight="1">
      <c r="A4658" s="39" t="s">
        <v>11532</v>
      </c>
      <c r="B4658" s="39" t="s">
        <v>11533</v>
      </c>
      <c r="C4658" s="8">
        <v>2110.0</v>
      </c>
      <c r="D4658" s="8">
        <v>7.0</v>
      </c>
      <c r="E4658" s="8">
        <v>4.0</v>
      </c>
      <c r="F4658" s="8">
        <v>2.0</v>
      </c>
      <c r="G4658" s="8">
        <v>1985.0</v>
      </c>
      <c r="H4658" s="8">
        <v>1973.0</v>
      </c>
      <c r="I4658" s="8">
        <v>2259.0</v>
      </c>
      <c r="J4658" s="8">
        <v>3889.0</v>
      </c>
      <c r="K4658" s="8">
        <v>1712.0</v>
      </c>
      <c r="L4658" s="8">
        <v>1199.0</v>
      </c>
      <c r="M4658" s="8">
        <v>4823.0</v>
      </c>
      <c r="N4658" s="8">
        <v>515.0</v>
      </c>
      <c r="O4658" s="8">
        <v>321.0</v>
      </c>
      <c r="P4658" s="8">
        <v>2.0</v>
      </c>
      <c r="Q4658" s="39" t="s">
        <v>877</v>
      </c>
      <c r="R4658" s="39" t="s">
        <v>11526</v>
      </c>
      <c r="S4658" s="39" t="s">
        <v>11527</v>
      </c>
      <c r="T4658" s="39" t="s">
        <v>11261</v>
      </c>
      <c r="U4658" s="39" t="s">
        <v>11262</v>
      </c>
      <c r="V4658" s="39" t="s">
        <v>96</v>
      </c>
      <c r="W4658" s="39" t="s">
        <v>97</v>
      </c>
      <c r="X4658" s="39" t="s">
        <v>11505</v>
      </c>
      <c r="Y4658" s="39" t="s">
        <v>11506</v>
      </c>
      <c r="Z4658" s="39" t="s">
        <v>11265</v>
      </c>
      <c r="AA4658" s="39" t="s">
        <v>11262</v>
      </c>
    </row>
    <row r="4659" ht="15.75" hidden="1" customHeight="1">
      <c r="A4659" s="39" t="s">
        <v>11534</v>
      </c>
      <c r="B4659" s="39" t="s">
        <v>11535</v>
      </c>
      <c r="C4659" s="8">
        <v>2873.0</v>
      </c>
      <c r="D4659" s="8">
        <v>9.0</v>
      </c>
      <c r="E4659" s="8">
        <v>5.0</v>
      </c>
      <c r="F4659" s="8">
        <v>3.0</v>
      </c>
      <c r="G4659" s="8">
        <v>2712.0</v>
      </c>
      <c r="H4659" s="8">
        <v>2950.5</v>
      </c>
      <c r="I4659" s="8">
        <v>1696.0</v>
      </c>
      <c r="J4659" s="8">
        <v>3448.0</v>
      </c>
      <c r="K4659" s="8">
        <v>4011.0</v>
      </c>
      <c r="L4659" s="8">
        <v>3951.0</v>
      </c>
      <c r="M4659" s="8">
        <v>2446.0</v>
      </c>
      <c r="N4659" s="8">
        <v>747.0</v>
      </c>
      <c r="O4659" s="8">
        <v>476.0</v>
      </c>
      <c r="P4659" s="8">
        <v>2.0</v>
      </c>
      <c r="Q4659" s="39" t="s">
        <v>877</v>
      </c>
      <c r="R4659" s="39" t="s">
        <v>11526</v>
      </c>
      <c r="S4659" s="39" t="s">
        <v>11527</v>
      </c>
      <c r="T4659" s="39" t="s">
        <v>11261</v>
      </c>
      <c r="U4659" s="39" t="s">
        <v>11262</v>
      </c>
      <c r="V4659" s="39" t="s">
        <v>96</v>
      </c>
      <c r="W4659" s="39" t="s">
        <v>97</v>
      </c>
      <c r="X4659" s="39" t="s">
        <v>11505</v>
      </c>
      <c r="Y4659" s="39" t="s">
        <v>11506</v>
      </c>
      <c r="Z4659" s="39" t="s">
        <v>11265</v>
      </c>
      <c r="AA4659" s="39" t="s">
        <v>11262</v>
      </c>
    </row>
    <row r="4660" ht="15.75" hidden="1" customHeight="1">
      <c r="A4660" s="39" t="s">
        <v>11536</v>
      </c>
      <c r="B4660" s="39" t="s">
        <v>11537</v>
      </c>
      <c r="C4660" s="8">
        <v>2983.0</v>
      </c>
      <c r="D4660" s="8">
        <v>9.0</v>
      </c>
      <c r="E4660" s="8">
        <v>5.0</v>
      </c>
      <c r="F4660" s="8">
        <v>3.0</v>
      </c>
      <c r="G4660" s="8">
        <v>2384.0</v>
      </c>
      <c r="H4660" s="8">
        <v>2453.0</v>
      </c>
      <c r="I4660" s="8">
        <v>3167.0</v>
      </c>
      <c r="J4660" s="8">
        <v>4344.0</v>
      </c>
      <c r="K4660" s="8">
        <v>2811.0</v>
      </c>
      <c r="L4660" s="8">
        <v>5109.0</v>
      </c>
      <c r="M4660" s="8">
        <v>6296.0</v>
      </c>
      <c r="N4660" s="8">
        <v>919.0</v>
      </c>
      <c r="O4660" s="8">
        <v>547.0</v>
      </c>
      <c r="P4660" s="8">
        <v>2.0</v>
      </c>
      <c r="Q4660" s="39" t="s">
        <v>877</v>
      </c>
      <c r="R4660" s="39" t="s">
        <v>11526</v>
      </c>
      <c r="S4660" s="39" t="s">
        <v>11527</v>
      </c>
      <c r="T4660" s="39" t="s">
        <v>11261</v>
      </c>
      <c r="U4660" s="39" t="s">
        <v>11262</v>
      </c>
      <c r="V4660" s="39" t="s">
        <v>96</v>
      </c>
      <c r="W4660" s="39" t="s">
        <v>97</v>
      </c>
      <c r="X4660" s="39" t="s">
        <v>11505</v>
      </c>
      <c r="Y4660" s="39" t="s">
        <v>11506</v>
      </c>
      <c r="Z4660" s="39" t="s">
        <v>11265</v>
      </c>
      <c r="AA4660" s="39" t="s">
        <v>11262</v>
      </c>
    </row>
    <row r="4661" ht="15.75" hidden="1" customHeight="1">
      <c r="A4661" s="39" t="s">
        <v>11538</v>
      </c>
      <c r="B4661" s="39" t="s">
        <v>11539</v>
      </c>
      <c r="C4661" s="8">
        <v>1601.0</v>
      </c>
      <c r="D4661" s="8">
        <v>5.0</v>
      </c>
      <c r="E4661" s="8">
        <v>3.0</v>
      </c>
      <c r="F4661" s="8">
        <v>2.0</v>
      </c>
      <c r="G4661" s="8">
        <v>1526.0</v>
      </c>
      <c r="H4661" s="8">
        <v>1568.0</v>
      </c>
      <c r="I4661" s="8">
        <v>889.0</v>
      </c>
      <c r="J4661" s="8">
        <v>2501.0</v>
      </c>
      <c r="K4661" s="8">
        <v>4264.0</v>
      </c>
      <c r="L4661" s="8">
        <v>2693.0</v>
      </c>
      <c r="M4661" s="8">
        <v>1626.5</v>
      </c>
      <c r="N4661" s="8">
        <v>724.0</v>
      </c>
      <c r="O4661" s="8">
        <v>407.0</v>
      </c>
      <c r="P4661" s="8">
        <v>2.0</v>
      </c>
      <c r="Q4661" s="39" t="s">
        <v>877</v>
      </c>
      <c r="R4661" s="39" t="s">
        <v>11526</v>
      </c>
      <c r="S4661" s="39" t="s">
        <v>11527</v>
      </c>
      <c r="T4661" s="39" t="s">
        <v>11261</v>
      </c>
      <c r="U4661" s="39" t="s">
        <v>11262</v>
      </c>
      <c r="V4661" s="39" t="s">
        <v>96</v>
      </c>
      <c r="W4661" s="39" t="s">
        <v>97</v>
      </c>
      <c r="X4661" s="39" t="s">
        <v>11505</v>
      </c>
      <c r="Y4661" s="39" t="s">
        <v>11506</v>
      </c>
      <c r="Z4661" s="39" t="s">
        <v>11265</v>
      </c>
      <c r="AA4661" s="39" t="s">
        <v>11262</v>
      </c>
    </row>
    <row r="4662" ht="15.75" hidden="1" customHeight="1">
      <c r="A4662" s="39" t="s">
        <v>11540</v>
      </c>
      <c r="B4662" s="39" t="s">
        <v>11541</v>
      </c>
      <c r="C4662" s="8">
        <v>5830.0</v>
      </c>
      <c r="D4662" s="8">
        <v>17.0</v>
      </c>
      <c r="E4662" s="8">
        <v>9.0</v>
      </c>
      <c r="F4662" s="8">
        <v>5.0</v>
      </c>
      <c r="G4662" s="8">
        <v>5570.0</v>
      </c>
      <c r="H4662" s="8">
        <v>5633.0</v>
      </c>
      <c r="I4662" s="8">
        <v>6241.0</v>
      </c>
      <c r="J4662" s="8">
        <v>6303.0</v>
      </c>
      <c r="K4662" s="8">
        <v>1218.0</v>
      </c>
      <c r="L4662" s="8">
        <v>6928.0</v>
      </c>
      <c r="M4662" s="8">
        <v>6477.0</v>
      </c>
      <c r="N4662" s="8">
        <v>451.0</v>
      </c>
      <c r="O4662" s="8">
        <v>259.0</v>
      </c>
      <c r="P4662" s="8">
        <v>2.0</v>
      </c>
      <c r="Q4662" s="39" t="s">
        <v>877</v>
      </c>
      <c r="R4662" s="39" t="s">
        <v>11526</v>
      </c>
      <c r="S4662" s="39" t="s">
        <v>11527</v>
      </c>
      <c r="T4662" s="39" t="s">
        <v>11261</v>
      </c>
      <c r="U4662" s="39" t="s">
        <v>11262</v>
      </c>
      <c r="V4662" s="39" t="s">
        <v>96</v>
      </c>
      <c r="W4662" s="39" t="s">
        <v>97</v>
      </c>
      <c r="X4662" s="39" t="s">
        <v>11505</v>
      </c>
      <c r="Y4662" s="39" t="s">
        <v>11506</v>
      </c>
      <c r="Z4662" s="39" t="s">
        <v>11265</v>
      </c>
      <c r="AA4662" s="39" t="s">
        <v>11262</v>
      </c>
    </row>
    <row r="4663" ht="15.75" hidden="1" customHeight="1">
      <c r="A4663" s="39" t="s">
        <v>11542</v>
      </c>
      <c r="B4663" s="39" t="s">
        <v>11543</v>
      </c>
      <c r="C4663" s="8">
        <v>5220.0</v>
      </c>
      <c r="D4663" s="8">
        <v>15.0</v>
      </c>
      <c r="E4663" s="8">
        <v>8.0</v>
      </c>
      <c r="F4663" s="8">
        <v>4.0</v>
      </c>
      <c r="G4663" s="8">
        <v>5237.0</v>
      </c>
      <c r="H4663" s="8">
        <v>6184.0</v>
      </c>
      <c r="I4663" s="8">
        <v>6607.0</v>
      </c>
      <c r="J4663" s="8">
        <v>6349.0</v>
      </c>
      <c r="K4663" s="8">
        <v>316.0</v>
      </c>
      <c r="L4663" s="8">
        <v>5798.5</v>
      </c>
      <c r="M4663" s="8">
        <v>5333.0</v>
      </c>
      <c r="N4663" s="8">
        <v>759.0</v>
      </c>
      <c r="O4663" s="8">
        <v>453.0</v>
      </c>
      <c r="P4663" s="8">
        <v>5.0</v>
      </c>
      <c r="Q4663" s="39" t="s">
        <v>114</v>
      </c>
      <c r="R4663" s="39" t="s">
        <v>11544</v>
      </c>
      <c r="S4663" s="39" t="s">
        <v>11545</v>
      </c>
      <c r="T4663" s="39" t="s">
        <v>11261</v>
      </c>
      <c r="U4663" s="39" t="s">
        <v>11262</v>
      </c>
      <c r="V4663" s="39" t="s">
        <v>96</v>
      </c>
      <c r="W4663" s="39" t="s">
        <v>97</v>
      </c>
      <c r="X4663" s="39" t="s">
        <v>11505</v>
      </c>
      <c r="Y4663" s="39" t="s">
        <v>11506</v>
      </c>
      <c r="Z4663" s="39" t="s">
        <v>11265</v>
      </c>
      <c r="AA4663" s="39" t="s">
        <v>11262</v>
      </c>
    </row>
    <row r="4664" ht="15.75" hidden="1" customHeight="1">
      <c r="A4664" s="39" t="s">
        <v>11546</v>
      </c>
      <c r="B4664" s="39" t="s">
        <v>11547</v>
      </c>
      <c r="C4664" s="8">
        <v>3709.0</v>
      </c>
      <c r="D4664" s="8">
        <v>11.0</v>
      </c>
      <c r="E4664" s="8">
        <v>6.0</v>
      </c>
      <c r="F4664" s="8">
        <v>3.0</v>
      </c>
      <c r="G4664" s="8">
        <v>4299.0</v>
      </c>
      <c r="H4664" s="8">
        <v>4480.0</v>
      </c>
      <c r="I4664" s="8">
        <v>5314.0</v>
      </c>
      <c r="J4664" s="8">
        <v>6002.0</v>
      </c>
      <c r="K4664" s="8">
        <v>36.0</v>
      </c>
      <c r="L4664" s="8">
        <v>6263.0</v>
      </c>
      <c r="M4664" s="8">
        <v>4992.0</v>
      </c>
      <c r="N4664" s="8">
        <v>899.0</v>
      </c>
      <c r="O4664" s="8">
        <v>569.0</v>
      </c>
      <c r="P4664" s="8">
        <v>5.0</v>
      </c>
      <c r="Q4664" s="39" t="s">
        <v>114</v>
      </c>
      <c r="R4664" s="39" t="s">
        <v>11544</v>
      </c>
      <c r="S4664" s="39" t="s">
        <v>11545</v>
      </c>
      <c r="T4664" s="39" t="s">
        <v>11261</v>
      </c>
      <c r="U4664" s="39" t="s">
        <v>11262</v>
      </c>
      <c r="V4664" s="39" t="s">
        <v>96</v>
      </c>
      <c r="W4664" s="39" t="s">
        <v>97</v>
      </c>
      <c r="X4664" s="39" t="s">
        <v>11505</v>
      </c>
      <c r="Y4664" s="39" t="s">
        <v>11506</v>
      </c>
      <c r="Z4664" s="39" t="s">
        <v>11265</v>
      </c>
      <c r="AA4664" s="39" t="s">
        <v>11262</v>
      </c>
    </row>
    <row r="4665" ht="15.75" hidden="1" customHeight="1">
      <c r="A4665" s="39" t="s">
        <v>11548</v>
      </c>
      <c r="B4665" s="39" t="s">
        <v>11549</v>
      </c>
      <c r="C4665" s="8">
        <v>4904.0</v>
      </c>
      <c r="D4665" s="8">
        <v>15.0</v>
      </c>
      <c r="E4665" s="8">
        <v>8.0</v>
      </c>
      <c r="F4665" s="8">
        <v>4.0</v>
      </c>
      <c r="G4665" s="8">
        <v>4939.0</v>
      </c>
      <c r="H4665" s="8">
        <v>4741.0</v>
      </c>
      <c r="I4665" s="8">
        <v>4298.0</v>
      </c>
      <c r="J4665" s="8">
        <v>5091.0</v>
      </c>
      <c r="K4665" s="8">
        <v>1336.0</v>
      </c>
      <c r="L4665" s="8">
        <v>6581.0</v>
      </c>
      <c r="M4665" s="8">
        <v>5503.0</v>
      </c>
      <c r="N4665" s="8">
        <v>1414.0</v>
      </c>
      <c r="O4665" s="8">
        <v>964.0</v>
      </c>
      <c r="P4665" s="8">
        <v>2.0</v>
      </c>
      <c r="Q4665" s="39" t="s">
        <v>877</v>
      </c>
      <c r="R4665" s="39" t="s">
        <v>11544</v>
      </c>
      <c r="S4665" s="39" t="s">
        <v>11545</v>
      </c>
      <c r="T4665" s="39" t="s">
        <v>11261</v>
      </c>
      <c r="U4665" s="39" t="s">
        <v>11262</v>
      </c>
      <c r="V4665" s="39" t="s">
        <v>96</v>
      </c>
      <c r="W4665" s="39" t="s">
        <v>97</v>
      </c>
      <c r="X4665" s="39" t="s">
        <v>11505</v>
      </c>
      <c r="Y4665" s="39" t="s">
        <v>11506</v>
      </c>
      <c r="Z4665" s="39" t="s">
        <v>11265</v>
      </c>
      <c r="AA4665" s="39" t="s">
        <v>11262</v>
      </c>
    </row>
    <row r="4666" ht="15.75" hidden="1" customHeight="1">
      <c r="A4666" s="39" t="s">
        <v>11550</v>
      </c>
      <c r="B4666" s="39" t="s">
        <v>11551</v>
      </c>
      <c r="C4666" s="8">
        <v>3757.0</v>
      </c>
      <c r="D4666" s="8">
        <v>11.0</v>
      </c>
      <c r="E4666" s="8">
        <v>6.0</v>
      </c>
      <c r="F4666" s="8">
        <v>3.0</v>
      </c>
      <c r="G4666" s="8">
        <v>3919.0</v>
      </c>
      <c r="H4666" s="8">
        <v>3991.0</v>
      </c>
      <c r="I4666" s="8">
        <v>5950.0</v>
      </c>
      <c r="J4666" s="8">
        <v>5519.0</v>
      </c>
      <c r="K4666" s="8">
        <v>173.0</v>
      </c>
      <c r="L4666" s="8">
        <v>6521.0</v>
      </c>
      <c r="M4666" s="8">
        <v>4240.0</v>
      </c>
      <c r="N4666" s="8">
        <v>952.0</v>
      </c>
      <c r="O4666" s="8">
        <v>605.0</v>
      </c>
      <c r="P4666" s="8">
        <v>5.0</v>
      </c>
      <c r="Q4666" s="39" t="s">
        <v>114</v>
      </c>
      <c r="R4666" s="39" t="s">
        <v>11544</v>
      </c>
      <c r="S4666" s="39" t="s">
        <v>11545</v>
      </c>
      <c r="T4666" s="39" t="s">
        <v>11261</v>
      </c>
      <c r="U4666" s="39" t="s">
        <v>11262</v>
      </c>
      <c r="V4666" s="39" t="s">
        <v>96</v>
      </c>
      <c r="W4666" s="39" t="s">
        <v>97</v>
      </c>
      <c r="X4666" s="39" t="s">
        <v>11505</v>
      </c>
      <c r="Y4666" s="39" t="s">
        <v>11506</v>
      </c>
      <c r="Z4666" s="39" t="s">
        <v>11265</v>
      </c>
      <c r="AA4666" s="39" t="s">
        <v>11262</v>
      </c>
    </row>
    <row r="4667" ht="15.75" hidden="1" customHeight="1">
      <c r="A4667" s="39" t="s">
        <v>11552</v>
      </c>
      <c r="B4667" s="39" t="s">
        <v>11553</v>
      </c>
      <c r="C4667" s="8">
        <v>4441.0</v>
      </c>
      <c r="D4667" s="8">
        <v>13.0</v>
      </c>
      <c r="E4667" s="8">
        <v>7.0</v>
      </c>
      <c r="F4667" s="8">
        <v>4.0</v>
      </c>
      <c r="G4667" s="8">
        <v>5201.0</v>
      </c>
      <c r="H4667" s="8">
        <v>4791.0</v>
      </c>
      <c r="I4667" s="8">
        <v>5708.0</v>
      </c>
      <c r="J4667" s="8">
        <v>5282.0</v>
      </c>
      <c r="K4667" s="8">
        <v>264.0</v>
      </c>
      <c r="L4667" s="8">
        <v>6428.0</v>
      </c>
      <c r="M4667" s="8">
        <v>2114.0</v>
      </c>
      <c r="N4667" s="8">
        <v>811.0</v>
      </c>
      <c r="O4667" s="8">
        <v>454.0</v>
      </c>
      <c r="P4667" s="8">
        <v>6.0</v>
      </c>
      <c r="Q4667" s="39" t="s">
        <v>780</v>
      </c>
      <c r="R4667" s="39" t="s">
        <v>11554</v>
      </c>
      <c r="S4667" s="39" t="s">
        <v>11555</v>
      </c>
      <c r="T4667" s="39" t="s">
        <v>11556</v>
      </c>
      <c r="U4667" s="39" t="s">
        <v>11557</v>
      </c>
      <c r="V4667" s="39" t="s">
        <v>3493</v>
      </c>
      <c r="W4667" s="39" t="s">
        <v>3494</v>
      </c>
      <c r="X4667" s="39" t="s">
        <v>11558</v>
      </c>
      <c r="Y4667" s="39" t="s">
        <v>11559</v>
      </c>
      <c r="Z4667" s="39" t="s">
        <v>11560</v>
      </c>
      <c r="AA4667" s="39" t="s">
        <v>11561</v>
      </c>
    </row>
    <row r="4668" ht="15.75" hidden="1" customHeight="1">
      <c r="A4668" s="39" t="s">
        <v>11562</v>
      </c>
      <c r="B4668" s="39" t="s">
        <v>11563</v>
      </c>
      <c r="C4668" s="8">
        <v>3454.0</v>
      </c>
      <c r="D4668" s="8">
        <v>10.0</v>
      </c>
      <c r="E4668" s="8">
        <v>5.0</v>
      </c>
      <c r="F4668" s="8">
        <v>3.0</v>
      </c>
      <c r="G4668" s="8">
        <v>3838.0</v>
      </c>
      <c r="H4668" s="8">
        <v>4155.5</v>
      </c>
      <c r="I4668" s="8">
        <v>5970.0</v>
      </c>
      <c r="J4668" s="8">
        <v>4039.0</v>
      </c>
      <c r="K4668" s="8">
        <v>140.0</v>
      </c>
      <c r="L4668" s="8">
        <v>6822.0</v>
      </c>
      <c r="M4668" s="8">
        <v>1970.0</v>
      </c>
      <c r="N4668" s="8">
        <v>736.0</v>
      </c>
      <c r="O4668" s="8">
        <v>420.0</v>
      </c>
      <c r="P4668" s="8">
        <v>6.0</v>
      </c>
      <c r="Q4668" s="39" t="s">
        <v>780</v>
      </c>
      <c r="R4668" s="39" t="s">
        <v>11554</v>
      </c>
      <c r="S4668" s="39" t="s">
        <v>11555</v>
      </c>
      <c r="T4668" s="39" t="s">
        <v>11556</v>
      </c>
      <c r="U4668" s="39" t="s">
        <v>11557</v>
      </c>
      <c r="V4668" s="39" t="s">
        <v>3493</v>
      </c>
      <c r="W4668" s="39" t="s">
        <v>3494</v>
      </c>
      <c r="X4668" s="39" t="s">
        <v>11558</v>
      </c>
      <c r="Y4668" s="39" t="s">
        <v>11559</v>
      </c>
      <c r="Z4668" s="39" t="s">
        <v>11560</v>
      </c>
      <c r="AA4668" s="39" t="s">
        <v>11561</v>
      </c>
    </row>
    <row r="4669" ht="15.75" hidden="1" customHeight="1">
      <c r="A4669" s="39" t="s">
        <v>11564</v>
      </c>
      <c r="B4669" s="39" t="s">
        <v>11565</v>
      </c>
      <c r="C4669" s="8">
        <v>5434.0</v>
      </c>
      <c r="D4669" s="8">
        <v>16.0</v>
      </c>
      <c r="E4669" s="8">
        <v>8.0</v>
      </c>
      <c r="F4669" s="8">
        <v>4.0</v>
      </c>
      <c r="G4669" s="8">
        <v>4590.0</v>
      </c>
      <c r="H4669" s="8">
        <v>6164.0</v>
      </c>
      <c r="I4669" s="8">
        <v>6021.0</v>
      </c>
      <c r="J4669" s="8">
        <v>5088.0</v>
      </c>
      <c r="K4669" s="8">
        <v>1606.0</v>
      </c>
      <c r="L4669" s="8">
        <v>6097.0</v>
      </c>
      <c r="M4669" s="8">
        <v>2986.5</v>
      </c>
      <c r="N4669" s="8">
        <v>562.0</v>
      </c>
      <c r="O4669" s="8">
        <v>268.0</v>
      </c>
      <c r="P4669" s="8">
        <v>6.0</v>
      </c>
      <c r="Q4669" s="39" t="s">
        <v>780</v>
      </c>
      <c r="R4669" s="39" t="s">
        <v>11554</v>
      </c>
      <c r="S4669" s="39" t="s">
        <v>11555</v>
      </c>
      <c r="T4669" s="39" t="s">
        <v>11556</v>
      </c>
      <c r="U4669" s="39" t="s">
        <v>11557</v>
      </c>
      <c r="V4669" s="39" t="s">
        <v>3493</v>
      </c>
      <c r="W4669" s="39" t="s">
        <v>3494</v>
      </c>
      <c r="X4669" s="39" t="s">
        <v>11558</v>
      </c>
      <c r="Y4669" s="39" t="s">
        <v>11559</v>
      </c>
      <c r="Z4669" s="39" t="s">
        <v>11560</v>
      </c>
      <c r="AA4669" s="39" t="s">
        <v>11561</v>
      </c>
    </row>
    <row r="4670" ht="15.75" hidden="1" customHeight="1">
      <c r="A4670" s="39" t="s">
        <v>11566</v>
      </c>
      <c r="B4670" s="39" t="s">
        <v>11567</v>
      </c>
      <c r="C4670" s="8">
        <v>4204.0</v>
      </c>
      <c r="D4670" s="8">
        <v>13.0</v>
      </c>
      <c r="E4670" s="8">
        <v>7.0</v>
      </c>
      <c r="F4670" s="8">
        <v>4.0</v>
      </c>
      <c r="G4670" s="8">
        <v>4789.5</v>
      </c>
      <c r="H4670" s="8">
        <v>4375.5</v>
      </c>
      <c r="I4670" s="8">
        <v>5552.0</v>
      </c>
      <c r="J4670" s="8">
        <v>3533.0</v>
      </c>
      <c r="K4670" s="8">
        <v>834.0</v>
      </c>
      <c r="L4670" s="8">
        <v>5186.0</v>
      </c>
      <c r="M4670" s="8">
        <v>1301.0</v>
      </c>
      <c r="N4670" s="8">
        <v>416.0</v>
      </c>
      <c r="O4670" s="8">
        <v>215.0</v>
      </c>
      <c r="P4670" s="8">
        <v>6.0</v>
      </c>
      <c r="Q4670" s="39" t="s">
        <v>780</v>
      </c>
      <c r="R4670" s="39" t="s">
        <v>11554</v>
      </c>
      <c r="S4670" s="39" t="s">
        <v>11555</v>
      </c>
      <c r="T4670" s="39" t="s">
        <v>11556</v>
      </c>
      <c r="U4670" s="39" t="s">
        <v>11557</v>
      </c>
      <c r="V4670" s="39" t="s">
        <v>3493</v>
      </c>
      <c r="W4670" s="39" t="s">
        <v>3494</v>
      </c>
      <c r="X4670" s="39" t="s">
        <v>11558</v>
      </c>
      <c r="Y4670" s="39" t="s">
        <v>11559</v>
      </c>
      <c r="Z4670" s="39" t="s">
        <v>11560</v>
      </c>
      <c r="AA4670" s="39" t="s">
        <v>11561</v>
      </c>
    </row>
    <row r="4671" ht="15.75" hidden="1" customHeight="1">
      <c r="A4671" s="39" t="s">
        <v>11568</v>
      </c>
      <c r="B4671" s="39" t="s">
        <v>11569</v>
      </c>
      <c r="C4671" s="8">
        <v>3692.0</v>
      </c>
      <c r="D4671" s="8">
        <v>11.0</v>
      </c>
      <c r="E4671" s="8">
        <v>6.0</v>
      </c>
      <c r="F4671" s="8">
        <v>3.0</v>
      </c>
      <c r="G4671" s="8">
        <v>3147.0</v>
      </c>
      <c r="H4671" s="8">
        <v>3497.0</v>
      </c>
      <c r="I4671" s="8">
        <v>3363.0</v>
      </c>
      <c r="J4671" s="8">
        <v>2685.0</v>
      </c>
      <c r="K4671" s="8">
        <v>6094.0</v>
      </c>
      <c r="L4671" s="8">
        <v>5076.0</v>
      </c>
      <c r="M4671" s="8">
        <v>2205.0</v>
      </c>
      <c r="N4671" s="8">
        <v>589.0</v>
      </c>
      <c r="O4671" s="8">
        <v>333.0</v>
      </c>
      <c r="P4671" s="8">
        <v>6.0</v>
      </c>
      <c r="Q4671" s="39" t="s">
        <v>780</v>
      </c>
      <c r="R4671" s="39" t="s">
        <v>11554</v>
      </c>
      <c r="S4671" s="39" t="s">
        <v>11555</v>
      </c>
      <c r="T4671" s="39" t="s">
        <v>11556</v>
      </c>
      <c r="U4671" s="39" t="s">
        <v>11557</v>
      </c>
      <c r="V4671" s="39" t="s">
        <v>3493</v>
      </c>
      <c r="W4671" s="39" t="s">
        <v>3494</v>
      </c>
      <c r="X4671" s="39" t="s">
        <v>11558</v>
      </c>
      <c r="Y4671" s="39" t="s">
        <v>11559</v>
      </c>
      <c r="Z4671" s="39" t="s">
        <v>11560</v>
      </c>
      <c r="AA4671" s="39" t="s">
        <v>11561</v>
      </c>
    </row>
    <row r="4672" ht="15.75" hidden="1" customHeight="1">
      <c r="A4672" s="39" t="s">
        <v>11570</v>
      </c>
      <c r="B4672" s="39" t="s">
        <v>11571</v>
      </c>
      <c r="C4672" s="8">
        <v>5414.0</v>
      </c>
      <c r="D4672" s="8">
        <v>16.0</v>
      </c>
      <c r="E4672" s="8">
        <v>8.0</v>
      </c>
      <c r="F4672" s="8">
        <v>4.0</v>
      </c>
      <c r="G4672" s="8">
        <v>5376.5</v>
      </c>
      <c r="H4672" s="8">
        <v>4944.0</v>
      </c>
      <c r="I4672" s="8">
        <v>4469.0</v>
      </c>
      <c r="J4672" s="8">
        <v>5782.0</v>
      </c>
      <c r="K4672" s="8">
        <v>2759.0</v>
      </c>
      <c r="L4672" s="8">
        <v>4371.0</v>
      </c>
      <c r="M4672" s="8">
        <v>4467.0</v>
      </c>
      <c r="N4672" s="8">
        <v>576.0</v>
      </c>
      <c r="O4672" s="8">
        <v>321.0</v>
      </c>
      <c r="P4672" s="8">
        <v>6.0</v>
      </c>
      <c r="Q4672" s="39" t="s">
        <v>780</v>
      </c>
      <c r="R4672" s="39" t="s">
        <v>11554</v>
      </c>
      <c r="S4672" s="39" t="s">
        <v>11555</v>
      </c>
      <c r="T4672" s="39" t="s">
        <v>11556</v>
      </c>
      <c r="U4672" s="39" t="s">
        <v>11557</v>
      </c>
      <c r="V4672" s="39" t="s">
        <v>3493</v>
      </c>
      <c r="W4672" s="39" t="s">
        <v>3494</v>
      </c>
      <c r="X4672" s="39" t="s">
        <v>11558</v>
      </c>
      <c r="Y4672" s="39" t="s">
        <v>11559</v>
      </c>
      <c r="Z4672" s="39" t="s">
        <v>11560</v>
      </c>
      <c r="AA4672" s="39" t="s">
        <v>11561</v>
      </c>
    </row>
    <row r="4673" ht="15.75" hidden="1" customHeight="1">
      <c r="A4673" s="39" t="s">
        <v>11572</v>
      </c>
      <c r="B4673" s="39" t="s">
        <v>11573</v>
      </c>
      <c r="C4673" s="8">
        <v>5294.0</v>
      </c>
      <c r="D4673" s="8">
        <v>16.0</v>
      </c>
      <c r="E4673" s="8">
        <v>8.0</v>
      </c>
      <c r="F4673" s="8">
        <v>4.0</v>
      </c>
      <c r="G4673" s="8">
        <v>4788.0</v>
      </c>
      <c r="H4673" s="8">
        <v>4979.5</v>
      </c>
      <c r="I4673" s="8">
        <v>5597.0</v>
      </c>
      <c r="J4673" s="8">
        <v>3469.0</v>
      </c>
      <c r="K4673" s="8">
        <v>5176.0</v>
      </c>
      <c r="L4673" s="8">
        <v>4319.0</v>
      </c>
      <c r="M4673" s="8">
        <v>2785.0</v>
      </c>
      <c r="N4673" s="8">
        <v>849.0</v>
      </c>
      <c r="O4673" s="8">
        <v>501.0</v>
      </c>
      <c r="P4673" s="8">
        <v>6.0</v>
      </c>
      <c r="Q4673" s="39" t="s">
        <v>780</v>
      </c>
      <c r="R4673" s="39" t="s">
        <v>11554</v>
      </c>
      <c r="S4673" s="39" t="s">
        <v>11555</v>
      </c>
      <c r="T4673" s="39" t="s">
        <v>11556</v>
      </c>
      <c r="U4673" s="39" t="s">
        <v>11557</v>
      </c>
      <c r="V4673" s="39" t="s">
        <v>3493</v>
      </c>
      <c r="W4673" s="39" t="s">
        <v>3494</v>
      </c>
      <c r="X4673" s="39" t="s">
        <v>11558</v>
      </c>
      <c r="Y4673" s="39" t="s">
        <v>11559</v>
      </c>
      <c r="Z4673" s="39" t="s">
        <v>11560</v>
      </c>
      <c r="AA4673" s="39" t="s">
        <v>11561</v>
      </c>
    </row>
    <row r="4674" ht="15.75" hidden="1" customHeight="1">
      <c r="A4674" s="39" t="s">
        <v>11574</v>
      </c>
      <c r="B4674" s="39" t="s">
        <v>11575</v>
      </c>
      <c r="C4674" s="8">
        <v>2602.0</v>
      </c>
      <c r="D4674" s="8">
        <v>8.0</v>
      </c>
      <c r="E4674" s="8">
        <v>4.0</v>
      </c>
      <c r="F4674" s="8">
        <v>2.0</v>
      </c>
      <c r="G4674" s="8">
        <v>3712.0</v>
      </c>
      <c r="H4674" s="8">
        <v>3193.0</v>
      </c>
      <c r="I4674" s="8">
        <v>3221.0</v>
      </c>
      <c r="J4674" s="8">
        <v>2074.0</v>
      </c>
      <c r="K4674" s="8">
        <v>1042.0</v>
      </c>
      <c r="L4674" s="8">
        <v>602.0</v>
      </c>
      <c r="M4674" s="8">
        <v>3474.0</v>
      </c>
      <c r="N4674" s="8">
        <v>456.0</v>
      </c>
      <c r="O4674" s="8">
        <v>278.0</v>
      </c>
      <c r="P4674" s="8">
        <v>5.0</v>
      </c>
      <c r="Q4674" s="39" t="s">
        <v>114</v>
      </c>
      <c r="R4674" s="39" t="s">
        <v>11576</v>
      </c>
      <c r="S4674" s="39" t="s">
        <v>11577</v>
      </c>
      <c r="T4674" s="39" t="s">
        <v>11556</v>
      </c>
      <c r="U4674" s="39" t="s">
        <v>11557</v>
      </c>
      <c r="V4674" s="39" t="s">
        <v>3493</v>
      </c>
      <c r="W4674" s="39" t="s">
        <v>3494</v>
      </c>
      <c r="X4674" s="39" t="s">
        <v>11578</v>
      </c>
      <c r="Y4674" s="39" t="s">
        <v>11579</v>
      </c>
      <c r="Z4674" s="39" t="s">
        <v>11580</v>
      </c>
      <c r="AA4674" s="39" t="s">
        <v>11581</v>
      </c>
    </row>
    <row r="4675" ht="15.75" hidden="1" customHeight="1">
      <c r="A4675" s="39" t="s">
        <v>11582</v>
      </c>
      <c r="B4675" s="39" t="s">
        <v>11583</v>
      </c>
      <c r="C4675" s="8">
        <v>1396.0</v>
      </c>
      <c r="D4675" s="8">
        <v>5.0</v>
      </c>
      <c r="E4675" s="8">
        <v>3.0</v>
      </c>
      <c r="F4675" s="8">
        <v>2.0</v>
      </c>
      <c r="G4675" s="8">
        <v>1306.5</v>
      </c>
      <c r="H4675" s="8">
        <v>1510.0</v>
      </c>
      <c r="I4675" s="8">
        <v>1214.0</v>
      </c>
      <c r="J4675" s="8">
        <v>1203.0</v>
      </c>
      <c r="K4675" s="8">
        <v>2564.0</v>
      </c>
      <c r="L4675" s="8">
        <v>5718.0</v>
      </c>
      <c r="M4675" s="8">
        <v>2036.0</v>
      </c>
      <c r="N4675" s="8">
        <v>567.0</v>
      </c>
      <c r="O4675" s="8">
        <v>362.0</v>
      </c>
      <c r="P4675" s="8">
        <v>5.0</v>
      </c>
      <c r="Q4675" s="39" t="s">
        <v>114</v>
      </c>
      <c r="R4675" s="39" t="s">
        <v>11576</v>
      </c>
      <c r="S4675" s="39" t="s">
        <v>11577</v>
      </c>
      <c r="T4675" s="39" t="s">
        <v>11556</v>
      </c>
      <c r="U4675" s="39" t="s">
        <v>11557</v>
      </c>
      <c r="V4675" s="39" t="s">
        <v>3493</v>
      </c>
      <c r="W4675" s="39" t="s">
        <v>3494</v>
      </c>
      <c r="X4675" s="39" t="s">
        <v>11578</v>
      </c>
      <c r="Y4675" s="39" t="s">
        <v>11579</v>
      </c>
      <c r="Z4675" s="39" t="s">
        <v>11580</v>
      </c>
      <c r="AA4675" s="39" t="s">
        <v>11581</v>
      </c>
    </row>
    <row r="4676" ht="15.75" hidden="1" customHeight="1">
      <c r="A4676" s="39" t="s">
        <v>11584</v>
      </c>
      <c r="B4676" s="39" t="s">
        <v>11585</v>
      </c>
      <c r="C4676" s="8">
        <v>566.0</v>
      </c>
      <c r="D4676" s="8">
        <v>2.0</v>
      </c>
      <c r="E4676" s="8">
        <v>1.0</v>
      </c>
      <c r="F4676" s="8">
        <v>1.0</v>
      </c>
      <c r="G4676" s="8">
        <v>657.0</v>
      </c>
      <c r="H4676" s="8">
        <v>470.0</v>
      </c>
      <c r="I4676" s="8">
        <v>904.0</v>
      </c>
      <c r="J4676" s="8">
        <v>453.0</v>
      </c>
      <c r="K4676" s="8">
        <v>2991.0</v>
      </c>
      <c r="L4676" s="8">
        <v>2004.0</v>
      </c>
      <c r="M4676" s="8">
        <v>2225.0</v>
      </c>
      <c r="N4676" s="8">
        <v>676.0</v>
      </c>
      <c r="O4676" s="8">
        <v>421.0</v>
      </c>
      <c r="P4676" s="8">
        <v>5.0</v>
      </c>
      <c r="Q4676" s="39" t="s">
        <v>114</v>
      </c>
      <c r="R4676" s="39" t="s">
        <v>11576</v>
      </c>
      <c r="S4676" s="39" t="s">
        <v>11577</v>
      </c>
      <c r="T4676" s="39" t="s">
        <v>11556</v>
      </c>
      <c r="U4676" s="39" t="s">
        <v>11557</v>
      </c>
      <c r="V4676" s="39" t="s">
        <v>3493</v>
      </c>
      <c r="W4676" s="39" t="s">
        <v>3494</v>
      </c>
      <c r="X4676" s="39" t="s">
        <v>11578</v>
      </c>
      <c r="Y4676" s="39" t="s">
        <v>11579</v>
      </c>
      <c r="Z4676" s="39" t="s">
        <v>11580</v>
      </c>
      <c r="AA4676" s="39" t="s">
        <v>11581</v>
      </c>
    </row>
    <row r="4677" ht="15.75" hidden="1" customHeight="1">
      <c r="A4677" s="39" t="s">
        <v>11586</v>
      </c>
      <c r="B4677" s="39" t="s">
        <v>11587</v>
      </c>
      <c r="C4677" s="8">
        <v>5061.0</v>
      </c>
      <c r="D4677" s="8">
        <v>15.0</v>
      </c>
      <c r="E4677" s="8">
        <v>8.0</v>
      </c>
      <c r="F4677" s="8">
        <v>4.0</v>
      </c>
      <c r="G4677" s="8">
        <v>6048.5</v>
      </c>
      <c r="H4677" s="8">
        <v>6875.0</v>
      </c>
      <c r="I4677" s="8">
        <v>4457.0</v>
      </c>
      <c r="J4677" s="8">
        <v>4580.0</v>
      </c>
      <c r="K4677" s="8">
        <v>572.0</v>
      </c>
      <c r="L4677" s="8">
        <v>3020.0</v>
      </c>
      <c r="M4677" s="8">
        <v>3220.0</v>
      </c>
      <c r="N4677" s="8">
        <v>532.0</v>
      </c>
      <c r="O4677" s="8">
        <v>372.0</v>
      </c>
      <c r="P4677" s="8">
        <v>5.0</v>
      </c>
      <c r="Q4677" s="39" t="s">
        <v>114</v>
      </c>
      <c r="R4677" s="39" t="s">
        <v>11576</v>
      </c>
      <c r="S4677" s="39" t="s">
        <v>11577</v>
      </c>
      <c r="T4677" s="39" t="s">
        <v>11556</v>
      </c>
      <c r="U4677" s="39" t="s">
        <v>11557</v>
      </c>
      <c r="V4677" s="39" t="s">
        <v>3493</v>
      </c>
      <c r="W4677" s="39" t="s">
        <v>3494</v>
      </c>
      <c r="X4677" s="39" t="s">
        <v>11588</v>
      </c>
      <c r="Y4677" s="39" t="s">
        <v>11589</v>
      </c>
      <c r="Z4677" s="39" t="s">
        <v>11580</v>
      </c>
      <c r="AA4677" s="39" t="s">
        <v>11581</v>
      </c>
    </row>
    <row r="4678" ht="15.75" hidden="1" customHeight="1">
      <c r="A4678" s="39" t="s">
        <v>11590</v>
      </c>
      <c r="B4678" s="39" t="s">
        <v>11591</v>
      </c>
      <c r="C4678" s="8">
        <v>3359.0</v>
      </c>
      <c r="D4678" s="8">
        <v>10.0</v>
      </c>
      <c r="E4678" s="8">
        <v>5.0</v>
      </c>
      <c r="F4678" s="8">
        <v>3.0</v>
      </c>
      <c r="G4678" s="8">
        <v>5036.0</v>
      </c>
      <c r="H4678" s="8">
        <v>4447.0</v>
      </c>
      <c r="I4678" s="8">
        <v>3464.0</v>
      </c>
      <c r="J4678" s="8">
        <v>3361.0</v>
      </c>
      <c r="K4678" s="8">
        <v>237.0</v>
      </c>
      <c r="L4678" s="8">
        <v>1690.0</v>
      </c>
      <c r="M4678" s="8">
        <v>5578.0</v>
      </c>
      <c r="N4678" s="8">
        <v>490.0</v>
      </c>
      <c r="O4678" s="8">
        <v>290.0</v>
      </c>
      <c r="P4678" s="8">
        <v>5.0</v>
      </c>
      <c r="Q4678" s="39" t="s">
        <v>114</v>
      </c>
      <c r="R4678" s="39" t="s">
        <v>11576</v>
      </c>
      <c r="S4678" s="39" t="s">
        <v>11577</v>
      </c>
      <c r="T4678" s="39" t="s">
        <v>11556</v>
      </c>
      <c r="U4678" s="39" t="s">
        <v>11557</v>
      </c>
      <c r="V4678" s="39" t="s">
        <v>3493</v>
      </c>
      <c r="W4678" s="39" t="s">
        <v>3494</v>
      </c>
      <c r="X4678" s="39" t="s">
        <v>11592</v>
      </c>
      <c r="Y4678" s="39" t="s">
        <v>11593</v>
      </c>
      <c r="Z4678" s="39" t="s">
        <v>11580</v>
      </c>
      <c r="AA4678" s="39" t="s">
        <v>11581</v>
      </c>
    </row>
    <row r="4679" ht="15.75" hidden="1" customHeight="1">
      <c r="A4679" s="39" t="s">
        <v>11594</v>
      </c>
      <c r="B4679" s="39" t="s">
        <v>11595</v>
      </c>
      <c r="C4679" s="8">
        <v>2729.0</v>
      </c>
      <c r="D4679" s="8">
        <v>8.0</v>
      </c>
      <c r="E4679" s="8">
        <v>4.0</v>
      </c>
      <c r="F4679" s="8">
        <v>2.0</v>
      </c>
      <c r="G4679" s="8">
        <v>2789.0</v>
      </c>
      <c r="H4679" s="8">
        <v>2819.0</v>
      </c>
      <c r="I4679" s="8">
        <v>2353.0</v>
      </c>
      <c r="J4679" s="8">
        <v>2530.0</v>
      </c>
      <c r="K4679" s="8">
        <v>2126.0</v>
      </c>
      <c r="L4679" s="8">
        <v>5307.0</v>
      </c>
      <c r="M4679" s="8">
        <v>3656.0</v>
      </c>
      <c r="N4679" s="8">
        <v>552.0</v>
      </c>
      <c r="O4679" s="8">
        <v>349.0</v>
      </c>
      <c r="P4679" s="8">
        <v>2.0</v>
      </c>
      <c r="Q4679" s="39" t="s">
        <v>877</v>
      </c>
      <c r="R4679" s="39" t="s">
        <v>11596</v>
      </c>
      <c r="S4679" s="39" t="s">
        <v>11597</v>
      </c>
      <c r="T4679" s="39" t="s">
        <v>11556</v>
      </c>
      <c r="U4679" s="39" t="s">
        <v>11557</v>
      </c>
      <c r="V4679" s="39" t="s">
        <v>3493</v>
      </c>
      <c r="W4679" s="39" t="s">
        <v>3494</v>
      </c>
      <c r="X4679" s="39" t="s">
        <v>11578</v>
      </c>
      <c r="Y4679" s="39" t="s">
        <v>11579</v>
      </c>
      <c r="Z4679" s="39" t="s">
        <v>11580</v>
      </c>
      <c r="AA4679" s="39" t="s">
        <v>11581</v>
      </c>
    </row>
    <row r="4680" ht="15.75" hidden="1" customHeight="1">
      <c r="A4680" s="39" t="s">
        <v>11598</v>
      </c>
      <c r="B4680" s="39" t="s">
        <v>11599</v>
      </c>
      <c r="C4680" s="8">
        <v>5971.0</v>
      </c>
      <c r="D4680" s="8">
        <v>18.0</v>
      </c>
      <c r="E4680" s="8">
        <v>9.0</v>
      </c>
      <c r="F4680" s="8">
        <v>5.0</v>
      </c>
      <c r="G4680" s="8">
        <v>6672.0</v>
      </c>
      <c r="H4680" s="8">
        <v>6211.0</v>
      </c>
      <c r="I4680" s="8">
        <v>5836.0</v>
      </c>
      <c r="J4680" s="8">
        <v>5319.0</v>
      </c>
      <c r="K4680" s="8">
        <v>1183.0</v>
      </c>
      <c r="L4680" s="8">
        <v>4515.0</v>
      </c>
      <c r="M4680" s="8">
        <v>6757.0</v>
      </c>
      <c r="N4680" s="8">
        <v>758.0</v>
      </c>
      <c r="O4680" s="8">
        <v>515.0</v>
      </c>
      <c r="P4680" s="8">
        <v>2.0</v>
      </c>
      <c r="Q4680" s="39" t="s">
        <v>877</v>
      </c>
      <c r="R4680" s="39" t="s">
        <v>11596</v>
      </c>
      <c r="S4680" s="39" t="s">
        <v>11597</v>
      </c>
      <c r="T4680" s="39" t="s">
        <v>11556</v>
      </c>
      <c r="U4680" s="39" t="s">
        <v>11557</v>
      </c>
      <c r="V4680" s="39" t="s">
        <v>3493</v>
      </c>
      <c r="W4680" s="39" t="s">
        <v>3494</v>
      </c>
      <c r="X4680" s="39" t="s">
        <v>11578</v>
      </c>
      <c r="Y4680" s="39" t="s">
        <v>11579</v>
      </c>
      <c r="Z4680" s="39" t="s">
        <v>11580</v>
      </c>
      <c r="AA4680" s="39" t="s">
        <v>11581</v>
      </c>
    </row>
    <row r="4681" ht="15.75" hidden="1" customHeight="1">
      <c r="A4681" s="39" t="s">
        <v>11600</v>
      </c>
      <c r="B4681" s="39" t="s">
        <v>11601</v>
      </c>
      <c r="C4681" s="8">
        <v>4728.0</v>
      </c>
      <c r="D4681" s="8">
        <v>14.0</v>
      </c>
      <c r="E4681" s="8">
        <v>7.0</v>
      </c>
      <c r="F4681" s="8">
        <v>4.0</v>
      </c>
      <c r="G4681" s="8">
        <v>3823.0</v>
      </c>
      <c r="H4681" s="8">
        <v>4232.5</v>
      </c>
      <c r="I4681" s="8">
        <v>3643.0</v>
      </c>
      <c r="J4681" s="8">
        <v>4552.0</v>
      </c>
      <c r="K4681" s="8">
        <v>4792.0</v>
      </c>
      <c r="L4681" s="8">
        <v>5920.0</v>
      </c>
      <c r="M4681" s="8">
        <v>5492.0</v>
      </c>
      <c r="N4681" s="8">
        <v>645.0</v>
      </c>
      <c r="O4681" s="8">
        <v>369.0</v>
      </c>
      <c r="P4681" s="8">
        <v>2.0</v>
      </c>
      <c r="Q4681" s="39" t="s">
        <v>877</v>
      </c>
      <c r="R4681" s="39" t="s">
        <v>11596</v>
      </c>
      <c r="S4681" s="39" t="s">
        <v>11597</v>
      </c>
      <c r="T4681" s="39" t="s">
        <v>11556</v>
      </c>
      <c r="U4681" s="39" t="s">
        <v>11557</v>
      </c>
      <c r="V4681" s="39" t="s">
        <v>3493</v>
      </c>
      <c r="W4681" s="39" t="s">
        <v>3494</v>
      </c>
      <c r="X4681" s="39" t="s">
        <v>11602</v>
      </c>
      <c r="Y4681" s="39" t="s">
        <v>11603</v>
      </c>
      <c r="Z4681" s="39" t="s">
        <v>11580</v>
      </c>
      <c r="AA4681" s="39" t="s">
        <v>11581</v>
      </c>
    </row>
    <row r="4682" ht="15.75" hidden="1" customHeight="1">
      <c r="A4682" s="39" t="s">
        <v>11604</v>
      </c>
      <c r="B4682" s="39" t="s">
        <v>11605</v>
      </c>
      <c r="C4682" s="8">
        <v>2016.0</v>
      </c>
      <c r="D4682" s="8">
        <v>6.0</v>
      </c>
      <c r="E4682" s="8">
        <v>3.0</v>
      </c>
      <c r="F4682" s="8">
        <v>2.0</v>
      </c>
      <c r="G4682" s="8">
        <v>1528.0</v>
      </c>
      <c r="H4682" s="8">
        <v>1658.0</v>
      </c>
      <c r="I4682" s="8">
        <v>4119.0</v>
      </c>
      <c r="J4682" s="8">
        <v>1814.0</v>
      </c>
      <c r="K4682" s="8">
        <v>3207.0</v>
      </c>
      <c r="L4682" s="8">
        <v>3587.0</v>
      </c>
      <c r="M4682" s="8">
        <v>3108.0</v>
      </c>
      <c r="N4682" s="8">
        <v>854.0</v>
      </c>
      <c r="O4682" s="8">
        <v>497.0</v>
      </c>
      <c r="P4682" s="8">
        <v>2.0</v>
      </c>
      <c r="Q4682" s="39" t="s">
        <v>877</v>
      </c>
      <c r="R4682" s="39" t="s">
        <v>11596</v>
      </c>
      <c r="S4682" s="39" t="s">
        <v>11597</v>
      </c>
      <c r="T4682" s="39" t="s">
        <v>11556</v>
      </c>
      <c r="U4682" s="39" t="s">
        <v>11557</v>
      </c>
      <c r="V4682" s="39" t="s">
        <v>3493</v>
      </c>
      <c r="W4682" s="39" t="s">
        <v>3494</v>
      </c>
      <c r="X4682" s="39" t="s">
        <v>11602</v>
      </c>
      <c r="Y4682" s="39" t="s">
        <v>11603</v>
      </c>
      <c r="Z4682" s="39" t="s">
        <v>11580</v>
      </c>
      <c r="AA4682" s="39" t="s">
        <v>11581</v>
      </c>
    </row>
    <row r="4683" ht="15.75" hidden="1" customHeight="1">
      <c r="A4683" s="39" t="s">
        <v>11606</v>
      </c>
      <c r="B4683" s="39" t="s">
        <v>11607</v>
      </c>
      <c r="C4683" s="8">
        <v>5399.0</v>
      </c>
      <c r="D4683" s="8">
        <v>16.0</v>
      </c>
      <c r="E4683" s="8">
        <v>8.0</v>
      </c>
      <c r="F4683" s="8">
        <v>4.0</v>
      </c>
      <c r="G4683" s="8">
        <v>6018.0</v>
      </c>
      <c r="H4683" s="8">
        <v>4801.0</v>
      </c>
      <c r="I4683" s="8">
        <v>4553.0</v>
      </c>
      <c r="J4683" s="8">
        <v>4142.0</v>
      </c>
      <c r="K4683" s="8">
        <v>3591.0</v>
      </c>
      <c r="L4683" s="8">
        <v>3281.0</v>
      </c>
      <c r="M4683" s="8">
        <v>6549.0</v>
      </c>
      <c r="N4683" s="8">
        <v>626.0</v>
      </c>
      <c r="O4683" s="8">
        <v>361.0</v>
      </c>
      <c r="P4683" s="8">
        <v>2.0</v>
      </c>
      <c r="Q4683" s="39" t="s">
        <v>877</v>
      </c>
      <c r="R4683" s="39" t="s">
        <v>11608</v>
      </c>
      <c r="S4683" s="39" t="s">
        <v>11609</v>
      </c>
      <c r="T4683" s="39" t="s">
        <v>11556</v>
      </c>
      <c r="U4683" s="39" t="s">
        <v>11557</v>
      </c>
      <c r="V4683" s="39" t="s">
        <v>3493</v>
      </c>
      <c r="W4683" s="39" t="s">
        <v>3494</v>
      </c>
      <c r="X4683" s="39" t="s">
        <v>11578</v>
      </c>
      <c r="Y4683" s="39" t="s">
        <v>11579</v>
      </c>
      <c r="Z4683" s="39" t="s">
        <v>11580</v>
      </c>
      <c r="AA4683" s="39" t="s">
        <v>11581</v>
      </c>
    </row>
    <row r="4684" ht="15.75" hidden="1" customHeight="1">
      <c r="A4684" s="39" t="s">
        <v>11610</v>
      </c>
      <c r="B4684" s="39" t="s">
        <v>11611</v>
      </c>
      <c r="C4684" s="8">
        <v>2265.0</v>
      </c>
      <c r="D4684" s="8">
        <v>7.0</v>
      </c>
      <c r="E4684" s="8">
        <v>4.0</v>
      </c>
      <c r="F4684" s="8">
        <v>2.0</v>
      </c>
      <c r="G4684" s="8">
        <v>1955.0</v>
      </c>
      <c r="H4684" s="8">
        <v>2294.0</v>
      </c>
      <c r="I4684" s="8">
        <v>2344.0</v>
      </c>
      <c r="J4684" s="8">
        <v>1895.0</v>
      </c>
      <c r="K4684" s="8">
        <v>3311.0</v>
      </c>
      <c r="L4684" s="8">
        <v>5178.0</v>
      </c>
      <c r="M4684" s="8">
        <v>3958.0</v>
      </c>
      <c r="N4684" s="8">
        <v>930.0</v>
      </c>
      <c r="O4684" s="8">
        <v>571.0</v>
      </c>
      <c r="P4684" s="8">
        <v>2.0</v>
      </c>
      <c r="Q4684" s="39" t="s">
        <v>877</v>
      </c>
      <c r="R4684" s="39" t="s">
        <v>11608</v>
      </c>
      <c r="S4684" s="39" t="s">
        <v>11609</v>
      </c>
      <c r="T4684" s="39" t="s">
        <v>11556</v>
      </c>
      <c r="U4684" s="39" t="s">
        <v>11557</v>
      </c>
      <c r="V4684" s="39" t="s">
        <v>3493</v>
      </c>
      <c r="W4684" s="39" t="s">
        <v>3494</v>
      </c>
      <c r="X4684" s="39" t="s">
        <v>11578</v>
      </c>
      <c r="Y4684" s="39" t="s">
        <v>11579</v>
      </c>
      <c r="Z4684" s="39" t="s">
        <v>11580</v>
      </c>
      <c r="AA4684" s="39" t="s">
        <v>11581</v>
      </c>
    </row>
    <row r="4685" ht="15.75" hidden="1" customHeight="1">
      <c r="A4685" s="39" t="s">
        <v>11612</v>
      </c>
      <c r="B4685" s="39" t="s">
        <v>11613</v>
      </c>
      <c r="C4685" s="8">
        <v>3164.0</v>
      </c>
      <c r="D4685" s="8">
        <v>10.0</v>
      </c>
      <c r="E4685" s="8">
        <v>5.0</v>
      </c>
      <c r="F4685" s="8">
        <v>3.0</v>
      </c>
      <c r="G4685" s="8">
        <v>3961.0</v>
      </c>
      <c r="H4685" s="8">
        <v>3181.0</v>
      </c>
      <c r="I4685" s="8">
        <v>2071.0</v>
      </c>
      <c r="J4685" s="8">
        <v>1891.0</v>
      </c>
      <c r="K4685" s="8">
        <v>5152.0</v>
      </c>
      <c r="L4685" s="8">
        <v>2465.0</v>
      </c>
      <c r="M4685" s="8">
        <v>3944.0</v>
      </c>
      <c r="N4685" s="8">
        <v>801.0</v>
      </c>
      <c r="O4685" s="8">
        <v>460.0</v>
      </c>
      <c r="P4685" s="8">
        <v>2.0</v>
      </c>
      <c r="Q4685" s="39" t="s">
        <v>877</v>
      </c>
      <c r="R4685" s="39" t="s">
        <v>11608</v>
      </c>
      <c r="S4685" s="39" t="s">
        <v>11609</v>
      </c>
      <c r="T4685" s="39" t="s">
        <v>11556</v>
      </c>
      <c r="U4685" s="39" t="s">
        <v>11557</v>
      </c>
      <c r="V4685" s="39" t="s">
        <v>3493</v>
      </c>
      <c r="W4685" s="39" t="s">
        <v>3494</v>
      </c>
      <c r="X4685" s="39" t="s">
        <v>11578</v>
      </c>
      <c r="Y4685" s="39" t="s">
        <v>11579</v>
      </c>
      <c r="Z4685" s="39" t="s">
        <v>11580</v>
      </c>
      <c r="AA4685" s="39" t="s">
        <v>11581</v>
      </c>
    </row>
    <row r="4686" ht="15.75" hidden="1" customHeight="1">
      <c r="A4686" s="39" t="s">
        <v>11614</v>
      </c>
      <c r="B4686" s="39" t="s">
        <v>11615</v>
      </c>
      <c r="C4686" s="8">
        <v>1673.0</v>
      </c>
      <c r="D4686" s="8">
        <v>5.0</v>
      </c>
      <c r="E4686" s="8">
        <v>3.0</v>
      </c>
      <c r="F4686" s="8">
        <v>2.0</v>
      </c>
      <c r="G4686" s="8">
        <v>1367.0</v>
      </c>
      <c r="H4686" s="8">
        <v>1856.0</v>
      </c>
      <c r="I4686" s="8">
        <v>2065.0</v>
      </c>
      <c r="J4686" s="8">
        <v>1035.0</v>
      </c>
      <c r="K4686" s="8">
        <v>4034.0</v>
      </c>
      <c r="L4686" s="8">
        <v>4199.0</v>
      </c>
      <c r="M4686" s="8">
        <v>2121.0</v>
      </c>
      <c r="N4686" s="8">
        <v>602.0</v>
      </c>
      <c r="O4686" s="8">
        <v>376.0</v>
      </c>
      <c r="P4686" s="8">
        <v>2.0</v>
      </c>
      <c r="Q4686" s="39" t="s">
        <v>877</v>
      </c>
      <c r="R4686" s="39" t="s">
        <v>11608</v>
      </c>
      <c r="S4686" s="39" t="s">
        <v>11609</v>
      </c>
      <c r="T4686" s="39" t="s">
        <v>11556</v>
      </c>
      <c r="U4686" s="39" t="s">
        <v>11557</v>
      </c>
      <c r="V4686" s="39" t="s">
        <v>3493</v>
      </c>
      <c r="W4686" s="39" t="s">
        <v>3494</v>
      </c>
      <c r="X4686" s="39" t="s">
        <v>11578</v>
      </c>
      <c r="Y4686" s="39" t="s">
        <v>11579</v>
      </c>
      <c r="Z4686" s="39" t="s">
        <v>11580</v>
      </c>
      <c r="AA4686" s="39" t="s">
        <v>11581</v>
      </c>
    </row>
    <row r="4687" ht="15.75" hidden="1" customHeight="1">
      <c r="A4687" s="39" t="s">
        <v>11616</v>
      </c>
      <c r="B4687" s="39" t="s">
        <v>11617</v>
      </c>
      <c r="C4687" s="8">
        <v>2132.0</v>
      </c>
      <c r="D4687" s="8">
        <v>7.0</v>
      </c>
      <c r="E4687" s="8">
        <v>4.0</v>
      </c>
      <c r="F4687" s="8">
        <v>2.0</v>
      </c>
      <c r="G4687" s="8">
        <v>2435.0</v>
      </c>
      <c r="H4687" s="8">
        <v>2586.0</v>
      </c>
      <c r="I4687" s="8">
        <v>835.0</v>
      </c>
      <c r="J4687" s="8">
        <v>1959.0</v>
      </c>
      <c r="K4687" s="8">
        <v>3174.0</v>
      </c>
      <c r="L4687" s="8">
        <v>5297.0</v>
      </c>
      <c r="M4687" s="8">
        <v>1596.0</v>
      </c>
      <c r="N4687" s="8">
        <v>549.0</v>
      </c>
      <c r="O4687" s="8">
        <v>329.0</v>
      </c>
      <c r="P4687" s="8">
        <v>2.0</v>
      </c>
      <c r="Q4687" s="39" t="s">
        <v>877</v>
      </c>
      <c r="R4687" s="39" t="s">
        <v>11608</v>
      </c>
      <c r="S4687" s="39" t="s">
        <v>11609</v>
      </c>
      <c r="T4687" s="39" t="s">
        <v>11556</v>
      </c>
      <c r="U4687" s="39" t="s">
        <v>11557</v>
      </c>
      <c r="V4687" s="39" t="s">
        <v>3493</v>
      </c>
      <c r="W4687" s="39" t="s">
        <v>3494</v>
      </c>
      <c r="X4687" s="39" t="s">
        <v>11578</v>
      </c>
      <c r="Y4687" s="39" t="s">
        <v>11579</v>
      </c>
      <c r="Z4687" s="39" t="s">
        <v>11580</v>
      </c>
      <c r="AA4687" s="39" t="s">
        <v>11581</v>
      </c>
    </row>
    <row r="4688" ht="15.75" hidden="1" customHeight="1">
      <c r="A4688" s="39" t="s">
        <v>11618</v>
      </c>
      <c r="B4688" s="39" t="s">
        <v>11619</v>
      </c>
      <c r="C4688" s="8">
        <v>1899.0</v>
      </c>
      <c r="D4688" s="8">
        <v>6.0</v>
      </c>
      <c r="E4688" s="8">
        <v>3.0</v>
      </c>
      <c r="F4688" s="8">
        <v>2.0</v>
      </c>
      <c r="G4688" s="8">
        <v>1959.0</v>
      </c>
      <c r="H4688" s="8">
        <v>1733.0</v>
      </c>
      <c r="I4688" s="8">
        <v>1793.0</v>
      </c>
      <c r="J4688" s="8">
        <v>2282.0</v>
      </c>
      <c r="K4688" s="8">
        <v>1720.0</v>
      </c>
      <c r="L4688" s="8">
        <v>3625.0</v>
      </c>
      <c r="M4688" s="8">
        <v>4092.0</v>
      </c>
      <c r="N4688" s="8">
        <v>649.0</v>
      </c>
      <c r="O4688" s="8">
        <v>443.0</v>
      </c>
      <c r="P4688" s="8">
        <v>2.0</v>
      </c>
      <c r="Q4688" s="39" t="s">
        <v>877</v>
      </c>
      <c r="R4688" s="39" t="s">
        <v>11620</v>
      </c>
      <c r="S4688" s="39" t="s">
        <v>11621</v>
      </c>
      <c r="T4688" s="39" t="s">
        <v>11556</v>
      </c>
      <c r="U4688" s="39" t="s">
        <v>11557</v>
      </c>
      <c r="V4688" s="39" t="s">
        <v>3493</v>
      </c>
      <c r="W4688" s="39" t="s">
        <v>3494</v>
      </c>
      <c r="X4688" s="39" t="s">
        <v>11588</v>
      </c>
      <c r="Y4688" s="39" t="s">
        <v>11589</v>
      </c>
      <c r="Z4688" s="39" t="s">
        <v>11580</v>
      </c>
      <c r="AA4688" s="39" t="s">
        <v>11581</v>
      </c>
    </row>
    <row r="4689" ht="15.75" hidden="1" customHeight="1">
      <c r="A4689" s="39" t="s">
        <v>11622</v>
      </c>
      <c r="B4689" s="39" t="s">
        <v>11623</v>
      </c>
      <c r="C4689" s="8">
        <v>700.0</v>
      </c>
      <c r="D4689" s="8">
        <v>3.0</v>
      </c>
      <c r="E4689" s="8">
        <v>2.0</v>
      </c>
      <c r="F4689" s="8">
        <v>1.0</v>
      </c>
      <c r="G4689" s="8">
        <v>589.0</v>
      </c>
      <c r="H4689" s="8">
        <v>941.0</v>
      </c>
      <c r="I4689" s="8">
        <v>619.0</v>
      </c>
      <c r="J4689" s="8">
        <v>829.0</v>
      </c>
      <c r="K4689" s="8">
        <v>2683.0</v>
      </c>
      <c r="L4689" s="8">
        <v>1079.0</v>
      </c>
      <c r="M4689" s="8">
        <v>4177.5</v>
      </c>
      <c r="N4689" s="8">
        <v>705.0</v>
      </c>
      <c r="O4689" s="8">
        <v>454.0</v>
      </c>
      <c r="P4689" s="8">
        <v>2.0</v>
      </c>
      <c r="Q4689" s="39" t="s">
        <v>877</v>
      </c>
      <c r="R4689" s="39" t="s">
        <v>11620</v>
      </c>
      <c r="S4689" s="39" t="s">
        <v>11621</v>
      </c>
      <c r="T4689" s="39" t="s">
        <v>11556</v>
      </c>
      <c r="U4689" s="39" t="s">
        <v>11557</v>
      </c>
      <c r="V4689" s="39" t="s">
        <v>3493</v>
      </c>
      <c r="W4689" s="39" t="s">
        <v>3494</v>
      </c>
      <c r="X4689" s="39" t="s">
        <v>11578</v>
      </c>
      <c r="Y4689" s="39" t="s">
        <v>11579</v>
      </c>
      <c r="Z4689" s="39" t="s">
        <v>11580</v>
      </c>
      <c r="AA4689" s="39" t="s">
        <v>11581</v>
      </c>
    </row>
    <row r="4690" ht="15.75" hidden="1" customHeight="1">
      <c r="A4690" s="39" t="s">
        <v>11624</v>
      </c>
      <c r="B4690" s="39" t="s">
        <v>11625</v>
      </c>
      <c r="C4690" s="8">
        <v>920.0</v>
      </c>
      <c r="D4690" s="8">
        <v>3.0</v>
      </c>
      <c r="E4690" s="8">
        <v>2.0</v>
      </c>
      <c r="F4690" s="8">
        <v>1.0</v>
      </c>
      <c r="G4690" s="8">
        <v>972.5</v>
      </c>
      <c r="H4690" s="8">
        <v>843.0</v>
      </c>
      <c r="I4690" s="8">
        <v>911.0</v>
      </c>
      <c r="J4690" s="8">
        <v>893.0</v>
      </c>
      <c r="K4690" s="8">
        <v>2770.0</v>
      </c>
      <c r="L4690" s="8">
        <v>3340.0</v>
      </c>
      <c r="M4690" s="8">
        <v>3064.0</v>
      </c>
      <c r="N4690" s="8">
        <v>736.0</v>
      </c>
      <c r="O4690" s="8">
        <v>468.0</v>
      </c>
      <c r="P4690" s="8">
        <v>2.0</v>
      </c>
      <c r="Q4690" s="39" t="s">
        <v>877</v>
      </c>
      <c r="R4690" s="39" t="s">
        <v>11620</v>
      </c>
      <c r="S4690" s="39" t="s">
        <v>11621</v>
      </c>
      <c r="T4690" s="39" t="s">
        <v>11556</v>
      </c>
      <c r="U4690" s="39" t="s">
        <v>11557</v>
      </c>
      <c r="V4690" s="39" t="s">
        <v>3493</v>
      </c>
      <c r="W4690" s="39" t="s">
        <v>3494</v>
      </c>
      <c r="X4690" s="39" t="s">
        <v>11578</v>
      </c>
      <c r="Y4690" s="39" t="s">
        <v>11579</v>
      </c>
      <c r="Z4690" s="39" t="s">
        <v>11580</v>
      </c>
      <c r="AA4690" s="39" t="s">
        <v>11581</v>
      </c>
    </row>
    <row r="4691" ht="15.75" hidden="1" customHeight="1">
      <c r="A4691" s="39" t="s">
        <v>11626</v>
      </c>
      <c r="B4691" s="39" t="s">
        <v>11627</v>
      </c>
      <c r="C4691" s="8">
        <v>1510.0</v>
      </c>
      <c r="D4691" s="8">
        <v>5.0</v>
      </c>
      <c r="E4691" s="8">
        <v>3.0</v>
      </c>
      <c r="F4691" s="8">
        <v>2.0</v>
      </c>
      <c r="G4691" s="8">
        <v>1092.5</v>
      </c>
      <c r="H4691" s="8">
        <v>1445.0</v>
      </c>
      <c r="I4691" s="8">
        <v>1972.0</v>
      </c>
      <c r="J4691" s="8">
        <v>1901.0</v>
      </c>
      <c r="K4691" s="8">
        <v>3558.0</v>
      </c>
      <c r="L4691" s="8">
        <v>2504.0</v>
      </c>
      <c r="M4691" s="8">
        <v>4223.0</v>
      </c>
      <c r="N4691" s="8">
        <v>706.0</v>
      </c>
      <c r="O4691" s="8">
        <v>427.0</v>
      </c>
      <c r="P4691" s="8">
        <v>2.0</v>
      </c>
      <c r="Q4691" s="39" t="s">
        <v>877</v>
      </c>
      <c r="R4691" s="39" t="s">
        <v>11620</v>
      </c>
      <c r="S4691" s="39" t="s">
        <v>11621</v>
      </c>
      <c r="T4691" s="39" t="s">
        <v>11556</v>
      </c>
      <c r="U4691" s="39" t="s">
        <v>11557</v>
      </c>
      <c r="V4691" s="39" t="s">
        <v>3493</v>
      </c>
      <c r="W4691" s="39" t="s">
        <v>3494</v>
      </c>
      <c r="X4691" s="39" t="s">
        <v>11578</v>
      </c>
      <c r="Y4691" s="39" t="s">
        <v>11579</v>
      </c>
      <c r="Z4691" s="39" t="s">
        <v>11580</v>
      </c>
      <c r="AA4691" s="39" t="s">
        <v>11581</v>
      </c>
    </row>
    <row r="4692" ht="15.75" hidden="1" customHeight="1">
      <c r="A4692" s="39" t="s">
        <v>11628</v>
      </c>
      <c r="B4692" s="39" t="s">
        <v>11629</v>
      </c>
      <c r="C4692" s="8">
        <v>412.0</v>
      </c>
      <c r="D4692" s="8">
        <v>2.0</v>
      </c>
      <c r="E4692" s="8">
        <v>1.0</v>
      </c>
      <c r="F4692" s="8">
        <v>1.0</v>
      </c>
      <c r="G4692" s="8">
        <v>495.0</v>
      </c>
      <c r="H4692" s="8">
        <v>505.0</v>
      </c>
      <c r="I4692" s="8">
        <v>1045.0</v>
      </c>
      <c r="J4692" s="8">
        <v>226.0</v>
      </c>
      <c r="K4692" s="8">
        <v>1867.0</v>
      </c>
      <c r="L4692" s="8">
        <v>610.0</v>
      </c>
      <c r="M4692" s="8">
        <v>1621.0</v>
      </c>
      <c r="N4692" s="8">
        <v>821.0</v>
      </c>
      <c r="O4692" s="8">
        <v>477.0</v>
      </c>
      <c r="P4692" s="8">
        <v>2.0</v>
      </c>
      <c r="Q4692" s="39" t="s">
        <v>877</v>
      </c>
      <c r="R4692" s="39" t="s">
        <v>11630</v>
      </c>
      <c r="S4692" s="39" t="s">
        <v>11631</v>
      </c>
      <c r="T4692" s="39" t="s">
        <v>11556</v>
      </c>
      <c r="U4692" s="39" t="s">
        <v>11557</v>
      </c>
      <c r="V4692" s="39" t="s">
        <v>3493</v>
      </c>
      <c r="W4692" s="39" t="s">
        <v>3494</v>
      </c>
      <c r="X4692" s="39" t="s">
        <v>11588</v>
      </c>
      <c r="Y4692" s="39" t="s">
        <v>11589</v>
      </c>
      <c r="Z4692" s="39" t="s">
        <v>11580</v>
      </c>
      <c r="AA4692" s="39" t="s">
        <v>11581</v>
      </c>
    </row>
    <row r="4693" ht="15.75" hidden="1" customHeight="1">
      <c r="A4693" s="39" t="s">
        <v>11632</v>
      </c>
      <c r="B4693" s="39" t="s">
        <v>11633</v>
      </c>
      <c r="C4693" s="8">
        <v>1139.0</v>
      </c>
      <c r="D4693" s="8">
        <v>4.0</v>
      </c>
      <c r="E4693" s="8">
        <v>2.0</v>
      </c>
      <c r="F4693" s="8">
        <v>1.0</v>
      </c>
      <c r="G4693" s="8">
        <v>1010.0</v>
      </c>
      <c r="H4693" s="8">
        <v>1100.0</v>
      </c>
      <c r="I4693" s="8">
        <v>1361.0</v>
      </c>
      <c r="J4693" s="8">
        <v>1406.0</v>
      </c>
      <c r="K4693" s="8">
        <v>1580.0</v>
      </c>
      <c r="L4693" s="8">
        <v>3679.0</v>
      </c>
      <c r="M4693" s="8">
        <v>3638.0</v>
      </c>
      <c r="N4693" s="8">
        <v>880.0</v>
      </c>
      <c r="O4693" s="8">
        <v>529.0</v>
      </c>
      <c r="P4693" s="8">
        <v>2.0</v>
      </c>
      <c r="Q4693" s="39" t="s">
        <v>877</v>
      </c>
      <c r="R4693" s="39" t="s">
        <v>11630</v>
      </c>
      <c r="S4693" s="39" t="s">
        <v>11631</v>
      </c>
      <c r="T4693" s="39" t="s">
        <v>11556</v>
      </c>
      <c r="U4693" s="39" t="s">
        <v>11557</v>
      </c>
      <c r="V4693" s="39" t="s">
        <v>3493</v>
      </c>
      <c r="W4693" s="39" t="s">
        <v>3494</v>
      </c>
      <c r="X4693" s="39" t="s">
        <v>11588</v>
      </c>
      <c r="Y4693" s="39" t="s">
        <v>11589</v>
      </c>
      <c r="Z4693" s="39" t="s">
        <v>11580</v>
      </c>
      <c r="AA4693" s="39" t="s">
        <v>11581</v>
      </c>
    </row>
    <row r="4694" ht="15.75" hidden="1" customHeight="1">
      <c r="A4694" s="39" t="s">
        <v>11634</v>
      </c>
      <c r="B4694" s="39" t="s">
        <v>11635</v>
      </c>
      <c r="C4694" s="8">
        <v>1052.0</v>
      </c>
      <c r="D4694" s="8">
        <v>4.0</v>
      </c>
      <c r="E4694" s="8">
        <v>2.0</v>
      </c>
      <c r="F4694" s="8">
        <v>1.0</v>
      </c>
      <c r="G4694" s="8">
        <v>949.5</v>
      </c>
      <c r="H4694" s="8">
        <v>1209.0</v>
      </c>
      <c r="I4694" s="8">
        <v>1131.0</v>
      </c>
      <c r="J4694" s="8">
        <v>1294.0</v>
      </c>
      <c r="K4694" s="8">
        <v>1193.0</v>
      </c>
      <c r="L4694" s="8">
        <v>4420.0</v>
      </c>
      <c r="M4694" s="8">
        <v>1558.0</v>
      </c>
      <c r="N4694" s="8">
        <v>585.0</v>
      </c>
      <c r="O4694" s="8">
        <v>370.0</v>
      </c>
      <c r="P4694" s="8">
        <v>2.0</v>
      </c>
      <c r="Q4694" s="39" t="s">
        <v>877</v>
      </c>
      <c r="R4694" s="39" t="s">
        <v>11630</v>
      </c>
      <c r="S4694" s="39" t="s">
        <v>11631</v>
      </c>
      <c r="T4694" s="39" t="s">
        <v>11556</v>
      </c>
      <c r="U4694" s="39" t="s">
        <v>11557</v>
      </c>
      <c r="V4694" s="39" t="s">
        <v>3493</v>
      </c>
      <c r="W4694" s="39" t="s">
        <v>3494</v>
      </c>
      <c r="X4694" s="39" t="s">
        <v>11588</v>
      </c>
      <c r="Y4694" s="39" t="s">
        <v>11589</v>
      </c>
      <c r="Z4694" s="39" t="s">
        <v>11580</v>
      </c>
      <c r="AA4694" s="39" t="s">
        <v>11581</v>
      </c>
    </row>
    <row r="4695" ht="15.75" hidden="1" customHeight="1">
      <c r="A4695" s="39" t="s">
        <v>11636</v>
      </c>
      <c r="B4695" s="39" t="s">
        <v>11637</v>
      </c>
      <c r="C4695" s="8">
        <v>1657.0</v>
      </c>
      <c r="D4695" s="8">
        <v>5.0</v>
      </c>
      <c r="E4695" s="8">
        <v>3.0</v>
      </c>
      <c r="F4695" s="8">
        <v>2.0</v>
      </c>
      <c r="G4695" s="8">
        <v>1752.0</v>
      </c>
      <c r="H4695" s="8">
        <v>1828.0</v>
      </c>
      <c r="I4695" s="8">
        <v>1368.0</v>
      </c>
      <c r="J4695" s="8">
        <v>1727.0</v>
      </c>
      <c r="K4695" s="8">
        <v>1625.0</v>
      </c>
      <c r="L4695" s="8">
        <v>3583.0</v>
      </c>
      <c r="M4695" s="8">
        <v>2663.0</v>
      </c>
      <c r="N4695" s="8">
        <v>800.0</v>
      </c>
      <c r="O4695" s="8">
        <v>543.0</v>
      </c>
      <c r="P4695" s="8">
        <v>2.0</v>
      </c>
      <c r="Q4695" s="39" t="s">
        <v>877</v>
      </c>
      <c r="R4695" s="39" t="s">
        <v>11638</v>
      </c>
      <c r="S4695" s="39" t="s">
        <v>11639</v>
      </c>
      <c r="T4695" s="39" t="s">
        <v>11556</v>
      </c>
      <c r="U4695" s="39" t="s">
        <v>11557</v>
      </c>
      <c r="V4695" s="39" t="s">
        <v>3493</v>
      </c>
      <c r="W4695" s="39" t="s">
        <v>3494</v>
      </c>
      <c r="X4695" s="39" t="s">
        <v>11588</v>
      </c>
      <c r="Y4695" s="39" t="s">
        <v>11589</v>
      </c>
      <c r="Z4695" s="39" t="s">
        <v>11580</v>
      </c>
      <c r="AA4695" s="39" t="s">
        <v>11581</v>
      </c>
    </row>
    <row r="4696" ht="15.75" hidden="1" customHeight="1">
      <c r="A4696" s="39" t="s">
        <v>11640</v>
      </c>
      <c r="B4696" s="39" t="s">
        <v>11641</v>
      </c>
      <c r="C4696" s="8">
        <v>2199.0</v>
      </c>
      <c r="D4696" s="8">
        <v>7.0</v>
      </c>
      <c r="E4696" s="8">
        <v>4.0</v>
      </c>
      <c r="F4696" s="8">
        <v>2.0</v>
      </c>
      <c r="G4696" s="8">
        <v>2323.0</v>
      </c>
      <c r="H4696" s="8">
        <v>1854.0</v>
      </c>
      <c r="I4696" s="8">
        <v>2682.0</v>
      </c>
      <c r="J4696" s="8">
        <v>2037.0</v>
      </c>
      <c r="K4696" s="8">
        <v>2044.0</v>
      </c>
      <c r="L4696" s="8">
        <v>4833.0</v>
      </c>
      <c r="M4696" s="8">
        <v>3624.0</v>
      </c>
      <c r="N4696" s="8">
        <v>694.0</v>
      </c>
      <c r="O4696" s="8">
        <v>455.0</v>
      </c>
      <c r="P4696" s="8">
        <v>2.0</v>
      </c>
      <c r="Q4696" s="39" t="s">
        <v>877</v>
      </c>
      <c r="R4696" s="39" t="s">
        <v>11638</v>
      </c>
      <c r="S4696" s="39" t="s">
        <v>11639</v>
      </c>
      <c r="T4696" s="39" t="s">
        <v>11556</v>
      </c>
      <c r="U4696" s="39" t="s">
        <v>11557</v>
      </c>
      <c r="V4696" s="39" t="s">
        <v>3493</v>
      </c>
      <c r="W4696" s="39" t="s">
        <v>3494</v>
      </c>
      <c r="X4696" s="39" t="s">
        <v>11588</v>
      </c>
      <c r="Y4696" s="39" t="s">
        <v>11589</v>
      </c>
      <c r="Z4696" s="39" t="s">
        <v>11580</v>
      </c>
      <c r="AA4696" s="39" t="s">
        <v>11581</v>
      </c>
    </row>
    <row r="4697" ht="15.75" hidden="1" customHeight="1">
      <c r="A4697" s="39" t="s">
        <v>11642</v>
      </c>
      <c r="B4697" s="39" t="s">
        <v>11643</v>
      </c>
      <c r="C4697" s="8">
        <v>3304.0</v>
      </c>
      <c r="D4697" s="8">
        <v>10.0</v>
      </c>
      <c r="E4697" s="8">
        <v>5.0</v>
      </c>
      <c r="F4697" s="8">
        <v>3.0</v>
      </c>
      <c r="G4697" s="8">
        <v>3635.0</v>
      </c>
      <c r="H4697" s="8">
        <v>3667.0</v>
      </c>
      <c r="I4697" s="8">
        <v>2196.0</v>
      </c>
      <c r="J4697" s="8">
        <v>2542.0</v>
      </c>
      <c r="K4697" s="8">
        <v>2714.0</v>
      </c>
      <c r="L4697" s="8">
        <v>3740.0</v>
      </c>
      <c r="M4697" s="8">
        <v>4928.0</v>
      </c>
      <c r="N4697" s="8">
        <v>563.0</v>
      </c>
      <c r="O4697" s="8">
        <v>362.0</v>
      </c>
      <c r="P4697" s="8">
        <v>2.0</v>
      </c>
      <c r="Q4697" s="39" t="s">
        <v>877</v>
      </c>
      <c r="R4697" s="39" t="s">
        <v>11638</v>
      </c>
      <c r="S4697" s="39" t="s">
        <v>11639</v>
      </c>
      <c r="T4697" s="39" t="s">
        <v>11556</v>
      </c>
      <c r="U4697" s="39" t="s">
        <v>11557</v>
      </c>
      <c r="V4697" s="39" t="s">
        <v>3493</v>
      </c>
      <c r="W4697" s="39" t="s">
        <v>3494</v>
      </c>
      <c r="X4697" s="39" t="s">
        <v>11588</v>
      </c>
      <c r="Y4697" s="39" t="s">
        <v>11589</v>
      </c>
      <c r="Z4697" s="39" t="s">
        <v>11580</v>
      </c>
      <c r="AA4697" s="39" t="s">
        <v>11581</v>
      </c>
    </row>
    <row r="4698" ht="15.75" hidden="1" customHeight="1">
      <c r="A4698" s="39" t="s">
        <v>11644</v>
      </c>
      <c r="B4698" s="39" t="s">
        <v>11645</v>
      </c>
      <c r="C4698" s="8">
        <v>1513.0</v>
      </c>
      <c r="D4698" s="8">
        <v>5.0</v>
      </c>
      <c r="E4698" s="8">
        <v>3.0</v>
      </c>
      <c r="F4698" s="8">
        <v>2.0</v>
      </c>
      <c r="G4698" s="8">
        <v>1406.0</v>
      </c>
      <c r="H4698" s="8">
        <v>1411.0</v>
      </c>
      <c r="I4698" s="8">
        <v>1864.0</v>
      </c>
      <c r="J4698" s="8">
        <v>1431.0</v>
      </c>
      <c r="K4698" s="8">
        <v>2677.0</v>
      </c>
      <c r="L4698" s="8">
        <v>4101.0</v>
      </c>
      <c r="M4698" s="8">
        <v>2278.0</v>
      </c>
      <c r="N4698" s="8">
        <v>777.0</v>
      </c>
      <c r="O4698" s="8">
        <v>506.0</v>
      </c>
      <c r="P4698" s="8">
        <v>2.0</v>
      </c>
      <c r="Q4698" s="39" t="s">
        <v>877</v>
      </c>
      <c r="R4698" s="39" t="s">
        <v>11638</v>
      </c>
      <c r="S4698" s="39" t="s">
        <v>11639</v>
      </c>
      <c r="T4698" s="39" t="s">
        <v>11556</v>
      </c>
      <c r="U4698" s="39" t="s">
        <v>11557</v>
      </c>
      <c r="V4698" s="39" t="s">
        <v>3493</v>
      </c>
      <c r="W4698" s="39" t="s">
        <v>3494</v>
      </c>
      <c r="X4698" s="39" t="s">
        <v>11588</v>
      </c>
      <c r="Y4698" s="39" t="s">
        <v>11589</v>
      </c>
      <c r="Z4698" s="39" t="s">
        <v>11580</v>
      </c>
      <c r="AA4698" s="39" t="s">
        <v>11581</v>
      </c>
    </row>
    <row r="4699" ht="15.75" hidden="1" customHeight="1">
      <c r="A4699" s="39" t="s">
        <v>11646</v>
      </c>
      <c r="B4699" s="39" t="s">
        <v>11647</v>
      </c>
      <c r="C4699" s="8">
        <v>2480.0</v>
      </c>
      <c r="D4699" s="8">
        <v>8.0</v>
      </c>
      <c r="E4699" s="8">
        <v>4.0</v>
      </c>
      <c r="F4699" s="8">
        <v>2.0</v>
      </c>
      <c r="G4699" s="8">
        <v>1901.0</v>
      </c>
      <c r="H4699" s="8">
        <v>2554.0</v>
      </c>
      <c r="I4699" s="8">
        <v>3168.0</v>
      </c>
      <c r="J4699" s="8">
        <v>1830.0</v>
      </c>
      <c r="K4699" s="8">
        <v>4375.0</v>
      </c>
      <c r="L4699" s="8">
        <v>5037.0</v>
      </c>
      <c r="M4699" s="8">
        <v>4134.0</v>
      </c>
      <c r="N4699" s="8">
        <v>773.0</v>
      </c>
      <c r="O4699" s="8">
        <v>482.0</v>
      </c>
      <c r="P4699" s="8">
        <v>2.0</v>
      </c>
      <c r="Q4699" s="39" t="s">
        <v>877</v>
      </c>
      <c r="R4699" s="39" t="s">
        <v>11638</v>
      </c>
      <c r="S4699" s="39" t="s">
        <v>11639</v>
      </c>
      <c r="T4699" s="39" t="s">
        <v>11556</v>
      </c>
      <c r="U4699" s="39" t="s">
        <v>11557</v>
      </c>
      <c r="V4699" s="39" t="s">
        <v>3493</v>
      </c>
      <c r="W4699" s="39" t="s">
        <v>3494</v>
      </c>
      <c r="X4699" s="39" t="s">
        <v>11588</v>
      </c>
      <c r="Y4699" s="39" t="s">
        <v>11589</v>
      </c>
      <c r="Z4699" s="39" t="s">
        <v>11580</v>
      </c>
      <c r="AA4699" s="39" t="s">
        <v>11581</v>
      </c>
    </row>
    <row r="4700" ht="15.75" hidden="1" customHeight="1">
      <c r="A4700" s="39" t="s">
        <v>11648</v>
      </c>
      <c r="B4700" s="39" t="s">
        <v>11649</v>
      </c>
      <c r="C4700" s="8">
        <v>5526.0</v>
      </c>
      <c r="D4700" s="8">
        <v>16.0</v>
      </c>
      <c r="E4700" s="8">
        <v>8.0</v>
      </c>
      <c r="F4700" s="8">
        <v>4.0</v>
      </c>
      <c r="G4700" s="8">
        <v>5236.0</v>
      </c>
      <c r="H4700" s="8">
        <v>6031.0</v>
      </c>
      <c r="I4700" s="8">
        <v>5017.0</v>
      </c>
      <c r="J4700" s="8">
        <v>4790.0</v>
      </c>
      <c r="K4700" s="8">
        <v>1519.0</v>
      </c>
      <c r="L4700" s="8">
        <v>6739.0</v>
      </c>
      <c r="M4700" s="8">
        <v>6790.0</v>
      </c>
      <c r="N4700" s="8">
        <v>558.0</v>
      </c>
      <c r="O4700" s="8">
        <v>374.0</v>
      </c>
      <c r="P4700" s="8">
        <v>2.0</v>
      </c>
      <c r="Q4700" s="39" t="s">
        <v>877</v>
      </c>
      <c r="R4700" s="39" t="s">
        <v>11638</v>
      </c>
      <c r="S4700" s="39" t="s">
        <v>11639</v>
      </c>
      <c r="T4700" s="39" t="s">
        <v>11556</v>
      </c>
      <c r="U4700" s="39" t="s">
        <v>11557</v>
      </c>
      <c r="V4700" s="39" t="s">
        <v>3493</v>
      </c>
      <c r="W4700" s="39" t="s">
        <v>3494</v>
      </c>
      <c r="X4700" s="39" t="s">
        <v>11588</v>
      </c>
      <c r="Y4700" s="39" t="s">
        <v>11589</v>
      </c>
      <c r="Z4700" s="39" t="s">
        <v>11580</v>
      </c>
      <c r="AA4700" s="39" t="s">
        <v>11581</v>
      </c>
    </row>
    <row r="4701" ht="15.75" hidden="1" customHeight="1">
      <c r="A4701" s="39" t="s">
        <v>11650</v>
      </c>
      <c r="B4701" s="39" t="s">
        <v>11651</v>
      </c>
      <c r="C4701" s="8">
        <v>5285.0</v>
      </c>
      <c r="D4701" s="8">
        <v>16.0</v>
      </c>
      <c r="E4701" s="8">
        <v>8.0</v>
      </c>
      <c r="F4701" s="8">
        <v>4.0</v>
      </c>
      <c r="G4701" s="8">
        <v>4908.0</v>
      </c>
      <c r="H4701" s="8">
        <v>5192.0</v>
      </c>
      <c r="I4701" s="8">
        <v>4705.0</v>
      </c>
      <c r="J4701" s="8">
        <v>5086.0</v>
      </c>
      <c r="K4701" s="8">
        <v>2254.0</v>
      </c>
      <c r="L4701" s="8">
        <v>5329.0</v>
      </c>
      <c r="M4701" s="8">
        <v>5879.0</v>
      </c>
      <c r="N4701" s="8">
        <v>782.0</v>
      </c>
      <c r="O4701" s="8">
        <v>529.0</v>
      </c>
      <c r="P4701" s="8">
        <v>2.0</v>
      </c>
      <c r="Q4701" s="39" t="s">
        <v>877</v>
      </c>
      <c r="R4701" s="39" t="s">
        <v>11652</v>
      </c>
      <c r="S4701" s="39" t="s">
        <v>11653</v>
      </c>
      <c r="T4701" s="39" t="s">
        <v>11556</v>
      </c>
      <c r="U4701" s="39" t="s">
        <v>11557</v>
      </c>
      <c r="V4701" s="39" t="s">
        <v>3493</v>
      </c>
      <c r="W4701" s="39" t="s">
        <v>3494</v>
      </c>
      <c r="X4701" s="39" t="s">
        <v>11588</v>
      </c>
      <c r="Y4701" s="39" t="s">
        <v>11589</v>
      </c>
      <c r="Z4701" s="39" t="s">
        <v>11580</v>
      </c>
      <c r="AA4701" s="39" t="s">
        <v>11581</v>
      </c>
    </row>
    <row r="4702" ht="15.75" hidden="1" customHeight="1">
      <c r="A4702" s="39" t="s">
        <v>11654</v>
      </c>
      <c r="B4702" s="39" t="s">
        <v>11655</v>
      </c>
      <c r="C4702" s="8">
        <v>4407.0</v>
      </c>
      <c r="D4702" s="8">
        <v>13.0</v>
      </c>
      <c r="E4702" s="8">
        <v>7.0</v>
      </c>
      <c r="F4702" s="8">
        <v>4.0</v>
      </c>
      <c r="G4702" s="8">
        <v>3568.0</v>
      </c>
      <c r="H4702" s="8">
        <v>4154.0</v>
      </c>
      <c r="I4702" s="8">
        <v>4478.0</v>
      </c>
      <c r="J4702" s="8">
        <v>3823.0</v>
      </c>
      <c r="K4702" s="8">
        <v>3712.0</v>
      </c>
      <c r="L4702" s="8">
        <v>4787.0</v>
      </c>
      <c r="M4702" s="8">
        <v>4784.0</v>
      </c>
      <c r="N4702" s="8">
        <v>679.0</v>
      </c>
      <c r="O4702" s="8">
        <v>468.0</v>
      </c>
      <c r="P4702" s="8">
        <v>2.0</v>
      </c>
      <c r="Q4702" s="39" t="s">
        <v>877</v>
      </c>
      <c r="R4702" s="39" t="s">
        <v>11652</v>
      </c>
      <c r="S4702" s="39" t="s">
        <v>11653</v>
      </c>
      <c r="T4702" s="39" t="s">
        <v>11556</v>
      </c>
      <c r="U4702" s="39" t="s">
        <v>11557</v>
      </c>
      <c r="V4702" s="39" t="s">
        <v>3493</v>
      </c>
      <c r="W4702" s="39" t="s">
        <v>3494</v>
      </c>
      <c r="X4702" s="39" t="s">
        <v>11588</v>
      </c>
      <c r="Y4702" s="39" t="s">
        <v>11589</v>
      </c>
      <c r="Z4702" s="39" t="s">
        <v>11580</v>
      </c>
      <c r="AA4702" s="39" t="s">
        <v>11581</v>
      </c>
    </row>
    <row r="4703" ht="15.75" hidden="1" customHeight="1">
      <c r="A4703" s="39" t="s">
        <v>11656</v>
      </c>
      <c r="B4703" s="39" t="s">
        <v>11657</v>
      </c>
      <c r="C4703" s="8">
        <v>2302.0</v>
      </c>
      <c r="D4703" s="8">
        <v>7.0</v>
      </c>
      <c r="E4703" s="8">
        <v>4.0</v>
      </c>
      <c r="F4703" s="8">
        <v>2.0</v>
      </c>
      <c r="G4703" s="8">
        <v>2186.0</v>
      </c>
      <c r="H4703" s="8">
        <v>1963.0</v>
      </c>
      <c r="I4703" s="8">
        <v>4165.0</v>
      </c>
      <c r="J4703" s="8">
        <v>1914.0</v>
      </c>
      <c r="K4703" s="8">
        <v>2509.0</v>
      </c>
      <c r="L4703" s="8">
        <v>3497.0</v>
      </c>
      <c r="M4703" s="8">
        <v>2892.0</v>
      </c>
      <c r="N4703" s="8">
        <v>725.0</v>
      </c>
      <c r="O4703" s="8">
        <v>472.0</v>
      </c>
      <c r="P4703" s="8">
        <v>2.0</v>
      </c>
      <c r="Q4703" s="39" t="s">
        <v>877</v>
      </c>
      <c r="R4703" s="39" t="s">
        <v>11652</v>
      </c>
      <c r="S4703" s="39" t="s">
        <v>11653</v>
      </c>
      <c r="T4703" s="39" t="s">
        <v>11556</v>
      </c>
      <c r="U4703" s="39" t="s">
        <v>11557</v>
      </c>
      <c r="V4703" s="39" t="s">
        <v>3493</v>
      </c>
      <c r="W4703" s="39" t="s">
        <v>3494</v>
      </c>
      <c r="X4703" s="39" t="s">
        <v>11588</v>
      </c>
      <c r="Y4703" s="39" t="s">
        <v>11589</v>
      </c>
      <c r="Z4703" s="39" t="s">
        <v>11580</v>
      </c>
      <c r="AA4703" s="39" t="s">
        <v>11581</v>
      </c>
    </row>
    <row r="4704" ht="15.75" hidden="1" customHeight="1">
      <c r="A4704" s="39" t="s">
        <v>11658</v>
      </c>
      <c r="B4704" s="39" t="s">
        <v>11659</v>
      </c>
      <c r="C4704" s="8">
        <v>5606.0</v>
      </c>
      <c r="D4704" s="8">
        <v>17.0</v>
      </c>
      <c r="E4704" s="8">
        <v>9.0</v>
      </c>
      <c r="F4704" s="8">
        <v>5.0</v>
      </c>
      <c r="G4704" s="8">
        <v>5244.5</v>
      </c>
      <c r="H4704" s="8">
        <v>5675.0</v>
      </c>
      <c r="I4704" s="8">
        <v>4837.0</v>
      </c>
      <c r="J4704" s="8">
        <v>4871.0</v>
      </c>
      <c r="K4704" s="8">
        <v>2920.0</v>
      </c>
      <c r="L4704" s="8">
        <v>4598.0</v>
      </c>
      <c r="M4704" s="8">
        <v>5448.0</v>
      </c>
      <c r="N4704" s="8">
        <v>784.0</v>
      </c>
      <c r="O4704" s="8">
        <v>560.0</v>
      </c>
      <c r="P4704" s="8">
        <v>2.0</v>
      </c>
      <c r="Q4704" s="39" t="s">
        <v>877</v>
      </c>
      <c r="R4704" s="39" t="s">
        <v>11652</v>
      </c>
      <c r="S4704" s="39" t="s">
        <v>11653</v>
      </c>
      <c r="T4704" s="39" t="s">
        <v>11556</v>
      </c>
      <c r="U4704" s="39" t="s">
        <v>11557</v>
      </c>
      <c r="V4704" s="39" t="s">
        <v>3493</v>
      </c>
      <c r="W4704" s="39" t="s">
        <v>3494</v>
      </c>
      <c r="X4704" s="39" t="s">
        <v>11588</v>
      </c>
      <c r="Y4704" s="39" t="s">
        <v>11589</v>
      </c>
      <c r="Z4704" s="39" t="s">
        <v>11580</v>
      </c>
      <c r="AA4704" s="39" t="s">
        <v>11581</v>
      </c>
    </row>
    <row r="4705" ht="15.75" hidden="1" customHeight="1">
      <c r="A4705" s="39" t="s">
        <v>11660</v>
      </c>
      <c r="B4705" s="39" t="s">
        <v>11661</v>
      </c>
      <c r="C4705" s="8">
        <v>1771.0</v>
      </c>
      <c r="D4705" s="8">
        <v>6.0</v>
      </c>
      <c r="E4705" s="8">
        <v>3.0</v>
      </c>
      <c r="F4705" s="8">
        <v>2.0</v>
      </c>
      <c r="G4705" s="8">
        <v>1934.0</v>
      </c>
      <c r="H4705" s="8">
        <v>2199.0</v>
      </c>
      <c r="I4705" s="8">
        <v>1527.0</v>
      </c>
      <c r="J4705" s="8">
        <v>1132.0</v>
      </c>
      <c r="K4705" s="8">
        <v>1464.0</v>
      </c>
      <c r="L4705" s="8">
        <v>5177.0</v>
      </c>
      <c r="M4705" s="8">
        <v>3151.0</v>
      </c>
      <c r="N4705" s="8">
        <v>620.0</v>
      </c>
      <c r="O4705" s="8">
        <v>365.0</v>
      </c>
      <c r="P4705" s="8">
        <v>2.0</v>
      </c>
      <c r="Q4705" s="39" t="s">
        <v>877</v>
      </c>
      <c r="R4705" s="39" t="s">
        <v>11652</v>
      </c>
      <c r="S4705" s="39" t="s">
        <v>11653</v>
      </c>
      <c r="T4705" s="39" t="s">
        <v>11556</v>
      </c>
      <c r="U4705" s="39" t="s">
        <v>11557</v>
      </c>
      <c r="V4705" s="39" t="s">
        <v>3493</v>
      </c>
      <c r="W4705" s="39" t="s">
        <v>3494</v>
      </c>
      <c r="X4705" s="39" t="s">
        <v>11588</v>
      </c>
      <c r="Y4705" s="39" t="s">
        <v>11589</v>
      </c>
      <c r="Z4705" s="39" t="s">
        <v>11580</v>
      </c>
      <c r="AA4705" s="39" t="s">
        <v>11581</v>
      </c>
    </row>
    <row r="4706" ht="15.75" hidden="1" customHeight="1">
      <c r="A4706" s="39" t="s">
        <v>11662</v>
      </c>
      <c r="B4706" s="39" t="s">
        <v>11663</v>
      </c>
      <c r="C4706" s="8">
        <v>3444.0</v>
      </c>
      <c r="D4706" s="8">
        <v>10.0</v>
      </c>
      <c r="E4706" s="8">
        <v>5.0</v>
      </c>
      <c r="F4706" s="8">
        <v>3.0</v>
      </c>
      <c r="G4706" s="8">
        <v>3286.5</v>
      </c>
      <c r="H4706" s="8">
        <v>3678.0</v>
      </c>
      <c r="I4706" s="8">
        <v>4849.0</v>
      </c>
      <c r="J4706" s="8">
        <v>3245.0</v>
      </c>
      <c r="K4706" s="8">
        <v>793.0</v>
      </c>
      <c r="L4706" s="8">
        <v>5778.0</v>
      </c>
      <c r="M4706" s="8">
        <v>5138.0</v>
      </c>
      <c r="N4706" s="8">
        <v>737.0</v>
      </c>
      <c r="O4706" s="8">
        <v>521.0</v>
      </c>
      <c r="P4706" s="8">
        <v>2.0</v>
      </c>
      <c r="Q4706" s="39" t="s">
        <v>877</v>
      </c>
      <c r="R4706" s="39" t="s">
        <v>11652</v>
      </c>
      <c r="S4706" s="39" t="s">
        <v>11653</v>
      </c>
      <c r="T4706" s="39" t="s">
        <v>11556</v>
      </c>
      <c r="U4706" s="39" t="s">
        <v>11557</v>
      </c>
      <c r="V4706" s="39" t="s">
        <v>3493</v>
      </c>
      <c r="W4706" s="39" t="s">
        <v>3494</v>
      </c>
      <c r="X4706" s="39" t="s">
        <v>11588</v>
      </c>
      <c r="Y4706" s="39" t="s">
        <v>11589</v>
      </c>
      <c r="Z4706" s="39" t="s">
        <v>11580</v>
      </c>
      <c r="AA4706" s="39" t="s">
        <v>11581</v>
      </c>
    </row>
    <row r="4707" ht="15.75" hidden="1" customHeight="1">
      <c r="A4707" s="39" t="s">
        <v>11664</v>
      </c>
      <c r="B4707" s="39" t="s">
        <v>11665</v>
      </c>
      <c r="C4707" s="8">
        <v>4380.0</v>
      </c>
      <c r="D4707" s="8">
        <v>13.0</v>
      </c>
      <c r="E4707" s="8">
        <v>7.0</v>
      </c>
      <c r="F4707" s="8">
        <v>4.0</v>
      </c>
      <c r="G4707" s="8">
        <v>4167.0</v>
      </c>
      <c r="H4707" s="8">
        <v>4957.0</v>
      </c>
      <c r="I4707" s="8">
        <v>4103.0</v>
      </c>
      <c r="J4707" s="8">
        <v>3860.0</v>
      </c>
      <c r="K4707" s="8">
        <v>1194.0</v>
      </c>
      <c r="L4707" s="8">
        <v>6570.0</v>
      </c>
      <c r="M4707" s="8">
        <v>4174.0</v>
      </c>
      <c r="N4707" s="8">
        <v>676.0</v>
      </c>
      <c r="O4707" s="8">
        <v>465.0</v>
      </c>
      <c r="P4707" s="8">
        <v>2.0</v>
      </c>
      <c r="Q4707" s="39" t="s">
        <v>877</v>
      </c>
      <c r="R4707" s="39" t="s">
        <v>11652</v>
      </c>
      <c r="S4707" s="39" t="s">
        <v>11653</v>
      </c>
      <c r="T4707" s="39" t="s">
        <v>11556</v>
      </c>
      <c r="U4707" s="39" t="s">
        <v>11557</v>
      </c>
      <c r="V4707" s="39" t="s">
        <v>3493</v>
      </c>
      <c r="W4707" s="39" t="s">
        <v>3494</v>
      </c>
      <c r="X4707" s="39" t="s">
        <v>11588</v>
      </c>
      <c r="Y4707" s="39" t="s">
        <v>11589</v>
      </c>
      <c r="Z4707" s="39" t="s">
        <v>11580</v>
      </c>
      <c r="AA4707" s="39" t="s">
        <v>11581</v>
      </c>
    </row>
    <row r="4708" ht="15.75" hidden="1" customHeight="1">
      <c r="A4708" s="39" t="s">
        <v>11666</v>
      </c>
      <c r="B4708" s="39" t="s">
        <v>11667</v>
      </c>
      <c r="C4708" s="8">
        <v>1277.0</v>
      </c>
      <c r="D4708" s="8">
        <v>4.0</v>
      </c>
      <c r="E4708" s="8">
        <v>2.0</v>
      </c>
      <c r="F4708" s="8">
        <v>1.0</v>
      </c>
      <c r="G4708" s="8">
        <v>1116.0</v>
      </c>
      <c r="H4708" s="8">
        <v>2132.0</v>
      </c>
      <c r="I4708" s="8">
        <v>551.0</v>
      </c>
      <c r="J4708" s="8">
        <v>2220.0</v>
      </c>
      <c r="K4708" s="8">
        <v>1133.0</v>
      </c>
      <c r="L4708" s="8">
        <v>3197.0</v>
      </c>
      <c r="M4708" s="8">
        <v>978.0</v>
      </c>
      <c r="N4708" s="8">
        <v>516.0</v>
      </c>
      <c r="O4708" s="8">
        <v>302.0</v>
      </c>
      <c r="P4708" s="8">
        <v>2.0</v>
      </c>
      <c r="Q4708" s="39" t="s">
        <v>877</v>
      </c>
      <c r="R4708" s="39" t="s">
        <v>11668</v>
      </c>
      <c r="S4708" s="39" t="s">
        <v>11669</v>
      </c>
      <c r="T4708" s="39" t="s">
        <v>11556</v>
      </c>
      <c r="U4708" s="39" t="s">
        <v>11557</v>
      </c>
      <c r="V4708" s="39" t="s">
        <v>3493</v>
      </c>
      <c r="W4708" s="39" t="s">
        <v>3494</v>
      </c>
      <c r="X4708" s="39" t="s">
        <v>11602</v>
      </c>
      <c r="Y4708" s="39" t="s">
        <v>11603</v>
      </c>
      <c r="Z4708" s="39" t="s">
        <v>11580</v>
      </c>
      <c r="AA4708" s="39" t="s">
        <v>11581</v>
      </c>
    </row>
    <row r="4709" ht="15.75" hidden="1" customHeight="1">
      <c r="A4709" s="39" t="s">
        <v>11670</v>
      </c>
      <c r="B4709" s="39" t="s">
        <v>11671</v>
      </c>
      <c r="C4709" s="8">
        <v>1124.0</v>
      </c>
      <c r="D4709" s="8">
        <v>4.0</v>
      </c>
      <c r="E4709" s="8">
        <v>2.0</v>
      </c>
      <c r="F4709" s="8">
        <v>1.0</v>
      </c>
      <c r="G4709" s="8">
        <v>829.0</v>
      </c>
      <c r="H4709" s="8">
        <v>1709.0</v>
      </c>
      <c r="I4709" s="8">
        <v>1123.0</v>
      </c>
      <c r="J4709" s="8">
        <v>1291.0</v>
      </c>
      <c r="K4709" s="8">
        <v>1572.0</v>
      </c>
      <c r="L4709" s="8">
        <v>2562.0</v>
      </c>
      <c r="M4709" s="8">
        <v>1371.0</v>
      </c>
      <c r="N4709" s="8">
        <v>1060.0</v>
      </c>
      <c r="O4709" s="8">
        <v>602.0</v>
      </c>
      <c r="P4709" s="8">
        <v>2.0</v>
      </c>
      <c r="Q4709" s="39" t="s">
        <v>877</v>
      </c>
      <c r="R4709" s="39" t="s">
        <v>11668</v>
      </c>
      <c r="S4709" s="39" t="s">
        <v>11669</v>
      </c>
      <c r="T4709" s="39" t="s">
        <v>11556</v>
      </c>
      <c r="U4709" s="39" t="s">
        <v>11557</v>
      </c>
      <c r="V4709" s="39" t="s">
        <v>3493</v>
      </c>
      <c r="W4709" s="39" t="s">
        <v>3494</v>
      </c>
      <c r="X4709" s="39" t="s">
        <v>11602</v>
      </c>
      <c r="Y4709" s="39" t="s">
        <v>11603</v>
      </c>
      <c r="Z4709" s="39" t="s">
        <v>11580</v>
      </c>
      <c r="AA4709" s="39" t="s">
        <v>11581</v>
      </c>
    </row>
    <row r="4710" ht="15.75" hidden="1" customHeight="1">
      <c r="A4710" s="39" t="s">
        <v>11672</v>
      </c>
      <c r="B4710" s="39" t="s">
        <v>11673</v>
      </c>
      <c r="C4710" s="8">
        <v>804.0</v>
      </c>
      <c r="D4710" s="8">
        <v>3.0</v>
      </c>
      <c r="E4710" s="8">
        <v>2.0</v>
      </c>
      <c r="F4710" s="8">
        <v>1.0</v>
      </c>
      <c r="G4710" s="8">
        <v>613.0</v>
      </c>
      <c r="H4710" s="8">
        <v>811.0</v>
      </c>
      <c r="I4710" s="8">
        <v>908.0</v>
      </c>
      <c r="J4710" s="8">
        <v>1377.0</v>
      </c>
      <c r="K4710" s="8">
        <v>2199.0</v>
      </c>
      <c r="L4710" s="8">
        <v>2271.0</v>
      </c>
      <c r="M4710" s="8">
        <v>3018.0</v>
      </c>
      <c r="N4710" s="8">
        <v>950.0</v>
      </c>
      <c r="O4710" s="8">
        <v>491.0</v>
      </c>
      <c r="P4710" s="8">
        <v>2.0</v>
      </c>
      <c r="Q4710" s="39" t="s">
        <v>877</v>
      </c>
      <c r="R4710" s="39" t="s">
        <v>11668</v>
      </c>
      <c r="S4710" s="39" t="s">
        <v>11669</v>
      </c>
      <c r="T4710" s="39" t="s">
        <v>11556</v>
      </c>
      <c r="U4710" s="39" t="s">
        <v>11557</v>
      </c>
      <c r="V4710" s="39" t="s">
        <v>3493</v>
      </c>
      <c r="W4710" s="39" t="s">
        <v>3494</v>
      </c>
      <c r="X4710" s="39" t="s">
        <v>11602</v>
      </c>
      <c r="Y4710" s="39" t="s">
        <v>11603</v>
      </c>
      <c r="Z4710" s="39" t="s">
        <v>11580</v>
      </c>
      <c r="AA4710" s="39" t="s">
        <v>11581</v>
      </c>
    </row>
    <row r="4711" ht="15.75" hidden="1" customHeight="1">
      <c r="A4711" s="39" t="s">
        <v>11674</v>
      </c>
      <c r="B4711" s="39" t="s">
        <v>11675</v>
      </c>
      <c r="C4711" s="8">
        <v>784.0</v>
      </c>
      <c r="D4711" s="8">
        <v>3.0</v>
      </c>
      <c r="E4711" s="8">
        <v>2.0</v>
      </c>
      <c r="F4711" s="8">
        <v>1.0</v>
      </c>
      <c r="G4711" s="8">
        <v>939.0</v>
      </c>
      <c r="H4711" s="8">
        <v>657.0</v>
      </c>
      <c r="I4711" s="8">
        <v>1626.0</v>
      </c>
      <c r="J4711" s="8">
        <v>305.0</v>
      </c>
      <c r="K4711" s="8">
        <v>5411.0</v>
      </c>
      <c r="L4711" s="8">
        <v>1321.0</v>
      </c>
      <c r="M4711" s="8">
        <v>890.0</v>
      </c>
      <c r="N4711" s="8">
        <v>604.0</v>
      </c>
      <c r="O4711" s="8">
        <v>400.0</v>
      </c>
      <c r="P4711" s="8">
        <v>2.0</v>
      </c>
      <c r="Q4711" s="39" t="s">
        <v>877</v>
      </c>
      <c r="R4711" s="39" t="s">
        <v>11668</v>
      </c>
      <c r="S4711" s="39" t="s">
        <v>11669</v>
      </c>
      <c r="T4711" s="39" t="s">
        <v>11556</v>
      </c>
      <c r="U4711" s="39" t="s">
        <v>11557</v>
      </c>
      <c r="V4711" s="39" t="s">
        <v>3493</v>
      </c>
      <c r="W4711" s="39" t="s">
        <v>3494</v>
      </c>
      <c r="X4711" s="39" t="s">
        <v>11602</v>
      </c>
      <c r="Y4711" s="39" t="s">
        <v>11603</v>
      </c>
      <c r="Z4711" s="39" t="s">
        <v>11580</v>
      </c>
      <c r="AA4711" s="39" t="s">
        <v>11581</v>
      </c>
    </row>
    <row r="4712" ht="15.75" hidden="1" customHeight="1">
      <c r="A4712" s="39" t="s">
        <v>11676</v>
      </c>
      <c r="B4712" s="39" t="s">
        <v>11677</v>
      </c>
      <c r="C4712" s="8">
        <v>319.0</v>
      </c>
      <c r="D4712" s="8">
        <v>1.0</v>
      </c>
      <c r="E4712" s="8">
        <v>1.0</v>
      </c>
      <c r="F4712" s="8">
        <v>1.0</v>
      </c>
      <c r="G4712" s="8">
        <v>380.0</v>
      </c>
      <c r="H4712" s="8">
        <v>100.0</v>
      </c>
      <c r="I4712" s="8">
        <v>810.0</v>
      </c>
      <c r="J4712" s="8">
        <v>607.0</v>
      </c>
      <c r="K4712" s="8">
        <v>4571.0</v>
      </c>
      <c r="L4712" s="8">
        <v>1730.0</v>
      </c>
      <c r="M4712" s="8">
        <v>2129.0</v>
      </c>
      <c r="N4712" s="8">
        <v>414.0</v>
      </c>
      <c r="O4712" s="8">
        <v>284.0</v>
      </c>
      <c r="P4712" s="8">
        <v>2.0</v>
      </c>
      <c r="Q4712" s="39" t="s">
        <v>877</v>
      </c>
      <c r="R4712" s="39" t="s">
        <v>11668</v>
      </c>
      <c r="S4712" s="39" t="s">
        <v>11669</v>
      </c>
      <c r="T4712" s="39" t="s">
        <v>11556</v>
      </c>
      <c r="U4712" s="39" t="s">
        <v>11557</v>
      </c>
      <c r="V4712" s="39" t="s">
        <v>3493</v>
      </c>
      <c r="W4712" s="39" t="s">
        <v>3494</v>
      </c>
      <c r="X4712" s="39" t="s">
        <v>11602</v>
      </c>
      <c r="Y4712" s="39" t="s">
        <v>11603</v>
      </c>
      <c r="Z4712" s="39" t="s">
        <v>11580</v>
      </c>
      <c r="AA4712" s="39" t="s">
        <v>11581</v>
      </c>
    </row>
    <row r="4713" ht="15.75" hidden="1" customHeight="1">
      <c r="A4713" s="39" t="s">
        <v>11678</v>
      </c>
      <c r="B4713" s="39" t="s">
        <v>11679</v>
      </c>
      <c r="C4713" s="8">
        <v>439.0</v>
      </c>
      <c r="D4713" s="8">
        <v>2.0</v>
      </c>
      <c r="E4713" s="8">
        <v>1.0</v>
      </c>
      <c r="F4713" s="8">
        <v>1.0</v>
      </c>
      <c r="G4713" s="8">
        <v>286.0</v>
      </c>
      <c r="H4713" s="8">
        <v>482.0</v>
      </c>
      <c r="I4713" s="8">
        <v>1528.0</v>
      </c>
      <c r="J4713" s="8">
        <v>213.0</v>
      </c>
      <c r="K4713" s="8">
        <v>5703.0</v>
      </c>
      <c r="L4713" s="8">
        <v>1391.0</v>
      </c>
      <c r="M4713" s="8">
        <v>1047.0</v>
      </c>
      <c r="N4713" s="8">
        <v>789.0</v>
      </c>
      <c r="O4713" s="8">
        <v>529.0</v>
      </c>
      <c r="P4713" s="8">
        <v>2.0</v>
      </c>
      <c r="Q4713" s="39" t="s">
        <v>877</v>
      </c>
      <c r="R4713" s="39" t="s">
        <v>11680</v>
      </c>
      <c r="S4713" s="39" t="s">
        <v>11681</v>
      </c>
      <c r="T4713" s="39" t="s">
        <v>11556</v>
      </c>
      <c r="U4713" s="39" t="s">
        <v>11557</v>
      </c>
      <c r="V4713" s="39" t="s">
        <v>3493</v>
      </c>
      <c r="W4713" s="39" t="s">
        <v>3494</v>
      </c>
      <c r="X4713" s="39" t="s">
        <v>11602</v>
      </c>
      <c r="Y4713" s="39" t="s">
        <v>11603</v>
      </c>
      <c r="Z4713" s="39" t="s">
        <v>11580</v>
      </c>
      <c r="AA4713" s="39" t="s">
        <v>11581</v>
      </c>
    </row>
    <row r="4714" ht="15.75" hidden="1" customHeight="1">
      <c r="A4714" s="39" t="s">
        <v>11682</v>
      </c>
      <c r="B4714" s="39" t="s">
        <v>11683</v>
      </c>
      <c r="C4714" s="8">
        <v>650.0</v>
      </c>
      <c r="D4714" s="8">
        <v>2.0</v>
      </c>
      <c r="E4714" s="8">
        <v>1.0</v>
      </c>
      <c r="F4714" s="8">
        <v>1.0</v>
      </c>
      <c r="G4714" s="8">
        <v>520.0</v>
      </c>
      <c r="H4714" s="8">
        <v>905.0</v>
      </c>
      <c r="I4714" s="8">
        <v>537.0</v>
      </c>
      <c r="J4714" s="8">
        <v>555.0</v>
      </c>
      <c r="K4714" s="8">
        <v>5105.0</v>
      </c>
      <c r="L4714" s="8">
        <v>1385.0</v>
      </c>
      <c r="M4714" s="8">
        <v>1549.0</v>
      </c>
      <c r="N4714" s="8">
        <v>979.0</v>
      </c>
      <c r="O4714" s="8">
        <v>591.0</v>
      </c>
      <c r="P4714" s="8">
        <v>2.0</v>
      </c>
      <c r="Q4714" s="39" t="s">
        <v>877</v>
      </c>
      <c r="R4714" s="39" t="s">
        <v>11680</v>
      </c>
      <c r="S4714" s="39" t="s">
        <v>11681</v>
      </c>
      <c r="T4714" s="39" t="s">
        <v>11556</v>
      </c>
      <c r="U4714" s="39" t="s">
        <v>11557</v>
      </c>
      <c r="V4714" s="39" t="s">
        <v>3493</v>
      </c>
      <c r="W4714" s="39" t="s">
        <v>3494</v>
      </c>
      <c r="X4714" s="39" t="s">
        <v>11602</v>
      </c>
      <c r="Y4714" s="39" t="s">
        <v>11603</v>
      </c>
      <c r="Z4714" s="39" t="s">
        <v>11580</v>
      </c>
      <c r="AA4714" s="39" t="s">
        <v>11581</v>
      </c>
    </row>
    <row r="4715" ht="15.75" hidden="1" customHeight="1">
      <c r="A4715" s="39" t="s">
        <v>11684</v>
      </c>
      <c r="B4715" s="39" t="s">
        <v>11685</v>
      </c>
      <c r="C4715" s="8">
        <v>655.0</v>
      </c>
      <c r="D4715" s="8">
        <v>2.0</v>
      </c>
      <c r="E4715" s="8">
        <v>1.0</v>
      </c>
      <c r="F4715" s="8">
        <v>1.0</v>
      </c>
      <c r="G4715" s="8">
        <v>530.0</v>
      </c>
      <c r="H4715" s="8">
        <v>732.0</v>
      </c>
      <c r="I4715" s="8">
        <v>584.0</v>
      </c>
      <c r="J4715" s="8">
        <v>466.0</v>
      </c>
      <c r="K4715" s="8">
        <v>5934.0</v>
      </c>
      <c r="L4715" s="8">
        <v>3262.0</v>
      </c>
      <c r="M4715" s="8">
        <v>2853.0</v>
      </c>
      <c r="N4715" s="8">
        <v>717.0</v>
      </c>
      <c r="O4715" s="8">
        <v>453.0</v>
      </c>
      <c r="P4715" s="8">
        <v>2.0</v>
      </c>
      <c r="Q4715" s="39" t="s">
        <v>877</v>
      </c>
      <c r="R4715" s="39" t="s">
        <v>11680</v>
      </c>
      <c r="S4715" s="39" t="s">
        <v>11681</v>
      </c>
      <c r="T4715" s="39" t="s">
        <v>11556</v>
      </c>
      <c r="U4715" s="39" t="s">
        <v>11557</v>
      </c>
      <c r="V4715" s="39" t="s">
        <v>3493</v>
      </c>
      <c r="W4715" s="39" t="s">
        <v>3494</v>
      </c>
      <c r="X4715" s="39" t="s">
        <v>11602</v>
      </c>
      <c r="Y4715" s="39" t="s">
        <v>11603</v>
      </c>
      <c r="Z4715" s="39" t="s">
        <v>11580</v>
      </c>
      <c r="AA4715" s="39" t="s">
        <v>11581</v>
      </c>
    </row>
    <row r="4716" ht="15.75" hidden="1" customHeight="1">
      <c r="A4716" s="39" t="s">
        <v>11686</v>
      </c>
      <c r="B4716" s="39" t="s">
        <v>11687</v>
      </c>
      <c r="C4716" s="8">
        <v>661.0</v>
      </c>
      <c r="D4716" s="8">
        <v>2.0</v>
      </c>
      <c r="E4716" s="8">
        <v>1.0</v>
      </c>
      <c r="F4716" s="8">
        <v>1.0</v>
      </c>
      <c r="G4716" s="8">
        <v>449.0</v>
      </c>
      <c r="H4716" s="8">
        <v>684.0</v>
      </c>
      <c r="I4716" s="8">
        <v>1336.0</v>
      </c>
      <c r="J4716" s="8">
        <v>601.0</v>
      </c>
      <c r="K4716" s="8">
        <v>4539.0</v>
      </c>
      <c r="L4716" s="8">
        <v>1417.0</v>
      </c>
      <c r="M4716" s="8">
        <v>2500.5</v>
      </c>
      <c r="N4716" s="8">
        <v>845.0</v>
      </c>
      <c r="O4716" s="8">
        <v>539.0</v>
      </c>
      <c r="P4716" s="8">
        <v>2.0</v>
      </c>
      <c r="Q4716" s="39" t="s">
        <v>877</v>
      </c>
      <c r="R4716" s="39" t="s">
        <v>11680</v>
      </c>
      <c r="S4716" s="39" t="s">
        <v>11681</v>
      </c>
      <c r="T4716" s="39" t="s">
        <v>11556</v>
      </c>
      <c r="U4716" s="39" t="s">
        <v>11557</v>
      </c>
      <c r="V4716" s="39" t="s">
        <v>3493</v>
      </c>
      <c r="W4716" s="39" t="s">
        <v>3494</v>
      </c>
      <c r="X4716" s="39" t="s">
        <v>11602</v>
      </c>
      <c r="Y4716" s="39" t="s">
        <v>11603</v>
      </c>
      <c r="Z4716" s="39" t="s">
        <v>11580</v>
      </c>
      <c r="AA4716" s="39" t="s">
        <v>11581</v>
      </c>
    </row>
    <row r="4717" ht="15.75" hidden="1" customHeight="1">
      <c r="A4717" s="39" t="s">
        <v>11688</v>
      </c>
      <c r="B4717" s="39" t="s">
        <v>11689</v>
      </c>
      <c r="C4717" s="8">
        <v>1121.0</v>
      </c>
      <c r="D4717" s="8">
        <v>4.0</v>
      </c>
      <c r="E4717" s="8">
        <v>2.0</v>
      </c>
      <c r="F4717" s="8">
        <v>1.0</v>
      </c>
      <c r="G4717" s="8">
        <v>962.0</v>
      </c>
      <c r="H4717" s="8">
        <v>1010.0</v>
      </c>
      <c r="I4717" s="8">
        <v>1551.0</v>
      </c>
      <c r="J4717" s="8">
        <v>1404.0</v>
      </c>
      <c r="K4717" s="8">
        <v>2993.0</v>
      </c>
      <c r="L4717" s="8">
        <v>1621.0</v>
      </c>
      <c r="M4717" s="8">
        <v>2634.0</v>
      </c>
      <c r="N4717" s="8">
        <v>951.0</v>
      </c>
      <c r="O4717" s="8">
        <v>590.0</v>
      </c>
      <c r="P4717" s="8">
        <v>2.0</v>
      </c>
      <c r="Q4717" s="39" t="s">
        <v>877</v>
      </c>
      <c r="R4717" s="39" t="s">
        <v>11690</v>
      </c>
      <c r="S4717" s="39" t="s">
        <v>11589</v>
      </c>
      <c r="T4717" s="39" t="s">
        <v>11556</v>
      </c>
      <c r="U4717" s="39" t="s">
        <v>11557</v>
      </c>
      <c r="V4717" s="39" t="s">
        <v>3493</v>
      </c>
      <c r="W4717" s="39" t="s">
        <v>3494</v>
      </c>
      <c r="X4717" s="39" t="s">
        <v>11602</v>
      </c>
      <c r="Y4717" s="39" t="s">
        <v>11603</v>
      </c>
      <c r="Z4717" s="39" t="s">
        <v>11580</v>
      </c>
      <c r="AA4717" s="39" t="s">
        <v>11581</v>
      </c>
    </row>
    <row r="4718" ht="15.75" hidden="1" customHeight="1">
      <c r="A4718" s="39" t="s">
        <v>11691</v>
      </c>
      <c r="B4718" s="39" t="s">
        <v>11692</v>
      </c>
      <c r="C4718" s="8">
        <v>1458.0</v>
      </c>
      <c r="D4718" s="8">
        <v>5.0</v>
      </c>
      <c r="E4718" s="8">
        <v>3.0</v>
      </c>
      <c r="F4718" s="8">
        <v>2.0</v>
      </c>
      <c r="G4718" s="8">
        <v>1269.0</v>
      </c>
      <c r="H4718" s="8">
        <v>1513.0</v>
      </c>
      <c r="I4718" s="8">
        <v>1955.0</v>
      </c>
      <c r="J4718" s="8">
        <v>1141.0</v>
      </c>
      <c r="K4718" s="8">
        <v>4322.0</v>
      </c>
      <c r="L4718" s="8">
        <v>1688.0</v>
      </c>
      <c r="M4718" s="8">
        <v>2478.0</v>
      </c>
      <c r="N4718" s="8">
        <v>762.0</v>
      </c>
      <c r="O4718" s="8">
        <v>465.0</v>
      </c>
      <c r="P4718" s="8">
        <v>2.0</v>
      </c>
      <c r="Q4718" s="39" t="s">
        <v>877</v>
      </c>
      <c r="R4718" s="39" t="s">
        <v>11690</v>
      </c>
      <c r="S4718" s="39" t="s">
        <v>11589</v>
      </c>
      <c r="T4718" s="39" t="s">
        <v>11556</v>
      </c>
      <c r="U4718" s="39" t="s">
        <v>11557</v>
      </c>
      <c r="V4718" s="39" t="s">
        <v>3493</v>
      </c>
      <c r="W4718" s="39" t="s">
        <v>3494</v>
      </c>
      <c r="X4718" s="39" t="s">
        <v>11602</v>
      </c>
      <c r="Y4718" s="39" t="s">
        <v>11603</v>
      </c>
      <c r="Z4718" s="39" t="s">
        <v>11580</v>
      </c>
      <c r="AA4718" s="39" t="s">
        <v>11581</v>
      </c>
    </row>
    <row r="4719" ht="15.75" hidden="1" customHeight="1">
      <c r="A4719" s="39" t="s">
        <v>11693</v>
      </c>
      <c r="B4719" s="39" t="s">
        <v>11694</v>
      </c>
      <c r="C4719" s="8">
        <v>2653.0</v>
      </c>
      <c r="D4719" s="8">
        <v>8.0</v>
      </c>
      <c r="E4719" s="8">
        <v>4.0</v>
      </c>
      <c r="F4719" s="8">
        <v>2.0</v>
      </c>
      <c r="G4719" s="8">
        <v>2844.0</v>
      </c>
      <c r="H4719" s="8">
        <v>2465.0</v>
      </c>
      <c r="I4719" s="8">
        <v>3538.0</v>
      </c>
      <c r="J4719" s="8">
        <v>1773.0</v>
      </c>
      <c r="K4719" s="8">
        <v>2987.0</v>
      </c>
      <c r="L4719" s="8">
        <v>3202.0</v>
      </c>
      <c r="M4719" s="8">
        <v>2849.0</v>
      </c>
      <c r="N4719" s="8">
        <v>752.0</v>
      </c>
      <c r="O4719" s="8">
        <v>486.0</v>
      </c>
      <c r="P4719" s="8">
        <v>2.0</v>
      </c>
      <c r="Q4719" s="39" t="s">
        <v>877</v>
      </c>
      <c r="R4719" s="39" t="s">
        <v>11690</v>
      </c>
      <c r="S4719" s="39" t="s">
        <v>11589</v>
      </c>
      <c r="T4719" s="39" t="s">
        <v>11556</v>
      </c>
      <c r="U4719" s="39" t="s">
        <v>11557</v>
      </c>
      <c r="V4719" s="39" t="s">
        <v>3493</v>
      </c>
      <c r="W4719" s="39" t="s">
        <v>3494</v>
      </c>
      <c r="X4719" s="39" t="s">
        <v>11602</v>
      </c>
      <c r="Y4719" s="39" t="s">
        <v>11603</v>
      </c>
      <c r="Z4719" s="39" t="s">
        <v>11580</v>
      </c>
      <c r="AA4719" s="39" t="s">
        <v>11581</v>
      </c>
    </row>
    <row r="4720" ht="15.75" hidden="1" customHeight="1">
      <c r="A4720" s="39" t="s">
        <v>11695</v>
      </c>
      <c r="B4720" s="39" t="s">
        <v>11696</v>
      </c>
      <c r="C4720" s="8">
        <v>954.0</v>
      </c>
      <c r="D4720" s="8">
        <v>3.0</v>
      </c>
      <c r="E4720" s="8">
        <v>2.0</v>
      </c>
      <c r="F4720" s="8">
        <v>1.0</v>
      </c>
      <c r="G4720" s="8">
        <v>1172.0</v>
      </c>
      <c r="H4720" s="8">
        <v>603.0</v>
      </c>
      <c r="I4720" s="8">
        <v>2411.0</v>
      </c>
      <c r="J4720" s="8">
        <v>406.0</v>
      </c>
      <c r="K4720" s="8">
        <v>3491.0</v>
      </c>
      <c r="L4720" s="8">
        <v>3350.0</v>
      </c>
      <c r="M4720" s="8">
        <v>3418.0</v>
      </c>
      <c r="N4720" s="8">
        <v>640.0</v>
      </c>
      <c r="O4720" s="8">
        <v>412.0</v>
      </c>
      <c r="P4720" s="8">
        <v>2.0</v>
      </c>
      <c r="Q4720" s="39" t="s">
        <v>877</v>
      </c>
      <c r="R4720" s="39" t="s">
        <v>11690</v>
      </c>
      <c r="S4720" s="39" t="s">
        <v>11589</v>
      </c>
      <c r="T4720" s="39" t="s">
        <v>11556</v>
      </c>
      <c r="U4720" s="39" t="s">
        <v>11557</v>
      </c>
      <c r="V4720" s="39" t="s">
        <v>3493</v>
      </c>
      <c r="W4720" s="39" t="s">
        <v>3494</v>
      </c>
      <c r="X4720" s="39" t="s">
        <v>11602</v>
      </c>
      <c r="Y4720" s="39" t="s">
        <v>11603</v>
      </c>
      <c r="Z4720" s="39" t="s">
        <v>11580</v>
      </c>
      <c r="AA4720" s="39" t="s">
        <v>11581</v>
      </c>
    </row>
    <row r="4721" ht="15.75" hidden="1" customHeight="1">
      <c r="A4721" s="39" t="s">
        <v>11697</v>
      </c>
      <c r="B4721" s="39" t="s">
        <v>11698</v>
      </c>
      <c r="C4721" s="8">
        <v>348.0</v>
      </c>
      <c r="D4721" s="8">
        <v>1.0</v>
      </c>
      <c r="E4721" s="8">
        <v>1.0</v>
      </c>
      <c r="F4721" s="8">
        <v>1.0</v>
      </c>
      <c r="G4721" s="8">
        <v>324.0</v>
      </c>
      <c r="H4721" s="8">
        <v>502.0</v>
      </c>
      <c r="I4721" s="8">
        <v>359.0</v>
      </c>
      <c r="J4721" s="8">
        <v>328.0</v>
      </c>
      <c r="K4721" s="8">
        <v>4240.0</v>
      </c>
      <c r="L4721" s="8">
        <v>616.0</v>
      </c>
      <c r="M4721" s="8">
        <v>2523.0</v>
      </c>
      <c r="N4721" s="8">
        <v>761.0</v>
      </c>
      <c r="O4721" s="8">
        <v>501.0</v>
      </c>
      <c r="P4721" s="8">
        <v>2.0</v>
      </c>
      <c r="Q4721" s="39" t="s">
        <v>877</v>
      </c>
      <c r="R4721" s="39" t="s">
        <v>11699</v>
      </c>
      <c r="S4721" s="39" t="s">
        <v>11700</v>
      </c>
      <c r="T4721" s="39" t="s">
        <v>11556</v>
      </c>
      <c r="U4721" s="39" t="s">
        <v>11557</v>
      </c>
      <c r="V4721" s="39" t="s">
        <v>3493</v>
      </c>
      <c r="W4721" s="39" t="s">
        <v>3494</v>
      </c>
      <c r="X4721" s="39" t="s">
        <v>11602</v>
      </c>
      <c r="Y4721" s="39" t="s">
        <v>11603</v>
      </c>
      <c r="Z4721" s="39" t="s">
        <v>11580</v>
      </c>
      <c r="AA4721" s="39" t="s">
        <v>11581</v>
      </c>
    </row>
    <row r="4722" ht="15.75" hidden="1" customHeight="1">
      <c r="A4722" s="39" t="s">
        <v>11701</v>
      </c>
      <c r="B4722" s="39" t="s">
        <v>11702</v>
      </c>
      <c r="C4722" s="8">
        <v>4081.0</v>
      </c>
      <c r="D4722" s="8">
        <v>12.0</v>
      </c>
      <c r="E4722" s="8">
        <v>6.0</v>
      </c>
      <c r="F4722" s="8">
        <v>3.0</v>
      </c>
      <c r="G4722" s="8">
        <v>3752.0</v>
      </c>
      <c r="H4722" s="8">
        <v>4203.0</v>
      </c>
      <c r="I4722" s="8">
        <v>4042.0</v>
      </c>
      <c r="J4722" s="8">
        <v>2939.0</v>
      </c>
      <c r="K4722" s="8">
        <v>4009.0</v>
      </c>
      <c r="L4722" s="8">
        <v>2491.0</v>
      </c>
      <c r="M4722" s="8">
        <v>4674.0</v>
      </c>
      <c r="N4722" s="8">
        <v>998.0</v>
      </c>
      <c r="O4722" s="8">
        <v>539.0</v>
      </c>
      <c r="P4722" s="8">
        <v>2.0</v>
      </c>
      <c r="Q4722" s="39" t="s">
        <v>877</v>
      </c>
      <c r="R4722" s="39" t="s">
        <v>11699</v>
      </c>
      <c r="S4722" s="39" t="s">
        <v>11700</v>
      </c>
      <c r="T4722" s="39" t="s">
        <v>11556</v>
      </c>
      <c r="U4722" s="39" t="s">
        <v>11557</v>
      </c>
      <c r="V4722" s="39" t="s">
        <v>3493</v>
      </c>
      <c r="W4722" s="39" t="s">
        <v>3494</v>
      </c>
      <c r="X4722" s="39" t="s">
        <v>11602</v>
      </c>
      <c r="Y4722" s="39" t="s">
        <v>11603</v>
      </c>
      <c r="Z4722" s="39" t="s">
        <v>11580</v>
      </c>
      <c r="AA4722" s="39" t="s">
        <v>11581</v>
      </c>
    </row>
    <row r="4723" ht="15.75" hidden="1" customHeight="1">
      <c r="A4723" s="39" t="s">
        <v>11703</v>
      </c>
      <c r="B4723" s="39" t="s">
        <v>11704</v>
      </c>
      <c r="C4723" s="8">
        <v>338.0</v>
      </c>
      <c r="D4723" s="8">
        <v>1.0</v>
      </c>
      <c r="E4723" s="8">
        <v>1.0</v>
      </c>
      <c r="F4723" s="8">
        <v>1.0</v>
      </c>
      <c r="G4723" s="8">
        <v>210.0</v>
      </c>
      <c r="H4723" s="8">
        <v>329.0</v>
      </c>
      <c r="I4723" s="8">
        <v>808.0</v>
      </c>
      <c r="J4723" s="8">
        <v>766.0</v>
      </c>
      <c r="K4723" s="8">
        <v>5505.0</v>
      </c>
      <c r="L4723" s="8">
        <v>68.0</v>
      </c>
      <c r="M4723" s="8">
        <v>3466.0</v>
      </c>
      <c r="N4723" s="8">
        <v>698.0</v>
      </c>
      <c r="O4723" s="8">
        <v>456.0</v>
      </c>
      <c r="P4723" s="8">
        <v>2.0</v>
      </c>
      <c r="Q4723" s="39" t="s">
        <v>877</v>
      </c>
      <c r="R4723" s="39" t="s">
        <v>11699</v>
      </c>
      <c r="S4723" s="39" t="s">
        <v>11700</v>
      </c>
      <c r="T4723" s="39" t="s">
        <v>11556</v>
      </c>
      <c r="U4723" s="39" t="s">
        <v>11557</v>
      </c>
      <c r="V4723" s="39" t="s">
        <v>3493</v>
      </c>
      <c r="W4723" s="39" t="s">
        <v>3494</v>
      </c>
      <c r="X4723" s="39" t="s">
        <v>11602</v>
      </c>
      <c r="Y4723" s="39" t="s">
        <v>11603</v>
      </c>
      <c r="Z4723" s="39" t="s">
        <v>11580</v>
      </c>
      <c r="AA4723" s="39" t="s">
        <v>11581</v>
      </c>
    </row>
    <row r="4724" ht="15.75" hidden="1" customHeight="1">
      <c r="A4724" s="39" t="s">
        <v>11705</v>
      </c>
      <c r="B4724" s="39" t="s">
        <v>11706</v>
      </c>
      <c r="C4724" s="8">
        <v>1340.0</v>
      </c>
      <c r="D4724" s="8">
        <v>4.0</v>
      </c>
      <c r="E4724" s="8">
        <v>2.0</v>
      </c>
      <c r="F4724" s="8">
        <v>1.0</v>
      </c>
      <c r="G4724" s="8">
        <v>1432.0</v>
      </c>
      <c r="H4724" s="8">
        <v>931.0</v>
      </c>
      <c r="I4724" s="8">
        <v>2906.0</v>
      </c>
      <c r="J4724" s="8">
        <v>1149.0</v>
      </c>
      <c r="K4724" s="8">
        <v>4811.0</v>
      </c>
      <c r="L4724" s="8">
        <v>589.0</v>
      </c>
      <c r="M4724" s="8">
        <v>3143.0</v>
      </c>
      <c r="N4724" s="8">
        <v>757.0</v>
      </c>
      <c r="O4724" s="8">
        <v>475.0</v>
      </c>
      <c r="P4724" s="8">
        <v>2.0</v>
      </c>
      <c r="Q4724" s="39" t="s">
        <v>877</v>
      </c>
      <c r="R4724" s="39" t="s">
        <v>11699</v>
      </c>
      <c r="S4724" s="39" t="s">
        <v>11700</v>
      </c>
      <c r="T4724" s="39" t="s">
        <v>11556</v>
      </c>
      <c r="U4724" s="39" t="s">
        <v>11557</v>
      </c>
      <c r="V4724" s="39" t="s">
        <v>3493</v>
      </c>
      <c r="W4724" s="39" t="s">
        <v>3494</v>
      </c>
      <c r="X4724" s="39" t="s">
        <v>11602</v>
      </c>
      <c r="Y4724" s="39" t="s">
        <v>11603</v>
      </c>
      <c r="Z4724" s="39" t="s">
        <v>11580</v>
      </c>
      <c r="AA4724" s="39" t="s">
        <v>11581</v>
      </c>
    </row>
    <row r="4725" ht="15.75" hidden="1" customHeight="1">
      <c r="A4725" s="39" t="s">
        <v>11707</v>
      </c>
      <c r="B4725" s="39" t="s">
        <v>11708</v>
      </c>
      <c r="C4725" s="8">
        <v>414.0</v>
      </c>
      <c r="D4725" s="8">
        <v>2.0</v>
      </c>
      <c r="E4725" s="8">
        <v>1.0</v>
      </c>
      <c r="F4725" s="8">
        <v>1.0</v>
      </c>
      <c r="G4725" s="8">
        <v>300.0</v>
      </c>
      <c r="H4725" s="8">
        <v>238.0</v>
      </c>
      <c r="I4725" s="8">
        <v>1493.0</v>
      </c>
      <c r="J4725" s="8">
        <v>574.0</v>
      </c>
      <c r="K4725" s="8">
        <v>5470.0</v>
      </c>
      <c r="L4725" s="8">
        <v>1044.0</v>
      </c>
      <c r="M4725" s="8">
        <v>3644.0</v>
      </c>
      <c r="N4725" s="8">
        <v>530.0</v>
      </c>
      <c r="O4725" s="8">
        <v>310.0</v>
      </c>
      <c r="P4725" s="8">
        <v>2.0</v>
      </c>
      <c r="Q4725" s="39" t="s">
        <v>877</v>
      </c>
      <c r="R4725" s="39" t="s">
        <v>11709</v>
      </c>
      <c r="S4725" s="39" t="s">
        <v>11710</v>
      </c>
      <c r="T4725" s="39" t="s">
        <v>11556</v>
      </c>
      <c r="U4725" s="39" t="s">
        <v>11557</v>
      </c>
      <c r="V4725" s="39" t="s">
        <v>3493</v>
      </c>
      <c r="W4725" s="39" t="s">
        <v>3494</v>
      </c>
      <c r="X4725" s="39" t="s">
        <v>11602</v>
      </c>
      <c r="Y4725" s="39" t="s">
        <v>11603</v>
      </c>
      <c r="Z4725" s="39" t="s">
        <v>11580</v>
      </c>
      <c r="AA4725" s="39" t="s">
        <v>11581</v>
      </c>
    </row>
    <row r="4726" ht="15.75" hidden="1" customHeight="1">
      <c r="A4726" s="39" t="s">
        <v>11711</v>
      </c>
      <c r="B4726" s="39" t="s">
        <v>11712</v>
      </c>
      <c r="C4726" s="8">
        <v>82.0</v>
      </c>
      <c r="D4726" s="8">
        <v>1.0</v>
      </c>
      <c r="E4726" s="8">
        <v>1.0</v>
      </c>
      <c r="F4726" s="8">
        <v>1.0</v>
      </c>
      <c r="G4726" s="8">
        <v>69.0</v>
      </c>
      <c r="H4726" s="8">
        <v>47.0</v>
      </c>
      <c r="I4726" s="8">
        <v>638.0</v>
      </c>
      <c r="J4726" s="8">
        <v>67.0</v>
      </c>
      <c r="K4726" s="8">
        <v>3569.0</v>
      </c>
      <c r="L4726" s="8">
        <v>1559.0</v>
      </c>
      <c r="M4726" s="8">
        <v>2445.0</v>
      </c>
      <c r="N4726" s="8">
        <v>951.0</v>
      </c>
      <c r="O4726" s="8">
        <v>567.0</v>
      </c>
      <c r="P4726" s="8">
        <v>2.0</v>
      </c>
      <c r="Q4726" s="39" t="s">
        <v>877</v>
      </c>
      <c r="R4726" s="39" t="s">
        <v>11709</v>
      </c>
      <c r="S4726" s="39" t="s">
        <v>11710</v>
      </c>
      <c r="T4726" s="39" t="s">
        <v>11556</v>
      </c>
      <c r="U4726" s="39" t="s">
        <v>11557</v>
      </c>
      <c r="V4726" s="39" t="s">
        <v>3493</v>
      </c>
      <c r="W4726" s="39" t="s">
        <v>3494</v>
      </c>
      <c r="X4726" s="39" t="s">
        <v>11578</v>
      </c>
      <c r="Y4726" s="39" t="s">
        <v>11579</v>
      </c>
      <c r="Z4726" s="39" t="s">
        <v>11580</v>
      </c>
      <c r="AA4726" s="39" t="s">
        <v>11581</v>
      </c>
    </row>
    <row r="4727" ht="15.75" hidden="1" customHeight="1">
      <c r="A4727" s="39" t="s">
        <v>11713</v>
      </c>
      <c r="B4727" s="39" t="s">
        <v>11714</v>
      </c>
      <c r="C4727" s="8">
        <v>331.0</v>
      </c>
      <c r="D4727" s="8">
        <v>1.0</v>
      </c>
      <c r="E4727" s="8">
        <v>1.0</v>
      </c>
      <c r="F4727" s="8">
        <v>1.0</v>
      </c>
      <c r="G4727" s="8">
        <v>312.0</v>
      </c>
      <c r="H4727" s="8">
        <v>371.0</v>
      </c>
      <c r="I4727" s="8">
        <v>439.0</v>
      </c>
      <c r="J4727" s="8">
        <v>216.0</v>
      </c>
      <c r="K4727" s="8">
        <v>4123.0</v>
      </c>
      <c r="L4727" s="8">
        <v>2021.0</v>
      </c>
      <c r="M4727" s="8">
        <v>2635.5</v>
      </c>
      <c r="N4727" s="8">
        <v>587.0</v>
      </c>
      <c r="O4727" s="8">
        <v>356.0</v>
      </c>
      <c r="P4727" s="8">
        <v>2.0</v>
      </c>
      <c r="Q4727" s="39" t="s">
        <v>877</v>
      </c>
      <c r="R4727" s="39" t="s">
        <v>11709</v>
      </c>
      <c r="S4727" s="39" t="s">
        <v>11710</v>
      </c>
      <c r="T4727" s="39" t="s">
        <v>11556</v>
      </c>
      <c r="U4727" s="39" t="s">
        <v>11557</v>
      </c>
      <c r="V4727" s="39" t="s">
        <v>3493</v>
      </c>
      <c r="W4727" s="39" t="s">
        <v>3494</v>
      </c>
      <c r="X4727" s="39" t="s">
        <v>11578</v>
      </c>
      <c r="Y4727" s="39" t="s">
        <v>11579</v>
      </c>
      <c r="Z4727" s="39" t="s">
        <v>11580</v>
      </c>
      <c r="AA4727" s="39" t="s">
        <v>11581</v>
      </c>
    </row>
    <row r="4728" ht="15.75" hidden="1" customHeight="1">
      <c r="A4728" s="39" t="s">
        <v>11715</v>
      </c>
      <c r="B4728" s="39" t="s">
        <v>11716</v>
      </c>
      <c r="C4728" s="8">
        <v>254.0</v>
      </c>
      <c r="D4728" s="8">
        <v>1.0</v>
      </c>
      <c r="E4728" s="8">
        <v>1.0</v>
      </c>
      <c r="F4728" s="8">
        <v>1.0</v>
      </c>
      <c r="G4728" s="8">
        <v>523.0</v>
      </c>
      <c r="H4728" s="8">
        <v>211.0</v>
      </c>
      <c r="I4728" s="8">
        <v>570.0</v>
      </c>
      <c r="J4728" s="8">
        <v>209.0</v>
      </c>
      <c r="K4728" s="8">
        <v>2075.0</v>
      </c>
      <c r="L4728" s="8">
        <v>184.0</v>
      </c>
      <c r="M4728" s="8">
        <v>2012.0</v>
      </c>
      <c r="N4728" s="8">
        <v>973.0</v>
      </c>
      <c r="O4728" s="8">
        <v>692.0</v>
      </c>
      <c r="P4728" s="8">
        <v>2.0</v>
      </c>
      <c r="Q4728" s="39" t="s">
        <v>877</v>
      </c>
      <c r="R4728" s="39" t="s">
        <v>11709</v>
      </c>
      <c r="S4728" s="39" t="s">
        <v>11710</v>
      </c>
      <c r="T4728" s="39" t="s">
        <v>11556</v>
      </c>
      <c r="U4728" s="39" t="s">
        <v>11557</v>
      </c>
      <c r="V4728" s="39" t="s">
        <v>3493</v>
      </c>
      <c r="W4728" s="39" t="s">
        <v>3494</v>
      </c>
      <c r="X4728" s="39" t="s">
        <v>11578</v>
      </c>
      <c r="Y4728" s="39" t="s">
        <v>11579</v>
      </c>
      <c r="Z4728" s="39" t="s">
        <v>11580</v>
      </c>
      <c r="AA4728" s="39" t="s">
        <v>11581</v>
      </c>
    </row>
    <row r="4729" ht="15.75" hidden="1" customHeight="1">
      <c r="A4729" s="39" t="s">
        <v>11717</v>
      </c>
      <c r="B4729" s="39" t="s">
        <v>11718</v>
      </c>
      <c r="C4729" s="8">
        <v>3156.0</v>
      </c>
      <c r="D4729" s="8">
        <v>10.0</v>
      </c>
      <c r="E4729" s="8">
        <v>5.0</v>
      </c>
      <c r="F4729" s="8">
        <v>3.0</v>
      </c>
      <c r="G4729" s="8">
        <v>3550.0</v>
      </c>
      <c r="H4729" s="8">
        <v>3535.0</v>
      </c>
      <c r="I4729" s="8">
        <v>2870.0</v>
      </c>
      <c r="J4729" s="8">
        <v>3493.0</v>
      </c>
      <c r="K4729" s="8">
        <v>1535.0</v>
      </c>
      <c r="L4729" s="8">
        <v>1692.0</v>
      </c>
      <c r="M4729" s="8">
        <v>3120.0</v>
      </c>
      <c r="N4729" s="8">
        <v>1090.0</v>
      </c>
      <c r="O4729" s="8">
        <v>708.0</v>
      </c>
      <c r="P4729" s="8">
        <v>2.0</v>
      </c>
      <c r="Q4729" s="39" t="s">
        <v>877</v>
      </c>
      <c r="R4729" s="39" t="s">
        <v>11719</v>
      </c>
      <c r="S4729" s="39" t="s">
        <v>11720</v>
      </c>
      <c r="T4729" s="39" t="s">
        <v>11556</v>
      </c>
      <c r="U4729" s="39" t="s">
        <v>11557</v>
      </c>
      <c r="V4729" s="39" t="s">
        <v>3493</v>
      </c>
      <c r="W4729" s="39" t="s">
        <v>3494</v>
      </c>
      <c r="X4729" s="39" t="s">
        <v>11721</v>
      </c>
      <c r="Y4729" s="39" t="s">
        <v>11722</v>
      </c>
      <c r="Z4729" s="39" t="s">
        <v>11580</v>
      </c>
      <c r="AA4729" s="39" t="s">
        <v>11581</v>
      </c>
    </row>
    <row r="4730" ht="15.75" hidden="1" customHeight="1">
      <c r="A4730" s="39" t="s">
        <v>11723</v>
      </c>
      <c r="B4730" s="39" t="s">
        <v>11724</v>
      </c>
      <c r="C4730" s="8">
        <v>537.0</v>
      </c>
      <c r="D4730" s="8">
        <v>2.0</v>
      </c>
      <c r="E4730" s="8">
        <v>1.0</v>
      </c>
      <c r="F4730" s="8">
        <v>1.0</v>
      </c>
      <c r="G4730" s="8">
        <v>519.0</v>
      </c>
      <c r="H4730" s="8">
        <v>375.0</v>
      </c>
      <c r="I4730" s="8">
        <v>1423.0</v>
      </c>
      <c r="J4730" s="8">
        <v>546.0</v>
      </c>
      <c r="K4730" s="8">
        <v>2253.0</v>
      </c>
      <c r="L4730" s="8">
        <v>2165.0</v>
      </c>
      <c r="M4730" s="8">
        <v>3541.5</v>
      </c>
      <c r="N4730" s="8">
        <v>1010.0</v>
      </c>
      <c r="O4730" s="8">
        <v>631.0</v>
      </c>
      <c r="P4730" s="8">
        <v>2.0</v>
      </c>
      <c r="Q4730" s="39" t="s">
        <v>877</v>
      </c>
      <c r="R4730" s="39" t="s">
        <v>11719</v>
      </c>
      <c r="S4730" s="39" t="s">
        <v>11720</v>
      </c>
      <c r="T4730" s="39" t="s">
        <v>11556</v>
      </c>
      <c r="U4730" s="39" t="s">
        <v>11557</v>
      </c>
      <c r="V4730" s="39" t="s">
        <v>3493</v>
      </c>
      <c r="W4730" s="39" t="s">
        <v>3494</v>
      </c>
      <c r="X4730" s="39" t="s">
        <v>11721</v>
      </c>
      <c r="Y4730" s="39" t="s">
        <v>11722</v>
      </c>
      <c r="Z4730" s="39" t="s">
        <v>11580</v>
      </c>
      <c r="AA4730" s="39" t="s">
        <v>11581</v>
      </c>
    </row>
    <row r="4731" ht="15.75" hidden="1" customHeight="1">
      <c r="A4731" s="39" t="s">
        <v>11725</v>
      </c>
      <c r="B4731" s="39" t="s">
        <v>11726</v>
      </c>
      <c r="C4731" s="8">
        <v>198.0</v>
      </c>
      <c r="D4731" s="8">
        <v>1.0</v>
      </c>
      <c r="E4731" s="8">
        <v>1.0</v>
      </c>
      <c r="F4731" s="8">
        <v>1.0</v>
      </c>
      <c r="G4731" s="8">
        <v>160.0</v>
      </c>
      <c r="H4731" s="8">
        <v>79.0</v>
      </c>
      <c r="I4731" s="8">
        <v>1047.0</v>
      </c>
      <c r="J4731" s="8">
        <v>169.0</v>
      </c>
      <c r="K4731" s="8">
        <v>5114.0</v>
      </c>
      <c r="L4731" s="8">
        <v>1891.0</v>
      </c>
      <c r="M4731" s="8">
        <v>3060.5</v>
      </c>
      <c r="N4731" s="8">
        <v>382.0</v>
      </c>
      <c r="O4731" s="8">
        <v>247.0</v>
      </c>
      <c r="P4731" s="8">
        <v>2.0</v>
      </c>
      <c r="Q4731" s="39" t="s">
        <v>877</v>
      </c>
      <c r="R4731" s="39" t="s">
        <v>11719</v>
      </c>
      <c r="S4731" s="39" t="s">
        <v>11720</v>
      </c>
      <c r="T4731" s="39" t="s">
        <v>11556</v>
      </c>
      <c r="U4731" s="39" t="s">
        <v>11557</v>
      </c>
      <c r="V4731" s="39" t="s">
        <v>3493</v>
      </c>
      <c r="W4731" s="39" t="s">
        <v>3494</v>
      </c>
      <c r="X4731" s="39" t="s">
        <v>11721</v>
      </c>
      <c r="Y4731" s="39" t="s">
        <v>11722</v>
      </c>
      <c r="Z4731" s="39" t="s">
        <v>11580</v>
      </c>
      <c r="AA4731" s="39" t="s">
        <v>11581</v>
      </c>
    </row>
    <row r="4732" ht="15.75" hidden="1" customHeight="1">
      <c r="A4732" s="39" t="s">
        <v>11727</v>
      </c>
      <c r="B4732" s="39" t="s">
        <v>11728</v>
      </c>
      <c r="C4732" s="8">
        <v>1119.0</v>
      </c>
      <c r="D4732" s="8">
        <v>4.0</v>
      </c>
      <c r="E4732" s="8">
        <v>2.0</v>
      </c>
      <c r="F4732" s="8">
        <v>1.0</v>
      </c>
      <c r="G4732" s="8">
        <v>1045.0</v>
      </c>
      <c r="H4732" s="8">
        <v>1016.0</v>
      </c>
      <c r="I4732" s="8">
        <v>2335.0</v>
      </c>
      <c r="J4732" s="8">
        <v>950.0</v>
      </c>
      <c r="K4732" s="8">
        <v>5256.0</v>
      </c>
      <c r="L4732" s="8">
        <v>280.0</v>
      </c>
      <c r="M4732" s="8">
        <v>2559.0</v>
      </c>
      <c r="N4732" s="8">
        <v>501.0</v>
      </c>
      <c r="O4732" s="8">
        <v>316.0</v>
      </c>
      <c r="P4732" s="8">
        <v>2.0</v>
      </c>
      <c r="Q4732" s="39" t="s">
        <v>877</v>
      </c>
      <c r="R4732" s="39" t="s">
        <v>11719</v>
      </c>
      <c r="S4732" s="39" t="s">
        <v>11720</v>
      </c>
      <c r="T4732" s="39" t="s">
        <v>11556</v>
      </c>
      <c r="U4732" s="39" t="s">
        <v>11557</v>
      </c>
      <c r="V4732" s="39" t="s">
        <v>3493</v>
      </c>
      <c r="W4732" s="39" t="s">
        <v>3494</v>
      </c>
      <c r="X4732" s="39" t="s">
        <v>11721</v>
      </c>
      <c r="Y4732" s="39" t="s">
        <v>11722</v>
      </c>
      <c r="Z4732" s="39" t="s">
        <v>11580</v>
      </c>
      <c r="AA4732" s="39" t="s">
        <v>11581</v>
      </c>
    </row>
    <row r="4733" ht="15.75" hidden="1" customHeight="1">
      <c r="A4733" s="39" t="s">
        <v>11729</v>
      </c>
      <c r="B4733" s="39" t="s">
        <v>11730</v>
      </c>
      <c r="C4733" s="8">
        <v>1337.0</v>
      </c>
      <c r="D4733" s="8">
        <v>4.0</v>
      </c>
      <c r="E4733" s="8">
        <v>2.0</v>
      </c>
      <c r="F4733" s="8">
        <v>1.0</v>
      </c>
      <c r="G4733" s="8">
        <v>1176.0</v>
      </c>
      <c r="H4733" s="8">
        <v>1355.0</v>
      </c>
      <c r="I4733" s="8">
        <v>1765.0</v>
      </c>
      <c r="J4733" s="8">
        <v>968.0</v>
      </c>
      <c r="K4733" s="8">
        <v>3651.0</v>
      </c>
      <c r="L4733" s="8">
        <v>2527.0</v>
      </c>
      <c r="M4733" s="8">
        <v>2882.0</v>
      </c>
      <c r="N4733" s="8">
        <v>786.0</v>
      </c>
      <c r="O4733" s="8">
        <v>484.0</v>
      </c>
      <c r="P4733" s="8">
        <v>2.0</v>
      </c>
      <c r="Q4733" s="39" t="s">
        <v>877</v>
      </c>
      <c r="R4733" s="39" t="s">
        <v>11731</v>
      </c>
      <c r="S4733" s="39" t="s">
        <v>11732</v>
      </c>
      <c r="T4733" s="39" t="s">
        <v>11556</v>
      </c>
      <c r="U4733" s="39" t="s">
        <v>11557</v>
      </c>
      <c r="V4733" s="39" t="s">
        <v>3493</v>
      </c>
      <c r="W4733" s="39" t="s">
        <v>3494</v>
      </c>
      <c r="X4733" s="39" t="s">
        <v>11721</v>
      </c>
      <c r="Y4733" s="39" t="s">
        <v>11722</v>
      </c>
      <c r="Z4733" s="39" t="s">
        <v>11560</v>
      </c>
      <c r="AA4733" s="39" t="s">
        <v>11561</v>
      </c>
    </row>
    <row r="4734" ht="15.75" hidden="1" customHeight="1">
      <c r="A4734" s="39" t="s">
        <v>11733</v>
      </c>
      <c r="B4734" s="39" t="s">
        <v>11734</v>
      </c>
      <c r="C4734" s="8">
        <v>225.0</v>
      </c>
      <c r="D4734" s="8">
        <v>1.0</v>
      </c>
      <c r="E4734" s="8">
        <v>1.0</v>
      </c>
      <c r="F4734" s="8">
        <v>1.0</v>
      </c>
      <c r="G4734" s="8">
        <v>197.0</v>
      </c>
      <c r="H4734" s="8">
        <v>183.0</v>
      </c>
      <c r="I4734" s="8">
        <v>857.0</v>
      </c>
      <c r="J4734" s="8">
        <v>167.0</v>
      </c>
      <c r="K4734" s="8">
        <v>5142.0</v>
      </c>
      <c r="L4734" s="8">
        <v>679.0</v>
      </c>
      <c r="M4734" s="8">
        <v>1363.0</v>
      </c>
      <c r="N4734" s="8">
        <v>598.0</v>
      </c>
      <c r="O4734" s="8">
        <v>402.0</v>
      </c>
      <c r="P4734" s="8">
        <v>2.0</v>
      </c>
      <c r="Q4734" s="39" t="s">
        <v>877</v>
      </c>
      <c r="R4734" s="39" t="s">
        <v>11731</v>
      </c>
      <c r="S4734" s="39" t="s">
        <v>11732</v>
      </c>
      <c r="T4734" s="39" t="s">
        <v>11556</v>
      </c>
      <c r="U4734" s="39" t="s">
        <v>11557</v>
      </c>
      <c r="V4734" s="39" t="s">
        <v>3493</v>
      </c>
      <c r="W4734" s="39" t="s">
        <v>3494</v>
      </c>
      <c r="X4734" s="39" t="s">
        <v>11721</v>
      </c>
      <c r="Y4734" s="39" t="s">
        <v>11722</v>
      </c>
      <c r="Z4734" s="39" t="s">
        <v>11560</v>
      </c>
      <c r="AA4734" s="39" t="s">
        <v>11561</v>
      </c>
    </row>
    <row r="4735" ht="15.75" hidden="1" customHeight="1">
      <c r="A4735" s="39" t="s">
        <v>11735</v>
      </c>
      <c r="B4735" s="39" t="s">
        <v>11736</v>
      </c>
      <c r="C4735" s="8">
        <v>250.0</v>
      </c>
      <c r="D4735" s="8">
        <v>1.0</v>
      </c>
      <c r="E4735" s="8">
        <v>1.0</v>
      </c>
      <c r="F4735" s="8">
        <v>1.0</v>
      </c>
      <c r="G4735" s="8">
        <v>319.0</v>
      </c>
      <c r="H4735" s="8">
        <v>72.0</v>
      </c>
      <c r="I4735" s="8">
        <v>1544.0</v>
      </c>
      <c r="J4735" s="8">
        <v>185.0</v>
      </c>
      <c r="K4735" s="8">
        <v>6565.0</v>
      </c>
      <c r="L4735" s="8">
        <v>993.0</v>
      </c>
      <c r="M4735" s="8">
        <v>1455.0</v>
      </c>
      <c r="N4735" s="8">
        <v>718.0</v>
      </c>
      <c r="O4735" s="8">
        <v>416.0</v>
      </c>
      <c r="P4735" s="8">
        <v>2.0</v>
      </c>
      <c r="Q4735" s="39" t="s">
        <v>877</v>
      </c>
      <c r="R4735" s="39" t="s">
        <v>11731</v>
      </c>
      <c r="S4735" s="39" t="s">
        <v>11732</v>
      </c>
      <c r="T4735" s="39" t="s">
        <v>11556</v>
      </c>
      <c r="U4735" s="39" t="s">
        <v>11557</v>
      </c>
      <c r="V4735" s="39" t="s">
        <v>3493</v>
      </c>
      <c r="W4735" s="39" t="s">
        <v>3494</v>
      </c>
      <c r="X4735" s="39" t="s">
        <v>11721</v>
      </c>
      <c r="Y4735" s="39" t="s">
        <v>11722</v>
      </c>
      <c r="Z4735" s="39" t="s">
        <v>11560</v>
      </c>
      <c r="AA4735" s="39" t="s">
        <v>11561</v>
      </c>
    </row>
    <row r="4736" ht="15.75" hidden="1" customHeight="1">
      <c r="A4736" s="39" t="s">
        <v>11737</v>
      </c>
      <c r="B4736" s="39" t="s">
        <v>11738</v>
      </c>
      <c r="C4736" s="8">
        <v>23.0</v>
      </c>
      <c r="D4736" s="8">
        <v>1.0</v>
      </c>
      <c r="E4736" s="8">
        <v>1.0</v>
      </c>
      <c r="F4736" s="8">
        <v>1.0</v>
      </c>
      <c r="G4736" s="8">
        <v>12.0</v>
      </c>
      <c r="H4736" s="8">
        <v>5.0</v>
      </c>
      <c r="I4736" s="8">
        <v>734.0</v>
      </c>
      <c r="J4736" s="8">
        <v>11.0</v>
      </c>
      <c r="K4736" s="8">
        <v>6536.0</v>
      </c>
      <c r="L4736" s="8">
        <v>50.0</v>
      </c>
      <c r="M4736" s="8">
        <v>1081.0</v>
      </c>
      <c r="N4736" s="8">
        <v>620.0</v>
      </c>
      <c r="O4736" s="8">
        <v>436.0</v>
      </c>
      <c r="P4736" s="8">
        <v>2.0</v>
      </c>
      <c r="Q4736" s="39" t="s">
        <v>877</v>
      </c>
      <c r="R4736" s="39" t="s">
        <v>11731</v>
      </c>
      <c r="S4736" s="39" t="s">
        <v>11732</v>
      </c>
      <c r="T4736" s="39" t="s">
        <v>11556</v>
      </c>
      <c r="U4736" s="39" t="s">
        <v>11557</v>
      </c>
      <c r="V4736" s="39" t="s">
        <v>3493</v>
      </c>
      <c r="W4736" s="39" t="s">
        <v>3494</v>
      </c>
      <c r="X4736" s="39" t="s">
        <v>11739</v>
      </c>
      <c r="Y4736" s="39" t="s">
        <v>11740</v>
      </c>
      <c r="Z4736" s="39" t="s">
        <v>11560</v>
      </c>
      <c r="AA4736" s="39" t="s">
        <v>11561</v>
      </c>
    </row>
    <row r="4737" ht="15.75" hidden="1" customHeight="1">
      <c r="A4737" s="39" t="s">
        <v>11741</v>
      </c>
      <c r="B4737" s="39" t="s">
        <v>11742</v>
      </c>
      <c r="C4737" s="8">
        <v>1311.0</v>
      </c>
      <c r="D4737" s="8">
        <v>4.0</v>
      </c>
      <c r="E4737" s="8">
        <v>2.0</v>
      </c>
      <c r="F4737" s="8">
        <v>1.0</v>
      </c>
      <c r="G4737" s="8">
        <v>1278.0</v>
      </c>
      <c r="H4737" s="8">
        <v>1027.5</v>
      </c>
      <c r="I4737" s="8">
        <v>2072.0</v>
      </c>
      <c r="J4737" s="8">
        <v>1110.0</v>
      </c>
      <c r="K4737" s="8">
        <v>5985.0</v>
      </c>
      <c r="L4737" s="8">
        <v>860.0</v>
      </c>
      <c r="M4737" s="8">
        <v>2406.0</v>
      </c>
      <c r="N4737" s="8">
        <v>1071.0</v>
      </c>
      <c r="O4737" s="8">
        <v>577.0</v>
      </c>
      <c r="P4737" s="8">
        <v>2.0</v>
      </c>
      <c r="Q4737" s="39" t="s">
        <v>877</v>
      </c>
      <c r="R4737" s="39" t="s">
        <v>11731</v>
      </c>
      <c r="S4737" s="39" t="s">
        <v>11732</v>
      </c>
      <c r="T4737" s="39" t="s">
        <v>11556</v>
      </c>
      <c r="U4737" s="39" t="s">
        <v>11557</v>
      </c>
      <c r="V4737" s="39" t="s">
        <v>3493</v>
      </c>
      <c r="W4737" s="39" t="s">
        <v>3494</v>
      </c>
      <c r="X4737" s="39" t="s">
        <v>11739</v>
      </c>
      <c r="Y4737" s="39" t="s">
        <v>11740</v>
      </c>
      <c r="Z4737" s="39" t="s">
        <v>11560</v>
      </c>
      <c r="AA4737" s="39" t="s">
        <v>11561</v>
      </c>
    </row>
    <row r="4738" ht="15.75" hidden="1" customHeight="1">
      <c r="A4738" s="39" t="s">
        <v>11743</v>
      </c>
      <c r="B4738" s="39" t="s">
        <v>11744</v>
      </c>
      <c r="C4738" s="8">
        <v>1358.0</v>
      </c>
      <c r="D4738" s="8">
        <v>4.0</v>
      </c>
      <c r="E4738" s="8">
        <v>2.0</v>
      </c>
      <c r="F4738" s="8">
        <v>1.0</v>
      </c>
      <c r="G4738" s="8">
        <v>1327.5</v>
      </c>
      <c r="H4738" s="8">
        <v>799.0</v>
      </c>
      <c r="I4738" s="8">
        <v>3262.0</v>
      </c>
      <c r="J4738" s="8">
        <v>1522.0</v>
      </c>
      <c r="K4738" s="8">
        <v>3126.0</v>
      </c>
      <c r="L4738" s="8">
        <v>1840.0</v>
      </c>
      <c r="M4738" s="8">
        <v>3900.0</v>
      </c>
      <c r="N4738" s="8">
        <v>750.0</v>
      </c>
      <c r="O4738" s="8">
        <v>449.0</v>
      </c>
      <c r="P4738" s="8">
        <v>2.0</v>
      </c>
      <c r="Q4738" s="39" t="s">
        <v>877</v>
      </c>
      <c r="R4738" s="39" t="s">
        <v>11745</v>
      </c>
      <c r="S4738" s="39" t="s">
        <v>11746</v>
      </c>
      <c r="T4738" s="39" t="s">
        <v>11556</v>
      </c>
      <c r="U4738" s="39" t="s">
        <v>11557</v>
      </c>
      <c r="V4738" s="39" t="s">
        <v>3493</v>
      </c>
      <c r="W4738" s="39" t="s">
        <v>3494</v>
      </c>
      <c r="X4738" s="39" t="s">
        <v>11558</v>
      </c>
      <c r="Y4738" s="39" t="s">
        <v>11559</v>
      </c>
      <c r="Z4738" s="39" t="s">
        <v>11560</v>
      </c>
      <c r="AA4738" s="39" t="s">
        <v>11561</v>
      </c>
    </row>
    <row r="4739" ht="15.75" hidden="1" customHeight="1">
      <c r="A4739" s="39" t="s">
        <v>11747</v>
      </c>
      <c r="B4739" s="39" t="s">
        <v>11748</v>
      </c>
      <c r="C4739" s="8">
        <v>71.0</v>
      </c>
      <c r="D4739" s="8">
        <v>1.0</v>
      </c>
      <c r="E4739" s="8">
        <v>1.0</v>
      </c>
      <c r="F4739" s="8">
        <v>1.0</v>
      </c>
      <c r="G4739" s="8">
        <v>83.0</v>
      </c>
      <c r="H4739" s="8">
        <v>27.0</v>
      </c>
      <c r="I4739" s="8">
        <v>604.0</v>
      </c>
      <c r="J4739" s="8">
        <v>71.0</v>
      </c>
      <c r="K4739" s="8">
        <v>4518.0</v>
      </c>
      <c r="L4739" s="8">
        <v>627.0</v>
      </c>
      <c r="M4739" s="8">
        <v>1644.0</v>
      </c>
      <c r="N4739" s="8">
        <v>943.0</v>
      </c>
      <c r="O4739" s="8">
        <v>623.0</v>
      </c>
      <c r="P4739" s="8">
        <v>2.0</v>
      </c>
      <c r="Q4739" s="39" t="s">
        <v>877</v>
      </c>
      <c r="R4739" s="39" t="s">
        <v>11745</v>
      </c>
      <c r="S4739" s="39" t="s">
        <v>11746</v>
      </c>
      <c r="T4739" s="39" t="s">
        <v>11556</v>
      </c>
      <c r="U4739" s="39" t="s">
        <v>11557</v>
      </c>
      <c r="V4739" s="39" t="s">
        <v>3493</v>
      </c>
      <c r="W4739" s="39" t="s">
        <v>3494</v>
      </c>
      <c r="X4739" s="39" t="s">
        <v>11558</v>
      </c>
      <c r="Y4739" s="39" t="s">
        <v>11559</v>
      </c>
      <c r="Z4739" s="39" t="s">
        <v>11560</v>
      </c>
      <c r="AA4739" s="39" t="s">
        <v>11561</v>
      </c>
    </row>
    <row r="4740" ht="15.75" hidden="1" customHeight="1">
      <c r="A4740" s="39" t="s">
        <v>11749</v>
      </c>
      <c r="B4740" s="39" t="s">
        <v>11750</v>
      </c>
      <c r="C4740" s="8">
        <v>127.0</v>
      </c>
      <c r="D4740" s="8">
        <v>1.0</v>
      </c>
      <c r="E4740" s="8">
        <v>1.0</v>
      </c>
      <c r="F4740" s="8">
        <v>1.0</v>
      </c>
      <c r="G4740" s="8">
        <v>111.0</v>
      </c>
      <c r="H4740" s="8">
        <v>30.0</v>
      </c>
      <c r="I4740" s="8">
        <v>888.0</v>
      </c>
      <c r="J4740" s="8">
        <v>229.0</v>
      </c>
      <c r="K4740" s="8">
        <v>6187.0</v>
      </c>
      <c r="L4740" s="8">
        <v>393.0</v>
      </c>
      <c r="M4740" s="8">
        <v>1949.0</v>
      </c>
      <c r="N4740" s="8">
        <v>680.0</v>
      </c>
      <c r="O4740" s="8">
        <v>477.0</v>
      </c>
      <c r="P4740" s="8">
        <v>2.0</v>
      </c>
      <c r="Q4740" s="39" t="s">
        <v>877</v>
      </c>
      <c r="R4740" s="39" t="s">
        <v>11745</v>
      </c>
      <c r="S4740" s="39" t="s">
        <v>11746</v>
      </c>
      <c r="T4740" s="39" t="s">
        <v>11556</v>
      </c>
      <c r="U4740" s="39" t="s">
        <v>11557</v>
      </c>
      <c r="V4740" s="39" t="s">
        <v>3493</v>
      </c>
      <c r="W4740" s="39" t="s">
        <v>3494</v>
      </c>
      <c r="X4740" s="39" t="s">
        <v>11558</v>
      </c>
      <c r="Y4740" s="39" t="s">
        <v>11559</v>
      </c>
      <c r="Z4740" s="39" t="s">
        <v>11560</v>
      </c>
      <c r="AA4740" s="39" t="s">
        <v>11561</v>
      </c>
    </row>
    <row r="4741" ht="15.75" hidden="1" customHeight="1">
      <c r="A4741" s="39" t="s">
        <v>11751</v>
      </c>
      <c r="B4741" s="39" t="s">
        <v>11752</v>
      </c>
      <c r="C4741" s="8">
        <v>383.0</v>
      </c>
      <c r="D4741" s="8">
        <v>2.0</v>
      </c>
      <c r="E4741" s="8">
        <v>1.0</v>
      </c>
      <c r="F4741" s="8">
        <v>1.0</v>
      </c>
      <c r="G4741" s="8">
        <v>502.0</v>
      </c>
      <c r="H4741" s="8">
        <v>178.5</v>
      </c>
      <c r="I4741" s="8">
        <v>1282.0</v>
      </c>
      <c r="J4741" s="8">
        <v>319.0</v>
      </c>
      <c r="K4741" s="8">
        <v>4726.0</v>
      </c>
      <c r="L4741" s="8">
        <v>879.0</v>
      </c>
      <c r="M4741" s="8">
        <v>2752.0</v>
      </c>
      <c r="N4741" s="8">
        <v>784.0</v>
      </c>
      <c r="O4741" s="8">
        <v>496.0</v>
      </c>
      <c r="P4741" s="8">
        <v>2.0</v>
      </c>
      <c r="Q4741" s="39" t="s">
        <v>877</v>
      </c>
      <c r="R4741" s="39" t="s">
        <v>11745</v>
      </c>
      <c r="S4741" s="39" t="s">
        <v>11746</v>
      </c>
      <c r="T4741" s="39" t="s">
        <v>11556</v>
      </c>
      <c r="U4741" s="39" t="s">
        <v>11557</v>
      </c>
      <c r="V4741" s="39" t="s">
        <v>3493</v>
      </c>
      <c r="W4741" s="39" t="s">
        <v>3494</v>
      </c>
      <c r="X4741" s="39" t="s">
        <v>11558</v>
      </c>
      <c r="Y4741" s="39" t="s">
        <v>11559</v>
      </c>
      <c r="Z4741" s="39" t="s">
        <v>11560</v>
      </c>
      <c r="AA4741" s="39" t="s">
        <v>11561</v>
      </c>
    </row>
    <row r="4742" ht="15.75" hidden="1" customHeight="1">
      <c r="A4742" s="39" t="s">
        <v>11753</v>
      </c>
      <c r="B4742" s="39" t="s">
        <v>11754</v>
      </c>
      <c r="C4742" s="8">
        <v>2686.0</v>
      </c>
      <c r="D4742" s="8">
        <v>8.0</v>
      </c>
      <c r="E4742" s="8">
        <v>4.0</v>
      </c>
      <c r="F4742" s="8">
        <v>2.0</v>
      </c>
      <c r="G4742" s="8">
        <v>2640.0</v>
      </c>
      <c r="H4742" s="8">
        <v>1819.0</v>
      </c>
      <c r="I4742" s="8">
        <v>3842.0</v>
      </c>
      <c r="J4742" s="8">
        <v>3089.0</v>
      </c>
      <c r="K4742" s="8">
        <v>2944.0</v>
      </c>
      <c r="L4742" s="8">
        <v>4626.0</v>
      </c>
      <c r="M4742" s="8">
        <v>4777.0</v>
      </c>
      <c r="N4742" s="8">
        <v>873.0</v>
      </c>
      <c r="O4742" s="8">
        <v>550.0</v>
      </c>
      <c r="P4742" s="8">
        <v>2.0</v>
      </c>
      <c r="Q4742" s="39" t="s">
        <v>877</v>
      </c>
      <c r="R4742" s="39" t="s">
        <v>11755</v>
      </c>
      <c r="S4742" s="39" t="s">
        <v>11756</v>
      </c>
      <c r="T4742" s="39" t="s">
        <v>11556</v>
      </c>
      <c r="U4742" s="39" t="s">
        <v>11557</v>
      </c>
      <c r="V4742" s="39" t="s">
        <v>3493</v>
      </c>
      <c r="W4742" s="39" t="s">
        <v>3494</v>
      </c>
      <c r="X4742" s="39" t="s">
        <v>11558</v>
      </c>
      <c r="Y4742" s="39" t="s">
        <v>11559</v>
      </c>
      <c r="Z4742" s="39" t="s">
        <v>11560</v>
      </c>
      <c r="AA4742" s="39" t="s">
        <v>11561</v>
      </c>
    </row>
    <row r="4743" ht="15.75" hidden="1" customHeight="1">
      <c r="A4743" s="39" t="s">
        <v>11757</v>
      </c>
      <c r="B4743" s="39" t="s">
        <v>11758</v>
      </c>
      <c r="C4743" s="8">
        <v>4417.0</v>
      </c>
      <c r="D4743" s="8">
        <v>13.0</v>
      </c>
      <c r="E4743" s="8">
        <v>7.0</v>
      </c>
      <c r="F4743" s="8">
        <v>4.0</v>
      </c>
      <c r="G4743" s="8">
        <v>4397.0</v>
      </c>
      <c r="H4743" s="8">
        <v>4128.0</v>
      </c>
      <c r="I4743" s="8">
        <v>5649.0</v>
      </c>
      <c r="J4743" s="8">
        <v>3732.0</v>
      </c>
      <c r="K4743" s="8">
        <v>1270.0</v>
      </c>
      <c r="L4743" s="8">
        <v>5420.0</v>
      </c>
      <c r="M4743" s="8">
        <v>5858.0</v>
      </c>
      <c r="N4743" s="8">
        <v>829.0</v>
      </c>
      <c r="O4743" s="8">
        <v>475.0</v>
      </c>
      <c r="P4743" s="8">
        <v>2.0</v>
      </c>
      <c r="Q4743" s="39" t="s">
        <v>877</v>
      </c>
      <c r="R4743" s="39" t="s">
        <v>11755</v>
      </c>
      <c r="S4743" s="39" t="s">
        <v>11756</v>
      </c>
      <c r="T4743" s="39" t="s">
        <v>11556</v>
      </c>
      <c r="U4743" s="39" t="s">
        <v>11557</v>
      </c>
      <c r="V4743" s="39" t="s">
        <v>3493</v>
      </c>
      <c r="W4743" s="39" t="s">
        <v>3494</v>
      </c>
      <c r="X4743" s="39" t="s">
        <v>11558</v>
      </c>
      <c r="Y4743" s="39" t="s">
        <v>11559</v>
      </c>
      <c r="Z4743" s="39" t="s">
        <v>11560</v>
      </c>
      <c r="AA4743" s="39" t="s">
        <v>11561</v>
      </c>
    </row>
    <row r="4744" ht="15.75" hidden="1" customHeight="1">
      <c r="A4744" s="39" t="s">
        <v>11759</v>
      </c>
      <c r="B4744" s="39" t="s">
        <v>11760</v>
      </c>
      <c r="C4744" s="8">
        <v>3466.0</v>
      </c>
      <c r="D4744" s="8">
        <v>10.0</v>
      </c>
      <c r="E4744" s="8">
        <v>5.0</v>
      </c>
      <c r="F4744" s="8">
        <v>3.0</v>
      </c>
      <c r="G4744" s="8">
        <v>3700.0</v>
      </c>
      <c r="H4744" s="8">
        <v>3507.0</v>
      </c>
      <c r="I4744" s="8">
        <v>3549.0</v>
      </c>
      <c r="J4744" s="8">
        <v>3315.0</v>
      </c>
      <c r="K4744" s="8">
        <v>1223.0</v>
      </c>
      <c r="L4744" s="8">
        <v>4596.0</v>
      </c>
      <c r="M4744" s="8">
        <v>5640.0</v>
      </c>
      <c r="N4744" s="8">
        <v>705.0</v>
      </c>
      <c r="O4744" s="8">
        <v>463.0</v>
      </c>
      <c r="P4744" s="8">
        <v>2.0</v>
      </c>
      <c r="Q4744" s="39" t="s">
        <v>877</v>
      </c>
      <c r="R4744" s="39" t="s">
        <v>11755</v>
      </c>
      <c r="S4744" s="39" t="s">
        <v>11756</v>
      </c>
      <c r="T4744" s="39" t="s">
        <v>11556</v>
      </c>
      <c r="U4744" s="39" t="s">
        <v>11557</v>
      </c>
      <c r="V4744" s="39" t="s">
        <v>3493</v>
      </c>
      <c r="W4744" s="39" t="s">
        <v>3494</v>
      </c>
      <c r="X4744" s="39" t="s">
        <v>11558</v>
      </c>
      <c r="Y4744" s="39" t="s">
        <v>11559</v>
      </c>
      <c r="Z4744" s="39" t="s">
        <v>11560</v>
      </c>
      <c r="AA4744" s="39" t="s">
        <v>11561</v>
      </c>
    </row>
    <row r="4745" ht="15.75" hidden="1" customHeight="1">
      <c r="A4745" s="39" t="s">
        <v>11761</v>
      </c>
      <c r="B4745" s="39" t="s">
        <v>11762</v>
      </c>
      <c r="C4745" s="8">
        <v>5262.0</v>
      </c>
      <c r="D4745" s="8">
        <v>16.0</v>
      </c>
      <c r="E4745" s="8">
        <v>8.0</v>
      </c>
      <c r="F4745" s="8">
        <v>4.0</v>
      </c>
      <c r="G4745" s="8">
        <v>4966.5</v>
      </c>
      <c r="H4745" s="8">
        <v>5912.5</v>
      </c>
      <c r="I4745" s="8">
        <v>5793.0</v>
      </c>
      <c r="J4745" s="8">
        <v>4120.0</v>
      </c>
      <c r="K4745" s="8">
        <v>1354.0</v>
      </c>
      <c r="L4745" s="8">
        <v>5973.0</v>
      </c>
      <c r="M4745" s="8">
        <v>4681.0</v>
      </c>
      <c r="N4745" s="8">
        <v>670.0</v>
      </c>
      <c r="O4745" s="8">
        <v>425.0</v>
      </c>
      <c r="P4745" s="8">
        <v>2.0</v>
      </c>
      <c r="Q4745" s="39" t="s">
        <v>877</v>
      </c>
      <c r="R4745" s="39" t="s">
        <v>11755</v>
      </c>
      <c r="S4745" s="39" t="s">
        <v>11756</v>
      </c>
      <c r="T4745" s="39" t="s">
        <v>11556</v>
      </c>
      <c r="U4745" s="39" t="s">
        <v>11557</v>
      </c>
      <c r="V4745" s="39" t="s">
        <v>3493</v>
      </c>
      <c r="W4745" s="39" t="s">
        <v>3494</v>
      </c>
      <c r="X4745" s="39" t="s">
        <v>11558</v>
      </c>
      <c r="Y4745" s="39" t="s">
        <v>11559</v>
      </c>
      <c r="Z4745" s="39" t="s">
        <v>11560</v>
      </c>
      <c r="AA4745" s="39" t="s">
        <v>11561</v>
      </c>
    </row>
    <row r="4746" ht="15.75" hidden="1" customHeight="1">
      <c r="A4746" s="39" t="s">
        <v>11763</v>
      </c>
      <c r="B4746" s="39" t="s">
        <v>11764</v>
      </c>
      <c r="C4746" s="8">
        <v>966.0</v>
      </c>
      <c r="D4746" s="8">
        <v>3.0</v>
      </c>
      <c r="E4746" s="8">
        <v>2.0</v>
      </c>
      <c r="F4746" s="8">
        <v>1.0</v>
      </c>
      <c r="G4746" s="8">
        <v>789.0</v>
      </c>
      <c r="H4746" s="8">
        <v>937.0</v>
      </c>
      <c r="I4746" s="8">
        <v>1354.0</v>
      </c>
      <c r="J4746" s="8">
        <v>1223.0</v>
      </c>
      <c r="K4746" s="8">
        <v>1568.0</v>
      </c>
      <c r="L4746" s="8">
        <v>4634.0</v>
      </c>
      <c r="M4746" s="8">
        <v>2251.0</v>
      </c>
      <c r="N4746" s="8">
        <v>1035.0</v>
      </c>
      <c r="O4746" s="8">
        <v>653.0</v>
      </c>
      <c r="P4746" s="8">
        <v>2.0</v>
      </c>
      <c r="Q4746" s="39" t="s">
        <v>877</v>
      </c>
      <c r="R4746" s="39" t="s">
        <v>11765</v>
      </c>
      <c r="S4746" s="39" t="s">
        <v>11766</v>
      </c>
      <c r="T4746" s="39" t="s">
        <v>11556</v>
      </c>
      <c r="U4746" s="39" t="s">
        <v>11557</v>
      </c>
      <c r="V4746" s="39" t="s">
        <v>3493</v>
      </c>
      <c r="W4746" s="39" t="s">
        <v>3494</v>
      </c>
      <c r="X4746" s="39" t="s">
        <v>11739</v>
      </c>
      <c r="Y4746" s="39" t="s">
        <v>11740</v>
      </c>
      <c r="Z4746" s="39" t="s">
        <v>11560</v>
      </c>
      <c r="AA4746" s="39" t="s">
        <v>11561</v>
      </c>
    </row>
    <row r="4747" ht="15.75" hidden="1" customHeight="1">
      <c r="A4747" s="39" t="s">
        <v>11767</v>
      </c>
      <c r="B4747" s="39" t="s">
        <v>11768</v>
      </c>
      <c r="C4747" s="8">
        <v>1493.0</v>
      </c>
      <c r="D4747" s="8">
        <v>5.0</v>
      </c>
      <c r="E4747" s="8">
        <v>3.0</v>
      </c>
      <c r="F4747" s="8">
        <v>2.0</v>
      </c>
      <c r="G4747" s="8">
        <v>1542.0</v>
      </c>
      <c r="H4747" s="8">
        <v>1600.0</v>
      </c>
      <c r="I4747" s="8">
        <v>1239.0</v>
      </c>
      <c r="J4747" s="8">
        <v>1033.0</v>
      </c>
      <c r="K4747" s="8">
        <v>3885.0</v>
      </c>
      <c r="L4747" s="8">
        <v>3617.0</v>
      </c>
      <c r="M4747" s="8">
        <v>2729.0</v>
      </c>
      <c r="N4747" s="8">
        <v>862.0</v>
      </c>
      <c r="O4747" s="8">
        <v>541.0</v>
      </c>
      <c r="P4747" s="8">
        <v>2.0</v>
      </c>
      <c r="Q4747" s="39" t="s">
        <v>877</v>
      </c>
      <c r="R4747" s="39" t="s">
        <v>11765</v>
      </c>
      <c r="S4747" s="39" t="s">
        <v>11766</v>
      </c>
      <c r="T4747" s="39" t="s">
        <v>11556</v>
      </c>
      <c r="U4747" s="39" t="s">
        <v>11557</v>
      </c>
      <c r="V4747" s="39" t="s">
        <v>3493</v>
      </c>
      <c r="W4747" s="39" t="s">
        <v>3494</v>
      </c>
      <c r="X4747" s="39" t="s">
        <v>11739</v>
      </c>
      <c r="Y4747" s="39" t="s">
        <v>11740</v>
      </c>
      <c r="Z4747" s="39" t="s">
        <v>11560</v>
      </c>
      <c r="AA4747" s="39" t="s">
        <v>11561</v>
      </c>
    </row>
    <row r="4748" ht="15.75" hidden="1" customHeight="1">
      <c r="A4748" s="39" t="s">
        <v>11769</v>
      </c>
      <c r="B4748" s="39" t="s">
        <v>11770</v>
      </c>
      <c r="C4748" s="8">
        <v>598.0</v>
      </c>
      <c r="D4748" s="8">
        <v>2.0</v>
      </c>
      <c r="E4748" s="8">
        <v>1.0</v>
      </c>
      <c r="F4748" s="8">
        <v>1.0</v>
      </c>
      <c r="G4748" s="8">
        <v>455.0</v>
      </c>
      <c r="H4748" s="8">
        <v>744.0</v>
      </c>
      <c r="I4748" s="8">
        <v>783.0</v>
      </c>
      <c r="J4748" s="8">
        <v>567.0</v>
      </c>
      <c r="K4748" s="8">
        <v>2664.0</v>
      </c>
      <c r="L4748" s="8">
        <v>2739.0</v>
      </c>
      <c r="M4748" s="8">
        <v>1507.0</v>
      </c>
      <c r="N4748" s="8">
        <v>759.0</v>
      </c>
      <c r="O4748" s="8">
        <v>464.0</v>
      </c>
      <c r="P4748" s="8">
        <v>2.0</v>
      </c>
      <c r="Q4748" s="39" t="s">
        <v>877</v>
      </c>
      <c r="R4748" s="39" t="s">
        <v>11765</v>
      </c>
      <c r="S4748" s="39" t="s">
        <v>11766</v>
      </c>
      <c r="T4748" s="39" t="s">
        <v>11556</v>
      </c>
      <c r="U4748" s="39" t="s">
        <v>11557</v>
      </c>
      <c r="V4748" s="39" t="s">
        <v>3493</v>
      </c>
      <c r="W4748" s="39" t="s">
        <v>3494</v>
      </c>
      <c r="X4748" s="39" t="s">
        <v>11739</v>
      </c>
      <c r="Y4748" s="39" t="s">
        <v>11740</v>
      </c>
      <c r="Z4748" s="39" t="s">
        <v>11560</v>
      </c>
      <c r="AA4748" s="39" t="s">
        <v>11561</v>
      </c>
    </row>
    <row r="4749" ht="15.75" hidden="1" customHeight="1">
      <c r="A4749" s="39" t="s">
        <v>11771</v>
      </c>
      <c r="B4749" s="39" t="s">
        <v>11772</v>
      </c>
      <c r="C4749" s="8">
        <v>703.0</v>
      </c>
      <c r="D4749" s="8">
        <v>3.0</v>
      </c>
      <c r="E4749" s="8">
        <v>2.0</v>
      </c>
      <c r="F4749" s="8">
        <v>1.0</v>
      </c>
      <c r="G4749" s="8">
        <v>667.0</v>
      </c>
      <c r="H4749" s="8">
        <v>777.0</v>
      </c>
      <c r="I4749" s="8">
        <v>1266.0</v>
      </c>
      <c r="J4749" s="8">
        <v>303.0</v>
      </c>
      <c r="K4749" s="8">
        <v>5062.0</v>
      </c>
      <c r="L4749" s="8">
        <v>1463.0</v>
      </c>
      <c r="M4749" s="8">
        <v>1348.0</v>
      </c>
      <c r="N4749" s="8">
        <v>811.0</v>
      </c>
      <c r="O4749" s="8">
        <v>515.0</v>
      </c>
      <c r="P4749" s="8">
        <v>2.0</v>
      </c>
      <c r="Q4749" s="39" t="s">
        <v>877</v>
      </c>
      <c r="R4749" s="39" t="s">
        <v>11765</v>
      </c>
      <c r="S4749" s="39" t="s">
        <v>11766</v>
      </c>
      <c r="T4749" s="39" t="s">
        <v>11556</v>
      </c>
      <c r="U4749" s="39" t="s">
        <v>11557</v>
      </c>
      <c r="V4749" s="39" t="s">
        <v>3493</v>
      </c>
      <c r="W4749" s="39" t="s">
        <v>3494</v>
      </c>
      <c r="X4749" s="39" t="s">
        <v>11558</v>
      </c>
      <c r="Y4749" s="39" t="s">
        <v>11559</v>
      </c>
      <c r="Z4749" s="39" t="s">
        <v>11560</v>
      </c>
      <c r="AA4749" s="39" t="s">
        <v>11561</v>
      </c>
    </row>
    <row r="4750" ht="15.75" hidden="1" customHeight="1">
      <c r="A4750" s="39" t="s">
        <v>11773</v>
      </c>
      <c r="B4750" s="39" t="s">
        <v>11774</v>
      </c>
      <c r="C4750" s="8">
        <v>5788.0</v>
      </c>
      <c r="D4750" s="8">
        <v>17.0</v>
      </c>
      <c r="E4750" s="8">
        <v>9.0</v>
      </c>
      <c r="F4750" s="8">
        <v>5.0</v>
      </c>
      <c r="G4750" s="8">
        <v>5851.0</v>
      </c>
      <c r="H4750" s="8">
        <v>5256.0</v>
      </c>
      <c r="I4750" s="8">
        <v>4934.0</v>
      </c>
      <c r="J4750" s="8">
        <v>5208.0</v>
      </c>
      <c r="K4750" s="8">
        <v>2608.0</v>
      </c>
      <c r="L4750" s="8">
        <v>6850.0</v>
      </c>
      <c r="M4750" s="8">
        <v>4746.0</v>
      </c>
      <c r="N4750" s="8">
        <v>835.0</v>
      </c>
      <c r="O4750" s="8">
        <v>567.0</v>
      </c>
      <c r="P4750" s="8">
        <v>2.0</v>
      </c>
      <c r="Q4750" s="39" t="s">
        <v>877</v>
      </c>
      <c r="R4750" s="39" t="s">
        <v>11765</v>
      </c>
      <c r="S4750" s="39" t="s">
        <v>11766</v>
      </c>
      <c r="T4750" s="39" t="s">
        <v>11556</v>
      </c>
      <c r="U4750" s="39" t="s">
        <v>11557</v>
      </c>
      <c r="V4750" s="39" t="s">
        <v>3493</v>
      </c>
      <c r="W4750" s="39" t="s">
        <v>3494</v>
      </c>
      <c r="X4750" s="39" t="s">
        <v>11739</v>
      </c>
      <c r="Y4750" s="39" t="s">
        <v>11740</v>
      </c>
      <c r="Z4750" s="39" t="s">
        <v>11560</v>
      </c>
      <c r="AA4750" s="39" t="s">
        <v>11561</v>
      </c>
    </row>
    <row r="4751" ht="15.75" hidden="1" customHeight="1">
      <c r="A4751" s="39" t="s">
        <v>11775</v>
      </c>
      <c r="B4751" s="39" t="s">
        <v>11776</v>
      </c>
      <c r="C4751" s="8">
        <v>6166.0</v>
      </c>
      <c r="D4751" s="8">
        <v>18.0</v>
      </c>
      <c r="E4751" s="8">
        <v>9.0</v>
      </c>
      <c r="F4751" s="8">
        <v>5.0</v>
      </c>
      <c r="G4751" s="8">
        <v>6575.0</v>
      </c>
      <c r="H4751" s="8">
        <v>6058.0</v>
      </c>
      <c r="I4751" s="8">
        <v>5187.0</v>
      </c>
      <c r="J4751" s="8">
        <v>5415.0</v>
      </c>
      <c r="K4751" s="8">
        <v>2015.0</v>
      </c>
      <c r="L4751" s="8">
        <v>5898.0</v>
      </c>
      <c r="M4751" s="8">
        <v>5882.0</v>
      </c>
      <c r="N4751" s="8">
        <v>791.0</v>
      </c>
      <c r="O4751" s="8">
        <v>530.0</v>
      </c>
      <c r="P4751" s="8">
        <v>2.0</v>
      </c>
      <c r="Q4751" s="39" t="s">
        <v>877</v>
      </c>
      <c r="R4751" s="39" t="s">
        <v>11777</v>
      </c>
      <c r="S4751" s="39" t="s">
        <v>11778</v>
      </c>
      <c r="T4751" s="39" t="s">
        <v>11556</v>
      </c>
      <c r="U4751" s="39" t="s">
        <v>11557</v>
      </c>
      <c r="V4751" s="39" t="s">
        <v>3493</v>
      </c>
      <c r="W4751" s="39" t="s">
        <v>3494</v>
      </c>
      <c r="X4751" s="39" t="s">
        <v>11739</v>
      </c>
      <c r="Y4751" s="39" t="s">
        <v>11740</v>
      </c>
      <c r="Z4751" s="39" t="s">
        <v>11560</v>
      </c>
      <c r="AA4751" s="39" t="s">
        <v>11561</v>
      </c>
    </row>
    <row r="4752" ht="15.75" hidden="1" customHeight="1">
      <c r="A4752" s="39" t="s">
        <v>11779</v>
      </c>
      <c r="B4752" s="39" t="s">
        <v>11780</v>
      </c>
      <c r="C4752" s="8">
        <v>5840.0</v>
      </c>
      <c r="D4752" s="8">
        <v>17.0</v>
      </c>
      <c r="E4752" s="8">
        <v>9.0</v>
      </c>
      <c r="F4752" s="8">
        <v>5.0</v>
      </c>
      <c r="G4752" s="8">
        <v>6415.0</v>
      </c>
      <c r="H4752" s="8">
        <v>5907.0</v>
      </c>
      <c r="I4752" s="8">
        <v>4429.0</v>
      </c>
      <c r="J4752" s="8">
        <v>4884.0</v>
      </c>
      <c r="K4752" s="8">
        <v>1853.0</v>
      </c>
      <c r="L4752" s="8">
        <v>6399.0</v>
      </c>
      <c r="M4752" s="8">
        <v>6720.0</v>
      </c>
      <c r="N4752" s="8">
        <v>517.0</v>
      </c>
      <c r="O4752" s="8">
        <v>354.0</v>
      </c>
      <c r="P4752" s="8">
        <v>2.0</v>
      </c>
      <c r="Q4752" s="39" t="s">
        <v>877</v>
      </c>
      <c r="R4752" s="39" t="s">
        <v>11777</v>
      </c>
      <c r="S4752" s="39" t="s">
        <v>11778</v>
      </c>
      <c r="T4752" s="39" t="s">
        <v>11556</v>
      </c>
      <c r="U4752" s="39" t="s">
        <v>11557</v>
      </c>
      <c r="V4752" s="39" t="s">
        <v>3493</v>
      </c>
      <c r="W4752" s="39" t="s">
        <v>3494</v>
      </c>
      <c r="X4752" s="39" t="s">
        <v>11739</v>
      </c>
      <c r="Y4752" s="39" t="s">
        <v>11740</v>
      </c>
      <c r="Z4752" s="39" t="s">
        <v>11560</v>
      </c>
      <c r="AA4752" s="39" t="s">
        <v>11561</v>
      </c>
    </row>
    <row r="4753" ht="15.75" hidden="1" customHeight="1">
      <c r="A4753" s="39" t="s">
        <v>11781</v>
      </c>
      <c r="B4753" s="39" t="s">
        <v>11782</v>
      </c>
      <c r="C4753" s="8">
        <v>5607.0</v>
      </c>
      <c r="D4753" s="8">
        <v>17.0</v>
      </c>
      <c r="E4753" s="8">
        <v>9.0</v>
      </c>
      <c r="F4753" s="8">
        <v>5.0</v>
      </c>
      <c r="G4753" s="8">
        <v>6149.0</v>
      </c>
      <c r="H4753" s="8">
        <v>4884.0</v>
      </c>
      <c r="I4753" s="8">
        <v>5436.0</v>
      </c>
      <c r="J4753" s="8">
        <v>4583.0</v>
      </c>
      <c r="K4753" s="8">
        <v>2492.0</v>
      </c>
      <c r="L4753" s="8">
        <v>4499.0</v>
      </c>
      <c r="M4753" s="8">
        <v>6952.5</v>
      </c>
      <c r="N4753" s="8">
        <v>376.0</v>
      </c>
      <c r="O4753" s="8">
        <v>168.0</v>
      </c>
      <c r="P4753" s="8">
        <v>2.0</v>
      </c>
      <c r="Q4753" s="39" t="s">
        <v>877</v>
      </c>
      <c r="R4753" s="39" t="s">
        <v>11777</v>
      </c>
      <c r="S4753" s="39" t="s">
        <v>11778</v>
      </c>
      <c r="T4753" s="39" t="s">
        <v>11556</v>
      </c>
      <c r="U4753" s="39" t="s">
        <v>11557</v>
      </c>
      <c r="V4753" s="39" t="s">
        <v>3493</v>
      </c>
      <c r="W4753" s="39" t="s">
        <v>3494</v>
      </c>
      <c r="X4753" s="39" t="s">
        <v>11739</v>
      </c>
      <c r="Y4753" s="39" t="s">
        <v>11740</v>
      </c>
      <c r="Z4753" s="39" t="s">
        <v>11560</v>
      </c>
      <c r="AA4753" s="39" t="s">
        <v>11561</v>
      </c>
    </row>
    <row r="4754" ht="15.75" hidden="1" customHeight="1">
      <c r="A4754" s="39" t="s">
        <v>11783</v>
      </c>
      <c r="B4754" s="39" t="s">
        <v>11784</v>
      </c>
      <c r="C4754" s="8">
        <v>4387.0</v>
      </c>
      <c r="D4754" s="8">
        <v>13.0</v>
      </c>
      <c r="E4754" s="8">
        <v>7.0</v>
      </c>
      <c r="F4754" s="8">
        <v>4.0</v>
      </c>
      <c r="G4754" s="8">
        <v>4378.0</v>
      </c>
      <c r="H4754" s="8">
        <v>4271.0</v>
      </c>
      <c r="I4754" s="8">
        <v>4121.0</v>
      </c>
      <c r="J4754" s="8">
        <v>3339.0</v>
      </c>
      <c r="K4754" s="8">
        <v>4134.0</v>
      </c>
      <c r="L4754" s="8">
        <v>1872.0</v>
      </c>
      <c r="M4754" s="8">
        <v>4679.0</v>
      </c>
      <c r="N4754" s="8">
        <v>554.0</v>
      </c>
      <c r="O4754" s="8">
        <v>339.0</v>
      </c>
      <c r="P4754" s="8">
        <v>2.0</v>
      </c>
      <c r="Q4754" s="39" t="s">
        <v>877</v>
      </c>
      <c r="R4754" s="39" t="s">
        <v>11777</v>
      </c>
      <c r="S4754" s="39" t="s">
        <v>11778</v>
      </c>
      <c r="T4754" s="39" t="s">
        <v>11556</v>
      </c>
      <c r="U4754" s="39" t="s">
        <v>11557</v>
      </c>
      <c r="V4754" s="39" t="s">
        <v>3493</v>
      </c>
      <c r="W4754" s="39" t="s">
        <v>3494</v>
      </c>
      <c r="X4754" s="39" t="s">
        <v>11739</v>
      </c>
      <c r="Y4754" s="39" t="s">
        <v>11740</v>
      </c>
      <c r="Z4754" s="39" t="s">
        <v>11560</v>
      </c>
      <c r="AA4754" s="39" t="s">
        <v>11561</v>
      </c>
    </row>
    <row r="4755" ht="15.75" hidden="1" customHeight="1">
      <c r="A4755" s="39" t="s">
        <v>11785</v>
      </c>
      <c r="B4755" s="39" t="s">
        <v>11786</v>
      </c>
      <c r="C4755" s="8">
        <v>1991.0</v>
      </c>
      <c r="D4755" s="8">
        <v>6.0</v>
      </c>
      <c r="E4755" s="8">
        <v>3.0</v>
      </c>
      <c r="F4755" s="8">
        <v>2.0</v>
      </c>
      <c r="G4755" s="8">
        <v>1543.0</v>
      </c>
      <c r="H4755" s="8">
        <v>1436.0</v>
      </c>
      <c r="I4755" s="8">
        <v>2810.0</v>
      </c>
      <c r="J4755" s="8">
        <v>2193.0</v>
      </c>
      <c r="K4755" s="8">
        <v>5041.0</v>
      </c>
      <c r="L4755" s="8">
        <v>3820.0</v>
      </c>
      <c r="M4755" s="8">
        <v>5358.0</v>
      </c>
      <c r="N4755" s="8">
        <v>696.0</v>
      </c>
      <c r="O4755" s="8">
        <v>411.0</v>
      </c>
      <c r="P4755" s="8">
        <v>2.0</v>
      </c>
      <c r="Q4755" s="39" t="s">
        <v>877</v>
      </c>
      <c r="R4755" s="39" t="s">
        <v>11777</v>
      </c>
      <c r="S4755" s="39" t="s">
        <v>11778</v>
      </c>
      <c r="T4755" s="39" t="s">
        <v>11556</v>
      </c>
      <c r="U4755" s="39" t="s">
        <v>11557</v>
      </c>
      <c r="V4755" s="39" t="s">
        <v>3493</v>
      </c>
      <c r="W4755" s="39" t="s">
        <v>3494</v>
      </c>
      <c r="X4755" s="39" t="s">
        <v>11739</v>
      </c>
      <c r="Y4755" s="39" t="s">
        <v>11740</v>
      </c>
      <c r="Z4755" s="39" t="s">
        <v>11560</v>
      </c>
      <c r="AA4755" s="39" t="s">
        <v>11561</v>
      </c>
    </row>
    <row r="4756" ht="15.75" hidden="1" customHeight="1">
      <c r="A4756" s="39" t="s">
        <v>11787</v>
      </c>
      <c r="B4756" s="39" t="s">
        <v>11788</v>
      </c>
      <c r="C4756" s="8">
        <v>3294.0</v>
      </c>
      <c r="D4756" s="8">
        <v>10.0</v>
      </c>
      <c r="E4756" s="8">
        <v>5.0</v>
      </c>
      <c r="F4756" s="8">
        <v>3.0</v>
      </c>
      <c r="G4756" s="8">
        <v>2876.0</v>
      </c>
      <c r="H4756" s="8">
        <v>2064.0</v>
      </c>
      <c r="I4756" s="8">
        <v>5277.0</v>
      </c>
      <c r="J4756" s="8">
        <v>2982.0</v>
      </c>
      <c r="K4756" s="8">
        <v>5822.0</v>
      </c>
      <c r="L4756" s="8">
        <v>4117.0</v>
      </c>
      <c r="M4756" s="8">
        <v>6040.0</v>
      </c>
      <c r="N4756" s="8">
        <v>652.0</v>
      </c>
      <c r="O4756" s="8">
        <v>387.0</v>
      </c>
      <c r="P4756" s="8">
        <v>2.0</v>
      </c>
      <c r="Q4756" s="39" t="s">
        <v>877</v>
      </c>
      <c r="R4756" s="39" t="s">
        <v>11777</v>
      </c>
      <c r="S4756" s="39" t="s">
        <v>11778</v>
      </c>
      <c r="T4756" s="39" t="s">
        <v>11556</v>
      </c>
      <c r="U4756" s="39" t="s">
        <v>11557</v>
      </c>
      <c r="V4756" s="39" t="s">
        <v>3493</v>
      </c>
      <c r="W4756" s="39" t="s">
        <v>3494</v>
      </c>
      <c r="X4756" s="39" t="s">
        <v>11739</v>
      </c>
      <c r="Y4756" s="39" t="s">
        <v>11740</v>
      </c>
      <c r="Z4756" s="39" t="s">
        <v>11560</v>
      </c>
      <c r="AA4756" s="39" t="s">
        <v>11561</v>
      </c>
    </row>
    <row r="4757" ht="15.75" hidden="1" customHeight="1">
      <c r="A4757" s="39" t="s">
        <v>11789</v>
      </c>
      <c r="B4757" s="39" t="s">
        <v>11790</v>
      </c>
      <c r="C4757" s="8">
        <v>705.0</v>
      </c>
      <c r="D4757" s="8">
        <v>3.0</v>
      </c>
      <c r="E4757" s="8">
        <v>2.0</v>
      </c>
      <c r="F4757" s="8">
        <v>1.0</v>
      </c>
      <c r="G4757" s="8">
        <v>398.0</v>
      </c>
      <c r="H4757" s="8">
        <v>873.0</v>
      </c>
      <c r="I4757" s="8">
        <v>658.0</v>
      </c>
      <c r="J4757" s="8">
        <v>980.0</v>
      </c>
      <c r="K4757" s="8">
        <v>5007.0</v>
      </c>
      <c r="L4757" s="8">
        <v>2939.0</v>
      </c>
      <c r="M4757" s="8">
        <v>1749.0</v>
      </c>
      <c r="N4757" s="8">
        <v>813.0</v>
      </c>
      <c r="O4757" s="8">
        <v>471.0</v>
      </c>
      <c r="P4757" s="8">
        <v>2.0</v>
      </c>
      <c r="Q4757" s="39" t="s">
        <v>877</v>
      </c>
      <c r="R4757" s="39" t="s">
        <v>11791</v>
      </c>
      <c r="S4757" s="39" t="s">
        <v>11792</v>
      </c>
      <c r="T4757" s="39" t="s">
        <v>11556</v>
      </c>
      <c r="U4757" s="39" t="s">
        <v>11557</v>
      </c>
      <c r="V4757" s="39" t="s">
        <v>3493</v>
      </c>
      <c r="W4757" s="39" t="s">
        <v>3494</v>
      </c>
      <c r="X4757" s="39" t="s">
        <v>11739</v>
      </c>
      <c r="Y4757" s="39" t="s">
        <v>11740</v>
      </c>
      <c r="Z4757" s="39" t="s">
        <v>11560</v>
      </c>
      <c r="AA4757" s="39" t="s">
        <v>11561</v>
      </c>
    </row>
    <row r="4758" ht="15.75" hidden="1" customHeight="1">
      <c r="A4758" s="39" t="s">
        <v>11793</v>
      </c>
      <c r="B4758" s="39" t="s">
        <v>11794</v>
      </c>
      <c r="C4758" s="8">
        <v>1979.0</v>
      </c>
      <c r="D4758" s="8">
        <v>6.0</v>
      </c>
      <c r="E4758" s="8">
        <v>3.0</v>
      </c>
      <c r="F4758" s="8">
        <v>2.0</v>
      </c>
      <c r="G4758" s="8">
        <v>2052.0</v>
      </c>
      <c r="H4758" s="8">
        <v>1516.0</v>
      </c>
      <c r="I4758" s="8">
        <v>2374.0</v>
      </c>
      <c r="J4758" s="8">
        <v>1679.0</v>
      </c>
      <c r="K4758" s="8">
        <v>3564.0</v>
      </c>
      <c r="L4758" s="8">
        <v>4262.0</v>
      </c>
      <c r="M4758" s="8">
        <v>2601.0</v>
      </c>
      <c r="N4758" s="8">
        <v>484.0</v>
      </c>
      <c r="O4758" s="8">
        <v>304.0</v>
      </c>
      <c r="P4758" s="8">
        <v>2.0</v>
      </c>
      <c r="Q4758" s="39" t="s">
        <v>877</v>
      </c>
      <c r="R4758" s="39" t="s">
        <v>11791</v>
      </c>
      <c r="S4758" s="39" t="s">
        <v>11792</v>
      </c>
      <c r="T4758" s="39" t="s">
        <v>11556</v>
      </c>
      <c r="U4758" s="39" t="s">
        <v>11557</v>
      </c>
      <c r="V4758" s="39" t="s">
        <v>3493</v>
      </c>
      <c r="W4758" s="39" t="s">
        <v>3494</v>
      </c>
      <c r="X4758" s="39" t="s">
        <v>11739</v>
      </c>
      <c r="Y4758" s="39" t="s">
        <v>11740</v>
      </c>
      <c r="Z4758" s="39" t="s">
        <v>11560</v>
      </c>
      <c r="AA4758" s="39" t="s">
        <v>11561</v>
      </c>
    </row>
    <row r="4759" ht="15.75" hidden="1" customHeight="1">
      <c r="A4759" s="39" t="s">
        <v>11795</v>
      </c>
      <c r="B4759" s="39" t="s">
        <v>11796</v>
      </c>
      <c r="C4759" s="8">
        <v>3246.0</v>
      </c>
      <c r="D4759" s="8">
        <v>10.0</v>
      </c>
      <c r="E4759" s="8">
        <v>5.0</v>
      </c>
      <c r="F4759" s="8">
        <v>3.0</v>
      </c>
      <c r="G4759" s="8">
        <v>3572.0</v>
      </c>
      <c r="H4759" s="8">
        <v>3289.0</v>
      </c>
      <c r="I4759" s="8">
        <v>3032.0</v>
      </c>
      <c r="J4759" s="8">
        <v>2414.0</v>
      </c>
      <c r="K4759" s="8">
        <v>2070.0</v>
      </c>
      <c r="L4759" s="8">
        <v>5088.0</v>
      </c>
      <c r="M4759" s="8">
        <v>3368.0</v>
      </c>
      <c r="N4759" s="8">
        <v>1284.0</v>
      </c>
      <c r="O4759" s="8">
        <v>790.0</v>
      </c>
      <c r="P4759" s="8">
        <v>2.0</v>
      </c>
      <c r="Q4759" s="39" t="s">
        <v>877</v>
      </c>
      <c r="R4759" s="39" t="s">
        <v>11791</v>
      </c>
      <c r="S4759" s="39" t="s">
        <v>11792</v>
      </c>
      <c r="T4759" s="39" t="s">
        <v>11556</v>
      </c>
      <c r="U4759" s="39" t="s">
        <v>11557</v>
      </c>
      <c r="V4759" s="39" t="s">
        <v>3493</v>
      </c>
      <c r="W4759" s="39" t="s">
        <v>3494</v>
      </c>
      <c r="X4759" s="39" t="s">
        <v>11739</v>
      </c>
      <c r="Y4759" s="39" t="s">
        <v>11740</v>
      </c>
      <c r="Z4759" s="39" t="s">
        <v>11560</v>
      </c>
      <c r="AA4759" s="39" t="s">
        <v>11561</v>
      </c>
    </row>
    <row r="4760" ht="15.75" hidden="1" customHeight="1">
      <c r="A4760" s="39" t="s">
        <v>11797</v>
      </c>
      <c r="B4760" s="39" t="s">
        <v>11798</v>
      </c>
      <c r="C4760" s="8">
        <v>1351.0</v>
      </c>
      <c r="D4760" s="8">
        <v>4.0</v>
      </c>
      <c r="E4760" s="8">
        <v>2.0</v>
      </c>
      <c r="F4760" s="8">
        <v>1.0</v>
      </c>
      <c r="G4760" s="8">
        <v>724.0</v>
      </c>
      <c r="H4760" s="8">
        <v>1832.0</v>
      </c>
      <c r="I4760" s="8">
        <v>1382.0</v>
      </c>
      <c r="J4760" s="8">
        <v>1768.0</v>
      </c>
      <c r="K4760" s="8">
        <v>2716.0</v>
      </c>
      <c r="L4760" s="8">
        <v>5273.0</v>
      </c>
      <c r="M4760" s="8">
        <v>2167.0</v>
      </c>
      <c r="N4760" s="8">
        <v>653.0</v>
      </c>
      <c r="O4760" s="8">
        <v>396.0</v>
      </c>
      <c r="P4760" s="8">
        <v>2.0</v>
      </c>
      <c r="Q4760" s="39" t="s">
        <v>877</v>
      </c>
      <c r="R4760" s="39" t="s">
        <v>11791</v>
      </c>
      <c r="S4760" s="39" t="s">
        <v>11792</v>
      </c>
      <c r="T4760" s="39" t="s">
        <v>11556</v>
      </c>
      <c r="U4760" s="39" t="s">
        <v>11557</v>
      </c>
      <c r="V4760" s="39" t="s">
        <v>3493</v>
      </c>
      <c r="W4760" s="39" t="s">
        <v>3494</v>
      </c>
      <c r="X4760" s="39" t="s">
        <v>11739</v>
      </c>
      <c r="Y4760" s="39" t="s">
        <v>11740</v>
      </c>
      <c r="Z4760" s="39" t="s">
        <v>11560</v>
      </c>
      <c r="AA4760" s="39" t="s">
        <v>11561</v>
      </c>
    </row>
    <row r="4761" ht="15.75" hidden="1" customHeight="1">
      <c r="A4761" s="39" t="s">
        <v>11799</v>
      </c>
      <c r="B4761" s="39" t="s">
        <v>11800</v>
      </c>
      <c r="C4761" s="8">
        <v>1075.0</v>
      </c>
      <c r="D4761" s="8">
        <v>4.0</v>
      </c>
      <c r="E4761" s="8">
        <v>2.0</v>
      </c>
      <c r="F4761" s="8">
        <v>1.0</v>
      </c>
      <c r="G4761" s="8">
        <v>831.0</v>
      </c>
      <c r="H4761" s="8">
        <v>1282.0</v>
      </c>
      <c r="I4761" s="8">
        <v>1278.0</v>
      </c>
      <c r="J4761" s="8">
        <v>943.0</v>
      </c>
      <c r="K4761" s="8">
        <v>2556.0</v>
      </c>
      <c r="L4761" s="8">
        <v>3829.0</v>
      </c>
      <c r="M4761" s="8">
        <v>1702.0</v>
      </c>
      <c r="N4761" s="8">
        <v>1049.0</v>
      </c>
      <c r="O4761" s="8">
        <v>679.0</v>
      </c>
      <c r="P4761" s="8">
        <v>2.0</v>
      </c>
      <c r="Q4761" s="39" t="s">
        <v>877</v>
      </c>
      <c r="R4761" s="39" t="s">
        <v>11791</v>
      </c>
      <c r="S4761" s="39" t="s">
        <v>11792</v>
      </c>
      <c r="T4761" s="39" t="s">
        <v>11556</v>
      </c>
      <c r="U4761" s="39" t="s">
        <v>11557</v>
      </c>
      <c r="V4761" s="39" t="s">
        <v>3493</v>
      </c>
      <c r="W4761" s="39" t="s">
        <v>3494</v>
      </c>
      <c r="X4761" s="39" t="s">
        <v>11739</v>
      </c>
      <c r="Y4761" s="39" t="s">
        <v>11740</v>
      </c>
      <c r="Z4761" s="39" t="s">
        <v>11560</v>
      </c>
      <c r="AA4761" s="39" t="s">
        <v>11561</v>
      </c>
    </row>
    <row r="4762" ht="15.75" hidden="1" customHeight="1">
      <c r="A4762" s="39" t="s">
        <v>11801</v>
      </c>
      <c r="B4762" s="39" t="s">
        <v>11802</v>
      </c>
      <c r="C4762" s="8">
        <v>1784.0</v>
      </c>
      <c r="D4762" s="8">
        <v>6.0</v>
      </c>
      <c r="E4762" s="8">
        <v>3.0</v>
      </c>
      <c r="F4762" s="8">
        <v>2.0</v>
      </c>
      <c r="G4762" s="8">
        <v>1515.0</v>
      </c>
      <c r="H4762" s="8">
        <v>2000.0</v>
      </c>
      <c r="I4762" s="8">
        <v>1496.0</v>
      </c>
      <c r="J4762" s="8">
        <v>1374.0</v>
      </c>
      <c r="K4762" s="8">
        <v>3319.0</v>
      </c>
      <c r="L4762" s="8">
        <v>5544.0</v>
      </c>
      <c r="M4762" s="8">
        <v>3163.0</v>
      </c>
      <c r="N4762" s="8">
        <v>880.0</v>
      </c>
      <c r="O4762" s="8">
        <v>538.0</v>
      </c>
      <c r="P4762" s="8">
        <v>2.0</v>
      </c>
      <c r="Q4762" s="39" t="s">
        <v>877</v>
      </c>
      <c r="R4762" s="39" t="s">
        <v>11791</v>
      </c>
      <c r="S4762" s="39" t="s">
        <v>11792</v>
      </c>
      <c r="T4762" s="39" t="s">
        <v>11556</v>
      </c>
      <c r="U4762" s="39" t="s">
        <v>11557</v>
      </c>
      <c r="V4762" s="39" t="s">
        <v>3493</v>
      </c>
      <c r="W4762" s="39" t="s">
        <v>3494</v>
      </c>
      <c r="X4762" s="39" t="s">
        <v>11721</v>
      </c>
      <c r="Y4762" s="39" t="s">
        <v>11722</v>
      </c>
      <c r="Z4762" s="39" t="s">
        <v>11560</v>
      </c>
      <c r="AA4762" s="39" t="s">
        <v>11561</v>
      </c>
    </row>
    <row r="4763" ht="15.75" hidden="1" customHeight="1">
      <c r="A4763" s="39" t="s">
        <v>11803</v>
      </c>
      <c r="B4763" s="39" t="s">
        <v>11804</v>
      </c>
      <c r="C4763" s="8">
        <v>3185.0</v>
      </c>
      <c r="D4763" s="8">
        <v>10.0</v>
      </c>
      <c r="E4763" s="8">
        <v>5.0</v>
      </c>
      <c r="F4763" s="8">
        <v>3.0</v>
      </c>
      <c r="G4763" s="8">
        <v>3201.0</v>
      </c>
      <c r="H4763" s="8">
        <v>1905.5</v>
      </c>
      <c r="I4763" s="8">
        <v>3883.0</v>
      </c>
      <c r="J4763" s="8">
        <v>3254.0</v>
      </c>
      <c r="K4763" s="8">
        <v>4740.0</v>
      </c>
      <c r="L4763" s="8">
        <v>6928.0</v>
      </c>
      <c r="M4763" s="8">
        <v>4151.0</v>
      </c>
      <c r="N4763" s="8">
        <v>555.0</v>
      </c>
      <c r="O4763" s="8">
        <v>321.0</v>
      </c>
      <c r="P4763" s="8">
        <v>2.0</v>
      </c>
      <c r="Q4763" s="39" t="s">
        <v>877</v>
      </c>
      <c r="R4763" s="39" t="s">
        <v>11805</v>
      </c>
      <c r="S4763" s="39" t="s">
        <v>11806</v>
      </c>
      <c r="T4763" s="39" t="s">
        <v>11556</v>
      </c>
      <c r="U4763" s="39" t="s">
        <v>11557</v>
      </c>
      <c r="V4763" s="39" t="s">
        <v>3493</v>
      </c>
      <c r="W4763" s="39" t="s">
        <v>3494</v>
      </c>
      <c r="X4763" s="39" t="s">
        <v>11721</v>
      </c>
      <c r="Y4763" s="39" t="s">
        <v>11722</v>
      </c>
      <c r="Z4763" s="39" t="s">
        <v>11580</v>
      </c>
      <c r="AA4763" s="39" t="s">
        <v>11581</v>
      </c>
    </row>
    <row r="4764" ht="15.75" hidden="1" customHeight="1">
      <c r="A4764" s="39" t="s">
        <v>11807</v>
      </c>
      <c r="B4764" s="39" t="s">
        <v>11808</v>
      </c>
      <c r="C4764" s="8">
        <v>2407.0</v>
      </c>
      <c r="D4764" s="8">
        <v>7.0</v>
      </c>
      <c r="E4764" s="8">
        <v>4.0</v>
      </c>
      <c r="F4764" s="8">
        <v>2.0</v>
      </c>
      <c r="G4764" s="8">
        <v>2610.0</v>
      </c>
      <c r="H4764" s="8">
        <v>2267.0</v>
      </c>
      <c r="I4764" s="8">
        <v>3574.0</v>
      </c>
      <c r="J4764" s="8">
        <v>2196.0</v>
      </c>
      <c r="K4764" s="8">
        <v>6829.0</v>
      </c>
      <c r="L4764" s="8">
        <v>158.0</v>
      </c>
      <c r="M4764" s="8">
        <v>2898.0</v>
      </c>
      <c r="N4764" s="8">
        <v>346.0</v>
      </c>
      <c r="O4764" s="8">
        <v>191.0</v>
      </c>
      <c r="P4764" s="8">
        <v>2.0</v>
      </c>
      <c r="Q4764" s="39" t="s">
        <v>877</v>
      </c>
      <c r="R4764" s="39" t="s">
        <v>11805</v>
      </c>
      <c r="S4764" s="39" t="s">
        <v>11806</v>
      </c>
      <c r="T4764" s="39" t="s">
        <v>11556</v>
      </c>
      <c r="U4764" s="39" t="s">
        <v>11557</v>
      </c>
      <c r="V4764" s="39" t="s">
        <v>3493</v>
      </c>
      <c r="W4764" s="39" t="s">
        <v>3494</v>
      </c>
      <c r="X4764" s="39" t="s">
        <v>11721</v>
      </c>
      <c r="Y4764" s="39" t="s">
        <v>11722</v>
      </c>
      <c r="Z4764" s="39" t="s">
        <v>11580</v>
      </c>
      <c r="AA4764" s="39" t="s">
        <v>11581</v>
      </c>
    </row>
    <row r="4765" ht="15.75" hidden="1" customHeight="1">
      <c r="A4765" s="39" t="s">
        <v>11809</v>
      </c>
      <c r="B4765" s="39" t="s">
        <v>11810</v>
      </c>
      <c r="C4765" s="8">
        <v>780.0</v>
      </c>
      <c r="D4765" s="8">
        <v>3.0</v>
      </c>
      <c r="E4765" s="8">
        <v>2.0</v>
      </c>
      <c r="F4765" s="8">
        <v>1.0</v>
      </c>
      <c r="G4765" s="8">
        <v>856.5</v>
      </c>
      <c r="H4765" s="8">
        <v>297.0</v>
      </c>
      <c r="I4765" s="8">
        <v>1918.0</v>
      </c>
      <c r="J4765" s="8">
        <v>747.0</v>
      </c>
      <c r="K4765" s="8">
        <v>6940.0</v>
      </c>
      <c r="L4765" s="8">
        <v>2258.0</v>
      </c>
      <c r="M4765" s="8">
        <v>3881.0</v>
      </c>
      <c r="N4765" s="8">
        <v>472.0</v>
      </c>
      <c r="O4765" s="8">
        <v>260.0</v>
      </c>
      <c r="P4765" s="8">
        <v>2.0</v>
      </c>
      <c r="Q4765" s="39" t="s">
        <v>877</v>
      </c>
      <c r="R4765" s="39" t="s">
        <v>11805</v>
      </c>
      <c r="S4765" s="39" t="s">
        <v>11806</v>
      </c>
      <c r="T4765" s="39" t="s">
        <v>11556</v>
      </c>
      <c r="U4765" s="39" t="s">
        <v>11557</v>
      </c>
      <c r="V4765" s="39" t="s">
        <v>3493</v>
      </c>
      <c r="W4765" s="39" t="s">
        <v>3494</v>
      </c>
      <c r="X4765" s="39" t="s">
        <v>11721</v>
      </c>
      <c r="Y4765" s="39" t="s">
        <v>11722</v>
      </c>
      <c r="Z4765" s="39" t="s">
        <v>11580</v>
      </c>
      <c r="AA4765" s="39" t="s">
        <v>11581</v>
      </c>
    </row>
    <row r="4766" ht="15.75" hidden="1" customHeight="1">
      <c r="A4766" s="39" t="s">
        <v>11811</v>
      </c>
      <c r="B4766" s="39" t="s">
        <v>11812</v>
      </c>
      <c r="C4766" s="8">
        <v>550.0</v>
      </c>
      <c r="D4766" s="8">
        <v>2.0</v>
      </c>
      <c r="E4766" s="8">
        <v>1.0</v>
      </c>
      <c r="F4766" s="8">
        <v>1.0</v>
      </c>
      <c r="G4766" s="8">
        <v>633.0</v>
      </c>
      <c r="H4766" s="8">
        <v>429.0</v>
      </c>
      <c r="I4766" s="8">
        <v>500.0</v>
      </c>
      <c r="J4766" s="8">
        <v>632.0</v>
      </c>
      <c r="K4766" s="8">
        <v>5877.0</v>
      </c>
      <c r="L4766" s="8">
        <v>1541.0</v>
      </c>
      <c r="M4766" s="8">
        <v>1888.5</v>
      </c>
      <c r="N4766" s="8">
        <v>664.0</v>
      </c>
      <c r="O4766" s="8">
        <v>426.0</v>
      </c>
      <c r="P4766" s="8">
        <v>2.0</v>
      </c>
      <c r="Q4766" s="39" t="s">
        <v>877</v>
      </c>
      <c r="R4766" s="39" t="s">
        <v>11805</v>
      </c>
      <c r="S4766" s="39" t="s">
        <v>11806</v>
      </c>
      <c r="T4766" s="39" t="s">
        <v>11556</v>
      </c>
      <c r="U4766" s="39" t="s">
        <v>11557</v>
      </c>
      <c r="V4766" s="39" t="s">
        <v>3493</v>
      </c>
      <c r="W4766" s="39" t="s">
        <v>3494</v>
      </c>
      <c r="X4766" s="39" t="s">
        <v>11721</v>
      </c>
      <c r="Y4766" s="39" t="s">
        <v>11722</v>
      </c>
      <c r="Z4766" s="39" t="s">
        <v>11580</v>
      </c>
      <c r="AA4766" s="39" t="s">
        <v>11581</v>
      </c>
    </row>
    <row r="4767" ht="15.75" hidden="1" customHeight="1">
      <c r="A4767" s="39" t="s">
        <v>11813</v>
      </c>
      <c r="B4767" s="39" t="s">
        <v>11814</v>
      </c>
      <c r="C4767" s="8">
        <v>1524.0</v>
      </c>
      <c r="D4767" s="8">
        <v>5.0</v>
      </c>
      <c r="E4767" s="8">
        <v>3.0</v>
      </c>
      <c r="F4767" s="8">
        <v>2.0</v>
      </c>
      <c r="G4767" s="8">
        <v>1498.0</v>
      </c>
      <c r="H4767" s="8">
        <v>1554.0</v>
      </c>
      <c r="I4767" s="8">
        <v>2342.0</v>
      </c>
      <c r="J4767" s="8">
        <v>694.0</v>
      </c>
      <c r="K4767" s="8">
        <v>6672.0</v>
      </c>
      <c r="L4767" s="8">
        <v>1130.0</v>
      </c>
      <c r="M4767" s="8">
        <v>3397.0</v>
      </c>
      <c r="N4767" s="8">
        <v>766.0</v>
      </c>
      <c r="O4767" s="8">
        <v>408.0</v>
      </c>
      <c r="P4767" s="8">
        <v>2.0</v>
      </c>
      <c r="Q4767" s="39" t="s">
        <v>877</v>
      </c>
      <c r="R4767" s="39" t="s">
        <v>11805</v>
      </c>
      <c r="S4767" s="39" t="s">
        <v>11806</v>
      </c>
      <c r="T4767" s="39" t="s">
        <v>11556</v>
      </c>
      <c r="U4767" s="39" t="s">
        <v>11557</v>
      </c>
      <c r="V4767" s="39" t="s">
        <v>3493</v>
      </c>
      <c r="W4767" s="39" t="s">
        <v>3494</v>
      </c>
      <c r="X4767" s="39" t="s">
        <v>11721</v>
      </c>
      <c r="Y4767" s="39" t="s">
        <v>11722</v>
      </c>
      <c r="Z4767" s="39" t="s">
        <v>11580</v>
      </c>
      <c r="AA4767" s="39" t="s">
        <v>11581</v>
      </c>
    </row>
    <row r="4768" ht="15.75" hidden="1" customHeight="1">
      <c r="A4768" s="39" t="s">
        <v>11815</v>
      </c>
      <c r="B4768" s="39" t="s">
        <v>11816</v>
      </c>
      <c r="C4768" s="8">
        <v>451.0</v>
      </c>
      <c r="D4768" s="8">
        <v>2.0</v>
      </c>
      <c r="E4768" s="8">
        <v>1.0</v>
      </c>
      <c r="F4768" s="8">
        <v>1.0</v>
      </c>
      <c r="G4768" s="8">
        <v>371.0</v>
      </c>
      <c r="H4768" s="8">
        <v>398.0</v>
      </c>
      <c r="I4768" s="8">
        <v>985.0</v>
      </c>
      <c r="J4768" s="8">
        <v>539.0</v>
      </c>
      <c r="K4768" s="8">
        <v>5173.0</v>
      </c>
      <c r="L4768" s="8">
        <v>353.0</v>
      </c>
      <c r="M4768" s="8">
        <v>3374.5</v>
      </c>
      <c r="N4768" s="8">
        <v>737.0</v>
      </c>
      <c r="O4768" s="8">
        <v>490.0</v>
      </c>
      <c r="P4768" s="8">
        <v>2.0</v>
      </c>
      <c r="Q4768" s="39" t="s">
        <v>877</v>
      </c>
      <c r="R4768" s="39" t="s">
        <v>11817</v>
      </c>
      <c r="S4768" s="39" t="s">
        <v>11818</v>
      </c>
      <c r="T4768" s="39" t="s">
        <v>11556</v>
      </c>
      <c r="U4768" s="39" t="s">
        <v>11557</v>
      </c>
      <c r="V4768" s="39" t="s">
        <v>3493</v>
      </c>
      <c r="W4768" s="39" t="s">
        <v>3494</v>
      </c>
      <c r="X4768" s="39" t="s">
        <v>11721</v>
      </c>
      <c r="Y4768" s="39" t="s">
        <v>11722</v>
      </c>
      <c r="Z4768" s="39" t="s">
        <v>11580</v>
      </c>
      <c r="AA4768" s="39" t="s">
        <v>11581</v>
      </c>
    </row>
    <row r="4769" ht="15.75" hidden="1" customHeight="1">
      <c r="A4769" s="39" t="s">
        <v>11819</v>
      </c>
      <c r="B4769" s="39" t="s">
        <v>11820</v>
      </c>
      <c r="C4769" s="8">
        <v>951.0</v>
      </c>
      <c r="D4769" s="8">
        <v>3.0</v>
      </c>
      <c r="E4769" s="8">
        <v>2.0</v>
      </c>
      <c r="F4769" s="8">
        <v>1.0</v>
      </c>
      <c r="G4769" s="8">
        <v>712.0</v>
      </c>
      <c r="H4769" s="8">
        <v>1058.0</v>
      </c>
      <c r="I4769" s="8">
        <v>833.0</v>
      </c>
      <c r="J4769" s="8">
        <v>1067.0</v>
      </c>
      <c r="K4769" s="8">
        <v>4363.0</v>
      </c>
      <c r="L4769" s="8">
        <v>3006.0</v>
      </c>
      <c r="M4769" s="8">
        <v>2194.0</v>
      </c>
      <c r="N4769" s="8">
        <v>838.0</v>
      </c>
      <c r="O4769" s="8">
        <v>520.0</v>
      </c>
      <c r="P4769" s="8">
        <v>2.0</v>
      </c>
      <c r="Q4769" s="39" t="s">
        <v>877</v>
      </c>
      <c r="R4769" s="39" t="s">
        <v>11817</v>
      </c>
      <c r="S4769" s="39" t="s">
        <v>11818</v>
      </c>
      <c r="T4769" s="39" t="s">
        <v>11556</v>
      </c>
      <c r="U4769" s="39" t="s">
        <v>11557</v>
      </c>
      <c r="V4769" s="39" t="s">
        <v>3493</v>
      </c>
      <c r="W4769" s="39" t="s">
        <v>3494</v>
      </c>
      <c r="X4769" s="39" t="s">
        <v>11721</v>
      </c>
      <c r="Y4769" s="39" t="s">
        <v>11722</v>
      </c>
      <c r="Z4769" s="39" t="s">
        <v>11580</v>
      </c>
      <c r="AA4769" s="39" t="s">
        <v>11581</v>
      </c>
    </row>
    <row r="4770" ht="15.75" hidden="1" customHeight="1">
      <c r="A4770" s="39" t="s">
        <v>11821</v>
      </c>
      <c r="B4770" s="39" t="s">
        <v>11822</v>
      </c>
      <c r="C4770" s="8">
        <v>888.0</v>
      </c>
      <c r="D4770" s="8">
        <v>3.0</v>
      </c>
      <c r="E4770" s="8">
        <v>2.0</v>
      </c>
      <c r="F4770" s="8">
        <v>1.0</v>
      </c>
      <c r="G4770" s="8">
        <v>658.0</v>
      </c>
      <c r="H4770" s="8">
        <v>903.0</v>
      </c>
      <c r="I4770" s="8">
        <v>1258.0</v>
      </c>
      <c r="J4770" s="8">
        <v>833.0</v>
      </c>
      <c r="K4770" s="8">
        <v>5753.0</v>
      </c>
      <c r="L4770" s="8">
        <v>1422.0</v>
      </c>
      <c r="M4770" s="8">
        <v>2803.0</v>
      </c>
      <c r="N4770" s="8">
        <v>846.0</v>
      </c>
      <c r="O4770" s="8">
        <v>574.0</v>
      </c>
      <c r="P4770" s="8">
        <v>2.0</v>
      </c>
      <c r="Q4770" s="39" t="s">
        <v>877</v>
      </c>
      <c r="R4770" s="39" t="s">
        <v>11817</v>
      </c>
      <c r="S4770" s="39" t="s">
        <v>11818</v>
      </c>
      <c r="T4770" s="39" t="s">
        <v>11556</v>
      </c>
      <c r="U4770" s="39" t="s">
        <v>11557</v>
      </c>
      <c r="V4770" s="39" t="s">
        <v>3493</v>
      </c>
      <c r="W4770" s="39" t="s">
        <v>3494</v>
      </c>
      <c r="X4770" s="39" t="s">
        <v>11721</v>
      </c>
      <c r="Y4770" s="39" t="s">
        <v>11722</v>
      </c>
      <c r="Z4770" s="39" t="s">
        <v>11580</v>
      </c>
      <c r="AA4770" s="39" t="s">
        <v>11581</v>
      </c>
    </row>
    <row r="4771" ht="15.75" hidden="1" customHeight="1">
      <c r="A4771" s="39" t="s">
        <v>11823</v>
      </c>
      <c r="B4771" s="39" t="s">
        <v>11824</v>
      </c>
      <c r="C4771" s="8">
        <v>1231.0</v>
      </c>
      <c r="D4771" s="8">
        <v>4.0</v>
      </c>
      <c r="E4771" s="8">
        <v>2.0</v>
      </c>
      <c r="F4771" s="8">
        <v>1.0</v>
      </c>
      <c r="G4771" s="8">
        <v>1099.0</v>
      </c>
      <c r="H4771" s="8">
        <v>1130.0</v>
      </c>
      <c r="I4771" s="8">
        <v>1416.0</v>
      </c>
      <c r="J4771" s="8">
        <v>1198.0</v>
      </c>
      <c r="K4771" s="8">
        <v>5508.0</v>
      </c>
      <c r="L4771" s="8">
        <v>1117.0</v>
      </c>
      <c r="M4771" s="8">
        <v>1517.0</v>
      </c>
      <c r="N4771" s="8">
        <v>698.0</v>
      </c>
      <c r="O4771" s="8">
        <v>437.0</v>
      </c>
      <c r="P4771" s="8">
        <v>2.0</v>
      </c>
      <c r="Q4771" s="39" t="s">
        <v>877</v>
      </c>
      <c r="R4771" s="39" t="s">
        <v>11817</v>
      </c>
      <c r="S4771" s="39" t="s">
        <v>11818</v>
      </c>
      <c r="T4771" s="39" t="s">
        <v>11556</v>
      </c>
      <c r="U4771" s="39" t="s">
        <v>11557</v>
      </c>
      <c r="V4771" s="39" t="s">
        <v>3493</v>
      </c>
      <c r="W4771" s="39" t="s">
        <v>3494</v>
      </c>
      <c r="X4771" s="39" t="s">
        <v>11721</v>
      </c>
      <c r="Y4771" s="39" t="s">
        <v>11722</v>
      </c>
      <c r="Z4771" s="39" t="s">
        <v>11580</v>
      </c>
      <c r="AA4771" s="39" t="s">
        <v>11581</v>
      </c>
    </row>
    <row r="4772" ht="15.75" hidden="1" customHeight="1">
      <c r="A4772" s="39" t="s">
        <v>11825</v>
      </c>
      <c r="B4772" s="39" t="s">
        <v>11826</v>
      </c>
      <c r="C4772" s="8">
        <v>1373.0</v>
      </c>
      <c r="D4772" s="8">
        <v>4.0</v>
      </c>
      <c r="E4772" s="8">
        <v>2.0</v>
      </c>
      <c r="F4772" s="8">
        <v>1.0</v>
      </c>
      <c r="G4772" s="8">
        <v>1243.0</v>
      </c>
      <c r="H4772" s="8">
        <v>1518.0</v>
      </c>
      <c r="I4772" s="8">
        <v>1178.0</v>
      </c>
      <c r="J4772" s="8">
        <v>1386.0</v>
      </c>
      <c r="K4772" s="8">
        <v>4146.0</v>
      </c>
      <c r="L4772" s="8">
        <v>1458.0</v>
      </c>
      <c r="M4772" s="8">
        <v>3231.0</v>
      </c>
      <c r="N4772" s="8">
        <v>933.0</v>
      </c>
      <c r="O4772" s="8">
        <v>605.0</v>
      </c>
      <c r="P4772" s="8">
        <v>2.0</v>
      </c>
      <c r="Q4772" s="39" t="s">
        <v>877</v>
      </c>
      <c r="R4772" s="39" t="s">
        <v>11817</v>
      </c>
      <c r="S4772" s="39" t="s">
        <v>11818</v>
      </c>
      <c r="T4772" s="39" t="s">
        <v>11556</v>
      </c>
      <c r="U4772" s="39" t="s">
        <v>11557</v>
      </c>
      <c r="V4772" s="39" t="s">
        <v>3493</v>
      </c>
      <c r="W4772" s="39" t="s">
        <v>3494</v>
      </c>
      <c r="X4772" s="39" t="s">
        <v>11721</v>
      </c>
      <c r="Y4772" s="39" t="s">
        <v>11722</v>
      </c>
      <c r="Z4772" s="39" t="s">
        <v>11580</v>
      </c>
      <c r="AA4772" s="39" t="s">
        <v>11581</v>
      </c>
    </row>
    <row r="4773" ht="15.75" hidden="1" customHeight="1">
      <c r="A4773" s="39" t="s">
        <v>11827</v>
      </c>
      <c r="B4773" s="39" t="s">
        <v>11828</v>
      </c>
      <c r="C4773" s="8">
        <v>4737.0</v>
      </c>
      <c r="D4773" s="8">
        <v>14.0</v>
      </c>
      <c r="E4773" s="8">
        <v>7.0</v>
      </c>
      <c r="F4773" s="8">
        <v>4.0</v>
      </c>
      <c r="G4773" s="8">
        <v>5277.0</v>
      </c>
      <c r="H4773" s="8">
        <v>4299.0</v>
      </c>
      <c r="I4773" s="8">
        <v>4744.0</v>
      </c>
      <c r="J4773" s="8">
        <v>3844.0</v>
      </c>
      <c r="K4773" s="8">
        <v>1372.0</v>
      </c>
      <c r="L4773" s="8">
        <v>6108.0</v>
      </c>
      <c r="M4773" s="8">
        <v>6699.0</v>
      </c>
      <c r="N4773" s="8">
        <v>568.0</v>
      </c>
      <c r="O4773" s="8">
        <v>333.0</v>
      </c>
      <c r="P4773" s="8">
        <v>2.0</v>
      </c>
      <c r="Q4773" s="39" t="s">
        <v>877</v>
      </c>
      <c r="R4773" s="39" t="s">
        <v>11829</v>
      </c>
      <c r="S4773" s="39" t="s">
        <v>11830</v>
      </c>
      <c r="T4773" s="39" t="s">
        <v>11556</v>
      </c>
      <c r="U4773" s="39" t="s">
        <v>11557</v>
      </c>
      <c r="V4773" s="39" t="s">
        <v>3493</v>
      </c>
      <c r="W4773" s="39" t="s">
        <v>3494</v>
      </c>
      <c r="X4773" s="39" t="s">
        <v>11592</v>
      </c>
      <c r="Y4773" s="39" t="s">
        <v>11593</v>
      </c>
      <c r="Z4773" s="39" t="s">
        <v>11580</v>
      </c>
      <c r="AA4773" s="39" t="s">
        <v>11581</v>
      </c>
    </row>
    <row r="4774" ht="15.75" hidden="1" customHeight="1">
      <c r="A4774" s="39" t="s">
        <v>11831</v>
      </c>
      <c r="B4774" s="39" t="s">
        <v>11828</v>
      </c>
      <c r="C4774" s="8">
        <v>4775.0</v>
      </c>
      <c r="D4774" s="8">
        <v>14.0</v>
      </c>
      <c r="E4774" s="8">
        <v>7.0</v>
      </c>
      <c r="F4774" s="8">
        <v>4.0</v>
      </c>
      <c r="G4774" s="8">
        <v>5223.0</v>
      </c>
      <c r="H4774" s="8">
        <v>4460.0</v>
      </c>
      <c r="I4774" s="8">
        <v>5442.0</v>
      </c>
      <c r="J4774" s="8">
        <v>3825.0</v>
      </c>
      <c r="K4774" s="8">
        <v>1075.0</v>
      </c>
      <c r="L4774" s="8">
        <v>6928.0</v>
      </c>
      <c r="M4774" s="8">
        <v>5435.0</v>
      </c>
      <c r="N4774" s="8">
        <v>443.0</v>
      </c>
      <c r="O4774" s="8">
        <v>309.0</v>
      </c>
      <c r="P4774" s="8">
        <v>2.0</v>
      </c>
      <c r="Q4774" s="39" t="s">
        <v>877</v>
      </c>
      <c r="R4774" s="39" t="s">
        <v>11829</v>
      </c>
      <c r="S4774" s="39" t="s">
        <v>11830</v>
      </c>
      <c r="T4774" s="39" t="s">
        <v>11556</v>
      </c>
      <c r="U4774" s="39" t="s">
        <v>11557</v>
      </c>
      <c r="V4774" s="39" t="s">
        <v>3493</v>
      </c>
      <c r="W4774" s="39" t="s">
        <v>3494</v>
      </c>
      <c r="X4774" s="39" t="s">
        <v>11592</v>
      </c>
      <c r="Y4774" s="39" t="s">
        <v>11593</v>
      </c>
      <c r="Z4774" s="39" t="s">
        <v>11580</v>
      </c>
      <c r="AA4774" s="39" t="s">
        <v>11581</v>
      </c>
    </row>
    <row r="4775" ht="15.75" hidden="1" customHeight="1">
      <c r="A4775" s="39" t="s">
        <v>11832</v>
      </c>
      <c r="B4775" s="39" t="s">
        <v>11828</v>
      </c>
      <c r="C4775" s="8">
        <v>3317.0</v>
      </c>
      <c r="D4775" s="8">
        <v>10.0</v>
      </c>
      <c r="E4775" s="8">
        <v>5.0</v>
      </c>
      <c r="F4775" s="8">
        <v>3.0</v>
      </c>
      <c r="G4775" s="8">
        <v>3866.5</v>
      </c>
      <c r="H4775" s="8">
        <v>3452.0</v>
      </c>
      <c r="I4775" s="8">
        <v>3577.0</v>
      </c>
      <c r="J4775" s="8">
        <v>2516.0</v>
      </c>
      <c r="K4775" s="8">
        <v>1143.0</v>
      </c>
      <c r="L4775" s="8">
        <v>4807.0</v>
      </c>
      <c r="M4775" s="8">
        <v>4903.0</v>
      </c>
      <c r="N4775" s="8">
        <v>600.0</v>
      </c>
      <c r="O4775" s="8">
        <v>342.0</v>
      </c>
      <c r="P4775" s="8">
        <v>2.0</v>
      </c>
      <c r="Q4775" s="39" t="s">
        <v>877</v>
      </c>
      <c r="R4775" s="39" t="s">
        <v>11829</v>
      </c>
      <c r="S4775" s="39" t="s">
        <v>11830</v>
      </c>
      <c r="T4775" s="39" t="s">
        <v>11556</v>
      </c>
      <c r="U4775" s="39" t="s">
        <v>11557</v>
      </c>
      <c r="V4775" s="39" t="s">
        <v>3493</v>
      </c>
      <c r="W4775" s="39" t="s">
        <v>3494</v>
      </c>
      <c r="X4775" s="39" t="s">
        <v>11592</v>
      </c>
      <c r="Y4775" s="39" t="s">
        <v>11593</v>
      </c>
      <c r="Z4775" s="39" t="s">
        <v>11580</v>
      </c>
      <c r="AA4775" s="39" t="s">
        <v>11581</v>
      </c>
    </row>
    <row r="4776" ht="15.75" hidden="1" customHeight="1">
      <c r="A4776" s="39" t="s">
        <v>11833</v>
      </c>
      <c r="B4776" s="39" t="s">
        <v>11828</v>
      </c>
      <c r="C4776" s="8">
        <v>5560.0</v>
      </c>
      <c r="D4776" s="8">
        <v>16.0</v>
      </c>
      <c r="E4776" s="8">
        <v>8.0</v>
      </c>
      <c r="F4776" s="8">
        <v>4.0</v>
      </c>
      <c r="G4776" s="8">
        <v>6484.0</v>
      </c>
      <c r="H4776" s="8">
        <v>5271.0</v>
      </c>
      <c r="I4776" s="8">
        <v>6036.0</v>
      </c>
      <c r="J4776" s="8">
        <v>4714.0</v>
      </c>
      <c r="K4776" s="8">
        <v>1013.0</v>
      </c>
      <c r="L4776" s="8">
        <v>6079.0</v>
      </c>
      <c r="M4776" s="8">
        <v>6375.0</v>
      </c>
      <c r="N4776" s="8">
        <v>554.0</v>
      </c>
      <c r="O4776" s="8">
        <v>288.0</v>
      </c>
      <c r="P4776" s="8">
        <v>2.0</v>
      </c>
      <c r="Q4776" s="39" t="s">
        <v>877</v>
      </c>
      <c r="R4776" s="39" t="s">
        <v>11829</v>
      </c>
      <c r="S4776" s="39" t="s">
        <v>11830</v>
      </c>
      <c r="T4776" s="39" t="s">
        <v>11556</v>
      </c>
      <c r="U4776" s="39" t="s">
        <v>11557</v>
      </c>
      <c r="V4776" s="39" t="s">
        <v>3493</v>
      </c>
      <c r="W4776" s="39" t="s">
        <v>3494</v>
      </c>
      <c r="X4776" s="39" t="s">
        <v>11592</v>
      </c>
      <c r="Y4776" s="39" t="s">
        <v>11593</v>
      </c>
      <c r="Z4776" s="39" t="s">
        <v>11580</v>
      </c>
      <c r="AA4776" s="39" t="s">
        <v>11581</v>
      </c>
    </row>
    <row r="4777" ht="15.75" hidden="1" customHeight="1">
      <c r="A4777" s="39" t="s">
        <v>11834</v>
      </c>
      <c r="B4777" s="39" t="s">
        <v>11828</v>
      </c>
      <c r="C4777" s="8">
        <v>4651.0</v>
      </c>
      <c r="D4777" s="8">
        <v>14.0</v>
      </c>
      <c r="E4777" s="8">
        <v>7.0</v>
      </c>
      <c r="F4777" s="8">
        <v>4.0</v>
      </c>
      <c r="G4777" s="8">
        <v>5150.0</v>
      </c>
      <c r="H4777" s="8">
        <v>4473.5</v>
      </c>
      <c r="I4777" s="8">
        <v>5176.0</v>
      </c>
      <c r="J4777" s="8">
        <v>4411.0</v>
      </c>
      <c r="K4777" s="8">
        <v>1041.0</v>
      </c>
      <c r="L4777" s="8">
        <v>3657.0</v>
      </c>
      <c r="M4777" s="8">
        <v>5978.0</v>
      </c>
      <c r="N4777" s="8">
        <v>601.0</v>
      </c>
      <c r="O4777" s="8">
        <v>420.0</v>
      </c>
      <c r="P4777" s="8">
        <v>2.0</v>
      </c>
      <c r="Q4777" s="39" t="s">
        <v>877</v>
      </c>
      <c r="R4777" s="39" t="s">
        <v>11829</v>
      </c>
      <c r="S4777" s="39" t="s">
        <v>11830</v>
      </c>
      <c r="T4777" s="39" t="s">
        <v>11556</v>
      </c>
      <c r="U4777" s="39" t="s">
        <v>11557</v>
      </c>
      <c r="V4777" s="39" t="s">
        <v>3493</v>
      </c>
      <c r="W4777" s="39" t="s">
        <v>3494</v>
      </c>
      <c r="X4777" s="39" t="s">
        <v>11592</v>
      </c>
      <c r="Y4777" s="39" t="s">
        <v>11593</v>
      </c>
      <c r="Z4777" s="39" t="s">
        <v>11580</v>
      </c>
      <c r="AA4777" s="39" t="s">
        <v>11581</v>
      </c>
    </row>
    <row r="4778" ht="15.75" hidden="1" customHeight="1">
      <c r="A4778" s="39" t="s">
        <v>11835</v>
      </c>
      <c r="B4778" s="39" t="s">
        <v>11828</v>
      </c>
      <c r="C4778" s="8">
        <v>4567.0</v>
      </c>
      <c r="D4778" s="8">
        <v>14.0</v>
      </c>
      <c r="E4778" s="8">
        <v>7.0</v>
      </c>
      <c r="F4778" s="8">
        <v>4.0</v>
      </c>
      <c r="G4778" s="8">
        <v>4984.0</v>
      </c>
      <c r="H4778" s="8">
        <v>4593.0</v>
      </c>
      <c r="I4778" s="8">
        <v>5172.0</v>
      </c>
      <c r="J4778" s="8">
        <v>4218.0</v>
      </c>
      <c r="K4778" s="8">
        <v>770.0</v>
      </c>
      <c r="L4778" s="8">
        <v>5092.0</v>
      </c>
      <c r="M4778" s="8">
        <v>6380.0</v>
      </c>
      <c r="N4778" s="8">
        <v>992.0</v>
      </c>
      <c r="O4778" s="8">
        <v>661.0</v>
      </c>
      <c r="P4778" s="8">
        <v>2.0</v>
      </c>
      <c r="Q4778" s="39" t="s">
        <v>877</v>
      </c>
      <c r="R4778" s="39" t="s">
        <v>11829</v>
      </c>
      <c r="S4778" s="39" t="s">
        <v>11830</v>
      </c>
      <c r="T4778" s="39" t="s">
        <v>11556</v>
      </c>
      <c r="U4778" s="39" t="s">
        <v>11557</v>
      </c>
      <c r="V4778" s="39" t="s">
        <v>3493</v>
      </c>
      <c r="W4778" s="39" t="s">
        <v>3494</v>
      </c>
      <c r="X4778" s="39" t="s">
        <v>11592</v>
      </c>
      <c r="Y4778" s="39" t="s">
        <v>11593</v>
      </c>
      <c r="Z4778" s="39" t="s">
        <v>11580</v>
      </c>
      <c r="AA4778" s="39" t="s">
        <v>11581</v>
      </c>
    </row>
    <row r="4779" ht="15.75" hidden="1" customHeight="1">
      <c r="A4779" s="39" t="s">
        <v>11836</v>
      </c>
      <c r="B4779" s="39" t="s">
        <v>11828</v>
      </c>
      <c r="C4779" s="8">
        <v>5979.0</v>
      </c>
      <c r="D4779" s="8">
        <v>18.0</v>
      </c>
      <c r="E4779" s="8">
        <v>9.0</v>
      </c>
      <c r="F4779" s="8">
        <v>5.0</v>
      </c>
      <c r="G4779" s="8">
        <v>6738.5</v>
      </c>
      <c r="H4779" s="8">
        <v>6586.0</v>
      </c>
      <c r="I4779" s="8">
        <v>5219.0</v>
      </c>
      <c r="J4779" s="8">
        <v>6375.0</v>
      </c>
      <c r="K4779" s="8">
        <v>681.0</v>
      </c>
      <c r="L4779" s="8">
        <v>6812.0</v>
      </c>
      <c r="M4779" s="8">
        <v>6176.0</v>
      </c>
      <c r="N4779" s="8">
        <v>701.0</v>
      </c>
      <c r="O4779" s="8">
        <v>505.0</v>
      </c>
      <c r="P4779" s="8">
        <v>2.0</v>
      </c>
      <c r="Q4779" s="39" t="s">
        <v>877</v>
      </c>
      <c r="R4779" s="39" t="s">
        <v>11829</v>
      </c>
      <c r="S4779" s="39" t="s">
        <v>11830</v>
      </c>
      <c r="T4779" s="39" t="s">
        <v>11556</v>
      </c>
      <c r="U4779" s="39" t="s">
        <v>11557</v>
      </c>
      <c r="V4779" s="39" t="s">
        <v>3493</v>
      </c>
      <c r="W4779" s="39" t="s">
        <v>3494</v>
      </c>
      <c r="X4779" s="39" t="s">
        <v>11592</v>
      </c>
      <c r="Y4779" s="39" t="s">
        <v>11593</v>
      </c>
      <c r="Z4779" s="39" t="s">
        <v>11580</v>
      </c>
      <c r="AA4779" s="39" t="s">
        <v>11581</v>
      </c>
    </row>
    <row r="4780" ht="15.75" hidden="1" customHeight="1">
      <c r="A4780" s="39" t="s">
        <v>11837</v>
      </c>
      <c r="B4780" s="39" t="s">
        <v>11828</v>
      </c>
      <c r="C4780" s="8">
        <v>5993.0</v>
      </c>
      <c r="D4780" s="8">
        <v>18.0</v>
      </c>
      <c r="E4780" s="8">
        <v>9.0</v>
      </c>
      <c r="F4780" s="8">
        <v>5.0</v>
      </c>
      <c r="G4780" s="8">
        <v>6504.0</v>
      </c>
      <c r="H4780" s="8">
        <v>6448.5</v>
      </c>
      <c r="I4780" s="8">
        <v>6522.0</v>
      </c>
      <c r="J4780" s="8">
        <v>6627.0</v>
      </c>
      <c r="K4780" s="8">
        <v>564.0</v>
      </c>
      <c r="L4780" s="8">
        <v>6178.0</v>
      </c>
      <c r="M4780" s="8">
        <v>6580.0</v>
      </c>
      <c r="N4780" s="8">
        <v>612.0</v>
      </c>
      <c r="O4780" s="8">
        <v>438.0</v>
      </c>
      <c r="P4780" s="8">
        <v>2.0</v>
      </c>
      <c r="Q4780" s="39" t="s">
        <v>877</v>
      </c>
      <c r="R4780" s="39" t="s">
        <v>11829</v>
      </c>
      <c r="S4780" s="39" t="s">
        <v>11830</v>
      </c>
      <c r="T4780" s="39" t="s">
        <v>11556</v>
      </c>
      <c r="U4780" s="39" t="s">
        <v>11557</v>
      </c>
      <c r="V4780" s="39" t="s">
        <v>3493</v>
      </c>
      <c r="W4780" s="39" t="s">
        <v>3494</v>
      </c>
      <c r="X4780" s="39" t="s">
        <v>11592</v>
      </c>
      <c r="Y4780" s="39" t="s">
        <v>11593</v>
      </c>
      <c r="Z4780" s="39" t="s">
        <v>11580</v>
      </c>
      <c r="AA4780" s="39" t="s">
        <v>11581</v>
      </c>
    </row>
    <row r="4781" ht="15.75" hidden="1" customHeight="1">
      <c r="A4781" s="39" t="s">
        <v>11838</v>
      </c>
      <c r="B4781" s="39" t="s">
        <v>11839</v>
      </c>
      <c r="C4781" s="8">
        <v>878.0</v>
      </c>
      <c r="D4781" s="8">
        <v>3.0</v>
      </c>
      <c r="E4781" s="8">
        <v>2.0</v>
      </c>
      <c r="F4781" s="8">
        <v>1.0</v>
      </c>
      <c r="G4781" s="8">
        <v>521.0</v>
      </c>
      <c r="H4781" s="8">
        <v>964.0</v>
      </c>
      <c r="I4781" s="8">
        <v>1629.0</v>
      </c>
      <c r="J4781" s="8">
        <v>771.0</v>
      </c>
      <c r="K4781" s="8">
        <v>3080.0</v>
      </c>
      <c r="L4781" s="8">
        <v>4984.0</v>
      </c>
      <c r="M4781" s="8">
        <v>2868.0</v>
      </c>
      <c r="N4781" s="8">
        <v>752.0</v>
      </c>
      <c r="O4781" s="8">
        <v>424.0</v>
      </c>
      <c r="P4781" s="8">
        <v>2.0</v>
      </c>
      <c r="Q4781" s="39" t="s">
        <v>877</v>
      </c>
      <c r="R4781" s="39" t="s">
        <v>11840</v>
      </c>
      <c r="S4781" s="39" t="s">
        <v>11841</v>
      </c>
      <c r="T4781" s="39" t="s">
        <v>11556</v>
      </c>
      <c r="U4781" s="39" t="s">
        <v>11557</v>
      </c>
      <c r="V4781" s="39" t="s">
        <v>3493</v>
      </c>
      <c r="W4781" s="39" t="s">
        <v>3494</v>
      </c>
      <c r="X4781" s="39" t="s">
        <v>11592</v>
      </c>
      <c r="Y4781" s="39" t="s">
        <v>11593</v>
      </c>
      <c r="Z4781" s="39" t="s">
        <v>11580</v>
      </c>
      <c r="AA4781" s="39" t="s">
        <v>11581</v>
      </c>
    </row>
    <row r="4782" ht="15.75" hidden="1" customHeight="1">
      <c r="A4782" s="39" t="s">
        <v>11842</v>
      </c>
      <c r="B4782" s="39" t="s">
        <v>11843</v>
      </c>
      <c r="C4782" s="8">
        <v>984.0</v>
      </c>
      <c r="D4782" s="8">
        <v>3.0</v>
      </c>
      <c r="E4782" s="8">
        <v>2.0</v>
      </c>
      <c r="F4782" s="8">
        <v>1.0</v>
      </c>
      <c r="G4782" s="8">
        <v>670.0</v>
      </c>
      <c r="H4782" s="8">
        <v>1690.0</v>
      </c>
      <c r="I4782" s="8">
        <v>1326.0</v>
      </c>
      <c r="J4782" s="8">
        <v>714.0</v>
      </c>
      <c r="K4782" s="8">
        <v>1904.0</v>
      </c>
      <c r="L4782" s="8">
        <v>2299.0</v>
      </c>
      <c r="M4782" s="8">
        <v>1576.5</v>
      </c>
      <c r="N4782" s="8">
        <v>752.0</v>
      </c>
      <c r="O4782" s="8">
        <v>463.0</v>
      </c>
      <c r="P4782" s="8">
        <v>2.0</v>
      </c>
      <c r="Q4782" s="39" t="s">
        <v>877</v>
      </c>
      <c r="R4782" s="39" t="s">
        <v>11840</v>
      </c>
      <c r="S4782" s="39" t="s">
        <v>11841</v>
      </c>
      <c r="T4782" s="39" t="s">
        <v>11556</v>
      </c>
      <c r="U4782" s="39" t="s">
        <v>11557</v>
      </c>
      <c r="V4782" s="39" t="s">
        <v>3493</v>
      </c>
      <c r="W4782" s="39" t="s">
        <v>3494</v>
      </c>
      <c r="X4782" s="39" t="s">
        <v>11592</v>
      </c>
      <c r="Y4782" s="39" t="s">
        <v>11593</v>
      </c>
      <c r="Z4782" s="39" t="s">
        <v>11580</v>
      </c>
      <c r="AA4782" s="39" t="s">
        <v>11581</v>
      </c>
    </row>
    <row r="4783" ht="15.75" hidden="1" customHeight="1">
      <c r="A4783" s="39" t="s">
        <v>11844</v>
      </c>
      <c r="B4783" s="39" t="s">
        <v>11845</v>
      </c>
      <c r="C4783" s="8">
        <v>891.0</v>
      </c>
      <c r="D4783" s="8">
        <v>3.0</v>
      </c>
      <c r="E4783" s="8">
        <v>2.0</v>
      </c>
      <c r="F4783" s="8">
        <v>1.0</v>
      </c>
      <c r="G4783" s="8">
        <v>979.0</v>
      </c>
      <c r="H4783" s="8">
        <v>1107.0</v>
      </c>
      <c r="I4783" s="8">
        <v>676.0</v>
      </c>
      <c r="J4783" s="8">
        <v>854.0</v>
      </c>
      <c r="K4783" s="8">
        <v>1628.0</v>
      </c>
      <c r="L4783" s="8">
        <v>3862.0</v>
      </c>
      <c r="M4783" s="8">
        <v>1653.0</v>
      </c>
      <c r="N4783" s="8">
        <v>826.0</v>
      </c>
      <c r="O4783" s="8">
        <v>519.0</v>
      </c>
      <c r="P4783" s="8">
        <v>2.0</v>
      </c>
      <c r="Q4783" s="39" t="s">
        <v>877</v>
      </c>
      <c r="R4783" s="39" t="s">
        <v>11840</v>
      </c>
      <c r="S4783" s="39" t="s">
        <v>11841</v>
      </c>
      <c r="T4783" s="39" t="s">
        <v>11556</v>
      </c>
      <c r="U4783" s="39" t="s">
        <v>11557</v>
      </c>
      <c r="V4783" s="39" t="s">
        <v>3493</v>
      </c>
      <c r="W4783" s="39" t="s">
        <v>3494</v>
      </c>
      <c r="X4783" s="39" t="s">
        <v>11592</v>
      </c>
      <c r="Y4783" s="39" t="s">
        <v>11593</v>
      </c>
      <c r="Z4783" s="39" t="s">
        <v>11580</v>
      </c>
      <c r="AA4783" s="39" t="s">
        <v>11581</v>
      </c>
    </row>
    <row r="4784" ht="15.75" hidden="1" customHeight="1">
      <c r="A4784" s="39" t="s">
        <v>11846</v>
      </c>
      <c r="B4784" s="39" t="s">
        <v>11847</v>
      </c>
      <c r="C4784" s="8">
        <v>1665.0</v>
      </c>
      <c r="D4784" s="8">
        <v>5.0</v>
      </c>
      <c r="E4784" s="8">
        <v>3.0</v>
      </c>
      <c r="F4784" s="8">
        <v>2.0</v>
      </c>
      <c r="G4784" s="8">
        <v>1440.5</v>
      </c>
      <c r="H4784" s="8">
        <v>2012.0</v>
      </c>
      <c r="I4784" s="8">
        <v>1568.0</v>
      </c>
      <c r="J4784" s="8">
        <v>1742.0</v>
      </c>
      <c r="K4784" s="8">
        <v>1921.0</v>
      </c>
      <c r="L4784" s="8">
        <v>3066.0</v>
      </c>
      <c r="M4784" s="8">
        <v>3255.5</v>
      </c>
      <c r="N4784" s="8">
        <v>720.0</v>
      </c>
      <c r="O4784" s="8">
        <v>465.0</v>
      </c>
      <c r="P4784" s="8">
        <v>2.0</v>
      </c>
      <c r="Q4784" s="39" t="s">
        <v>877</v>
      </c>
      <c r="R4784" s="39" t="s">
        <v>11840</v>
      </c>
      <c r="S4784" s="39" t="s">
        <v>11841</v>
      </c>
      <c r="T4784" s="39" t="s">
        <v>11556</v>
      </c>
      <c r="U4784" s="39" t="s">
        <v>11557</v>
      </c>
      <c r="V4784" s="39" t="s">
        <v>3493</v>
      </c>
      <c r="W4784" s="39" t="s">
        <v>3494</v>
      </c>
      <c r="X4784" s="39" t="s">
        <v>11592</v>
      </c>
      <c r="Y4784" s="39" t="s">
        <v>11593</v>
      </c>
      <c r="Z4784" s="39" t="s">
        <v>11580</v>
      </c>
      <c r="AA4784" s="39" t="s">
        <v>11581</v>
      </c>
    </row>
    <row r="4785" ht="15.75" hidden="1" customHeight="1">
      <c r="A4785" s="39" t="s">
        <v>11848</v>
      </c>
      <c r="B4785" s="39" t="s">
        <v>11849</v>
      </c>
      <c r="C4785" s="8">
        <v>1291.0</v>
      </c>
      <c r="D4785" s="8">
        <v>4.0</v>
      </c>
      <c r="E4785" s="8">
        <v>2.0</v>
      </c>
      <c r="F4785" s="8">
        <v>1.0</v>
      </c>
      <c r="G4785" s="8">
        <v>951.0</v>
      </c>
      <c r="H4785" s="8">
        <v>1403.0</v>
      </c>
      <c r="I4785" s="8">
        <v>1059.0</v>
      </c>
      <c r="J4785" s="8">
        <v>1257.0</v>
      </c>
      <c r="K4785" s="8">
        <v>4342.0</v>
      </c>
      <c r="L4785" s="8">
        <v>4888.0</v>
      </c>
      <c r="M4785" s="8">
        <v>2373.0</v>
      </c>
      <c r="N4785" s="8">
        <v>888.0</v>
      </c>
      <c r="O4785" s="8">
        <v>564.0</v>
      </c>
      <c r="P4785" s="8">
        <v>2.0</v>
      </c>
      <c r="Q4785" s="39" t="s">
        <v>877</v>
      </c>
      <c r="R4785" s="39" t="s">
        <v>11850</v>
      </c>
      <c r="S4785" s="39" t="s">
        <v>11851</v>
      </c>
      <c r="T4785" s="39" t="s">
        <v>11556</v>
      </c>
      <c r="U4785" s="39" t="s">
        <v>11557</v>
      </c>
      <c r="V4785" s="39" t="s">
        <v>3493</v>
      </c>
      <c r="W4785" s="39" t="s">
        <v>3494</v>
      </c>
      <c r="X4785" s="39" t="s">
        <v>11592</v>
      </c>
      <c r="Y4785" s="39" t="s">
        <v>11593</v>
      </c>
      <c r="Z4785" s="39" t="s">
        <v>11580</v>
      </c>
      <c r="AA4785" s="39" t="s">
        <v>11581</v>
      </c>
    </row>
    <row r="4786" ht="15.75" hidden="1" customHeight="1">
      <c r="A4786" s="39" t="s">
        <v>11852</v>
      </c>
      <c r="B4786" s="39" t="s">
        <v>11853</v>
      </c>
      <c r="C4786" s="8">
        <v>744.0</v>
      </c>
      <c r="D4786" s="8">
        <v>3.0</v>
      </c>
      <c r="E4786" s="8">
        <v>2.0</v>
      </c>
      <c r="F4786" s="8">
        <v>1.0</v>
      </c>
      <c r="G4786" s="8">
        <v>1004.0</v>
      </c>
      <c r="H4786" s="8">
        <v>504.0</v>
      </c>
      <c r="I4786" s="8">
        <v>981.0</v>
      </c>
      <c r="J4786" s="8">
        <v>501.0</v>
      </c>
      <c r="K4786" s="8">
        <v>4472.0</v>
      </c>
      <c r="L4786" s="8">
        <v>2070.0</v>
      </c>
      <c r="M4786" s="8">
        <v>3030.0</v>
      </c>
      <c r="N4786" s="8">
        <v>1036.0</v>
      </c>
      <c r="O4786" s="8">
        <v>598.0</v>
      </c>
      <c r="P4786" s="8">
        <v>2.0</v>
      </c>
      <c r="Q4786" s="39" t="s">
        <v>877</v>
      </c>
      <c r="R4786" s="39" t="s">
        <v>11850</v>
      </c>
      <c r="S4786" s="39" t="s">
        <v>11851</v>
      </c>
      <c r="T4786" s="39" t="s">
        <v>11556</v>
      </c>
      <c r="U4786" s="39" t="s">
        <v>11557</v>
      </c>
      <c r="V4786" s="39" t="s">
        <v>3493</v>
      </c>
      <c r="W4786" s="39" t="s">
        <v>3494</v>
      </c>
      <c r="X4786" s="39" t="s">
        <v>11592</v>
      </c>
      <c r="Y4786" s="39" t="s">
        <v>11593</v>
      </c>
      <c r="Z4786" s="39" t="s">
        <v>11580</v>
      </c>
      <c r="AA4786" s="39" t="s">
        <v>11581</v>
      </c>
    </row>
    <row r="4787" ht="15.75" hidden="1" customHeight="1">
      <c r="A4787" s="39" t="s">
        <v>11854</v>
      </c>
      <c r="B4787" s="39" t="s">
        <v>11855</v>
      </c>
      <c r="C4787" s="8">
        <v>1109.0</v>
      </c>
      <c r="D4787" s="8">
        <v>4.0</v>
      </c>
      <c r="E4787" s="8">
        <v>2.0</v>
      </c>
      <c r="F4787" s="8">
        <v>1.0</v>
      </c>
      <c r="G4787" s="8">
        <v>906.0</v>
      </c>
      <c r="H4787" s="8">
        <v>904.0</v>
      </c>
      <c r="I4787" s="8">
        <v>1683.0</v>
      </c>
      <c r="J4787" s="8">
        <v>1321.0</v>
      </c>
      <c r="K4787" s="8">
        <v>3542.0</v>
      </c>
      <c r="L4787" s="8">
        <v>2630.0</v>
      </c>
      <c r="M4787" s="8">
        <v>2104.0</v>
      </c>
      <c r="N4787" s="8">
        <v>775.0</v>
      </c>
      <c r="O4787" s="8">
        <v>494.0</v>
      </c>
      <c r="P4787" s="8">
        <v>2.0</v>
      </c>
      <c r="Q4787" s="39" t="s">
        <v>877</v>
      </c>
      <c r="R4787" s="39" t="s">
        <v>11850</v>
      </c>
      <c r="S4787" s="39" t="s">
        <v>11851</v>
      </c>
      <c r="T4787" s="39" t="s">
        <v>11556</v>
      </c>
      <c r="U4787" s="39" t="s">
        <v>11557</v>
      </c>
      <c r="V4787" s="39" t="s">
        <v>3493</v>
      </c>
      <c r="W4787" s="39" t="s">
        <v>3494</v>
      </c>
      <c r="X4787" s="39" t="s">
        <v>11592</v>
      </c>
      <c r="Y4787" s="39" t="s">
        <v>11593</v>
      </c>
      <c r="Z4787" s="39" t="s">
        <v>11580</v>
      </c>
      <c r="AA4787" s="39" t="s">
        <v>11581</v>
      </c>
    </row>
    <row r="4788" ht="15.75" hidden="1" customHeight="1">
      <c r="A4788" s="39" t="s">
        <v>11856</v>
      </c>
      <c r="B4788" s="39" t="s">
        <v>11857</v>
      </c>
      <c r="C4788" s="8">
        <v>433.0</v>
      </c>
      <c r="D4788" s="8">
        <v>2.0</v>
      </c>
      <c r="E4788" s="8">
        <v>1.0</v>
      </c>
      <c r="F4788" s="8">
        <v>1.0</v>
      </c>
      <c r="G4788" s="8">
        <v>556.0</v>
      </c>
      <c r="H4788" s="8">
        <v>436.0</v>
      </c>
      <c r="I4788" s="8">
        <v>738.0</v>
      </c>
      <c r="J4788" s="8">
        <v>161.0</v>
      </c>
      <c r="K4788" s="8">
        <v>4349.0</v>
      </c>
      <c r="L4788" s="8">
        <v>1413.0</v>
      </c>
      <c r="M4788" s="8">
        <v>1788.0</v>
      </c>
      <c r="N4788" s="8">
        <v>675.0</v>
      </c>
      <c r="O4788" s="8">
        <v>466.0</v>
      </c>
      <c r="P4788" s="8">
        <v>2.0</v>
      </c>
      <c r="Q4788" s="39" t="s">
        <v>877</v>
      </c>
      <c r="R4788" s="39" t="s">
        <v>11850</v>
      </c>
      <c r="S4788" s="39" t="s">
        <v>11851</v>
      </c>
      <c r="T4788" s="39" t="s">
        <v>11556</v>
      </c>
      <c r="U4788" s="39" t="s">
        <v>11557</v>
      </c>
      <c r="V4788" s="39" t="s">
        <v>3493</v>
      </c>
      <c r="W4788" s="39" t="s">
        <v>3494</v>
      </c>
      <c r="X4788" s="39" t="s">
        <v>11592</v>
      </c>
      <c r="Y4788" s="39" t="s">
        <v>11593</v>
      </c>
      <c r="Z4788" s="39" t="s">
        <v>11580</v>
      </c>
      <c r="AA4788" s="39" t="s">
        <v>11581</v>
      </c>
    </row>
    <row r="4789" ht="15.75" hidden="1" customHeight="1">
      <c r="A4789" s="39" t="s">
        <v>11858</v>
      </c>
      <c r="B4789" s="39" t="s">
        <v>11859</v>
      </c>
      <c r="C4789" s="8">
        <v>1257.0</v>
      </c>
      <c r="D4789" s="8">
        <v>4.0</v>
      </c>
      <c r="E4789" s="8">
        <v>2.0</v>
      </c>
      <c r="F4789" s="8">
        <v>1.0</v>
      </c>
      <c r="G4789" s="8">
        <v>1357.0</v>
      </c>
      <c r="H4789" s="8">
        <v>1330.0</v>
      </c>
      <c r="I4789" s="8">
        <v>898.0</v>
      </c>
      <c r="J4789" s="8">
        <v>689.0</v>
      </c>
      <c r="K4789" s="8">
        <v>5895.0</v>
      </c>
      <c r="L4789" s="8">
        <v>2591.0</v>
      </c>
      <c r="M4789" s="8">
        <v>2822.0</v>
      </c>
      <c r="N4789" s="8">
        <v>727.0</v>
      </c>
      <c r="O4789" s="8">
        <v>453.0</v>
      </c>
      <c r="P4789" s="8">
        <v>2.0</v>
      </c>
      <c r="Q4789" s="39" t="s">
        <v>877</v>
      </c>
      <c r="R4789" s="39" t="s">
        <v>11850</v>
      </c>
      <c r="S4789" s="39" t="s">
        <v>11851</v>
      </c>
      <c r="T4789" s="39" t="s">
        <v>11556</v>
      </c>
      <c r="U4789" s="39" t="s">
        <v>11557</v>
      </c>
      <c r="V4789" s="39" t="s">
        <v>3493</v>
      </c>
      <c r="W4789" s="39" t="s">
        <v>3494</v>
      </c>
      <c r="X4789" s="39" t="s">
        <v>11592</v>
      </c>
      <c r="Y4789" s="39" t="s">
        <v>11593</v>
      </c>
      <c r="Z4789" s="39" t="s">
        <v>11580</v>
      </c>
      <c r="AA4789" s="39" t="s">
        <v>11581</v>
      </c>
    </row>
    <row r="4790" ht="15.75" hidden="1" customHeight="1">
      <c r="A4790" s="39" t="s">
        <v>11860</v>
      </c>
      <c r="B4790" s="39" t="s">
        <v>11861</v>
      </c>
      <c r="C4790" s="8">
        <v>499.0</v>
      </c>
      <c r="D4790" s="8">
        <v>2.0</v>
      </c>
      <c r="E4790" s="8">
        <v>1.0</v>
      </c>
      <c r="F4790" s="8">
        <v>1.0</v>
      </c>
      <c r="G4790" s="8">
        <v>517.0</v>
      </c>
      <c r="H4790" s="8">
        <v>280.0</v>
      </c>
      <c r="I4790" s="8">
        <v>2427.0</v>
      </c>
      <c r="J4790" s="8">
        <v>366.0</v>
      </c>
      <c r="K4790" s="8">
        <v>6342.0</v>
      </c>
      <c r="L4790" s="8">
        <v>228.0</v>
      </c>
      <c r="M4790" s="8">
        <v>2399.0</v>
      </c>
      <c r="N4790" s="8">
        <v>859.0</v>
      </c>
      <c r="O4790" s="8">
        <v>488.0</v>
      </c>
      <c r="P4790" s="8">
        <v>2.0</v>
      </c>
      <c r="Q4790" s="39" t="s">
        <v>877</v>
      </c>
      <c r="R4790" s="39" t="s">
        <v>11862</v>
      </c>
      <c r="S4790" s="39" t="s">
        <v>11863</v>
      </c>
      <c r="T4790" s="39" t="s">
        <v>11556</v>
      </c>
      <c r="U4790" s="39" t="s">
        <v>11557</v>
      </c>
      <c r="V4790" s="39" t="s">
        <v>3493</v>
      </c>
      <c r="W4790" s="39" t="s">
        <v>3494</v>
      </c>
      <c r="X4790" s="39" t="s">
        <v>11592</v>
      </c>
      <c r="Y4790" s="39" t="s">
        <v>11593</v>
      </c>
      <c r="Z4790" s="39" t="s">
        <v>11580</v>
      </c>
      <c r="AA4790" s="39" t="s">
        <v>11581</v>
      </c>
    </row>
    <row r="4791" ht="15.75" hidden="1" customHeight="1">
      <c r="A4791" s="39" t="s">
        <v>11864</v>
      </c>
      <c r="B4791" s="39" t="s">
        <v>11865</v>
      </c>
      <c r="C4791" s="8">
        <v>3991.0</v>
      </c>
      <c r="D4791" s="8">
        <v>12.0</v>
      </c>
      <c r="E4791" s="8">
        <v>6.0</v>
      </c>
      <c r="F4791" s="8">
        <v>3.0</v>
      </c>
      <c r="G4791" s="8">
        <v>3427.0</v>
      </c>
      <c r="H4791" s="8">
        <v>2783.0</v>
      </c>
      <c r="I4791" s="8">
        <v>6019.0</v>
      </c>
      <c r="J4791" s="8">
        <v>3497.0</v>
      </c>
      <c r="K4791" s="8">
        <v>4680.0</v>
      </c>
      <c r="L4791" s="8">
        <v>3805.0</v>
      </c>
      <c r="M4791" s="8">
        <v>6459.0</v>
      </c>
      <c r="N4791" s="8">
        <v>1036.0</v>
      </c>
      <c r="O4791" s="8">
        <v>603.0</v>
      </c>
      <c r="P4791" s="8">
        <v>2.0</v>
      </c>
      <c r="Q4791" s="39" t="s">
        <v>877</v>
      </c>
      <c r="R4791" s="39" t="s">
        <v>11862</v>
      </c>
      <c r="S4791" s="39" t="s">
        <v>11863</v>
      </c>
      <c r="T4791" s="39" t="s">
        <v>11556</v>
      </c>
      <c r="U4791" s="39" t="s">
        <v>11557</v>
      </c>
      <c r="V4791" s="39" t="s">
        <v>3493</v>
      </c>
      <c r="W4791" s="39" t="s">
        <v>3494</v>
      </c>
      <c r="X4791" s="39" t="s">
        <v>11592</v>
      </c>
      <c r="Y4791" s="39" t="s">
        <v>11593</v>
      </c>
      <c r="Z4791" s="39" t="s">
        <v>11580</v>
      </c>
      <c r="AA4791" s="39" t="s">
        <v>11581</v>
      </c>
    </row>
    <row r="4792" ht="15.75" hidden="1" customHeight="1">
      <c r="A4792" s="39" t="s">
        <v>11866</v>
      </c>
      <c r="B4792" s="39" t="s">
        <v>11867</v>
      </c>
      <c r="C4792" s="8">
        <v>1469.0</v>
      </c>
      <c r="D4792" s="8">
        <v>5.0</v>
      </c>
      <c r="E4792" s="8">
        <v>3.0</v>
      </c>
      <c r="F4792" s="8">
        <v>2.0</v>
      </c>
      <c r="G4792" s="8">
        <v>1806.0</v>
      </c>
      <c r="H4792" s="8">
        <v>864.0</v>
      </c>
      <c r="I4792" s="8">
        <v>3078.0</v>
      </c>
      <c r="J4792" s="8">
        <v>942.0</v>
      </c>
      <c r="K4792" s="8">
        <v>6186.0</v>
      </c>
      <c r="L4792" s="8">
        <v>1088.0</v>
      </c>
      <c r="M4792" s="8">
        <v>4111.0</v>
      </c>
      <c r="N4792" s="8">
        <v>542.0</v>
      </c>
      <c r="O4792" s="8">
        <v>318.0</v>
      </c>
      <c r="P4792" s="8">
        <v>2.0</v>
      </c>
      <c r="Q4792" s="39" t="s">
        <v>877</v>
      </c>
      <c r="R4792" s="39" t="s">
        <v>11862</v>
      </c>
      <c r="S4792" s="39" t="s">
        <v>11863</v>
      </c>
      <c r="T4792" s="39" t="s">
        <v>11556</v>
      </c>
      <c r="U4792" s="39" t="s">
        <v>11557</v>
      </c>
      <c r="V4792" s="39" t="s">
        <v>3493</v>
      </c>
      <c r="W4792" s="39" t="s">
        <v>3494</v>
      </c>
      <c r="X4792" s="39" t="s">
        <v>11592</v>
      </c>
      <c r="Y4792" s="39" t="s">
        <v>11593</v>
      </c>
      <c r="Z4792" s="39" t="s">
        <v>11580</v>
      </c>
      <c r="AA4792" s="39" t="s">
        <v>11581</v>
      </c>
    </row>
    <row r="4793" ht="15.75" hidden="1" customHeight="1">
      <c r="A4793" s="39" t="s">
        <v>11868</v>
      </c>
      <c r="B4793" s="39" t="s">
        <v>11869</v>
      </c>
      <c r="C4793" s="8">
        <v>1295.0</v>
      </c>
      <c r="D4793" s="8">
        <v>4.0</v>
      </c>
      <c r="E4793" s="8">
        <v>2.0</v>
      </c>
      <c r="F4793" s="8">
        <v>1.0</v>
      </c>
      <c r="G4793" s="8">
        <v>899.0</v>
      </c>
      <c r="H4793" s="8">
        <v>1466.0</v>
      </c>
      <c r="I4793" s="8">
        <v>1479.0</v>
      </c>
      <c r="J4793" s="8">
        <v>1002.0</v>
      </c>
      <c r="K4793" s="8">
        <v>4608.0</v>
      </c>
      <c r="L4793" s="8">
        <v>4714.0</v>
      </c>
      <c r="M4793" s="8">
        <v>1311.0</v>
      </c>
      <c r="N4793" s="8">
        <v>740.0</v>
      </c>
      <c r="O4793" s="8">
        <v>477.0</v>
      </c>
      <c r="P4793" s="8">
        <v>2.0</v>
      </c>
      <c r="Q4793" s="39" t="s">
        <v>877</v>
      </c>
      <c r="R4793" s="39" t="s">
        <v>11862</v>
      </c>
      <c r="S4793" s="39" t="s">
        <v>11863</v>
      </c>
      <c r="T4793" s="39" t="s">
        <v>11556</v>
      </c>
      <c r="U4793" s="39" t="s">
        <v>11557</v>
      </c>
      <c r="V4793" s="39" t="s">
        <v>3493</v>
      </c>
      <c r="W4793" s="39" t="s">
        <v>3494</v>
      </c>
      <c r="X4793" s="39" t="s">
        <v>11592</v>
      </c>
      <c r="Y4793" s="39" t="s">
        <v>11593</v>
      </c>
      <c r="Z4793" s="39" t="s">
        <v>11580</v>
      </c>
      <c r="AA4793" s="39" t="s">
        <v>11581</v>
      </c>
    </row>
    <row r="4794" ht="15.75" hidden="1" customHeight="1">
      <c r="A4794" s="39" t="s">
        <v>11870</v>
      </c>
      <c r="B4794" s="39" t="s">
        <v>11871</v>
      </c>
      <c r="C4794" s="8">
        <v>1187.0</v>
      </c>
      <c r="D4794" s="8">
        <v>4.0</v>
      </c>
      <c r="E4794" s="8">
        <v>2.0</v>
      </c>
      <c r="F4794" s="8">
        <v>1.0</v>
      </c>
      <c r="G4794" s="8">
        <v>511.0</v>
      </c>
      <c r="H4794" s="8">
        <v>1742.0</v>
      </c>
      <c r="I4794" s="8">
        <v>1448.0</v>
      </c>
      <c r="J4794" s="8">
        <v>1327.0</v>
      </c>
      <c r="K4794" s="8">
        <v>3780.0</v>
      </c>
      <c r="L4794" s="8">
        <v>4404.0</v>
      </c>
      <c r="M4794" s="8">
        <v>2043.0</v>
      </c>
      <c r="N4794" s="8">
        <v>655.0</v>
      </c>
      <c r="O4794" s="8">
        <v>421.0</v>
      </c>
      <c r="P4794" s="8">
        <v>2.0</v>
      </c>
      <c r="Q4794" s="39" t="s">
        <v>877</v>
      </c>
      <c r="R4794" s="39" t="s">
        <v>11862</v>
      </c>
      <c r="S4794" s="39" t="s">
        <v>11863</v>
      </c>
      <c r="T4794" s="39" t="s">
        <v>11556</v>
      </c>
      <c r="U4794" s="39" t="s">
        <v>11557</v>
      </c>
      <c r="V4794" s="39" t="s">
        <v>3493</v>
      </c>
      <c r="W4794" s="39" t="s">
        <v>3494</v>
      </c>
      <c r="X4794" s="39" t="s">
        <v>11592</v>
      </c>
      <c r="Y4794" s="39" t="s">
        <v>11593</v>
      </c>
      <c r="Z4794" s="39" t="s">
        <v>11580</v>
      </c>
      <c r="AA4794" s="39" t="s">
        <v>11581</v>
      </c>
    </row>
    <row r="4795" ht="15.75" hidden="1" customHeight="1">
      <c r="A4795" s="39" t="s">
        <v>11872</v>
      </c>
      <c r="B4795" s="39" t="s">
        <v>11873</v>
      </c>
      <c r="C4795" s="8">
        <v>4926.0</v>
      </c>
      <c r="D4795" s="8">
        <v>15.0</v>
      </c>
      <c r="E4795" s="8">
        <v>8.0</v>
      </c>
      <c r="F4795" s="8">
        <v>4.0</v>
      </c>
      <c r="G4795" s="8">
        <v>5855.0</v>
      </c>
      <c r="H4795" s="8">
        <v>5070.0</v>
      </c>
      <c r="I4795" s="8">
        <v>4942.0</v>
      </c>
      <c r="J4795" s="8">
        <v>6249.0</v>
      </c>
      <c r="K4795" s="8">
        <v>464.0</v>
      </c>
      <c r="L4795" s="8">
        <v>4869.0</v>
      </c>
      <c r="M4795" s="8">
        <v>3696.0</v>
      </c>
      <c r="N4795" s="8">
        <v>528.0</v>
      </c>
      <c r="O4795" s="8">
        <v>335.0</v>
      </c>
      <c r="P4795" s="8">
        <v>5.0</v>
      </c>
      <c r="Q4795" s="39" t="s">
        <v>114</v>
      </c>
      <c r="R4795" s="39" t="s">
        <v>11874</v>
      </c>
      <c r="S4795" s="39" t="s">
        <v>11875</v>
      </c>
      <c r="T4795" s="39" t="s">
        <v>11556</v>
      </c>
      <c r="U4795" s="39" t="s">
        <v>11557</v>
      </c>
      <c r="V4795" s="39" t="s">
        <v>3493</v>
      </c>
      <c r="W4795" s="39" t="s">
        <v>3494</v>
      </c>
      <c r="X4795" s="39" t="s">
        <v>11876</v>
      </c>
      <c r="Y4795" s="39" t="s">
        <v>11877</v>
      </c>
      <c r="Z4795" s="39" t="s">
        <v>11560</v>
      </c>
      <c r="AA4795" s="39" t="s">
        <v>11561</v>
      </c>
    </row>
    <row r="4796" ht="15.75" hidden="1" customHeight="1">
      <c r="A4796" s="39" t="s">
        <v>11878</v>
      </c>
      <c r="B4796" s="39" t="s">
        <v>11879</v>
      </c>
      <c r="C4796" s="8">
        <v>926.0</v>
      </c>
      <c r="D4796" s="8">
        <v>3.0</v>
      </c>
      <c r="E4796" s="8">
        <v>2.0</v>
      </c>
      <c r="F4796" s="8">
        <v>1.0</v>
      </c>
      <c r="G4796" s="8">
        <v>920.0</v>
      </c>
      <c r="H4796" s="8">
        <v>888.0</v>
      </c>
      <c r="I4796" s="8">
        <v>648.0</v>
      </c>
      <c r="J4796" s="8">
        <v>1528.0</v>
      </c>
      <c r="K4796" s="8">
        <v>2461.0</v>
      </c>
      <c r="L4796" s="8">
        <v>3044.0</v>
      </c>
      <c r="M4796" s="8">
        <v>2352.0</v>
      </c>
      <c r="N4796" s="8">
        <v>895.0</v>
      </c>
      <c r="O4796" s="8">
        <v>561.0</v>
      </c>
      <c r="P4796" s="8">
        <v>3.0</v>
      </c>
      <c r="Q4796" s="39" t="s">
        <v>91</v>
      </c>
      <c r="R4796" s="39" t="s">
        <v>11874</v>
      </c>
      <c r="S4796" s="39" t="s">
        <v>11875</v>
      </c>
      <c r="T4796" s="39" t="s">
        <v>11556</v>
      </c>
      <c r="U4796" s="39" t="s">
        <v>11557</v>
      </c>
      <c r="V4796" s="39" t="s">
        <v>3493</v>
      </c>
      <c r="W4796" s="39" t="s">
        <v>3494</v>
      </c>
      <c r="X4796" s="39" t="s">
        <v>11876</v>
      </c>
      <c r="Y4796" s="39" t="s">
        <v>11877</v>
      </c>
      <c r="Z4796" s="39" t="s">
        <v>11560</v>
      </c>
      <c r="AA4796" s="39" t="s">
        <v>11561</v>
      </c>
    </row>
    <row r="4797" ht="15.75" hidden="1" customHeight="1">
      <c r="A4797" s="39" t="s">
        <v>11880</v>
      </c>
      <c r="B4797" s="39" t="s">
        <v>11881</v>
      </c>
      <c r="C4797" s="8">
        <v>5149.0</v>
      </c>
      <c r="D4797" s="8">
        <v>15.0</v>
      </c>
      <c r="E4797" s="8">
        <v>8.0</v>
      </c>
      <c r="F4797" s="8">
        <v>4.0</v>
      </c>
      <c r="G4797" s="8">
        <v>5072.0</v>
      </c>
      <c r="H4797" s="8">
        <v>4286.0</v>
      </c>
      <c r="I4797" s="8">
        <v>4661.0</v>
      </c>
      <c r="J4797" s="8">
        <v>4491.0</v>
      </c>
      <c r="K4797" s="8">
        <v>4385.0</v>
      </c>
      <c r="L4797" s="8">
        <v>3355.0</v>
      </c>
      <c r="M4797" s="8">
        <v>6519.0</v>
      </c>
      <c r="N4797" s="8">
        <v>641.0</v>
      </c>
      <c r="O4797" s="8">
        <v>375.0</v>
      </c>
      <c r="P4797" s="8">
        <v>3.0</v>
      </c>
      <c r="Q4797" s="39" t="s">
        <v>91</v>
      </c>
      <c r="R4797" s="39" t="s">
        <v>11874</v>
      </c>
      <c r="S4797" s="39" t="s">
        <v>11875</v>
      </c>
      <c r="T4797" s="39" t="s">
        <v>11556</v>
      </c>
      <c r="U4797" s="39" t="s">
        <v>11557</v>
      </c>
      <c r="V4797" s="39" t="s">
        <v>3493</v>
      </c>
      <c r="W4797" s="39" t="s">
        <v>3494</v>
      </c>
      <c r="X4797" s="39" t="s">
        <v>11876</v>
      </c>
      <c r="Y4797" s="39" t="s">
        <v>11877</v>
      </c>
      <c r="Z4797" s="39" t="s">
        <v>11560</v>
      </c>
      <c r="AA4797" s="39" t="s">
        <v>11561</v>
      </c>
    </row>
    <row r="4798" ht="15.75" hidden="1" customHeight="1">
      <c r="A4798" s="39" t="s">
        <v>11882</v>
      </c>
      <c r="B4798" s="39" t="s">
        <v>11883</v>
      </c>
      <c r="C4798" s="8">
        <v>356.0</v>
      </c>
      <c r="D4798" s="8">
        <v>2.0</v>
      </c>
      <c r="E4798" s="8">
        <v>1.0</v>
      </c>
      <c r="F4798" s="8">
        <v>1.0</v>
      </c>
      <c r="G4798" s="8">
        <v>486.0</v>
      </c>
      <c r="H4798" s="8">
        <v>155.0</v>
      </c>
      <c r="I4798" s="8">
        <v>1128.0</v>
      </c>
      <c r="J4798" s="8">
        <v>416.0</v>
      </c>
      <c r="K4798" s="8">
        <v>5841.0</v>
      </c>
      <c r="L4798" s="8">
        <v>278.0</v>
      </c>
      <c r="M4798" s="8">
        <v>3196.0</v>
      </c>
      <c r="N4798" s="8">
        <v>803.0</v>
      </c>
      <c r="O4798" s="8">
        <v>495.0</v>
      </c>
      <c r="P4798" s="8">
        <v>3.0</v>
      </c>
      <c r="Q4798" s="39" t="s">
        <v>91</v>
      </c>
      <c r="R4798" s="39" t="s">
        <v>11874</v>
      </c>
      <c r="S4798" s="39" t="s">
        <v>11875</v>
      </c>
      <c r="T4798" s="39" t="s">
        <v>11556</v>
      </c>
      <c r="U4798" s="39" t="s">
        <v>11557</v>
      </c>
      <c r="V4798" s="39" t="s">
        <v>3493</v>
      </c>
      <c r="W4798" s="39" t="s">
        <v>3494</v>
      </c>
      <c r="X4798" s="39" t="s">
        <v>11876</v>
      </c>
      <c r="Y4798" s="39" t="s">
        <v>11877</v>
      </c>
      <c r="Z4798" s="39" t="s">
        <v>11560</v>
      </c>
      <c r="AA4798" s="39" t="s">
        <v>11561</v>
      </c>
    </row>
    <row r="4799" ht="15.75" hidden="1" customHeight="1">
      <c r="A4799" s="39" t="s">
        <v>11884</v>
      </c>
      <c r="B4799" s="39" t="s">
        <v>11885</v>
      </c>
      <c r="C4799" s="8">
        <v>4794.0</v>
      </c>
      <c r="D4799" s="8">
        <v>14.0</v>
      </c>
      <c r="E4799" s="8">
        <v>7.0</v>
      </c>
      <c r="F4799" s="8">
        <v>4.0</v>
      </c>
      <c r="G4799" s="8">
        <v>3913.5</v>
      </c>
      <c r="H4799" s="8">
        <v>4592.0</v>
      </c>
      <c r="I4799" s="8">
        <v>4981.0</v>
      </c>
      <c r="J4799" s="8">
        <v>3740.0</v>
      </c>
      <c r="K4799" s="8">
        <v>4116.0</v>
      </c>
      <c r="L4799" s="8">
        <v>4339.0</v>
      </c>
      <c r="M4799" s="8">
        <v>5074.0</v>
      </c>
      <c r="N4799" s="8">
        <v>925.0</v>
      </c>
      <c r="O4799" s="8">
        <v>593.0</v>
      </c>
      <c r="P4799" s="8">
        <v>3.0</v>
      </c>
      <c r="Q4799" s="39" t="s">
        <v>91</v>
      </c>
      <c r="R4799" s="39" t="s">
        <v>11886</v>
      </c>
      <c r="S4799" s="39" t="s">
        <v>11887</v>
      </c>
      <c r="T4799" s="39" t="s">
        <v>11556</v>
      </c>
      <c r="U4799" s="39" t="s">
        <v>11557</v>
      </c>
      <c r="V4799" s="39" t="s">
        <v>3493</v>
      </c>
      <c r="W4799" s="39" t="s">
        <v>3494</v>
      </c>
      <c r="X4799" s="39" t="s">
        <v>11876</v>
      </c>
      <c r="Y4799" s="39" t="s">
        <v>11877</v>
      </c>
      <c r="Z4799" s="39" t="s">
        <v>11560</v>
      </c>
      <c r="AA4799" s="39" t="s">
        <v>11561</v>
      </c>
    </row>
    <row r="4800" ht="15.75" hidden="1" customHeight="1">
      <c r="A4800" s="39" t="s">
        <v>11888</v>
      </c>
      <c r="B4800" s="39" t="s">
        <v>11889</v>
      </c>
      <c r="C4800" s="8">
        <v>636.0</v>
      </c>
      <c r="D4800" s="8">
        <v>2.0</v>
      </c>
      <c r="E4800" s="8">
        <v>1.0</v>
      </c>
      <c r="F4800" s="8">
        <v>1.0</v>
      </c>
      <c r="G4800" s="8">
        <v>569.0</v>
      </c>
      <c r="H4800" s="8">
        <v>624.0</v>
      </c>
      <c r="I4800" s="8">
        <v>603.0</v>
      </c>
      <c r="J4800" s="8">
        <v>796.0</v>
      </c>
      <c r="K4800" s="8">
        <v>2740.0</v>
      </c>
      <c r="L4800" s="8">
        <v>3695.0</v>
      </c>
      <c r="M4800" s="8">
        <v>2209.0</v>
      </c>
      <c r="N4800" s="8">
        <v>664.0</v>
      </c>
      <c r="O4800" s="8">
        <v>402.0</v>
      </c>
      <c r="P4800" s="8">
        <v>3.0</v>
      </c>
      <c r="Q4800" s="39" t="s">
        <v>91</v>
      </c>
      <c r="R4800" s="39" t="s">
        <v>11886</v>
      </c>
      <c r="S4800" s="39" t="s">
        <v>11887</v>
      </c>
      <c r="T4800" s="39" t="s">
        <v>11556</v>
      </c>
      <c r="U4800" s="39" t="s">
        <v>11557</v>
      </c>
      <c r="V4800" s="39" t="s">
        <v>3493</v>
      </c>
      <c r="W4800" s="39" t="s">
        <v>3494</v>
      </c>
      <c r="X4800" s="39" t="s">
        <v>11876</v>
      </c>
      <c r="Y4800" s="39" t="s">
        <v>11877</v>
      </c>
      <c r="Z4800" s="39" t="s">
        <v>11560</v>
      </c>
      <c r="AA4800" s="39" t="s">
        <v>11561</v>
      </c>
    </row>
    <row r="4801" ht="15.75" hidden="1" customHeight="1">
      <c r="A4801" s="39" t="s">
        <v>11890</v>
      </c>
      <c r="B4801" s="39" t="s">
        <v>11891</v>
      </c>
      <c r="C4801" s="8">
        <v>2203.0</v>
      </c>
      <c r="D4801" s="8">
        <v>7.0</v>
      </c>
      <c r="E4801" s="8">
        <v>4.0</v>
      </c>
      <c r="F4801" s="8">
        <v>2.0</v>
      </c>
      <c r="G4801" s="8">
        <v>1813.0</v>
      </c>
      <c r="H4801" s="8">
        <v>1949.0</v>
      </c>
      <c r="I4801" s="8">
        <v>3199.0</v>
      </c>
      <c r="J4801" s="8">
        <v>2203.0</v>
      </c>
      <c r="K4801" s="8">
        <v>3377.0</v>
      </c>
      <c r="L4801" s="8">
        <v>3403.0</v>
      </c>
      <c r="M4801" s="8">
        <v>2568.0</v>
      </c>
      <c r="N4801" s="8">
        <v>802.0</v>
      </c>
      <c r="O4801" s="8">
        <v>532.0</v>
      </c>
      <c r="P4801" s="8">
        <v>3.0</v>
      </c>
      <c r="Q4801" s="39" t="s">
        <v>91</v>
      </c>
      <c r="R4801" s="39" t="s">
        <v>11886</v>
      </c>
      <c r="S4801" s="39" t="s">
        <v>11887</v>
      </c>
      <c r="T4801" s="39" t="s">
        <v>11556</v>
      </c>
      <c r="U4801" s="39" t="s">
        <v>11557</v>
      </c>
      <c r="V4801" s="39" t="s">
        <v>3493</v>
      </c>
      <c r="W4801" s="39" t="s">
        <v>3494</v>
      </c>
      <c r="X4801" s="39" t="s">
        <v>11876</v>
      </c>
      <c r="Y4801" s="39" t="s">
        <v>11877</v>
      </c>
      <c r="Z4801" s="39" t="s">
        <v>11560</v>
      </c>
      <c r="AA4801" s="39" t="s">
        <v>11561</v>
      </c>
    </row>
    <row r="4802" ht="15.75" hidden="1" customHeight="1">
      <c r="A4802" s="39" t="s">
        <v>11892</v>
      </c>
      <c r="B4802" s="39" t="s">
        <v>11893</v>
      </c>
      <c r="C4802" s="8">
        <v>869.0</v>
      </c>
      <c r="D4802" s="8">
        <v>3.0</v>
      </c>
      <c r="E4802" s="8">
        <v>2.0</v>
      </c>
      <c r="F4802" s="8">
        <v>1.0</v>
      </c>
      <c r="G4802" s="8">
        <v>605.0</v>
      </c>
      <c r="H4802" s="8">
        <v>465.5</v>
      </c>
      <c r="I4802" s="8">
        <v>2215.0</v>
      </c>
      <c r="J4802" s="8">
        <v>2125.0</v>
      </c>
      <c r="K4802" s="8">
        <v>3376.0</v>
      </c>
      <c r="L4802" s="8">
        <v>1442.0</v>
      </c>
      <c r="M4802" s="8">
        <v>4878.0</v>
      </c>
      <c r="N4802" s="8">
        <v>537.0</v>
      </c>
      <c r="O4802" s="8">
        <v>318.0</v>
      </c>
      <c r="P4802" s="8">
        <v>3.0</v>
      </c>
      <c r="Q4802" s="39" t="s">
        <v>91</v>
      </c>
      <c r="R4802" s="39" t="s">
        <v>11886</v>
      </c>
      <c r="S4802" s="39" t="s">
        <v>11887</v>
      </c>
      <c r="T4802" s="39" t="s">
        <v>11556</v>
      </c>
      <c r="U4802" s="39" t="s">
        <v>11557</v>
      </c>
      <c r="V4802" s="39" t="s">
        <v>3493</v>
      </c>
      <c r="W4802" s="39" t="s">
        <v>3494</v>
      </c>
      <c r="X4802" s="39" t="s">
        <v>11876</v>
      </c>
      <c r="Y4802" s="39" t="s">
        <v>11877</v>
      </c>
      <c r="Z4802" s="39" t="s">
        <v>11560</v>
      </c>
      <c r="AA4802" s="39" t="s">
        <v>11561</v>
      </c>
    </row>
    <row r="4803" ht="15.75" hidden="1" customHeight="1">
      <c r="A4803" s="39" t="s">
        <v>11894</v>
      </c>
      <c r="B4803" s="39" t="s">
        <v>11895</v>
      </c>
      <c r="C4803" s="8">
        <v>3762.0</v>
      </c>
      <c r="D4803" s="8">
        <v>11.0</v>
      </c>
      <c r="E4803" s="8">
        <v>6.0</v>
      </c>
      <c r="F4803" s="8">
        <v>3.0</v>
      </c>
      <c r="G4803" s="8">
        <v>4716.5</v>
      </c>
      <c r="H4803" s="8">
        <v>4054.0</v>
      </c>
      <c r="I4803" s="8">
        <v>5554.0</v>
      </c>
      <c r="J4803" s="8">
        <v>3993.0</v>
      </c>
      <c r="K4803" s="8">
        <v>510.0</v>
      </c>
      <c r="L4803" s="8">
        <v>1266.0</v>
      </c>
      <c r="M4803" s="8">
        <v>5487.0</v>
      </c>
      <c r="N4803" s="8">
        <v>770.0</v>
      </c>
      <c r="O4803" s="8">
        <v>474.0</v>
      </c>
      <c r="P4803" s="8">
        <v>5.0</v>
      </c>
      <c r="Q4803" s="39" t="s">
        <v>114</v>
      </c>
      <c r="R4803" s="39" t="s">
        <v>11896</v>
      </c>
      <c r="S4803" s="39" t="s">
        <v>11897</v>
      </c>
      <c r="T4803" s="39" t="s">
        <v>11556</v>
      </c>
      <c r="U4803" s="39" t="s">
        <v>11557</v>
      </c>
      <c r="V4803" s="39" t="s">
        <v>3493</v>
      </c>
      <c r="W4803" s="39" t="s">
        <v>3494</v>
      </c>
      <c r="X4803" s="39" t="s">
        <v>11592</v>
      </c>
      <c r="Y4803" s="39" t="s">
        <v>11593</v>
      </c>
      <c r="Z4803" s="39" t="s">
        <v>11580</v>
      </c>
      <c r="AA4803" s="39" t="s">
        <v>11581</v>
      </c>
    </row>
    <row r="4804" ht="15.75" hidden="1" customHeight="1">
      <c r="A4804" s="39" t="s">
        <v>11898</v>
      </c>
      <c r="B4804" s="39" t="s">
        <v>11899</v>
      </c>
      <c r="C4804" s="8">
        <v>4813.0</v>
      </c>
      <c r="D4804" s="8">
        <v>14.0</v>
      </c>
      <c r="E4804" s="8">
        <v>7.0</v>
      </c>
      <c r="F4804" s="8">
        <v>4.0</v>
      </c>
      <c r="G4804" s="8">
        <v>5833.0</v>
      </c>
      <c r="H4804" s="8">
        <v>5495.0</v>
      </c>
      <c r="I4804" s="8">
        <v>5672.0</v>
      </c>
      <c r="J4804" s="8">
        <v>5445.0</v>
      </c>
      <c r="K4804" s="8">
        <v>298.0</v>
      </c>
      <c r="L4804" s="8">
        <v>3327.0</v>
      </c>
      <c r="M4804" s="8">
        <v>5672.0</v>
      </c>
      <c r="N4804" s="8">
        <v>489.0</v>
      </c>
      <c r="O4804" s="8">
        <v>301.0</v>
      </c>
      <c r="P4804" s="8">
        <v>5.0</v>
      </c>
      <c r="Q4804" s="39" t="s">
        <v>114</v>
      </c>
      <c r="R4804" s="39" t="s">
        <v>11896</v>
      </c>
      <c r="S4804" s="39" t="s">
        <v>11897</v>
      </c>
      <c r="T4804" s="39" t="s">
        <v>11556</v>
      </c>
      <c r="U4804" s="39" t="s">
        <v>11557</v>
      </c>
      <c r="V4804" s="39" t="s">
        <v>3493</v>
      </c>
      <c r="W4804" s="39" t="s">
        <v>3494</v>
      </c>
      <c r="X4804" s="39" t="s">
        <v>11876</v>
      </c>
      <c r="Y4804" s="39" t="s">
        <v>11877</v>
      </c>
      <c r="Z4804" s="39" t="s">
        <v>11560</v>
      </c>
      <c r="AA4804" s="39" t="s">
        <v>11561</v>
      </c>
    </row>
    <row r="4805" ht="15.75" hidden="1" customHeight="1">
      <c r="A4805" s="39" t="s">
        <v>11900</v>
      </c>
      <c r="B4805" s="39" t="s">
        <v>11901</v>
      </c>
      <c r="C4805" s="8">
        <v>5742.0</v>
      </c>
      <c r="D4805" s="8">
        <v>17.0</v>
      </c>
      <c r="E4805" s="8">
        <v>9.0</v>
      </c>
      <c r="F4805" s="8">
        <v>5.0</v>
      </c>
      <c r="G4805" s="8">
        <v>6211.0</v>
      </c>
      <c r="H4805" s="8">
        <v>5990.0</v>
      </c>
      <c r="I4805" s="8">
        <v>6124.0</v>
      </c>
      <c r="J4805" s="8">
        <v>6351.0</v>
      </c>
      <c r="K4805" s="8">
        <v>745.0</v>
      </c>
      <c r="L4805" s="8">
        <v>4776.0</v>
      </c>
      <c r="M4805" s="8">
        <v>6434.0</v>
      </c>
      <c r="N4805" s="8">
        <v>676.0</v>
      </c>
      <c r="O4805" s="8">
        <v>364.0</v>
      </c>
      <c r="P4805" s="8">
        <v>5.0</v>
      </c>
      <c r="Q4805" s="39" t="s">
        <v>114</v>
      </c>
      <c r="R4805" s="39" t="s">
        <v>11896</v>
      </c>
      <c r="S4805" s="39" t="s">
        <v>11897</v>
      </c>
      <c r="T4805" s="39" t="s">
        <v>11556</v>
      </c>
      <c r="U4805" s="39" t="s">
        <v>11557</v>
      </c>
      <c r="V4805" s="39" t="s">
        <v>3493</v>
      </c>
      <c r="W4805" s="39" t="s">
        <v>3494</v>
      </c>
      <c r="X4805" s="39" t="s">
        <v>11902</v>
      </c>
      <c r="Y4805" s="39" t="s">
        <v>11903</v>
      </c>
      <c r="Z4805" s="39" t="s">
        <v>11560</v>
      </c>
      <c r="AA4805" s="39" t="s">
        <v>11561</v>
      </c>
    </row>
    <row r="4806" ht="15.75" hidden="1" customHeight="1">
      <c r="A4806" s="39" t="s">
        <v>11904</v>
      </c>
      <c r="B4806" s="39" t="s">
        <v>11905</v>
      </c>
      <c r="C4806" s="8">
        <v>2541.0</v>
      </c>
      <c r="D4806" s="8">
        <v>8.0</v>
      </c>
      <c r="E4806" s="8">
        <v>4.0</v>
      </c>
      <c r="F4806" s="8">
        <v>2.0</v>
      </c>
      <c r="G4806" s="8">
        <v>2693.0</v>
      </c>
      <c r="H4806" s="8">
        <v>2125.0</v>
      </c>
      <c r="I4806" s="8">
        <v>3514.0</v>
      </c>
      <c r="J4806" s="8">
        <v>3617.0</v>
      </c>
      <c r="K4806" s="8">
        <v>937.0</v>
      </c>
      <c r="L4806" s="8">
        <v>5693.0</v>
      </c>
      <c r="M4806" s="8">
        <v>3090.0</v>
      </c>
      <c r="N4806" s="8">
        <v>696.0</v>
      </c>
      <c r="O4806" s="8">
        <v>420.0</v>
      </c>
      <c r="P4806" s="8">
        <v>5.0</v>
      </c>
      <c r="Q4806" s="39" t="s">
        <v>114</v>
      </c>
      <c r="R4806" s="39" t="s">
        <v>11896</v>
      </c>
      <c r="S4806" s="39" t="s">
        <v>11897</v>
      </c>
      <c r="T4806" s="39" t="s">
        <v>11556</v>
      </c>
      <c r="U4806" s="39" t="s">
        <v>11557</v>
      </c>
      <c r="V4806" s="39" t="s">
        <v>3493</v>
      </c>
      <c r="W4806" s="39" t="s">
        <v>3494</v>
      </c>
      <c r="X4806" s="39" t="s">
        <v>11902</v>
      </c>
      <c r="Y4806" s="39" t="s">
        <v>11903</v>
      </c>
      <c r="Z4806" s="39" t="s">
        <v>11560</v>
      </c>
      <c r="AA4806" s="39" t="s">
        <v>11561</v>
      </c>
    </row>
    <row r="4807" ht="15.75" hidden="1" customHeight="1">
      <c r="A4807" s="39" t="s">
        <v>11906</v>
      </c>
      <c r="B4807" s="39" t="s">
        <v>11907</v>
      </c>
      <c r="C4807" s="8">
        <v>5117.0</v>
      </c>
      <c r="D4807" s="8">
        <v>15.0</v>
      </c>
      <c r="E4807" s="8">
        <v>8.0</v>
      </c>
      <c r="F4807" s="8">
        <v>4.0</v>
      </c>
      <c r="G4807" s="8">
        <v>5569.0</v>
      </c>
      <c r="H4807" s="8">
        <v>5239.0</v>
      </c>
      <c r="I4807" s="8">
        <v>5311.0</v>
      </c>
      <c r="J4807" s="8">
        <v>5570.0</v>
      </c>
      <c r="K4807" s="8">
        <v>616.0</v>
      </c>
      <c r="L4807" s="8">
        <v>6154.0</v>
      </c>
      <c r="M4807" s="8">
        <v>6708.0</v>
      </c>
      <c r="N4807" s="8">
        <v>795.0</v>
      </c>
      <c r="O4807" s="8">
        <v>391.0</v>
      </c>
      <c r="P4807" s="8">
        <v>3.0</v>
      </c>
      <c r="Q4807" s="39" t="s">
        <v>91</v>
      </c>
      <c r="R4807" s="39" t="s">
        <v>11908</v>
      </c>
      <c r="S4807" s="39" t="s">
        <v>11909</v>
      </c>
      <c r="T4807" s="39" t="s">
        <v>11556</v>
      </c>
      <c r="U4807" s="39" t="s">
        <v>11557</v>
      </c>
      <c r="V4807" s="39" t="s">
        <v>3493</v>
      </c>
      <c r="W4807" s="39" t="s">
        <v>3494</v>
      </c>
      <c r="X4807" s="39" t="s">
        <v>11876</v>
      </c>
      <c r="Y4807" s="39" t="s">
        <v>11877</v>
      </c>
      <c r="Z4807" s="39" t="s">
        <v>11560</v>
      </c>
      <c r="AA4807" s="39" t="s">
        <v>11561</v>
      </c>
    </row>
    <row r="4808" ht="15.75" hidden="1" customHeight="1">
      <c r="A4808" s="39" t="s">
        <v>11910</v>
      </c>
      <c r="B4808" s="39" t="s">
        <v>11911</v>
      </c>
      <c r="C4808" s="8">
        <v>6259.0</v>
      </c>
      <c r="D4808" s="8">
        <v>18.0</v>
      </c>
      <c r="E4808" s="8">
        <v>9.0</v>
      </c>
      <c r="F4808" s="8">
        <v>5.0</v>
      </c>
      <c r="G4808" s="8">
        <v>6269.0</v>
      </c>
      <c r="H4808" s="8">
        <v>6712.0</v>
      </c>
      <c r="I4808" s="8">
        <v>6439.0</v>
      </c>
      <c r="J4808" s="8">
        <v>6098.0</v>
      </c>
      <c r="K4808" s="8">
        <v>1101.0</v>
      </c>
      <c r="L4808" s="8">
        <v>6583.0</v>
      </c>
      <c r="M4808" s="8">
        <v>6676.0</v>
      </c>
      <c r="N4808" s="8">
        <v>1041.0</v>
      </c>
      <c r="O4808" s="8">
        <v>530.0</v>
      </c>
      <c r="P4808" s="8">
        <v>3.0</v>
      </c>
      <c r="Q4808" s="39" t="s">
        <v>91</v>
      </c>
      <c r="R4808" s="39" t="s">
        <v>11908</v>
      </c>
      <c r="S4808" s="39" t="s">
        <v>11909</v>
      </c>
      <c r="T4808" s="39" t="s">
        <v>11556</v>
      </c>
      <c r="U4808" s="39" t="s">
        <v>11557</v>
      </c>
      <c r="V4808" s="39" t="s">
        <v>3493</v>
      </c>
      <c r="W4808" s="39" t="s">
        <v>3494</v>
      </c>
      <c r="X4808" s="39" t="s">
        <v>11876</v>
      </c>
      <c r="Y4808" s="39" t="s">
        <v>11877</v>
      </c>
      <c r="Z4808" s="39" t="s">
        <v>11560</v>
      </c>
      <c r="AA4808" s="39" t="s">
        <v>11561</v>
      </c>
    </row>
    <row r="4809" ht="15.75" hidden="1" customHeight="1">
      <c r="A4809" s="39" t="s">
        <v>11912</v>
      </c>
      <c r="B4809" s="39" t="s">
        <v>11913</v>
      </c>
      <c r="C4809" s="8">
        <v>3267.0</v>
      </c>
      <c r="D4809" s="8">
        <v>10.0</v>
      </c>
      <c r="E4809" s="8">
        <v>5.0</v>
      </c>
      <c r="F4809" s="8">
        <v>3.0</v>
      </c>
      <c r="G4809" s="8">
        <v>2966.5</v>
      </c>
      <c r="H4809" s="8">
        <v>2379.0</v>
      </c>
      <c r="I4809" s="8">
        <v>5899.0</v>
      </c>
      <c r="J4809" s="8">
        <v>3268.0</v>
      </c>
      <c r="K4809" s="8">
        <v>2281.0</v>
      </c>
      <c r="L4809" s="8">
        <v>4825.0</v>
      </c>
      <c r="M4809" s="8">
        <v>4222.0</v>
      </c>
      <c r="N4809" s="8">
        <v>690.0</v>
      </c>
      <c r="O4809" s="8">
        <v>395.0</v>
      </c>
      <c r="P4809" s="8">
        <v>3.0</v>
      </c>
      <c r="Q4809" s="39" t="s">
        <v>91</v>
      </c>
      <c r="R4809" s="39" t="s">
        <v>11908</v>
      </c>
      <c r="S4809" s="39" t="s">
        <v>11909</v>
      </c>
      <c r="T4809" s="39" t="s">
        <v>11556</v>
      </c>
      <c r="U4809" s="39" t="s">
        <v>11557</v>
      </c>
      <c r="V4809" s="39" t="s">
        <v>3493</v>
      </c>
      <c r="W4809" s="39" t="s">
        <v>3494</v>
      </c>
      <c r="X4809" s="39" t="s">
        <v>11876</v>
      </c>
      <c r="Y4809" s="39" t="s">
        <v>11877</v>
      </c>
      <c r="Z4809" s="39" t="s">
        <v>11560</v>
      </c>
      <c r="AA4809" s="39" t="s">
        <v>11561</v>
      </c>
    </row>
    <row r="4810" ht="15.75" hidden="1" customHeight="1">
      <c r="A4810" s="39" t="s">
        <v>11914</v>
      </c>
      <c r="B4810" s="39" t="s">
        <v>11915</v>
      </c>
      <c r="C4810" s="8">
        <v>3936.0</v>
      </c>
      <c r="D4810" s="8">
        <v>12.0</v>
      </c>
      <c r="E4810" s="8">
        <v>6.0</v>
      </c>
      <c r="F4810" s="8">
        <v>3.0</v>
      </c>
      <c r="G4810" s="8">
        <v>3693.0</v>
      </c>
      <c r="H4810" s="8">
        <v>3600.0</v>
      </c>
      <c r="I4810" s="8">
        <v>4405.0</v>
      </c>
      <c r="J4810" s="8">
        <v>3400.0</v>
      </c>
      <c r="K4810" s="8">
        <v>2558.0</v>
      </c>
      <c r="L4810" s="8">
        <v>3905.0</v>
      </c>
      <c r="M4810" s="8">
        <v>5955.0</v>
      </c>
      <c r="N4810" s="8">
        <v>1021.0</v>
      </c>
      <c r="O4810" s="8">
        <v>621.0</v>
      </c>
      <c r="P4810" s="8">
        <v>3.0</v>
      </c>
      <c r="Q4810" s="39" t="s">
        <v>91</v>
      </c>
      <c r="R4810" s="39" t="s">
        <v>11908</v>
      </c>
      <c r="S4810" s="39" t="s">
        <v>11909</v>
      </c>
      <c r="T4810" s="39" t="s">
        <v>11556</v>
      </c>
      <c r="U4810" s="39" t="s">
        <v>11557</v>
      </c>
      <c r="V4810" s="39" t="s">
        <v>3493</v>
      </c>
      <c r="W4810" s="39" t="s">
        <v>3494</v>
      </c>
      <c r="X4810" s="39" t="s">
        <v>11876</v>
      </c>
      <c r="Y4810" s="39" t="s">
        <v>11877</v>
      </c>
      <c r="Z4810" s="39" t="s">
        <v>11560</v>
      </c>
      <c r="AA4810" s="39" t="s">
        <v>11561</v>
      </c>
    </row>
    <row r="4811" ht="15.75" hidden="1" customHeight="1">
      <c r="A4811" s="39" t="s">
        <v>11916</v>
      </c>
      <c r="B4811" s="39" t="s">
        <v>11917</v>
      </c>
      <c r="C4811" s="8">
        <v>2936.0</v>
      </c>
      <c r="D4811" s="8">
        <v>9.0</v>
      </c>
      <c r="E4811" s="8">
        <v>5.0</v>
      </c>
      <c r="F4811" s="8">
        <v>3.0</v>
      </c>
      <c r="G4811" s="8">
        <v>2869.0</v>
      </c>
      <c r="H4811" s="8">
        <v>3334.0</v>
      </c>
      <c r="I4811" s="8">
        <v>3707.0</v>
      </c>
      <c r="J4811" s="8">
        <v>2514.0</v>
      </c>
      <c r="K4811" s="8">
        <v>1023.0</v>
      </c>
      <c r="L4811" s="8">
        <v>5645.0</v>
      </c>
      <c r="M4811" s="8">
        <v>3226.0</v>
      </c>
      <c r="N4811" s="8">
        <v>404.0</v>
      </c>
      <c r="O4811" s="8">
        <v>246.0</v>
      </c>
      <c r="P4811" s="8">
        <v>3.0</v>
      </c>
      <c r="Q4811" s="39" t="s">
        <v>91</v>
      </c>
      <c r="R4811" s="39" t="s">
        <v>11908</v>
      </c>
      <c r="S4811" s="39" t="s">
        <v>11909</v>
      </c>
      <c r="T4811" s="39" t="s">
        <v>11556</v>
      </c>
      <c r="U4811" s="39" t="s">
        <v>11557</v>
      </c>
      <c r="V4811" s="39" t="s">
        <v>3493</v>
      </c>
      <c r="W4811" s="39" t="s">
        <v>3494</v>
      </c>
      <c r="X4811" s="39" t="s">
        <v>11876</v>
      </c>
      <c r="Y4811" s="39" t="s">
        <v>11877</v>
      </c>
      <c r="Z4811" s="39" t="s">
        <v>11560</v>
      </c>
      <c r="AA4811" s="39" t="s">
        <v>11561</v>
      </c>
    </row>
    <row r="4812" ht="15.75" hidden="1" customHeight="1">
      <c r="A4812" s="39" t="s">
        <v>11918</v>
      </c>
      <c r="B4812" s="39" t="s">
        <v>11919</v>
      </c>
      <c r="C4812" s="8">
        <v>1477.0</v>
      </c>
      <c r="D4812" s="8">
        <v>5.0</v>
      </c>
      <c r="E4812" s="8">
        <v>3.0</v>
      </c>
      <c r="F4812" s="8">
        <v>2.0</v>
      </c>
      <c r="G4812" s="8">
        <v>1617.0</v>
      </c>
      <c r="H4812" s="8">
        <v>1899.0</v>
      </c>
      <c r="I4812" s="8">
        <v>1645.0</v>
      </c>
      <c r="J4812" s="8">
        <v>1072.0</v>
      </c>
      <c r="K4812" s="8">
        <v>1165.0</v>
      </c>
      <c r="L4812" s="8">
        <v>3795.0</v>
      </c>
      <c r="M4812" s="8">
        <v>1915.0</v>
      </c>
      <c r="N4812" s="8">
        <v>745.0</v>
      </c>
      <c r="O4812" s="8">
        <v>443.0</v>
      </c>
      <c r="P4812" s="8">
        <v>3.0</v>
      </c>
      <c r="Q4812" s="39" t="s">
        <v>91</v>
      </c>
      <c r="R4812" s="39" t="s">
        <v>11908</v>
      </c>
      <c r="S4812" s="39" t="s">
        <v>11909</v>
      </c>
      <c r="T4812" s="39" t="s">
        <v>11556</v>
      </c>
      <c r="U4812" s="39" t="s">
        <v>11557</v>
      </c>
      <c r="V4812" s="39" t="s">
        <v>3493</v>
      </c>
      <c r="W4812" s="39" t="s">
        <v>3494</v>
      </c>
      <c r="X4812" s="39" t="s">
        <v>11876</v>
      </c>
      <c r="Y4812" s="39" t="s">
        <v>11877</v>
      </c>
      <c r="Z4812" s="39" t="s">
        <v>11560</v>
      </c>
      <c r="AA4812" s="39" t="s">
        <v>11561</v>
      </c>
    </row>
    <row r="4813" ht="15.75" hidden="1" customHeight="1">
      <c r="A4813" s="39" t="s">
        <v>11920</v>
      </c>
      <c r="B4813" s="39" t="s">
        <v>11921</v>
      </c>
      <c r="C4813" s="8">
        <v>5874.0</v>
      </c>
      <c r="D4813" s="8">
        <v>17.0</v>
      </c>
      <c r="E4813" s="8">
        <v>9.0</v>
      </c>
      <c r="F4813" s="8">
        <v>5.0</v>
      </c>
      <c r="G4813" s="8">
        <v>5410.0</v>
      </c>
      <c r="H4813" s="8">
        <v>5482.0</v>
      </c>
      <c r="I4813" s="8">
        <v>6186.0</v>
      </c>
      <c r="J4813" s="8">
        <v>5370.0</v>
      </c>
      <c r="K4813" s="8">
        <v>2724.0</v>
      </c>
      <c r="L4813" s="8">
        <v>4658.0</v>
      </c>
      <c r="M4813" s="8">
        <v>5673.5</v>
      </c>
      <c r="N4813" s="8">
        <v>802.0</v>
      </c>
      <c r="O4813" s="8">
        <v>373.0</v>
      </c>
      <c r="P4813" s="8">
        <v>2.0</v>
      </c>
      <c r="Q4813" s="39" t="s">
        <v>877</v>
      </c>
      <c r="R4813" s="39" t="s">
        <v>11922</v>
      </c>
      <c r="S4813" s="39" t="s">
        <v>11923</v>
      </c>
      <c r="T4813" s="39" t="s">
        <v>11556</v>
      </c>
      <c r="U4813" s="39" t="s">
        <v>11557</v>
      </c>
      <c r="V4813" s="39" t="s">
        <v>3493</v>
      </c>
      <c r="W4813" s="39" t="s">
        <v>3494</v>
      </c>
      <c r="X4813" s="39" t="s">
        <v>11902</v>
      </c>
      <c r="Y4813" s="39" t="s">
        <v>11903</v>
      </c>
      <c r="Z4813" s="39" t="s">
        <v>11560</v>
      </c>
      <c r="AA4813" s="39" t="s">
        <v>11561</v>
      </c>
    </row>
    <row r="4814" ht="15.75" hidden="1" customHeight="1">
      <c r="A4814" s="39" t="s">
        <v>11924</v>
      </c>
      <c r="B4814" s="39" t="s">
        <v>11925</v>
      </c>
      <c r="C4814" s="8">
        <v>4805.0</v>
      </c>
      <c r="D4814" s="8">
        <v>14.0</v>
      </c>
      <c r="E4814" s="8">
        <v>7.0</v>
      </c>
      <c r="F4814" s="8">
        <v>4.0</v>
      </c>
      <c r="G4814" s="8">
        <v>4128.5</v>
      </c>
      <c r="H4814" s="8">
        <v>3849.0</v>
      </c>
      <c r="I4814" s="8">
        <v>4549.0</v>
      </c>
      <c r="J4814" s="8">
        <v>5204.0</v>
      </c>
      <c r="K4814" s="8">
        <v>5732.0</v>
      </c>
      <c r="L4814" s="8">
        <v>2700.0</v>
      </c>
      <c r="M4814" s="8">
        <v>4318.0</v>
      </c>
      <c r="N4814" s="8">
        <v>949.0</v>
      </c>
      <c r="O4814" s="8">
        <v>439.0</v>
      </c>
      <c r="P4814" s="8">
        <v>2.0</v>
      </c>
      <c r="Q4814" s="39" t="s">
        <v>877</v>
      </c>
      <c r="R4814" s="39" t="s">
        <v>11922</v>
      </c>
      <c r="S4814" s="39" t="s">
        <v>11923</v>
      </c>
      <c r="T4814" s="39" t="s">
        <v>11556</v>
      </c>
      <c r="U4814" s="39" t="s">
        <v>11557</v>
      </c>
      <c r="V4814" s="39" t="s">
        <v>3493</v>
      </c>
      <c r="W4814" s="39" t="s">
        <v>3494</v>
      </c>
      <c r="X4814" s="39" t="s">
        <v>11902</v>
      </c>
      <c r="Y4814" s="39" t="s">
        <v>11903</v>
      </c>
      <c r="Z4814" s="39" t="s">
        <v>11560</v>
      </c>
      <c r="AA4814" s="39" t="s">
        <v>11561</v>
      </c>
    </row>
    <row r="4815" ht="15.75" hidden="1" customHeight="1">
      <c r="A4815" s="39" t="s">
        <v>11926</v>
      </c>
      <c r="B4815" s="39" t="s">
        <v>11927</v>
      </c>
      <c r="C4815" s="8">
        <v>6611.0</v>
      </c>
      <c r="D4815" s="8">
        <v>19.0</v>
      </c>
      <c r="E4815" s="8">
        <v>10.0</v>
      </c>
      <c r="F4815" s="8">
        <v>5.0</v>
      </c>
      <c r="G4815" s="8">
        <v>5910.0</v>
      </c>
      <c r="H4815" s="8">
        <v>6125.0</v>
      </c>
      <c r="I4815" s="8">
        <v>5995.0</v>
      </c>
      <c r="J4815" s="8">
        <v>5004.0</v>
      </c>
      <c r="K4815" s="8">
        <v>5289.0</v>
      </c>
      <c r="L4815" s="8">
        <v>6443.0</v>
      </c>
      <c r="M4815" s="8">
        <v>6329.0</v>
      </c>
      <c r="N4815" s="8">
        <v>834.0</v>
      </c>
      <c r="O4815" s="8">
        <v>400.0</v>
      </c>
      <c r="P4815" s="8">
        <v>2.0</v>
      </c>
      <c r="Q4815" s="39" t="s">
        <v>877</v>
      </c>
      <c r="R4815" s="39" t="s">
        <v>11922</v>
      </c>
      <c r="S4815" s="39" t="s">
        <v>11923</v>
      </c>
      <c r="T4815" s="39" t="s">
        <v>11556</v>
      </c>
      <c r="U4815" s="39" t="s">
        <v>11557</v>
      </c>
      <c r="V4815" s="39" t="s">
        <v>3493</v>
      </c>
      <c r="W4815" s="39" t="s">
        <v>3494</v>
      </c>
      <c r="X4815" s="39" t="s">
        <v>11902</v>
      </c>
      <c r="Y4815" s="39" t="s">
        <v>11903</v>
      </c>
      <c r="Z4815" s="39" t="s">
        <v>11560</v>
      </c>
      <c r="AA4815" s="39" t="s">
        <v>11561</v>
      </c>
    </row>
    <row r="4816" ht="15.75" hidden="1" customHeight="1">
      <c r="A4816" s="39" t="s">
        <v>11928</v>
      </c>
      <c r="B4816" s="39" t="s">
        <v>11929</v>
      </c>
      <c r="C4816" s="8">
        <v>2599.0</v>
      </c>
      <c r="D4816" s="8">
        <v>8.0</v>
      </c>
      <c r="E4816" s="8">
        <v>4.0</v>
      </c>
      <c r="F4816" s="8">
        <v>2.0</v>
      </c>
      <c r="G4816" s="8">
        <v>2165.0</v>
      </c>
      <c r="H4816" s="8">
        <v>1620.0</v>
      </c>
      <c r="I4816" s="8">
        <v>5165.0</v>
      </c>
      <c r="J4816" s="8">
        <v>2710.0</v>
      </c>
      <c r="K4816" s="8">
        <v>4931.0</v>
      </c>
      <c r="L4816" s="8">
        <v>4519.0</v>
      </c>
      <c r="M4816" s="8">
        <v>3155.0</v>
      </c>
      <c r="N4816" s="8">
        <v>531.0</v>
      </c>
      <c r="O4816" s="8">
        <v>305.0</v>
      </c>
      <c r="P4816" s="8">
        <v>2.0</v>
      </c>
      <c r="Q4816" s="39" t="s">
        <v>877</v>
      </c>
      <c r="R4816" s="39" t="s">
        <v>11922</v>
      </c>
      <c r="S4816" s="39" t="s">
        <v>11923</v>
      </c>
      <c r="T4816" s="39" t="s">
        <v>11556</v>
      </c>
      <c r="U4816" s="39" t="s">
        <v>11557</v>
      </c>
      <c r="V4816" s="39" t="s">
        <v>3493</v>
      </c>
      <c r="W4816" s="39" t="s">
        <v>3494</v>
      </c>
      <c r="X4816" s="39" t="s">
        <v>11902</v>
      </c>
      <c r="Y4816" s="39" t="s">
        <v>11903</v>
      </c>
      <c r="Z4816" s="39" t="s">
        <v>11560</v>
      </c>
      <c r="AA4816" s="39" t="s">
        <v>11561</v>
      </c>
    </row>
    <row r="4817" ht="15.75" hidden="1" customHeight="1">
      <c r="A4817" s="39" t="s">
        <v>11930</v>
      </c>
      <c r="B4817" s="39" t="s">
        <v>11931</v>
      </c>
      <c r="C4817" s="8">
        <v>5098.0</v>
      </c>
      <c r="D4817" s="8">
        <v>15.0</v>
      </c>
      <c r="E4817" s="8">
        <v>8.0</v>
      </c>
      <c r="F4817" s="8">
        <v>4.0</v>
      </c>
      <c r="G4817" s="8">
        <v>4742.0</v>
      </c>
      <c r="H4817" s="8">
        <v>4745.0</v>
      </c>
      <c r="I4817" s="8">
        <v>4272.0</v>
      </c>
      <c r="J4817" s="8">
        <v>4585.0</v>
      </c>
      <c r="K4817" s="8">
        <v>4983.0</v>
      </c>
      <c r="L4817" s="8">
        <v>3985.0</v>
      </c>
      <c r="M4817" s="8">
        <v>1413.0</v>
      </c>
      <c r="N4817" s="8">
        <v>619.0</v>
      </c>
      <c r="O4817" s="8">
        <v>385.0</v>
      </c>
      <c r="P4817" s="8">
        <v>2.0</v>
      </c>
      <c r="Q4817" s="39" t="s">
        <v>877</v>
      </c>
      <c r="R4817" s="39" t="s">
        <v>11922</v>
      </c>
      <c r="S4817" s="39" t="s">
        <v>11923</v>
      </c>
      <c r="T4817" s="39" t="s">
        <v>11556</v>
      </c>
      <c r="U4817" s="39" t="s">
        <v>11557</v>
      </c>
      <c r="V4817" s="39" t="s">
        <v>3493</v>
      </c>
      <c r="W4817" s="39" t="s">
        <v>3494</v>
      </c>
      <c r="X4817" s="39" t="s">
        <v>11902</v>
      </c>
      <c r="Y4817" s="39" t="s">
        <v>11903</v>
      </c>
      <c r="Z4817" s="39" t="s">
        <v>11560</v>
      </c>
      <c r="AA4817" s="39" t="s">
        <v>11561</v>
      </c>
    </row>
    <row r="4818" ht="15.75" hidden="1" customHeight="1">
      <c r="A4818" s="39" t="s">
        <v>11932</v>
      </c>
      <c r="B4818" s="39" t="s">
        <v>11933</v>
      </c>
      <c r="C4818" s="8">
        <v>4174.0</v>
      </c>
      <c r="D4818" s="8">
        <v>12.0</v>
      </c>
      <c r="E4818" s="8">
        <v>6.0</v>
      </c>
      <c r="F4818" s="8">
        <v>3.0</v>
      </c>
      <c r="G4818" s="8">
        <v>3298.5</v>
      </c>
      <c r="H4818" s="8">
        <v>3746.0</v>
      </c>
      <c r="I4818" s="8">
        <v>4259.0</v>
      </c>
      <c r="J4818" s="8">
        <v>3763.0</v>
      </c>
      <c r="K4818" s="8">
        <v>4933.0</v>
      </c>
      <c r="L4818" s="8">
        <v>4511.0</v>
      </c>
      <c r="M4818" s="8">
        <v>3841.0</v>
      </c>
      <c r="N4818" s="8">
        <v>605.0</v>
      </c>
      <c r="O4818" s="8">
        <v>397.0</v>
      </c>
      <c r="P4818" s="8">
        <v>2.0</v>
      </c>
      <c r="Q4818" s="39" t="s">
        <v>877</v>
      </c>
      <c r="R4818" s="39" t="s">
        <v>11934</v>
      </c>
      <c r="S4818" s="39" t="s">
        <v>11935</v>
      </c>
      <c r="T4818" s="39" t="s">
        <v>11556</v>
      </c>
      <c r="U4818" s="39" t="s">
        <v>11557</v>
      </c>
      <c r="V4818" s="39" t="s">
        <v>3493</v>
      </c>
      <c r="W4818" s="39" t="s">
        <v>3494</v>
      </c>
      <c r="X4818" s="39" t="s">
        <v>11902</v>
      </c>
      <c r="Y4818" s="39" t="s">
        <v>11903</v>
      </c>
      <c r="Z4818" s="39" t="s">
        <v>11560</v>
      </c>
      <c r="AA4818" s="39" t="s">
        <v>11561</v>
      </c>
    </row>
    <row r="4819" ht="15.75" hidden="1" customHeight="1">
      <c r="A4819" s="39" t="s">
        <v>11936</v>
      </c>
      <c r="B4819" s="39" t="s">
        <v>11937</v>
      </c>
      <c r="C4819" s="8">
        <v>2770.0</v>
      </c>
      <c r="D4819" s="8">
        <v>8.0</v>
      </c>
      <c r="E4819" s="8">
        <v>4.0</v>
      </c>
      <c r="F4819" s="8">
        <v>2.0</v>
      </c>
      <c r="G4819" s="8">
        <v>2510.0</v>
      </c>
      <c r="H4819" s="8">
        <v>2141.0</v>
      </c>
      <c r="I4819" s="8">
        <v>3253.0</v>
      </c>
      <c r="J4819" s="8">
        <v>2294.0</v>
      </c>
      <c r="K4819" s="8">
        <v>5702.0</v>
      </c>
      <c r="L4819" s="8">
        <v>4745.0</v>
      </c>
      <c r="M4819" s="8">
        <v>3586.0</v>
      </c>
      <c r="N4819" s="8">
        <v>917.0</v>
      </c>
      <c r="O4819" s="8">
        <v>548.0</v>
      </c>
      <c r="P4819" s="8">
        <v>2.0</v>
      </c>
      <c r="Q4819" s="39" t="s">
        <v>877</v>
      </c>
      <c r="R4819" s="39" t="s">
        <v>11934</v>
      </c>
      <c r="S4819" s="39" t="s">
        <v>11935</v>
      </c>
      <c r="T4819" s="39" t="s">
        <v>11556</v>
      </c>
      <c r="U4819" s="39" t="s">
        <v>11557</v>
      </c>
      <c r="V4819" s="39" t="s">
        <v>3493</v>
      </c>
      <c r="W4819" s="39" t="s">
        <v>3494</v>
      </c>
      <c r="X4819" s="39" t="s">
        <v>11902</v>
      </c>
      <c r="Y4819" s="39" t="s">
        <v>11903</v>
      </c>
      <c r="Z4819" s="39" t="s">
        <v>11560</v>
      </c>
      <c r="AA4819" s="39" t="s">
        <v>11561</v>
      </c>
    </row>
    <row r="4820" ht="15.75" hidden="1" customHeight="1">
      <c r="A4820" s="39" t="s">
        <v>11938</v>
      </c>
      <c r="B4820" s="39" t="s">
        <v>11939</v>
      </c>
      <c r="C4820" s="8">
        <v>3043.0</v>
      </c>
      <c r="D4820" s="8">
        <v>9.0</v>
      </c>
      <c r="E4820" s="8">
        <v>5.0</v>
      </c>
      <c r="F4820" s="8">
        <v>3.0</v>
      </c>
      <c r="G4820" s="8">
        <v>2299.0</v>
      </c>
      <c r="H4820" s="8">
        <v>2119.0</v>
      </c>
      <c r="I4820" s="8">
        <v>4200.0</v>
      </c>
      <c r="J4820" s="8">
        <v>3581.0</v>
      </c>
      <c r="K4820" s="8">
        <v>6554.0</v>
      </c>
      <c r="L4820" s="8">
        <v>4076.0</v>
      </c>
      <c r="M4820" s="8">
        <v>3545.0</v>
      </c>
      <c r="N4820" s="8">
        <v>449.0</v>
      </c>
      <c r="O4820" s="8">
        <v>265.0</v>
      </c>
      <c r="P4820" s="8">
        <v>2.0</v>
      </c>
      <c r="Q4820" s="39" t="s">
        <v>877</v>
      </c>
      <c r="R4820" s="39" t="s">
        <v>11934</v>
      </c>
      <c r="S4820" s="39" t="s">
        <v>11935</v>
      </c>
      <c r="T4820" s="39" t="s">
        <v>11556</v>
      </c>
      <c r="U4820" s="39" t="s">
        <v>11557</v>
      </c>
      <c r="V4820" s="39" t="s">
        <v>3493</v>
      </c>
      <c r="W4820" s="39" t="s">
        <v>3494</v>
      </c>
      <c r="X4820" s="39" t="s">
        <v>11902</v>
      </c>
      <c r="Y4820" s="39" t="s">
        <v>11903</v>
      </c>
      <c r="Z4820" s="39" t="s">
        <v>11560</v>
      </c>
      <c r="AA4820" s="39" t="s">
        <v>11561</v>
      </c>
    </row>
    <row r="4821" ht="15.75" hidden="1" customHeight="1">
      <c r="A4821" s="39" t="s">
        <v>11940</v>
      </c>
      <c r="B4821" s="39" t="s">
        <v>11941</v>
      </c>
      <c r="C4821" s="8">
        <v>693.0</v>
      </c>
      <c r="D4821" s="8">
        <v>2.0</v>
      </c>
      <c r="E4821" s="8">
        <v>1.0</v>
      </c>
      <c r="F4821" s="8">
        <v>1.0</v>
      </c>
      <c r="G4821" s="8">
        <v>554.0</v>
      </c>
      <c r="H4821" s="8">
        <v>322.0</v>
      </c>
      <c r="I4821" s="8">
        <v>2413.0</v>
      </c>
      <c r="J4821" s="8">
        <v>1101.0</v>
      </c>
      <c r="K4821" s="8">
        <v>6855.0</v>
      </c>
      <c r="L4821" s="8">
        <v>1318.0</v>
      </c>
      <c r="M4821" s="8">
        <v>408.0</v>
      </c>
      <c r="N4821" s="8">
        <v>696.0</v>
      </c>
      <c r="O4821" s="8">
        <v>461.0</v>
      </c>
      <c r="P4821" s="8">
        <v>2.0</v>
      </c>
      <c r="Q4821" s="39" t="s">
        <v>877</v>
      </c>
      <c r="R4821" s="39" t="s">
        <v>11934</v>
      </c>
      <c r="S4821" s="39" t="s">
        <v>11935</v>
      </c>
      <c r="T4821" s="39" t="s">
        <v>11556</v>
      </c>
      <c r="U4821" s="39" t="s">
        <v>11557</v>
      </c>
      <c r="V4821" s="39" t="s">
        <v>3493</v>
      </c>
      <c r="W4821" s="39" t="s">
        <v>3494</v>
      </c>
      <c r="X4821" s="39" t="s">
        <v>11902</v>
      </c>
      <c r="Y4821" s="39" t="s">
        <v>11903</v>
      </c>
      <c r="Z4821" s="39" t="s">
        <v>11560</v>
      </c>
      <c r="AA4821" s="39" t="s">
        <v>11561</v>
      </c>
    </row>
    <row r="4822" ht="15.75" hidden="1" customHeight="1">
      <c r="A4822" s="39" t="s">
        <v>11942</v>
      </c>
      <c r="B4822" s="39" t="s">
        <v>11943</v>
      </c>
      <c r="C4822" s="8">
        <v>1243.0</v>
      </c>
      <c r="D4822" s="8">
        <v>4.0</v>
      </c>
      <c r="E4822" s="8">
        <v>2.0</v>
      </c>
      <c r="F4822" s="8">
        <v>1.0</v>
      </c>
      <c r="G4822" s="8">
        <v>1203.0</v>
      </c>
      <c r="H4822" s="8">
        <v>562.0</v>
      </c>
      <c r="I4822" s="8">
        <v>3736.0</v>
      </c>
      <c r="J4822" s="8">
        <v>1905.0</v>
      </c>
      <c r="K4822" s="8">
        <v>6427.0</v>
      </c>
      <c r="L4822" s="8">
        <v>582.0</v>
      </c>
      <c r="M4822" s="8">
        <v>723.0</v>
      </c>
      <c r="N4822" s="8">
        <v>767.0</v>
      </c>
      <c r="O4822" s="8">
        <v>439.0</v>
      </c>
      <c r="P4822" s="8">
        <v>2.0</v>
      </c>
      <c r="Q4822" s="39" t="s">
        <v>877</v>
      </c>
      <c r="R4822" s="39" t="s">
        <v>11934</v>
      </c>
      <c r="S4822" s="39" t="s">
        <v>11935</v>
      </c>
      <c r="T4822" s="39" t="s">
        <v>11556</v>
      </c>
      <c r="U4822" s="39" t="s">
        <v>11557</v>
      </c>
      <c r="V4822" s="39" t="s">
        <v>3493</v>
      </c>
      <c r="W4822" s="39" t="s">
        <v>3494</v>
      </c>
      <c r="X4822" s="39" t="s">
        <v>11902</v>
      </c>
      <c r="Y4822" s="39" t="s">
        <v>11903</v>
      </c>
      <c r="Z4822" s="39" t="s">
        <v>11560</v>
      </c>
      <c r="AA4822" s="39" t="s">
        <v>11561</v>
      </c>
    </row>
    <row r="4823" ht="15.75" hidden="1" customHeight="1">
      <c r="A4823" s="39" t="s">
        <v>11944</v>
      </c>
      <c r="B4823" s="39" t="s">
        <v>11945</v>
      </c>
      <c r="C4823" s="8">
        <v>1035.0</v>
      </c>
      <c r="D4823" s="8">
        <v>3.0</v>
      </c>
      <c r="E4823" s="8">
        <v>2.0</v>
      </c>
      <c r="F4823" s="8">
        <v>1.0</v>
      </c>
      <c r="G4823" s="8">
        <v>1429.0</v>
      </c>
      <c r="H4823" s="8">
        <v>354.0</v>
      </c>
      <c r="I4823" s="8">
        <v>1873.0</v>
      </c>
      <c r="J4823" s="8">
        <v>1452.0</v>
      </c>
      <c r="K4823" s="8">
        <v>5183.0</v>
      </c>
      <c r="L4823" s="8">
        <v>4260.0</v>
      </c>
      <c r="M4823" s="8">
        <v>372.0</v>
      </c>
      <c r="N4823" s="8">
        <v>622.0</v>
      </c>
      <c r="O4823" s="8">
        <v>329.0</v>
      </c>
      <c r="P4823" s="8">
        <v>6.0</v>
      </c>
      <c r="Q4823" s="39" t="s">
        <v>780</v>
      </c>
      <c r="R4823" s="39" t="s">
        <v>11934</v>
      </c>
      <c r="S4823" s="39" t="s">
        <v>11935</v>
      </c>
      <c r="T4823" s="39" t="s">
        <v>11556</v>
      </c>
      <c r="U4823" s="39" t="s">
        <v>11557</v>
      </c>
      <c r="V4823" s="39" t="s">
        <v>3493</v>
      </c>
      <c r="W4823" s="39" t="s">
        <v>3494</v>
      </c>
      <c r="X4823" s="39" t="s">
        <v>11902</v>
      </c>
      <c r="Y4823" s="39" t="s">
        <v>11903</v>
      </c>
      <c r="Z4823" s="39" t="s">
        <v>11560</v>
      </c>
      <c r="AA4823" s="39" t="s">
        <v>11561</v>
      </c>
    </row>
    <row r="4824" ht="15.75" hidden="1" customHeight="1">
      <c r="A4824" s="39" t="s">
        <v>11946</v>
      </c>
      <c r="B4824" s="39" t="s">
        <v>11947</v>
      </c>
      <c r="C4824" s="8">
        <v>3013.0</v>
      </c>
      <c r="D4824" s="8">
        <v>9.0</v>
      </c>
      <c r="E4824" s="8">
        <v>5.0</v>
      </c>
      <c r="F4824" s="8">
        <v>3.0</v>
      </c>
      <c r="G4824" s="8">
        <v>2983.0</v>
      </c>
      <c r="H4824" s="8">
        <v>3058.0</v>
      </c>
      <c r="I4824" s="8">
        <v>2605.0</v>
      </c>
      <c r="J4824" s="8">
        <v>3203.0</v>
      </c>
      <c r="K4824" s="8">
        <v>1728.0</v>
      </c>
      <c r="L4824" s="8">
        <v>6346.0</v>
      </c>
      <c r="M4824" s="8">
        <v>3493.0</v>
      </c>
      <c r="N4824" s="8">
        <v>727.0</v>
      </c>
      <c r="O4824" s="8">
        <v>378.0</v>
      </c>
      <c r="P4824" s="8">
        <v>6.0</v>
      </c>
      <c r="Q4824" s="39" t="s">
        <v>780</v>
      </c>
      <c r="R4824" s="39" t="s">
        <v>11934</v>
      </c>
      <c r="S4824" s="39" t="s">
        <v>11935</v>
      </c>
      <c r="T4824" s="39" t="s">
        <v>11556</v>
      </c>
      <c r="U4824" s="39" t="s">
        <v>11557</v>
      </c>
      <c r="V4824" s="39" t="s">
        <v>3493</v>
      </c>
      <c r="W4824" s="39" t="s">
        <v>3494</v>
      </c>
      <c r="X4824" s="39" t="s">
        <v>11902</v>
      </c>
      <c r="Y4824" s="39" t="s">
        <v>11903</v>
      </c>
      <c r="Z4824" s="39" t="s">
        <v>11560</v>
      </c>
      <c r="AA4824" s="39" t="s">
        <v>11561</v>
      </c>
    </row>
    <row r="4825" ht="15.75" hidden="1" customHeight="1">
      <c r="A4825" s="39" t="s">
        <v>11948</v>
      </c>
      <c r="B4825" s="39" t="s">
        <v>11949</v>
      </c>
      <c r="C4825" s="8">
        <v>3947.0</v>
      </c>
      <c r="D4825" s="8">
        <v>12.0</v>
      </c>
      <c r="E4825" s="8">
        <v>6.0</v>
      </c>
      <c r="F4825" s="8">
        <v>3.0</v>
      </c>
      <c r="G4825" s="8">
        <v>2964.0</v>
      </c>
      <c r="H4825" s="8">
        <v>3050.0</v>
      </c>
      <c r="I4825" s="8">
        <v>4625.0</v>
      </c>
      <c r="J4825" s="8">
        <v>3980.0</v>
      </c>
      <c r="K4825" s="8">
        <v>6462.0</v>
      </c>
      <c r="L4825" s="8">
        <v>3969.0</v>
      </c>
      <c r="M4825" s="8">
        <v>4881.0</v>
      </c>
      <c r="N4825" s="8">
        <v>860.0</v>
      </c>
      <c r="O4825" s="8">
        <v>448.0</v>
      </c>
      <c r="P4825" s="8">
        <v>2.0</v>
      </c>
      <c r="Q4825" s="39" t="s">
        <v>877</v>
      </c>
      <c r="R4825" s="39" t="s">
        <v>11950</v>
      </c>
      <c r="S4825" s="39" t="s">
        <v>11951</v>
      </c>
      <c r="T4825" s="39" t="s">
        <v>11556</v>
      </c>
      <c r="U4825" s="39" t="s">
        <v>11557</v>
      </c>
      <c r="V4825" s="39" t="s">
        <v>3493</v>
      </c>
      <c r="W4825" s="39" t="s">
        <v>3494</v>
      </c>
      <c r="X4825" s="39" t="s">
        <v>11902</v>
      </c>
      <c r="Y4825" s="39" t="s">
        <v>11903</v>
      </c>
      <c r="Z4825" s="39" t="s">
        <v>11560</v>
      </c>
      <c r="AA4825" s="39" t="s">
        <v>11561</v>
      </c>
    </row>
    <row r="4826" ht="15.75" hidden="1" customHeight="1">
      <c r="A4826" s="39" t="s">
        <v>11952</v>
      </c>
      <c r="B4826" s="39" t="s">
        <v>11953</v>
      </c>
      <c r="C4826" s="8">
        <v>6211.0</v>
      </c>
      <c r="D4826" s="8">
        <v>18.0</v>
      </c>
      <c r="E4826" s="8">
        <v>9.0</v>
      </c>
      <c r="F4826" s="8">
        <v>5.0</v>
      </c>
      <c r="G4826" s="8">
        <v>5684.0</v>
      </c>
      <c r="H4826" s="8">
        <v>5200.0</v>
      </c>
      <c r="I4826" s="8">
        <v>5952.0</v>
      </c>
      <c r="J4826" s="8">
        <v>5846.0</v>
      </c>
      <c r="K4826" s="8">
        <v>4545.0</v>
      </c>
      <c r="L4826" s="8">
        <v>5196.0</v>
      </c>
      <c r="M4826" s="8">
        <v>4977.5</v>
      </c>
      <c r="N4826" s="8">
        <v>730.0</v>
      </c>
      <c r="O4826" s="8">
        <v>415.0</v>
      </c>
      <c r="P4826" s="8">
        <v>2.0</v>
      </c>
      <c r="Q4826" s="39" t="s">
        <v>877</v>
      </c>
      <c r="R4826" s="39" t="s">
        <v>11950</v>
      </c>
      <c r="S4826" s="39" t="s">
        <v>11951</v>
      </c>
      <c r="T4826" s="39" t="s">
        <v>11556</v>
      </c>
      <c r="U4826" s="39" t="s">
        <v>11557</v>
      </c>
      <c r="V4826" s="39" t="s">
        <v>3493</v>
      </c>
      <c r="W4826" s="39" t="s">
        <v>3494</v>
      </c>
      <c r="X4826" s="39" t="s">
        <v>11902</v>
      </c>
      <c r="Y4826" s="39" t="s">
        <v>11903</v>
      </c>
      <c r="Z4826" s="39" t="s">
        <v>11560</v>
      </c>
      <c r="AA4826" s="39" t="s">
        <v>11561</v>
      </c>
    </row>
    <row r="4827" ht="15.75" hidden="1" customHeight="1">
      <c r="A4827" s="39" t="s">
        <v>11954</v>
      </c>
      <c r="B4827" s="39" t="s">
        <v>11955</v>
      </c>
      <c r="C4827" s="8">
        <v>6016.0</v>
      </c>
      <c r="D4827" s="8">
        <v>18.0</v>
      </c>
      <c r="E4827" s="8">
        <v>9.0</v>
      </c>
      <c r="F4827" s="8">
        <v>5.0</v>
      </c>
      <c r="G4827" s="8">
        <v>6186.0</v>
      </c>
      <c r="H4827" s="8">
        <v>5025.0</v>
      </c>
      <c r="I4827" s="8">
        <v>5968.0</v>
      </c>
      <c r="J4827" s="8">
        <v>6152.0</v>
      </c>
      <c r="K4827" s="8">
        <v>1978.0</v>
      </c>
      <c r="L4827" s="8">
        <v>6848.0</v>
      </c>
      <c r="M4827" s="8">
        <v>6486.0</v>
      </c>
      <c r="N4827" s="8">
        <v>820.0</v>
      </c>
      <c r="O4827" s="8">
        <v>392.0</v>
      </c>
      <c r="P4827" s="8">
        <v>2.0</v>
      </c>
      <c r="Q4827" s="39" t="s">
        <v>877</v>
      </c>
      <c r="R4827" s="39" t="s">
        <v>11950</v>
      </c>
      <c r="S4827" s="39" t="s">
        <v>11951</v>
      </c>
      <c r="T4827" s="39" t="s">
        <v>11556</v>
      </c>
      <c r="U4827" s="39" t="s">
        <v>11557</v>
      </c>
      <c r="V4827" s="39" t="s">
        <v>3493</v>
      </c>
      <c r="W4827" s="39" t="s">
        <v>3494</v>
      </c>
      <c r="X4827" s="39" t="s">
        <v>11902</v>
      </c>
      <c r="Y4827" s="39" t="s">
        <v>11903</v>
      </c>
      <c r="Z4827" s="39" t="s">
        <v>11560</v>
      </c>
      <c r="AA4827" s="39" t="s">
        <v>11561</v>
      </c>
    </row>
    <row r="4828" ht="15.75" hidden="1" customHeight="1">
      <c r="A4828" s="39" t="s">
        <v>11956</v>
      </c>
      <c r="B4828" s="39" t="s">
        <v>11957</v>
      </c>
      <c r="C4828" s="8">
        <v>6115.0</v>
      </c>
      <c r="D4828" s="8">
        <v>18.0</v>
      </c>
      <c r="E4828" s="8">
        <v>9.0</v>
      </c>
      <c r="F4828" s="8">
        <v>5.0</v>
      </c>
      <c r="G4828" s="8">
        <v>5528.0</v>
      </c>
      <c r="H4828" s="8">
        <v>5341.0</v>
      </c>
      <c r="I4828" s="8">
        <v>6185.0</v>
      </c>
      <c r="J4828" s="8">
        <v>4870.0</v>
      </c>
      <c r="K4828" s="8">
        <v>4193.0</v>
      </c>
      <c r="L4828" s="8">
        <v>5953.0</v>
      </c>
      <c r="M4828" s="8">
        <v>6735.0</v>
      </c>
      <c r="N4828" s="8">
        <v>828.0</v>
      </c>
      <c r="O4828" s="8">
        <v>422.0</v>
      </c>
      <c r="P4828" s="8">
        <v>2.0</v>
      </c>
      <c r="Q4828" s="39" t="s">
        <v>877</v>
      </c>
      <c r="R4828" s="39" t="s">
        <v>11950</v>
      </c>
      <c r="S4828" s="39" t="s">
        <v>11951</v>
      </c>
      <c r="T4828" s="39" t="s">
        <v>11556</v>
      </c>
      <c r="U4828" s="39" t="s">
        <v>11557</v>
      </c>
      <c r="V4828" s="39" t="s">
        <v>3493</v>
      </c>
      <c r="W4828" s="39" t="s">
        <v>3494</v>
      </c>
      <c r="X4828" s="39" t="s">
        <v>11902</v>
      </c>
      <c r="Y4828" s="39" t="s">
        <v>11903</v>
      </c>
      <c r="Z4828" s="39" t="s">
        <v>11560</v>
      </c>
      <c r="AA4828" s="39" t="s">
        <v>11561</v>
      </c>
    </row>
    <row r="4829" ht="15.75" hidden="1" customHeight="1">
      <c r="A4829" s="39" t="s">
        <v>11958</v>
      </c>
      <c r="B4829" s="39" t="s">
        <v>11959</v>
      </c>
      <c r="C4829" s="8">
        <v>6167.0</v>
      </c>
      <c r="D4829" s="8">
        <v>18.0</v>
      </c>
      <c r="E4829" s="8">
        <v>9.0</v>
      </c>
      <c r="F4829" s="8">
        <v>5.0</v>
      </c>
      <c r="G4829" s="8">
        <v>6057.0</v>
      </c>
      <c r="H4829" s="8">
        <v>5910.0</v>
      </c>
      <c r="I4829" s="8">
        <v>6430.0</v>
      </c>
      <c r="J4829" s="8">
        <v>5478.0</v>
      </c>
      <c r="K4829" s="8">
        <v>2243.0</v>
      </c>
      <c r="L4829" s="8">
        <v>4743.0</v>
      </c>
      <c r="M4829" s="8">
        <v>5819.0</v>
      </c>
      <c r="N4829" s="8">
        <v>750.0</v>
      </c>
      <c r="O4829" s="8">
        <v>343.0</v>
      </c>
      <c r="P4829" s="8">
        <v>2.0</v>
      </c>
      <c r="Q4829" s="39" t="s">
        <v>877</v>
      </c>
      <c r="R4829" s="39" t="s">
        <v>11950</v>
      </c>
      <c r="S4829" s="39" t="s">
        <v>11951</v>
      </c>
      <c r="T4829" s="39" t="s">
        <v>11556</v>
      </c>
      <c r="U4829" s="39" t="s">
        <v>11557</v>
      </c>
      <c r="V4829" s="39" t="s">
        <v>3493</v>
      </c>
      <c r="W4829" s="39" t="s">
        <v>3494</v>
      </c>
      <c r="X4829" s="39" t="s">
        <v>11902</v>
      </c>
      <c r="Y4829" s="39" t="s">
        <v>11903</v>
      </c>
      <c r="Z4829" s="39" t="s">
        <v>11560</v>
      </c>
      <c r="AA4829" s="39" t="s">
        <v>11561</v>
      </c>
    </row>
    <row r="4830" ht="15.75" hidden="1" customHeight="1">
      <c r="A4830" s="39" t="s">
        <v>11960</v>
      </c>
      <c r="B4830" s="39" t="s">
        <v>11961</v>
      </c>
      <c r="C4830" s="8">
        <v>3129.0</v>
      </c>
      <c r="D4830" s="8">
        <v>9.0</v>
      </c>
      <c r="E4830" s="8">
        <v>5.0</v>
      </c>
      <c r="F4830" s="8">
        <v>3.0</v>
      </c>
      <c r="G4830" s="8">
        <v>3991.0</v>
      </c>
      <c r="H4830" s="8">
        <v>3679.0</v>
      </c>
      <c r="I4830" s="8">
        <v>5265.0</v>
      </c>
      <c r="J4830" s="8">
        <v>3800.0</v>
      </c>
      <c r="K4830" s="8">
        <v>488.0</v>
      </c>
      <c r="L4830" s="8">
        <v>474.0</v>
      </c>
      <c r="M4830" s="8">
        <v>4189.0</v>
      </c>
      <c r="N4830" s="8">
        <v>746.0</v>
      </c>
      <c r="O4830" s="8">
        <v>483.0</v>
      </c>
      <c r="P4830" s="8">
        <v>5.0</v>
      </c>
      <c r="Q4830" s="39" t="s">
        <v>114</v>
      </c>
      <c r="R4830" s="39" t="s">
        <v>11962</v>
      </c>
      <c r="S4830" s="39" t="s">
        <v>11963</v>
      </c>
      <c r="T4830" s="39" t="s">
        <v>11556</v>
      </c>
      <c r="U4830" s="39" t="s">
        <v>11557</v>
      </c>
      <c r="V4830" s="39" t="s">
        <v>3493</v>
      </c>
      <c r="W4830" s="39" t="s">
        <v>3494</v>
      </c>
      <c r="X4830" s="39" t="s">
        <v>11876</v>
      </c>
      <c r="Y4830" s="39" t="s">
        <v>11877</v>
      </c>
      <c r="Z4830" s="39" t="s">
        <v>11560</v>
      </c>
      <c r="AA4830" s="39" t="s">
        <v>11561</v>
      </c>
    </row>
    <row r="4831" ht="15.75" hidden="1" customHeight="1">
      <c r="A4831" s="39" t="s">
        <v>11964</v>
      </c>
      <c r="B4831" s="39" t="s">
        <v>11965</v>
      </c>
      <c r="C4831" s="8">
        <v>5031.0</v>
      </c>
      <c r="D4831" s="8">
        <v>15.0</v>
      </c>
      <c r="E4831" s="8">
        <v>8.0</v>
      </c>
      <c r="F4831" s="8">
        <v>4.0</v>
      </c>
      <c r="G4831" s="8">
        <v>5621.0</v>
      </c>
      <c r="H4831" s="8">
        <v>4993.0</v>
      </c>
      <c r="I4831" s="8">
        <v>4804.0</v>
      </c>
      <c r="J4831" s="8">
        <v>4963.0</v>
      </c>
      <c r="K4831" s="8">
        <v>885.0</v>
      </c>
      <c r="L4831" s="8">
        <v>6278.0</v>
      </c>
      <c r="M4831" s="8">
        <v>5293.0</v>
      </c>
      <c r="N4831" s="8">
        <v>898.0</v>
      </c>
      <c r="O4831" s="8">
        <v>453.0</v>
      </c>
      <c r="P4831" s="8">
        <v>3.0</v>
      </c>
      <c r="Q4831" s="39" t="s">
        <v>91</v>
      </c>
      <c r="R4831" s="39" t="s">
        <v>11962</v>
      </c>
      <c r="S4831" s="39" t="s">
        <v>11963</v>
      </c>
      <c r="T4831" s="39" t="s">
        <v>11556</v>
      </c>
      <c r="U4831" s="39" t="s">
        <v>11557</v>
      </c>
      <c r="V4831" s="39" t="s">
        <v>3493</v>
      </c>
      <c r="W4831" s="39" t="s">
        <v>3494</v>
      </c>
      <c r="X4831" s="39" t="s">
        <v>11902</v>
      </c>
      <c r="Y4831" s="39" t="s">
        <v>11903</v>
      </c>
      <c r="Z4831" s="39" t="s">
        <v>11560</v>
      </c>
      <c r="AA4831" s="39" t="s">
        <v>11561</v>
      </c>
    </row>
    <row r="4832" ht="15.75" hidden="1" customHeight="1">
      <c r="A4832" s="39" t="s">
        <v>11966</v>
      </c>
      <c r="B4832" s="39" t="s">
        <v>11967</v>
      </c>
      <c r="C4832" s="8">
        <v>3290.0</v>
      </c>
      <c r="D4832" s="8">
        <v>10.0</v>
      </c>
      <c r="E4832" s="8">
        <v>5.0</v>
      </c>
      <c r="F4832" s="8">
        <v>3.0</v>
      </c>
      <c r="G4832" s="8">
        <v>3267.0</v>
      </c>
      <c r="H4832" s="8">
        <v>3097.0</v>
      </c>
      <c r="I4832" s="8">
        <v>2860.0</v>
      </c>
      <c r="J4832" s="8">
        <v>3131.0</v>
      </c>
      <c r="K4832" s="8">
        <v>2856.0</v>
      </c>
      <c r="L4832" s="8">
        <v>6159.0</v>
      </c>
      <c r="M4832" s="8">
        <v>1641.0</v>
      </c>
      <c r="N4832" s="8">
        <v>599.0</v>
      </c>
      <c r="O4832" s="8">
        <v>343.0</v>
      </c>
      <c r="P4832" s="8">
        <v>3.0</v>
      </c>
      <c r="Q4832" s="39" t="s">
        <v>91</v>
      </c>
      <c r="R4832" s="39" t="s">
        <v>11962</v>
      </c>
      <c r="S4832" s="39" t="s">
        <v>11963</v>
      </c>
      <c r="T4832" s="39" t="s">
        <v>11556</v>
      </c>
      <c r="U4832" s="39" t="s">
        <v>11557</v>
      </c>
      <c r="V4832" s="39" t="s">
        <v>3493</v>
      </c>
      <c r="W4832" s="39" t="s">
        <v>3494</v>
      </c>
      <c r="X4832" s="39" t="s">
        <v>11902</v>
      </c>
      <c r="Y4832" s="39" t="s">
        <v>11903</v>
      </c>
      <c r="Z4832" s="39" t="s">
        <v>11560</v>
      </c>
      <c r="AA4832" s="39" t="s">
        <v>11561</v>
      </c>
    </row>
    <row r="4833" ht="15.75" hidden="1" customHeight="1">
      <c r="A4833" s="39" t="s">
        <v>11968</v>
      </c>
      <c r="B4833" s="39" t="s">
        <v>11969</v>
      </c>
      <c r="C4833" s="8">
        <v>5986.0</v>
      </c>
      <c r="D4833" s="8">
        <v>18.0</v>
      </c>
      <c r="E4833" s="8">
        <v>9.0</v>
      </c>
      <c r="F4833" s="8">
        <v>5.0</v>
      </c>
      <c r="G4833" s="8">
        <v>5124.0</v>
      </c>
      <c r="H4833" s="8">
        <v>5528.0</v>
      </c>
      <c r="I4833" s="8">
        <v>6092.0</v>
      </c>
      <c r="J4833" s="8">
        <v>5769.0</v>
      </c>
      <c r="K4833" s="8">
        <v>2762.0</v>
      </c>
      <c r="L4833" s="8">
        <v>6571.0</v>
      </c>
      <c r="M4833" s="8">
        <v>6569.0</v>
      </c>
      <c r="N4833" s="8">
        <v>678.0</v>
      </c>
      <c r="O4833" s="8">
        <v>408.0</v>
      </c>
      <c r="P4833" s="8">
        <v>3.0</v>
      </c>
      <c r="Q4833" s="39" t="s">
        <v>91</v>
      </c>
      <c r="R4833" s="39" t="s">
        <v>11962</v>
      </c>
      <c r="S4833" s="39" t="s">
        <v>11963</v>
      </c>
      <c r="T4833" s="39" t="s">
        <v>11556</v>
      </c>
      <c r="U4833" s="39" t="s">
        <v>11557</v>
      </c>
      <c r="V4833" s="39" t="s">
        <v>3493</v>
      </c>
      <c r="W4833" s="39" t="s">
        <v>3494</v>
      </c>
      <c r="X4833" s="39" t="s">
        <v>11902</v>
      </c>
      <c r="Y4833" s="39" t="s">
        <v>11903</v>
      </c>
      <c r="Z4833" s="39" t="s">
        <v>11560</v>
      </c>
      <c r="AA4833" s="39" t="s">
        <v>11561</v>
      </c>
    </row>
    <row r="4834" ht="15.75" hidden="1" customHeight="1">
      <c r="A4834" s="39" t="s">
        <v>11970</v>
      </c>
      <c r="B4834" s="39" t="s">
        <v>11971</v>
      </c>
      <c r="C4834" s="8">
        <v>2741.0</v>
      </c>
      <c r="D4834" s="8">
        <v>8.0</v>
      </c>
      <c r="E4834" s="8">
        <v>4.0</v>
      </c>
      <c r="F4834" s="8">
        <v>2.0</v>
      </c>
      <c r="G4834" s="8">
        <v>2897.0</v>
      </c>
      <c r="H4834" s="8">
        <v>2634.0</v>
      </c>
      <c r="I4834" s="8">
        <v>3218.0</v>
      </c>
      <c r="J4834" s="8">
        <v>3605.0</v>
      </c>
      <c r="K4834" s="8">
        <v>1073.0</v>
      </c>
      <c r="L4834" s="8">
        <v>2847.0</v>
      </c>
      <c r="M4834" s="8">
        <v>5915.0</v>
      </c>
      <c r="N4834" s="8">
        <v>623.0</v>
      </c>
      <c r="O4834" s="8">
        <v>382.0</v>
      </c>
      <c r="P4834" s="8">
        <v>3.0</v>
      </c>
      <c r="Q4834" s="39" t="s">
        <v>91</v>
      </c>
      <c r="R4834" s="39" t="s">
        <v>11972</v>
      </c>
      <c r="S4834" s="39" t="s">
        <v>11973</v>
      </c>
      <c r="T4834" s="39" t="s">
        <v>11556</v>
      </c>
      <c r="U4834" s="39" t="s">
        <v>11557</v>
      </c>
      <c r="V4834" s="39" t="s">
        <v>3493</v>
      </c>
      <c r="W4834" s="39" t="s">
        <v>3494</v>
      </c>
      <c r="X4834" s="39" t="s">
        <v>11974</v>
      </c>
      <c r="Y4834" s="39" t="s">
        <v>11975</v>
      </c>
      <c r="Z4834" s="39" t="s">
        <v>11560</v>
      </c>
      <c r="AA4834" s="39" t="s">
        <v>11561</v>
      </c>
    </row>
    <row r="4835" ht="15.75" hidden="1" customHeight="1">
      <c r="A4835" s="39" t="s">
        <v>11976</v>
      </c>
      <c r="B4835" s="39" t="s">
        <v>11977</v>
      </c>
      <c r="C4835" s="8">
        <v>1333.0</v>
      </c>
      <c r="D4835" s="8">
        <v>4.0</v>
      </c>
      <c r="E4835" s="8">
        <v>2.0</v>
      </c>
      <c r="F4835" s="8">
        <v>1.0</v>
      </c>
      <c r="G4835" s="8">
        <v>994.0</v>
      </c>
      <c r="H4835" s="8">
        <v>1376.0</v>
      </c>
      <c r="I4835" s="8">
        <v>1779.0</v>
      </c>
      <c r="J4835" s="8">
        <v>2536.0</v>
      </c>
      <c r="K4835" s="8">
        <v>1279.0</v>
      </c>
      <c r="L4835" s="8">
        <v>2552.0</v>
      </c>
      <c r="M4835" s="8">
        <v>2747.0</v>
      </c>
      <c r="N4835" s="8">
        <v>566.0</v>
      </c>
      <c r="O4835" s="8">
        <v>354.0</v>
      </c>
      <c r="P4835" s="8">
        <v>3.0</v>
      </c>
      <c r="Q4835" s="39" t="s">
        <v>91</v>
      </c>
      <c r="R4835" s="39" t="s">
        <v>11972</v>
      </c>
      <c r="S4835" s="39" t="s">
        <v>11973</v>
      </c>
      <c r="T4835" s="39" t="s">
        <v>11556</v>
      </c>
      <c r="U4835" s="39" t="s">
        <v>11557</v>
      </c>
      <c r="V4835" s="39" t="s">
        <v>3493</v>
      </c>
      <c r="W4835" s="39" t="s">
        <v>3494</v>
      </c>
      <c r="X4835" s="39" t="s">
        <v>11974</v>
      </c>
      <c r="Y4835" s="39" t="s">
        <v>11975</v>
      </c>
      <c r="Z4835" s="39" t="s">
        <v>11560</v>
      </c>
      <c r="AA4835" s="39" t="s">
        <v>11561</v>
      </c>
    </row>
    <row r="4836" ht="15.75" hidden="1" customHeight="1">
      <c r="A4836" s="39" t="s">
        <v>11978</v>
      </c>
      <c r="B4836" s="39" t="s">
        <v>11979</v>
      </c>
      <c r="C4836" s="8">
        <v>1246.0</v>
      </c>
      <c r="D4836" s="8">
        <v>4.0</v>
      </c>
      <c r="E4836" s="8">
        <v>2.0</v>
      </c>
      <c r="F4836" s="8">
        <v>1.0</v>
      </c>
      <c r="G4836" s="8">
        <v>1292.0</v>
      </c>
      <c r="H4836" s="8">
        <v>1402.0</v>
      </c>
      <c r="I4836" s="8">
        <v>970.0</v>
      </c>
      <c r="J4836" s="8">
        <v>1199.0</v>
      </c>
      <c r="K4836" s="8">
        <v>1388.0</v>
      </c>
      <c r="L4836" s="8">
        <v>5946.0</v>
      </c>
      <c r="M4836" s="8">
        <v>1932.0</v>
      </c>
      <c r="N4836" s="8">
        <v>660.0</v>
      </c>
      <c r="O4836" s="8">
        <v>390.0</v>
      </c>
      <c r="P4836" s="8">
        <v>3.0</v>
      </c>
      <c r="Q4836" s="39" t="s">
        <v>91</v>
      </c>
      <c r="R4836" s="39" t="s">
        <v>11972</v>
      </c>
      <c r="S4836" s="39" t="s">
        <v>11973</v>
      </c>
      <c r="T4836" s="39" t="s">
        <v>11556</v>
      </c>
      <c r="U4836" s="39" t="s">
        <v>11557</v>
      </c>
      <c r="V4836" s="39" t="s">
        <v>3493</v>
      </c>
      <c r="W4836" s="39" t="s">
        <v>3494</v>
      </c>
      <c r="X4836" s="39" t="s">
        <v>11974</v>
      </c>
      <c r="Y4836" s="39" t="s">
        <v>11975</v>
      </c>
      <c r="Z4836" s="39" t="s">
        <v>11560</v>
      </c>
      <c r="AA4836" s="39" t="s">
        <v>11561</v>
      </c>
    </row>
    <row r="4837" ht="15.75" hidden="1" customHeight="1">
      <c r="A4837" s="39" t="s">
        <v>11980</v>
      </c>
      <c r="B4837" s="39" t="s">
        <v>11981</v>
      </c>
      <c r="C4837" s="8">
        <v>1643.0</v>
      </c>
      <c r="D4837" s="8">
        <v>5.0</v>
      </c>
      <c r="E4837" s="8">
        <v>3.0</v>
      </c>
      <c r="F4837" s="8">
        <v>2.0</v>
      </c>
      <c r="G4837" s="8">
        <v>1751.0</v>
      </c>
      <c r="H4837" s="8">
        <v>1065.0</v>
      </c>
      <c r="I4837" s="8">
        <v>2562.0</v>
      </c>
      <c r="J4837" s="8">
        <v>1531.0</v>
      </c>
      <c r="K4837" s="8">
        <v>5483.0</v>
      </c>
      <c r="L4837" s="8">
        <v>1452.0</v>
      </c>
      <c r="M4837" s="8">
        <v>3704.0</v>
      </c>
      <c r="N4837" s="8">
        <v>710.0</v>
      </c>
      <c r="O4837" s="8">
        <v>477.0</v>
      </c>
      <c r="P4837" s="8">
        <v>3.0</v>
      </c>
      <c r="Q4837" s="39" t="s">
        <v>91</v>
      </c>
      <c r="R4837" s="39" t="s">
        <v>11972</v>
      </c>
      <c r="S4837" s="39" t="s">
        <v>11973</v>
      </c>
      <c r="T4837" s="39" t="s">
        <v>11556</v>
      </c>
      <c r="U4837" s="39" t="s">
        <v>11557</v>
      </c>
      <c r="V4837" s="39" t="s">
        <v>3493</v>
      </c>
      <c r="W4837" s="39" t="s">
        <v>3494</v>
      </c>
      <c r="X4837" s="39" t="s">
        <v>11974</v>
      </c>
      <c r="Y4837" s="39" t="s">
        <v>11975</v>
      </c>
      <c r="Z4837" s="39" t="s">
        <v>11560</v>
      </c>
      <c r="AA4837" s="39" t="s">
        <v>11561</v>
      </c>
    </row>
    <row r="4838" ht="15.75" hidden="1" customHeight="1">
      <c r="A4838" s="39" t="s">
        <v>11982</v>
      </c>
      <c r="B4838" s="39" t="s">
        <v>11983</v>
      </c>
      <c r="C4838" s="8">
        <v>3940.0</v>
      </c>
      <c r="D4838" s="8">
        <v>12.0</v>
      </c>
      <c r="E4838" s="8">
        <v>6.0</v>
      </c>
      <c r="F4838" s="8">
        <v>3.0</v>
      </c>
      <c r="G4838" s="8">
        <v>3768.0</v>
      </c>
      <c r="H4838" s="8">
        <v>2900.0</v>
      </c>
      <c r="I4838" s="8">
        <v>4918.0</v>
      </c>
      <c r="J4838" s="8">
        <v>3511.0</v>
      </c>
      <c r="K4838" s="8">
        <v>5544.0</v>
      </c>
      <c r="L4838" s="8">
        <v>2107.0</v>
      </c>
      <c r="M4838" s="8">
        <v>4999.0</v>
      </c>
      <c r="N4838" s="8">
        <v>700.0</v>
      </c>
      <c r="O4838" s="8">
        <v>421.0</v>
      </c>
      <c r="P4838" s="8">
        <v>3.0</v>
      </c>
      <c r="Q4838" s="39" t="s">
        <v>91</v>
      </c>
      <c r="R4838" s="39" t="s">
        <v>11972</v>
      </c>
      <c r="S4838" s="39" t="s">
        <v>11973</v>
      </c>
      <c r="T4838" s="39" t="s">
        <v>11556</v>
      </c>
      <c r="U4838" s="39" t="s">
        <v>11557</v>
      </c>
      <c r="V4838" s="39" t="s">
        <v>3493</v>
      </c>
      <c r="W4838" s="39" t="s">
        <v>3494</v>
      </c>
      <c r="X4838" s="39" t="s">
        <v>11974</v>
      </c>
      <c r="Y4838" s="39" t="s">
        <v>11975</v>
      </c>
      <c r="Z4838" s="39" t="s">
        <v>11560</v>
      </c>
      <c r="AA4838" s="39" t="s">
        <v>11561</v>
      </c>
    </row>
    <row r="4839" ht="15.75" hidden="1" customHeight="1">
      <c r="A4839" s="39" t="s">
        <v>11984</v>
      </c>
      <c r="B4839" s="39" t="s">
        <v>11985</v>
      </c>
      <c r="C4839" s="8">
        <v>680.0</v>
      </c>
      <c r="D4839" s="8">
        <v>2.0</v>
      </c>
      <c r="E4839" s="8">
        <v>1.0</v>
      </c>
      <c r="F4839" s="8">
        <v>1.0</v>
      </c>
      <c r="G4839" s="8">
        <v>627.0</v>
      </c>
      <c r="H4839" s="8">
        <v>468.0</v>
      </c>
      <c r="I4839" s="8">
        <v>1495.0</v>
      </c>
      <c r="J4839" s="8">
        <v>616.0</v>
      </c>
      <c r="K4839" s="8">
        <v>5744.0</v>
      </c>
      <c r="L4839" s="8">
        <v>1186.0</v>
      </c>
      <c r="M4839" s="8">
        <v>2158.0</v>
      </c>
      <c r="N4839" s="8">
        <v>786.0</v>
      </c>
      <c r="O4839" s="8">
        <v>535.0</v>
      </c>
      <c r="P4839" s="8">
        <v>3.0</v>
      </c>
      <c r="Q4839" s="39" t="s">
        <v>91</v>
      </c>
      <c r="R4839" s="39" t="s">
        <v>11986</v>
      </c>
      <c r="S4839" s="39" t="s">
        <v>11987</v>
      </c>
      <c r="T4839" s="39" t="s">
        <v>11556</v>
      </c>
      <c r="U4839" s="39" t="s">
        <v>11557</v>
      </c>
      <c r="V4839" s="39" t="s">
        <v>3493</v>
      </c>
      <c r="W4839" s="39" t="s">
        <v>3494</v>
      </c>
      <c r="X4839" s="39" t="s">
        <v>11974</v>
      </c>
      <c r="Y4839" s="39" t="s">
        <v>11975</v>
      </c>
      <c r="Z4839" s="39" t="s">
        <v>11560</v>
      </c>
      <c r="AA4839" s="39" t="s">
        <v>11561</v>
      </c>
    </row>
    <row r="4840" ht="15.75" hidden="1" customHeight="1">
      <c r="A4840" s="39" t="s">
        <v>11988</v>
      </c>
      <c r="B4840" s="39" t="s">
        <v>11989</v>
      </c>
      <c r="C4840" s="8">
        <v>919.0</v>
      </c>
      <c r="D4840" s="8">
        <v>3.0</v>
      </c>
      <c r="E4840" s="8">
        <v>2.0</v>
      </c>
      <c r="F4840" s="8">
        <v>1.0</v>
      </c>
      <c r="G4840" s="8">
        <v>548.0</v>
      </c>
      <c r="H4840" s="8">
        <v>834.0</v>
      </c>
      <c r="I4840" s="8">
        <v>1572.0</v>
      </c>
      <c r="J4840" s="8">
        <v>1134.0</v>
      </c>
      <c r="K4840" s="8">
        <v>5886.0</v>
      </c>
      <c r="L4840" s="8">
        <v>3363.0</v>
      </c>
      <c r="M4840" s="8">
        <v>906.0</v>
      </c>
      <c r="N4840" s="8">
        <v>841.0</v>
      </c>
      <c r="O4840" s="8">
        <v>543.0</v>
      </c>
      <c r="P4840" s="8">
        <v>3.0</v>
      </c>
      <c r="Q4840" s="39" t="s">
        <v>91</v>
      </c>
      <c r="R4840" s="39" t="s">
        <v>11986</v>
      </c>
      <c r="S4840" s="39" t="s">
        <v>11987</v>
      </c>
      <c r="T4840" s="39" t="s">
        <v>11556</v>
      </c>
      <c r="U4840" s="39" t="s">
        <v>11557</v>
      </c>
      <c r="V4840" s="39" t="s">
        <v>3493</v>
      </c>
      <c r="W4840" s="39" t="s">
        <v>3494</v>
      </c>
      <c r="X4840" s="39" t="s">
        <v>11974</v>
      </c>
      <c r="Y4840" s="39" t="s">
        <v>11975</v>
      </c>
      <c r="Z4840" s="39" t="s">
        <v>11560</v>
      </c>
      <c r="AA4840" s="39" t="s">
        <v>11561</v>
      </c>
    </row>
    <row r="4841" ht="15.75" hidden="1" customHeight="1">
      <c r="A4841" s="39" t="s">
        <v>11990</v>
      </c>
      <c r="B4841" s="39" t="s">
        <v>11991</v>
      </c>
      <c r="C4841" s="8">
        <v>1049.0</v>
      </c>
      <c r="D4841" s="8">
        <v>4.0</v>
      </c>
      <c r="E4841" s="8">
        <v>2.0</v>
      </c>
      <c r="F4841" s="8">
        <v>1.0</v>
      </c>
      <c r="G4841" s="8">
        <v>708.0</v>
      </c>
      <c r="H4841" s="8">
        <v>934.0</v>
      </c>
      <c r="I4841" s="8">
        <v>1018.0</v>
      </c>
      <c r="J4841" s="8">
        <v>1536.0</v>
      </c>
      <c r="K4841" s="8">
        <v>6189.0</v>
      </c>
      <c r="L4841" s="8">
        <v>3615.0</v>
      </c>
      <c r="M4841" s="8">
        <v>1275.0</v>
      </c>
      <c r="N4841" s="8">
        <v>754.0</v>
      </c>
      <c r="O4841" s="8">
        <v>517.0</v>
      </c>
      <c r="P4841" s="8">
        <v>3.0</v>
      </c>
      <c r="Q4841" s="39" t="s">
        <v>91</v>
      </c>
      <c r="R4841" s="39" t="s">
        <v>11986</v>
      </c>
      <c r="S4841" s="39" t="s">
        <v>11987</v>
      </c>
      <c r="T4841" s="39" t="s">
        <v>11556</v>
      </c>
      <c r="U4841" s="39" t="s">
        <v>11557</v>
      </c>
      <c r="V4841" s="39" t="s">
        <v>3493</v>
      </c>
      <c r="W4841" s="39" t="s">
        <v>3494</v>
      </c>
      <c r="X4841" s="39" t="s">
        <v>11974</v>
      </c>
      <c r="Y4841" s="39" t="s">
        <v>11975</v>
      </c>
      <c r="Z4841" s="39" t="s">
        <v>11560</v>
      </c>
      <c r="AA4841" s="39" t="s">
        <v>11561</v>
      </c>
    </row>
    <row r="4842" ht="15.75" hidden="1" customHeight="1">
      <c r="A4842" s="39" t="s">
        <v>11992</v>
      </c>
      <c r="B4842" s="39" t="s">
        <v>11993</v>
      </c>
      <c r="C4842" s="8">
        <v>1675.0</v>
      </c>
      <c r="D4842" s="8">
        <v>5.0</v>
      </c>
      <c r="E4842" s="8">
        <v>3.0</v>
      </c>
      <c r="F4842" s="8">
        <v>2.0</v>
      </c>
      <c r="G4842" s="8">
        <v>1364.0</v>
      </c>
      <c r="H4842" s="8">
        <v>1672.0</v>
      </c>
      <c r="I4842" s="8">
        <v>1797.0</v>
      </c>
      <c r="J4842" s="8">
        <v>1736.0</v>
      </c>
      <c r="K4842" s="8">
        <v>6165.0</v>
      </c>
      <c r="L4842" s="8">
        <v>1171.0</v>
      </c>
      <c r="M4842" s="8">
        <v>2540.0</v>
      </c>
      <c r="N4842" s="8">
        <v>631.0</v>
      </c>
      <c r="O4842" s="8">
        <v>392.0</v>
      </c>
      <c r="P4842" s="8">
        <v>3.0</v>
      </c>
      <c r="Q4842" s="39" t="s">
        <v>91</v>
      </c>
      <c r="R4842" s="39" t="s">
        <v>11986</v>
      </c>
      <c r="S4842" s="39" t="s">
        <v>11987</v>
      </c>
      <c r="T4842" s="39" t="s">
        <v>11556</v>
      </c>
      <c r="U4842" s="39" t="s">
        <v>11557</v>
      </c>
      <c r="V4842" s="39" t="s">
        <v>3493</v>
      </c>
      <c r="W4842" s="39" t="s">
        <v>3494</v>
      </c>
      <c r="X4842" s="39" t="s">
        <v>11974</v>
      </c>
      <c r="Y4842" s="39" t="s">
        <v>11975</v>
      </c>
      <c r="Z4842" s="39" t="s">
        <v>11560</v>
      </c>
      <c r="AA4842" s="39" t="s">
        <v>11561</v>
      </c>
    </row>
    <row r="4843" ht="15.75" hidden="1" customHeight="1">
      <c r="A4843" s="39" t="s">
        <v>11994</v>
      </c>
      <c r="B4843" s="39" t="s">
        <v>11995</v>
      </c>
      <c r="C4843" s="8">
        <v>1750.0</v>
      </c>
      <c r="D4843" s="8">
        <v>6.0</v>
      </c>
      <c r="E4843" s="8">
        <v>3.0</v>
      </c>
      <c r="F4843" s="8">
        <v>2.0</v>
      </c>
      <c r="G4843" s="8">
        <v>1492.0</v>
      </c>
      <c r="H4843" s="8">
        <v>1325.0</v>
      </c>
      <c r="I4843" s="8">
        <v>2990.0</v>
      </c>
      <c r="J4843" s="8">
        <v>1651.0</v>
      </c>
      <c r="K4843" s="8">
        <v>5516.0</v>
      </c>
      <c r="L4843" s="8">
        <v>1586.0</v>
      </c>
      <c r="M4843" s="8">
        <v>2607.0</v>
      </c>
      <c r="N4843" s="8">
        <v>963.0</v>
      </c>
      <c r="O4843" s="8">
        <v>616.0</v>
      </c>
      <c r="P4843" s="8">
        <v>3.0</v>
      </c>
      <c r="Q4843" s="39" t="s">
        <v>91</v>
      </c>
      <c r="R4843" s="39" t="s">
        <v>11986</v>
      </c>
      <c r="S4843" s="39" t="s">
        <v>11987</v>
      </c>
      <c r="T4843" s="39" t="s">
        <v>11556</v>
      </c>
      <c r="U4843" s="39" t="s">
        <v>11557</v>
      </c>
      <c r="V4843" s="39" t="s">
        <v>3493</v>
      </c>
      <c r="W4843" s="39" t="s">
        <v>3494</v>
      </c>
      <c r="X4843" s="39" t="s">
        <v>11974</v>
      </c>
      <c r="Y4843" s="39" t="s">
        <v>11975</v>
      </c>
      <c r="Z4843" s="39" t="s">
        <v>11560</v>
      </c>
      <c r="AA4843" s="39" t="s">
        <v>11561</v>
      </c>
    </row>
    <row r="4844" ht="15.75" hidden="1" customHeight="1">
      <c r="A4844" s="39" t="s">
        <v>11996</v>
      </c>
      <c r="B4844" s="39" t="s">
        <v>11997</v>
      </c>
      <c r="C4844" s="8">
        <v>1248.0</v>
      </c>
      <c r="D4844" s="8">
        <v>4.0</v>
      </c>
      <c r="E4844" s="8">
        <v>2.0</v>
      </c>
      <c r="F4844" s="8">
        <v>1.0</v>
      </c>
      <c r="G4844" s="8">
        <v>988.0</v>
      </c>
      <c r="H4844" s="8">
        <v>1082.0</v>
      </c>
      <c r="I4844" s="8">
        <v>1800.0</v>
      </c>
      <c r="J4844" s="8">
        <v>1219.0</v>
      </c>
      <c r="K4844" s="8">
        <v>3777.0</v>
      </c>
      <c r="L4844" s="8">
        <v>2139.0</v>
      </c>
      <c r="M4844" s="8">
        <v>4861.0</v>
      </c>
      <c r="N4844" s="8">
        <v>902.0</v>
      </c>
      <c r="O4844" s="8">
        <v>560.0</v>
      </c>
      <c r="P4844" s="8">
        <v>3.0</v>
      </c>
      <c r="Q4844" s="39" t="s">
        <v>91</v>
      </c>
      <c r="R4844" s="39" t="s">
        <v>11998</v>
      </c>
      <c r="S4844" s="39" t="s">
        <v>11999</v>
      </c>
      <c r="T4844" s="39" t="s">
        <v>11556</v>
      </c>
      <c r="U4844" s="39" t="s">
        <v>11557</v>
      </c>
      <c r="V4844" s="39" t="s">
        <v>3493</v>
      </c>
      <c r="W4844" s="39" t="s">
        <v>3494</v>
      </c>
      <c r="X4844" s="39" t="s">
        <v>11974</v>
      </c>
      <c r="Y4844" s="39" t="s">
        <v>11975</v>
      </c>
      <c r="Z4844" s="39" t="s">
        <v>11560</v>
      </c>
      <c r="AA4844" s="39" t="s">
        <v>11561</v>
      </c>
    </row>
    <row r="4845" ht="15.75" hidden="1" customHeight="1">
      <c r="A4845" s="39" t="s">
        <v>12000</v>
      </c>
      <c r="B4845" s="39" t="s">
        <v>12001</v>
      </c>
      <c r="C4845" s="8">
        <v>5657.0</v>
      </c>
      <c r="D4845" s="8">
        <v>17.0</v>
      </c>
      <c r="E4845" s="8">
        <v>9.0</v>
      </c>
      <c r="F4845" s="8">
        <v>5.0</v>
      </c>
      <c r="G4845" s="8">
        <v>5276.0</v>
      </c>
      <c r="H4845" s="8">
        <v>4922.0</v>
      </c>
      <c r="I4845" s="8">
        <v>5079.0</v>
      </c>
      <c r="J4845" s="8">
        <v>4844.0</v>
      </c>
      <c r="K4845" s="8">
        <v>4905.0</v>
      </c>
      <c r="L4845" s="8">
        <v>4440.0</v>
      </c>
      <c r="M4845" s="8">
        <v>4506.0</v>
      </c>
      <c r="N4845" s="8">
        <v>886.0</v>
      </c>
      <c r="O4845" s="8">
        <v>615.0</v>
      </c>
      <c r="P4845" s="8">
        <v>3.0</v>
      </c>
      <c r="Q4845" s="39" t="s">
        <v>91</v>
      </c>
      <c r="R4845" s="39" t="s">
        <v>11998</v>
      </c>
      <c r="S4845" s="39" t="s">
        <v>11999</v>
      </c>
      <c r="T4845" s="39" t="s">
        <v>11556</v>
      </c>
      <c r="U4845" s="39" t="s">
        <v>11557</v>
      </c>
      <c r="V4845" s="39" t="s">
        <v>3493</v>
      </c>
      <c r="W4845" s="39" t="s">
        <v>3494</v>
      </c>
      <c r="X4845" s="39" t="s">
        <v>11974</v>
      </c>
      <c r="Y4845" s="39" t="s">
        <v>11975</v>
      </c>
      <c r="Z4845" s="39" t="s">
        <v>11560</v>
      </c>
      <c r="AA4845" s="39" t="s">
        <v>11561</v>
      </c>
    </row>
    <row r="4846" ht="15.75" hidden="1" customHeight="1">
      <c r="A4846" s="39" t="s">
        <v>12002</v>
      </c>
      <c r="B4846" s="39" t="s">
        <v>12003</v>
      </c>
      <c r="C4846" s="8">
        <v>6479.0</v>
      </c>
      <c r="D4846" s="8">
        <v>19.0</v>
      </c>
      <c r="E4846" s="8">
        <v>10.0</v>
      </c>
      <c r="F4846" s="8">
        <v>5.0</v>
      </c>
      <c r="G4846" s="8">
        <v>6067.0</v>
      </c>
      <c r="H4846" s="8">
        <v>6170.5</v>
      </c>
      <c r="I4846" s="8">
        <v>5621.0</v>
      </c>
      <c r="J4846" s="8">
        <v>4147.0</v>
      </c>
      <c r="K4846" s="8">
        <v>5945.0</v>
      </c>
      <c r="L4846" s="8">
        <v>6242.0</v>
      </c>
      <c r="M4846" s="8">
        <v>5067.0</v>
      </c>
      <c r="N4846" s="8">
        <v>647.0</v>
      </c>
      <c r="O4846" s="8">
        <v>401.0</v>
      </c>
      <c r="P4846" s="8">
        <v>3.0</v>
      </c>
      <c r="Q4846" s="39" t="s">
        <v>91</v>
      </c>
      <c r="R4846" s="39" t="s">
        <v>11998</v>
      </c>
      <c r="S4846" s="39" t="s">
        <v>11999</v>
      </c>
      <c r="T4846" s="39" t="s">
        <v>11556</v>
      </c>
      <c r="U4846" s="39" t="s">
        <v>11557</v>
      </c>
      <c r="V4846" s="39" t="s">
        <v>3493</v>
      </c>
      <c r="W4846" s="39" t="s">
        <v>3494</v>
      </c>
      <c r="X4846" s="39" t="s">
        <v>11974</v>
      </c>
      <c r="Y4846" s="39" t="s">
        <v>11975</v>
      </c>
      <c r="Z4846" s="39" t="s">
        <v>11560</v>
      </c>
      <c r="AA4846" s="39" t="s">
        <v>11561</v>
      </c>
    </row>
    <row r="4847" ht="15.75" hidden="1" customHeight="1">
      <c r="A4847" s="39" t="s">
        <v>12004</v>
      </c>
      <c r="B4847" s="39" t="s">
        <v>12005</v>
      </c>
      <c r="C4847" s="8">
        <v>838.0</v>
      </c>
      <c r="D4847" s="8">
        <v>3.0</v>
      </c>
      <c r="E4847" s="8">
        <v>2.0</v>
      </c>
      <c r="F4847" s="8">
        <v>1.0</v>
      </c>
      <c r="G4847" s="8">
        <v>982.0</v>
      </c>
      <c r="H4847" s="8">
        <v>464.0</v>
      </c>
      <c r="I4847" s="8">
        <v>1192.0</v>
      </c>
      <c r="J4847" s="8">
        <v>1128.0</v>
      </c>
      <c r="K4847" s="8">
        <v>4515.0</v>
      </c>
      <c r="L4847" s="8">
        <v>1737.0</v>
      </c>
      <c r="M4847" s="8">
        <v>2859.0</v>
      </c>
      <c r="N4847" s="8">
        <v>664.0</v>
      </c>
      <c r="O4847" s="8">
        <v>431.0</v>
      </c>
      <c r="P4847" s="8">
        <v>3.0</v>
      </c>
      <c r="Q4847" s="39" t="s">
        <v>91</v>
      </c>
      <c r="R4847" s="39" t="s">
        <v>11998</v>
      </c>
      <c r="S4847" s="39" t="s">
        <v>11999</v>
      </c>
      <c r="T4847" s="39" t="s">
        <v>11556</v>
      </c>
      <c r="U4847" s="39" t="s">
        <v>11557</v>
      </c>
      <c r="V4847" s="39" t="s">
        <v>3493</v>
      </c>
      <c r="W4847" s="39" t="s">
        <v>3494</v>
      </c>
      <c r="X4847" s="39" t="s">
        <v>11974</v>
      </c>
      <c r="Y4847" s="39" t="s">
        <v>11975</v>
      </c>
      <c r="Z4847" s="39" t="s">
        <v>11560</v>
      </c>
      <c r="AA4847" s="39" t="s">
        <v>11561</v>
      </c>
    </row>
    <row r="4848" ht="15.75" hidden="1" customHeight="1">
      <c r="A4848" s="39" t="s">
        <v>12006</v>
      </c>
      <c r="B4848" s="39" t="s">
        <v>12007</v>
      </c>
      <c r="C4848" s="8">
        <v>2512.0</v>
      </c>
      <c r="D4848" s="8">
        <v>8.0</v>
      </c>
      <c r="E4848" s="8">
        <v>4.0</v>
      </c>
      <c r="F4848" s="8">
        <v>2.0</v>
      </c>
      <c r="G4848" s="8">
        <v>2084.0</v>
      </c>
      <c r="H4848" s="8">
        <v>2421.0</v>
      </c>
      <c r="I4848" s="8">
        <v>2438.0</v>
      </c>
      <c r="J4848" s="8">
        <v>2459.0</v>
      </c>
      <c r="K4848" s="8">
        <v>6595.0</v>
      </c>
      <c r="L4848" s="8">
        <v>2751.0</v>
      </c>
      <c r="M4848" s="8">
        <v>2398.0</v>
      </c>
      <c r="N4848" s="8">
        <v>642.0</v>
      </c>
      <c r="O4848" s="8">
        <v>407.0</v>
      </c>
      <c r="P4848" s="8">
        <v>3.0</v>
      </c>
      <c r="Q4848" s="39" t="s">
        <v>91</v>
      </c>
      <c r="R4848" s="39" t="s">
        <v>12008</v>
      </c>
      <c r="S4848" s="39" t="s">
        <v>12009</v>
      </c>
      <c r="T4848" s="39" t="s">
        <v>11556</v>
      </c>
      <c r="U4848" s="39" t="s">
        <v>11557</v>
      </c>
      <c r="V4848" s="39" t="s">
        <v>3493</v>
      </c>
      <c r="W4848" s="39" t="s">
        <v>3494</v>
      </c>
      <c r="X4848" s="39" t="s">
        <v>11974</v>
      </c>
      <c r="Y4848" s="39" t="s">
        <v>11975</v>
      </c>
      <c r="Z4848" s="39" t="s">
        <v>11560</v>
      </c>
      <c r="AA4848" s="39" t="s">
        <v>11561</v>
      </c>
    </row>
    <row r="4849" ht="15.75" hidden="1" customHeight="1">
      <c r="A4849" s="39" t="s">
        <v>12010</v>
      </c>
      <c r="B4849" s="39" t="s">
        <v>12011</v>
      </c>
      <c r="C4849" s="8">
        <v>2846.0</v>
      </c>
      <c r="D4849" s="8">
        <v>9.0</v>
      </c>
      <c r="E4849" s="8">
        <v>5.0</v>
      </c>
      <c r="F4849" s="8">
        <v>3.0</v>
      </c>
      <c r="G4849" s="8">
        <v>3289.0</v>
      </c>
      <c r="H4849" s="8">
        <v>2322.0</v>
      </c>
      <c r="I4849" s="8">
        <v>2932.0</v>
      </c>
      <c r="J4849" s="8">
        <v>2055.0</v>
      </c>
      <c r="K4849" s="8">
        <v>3661.0</v>
      </c>
      <c r="L4849" s="8">
        <v>4112.0</v>
      </c>
      <c r="M4849" s="8">
        <v>3599.0</v>
      </c>
      <c r="N4849" s="8">
        <v>651.0</v>
      </c>
      <c r="O4849" s="8">
        <v>372.0</v>
      </c>
      <c r="P4849" s="8">
        <v>3.0</v>
      </c>
      <c r="Q4849" s="39" t="s">
        <v>91</v>
      </c>
      <c r="R4849" s="39" t="s">
        <v>12008</v>
      </c>
      <c r="S4849" s="39" t="s">
        <v>12009</v>
      </c>
      <c r="T4849" s="39" t="s">
        <v>11556</v>
      </c>
      <c r="U4849" s="39" t="s">
        <v>11557</v>
      </c>
      <c r="V4849" s="39" t="s">
        <v>3493</v>
      </c>
      <c r="W4849" s="39" t="s">
        <v>3494</v>
      </c>
      <c r="X4849" s="39" t="s">
        <v>11974</v>
      </c>
      <c r="Y4849" s="39" t="s">
        <v>11975</v>
      </c>
      <c r="Z4849" s="39" t="s">
        <v>11560</v>
      </c>
      <c r="AA4849" s="39" t="s">
        <v>11561</v>
      </c>
    </row>
    <row r="4850" ht="15.75" hidden="1" customHeight="1">
      <c r="A4850" s="39" t="s">
        <v>12012</v>
      </c>
      <c r="B4850" s="39" t="s">
        <v>12013</v>
      </c>
      <c r="C4850" s="8">
        <v>4668.0</v>
      </c>
      <c r="D4850" s="8">
        <v>14.0</v>
      </c>
      <c r="E4850" s="8">
        <v>7.0</v>
      </c>
      <c r="F4850" s="8">
        <v>4.0</v>
      </c>
      <c r="G4850" s="8">
        <v>4617.0</v>
      </c>
      <c r="H4850" s="8">
        <v>3565.0</v>
      </c>
      <c r="I4850" s="8">
        <v>4662.0</v>
      </c>
      <c r="J4850" s="8">
        <v>3789.0</v>
      </c>
      <c r="K4850" s="8">
        <v>3774.0</v>
      </c>
      <c r="L4850" s="8">
        <v>6591.0</v>
      </c>
      <c r="M4850" s="8">
        <v>3663.0</v>
      </c>
      <c r="N4850" s="8">
        <v>703.0</v>
      </c>
      <c r="O4850" s="8">
        <v>416.0</v>
      </c>
      <c r="P4850" s="8">
        <v>3.0</v>
      </c>
      <c r="Q4850" s="39" t="s">
        <v>91</v>
      </c>
      <c r="R4850" s="39" t="s">
        <v>12008</v>
      </c>
      <c r="S4850" s="39" t="s">
        <v>12009</v>
      </c>
      <c r="T4850" s="39" t="s">
        <v>11556</v>
      </c>
      <c r="U4850" s="39" t="s">
        <v>11557</v>
      </c>
      <c r="V4850" s="39" t="s">
        <v>3493</v>
      </c>
      <c r="W4850" s="39" t="s">
        <v>3494</v>
      </c>
      <c r="X4850" s="39" t="s">
        <v>11974</v>
      </c>
      <c r="Y4850" s="39" t="s">
        <v>11975</v>
      </c>
      <c r="Z4850" s="39" t="s">
        <v>11560</v>
      </c>
      <c r="AA4850" s="39" t="s">
        <v>11561</v>
      </c>
    </row>
    <row r="4851" ht="15.75" hidden="1" customHeight="1">
      <c r="A4851" s="39" t="s">
        <v>12014</v>
      </c>
      <c r="B4851" s="39" t="s">
        <v>12015</v>
      </c>
      <c r="C4851" s="8">
        <v>3768.0</v>
      </c>
      <c r="D4851" s="8">
        <v>11.0</v>
      </c>
      <c r="E4851" s="8">
        <v>6.0</v>
      </c>
      <c r="F4851" s="8">
        <v>3.0</v>
      </c>
      <c r="G4851" s="8">
        <v>3179.0</v>
      </c>
      <c r="H4851" s="8">
        <v>3577.0</v>
      </c>
      <c r="I4851" s="8">
        <v>4067.0</v>
      </c>
      <c r="J4851" s="8">
        <v>2680.0</v>
      </c>
      <c r="K4851" s="8">
        <v>5376.0</v>
      </c>
      <c r="L4851" s="8">
        <v>3483.0</v>
      </c>
      <c r="M4851" s="8">
        <v>3946.0</v>
      </c>
      <c r="N4851" s="8">
        <v>927.0</v>
      </c>
      <c r="O4851" s="8">
        <v>591.0</v>
      </c>
      <c r="P4851" s="8">
        <v>3.0</v>
      </c>
      <c r="Q4851" s="39" t="s">
        <v>91</v>
      </c>
      <c r="R4851" s="39" t="s">
        <v>12008</v>
      </c>
      <c r="S4851" s="39" t="s">
        <v>12009</v>
      </c>
      <c r="T4851" s="39" t="s">
        <v>11556</v>
      </c>
      <c r="U4851" s="39" t="s">
        <v>11557</v>
      </c>
      <c r="V4851" s="39" t="s">
        <v>3493</v>
      </c>
      <c r="W4851" s="39" t="s">
        <v>3494</v>
      </c>
      <c r="X4851" s="39" t="s">
        <v>11974</v>
      </c>
      <c r="Y4851" s="39" t="s">
        <v>11975</v>
      </c>
      <c r="Z4851" s="39" t="s">
        <v>11560</v>
      </c>
      <c r="AA4851" s="39" t="s">
        <v>11561</v>
      </c>
    </row>
    <row r="4852" ht="15.75" hidden="1" customHeight="1">
      <c r="A4852" s="39" t="s">
        <v>12016</v>
      </c>
      <c r="B4852" s="39" t="s">
        <v>12017</v>
      </c>
      <c r="C4852" s="8">
        <v>3880.0</v>
      </c>
      <c r="D4852" s="8">
        <v>12.0</v>
      </c>
      <c r="E4852" s="8">
        <v>6.0</v>
      </c>
      <c r="F4852" s="8">
        <v>3.0</v>
      </c>
      <c r="G4852" s="8">
        <v>3927.0</v>
      </c>
      <c r="H4852" s="8">
        <v>4304.0</v>
      </c>
      <c r="I4852" s="8">
        <v>4890.0</v>
      </c>
      <c r="J4852" s="8">
        <v>4918.0</v>
      </c>
      <c r="K4852" s="8">
        <v>418.0</v>
      </c>
      <c r="L4852" s="8">
        <v>5434.0</v>
      </c>
      <c r="M4852" s="8">
        <v>3775.0</v>
      </c>
      <c r="N4852" s="8">
        <v>954.0</v>
      </c>
      <c r="O4852" s="8">
        <v>592.0</v>
      </c>
      <c r="P4852" s="8">
        <v>5.0</v>
      </c>
      <c r="Q4852" s="39" t="s">
        <v>114</v>
      </c>
      <c r="R4852" s="39" t="s">
        <v>12008</v>
      </c>
      <c r="S4852" s="39" t="s">
        <v>12009</v>
      </c>
      <c r="T4852" s="39" t="s">
        <v>11556</v>
      </c>
      <c r="U4852" s="39" t="s">
        <v>11557</v>
      </c>
      <c r="V4852" s="39" t="s">
        <v>3493</v>
      </c>
      <c r="W4852" s="39" t="s">
        <v>3494</v>
      </c>
      <c r="X4852" s="39" t="s">
        <v>11876</v>
      </c>
      <c r="Y4852" s="39" t="s">
        <v>11877</v>
      </c>
      <c r="Z4852" s="39" t="s">
        <v>11560</v>
      </c>
      <c r="AA4852" s="39" t="s">
        <v>11561</v>
      </c>
    </row>
    <row r="4853" ht="15.75" hidden="1" customHeight="1">
      <c r="A4853" s="39" t="s">
        <v>12018</v>
      </c>
      <c r="B4853" s="39" t="s">
        <v>12019</v>
      </c>
      <c r="C4853" s="8">
        <v>3368.0</v>
      </c>
      <c r="D4853" s="8">
        <v>10.0</v>
      </c>
      <c r="E4853" s="8">
        <v>5.0</v>
      </c>
      <c r="F4853" s="8">
        <v>3.0</v>
      </c>
      <c r="G4853" s="8">
        <v>3836.0</v>
      </c>
      <c r="H4853" s="8">
        <v>3227.0</v>
      </c>
      <c r="I4853" s="8">
        <v>3452.0</v>
      </c>
      <c r="J4853" s="8">
        <v>2455.0</v>
      </c>
      <c r="K4853" s="8">
        <v>1986.0</v>
      </c>
      <c r="L4853" s="8">
        <v>4768.0</v>
      </c>
      <c r="M4853" s="8">
        <v>3597.5</v>
      </c>
      <c r="N4853" s="8">
        <v>760.0</v>
      </c>
      <c r="O4853" s="8">
        <v>458.0</v>
      </c>
      <c r="P4853" s="8">
        <v>3.0</v>
      </c>
      <c r="Q4853" s="39" t="s">
        <v>91</v>
      </c>
      <c r="R4853" s="39" t="s">
        <v>12020</v>
      </c>
      <c r="S4853" s="39" t="s">
        <v>12021</v>
      </c>
      <c r="T4853" s="39" t="s">
        <v>12022</v>
      </c>
      <c r="U4853" s="39" t="s">
        <v>12023</v>
      </c>
      <c r="V4853" s="39" t="s">
        <v>12024</v>
      </c>
      <c r="W4853" s="39" t="s">
        <v>12025</v>
      </c>
      <c r="X4853" s="39" t="s">
        <v>12026</v>
      </c>
      <c r="Y4853" s="39" t="s">
        <v>12027</v>
      </c>
      <c r="Z4853" s="39" t="s">
        <v>12028</v>
      </c>
      <c r="AA4853" s="39" t="s">
        <v>12029</v>
      </c>
    </row>
    <row r="4854" ht="15.75" hidden="1" customHeight="1">
      <c r="A4854" s="39" t="s">
        <v>12030</v>
      </c>
      <c r="B4854" s="39" t="s">
        <v>12031</v>
      </c>
      <c r="C4854" s="8">
        <v>5591.0</v>
      </c>
      <c r="D4854" s="8">
        <v>17.0</v>
      </c>
      <c r="E4854" s="8">
        <v>9.0</v>
      </c>
      <c r="F4854" s="8">
        <v>5.0</v>
      </c>
      <c r="G4854" s="8">
        <v>5327.0</v>
      </c>
      <c r="H4854" s="8">
        <v>4953.0</v>
      </c>
      <c r="I4854" s="8">
        <v>5315.0</v>
      </c>
      <c r="J4854" s="8">
        <v>4620.0</v>
      </c>
      <c r="K4854" s="8">
        <v>2928.0</v>
      </c>
      <c r="L4854" s="8">
        <v>6928.0</v>
      </c>
      <c r="M4854" s="8">
        <v>6784.0</v>
      </c>
      <c r="N4854" s="8">
        <v>514.0</v>
      </c>
      <c r="O4854" s="8">
        <v>384.0</v>
      </c>
      <c r="P4854" s="8">
        <v>3.0</v>
      </c>
      <c r="Q4854" s="39" t="s">
        <v>91</v>
      </c>
      <c r="R4854" s="39" t="s">
        <v>12020</v>
      </c>
      <c r="S4854" s="39" t="s">
        <v>12021</v>
      </c>
      <c r="T4854" s="39" t="s">
        <v>12022</v>
      </c>
      <c r="U4854" s="39" t="s">
        <v>12023</v>
      </c>
      <c r="V4854" s="39" t="s">
        <v>12024</v>
      </c>
      <c r="W4854" s="39" t="s">
        <v>12025</v>
      </c>
      <c r="X4854" s="39" t="s">
        <v>12026</v>
      </c>
      <c r="Y4854" s="39" t="s">
        <v>12027</v>
      </c>
      <c r="Z4854" s="39" t="s">
        <v>12028</v>
      </c>
      <c r="AA4854" s="39" t="s">
        <v>12029</v>
      </c>
    </row>
    <row r="4855" ht="15.75" hidden="1" customHeight="1">
      <c r="A4855" s="39" t="s">
        <v>12032</v>
      </c>
      <c r="B4855" s="39" t="s">
        <v>12033</v>
      </c>
      <c r="C4855" s="8">
        <v>1874.0</v>
      </c>
      <c r="D4855" s="8">
        <v>6.0</v>
      </c>
      <c r="E4855" s="8">
        <v>3.0</v>
      </c>
      <c r="F4855" s="8">
        <v>2.0</v>
      </c>
      <c r="G4855" s="8">
        <v>1909.0</v>
      </c>
      <c r="H4855" s="8">
        <v>1678.5</v>
      </c>
      <c r="I4855" s="8">
        <v>2267.0</v>
      </c>
      <c r="J4855" s="8">
        <v>1205.0</v>
      </c>
      <c r="K4855" s="8">
        <v>3804.0</v>
      </c>
      <c r="L4855" s="8">
        <v>2973.0</v>
      </c>
      <c r="M4855" s="8">
        <v>3208.0</v>
      </c>
      <c r="N4855" s="8">
        <v>698.0</v>
      </c>
      <c r="O4855" s="8">
        <v>445.0</v>
      </c>
      <c r="P4855" s="8">
        <v>3.0</v>
      </c>
      <c r="Q4855" s="39" t="s">
        <v>91</v>
      </c>
      <c r="R4855" s="39" t="s">
        <v>12020</v>
      </c>
      <c r="S4855" s="39" t="s">
        <v>12021</v>
      </c>
      <c r="T4855" s="39" t="s">
        <v>12022</v>
      </c>
      <c r="U4855" s="39" t="s">
        <v>12023</v>
      </c>
      <c r="V4855" s="39" t="s">
        <v>12024</v>
      </c>
      <c r="W4855" s="39" t="s">
        <v>12025</v>
      </c>
      <c r="X4855" s="39" t="s">
        <v>12026</v>
      </c>
      <c r="Y4855" s="39" t="s">
        <v>12027</v>
      </c>
      <c r="Z4855" s="39" t="s">
        <v>12028</v>
      </c>
      <c r="AA4855" s="39" t="s">
        <v>12029</v>
      </c>
    </row>
    <row r="4856" ht="15.75" hidden="1" customHeight="1">
      <c r="A4856" s="39" t="s">
        <v>12034</v>
      </c>
      <c r="B4856" s="39" t="s">
        <v>12035</v>
      </c>
      <c r="C4856" s="8">
        <v>742.0</v>
      </c>
      <c r="D4856" s="8">
        <v>3.0</v>
      </c>
      <c r="E4856" s="8">
        <v>2.0</v>
      </c>
      <c r="F4856" s="8">
        <v>1.0</v>
      </c>
      <c r="G4856" s="8">
        <v>902.0</v>
      </c>
      <c r="H4856" s="8">
        <v>1192.0</v>
      </c>
      <c r="I4856" s="8">
        <v>595.0</v>
      </c>
      <c r="J4856" s="8">
        <v>590.0</v>
      </c>
      <c r="K4856" s="8">
        <v>1478.0</v>
      </c>
      <c r="L4856" s="8">
        <v>839.0</v>
      </c>
      <c r="M4856" s="8">
        <v>1639.0</v>
      </c>
      <c r="N4856" s="8">
        <v>753.0</v>
      </c>
      <c r="O4856" s="8">
        <v>532.0</v>
      </c>
      <c r="P4856" s="8">
        <v>3.0</v>
      </c>
      <c r="Q4856" s="39" t="s">
        <v>91</v>
      </c>
      <c r="R4856" s="39" t="s">
        <v>12020</v>
      </c>
      <c r="S4856" s="39" t="s">
        <v>12021</v>
      </c>
      <c r="T4856" s="39" t="s">
        <v>12022</v>
      </c>
      <c r="U4856" s="39" t="s">
        <v>12023</v>
      </c>
      <c r="V4856" s="39" t="s">
        <v>12024</v>
      </c>
      <c r="W4856" s="39" t="s">
        <v>12025</v>
      </c>
      <c r="X4856" s="39" t="s">
        <v>12026</v>
      </c>
      <c r="Y4856" s="39" t="s">
        <v>12027</v>
      </c>
      <c r="Z4856" s="39" t="s">
        <v>12028</v>
      </c>
      <c r="AA4856" s="39" t="s">
        <v>12029</v>
      </c>
    </row>
    <row r="4857" ht="15.75" hidden="1" customHeight="1">
      <c r="A4857" s="39" t="s">
        <v>12036</v>
      </c>
      <c r="B4857" s="39" t="s">
        <v>12037</v>
      </c>
      <c r="C4857" s="8">
        <v>53.0</v>
      </c>
      <c r="D4857" s="8">
        <v>1.0</v>
      </c>
      <c r="E4857" s="8">
        <v>1.0</v>
      </c>
      <c r="F4857" s="8">
        <v>1.0</v>
      </c>
      <c r="G4857" s="8">
        <v>192.0</v>
      </c>
      <c r="H4857" s="8">
        <v>42.0</v>
      </c>
      <c r="I4857" s="8">
        <v>81.0</v>
      </c>
      <c r="J4857" s="8">
        <v>177.0</v>
      </c>
      <c r="K4857" s="8">
        <v>1649.0</v>
      </c>
      <c r="L4857" s="8">
        <v>178.0</v>
      </c>
      <c r="M4857" s="8">
        <v>2689.0</v>
      </c>
      <c r="N4857" s="8">
        <v>559.0</v>
      </c>
      <c r="O4857" s="8">
        <v>400.0</v>
      </c>
      <c r="P4857" s="8">
        <v>3.0</v>
      </c>
      <c r="Q4857" s="39" t="s">
        <v>91</v>
      </c>
      <c r="R4857" s="39" t="s">
        <v>12020</v>
      </c>
      <c r="S4857" s="39" t="s">
        <v>12021</v>
      </c>
      <c r="T4857" s="39" t="s">
        <v>12022</v>
      </c>
      <c r="U4857" s="39" t="s">
        <v>12023</v>
      </c>
      <c r="V4857" s="39" t="s">
        <v>12024</v>
      </c>
      <c r="W4857" s="39" t="s">
        <v>12025</v>
      </c>
      <c r="X4857" s="39" t="s">
        <v>12026</v>
      </c>
      <c r="Y4857" s="39" t="s">
        <v>12027</v>
      </c>
      <c r="Z4857" s="39" t="s">
        <v>12028</v>
      </c>
      <c r="AA4857" s="39" t="s">
        <v>12029</v>
      </c>
    </row>
    <row r="4858" ht="15.75" hidden="1" customHeight="1">
      <c r="A4858" s="39" t="s">
        <v>12038</v>
      </c>
      <c r="B4858" s="39" t="s">
        <v>12039</v>
      </c>
      <c r="C4858" s="8">
        <v>5239.0</v>
      </c>
      <c r="D4858" s="8">
        <v>16.0</v>
      </c>
      <c r="E4858" s="8">
        <v>8.0</v>
      </c>
      <c r="F4858" s="8">
        <v>4.0</v>
      </c>
      <c r="G4858" s="8">
        <v>6489.0</v>
      </c>
      <c r="H4858" s="8">
        <v>6114.5</v>
      </c>
      <c r="I4858" s="8">
        <v>4443.0</v>
      </c>
      <c r="J4858" s="8">
        <v>5280.0</v>
      </c>
      <c r="K4858" s="8">
        <v>1088.0</v>
      </c>
      <c r="L4858" s="8">
        <v>1418.0</v>
      </c>
      <c r="M4858" s="8">
        <v>5324.0</v>
      </c>
      <c r="N4858" s="8">
        <v>557.0</v>
      </c>
      <c r="O4858" s="8">
        <v>353.0</v>
      </c>
      <c r="P4858" s="8">
        <v>2.0</v>
      </c>
      <c r="Q4858" s="39" t="s">
        <v>877</v>
      </c>
      <c r="R4858" s="39" t="s">
        <v>12020</v>
      </c>
      <c r="S4858" s="39" t="s">
        <v>12021</v>
      </c>
      <c r="T4858" s="39" t="s">
        <v>12022</v>
      </c>
      <c r="U4858" s="39" t="s">
        <v>12023</v>
      </c>
      <c r="V4858" s="39" t="s">
        <v>12024</v>
      </c>
      <c r="W4858" s="39" t="s">
        <v>12025</v>
      </c>
      <c r="X4858" s="39" t="s">
        <v>12026</v>
      </c>
      <c r="Y4858" s="39" t="s">
        <v>12027</v>
      </c>
      <c r="Z4858" s="39" t="s">
        <v>12028</v>
      </c>
      <c r="AA4858" s="39" t="s">
        <v>12029</v>
      </c>
    </row>
    <row r="4859" ht="15.75" hidden="1" customHeight="1">
      <c r="A4859" s="39" t="s">
        <v>12040</v>
      </c>
      <c r="B4859" s="39" t="s">
        <v>12041</v>
      </c>
      <c r="C4859" s="8">
        <v>1433.0</v>
      </c>
      <c r="D4859" s="8">
        <v>5.0</v>
      </c>
      <c r="E4859" s="8">
        <v>3.0</v>
      </c>
      <c r="F4859" s="8">
        <v>2.0</v>
      </c>
      <c r="G4859" s="8">
        <v>1726.0</v>
      </c>
      <c r="H4859" s="8">
        <v>1178.0</v>
      </c>
      <c r="I4859" s="8">
        <v>2627.0</v>
      </c>
      <c r="J4859" s="8">
        <v>1010.0</v>
      </c>
      <c r="K4859" s="8">
        <v>1448.0</v>
      </c>
      <c r="L4859" s="8">
        <v>3251.0</v>
      </c>
      <c r="M4859" s="8">
        <v>3322.0</v>
      </c>
      <c r="N4859" s="8">
        <v>860.0</v>
      </c>
      <c r="O4859" s="8">
        <v>526.0</v>
      </c>
      <c r="P4859" s="8">
        <v>2.0</v>
      </c>
      <c r="Q4859" s="39" t="s">
        <v>877</v>
      </c>
      <c r="R4859" s="39" t="s">
        <v>12042</v>
      </c>
      <c r="S4859" s="39" t="s">
        <v>12043</v>
      </c>
      <c r="T4859" s="39" t="s">
        <v>12022</v>
      </c>
      <c r="U4859" s="39" t="s">
        <v>12023</v>
      </c>
      <c r="V4859" s="39" t="s">
        <v>12024</v>
      </c>
      <c r="W4859" s="39" t="s">
        <v>12025</v>
      </c>
      <c r="X4859" s="39" t="s">
        <v>12026</v>
      </c>
      <c r="Y4859" s="39" t="s">
        <v>12027</v>
      </c>
      <c r="Z4859" s="39" t="s">
        <v>12028</v>
      </c>
      <c r="AA4859" s="39" t="s">
        <v>12029</v>
      </c>
    </row>
    <row r="4860" ht="15.75" hidden="1" customHeight="1">
      <c r="A4860" s="39" t="s">
        <v>12044</v>
      </c>
      <c r="B4860" s="39" t="s">
        <v>12045</v>
      </c>
      <c r="C4860" s="8">
        <v>3929.0</v>
      </c>
      <c r="D4860" s="8">
        <v>12.0</v>
      </c>
      <c r="E4860" s="8">
        <v>6.0</v>
      </c>
      <c r="F4860" s="8">
        <v>3.0</v>
      </c>
      <c r="G4860" s="8">
        <v>4293.0</v>
      </c>
      <c r="H4860" s="8">
        <v>4626.0</v>
      </c>
      <c r="I4860" s="8">
        <v>3173.0</v>
      </c>
      <c r="J4860" s="8">
        <v>2661.0</v>
      </c>
      <c r="K4860" s="8">
        <v>1432.0</v>
      </c>
      <c r="L4860" s="8">
        <v>6928.0</v>
      </c>
      <c r="M4860" s="8">
        <v>3209.0</v>
      </c>
      <c r="N4860" s="8">
        <v>652.0</v>
      </c>
      <c r="O4860" s="8">
        <v>394.0</v>
      </c>
      <c r="P4860" s="8">
        <v>2.0</v>
      </c>
      <c r="Q4860" s="39" t="s">
        <v>877</v>
      </c>
      <c r="R4860" s="39" t="s">
        <v>12042</v>
      </c>
      <c r="S4860" s="39" t="s">
        <v>12043</v>
      </c>
      <c r="T4860" s="39" t="s">
        <v>12022</v>
      </c>
      <c r="U4860" s="39" t="s">
        <v>12023</v>
      </c>
      <c r="V4860" s="39" t="s">
        <v>12024</v>
      </c>
      <c r="W4860" s="39" t="s">
        <v>12025</v>
      </c>
      <c r="X4860" s="39" t="s">
        <v>12026</v>
      </c>
      <c r="Y4860" s="39" t="s">
        <v>12027</v>
      </c>
      <c r="Z4860" s="39" t="s">
        <v>12028</v>
      </c>
      <c r="AA4860" s="39" t="s">
        <v>12029</v>
      </c>
    </row>
    <row r="4861" ht="15.75" hidden="1" customHeight="1">
      <c r="A4861" s="39" t="s">
        <v>12046</v>
      </c>
      <c r="B4861" s="39" t="s">
        <v>12047</v>
      </c>
      <c r="C4861" s="8">
        <v>6036.0</v>
      </c>
      <c r="D4861" s="8">
        <v>18.0</v>
      </c>
      <c r="E4861" s="8">
        <v>9.0</v>
      </c>
      <c r="F4861" s="8">
        <v>5.0</v>
      </c>
      <c r="G4861" s="8">
        <v>5913.0</v>
      </c>
      <c r="H4861" s="8">
        <v>5888.0</v>
      </c>
      <c r="I4861" s="8">
        <v>5135.0</v>
      </c>
      <c r="J4861" s="8">
        <v>5071.0</v>
      </c>
      <c r="K4861" s="8">
        <v>3368.0</v>
      </c>
      <c r="L4861" s="8">
        <v>4074.0</v>
      </c>
      <c r="M4861" s="8">
        <v>6321.0</v>
      </c>
      <c r="N4861" s="8">
        <v>643.0</v>
      </c>
      <c r="O4861" s="8">
        <v>444.0</v>
      </c>
      <c r="P4861" s="8">
        <v>2.0</v>
      </c>
      <c r="Q4861" s="39" t="s">
        <v>877</v>
      </c>
      <c r="R4861" s="39" t="s">
        <v>12042</v>
      </c>
      <c r="S4861" s="39" t="s">
        <v>12043</v>
      </c>
      <c r="T4861" s="39" t="s">
        <v>12022</v>
      </c>
      <c r="U4861" s="39" t="s">
        <v>12023</v>
      </c>
      <c r="V4861" s="39" t="s">
        <v>12024</v>
      </c>
      <c r="W4861" s="39" t="s">
        <v>12025</v>
      </c>
      <c r="X4861" s="39" t="s">
        <v>12026</v>
      </c>
      <c r="Y4861" s="39" t="s">
        <v>12027</v>
      </c>
      <c r="Z4861" s="39" t="s">
        <v>12028</v>
      </c>
      <c r="AA4861" s="39" t="s">
        <v>12029</v>
      </c>
    </row>
    <row r="4862" ht="15.75" hidden="1" customHeight="1">
      <c r="A4862" s="39" t="s">
        <v>12048</v>
      </c>
      <c r="B4862" s="39" t="s">
        <v>12049</v>
      </c>
      <c r="C4862" s="8">
        <v>1511.0</v>
      </c>
      <c r="D4862" s="8">
        <v>5.0</v>
      </c>
      <c r="E4862" s="8">
        <v>3.0</v>
      </c>
      <c r="F4862" s="8">
        <v>2.0</v>
      </c>
      <c r="G4862" s="8">
        <v>1619.0</v>
      </c>
      <c r="H4862" s="8">
        <v>2100.0</v>
      </c>
      <c r="I4862" s="8">
        <v>1219.0</v>
      </c>
      <c r="J4862" s="8">
        <v>990.0</v>
      </c>
      <c r="K4862" s="8">
        <v>2565.0</v>
      </c>
      <c r="L4862" s="8">
        <v>1817.0</v>
      </c>
      <c r="M4862" s="8">
        <v>2639.0</v>
      </c>
      <c r="N4862" s="8">
        <v>488.0</v>
      </c>
      <c r="O4862" s="8">
        <v>242.0</v>
      </c>
      <c r="P4862" s="8">
        <v>2.0</v>
      </c>
      <c r="Q4862" s="39" t="s">
        <v>877</v>
      </c>
      <c r="R4862" s="39" t="s">
        <v>12042</v>
      </c>
      <c r="S4862" s="39" t="s">
        <v>12043</v>
      </c>
      <c r="T4862" s="39" t="s">
        <v>12022</v>
      </c>
      <c r="U4862" s="39" t="s">
        <v>12023</v>
      </c>
      <c r="V4862" s="39" t="s">
        <v>12024</v>
      </c>
      <c r="W4862" s="39" t="s">
        <v>12025</v>
      </c>
      <c r="X4862" s="39" t="s">
        <v>12026</v>
      </c>
      <c r="Y4862" s="39" t="s">
        <v>12027</v>
      </c>
      <c r="Z4862" s="39" t="s">
        <v>12028</v>
      </c>
      <c r="AA4862" s="39" t="s">
        <v>12029</v>
      </c>
    </row>
    <row r="4863" ht="15.75" hidden="1" customHeight="1">
      <c r="A4863" s="39" t="s">
        <v>12050</v>
      </c>
      <c r="B4863" s="39" t="s">
        <v>12051</v>
      </c>
      <c r="C4863" s="8">
        <v>1777.0</v>
      </c>
      <c r="D4863" s="8">
        <v>6.0</v>
      </c>
      <c r="E4863" s="8">
        <v>3.0</v>
      </c>
      <c r="F4863" s="8">
        <v>2.0</v>
      </c>
      <c r="G4863" s="8">
        <v>1945.0</v>
      </c>
      <c r="H4863" s="8">
        <v>1879.0</v>
      </c>
      <c r="I4863" s="8">
        <v>1764.0</v>
      </c>
      <c r="J4863" s="8">
        <v>1441.0</v>
      </c>
      <c r="K4863" s="8">
        <v>1450.0</v>
      </c>
      <c r="L4863" s="8">
        <v>4700.0</v>
      </c>
      <c r="M4863" s="8">
        <v>2831.0</v>
      </c>
      <c r="N4863" s="8">
        <v>819.0</v>
      </c>
      <c r="O4863" s="8">
        <v>537.0</v>
      </c>
      <c r="P4863" s="8">
        <v>2.0</v>
      </c>
      <c r="Q4863" s="39" t="s">
        <v>877</v>
      </c>
      <c r="R4863" s="39" t="s">
        <v>12042</v>
      </c>
      <c r="S4863" s="39" t="s">
        <v>12043</v>
      </c>
      <c r="T4863" s="39" t="s">
        <v>12022</v>
      </c>
      <c r="U4863" s="39" t="s">
        <v>12023</v>
      </c>
      <c r="V4863" s="39" t="s">
        <v>12024</v>
      </c>
      <c r="W4863" s="39" t="s">
        <v>12025</v>
      </c>
      <c r="X4863" s="39" t="s">
        <v>12026</v>
      </c>
      <c r="Y4863" s="39" t="s">
        <v>12027</v>
      </c>
      <c r="Z4863" s="39" t="s">
        <v>12028</v>
      </c>
      <c r="AA4863" s="39" t="s">
        <v>12029</v>
      </c>
    </row>
    <row r="4864" ht="15.75" hidden="1" customHeight="1">
      <c r="A4864" s="39" t="s">
        <v>12052</v>
      </c>
      <c r="B4864" s="39" t="s">
        <v>6078</v>
      </c>
      <c r="C4864" s="8">
        <v>6248.0</v>
      </c>
      <c r="D4864" s="8">
        <v>18.0</v>
      </c>
      <c r="E4864" s="8">
        <v>9.0</v>
      </c>
      <c r="F4864" s="8">
        <v>5.0</v>
      </c>
      <c r="G4864" s="8">
        <v>6613.0</v>
      </c>
      <c r="H4864" s="8">
        <v>6636.0</v>
      </c>
      <c r="I4864" s="8">
        <v>5464.0</v>
      </c>
      <c r="J4864" s="8">
        <v>5704.0</v>
      </c>
      <c r="K4864" s="8">
        <v>1411.0</v>
      </c>
      <c r="L4864" s="8">
        <v>6165.0</v>
      </c>
      <c r="M4864" s="8">
        <v>6774.0</v>
      </c>
      <c r="N4864" s="8">
        <v>1009.0</v>
      </c>
      <c r="O4864" s="8">
        <v>696.0</v>
      </c>
      <c r="P4864" s="8">
        <v>2.0</v>
      </c>
      <c r="Q4864" s="39" t="s">
        <v>877</v>
      </c>
      <c r="R4864" s="39" t="s">
        <v>12053</v>
      </c>
      <c r="S4864" s="39" t="s">
        <v>6080</v>
      </c>
      <c r="T4864" s="39" t="s">
        <v>12022</v>
      </c>
      <c r="U4864" s="39" t="s">
        <v>12023</v>
      </c>
      <c r="V4864" s="39" t="s">
        <v>12024</v>
      </c>
      <c r="W4864" s="39" t="s">
        <v>12025</v>
      </c>
      <c r="X4864" s="39" t="s">
        <v>12054</v>
      </c>
      <c r="Y4864" s="39" t="s">
        <v>12055</v>
      </c>
      <c r="Z4864" s="39" t="s">
        <v>12028</v>
      </c>
      <c r="AA4864" s="39" t="s">
        <v>12029</v>
      </c>
    </row>
    <row r="4865" ht="15.75" hidden="1" customHeight="1">
      <c r="A4865" s="39" t="s">
        <v>12056</v>
      </c>
      <c r="B4865" s="39" t="s">
        <v>6082</v>
      </c>
      <c r="C4865" s="8">
        <v>1925.0</v>
      </c>
      <c r="D4865" s="8">
        <v>6.0</v>
      </c>
      <c r="E4865" s="8">
        <v>3.0</v>
      </c>
      <c r="F4865" s="8">
        <v>2.0</v>
      </c>
      <c r="G4865" s="8">
        <v>2020.0</v>
      </c>
      <c r="H4865" s="8">
        <v>1667.0</v>
      </c>
      <c r="I4865" s="8">
        <v>2874.0</v>
      </c>
      <c r="J4865" s="8">
        <v>1698.0</v>
      </c>
      <c r="K4865" s="8">
        <v>2140.0</v>
      </c>
      <c r="L4865" s="8">
        <v>1936.0</v>
      </c>
      <c r="M4865" s="8">
        <v>4357.0</v>
      </c>
      <c r="N4865" s="8">
        <v>810.0</v>
      </c>
      <c r="O4865" s="8">
        <v>547.0</v>
      </c>
      <c r="P4865" s="8">
        <v>2.0</v>
      </c>
      <c r="Q4865" s="39" t="s">
        <v>877</v>
      </c>
      <c r="R4865" s="39" t="s">
        <v>12053</v>
      </c>
      <c r="S4865" s="39" t="s">
        <v>6080</v>
      </c>
      <c r="T4865" s="39" t="s">
        <v>12022</v>
      </c>
      <c r="U4865" s="39" t="s">
        <v>12023</v>
      </c>
      <c r="V4865" s="39" t="s">
        <v>12024</v>
      </c>
      <c r="W4865" s="39" t="s">
        <v>12025</v>
      </c>
      <c r="X4865" s="39" t="s">
        <v>12054</v>
      </c>
      <c r="Y4865" s="39" t="s">
        <v>12055</v>
      </c>
      <c r="Z4865" s="39" t="s">
        <v>12028</v>
      </c>
      <c r="AA4865" s="39" t="s">
        <v>12029</v>
      </c>
    </row>
    <row r="4866" ht="15.75" hidden="1" customHeight="1">
      <c r="A4866" s="39" t="s">
        <v>12057</v>
      </c>
      <c r="B4866" s="39" t="s">
        <v>6084</v>
      </c>
      <c r="C4866" s="8">
        <v>4313.0</v>
      </c>
      <c r="D4866" s="8">
        <v>13.0</v>
      </c>
      <c r="E4866" s="8">
        <v>7.0</v>
      </c>
      <c r="F4866" s="8">
        <v>4.0</v>
      </c>
      <c r="G4866" s="8">
        <v>4803.0</v>
      </c>
      <c r="H4866" s="8">
        <v>4579.0</v>
      </c>
      <c r="I4866" s="8">
        <v>3338.0</v>
      </c>
      <c r="J4866" s="8">
        <v>4177.0</v>
      </c>
      <c r="K4866" s="8">
        <v>1389.0</v>
      </c>
      <c r="L4866" s="8">
        <v>3707.0</v>
      </c>
      <c r="M4866" s="8">
        <v>5259.0</v>
      </c>
      <c r="N4866" s="8">
        <v>892.0</v>
      </c>
      <c r="O4866" s="8">
        <v>561.0</v>
      </c>
      <c r="P4866" s="8">
        <v>2.0</v>
      </c>
      <c r="Q4866" s="39" t="s">
        <v>877</v>
      </c>
      <c r="R4866" s="39" t="s">
        <v>12053</v>
      </c>
      <c r="S4866" s="39" t="s">
        <v>6080</v>
      </c>
      <c r="T4866" s="39" t="s">
        <v>12022</v>
      </c>
      <c r="U4866" s="39" t="s">
        <v>12023</v>
      </c>
      <c r="V4866" s="39" t="s">
        <v>12024</v>
      </c>
      <c r="W4866" s="39" t="s">
        <v>12025</v>
      </c>
      <c r="X4866" s="39" t="s">
        <v>12054</v>
      </c>
      <c r="Y4866" s="39" t="s">
        <v>12055</v>
      </c>
      <c r="Z4866" s="39" t="s">
        <v>12028</v>
      </c>
      <c r="AA4866" s="39" t="s">
        <v>12029</v>
      </c>
    </row>
    <row r="4867" ht="15.75" hidden="1" customHeight="1">
      <c r="A4867" s="39" t="s">
        <v>12058</v>
      </c>
      <c r="B4867" s="39" t="s">
        <v>6086</v>
      </c>
      <c r="C4867" s="8">
        <v>821.0</v>
      </c>
      <c r="D4867" s="8">
        <v>3.0</v>
      </c>
      <c r="E4867" s="8">
        <v>2.0</v>
      </c>
      <c r="F4867" s="8">
        <v>1.0</v>
      </c>
      <c r="G4867" s="8">
        <v>742.0</v>
      </c>
      <c r="H4867" s="8">
        <v>759.0</v>
      </c>
      <c r="I4867" s="8">
        <v>1148.0</v>
      </c>
      <c r="J4867" s="8">
        <v>1030.0</v>
      </c>
      <c r="K4867" s="8">
        <v>2967.0</v>
      </c>
      <c r="L4867" s="8">
        <v>1295.0</v>
      </c>
      <c r="M4867" s="8">
        <v>3228.0</v>
      </c>
      <c r="N4867" s="8">
        <v>945.0</v>
      </c>
      <c r="O4867" s="8">
        <v>638.0</v>
      </c>
      <c r="P4867" s="8">
        <v>2.0</v>
      </c>
      <c r="Q4867" s="39" t="s">
        <v>877</v>
      </c>
      <c r="R4867" s="39" t="s">
        <v>12053</v>
      </c>
      <c r="S4867" s="39" t="s">
        <v>6080</v>
      </c>
      <c r="T4867" s="39" t="s">
        <v>12022</v>
      </c>
      <c r="U4867" s="39" t="s">
        <v>12023</v>
      </c>
      <c r="V4867" s="39" t="s">
        <v>12024</v>
      </c>
      <c r="W4867" s="39" t="s">
        <v>12025</v>
      </c>
      <c r="X4867" s="39" t="s">
        <v>12054</v>
      </c>
      <c r="Y4867" s="39" t="s">
        <v>12055</v>
      </c>
      <c r="Z4867" s="39" t="s">
        <v>12028</v>
      </c>
      <c r="AA4867" s="39" t="s">
        <v>12029</v>
      </c>
    </row>
    <row r="4868" ht="15.75" hidden="1" customHeight="1">
      <c r="A4868" s="39" t="s">
        <v>12059</v>
      </c>
      <c r="B4868" s="39" t="s">
        <v>6088</v>
      </c>
      <c r="C4868" s="8">
        <v>132.0</v>
      </c>
      <c r="D4868" s="8">
        <v>1.0</v>
      </c>
      <c r="E4868" s="8">
        <v>1.0</v>
      </c>
      <c r="F4868" s="8">
        <v>1.0</v>
      </c>
      <c r="G4868" s="8">
        <v>200.0</v>
      </c>
      <c r="H4868" s="8">
        <v>34.0</v>
      </c>
      <c r="I4868" s="8">
        <v>465.0</v>
      </c>
      <c r="J4868" s="8">
        <v>311.0</v>
      </c>
      <c r="K4868" s="8">
        <v>3882.0</v>
      </c>
      <c r="L4868" s="8">
        <v>421.0</v>
      </c>
      <c r="M4868" s="8">
        <v>1419.0</v>
      </c>
      <c r="N4868" s="8">
        <v>645.0</v>
      </c>
      <c r="O4868" s="8">
        <v>442.0</v>
      </c>
      <c r="P4868" s="8">
        <v>2.0</v>
      </c>
      <c r="Q4868" s="39" t="s">
        <v>877</v>
      </c>
      <c r="R4868" s="39" t="s">
        <v>12053</v>
      </c>
      <c r="S4868" s="39" t="s">
        <v>6080</v>
      </c>
      <c r="T4868" s="39" t="s">
        <v>12022</v>
      </c>
      <c r="U4868" s="39" t="s">
        <v>12023</v>
      </c>
      <c r="V4868" s="39" t="s">
        <v>12024</v>
      </c>
      <c r="W4868" s="39" t="s">
        <v>12025</v>
      </c>
      <c r="X4868" s="39" t="s">
        <v>12054</v>
      </c>
      <c r="Y4868" s="39" t="s">
        <v>12055</v>
      </c>
      <c r="Z4868" s="39" t="s">
        <v>12028</v>
      </c>
      <c r="AA4868" s="39" t="s">
        <v>12029</v>
      </c>
    </row>
    <row r="4869" ht="15.75" hidden="1" customHeight="1">
      <c r="A4869" s="39" t="s">
        <v>12060</v>
      </c>
      <c r="B4869" s="39" t="s">
        <v>12061</v>
      </c>
      <c r="C4869" s="8">
        <v>489.0</v>
      </c>
      <c r="D4869" s="8">
        <v>2.0</v>
      </c>
      <c r="E4869" s="8">
        <v>1.0</v>
      </c>
      <c r="F4869" s="8">
        <v>1.0</v>
      </c>
      <c r="G4869" s="8">
        <v>496.0</v>
      </c>
      <c r="H4869" s="8">
        <v>514.0</v>
      </c>
      <c r="I4869" s="8">
        <v>1171.0</v>
      </c>
      <c r="J4869" s="8">
        <v>445.0</v>
      </c>
      <c r="K4869" s="8">
        <v>3107.0</v>
      </c>
      <c r="L4869" s="8">
        <v>232.0</v>
      </c>
      <c r="M4869" s="8">
        <v>1847.0</v>
      </c>
      <c r="N4869" s="8">
        <v>642.0</v>
      </c>
      <c r="O4869" s="8">
        <v>448.0</v>
      </c>
      <c r="P4869" s="8">
        <v>2.0</v>
      </c>
      <c r="Q4869" s="39" t="s">
        <v>877</v>
      </c>
      <c r="R4869" s="39" t="s">
        <v>12062</v>
      </c>
      <c r="S4869" s="39" t="s">
        <v>12063</v>
      </c>
      <c r="T4869" s="39" t="s">
        <v>12022</v>
      </c>
      <c r="U4869" s="39" t="s">
        <v>12023</v>
      </c>
      <c r="V4869" s="39" t="s">
        <v>12024</v>
      </c>
      <c r="W4869" s="39" t="s">
        <v>12025</v>
      </c>
      <c r="X4869" s="39" t="s">
        <v>12054</v>
      </c>
      <c r="Y4869" s="39" t="s">
        <v>12055</v>
      </c>
      <c r="Z4869" s="39" t="s">
        <v>12028</v>
      </c>
      <c r="AA4869" s="39" t="s">
        <v>12029</v>
      </c>
    </row>
    <row r="4870" ht="15.75" hidden="1" customHeight="1">
      <c r="A4870" s="39" t="s">
        <v>12064</v>
      </c>
      <c r="B4870" s="39" t="s">
        <v>12065</v>
      </c>
      <c r="C4870" s="8">
        <v>4576.0</v>
      </c>
      <c r="D4870" s="8">
        <v>14.0</v>
      </c>
      <c r="E4870" s="8">
        <v>7.0</v>
      </c>
      <c r="F4870" s="8">
        <v>4.0</v>
      </c>
      <c r="G4870" s="8">
        <v>4425.0</v>
      </c>
      <c r="H4870" s="8">
        <v>4442.0</v>
      </c>
      <c r="I4870" s="8">
        <v>3605.0</v>
      </c>
      <c r="J4870" s="8">
        <v>3927.0</v>
      </c>
      <c r="K4870" s="8">
        <v>3039.0</v>
      </c>
      <c r="L4870" s="8">
        <v>4478.0</v>
      </c>
      <c r="M4870" s="8">
        <v>4478.0</v>
      </c>
      <c r="N4870" s="8">
        <v>674.0</v>
      </c>
      <c r="O4870" s="8">
        <v>513.0</v>
      </c>
      <c r="P4870" s="8">
        <v>2.0</v>
      </c>
      <c r="Q4870" s="39" t="s">
        <v>877</v>
      </c>
      <c r="R4870" s="39" t="s">
        <v>12062</v>
      </c>
      <c r="S4870" s="39" t="s">
        <v>12063</v>
      </c>
      <c r="T4870" s="39" t="s">
        <v>12022</v>
      </c>
      <c r="U4870" s="39" t="s">
        <v>12023</v>
      </c>
      <c r="V4870" s="39" t="s">
        <v>12024</v>
      </c>
      <c r="W4870" s="39" t="s">
        <v>12025</v>
      </c>
      <c r="X4870" s="39" t="s">
        <v>12054</v>
      </c>
      <c r="Y4870" s="39" t="s">
        <v>12055</v>
      </c>
      <c r="Z4870" s="39" t="s">
        <v>12028</v>
      </c>
      <c r="AA4870" s="39" t="s">
        <v>12029</v>
      </c>
    </row>
    <row r="4871" ht="15.75" hidden="1" customHeight="1">
      <c r="A4871" s="39" t="s">
        <v>12066</v>
      </c>
      <c r="B4871" s="39" t="s">
        <v>12067</v>
      </c>
      <c r="C4871" s="8">
        <v>2699.0</v>
      </c>
      <c r="D4871" s="8">
        <v>8.0</v>
      </c>
      <c r="E4871" s="8">
        <v>4.0</v>
      </c>
      <c r="F4871" s="8">
        <v>2.0</v>
      </c>
      <c r="G4871" s="8">
        <v>2728.0</v>
      </c>
      <c r="H4871" s="8">
        <v>2548.0</v>
      </c>
      <c r="I4871" s="8">
        <v>3553.0</v>
      </c>
      <c r="J4871" s="8">
        <v>3501.0</v>
      </c>
      <c r="K4871" s="8">
        <v>1673.0</v>
      </c>
      <c r="L4871" s="8">
        <v>1578.0</v>
      </c>
      <c r="M4871" s="8">
        <v>4802.0</v>
      </c>
      <c r="N4871" s="8">
        <v>651.0</v>
      </c>
      <c r="O4871" s="8">
        <v>434.0</v>
      </c>
      <c r="P4871" s="8">
        <v>2.0</v>
      </c>
      <c r="Q4871" s="39" t="s">
        <v>877</v>
      </c>
      <c r="R4871" s="39" t="s">
        <v>12062</v>
      </c>
      <c r="S4871" s="39" t="s">
        <v>12063</v>
      </c>
      <c r="T4871" s="39" t="s">
        <v>12022</v>
      </c>
      <c r="U4871" s="39" t="s">
        <v>12023</v>
      </c>
      <c r="V4871" s="39" t="s">
        <v>12024</v>
      </c>
      <c r="W4871" s="39" t="s">
        <v>12025</v>
      </c>
      <c r="X4871" s="39" t="s">
        <v>12054</v>
      </c>
      <c r="Y4871" s="39" t="s">
        <v>12055</v>
      </c>
      <c r="Z4871" s="39" t="s">
        <v>12028</v>
      </c>
      <c r="AA4871" s="39" t="s">
        <v>12029</v>
      </c>
    </row>
    <row r="4872" ht="15.75" hidden="1" customHeight="1">
      <c r="A4872" s="39" t="s">
        <v>12068</v>
      </c>
      <c r="B4872" s="39" t="s">
        <v>12069</v>
      </c>
      <c r="C4872" s="8">
        <v>785.0</v>
      </c>
      <c r="D4872" s="8">
        <v>3.0</v>
      </c>
      <c r="E4872" s="8">
        <v>2.0</v>
      </c>
      <c r="F4872" s="8">
        <v>1.0</v>
      </c>
      <c r="G4872" s="8">
        <v>574.0</v>
      </c>
      <c r="H4872" s="8">
        <v>723.0</v>
      </c>
      <c r="I4872" s="8">
        <v>919.0</v>
      </c>
      <c r="J4872" s="8">
        <v>1272.0</v>
      </c>
      <c r="K4872" s="8">
        <v>3114.0</v>
      </c>
      <c r="L4872" s="8">
        <v>2149.0</v>
      </c>
      <c r="M4872" s="8">
        <v>3525.5</v>
      </c>
      <c r="N4872" s="8">
        <v>487.0</v>
      </c>
      <c r="O4872" s="8">
        <v>291.0</v>
      </c>
      <c r="P4872" s="8">
        <v>2.0</v>
      </c>
      <c r="Q4872" s="39" t="s">
        <v>877</v>
      </c>
      <c r="R4872" s="39" t="s">
        <v>12062</v>
      </c>
      <c r="S4872" s="39" t="s">
        <v>12063</v>
      </c>
      <c r="T4872" s="39" t="s">
        <v>12022</v>
      </c>
      <c r="U4872" s="39" t="s">
        <v>12023</v>
      </c>
      <c r="V4872" s="39" t="s">
        <v>12024</v>
      </c>
      <c r="W4872" s="39" t="s">
        <v>12025</v>
      </c>
      <c r="X4872" s="39" t="s">
        <v>12054</v>
      </c>
      <c r="Y4872" s="39" t="s">
        <v>12055</v>
      </c>
      <c r="Z4872" s="39" t="s">
        <v>12028</v>
      </c>
      <c r="AA4872" s="39" t="s">
        <v>12029</v>
      </c>
    </row>
    <row r="4873" ht="15.75" hidden="1" customHeight="1">
      <c r="A4873" s="39" t="s">
        <v>12070</v>
      </c>
      <c r="B4873" s="39" t="s">
        <v>12071</v>
      </c>
      <c r="C4873" s="8">
        <v>6660.0</v>
      </c>
      <c r="D4873" s="8">
        <v>20.0</v>
      </c>
      <c r="E4873" s="8">
        <v>10.0</v>
      </c>
      <c r="F4873" s="8">
        <v>5.0</v>
      </c>
      <c r="G4873" s="8">
        <v>6652.0</v>
      </c>
      <c r="H4873" s="8">
        <v>5856.0</v>
      </c>
      <c r="I4873" s="8">
        <v>6702.0</v>
      </c>
      <c r="J4873" s="8">
        <v>5623.0</v>
      </c>
      <c r="K4873" s="8">
        <v>5169.0</v>
      </c>
      <c r="L4873" s="8">
        <v>2809.5</v>
      </c>
      <c r="M4873" s="8">
        <v>5907.0</v>
      </c>
      <c r="N4873" s="8">
        <v>1107.0</v>
      </c>
      <c r="O4873" s="8">
        <v>707.0</v>
      </c>
      <c r="P4873" s="8">
        <v>2.0</v>
      </c>
      <c r="Q4873" s="39" t="s">
        <v>877</v>
      </c>
      <c r="R4873" s="39" t="s">
        <v>12062</v>
      </c>
      <c r="S4873" s="39" t="s">
        <v>12063</v>
      </c>
      <c r="T4873" s="39" t="s">
        <v>12022</v>
      </c>
      <c r="U4873" s="39" t="s">
        <v>12023</v>
      </c>
      <c r="V4873" s="39" t="s">
        <v>12024</v>
      </c>
      <c r="W4873" s="39" t="s">
        <v>12025</v>
      </c>
      <c r="X4873" s="39" t="s">
        <v>12054</v>
      </c>
      <c r="Y4873" s="39" t="s">
        <v>12055</v>
      </c>
      <c r="Z4873" s="39" t="s">
        <v>12028</v>
      </c>
      <c r="AA4873" s="39" t="s">
        <v>12029</v>
      </c>
    </row>
    <row r="4874" ht="15.75" hidden="1" customHeight="1">
      <c r="A4874" s="39" t="s">
        <v>12072</v>
      </c>
      <c r="B4874" s="39" t="s">
        <v>12073</v>
      </c>
      <c r="C4874" s="8">
        <v>4136.0</v>
      </c>
      <c r="D4874" s="8">
        <v>12.0</v>
      </c>
      <c r="E4874" s="8">
        <v>6.0</v>
      </c>
      <c r="F4874" s="8">
        <v>3.0</v>
      </c>
      <c r="G4874" s="8">
        <v>3679.0</v>
      </c>
      <c r="H4874" s="8">
        <v>4083.0</v>
      </c>
      <c r="I4874" s="8">
        <v>4843.0</v>
      </c>
      <c r="J4874" s="8">
        <v>2631.0</v>
      </c>
      <c r="K4874" s="8">
        <v>2931.0</v>
      </c>
      <c r="L4874" s="8">
        <v>5279.0</v>
      </c>
      <c r="M4874" s="8">
        <v>6247.5</v>
      </c>
      <c r="N4874" s="8">
        <v>765.0</v>
      </c>
      <c r="O4874" s="8">
        <v>412.0</v>
      </c>
      <c r="P4874" s="8">
        <v>2.0</v>
      </c>
      <c r="Q4874" s="39" t="s">
        <v>877</v>
      </c>
      <c r="R4874" s="39" t="s">
        <v>12062</v>
      </c>
      <c r="S4874" s="39" t="s">
        <v>12063</v>
      </c>
      <c r="T4874" s="39" t="s">
        <v>12022</v>
      </c>
      <c r="U4874" s="39" t="s">
        <v>12023</v>
      </c>
      <c r="V4874" s="39" t="s">
        <v>12024</v>
      </c>
      <c r="W4874" s="39" t="s">
        <v>12025</v>
      </c>
      <c r="X4874" s="39" t="s">
        <v>12054</v>
      </c>
      <c r="Y4874" s="39" t="s">
        <v>12055</v>
      </c>
      <c r="Z4874" s="39" t="s">
        <v>12028</v>
      </c>
      <c r="AA4874" s="39" t="s">
        <v>12029</v>
      </c>
    </row>
    <row r="4875" ht="15.75" hidden="1" customHeight="1">
      <c r="A4875" s="39" t="s">
        <v>12074</v>
      </c>
      <c r="B4875" s="39" t="s">
        <v>12075</v>
      </c>
      <c r="C4875" s="8">
        <v>6123.0</v>
      </c>
      <c r="D4875" s="8">
        <v>18.0</v>
      </c>
      <c r="E4875" s="8">
        <v>9.0</v>
      </c>
      <c r="F4875" s="8">
        <v>5.0</v>
      </c>
      <c r="G4875" s="8">
        <v>6647.0</v>
      </c>
      <c r="H4875" s="8">
        <v>6107.0</v>
      </c>
      <c r="I4875" s="8">
        <v>6084.0</v>
      </c>
      <c r="J4875" s="8">
        <v>5447.0</v>
      </c>
      <c r="K4875" s="8">
        <v>1378.0</v>
      </c>
      <c r="L4875" s="8">
        <v>5581.0</v>
      </c>
      <c r="M4875" s="8">
        <v>6541.0</v>
      </c>
      <c r="N4875" s="8">
        <v>1162.0</v>
      </c>
      <c r="O4875" s="8">
        <v>768.0</v>
      </c>
      <c r="P4875" s="8">
        <v>2.0</v>
      </c>
      <c r="Q4875" s="39" t="s">
        <v>877</v>
      </c>
      <c r="R4875" s="39" t="s">
        <v>12062</v>
      </c>
      <c r="S4875" s="39" t="s">
        <v>12063</v>
      </c>
      <c r="T4875" s="39" t="s">
        <v>12022</v>
      </c>
      <c r="U4875" s="39" t="s">
        <v>12023</v>
      </c>
      <c r="V4875" s="39" t="s">
        <v>12024</v>
      </c>
      <c r="W4875" s="39" t="s">
        <v>12025</v>
      </c>
      <c r="X4875" s="39" t="s">
        <v>12054</v>
      </c>
      <c r="Y4875" s="39" t="s">
        <v>12055</v>
      </c>
      <c r="Z4875" s="39" t="s">
        <v>12028</v>
      </c>
      <c r="AA4875" s="39" t="s">
        <v>12029</v>
      </c>
    </row>
    <row r="4876" ht="15.75" hidden="1" customHeight="1">
      <c r="A4876" s="39" t="s">
        <v>12076</v>
      </c>
      <c r="B4876" s="39" t="s">
        <v>12077</v>
      </c>
      <c r="C4876" s="8">
        <v>2568.0</v>
      </c>
      <c r="D4876" s="8">
        <v>8.0</v>
      </c>
      <c r="E4876" s="8">
        <v>4.0</v>
      </c>
      <c r="F4876" s="8">
        <v>2.0</v>
      </c>
      <c r="G4876" s="8">
        <v>2419.0</v>
      </c>
      <c r="H4876" s="8">
        <v>2145.0</v>
      </c>
      <c r="I4876" s="8">
        <v>2978.0</v>
      </c>
      <c r="J4876" s="8">
        <v>2928.0</v>
      </c>
      <c r="K4876" s="8">
        <v>4081.0</v>
      </c>
      <c r="L4876" s="8">
        <v>2059.0</v>
      </c>
      <c r="M4876" s="8">
        <v>4399.0</v>
      </c>
      <c r="N4876" s="8">
        <v>659.0</v>
      </c>
      <c r="O4876" s="8">
        <v>436.0</v>
      </c>
      <c r="P4876" s="8">
        <v>2.0</v>
      </c>
      <c r="Q4876" s="39" t="s">
        <v>877</v>
      </c>
      <c r="R4876" s="39" t="s">
        <v>12062</v>
      </c>
      <c r="S4876" s="39" t="s">
        <v>12063</v>
      </c>
      <c r="T4876" s="39" t="s">
        <v>12022</v>
      </c>
      <c r="U4876" s="39" t="s">
        <v>12023</v>
      </c>
      <c r="V4876" s="39" t="s">
        <v>12024</v>
      </c>
      <c r="W4876" s="39" t="s">
        <v>12025</v>
      </c>
      <c r="X4876" s="39" t="s">
        <v>12054</v>
      </c>
      <c r="Y4876" s="39" t="s">
        <v>12055</v>
      </c>
      <c r="Z4876" s="39" t="s">
        <v>12028</v>
      </c>
      <c r="AA4876" s="39" t="s">
        <v>12029</v>
      </c>
    </row>
    <row r="4877" ht="15.75" hidden="1" customHeight="1">
      <c r="A4877" s="39" t="s">
        <v>12078</v>
      </c>
      <c r="B4877" s="39" t="s">
        <v>12079</v>
      </c>
      <c r="C4877" s="8">
        <v>3197.0</v>
      </c>
      <c r="D4877" s="8">
        <v>10.0</v>
      </c>
      <c r="E4877" s="8">
        <v>5.0</v>
      </c>
      <c r="F4877" s="8">
        <v>3.0</v>
      </c>
      <c r="G4877" s="8">
        <v>3325.0</v>
      </c>
      <c r="H4877" s="8">
        <v>3464.0</v>
      </c>
      <c r="I4877" s="8">
        <v>3361.0</v>
      </c>
      <c r="J4877" s="8">
        <v>2571.0</v>
      </c>
      <c r="K4877" s="8">
        <v>4859.0</v>
      </c>
      <c r="L4877" s="8">
        <v>620.0</v>
      </c>
      <c r="M4877" s="8">
        <v>3048.0</v>
      </c>
      <c r="N4877" s="8">
        <v>639.0</v>
      </c>
      <c r="O4877" s="8">
        <v>412.0</v>
      </c>
      <c r="P4877" s="8">
        <v>2.0</v>
      </c>
      <c r="Q4877" s="39" t="s">
        <v>877</v>
      </c>
      <c r="R4877" s="39" t="s">
        <v>12062</v>
      </c>
      <c r="S4877" s="39" t="s">
        <v>12063</v>
      </c>
      <c r="T4877" s="39" t="s">
        <v>12022</v>
      </c>
      <c r="U4877" s="39" t="s">
        <v>12023</v>
      </c>
      <c r="V4877" s="39" t="s">
        <v>12024</v>
      </c>
      <c r="W4877" s="39" t="s">
        <v>12025</v>
      </c>
      <c r="X4877" s="39" t="s">
        <v>12054</v>
      </c>
      <c r="Y4877" s="39" t="s">
        <v>12055</v>
      </c>
      <c r="Z4877" s="39" t="s">
        <v>12028</v>
      </c>
      <c r="AA4877" s="39" t="s">
        <v>12029</v>
      </c>
    </row>
    <row r="4878" ht="15.75" hidden="1" customHeight="1">
      <c r="A4878" s="39" t="s">
        <v>12080</v>
      </c>
      <c r="B4878" s="39" t="s">
        <v>12081</v>
      </c>
      <c r="C4878" s="8">
        <v>2019.0</v>
      </c>
      <c r="D4878" s="8">
        <v>6.0</v>
      </c>
      <c r="E4878" s="8">
        <v>3.0</v>
      </c>
      <c r="F4878" s="8">
        <v>2.0</v>
      </c>
      <c r="G4878" s="8">
        <v>2390.0</v>
      </c>
      <c r="H4878" s="8">
        <v>2269.0</v>
      </c>
      <c r="I4878" s="8">
        <v>1579.0</v>
      </c>
      <c r="J4878" s="8">
        <v>1871.0</v>
      </c>
      <c r="K4878" s="8">
        <v>3541.0</v>
      </c>
      <c r="L4878" s="8">
        <v>785.0</v>
      </c>
      <c r="M4878" s="8">
        <v>1484.0</v>
      </c>
      <c r="N4878" s="8">
        <v>787.0</v>
      </c>
      <c r="O4878" s="8">
        <v>564.0</v>
      </c>
      <c r="P4878" s="8">
        <v>2.0</v>
      </c>
      <c r="Q4878" s="39" t="s">
        <v>877</v>
      </c>
      <c r="R4878" s="39" t="s">
        <v>12082</v>
      </c>
      <c r="S4878" s="39" t="s">
        <v>12083</v>
      </c>
      <c r="T4878" s="39" t="s">
        <v>12022</v>
      </c>
      <c r="U4878" s="39" t="s">
        <v>12023</v>
      </c>
      <c r="V4878" s="39" t="s">
        <v>12024</v>
      </c>
      <c r="W4878" s="39" t="s">
        <v>12025</v>
      </c>
      <c r="X4878" s="39" t="s">
        <v>12054</v>
      </c>
      <c r="Y4878" s="39" t="s">
        <v>12055</v>
      </c>
      <c r="Z4878" s="39" t="s">
        <v>12028</v>
      </c>
      <c r="AA4878" s="39" t="s">
        <v>12029</v>
      </c>
    </row>
    <row r="4879" ht="15.75" hidden="1" customHeight="1">
      <c r="A4879" s="39" t="s">
        <v>12084</v>
      </c>
      <c r="B4879" s="39" t="s">
        <v>12085</v>
      </c>
      <c r="C4879" s="8">
        <v>49.0</v>
      </c>
      <c r="D4879" s="8">
        <v>1.0</v>
      </c>
      <c r="E4879" s="8">
        <v>1.0</v>
      </c>
      <c r="F4879" s="8">
        <v>1.0</v>
      </c>
      <c r="G4879" s="8">
        <v>170.0</v>
      </c>
      <c r="H4879" s="8">
        <v>45.0</v>
      </c>
      <c r="I4879" s="8">
        <v>140.0</v>
      </c>
      <c r="J4879" s="8">
        <v>24.0</v>
      </c>
      <c r="K4879" s="8">
        <v>3534.0</v>
      </c>
      <c r="L4879" s="8">
        <v>285.0</v>
      </c>
      <c r="M4879" s="8">
        <v>2157.0</v>
      </c>
      <c r="N4879" s="8">
        <v>676.0</v>
      </c>
      <c r="O4879" s="8">
        <v>458.0</v>
      </c>
      <c r="P4879" s="8">
        <v>2.0</v>
      </c>
      <c r="Q4879" s="39" t="s">
        <v>877</v>
      </c>
      <c r="R4879" s="39" t="s">
        <v>12082</v>
      </c>
      <c r="S4879" s="39" t="s">
        <v>12083</v>
      </c>
      <c r="T4879" s="39" t="s">
        <v>12022</v>
      </c>
      <c r="U4879" s="39" t="s">
        <v>12023</v>
      </c>
      <c r="V4879" s="39" t="s">
        <v>12024</v>
      </c>
      <c r="W4879" s="39" t="s">
        <v>12025</v>
      </c>
      <c r="X4879" s="39" t="s">
        <v>12054</v>
      </c>
      <c r="Y4879" s="39" t="s">
        <v>12055</v>
      </c>
      <c r="Z4879" s="39" t="s">
        <v>12028</v>
      </c>
      <c r="AA4879" s="39" t="s">
        <v>12029</v>
      </c>
    </row>
    <row r="4880" ht="15.75" hidden="1" customHeight="1">
      <c r="A4880" s="39" t="s">
        <v>12086</v>
      </c>
      <c r="B4880" s="39" t="s">
        <v>12087</v>
      </c>
      <c r="C4880" s="8">
        <v>55.0</v>
      </c>
      <c r="D4880" s="8">
        <v>1.0</v>
      </c>
      <c r="E4880" s="8">
        <v>1.0</v>
      </c>
      <c r="F4880" s="8">
        <v>1.0</v>
      </c>
      <c r="G4880" s="8">
        <v>89.0</v>
      </c>
      <c r="H4880" s="8">
        <v>91.0</v>
      </c>
      <c r="I4880" s="8">
        <v>1.0</v>
      </c>
      <c r="J4880" s="8">
        <v>294.0</v>
      </c>
      <c r="K4880" s="8">
        <v>3784.0</v>
      </c>
      <c r="L4880" s="8">
        <v>359.0</v>
      </c>
      <c r="M4880" s="8">
        <v>1016.0</v>
      </c>
      <c r="N4880" s="8">
        <v>794.0</v>
      </c>
      <c r="O4880" s="8">
        <v>479.0</v>
      </c>
      <c r="P4880" s="8">
        <v>2.0</v>
      </c>
      <c r="Q4880" s="39" t="s">
        <v>877</v>
      </c>
      <c r="R4880" s="39" t="s">
        <v>12082</v>
      </c>
      <c r="S4880" s="39" t="s">
        <v>12083</v>
      </c>
      <c r="T4880" s="39" t="s">
        <v>12022</v>
      </c>
      <c r="U4880" s="39" t="s">
        <v>12023</v>
      </c>
      <c r="V4880" s="39" t="s">
        <v>12024</v>
      </c>
      <c r="W4880" s="39" t="s">
        <v>12025</v>
      </c>
      <c r="X4880" s="39" t="s">
        <v>12054</v>
      </c>
      <c r="Y4880" s="39" t="s">
        <v>12055</v>
      </c>
      <c r="Z4880" s="39" t="s">
        <v>12028</v>
      </c>
      <c r="AA4880" s="39" t="s">
        <v>12029</v>
      </c>
    </row>
    <row r="4881" ht="15.75" hidden="1" customHeight="1">
      <c r="A4881" s="39" t="s">
        <v>12088</v>
      </c>
      <c r="B4881" s="39" t="s">
        <v>12089</v>
      </c>
      <c r="C4881" s="8">
        <v>273.0</v>
      </c>
      <c r="D4881" s="8">
        <v>1.0</v>
      </c>
      <c r="E4881" s="8">
        <v>1.0</v>
      </c>
      <c r="F4881" s="8">
        <v>1.0</v>
      </c>
      <c r="G4881" s="8">
        <v>259.0</v>
      </c>
      <c r="H4881" s="8">
        <v>695.0</v>
      </c>
      <c r="I4881" s="8">
        <v>34.0</v>
      </c>
      <c r="J4881" s="8">
        <v>450.0</v>
      </c>
      <c r="K4881" s="8">
        <v>3040.0</v>
      </c>
      <c r="L4881" s="8">
        <v>1154.0</v>
      </c>
      <c r="M4881" s="8">
        <v>770.0</v>
      </c>
      <c r="N4881" s="8">
        <v>974.0</v>
      </c>
      <c r="O4881" s="8">
        <v>580.0</v>
      </c>
      <c r="P4881" s="8">
        <v>2.0</v>
      </c>
      <c r="Q4881" s="39" t="s">
        <v>877</v>
      </c>
      <c r="R4881" s="39" t="s">
        <v>12082</v>
      </c>
      <c r="S4881" s="39" t="s">
        <v>12083</v>
      </c>
      <c r="T4881" s="39" t="s">
        <v>12022</v>
      </c>
      <c r="U4881" s="39" t="s">
        <v>12023</v>
      </c>
      <c r="V4881" s="39" t="s">
        <v>12024</v>
      </c>
      <c r="W4881" s="39" t="s">
        <v>12025</v>
      </c>
      <c r="X4881" s="39" t="s">
        <v>12054</v>
      </c>
      <c r="Y4881" s="39" t="s">
        <v>12055</v>
      </c>
      <c r="Z4881" s="39" t="s">
        <v>12028</v>
      </c>
      <c r="AA4881" s="39" t="s">
        <v>12029</v>
      </c>
    </row>
    <row r="4882" ht="15.75" hidden="1" customHeight="1">
      <c r="A4882" s="39" t="s">
        <v>12090</v>
      </c>
      <c r="B4882" s="39" t="s">
        <v>12091</v>
      </c>
      <c r="C4882" s="8">
        <v>212.0</v>
      </c>
      <c r="D4882" s="8">
        <v>1.0</v>
      </c>
      <c r="E4882" s="8">
        <v>1.0</v>
      </c>
      <c r="F4882" s="8">
        <v>1.0</v>
      </c>
      <c r="G4882" s="8">
        <v>288.0</v>
      </c>
      <c r="H4882" s="8">
        <v>439.0</v>
      </c>
      <c r="I4882" s="8">
        <v>29.0</v>
      </c>
      <c r="J4882" s="8">
        <v>91.0</v>
      </c>
      <c r="K4882" s="8">
        <v>4878.0</v>
      </c>
      <c r="L4882" s="8">
        <v>1450.0</v>
      </c>
      <c r="M4882" s="8">
        <v>1608.0</v>
      </c>
      <c r="N4882" s="8">
        <v>712.0</v>
      </c>
      <c r="O4882" s="8">
        <v>411.0</v>
      </c>
      <c r="P4882" s="8">
        <v>2.0</v>
      </c>
      <c r="Q4882" s="39" t="s">
        <v>877</v>
      </c>
      <c r="R4882" s="39" t="s">
        <v>12082</v>
      </c>
      <c r="S4882" s="39" t="s">
        <v>12083</v>
      </c>
      <c r="T4882" s="39" t="s">
        <v>12022</v>
      </c>
      <c r="U4882" s="39" t="s">
        <v>12023</v>
      </c>
      <c r="V4882" s="39" t="s">
        <v>12024</v>
      </c>
      <c r="W4882" s="39" t="s">
        <v>12025</v>
      </c>
      <c r="X4882" s="39" t="s">
        <v>12054</v>
      </c>
      <c r="Y4882" s="39" t="s">
        <v>12055</v>
      </c>
      <c r="Z4882" s="39" t="s">
        <v>12028</v>
      </c>
      <c r="AA4882" s="39" t="s">
        <v>12029</v>
      </c>
    </row>
    <row r="4883" ht="15.75" hidden="1" customHeight="1">
      <c r="A4883" s="39" t="s">
        <v>12092</v>
      </c>
      <c r="B4883" s="39" t="s">
        <v>12093</v>
      </c>
      <c r="C4883" s="8">
        <v>153.0</v>
      </c>
      <c r="D4883" s="8">
        <v>1.0</v>
      </c>
      <c r="E4883" s="8">
        <v>1.0</v>
      </c>
      <c r="F4883" s="8">
        <v>1.0</v>
      </c>
      <c r="G4883" s="8">
        <v>248.0</v>
      </c>
      <c r="H4883" s="8">
        <v>170.0</v>
      </c>
      <c r="I4883" s="8">
        <v>414.0</v>
      </c>
      <c r="J4883" s="8">
        <v>102.0</v>
      </c>
      <c r="K4883" s="8">
        <v>4275.0</v>
      </c>
      <c r="L4883" s="8">
        <v>42.0</v>
      </c>
      <c r="M4883" s="8">
        <v>1669.0</v>
      </c>
      <c r="N4883" s="8">
        <v>791.0</v>
      </c>
      <c r="O4883" s="8">
        <v>491.0</v>
      </c>
      <c r="P4883" s="8">
        <v>2.0</v>
      </c>
      <c r="Q4883" s="39" t="s">
        <v>877</v>
      </c>
      <c r="R4883" s="39" t="s">
        <v>12082</v>
      </c>
      <c r="S4883" s="39" t="s">
        <v>12083</v>
      </c>
      <c r="T4883" s="39" t="s">
        <v>12022</v>
      </c>
      <c r="U4883" s="39" t="s">
        <v>12023</v>
      </c>
      <c r="V4883" s="39" t="s">
        <v>12024</v>
      </c>
      <c r="W4883" s="39" t="s">
        <v>12025</v>
      </c>
      <c r="X4883" s="39" t="s">
        <v>12054</v>
      </c>
      <c r="Y4883" s="39" t="s">
        <v>12055</v>
      </c>
      <c r="Z4883" s="39" t="s">
        <v>12028</v>
      </c>
      <c r="AA4883" s="39" t="s">
        <v>12029</v>
      </c>
    </row>
    <row r="4884" ht="15.75" hidden="1" customHeight="1">
      <c r="A4884" s="39" t="s">
        <v>12094</v>
      </c>
      <c r="B4884" s="39" t="s">
        <v>12095</v>
      </c>
      <c r="C4884" s="8">
        <v>3611.0</v>
      </c>
      <c r="D4884" s="8">
        <v>11.0</v>
      </c>
      <c r="E4884" s="8">
        <v>6.0</v>
      </c>
      <c r="F4884" s="8">
        <v>3.0</v>
      </c>
      <c r="G4884" s="8">
        <v>3205.0</v>
      </c>
      <c r="H4884" s="8">
        <v>3326.0</v>
      </c>
      <c r="I4884" s="8">
        <v>4353.0</v>
      </c>
      <c r="J4884" s="8">
        <v>2762.0</v>
      </c>
      <c r="K4884" s="8">
        <v>4074.0</v>
      </c>
      <c r="L4884" s="8">
        <v>2908.0</v>
      </c>
      <c r="M4884" s="8">
        <v>5002.0</v>
      </c>
      <c r="N4884" s="8">
        <v>1104.0</v>
      </c>
      <c r="O4884" s="8">
        <v>769.0</v>
      </c>
      <c r="P4884" s="8">
        <v>2.0</v>
      </c>
      <c r="Q4884" s="39" t="s">
        <v>877</v>
      </c>
      <c r="R4884" s="39" t="s">
        <v>12096</v>
      </c>
      <c r="S4884" s="39" t="s">
        <v>12097</v>
      </c>
      <c r="T4884" s="39" t="s">
        <v>12022</v>
      </c>
      <c r="U4884" s="39" t="s">
        <v>12023</v>
      </c>
      <c r="V4884" s="39" t="s">
        <v>12024</v>
      </c>
      <c r="W4884" s="39" t="s">
        <v>12025</v>
      </c>
      <c r="X4884" s="39" t="s">
        <v>12026</v>
      </c>
      <c r="Y4884" s="39" t="s">
        <v>12027</v>
      </c>
      <c r="Z4884" s="39" t="s">
        <v>12028</v>
      </c>
      <c r="AA4884" s="39" t="s">
        <v>12029</v>
      </c>
    </row>
    <row r="4885" ht="15.75" hidden="1" customHeight="1">
      <c r="A4885" s="39" t="s">
        <v>12098</v>
      </c>
      <c r="B4885" s="39" t="s">
        <v>12099</v>
      </c>
      <c r="C4885" s="8">
        <v>1158.0</v>
      </c>
      <c r="D4885" s="8">
        <v>4.0</v>
      </c>
      <c r="E4885" s="8">
        <v>2.0</v>
      </c>
      <c r="F4885" s="8">
        <v>1.0</v>
      </c>
      <c r="G4885" s="8">
        <v>1036.0</v>
      </c>
      <c r="H4885" s="8">
        <v>1434.0</v>
      </c>
      <c r="I4885" s="8">
        <v>1433.0</v>
      </c>
      <c r="J4885" s="8">
        <v>901.0</v>
      </c>
      <c r="K4885" s="8">
        <v>6387.0</v>
      </c>
      <c r="L4885" s="8">
        <v>209.0</v>
      </c>
      <c r="M4885" s="8">
        <v>2426.0</v>
      </c>
      <c r="N4885" s="8">
        <v>745.0</v>
      </c>
      <c r="O4885" s="8">
        <v>511.0</v>
      </c>
      <c r="P4885" s="8">
        <v>2.0</v>
      </c>
      <c r="Q4885" s="39" t="s">
        <v>877</v>
      </c>
      <c r="R4885" s="39" t="s">
        <v>12096</v>
      </c>
      <c r="S4885" s="39" t="s">
        <v>12097</v>
      </c>
      <c r="T4885" s="39" t="s">
        <v>12022</v>
      </c>
      <c r="U4885" s="39" t="s">
        <v>12023</v>
      </c>
      <c r="V4885" s="39" t="s">
        <v>12024</v>
      </c>
      <c r="W4885" s="39" t="s">
        <v>12025</v>
      </c>
      <c r="X4885" s="39" t="s">
        <v>12026</v>
      </c>
      <c r="Y4885" s="39" t="s">
        <v>12027</v>
      </c>
      <c r="Z4885" s="39" t="s">
        <v>12028</v>
      </c>
      <c r="AA4885" s="39" t="s">
        <v>12029</v>
      </c>
    </row>
    <row r="4886" ht="15.75" hidden="1" customHeight="1">
      <c r="A4886" s="39" t="s">
        <v>12100</v>
      </c>
      <c r="B4886" s="39" t="s">
        <v>12101</v>
      </c>
      <c r="C4886" s="8">
        <v>1226.0</v>
      </c>
      <c r="D4886" s="8">
        <v>4.0</v>
      </c>
      <c r="E4886" s="8">
        <v>2.0</v>
      </c>
      <c r="F4886" s="8">
        <v>1.0</v>
      </c>
      <c r="G4886" s="8">
        <v>1536.0</v>
      </c>
      <c r="H4886" s="8">
        <v>1311.0</v>
      </c>
      <c r="I4886" s="8">
        <v>552.0</v>
      </c>
      <c r="J4886" s="8">
        <v>804.0</v>
      </c>
      <c r="K4886" s="8">
        <v>6061.0</v>
      </c>
      <c r="L4886" s="8">
        <v>2033.0</v>
      </c>
      <c r="M4886" s="8">
        <v>1872.0</v>
      </c>
      <c r="N4886" s="8">
        <v>809.0</v>
      </c>
      <c r="O4886" s="8">
        <v>483.0</v>
      </c>
      <c r="P4886" s="8">
        <v>2.0</v>
      </c>
      <c r="Q4886" s="39" t="s">
        <v>877</v>
      </c>
      <c r="R4886" s="39" t="s">
        <v>12096</v>
      </c>
      <c r="S4886" s="39" t="s">
        <v>12097</v>
      </c>
      <c r="T4886" s="39" t="s">
        <v>12022</v>
      </c>
      <c r="U4886" s="39" t="s">
        <v>12023</v>
      </c>
      <c r="V4886" s="39" t="s">
        <v>12024</v>
      </c>
      <c r="W4886" s="39" t="s">
        <v>12025</v>
      </c>
      <c r="X4886" s="39" t="s">
        <v>12026</v>
      </c>
      <c r="Y4886" s="39" t="s">
        <v>12027</v>
      </c>
      <c r="Z4886" s="39" t="s">
        <v>12028</v>
      </c>
      <c r="AA4886" s="39" t="s">
        <v>12029</v>
      </c>
    </row>
    <row r="4887" ht="15.75" hidden="1" customHeight="1">
      <c r="A4887" s="39" t="s">
        <v>12102</v>
      </c>
      <c r="B4887" s="39" t="s">
        <v>12103</v>
      </c>
      <c r="C4887" s="8">
        <v>1126.0</v>
      </c>
      <c r="D4887" s="8">
        <v>4.0</v>
      </c>
      <c r="E4887" s="8">
        <v>2.0</v>
      </c>
      <c r="F4887" s="8">
        <v>1.0</v>
      </c>
      <c r="G4887" s="8">
        <v>1202.0</v>
      </c>
      <c r="H4887" s="8">
        <v>1505.0</v>
      </c>
      <c r="I4887" s="8">
        <v>444.0</v>
      </c>
      <c r="J4887" s="8">
        <v>1440.0</v>
      </c>
      <c r="K4887" s="8">
        <v>2373.0</v>
      </c>
      <c r="L4887" s="8">
        <v>2621.0</v>
      </c>
      <c r="M4887" s="8">
        <v>1604.0</v>
      </c>
      <c r="N4887" s="8">
        <v>620.0</v>
      </c>
      <c r="O4887" s="8">
        <v>399.0</v>
      </c>
      <c r="P4887" s="8">
        <v>2.0</v>
      </c>
      <c r="Q4887" s="39" t="s">
        <v>877</v>
      </c>
      <c r="R4887" s="39" t="s">
        <v>12096</v>
      </c>
      <c r="S4887" s="39" t="s">
        <v>12097</v>
      </c>
      <c r="T4887" s="39" t="s">
        <v>12022</v>
      </c>
      <c r="U4887" s="39" t="s">
        <v>12023</v>
      </c>
      <c r="V4887" s="39" t="s">
        <v>12024</v>
      </c>
      <c r="W4887" s="39" t="s">
        <v>12025</v>
      </c>
      <c r="X4887" s="39" t="s">
        <v>12026</v>
      </c>
      <c r="Y4887" s="39" t="s">
        <v>12027</v>
      </c>
      <c r="Z4887" s="39" t="s">
        <v>12028</v>
      </c>
      <c r="AA4887" s="39" t="s">
        <v>12029</v>
      </c>
    </row>
    <row r="4888" ht="15.75" hidden="1" customHeight="1">
      <c r="A4888" s="39" t="s">
        <v>12104</v>
      </c>
      <c r="B4888" s="39" t="s">
        <v>12105</v>
      </c>
      <c r="C4888" s="8">
        <v>1008.0</v>
      </c>
      <c r="D4888" s="8">
        <v>3.0</v>
      </c>
      <c r="E4888" s="8">
        <v>2.0</v>
      </c>
      <c r="F4888" s="8">
        <v>1.0</v>
      </c>
      <c r="G4888" s="8">
        <v>1411.0</v>
      </c>
      <c r="H4888" s="8">
        <v>1316.5</v>
      </c>
      <c r="I4888" s="8">
        <v>335.0</v>
      </c>
      <c r="J4888" s="8">
        <v>1384.0</v>
      </c>
      <c r="K4888" s="8">
        <v>2314.0</v>
      </c>
      <c r="L4888" s="8">
        <v>1115.0</v>
      </c>
      <c r="M4888" s="8">
        <v>1064.0</v>
      </c>
      <c r="N4888" s="8">
        <v>676.0</v>
      </c>
      <c r="O4888" s="8">
        <v>445.0</v>
      </c>
      <c r="P4888" s="8">
        <v>2.0</v>
      </c>
      <c r="Q4888" s="39" t="s">
        <v>877</v>
      </c>
      <c r="R4888" s="39" t="s">
        <v>12096</v>
      </c>
      <c r="S4888" s="39" t="s">
        <v>12097</v>
      </c>
      <c r="T4888" s="39" t="s">
        <v>12022</v>
      </c>
      <c r="U4888" s="39" t="s">
        <v>12023</v>
      </c>
      <c r="V4888" s="39" t="s">
        <v>12024</v>
      </c>
      <c r="W4888" s="39" t="s">
        <v>12025</v>
      </c>
      <c r="X4888" s="39" t="s">
        <v>12026</v>
      </c>
      <c r="Y4888" s="39" t="s">
        <v>12027</v>
      </c>
      <c r="Z4888" s="39" t="s">
        <v>12028</v>
      </c>
      <c r="AA4888" s="39" t="s">
        <v>12029</v>
      </c>
    </row>
    <row r="4889" ht="15.75" hidden="1" customHeight="1">
      <c r="A4889" s="39" t="s">
        <v>12106</v>
      </c>
      <c r="B4889" s="39" t="s">
        <v>12107</v>
      </c>
      <c r="C4889" s="8">
        <v>2266.0</v>
      </c>
      <c r="D4889" s="8">
        <v>7.0</v>
      </c>
      <c r="E4889" s="8">
        <v>4.0</v>
      </c>
      <c r="F4889" s="8">
        <v>2.0</v>
      </c>
      <c r="G4889" s="8">
        <v>2455.0</v>
      </c>
      <c r="H4889" s="8">
        <v>2181.0</v>
      </c>
      <c r="I4889" s="8">
        <v>2557.0</v>
      </c>
      <c r="J4889" s="8">
        <v>1612.0</v>
      </c>
      <c r="K4889" s="8">
        <v>2497.0</v>
      </c>
      <c r="L4889" s="8">
        <v>4589.0</v>
      </c>
      <c r="M4889" s="8">
        <v>2787.0</v>
      </c>
      <c r="N4889" s="8">
        <v>783.0</v>
      </c>
      <c r="O4889" s="8">
        <v>466.0</v>
      </c>
      <c r="P4889" s="8">
        <v>2.0</v>
      </c>
      <c r="Q4889" s="39" t="s">
        <v>877</v>
      </c>
      <c r="R4889" s="39" t="s">
        <v>12108</v>
      </c>
      <c r="S4889" s="39" t="s">
        <v>12109</v>
      </c>
      <c r="T4889" s="39" t="s">
        <v>12022</v>
      </c>
      <c r="U4889" s="39" t="s">
        <v>12023</v>
      </c>
      <c r="V4889" s="39" t="s">
        <v>12024</v>
      </c>
      <c r="W4889" s="39" t="s">
        <v>12025</v>
      </c>
      <c r="X4889" s="39" t="s">
        <v>12026</v>
      </c>
      <c r="Y4889" s="39" t="s">
        <v>12027</v>
      </c>
      <c r="Z4889" s="39" t="s">
        <v>12028</v>
      </c>
      <c r="AA4889" s="39" t="s">
        <v>12029</v>
      </c>
    </row>
    <row r="4890" ht="15.75" hidden="1" customHeight="1">
      <c r="A4890" s="39" t="s">
        <v>12110</v>
      </c>
      <c r="B4890" s="39" t="s">
        <v>12111</v>
      </c>
      <c r="C4890" s="8">
        <v>5193.0</v>
      </c>
      <c r="D4890" s="8">
        <v>15.0</v>
      </c>
      <c r="E4890" s="8">
        <v>8.0</v>
      </c>
      <c r="F4890" s="8">
        <v>4.0</v>
      </c>
      <c r="G4890" s="8">
        <v>4284.0</v>
      </c>
      <c r="H4890" s="8">
        <v>6336.0</v>
      </c>
      <c r="I4890" s="8">
        <v>5773.0</v>
      </c>
      <c r="J4890" s="8">
        <v>3835.0</v>
      </c>
      <c r="K4890" s="8">
        <v>1542.0</v>
      </c>
      <c r="L4890" s="8">
        <v>6484.0</v>
      </c>
      <c r="M4890" s="8">
        <v>5953.0</v>
      </c>
      <c r="N4890" s="8">
        <v>592.0</v>
      </c>
      <c r="O4890" s="8">
        <v>420.0</v>
      </c>
      <c r="P4890" s="8">
        <v>2.0</v>
      </c>
      <c r="Q4890" s="39" t="s">
        <v>877</v>
      </c>
      <c r="R4890" s="39" t="s">
        <v>12108</v>
      </c>
      <c r="S4890" s="39" t="s">
        <v>12109</v>
      </c>
      <c r="T4890" s="39" t="s">
        <v>12022</v>
      </c>
      <c r="U4890" s="39" t="s">
        <v>12023</v>
      </c>
      <c r="V4890" s="39" t="s">
        <v>12024</v>
      </c>
      <c r="W4890" s="39" t="s">
        <v>12025</v>
      </c>
      <c r="X4890" s="39" t="s">
        <v>12026</v>
      </c>
      <c r="Y4890" s="39" t="s">
        <v>12027</v>
      </c>
      <c r="Z4890" s="39" t="s">
        <v>12028</v>
      </c>
      <c r="AA4890" s="39" t="s">
        <v>12029</v>
      </c>
    </row>
    <row r="4891" ht="15.75" hidden="1" customHeight="1">
      <c r="A4891" s="39" t="s">
        <v>12112</v>
      </c>
      <c r="B4891" s="39" t="s">
        <v>12113</v>
      </c>
      <c r="C4891" s="8">
        <v>850.0</v>
      </c>
      <c r="D4891" s="8">
        <v>3.0</v>
      </c>
      <c r="E4891" s="8">
        <v>2.0</v>
      </c>
      <c r="F4891" s="8">
        <v>1.0</v>
      </c>
      <c r="G4891" s="8">
        <v>1063.0</v>
      </c>
      <c r="H4891" s="8">
        <v>702.0</v>
      </c>
      <c r="I4891" s="8">
        <v>1543.0</v>
      </c>
      <c r="J4891" s="8">
        <v>687.0</v>
      </c>
      <c r="K4891" s="8">
        <v>6648.0</v>
      </c>
      <c r="L4891" s="8">
        <v>92.0</v>
      </c>
      <c r="M4891" s="8">
        <v>2256.0</v>
      </c>
      <c r="N4891" s="8">
        <v>670.0</v>
      </c>
      <c r="O4891" s="8">
        <v>453.0</v>
      </c>
      <c r="P4891" s="8">
        <v>2.0</v>
      </c>
      <c r="Q4891" s="39" t="s">
        <v>877</v>
      </c>
      <c r="R4891" s="39" t="s">
        <v>12108</v>
      </c>
      <c r="S4891" s="39" t="s">
        <v>12109</v>
      </c>
      <c r="T4891" s="39" t="s">
        <v>12022</v>
      </c>
      <c r="U4891" s="39" t="s">
        <v>12023</v>
      </c>
      <c r="V4891" s="39" t="s">
        <v>12024</v>
      </c>
      <c r="W4891" s="39" t="s">
        <v>12025</v>
      </c>
      <c r="X4891" s="39" t="s">
        <v>12026</v>
      </c>
      <c r="Y4891" s="39" t="s">
        <v>12027</v>
      </c>
      <c r="Z4891" s="39" t="s">
        <v>12028</v>
      </c>
      <c r="AA4891" s="39" t="s">
        <v>12029</v>
      </c>
    </row>
    <row r="4892" ht="15.75" hidden="1" customHeight="1">
      <c r="A4892" s="39" t="s">
        <v>12114</v>
      </c>
      <c r="B4892" s="39" t="s">
        <v>12115</v>
      </c>
      <c r="C4892" s="8">
        <v>935.0</v>
      </c>
      <c r="D4892" s="8">
        <v>3.0</v>
      </c>
      <c r="E4892" s="8">
        <v>2.0</v>
      </c>
      <c r="F4892" s="8">
        <v>1.0</v>
      </c>
      <c r="G4892" s="8">
        <v>942.0</v>
      </c>
      <c r="H4892" s="8">
        <v>1093.5</v>
      </c>
      <c r="I4892" s="8">
        <v>1481.0</v>
      </c>
      <c r="J4892" s="8">
        <v>437.0</v>
      </c>
      <c r="K4892" s="8">
        <v>5804.0</v>
      </c>
      <c r="L4892" s="8">
        <v>466.0</v>
      </c>
      <c r="M4892" s="8">
        <v>3635.0</v>
      </c>
      <c r="N4892" s="8">
        <v>770.0</v>
      </c>
      <c r="O4892" s="8">
        <v>483.0</v>
      </c>
      <c r="P4892" s="8">
        <v>2.0</v>
      </c>
      <c r="Q4892" s="39" t="s">
        <v>877</v>
      </c>
      <c r="R4892" s="39" t="s">
        <v>12108</v>
      </c>
      <c r="S4892" s="39" t="s">
        <v>12109</v>
      </c>
      <c r="T4892" s="39" t="s">
        <v>12022</v>
      </c>
      <c r="U4892" s="39" t="s">
        <v>12023</v>
      </c>
      <c r="V4892" s="39" t="s">
        <v>12024</v>
      </c>
      <c r="W4892" s="39" t="s">
        <v>12025</v>
      </c>
      <c r="X4892" s="39" t="s">
        <v>12026</v>
      </c>
      <c r="Y4892" s="39" t="s">
        <v>12027</v>
      </c>
      <c r="Z4892" s="39" t="s">
        <v>12028</v>
      </c>
      <c r="AA4892" s="39" t="s">
        <v>12029</v>
      </c>
    </row>
    <row r="4893" ht="15.75" hidden="1" customHeight="1">
      <c r="A4893" s="39" t="s">
        <v>12116</v>
      </c>
      <c r="B4893" s="39" t="s">
        <v>12117</v>
      </c>
      <c r="C4893" s="8">
        <v>1054.0</v>
      </c>
      <c r="D4893" s="8">
        <v>4.0</v>
      </c>
      <c r="E4893" s="8">
        <v>2.0</v>
      </c>
      <c r="F4893" s="8">
        <v>1.0</v>
      </c>
      <c r="G4893" s="8">
        <v>980.0</v>
      </c>
      <c r="H4893" s="8">
        <v>1093.5</v>
      </c>
      <c r="I4893" s="8">
        <v>910.0</v>
      </c>
      <c r="J4893" s="8">
        <v>841.0</v>
      </c>
      <c r="K4893" s="8">
        <v>4057.0</v>
      </c>
      <c r="L4893" s="8">
        <v>3149.0</v>
      </c>
      <c r="M4893" s="8">
        <v>3015.0</v>
      </c>
      <c r="N4893" s="8">
        <v>831.0</v>
      </c>
      <c r="O4893" s="8">
        <v>481.0</v>
      </c>
      <c r="P4893" s="8">
        <v>2.0</v>
      </c>
      <c r="Q4893" s="39" t="s">
        <v>877</v>
      </c>
      <c r="R4893" s="39" t="s">
        <v>12108</v>
      </c>
      <c r="S4893" s="39" t="s">
        <v>12109</v>
      </c>
      <c r="T4893" s="39" t="s">
        <v>12022</v>
      </c>
      <c r="U4893" s="39" t="s">
        <v>12023</v>
      </c>
      <c r="V4893" s="39" t="s">
        <v>12024</v>
      </c>
      <c r="W4893" s="39" t="s">
        <v>12025</v>
      </c>
      <c r="X4893" s="39" t="s">
        <v>12026</v>
      </c>
      <c r="Y4893" s="39" t="s">
        <v>12027</v>
      </c>
      <c r="Z4893" s="39" t="s">
        <v>12028</v>
      </c>
      <c r="AA4893" s="39" t="s">
        <v>12029</v>
      </c>
    </row>
    <row r="4894" ht="15.75" hidden="1" customHeight="1">
      <c r="A4894" s="39" t="s">
        <v>12118</v>
      </c>
      <c r="B4894" s="39" t="s">
        <v>12119</v>
      </c>
      <c r="C4894" s="8">
        <v>260.0</v>
      </c>
      <c r="D4894" s="8">
        <v>1.0</v>
      </c>
      <c r="E4894" s="8">
        <v>1.0</v>
      </c>
      <c r="F4894" s="8">
        <v>1.0</v>
      </c>
      <c r="G4894" s="8">
        <v>241.0</v>
      </c>
      <c r="H4894" s="8">
        <v>582.0</v>
      </c>
      <c r="I4894" s="8">
        <v>36.0</v>
      </c>
      <c r="J4894" s="8">
        <v>397.0</v>
      </c>
      <c r="K4894" s="8">
        <v>2734.0</v>
      </c>
      <c r="L4894" s="8">
        <v>2132.0</v>
      </c>
      <c r="M4894" s="8">
        <v>1375.0</v>
      </c>
      <c r="N4894" s="8">
        <v>741.0</v>
      </c>
      <c r="O4894" s="8">
        <v>454.0</v>
      </c>
      <c r="P4894" s="8">
        <v>2.0</v>
      </c>
      <c r="Q4894" s="39" t="s">
        <v>877</v>
      </c>
      <c r="R4894" s="39" t="s">
        <v>12108</v>
      </c>
      <c r="S4894" s="39" t="s">
        <v>12109</v>
      </c>
      <c r="T4894" s="39" t="s">
        <v>12022</v>
      </c>
      <c r="U4894" s="39" t="s">
        <v>12023</v>
      </c>
      <c r="V4894" s="39" t="s">
        <v>12024</v>
      </c>
      <c r="W4894" s="39" t="s">
        <v>12025</v>
      </c>
      <c r="X4894" s="39" t="s">
        <v>12026</v>
      </c>
      <c r="Y4894" s="39" t="s">
        <v>12027</v>
      </c>
      <c r="Z4894" s="39" t="s">
        <v>12028</v>
      </c>
      <c r="AA4894" s="39" t="s">
        <v>12029</v>
      </c>
    </row>
    <row r="4895" ht="15.75" hidden="1" customHeight="1">
      <c r="A4895" s="39" t="s">
        <v>12120</v>
      </c>
      <c r="B4895" s="39" t="s">
        <v>12121</v>
      </c>
      <c r="C4895" s="8">
        <v>863.0</v>
      </c>
      <c r="D4895" s="8">
        <v>3.0</v>
      </c>
      <c r="E4895" s="8">
        <v>2.0</v>
      </c>
      <c r="F4895" s="8">
        <v>1.0</v>
      </c>
      <c r="G4895" s="8">
        <v>1120.5</v>
      </c>
      <c r="H4895" s="8">
        <v>746.0</v>
      </c>
      <c r="I4895" s="8">
        <v>722.0</v>
      </c>
      <c r="J4895" s="8">
        <v>1237.0</v>
      </c>
      <c r="K4895" s="8">
        <v>3822.0</v>
      </c>
      <c r="L4895" s="8">
        <v>483.0</v>
      </c>
      <c r="M4895" s="8">
        <v>2065.5</v>
      </c>
      <c r="N4895" s="8">
        <v>503.0</v>
      </c>
      <c r="O4895" s="8">
        <v>345.0</v>
      </c>
      <c r="P4895" s="8">
        <v>2.0</v>
      </c>
      <c r="Q4895" s="39" t="s">
        <v>877</v>
      </c>
      <c r="R4895" s="39" t="s">
        <v>12108</v>
      </c>
      <c r="S4895" s="39" t="s">
        <v>12109</v>
      </c>
      <c r="T4895" s="39" t="s">
        <v>12022</v>
      </c>
      <c r="U4895" s="39" t="s">
        <v>12023</v>
      </c>
      <c r="V4895" s="39" t="s">
        <v>12024</v>
      </c>
      <c r="W4895" s="39" t="s">
        <v>12025</v>
      </c>
      <c r="X4895" s="39" t="s">
        <v>12026</v>
      </c>
      <c r="Y4895" s="39" t="s">
        <v>12027</v>
      </c>
      <c r="Z4895" s="39" t="s">
        <v>12028</v>
      </c>
      <c r="AA4895" s="39" t="s">
        <v>12029</v>
      </c>
    </row>
    <row r="4896" ht="15.75" hidden="1" customHeight="1">
      <c r="A4896" s="39" t="s">
        <v>12122</v>
      </c>
      <c r="B4896" s="39" t="s">
        <v>12123</v>
      </c>
      <c r="C4896" s="8">
        <v>2111.0</v>
      </c>
      <c r="D4896" s="8">
        <v>7.0</v>
      </c>
      <c r="E4896" s="8">
        <v>4.0</v>
      </c>
      <c r="F4896" s="8">
        <v>2.0</v>
      </c>
      <c r="G4896" s="8">
        <v>1999.5</v>
      </c>
      <c r="H4896" s="8">
        <v>2017.0</v>
      </c>
      <c r="I4896" s="8">
        <v>3121.0</v>
      </c>
      <c r="J4896" s="8">
        <v>2183.0</v>
      </c>
      <c r="K4896" s="8">
        <v>5384.0</v>
      </c>
      <c r="L4896" s="8">
        <v>272.0</v>
      </c>
      <c r="M4896" s="8">
        <v>2937.0</v>
      </c>
      <c r="N4896" s="8">
        <v>663.0</v>
      </c>
      <c r="O4896" s="8">
        <v>451.0</v>
      </c>
      <c r="P4896" s="8">
        <v>2.0</v>
      </c>
      <c r="Q4896" s="39" t="s">
        <v>877</v>
      </c>
      <c r="R4896" s="39" t="s">
        <v>12124</v>
      </c>
      <c r="S4896" s="39" t="s">
        <v>12125</v>
      </c>
      <c r="T4896" s="39" t="s">
        <v>12022</v>
      </c>
      <c r="U4896" s="39" t="s">
        <v>12023</v>
      </c>
      <c r="V4896" s="39" t="s">
        <v>12024</v>
      </c>
      <c r="W4896" s="39" t="s">
        <v>12025</v>
      </c>
      <c r="X4896" s="39" t="s">
        <v>12054</v>
      </c>
      <c r="Y4896" s="39" t="s">
        <v>12055</v>
      </c>
      <c r="Z4896" s="39" t="s">
        <v>12028</v>
      </c>
      <c r="AA4896" s="39" t="s">
        <v>12029</v>
      </c>
    </row>
    <row r="4897" ht="15.75" hidden="1" customHeight="1">
      <c r="A4897" s="39" t="s">
        <v>12126</v>
      </c>
      <c r="B4897" s="39" t="s">
        <v>12127</v>
      </c>
      <c r="C4897" s="8">
        <v>2604.0</v>
      </c>
      <c r="D4897" s="8">
        <v>8.0</v>
      </c>
      <c r="E4897" s="8">
        <v>4.0</v>
      </c>
      <c r="F4897" s="8">
        <v>2.0</v>
      </c>
      <c r="G4897" s="8">
        <v>2364.0</v>
      </c>
      <c r="H4897" s="8">
        <v>2242.0</v>
      </c>
      <c r="I4897" s="8">
        <v>3098.0</v>
      </c>
      <c r="J4897" s="8">
        <v>2251.0</v>
      </c>
      <c r="K4897" s="8">
        <v>6555.0</v>
      </c>
      <c r="L4897" s="8">
        <v>1777.0</v>
      </c>
      <c r="M4897" s="8">
        <v>4322.0</v>
      </c>
      <c r="N4897" s="8">
        <v>620.0</v>
      </c>
      <c r="O4897" s="8">
        <v>392.0</v>
      </c>
      <c r="P4897" s="8">
        <v>2.0</v>
      </c>
      <c r="Q4897" s="39" t="s">
        <v>877</v>
      </c>
      <c r="R4897" s="39" t="s">
        <v>12124</v>
      </c>
      <c r="S4897" s="39" t="s">
        <v>12125</v>
      </c>
      <c r="T4897" s="39" t="s">
        <v>12022</v>
      </c>
      <c r="U4897" s="39" t="s">
        <v>12023</v>
      </c>
      <c r="V4897" s="39" t="s">
        <v>12024</v>
      </c>
      <c r="W4897" s="39" t="s">
        <v>12025</v>
      </c>
      <c r="X4897" s="39" t="s">
        <v>12026</v>
      </c>
      <c r="Y4897" s="39" t="s">
        <v>12027</v>
      </c>
      <c r="Z4897" s="39" t="s">
        <v>12028</v>
      </c>
      <c r="AA4897" s="39" t="s">
        <v>12029</v>
      </c>
    </row>
    <row r="4898" ht="15.75" hidden="1" customHeight="1">
      <c r="A4898" s="39" t="s">
        <v>12128</v>
      </c>
      <c r="B4898" s="39" t="s">
        <v>12129</v>
      </c>
      <c r="C4898" s="8">
        <v>3112.0</v>
      </c>
      <c r="D4898" s="8">
        <v>9.0</v>
      </c>
      <c r="E4898" s="8">
        <v>5.0</v>
      </c>
      <c r="F4898" s="8">
        <v>3.0</v>
      </c>
      <c r="G4898" s="8">
        <v>2677.0</v>
      </c>
      <c r="H4898" s="8">
        <v>3121.0</v>
      </c>
      <c r="I4898" s="8">
        <v>2741.0</v>
      </c>
      <c r="J4898" s="8">
        <v>2369.0</v>
      </c>
      <c r="K4898" s="8">
        <v>6626.0</v>
      </c>
      <c r="L4898" s="8">
        <v>2677.0</v>
      </c>
      <c r="M4898" s="8">
        <v>4623.0</v>
      </c>
      <c r="N4898" s="8">
        <v>944.0</v>
      </c>
      <c r="O4898" s="8">
        <v>520.0</v>
      </c>
      <c r="P4898" s="8">
        <v>2.0</v>
      </c>
      <c r="Q4898" s="39" t="s">
        <v>877</v>
      </c>
      <c r="R4898" s="39" t="s">
        <v>12124</v>
      </c>
      <c r="S4898" s="39" t="s">
        <v>12125</v>
      </c>
      <c r="T4898" s="39" t="s">
        <v>12022</v>
      </c>
      <c r="U4898" s="39" t="s">
        <v>12023</v>
      </c>
      <c r="V4898" s="39" t="s">
        <v>12024</v>
      </c>
      <c r="W4898" s="39" t="s">
        <v>12025</v>
      </c>
      <c r="X4898" s="39" t="s">
        <v>12026</v>
      </c>
      <c r="Y4898" s="39" t="s">
        <v>12027</v>
      </c>
      <c r="Z4898" s="39" t="s">
        <v>12028</v>
      </c>
      <c r="AA4898" s="39" t="s">
        <v>12029</v>
      </c>
    </row>
    <row r="4899" ht="15.75" hidden="1" customHeight="1">
      <c r="A4899" s="39" t="s">
        <v>12130</v>
      </c>
      <c r="B4899" s="39" t="s">
        <v>12131</v>
      </c>
      <c r="C4899" s="8">
        <v>2431.0</v>
      </c>
      <c r="D4899" s="8">
        <v>7.0</v>
      </c>
      <c r="E4899" s="8">
        <v>4.0</v>
      </c>
      <c r="F4899" s="8">
        <v>2.0</v>
      </c>
      <c r="G4899" s="8">
        <v>2077.0</v>
      </c>
      <c r="H4899" s="8">
        <v>2288.0</v>
      </c>
      <c r="I4899" s="8">
        <v>2775.0</v>
      </c>
      <c r="J4899" s="8">
        <v>2807.0</v>
      </c>
      <c r="K4899" s="8">
        <v>4913.0</v>
      </c>
      <c r="L4899" s="8">
        <v>1957.0</v>
      </c>
      <c r="M4899" s="8">
        <v>1862.0</v>
      </c>
      <c r="N4899" s="8">
        <v>514.0</v>
      </c>
      <c r="O4899" s="8">
        <v>339.0</v>
      </c>
      <c r="P4899" s="8">
        <v>2.0</v>
      </c>
      <c r="Q4899" s="39" t="s">
        <v>877</v>
      </c>
      <c r="R4899" s="39" t="s">
        <v>12124</v>
      </c>
      <c r="S4899" s="39" t="s">
        <v>12125</v>
      </c>
      <c r="T4899" s="39" t="s">
        <v>12022</v>
      </c>
      <c r="U4899" s="39" t="s">
        <v>12023</v>
      </c>
      <c r="V4899" s="39" t="s">
        <v>12024</v>
      </c>
      <c r="W4899" s="39" t="s">
        <v>12025</v>
      </c>
      <c r="X4899" s="39" t="s">
        <v>12026</v>
      </c>
      <c r="Y4899" s="39" t="s">
        <v>12027</v>
      </c>
      <c r="Z4899" s="39" t="s">
        <v>12028</v>
      </c>
      <c r="AA4899" s="39" t="s">
        <v>12029</v>
      </c>
    </row>
    <row r="4900" ht="15.75" hidden="1" customHeight="1">
      <c r="A4900" s="39" t="s">
        <v>12132</v>
      </c>
      <c r="B4900" s="39" t="s">
        <v>12133</v>
      </c>
      <c r="C4900" s="8">
        <v>916.0</v>
      </c>
      <c r="D4900" s="8">
        <v>3.0</v>
      </c>
      <c r="E4900" s="8">
        <v>2.0</v>
      </c>
      <c r="F4900" s="8">
        <v>1.0</v>
      </c>
      <c r="G4900" s="8">
        <v>999.0</v>
      </c>
      <c r="H4900" s="8">
        <v>1004.0</v>
      </c>
      <c r="I4900" s="8">
        <v>803.0</v>
      </c>
      <c r="J4900" s="8">
        <v>618.0</v>
      </c>
      <c r="K4900" s="8">
        <v>4672.0</v>
      </c>
      <c r="L4900" s="8">
        <v>1435.0</v>
      </c>
      <c r="M4900" s="8">
        <v>3221.0</v>
      </c>
      <c r="N4900" s="8">
        <v>927.0</v>
      </c>
      <c r="O4900" s="8">
        <v>606.0</v>
      </c>
      <c r="P4900" s="8">
        <v>2.0</v>
      </c>
      <c r="Q4900" s="39" t="s">
        <v>877</v>
      </c>
      <c r="R4900" s="39" t="s">
        <v>12124</v>
      </c>
      <c r="S4900" s="39" t="s">
        <v>12125</v>
      </c>
      <c r="T4900" s="39" t="s">
        <v>12022</v>
      </c>
      <c r="U4900" s="39" t="s">
        <v>12023</v>
      </c>
      <c r="V4900" s="39" t="s">
        <v>12024</v>
      </c>
      <c r="W4900" s="39" t="s">
        <v>12025</v>
      </c>
      <c r="X4900" s="39" t="s">
        <v>12134</v>
      </c>
      <c r="Y4900" s="39" t="s">
        <v>12135</v>
      </c>
      <c r="Z4900" s="39" t="s">
        <v>12028</v>
      </c>
      <c r="AA4900" s="39" t="s">
        <v>12029</v>
      </c>
    </row>
    <row r="4901" ht="15.75" hidden="1" customHeight="1">
      <c r="A4901" s="39" t="s">
        <v>12136</v>
      </c>
      <c r="B4901" s="39" t="s">
        <v>12137</v>
      </c>
      <c r="C4901" s="8">
        <v>2138.0</v>
      </c>
      <c r="D4901" s="8">
        <v>7.0</v>
      </c>
      <c r="E4901" s="8">
        <v>4.0</v>
      </c>
      <c r="F4901" s="8">
        <v>2.0</v>
      </c>
      <c r="G4901" s="8">
        <v>1943.0</v>
      </c>
      <c r="H4901" s="8">
        <v>1507.0</v>
      </c>
      <c r="I4901" s="8">
        <v>2302.0</v>
      </c>
      <c r="J4901" s="8">
        <v>3112.0</v>
      </c>
      <c r="K4901" s="8">
        <v>5517.0</v>
      </c>
      <c r="L4901" s="8">
        <v>1560.0</v>
      </c>
      <c r="M4901" s="8">
        <v>4964.0</v>
      </c>
      <c r="N4901" s="8">
        <v>645.0</v>
      </c>
      <c r="O4901" s="8">
        <v>390.0</v>
      </c>
      <c r="P4901" s="8">
        <v>2.0</v>
      </c>
      <c r="Q4901" s="39" t="s">
        <v>877</v>
      </c>
      <c r="R4901" s="39" t="s">
        <v>12124</v>
      </c>
      <c r="S4901" s="39" t="s">
        <v>12125</v>
      </c>
      <c r="T4901" s="39" t="s">
        <v>12022</v>
      </c>
      <c r="U4901" s="39" t="s">
        <v>12023</v>
      </c>
      <c r="V4901" s="39" t="s">
        <v>12024</v>
      </c>
      <c r="W4901" s="39" t="s">
        <v>12025</v>
      </c>
      <c r="X4901" s="39" t="s">
        <v>12134</v>
      </c>
      <c r="Y4901" s="39" t="s">
        <v>12135</v>
      </c>
      <c r="Z4901" s="39" t="s">
        <v>12028</v>
      </c>
      <c r="AA4901" s="39" t="s">
        <v>12029</v>
      </c>
    </row>
    <row r="4902" ht="15.75" hidden="1" customHeight="1">
      <c r="A4902" s="39" t="s">
        <v>12138</v>
      </c>
      <c r="B4902" s="39" t="s">
        <v>12139</v>
      </c>
      <c r="C4902" s="8">
        <v>2654.0</v>
      </c>
      <c r="D4902" s="8">
        <v>8.0</v>
      </c>
      <c r="E4902" s="8">
        <v>4.0</v>
      </c>
      <c r="F4902" s="8">
        <v>2.0</v>
      </c>
      <c r="G4902" s="8">
        <v>3044.0</v>
      </c>
      <c r="H4902" s="8">
        <v>2512.0</v>
      </c>
      <c r="I4902" s="8">
        <v>2229.0</v>
      </c>
      <c r="J4902" s="8">
        <v>2192.0</v>
      </c>
      <c r="K4902" s="8">
        <v>4699.0</v>
      </c>
      <c r="L4902" s="8">
        <v>1920.0</v>
      </c>
      <c r="M4902" s="8">
        <v>2268.0</v>
      </c>
      <c r="N4902" s="8">
        <v>715.0</v>
      </c>
      <c r="O4902" s="8">
        <v>439.0</v>
      </c>
      <c r="P4902" s="8">
        <v>2.0</v>
      </c>
      <c r="Q4902" s="39" t="s">
        <v>877</v>
      </c>
      <c r="R4902" s="39" t="s">
        <v>12124</v>
      </c>
      <c r="S4902" s="39" t="s">
        <v>12125</v>
      </c>
      <c r="T4902" s="39" t="s">
        <v>12022</v>
      </c>
      <c r="U4902" s="39" t="s">
        <v>12023</v>
      </c>
      <c r="V4902" s="39" t="s">
        <v>12024</v>
      </c>
      <c r="W4902" s="39" t="s">
        <v>12025</v>
      </c>
      <c r="X4902" s="39" t="s">
        <v>12134</v>
      </c>
      <c r="Y4902" s="39" t="s">
        <v>12135</v>
      </c>
      <c r="Z4902" s="39" t="s">
        <v>12028</v>
      </c>
      <c r="AA4902" s="39" t="s">
        <v>12029</v>
      </c>
    </row>
    <row r="4903" ht="15.75" hidden="1" customHeight="1">
      <c r="A4903" s="39" t="s">
        <v>12140</v>
      </c>
      <c r="B4903" s="39" t="s">
        <v>12141</v>
      </c>
      <c r="C4903" s="8">
        <v>3323.0</v>
      </c>
      <c r="D4903" s="8">
        <v>10.0</v>
      </c>
      <c r="E4903" s="8">
        <v>5.0</v>
      </c>
      <c r="F4903" s="8">
        <v>3.0</v>
      </c>
      <c r="G4903" s="8">
        <v>3400.0</v>
      </c>
      <c r="H4903" s="8">
        <v>3341.0</v>
      </c>
      <c r="I4903" s="8">
        <v>3063.0</v>
      </c>
      <c r="J4903" s="8">
        <v>3037.0</v>
      </c>
      <c r="K4903" s="8">
        <v>2994.0</v>
      </c>
      <c r="L4903" s="8">
        <v>2510.0</v>
      </c>
      <c r="M4903" s="8">
        <v>2915.0</v>
      </c>
      <c r="N4903" s="8">
        <v>1082.0</v>
      </c>
      <c r="O4903" s="8">
        <v>691.0</v>
      </c>
      <c r="P4903" s="8">
        <v>2.0</v>
      </c>
      <c r="Q4903" s="39" t="s">
        <v>877</v>
      </c>
      <c r="R4903" s="39" t="s">
        <v>12124</v>
      </c>
      <c r="S4903" s="39" t="s">
        <v>12125</v>
      </c>
      <c r="T4903" s="39" t="s">
        <v>12022</v>
      </c>
      <c r="U4903" s="39" t="s">
        <v>12023</v>
      </c>
      <c r="V4903" s="39" t="s">
        <v>12024</v>
      </c>
      <c r="W4903" s="39" t="s">
        <v>12025</v>
      </c>
      <c r="X4903" s="39" t="s">
        <v>12134</v>
      </c>
      <c r="Y4903" s="39" t="s">
        <v>12135</v>
      </c>
      <c r="Z4903" s="39" t="s">
        <v>12028</v>
      </c>
      <c r="AA4903" s="39" t="s">
        <v>12029</v>
      </c>
    </row>
    <row r="4904" ht="15.75" hidden="1" customHeight="1">
      <c r="A4904" s="39" t="s">
        <v>12142</v>
      </c>
      <c r="B4904" s="39" t="s">
        <v>12143</v>
      </c>
      <c r="C4904" s="8">
        <v>1724.0</v>
      </c>
      <c r="D4904" s="8">
        <v>5.0</v>
      </c>
      <c r="E4904" s="8">
        <v>3.0</v>
      </c>
      <c r="F4904" s="8">
        <v>2.0</v>
      </c>
      <c r="G4904" s="8">
        <v>1567.0</v>
      </c>
      <c r="H4904" s="8">
        <v>2398.0</v>
      </c>
      <c r="I4904" s="8">
        <v>1001.0</v>
      </c>
      <c r="J4904" s="8">
        <v>1474.0</v>
      </c>
      <c r="K4904" s="8">
        <v>4703.0</v>
      </c>
      <c r="L4904" s="8">
        <v>1554.0</v>
      </c>
      <c r="M4904" s="8">
        <v>1842.0</v>
      </c>
      <c r="N4904" s="8">
        <v>823.0</v>
      </c>
      <c r="O4904" s="8">
        <v>533.0</v>
      </c>
      <c r="P4904" s="8">
        <v>2.0</v>
      </c>
      <c r="Q4904" s="39" t="s">
        <v>877</v>
      </c>
      <c r="R4904" s="39" t="s">
        <v>12144</v>
      </c>
      <c r="S4904" s="39" t="s">
        <v>12145</v>
      </c>
      <c r="T4904" s="39" t="s">
        <v>12022</v>
      </c>
      <c r="U4904" s="39" t="s">
        <v>12023</v>
      </c>
      <c r="V4904" s="39" t="s">
        <v>12024</v>
      </c>
      <c r="W4904" s="39" t="s">
        <v>12025</v>
      </c>
      <c r="X4904" s="39" t="s">
        <v>12134</v>
      </c>
      <c r="Y4904" s="39" t="s">
        <v>12135</v>
      </c>
      <c r="Z4904" s="39" t="s">
        <v>12028</v>
      </c>
      <c r="AA4904" s="39" t="s">
        <v>12029</v>
      </c>
    </row>
    <row r="4905" ht="15.75" hidden="1" customHeight="1">
      <c r="A4905" s="39" t="s">
        <v>12146</v>
      </c>
      <c r="B4905" s="39" t="s">
        <v>12147</v>
      </c>
      <c r="C4905" s="8">
        <v>471.0</v>
      </c>
      <c r="D4905" s="8">
        <v>2.0</v>
      </c>
      <c r="E4905" s="8">
        <v>1.0</v>
      </c>
      <c r="F4905" s="8">
        <v>1.0</v>
      </c>
      <c r="G4905" s="8">
        <v>540.0</v>
      </c>
      <c r="H4905" s="8">
        <v>517.0</v>
      </c>
      <c r="I4905" s="8">
        <v>626.0</v>
      </c>
      <c r="J4905" s="8">
        <v>606.0</v>
      </c>
      <c r="K4905" s="8">
        <v>1584.0</v>
      </c>
      <c r="L4905" s="8">
        <v>813.0</v>
      </c>
      <c r="M4905" s="8">
        <v>1573.0</v>
      </c>
      <c r="N4905" s="8">
        <v>871.0</v>
      </c>
      <c r="O4905" s="8">
        <v>565.0</v>
      </c>
      <c r="P4905" s="8">
        <v>2.0</v>
      </c>
      <c r="Q4905" s="39" t="s">
        <v>877</v>
      </c>
      <c r="R4905" s="39" t="s">
        <v>12144</v>
      </c>
      <c r="S4905" s="39" t="s">
        <v>12145</v>
      </c>
      <c r="T4905" s="39" t="s">
        <v>12022</v>
      </c>
      <c r="U4905" s="39" t="s">
        <v>12023</v>
      </c>
      <c r="V4905" s="39" t="s">
        <v>12024</v>
      </c>
      <c r="W4905" s="39" t="s">
        <v>12025</v>
      </c>
      <c r="X4905" s="39" t="s">
        <v>12134</v>
      </c>
      <c r="Y4905" s="39" t="s">
        <v>12135</v>
      </c>
      <c r="Z4905" s="39" t="s">
        <v>12028</v>
      </c>
      <c r="AA4905" s="39" t="s">
        <v>12029</v>
      </c>
    </row>
    <row r="4906" ht="15.75" hidden="1" customHeight="1">
      <c r="A4906" s="39" t="s">
        <v>12148</v>
      </c>
      <c r="B4906" s="39" t="s">
        <v>12149</v>
      </c>
      <c r="C4906" s="8">
        <v>2070.0</v>
      </c>
      <c r="D4906" s="8">
        <v>6.0</v>
      </c>
      <c r="E4906" s="8">
        <v>3.0</v>
      </c>
      <c r="F4906" s="8">
        <v>2.0</v>
      </c>
      <c r="G4906" s="8">
        <v>2174.0</v>
      </c>
      <c r="H4906" s="8">
        <v>2038.0</v>
      </c>
      <c r="I4906" s="8">
        <v>1875.0</v>
      </c>
      <c r="J4906" s="8">
        <v>2281.0</v>
      </c>
      <c r="K4906" s="8">
        <v>3922.0</v>
      </c>
      <c r="L4906" s="8">
        <v>1102.0</v>
      </c>
      <c r="M4906" s="8">
        <v>1548.0</v>
      </c>
      <c r="N4906" s="8">
        <v>630.0</v>
      </c>
      <c r="O4906" s="8">
        <v>387.0</v>
      </c>
      <c r="P4906" s="8">
        <v>2.0</v>
      </c>
      <c r="Q4906" s="39" t="s">
        <v>877</v>
      </c>
      <c r="R4906" s="39" t="s">
        <v>12144</v>
      </c>
      <c r="S4906" s="39" t="s">
        <v>12145</v>
      </c>
      <c r="T4906" s="39" t="s">
        <v>12022</v>
      </c>
      <c r="U4906" s="39" t="s">
        <v>12023</v>
      </c>
      <c r="V4906" s="39" t="s">
        <v>12024</v>
      </c>
      <c r="W4906" s="39" t="s">
        <v>12025</v>
      </c>
      <c r="X4906" s="39" t="s">
        <v>12134</v>
      </c>
      <c r="Y4906" s="39" t="s">
        <v>12135</v>
      </c>
      <c r="Z4906" s="39" t="s">
        <v>12028</v>
      </c>
      <c r="AA4906" s="39" t="s">
        <v>12029</v>
      </c>
    </row>
    <row r="4907" ht="15.75" hidden="1" customHeight="1">
      <c r="A4907" s="39" t="s">
        <v>12150</v>
      </c>
      <c r="B4907" s="39" t="s">
        <v>12151</v>
      </c>
      <c r="C4907" s="8">
        <v>2424.0</v>
      </c>
      <c r="D4907" s="8">
        <v>7.0</v>
      </c>
      <c r="E4907" s="8">
        <v>4.0</v>
      </c>
      <c r="F4907" s="8">
        <v>2.0</v>
      </c>
      <c r="G4907" s="8">
        <v>2821.0</v>
      </c>
      <c r="H4907" s="8">
        <v>2408.0</v>
      </c>
      <c r="I4907" s="8">
        <v>2154.0</v>
      </c>
      <c r="J4907" s="8">
        <v>2234.0</v>
      </c>
      <c r="K4907" s="8">
        <v>2911.0</v>
      </c>
      <c r="L4907" s="8">
        <v>2501.0</v>
      </c>
      <c r="M4907" s="8">
        <v>1806.0</v>
      </c>
      <c r="N4907" s="8">
        <v>633.0</v>
      </c>
      <c r="O4907" s="8">
        <v>394.0</v>
      </c>
      <c r="P4907" s="8">
        <v>2.0</v>
      </c>
      <c r="Q4907" s="39" t="s">
        <v>877</v>
      </c>
      <c r="R4907" s="39" t="s">
        <v>12144</v>
      </c>
      <c r="S4907" s="39" t="s">
        <v>12145</v>
      </c>
      <c r="T4907" s="39" t="s">
        <v>12022</v>
      </c>
      <c r="U4907" s="39" t="s">
        <v>12023</v>
      </c>
      <c r="V4907" s="39" t="s">
        <v>12024</v>
      </c>
      <c r="W4907" s="39" t="s">
        <v>12025</v>
      </c>
      <c r="X4907" s="39" t="s">
        <v>12134</v>
      </c>
      <c r="Y4907" s="39" t="s">
        <v>12135</v>
      </c>
      <c r="Z4907" s="39" t="s">
        <v>12028</v>
      </c>
      <c r="AA4907" s="39" t="s">
        <v>12029</v>
      </c>
    </row>
    <row r="4908" ht="15.75" hidden="1" customHeight="1">
      <c r="A4908" s="39" t="s">
        <v>12152</v>
      </c>
      <c r="B4908" s="39" t="s">
        <v>12153</v>
      </c>
      <c r="C4908" s="8">
        <v>5454.0</v>
      </c>
      <c r="D4908" s="8">
        <v>16.0</v>
      </c>
      <c r="E4908" s="8">
        <v>8.0</v>
      </c>
      <c r="F4908" s="8">
        <v>4.0</v>
      </c>
      <c r="G4908" s="8">
        <v>5765.5</v>
      </c>
      <c r="H4908" s="8">
        <v>5822.0</v>
      </c>
      <c r="I4908" s="8">
        <v>5407.0</v>
      </c>
      <c r="J4908" s="8">
        <v>4480.0</v>
      </c>
      <c r="K4908" s="8">
        <v>1127.0</v>
      </c>
      <c r="L4908" s="8">
        <v>6652.0</v>
      </c>
      <c r="M4908" s="8">
        <v>5714.0</v>
      </c>
      <c r="N4908" s="8">
        <v>823.0</v>
      </c>
      <c r="O4908" s="8">
        <v>505.0</v>
      </c>
      <c r="P4908" s="8">
        <v>2.0</v>
      </c>
      <c r="Q4908" s="39" t="s">
        <v>877</v>
      </c>
      <c r="R4908" s="39" t="s">
        <v>12144</v>
      </c>
      <c r="S4908" s="39" t="s">
        <v>12145</v>
      </c>
      <c r="T4908" s="39" t="s">
        <v>12022</v>
      </c>
      <c r="U4908" s="39" t="s">
        <v>12023</v>
      </c>
      <c r="V4908" s="39" t="s">
        <v>12024</v>
      </c>
      <c r="W4908" s="39" t="s">
        <v>12025</v>
      </c>
      <c r="X4908" s="39" t="s">
        <v>12134</v>
      </c>
      <c r="Y4908" s="39" t="s">
        <v>12135</v>
      </c>
      <c r="Z4908" s="39" t="s">
        <v>12028</v>
      </c>
      <c r="AA4908" s="39" t="s">
        <v>12029</v>
      </c>
    </row>
    <row r="4909" ht="15.75" hidden="1" customHeight="1">
      <c r="A4909" s="39" t="s">
        <v>12154</v>
      </c>
      <c r="B4909" s="39" t="s">
        <v>12155</v>
      </c>
      <c r="C4909" s="8">
        <v>5331.0</v>
      </c>
      <c r="D4909" s="8">
        <v>16.0</v>
      </c>
      <c r="E4909" s="8">
        <v>8.0</v>
      </c>
      <c r="F4909" s="8">
        <v>4.0</v>
      </c>
      <c r="G4909" s="8">
        <v>6157.0</v>
      </c>
      <c r="H4909" s="8">
        <v>4848.0</v>
      </c>
      <c r="I4909" s="8">
        <v>5247.0</v>
      </c>
      <c r="J4909" s="8">
        <v>5044.0</v>
      </c>
      <c r="K4909" s="8">
        <v>1313.0</v>
      </c>
      <c r="L4909" s="8">
        <v>5619.0</v>
      </c>
      <c r="M4909" s="8">
        <v>4062.0</v>
      </c>
      <c r="N4909" s="8">
        <v>531.0</v>
      </c>
      <c r="O4909" s="8">
        <v>398.0</v>
      </c>
      <c r="P4909" s="8">
        <v>2.0</v>
      </c>
      <c r="Q4909" s="39" t="s">
        <v>877</v>
      </c>
      <c r="R4909" s="39" t="s">
        <v>12156</v>
      </c>
      <c r="S4909" s="39" t="s">
        <v>12157</v>
      </c>
      <c r="T4909" s="39" t="s">
        <v>12022</v>
      </c>
      <c r="U4909" s="39" t="s">
        <v>12023</v>
      </c>
      <c r="V4909" s="39" t="s">
        <v>12024</v>
      </c>
      <c r="W4909" s="39" t="s">
        <v>12025</v>
      </c>
      <c r="X4909" s="39" t="s">
        <v>12134</v>
      </c>
      <c r="Y4909" s="39" t="s">
        <v>12135</v>
      </c>
      <c r="Z4909" s="39" t="s">
        <v>12028</v>
      </c>
      <c r="AA4909" s="39" t="s">
        <v>12029</v>
      </c>
    </row>
    <row r="4910" ht="15.75" hidden="1" customHeight="1">
      <c r="A4910" s="39" t="s">
        <v>12158</v>
      </c>
      <c r="B4910" s="39" t="s">
        <v>12159</v>
      </c>
      <c r="C4910" s="8">
        <v>2120.0</v>
      </c>
      <c r="D4910" s="8">
        <v>7.0</v>
      </c>
      <c r="E4910" s="8">
        <v>4.0</v>
      </c>
      <c r="F4910" s="8">
        <v>2.0</v>
      </c>
      <c r="G4910" s="8">
        <v>2059.0</v>
      </c>
      <c r="H4910" s="8">
        <v>2191.0</v>
      </c>
      <c r="I4910" s="8">
        <v>2083.0</v>
      </c>
      <c r="J4910" s="8">
        <v>2341.0</v>
      </c>
      <c r="K4910" s="8">
        <v>2833.0</v>
      </c>
      <c r="L4910" s="8">
        <v>1670.0</v>
      </c>
      <c r="M4910" s="8">
        <v>2436.0</v>
      </c>
      <c r="N4910" s="8">
        <v>839.0</v>
      </c>
      <c r="O4910" s="8">
        <v>541.0</v>
      </c>
      <c r="P4910" s="8">
        <v>2.0</v>
      </c>
      <c r="Q4910" s="39" t="s">
        <v>877</v>
      </c>
      <c r="R4910" s="39" t="s">
        <v>12156</v>
      </c>
      <c r="S4910" s="39" t="s">
        <v>12157</v>
      </c>
      <c r="T4910" s="39" t="s">
        <v>12022</v>
      </c>
      <c r="U4910" s="39" t="s">
        <v>12023</v>
      </c>
      <c r="V4910" s="39" t="s">
        <v>12024</v>
      </c>
      <c r="W4910" s="39" t="s">
        <v>12025</v>
      </c>
      <c r="X4910" s="39" t="s">
        <v>12134</v>
      </c>
      <c r="Y4910" s="39" t="s">
        <v>12135</v>
      </c>
      <c r="Z4910" s="39" t="s">
        <v>12028</v>
      </c>
      <c r="AA4910" s="39" t="s">
        <v>12029</v>
      </c>
    </row>
    <row r="4911" ht="15.75" hidden="1" customHeight="1">
      <c r="A4911" s="39" t="s">
        <v>12160</v>
      </c>
      <c r="B4911" s="39" t="s">
        <v>12161</v>
      </c>
      <c r="C4911" s="8">
        <v>2939.0</v>
      </c>
      <c r="D4911" s="8">
        <v>9.0</v>
      </c>
      <c r="E4911" s="8">
        <v>5.0</v>
      </c>
      <c r="F4911" s="8">
        <v>3.0</v>
      </c>
      <c r="G4911" s="8">
        <v>3100.0</v>
      </c>
      <c r="H4911" s="8">
        <v>2581.0</v>
      </c>
      <c r="I4911" s="8">
        <v>3298.0</v>
      </c>
      <c r="J4911" s="8">
        <v>2148.0</v>
      </c>
      <c r="K4911" s="8">
        <v>4725.0</v>
      </c>
      <c r="L4911" s="8">
        <v>1910.0</v>
      </c>
      <c r="M4911" s="8">
        <v>4632.0</v>
      </c>
      <c r="N4911" s="8">
        <v>861.0</v>
      </c>
      <c r="O4911" s="8">
        <v>557.0</v>
      </c>
      <c r="P4911" s="8">
        <v>2.0</v>
      </c>
      <c r="Q4911" s="39" t="s">
        <v>877</v>
      </c>
      <c r="R4911" s="39" t="s">
        <v>12156</v>
      </c>
      <c r="S4911" s="39" t="s">
        <v>12157</v>
      </c>
      <c r="T4911" s="39" t="s">
        <v>12022</v>
      </c>
      <c r="U4911" s="39" t="s">
        <v>12023</v>
      </c>
      <c r="V4911" s="39" t="s">
        <v>12024</v>
      </c>
      <c r="W4911" s="39" t="s">
        <v>12025</v>
      </c>
      <c r="X4911" s="39" t="s">
        <v>12134</v>
      </c>
      <c r="Y4911" s="39" t="s">
        <v>12135</v>
      </c>
      <c r="Z4911" s="39" t="s">
        <v>12028</v>
      </c>
      <c r="AA4911" s="39" t="s">
        <v>12029</v>
      </c>
    </row>
    <row r="4912" ht="15.75" hidden="1" customHeight="1">
      <c r="A4912" s="39" t="s">
        <v>12162</v>
      </c>
      <c r="B4912" s="39" t="s">
        <v>12163</v>
      </c>
      <c r="C4912" s="8">
        <v>5736.0</v>
      </c>
      <c r="D4912" s="8">
        <v>17.0</v>
      </c>
      <c r="E4912" s="8">
        <v>9.0</v>
      </c>
      <c r="F4912" s="8">
        <v>5.0</v>
      </c>
      <c r="G4912" s="8">
        <v>6242.0</v>
      </c>
      <c r="H4912" s="8">
        <v>4851.5</v>
      </c>
      <c r="I4912" s="8">
        <v>5420.0</v>
      </c>
      <c r="J4912" s="8">
        <v>5135.0</v>
      </c>
      <c r="K4912" s="8">
        <v>2943.0</v>
      </c>
      <c r="L4912" s="8">
        <v>3780.0</v>
      </c>
      <c r="M4912" s="8">
        <v>5632.0</v>
      </c>
      <c r="N4912" s="8">
        <v>572.0</v>
      </c>
      <c r="O4912" s="8">
        <v>362.0</v>
      </c>
      <c r="P4912" s="8">
        <v>2.0</v>
      </c>
      <c r="Q4912" s="39" t="s">
        <v>877</v>
      </c>
      <c r="R4912" s="39" t="s">
        <v>12156</v>
      </c>
      <c r="S4912" s="39" t="s">
        <v>12157</v>
      </c>
      <c r="T4912" s="39" t="s">
        <v>12022</v>
      </c>
      <c r="U4912" s="39" t="s">
        <v>12023</v>
      </c>
      <c r="V4912" s="39" t="s">
        <v>12024</v>
      </c>
      <c r="W4912" s="39" t="s">
        <v>12025</v>
      </c>
      <c r="X4912" s="39" t="s">
        <v>12134</v>
      </c>
      <c r="Y4912" s="39" t="s">
        <v>12135</v>
      </c>
      <c r="Z4912" s="39" t="s">
        <v>12028</v>
      </c>
      <c r="AA4912" s="39" t="s">
        <v>12029</v>
      </c>
    </row>
    <row r="4913" ht="15.75" hidden="1" customHeight="1">
      <c r="A4913" s="39" t="s">
        <v>12164</v>
      </c>
      <c r="B4913" s="39" t="s">
        <v>12165</v>
      </c>
      <c r="C4913" s="8">
        <v>2282.0</v>
      </c>
      <c r="D4913" s="8">
        <v>7.0</v>
      </c>
      <c r="E4913" s="8">
        <v>4.0</v>
      </c>
      <c r="F4913" s="8">
        <v>2.0</v>
      </c>
      <c r="G4913" s="8">
        <v>2800.0</v>
      </c>
      <c r="H4913" s="8">
        <v>2257.0</v>
      </c>
      <c r="I4913" s="8">
        <v>1878.0</v>
      </c>
      <c r="J4913" s="8">
        <v>2229.0</v>
      </c>
      <c r="K4913" s="8">
        <v>5515.0</v>
      </c>
      <c r="L4913" s="8">
        <v>475.0</v>
      </c>
      <c r="M4913" s="8">
        <v>2762.0</v>
      </c>
      <c r="N4913" s="8">
        <v>790.0</v>
      </c>
      <c r="O4913" s="8">
        <v>472.0</v>
      </c>
      <c r="P4913" s="8">
        <v>2.0</v>
      </c>
      <c r="Q4913" s="39" t="s">
        <v>877</v>
      </c>
      <c r="R4913" s="39" t="s">
        <v>12166</v>
      </c>
      <c r="S4913" s="39" t="s">
        <v>12167</v>
      </c>
      <c r="T4913" s="39" t="s">
        <v>12022</v>
      </c>
      <c r="U4913" s="39" t="s">
        <v>12023</v>
      </c>
      <c r="V4913" s="39" t="s">
        <v>12024</v>
      </c>
      <c r="W4913" s="39" t="s">
        <v>12025</v>
      </c>
      <c r="X4913" s="39" t="s">
        <v>12134</v>
      </c>
      <c r="Y4913" s="39" t="s">
        <v>12135</v>
      </c>
      <c r="Z4913" s="39" t="s">
        <v>12028</v>
      </c>
      <c r="AA4913" s="39" t="s">
        <v>12029</v>
      </c>
    </row>
    <row r="4914" ht="15.75" hidden="1" customHeight="1">
      <c r="A4914" s="39" t="s">
        <v>12168</v>
      </c>
      <c r="B4914" s="39" t="s">
        <v>12169</v>
      </c>
      <c r="C4914" s="8">
        <v>929.0</v>
      </c>
      <c r="D4914" s="8">
        <v>3.0</v>
      </c>
      <c r="E4914" s="8">
        <v>2.0</v>
      </c>
      <c r="F4914" s="8">
        <v>1.0</v>
      </c>
      <c r="G4914" s="8">
        <v>1081.0</v>
      </c>
      <c r="H4914" s="8">
        <v>902.0</v>
      </c>
      <c r="I4914" s="8">
        <v>1199.0</v>
      </c>
      <c r="J4914" s="8">
        <v>598.0</v>
      </c>
      <c r="K4914" s="8">
        <v>2854.0</v>
      </c>
      <c r="L4914" s="8">
        <v>3082.5</v>
      </c>
      <c r="M4914" s="8">
        <v>1022.0</v>
      </c>
      <c r="N4914" s="8">
        <v>544.0</v>
      </c>
      <c r="O4914" s="8">
        <v>334.0</v>
      </c>
      <c r="P4914" s="8">
        <v>2.0</v>
      </c>
      <c r="Q4914" s="39" t="s">
        <v>877</v>
      </c>
      <c r="R4914" s="39" t="s">
        <v>12166</v>
      </c>
      <c r="S4914" s="39" t="s">
        <v>12167</v>
      </c>
      <c r="T4914" s="39" t="s">
        <v>12022</v>
      </c>
      <c r="U4914" s="39" t="s">
        <v>12023</v>
      </c>
      <c r="V4914" s="39" t="s">
        <v>12024</v>
      </c>
      <c r="W4914" s="39" t="s">
        <v>12025</v>
      </c>
      <c r="X4914" s="39" t="s">
        <v>12134</v>
      </c>
      <c r="Y4914" s="39" t="s">
        <v>12135</v>
      </c>
      <c r="Z4914" s="39" t="s">
        <v>12028</v>
      </c>
      <c r="AA4914" s="39" t="s">
        <v>12029</v>
      </c>
    </row>
    <row r="4915" ht="15.75" hidden="1" customHeight="1">
      <c r="A4915" s="39" t="s">
        <v>12170</v>
      </c>
      <c r="B4915" s="39" t="s">
        <v>12171</v>
      </c>
      <c r="C4915" s="8">
        <v>1331.0</v>
      </c>
      <c r="D4915" s="8">
        <v>4.0</v>
      </c>
      <c r="E4915" s="8">
        <v>2.0</v>
      </c>
      <c r="F4915" s="8">
        <v>1.0</v>
      </c>
      <c r="G4915" s="8">
        <v>2034.0</v>
      </c>
      <c r="H4915" s="8">
        <v>1344.0</v>
      </c>
      <c r="I4915" s="8">
        <v>860.0</v>
      </c>
      <c r="J4915" s="8">
        <v>975.0</v>
      </c>
      <c r="K4915" s="8">
        <v>1870.0</v>
      </c>
      <c r="L4915" s="8">
        <v>3421.0</v>
      </c>
      <c r="M4915" s="8">
        <v>1670.0</v>
      </c>
      <c r="N4915" s="8">
        <v>556.0</v>
      </c>
      <c r="O4915" s="8">
        <v>362.0</v>
      </c>
      <c r="P4915" s="8">
        <v>2.0</v>
      </c>
      <c r="Q4915" s="39" t="s">
        <v>877</v>
      </c>
      <c r="R4915" s="39" t="s">
        <v>12166</v>
      </c>
      <c r="S4915" s="39" t="s">
        <v>12167</v>
      </c>
      <c r="T4915" s="39" t="s">
        <v>12022</v>
      </c>
      <c r="U4915" s="39" t="s">
        <v>12023</v>
      </c>
      <c r="V4915" s="39" t="s">
        <v>12024</v>
      </c>
      <c r="W4915" s="39" t="s">
        <v>12025</v>
      </c>
      <c r="X4915" s="39" t="s">
        <v>12134</v>
      </c>
      <c r="Y4915" s="39" t="s">
        <v>12135</v>
      </c>
      <c r="Z4915" s="39" t="s">
        <v>12028</v>
      </c>
      <c r="AA4915" s="39" t="s">
        <v>12029</v>
      </c>
    </row>
    <row r="4916" ht="15.75" hidden="1" customHeight="1">
      <c r="A4916" s="39" t="s">
        <v>12172</v>
      </c>
      <c r="B4916" s="39" t="s">
        <v>12173</v>
      </c>
      <c r="C4916" s="8">
        <v>157.0</v>
      </c>
      <c r="D4916" s="8">
        <v>1.0</v>
      </c>
      <c r="E4916" s="8">
        <v>1.0</v>
      </c>
      <c r="F4916" s="8">
        <v>1.0</v>
      </c>
      <c r="G4916" s="8">
        <v>278.0</v>
      </c>
      <c r="H4916" s="8">
        <v>177.0</v>
      </c>
      <c r="I4916" s="8">
        <v>245.0</v>
      </c>
      <c r="J4916" s="8">
        <v>257.0</v>
      </c>
      <c r="K4916" s="8">
        <v>1301.0</v>
      </c>
      <c r="L4916" s="8">
        <v>432.0</v>
      </c>
      <c r="M4916" s="8">
        <v>905.0</v>
      </c>
      <c r="N4916" s="8">
        <v>465.0</v>
      </c>
      <c r="O4916" s="8">
        <v>308.0</v>
      </c>
      <c r="P4916" s="8">
        <v>2.0</v>
      </c>
      <c r="Q4916" s="39" t="s">
        <v>877</v>
      </c>
      <c r="R4916" s="39" t="s">
        <v>12166</v>
      </c>
      <c r="S4916" s="39" t="s">
        <v>12167</v>
      </c>
      <c r="T4916" s="39" t="s">
        <v>12022</v>
      </c>
      <c r="U4916" s="39" t="s">
        <v>12023</v>
      </c>
      <c r="V4916" s="39" t="s">
        <v>12024</v>
      </c>
      <c r="W4916" s="39" t="s">
        <v>12025</v>
      </c>
      <c r="X4916" s="39" t="s">
        <v>12134</v>
      </c>
      <c r="Y4916" s="39" t="s">
        <v>12135</v>
      </c>
      <c r="Z4916" s="39" t="s">
        <v>12028</v>
      </c>
      <c r="AA4916" s="39" t="s">
        <v>12029</v>
      </c>
    </row>
    <row r="4917" ht="15.75" hidden="1" customHeight="1">
      <c r="A4917" s="39" t="s">
        <v>12174</v>
      </c>
      <c r="B4917" s="39" t="s">
        <v>12175</v>
      </c>
      <c r="C4917" s="8">
        <v>2687.0</v>
      </c>
      <c r="D4917" s="8">
        <v>8.0</v>
      </c>
      <c r="E4917" s="8">
        <v>4.0</v>
      </c>
      <c r="F4917" s="8">
        <v>2.0</v>
      </c>
      <c r="G4917" s="8">
        <v>3302.0</v>
      </c>
      <c r="H4917" s="8">
        <v>2928.0</v>
      </c>
      <c r="I4917" s="8">
        <v>2428.0</v>
      </c>
      <c r="J4917" s="8">
        <v>2301.0</v>
      </c>
      <c r="K4917" s="8">
        <v>1140.0</v>
      </c>
      <c r="L4917" s="8">
        <v>4161.5</v>
      </c>
      <c r="M4917" s="8">
        <v>4724.0</v>
      </c>
      <c r="N4917" s="8">
        <v>663.0</v>
      </c>
      <c r="O4917" s="8">
        <v>462.0</v>
      </c>
      <c r="P4917" s="8">
        <v>2.0</v>
      </c>
      <c r="Q4917" s="39" t="s">
        <v>877</v>
      </c>
      <c r="R4917" s="39" t="s">
        <v>12166</v>
      </c>
      <c r="S4917" s="39" t="s">
        <v>12167</v>
      </c>
      <c r="T4917" s="39" t="s">
        <v>12022</v>
      </c>
      <c r="U4917" s="39" t="s">
        <v>12023</v>
      </c>
      <c r="V4917" s="39" t="s">
        <v>12024</v>
      </c>
      <c r="W4917" s="39" t="s">
        <v>12025</v>
      </c>
      <c r="X4917" s="39" t="s">
        <v>12134</v>
      </c>
      <c r="Y4917" s="39" t="s">
        <v>12135</v>
      </c>
      <c r="Z4917" s="39" t="s">
        <v>12028</v>
      </c>
      <c r="AA4917" s="39" t="s">
        <v>12029</v>
      </c>
    </row>
    <row r="4918" ht="15.75" hidden="1" customHeight="1">
      <c r="A4918" s="39" t="s">
        <v>12176</v>
      </c>
      <c r="B4918" s="39" t="s">
        <v>12177</v>
      </c>
      <c r="C4918" s="8">
        <v>1283.0</v>
      </c>
      <c r="D4918" s="8">
        <v>4.0</v>
      </c>
      <c r="E4918" s="8">
        <v>2.0</v>
      </c>
      <c r="F4918" s="8">
        <v>1.0</v>
      </c>
      <c r="G4918" s="8">
        <v>1586.0</v>
      </c>
      <c r="H4918" s="8">
        <v>1886.5</v>
      </c>
      <c r="I4918" s="8">
        <v>628.0</v>
      </c>
      <c r="J4918" s="8">
        <v>900.0</v>
      </c>
      <c r="K4918" s="8">
        <v>2063.0</v>
      </c>
      <c r="L4918" s="8">
        <v>2011.0</v>
      </c>
      <c r="M4918" s="8">
        <v>2371.0</v>
      </c>
      <c r="N4918" s="8">
        <v>587.0</v>
      </c>
      <c r="O4918" s="8">
        <v>369.0</v>
      </c>
      <c r="P4918" s="8">
        <v>2.0</v>
      </c>
      <c r="Q4918" s="39" t="s">
        <v>877</v>
      </c>
      <c r="R4918" s="39" t="s">
        <v>12166</v>
      </c>
      <c r="S4918" s="39" t="s">
        <v>12167</v>
      </c>
      <c r="T4918" s="39" t="s">
        <v>12022</v>
      </c>
      <c r="U4918" s="39" t="s">
        <v>12023</v>
      </c>
      <c r="V4918" s="39" t="s">
        <v>12024</v>
      </c>
      <c r="W4918" s="39" t="s">
        <v>12025</v>
      </c>
      <c r="X4918" s="39" t="s">
        <v>12134</v>
      </c>
      <c r="Y4918" s="39" t="s">
        <v>12135</v>
      </c>
      <c r="Z4918" s="39" t="s">
        <v>12028</v>
      </c>
      <c r="AA4918" s="39" t="s">
        <v>12029</v>
      </c>
    </row>
    <row r="4919" ht="15.75" hidden="1" customHeight="1">
      <c r="A4919" s="39" t="s">
        <v>12178</v>
      </c>
      <c r="B4919" s="39" t="s">
        <v>12179</v>
      </c>
      <c r="C4919" s="8">
        <v>295.0</v>
      </c>
      <c r="D4919" s="8">
        <v>1.0</v>
      </c>
      <c r="E4919" s="8">
        <v>1.0</v>
      </c>
      <c r="F4919" s="8">
        <v>1.0</v>
      </c>
      <c r="G4919" s="8">
        <v>244.0</v>
      </c>
      <c r="H4919" s="8">
        <v>604.0</v>
      </c>
      <c r="I4919" s="8">
        <v>46.0</v>
      </c>
      <c r="J4919" s="8">
        <v>733.0</v>
      </c>
      <c r="K4919" s="8">
        <v>3627.0</v>
      </c>
      <c r="L4919" s="8">
        <v>802.0</v>
      </c>
      <c r="M4919" s="8">
        <v>1487.0</v>
      </c>
      <c r="N4919" s="8">
        <v>541.0</v>
      </c>
      <c r="O4919" s="8">
        <v>329.0</v>
      </c>
      <c r="P4919" s="8">
        <v>2.0</v>
      </c>
      <c r="Q4919" s="39" t="s">
        <v>877</v>
      </c>
      <c r="R4919" s="39" t="s">
        <v>12166</v>
      </c>
      <c r="S4919" s="39" t="s">
        <v>12167</v>
      </c>
      <c r="T4919" s="39" t="s">
        <v>12022</v>
      </c>
      <c r="U4919" s="39" t="s">
        <v>12023</v>
      </c>
      <c r="V4919" s="39" t="s">
        <v>12024</v>
      </c>
      <c r="W4919" s="39" t="s">
        <v>12025</v>
      </c>
      <c r="X4919" s="39" t="s">
        <v>12134</v>
      </c>
      <c r="Y4919" s="39" t="s">
        <v>12135</v>
      </c>
      <c r="Z4919" s="39" t="s">
        <v>12028</v>
      </c>
      <c r="AA4919" s="39" t="s">
        <v>12029</v>
      </c>
    </row>
    <row r="4920" ht="15.75" hidden="1" customHeight="1">
      <c r="A4920" s="39" t="s">
        <v>12180</v>
      </c>
      <c r="B4920" s="39" t="s">
        <v>12181</v>
      </c>
      <c r="C4920" s="8">
        <v>2093.0</v>
      </c>
      <c r="D4920" s="8">
        <v>7.0</v>
      </c>
      <c r="E4920" s="8">
        <v>4.0</v>
      </c>
      <c r="F4920" s="8">
        <v>2.0</v>
      </c>
      <c r="G4920" s="8">
        <v>1897.0</v>
      </c>
      <c r="H4920" s="8">
        <v>2625.0</v>
      </c>
      <c r="I4920" s="8">
        <v>1789.0</v>
      </c>
      <c r="J4920" s="8">
        <v>1781.0</v>
      </c>
      <c r="K4920" s="8">
        <v>2077.0</v>
      </c>
      <c r="L4920" s="8">
        <v>4286.0</v>
      </c>
      <c r="M4920" s="8">
        <v>2465.0</v>
      </c>
      <c r="N4920" s="8">
        <v>560.0</v>
      </c>
      <c r="O4920" s="8">
        <v>340.0</v>
      </c>
      <c r="P4920" s="8">
        <v>2.0</v>
      </c>
      <c r="Q4920" s="39" t="s">
        <v>877</v>
      </c>
      <c r="R4920" s="39" t="s">
        <v>12166</v>
      </c>
      <c r="S4920" s="39" t="s">
        <v>12167</v>
      </c>
      <c r="T4920" s="39" t="s">
        <v>12022</v>
      </c>
      <c r="U4920" s="39" t="s">
        <v>12023</v>
      </c>
      <c r="V4920" s="39" t="s">
        <v>12024</v>
      </c>
      <c r="W4920" s="39" t="s">
        <v>12025</v>
      </c>
      <c r="X4920" s="39" t="s">
        <v>12134</v>
      </c>
      <c r="Y4920" s="39" t="s">
        <v>12135</v>
      </c>
      <c r="Z4920" s="39" t="s">
        <v>12028</v>
      </c>
      <c r="AA4920" s="39" t="s">
        <v>12029</v>
      </c>
    </row>
    <row r="4921" ht="15.75" hidden="1" customHeight="1">
      <c r="A4921" s="39" t="s">
        <v>12182</v>
      </c>
      <c r="B4921" s="39" t="s">
        <v>12183</v>
      </c>
      <c r="C4921" s="8">
        <v>1365.0</v>
      </c>
      <c r="D4921" s="8">
        <v>4.0</v>
      </c>
      <c r="E4921" s="8">
        <v>2.0</v>
      </c>
      <c r="F4921" s="8">
        <v>1.0</v>
      </c>
      <c r="G4921" s="8">
        <v>1501.0</v>
      </c>
      <c r="H4921" s="8">
        <v>1458.0</v>
      </c>
      <c r="I4921" s="8">
        <v>746.0</v>
      </c>
      <c r="J4921" s="8">
        <v>2060.0</v>
      </c>
      <c r="K4921" s="8">
        <v>2005.0</v>
      </c>
      <c r="L4921" s="8">
        <v>3015.5</v>
      </c>
      <c r="M4921" s="8">
        <v>2039.0</v>
      </c>
      <c r="N4921" s="8">
        <v>844.0</v>
      </c>
      <c r="O4921" s="8">
        <v>488.0</v>
      </c>
      <c r="P4921" s="8">
        <v>2.0</v>
      </c>
      <c r="Q4921" s="39" t="s">
        <v>877</v>
      </c>
      <c r="R4921" s="39" t="s">
        <v>12166</v>
      </c>
      <c r="S4921" s="39" t="s">
        <v>12167</v>
      </c>
      <c r="T4921" s="39" t="s">
        <v>12022</v>
      </c>
      <c r="U4921" s="39" t="s">
        <v>12023</v>
      </c>
      <c r="V4921" s="39" t="s">
        <v>12024</v>
      </c>
      <c r="W4921" s="39" t="s">
        <v>12025</v>
      </c>
      <c r="X4921" s="39" t="s">
        <v>12134</v>
      </c>
      <c r="Y4921" s="39" t="s">
        <v>12135</v>
      </c>
      <c r="Z4921" s="39" t="s">
        <v>12028</v>
      </c>
      <c r="AA4921" s="39" t="s">
        <v>12029</v>
      </c>
    </row>
    <row r="4922" ht="15.75" hidden="1" customHeight="1">
      <c r="A4922" s="39" t="s">
        <v>12184</v>
      </c>
      <c r="B4922" s="39" t="s">
        <v>12185</v>
      </c>
      <c r="C4922" s="8">
        <v>5391.0</v>
      </c>
      <c r="D4922" s="8">
        <v>16.0</v>
      </c>
      <c r="E4922" s="8">
        <v>8.0</v>
      </c>
      <c r="F4922" s="8">
        <v>4.0</v>
      </c>
      <c r="G4922" s="8">
        <v>5830.0</v>
      </c>
      <c r="H4922" s="8">
        <v>6550.0</v>
      </c>
      <c r="I4922" s="8">
        <v>4177.0</v>
      </c>
      <c r="J4922" s="8">
        <v>3944.0</v>
      </c>
      <c r="K4922" s="8">
        <v>1556.0</v>
      </c>
      <c r="L4922" s="8">
        <v>4504.0</v>
      </c>
      <c r="M4922" s="8">
        <v>5811.0</v>
      </c>
      <c r="N4922" s="8">
        <v>1586.0</v>
      </c>
      <c r="O4922" s="8">
        <v>994.0</v>
      </c>
      <c r="P4922" s="8">
        <v>5.0</v>
      </c>
      <c r="Q4922" s="39" t="s">
        <v>114</v>
      </c>
      <c r="R4922" s="39" t="s">
        <v>12186</v>
      </c>
      <c r="S4922" s="39" t="s">
        <v>12187</v>
      </c>
      <c r="T4922" s="39" t="s">
        <v>12022</v>
      </c>
      <c r="U4922" s="39" t="s">
        <v>12023</v>
      </c>
      <c r="V4922" s="39" t="s">
        <v>12024</v>
      </c>
      <c r="W4922" s="39" t="s">
        <v>12025</v>
      </c>
      <c r="X4922" s="39" t="s">
        <v>12188</v>
      </c>
      <c r="Y4922" s="39" t="s">
        <v>12189</v>
      </c>
      <c r="Z4922" s="39" t="s">
        <v>12028</v>
      </c>
      <c r="AA4922" s="39" t="s">
        <v>12029</v>
      </c>
    </row>
    <row r="4923" ht="15.75" hidden="1" customHeight="1">
      <c r="A4923" s="39" t="s">
        <v>12190</v>
      </c>
      <c r="B4923" s="39" t="s">
        <v>12191</v>
      </c>
      <c r="C4923" s="8">
        <v>1847.0</v>
      </c>
      <c r="D4923" s="8">
        <v>6.0</v>
      </c>
      <c r="E4923" s="8">
        <v>3.0</v>
      </c>
      <c r="F4923" s="8">
        <v>2.0</v>
      </c>
      <c r="G4923" s="8">
        <v>1929.0</v>
      </c>
      <c r="H4923" s="8">
        <v>1975.5</v>
      </c>
      <c r="I4923" s="8">
        <v>1103.0</v>
      </c>
      <c r="J4923" s="8">
        <v>2209.0</v>
      </c>
      <c r="K4923" s="8">
        <v>2374.0</v>
      </c>
      <c r="L4923" s="8">
        <v>3323.5</v>
      </c>
      <c r="M4923" s="8">
        <v>2355.0</v>
      </c>
      <c r="N4923" s="8">
        <v>637.0</v>
      </c>
      <c r="O4923" s="8">
        <v>416.0</v>
      </c>
      <c r="P4923" s="8">
        <v>5.0</v>
      </c>
      <c r="Q4923" s="39" t="s">
        <v>114</v>
      </c>
      <c r="R4923" s="39" t="s">
        <v>12186</v>
      </c>
      <c r="S4923" s="39" t="s">
        <v>12187</v>
      </c>
      <c r="T4923" s="39" t="s">
        <v>12022</v>
      </c>
      <c r="U4923" s="39" t="s">
        <v>12023</v>
      </c>
      <c r="V4923" s="39" t="s">
        <v>12024</v>
      </c>
      <c r="W4923" s="39" t="s">
        <v>12025</v>
      </c>
      <c r="X4923" s="39" t="s">
        <v>12188</v>
      </c>
      <c r="Y4923" s="39" t="s">
        <v>12189</v>
      </c>
      <c r="Z4923" s="39" t="s">
        <v>12192</v>
      </c>
      <c r="AA4923" s="39" t="s">
        <v>12193</v>
      </c>
    </row>
    <row r="4924" ht="15.75" hidden="1" customHeight="1">
      <c r="A4924" s="39" t="s">
        <v>12194</v>
      </c>
      <c r="B4924" s="39" t="s">
        <v>12195</v>
      </c>
      <c r="C4924" s="8">
        <v>2662.0</v>
      </c>
      <c r="D4924" s="8">
        <v>8.0</v>
      </c>
      <c r="E4924" s="8">
        <v>4.0</v>
      </c>
      <c r="F4924" s="8">
        <v>2.0</v>
      </c>
      <c r="G4924" s="8">
        <v>2603.0</v>
      </c>
      <c r="H4924" s="8">
        <v>2623.0</v>
      </c>
      <c r="I4924" s="8">
        <v>3075.0</v>
      </c>
      <c r="J4924" s="8">
        <v>2449.0</v>
      </c>
      <c r="K4924" s="8">
        <v>2030.0</v>
      </c>
      <c r="L4924" s="8">
        <v>4356.0</v>
      </c>
      <c r="M4924" s="8">
        <v>3620.0</v>
      </c>
      <c r="N4924" s="8">
        <v>503.0</v>
      </c>
      <c r="O4924" s="8">
        <v>312.0</v>
      </c>
      <c r="P4924" s="8">
        <v>5.0</v>
      </c>
      <c r="Q4924" s="39" t="s">
        <v>114</v>
      </c>
      <c r="R4924" s="39" t="s">
        <v>12186</v>
      </c>
      <c r="S4924" s="39" t="s">
        <v>12187</v>
      </c>
      <c r="T4924" s="39" t="s">
        <v>12022</v>
      </c>
      <c r="U4924" s="39" t="s">
        <v>12023</v>
      </c>
      <c r="V4924" s="39" t="s">
        <v>12024</v>
      </c>
      <c r="W4924" s="39" t="s">
        <v>12025</v>
      </c>
      <c r="X4924" s="39" t="s">
        <v>12188</v>
      </c>
      <c r="Y4924" s="39" t="s">
        <v>12189</v>
      </c>
      <c r="Z4924" s="39" t="s">
        <v>12192</v>
      </c>
      <c r="AA4924" s="39" t="s">
        <v>12193</v>
      </c>
    </row>
    <row r="4925" ht="15.75" hidden="1" customHeight="1">
      <c r="A4925" s="39" t="s">
        <v>12196</v>
      </c>
      <c r="B4925" s="39" t="s">
        <v>12197</v>
      </c>
      <c r="C4925" s="8">
        <v>4038.0</v>
      </c>
      <c r="D4925" s="8">
        <v>12.0</v>
      </c>
      <c r="E4925" s="8">
        <v>6.0</v>
      </c>
      <c r="F4925" s="8">
        <v>3.0</v>
      </c>
      <c r="G4925" s="8">
        <v>5579.0</v>
      </c>
      <c r="H4925" s="8">
        <v>6151.0</v>
      </c>
      <c r="I4925" s="8">
        <v>2948.0</v>
      </c>
      <c r="J4925" s="8">
        <v>4908.0</v>
      </c>
      <c r="K4925" s="8">
        <v>597.0</v>
      </c>
      <c r="L4925" s="8">
        <v>328.0</v>
      </c>
      <c r="M4925" s="8">
        <v>5057.0</v>
      </c>
      <c r="N4925" s="8">
        <v>1120.0</v>
      </c>
      <c r="O4925" s="8">
        <v>947.0</v>
      </c>
      <c r="P4925" s="8">
        <v>5.0</v>
      </c>
      <c r="Q4925" s="39" t="s">
        <v>114</v>
      </c>
      <c r="R4925" s="39" t="s">
        <v>12186</v>
      </c>
      <c r="S4925" s="39" t="s">
        <v>12187</v>
      </c>
      <c r="T4925" s="39" t="s">
        <v>12022</v>
      </c>
      <c r="U4925" s="39" t="s">
        <v>12023</v>
      </c>
      <c r="V4925" s="39" t="s">
        <v>12024</v>
      </c>
      <c r="W4925" s="39" t="s">
        <v>12025</v>
      </c>
      <c r="X4925" s="39" t="s">
        <v>12188</v>
      </c>
      <c r="Y4925" s="39" t="s">
        <v>12189</v>
      </c>
      <c r="Z4925" s="39" t="s">
        <v>12192</v>
      </c>
      <c r="AA4925" s="39" t="s">
        <v>12193</v>
      </c>
    </row>
    <row r="4926" ht="15.75" hidden="1" customHeight="1">
      <c r="A4926" s="39" t="s">
        <v>12198</v>
      </c>
      <c r="B4926" s="39" t="s">
        <v>12199</v>
      </c>
      <c r="C4926" s="8">
        <v>4499.0</v>
      </c>
      <c r="D4926" s="8">
        <v>13.0</v>
      </c>
      <c r="E4926" s="8">
        <v>7.0</v>
      </c>
      <c r="F4926" s="8">
        <v>4.0</v>
      </c>
      <c r="G4926" s="8">
        <v>4562.0</v>
      </c>
      <c r="H4926" s="8">
        <v>3916.0</v>
      </c>
      <c r="I4926" s="8">
        <v>3891.0</v>
      </c>
      <c r="J4926" s="8">
        <v>3211.0</v>
      </c>
      <c r="K4926" s="8">
        <v>6389.0</v>
      </c>
      <c r="L4926" s="8">
        <v>2474.0</v>
      </c>
      <c r="M4926" s="8">
        <v>3189.0</v>
      </c>
      <c r="N4926" s="8">
        <v>880.0</v>
      </c>
      <c r="O4926" s="8">
        <v>530.0</v>
      </c>
      <c r="P4926" s="8">
        <v>3.0</v>
      </c>
      <c r="Q4926" s="39" t="s">
        <v>91</v>
      </c>
      <c r="R4926" s="39" t="s">
        <v>12200</v>
      </c>
      <c r="S4926" s="39" t="s">
        <v>12201</v>
      </c>
      <c r="T4926" s="39" t="s">
        <v>12022</v>
      </c>
      <c r="U4926" s="39" t="s">
        <v>12023</v>
      </c>
      <c r="V4926" s="39" t="s">
        <v>12024</v>
      </c>
      <c r="W4926" s="39" t="s">
        <v>12025</v>
      </c>
      <c r="X4926" s="39" t="s">
        <v>12188</v>
      </c>
      <c r="Y4926" s="39" t="s">
        <v>12189</v>
      </c>
      <c r="Z4926" s="39" t="s">
        <v>12192</v>
      </c>
      <c r="AA4926" s="39" t="s">
        <v>12193</v>
      </c>
    </row>
    <row r="4927" ht="15.75" hidden="1" customHeight="1">
      <c r="A4927" s="39" t="s">
        <v>12202</v>
      </c>
      <c r="B4927" s="39" t="s">
        <v>12203</v>
      </c>
      <c r="C4927" s="8">
        <v>2048.0</v>
      </c>
      <c r="D4927" s="8">
        <v>6.0</v>
      </c>
      <c r="E4927" s="8">
        <v>3.0</v>
      </c>
      <c r="F4927" s="8">
        <v>2.0</v>
      </c>
      <c r="G4927" s="8">
        <v>1862.0</v>
      </c>
      <c r="H4927" s="8">
        <v>2247.0</v>
      </c>
      <c r="I4927" s="8">
        <v>1459.0</v>
      </c>
      <c r="J4927" s="8">
        <v>1375.0</v>
      </c>
      <c r="K4927" s="8">
        <v>6905.0</v>
      </c>
      <c r="L4927" s="8">
        <v>3100.0</v>
      </c>
      <c r="M4927" s="8">
        <v>2128.0</v>
      </c>
      <c r="N4927" s="8">
        <v>1047.0</v>
      </c>
      <c r="O4927" s="8">
        <v>645.0</v>
      </c>
      <c r="P4927" s="8">
        <v>3.0</v>
      </c>
      <c r="Q4927" s="39" t="s">
        <v>91</v>
      </c>
      <c r="R4927" s="39" t="s">
        <v>12200</v>
      </c>
      <c r="S4927" s="39" t="s">
        <v>12201</v>
      </c>
      <c r="T4927" s="39" t="s">
        <v>12022</v>
      </c>
      <c r="U4927" s="39" t="s">
        <v>12023</v>
      </c>
      <c r="V4927" s="39" t="s">
        <v>12024</v>
      </c>
      <c r="W4927" s="39" t="s">
        <v>12025</v>
      </c>
      <c r="X4927" s="39" t="s">
        <v>12188</v>
      </c>
      <c r="Y4927" s="39" t="s">
        <v>12189</v>
      </c>
      <c r="Z4927" s="39" t="s">
        <v>12192</v>
      </c>
      <c r="AA4927" s="39" t="s">
        <v>12193</v>
      </c>
    </row>
    <row r="4928" ht="15.75" hidden="1" customHeight="1">
      <c r="A4928" s="39" t="s">
        <v>12204</v>
      </c>
      <c r="B4928" s="39" t="s">
        <v>12205</v>
      </c>
      <c r="C4928" s="8">
        <v>2734.0</v>
      </c>
      <c r="D4928" s="8">
        <v>8.0</v>
      </c>
      <c r="E4928" s="8">
        <v>4.0</v>
      </c>
      <c r="F4928" s="8">
        <v>2.0</v>
      </c>
      <c r="G4928" s="8">
        <v>3348.0</v>
      </c>
      <c r="H4928" s="8">
        <v>2411.0</v>
      </c>
      <c r="I4928" s="8">
        <v>1735.0</v>
      </c>
      <c r="J4928" s="8">
        <v>2257.0</v>
      </c>
      <c r="K4928" s="8">
        <v>5651.0</v>
      </c>
      <c r="L4928" s="8">
        <v>3689.0</v>
      </c>
      <c r="M4928" s="8">
        <v>1464.0</v>
      </c>
      <c r="N4928" s="8">
        <v>997.0</v>
      </c>
      <c r="O4928" s="8">
        <v>586.0</v>
      </c>
      <c r="P4928" s="8">
        <v>3.0</v>
      </c>
      <c r="Q4928" s="39" t="s">
        <v>91</v>
      </c>
      <c r="R4928" s="39" t="s">
        <v>12200</v>
      </c>
      <c r="S4928" s="39" t="s">
        <v>12201</v>
      </c>
      <c r="T4928" s="39" t="s">
        <v>12022</v>
      </c>
      <c r="U4928" s="39" t="s">
        <v>12023</v>
      </c>
      <c r="V4928" s="39" t="s">
        <v>12024</v>
      </c>
      <c r="W4928" s="39" t="s">
        <v>12025</v>
      </c>
      <c r="X4928" s="39" t="s">
        <v>12188</v>
      </c>
      <c r="Y4928" s="39" t="s">
        <v>12189</v>
      </c>
      <c r="Z4928" s="39" t="s">
        <v>12192</v>
      </c>
      <c r="AA4928" s="39" t="s">
        <v>12193</v>
      </c>
    </row>
    <row r="4929" ht="15.75" hidden="1" customHeight="1">
      <c r="A4929" s="39" t="s">
        <v>12206</v>
      </c>
      <c r="B4929" s="39" t="s">
        <v>12207</v>
      </c>
      <c r="C4929" s="8">
        <v>774.0</v>
      </c>
      <c r="D4929" s="8">
        <v>3.0</v>
      </c>
      <c r="E4929" s="8">
        <v>2.0</v>
      </c>
      <c r="F4929" s="8">
        <v>1.0</v>
      </c>
      <c r="G4929" s="8">
        <v>866.0</v>
      </c>
      <c r="H4929" s="8">
        <v>1138.0</v>
      </c>
      <c r="I4929" s="8">
        <v>93.0</v>
      </c>
      <c r="J4929" s="8">
        <v>1765.0</v>
      </c>
      <c r="K4929" s="8">
        <v>4885.0</v>
      </c>
      <c r="L4929" s="8">
        <v>1168.0</v>
      </c>
      <c r="M4929" s="8">
        <v>357.0</v>
      </c>
      <c r="N4929" s="8">
        <v>894.0</v>
      </c>
      <c r="O4929" s="8">
        <v>583.0</v>
      </c>
      <c r="P4929" s="8">
        <v>3.0</v>
      </c>
      <c r="Q4929" s="39" t="s">
        <v>91</v>
      </c>
      <c r="R4929" s="39" t="s">
        <v>12200</v>
      </c>
      <c r="S4929" s="39" t="s">
        <v>12201</v>
      </c>
      <c r="T4929" s="39" t="s">
        <v>12022</v>
      </c>
      <c r="U4929" s="39" t="s">
        <v>12023</v>
      </c>
      <c r="V4929" s="39" t="s">
        <v>12024</v>
      </c>
      <c r="W4929" s="39" t="s">
        <v>12025</v>
      </c>
      <c r="X4929" s="39" t="s">
        <v>12188</v>
      </c>
      <c r="Y4929" s="39" t="s">
        <v>12189</v>
      </c>
      <c r="Z4929" s="39" t="s">
        <v>12192</v>
      </c>
      <c r="AA4929" s="39" t="s">
        <v>12193</v>
      </c>
    </row>
    <row r="4930" ht="15.75" hidden="1" customHeight="1">
      <c r="A4930" s="39" t="s">
        <v>12208</v>
      </c>
      <c r="B4930" s="39" t="s">
        <v>12209</v>
      </c>
      <c r="C4930" s="8">
        <v>3711.0</v>
      </c>
      <c r="D4930" s="8">
        <v>11.0</v>
      </c>
      <c r="E4930" s="8">
        <v>6.0</v>
      </c>
      <c r="F4930" s="8">
        <v>3.0</v>
      </c>
      <c r="G4930" s="8">
        <v>3433.0</v>
      </c>
      <c r="H4930" s="8">
        <v>3801.0</v>
      </c>
      <c r="I4930" s="8">
        <v>2133.0</v>
      </c>
      <c r="J4930" s="8">
        <v>3190.0</v>
      </c>
      <c r="K4930" s="8">
        <v>6650.0</v>
      </c>
      <c r="L4930" s="8">
        <v>3665.0</v>
      </c>
      <c r="M4930" s="8">
        <v>2605.0</v>
      </c>
      <c r="N4930" s="8">
        <v>549.0</v>
      </c>
      <c r="O4930" s="8">
        <v>347.0</v>
      </c>
      <c r="P4930" s="8">
        <v>3.0</v>
      </c>
      <c r="Q4930" s="39" t="s">
        <v>91</v>
      </c>
      <c r="R4930" s="39" t="s">
        <v>12200</v>
      </c>
      <c r="S4930" s="39" t="s">
        <v>12201</v>
      </c>
      <c r="T4930" s="39" t="s">
        <v>12022</v>
      </c>
      <c r="U4930" s="39" t="s">
        <v>12023</v>
      </c>
      <c r="V4930" s="39" t="s">
        <v>12024</v>
      </c>
      <c r="W4930" s="39" t="s">
        <v>12025</v>
      </c>
      <c r="X4930" s="39" t="s">
        <v>12188</v>
      </c>
      <c r="Y4930" s="39" t="s">
        <v>12189</v>
      </c>
      <c r="Z4930" s="39" t="s">
        <v>12192</v>
      </c>
      <c r="AA4930" s="39" t="s">
        <v>12193</v>
      </c>
    </row>
    <row r="4931" ht="15.75" hidden="1" customHeight="1">
      <c r="A4931" s="39" t="s">
        <v>12210</v>
      </c>
      <c r="B4931" s="39" t="s">
        <v>12211</v>
      </c>
      <c r="C4931" s="8">
        <v>5080.0</v>
      </c>
      <c r="D4931" s="8">
        <v>15.0</v>
      </c>
      <c r="E4931" s="8">
        <v>8.0</v>
      </c>
      <c r="F4931" s="8">
        <v>4.0</v>
      </c>
      <c r="G4931" s="8">
        <v>5005.0</v>
      </c>
      <c r="H4931" s="8">
        <v>4597.0</v>
      </c>
      <c r="I4931" s="8">
        <v>4059.0</v>
      </c>
      <c r="J4931" s="8">
        <v>3898.0</v>
      </c>
      <c r="K4931" s="8">
        <v>4583.0</v>
      </c>
      <c r="L4931" s="8">
        <v>4135.0</v>
      </c>
      <c r="M4931" s="8">
        <v>5276.0</v>
      </c>
      <c r="N4931" s="8">
        <v>921.0</v>
      </c>
      <c r="O4931" s="8">
        <v>606.0</v>
      </c>
      <c r="P4931" s="8">
        <v>3.0</v>
      </c>
      <c r="Q4931" s="39" t="s">
        <v>91</v>
      </c>
      <c r="R4931" s="39" t="s">
        <v>12212</v>
      </c>
      <c r="S4931" s="39" t="s">
        <v>12213</v>
      </c>
      <c r="T4931" s="39" t="s">
        <v>12022</v>
      </c>
      <c r="U4931" s="39" t="s">
        <v>12023</v>
      </c>
      <c r="V4931" s="39" t="s">
        <v>12024</v>
      </c>
      <c r="W4931" s="39" t="s">
        <v>12025</v>
      </c>
      <c r="X4931" s="39" t="s">
        <v>12188</v>
      </c>
      <c r="Y4931" s="39" t="s">
        <v>12189</v>
      </c>
      <c r="Z4931" s="39" t="s">
        <v>12192</v>
      </c>
      <c r="AA4931" s="39" t="s">
        <v>12193</v>
      </c>
    </row>
    <row r="4932" ht="15.75" hidden="1" customHeight="1">
      <c r="A4932" s="39" t="s">
        <v>12214</v>
      </c>
      <c r="B4932" s="39" t="s">
        <v>12215</v>
      </c>
      <c r="C4932" s="8">
        <v>1175.0</v>
      </c>
      <c r="D4932" s="8">
        <v>4.0</v>
      </c>
      <c r="E4932" s="8">
        <v>2.0</v>
      </c>
      <c r="F4932" s="8">
        <v>1.0</v>
      </c>
      <c r="G4932" s="8">
        <v>1006.0</v>
      </c>
      <c r="H4932" s="8">
        <v>1098.0</v>
      </c>
      <c r="I4932" s="8">
        <v>1596.0</v>
      </c>
      <c r="J4932" s="8">
        <v>1177.0</v>
      </c>
      <c r="K4932" s="8">
        <v>3854.0</v>
      </c>
      <c r="L4932" s="8">
        <v>1813.0</v>
      </c>
      <c r="M4932" s="8">
        <v>1384.0</v>
      </c>
      <c r="N4932" s="8">
        <v>688.0</v>
      </c>
      <c r="O4932" s="8">
        <v>481.0</v>
      </c>
      <c r="P4932" s="8">
        <v>3.0</v>
      </c>
      <c r="Q4932" s="39" t="s">
        <v>91</v>
      </c>
      <c r="R4932" s="39" t="s">
        <v>12212</v>
      </c>
      <c r="S4932" s="39" t="s">
        <v>12213</v>
      </c>
      <c r="T4932" s="39" t="s">
        <v>12022</v>
      </c>
      <c r="U4932" s="39" t="s">
        <v>12023</v>
      </c>
      <c r="V4932" s="39" t="s">
        <v>12024</v>
      </c>
      <c r="W4932" s="39" t="s">
        <v>12025</v>
      </c>
      <c r="X4932" s="39" t="s">
        <v>12188</v>
      </c>
      <c r="Y4932" s="39" t="s">
        <v>12189</v>
      </c>
      <c r="Z4932" s="39" t="s">
        <v>12192</v>
      </c>
      <c r="AA4932" s="39" t="s">
        <v>12193</v>
      </c>
    </row>
    <row r="4933" ht="15.75" hidden="1" customHeight="1">
      <c r="A4933" s="39" t="s">
        <v>12216</v>
      </c>
      <c r="B4933" s="39" t="s">
        <v>12217</v>
      </c>
      <c r="C4933" s="8">
        <v>1263.0</v>
      </c>
      <c r="D4933" s="8">
        <v>4.0</v>
      </c>
      <c r="E4933" s="8">
        <v>2.0</v>
      </c>
      <c r="F4933" s="8">
        <v>1.0</v>
      </c>
      <c r="G4933" s="8">
        <v>1509.0</v>
      </c>
      <c r="H4933" s="8">
        <v>1635.0</v>
      </c>
      <c r="I4933" s="8">
        <v>594.0</v>
      </c>
      <c r="J4933" s="8">
        <v>1009.0</v>
      </c>
      <c r="K4933" s="8">
        <v>2625.0</v>
      </c>
      <c r="L4933" s="8">
        <v>3660.0</v>
      </c>
      <c r="M4933" s="8">
        <v>910.0</v>
      </c>
      <c r="N4933" s="8">
        <v>713.0</v>
      </c>
      <c r="O4933" s="8">
        <v>465.0</v>
      </c>
      <c r="P4933" s="8">
        <v>3.0</v>
      </c>
      <c r="Q4933" s="39" t="s">
        <v>91</v>
      </c>
      <c r="R4933" s="39" t="s">
        <v>12212</v>
      </c>
      <c r="S4933" s="39" t="s">
        <v>12213</v>
      </c>
      <c r="T4933" s="39" t="s">
        <v>12022</v>
      </c>
      <c r="U4933" s="39" t="s">
        <v>12023</v>
      </c>
      <c r="V4933" s="39" t="s">
        <v>12024</v>
      </c>
      <c r="W4933" s="39" t="s">
        <v>12025</v>
      </c>
      <c r="X4933" s="39" t="s">
        <v>12188</v>
      </c>
      <c r="Y4933" s="39" t="s">
        <v>12189</v>
      </c>
      <c r="Z4933" s="39" t="s">
        <v>12192</v>
      </c>
      <c r="AA4933" s="39" t="s">
        <v>12193</v>
      </c>
    </row>
    <row r="4934" ht="15.75" hidden="1" customHeight="1">
      <c r="A4934" s="39" t="s">
        <v>12218</v>
      </c>
      <c r="B4934" s="39" t="s">
        <v>12219</v>
      </c>
      <c r="C4934" s="8">
        <v>424.0</v>
      </c>
      <c r="D4934" s="8">
        <v>2.0</v>
      </c>
      <c r="E4934" s="8">
        <v>1.0</v>
      </c>
      <c r="F4934" s="8">
        <v>1.0</v>
      </c>
      <c r="G4934" s="8">
        <v>304.0</v>
      </c>
      <c r="H4934" s="8">
        <v>652.0</v>
      </c>
      <c r="I4934" s="8">
        <v>317.0</v>
      </c>
      <c r="J4934" s="8">
        <v>1131.0</v>
      </c>
      <c r="K4934" s="8">
        <v>1415.0</v>
      </c>
      <c r="L4934" s="8">
        <v>1903.0</v>
      </c>
      <c r="M4934" s="8">
        <v>1057.0</v>
      </c>
      <c r="N4934" s="8">
        <v>503.0</v>
      </c>
      <c r="O4934" s="8">
        <v>316.0</v>
      </c>
      <c r="P4934" s="8">
        <v>3.0</v>
      </c>
      <c r="Q4934" s="39" t="s">
        <v>91</v>
      </c>
      <c r="R4934" s="39" t="s">
        <v>12212</v>
      </c>
      <c r="S4934" s="39" t="s">
        <v>12213</v>
      </c>
      <c r="T4934" s="39" t="s">
        <v>12022</v>
      </c>
      <c r="U4934" s="39" t="s">
        <v>12023</v>
      </c>
      <c r="V4934" s="39" t="s">
        <v>12024</v>
      </c>
      <c r="W4934" s="39" t="s">
        <v>12025</v>
      </c>
      <c r="X4934" s="39" t="s">
        <v>12188</v>
      </c>
      <c r="Y4934" s="39" t="s">
        <v>12189</v>
      </c>
      <c r="Z4934" s="39" t="s">
        <v>12192</v>
      </c>
      <c r="AA4934" s="39" t="s">
        <v>12193</v>
      </c>
    </row>
    <row r="4935" ht="15.75" hidden="1" customHeight="1">
      <c r="A4935" s="39" t="s">
        <v>12220</v>
      </c>
      <c r="B4935" s="39" t="s">
        <v>12221</v>
      </c>
      <c r="C4935" s="8">
        <v>1959.0</v>
      </c>
      <c r="D4935" s="8">
        <v>6.0</v>
      </c>
      <c r="E4935" s="8">
        <v>3.0</v>
      </c>
      <c r="F4935" s="8">
        <v>2.0</v>
      </c>
      <c r="G4935" s="8">
        <v>2088.0</v>
      </c>
      <c r="H4935" s="8">
        <v>2613.0</v>
      </c>
      <c r="I4935" s="8">
        <v>1062.0</v>
      </c>
      <c r="J4935" s="8">
        <v>1760.0</v>
      </c>
      <c r="K4935" s="8">
        <v>2370.0</v>
      </c>
      <c r="L4935" s="8">
        <v>3027.0</v>
      </c>
      <c r="M4935" s="8">
        <v>1739.0</v>
      </c>
      <c r="N4935" s="8">
        <v>847.0</v>
      </c>
      <c r="O4935" s="8">
        <v>523.0</v>
      </c>
      <c r="P4935" s="8">
        <v>3.0</v>
      </c>
      <c r="Q4935" s="39" t="s">
        <v>91</v>
      </c>
      <c r="R4935" s="39" t="s">
        <v>12222</v>
      </c>
      <c r="S4935" s="39" t="s">
        <v>12223</v>
      </c>
      <c r="T4935" s="39" t="s">
        <v>12022</v>
      </c>
      <c r="U4935" s="39" t="s">
        <v>12023</v>
      </c>
      <c r="V4935" s="39" t="s">
        <v>12024</v>
      </c>
      <c r="W4935" s="39" t="s">
        <v>12025</v>
      </c>
      <c r="X4935" s="39" t="s">
        <v>12188</v>
      </c>
      <c r="Y4935" s="39" t="s">
        <v>12189</v>
      </c>
      <c r="Z4935" s="39" t="s">
        <v>12192</v>
      </c>
      <c r="AA4935" s="39" t="s">
        <v>12193</v>
      </c>
    </row>
    <row r="4936" ht="15.75" hidden="1" customHeight="1">
      <c r="A4936" s="39" t="s">
        <v>12224</v>
      </c>
      <c r="B4936" s="39" t="s">
        <v>12225</v>
      </c>
      <c r="C4936" s="8">
        <v>1475.0</v>
      </c>
      <c r="D4936" s="8">
        <v>5.0</v>
      </c>
      <c r="E4936" s="8">
        <v>3.0</v>
      </c>
      <c r="F4936" s="8">
        <v>2.0</v>
      </c>
      <c r="G4936" s="8">
        <v>2513.0</v>
      </c>
      <c r="H4936" s="8">
        <v>1987.0</v>
      </c>
      <c r="I4936" s="8">
        <v>216.0</v>
      </c>
      <c r="J4936" s="8">
        <v>930.0</v>
      </c>
      <c r="K4936" s="8">
        <v>5358.0</v>
      </c>
      <c r="L4936" s="8">
        <v>3047.0</v>
      </c>
      <c r="M4936" s="8">
        <v>2984.0</v>
      </c>
      <c r="N4936" s="8">
        <v>539.0</v>
      </c>
      <c r="O4936" s="8">
        <v>326.0</v>
      </c>
      <c r="P4936" s="8">
        <v>3.0</v>
      </c>
      <c r="Q4936" s="39" t="s">
        <v>91</v>
      </c>
      <c r="R4936" s="39" t="s">
        <v>12222</v>
      </c>
      <c r="S4936" s="39" t="s">
        <v>12223</v>
      </c>
      <c r="T4936" s="39" t="s">
        <v>12022</v>
      </c>
      <c r="U4936" s="39" t="s">
        <v>12023</v>
      </c>
      <c r="V4936" s="39" t="s">
        <v>12024</v>
      </c>
      <c r="W4936" s="39" t="s">
        <v>12025</v>
      </c>
      <c r="X4936" s="39" t="s">
        <v>12188</v>
      </c>
      <c r="Y4936" s="39" t="s">
        <v>12189</v>
      </c>
      <c r="Z4936" s="39" t="s">
        <v>12192</v>
      </c>
      <c r="AA4936" s="39" t="s">
        <v>12193</v>
      </c>
    </row>
    <row r="4937" ht="15.75" hidden="1" customHeight="1">
      <c r="A4937" s="39" t="s">
        <v>12226</v>
      </c>
      <c r="B4937" s="39" t="s">
        <v>12227</v>
      </c>
      <c r="C4937" s="8">
        <v>1197.0</v>
      </c>
      <c r="D4937" s="8">
        <v>4.0</v>
      </c>
      <c r="E4937" s="8">
        <v>2.0</v>
      </c>
      <c r="F4937" s="8">
        <v>1.0</v>
      </c>
      <c r="G4937" s="8">
        <v>1220.0</v>
      </c>
      <c r="H4937" s="8">
        <v>1448.0</v>
      </c>
      <c r="I4937" s="8">
        <v>464.0</v>
      </c>
      <c r="J4937" s="8">
        <v>1328.0</v>
      </c>
      <c r="K4937" s="8">
        <v>5853.0</v>
      </c>
      <c r="L4937" s="8">
        <v>1216.0</v>
      </c>
      <c r="M4937" s="8">
        <v>2480.0</v>
      </c>
      <c r="N4937" s="8">
        <v>731.0</v>
      </c>
      <c r="O4937" s="8">
        <v>465.0</v>
      </c>
      <c r="P4937" s="8">
        <v>3.0</v>
      </c>
      <c r="Q4937" s="39" t="s">
        <v>91</v>
      </c>
      <c r="R4937" s="39" t="s">
        <v>12222</v>
      </c>
      <c r="S4937" s="39" t="s">
        <v>12223</v>
      </c>
      <c r="T4937" s="39" t="s">
        <v>12022</v>
      </c>
      <c r="U4937" s="39" t="s">
        <v>12023</v>
      </c>
      <c r="V4937" s="39" t="s">
        <v>12024</v>
      </c>
      <c r="W4937" s="39" t="s">
        <v>12025</v>
      </c>
      <c r="X4937" s="39" t="s">
        <v>12188</v>
      </c>
      <c r="Y4937" s="39" t="s">
        <v>12189</v>
      </c>
      <c r="Z4937" s="39" t="s">
        <v>12192</v>
      </c>
      <c r="AA4937" s="39" t="s">
        <v>12193</v>
      </c>
    </row>
    <row r="4938" ht="15.75" hidden="1" customHeight="1">
      <c r="A4938" s="39" t="s">
        <v>12228</v>
      </c>
      <c r="B4938" s="39" t="s">
        <v>12229</v>
      </c>
      <c r="C4938" s="8">
        <v>1706.0</v>
      </c>
      <c r="D4938" s="8">
        <v>5.0</v>
      </c>
      <c r="E4938" s="8">
        <v>3.0</v>
      </c>
      <c r="F4938" s="8">
        <v>2.0</v>
      </c>
      <c r="G4938" s="8">
        <v>1853.0</v>
      </c>
      <c r="H4938" s="8">
        <v>1280.0</v>
      </c>
      <c r="I4938" s="8">
        <v>2157.0</v>
      </c>
      <c r="J4938" s="8">
        <v>1145.0</v>
      </c>
      <c r="K4938" s="8">
        <v>6773.0</v>
      </c>
      <c r="L4938" s="8">
        <v>1725.0</v>
      </c>
      <c r="M4938" s="8">
        <v>3329.0</v>
      </c>
      <c r="N4938" s="8">
        <v>691.0</v>
      </c>
      <c r="O4938" s="8">
        <v>423.0</v>
      </c>
      <c r="P4938" s="8">
        <v>3.0</v>
      </c>
      <c r="Q4938" s="39" t="s">
        <v>91</v>
      </c>
      <c r="R4938" s="39" t="s">
        <v>12222</v>
      </c>
      <c r="S4938" s="39" t="s">
        <v>12223</v>
      </c>
      <c r="T4938" s="39" t="s">
        <v>12022</v>
      </c>
      <c r="U4938" s="39" t="s">
        <v>12023</v>
      </c>
      <c r="V4938" s="39" t="s">
        <v>12024</v>
      </c>
      <c r="W4938" s="39" t="s">
        <v>12025</v>
      </c>
      <c r="X4938" s="39" t="s">
        <v>12188</v>
      </c>
      <c r="Y4938" s="39" t="s">
        <v>12189</v>
      </c>
      <c r="Z4938" s="39" t="s">
        <v>12192</v>
      </c>
      <c r="AA4938" s="39" t="s">
        <v>12193</v>
      </c>
    </row>
    <row r="4939" ht="15.75" hidden="1" customHeight="1">
      <c r="A4939" s="39" t="s">
        <v>12230</v>
      </c>
      <c r="B4939" s="39" t="s">
        <v>12231</v>
      </c>
      <c r="C4939" s="8">
        <v>1806.0</v>
      </c>
      <c r="D4939" s="8">
        <v>6.0</v>
      </c>
      <c r="E4939" s="8">
        <v>3.0</v>
      </c>
      <c r="F4939" s="8">
        <v>2.0</v>
      </c>
      <c r="G4939" s="8">
        <v>1649.0</v>
      </c>
      <c r="H4939" s="8">
        <v>1770.0</v>
      </c>
      <c r="I4939" s="8">
        <v>1784.0</v>
      </c>
      <c r="J4939" s="8">
        <v>1652.0</v>
      </c>
      <c r="K4939" s="8">
        <v>5902.0</v>
      </c>
      <c r="L4939" s="8">
        <v>1464.0</v>
      </c>
      <c r="M4939" s="8">
        <v>1519.0</v>
      </c>
      <c r="N4939" s="8">
        <v>567.0</v>
      </c>
      <c r="O4939" s="8">
        <v>354.0</v>
      </c>
      <c r="P4939" s="8">
        <v>3.0</v>
      </c>
      <c r="Q4939" s="39" t="s">
        <v>91</v>
      </c>
      <c r="R4939" s="39" t="s">
        <v>12222</v>
      </c>
      <c r="S4939" s="39" t="s">
        <v>12223</v>
      </c>
      <c r="T4939" s="39" t="s">
        <v>12022</v>
      </c>
      <c r="U4939" s="39" t="s">
        <v>12023</v>
      </c>
      <c r="V4939" s="39" t="s">
        <v>12024</v>
      </c>
      <c r="W4939" s="39" t="s">
        <v>12025</v>
      </c>
      <c r="X4939" s="39" t="s">
        <v>12188</v>
      </c>
      <c r="Y4939" s="39" t="s">
        <v>12189</v>
      </c>
      <c r="Z4939" s="39" t="s">
        <v>12192</v>
      </c>
      <c r="AA4939" s="39" t="s">
        <v>12193</v>
      </c>
    </row>
    <row r="4940" ht="15.75" hidden="1" customHeight="1">
      <c r="A4940" s="39" t="s">
        <v>12232</v>
      </c>
      <c r="B4940" s="39" t="s">
        <v>12233</v>
      </c>
      <c r="C4940" s="8">
        <v>1000.0</v>
      </c>
      <c r="D4940" s="8">
        <v>3.0</v>
      </c>
      <c r="E4940" s="8">
        <v>2.0</v>
      </c>
      <c r="F4940" s="8">
        <v>1.0</v>
      </c>
      <c r="G4940" s="8">
        <v>1057.0</v>
      </c>
      <c r="H4940" s="8">
        <v>1424.0</v>
      </c>
      <c r="I4940" s="8">
        <v>404.0</v>
      </c>
      <c r="J4940" s="8">
        <v>1251.0</v>
      </c>
      <c r="K4940" s="8">
        <v>2230.0</v>
      </c>
      <c r="L4940" s="8">
        <v>2778.0</v>
      </c>
      <c r="M4940" s="8">
        <v>1204.0</v>
      </c>
      <c r="N4940" s="8">
        <v>730.0</v>
      </c>
      <c r="O4940" s="8">
        <v>469.0</v>
      </c>
      <c r="P4940" s="8">
        <v>5.0</v>
      </c>
      <c r="Q4940" s="39" t="s">
        <v>114</v>
      </c>
      <c r="R4940" s="39" t="s">
        <v>12222</v>
      </c>
      <c r="S4940" s="39" t="s">
        <v>12223</v>
      </c>
      <c r="T4940" s="39" t="s">
        <v>12022</v>
      </c>
      <c r="U4940" s="39" t="s">
        <v>12023</v>
      </c>
      <c r="V4940" s="39" t="s">
        <v>12024</v>
      </c>
      <c r="W4940" s="39" t="s">
        <v>12025</v>
      </c>
      <c r="X4940" s="39" t="s">
        <v>12188</v>
      </c>
      <c r="Y4940" s="39" t="s">
        <v>12189</v>
      </c>
      <c r="Z4940" s="39" t="s">
        <v>12192</v>
      </c>
      <c r="AA4940" s="39" t="s">
        <v>12193</v>
      </c>
    </row>
    <row r="4941" ht="15.75" hidden="1" customHeight="1">
      <c r="A4941" s="39" t="s">
        <v>12234</v>
      </c>
      <c r="B4941" s="39" t="s">
        <v>12235</v>
      </c>
      <c r="C4941" s="8">
        <v>3158.0</v>
      </c>
      <c r="D4941" s="8">
        <v>10.0</v>
      </c>
      <c r="E4941" s="8">
        <v>5.0</v>
      </c>
      <c r="F4941" s="8">
        <v>3.0</v>
      </c>
      <c r="G4941" s="8">
        <v>3023.0</v>
      </c>
      <c r="H4941" s="8">
        <v>3471.0</v>
      </c>
      <c r="I4941" s="8">
        <v>2715.0</v>
      </c>
      <c r="J4941" s="8">
        <v>2499.0</v>
      </c>
      <c r="K4941" s="8">
        <v>3341.0</v>
      </c>
      <c r="L4941" s="8">
        <v>3454.0</v>
      </c>
      <c r="M4941" s="8">
        <v>3160.0</v>
      </c>
      <c r="N4941" s="8">
        <v>563.0</v>
      </c>
      <c r="O4941" s="8">
        <v>377.0</v>
      </c>
      <c r="P4941" s="8">
        <v>5.0</v>
      </c>
      <c r="Q4941" s="39" t="s">
        <v>114</v>
      </c>
      <c r="R4941" s="39" t="s">
        <v>12222</v>
      </c>
      <c r="S4941" s="39" t="s">
        <v>12223</v>
      </c>
      <c r="T4941" s="39" t="s">
        <v>12022</v>
      </c>
      <c r="U4941" s="39" t="s">
        <v>12023</v>
      </c>
      <c r="V4941" s="39" t="s">
        <v>12024</v>
      </c>
      <c r="W4941" s="39" t="s">
        <v>12025</v>
      </c>
      <c r="X4941" s="39" t="s">
        <v>12188</v>
      </c>
      <c r="Y4941" s="39" t="s">
        <v>12189</v>
      </c>
      <c r="Z4941" s="39" t="s">
        <v>12192</v>
      </c>
      <c r="AA4941" s="39" t="s">
        <v>12193</v>
      </c>
    </row>
    <row r="4942" ht="15.75" hidden="1" customHeight="1">
      <c r="A4942" s="39" t="s">
        <v>12236</v>
      </c>
      <c r="B4942" s="39" t="s">
        <v>12237</v>
      </c>
      <c r="C4942" s="8">
        <v>2523.0</v>
      </c>
      <c r="D4942" s="8">
        <v>8.0</v>
      </c>
      <c r="E4942" s="8">
        <v>4.0</v>
      </c>
      <c r="F4942" s="8">
        <v>2.0</v>
      </c>
      <c r="G4942" s="8">
        <v>3458.0</v>
      </c>
      <c r="H4942" s="8">
        <v>3107.0</v>
      </c>
      <c r="I4942" s="8">
        <v>2439.0</v>
      </c>
      <c r="J4942" s="8">
        <v>2486.0</v>
      </c>
      <c r="K4942" s="8">
        <v>984.0</v>
      </c>
      <c r="L4942" s="8">
        <v>1170.0</v>
      </c>
      <c r="M4942" s="8">
        <v>2518.0</v>
      </c>
      <c r="N4942" s="8">
        <v>698.0</v>
      </c>
      <c r="O4942" s="8">
        <v>455.0</v>
      </c>
      <c r="P4942" s="8">
        <v>5.0</v>
      </c>
      <c r="Q4942" s="39" t="s">
        <v>114</v>
      </c>
      <c r="R4942" s="39" t="s">
        <v>12222</v>
      </c>
      <c r="S4942" s="39" t="s">
        <v>12223</v>
      </c>
      <c r="T4942" s="39" t="s">
        <v>12022</v>
      </c>
      <c r="U4942" s="39" t="s">
        <v>12023</v>
      </c>
      <c r="V4942" s="39" t="s">
        <v>12024</v>
      </c>
      <c r="W4942" s="39" t="s">
        <v>12025</v>
      </c>
      <c r="X4942" s="39" t="s">
        <v>12238</v>
      </c>
      <c r="Y4942" s="39" t="s">
        <v>12239</v>
      </c>
      <c r="Z4942" s="39" t="s">
        <v>12192</v>
      </c>
      <c r="AA4942" s="39" t="s">
        <v>12193</v>
      </c>
    </row>
    <row r="4943" ht="15.75" hidden="1" customHeight="1">
      <c r="A4943" s="39" t="s">
        <v>12240</v>
      </c>
      <c r="B4943" s="39" t="s">
        <v>12241</v>
      </c>
      <c r="C4943" s="8">
        <v>1440.0</v>
      </c>
      <c r="D4943" s="8">
        <v>5.0</v>
      </c>
      <c r="E4943" s="8">
        <v>3.0</v>
      </c>
      <c r="F4943" s="8">
        <v>2.0</v>
      </c>
      <c r="G4943" s="8">
        <v>1807.0</v>
      </c>
      <c r="H4943" s="8">
        <v>1747.0</v>
      </c>
      <c r="I4943" s="8">
        <v>1124.0</v>
      </c>
      <c r="J4943" s="8">
        <v>1093.0</v>
      </c>
      <c r="K4943" s="8">
        <v>1602.0</v>
      </c>
      <c r="L4943" s="8">
        <v>3838.0</v>
      </c>
      <c r="M4943" s="8">
        <v>853.0</v>
      </c>
      <c r="N4943" s="8">
        <v>879.0</v>
      </c>
      <c r="O4943" s="8">
        <v>559.0</v>
      </c>
      <c r="P4943" s="8">
        <v>3.0</v>
      </c>
      <c r="Q4943" s="39" t="s">
        <v>91</v>
      </c>
      <c r="R4943" s="39" t="s">
        <v>12242</v>
      </c>
      <c r="S4943" s="39" t="s">
        <v>12243</v>
      </c>
      <c r="T4943" s="39" t="s">
        <v>12022</v>
      </c>
      <c r="U4943" s="39" t="s">
        <v>12023</v>
      </c>
      <c r="V4943" s="39" t="s">
        <v>12024</v>
      </c>
      <c r="W4943" s="39" t="s">
        <v>12025</v>
      </c>
      <c r="X4943" s="39" t="s">
        <v>12134</v>
      </c>
      <c r="Y4943" s="39" t="s">
        <v>12135</v>
      </c>
      <c r="Z4943" s="39" t="s">
        <v>12028</v>
      </c>
      <c r="AA4943" s="39" t="s">
        <v>12029</v>
      </c>
    </row>
    <row r="4944" ht="15.75" hidden="1" customHeight="1">
      <c r="A4944" s="39" t="s">
        <v>12244</v>
      </c>
      <c r="B4944" s="39" t="s">
        <v>12245</v>
      </c>
      <c r="C4944" s="8">
        <v>2625.0</v>
      </c>
      <c r="D4944" s="8">
        <v>8.0</v>
      </c>
      <c r="E4944" s="8">
        <v>4.0</v>
      </c>
      <c r="F4944" s="8">
        <v>2.0</v>
      </c>
      <c r="G4944" s="8">
        <v>2880.0</v>
      </c>
      <c r="H4944" s="8">
        <v>2552.0</v>
      </c>
      <c r="I4944" s="8">
        <v>3113.0</v>
      </c>
      <c r="J4944" s="8">
        <v>2657.0</v>
      </c>
      <c r="K4944" s="8">
        <v>1321.0</v>
      </c>
      <c r="L4944" s="8">
        <v>4832.0</v>
      </c>
      <c r="M4944" s="8">
        <v>2053.5</v>
      </c>
      <c r="N4944" s="8">
        <v>868.0</v>
      </c>
      <c r="O4944" s="8">
        <v>570.0</v>
      </c>
      <c r="P4944" s="8">
        <v>3.0</v>
      </c>
      <c r="Q4944" s="39" t="s">
        <v>91</v>
      </c>
      <c r="R4944" s="39" t="s">
        <v>12242</v>
      </c>
      <c r="S4944" s="39" t="s">
        <v>12243</v>
      </c>
      <c r="T4944" s="39" t="s">
        <v>12022</v>
      </c>
      <c r="U4944" s="39" t="s">
        <v>12023</v>
      </c>
      <c r="V4944" s="39" t="s">
        <v>12024</v>
      </c>
      <c r="W4944" s="39" t="s">
        <v>12025</v>
      </c>
      <c r="X4944" s="39" t="s">
        <v>12134</v>
      </c>
      <c r="Y4944" s="39" t="s">
        <v>12135</v>
      </c>
      <c r="Z4944" s="39" t="s">
        <v>12028</v>
      </c>
      <c r="AA4944" s="39" t="s">
        <v>12029</v>
      </c>
    </row>
    <row r="4945" ht="15.75" hidden="1" customHeight="1">
      <c r="A4945" s="39" t="s">
        <v>12246</v>
      </c>
      <c r="B4945" s="39" t="s">
        <v>12247</v>
      </c>
      <c r="C4945" s="8">
        <v>856.0</v>
      </c>
      <c r="D4945" s="8">
        <v>3.0</v>
      </c>
      <c r="E4945" s="8">
        <v>2.0</v>
      </c>
      <c r="F4945" s="8">
        <v>1.0</v>
      </c>
      <c r="G4945" s="8">
        <v>827.0</v>
      </c>
      <c r="H4945" s="8">
        <v>687.0</v>
      </c>
      <c r="I4945" s="8">
        <v>2059.0</v>
      </c>
      <c r="J4945" s="8">
        <v>903.0</v>
      </c>
      <c r="K4945" s="8">
        <v>2622.0</v>
      </c>
      <c r="L4945" s="8">
        <v>1036.0</v>
      </c>
      <c r="M4945" s="8">
        <v>1481.0</v>
      </c>
      <c r="N4945" s="8">
        <v>510.0</v>
      </c>
      <c r="O4945" s="8">
        <v>308.0</v>
      </c>
      <c r="P4945" s="8">
        <v>3.0</v>
      </c>
      <c r="Q4945" s="39" t="s">
        <v>91</v>
      </c>
      <c r="R4945" s="39" t="s">
        <v>12242</v>
      </c>
      <c r="S4945" s="39" t="s">
        <v>12243</v>
      </c>
      <c r="T4945" s="39" t="s">
        <v>12022</v>
      </c>
      <c r="U4945" s="39" t="s">
        <v>12023</v>
      </c>
      <c r="V4945" s="39" t="s">
        <v>12024</v>
      </c>
      <c r="W4945" s="39" t="s">
        <v>12025</v>
      </c>
      <c r="X4945" s="39" t="s">
        <v>12134</v>
      </c>
      <c r="Y4945" s="39" t="s">
        <v>12135</v>
      </c>
      <c r="Z4945" s="39" t="s">
        <v>12028</v>
      </c>
      <c r="AA4945" s="39" t="s">
        <v>12029</v>
      </c>
    </row>
    <row r="4946" ht="15.75" hidden="1" customHeight="1">
      <c r="A4946" s="39" t="s">
        <v>12248</v>
      </c>
      <c r="B4946" s="39" t="s">
        <v>12249</v>
      </c>
      <c r="C4946" s="8">
        <v>4481.0</v>
      </c>
      <c r="D4946" s="8">
        <v>13.0</v>
      </c>
      <c r="E4946" s="8">
        <v>7.0</v>
      </c>
      <c r="F4946" s="8">
        <v>4.0</v>
      </c>
      <c r="G4946" s="8">
        <v>4756.0</v>
      </c>
      <c r="H4946" s="8">
        <v>4225.0</v>
      </c>
      <c r="I4946" s="8">
        <v>4431.0</v>
      </c>
      <c r="J4946" s="8">
        <v>3750.0</v>
      </c>
      <c r="K4946" s="8">
        <v>1747.0</v>
      </c>
      <c r="L4946" s="8">
        <v>4929.0</v>
      </c>
      <c r="M4946" s="8">
        <v>4204.0</v>
      </c>
      <c r="N4946" s="8">
        <v>730.0</v>
      </c>
      <c r="O4946" s="8">
        <v>472.0</v>
      </c>
      <c r="P4946" s="8">
        <v>3.0</v>
      </c>
      <c r="Q4946" s="39" t="s">
        <v>91</v>
      </c>
      <c r="R4946" s="39" t="s">
        <v>12242</v>
      </c>
      <c r="S4946" s="39" t="s">
        <v>12243</v>
      </c>
      <c r="T4946" s="39" t="s">
        <v>12022</v>
      </c>
      <c r="U4946" s="39" t="s">
        <v>12023</v>
      </c>
      <c r="V4946" s="39" t="s">
        <v>12024</v>
      </c>
      <c r="W4946" s="39" t="s">
        <v>12025</v>
      </c>
      <c r="X4946" s="39" t="s">
        <v>12134</v>
      </c>
      <c r="Y4946" s="39" t="s">
        <v>12135</v>
      </c>
      <c r="Z4946" s="39" t="s">
        <v>12028</v>
      </c>
      <c r="AA4946" s="39" t="s">
        <v>12029</v>
      </c>
    </row>
    <row r="4947" ht="15.75" hidden="1" customHeight="1">
      <c r="A4947" s="39" t="s">
        <v>12250</v>
      </c>
      <c r="B4947" s="39" t="s">
        <v>12251</v>
      </c>
      <c r="C4947" s="8">
        <v>4461.0</v>
      </c>
      <c r="D4947" s="8">
        <v>13.0</v>
      </c>
      <c r="E4947" s="8">
        <v>7.0</v>
      </c>
      <c r="F4947" s="8">
        <v>4.0</v>
      </c>
      <c r="G4947" s="8">
        <v>5542.0</v>
      </c>
      <c r="H4947" s="8">
        <v>5335.0</v>
      </c>
      <c r="I4947" s="8">
        <v>4376.0</v>
      </c>
      <c r="J4947" s="8">
        <v>3802.0</v>
      </c>
      <c r="K4947" s="8">
        <v>633.0</v>
      </c>
      <c r="L4947" s="8">
        <v>2710.0</v>
      </c>
      <c r="M4947" s="8">
        <v>4697.0</v>
      </c>
      <c r="N4947" s="8">
        <v>1588.0</v>
      </c>
      <c r="O4947" s="8">
        <v>1137.0</v>
      </c>
      <c r="P4947" s="8">
        <v>2.0</v>
      </c>
      <c r="Q4947" s="39" t="s">
        <v>877</v>
      </c>
      <c r="R4947" s="39" t="s">
        <v>12242</v>
      </c>
      <c r="S4947" s="39" t="s">
        <v>12243</v>
      </c>
      <c r="T4947" s="39" t="s">
        <v>12022</v>
      </c>
      <c r="U4947" s="39" t="s">
        <v>12023</v>
      </c>
      <c r="V4947" s="39" t="s">
        <v>12024</v>
      </c>
      <c r="W4947" s="39" t="s">
        <v>12025</v>
      </c>
      <c r="X4947" s="39" t="s">
        <v>12134</v>
      </c>
      <c r="Y4947" s="39" t="s">
        <v>12135</v>
      </c>
      <c r="Z4947" s="39" t="s">
        <v>12028</v>
      </c>
      <c r="AA4947" s="39" t="s">
        <v>12029</v>
      </c>
    </row>
    <row r="4948" ht="15.75" hidden="1" customHeight="1">
      <c r="A4948" s="39" t="s">
        <v>12252</v>
      </c>
      <c r="B4948" s="39" t="s">
        <v>12253</v>
      </c>
      <c r="C4948" s="8">
        <v>3025.0</v>
      </c>
      <c r="D4948" s="8">
        <v>9.0</v>
      </c>
      <c r="E4948" s="8">
        <v>5.0</v>
      </c>
      <c r="F4948" s="8">
        <v>3.0</v>
      </c>
      <c r="G4948" s="8">
        <v>3420.0</v>
      </c>
      <c r="H4948" s="8">
        <v>2475.0</v>
      </c>
      <c r="I4948" s="8">
        <v>2963.0</v>
      </c>
      <c r="J4948" s="8">
        <v>2719.0</v>
      </c>
      <c r="K4948" s="8">
        <v>3411.0</v>
      </c>
      <c r="L4948" s="8">
        <v>3845.0</v>
      </c>
      <c r="M4948" s="8">
        <v>2463.0</v>
      </c>
      <c r="N4948" s="8">
        <v>881.0</v>
      </c>
      <c r="O4948" s="8">
        <v>583.0</v>
      </c>
      <c r="P4948" s="8">
        <v>2.0</v>
      </c>
      <c r="Q4948" s="39" t="s">
        <v>877</v>
      </c>
      <c r="R4948" s="39" t="s">
        <v>12254</v>
      </c>
      <c r="S4948" s="39" t="s">
        <v>12255</v>
      </c>
      <c r="T4948" s="39" t="s">
        <v>12022</v>
      </c>
      <c r="U4948" s="39" t="s">
        <v>12023</v>
      </c>
      <c r="V4948" s="39" t="s">
        <v>12024</v>
      </c>
      <c r="W4948" s="39" t="s">
        <v>12025</v>
      </c>
      <c r="X4948" s="39" t="s">
        <v>12256</v>
      </c>
      <c r="Y4948" s="39" t="s">
        <v>12257</v>
      </c>
      <c r="Z4948" s="39" t="s">
        <v>12258</v>
      </c>
      <c r="AA4948" s="39" t="s">
        <v>12259</v>
      </c>
    </row>
    <row r="4949" ht="15.75" hidden="1" customHeight="1">
      <c r="A4949" s="39" t="s">
        <v>12260</v>
      </c>
      <c r="B4949" s="39" t="s">
        <v>12261</v>
      </c>
      <c r="C4949" s="8">
        <v>2247.0</v>
      </c>
      <c r="D4949" s="8">
        <v>7.0</v>
      </c>
      <c r="E4949" s="8">
        <v>4.0</v>
      </c>
      <c r="F4949" s="8">
        <v>2.0</v>
      </c>
      <c r="G4949" s="8">
        <v>1827.0</v>
      </c>
      <c r="H4949" s="8">
        <v>2258.0</v>
      </c>
      <c r="I4949" s="8">
        <v>1995.0</v>
      </c>
      <c r="J4949" s="8">
        <v>2224.0</v>
      </c>
      <c r="K4949" s="8">
        <v>4945.0</v>
      </c>
      <c r="L4949" s="8">
        <v>5111.0</v>
      </c>
      <c r="M4949" s="8">
        <v>1342.0</v>
      </c>
      <c r="N4949" s="8">
        <v>703.0</v>
      </c>
      <c r="O4949" s="8">
        <v>454.0</v>
      </c>
      <c r="P4949" s="8">
        <v>2.0</v>
      </c>
      <c r="Q4949" s="39" t="s">
        <v>877</v>
      </c>
      <c r="R4949" s="39" t="s">
        <v>12254</v>
      </c>
      <c r="S4949" s="39" t="s">
        <v>12255</v>
      </c>
      <c r="T4949" s="39" t="s">
        <v>12022</v>
      </c>
      <c r="U4949" s="39" t="s">
        <v>12023</v>
      </c>
      <c r="V4949" s="39" t="s">
        <v>12024</v>
      </c>
      <c r="W4949" s="39" t="s">
        <v>12025</v>
      </c>
      <c r="X4949" s="39" t="s">
        <v>12256</v>
      </c>
      <c r="Y4949" s="39" t="s">
        <v>12257</v>
      </c>
      <c r="Z4949" s="39" t="s">
        <v>12258</v>
      </c>
      <c r="AA4949" s="39" t="s">
        <v>12259</v>
      </c>
    </row>
    <row r="4950" ht="15.75" hidden="1" customHeight="1">
      <c r="A4950" s="39" t="s">
        <v>12262</v>
      </c>
      <c r="B4950" s="39" t="s">
        <v>12263</v>
      </c>
      <c r="C4950" s="8">
        <v>1817.0</v>
      </c>
      <c r="D4950" s="8">
        <v>6.0</v>
      </c>
      <c r="E4950" s="8">
        <v>3.0</v>
      </c>
      <c r="F4950" s="8">
        <v>2.0</v>
      </c>
      <c r="G4950" s="8">
        <v>1854.5</v>
      </c>
      <c r="H4950" s="8">
        <v>2481.0</v>
      </c>
      <c r="I4950" s="8">
        <v>814.0</v>
      </c>
      <c r="J4950" s="8">
        <v>1336.0</v>
      </c>
      <c r="K4950" s="8">
        <v>4969.0</v>
      </c>
      <c r="L4950" s="8">
        <v>3205.0</v>
      </c>
      <c r="M4950" s="8">
        <v>887.0</v>
      </c>
      <c r="N4950" s="8">
        <v>755.0</v>
      </c>
      <c r="O4950" s="8">
        <v>461.0</v>
      </c>
      <c r="P4950" s="8">
        <v>2.0</v>
      </c>
      <c r="Q4950" s="39" t="s">
        <v>877</v>
      </c>
      <c r="R4950" s="39" t="s">
        <v>12254</v>
      </c>
      <c r="S4950" s="39" t="s">
        <v>12255</v>
      </c>
      <c r="T4950" s="39" t="s">
        <v>12022</v>
      </c>
      <c r="U4950" s="39" t="s">
        <v>12023</v>
      </c>
      <c r="V4950" s="39" t="s">
        <v>12024</v>
      </c>
      <c r="W4950" s="39" t="s">
        <v>12025</v>
      </c>
      <c r="X4950" s="39" t="s">
        <v>12256</v>
      </c>
      <c r="Y4950" s="39" t="s">
        <v>12257</v>
      </c>
      <c r="Z4950" s="39" t="s">
        <v>12258</v>
      </c>
      <c r="AA4950" s="39" t="s">
        <v>12259</v>
      </c>
    </row>
    <row r="4951" ht="15.75" hidden="1" customHeight="1">
      <c r="A4951" s="39" t="s">
        <v>12264</v>
      </c>
      <c r="B4951" s="39" t="s">
        <v>12265</v>
      </c>
      <c r="C4951" s="8">
        <v>1072.0</v>
      </c>
      <c r="D4951" s="8">
        <v>4.0</v>
      </c>
      <c r="E4951" s="8">
        <v>2.0</v>
      </c>
      <c r="F4951" s="8">
        <v>1.0</v>
      </c>
      <c r="G4951" s="8">
        <v>1246.0</v>
      </c>
      <c r="H4951" s="8">
        <v>1200.0</v>
      </c>
      <c r="I4951" s="8">
        <v>381.0</v>
      </c>
      <c r="J4951" s="8">
        <v>1090.0</v>
      </c>
      <c r="K4951" s="8">
        <v>6370.0</v>
      </c>
      <c r="L4951" s="8">
        <v>1551.0</v>
      </c>
      <c r="M4951" s="8">
        <v>2085.0</v>
      </c>
      <c r="N4951" s="8">
        <v>719.0</v>
      </c>
      <c r="O4951" s="8">
        <v>433.0</v>
      </c>
      <c r="P4951" s="8">
        <v>2.0</v>
      </c>
      <c r="Q4951" s="39" t="s">
        <v>877</v>
      </c>
      <c r="R4951" s="39" t="s">
        <v>12254</v>
      </c>
      <c r="S4951" s="39" t="s">
        <v>12255</v>
      </c>
      <c r="T4951" s="39" t="s">
        <v>12022</v>
      </c>
      <c r="U4951" s="39" t="s">
        <v>12023</v>
      </c>
      <c r="V4951" s="39" t="s">
        <v>12024</v>
      </c>
      <c r="W4951" s="39" t="s">
        <v>12025</v>
      </c>
      <c r="X4951" s="39" t="s">
        <v>12256</v>
      </c>
      <c r="Y4951" s="39" t="s">
        <v>12257</v>
      </c>
      <c r="Z4951" s="39" t="s">
        <v>12258</v>
      </c>
      <c r="AA4951" s="39" t="s">
        <v>12259</v>
      </c>
    </row>
    <row r="4952" ht="15.75" hidden="1" customHeight="1">
      <c r="A4952" s="39" t="s">
        <v>12266</v>
      </c>
      <c r="B4952" s="39" t="s">
        <v>12267</v>
      </c>
      <c r="C4952" s="8">
        <v>1061.0</v>
      </c>
      <c r="D4952" s="8">
        <v>4.0</v>
      </c>
      <c r="E4952" s="8">
        <v>2.0</v>
      </c>
      <c r="F4952" s="8">
        <v>1.0</v>
      </c>
      <c r="G4952" s="8">
        <v>1132.0</v>
      </c>
      <c r="H4952" s="8">
        <v>1203.0</v>
      </c>
      <c r="I4952" s="8">
        <v>930.0</v>
      </c>
      <c r="J4952" s="8">
        <v>788.0</v>
      </c>
      <c r="K4952" s="8">
        <v>4356.0</v>
      </c>
      <c r="L4952" s="8">
        <v>1368.0</v>
      </c>
      <c r="M4952" s="8">
        <v>1244.0</v>
      </c>
      <c r="N4952" s="8">
        <v>761.0</v>
      </c>
      <c r="O4952" s="8">
        <v>446.0</v>
      </c>
      <c r="P4952" s="8">
        <v>2.0</v>
      </c>
      <c r="Q4952" s="39" t="s">
        <v>877</v>
      </c>
      <c r="R4952" s="39" t="s">
        <v>12268</v>
      </c>
      <c r="S4952" s="39" t="s">
        <v>12269</v>
      </c>
      <c r="T4952" s="39" t="s">
        <v>12022</v>
      </c>
      <c r="U4952" s="39" t="s">
        <v>12023</v>
      </c>
      <c r="V4952" s="39" t="s">
        <v>12024</v>
      </c>
      <c r="W4952" s="39" t="s">
        <v>12025</v>
      </c>
      <c r="X4952" s="39" t="s">
        <v>12256</v>
      </c>
      <c r="Y4952" s="39" t="s">
        <v>12257</v>
      </c>
      <c r="Z4952" s="39" t="s">
        <v>12258</v>
      </c>
      <c r="AA4952" s="39" t="s">
        <v>12259</v>
      </c>
    </row>
    <row r="4953" ht="15.75" hidden="1" customHeight="1">
      <c r="A4953" s="39" t="s">
        <v>12270</v>
      </c>
      <c r="B4953" s="39" t="s">
        <v>12271</v>
      </c>
      <c r="C4953" s="8">
        <v>1083.0</v>
      </c>
      <c r="D4953" s="8">
        <v>4.0</v>
      </c>
      <c r="E4953" s="8">
        <v>2.0</v>
      </c>
      <c r="F4953" s="8">
        <v>1.0</v>
      </c>
      <c r="G4953" s="8">
        <v>1517.0</v>
      </c>
      <c r="H4953" s="8">
        <v>1254.5</v>
      </c>
      <c r="I4953" s="8">
        <v>472.0</v>
      </c>
      <c r="J4953" s="8">
        <v>1111.0</v>
      </c>
      <c r="K4953" s="8">
        <v>3088.0</v>
      </c>
      <c r="L4953" s="8">
        <v>1636.0</v>
      </c>
      <c r="M4953" s="8">
        <v>702.0</v>
      </c>
      <c r="N4953" s="8">
        <v>855.0</v>
      </c>
      <c r="O4953" s="8">
        <v>524.0</v>
      </c>
      <c r="P4953" s="8">
        <v>2.0</v>
      </c>
      <c r="Q4953" s="39" t="s">
        <v>877</v>
      </c>
      <c r="R4953" s="39" t="s">
        <v>12268</v>
      </c>
      <c r="S4953" s="39" t="s">
        <v>12269</v>
      </c>
      <c r="T4953" s="39" t="s">
        <v>12022</v>
      </c>
      <c r="U4953" s="39" t="s">
        <v>12023</v>
      </c>
      <c r="V4953" s="39" t="s">
        <v>12024</v>
      </c>
      <c r="W4953" s="39" t="s">
        <v>12025</v>
      </c>
      <c r="X4953" s="39" t="s">
        <v>12256</v>
      </c>
      <c r="Y4953" s="39" t="s">
        <v>12257</v>
      </c>
      <c r="Z4953" s="39" t="s">
        <v>12258</v>
      </c>
      <c r="AA4953" s="39" t="s">
        <v>12259</v>
      </c>
    </row>
    <row r="4954" ht="15.75" hidden="1" customHeight="1">
      <c r="A4954" s="39" t="s">
        <v>12272</v>
      </c>
      <c r="B4954" s="39" t="s">
        <v>12273</v>
      </c>
      <c r="C4954" s="8">
        <v>4782.0</v>
      </c>
      <c r="D4954" s="8">
        <v>14.0</v>
      </c>
      <c r="E4954" s="8">
        <v>7.0</v>
      </c>
      <c r="F4954" s="8">
        <v>4.0</v>
      </c>
      <c r="G4954" s="8">
        <v>4500.0</v>
      </c>
      <c r="H4954" s="8">
        <v>4712.0</v>
      </c>
      <c r="I4954" s="8">
        <v>3443.0</v>
      </c>
      <c r="J4954" s="8">
        <v>3784.0</v>
      </c>
      <c r="K4954" s="8">
        <v>4128.0</v>
      </c>
      <c r="L4954" s="8">
        <v>4597.0</v>
      </c>
      <c r="M4954" s="8">
        <v>4639.0</v>
      </c>
      <c r="N4954" s="8">
        <v>1257.0</v>
      </c>
      <c r="O4954" s="8">
        <v>936.0</v>
      </c>
      <c r="P4954" s="8">
        <v>2.0</v>
      </c>
      <c r="Q4954" s="39" t="s">
        <v>877</v>
      </c>
      <c r="R4954" s="39" t="s">
        <v>12268</v>
      </c>
      <c r="S4954" s="39" t="s">
        <v>12269</v>
      </c>
      <c r="T4954" s="39" t="s">
        <v>12022</v>
      </c>
      <c r="U4954" s="39" t="s">
        <v>12023</v>
      </c>
      <c r="V4954" s="39" t="s">
        <v>12024</v>
      </c>
      <c r="W4954" s="39" t="s">
        <v>12025</v>
      </c>
      <c r="X4954" s="39" t="s">
        <v>12256</v>
      </c>
      <c r="Y4954" s="39" t="s">
        <v>12257</v>
      </c>
      <c r="Z4954" s="39" t="s">
        <v>12258</v>
      </c>
      <c r="AA4954" s="39" t="s">
        <v>12259</v>
      </c>
    </row>
    <row r="4955" ht="15.75" hidden="1" customHeight="1">
      <c r="A4955" s="39" t="s">
        <v>12274</v>
      </c>
      <c r="B4955" s="39" t="s">
        <v>12275</v>
      </c>
      <c r="C4955" s="8">
        <v>3170.0</v>
      </c>
      <c r="D4955" s="8">
        <v>10.0</v>
      </c>
      <c r="E4955" s="8">
        <v>5.0</v>
      </c>
      <c r="F4955" s="8">
        <v>3.0</v>
      </c>
      <c r="G4955" s="8">
        <v>2482.0</v>
      </c>
      <c r="H4955" s="8">
        <v>3163.0</v>
      </c>
      <c r="I4955" s="8">
        <v>3744.0</v>
      </c>
      <c r="J4955" s="8">
        <v>2356.0</v>
      </c>
      <c r="K4955" s="8">
        <v>5077.0</v>
      </c>
      <c r="L4955" s="8">
        <v>4475.0</v>
      </c>
      <c r="M4955" s="8">
        <v>2585.0</v>
      </c>
      <c r="N4955" s="8">
        <v>1048.0</v>
      </c>
      <c r="O4955" s="8">
        <v>726.0</v>
      </c>
      <c r="P4955" s="8">
        <v>2.0</v>
      </c>
      <c r="Q4955" s="39" t="s">
        <v>877</v>
      </c>
      <c r="R4955" s="39" t="s">
        <v>12268</v>
      </c>
      <c r="S4955" s="39" t="s">
        <v>12269</v>
      </c>
      <c r="T4955" s="39" t="s">
        <v>12022</v>
      </c>
      <c r="U4955" s="39" t="s">
        <v>12023</v>
      </c>
      <c r="V4955" s="39" t="s">
        <v>12024</v>
      </c>
      <c r="W4955" s="39" t="s">
        <v>12025</v>
      </c>
      <c r="X4955" s="39" t="s">
        <v>12256</v>
      </c>
      <c r="Y4955" s="39" t="s">
        <v>12257</v>
      </c>
      <c r="Z4955" s="39" t="s">
        <v>12258</v>
      </c>
      <c r="AA4955" s="39" t="s">
        <v>12259</v>
      </c>
    </row>
    <row r="4956" ht="15.75" hidden="1" customHeight="1">
      <c r="A4956" s="39" t="s">
        <v>12276</v>
      </c>
      <c r="B4956" s="39" t="s">
        <v>12277</v>
      </c>
      <c r="C4956" s="8">
        <v>1747.0</v>
      </c>
      <c r="D4956" s="8">
        <v>6.0</v>
      </c>
      <c r="E4956" s="8">
        <v>3.0</v>
      </c>
      <c r="F4956" s="8">
        <v>2.0</v>
      </c>
      <c r="G4956" s="8">
        <v>2035.0</v>
      </c>
      <c r="H4956" s="8">
        <v>1965.0</v>
      </c>
      <c r="I4956" s="8">
        <v>1903.0</v>
      </c>
      <c r="J4956" s="8">
        <v>917.0</v>
      </c>
      <c r="K4956" s="8">
        <v>2583.0</v>
      </c>
      <c r="L4956" s="8">
        <v>3303.0</v>
      </c>
      <c r="M4956" s="8">
        <v>974.0</v>
      </c>
      <c r="N4956" s="8">
        <v>729.0</v>
      </c>
      <c r="O4956" s="8">
        <v>476.0</v>
      </c>
      <c r="P4956" s="8">
        <v>2.0</v>
      </c>
      <c r="Q4956" s="39" t="s">
        <v>877</v>
      </c>
      <c r="R4956" s="39" t="s">
        <v>12278</v>
      </c>
      <c r="S4956" s="39" t="s">
        <v>12279</v>
      </c>
      <c r="T4956" s="39" t="s">
        <v>12022</v>
      </c>
      <c r="U4956" s="39" t="s">
        <v>12023</v>
      </c>
      <c r="V4956" s="39" t="s">
        <v>12024</v>
      </c>
      <c r="W4956" s="39" t="s">
        <v>12025</v>
      </c>
      <c r="X4956" s="39" t="s">
        <v>12280</v>
      </c>
      <c r="Y4956" s="39" t="s">
        <v>12281</v>
      </c>
      <c r="Z4956" s="39" t="s">
        <v>12258</v>
      </c>
      <c r="AA4956" s="39" t="s">
        <v>12259</v>
      </c>
    </row>
    <row r="4957" ht="15.75" hidden="1" customHeight="1">
      <c r="A4957" s="39" t="s">
        <v>12282</v>
      </c>
      <c r="B4957" s="39" t="s">
        <v>12283</v>
      </c>
      <c r="C4957" s="8">
        <v>1154.0</v>
      </c>
      <c r="D4957" s="8">
        <v>4.0</v>
      </c>
      <c r="E4957" s="8">
        <v>2.0</v>
      </c>
      <c r="F4957" s="8">
        <v>1.0</v>
      </c>
      <c r="G4957" s="8">
        <v>943.0</v>
      </c>
      <c r="H4957" s="8">
        <v>1450.0</v>
      </c>
      <c r="I4957" s="8">
        <v>973.0</v>
      </c>
      <c r="J4957" s="8">
        <v>1489.0</v>
      </c>
      <c r="K4957" s="8">
        <v>5013.0</v>
      </c>
      <c r="L4957" s="8">
        <v>870.0</v>
      </c>
      <c r="M4957" s="8">
        <v>437.0</v>
      </c>
      <c r="N4957" s="8">
        <v>671.0</v>
      </c>
      <c r="O4957" s="8">
        <v>487.0</v>
      </c>
      <c r="P4957" s="8">
        <v>2.0</v>
      </c>
      <c r="Q4957" s="39" t="s">
        <v>877</v>
      </c>
      <c r="R4957" s="39" t="s">
        <v>12278</v>
      </c>
      <c r="S4957" s="39" t="s">
        <v>12279</v>
      </c>
      <c r="T4957" s="39" t="s">
        <v>12022</v>
      </c>
      <c r="U4957" s="39" t="s">
        <v>12023</v>
      </c>
      <c r="V4957" s="39" t="s">
        <v>12024</v>
      </c>
      <c r="W4957" s="39" t="s">
        <v>12025</v>
      </c>
      <c r="X4957" s="39" t="s">
        <v>12280</v>
      </c>
      <c r="Y4957" s="39" t="s">
        <v>12281</v>
      </c>
      <c r="Z4957" s="39" t="s">
        <v>12258</v>
      </c>
      <c r="AA4957" s="39" t="s">
        <v>12259</v>
      </c>
    </row>
    <row r="4958" ht="15.75" hidden="1" customHeight="1">
      <c r="A4958" s="39" t="s">
        <v>12284</v>
      </c>
      <c r="B4958" s="39" t="s">
        <v>12285</v>
      </c>
      <c r="C4958" s="8">
        <v>2299.0</v>
      </c>
      <c r="D4958" s="8">
        <v>7.0</v>
      </c>
      <c r="E4958" s="8">
        <v>4.0</v>
      </c>
      <c r="F4958" s="8">
        <v>2.0</v>
      </c>
      <c r="G4958" s="8">
        <v>2104.0</v>
      </c>
      <c r="H4958" s="8">
        <v>2194.0</v>
      </c>
      <c r="I4958" s="8">
        <v>3986.0</v>
      </c>
      <c r="J4958" s="8">
        <v>2011.0</v>
      </c>
      <c r="K4958" s="8">
        <v>3532.0</v>
      </c>
      <c r="L4958" s="8">
        <v>1140.0</v>
      </c>
      <c r="M4958" s="8">
        <v>3293.0</v>
      </c>
      <c r="N4958" s="8">
        <v>838.0</v>
      </c>
      <c r="O4958" s="8">
        <v>533.0</v>
      </c>
      <c r="P4958" s="8">
        <v>2.0</v>
      </c>
      <c r="Q4958" s="39" t="s">
        <v>877</v>
      </c>
      <c r="R4958" s="39" t="s">
        <v>12278</v>
      </c>
      <c r="S4958" s="39" t="s">
        <v>12279</v>
      </c>
      <c r="T4958" s="39" t="s">
        <v>12022</v>
      </c>
      <c r="U4958" s="39" t="s">
        <v>12023</v>
      </c>
      <c r="V4958" s="39" t="s">
        <v>12024</v>
      </c>
      <c r="W4958" s="39" t="s">
        <v>12025</v>
      </c>
      <c r="X4958" s="39" t="s">
        <v>12256</v>
      </c>
      <c r="Y4958" s="39" t="s">
        <v>12257</v>
      </c>
      <c r="Z4958" s="39" t="s">
        <v>12258</v>
      </c>
      <c r="AA4958" s="39" t="s">
        <v>12259</v>
      </c>
    </row>
    <row r="4959" ht="15.75" hidden="1" customHeight="1">
      <c r="A4959" s="39" t="s">
        <v>12286</v>
      </c>
      <c r="B4959" s="39" t="s">
        <v>12287</v>
      </c>
      <c r="C4959" s="8">
        <v>4309.0</v>
      </c>
      <c r="D4959" s="8">
        <v>13.0</v>
      </c>
      <c r="E4959" s="8">
        <v>7.0</v>
      </c>
      <c r="F4959" s="8">
        <v>4.0</v>
      </c>
      <c r="G4959" s="8">
        <v>5149.0</v>
      </c>
      <c r="H4959" s="8">
        <v>3972.0</v>
      </c>
      <c r="I4959" s="8">
        <v>2494.0</v>
      </c>
      <c r="J4959" s="8">
        <v>3340.0</v>
      </c>
      <c r="K4959" s="8">
        <v>4182.0</v>
      </c>
      <c r="L4959" s="8">
        <v>3782.0</v>
      </c>
      <c r="M4959" s="8">
        <v>3552.5</v>
      </c>
      <c r="N4959" s="8">
        <v>1030.0</v>
      </c>
      <c r="O4959" s="8">
        <v>657.0</v>
      </c>
      <c r="P4959" s="8">
        <v>2.0</v>
      </c>
      <c r="Q4959" s="39" t="s">
        <v>877</v>
      </c>
      <c r="R4959" s="39" t="s">
        <v>12278</v>
      </c>
      <c r="S4959" s="39" t="s">
        <v>12279</v>
      </c>
      <c r="T4959" s="39" t="s">
        <v>12022</v>
      </c>
      <c r="U4959" s="39" t="s">
        <v>12023</v>
      </c>
      <c r="V4959" s="39" t="s">
        <v>12024</v>
      </c>
      <c r="W4959" s="39" t="s">
        <v>12025</v>
      </c>
      <c r="X4959" s="39" t="s">
        <v>12256</v>
      </c>
      <c r="Y4959" s="39" t="s">
        <v>12257</v>
      </c>
      <c r="Z4959" s="39" t="s">
        <v>12258</v>
      </c>
      <c r="AA4959" s="39" t="s">
        <v>12259</v>
      </c>
    </row>
    <row r="4960" ht="15.75" hidden="1" customHeight="1">
      <c r="A4960" s="39" t="s">
        <v>12288</v>
      </c>
      <c r="B4960" s="39" t="s">
        <v>12289</v>
      </c>
      <c r="C4960" s="8">
        <v>4808.0</v>
      </c>
      <c r="D4960" s="8">
        <v>14.0</v>
      </c>
      <c r="E4960" s="8">
        <v>7.0</v>
      </c>
      <c r="F4960" s="8">
        <v>4.0</v>
      </c>
      <c r="G4960" s="8">
        <v>4510.0</v>
      </c>
      <c r="H4960" s="8">
        <v>4795.0</v>
      </c>
      <c r="I4960" s="8">
        <v>4264.0</v>
      </c>
      <c r="J4960" s="8">
        <v>5054.0</v>
      </c>
      <c r="K4960" s="8">
        <v>2982.0</v>
      </c>
      <c r="L4960" s="8">
        <v>2311.0</v>
      </c>
      <c r="M4960" s="8">
        <v>3134.0</v>
      </c>
      <c r="N4960" s="8">
        <v>687.0</v>
      </c>
      <c r="O4960" s="8">
        <v>492.0</v>
      </c>
      <c r="P4960" s="8">
        <v>2.0</v>
      </c>
      <c r="Q4960" s="39" t="s">
        <v>877</v>
      </c>
      <c r="R4960" s="39" t="s">
        <v>12290</v>
      </c>
      <c r="S4960" s="39" t="s">
        <v>12291</v>
      </c>
      <c r="T4960" s="39" t="s">
        <v>12022</v>
      </c>
      <c r="U4960" s="39" t="s">
        <v>12023</v>
      </c>
      <c r="V4960" s="39" t="s">
        <v>12024</v>
      </c>
      <c r="W4960" s="39" t="s">
        <v>12025</v>
      </c>
      <c r="X4960" s="39" t="s">
        <v>12256</v>
      </c>
      <c r="Y4960" s="39" t="s">
        <v>12257</v>
      </c>
      <c r="Z4960" s="39" t="s">
        <v>12258</v>
      </c>
      <c r="AA4960" s="39" t="s">
        <v>12259</v>
      </c>
    </row>
    <row r="4961" ht="15.75" hidden="1" customHeight="1">
      <c r="A4961" s="39" t="s">
        <v>12292</v>
      </c>
      <c r="B4961" s="39" t="s">
        <v>12293</v>
      </c>
      <c r="C4961" s="8">
        <v>386.0</v>
      </c>
      <c r="D4961" s="8">
        <v>2.0</v>
      </c>
      <c r="E4961" s="8">
        <v>1.0</v>
      </c>
      <c r="F4961" s="8">
        <v>1.0</v>
      </c>
      <c r="G4961" s="8">
        <v>361.0</v>
      </c>
      <c r="H4961" s="8">
        <v>712.0</v>
      </c>
      <c r="I4961" s="8">
        <v>195.0</v>
      </c>
      <c r="J4961" s="8">
        <v>832.0</v>
      </c>
      <c r="K4961" s="8">
        <v>3282.0</v>
      </c>
      <c r="L4961" s="8">
        <v>204.0</v>
      </c>
      <c r="M4961" s="8">
        <v>586.0</v>
      </c>
      <c r="N4961" s="8">
        <v>511.0</v>
      </c>
      <c r="O4961" s="8">
        <v>325.0</v>
      </c>
      <c r="P4961" s="8">
        <v>2.0</v>
      </c>
      <c r="Q4961" s="39" t="s">
        <v>877</v>
      </c>
      <c r="R4961" s="39" t="s">
        <v>12290</v>
      </c>
      <c r="S4961" s="39" t="s">
        <v>12291</v>
      </c>
      <c r="T4961" s="39" t="s">
        <v>12022</v>
      </c>
      <c r="U4961" s="39" t="s">
        <v>12023</v>
      </c>
      <c r="V4961" s="39" t="s">
        <v>12024</v>
      </c>
      <c r="W4961" s="39" t="s">
        <v>12025</v>
      </c>
      <c r="X4961" s="39" t="s">
        <v>12256</v>
      </c>
      <c r="Y4961" s="39" t="s">
        <v>12257</v>
      </c>
      <c r="Z4961" s="39" t="s">
        <v>12258</v>
      </c>
      <c r="AA4961" s="39" t="s">
        <v>12259</v>
      </c>
    </row>
    <row r="4962" ht="15.75" hidden="1" customHeight="1">
      <c r="A4962" s="39" t="s">
        <v>12294</v>
      </c>
      <c r="B4962" s="39" t="s">
        <v>12295</v>
      </c>
      <c r="C4962" s="8">
        <v>1024.0</v>
      </c>
      <c r="D4962" s="8">
        <v>3.0</v>
      </c>
      <c r="E4962" s="8">
        <v>2.0</v>
      </c>
      <c r="F4962" s="8">
        <v>1.0</v>
      </c>
      <c r="G4962" s="8">
        <v>1239.0</v>
      </c>
      <c r="H4962" s="8">
        <v>849.5</v>
      </c>
      <c r="I4962" s="8">
        <v>972.0</v>
      </c>
      <c r="J4962" s="8">
        <v>898.0</v>
      </c>
      <c r="K4962" s="8">
        <v>4748.0</v>
      </c>
      <c r="L4962" s="8">
        <v>1307.0</v>
      </c>
      <c r="M4962" s="8">
        <v>2438.0</v>
      </c>
      <c r="N4962" s="8">
        <v>764.0</v>
      </c>
      <c r="O4962" s="8">
        <v>472.0</v>
      </c>
      <c r="P4962" s="8">
        <v>2.0</v>
      </c>
      <c r="Q4962" s="39" t="s">
        <v>877</v>
      </c>
      <c r="R4962" s="39" t="s">
        <v>12290</v>
      </c>
      <c r="S4962" s="39" t="s">
        <v>12291</v>
      </c>
      <c r="T4962" s="39" t="s">
        <v>12022</v>
      </c>
      <c r="U4962" s="39" t="s">
        <v>12023</v>
      </c>
      <c r="V4962" s="39" t="s">
        <v>12024</v>
      </c>
      <c r="W4962" s="39" t="s">
        <v>12025</v>
      </c>
      <c r="X4962" s="39" t="s">
        <v>12256</v>
      </c>
      <c r="Y4962" s="39" t="s">
        <v>12257</v>
      </c>
      <c r="Z4962" s="39" t="s">
        <v>12258</v>
      </c>
      <c r="AA4962" s="39" t="s">
        <v>12259</v>
      </c>
    </row>
    <row r="4963" ht="15.75" hidden="1" customHeight="1">
      <c r="A4963" s="39" t="s">
        <v>12296</v>
      </c>
      <c r="B4963" s="39" t="s">
        <v>12297</v>
      </c>
      <c r="C4963" s="8">
        <v>2007.0</v>
      </c>
      <c r="D4963" s="8">
        <v>6.0</v>
      </c>
      <c r="E4963" s="8">
        <v>3.0</v>
      </c>
      <c r="F4963" s="8">
        <v>2.0</v>
      </c>
      <c r="G4963" s="8">
        <v>1930.0</v>
      </c>
      <c r="H4963" s="8">
        <v>2424.0</v>
      </c>
      <c r="I4963" s="8">
        <v>1790.0</v>
      </c>
      <c r="J4963" s="8">
        <v>1725.0</v>
      </c>
      <c r="K4963" s="8">
        <v>2472.0</v>
      </c>
      <c r="L4963" s="8">
        <v>2174.0</v>
      </c>
      <c r="M4963" s="8">
        <v>2936.0</v>
      </c>
      <c r="N4963" s="8">
        <v>524.0</v>
      </c>
      <c r="O4963" s="8">
        <v>350.0</v>
      </c>
      <c r="P4963" s="8">
        <v>2.0</v>
      </c>
      <c r="Q4963" s="39" t="s">
        <v>877</v>
      </c>
      <c r="R4963" s="39" t="s">
        <v>12290</v>
      </c>
      <c r="S4963" s="39" t="s">
        <v>12291</v>
      </c>
      <c r="T4963" s="39" t="s">
        <v>12022</v>
      </c>
      <c r="U4963" s="39" t="s">
        <v>12023</v>
      </c>
      <c r="V4963" s="39" t="s">
        <v>12024</v>
      </c>
      <c r="W4963" s="39" t="s">
        <v>12025</v>
      </c>
      <c r="X4963" s="39" t="s">
        <v>12256</v>
      </c>
      <c r="Y4963" s="39" t="s">
        <v>12257</v>
      </c>
      <c r="Z4963" s="39" t="s">
        <v>12258</v>
      </c>
      <c r="AA4963" s="39" t="s">
        <v>12259</v>
      </c>
    </row>
    <row r="4964" ht="15.75" hidden="1" customHeight="1">
      <c r="A4964" s="39" t="s">
        <v>12298</v>
      </c>
      <c r="B4964" s="39" t="s">
        <v>12299</v>
      </c>
      <c r="C4964" s="8">
        <v>6207.0</v>
      </c>
      <c r="D4964" s="8">
        <v>18.0</v>
      </c>
      <c r="E4964" s="8">
        <v>9.0</v>
      </c>
      <c r="F4964" s="8">
        <v>5.0</v>
      </c>
      <c r="G4964" s="8">
        <v>6292.0</v>
      </c>
      <c r="H4964" s="8">
        <v>6506.0</v>
      </c>
      <c r="I4964" s="8">
        <v>5020.0</v>
      </c>
      <c r="J4964" s="8">
        <v>6050.0</v>
      </c>
      <c r="K4964" s="8">
        <v>1768.0</v>
      </c>
      <c r="L4964" s="8">
        <v>6515.0</v>
      </c>
      <c r="M4964" s="8">
        <v>4794.0</v>
      </c>
      <c r="N4964" s="8">
        <v>929.0</v>
      </c>
      <c r="O4964" s="8">
        <v>597.0</v>
      </c>
      <c r="P4964" s="8">
        <v>2.0</v>
      </c>
      <c r="Q4964" s="39" t="s">
        <v>877</v>
      </c>
      <c r="R4964" s="39" t="s">
        <v>12290</v>
      </c>
      <c r="S4964" s="39" t="s">
        <v>12291</v>
      </c>
      <c r="T4964" s="39" t="s">
        <v>12022</v>
      </c>
      <c r="U4964" s="39" t="s">
        <v>12023</v>
      </c>
      <c r="V4964" s="39" t="s">
        <v>12024</v>
      </c>
      <c r="W4964" s="39" t="s">
        <v>12025</v>
      </c>
      <c r="X4964" s="39" t="s">
        <v>12256</v>
      </c>
      <c r="Y4964" s="39" t="s">
        <v>12257</v>
      </c>
      <c r="Z4964" s="39" t="s">
        <v>12258</v>
      </c>
      <c r="AA4964" s="39" t="s">
        <v>12259</v>
      </c>
    </row>
    <row r="4965" ht="15.75" hidden="1" customHeight="1">
      <c r="A4965" s="39" t="s">
        <v>12300</v>
      </c>
      <c r="B4965" s="39" t="s">
        <v>12301</v>
      </c>
      <c r="C4965" s="8">
        <v>1268.0</v>
      </c>
      <c r="D4965" s="8">
        <v>4.0</v>
      </c>
      <c r="E4965" s="8">
        <v>2.0</v>
      </c>
      <c r="F4965" s="8">
        <v>1.0</v>
      </c>
      <c r="G4965" s="8">
        <v>1125.0</v>
      </c>
      <c r="H4965" s="8">
        <v>1616.0</v>
      </c>
      <c r="I4965" s="8">
        <v>1082.0</v>
      </c>
      <c r="J4965" s="8">
        <v>1748.0</v>
      </c>
      <c r="K4965" s="8">
        <v>1293.0</v>
      </c>
      <c r="L4965" s="8">
        <v>2662.0</v>
      </c>
      <c r="M4965" s="8">
        <v>1736.0</v>
      </c>
      <c r="N4965" s="8">
        <v>862.0</v>
      </c>
      <c r="O4965" s="8">
        <v>599.0</v>
      </c>
      <c r="P4965" s="8">
        <v>2.0</v>
      </c>
      <c r="Q4965" s="39" t="s">
        <v>877</v>
      </c>
      <c r="R4965" s="39" t="s">
        <v>12290</v>
      </c>
      <c r="S4965" s="39" t="s">
        <v>12291</v>
      </c>
      <c r="T4965" s="39" t="s">
        <v>12022</v>
      </c>
      <c r="U4965" s="39" t="s">
        <v>12023</v>
      </c>
      <c r="V4965" s="39" t="s">
        <v>12024</v>
      </c>
      <c r="W4965" s="39" t="s">
        <v>12025</v>
      </c>
      <c r="X4965" s="39" t="s">
        <v>12256</v>
      </c>
      <c r="Y4965" s="39" t="s">
        <v>12257</v>
      </c>
      <c r="Z4965" s="39" t="s">
        <v>12258</v>
      </c>
      <c r="AA4965" s="39" t="s">
        <v>12259</v>
      </c>
    </row>
    <row r="4966" ht="15.75" hidden="1" customHeight="1">
      <c r="A4966" s="39" t="s">
        <v>12302</v>
      </c>
      <c r="B4966" s="39" t="s">
        <v>12303</v>
      </c>
      <c r="C4966" s="8">
        <v>1660.0</v>
      </c>
      <c r="D4966" s="8">
        <v>5.0</v>
      </c>
      <c r="E4966" s="8">
        <v>3.0</v>
      </c>
      <c r="F4966" s="8">
        <v>2.0</v>
      </c>
      <c r="G4966" s="8">
        <v>1925.0</v>
      </c>
      <c r="H4966" s="8">
        <v>1682.0</v>
      </c>
      <c r="I4966" s="8">
        <v>1768.0</v>
      </c>
      <c r="J4966" s="8">
        <v>1409.0</v>
      </c>
      <c r="K4966" s="8">
        <v>1957.0</v>
      </c>
      <c r="L4966" s="8">
        <v>2121.0</v>
      </c>
      <c r="M4966" s="8">
        <v>2699.0</v>
      </c>
      <c r="N4966" s="8">
        <v>1058.0</v>
      </c>
      <c r="O4966" s="8">
        <v>661.0</v>
      </c>
      <c r="P4966" s="8">
        <v>2.0</v>
      </c>
      <c r="Q4966" s="39" t="s">
        <v>877</v>
      </c>
      <c r="R4966" s="39" t="s">
        <v>12290</v>
      </c>
      <c r="S4966" s="39" t="s">
        <v>12291</v>
      </c>
      <c r="T4966" s="39" t="s">
        <v>12022</v>
      </c>
      <c r="U4966" s="39" t="s">
        <v>12023</v>
      </c>
      <c r="V4966" s="39" t="s">
        <v>12024</v>
      </c>
      <c r="W4966" s="39" t="s">
        <v>12025</v>
      </c>
      <c r="X4966" s="39" t="s">
        <v>12256</v>
      </c>
      <c r="Y4966" s="39" t="s">
        <v>12257</v>
      </c>
      <c r="Z4966" s="39" t="s">
        <v>12258</v>
      </c>
      <c r="AA4966" s="39" t="s">
        <v>12259</v>
      </c>
    </row>
    <row r="4967" ht="15.75" hidden="1" customHeight="1">
      <c r="A4967" s="39" t="s">
        <v>12304</v>
      </c>
      <c r="B4967" s="39" t="s">
        <v>12305</v>
      </c>
      <c r="C4967" s="8">
        <v>2883.0</v>
      </c>
      <c r="D4967" s="8">
        <v>9.0</v>
      </c>
      <c r="E4967" s="8">
        <v>5.0</v>
      </c>
      <c r="F4967" s="8">
        <v>3.0</v>
      </c>
      <c r="G4967" s="8">
        <v>2806.5</v>
      </c>
      <c r="H4967" s="8">
        <v>2597.0</v>
      </c>
      <c r="I4967" s="8">
        <v>4174.0</v>
      </c>
      <c r="J4967" s="8">
        <v>2092.0</v>
      </c>
      <c r="K4967" s="8">
        <v>3122.0</v>
      </c>
      <c r="L4967" s="8">
        <v>3532.0</v>
      </c>
      <c r="M4967" s="8">
        <v>2619.0</v>
      </c>
      <c r="N4967" s="8">
        <v>840.0</v>
      </c>
      <c r="O4967" s="8">
        <v>456.0</v>
      </c>
      <c r="P4967" s="8">
        <v>2.0</v>
      </c>
      <c r="Q4967" s="39" t="s">
        <v>877</v>
      </c>
      <c r="R4967" s="39" t="s">
        <v>12306</v>
      </c>
      <c r="S4967" s="39" t="s">
        <v>12307</v>
      </c>
      <c r="T4967" s="39" t="s">
        <v>12022</v>
      </c>
      <c r="U4967" s="39" t="s">
        <v>12023</v>
      </c>
      <c r="V4967" s="39" t="s">
        <v>12024</v>
      </c>
      <c r="W4967" s="39" t="s">
        <v>12025</v>
      </c>
      <c r="X4967" s="39" t="s">
        <v>12256</v>
      </c>
      <c r="Y4967" s="39" t="s">
        <v>12257</v>
      </c>
      <c r="Z4967" s="39" t="s">
        <v>12028</v>
      </c>
      <c r="AA4967" s="39" t="s">
        <v>12029</v>
      </c>
    </row>
    <row r="4968" ht="15.75" hidden="1" customHeight="1">
      <c r="A4968" s="39" t="s">
        <v>12308</v>
      </c>
      <c r="B4968" s="39" t="s">
        <v>12309</v>
      </c>
      <c r="C4968" s="8">
        <v>263.0</v>
      </c>
      <c r="D4968" s="8">
        <v>1.0</v>
      </c>
      <c r="E4968" s="8">
        <v>1.0</v>
      </c>
      <c r="F4968" s="8">
        <v>1.0</v>
      </c>
      <c r="G4968" s="8">
        <v>265.0</v>
      </c>
      <c r="H4968" s="8">
        <v>150.0</v>
      </c>
      <c r="I4968" s="8">
        <v>1363.0</v>
      </c>
      <c r="J4968" s="8">
        <v>320.0</v>
      </c>
      <c r="K4968" s="8">
        <v>3988.0</v>
      </c>
      <c r="L4968" s="8">
        <v>284.0</v>
      </c>
      <c r="M4968" s="8">
        <v>3000.0</v>
      </c>
      <c r="N4968" s="8">
        <v>882.0</v>
      </c>
      <c r="O4968" s="8">
        <v>626.0</v>
      </c>
      <c r="P4968" s="8">
        <v>2.0</v>
      </c>
      <c r="Q4968" s="39" t="s">
        <v>877</v>
      </c>
      <c r="R4968" s="39" t="s">
        <v>12306</v>
      </c>
      <c r="S4968" s="39" t="s">
        <v>12307</v>
      </c>
      <c r="T4968" s="39" t="s">
        <v>12022</v>
      </c>
      <c r="U4968" s="39" t="s">
        <v>12023</v>
      </c>
      <c r="V4968" s="39" t="s">
        <v>12024</v>
      </c>
      <c r="W4968" s="39" t="s">
        <v>12025</v>
      </c>
      <c r="X4968" s="39" t="s">
        <v>12256</v>
      </c>
      <c r="Y4968" s="39" t="s">
        <v>12257</v>
      </c>
      <c r="Z4968" s="39" t="s">
        <v>12028</v>
      </c>
      <c r="AA4968" s="39" t="s">
        <v>12029</v>
      </c>
    </row>
    <row r="4969" ht="15.75" hidden="1" customHeight="1">
      <c r="A4969" s="39" t="s">
        <v>12310</v>
      </c>
      <c r="B4969" s="39" t="s">
        <v>12311</v>
      </c>
      <c r="C4969" s="8">
        <v>192.0</v>
      </c>
      <c r="D4969" s="8">
        <v>1.0</v>
      </c>
      <c r="E4969" s="8">
        <v>1.0</v>
      </c>
      <c r="F4969" s="8">
        <v>1.0</v>
      </c>
      <c r="G4969" s="8">
        <v>440.0</v>
      </c>
      <c r="H4969" s="8">
        <v>121.0</v>
      </c>
      <c r="I4969" s="8">
        <v>354.0</v>
      </c>
      <c r="J4969" s="8">
        <v>138.0</v>
      </c>
      <c r="K4969" s="8">
        <v>5390.0</v>
      </c>
      <c r="L4969" s="8">
        <v>32.0</v>
      </c>
      <c r="M4969" s="8">
        <v>3075.5</v>
      </c>
      <c r="N4969" s="8">
        <v>714.0</v>
      </c>
      <c r="O4969" s="8">
        <v>426.0</v>
      </c>
      <c r="P4969" s="8">
        <v>2.0</v>
      </c>
      <c r="Q4969" s="39" t="s">
        <v>877</v>
      </c>
      <c r="R4969" s="39" t="s">
        <v>12306</v>
      </c>
      <c r="S4969" s="39" t="s">
        <v>12307</v>
      </c>
      <c r="T4969" s="39" t="s">
        <v>12022</v>
      </c>
      <c r="U4969" s="39" t="s">
        <v>12023</v>
      </c>
      <c r="V4969" s="39" t="s">
        <v>12024</v>
      </c>
      <c r="W4969" s="39" t="s">
        <v>12025</v>
      </c>
      <c r="X4969" s="39" t="s">
        <v>12054</v>
      </c>
      <c r="Y4969" s="39" t="s">
        <v>12055</v>
      </c>
      <c r="Z4969" s="39" t="s">
        <v>12028</v>
      </c>
      <c r="AA4969" s="39" t="s">
        <v>12029</v>
      </c>
    </row>
    <row r="4970" ht="15.75" hidden="1" customHeight="1">
      <c r="A4970" s="39" t="s">
        <v>12312</v>
      </c>
      <c r="B4970" s="39" t="s">
        <v>12313</v>
      </c>
      <c r="C4970" s="8">
        <v>673.0</v>
      </c>
      <c r="D4970" s="8">
        <v>2.0</v>
      </c>
      <c r="E4970" s="8">
        <v>1.0</v>
      </c>
      <c r="F4970" s="8">
        <v>1.0</v>
      </c>
      <c r="G4970" s="8">
        <v>851.0</v>
      </c>
      <c r="H4970" s="8">
        <v>564.0</v>
      </c>
      <c r="I4970" s="8">
        <v>1501.0</v>
      </c>
      <c r="J4970" s="8">
        <v>332.0</v>
      </c>
      <c r="K4970" s="8">
        <v>6702.0</v>
      </c>
      <c r="L4970" s="8">
        <v>202.0</v>
      </c>
      <c r="M4970" s="8">
        <v>3084.0</v>
      </c>
      <c r="N4970" s="8">
        <v>787.0</v>
      </c>
      <c r="O4970" s="8">
        <v>462.0</v>
      </c>
      <c r="P4970" s="8">
        <v>2.0</v>
      </c>
      <c r="Q4970" s="39" t="s">
        <v>877</v>
      </c>
      <c r="R4970" s="39" t="s">
        <v>12306</v>
      </c>
      <c r="S4970" s="39" t="s">
        <v>12307</v>
      </c>
      <c r="T4970" s="39" t="s">
        <v>12022</v>
      </c>
      <c r="U4970" s="39" t="s">
        <v>12023</v>
      </c>
      <c r="V4970" s="39" t="s">
        <v>12024</v>
      </c>
      <c r="W4970" s="39" t="s">
        <v>12025</v>
      </c>
      <c r="X4970" s="39" t="s">
        <v>12054</v>
      </c>
      <c r="Y4970" s="39" t="s">
        <v>12055</v>
      </c>
      <c r="Z4970" s="39" t="s">
        <v>12028</v>
      </c>
      <c r="AA4970" s="39" t="s">
        <v>12029</v>
      </c>
    </row>
    <row r="4971" ht="15.75" hidden="1" customHeight="1">
      <c r="A4971" s="39" t="s">
        <v>12314</v>
      </c>
      <c r="B4971" s="39" t="s">
        <v>12315</v>
      </c>
      <c r="C4971" s="8">
        <v>104.0</v>
      </c>
      <c r="D4971" s="8">
        <v>1.0</v>
      </c>
      <c r="E4971" s="8">
        <v>1.0</v>
      </c>
      <c r="F4971" s="8">
        <v>1.0</v>
      </c>
      <c r="G4971" s="8">
        <v>180.0</v>
      </c>
      <c r="H4971" s="8">
        <v>60.0</v>
      </c>
      <c r="I4971" s="8">
        <v>302.0</v>
      </c>
      <c r="J4971" s="8">
        <v>99.0</v>
      </c>
      <c r="K4971" s="8">
        <v>5590.0</v>
      </c>
      <c r="L4971" s="8">
        <v>342.0</v>
      </c>
      <c r="M4971" s="8">
        <v>2944.0</v>
      </c>
      <c r="N4971" s="8">
        <v>573.0</v>
      </c>
      <c r="O4971" s="8">
        <v>338.0</v>
      </c>
      <c r="P4971" s="8">
        <v>2.0</v>
      </c>
      <c r="Q4971" s="39" t="s">
        <v>877</v>
      </c>
      <c r="R4971" s="39" t="s">
        <v>12306</v>
      </c>
      <c r="S4971" s="39" t="s">
        <v>12307</v>
      </c>
      <c r="T4971" s="39" t="s">
        <v>12022</v>
      </c>
      <c r="U4971" s="39" t="s">
        <v>12023</v>
      </c>
      <c r="V4971" s="39" t="s">
        <v>12024</v>
      </c>
      <c r="W4971" s="39" t="s">
        <v>12025</v>
      </c>
      <c r="X4971" s="39" t="s">
        <v>12054</v>
      </c>
      <c r="Y4971" s="39" t="s">
        <v>12055</v>
      </c>
      <c r="Z4971" s="39" t="s">
        <v>12028</v>
      </c>
      <c r="AA4971" s="39" t="s">
        <v>12029</v>
      </c>
    </row>
    <row r="4972" ht="15.75" hidden="1" customHeight="1">
      <c r="A4972" s="39" t="s">
        <v>12316</v>
      </c>
      <c r="B4972" s="39" t="s">
        <v>12317</v>
      </c>
      <c r="C4972" s="8">
        <v>6234.0</v>
      </c>
      <c r="D4972" s="8">
        <v>18.0</v>
      </c>
      <c r="E4972" s="8">
        <v>9.0</v>
      </c>
      <c r="F4972" s="8">
        <v>5.0</v>
      </c>
      <c r="G4972" s="8">
        <v>6618.5</v>
      </c>
      <c r="H4972" s="8">
        <v>5693.5</v>
      </c>
      <c r="I4972" s="8">
        <v>5845.0</v>
      </c>
      <c r="J4972" s="8">
        <v>6024.0</v>
      </c>
      <c r="K4972" s="8">
        <v>2122.0</v>
      </c>
      <c r="L4972" s="8">
        <v>5006.0</v>
      </c>
      <c r="M4972" s="8">
        <v>6191.0</v>
      </c>
      <c r="N4972" s="8">
        <v>476.0</v>
      </c>
      <c r="O4972" s="8">
        <v>311.0</v>
      </c>
      <c r="P4972" s="8">
        <v>2.0</v>
      </c>
      <c r="Q4972" s="39" t="s">
        <v>877</v>
      </c>
      <c r="R4972" s="39" t="s">
        <v>12318</v>
      </c>
      <c r="S4972" s="39" t="s">
        <v>12319</v>
      </c>
      <c r="T4972" s="39" t="s">
        <v>12022</v>
      </c>
      <c r="U4972" s="39" t="s">
        <v>12023</v>
      </c>
      <c r="V4972" s="39" t="s">
        <v>12024</v>
      </c>
      <c r="W4972" s="39" t="s">
        <v>12025</v>
      </c>
      <c r="X4972" s="39" t="s">
        <v>12320</v>
      </c>
      <c r="Y4972" s="39" t="s">
        <v>12321</v>
      </c>
      <c r="Z4972" s="39" t="s">
        <v>12028</v>
      </c>
      <c r="AA4972" s="39" t="s">
        <v>12029</v>
      </c>
    </row>
    <row r="4973" ht="15.75" hidden="1" customHeight="1">
      <c r="A4973" s="39" t="s">
        <v>12322</v>
      </c>
      <c r="B4973" s="39" t="s">
        <v>12323</v>
      </c>
      <c r="C4973" s="8">
        <v>6017.0</v>
      </c>
      <c r="D4973" s="8">
        <v>18.0</v>
      </c>
      <c r="E4973" s="8">
        <v>9.0</v>
      </c>
      <c r="F4973" s="8">
        <v>5.0</v>
      </c>
      <c r="G4973" s="8">
        <v>6535.0</v>
      </c>
      <c r="H4973" s="8">
        <v>5395.0</v>
      </c>
      <c r="I4973" s="8">
        <v>5413.0</v>
      </c>
      <c r="J4973" s="8">
        <v>5528.0</v>
      </c>
      <c r="K4973" s="8">
        <v>1950.0</v>
      </c>
      <c r="L4973" s="8">
        <v>6153.0</v>
      </c>
      <c r="M4973" s="8">
        <v>6497.0</v>
      </c>
      <c r="N4973" s="8">
        <v>797.0</v>
      </c>
      <c r="O4973" s="8">
        <v>446.0</v>
      </c>
      <c r="P4973" s="8">
        <v>2.0</v>
      </c>
      <c r="Q4973" s="39" t="s">
        <v>877</v>
      </c>
      <c r="R4973" s="39" t="s">
        <v>12318</v>
      </c>
      <c r="S4973" s="39" t="s">
        <v>12319</v>
      </c>
      <c r="T4973" s="39" t="s">
        <v>12022</v>
      </c>
      <c r="U4973" s="39" t="s">
        <v>12023</v>
      </c>
      <c r="V4973" s="39" t="s">
        <v>12024</v>
      </c>
      <c r="W4973" s="39" t="s">
        <v>12025</v>
      </c>
      <c r="X4973" s="39" t="s">
        <v>12320</v>
      </c>
      <c r="Y4973" s="39" t="s">
        <v>12321</v>
      </c>
      <c r="Z4973" s="39" t="s">
        <v>12028</v>
      </c>
      <c r="AA4973" s="39" t="s">
        <v>12029</v>
      </c>
    </row>
    <row r="4974" ht="15.75" hidden="1" customHeight="1">
      <c r="A4974" s="39" t="s">
        <v>12324</v>
      </c>
      <c r="B4974" s="39" t="s">
        <v>12325</v>
      </c>
      <c r="C4974" s="8">
        <v>6038.0</v>
      </c>
      <c r="D4974" s="8">
        <v>18.0</v>
      </c>
      <c r="E4974" s="8">
        <v>9.0</v>
      </c>
      <c r="F4974" s="8">
        <v>5.0</v>
      </c>
      <c r="G4974" s="8">
        <v>5229.0</v>
      </c>
      <c r="H4974" s="8">
        <v>5729.0</v>
      </c>
      <c r="I4974" s="8">
        <v>6318.0</v>
      </c>
      <c r="J4974" s="8">
        <v>4531.0</v>
      </c>
      <c r="K4974" s="8">
        <v>5096.0</v>
      </c>
      <c r="L4974" s="8">
        <v>3453.0</v>
      </c>
      <c r="M4974" s="8">
        <v>6370.0</v>
      </c>
      <c r="N4974" s="8">
        <v>1023.0</v>
      </c>
      <c r="O4974" s="8">
        <v>682.0</v>
      </c>
      <c r="P4974" s="8">
        <v>2.0</v>
      </c>
      <c r="Q4974" s="39" t="s">
        <v>877</v>
      </c>
      <c r="R4974" s="39" t="s">
        <v>12318</v>
      </c>
      <c r="S4974" s="39" t="s">
        <v>12319</v>
      </c>
      <c r="T4974" s="39" t="s">
        <v>12022</v>
      </c>
      <c r="U4974" s="39" t="s">
        <v>12023</v>
      </c>
      <c r="V4974" s="39" t="s">
        <v>12024</v>
      </c>
      <c r="W4974" s="39" t="s">
        <v>12025</v>
      </c>
      <c r="X4974" s="39" t="s">
        <v>12320</v>
      </c>
      <c r="Y4974" s="39" t="s">
        <v>12321</v>
      </c>
      <c r="Z4974" s="39" t="s">
        <v>12028</v>
      </c>
      <c r="AA4974" s="39" t="s">
        <v>12029</v>
      </c>
    </row>
    <row r="4975" ht="15.75" hidden="1" customHeight="1">
      <c r="A4975" s="39" t="s">
        <v>12326</v>
      </c>
      <c r="B4975" s="39" t="s">
        <v>12327</v>
      </c>
      <c r="C4975" s="8">
        <v>5420.0</v>
      </c>
      <c r="D4975" s="8">
        <v>16.0</v>
      </c>
      <c r="E4975" s="8">
        <v>8.0</v>
      </c>
      <c r="F4975" s="8">
        <v>4.0</v>
      </c>
      <c r="G4975" s="8">
        <v>4955.0</v>
      </c>
      <c r="H4975" s="8">
        <v>5225.0</v>
      </c>
      <c r="I4975" s="8">
        <v>3806.0</v>
      </c>
      <c r="J4975" s="8">
        <v>4464.0</v>
      </c>
      <c r="K4975" s="8">
        <v>5005.0</v>
      </c>
      <c r="L4975" s="8">
        <v>5105.0</v>
      </c>
      <c r="M4975" s="8">
        <v>5944.0</v>
      </c>
      <c r="N4975" s="8">
        <v>801.0</v>
      </c>
      <c r="O4975" s="8">
        <v>479.0</v>
      </c>
      <c r="P4975" s="8">
        <v>2.0</v>
      </c>
      <c r="Q4975" s="39" t="s">
        <v>877</v>
      </c>
      <c r="R4975" s="39" t="s">
        <v>12318</v>
      </c>
      <c r="S4975" s="39" t="s">
        <v>12319</v>
      </c>
      <c r="T4975" s="39" t="s">
        <v>12022</v>
      </c>
      <c r="U4975" s="39" t="s">
        <v>12023</v>
      </c>
      <c r="V4975" s="39" t="s">
        <v>12024</v>
      </c>
      <c r="W4975" s="39" t="s">
        <v>12025</v>
      </c>
      <c r="X4975" s="39" t="s">
        <v>12320</v>
      </c>
      <c r="Y4975" s="39" t="s">
        <v>12321</v>
      </c>
      <c r="Z4975" s="39" t="s">
        <v>12028</v>
      </c>
      <c r="AA4975" s="39" t="s">
        <v>12029</v>
      </c>
    </row>
    <row r="4976" ht="15.75" hidden="1" customHeight="1">
      <c r="A4976" s="39" t="s">
        <v>12328</v>
      </c>
      <c r="B4976" s="39" t="s">
        <v>12329</v>
      </c>
      <c r="C4976" s="8">
        <v>5884.0</v>
      </c>
      <c r="D4976" s="8">
        <v>17.0</v>
      </c>
      <c r="E4976" s="8">
        <v>9.0</v>
      </c>
      <c r="F4976" s="8">
        <v>5.0</v>
      </c>
      <c r="G4976" s="8">
        <v>4860.0</v>
      </c>
      <c r="H4976" s="8">
        <v>5577.0</v>
      </c>
      <c r="I4976" s="8">
        <v>5338.0</v>
      </c>
      <c r="J4976" s="8">
        <v>4764.0</v>
      </c>
      <c r="K4976" s="8">
        <v>6410.0</v>
      </c>
      <c r="L4976" s="8">
        <v>3663.0</v>
      </c>
      <c r="M4976" s="8">
        <v>5378.0</v>
      </c>
      <c r="N4976" s="8">
        <v>988.0</v>
      </c>
      <c r="O4976" s="8">
        <v>603.0</v>
      </c>
      <c r="P4976" s="8">
        <v>2.0</v>
      </c>
      <c r="Q4976" s="39" t="s">
        <v>877</v>
      </c>
      <c r="R4976" s="39" t="s">
        <v>12318</v>
      </c>
      <c r="S4976" s="39" t="s">
        <v>12319</v>
      </c>
      <c r="T4976" s="39" t="s">
        <v>12022</v>
      </c>
      <c r="U4976" s="39" t="s">
        <v>12023</v>
      </c>
      <c r="V4976" s="39" t="s">
        <v>12024</v>
      </c>
      <c r="W4976" s="39" t="s">
        <v>12025</v>
      </c>
      <c r="X4976" s="39" t="s">
        <v>12320</v>
      </c>
      <c r="Y4976" s="39" t="s">
        <v>12321</v>
      </c>
      <c r="Z4976" s="39" t="s">
        <v>12028</v>
      </c>
      <c r="AA4976" s="39" t="s">
        <v>12029</v>
      </c>
    </row>
    <row r="4977" ht="15.75" hidden="1" customHeight="1">
      <c r="A4977" s="39" t="s">
        <v>12330</v>
      </c>
      <c r="B4977" s="39" t="s">
        <v>12331</v>
      </c>
      <c r="C4977" s="8">
        <v>4326.0</v>
      </c>
      <c r="D4977" s="8">
        <v>13.0</v>
      </c>
      <c r="E4977" s="8">
        <v>7.0</v>
      </c>
      <c r="F4977" s="8">
        <v>4.0</v>
      </c>
      <c r="G4977" s="8">
        <v>3785.0</v>
      </c>
      <c r="H4977" s="8">
        <v>4177.0</v>
      </c>
      <c r="I4977" s="8">
        <v>3956.0</v>
      </c>
      <c r="J4977" s="8">
        <v>3380.0</v>
      </c>
      <c r="K4977" s="8">
        <v>4132.0</v>
      </c>
      <c r="L4977" s="8">
        <v>4307.0</v>
      </c>
      <c r="M4977" s="8">
        <v>4558.5</v>
      </c>
      <c r="N4977" s="8">
        <v>918.0</v>
      </c>
      <c r="O4977" s="8">
        <v>593.0</v>
      </c>
      <c r="P4977" s="8">
        <v>2.0</v>
      </c>
      <c r="Q4977" s="39" t="s">
        <v>877</v>
      </c>
      <c r="R4977" s="39" t="s">
        <v>12332</v>
      </c>
      <c r="S4977" s="39" t="s">
        <v>12321</v>
      </c>
      <c r="T4977" s="39" t="s">
        <v>12022</v>
      </c>
      <c r="U4977" s="39" t="s">
        <v>12023</v>
      </c>
      <c r="V4977" s="39" t="s">
        <v>12024</v>
      </c>
      <c r="W4977" s="39" t="s">
        <v>12025</v>
      </c>
      <c r="X4977" s="39" t="s">
        <v>12320</v>
      </c>
      <c r="Y4977" s="39" t="s">
        <v>12321</v>
      </c>
      <c r="Z4977" s="39" t="s">
        <v>12028</v>
      </c>
      <c r="AA4977" s="39" t="s">
        <v>12029</v>
      </c>
    </row>
    <row r="4978" ht="15.75" hidden="1" customHeight="1">
      <c r="A4978" s="39" t="s">
        <v>12333</v>
      </c>
      <c r="B4978" s="39" t="s">
        <v>12334</v>
      </c>
      <c r="C4978" s="8">
        <v>1907.0</v>
      </c>
      <c r="D4978" s="8">
        <v>6.0</v>
      </c>
      <c r="E4978" s="8">
        <v>3.0</v>
      </c>
      <c r="F4978" s="8">
        <v>2.0</v>
      </c>
      <c r="G4978" s="8">
        <v>1603.0</v>
      </c>
      <c r="H4978" s="8">
        <v>1867.0</v>
      </c>
      <c r="I4978" s="8">
        <v>2541.0</v>
      </c>
      <c r="J4978" s="8">
        <v>1041.0</v>
      </c>
      <c r="K4978" s="8">
        <v>5766.0</v>
      </c>
      <c r="L4978" s="8">
        <v>3121.0</v>
      </c>
      <c r="M4978" s="8">
        <v>3105.0</v>
      </c>
      <c r="N4978" s="8">
        <v>869.0</v>
      </c>
      <c r="O4978" s="8">
        <v>522.0</v>
      </c>
      <c r="P4978" s="8">
        <v>2.0</v>
      </c>
      <c r="Q4978" s="39" t="s">
        <v>877</v>
      </c>
      <c r="R4978" s="39" t="s">
        <v>12332</v>
      </c>
      <c r="S4978" s="39" t="s">
        <v>12321</v>
      </c>
      <c r="T4978" s="39" t="s">
        <v>12022</v>
      </c>
      <c r="U4978" s="39" t="s">
        <v>12023</v>
      </c>
      <c r="V4978" s="39" t="s">
        <v>12024</v>
      </c>
      <c r="W4978" s="39" t="s">
        <v>12025</v>
      </c>
      <c r="X4978" s="39" t="s">
        <v>12320</v>
      </c>
      <c r="Y4978" s="39" t="s">
        <v>12321</v>
      </c>
      <c r="Z4978" s="39" t="s">
        <v>12028</v>
      </c>
      <c r="AA4978" s="39" t="s">
        <v>12029</v>
      </c>
    </row>
    <row r="4979" ht="15.75" hidden="1" customHeight="1">
      <c r="A4979" s="39" t="s">
        <v>12335</v>
      </c>
      <c r="B4979" s="39" t="s">
        <v>12336</v>
      </c>
      <c r="C4979" s="8">
        <v>5498.0</v>
      </c>
      <c r="D4979" s="8">
        <v>16.0</v>
      </c>
      <c r="E4979" s="8">
        <v>8.0</v>
      </c>
      <c r="F4979" s="8">
        <v>4.0</v>
      </c>
      <c r="G4979" s="8">
        <v>5172.0</v>
      </c>
      <c r="H4979" s="8">
        <v>4747.0</v>
      </c>
      <c r="I4979" s="8">
        <v>5902.0</v>
      </c>
      <c r="J4979" s="8">
        <v>5559.0</v>
      </c>
      <c r="K4979" s="8">
        <v>2636.0</v>
      </c>
      <c r="L4979" s="8">
        <v>4732.0</v>
      </c>
      <c r="M4979" s="8">
        <v>4468.0</v>
      </c>
      <c r="N4979" s="8">
        <v>498.0</v>
      </c>
      <c r="O4979" s="8">
        <v>332.0</v>
      </c>
      <c r="P4979" s="8">
        <v>2.0</v>
      </c>
      <c r="Q4979" s="39" t="s">
        <v>877</v>
      </c>
      <c r="R4979" s="39" t="s">
        <v>12332</v>
      </c>
      <c r="S4979" s="39" t="s">
        <v>12321</v>
      </c>
      <c r="T4979" s="39" t="s">
        <v>12022</v>
      </c>
      <c r="U4979" s="39" t="s">
        <v>12023</v>
      </c>
      <c r="V4979" s="39" t="s">
        <v>12024</v>
      </c>
      <c r="W4979" s="39" t="s">
        <v>12025</v>
      </c>
      <c r="X4979" s="39" t="s">
        <v>12320</v>
      </c>
      <c r="Y4979" s="39" t="s">
        <v>12321</v>
      </c>
      <c r="Z4979" s="39" t="s">
        <v>12028</v>
      </c>
      <c r="AA4979" s="39" t="s">
        <v>12029</v>
      </c>
    </row>
    <row r="4980" ht="15.75" hidden="1" customHeight="1">
      <c r="A4980" s="39" t="s">
        <v>12337</v>
      </c>
      <c r="B4980" s="39" t="s">
        <v>12338</v>
      </c>
      <c r="C4980" s="8">
        <v>757.0</v>
      </c>
      <c r="D4980" s="8">
        <v>3.0</v>
      </c>
      <c r="E4980" s="8">
        <v>2.0</v>
      </c>
      <c r="F4980" s="8">
        <v>1.0</v>
      </c>
      <c r="G4980" s="8">
        <v>893.5</v>
      </c>
      <c r="H4980" s="8">
        <v>1072.0</v>
      </c>
      <c r="I4980" s="8">
        <v>369.0</v>
      </c>
      <c r="J4980" s="8">
        <v>341.0</v>
      </c>
      <c r="K4980" s="8">
        <v>4588.0</v>
      </c>
      <c r="L4980" s="8">
        <v>3465.0</v>
      </c>
      <c r="M4980" s="8">
        <v>1635.0</v>
      </c>
      <c r="N4980" s="8">
        <v>821.0</v>
      </c>
      <c r="O4980" s="8">
        <v>504.0</v>
      </c>
      <c r="P4980" s="8">
        <v>2.0</v>
      </c>
      <c r="Q4980" s="39" t="s">
        <v>877</v>
      </c>
      <c r="R4980" s="39" t="s">
        <v>12332</v>
      </c>
      <c r="S4980" s="39" t="s">
        <v>12321</v>
      </c>
      <c r="T4980" s="39" t="s">
        <v>12022</v>
      </c>
      <c r="U4980" s="39" t="s">
        <v>12023</v>
      </c>
      <c r="V4980" s="39" t="s">
        <v>12024</v>
      </c>
      <c r="W4980" s="39" t="s">
        <v>12025</v>
      </c>
      <c r="X4980" s="39" t="s">
        <v>12320</v>
      </c>
      <c r="Y4980" s="39" t="s">
        <v>12321</v>
      </c>
      <c r="Z4980" s="39" t="s">
        <v>12028</v>
      </c>
      <c r="AA4980" s="39" t="s">
        <v>12029</v>
      </c>
    </row>
    <row r="4981" ht="15.75" hidden="1" customHeight="1">
      <c r="A4981" s="39" t="s">
        <v>12339</v>
      </c>
      <c r="B4981" s="39" t="s">
        <v>12340</v>
      </c>
      <c r="C4981" s="8">
        <v>643.0</v>
      </c>
      <c r="D4981" s="8">
        <v>2.0</v>
      </c>
      <c r="E4981" s="8">
        <v>1.0</v>
      </c>
      <c r="F4981" s="8">
        <v>1.0</v>
      </c>
      <c r="G4981" s="8">
        <v>699.0</v>
      </c>
      <c r="H4981" s="8">
        <v>1190.0</v>
      </c>
      <c r="I4981" s="8">
        <v>200.0</v>
      </c>
      <c r="J4981" s="8">
        <v>353.0</v>
      </c>
      <c r="K4981" s="8">
        <v>5027.0</v>
      </c>
      <c r="L4981" s="8">
        <v>2246.0</v>
      </c>
      <c r="M4981" s="8">
        <v>919.0</v>
      </c>
      <c r="N4981" s="8">
        <v>977.0</v>
      </c>
      <c r="O4981" s="8">
        <v>613.0</v>
      </c>
      <c r="P4981" s="8">
        <v>2.0</v>
      </c>
      <c r="Q4981" s="39" t="s">
        <v>877</v>
      </c>
      <c r="R4981" s="39" t="s">
        <v>12332</v>
      </c>
      <c r="S4981" s="39" t="s">
        <v>12321</v>
      </c>
      <c r="T4981" s="39" t="s">
        <v>12022</v>
      </c>
      <c r="U4981" s="39" t="s">
        <v>12023</v>
      </c>
      <c r="V4981" s="39" t="s">
        <v>12024</v>
      </c>
      <c r="W4981" s="39" t="s">
        <v>12025</v>
      </c>
      <c r="X4981" s="39" t="s">
        <v>12320</v>
      </c>
      <c r="Y4981" s="39" t="s">
        <v>12321</v>
      </c>
      <c r="Z4981" s="39" t="s">
        <v>12028</v>
      </c>
      <c r="AA4981" s="39" t="s">
        <v>12029</v>
      </c>
    </row>
    <row r="4982" ht="15.75" hidden="1" customHeight="1">
      <c r="A4982" s="39" t="s">
        <v>12341</v>
      </c>
      <c r="B4982" s="39" t="s">
        <v>12342</v>
      </c>
      <c r="C4982" s="8">
        <v>397.0</v>
      </c>
      <c r="D4982" s="8">
        <v>2.0</v>
      </c>
      <c r="E4982" s="8">
        <v>1.0</v>
      </c>
      <c r="F4982" s="8">
        <v>1.0</v>
      </c>
      <c r="G4982" s="8">
        <v>389.0</v>
      </c>
      <c r="H4982" s="8">
        <v>863.0</v>
      </c>
      <c r="I4982" s="8">
        <v>127.0</v>
      </c>
      <c r="J4982" s="8">
        <v>586.0</v>
      </c>
      <c r="K4982" s="8">
        <v>3148.0</v>
      </c>
      <c r="L4982" s="8">
        <v>571.0</v>
      </c>
      <c r="M4982" s="8">
        <v>572.0</v>
      </c>
      <c r="N4982" s="8">
        <v>560.0</v>
      </c>
      <c r="O4982" s="8">
        <v>326.0</v>
      </c>
      <c r="P4982" s="8">
        <v>2.0</v>
      </c>
      <c r="Q4982" s="39" t="s">
        <v>877</v>
      </c>
      <c r="R4982" s="39" t="s">
        <v>12343</v>
      </c>
      <c r="S4982" s="39" t="s">
        <v>12257</v>
      </c>
      <c r="T4982" s="39" t="s">
        <v>12022</v>
      </c>
      <c r="U4982" s="39" t="s">
        <v>12023</v>
      </c>
      <c r="V4982" s="39" t="s">
        <v>12024</v>
      </c>
      <c r="W4982" s="39" t="s">
        <v>12025</v>
      </c>
      <c r="X4982" s="39" t="s">
        <v>12320</v>
      </c>
      <c r="Y4982" s="39" t="s">
        <v>12321</v>
      </c>
      <c r="Z4982" s="39" t="s">
        <v>12028</v>
      </c>
      <c r="AA4982" s="39" t="s">
        <v>12029</v>
      </c>
    </row>
    <row r="4983" ht="15.75" hidden="1" customHeight="1">
      <c r="A4983" s="39" t="s">
        <v>12344</v>
      </c>
      <c r="B4983" s="39" t="s">
        <v>12345</v>
      </c>
      <c r="C4983" s="8">
        <v>1082.0</v>
      </c>
      <c r="D4983" s="8">
        <v>4.0</v>
      </c>
      <c r="E4983" s="8">
        <v>2.0</v>
      </c>
      <c r="F4983" s="8">
        <v>1.0</v>
      </c>
      <c r="G4983" s="8">
        <v>1368.0</v>
      </c>
      <c r="H4983" s="8">
        <v>1327.0</v>
      </c>
      <c r="I4983" s="8">
        <v>939.0</v>
      </c>
      <c r="J4983" s="8">
        <v>824.0</v>
      </c>
      <c r="K4983" s="8">
        <v>2488.0</v>
      </c>
      <c r="L4983" s="8">
        <v>1032.0</v>
      </c>
      <c r="M4983" s="8">
        <v>914.0</v>
      </c>
      <c r="N4983" s="8">
        <v>1141.0</v>
      </c>
      <c r="O4983" s="8">
        <v>731.0</v>
      </c>
      <c r="P4983" s="8">
        <v>2.0</v>
      </c>
      <c r="Q4983" s="39" t="s">
        <v>877</v>
      </c>
      <c r="R4983" s="39" t="s">
        <v>12343</v>
      </c>
      <c r="S4983" s="39" t="s">
        <v>12257</v>
      </c>
      <c r="T4983" s="39" t="s">
        <v>12022</v>
      </c>
      <c r="U4983" s="39" t="s">
        <v>12023</v>
      </c>
      <c r="V4983" s="39" t="s">
        <v>12024</v>
      </c>
      <c r="W4983" s="39" t="s">
        <v>12025</v>
      </c>
      <c r="X4983" s="39" t="s">
        <v>12320</v>
      </c>
      <c r="Y4983" s="39" t="s">
        <v>12321</v>
      </c>
      <c r="Z4983" s="39" t="s">
        <v>12028</v>
      </c>
      <c r="AA4983" s="39" t="s">
        <v>12029</v>
      </c>
    </row>
    <row r="4984" ht="15.75" hidden="1" customHeight="1">
      <c r="A4984" s="39" t="s">
        <v>12346</v>
      </c>
      <c r="B4984" s="39" t="s">
        <v>12347</v>
      </c>
      <c r="C4984" s="8">
        <v>205.0</v>
      </c>
      <c r="D4984" s="8">
        <v>1.0</v>
      </c>
      <c r="E4984" s="8">
        <v>1.0</v>
      </c>
      <c r="F4984" s="8">
        <v>1.0</v>
      </c>
      <c r="G4984" s="8">
        <v>237.0</v>
      </c>
      <c r="H4984" s="8">
        <v>256.0</v>
      </c>
      <c r="I4984" s="8">
        <v>155.0</v>
      </c>
      <c r="J4984" s="8">
        <v>242.0</v>
      </c>
      <c r="K4984" s="8">
        <v>3612.0</v>
      </c>
      <c r="L4984" s="8">
        <v>970.0</v>
      </c>
      <c r="M4984" s="8">
        <v>1659.0</v>
      </c>
      <c r="N4984" s="8">
        <v>693.0</v>
      </c>
      <c r="O4984" s="8">
        <v>420.0</v>
      </c>
      <c r="P4984" s="8">
        <v>2.0</v>
      </c>
      <c r="Q4984" s="39" t="s">
        <v>877</v>
      </c>
      <c r="R4984" s="39" t="s">
        <v>12343</v>
      </c>
      <c r="S4984" s="39" t="s">
        <v>12257</v>
      </c>
      <c r="T4984" s="39" t="s">
        <v>12022</v>
      </c>
      <c r="U4984" s="39" t="s">
        <v>12023</v>
      </c>
      <c r="V4984" s="39" t="s">
        <v>12024</v>
      </c>
      <c r="W4984" s="39" t="s">
        <v>12025</v>
      </c>
      <c r="X4984" s="39" t="s">
        <v>12320</v>
      </c>
      <c r="Y4984" s="39" t="s">
        <v>12321</v>
      </c>
      <c r="Z4984" s="39" t="s">
        <v>12028</v>
      </c>
      <c r="AA4984" s="39" t="s">
        <v>12029</v>
      </c>
    </row>
    <row r="4985" ht="15.75" hidden="1" customHeight="1">
      <c r="A4985" s="39" t="s">
        <v>12348</v>
      </c>
      <c r="B4985" s="39" t="s">
        <v>12349</v>
      </c>
      <c r="C4985" s="8">
        <v>4297.0</v>
      </c>
      <c r="D4985" s="8">
        <v>13.0</v>
      </c>
      <c r="E4985" s="8">
        <v>7.0</v>
      </c>
      <c r="F4985" s="8">
        <v>4.0</v>
      </c>
      <c r="G4985" s="8">
        <v>4551.0</v>
      </c>
      <c r="H4985" s="8">
        <v>4290.0</v>
      </c>
      <c r="I4985" s="8">
        <v>3143.0</v>
      </c>
      <c r="J4985" s="8">
        <v>3796.0</v>
      </c>
      <c r="K4985" s="8">
        <v>2433.0</v>
      </c>
      <c r="L4985" s="8">
        <v>4970.0</v>
      </c>
      <c r="M4985" s="8">
        <v>2852.0</v>
      </c>
      <c r="N4985" s="8">
        <v>746.0</v>
      </c>
      <c r="O4985" s="8">
        <v>549.0</v>
      </c>
      <c r="P4985" s="8">
        <v>2.0</v>
      </c>
      <c r="Q4985" s="39" t="s">
        <v>877</v>
      </c>
      <c r="R4985" s="39" t="s">
        <v>12343</v>
      </c>
      <c r="S4985" s="39" t="s">
        <v>12257</v>
      </c>
      <c r="T4985" s="39" t="s">
        <v>12022</v>
      </c>
      <c r="U4985" s="39" t="s">
        <v>12023</v>
      </c>
      <c r="V4985" s="39" t="s">
        <v>12024</v>
      </c>
      <c r="W4985" s="39" t="s">
        <v>12025</v>
      </c>
      <c r="X4985" s="39" t="s">
        <v>12320</v>
      </c>
      <c r="Y4985" s="39" t="s">
        <v>12321</v>
      </c>
      <c r="Z4985" s="39" t="s">
        <v>12028</v>
      </c>
      <c r="AA4985" s="39" t="s">
        <v>12029</v>
      </c>
    </row>
    <row r="4986" ht="15.75" hidden="1" customHeight="1">
      <c r="A4986" s="39" t="s">
        <v>12350</v>
      </c>
      <c r="B4986" s="39" t="s">
        <v>12351</v>
      </c>
      <c r="C4986" s="8">
        <v>1343.0</v>
      </c>
      <c r="D4986" s="8">
        <v>4.0</v>
      </c>
      <c r="E4986" s="8">
        <v>2.0</v>
      </c>
      <c r="F4986" s="8">
        <v>1.0</v>
      </c>
      <c r="G4986" s="8">
        <v>1453.0</v>
      </c>
      <c r="H4986" s="8">
        <v>1728.0</v>
      </c>
      <c r="I4986" s="8">
        <v>2189.0</v>
      </c>
      <c r="J4986" s="8">
        <v>884.0</v>
      </c>
      <c r="K4986" s="8">
        <v>2496.0</v>
      </c>
      <c r="L4986" s="8">
        <v>270.0</v>
      </c>
      <c r="M4986" s="8">
        <v>2759.0</v>
      </c>
      <c r="N4986" s="8">
        <v>985.0</v>
      </c>
      <c r="O4986" s="8">
        <v>608.0</v>
      </c>
      <c r="P4986" s="8">
        <v>2.0</v>
      </c>
      <c r="Q4986" s="39" t="s">
        <v>877</v>
      </c>
      <c r="R4986" s="39" t="s">
        <v>12352</v>
      </c>
      <c r="S4986" s="39" t="s">
        <v>12353</v>
      </c>
      <c r="T4986" s="39" t="s">
        <v>12022</v>
      </c>
      <c r="U4986" s="39" t="s">
        <v>12023</v>
      </c>
      <c r="V4986" s="39" t="s">
        <v>12024</v>
      </c>
      <c r="W4986" s="39" t="s">
        <v>12025</v>
      </c>
      <c r="X4986" s="39" t="s">
        <v>12320</v>
      </c>
      <c r="Y4986" s="39" t="s">
        <v>12321</v>
      </c>
      <c r="Z4986" s="39" t="s">
        <v>12028</v>
      </c>
      <c r="AA4986" s="39" t="s">
        <v>12029</v>
      </c>
    </row>
    <row r="4987" ht="15.75" hidden="1" customHeight="1">
      <c r="A4987" s="39" t="s">
        <v>12354</v>
      </c>
      <c r="B4987" s="39" t="s">
        <v>12355</v>
      </c>
      <c r="C4987" s="8">
        <v>450.0</v>
      </c>
      <c r="D4987" s="8">
        <v>2.0</v>
      </c>
      <c r="E4987" s="8">
        <v>1.0</v>
      </c>
      <c r="F4987" s="8">
        <v>1.0</v>
      </c>
      <c r="G4987" s="8">
        <v>382.0</v>
      </c>
      <c r="H4987" s="8">
        <v>438.0</v>
      </c>
      <c r="I4987" s="8">
        <v>406.0</v>
      </c>
      <c r="J4987" s="8">
        <v>798.0</v>
      </c>
      <c r="K4987" s="8">
        <v>3897.0</v>
      </c>
      <c r="L4987" s="8">
        <v>2075.0</v>
      </c>
      <c r="M4987" s="8">
        <v>1001.0</v>
      </c>
      <c r="N4987" s="8">
        <v>473.0</v>
      </c>
      <c r="O4987" s="8">
        <v>305.0</v>
      </c>
      <c r="P4987" s="8">
        <v>2.0</v>
      </c>
      <c r="Q4987" s="39" t="s">
        <v>877</v>
      </c>
      <c r="R4987" s="39" t="s">
        <v>12352</v>
      </c>
      <c r="S4987" s="39" t="s">
        <v>12353</v>
      </c>
      <c r="T4987" s="39" t="s">
        <v>12022</v>
      </c>
      <c r="U4987" s="39" t="s">
        <v>12023</v>
      </c>
      <c r="V4987" s="39" t="s">
        <v>12024</v>
      </c>
      <c r="W4987" s="39" t="s">
        <v>12025</v>
      </c>
      <c r="X4987" s="39" t="s">
        <v>12320</v>
      </c>
      <c r="Y4987" s="39" t="s">
        <v>12321</v>
      </c>
      <c r="Z4987" s="39" t="s">
        <v>12028</v>
      </c>
      <c r="AA4987" s="39" t="s">
        <v>12029</v>
      </c>
    </row>
    <row r="4988" ht="15.75" hidden="1" customHeight="1">
      <c r="A4988" s="39" t="s">
        <v>12356</v>
      </c>
      <c r="B4988" s="39" t="s">
        <v>12357</v>
      </c>
      <c r="C4988" s="8">
        <v>147.0</v>
      </c>
      <c r="D4988" s="8">
        <v>1.0</v>
      </c>
      <c r="E4988" s="8">
        <v>1.0</v>
      </c>
      <c r="F4988" s="8">
        <v>1.0</v>
      </c>
      <c r="G4988" s="8">
        <v>250.0</v>
      </c>
      <c r="H4988" s="8">
        <v>315.0</v>
      </c>
      <c r="I4988" s="8">
        <v>18.0</v>
      </c>
      <c r="J4988" s="8">
        <v>200.0</v>
      </c>
      <c r="K4988" s="8">
        <v>4337.0</v>
      </c>
      <c r="L4988" s="8">
        <v>114.0</v>
      </c>
      <c r="M4988" s="8">
        <v>1305.0</v>
      </c>
      <c r="N4988" s="8">
        <v>679.0</v>
      </c>
      <c r="O4988" s="8">
        <v>476.0</v>
      </c>
      <c r="P4988" s="8">
        <v>2.0</v>
      </c>
      <c r="Q4988" s="39" t="s">
        <v>877</v>
      </c>
      <c r="R4988" s="39" t="s">
        <v>12352</v>
      </c>
      <c r="S4988" s="39" t="s">
        <v>12353</v>
      </c>
      <c r="T4988" s="39" t="s">
        <v>12022</v>
      </c>
      <c r="U4988" s="39" t="s">
        <v>12023</v>
      </c>
      <c r="V4988" s="39" t="s">
        <v>12024</v>
      </c>
      <c r="W4988" s="39" t="s">
        <v>12025</v>
      </c>
      <c r="X4988" s="39" t="s">
        <v>12320</v>
      </c>
      <c r="Y4988" s="39" t="s">
        <v>12321</v>
      </c>
      <c r="Z4988" s="39" t="s">
        <v>12028</v>
      </c>
      <c r="AA4988" s="39" t="s">
        <v>12029</v>
      </c>
    </row>
    <row r="4989" ht="15.75" hidden="1" customHeight="1">
      <c r="A4989" s="39" t="s">
        <v>12358</v>
      </c>
      <c r="B4989" s="39" t="s">
        <v>12359</v>
      </c>
      <c r="C4989" s="8">
        <v>6511.0</v>
      </c>
      <c r="D4989" s="8">
        <v>19.0</v>
      </c>
      <c r="E4989" s="8">
        <v>10.0</v>
      </c>
      <c r="F4989" s="8">
        <v>5.0</v>
      </c>
      <c r="G4989" s="8">
        <v>6820.0</v>
      </c>
      <c r="H4989" s="8">
        <v>6590.0</v>
      </c>
      <c r="I4989" s="8">
        <v>5451.0</v>
      </c>
      <c r="J4989" s="8">
        <v>4733.0</v>
      </c>
      <c r="K4989" s="8">
        <v>3533.0</v>
      </c>
      <c r="L4989" s="8">
        <v>4777.0</v>
      </c>
      <c r="M4989" s="8">
        <v>5280.5</v>
      </c>
      <c r="N4989" s="8">
        <v>509.0</v>
      </c>
      <c r="O4989" s="8">
        <v>371.0</v>
      </c>
      <c r="P4989" s="8">
        <v>2.0</v>
      </c>
      <c r="Q4989" s="39" t="s">
        <v>877</v>
      </c>
      <c r="R4989" s="39" t="s">
        <v>12352</v>
      </c>
      <c r="S4989" s="39" t="s">
        <v>12353</v>
      </c>
      <c r="T4989" s="39" t="s">
        <v>12022</v>
      </c>
      <c r="U4989" s="39" t="s">
        <v>12023</v>
      </c>
      <c r="V4989" s="39" t="s">
        <v>12024</v>
      </c>
      <c r="W4989" s="39" t="s">
        <v>12025</v>
      </c>
      <c r="X4989" s="39" t="s">
        <v>12256</v>
      </c>
      <c r="Y4989" s="39" t="s">
        <v>12257</v>
      </c>
      <c r="Z4989" s="39" t="s">
        <v>12028</v>
      </c>
      <c r="AA4989" s="39" t="s">
        <v>12029</v>
      </c>
    </row>
    <row r="4990" ht="15.75" hidden="1" customHeight="1">
      <c r="A4990" s="39" t="s">
        <v>12360</v>
      </c>
      <c r="B4990" s="39" t="s">
        <v>12361</v>
      </c>
      <c r="C4990" s="8">
        <v>2167.0</v>
      </c>
      <c r="D4990" s="8">
        <v>7.0</v>
      </c>
      <c r="E4990" s="8">
        <v>4.0</v>
      </c>
      <c r="F4990" s="8">
        <v>2.0</v>
      </c>
      <c r="G4990" s="8">
        <v>2138.0</v>
      </c>
      <c r="H4990" s="8">
        <v>2733.0</v>
      </c>
      <c r="I4990" s="8">
        <v>2250.0</v>
      </c>
      <c r="J4990" s="8">
        <v>760.0</v>
      </c>
      <c r="K4990" s="8">
        <v>4599.0</v>
      </c>
      <c r="L4990" s="8">
        <v>3668.0</v>
      </c>
      <c r="M4990" s="8">
        <v>2919.0</v>
      </c>
      <c r="N4990" s="8">
        <v>714.0</v>
      </c>
      <c r="O4990" s="8">
        <v>456.0</v>
      </c>
      <c r="P4990" s="8">
        <v>2.0</v>
      </c>
      <c r="Q4990" s="39" t="s">
        <v>877</v>
      </c>
      <c r="R4990" s="39" t="s">
        <v>12352</v>
      </c>
      <c r="S4990" s="39" t="s">
        <v>12353</v>
      </c>
      <c r="T4990" s="39" t="s">
        <v>12022</v>
      </c>
      <c r="U4990" s="39" t="s">
        <v>12023</v>
      </c>
      <c r="V4990" s="39" t="s">
        <v>12024</v>
      </c>
      <c r="W4990" s="39" t="s">
        <v>12025</v>
      </c>
      <c r="X4990" s="39" t="s">
        <v>12256</v>
      </c>
      <c r="Y4990" s="39" t="s">
        <v>12257</v>
      </c>
      <c r="Z4990" s="39" t="s">
        <v>12028</v>
      </c>
      <c r="AA4990" s="39" t="s">
        <v>12029</v>
      </c>
    </row>
    <row r="4991" ht="15.75" hidden="1" customHeight="1">
      <c r="A4991" s="39" t="s">
        <v>12362</v>
      </c>
      <c r="B4991" s="39" t="s">
        <v>12363</v>
      </c>
      <c r="C4991" s="8">
        <v>713.0</v>
      </c>
      <c r="D4991" s="8">
        <v>3.0</v>
      </c>
      <c r="E4991" s="8">
        <v>2.0</v>
      </c>
      <c r="F4991" s="8">
        <v>1.0</v>
      </c>
      <c r="G4991" s="8">
        <v>852.0</v>
      </c>
      <c r="H4991" s="8">
        <v>824.0</v>
      </c>
      <c r="I4991" s="8">
        <v>517.0</v>
      </c>
      <c r="J4991" s="8">
        <v>663.0</v>
      </c>
      <c r="K4991" s="8">
        <v>1882.0</v>
      </c>
      <c r="L4991" s="8">
        <v>3062.0</v>
      </c>
      <c r="M4991" s="8">
        <v>1629.0</v>
      </c>
      <c r="N4991" s="8">
        <v>811.0</v>
      </c>
      <c r="O4991" s="8">
        <v>506.0</v>
      </c>
      <c r="P4991" s="8">
        <v>2.0</v>
      </c>
      <c r="Q4991" s="39" t="s">
        <v>877</v>
      </c>
      <c r="R4991" s="39" t="s">
        <v>12352</v>
      </c>
      <c r="S4991" s="39" t="s">
        <v>12353</v>
      </c>
      <c r="T4991" s="39" t="s">
        <v>12022</v>
      </c>
      <c r="U4991" s="39" t="s">
        <v>12023</v>
      </c>
      <c r="V4991" s="39" t="s">
        <v>12024</v>
      </c>
      <c r="W4991" s="39" t="s">
        <v>12025</v>
      </c>
      <c r="X4991" s="39" t="s">
        <v>12256</v>
      </c>
      <c r="Y4991" s="39" t="s">
        <v>12257</v>
      </c>
      <c r="Z4991" s="39" t="s">
        <v>12028</v>
      </c>
      <c r="AA4991" s="39" t="s">
        <v>12029</v>
      </c>
    </row>
    <row r="4992" ht="15.75" hidden="1" customHeight="1">
      <c r="A4992" s="39" t="s">
        <v>12364</v>
      </c>
      <c r="B4992" s="39" t="s">
        <v>12365</v>
      </c>
      <c r="C4992" s="8">
        <v>387.0</v>
      </c>
      <c r="D4992" s="8">
        <v>2.0</v>
      </c>
      <c r="E4992" s="8">
        <v>1.0</v>
      </c>
      <c r="F4992" s="8">
        <v>1.0</v>
      </c>
      <c r="G4992" s="8">
        <v>739.0</v>
      </c>
      <c r="H4992" s="8">
        <v>388.5</v>
      </c>
      <c r="I4992" s="8">
        <v>94.0</v>
      </c>
      <c r="J4992" s="8">
        <v>515.0</v>
      </c>
      <c r="K4992" s="8">
        <v>3606.0</v>
      </c>
      <c r="L4992" s="8">
        <v>1133.0</v>
      </c>
      <c r="M4992" s="8">
        <v>1409.0</v>
      </c>
      <c r="N4992" s="8">
        <v>684.0</v>
      </c>
      <c r="O4992" s="8">
        <v>438.0</v>
      </c>
      <c r="P4992" s="8">
        <v>2.0</v>
      </c>
      <c r="Q4992" s="39" t="s">
        <v>877</v>
      </c>
      <c r="R4992" s="39" t="s">
        <v>12352</v>
      </c>
      <c r="S4992" s="39" t="s">
        <v>12353</v>
      </c>
      <c r="T4992" s="39" t="s">
        <v>12022</v>
      </c>
      <c r="U4992" s="39" t="s">
        <v>12023</v>
      </c>
      <c r="V4992" s="39" t="s">
        <v>12024</v>
      </c>
      <c r="W4992" s="39" t="s">
        <v>12025</v>
      </c>
      <c r="X4992" s="39" t="s">
        <v>12320</v>
      </c>
      <c r="Y4992" s="39" t="s">
        <v>12321</v>
      </c>
      <c r="Z4992" s="39" t="s">
        <v>12028</v>
      </c>
      <c r="AA4992" s="39" t="s">
        <v>12029</v>
      </c>
    </row>
    <row r="4993" ht="15.75" hidden="1" customHeight="1">
      <c r="A4993" s="39" t="s">
        <v>12366</v>
      </c>
      <c r="B4993" s="39" t="s">
        <v>12367</v>
      </c>
      <c r="C4993" s="8">
        <v>4055.0</v>
      </c>
      <c r="D4993" s="8">
        <v>12.0</v>
      </c>
      <c r="E4993" s="8">
        <v>6.0</v>
      </c>
      <c r="F4993" s="8">
        <v>3.0</v>
      </c>
      <c r="G4993" s="8">
        <v>3751.0</v>
      </c>
      <c r="H4993" s="8">
        <v>4012.0</v>
      </c>
      <c r="I4993" s="8">
        <v>3511.0</v>
      </c>
      <c r="J4993" s="8">
        <v>3809.0</v>
      </c>
      <c r="K4993" s="8">
        <v>4321.0</v>
      </c>
      <c r="L4993" s="8">
        <v>1849.0</v>
      </c>
      <c r="M4993" s="8">
        <v>4400.0</v>
      </c>
      <c r="N4993" s="8">
        <v>580.0</v>
      </c>
      <c r="O4993" s="8">
        <v>429.0</v>
      </c>
      <c r="P4993" s="8">
        <v>2.0</v>
      </c>
      <c r="Q4993" s="39" t="s">
        <v>877</v>
      </c>
      <c r="R4993" s="39" t="s">
        <v>12368</v>
      </c>
      <c r="S4993" s="39" t="s">
        <v>12369</v>
      </c>
      <c r="T4993" s="39" t="s">
        <v>12022</v>
      </c>
      <c r="U4993" s="39" t="s">
        <v>12023</v>
      </c>
      <c r="V4993" s="39" t="s">
        <v>12024</v>
      </c>
      <c r="W4993" s="39" t="s">
        <v>12025</v>
      </c>
      <c r="X4993" s="39" t="s">
        <v>12280</v>
      </c>
      <c r="Y4993" s="39" t="s">
        <v>12281</v>
      </c>
      <c r="Z4993" s="39" t="s">
        <v>12258</v>
      </c>
      <c r="AA4993" s="39" t="s">
        <v>12259</v>
      </c>
    </row>
    <row r="4994" ht="15.75" hidden="1" customHeight="1">
      <c r="A4994" s="39" t="s">
        <v>12370</v>
      </c>
      <c r="B4994" s="39" t="s">
        <v>12371</v>
      </c>
      <c r="C4994" s="8">
        <v>5169.0</v>
      </c>
      <c r="D4994" s="8">
        <v>15.0</v>
      </c>
      <c r="E4994" s="8">
        <v>8.0</v>
      </c>
      <c r="F4994" s="8">
        <v>4.0</v>
      </c>
      <c r="G4994" s="8">
        <v>4822.0</v>
      </c>
      <c r="H4994" s="8">
        <v>4516.0</v>
      </c>
      <c r="I4994" s="8">
        <v>3905.0</v>
      </c>
      <c r="J4994" s="8">
        <v>5401.0</v>
      </c>
      <c r="K4994" s="8">
        <v>3700.0</v>
      </c>
      <c r="L4994" s="8">
        <v>5346.0</v>
      </c>
      <c r="M4994" s="8">
        <v>4742.0</v>
      </c>
      <c r="N4994" s="8">
        <v>680.0</v>
      </c>
      <c r="O4994" s="8">
        <v>506.0</v>
      </c>
      <c r="P4994" s="8">
        <v>2.0</v>
      </c>
      <c r="Q4994" s="39" t="s">
        <v>877</v>
      </c>
      <c r="R4994" s="39" t="s">
        <v>12368</v>
      </c>
      <c r="S4994" s="39" t="s">
        <v>12369</v>
      </c>
      <c r="T4994" s="39" t="s">
        <v>12022</v>
      </c>
      <c r="U4994" s="39" t="s">
        <v>12023</v>
      </c>
      <c r="V4994" s="39" t="s">
        <v>12024</v>
      </c>
      <c r="W4994" s="39" t="s">
        <v>12025</v>
      </c>
      <c r="X4994" s="39" t="s">
        <v>12280</v>
      </c>
      <c r="Y4994" s="39" t="s">
        <v>12281</v>
      </c>
      <c r="Z4994" s="39" t="s">
        <v>12258</v>
      </c>
      <c r="AA4994" s="39" t="s">
        <v>12259</v>
      </c>
    </row>
    <row r="4995" ht="15.75" hidden="1" customHeight="1">
      <c r="A4995" s="39" t="s">
        <v>12372</v>
      </c>
      <c r="B4995" s="39" t="s">
        <v>12373</v>
      </c>
      <c r="C4995" s="8">
        <v>2634.0</v>
      </c>
      <c r="D4995" s="8">
        <v>8.0</v>
      </c>
      <c r="E4995" s="8">
        <v>4.0</v>
      </c>
      <c r="F4995" s="8">
        <v>2.0</v>
      </c>
      <c r="G4995" s="8">
        <v>2654.0</v>
      </c>
      <c r="H4995" s="8">
        <v>3051.0</v>
      </c>
      <c r="I4995" s="8">
        <v>1643.0</v>
      </c>
      <c r="J4995" s="8">
        <v>2045.0</v>
      </c>
      <c r="K4995" s="8">
        <v>3966.0</v>
      </c>
      <c r="L4995" s="8">
        <v>4616.0</v>
      </c>
      <c r="M4995" s="8">
        <v>2561.0</v>
      </c>
      <c r="N4995" s="8">
        <v>792.0</v>
      </c>
      <c r="O4995" s="8">
        <v>557.0</v>
      </c>
      <c r="P4995" s="8">
        <v>2.0</v>
      </c>
      <c r="Q4995" s="39" t="s">
        <v>877</v>
      </c>
      <c r="R4995" s="39" t="s">
        <v>12368</v>
      </c>
      <c r="S4995" s="39" t="s">
        <v>12369</v>
      </c>
      <c r="T4995" s="39" t="s">
        <v>12022</v>
      </c>
      <c r="U4995" s="39" t="s">
        <v>12023</v>
      </c>
      <c r="V4995" s="39" t="s">
        <v>12024</v>
      </c>
      <c r="W4995" s="39" t="s">
        <v>12025</v>
      </c>
      <c r="X4995" s="39" t="s">
        <v>12280</v>
      </c>
      <c r="Y4995" s="39" t="s">
        <v>12281</v>
      </c>
      <c r="Z4995" s="39" t="s">
        <v>12258</v>
      </c>
      <c r="AA4995" s="39" t="s">
        <v>12259</v>
      </c>
    </row>
    <row r="4996" ht="15.75" hidden="1" customHeight="1">
      <c r="A4996" s="39" t="s">
        <v>12374</v>
      </c>
      <c r="B4996" s="39" t="s">
        <v>12375</v>
      </c>
      <c r="C4996" s="8">
        <v>2442.0</v>
      </c>
      <c r="D4996" s="8">
        <v>8.0</v>
      </c>
      <c r="E4996" s="8">
        <v>4.0</v>
      </c>
      <c r="F4996" s="8">
        <v>2.0</v>
      </c>
      <c r="G4996" s="8">
        <v>2347.0</v>
      </c>
      <c r="H4996" s="8">
        <v>2182.0</v>
      </c>
      <c r="I4996" s="8">
        <v>3077.0</v>
      </c>
      <c r="J4996" s="8">
        <v>1565.0</v>
      </c>
      <c r="K4996" s="8">
        <v>5340.0</v>
      </c>
      <c r="L4996" s="8">
        <v>4201.0</v>
      </c>
      <c r="M4996" s="8">
        <v>2206.0</v>
      </c>
      <c r="N4996" s="8">
        <v>470.0</v>
      </c>
      <c r="O4996" s="8">
        <v>312.0</v>
      </c>
      <c r="P4996" s="8">
        <v>2.0</v>
      </c>
      <c r="Q4996" s="39" t="s">
        <v>877</v>
      </c>
      <c r="R4996" s="39" t="s">
        <v>12368</v>
      </c>
      <c r="S4996" s="39" t="s">
        <v>12369</v>
      </c>
      <c r="T4996" s="39" t="s">
        <v>12022</v>
      </c>
      <c r="U4996" s="39" t="s">
        <v>12023</v>
      </c>
      <c r="V4996" s="39" t="s">
        <v>12024</v>
      </c>
      <c r="W4996" s="39" t="s">
        <v>12025</v>
      </c>
      <c r="X4996" s="39" t="s">
        <v>12280</v>
      </c>
      <c r="Y4996" s="39" t="s">
        <v>12281</v>
      </c>
      <c r="Z4996" s="39" t="s">
        <v>12258</v>
      </c>
      <c r="AA4996" s="39" t="s">
        <v>12259</v>
      </c>
    </row>
    <row r="4997" ht="15.75" hidden="1" customHeight="1">
      <c r="A4997" s="39" t="s">
        <v>12376</v>
      </c>
      <c r="B4997" s="39" t="s">
        <v>12377</v>
      </c>
      <c r="C4997" s="8">
        <v>209.0</v>
      </c>
      <c r="D4997" s="8">
        <v>1.0</v>
      </c>
      <c r="E4997" s="8">
        <v>1.0</v>
      </c>
      <c r="F4997" s="8">
        <v>1.0</v>
      </c>
      <c r="G4997" s="8">
        <v>165.0</v>
      </c>
      <c r="H4997" s="8">
        <v>245.0</v>
      </c>
      <c r="I4997" s="8">
        <v>415.0</v>
      </c>
      <c r="J4997" s="8">
        <v>219.0</v>
      </c>
      <c r="K4997" s="8">
        <v>4712.0</v>
      </c>
      <c r="L4997" s="8">
        <v>612.0</v>
      </c>
      <c r="M4997" s="8">
        <v>857.0</v>
      </c>
      <c r="N4997" s="8">
        <v>571.0</v>
      </c>
      <c r="O4997" s="8">
        <v>366.0</v>
      </c>
      <c r="P4997" s="8">
        <v>2.0</v>
      </c>
      <c r="Q4997" s="39" t="s">
        <v>877</v>
      </c>
      <c r="R4997" s="39" t="s">
        <v>12368</v>
      </c>
      <c r="S4997" s="39" t="s">
        <v>12369</v>
      </c>
      <c r="T4997" s="39" t="s">
        <v>12022</v>
      </c>
      <c r="U4997" s="39" t="s">
        <v>12023</v>
      </c>
      <c r="V4997" s="39" t="s">
        <v>12024</v>
      </c>
      <c r="W4997" s="39" t="s">
        <v>12025</v>
      </c>
      <c r="X4997" s="39" t="s">
        <v>12280</v>
      </c>
      <c r="Y4997" s="39" t="s">
        <v>12281</v>
      </c>
      <c r="Z4997" s="39" t="s">
        <v>12258</v>
      </c>
      <c r="AA4997" s="39" t="s">
        <v>12259</v>
      </c>
    </row>
    <row r="4998" ht="15.75" hidden="1" customHeight="1">
      <c r="A4998" s="39" t="s">
        <v>12378</v>
      </c>
      <c r="B4998" s="39" t="s">
        <v>12379</v>
      </c>
      <c r="C4998" s="8">
        <v>2667.0</v>
      </c>
      <c r="D4998" s="8">
        <v>8.0</v>
      </c>
      <c r="E4998" s="8">
        <v>4.0</v>
      </c>
      <c r="F4998" s="8">
        <v>2.0</v>
      </c>
      <c r="G4998" s="8">
        <v>2329.0</v>
      </c>
      <c r="H4998" s="8">
        <v>3149.0</v>
      </c>
      <c r="I4998" s="8">
        <v>1786.0</v>
      </c>
      <c r="J4998" s="8">
        <v>2578.0</v>
      </c>
      <c r="K4998" s="8">
        <v>4256.0</v>
      </c>
      <c r="L4998" s="8">
        <v>3753.0</v>
      </c>
      <c r="M4998" s="8">
        <v>2433.0</v>
      </c>
      <c r="N4998" s="8">
        <v>737.0</v>
      </c>
      <c r="O4998" s="8">
        <v>421.0</v>
      </c>
      <c r="P4998" s="8">
        <v>2.0</v>
      </c>
      <c r="Q4998" s="39" t="s">
        <v>877</v>
      </c>
      <c r="R4998" s="39" t="s">
        <v>12368</v>
      </c>
      <c r="S4998" s="39" t="s">
        <v>12369</v>
      </c>
      <c r="T4998" s="39" t="s">
        <v>12022</v>
      </c>
      <c r="U4998" s="39" t="s">
        <v>12023</v>
      </c>
      <c r="V4998" s="39" t="s">
        <v>12024</v>
      </c>
      <c r="W4998" s="39" t="s">
        <v>12025</v>
      </c>
      <c r="X4998" s="39" t="s">
        <v>12280</v>
      </c>
      <c r="Y4998" s="39" t="s">
        <v>12281</v>
      </c>
      <c r="Z4998" s="39" t="s">
        <v>12258</v>
      </c>
      <c r="AA4998" s="39" t="s">
        <v>12259</v>
      </c>
    </row>
    <row r="4999" ht="15.75" hidden="1" customHeight="1">
      <c r="A4999" s="39" t="s">
        <v>12380</v>
      </c>
      <c r="B4999" s="39" t="s">
        <v>12381</v>
      </c>
      <c r="C4999" s="8">
        <v>1548.0</v>
      </c>
      <c r="D4999" s="8">
        <v>5.0</v>
      </c>
      <c r="E4999" s="8">
        <v>3.0</v>
      </c>
      <c r="F4999" s="8">
        <v>2.0</v>
      </c>
      <c r="G4999" s="8">
        <v>1685.0</v>
      </c>
      <c r="H4999" s="8">
        <v>1875.0</v>
      </c>
      <c r="I4999" s="8">
        <v>737.0</v>
      </c>
      <c r="J4999" s="8">
        <v>1801.0</v>
      </c>
      <c r="K4999" s="8">
        <v>3735.0</v>
      </c>
      <c r="L4999" s="8">
        <v>2135.0</v>
      </c>
      <c r="M4999" s="8">
        <v>1114.0</v>
      </c>
      <c r="N4999" s="8">
        <v>613.0</v>
      </c>
      <c r="O4999" s="8">
        <v>396.0</v>
      </c>
      <c r="P4999" s="8">
        <v>2.0</v>
      </c>
      <c r="Q4999" s="39" t="s">
        <v>877</v>
      </c>
      <c r="R4999" s="39" t="s">
        <v>12368</v>
      </c>
      <c r="S4999" s="39" t="s">
        <v>12369</v>
      </c>
      <c r="T4999" s="39" t="s">
        <v>12022</v>
      </c>
      <c r="U4999" s="39" t="s">
        <v>12023</v>
      </c>
      <c r="V4999" s="39" t="s">
        <v>12024</v>
      </c>
      <c r="W4999" s="39" t="s">
        <v>12025</v>
      </c>
      <c r="X4999" s="39" t="s">
        <v>12280</v>
      </c>
      <c r="Y4999" s="39" t="s">
        <v>12281</v>
      </c>
      <c r="Z4999" s="39" t="s">
        <v>12258</v>
      </c>
      <c r="AA4999" s="39" t="s">
        <v>12259</v>
      </c>
    </row>
    <row r="5000" ht="15.75" hidden="1" customHeight="1">
      <c r="A5000" s="39" t="s">
        <v>12382</v>
      </c>
      <c r="B5000" s="39" t="s">
        <v>12383</v>
      </c>
      <c r="C5000" s="8">
        <v>2944.0</v>
      </c>
      <c r="D5000" s="8">
        <v>9.0</v>
      </c>
      <c r="E5000" s="8">
        <v>5.0</v>
      </c>
      <c r="F5000" s="8">
        <v>3.0</v>
      </c>
      <c r="G5000" s="8">
        <v>2948.0</v>
      </c>
      <c r="H5000" s="8">
        <v>3785.0</v>
      </c>
      <c r="I5000" s="8">
        <v>2036.0</v>
      </c>
      <c r="J5000" s="8">
        <v>3224.0</v>
      </c>
      <c r="K5000" s="8">
        <v>3391.0</v>
      </c>
      <c r="L5000" s="8">
        <v>1127.0</v>
      </c>
      <c r="M5000" s="8">
        <v>1298.0</v>
      </c>
      <c r="N5000" s="8">
        <v>873.0</v>
      </c>
      <c r="O5000" s="8">
        <v>580.0</v>
      </c>
      <c r="P5000" s="8">
        <v>2.0</v>
      </c>
      <c r="Q5000" s="39" t="s">
        <v>877</v>
      </c>
      <c r="R5000" s="39" t="s">
        <v>12368</v>
      </c>
      <c r="S5000" s="39" t="s">
        <v>12369</v>
      </c>
      <c r="T5000" s="39" t="s">
        <v>12022</v>
      </c>
      <c r="U5000" s="39" t="s">
        <v>12023</v>
      </c>
      <c r="V5000" s="39" t="s">
        <v>12024</v>
      </c>
      <c r="W5000" s="39" t="s">
        <v>12025</v>
      </c>
      <c r="X5000" s="39" t="s">
        <v>12280</v>
      </c>
      <c r="Y5000" s="39" t="s">
        <v>12281</v>
      </c>
      <c r="Z5000" s="39" t="s">
        <v>12258</v>
      </c>
      <c r="AA5000" s="39" t="s">
        <v>12259</v>
      </c>
    </row>
    <row r="5001" ht="15.75" hidden="1" customHeight="1">
      <c r="A5001" s="39" t="s">
        <v>12384</v>
      </c>
      <c r="B5001" s="39" t="s">
        <v>12385</v>
      </c>
      <c r="C5001" s="8">
        <v>1509.0</v>
      </c>
      <c r="D5001" s="8">
        <v>5.0</v>
      </c>
      <c r="E5001" s="8">
        <v>3.0</v>
      </c>
      <c r="F5001" s="8">
        <v>2.0</v>
      </c>
      <c r="G5001" s="8">
        <v>1451.0</v>
      </c>
      <c r="H5001" s="8">
        <v>1267.0</v>
      </c>
      <c r="I5001" s="8">
        <v>1549.0</v>
      </c>
      <c r="J5001" s="8">
        <v>1755.0</v>
      </c>
      <c r="K5001" s="8">
        <v>5883.0</v>
      </c>
      <c r="L5001" s="8">
        <v>1481.0</v>
      </c>
      <c r="M5001" s="8">
        <v>1610.0</v>
      </c>
      <c r="N5001" s="8">
        <v>748.0</v>
      </c>
      <c r="O5001" s="8">
        <v>534.0</v>
      </c>
      <c r="P5001" s="8">
        <v>2.0</v>
      </c>
      <c r="Q5001" s="39" t="s">
        <v>877</v>
      </c>
      <c r="R5001" s="39" t="s">
        <v>12386</v>
      </c>
      <c r="S5001" s="39" t="s">
        <v>12387</v>
      </c>
      <c r="T5001" s="39" t="s">
        <v>12022</v>
      </c>
      <c r="U5001" s="39" t="s">
        <v>12023</v>
      </c>
      <c r="V5001" s="39" t="s">
        <v>12024</v>
      </c>
      <c r="W5001" s="39" t="s">
        <v>12025</v>
      </c>
      <c r="X5001" s="39" t="s">
        <v>12280</v>
      </c>
      <c r="Y5001" s="39" t="s">
        <v>12281</v>
      </c>
      <c r="Z5001" s="39" t="s">
        <v>12258</v>
      </c>
      <c r="AA5001" s="39" t="s">
        <v>12259</v>
      </c>
    </row>
    <row r="5002" ht="15.75" hidden="1" customHeight="1">
      <c r="A5002" s="39" t="s">
        <v>12388</v>
      </c>
      <c r="B5002" s="39" t="s">
        <v>12389</v>
      </c>
      <c r="C5002" s="8">
        <v>3414.0</v>
      </c>
      <c r="D5002" s="8">
        <v>10.0</v>
      </c>
      <c r="E5002" s="8">
        <v>5.0</v>
      </c>
      <c r="F5002" s="8">
        <v>3.0</v>
      </c>
      <c r="G5002" s="8">
        <v>3040.0</v>
      </c>
      <c r="H5002" s="8">
        <v>3682.5</v>
      </c>
      <c r="I5002" s="8">
        <v>2390.0</v>
      </c>
      <c r="J5002" s="8">
        <v>2981.0</v>
      </c>
      <c r="K5002" s="8">
        <v>4685.0</v>
      </c>
      <c r="L5002" s="8">
        <v>3891.0</v>
      </c>
      <c r="M5002" s="8">
        <v>3078.0</v>
      </c>
      <c r="N5002" s="8">
        <v>540.0</v>
      </c>
      <c r="O5002" s="8">
        <v>331.0</v>
      </c>
      <c r="P5002" s="8">
        <v>2.0</v>
      </c>
      <c r="Q5002" s="39" t="s">
        <v>877</v>
      </c>
      <c r="R5002" s="39" t="s">
        <v>12386</v>
      </c>
      <c r="S5002" s="39" t="s">
        <v>12387</v>
      </c>
      <c r="T5002" s="39" t="s">
        <v>12022</v>
      </c>
      <c r="U5002" s="39" t="s">
        <v>12023</v>
      </c>
      <c r="V5002" s="39" t="s">
        <v>12024</v>
      </c>
      <c r="W5002" s="39" t="s">
        <v>12025</v>
      </c>
      <c r="X5002" s="39" t="s">
        <v>12280</v>
      </c>
      <c r="Y5002" s="39" t="s">
        <v>12281</v>
      </c>
      <c r="Z5002" s="39" t="s">
        <v>12258</v>
      </c>
      <c r="AA5002" s="39" t="s">
        <v>12259</v>
      </c>
    </row>
    <row r="5003" ht="15.75" hidden="1" customHeight="1">
      <c r="A5003" s="39" t="s">
        <v>12390</v>
      </c>
      <c r="B5003" s="39" t="s">
        <v>12391</v>
      </c>
      <c r="C5003" s="8">
        <v>2184.0</v>
      </c>
      <c r="D5003" s="8">
        <v>7.0</v>
      </c>
      <c r="E5003" s="8">
        <v>4.0</v>
      </c>
      <c r="F5003" s="8">
        <v>2.0</v>
      </c>
      <c r="G5003" s="8">
        <v>2244.0</v>
      </c>
      <c r="H5003" s="8">
        <v>1591.0</v>
      </c>
      <c r="I5003" s="8">
        <v>2551.0</v>
      </c>
      <c r="J5003" s="8">
        <v>1798.0</v>
      </c>
      <c r="K5003" s="8">
        <v>6096.0</v>
      </c>
      <c r="L5003" s="8">
        <v>3515.5</v>
      </c>
      <c r="M5003" s="8">
        <v>1778.0</v>
      </c>
      <c r="N5003" s="8">
        <v>627.0</v>
      </c>
      <c r="O5003" s="8">
        <v>404.0</v>
      </c>
      <c r="P5003" s="8">
        <v>2.0</v>
      </c>
      <c r="Q5003" s="39" t="s">
        <v>877</v>
      </c>
      <c r="R5003" s="39" t="s">
        <v>12386</v>
      </c>
      <c r="S5003" s="39" t="s">
        <v>12387</v>
      </c>
      <c r="T5003" s="39" t="s">
        <v>12022</v>
      </c>
      <c r="U5003" s="39" t="s">
        <v>12023</v>
      </c>
      <c r="V5003" s="39" t="s">
        <v>12024</v>
      </c>
      <c r="W5003" s="39" t="s">
        <v>12025</v>
      </c>
      <c r="X5003" s="39" t="s">
        <v>12280</v>
      </c>
      <c r="Y5003" s="39" t="s">
        <v>12281</v>
      </c>
      <c r="Z5003" s="39" t="s">
        <v>12258</v>
      </c>
      <c r="AA5003" s="39" t="s">
        <v>12259</v>
      </c>
    </row>
    <row r="5004" ht="15.75" hidden="1" customHeight="1">
      <c r="A5004" s="39" t="s">
        <v>12392</v>
      </c>
      <c r="B5004" s="39" t="s">
        <v>12393</v>
      </c>
      <c r="C5004" s="8">
        <v>2540.0</v>
      </c>
      <c r="D5004" s="8">
        <v>8.0</v>
      </c>
      <c r="E5004" s="8">
        <v>4.0</v>
      </c>
      <c r="F5004" s="8">
        <v>2.0</v>
      </c>
      <c r="G5004" s="8">
        <v>2762.0</v>
      </c>
      <c r="H5004" s="8">
        <v>1579.0</v>
      </c>
      <c r="I5004" s="8">
        <v>3396.0</v>
      </c>
      <c r="J5004" s="8">
        <v>2605.0</v>
      </c>
      <c r="K5004" s="8">
        <v>5681.0</v>
      </c>
      <c r="L5004" s="8">
        <v>2915.0</v>
      </c>
      <c r="M5004" s="8">
        <v>2923.0</v>
      </c>
      <c r="N5004" s="8">
        <v>935.0</v>
      </c>
      <c r="O5004" s="8">
        <v>658.0</v>
      </c>
      <c r="P5004" s="8">
        <v>2.0</v>
      </c>
      <c r="Q5004" s="39" t="s">
        <v>877</v>
      </c>
      <c r="R5004" s="39" t="s">
        <v>12386</v>
      </c>
      <c r="S5004" s="39" t="s">
        <v>12387</v>
      </c>
      <c r="T5004" s="39" t="s">
        <v>12022</v>
      </c>
      <c r="U5004" s="39" t="s">
        <v>12023</v>
      </c>
      <c r="V5004" s="39" t="s">
        <v>12024</v>
      </c>
      <c r="W5004" s="39" t="s">
        <v>12025</v>
      </c>
      <c r="X5004" s="39" t="s">
        <v>12280</v>
      </c>
      <c r="Y5004" s="39" t="s">
        <v>12281</v>
      </c>
      <c r="Z5004" s="39" t="s">
        <v>12258</v>
      </c>
      <c r="AA5004" s="39" t="s">
        <v>12259</v>
      </c>
    </row>
    <row r="5005" ht="15.75" hidden="1" customHeight="1">
      <c r="A5005" s="39" t="s">
        <v>12394</v>
      </c>
      <c r="B5005" s="39" t="s">
        <v>12395</v>
      </c>
      <c r="C5005" s="8">
        <v>2886.0</v>
      </c>
      <c r="D5005" s="8">
        <v>9.0</v>
      </c>
      <c r="E5005" s="8">
        <v>5.0</v>
      </c>
      <c r="F5005" s="8">
        <v>3.0</v>
      </c>
      <c r="G5005" s="8">
        <v>3071.0</v>
      </c>
      <c r="H5005" s="8">
        <v>2540.0</v>
      </c>
      <c r="I5005" s="8">
        <v>2082.0</v>
      </c>
      <c r="J5005" s="8">
        <v>2953.0</v>
      </c>
      <c r="K5005" s="8">
        <v>3768.0</v>
      </c>
      <c r="L5005" s="8">
        <v>5335.0</v>
      </c>
      <c r="M5005" s="8">
        <v>1833.0</v>
      </c>
      <c r="N5005" s="8">
        <v>563.0</v>
      </c>
      <c r="O5005" s="8">
        <v>395.0</v>
      </c>
      <c r="P5005" s="8">
        <v>2.0</v>
      </c>
      <c r="Q5005" s="39" t="s">
        <v>877</v>
      </c>
      <c r="R5005" s="39" t="s">
        <v>12386</v>
      </c>
      <c r="S5005" s="39" t="s">
        <v>12387</v>
      </c>
      <c r="T5005" s="39" t="s">
        <v>12022</v>
      </c>
      <c r="U5005" s="39" t="s">
        <v>12023</v>
      </c>
      <c r="V5005" s="39" t="s">
        <v>12024</v>
      </c>
      <c r="W5005" s="39" t="s">
        <v>12025</v>
      </c>
      <c r="X5005" s="39" t="s">
        <v>12280</v>
      </c>
      <c r="Y5005" s="39" t="s">
        <v>12281</v>
      </c>
      <c r="Z5005" s="39" t="s">
        <v>12258</v>
      </c>
      <c r="AA5005" s="39" t="s">
        <v>12259</v>
      </c>
    </row>
    <row r="5006" ht="15.75" hidden="1" customHeight="1">
      <c r="A5006" s="39" t="s">
        <v>12396</v>
      </c>
      <c r="B5006" s="39" t="s">
        <v>12397</v>
      </c>
      <c r="C5006" s="8">
        <v>1424.0</v>
      </c>
      <c r="D5006" s="8">
        <v>5.0</v>
      </c>
      <c r="E5006" s="8">
        <v>3.0</v>
      </c>
      <c r="F5006" s="8">
        <v>2.0</v>
      </c>
      <c r="G5006" s="8">
        <v>1261.0</v>
      </c>
      <c r="H5006" s="8">
        <v>1814.0</v>
      </c>
      <c r="I5006" s="8">
        <v>1223.0</v>
      </c>
      <c r="J5006" s="8">
        <v>1687.0</v>
      </c>
      <c r="K5006" s="8">
        <v>4142.0</v>
      </c>
      <c r="L5006" s="8">
        <v>641.0</v>
      </c>
      <c r="M5006" s="8">
        <v>1337.0</v>
      </c>
      <c r="N5006" s="8">
        <v>1083.0</v>
      </c>
      <c r="O5006" s="8">
        <v>701.0</v>
      </c>
      <c r="P5006" s="8">
        <v>2.0</v>
      </c>
      <c r="Q5006" s="39" t="s">
        <v>877</v>
      </c>
      <c r="R5006" s="39" t="s">
        <v>12386</v>
      </c>
      <c r="S5006" s="39" t="s">
        <v>12387</v>
      </c>
      <c r="T5006" s="39" t="s">
        <v>12022</v>
      </c>
      <c r="U5006" s="39" t="s">
        <v>12023</v>
      </c>
      <c r="V5006" s="39" t="s">
        <v>12024</v>
      </c>
      <c r="W5006" s="39" t="s">
        <v>12025</v>
      </c>
      <c r="X5006" s="39" t="s">
        <v>12280</v>
      </c>
      <c r="Y5006" s="39" t="s">
        <v>12281</v>
      </c>
      <c r="Z5006" s="39" t="s">
        <v>12258</v>
      </c>
      <c r="AA5006" s="39" t="s">
        <v>12259</v>
      </c>
    </row>
    <row r="5007" ht="15.75" hidden="1" customHeight="1">
      <c r="A5007" s="39" t="s">
        <v>12398</v>
      </c>
      <c r="B5007" s="39" t="s">
        <v>12399</v>
      </c>
      <c r="C5007" s="8">
        <v>956.0</v>
      </c>
      <c r="D5007" s="8">
        <v>3.0</v>
      </c>
      <c r="E5007" s="8">
        <v>2.0</v>
      </c>
      <c r="F5007" s="8">
        <v>1.0</v>
      </c>
      <c r="G5007" s="8">
        <v>832.0</v>
      </c>
      <c r="H5007" s="8">
        <v>770.0</v>
      </c>
      <c r="I5007" s="8">
        <v>1257.0</v>
      </c>
      <c r="J5007" s="8">
        <v>1751.0</v>
      </c>
      <c r="K5007" s="8">
        <v>3138.0</v>
      </c>
      <c r="L5007" s="8">
        <v>1294.0</v>
      </c>
      <c r="M5007" s="8">
        <v>1642.0</v>
      </c>
      <c r="N5007" s="8">
        <v>507.0</v>
      </c>
      <c r="O5007" s="8">
        <v>337.0</v>
      </c>
      <c r="P5007" s="8">
        <v>2.0</v>
      </c>
      <c r="Q5007" s="39" t="s">
        <v>877</v>
      </c>
      <c r="R5007" s="39" t="s">
        <v>12386</v>
      </c>
      <c r="S5007" s="39" t="s">
        <v>12387</v>
      </c>
      <c r="T5007" s="39" t="s">
        <v>12022</v>
      </c>
      <c r="U5007" s="39" t="s">
        <v>12023</v>
      </c>
      <c r="V5007" s="39" t="s">
        <v>12024</v>
      </c>
      <c r="W5007" s="39" t="s">
        <v>12025</v>
      </c>
      <c r="X5007" s="39" t="s">
        <v>12280</v>
      </c>
      <c r="Y5007" s="39" t="s">
        <v>12281</v>
      </c>
      <c r="Z5007" s="39" t="s">
        <v>12258</v>
      </c>
      <c r="AA5007" s="39" t="s">
        <v>12259</v>
      </c>
    </row>
    <row r="5008" ht="15.75" hidden="1" customHeight="1">
      <c r="A5008" s="39" t="s">
        <v>12400</v>
      </c>
      <c r="B5008" s="39" t="s">
        <v>12401</v>
      </c>
      <c r="C5008" s="8">
        <v>146.0</v>
      </c>
      <c r="D5008" s="8">
        <v>1.0</v>
      </c>
      <c r="E5008" s="8">
        <v>1.0</v>
      </c>
      <c r="F5008" s="8">
        <v>1.0</v>
      </c>
      <c r="G5008" s="8">
        <v>186.0</v>
      </c>
      <c r="H5008" s="8">
        <v>125.0</v>
      </c>
      <c r="I5008" s="8">
        <v>839.0</v>
      </c>
      <c r="J5008" s="8">
        <v>175.0</v>
      </c>
      <c r="K5008" s="8">
        <v>1265.0</v>
      </c>
      <c r="L5008" s="8">
        <v>505.0</v>
      </c>
      <c r="M5008" s="8">
        <v>1045.0</v>
      </c>
      <c r="N5008" s="8">
        <v>859.0</v>
      </c>
      <c r="O5008" s="8">
        <v>530.0</v>
      </c>
      <c r="P5008" s="8">
        <v>2.0</v>
      </c>
      <c r="Q5008" s="39" t="s">
        <v>877</v>
      </c>
      <c r="R5008" s="39" t="s">
        <v>12402</v>
      </c>
      <c r="S5008" s="39" t="s">
        <v>12403</v>
      </c>
      <c r="T5008" s="39" t="s">
        <v>12022</v>
      </c>
      <c r="U5008" s="39" t="s">
        <v>12023</v>
      </c>
      <c r="V5008" s="39" t="s">
        <v>12024</v>
      </c>
      <c r="W5008" s="39" t="s">
        <v>12025</v>
      </c>
      <c r="X5008" s="39" t="s">
        <v>12404</v>
      </c>
      <c r="Y5008" s="39" t="s">
        <v>12405</v>
      </c>
      <c r="Z5008" s="39" t="s">
        <v>12258</v>
      </c>
      <c r="AA5008" s="39" t="s">
        <v>12259</v>
      </c>
    </row>
    <row r="5009" ht="15.75" hidden="1" customHeight="1">
      <c r="A5009" s="39" t="s">
        <v>12406</v>
      </c>
      <c r="B5009" s="39" t="s">
        <v>12407</v>
      </c>
      <c r="C5009" s="8">
        <v>329.0</v>
      </c>
      <c r="D5009" s="8">
        <v>1.0</v>
      </c>
      <c r="E5009" s="8">
        <v>1.0</v>
      </c>
      <c r="F5009" s="8">
        <v>1.0</v>
      </c>
      <c r="G5009" s="8">
        <v>365.0</v>
      </c>
      <c r="H5009" s="8">
        <v>448.0</v>
      </c>
      <c r="I5009" s="8">
        <v>315.0</v>
      </c>
      <c r="J5009" s="8">
        <v>327.0</v>
      </c>
      <c r="K5009" s="8">
        <v>2769.0</v>
      </c>
      <c r="L5009" s="8">
        <v>907.0</v>
      </c>
      <c r="M5009" s="8">
        <v>1430.0</v>
      </c>
      <c r="N5009" s="8">
        <v>746.0</v>
      </c>
      <c r="O5009" s="8">
        <v>480.0</v>
      </c>
      <c r="P5009" s="8">
        <v>2.0</v>
      </c>
      <c r="Q5009" s="39" t="s">
        <v>877</v>
      </c>
      <c r="R5009" s="39" t="s">
        <v>12402</v>
      </c>
      <c r="S5009" s="39" t="s">
        <v>12403</v>
      </c>
      <c r="T5009" s="39" t="s">
        <v>12022</v>
      </c>
      <c r="U5009" s="39" t="s">
        <v>12023</v>
      </c>
      <c r="V5009" s="39" t="s">
        <v>12024</v>
      </c>
      <c r="W5009" s="39" t="s">
        <v>12025</v>
      </c>
      <c r="X5009" s="39" t="s">
        <v>12404</v>
      </c>
      <c r="Y5009" s="39" t="s">
        <v>12405</v>
      </c>
      <c r="Z5009" s="39" t="s">
        <v>12258</v>
      </c>
      <c r="AA5009" s="39" t="s">
        <v>12259</v>
      </c>
    </row>
    <row r="5010" ht="15.75" hidden="1" customHeight="1">
      <c r="A5010" s="39" t="s">
        <v>12408</v>
      </c>
      <c r="B5010" s="39" t="s">
        <v>12409</v>
      </c>
      <c r="C5010" s="8">
        <v>1028.0</v>
      </c>
      <c r="D5010" s="8">
        <v>3.0</v>
      </c>
      <c r="E5010" s="8">
        <v>2.0</v>
      </c>
      <c r="F5010" s="8">
        <v>1.0</v>
      </c>
      <c r="G5010" s="8">
        <v>1440.5</v>
      </c>
      <c r="H5010" s="8">
        <v>1567.0</v>
      </c>
      <c r="I5010" s="8">
        <v>496.0</v>
      </c>
      <c r="J5010" s="8">
        <v>773.0</v>
      </c>
      <c r="K5010" s="8">
        <v>1374.0</v>
      </c>
      <c r="L5010" s="8">
        <v>3059.5</v>
      </c>
      <c r="M5010" s="8">
        <v>578.0</v>
      </c>
      <c r="N5010" s="8">
        <v>945.0</v>
      </c>
      <c r="O5010" s="8">
        <v>577.0</v>
      </c>
      <c r="P5010" s="8">
        <v>2.0</v>
      </c>
      <c r="Q5010" s="39" t="s">
        <v>877</v>
      </c>
      <c r="R5010" s="39" t="s">
        <v>12402</v>
      </c>
      <c r="S5010" s="39" t="s">
        <v>12403</v>
      </c>
      <c r="T5010" s="39" t="s">
        <v>12022</v>
      </c>
      <c r="U5010" s="39" t="s">
        <v>12023</v>
      </c>
      <c r="V5010" s="39" t="s">
        <v>12024</v>
      </c>
      <c r="W5010" s="39" t="s">
        <v>12025</v>
      </c>
      <c r="X5010" s="39" t="s">
        <v>12404</v>
      </c>
      <c r="Y5010" s="39" t="s">
        <v>12405</v>
      </c>
      <c r="Z5010" s="39" t="s">
        <v>12258</v>
      </c>
      <c r="AA5010" s="39" t="s">
        <v>12259</v>
      </c>
    </row>
    <row r="5011" ht="15.75" hidden="1" customHeight="1">
      <c r="A5011" s="39" t="s">
        <v>12410</v>
      </c>
      <c r="B5011" s="39" t="s">
        <v>12411</v>
      </c>
      <c r="C5011" s="8">
        <v>2562.0</v>
      </c>
      <c r="D5011" s="8">
        <v>8.0</v>
      </c>
      <c r="E5011" s="8">
        <v>4.0</v>
      </c>
      <c r="F5011" s="8">
        <v>2.0</v>
      </c>
      <c r="G5011" s="8">
        <v>3327.0</v>
      </c>
      <c r="H5011" s="8">
        <v>2456.0</v>
      </c>
      <c r="I5011" s="8">
        <v>2418.0</v>
      </c>
      <c r="J5011" s="8">
        <v>3064.0</v>
      </c>
      <c r="K5011" s="8">
        <v>1060.0</v>
      </c>
      <c r="L5011" s="8">
        <v>5461.0</v>
      </c>
      <c r="M5011" s="8">
        <v>755.0</v>
      </c>
      <c r="N5011" s="8">
        <v>485.0</v>
      </c>
      <c r="O5011" s="8">
        <v>367.0</v>
      </c>
      <c r="P5011" s="8">
        <v>2.0</v>
      </c>
      <c r="Q5011" s="39" t="s">
        <v>877</v>
      </c>
      <c r="R5011" s="39" t="s">
        <v>12402</v>
      </c>
      <c r="S5011" s="39" t="s">
        <v>12403</v>
      </c>
      <c r="T5011" s="39" t="s">
        <v>12022</v>
      </c>
      <c r="U5011" s="39" t="s">
        <v>12023</v>
      </c>
      <c r="V5011" s="39" t="s">
        <v>12024</v>
      </c>
      <c r="W5011" s="39" t="s">
        <v>12025</v>
      </c>
      <c r="X5011" s="39" t="s">
        <v>12404</v>
      </c>
      <c r="Y5011" s="39" t="s">
        <v>12405</v>
      </c>
      <c r="Z5011" s="39" t="s">
        <v>12258</v>
      </c>
      <c r="AA5011" s="39" t="s">
        <v>12259</v>
      </c>
    </row>
    <row r="5012" ht="15.75" hidden="1" customHeight="1">
      <c r="A5012" s="39" t="s">
        <v>12412</v>
      </c>
      <c r="B5012" s="39" t="s">
        <v>12413</v>
      </c>
      <c r="C5012" s="8">
        <v>5347.0</v>
      </c>
      <c r="D5012" s="8">
        <v>16.0</v>
      </c>
      <c r="E5012" s="8">
        <v>8.0</v>
      </c>
      <c r="F5012" s="8">
        <v>4.0</v>
      </c>
      <c r="G5012" s="8">
        <v>5920.5</v>
      </c>
      <c r="H5012" s="8">
        <v>5182.0</v>
      </c>
      <c r="I5012" s="8">
        <v>5484.0</v>
      </c>
      <c r="J5012" s="8">
        <v>4991.0</v>
      </c>
      <c r="K5012" s="8">
        <v>1098.0</v>
      </c>
      <c r="L5012" s="8">
        <v>5971.0</v>
      </c>
      <c r="M5012" s="8">
        <v>4793.0</v>
      </c>
      <c r="N5012" s="8">
        <v>838.0</v>
      </c>
      <c r="O5012" s="8">
        <v>597.0</v>
      </c>
      <c r="P5012" s="8">
        <v>2.0</v>
      </c>
      <c r="Q5012" s="39" t="s">
        <v>877</v>
      </c>
      <c r="R5012" s="39" t="s">
        <v>12402</v>
      </c>
      <c r="S5012" s="39" t="s">
        <v>12403</v>
      </c>
      <c r="T5012" s="39" t="s">
        <v>12022</v>
      </c>
      <c r="U5012" s="39" t="s">
        <v>12023</v>
      </c>
      <c r="V5012" s="39" t="s">
        <v>12024</v>
      </c>
      <c r="W5012" s="39" t="s">
        <v>12025</v>
      </c>
      <c r="X5012" s="39" t="s">
        <v>12404</v>
      </c>
      <c r="Y5012" s="39" t="s">
        <v>12405</v>
      </c>
      <c r="Z5012" s="39" t="s">
        <v>12258</v>
      </c>
      <c r="AA5012" s="39" t="s">
        <v>12259</v>
      </c>
    </row>
    <row r="5013" ht="15.75" hidden="1" customHeight="1">
      <c r="A5013" s="39" t="s">
        <v>12414</v>
      </c>
      <c r="B5013" s="39" t="s">
        <v>12415</v>
      </c>
      <c r="C5013" s="8">
        <v>2843.0</v>
      </c>
      <c r="D5013" s="8">
        <v>9.0</v>
      </c>
      <c r="E5013" s="8">
        <v>5.0</v>
      </c>
      <c r="F5013" s="8">
        <v>3.0</v>
      </c>
      <c r="G5013" s="8">
        <v>3392.0</v>
      </c>
      <c r="H5013" s="8">
        <v>3224.0</v>
      </c>
      <c r="I5013" s="8">
        <v>2271.0</v>
      </c>
      <c r="J5013" s="8">
        <v>2524.0</v>
      </c>
      <c r="K5013" s="8">
        <v>1818.0</v>
      </c>
      <c r="L5013" s="8">
        <v>3801.0</v>
      </c>
      <c r="M5013" s="8">
        <v>895.0</v>
      </c>
      <c r="N5013" s="8">
        <v>519.0</v>
      </c>
      <c r="O5013" s="8">
        <v>329.0</v>
      </c>
      <c r="P5013" s="8">
        <v>2.0</v>
      </c>
      <c r="Q5013" s="39" t="s">
        <v>877</v>
      </c>
      <c r="R5013" s="39" t="s">
        <v>12402</v>
      </c>
      <c r="S5013" s="39" t="s">
        <v>12403</v>
      </c>
      <c r="T5013" s="39" t="s">
        <v>12022</v>
      </c>
      <c r="U5013" s="39" t="s">
        <v>12023</v>
      </c>
      <c r="V5013" s="39" t="s">
        <v>12024</v>
      </c>
      <c r="W5013" s="39" t="s">
        <v>12025</v>
      </c>
      <c r="X5013" s="39" t="s">
        <v>12404</v>
      </c>
      <c r="Y5013" s="39" t="s">
        <v>12405</v>
      </c>
      <c r="Z5013" s="39" t="s">
        <v>12258</v>
      </c>
      <c r="AA5013" s="39" t="s">
        <v>12259</v>
      </c>
    </row>
    <row r="5014" ht="15.75" hidden="1" customHeight="1">
      <c r="A5014" s="39" t="s">
        <v>12416</v>
      </c>
      <c r="B5014" s="39" t="s">
        <v>12417</v>
      </c>
      <c r="C5014" s="8">
        <v>1284.0</v>
      </c>
      <c r="D5014" s="8">
        <v>4.0</v>
      </c>
      <c r="E5014" s="8">
        <v>2.0</v>
      </c>
      <c r="F5014" s="8">
        <v>1.0</v>
      </c>
      <c r="G5014" s="8">
        <v>1242.0</v>
      </c>
      <c r="H5014" s="8">
        <v>2120.0</v>
      </c>
      <c r="I5014" s="8">
        <v>607.0</v>
      </c>
      <c r="J5014" s="8">
        <v>897.0</v>
      </c>
      <c r="K5014" s="8">
        <v>2413.0</v>
      </c>
      <c r="L5014" s="8">
        <v>3901.0</v>
      </c>
      <c r="M5014" s="8">
        <v>1597.0</v>
      </c>
      <c r="N5014" s="8">
        <v>662.0</v>
      </c>
      <c r="O5014" s="8">
        <v>405.0</v>
      </c>
      <c r="P5014" s="8">
        <v>2.0</v>
      </c>
      <c r="Q5014" s="39" t="s">
        <v>877</v>
      </c>
      <c r="R5014" s="39" t="s">
        <v>12402</v>
      </c>
      <c r="S5014" s="39" t="s">
        <v>12403</v>
      </c>
      <c r="T5014" s="39" t="s">
        <v>12022</v>
      </c>
      <c r="U5014" s="39" t="s">
        <v>12023</v>
      </c>
      <c r="V5014" s="39" t="s">
        <v>12024</v>
      </c>
      <c r="W5014" s="39" t="s">
        <v>12025</v>
      </c>
      <c r="X5014" s="39" t="s">
        <v>12404</v>
      </c>
      <c r="Y5014" s="39" t="s">
        <v>12405</v>
      </c>
      <c r="Z5014" s="39" t="s">
        <v>12258</v>
      </c>
      <c r="AA5014" s="39" t="s">
        <v>12259</v>
      </c>
    </row>
    <row r="5015" ht="15.75" hidden="1" customHeight="1">
      <c r="A5015" s="39" t="s">
        <v>12418</v>
      </c>
      <c r="B5015" s="39" t="s">
        <v>12419</v>
      </c>
      <c r="C5015" s="8">
        <v>1799.0</v>
      </c>
      <c r="D5015" s="8">
        <v>6.0</v>
      </c>
      <c r="E5015" s="8">
        <v>3.0</v>
      </c>
      <c r="F5015" s="8">
        <v>2.0</v>
      </c>
      <c r="G5015" s="8">
        <v>2239.0</v>
      </c>
      <c r="H5015" s="8">
        <v>2218.0</v>
      </c>
      <c r="I5015" s="8">
        <v>1380.0</v>
      </c>
      <c r="J5015" s="8">
        <v>1516.0</v>
      </c>
      <c r="K5015" s="8">
        <v>1983.0</v>
      </c>
      <c r="L5015" s="8">
        <v>2166.0</v>
      </c>
      <c r="M5015" s="8">
        <v>406.0</v>
      </c>
      <c r="N5015" s="8">
        <v>719.0</v>
      </c>
      <c r="O5015" s="8">
        <v>461.0</v>
      </c>
      <c r="P5015" s="8">
        <v>2.0</v>
      </c>
      <c r="Q5015" s="39" t="s">
        <v>877</v>
      </c>
      <c r="R5015" s="39" t="s">
        <v>12420</v>
      </c>
      <c r="S5015" s="39" t="s">
        <v>12421</v>
      </c>
      <c r="T5015" s="39" t="s">
        <v>12022</v>
      </c>
      <c r="U5015" s="39" t="s">
        <v>12023</v>
      </c>
      <c r="V5015" s="39" t="s">
        <v>12024</v>
      </c>
      <c r="W5015" s="39" t="s">
        <v>12025</v>
      </c>
      <c r="X5015" s="39" t="s">
        <v>12404</v>
      </c>
      <c r="Y5015" s="39" t="s">
        <v>12405</v>
      </c>
      <c r="Z5015" s="39" t="s">
        <v>12258</v>
      </c>
      <c r="AA5015" s="39" t="s">
        <v>12259</v>
      </c>
    </row>
    <row r="5016" ht="15.75" hidden="1" customHeight="1">
      <c r="A5016" s="39" t="s">
        <v>12422</v>
      </c>
      <c r="B5016" s="39" t="s">
        <v>12423</v>
      </c>
      <c r="C5016" s="8">
        <v>634.0</v>
      </c>
      <c r="D5016" s="8">
        <v>2.0</v>
      </c>
      <c r="E5016" s="8">
        <v>1.0</v>
      </c>
      <c r="F5016" s="8">
        <v>1.0</v>
      </c>
      <c r="G5016" s="8">
        <v>715.0</v>
      </c>
      <c r="H5016" s="8">
        <v>1273.0</v>
      </c>
      <c r="I5016" s="8">
        <v>50.0</v>
      </c>
      <c r="J5016" s="8">
        <v>801.0</v>
      </c>
      <c r="K5016" s="8">
        <v>3301.0</v>
      </c>
      <c r="L5016" s="8">
        <v>2415.0</v>
      </c>
      <c r="M5016" s="8">
        <v>1221.0</v>
      </c>
      <c r="N5016" s="8">
        <v>608.0</v>
      </c>
      <c r="O5016" s="8">
        <v>392.0</v>
      </c>
      <c r="P5016" s="8">
        <v>2.0</v>
      </c>
      <c r="Q5016" s="39" t="s">
        <v>877</v>
      </c>
      <c r="R5016" s="39" t="s">
        <v>12420</v>
      </c>
      <c r="S5016" s="39" t="s">
        <v>12421</v>
      </c>
      <c r="T5016" s="39" t="s">
        <v>12022</v>
      </c>
      <c r="U5016" s="39" t="s">
        <v>12023</v>
      </c>
      <c r="V5016" s="39" t="s">
        <v>12024</v>
      </c>
      <c r="W5016" s="39" t="s">
        <v>12025</v>
      </c>
      <c r="X5016" s="39" t="s">
        <v>12404</v>
      </c>
      <c r="Y5016" s="39" t="s">
        <v>12405</v>
      </c>
      <c r="Z5016" s="39" t="s">
        <v>12258</v>
      </c>
      <c r="AA5016" s="39" t="s">
        <v>12259</v>
      </c>
    </row>
    <row r="5017" ht="15.75" hidden="1" customHeight="1">
      <c r="A5017" s="39" t="s">
        <v>12424</v>
      </c>
      <c r="B5017" s="39" t="s">
        <v>12425</v>
      </c>
      <c r="C5017" s="8">
        <v>755.0</v>
      </c>
      <c r="D5017" s="8">
        <v>3.0</v>
      </c>
      <c r="E5017" s="8">
        <v>2.0</v>
      </c>
      <c r="F5017" s="8">
        <v>1.0</v>
      </c>
      <c r="G5017" s="8">
        <v>648.0</v>
      </c>
      <c r="H5017" s="8">
        <v>912.0</v>
      </c>
      <c r="I5017" s="8">
        <v>1022.0</v>
      </c>
      <c r="J5017" s="8">
        <v>994.0</v>
      </c>
      <c r="K5017" s="8">
        <v>3206.0</v>
      </c>
      <c r="L5017" s="8">
        <v>605.0</v>
      </c>
      <c r="M5017" s="8">
        <v>595.0</v>
      </c>
      <c r="N5017" s="8">
        <v>948.0</v>
      </c>
      <c r="O5017" s="8">
        <v>626.0</v>
      </c>
      <c r="P5017" s="8">
        <v>2.0</v>
      </c>
      <c r="Q5017" s="39" t="s">
        <v>877</v>
      </c>
      <c r="R5017" s="39" t="s">
        <v>12420</v>
      </c>
      <c r="S5017" s="39" t="s">
        <v>12421</v>
      </c>
      <c r="T5017" s="39" t="s">
        <v>12022</v>
      </c>
      <c r="U5017" s="39" t="s">
        <v>12023</v>
      </c>
      <c r="V5017" s="39" t="s">
        <v>12024</v>
      </c>
      <c r="W5017" s="39" t="s">
        <v>12025</v>
      </c>
      <c r="X5017" s="39" t="s">
        <v>12280</v>
      </c>
      <c r="Y5017" s="39" t="s">
        <v>12281</v>
      </c>
      <c r="Z5017" s="39" t="s">
        <v>12258</v>
      </c>
      <c r="AA5017" s="39" t="s">
        <v>12259</v>
      </c>
    </row>
    <row r="5018" ht="15.75" hidden="1" customHeight="1">
      <c r="A5018" s="39" t="s">
        <v>12426</v>
      </c>
      <c r="B5018" s="39" t="s">
        <v>12427</v>
      </c>
      <c r="C5018" s="8">
        <v>1022.0</v>
      </c>
      <c r="D5018" s="8">
        <v>3.0</v>
      </c>
      <c r="E5018" s="8">
        <v>2.0</v>
      </c>
      <c r="F5018" s="8">
        <v>1.0</v>
      </c>
      <c r="G5018" s="8">
        <v>927.0</v>
      </c>
      <c r="H5018" s="8">
        <v>1042.0</v>
      </c>
      <c r="I5018" s="8">
        <v>1424.0</v>
      </c>
      <c r="J5018" s="8">
        <v>522.0</v>
      </c>
      <c r="K5018" s="8">
        <v>6605.0</v>
      </c>
      <c r="L5018" s="8">
        <v>1648.0</v>
      </c>
      <c r="M5018" s="8">
        <v>2213.0</v>
      </c>
      <c r="N5018" s="8">
        <v>861.0</v>
      </c>
      <c r="O5018" s="8">
        <v>592.0</v>
      </c>
      <c r="P5018" s="8">
        <v>2.0</v>
      </c>
      <c r="Q5018" s="39" t="s">
        <v>877</v>
      </c>
      <c r="R5018" s="39" t="s">
        <v>12420</v>
      </c>
      <c r="S5018" s="39" t="s">
        <v>12421</v>
      </c>
      <c r="T5018" s="39" t="s">
        <v>12022</v>
      </c>
      <c r="U5018" s="39" t="s">
        <v>12023</v>
      </c>
      <c r="V5018" s="39" t="s">
        <v>12024</v>
      </c>
      <c r="W5018" s="39" t="s">
        <v>12025</v>
      </c>
      <c r="X5018" s="39" t="s">
        <v>12280</v>
      </c>
      <c r="Y5018" s="39" t="s">
        <v>12281</v>
      </c>
      <c r="Z5018" s="39" t="s">
        <v>12258</v>
      </c>
      <c r="AA5018" s="39" t="s">
        <v>12259</v>
      </c>
    </row>
    <row r="5019" ht="15.75" hidden="1" customHeight="1">
      <c r="A5019" s="39" t="s">
        <v>12428</v>
      </c>
      <c r="B5019" s="39" t="s">
        <v>12429</v>
      </c>
      <c r="C5019" s="8">
        <v>1379.0</v>
      </c>
      <c r="D5019" s="8">
        <v>4.0</v>
      </c>
      <c r="E5019" s="8">
        <v>2.0</v>
      </c>
      <c r="F5019" s="8">
        <v>1.0</v>
      </c>
      <c r="G5019" s="8">
        <v>1753.0</v>
      </c>
      <c r="H5019" s="8">
        <v>1938.5</v>
      </c>
      <c r="I5019" s="8">
        <v>1348.0</v>
      </c>
      <c r="J5019" s="8">
        <v>1705.0</v>
      </c>
      <c r="K5019" s="8">
        <v>1952.0</v>
      </c>
      <c r="L5019" s="8">
        <v>138.0</v>
      </c>
      <c r="M5019" s="8">
        <v>443.0</v>
      </c>
      <c r="N5019" s="8">
        <v>767.0</v>
      </c>
      <c r="O5019" s="8">
        <v>539.0</v>
      </c>
      <c r="P5019" s="8">
        <v>2.0</v>
      </c>
      <c r="Q5019" s="39" t="s">
        <v>877</v>
      </c>
      <c r="R5019" s="39" t="s">
        <v>12420</v>
      </c>
      <c r="S5019" s="39" t="s">
        <v>12421</v>
      </c>
      <c r="T5019" s="39" t="s">
        <v>12022</v>
      </c>
      <c r="U5019" s="39" t="s">
        <v>12023</v>
      </c>
      <c r="V5019" s="39" t="s">
        <v>12024</v>
      </c>
      <c r="W5019" s="39" t="s">
        <v>12025</v>
      </c>
      <c r="X5019" s="39" t="s">
        <v>12404</v>
      </c>
      <c r="Y5019" s="39" t="s">
        <v>12405</v>
      </c>
      <c r="Z5019" s="39" t="s">
        <v>12258</v>
      </c>
      <c r="AA5019" s="39" t="s">
        <v>12259</v>
      </c>
    </row>
    <row r="5020" ht="15.75" hidden="1" customHeight="1">
      <c r="A5020" s="39" t="s">
        <v>12430</v>
      </c>
      <c r="B5020" s="39" t="s">
        <v>12431</v>
      </c>
      <c r="C5020" s="8">
        <v>4045.0</v>
      </c>
      <c r="D5020" s="8">
        <v>12.0</v>
      </c>
      <c r="E5020" s="8">
        <v>6.0</v>
      </c>
      <c r="F5020" s="8">
        <v>3.0</v>
      </c>
      <c r="G5020" s="8">
        <v>4538.0</v>
      </c>
      <c r="H5020" s="8">
        <v>4110.0</v>
      </c>
      <c r="I5020" s="8">
        <v>3747.0</v>
      </c>
      <c r="J5020" s="8">
        <v>3039.0</v>
      </c>
      <c r="K5020" s="8">
        <v>2355.0</v>
      </c>
      <c r="L5020" s="8">
        <v>2308.0</v>
      </c>
      <c r="M5020" s="8">
        <v>5300.5</v>
      </c>
      <c r="N5020" s="8">
        <v>824.0</v>
      </c>
      <c r="O5020" s="8">
        <v>571.0</v>
      </c>
      <c r="P5020" s="8">
        <v>2.0</v>
      </c>
      <c r="Q5020" s="39" t="s">
        <v>877</v>
      </c>
      <c r="R5020" s="39" t="s">
        <v>12420</v>
      </c>
      <c r="S5020" s="39" t="s">
        <v>12421</v>
      </c>
      <c r="T5020" s="39" t="s">
        <v>12022</v>
      </c>
      <c r="U5020" s="39" t="s">
        <v>12023</v>
      </c>
      <c r="V5020" s="39" t="s">
        <v>12024</v>
      </c>
      <c r="W5020" s="39" t="s">
        <v>12025</v>
      </c>
      <c r="X5020" s="39" t="s">
        <v>12404</v>
      </c>
      <c r="Y5020" s="39" t="s">
        <v>12405</v>
      </c>
      <c r="Z5020" s="39" t="s">
        <v>12258</v>
      </c>
      <c r="AA5020" s="39" t="s">
        <v>12259</v>
      </c>
    </row>
    <row r="5021" ht="15.75" hidden="1" customHeight="1">
      <c r="A5021" s="39" t="s">
        <v>12432</v>
      </c>
      <c r="B5021" s="39" t="s">
        <v>12433</v>
      </c>
      <c r="C5021" s="8">
        <v>3525.0</v>
      </c>
      <c r="D5021" s="8">
        <v>11.0</v>
      </c>
      <c r="E5021" s="8">
        <v>6.0</v>
      </c>
      <c r="F5021" s="8">
        <v>3.0</v>
      </c>
      <c r="G5021" s="8">
        <v>3624.0</v>
      </c>
      <c r="H5021" s="8">
        <v>4378.0</v>
      </c>
      <c r="I5021" s="8">
        <v>3893.0</v>
      </c>
      <c r="J5021" s="8">
        <v>1587.0</v>
      </c>
      <c r="K5021" s="8">
        <v>2531.0</v>
      </c>
      <c r="L5021" s="8">
        <v>3777.0</v>
      </c>
      <c r="M5021" s="8">
        <v>3333.5</v>
      </c>
      <c r="N5021" s="8">
        <v>857.0</v>
      </c>
      <c r="O5021" s="8">
        <v>516.0</v>
      </c>
      <c r="P5021" s="8">
        <v>2.0</v>
      </c>
      <c r="Q5021" s="39" t="s">
        <v>877</v>
      </c>
      <c r="R5021" s="39" t="s">
        <v>12434</v>
      </c>
      <c r="S5021" s="39" t="s">
        <v>12435</v>
      </c>
      <c r="T5021" s="39" t="s">
        <v>12022</v>
      </c>
      <c r="U5021" s="39" t="s">
        <v>12023</v>
      </c>
      <c r="V5021" s="39" t="s">
        <v>12024</v>
      </c>
      <c r="W5021" s="39" t="s">
        <v>12025</v>
      </c>
      <c r="X5021" s="39" t="s">
        <v>12404</v>
      </c>
      <c r="Y5021" s="39" t="s">
        <v>12405</v>
      </c>
      <c r="Z5021" s="39" t="s">
        <v>12258</v>
      </c>
      <c r="AA5021" s="39" t="s">
        <v>12259</v>
      </c>
    </row>
    <row r="5022" ht="15.75" hidden="1" customHeight="1">
      <c r="A5022" s="39" t="s">
        <v>12436</v>
      </c>
      <c r="B5022" s="39" t="s">
        <v>12437</v>
      </c>
      <c r="C5022" s="8">
        <v>2700.0</v>
      </c>
      <c r="D5022" s="8">
        <v>8.0</v>
      </c>
      <c r="E5022" s="8">
        <v>4.0</v>
      </c>
      <c r="F5022" s="8">
        <v>2.0</v>
      </c>
      <c r="G5022" s="8">
        <v>3054.0</v>
      </c>
      <c r="H5022" s="8">
        <v>2843.0</v>
      </c>
      <c r="I5022" s="8">
        <v>2660.0</v>
      </c>
      <c r="J5022" s="8">
        <v>1935.0</v>
      </c>
      <c r="K5022" s="8">
        <v>3037.0</v>
      </c>
      <c r="L5022" s="8">
        <v>2513.0</v>
      </c>
      <c r="M5022" s="8">
        <v>2288.0</v>
      </c>
      <c r="N5022" s="8">
        <v>971.0</v>
      </c>
      <c r="O5022" s="8">
        <v>624.0</v>
      </c>
      <c r="P5022" s="8">
        <v>2.0</v>
      </c>
      <c r="Q5022" s="39" t="s">
        <v>877</v>
      </c>
      <c r="R5022" s="39" t="s">
        <v>12434</v>
      </c>
      <c r="S5022" s="39" t="s">
        <v>12435</v>
      </c>
      <c r="T5022" s="39" t="s">
        <v>12022</v>
      </c>
      <c r="U5022" s="39" t="s">
        <v>12023</v>
      </c>
      <c r="V5022" s="39" t="s">
        <v>12024</v>
      </c>
      <c r="W5022" s="39" t="s">
        <v>12025</v>
      </c>
      <c r="X5022" s="39" t="s">
        <v>12404</v>
      </c>
      <c r="Y5022" s="39" t="s">
        <v>12405</v>
      </c>
      <c r="Z5022" s="39" t="s">
        <v>12258</v>
      </c>
      <c r="AA5022" s="39" t="s">
        <v>12259</v>
      </c>
    </row>
    <row r="5023" ht="15.75" hidden="1" customHeight="1">
      <c r="A5023" s="39" t="s">
        <v>12438</v>
      </c>
      <c r="B5023" s="39" t="s">
        <v>12439</v>
      </c>
      <c r="C5023" s="8">
        <v>4418.0</v>
      </c>
      <c r="D5023" s="8">
        <v>13.0</v>
      </c>
      <c r="E5023" s="8">
        <v>7.0</v>
      </c>
      <c r="F5023" s="8">
        <v>4.0</v>
      </c>
      <c r="G5023" s="8">
        <v>4390.0</v>
      </c>
      <c r="H5023" s="8">
        <v>3575.0</v>
      </c>
      <c r="I5023" s="8">
        <v>4097.0</v>
      </c>
      <c r="J5023" s="8">
        <v>3661.0</v>
      </c>
      <c r="K5023" s="8">
        <v>3261.0</v>
      </c>
      <c r="L5023" s="8">
        <v>6786.0</v>
      </c>
      <c r="M5023" s="8">
        <v>4408.0</v>
      </c>
      <c r="N5023" s="8">
        <v>646.0</v>
      </c>
      <c r="O5023" s="8">
        <v>378.0</v>
      </c>
      <c r="P5023" s="8">
        <v>2.0</v>
      </c>
      <c r="Q5023" s="39" t="s">
        <v>877</v>
      </c>
      <c r="R5023" s="39" t="s">
        <v>12434</v>
      </c>
      <c r="S5023" s="39" t="s">
        <v>12435</v>
      </c>
      <c r="T5023" s="39" t="s">
        <v>12022</v>
      </c>
      <c r="U5023" s="39" t="s">
        <v>12023</v>
      </c>
      <c r="V5023" s="39" t="s">
        <v>12024</v>
      </c>
      <c r="W5023" s="39" t="s">
        <v>12025</v>
      </c>
      <c r="X5023" s="39" t="s">
        <v>12404</v>
      </c>
      <c r="Y5023" s="39" t="s">
        <v>12405</v>
      </c>
      <c r="Z5023" s="39" t="s">
        <v>12258</v>
      </c>
      <c r="AA5023" s="39" t="s">
        <v>12259</v>
      </c>
    </row>
    <row r="5024" ht="15.75" hidden="1" customHeight="1">
      <c r="A5024" s="39" t="s">
        <v>12440</v>
      </c>
      <c r="B5024" s="39" t="s">
        <v>12441</v>
      </c>
      <c r="C5024" s="8">
        <v>898.0</v>
      </c>
      <c r="D5024" s="8">
        <v>3.0</v>
      </c>
      <c r="E5024" s="8">
        <v>2.0</v>
      </c>
      <c r="F5024" s="8">
        <v>1.0</v>
      </c>
      <c r="G5024" s="8">
        <v>1303.0</v>
      </c>
      <c r="H5024" s="8">
        <v>581.0</v>
      </c>
      <c r="I5024" s="8">
        <v>664.0</v>
      </c>
      <c r="J5024" s="8">
        <v>1168.0</v>
      </c>
      <c r="K5024" s="8">
        <v>5720.0</v>
      </c>
      <c r="L5024" s="8">
        <v>1134.0</v>
      </c>
      <c r="M5024" s="8">
        <v>1996.0</v>
      </c>
      <c r="N5024" s="8">
        <v>942.0</v>
      </c>
      <c r="O5024" s="8">
        <v>565.0</v>
      </c>
      <c r="P5024" s="8">
        <v>2.0</v>
      </c>
      <c r="Q5024" s="39" t="s">
        <v>877</v>
      </c>
      <c r="R5024" s="39" t="s">
        <v>12442</v>
      </c>
      <c r="S5024" s="39" t="s">
        <v>12443</v>
      </c>
      <c r="T5024" s="39" t="s">
        <v>12022</v>
      </c>
      <c r="U5024" s="39" t="s">
        <v>12023</v>
      </c>
      <c r="V5024" s="39" t="s">
        <v>12024</v>
      </c>
      <c r="W5024" s="39" t="s">
        <v>12025</v>
      </c>
      <c r="X5024" s="39" t="s">
        <v>12404</v>
      </c>
      <c r="Y5024" s="39" t="s">
        <v>12405</v>
      </c>
      <c r="Z5024" s="39" t="s">
        <v>12258</v>
      </c>
      <c r="AA5024" s="39" t="s">
        <v>12259</v>
      </c>
    </row>
    <row r="5025" ht="15.75" hidden="1" customHeight="1">
      <c r="A5025" s="39" t="s">
        <v>12444</v>
      </c>
      <c r="B5025" s="39" t="s">
        <v>12445</v>
      </c>
      <c r="C5025" s="8">
        <v>321.0</v>
      </c>
      <c r="D5025" s="8">
        <v>1.0</v>
      </c>
      <c r="E5025" s="8">
        <v>1.0</v>
      </c>
      <c r="F5025" s="8">
        <v>1.0</v>
      </c>
      <c r="G5025" s="8">
        <v>317.0</v>
      </c>
      <c r="H5025" s="8">
        <v>182.0</v>
      </c>
      <c r="I5025" s="8">
        <v>893.0</v>
      </c>
      <c r="J5025" s="8">
        <v>495.0</v>
      </c>
      <c r="K5025" s="8">
        <v>5856.0</v>
      </c>
      <c r="L5025" s="8">
        <v>521.0</v>
      </c>
      <c r="M5025" s="8">
        <v>1211.0</v>
      </c>
      <c r="N5025" s="8">
        <v>509.0</v>
      </c>
      <c r="O5025" s="8">
        <v>325.0</v>
      </c>
      <c r="P5025" s="8">
        <v>2.0</v>
      </c>
      <c r="Q5025" s="39" t="s">
        <v>877</v>
      </c>
      <c r="R5025" s="39" t="s">
        <v>12442</v>
      </c>
      <c r="S5025" s="39" t="s">
        <v>12443</v>
      </c>
      <c r="T5025" s="39" t="s">
        <v>12022</v>
      </c>
      <c r="U5025" s="39" t="s">
        <v>12023</v>
      </c>
      <c r="V5025" s="39" t="s">
        <v>12024</v>
      </c>
      <c r="W5025" s="39" t="s">
        <v>12025</v>
      </c>
      <c r="X5025" s="39" t="s">
        <v>12404</v>
      </c>
      <c r="Y5025" s="39" t="s">
        <v>12405</v>
      </c>
      <c r="Z5025" s="39" t="s">
        <v>12258</v>
      </c>
      <c r="AA5025" s="39" t="s">
        <v>12259</v>
      </c>
    </row>
    <row r="5026" ht="15.75" hidden="1" customHeight="1">
      <c r="A5026" s="39" t="s">
        <v>12446</v>
      </c>
      <c r="B5026" s="39" t="s">
        <v>12447</v>
      </c>
      <c r="C5026" s="8">
        <v>1122.0</v>
      </c>
      <c r="D5026" s="8">
        <v>4.0</v>
      </c>
      <c r="E5026" s="8">
        <v>2.0</v>
      </c>
      <c r="F5026" s="8">
        <v>1.0</v>
      </c>
      <c r="G5026" s="8">
        <v>1236.0</v>
      </c>
      <c r="H5026" s="8">
        <v>1109.0</v>
      </c>
      <c r="I5026" s="8">
        <v>1008.0</v>
      </c>
      <c r="J5026" s="8">
        <v>1103.0</v>
      </c>
      <c r="K5026" s="8">
        <v>4950.0</v>
      </c>
      <c r="L5026" s="8">
        <v>844.0</v>
      </c>
      <c r="M5026" s="8">
        <v>1192.0</v>
      </c>
      <c r="N5026" s="8">
        <v>903.0</v>
      </c>
      <c r="O5026" s="8">
        <v>592.0</v>
      </c>
      <c r="P5026" s="8">
        <v>2.0</v>
      </c>
      <c r="Q5026" s="39" t="s">
        <v>877</v>
      </c>
      <c r="R5026" s="39" t="s">
        <v>12442</v>
      </c>
      <c r="S5026" s="39" t="s">
        <v>12443</v>
      </c>
      <c r="T5026" s="39" t="s">
        <v>12022</v>
      </c>
      <c r="U5026" s="39" t="s">
        <v>12023</v>
      </c>
      <c r="V5026" s="39" t="s">
        <v>12024</v>
      </c>
      <c r="W5026" s="39" t="s">
        <v>12025</v>
      </c>
      <c r="X5026" s="39" t="s">
        <v>12404</v>
      </c>
      <c r="Y5026" s="39" t="s">
        <v>12405</v>
      </c>
      <c r="Z5026" s="39" t="s">
        <v>12258</v>
      </c>
      <c r="AA5026" s="39" t="s">
        <v>12259</v>
      </c>
    </row>
    <row r="5027" ht="15.75" hidden="1" customHeight="1">
      <c r="A5027" s="39" t="s">
        <v>12448</v>
      </c>
      <c r="B5027" s="39" t="s">
        <v>12449</v>
      </c>
      <c r="C5027" s="8">
        <v>4394.0</v>
      </c>
      <c r="D5027" s="8">
        <v>13.0</v>
      </c>
      <c r="E5027" s="8">
        <v>7.0</v>
      </c>
      <c r="F5027" s="8">
        <v>4.0</v>
      </c>
      <c r="G5027" s="8">
        <v>3595.0</v>
      </c>
      <c r="H5027" s="8">
        <v>4163.0</v>
      </c>
      <c r="I5027" s="8">
        <v>4143.0</v>
      </c>
      <c r="J5027" s="8">
        <v>3296.0</v>
      </c>
      <c r="K5027" s="8">
        <v>5334.0</v>
      </c>
      <c r="L5027" s="8">
        <v>4216.0</v>
      </c>
      <c r="M5027" s="8">
        <v>4891.0</v>
      </c>
      <c r="N5027" s="8">
        <v>1085.0</v>
      </c>
      <c r="O5027" s="8">
        <v>712.0</v>
      </c>
      <c r="P5027" s="8">
        <v>2.0</v>
      </c>
      <c r="Q5027" s="39" t="s">
        <v>877</v>
      </c>
      <c r="R5027" s="39" t="s">
        <v>12442</v>
      </c>
      <c r="S5027" s="39" t="s">
        <v>12443</v>
      </c>
      <c r="T5027" s="39" t="s">
        <v>12022</v>
      </c>
      <c r="U5027" s="39" t="s">
        <v>12023</v>
      </c>
      <c r="V5027" s="39" t="s">
        <v>12024</v>
      </c>
      <c r="W5027" s="39" t="s">
        <v>12025</v>
      </c>
      <c r="X5027" s="39" t="s">
        <v>12404</v>
      </c>
      <c r="Y5027" s="39" t="s">
        <v>12405</v>
      </c>
      <c r="Z5027" s="39" t="s">
        <v>12258</v>
      </c>
      <c r="AA5027" s="39" t="s">
        <v>12259</v>
      </c>
    </row>
    <row r="5028" ht="15.75" hidden="1" customHeight="1">
      <c r="A5028" s="39" t="s">
        <v>12450</v>
      </c>
      <c r="B5028" s="39" t="s">
        <v>12451</v>
      </c>
      <c r="C5028" s="8">
        <v>5730.0</v>
      </c>
      <c r="D5028" s="8">
        <v>17.0</v>
      </c>
      <c r="E5028" s="8">
        <v>9.0</v>
      </c>
      <c r="F5028" s="8">
        <v>5.0</v>
      </c>
      <c r="G5028" s="8">
        <v>6584.0</v>
      </c>
      <c r="H5028" s="8">
        <v>5720.0</v>
      </c>
      <c r="I5028" s="8">
        <v>5977.0</v>
      </c>
      <c r="J5028" s="8">
        <v>4769.0</v>
      </c>
      <c r="K5028" s="8">
        <v>3547.0</v>
      </c>
      <c r="L5028" s="8">
        <v>687.0</v>
      </c>
      <c r="M5028" s="8">
        <v>5522.0</v>
      </c>
      <c r="N5028" s="8">
        <v>687.0</v>
      </c>
      <c r="O5028" s="8">
        <v>479.0</v>
      </c>
      <c r="P5028" s="8">
        <v>2.0</v>
      </c>
      <c r="Q5028" s="39" t="s">
        <v>877</v>
      </c>
      <c r="R5028" s="39" t="s">
        <v>12452</v>
      </c>
      <c r="S5028" s="39" t="s">
        <v>12453</v>
      </c>
      <c r="T5028" s="39" t="s">
        <v>12022</v>
      </c>
      <c r="U5028" s="39" t="s">
        <v>12023</v>
      </c>
      <c r="V5028" s="39" t="s">
        <v>12024</v>
      </c>
      <c r="W5028" s="39" t="s">
        <v>12025</v>
      </c>
      <c r="X5028" s="39" t="s">
        <v>12404</v>
      </c>
      <c r="Y5028" s="39" t="s">
        <v>12405</v>
      </c>
      <c r="Z5028" s="39" t="s">
        <v>12258</v>
      </c>
      <c r="AA5028" s="39" t="s">
        <v>12259</v>
      </c>
    </row>
    <row r="5029" ht="15.75" hidden="1" customHeight="1">
      <c r="A5029" s="39" t="s">
        <v>12454</v>
      </c>
      <c r="B5029" s="39" t="s">
        <v>12455</v>
      </c>
      <c r="C5029" s="8">
        <v>297.0</v>
      </c>
      <c r="D5029" s="8">
        <v>1.0</v>
      </c>
      <c r="E5029" s="8">
        <v>1.0</v>
      </c>
      <c r="F5029" s="8">
        <v>1.0</v>
      </c>
      <c r="G5029" s="8">
        <v>292.0</v>
      </c>
      <c r="H5029" s="8">
        <v>210.0</v>
      </c>
      <c r="I5029" s="8">
        <v>575.0</v>
      </c>
      <c r="J5029" s="8">
        <v>360.0</v>
      </c>
      <c r="K5029" s="8">
        <v>5581.0</v>
      </c>
      <c r="L5029" s="8">
        <v>1427.0</v>
      </c>
      <c r="M5029" s="8">
        <v>1334.0</v>
      </c>
      <c r="N5029" s="8">
        <v>680.0</v>
      </c>
      <c r="O5029" s="8">
        <v>386.0</v>
      </c>
      <c r="P5029" s="8">
        <v>2.0</v>
      </c>
      <c r="Q5029" s="39" t="s">
        <v>877</v>
      </c>
      <c r="R5029" s="39" t="s">
        <v>12452</v>
      </c>
      <c r="S5029" s="39" t="s">
        <v>12453</v>
      </c>
      <c r="T5029" s="39" t="s">
        <v>12022</v>
      </c>
      <c r="U5029" s="39" t="s">
        <v>12023</v>
      </c>
      <c r="V5029" s="39" t="s">
        <v>12024</v>
      </c>
      <c r="W5029" s="39" t="s">
        <v>12025</v>
      </c>
      <c r="X5029" s="39" t="s">
        <v>12404</v>
      </c>
      <c r="Y5029" s="39" t="s">
        <v>12405</v>
      </c>
      <c r="Z5029" s="39" t="s">
        <v>12258</v>
      </c>
      <c r="AA5029" s="39" t="s">
        <v>12259</v>
      </c>
    </row>
    <row r="5030" ht="15.75" hidden="1" customHeight="1">
      <c r="A5030" s="39" t="s">
        <v>12456</v>
      </c>
      <c r="B5030" s="39" t="s">
        <v>12457</v>
      </c>
      <c r="C5030" s="8">
        <v>1952.0</v>
      </c>
      <c r="D5030" s="8">
        <v>6.0</v>
      </c>
      <c r="E5030" s="8">
        <v>3.0</v>
      </c>
      <c r="F5030" s="8">
        <v>2.0</v>
      </c>
      <c r="G5030" s="8">
        <v>2192.0</v>
      </c>
      <c r="H5030" s="8">
        <v>1618.0</v>
      </c>
      <c r="I5030" s="8">
        <v>2634.0</v>
      </c>
      <c r="J5030" s="8">
        <v>1055.0</v>
      </c>
      <c r="K5030" s="8">
        <v>4333.0</v>
      </c>
      <c r="L5030" s="8">
        <v>2669.0</v>
      </c>
      <c r="M5030" s="8">
        <v>3257.0</v>
      </c>
      <c r="N5030" s="8">
        <v>746.0</v>
      </c>
      <c r="O5030" s="8">
        <v>513.0</v>
      </c>
      <c r="P5030" s="8">
        <v>2.0</v>
      </c>
      <c r="Q5030" s="39" t="s">
        <v>877</v>
      </c>
      <c r="R5030" s="39" t="s">
        <v>12452</v>
      </c>
      <c r="S5030" s="39" t="s">
        <v>12453</v>
      </c>
      <c r="T5030" s="39" t="s">
        <v>12022</v>
      </c>
      <c r="U5030" s="39" t="s">
        <v>12023</v>
      </c>
      <c r="V5030" s="39" t="s">
        <v>12024</v>
      </c>
      <c r="W5030" s="39" t="s">
        <v>12025</v>
      </c>
      <c r="X5030" s="39" t="s">
        <v>12458</v>
      </c>
      <c r="Y5030" s="39" t="s">
        <v>12459</v>
      </c>
      <c r="Z5030" s="39" t="s">
        <v>12258</v>
      </c>
      <c r="AA5030" s="39" t="s">
        <v>12259</v>
      </c>
    </row>
    <row r="5031" ht="15.75" hidden="1" customHeight="1">
      <c r="A5031" s="39" t="s">
        <v>12460</v>
      </c>
      <c r="B5031" s="39" t="s">
        <v>12461</v>
      </c>
      <c r="C5031" s="8">
        <v>237.0</v>
      </c>
      <c r="D5031" s="8">
        <v>1.0</v>
      </c>
      <c r="E5031" s="8">
        <v>1.0</v>
      </c>
      <c r="F5031" s="8">
        <v>1.0</v>
      </c>
      <c r="G5031" s="8">
        <v>347.0</v>
      </c>
      <c r="H5031" s="8">
        <v>304.0</v>
      </c>
      <c r="I5031" s="8">
        <v>92.0</v>
      </c>
      <c r="J5031" s="8">
        <v>293.0</v>
      </c>
      <c r="K5031" s="8">
        <v>5162.0</v>
      </c>
      <c r="L5031" s="8">
        <v>392.0</v>
      </c>
      <c r="M5031" s="8">
        <v>3362.0</v>
      </c>
      <c r="N5031" s="8">
        <v>965.0</v>
      </c>
      <c r="O5031" s="8">
        <v>549.0</v>
      </c>
      <c r="P5031" s="8">
        <v>2.0</v>
      </c>
      <c r="Q5031" s="39" t="s">
        <v>877</v>
      </c>
      <c r="R5031" s="39" t="s">
        <v>12452</v>
      </c>
      <c r="S5031" s="39" t="s">
        <v>12453</v>
      </c>
      <c r="T5031" s="39" t="s">
        <v>12022</v>
      </c>
      <c r="U5031" s="39" t="s">
        <v>12023</v>
      </c>
      <c r="V5031" s="39" t="s">
        <v>12024</v>
      </c>
      <c r="W5031" s="39" t="s">
        <v>12025</v>
      </c>
      <c r="X5031" s="39" t="s">
        <v>12458</v>
      </c>
      <c r="Y5031" s="39" t="s">
        <v>12459</v>
      </c>
      <c r="Z5031" s="39" t="s">
        <v>12258</v>
      </c>
      <c r="AA5031" s="39" t="s">
        <v>12259</v>
      </c>
    </row>
    <row r="5032" ht="15.75" hidden="1" customHeight="1">
      <c r="A5032" s="39" t="s">
        <v>12462</v>
      </c>
      <c r="B5032" s="39" t="s">
        <v>12463</v>
      </c>
      <c r="C5032" s="8">
        <v>5694.0</v>
      </c>
      <c r="D5032" s="8">
        <v>17.0</v>
      </c>
      <c r="E5032" s="8">
        <v>9.0</v>
      </c>
      <c r="F5032" s="8">
        <v>5.0</v>
      </c>
      <c r="G5032" s="8">
        <v>5239.5</v>
      </c>
      <c r="H5032" s="8">
        <v>5787.0</v>
      </c>
      <c r="I5032" s="8">
        <v>6009.0</v>
      </c>
      <c r="J5032" s="8">
        <v>5321.0</v>
      </c>
      <c r="K5032" s="8">
        <v>1875.0</v>
      </c>
      <c r="L5032" s="8">
        <v>5876.0</v>
      </c>
      <c r="M5032" s="8">
        <v>3717.0</v>
      </c>
      <c r="N5032" s="8">
        <v>626.0</v>
      </c>
      <c r="O5032" s="8">
        <v>433.0</v>
      </c>
      <c r="P5032" s="8">
        <v>2.0</v>
      </c>
      <c r="Q5032" s="39" t="s">
        <v>877</v>
      </c>
      <c r="R5032" s="39" t="s">
        <v>12452</v>
      </c>
      <c r="S5032" s="39" t="s">
        <v>12453</v>
      </c>
      <c r="T5032" s="39" t="s">
        <v>12022</v>
      </c>
      <c r="U5032" s="39" t="s">
        <v>12023</v>
      </c>
      <c r="V5032" s="39" t="s">
        <v>12024</v>
      </c>
      <c r="W5032" s="39" t="s">
        <v>12025</v>
      </c>
      <c r="X5032" s="39" t="s">
        <v>12458</v>
      </c>
      <c r="Y5032" s="39" t="s">
        <v>12459</v>
      </c>
      <c r="Z5032" s="39" t="s">
        <v>12258</v>
      </c>
      <c r="AA5032" s="39" t="s">
        <v>12259</v>
      </c>
    </row>
    <row r="5033" ht="15.75" hidden="1" customHeight="1">
      <c r="A5033" s="39" t="s">
        <v>12464</v>
      </c>
      <c r="B5033" s="39" t="s">
        <v>12465</v>
      </c>
      <c r="C5033" s="8">
        <v>5512.0</v>
      </c>
      <c r="D5033" s="8">
        <v>16.0</v>
      </c>
      <c r="E5033" s="8">
        <v>8.0</v>
      </c>
      <c r="F5033" s="8">
        <v>4.0</v>
      </c>
      <c r="G5033" s="8">
        <v>5154.0</v>
      </c>
      <c r="H5033" s="8">
        <v>5072.0</v>
      </c>
      <c r="I5033" s="8">
        <v>5619.0</v>
      </c>
      <c r="J5033" s="8">
        <v>4800.0</v>
      </c>
      <c r="K5033" s="8">
        <v>3357.0</v>
      </c>
      <c r="L5033" s="8">
        <v>4083.0</v>
      </c>
      <c r="M5033" s="8">
        <v>4082.5</v>
      </c>
      <c r="N5033" s="8">
        <v>516.0</v>
      </c>
      <c r="O5033" s="8">
        <v>405.0</v>
      </c>
      <c r="P5033" s="8">
        <v>2.0</v>
      </c>
      <c r="Q5033" s="39" t="s">
        <v>877</v>
      </c>
      <c r="R5033" s="39" t="s">
        <v>12452</v>
      </c>
      <c r="S5033" s="39" t="s">
        <v>12453</v>
      </c>
      <c r="T5033" s="39" t="s">
        <v>12022</v>
      </c>
      <c r="U5033" s="39" t="s">
        <v>12023</v>
      </c>
      <c r="V5033" s="39" t="s">
        <v>12024</v>
      </c>
      <c r="W5033" s="39" t="s">
        <v>12025</v>
      </c>
      <c r="X5033" s="39" t="s">
        <v>12458</v>
      </c>
      <c r="Y5033" s="39" t="s">
        <v>12459</v>
      </c>
      <c r="Z5033" s="39" t="s">
        <v>12258</v>
      </c>
      <c r="AA5033" s="39" t="s">
        <v>12259</v>
      </c>
    </row>
    <row r="5034" ht="15.75" hidden="1" customHeight="1">
      <c r="A5034" s="39" t="s">
        <v>12466</v>
      </c>
      <c r="B5034" s="39" t="s">
        <v>12467</v>
      </c>
      <c r="C5034" s="8">
        <v>5687.0</v>
      </c>
      <c r="D5034" s="8">
        <v>17.0</v>
      </c>
      <c r="E5034" s="8">
        <v>9.0</v>
      </c>
      <c r="F5034" s="8">
        <v>5.0</v>
      </c>
      <c r="G5034" s="8">
        <v>5274.5</v>
      </c>
      <c r="H5034" s="8">
        <v>5234.0</v>
      </c>
      <c r="I5034" s="8">
        <v>5299.0</v>
      </c>
      <c r="J5034" s="8">
        <v>5489.0</v>
      </c>
      <c r="K5034" s="8">
        <v>2865.0</v>
      </c>
      <c r="L5034" s="8">
        <v>5219.0</v>
      </c>
      <c r="M5034" s="8">
        <v>5464.0</v>
      </c>
      <c r="N5034" s="8">
        <v>636.0</v>
      </c>
      <c r="O5034" s="8">
        <v>390.0</v>
      </c>
      <c r="P5034" s="8">
        <v>2.0</v>
      </c>
      <c r="Q5034" s="39" t="s">
        <v>877</v>
      </c>
      <c r="R5034" s="39" t="s">
        <v>12452</v>
      </c>
      <c r="S5034" s="39" t="s">
        <v>12453</v>
      </c>
      <c r="T5034" s="39" t="s">
        <v>12022</v>
      </c>
      <c r="U5034" s="39" t="s">
        <v>12023</v>
      </c>
      <c r="V5034" s="39" t="s">
        <v>12024</v>
      </c>
      <c r="W5034" s="39" t="s">
        <v>12025</v>
      </c>
      <c r="X5034" s="39" t="s">
        <v>12458</v>
      </c>
      <c r="Y5034" s="39" t="s">
        <v>12459</v>
      </c>
      <c r="Z5034" s="39" t="s">
        <v>12258</v>
      </c>
      <c r="AA5034" s="39" t="s">
        <v>12259</v>
      </c>
    </row>
    <row r="5035" ht="15.75" hidden="1" customHeight="1">
      <c r="A5035" s="39" t="s">
        <v>12468</v>
      </c>
      <c r="B5035" s="39" t="s">
        <v>12469</v>
      </c>
      <c r="C5035" s="8">
        <v>671.0</v>
      </c>
      <c r="D5035" s="8">
        <v>2.0</v>
      </c>
      <c r="E5035" s="8">
        <v>1.0</v>
      </c>
      <c r="F5035" s="8">
        <v>1.0</v>
      </c>
      <c r="G5035" s="8">
        <v>1058.0</v>
      </c>
      <c r="H5035" s="8">
        <v>962.0</v>
      </c>
      <c r="I5035" s="8">
        <v>114.0</v>
      </c>
      <c r="J5035" s="8">
        <v>374.0</v>
      </c>
      <c r="K5035" s="8">
        <v>6202.0</v>
      </c>
      <c r="L5035" s="8">
        <v>2716.0</v>
      </c>
      <c r="M5035" s="8">
        <v>976.0</v>
      </c>
      <c r="N5035" s="8">
        <v>717.0</v>
      </c>
      <c r="O5035" s="8">
        <v>467.0</v>
      </c>
      <c r="P5035" s="8">
        <v>2.0</v>
      </c>
      <c r="Q5035" s="39" t="s">
        <v>877</v>
      </c>
      <c r="R5035" s="39" t="s">
        <v>12470</v>
      </c>
      <c r="S5035" s="39" t="s">
        <v>12471</v>
      </c>
      <c r="T5035" s="39" t="s">
        <v>12022</v>
      </c>
      <c r="U5035" s="39" t="s">
        <v>12023</v>
      </c>
      <c r="V5035" s="39" t="s">
        <v>12024</v>
      </c>
      <c r="W5035" s="39" t="s">
        <v>12025</v>
      </c>
      <c r="X5035" s="39" t="s">
        <v>12458</v>
      </c>
      <c r="Y5035" s="39" t="s">
        <v>12459</v>
      </c>
      <c r="Z5035" s="39" t="s">
        <v>12258</v>
      </c>
      <c r="AA5035" s="39" t="s">
        <v>12259</v>
      </c>
    </row>
    <row r="5036" ht="15.75" hidden="1" customHeight="1">
      <c r="A5036" s="39" t="s">
        <v>12472</v>
      </c>
      <c r="B5036" s="39" t="s">
        <v>12473</v>
      </c>
      <c r="C5036" s="8">
        <v>2573.0</v>
      </c>
      <c r="D5036" s="8">
        <v>8.0</v>
      </c>
      <c r="E5036" s="8">
        <v>4.0</v>
      </c>
      <c r="F5036" s="8">
        <v>2.0</v>
      </c>
      <c r="G5036" s="8">
        <v>2818.0</v>
      </c>
      <c r="H5036" s="8">
        <v>2799.0</v>
      </c>
      <c r="I5036" s="8">
        <v>1939.0</v>
      </c>
      <c r="J5036" s="8">
        <v>1508.0</v>
      </c>
      <c r="K5036" s="8">
        <v>5179.0</v>
      </c>
      <c r="L5036" s="8">
        <v>4909.0</v>
      </c>
      <c r="M5036" s="8">
        <v>1035.0</v>
      </c>
      <c r="N5036" s="8">
        <v>1079.0</v>
      </c>
      <c r="O5036" s="8">
        <v>711.0</v>
      </c>
      <c r="P5036" s="8">
        <v>2.0</v>
      </c>
      <c r="Q5036" s="39" t="s">
        <v>877</v>
      </c>
      <c r="R5036" s="39" t="s">
        <v>12470</v>
      </c>
      <c r="S5036" s="39" t="s">
        <v>12471</v>
      </c>
      <c r="T5036" s="39" t="s">
        <v>12022</v>
      </c>
      <c r="U5036" s="39" t="s">
        <v>12023</v>
      </c>
      <c r="V5036" s="39" t="s">
        <v>12024</v>
      </c>
      <c r="W5036" s="39" t="s">
        <v>12025</v>
      </c>
      <c r="X5036" s="39" t="s">
        <v>12458</v>
      </c>
      <c r="Y5036" s="39" t="s">
        <v>12459</v>
      </c>
      <c r="Z5036" s="39" t="s">
        <v>12258</v>
      </c>
      <c r="AA5036" s="39" t="s">
        <v>12259</v>
      </c>
    </row>
    <row r="5037" ht="15.75" hidden="1" customHeight="1">
      <c r="A5037" s="39" t="s">
        <v>12474</v>
      </c>
      <c r="B5037" s="39" t="s">
        <v>12475</v>
      </c>
      <c r="C5037" s="8">
        <v>794.0</v>
      </c>
      <c r="D5037" s="8">
        <v>3.0</v>
      </c>
      <c r="E5037" s="8">
        <v>2.0</v>
      </c>
      <c r="F5037" s="8">
        <v>1.0</v>
      </c>
      <c r="G5037" s="8">
        <v>1001.0</v>
      </c>
      <c r="H5037" s="8">
        <v>1216.0</v>
      </c>
      <c r="I5037" s="8">
        <v>265.0</v>
      </c>
      <c r="J5037" s="8">
        <v>751.0</v>
      </c>
      <c r="K5037" s="8">
        <v>2674.0</v>
      </c>
      <c r="L5037" s="8">
        <v>2163.0</v>
      </c>
      <c r="M5037" s="8">
        <v>598.0</v>
      </c>
      <c r="N5037" s="8">
        <v>979.0</v>
      </c>
      <c r="O5037" s="8">
        <v>643.0</v>
      </c>
      <c r="P5037" s="8">
        <v>2.0</v>
      </c>
      <c r="Q5037" s="39" t="s">
        <v>877</v>
      </c>
      <c r="R5037" s="39" t="s">
        <v>12470</v>
      </c>
      <c r="S5037" s="39" t="s">
        <v>12471</v>
      </c>
      <c r="T5037" s="39" t="s">
        <v>12022</v>
      </c>
      <c r="U5037" s="39" t="s">
        <v>12023</v>
      </c>
      <c r="V5037" s="39" t="s">
        <v>12024</v>
      </c>
      <c r="W5037" s="39" t="s">
        <v>12025</v>
      </c>
      <c r="X5037" s="39" t="s">
        <v>12458</v>
      </c>
      <c r="Y5037" s="39" t="s">
        <v>12459</v>
      </c>
      <c r="Z5037" s="39" t="s">
        <v>12258</v>
      </c>
      <c r="AA5037" s="39" t="s">
        <v>12259</v>
      </c>
    </row>
    <row r="5038" ht="15.75" hidden="1" customHeight="1">
      <c r="A5038" s="39" t="s">
        <v>12476</v>
      </c>
      <c r="B5038" s="39" t="s">
        <v>12477</v>
      </c>
      <c r="C5038" s="8">
        <v>1118.0</v>
      </c>
      <c r="D5038" s="8">
        <v>4.0</v>
      </c>
      <c r="E5038" s="8">
        <v>2.0</v>
      </c>
      <c r="F5038" s="8">
        <v>1.0</v>
      </c>
      <c r="G5038" s="8">
        <v>1495.0</v>
      </c>
      <c r="H5038" s="8">
        <v>1686.0</v>
      </c>
      <c r="I5038" s="8">
        <v>470.0</v>
      </c>
      <c r="J5038" s="8">
        <v>876.0</v>
      </c>
      <c r="K5038" s="8">
        <v>1516.0</v>
      </c>
      <c r="L5038" s="8">
        <v>3696.0</v>
      </c>
      <c r="M5038" s="8">
        <v>929.0</v>
      </c>
      <c r="N5038" s="8">
        <v>888.0</v>
      </c>
      <c r="O5038" s="8">
        <v>584.0</v>
      </c>
      <c r="P5038" s="8">
        <v>2.0</v>
      </c>
      <c r="Q5038" s="39" t="s">
        <v>877</v>
      </c>
      <c r="R5038" s="39" t="s">
        <v>12470</v>
      </c>
      <c r="S5038" s="39" t="s">
        <v>12471</v>
      </c>
      <c r="T5038" s="39" t="s">
        <v>12022</v>
      </c>
      <c r="U5038" s="39" t="s">
        <v>12023</v>
      </c>
      <c r="V5038" s="39" t="s">
        <v>12024</v>
      </c>
      <c r="W5038" s="39" t="s">
        <v>12025</v>
      </c>
      <c r="X5038" s="39" t="s">
        <v>12458</v>
      </c>
      <c r="Y5038" s="39" t="s">
        <v>12459</v>
      </c>
      <c r="Z5038" s="39" t="s">
        <v>12258</v>
      </c>
      <c r="AA5038" s="39" t="s">
        <v>12259</v>
      </c>
    </row>
    <row r="5039" ht="15.75" hidden="1" customHeight="1">
      <c r="A5039" s="39" t="s">
        <v>12478</v>
      </c>
      <c r="B5039" s="39" t="s">
        <v>12479</v>
      </c>
      <c r="C5039" s="8">
        <v>517.0</v>
      </c>
      <c r="D5039" s="8">
        <v>2.0</v>
      </c>
      <c r="E5039" s="8">
        <v>1.0</v>
      </c>
      <c r="F5039" s="8">
        <v>1.0</v>
      </c>
      <c r="G5039" s="8">
        <v>814.0</v>
      </c>
      <c r="H5039" s="8">
        <v>1014.0</v>
      </c>
      <c r="I5039" s="8">
        <v>30.0</v>
      </c>
      <c r="J5039" s="8">
        <v>780.0</v>
      </c>
      <c r="K5039" s="8">
        <v>2356.0</v>
      </c>
      <c r="L5039" s="8">
        <v>1146.0</v>
      </c>
      <c r="M5039" s="8">
        <v>274.0</v>
      </c>
      <c r="N5039" s="8">
        <v>777.0</v>
      </c>
      <c r="O5039" s="8">
        <v>511.0</v>
      </c>
      <c r="P5039" s="8">
        <v>2.0</v>
      </c>
      <c r="Q5039" s="39" t="s">
        <v>877</v>
      </c>
      <c r="R5039" s="39" t="s">
        <v>12470</v>
      </c>
      <c r="S5039" s="39" t="s">
        <v>12471</v>
      </c>
      <c r="T5039" s="39" t="s">
        <v>12022</v>
      </c>
      <c r="U5039" s="39" t="s">
        <v>12023</v>
      </c>
      <c r="V5039" s="39" t="s">
        <v>12024</v>
      </c>
      <c r="W5039" s="39" t="s">
        <v>12025</v>
      </c>
      <c r="X5039" s="39" t="s">
        <v>12458</v>
      </c>
      <c r="Y5039" s="39" t="s">
        <v>12459</v>
      </c>
      <c r="Z5039" s="39" t="s">
        <v>12258</v>
      </c>
      <c r="AA5039" s="39" t="s">
        <v>12259</v>
      </c>
    </row>
    <row r="5040" ht="15.75" hidden="1" customHeight="1">
      <c r="A5040" s="39" t="s">
        <v>12480</v>
      </c>
      <c r="B5040" s="39" t="s">
        <v>12481</v>
      </c>
      <c r="C5040" s="8">
        <v>1027.0</v>
      </c>
      <c r="D5040" s="8">
        <v>3.0</v>
      </c>
      <c r="E5040" s="8">
        <v>2.0</v>
      </c>
      <c r="F5040" s="8">
        <v>1.0</v>
      </c>
      <c r="G5040" s="8">
        <v>1069.0</v>
      </c>
      <c r="H5040" s="8">
        <v>1290.0</v>
      </c>
      <c r="I5040" s="8">
        <v>1058.0</v>
      </c>
      <c r="J5040" s="8">
        <v>365.0</v>
      </c>
      <c r="K5040" s="8">
        <v>3986.0</v>
      </c>
      <c r="L5040" s="8">
        <v>5939.0</v>
      </c>
      <c r="M5040" s="8">
        <v>568.0</v>
      </c>
      <c r="N5040" s="8">
        <v>659.0</v>
      </c>
      <c r="O5040" s="8">
        <v>417.0</v>
      </c>
      <c r="P5040" s="8">
        <v>2.0</v>
      </c>
      <c r="Q5040" s="39" t="s">
        <v>877</v>
      </c>
      <c r="R5040" s="39" t="s">
        <v>12470</v>
      </c>
      <c r="S5040" s="39" t="s">
        <v>12471</v>
      </c>
      <c r="T5040" s="39" t="s">
        <v>12022</v>
      </c>
      <c r="U5040" s="39" t="s">
        <v>12023</v>
      </c>
      <c r="V5040" s="39" t="s">
        <v>12024</v>
      </c>
      <c r="W5040" s="39" t="s">
        <v>12025</v>
      </c>
      <c r="X5040" s="39" t="s">
        <v>12458</v>
      </c>
      <c r="Y5040" s="39" t="s">
        <v>12459</v>
      </c>
      <c r="Z5040" s="39" t="s">
        <v>12258</v>
      </c>
      <c r="AA5040" s="39" t="s">
        <v>12259</v>
      </c>
    </row>
    <row r="5041" ht="15.75" hidden="1" customHeight="1">
      <c r="A5041" s="39" t="s">
        <v>12482</v>
      </c>
      <c r="B5041" s="39" t="s">
        <v>12483</v>
      </c>
      <c r="C5041" s="8">
        <v>2221.0</v>
      </c>
      <c r="D5041" s="8">
        <v>7.0</v>
      </c>
      <c r="E5041" s="8">
        <v>4.0</v>
      </c>
      <c r="F5041" s="8">
        <v>2.0</v>
      </c>
      <c r="G5041" s="8">
        <v>2415.0</v>
      </c>
      <c r="H5041" s="8">
        <v>2776.0</v>
      </c>
      <c r="I5041" s="8">
        <v>883.0</v>
      </c>
      <c r="J5041" s="8">
        <v>1749.0</v>
      </c>
      <c r="K5041" s="8">
        <v>5364.0</v>
      </c>
      <c r="L5041" s="8">
        <v>3903.0</v>
      </c>
      <c r="M5041" s="8">
        <v>1796.5</v>
      </c>
      <c r="N5041" s="8">
        <v>602.0</v>
      </c>
      <c r="O5041" s="8">
        <v>373.0</v>
      </c>
      <c r="P5041" s="8">
        <v>2.0</v>
      </c>
      <c r="Q5041" s="39" t="s">
        <v>877</v>
      </c>
      <c r="R5041" s="39" t="s">
        <v>12470</v>
      </c>
      <c r="S5041" s="39" t="s">
        <v>12471</v>
      </c>
      <c r="T5041" s="39" t="s">
        <v>12022</v>
      </c>
      <c r="U5041" s="39" t="s">
        <v>12023</v>
      </c>
      <c r="V5041" s="39" t="s">
        <v>12024</v>
      </c>
      <c r="W5041" s="39" t="s">
        <v>12025</v>
      </c>
      <c r="X5041" s="39" t="s">
        <v>12458</v>
      </c>
      <c r="Y5041" s="39" t="s">
        <v>12459</v>
      </c>
      <c r="Z5041" s="39" t="s">
        <v>12258</v>
      </c>
      <c r="AA5041" s="39" t="s">
        <v>12259</v>
      </c>
    </row>
    <row r="5042" ht="15.75" hidden="1" customHeight="1">
      <c r="A5042" s="39" t="s">
        <v>12484</v>
      </c>
      <c r="B5042" s="39" t="s">
        <v>12485</v>
      </c>
      <c r="C5042" s="8">
        <v>5682.0</v>
      </c>
      <c r="D5042" s="8">
        <v>17.0</v>
      </c>
      <c r="E5042" s="8">
        <v>9.0</v>
      </c>
      <c r="F5042" s="8">
        <v>5.0</v>
      </c>
      <c r="G5042" s="8">
        <v>6065.0</v>
      </c>
      <c r="H5042" s="8">
        <v>4907.0</v>
      </c>
      <c r="I5042" s="8">
        <v>4848.0</v>
      </c>
      <c r="J5042" s="8">
        <v>4897.0</v>
      </c>
      <c r="K5042" s="8">
        <v>2669.0</v>
      </c>
      <c r="L5042" s="8">
        <v>6287.0</v>
      </c>
      <c r="M5042" s="8">
        <v>6561.5</v>
      </c>
      <c r="N5042" s="8">
        <v>681.0</v>
      </c>
      <c r="O5042" s="8">
        <v>533.0</v>
      </c>
      <c r="P5042" s="8">
        <v>2.0</v>
      </c>
      <c r="Q5042" s="39" t="s">
        <v>877</v>
      </c>
      <c r="R5042" s="39" t="s">
        <v>12486</v>
      </c>
      <c r="S5042" s="39" t="s">
        <v>12487</v>
      </c>
      <c r="T5042" s="39" t="s">
        <v>12022</v>
      </c>
      <c r="U5042" s="39" t="s">
        <v>12023</v>
      </c>
      <c r="V5042" s="39" t="s">
        <v>12024</v>
      </c>
      <c r="W5042" s="39" t="s">
        <v>12025</v>
      </c>
      <c r="X5042" s="39" t="s">
        <v>12458</v>
      </c>
      <c r="Y5042" s="39" t="s">
        <v>12459</v>
      </c>
      <c r="Z5042" s="39" t="s">
        <v>12258</v>
      </c>
      <c r="AA5042" s="39" t="s">
        <v>12259</v>
      </c>
    </row>
    <row r="5043" ht="15.75" hidden="1" customHeight="1">
      <c r="A5043" s="39" t="s">
        <v>12488</v>
      </c>
      <c r="B5043" s="39" t="s">
        <v>12489</v>
      </c>
      <c r="C5043" s="8">
        <v>6003.0</v>
      </c>
      <c r="D5043" s="8">
        <v>18.0</v>
      </c>
      <c r="E5043" s="8">
        <v>9.0</v>
      </c>
      <c r="F5043" s="8">
        <v>5.0</v>
      </c>
      <c r="G5043" s="8">
        <v>6775.0</v>
      </c>
      <c r="H5043" s="8">
        <v>5960.0</v>
      </c>
      <c r="I5043" s="8">
        <v>5448.0</v>
      </c>
      <c r="J5043" s="8">
        <v>5221.0</v>
      </c>
      <c r="K5043" s="8">
        <v>2125.0</v>
      </c>
      <c r="L5043" s="8">
        <v>2786.0</v>
      </c>
      <c r="M5043" s="8">
        <v>6062.0</v>
      </c>
      <c r="N5043" s="8">
        <v>609.0</v>
      </c>
      <c r="O5043" s="8">
        <v>450.0</v>
      </c>
      <c r="P5043" s="8">
        <v>2.0</v>
      </c>
      <c r="Q5043" s="39" t="s">
        <v>877</v>
      </c>
      <c r="R5043" s="39" t="s">
        <v>12486</v>
      </c>
      <c r="S5043" s="39" t="s">
        <v>12487</v>
      </c>
      <c r="T5043" s="39" t="s">
        <v>12022</v>
      </c>
      <c r="U5043" s="39" t="s">
        <v>12023</v>
      </c>
      <c r="V5043" s="39" t="s">
        <v>12024</v>
      </c>
      <c r="W5043" s="39" t="s">
        <v>12025</v>
      </c>
      <c r="X5043" s="39" t="s">
        <v>12458</v>
      </c>
      <c r="Y5043" s="39" t="s">
        <v>12459</v>
      </c>
      <c r="Z5043" s="39" t="s">
        <v>12258</v>
      </c>
      <c r="AA5043" s="39" t="s">
        <v>12259</v>
      </c>
    </row>
    <row r="5044" ht="15.75" hidden="1" customHeight="1">
      <c r="A5044" s="39" t="s">
        <v>12490</v>
      </c>
      <c r="B5044" s="39" t="s">
        <v>12491</v>
      </c>
      <c r="C5044" s="8">
        <v>2473.0</v>
      </c>
      <c r="D5044" s="8">
        <v>8.0</v>
      </c>
      <c r="E5044" s="8">
        <v>4.0</v>
      </c>
      <c r="F5044" s="8">
        <v>2.0</v>
      </c>
      <c r="G5044" s="8">
        <v>2132.0</v>
      </c>
      <c r="H5044" s="8">
        <v>2736.0</v>
      </c>
      <c r="I5044" s="8">
        <v>2856.0</v>
      </c>
      <c r="J5044" s="8">
        <v>1466.0</v>
      </c>
      <c r="K5044" s="8">
        <v>4014.0</v>
      </c>
      <c r="L5044" s="8">
        <v>6114.0</v>
      </c>
      <c r="M5044" s="8">
        <v>2461.0</v>
      </c>
      <c r="N5044" s="8">
        <v>763.0</v>
      </c>
      <c r="O5044" s="8">
        <v>477.0</v>
      </c>
      <c r="P5044" s="8">
        <v>2.0</v>
      </c>
      <c r="Q5044" s="39" t="s">
        <v>877</v>
      </c>
      <c r="R5044" s="39" t="s">
        <v>12486</v>
      </c>
      <c r="S5044" s="39" t="s">
        <v>12487</v>
      </c>
      <c r="T5044" s="39" t="s">
        <v>12022</v>
      </c>
      <c r="U5044" s="39" t="s">
        <v>12023</v>
      </c>
      <c r="V5044" s="39" t="s">
        <v>12024</v>
      </c>
      <c r="W5044" s="39" t="s">
        <v>12025</v>
      </c>
      <c r="X5044" s="39" t="s">
        <v>12458</v>
      </c>
      <c r="Y5044" s="39" t="s">
        <v>12459</v>
      </c>
      <c r="Z5044" s="39" t="s">
        <v>12258</v>
      </c>
      <c r="AA5044" s="39" t="s">
        <v>12259</v>
      </c>
    </row>
    <row r="5045" ht="15.75" hidden="1" customHeight="1">
      <c r="A5045" s="39" t="s">
        <v>12492</v>
      </c>
      <c r="B5045" s="39" t="s">
        <v>12493</v>
      </c>
      <c r="C5045" s="8">
        <v>4722.0</v>
      </c>
      <c r="D5045" s="8">
        <v>14.0</v>
      </c>
      <c r="E5045" s="8">
        <v>7.0</v>
      </c>
      <c r="F5045" s="8">
        <v>4.0</v>
      </c>
      <c r="G5045" s="8">
        <v>4672.5</v>
      </c>
      <c r="H5045" s="8">
        <v>4317.0</v>
      </c>
      <c r="I5045" s="8">
        <v>4164.0</v>
      </c>
      <c r="J5045" s="8">
        <v>3727.0</v>
      </c>
      <c r="K5045" s="8">
        <v>3172.0</v>
      </c>
      <c r="L5045" s="8">
        <v>4800.0</v>
      </c>
      <c r="M5045" s="8">
        <v>4114.0</v>
      </c>
      <c r="N5045" s="8">
        <v>771.0</v>
      </c>
      <c r="O5045" s="8">
        <v>473.0</v>
      </c>
      <c r="P5045" s="8">
        <v>2.0</v>
      </c>
      <c r="Q5045" s="39" t="s">
        <v>877</v>
      </c>
      <c r="R5045" s="39" t="s">
        <v>12486</v>
      </c>
      <c r="S5045" s="39" t="s">
        <v>12487</v>
      </c>
      <c r="T5045" s="39" t="s">
        <v>12022</v>
      </c>
      <c r="U5045" s="39" t="s">
        <v>12023</v>
      </c>
      <c r="V5045" s="39" t="s">
        <v>12024</v>
      </c>
      <c r="W5045" s="39" t="s">
        <v>12025</v>
      </c>
      <c r="X5045" s="39" t="s">
        <v>12458</v>
      </c>
      <c r="Y5045" s="39" t="s">
        <v>12459</v>
      </c>
      <c r="Z5045" s="39" t="s">
        <v>12258</v>
      </c>
      <c r="AA5045" s="39" t="s">
        <v>12259</v>
      </c>
    </row>
    <row r="5046" ht="15.75" hidden="1" customHeight="1">
      <c r="A5046" s="39" t="s">
        <v>12494</v>
      </c>
      <c r="B5046" s="39" t="s">
        <v>12495</v>
      </c>
      <c r="C5046" s="8">
        <v>6394.0</v>
      </c>
      <c r="D5046" s="8">
        <v>19.0</v>
      </c>
      <c r="E5046" s="8">
        <v>10.0</v>
      </c>
      <c r="F5046" s="8">
        <v>5.0</v>
      </c>
      <c r="G5046" s="8">
        <v>6878.0</v>
      </c>
      <c r="H5046" s="8">
        <v>5419.0</v>
      </c>
      <c r="I5046" s="8">
        <v>6476.0</v>
      </c>
      <c r="J5046" s="8">
        <v>5486.0</v>
      </c>
      <c r="K5046" s="8">
        <v>2504.0</v>
      </c>
      <c r="L5046" s="8">
        <v>6318.0</v>
      </c>
      <c r="M5046" s="8">
        <v>6293.0</v>
      </c>
      <c r="N5046" s="8">
        <v>704.0</v>
      </c>
      <c r="O5046" s="8">
        <v>442.0</v>
      </c>
      <c r="P5046" s="8">
        <v>2.0</v>
      </c>
      <c r="Q5046" s="39" t="s">
        <v>877</v>
      </c>
      <c r="R5046" s="39" t="s">
        <v>12486</v>
      </c>
      <c r="S5046" s="39" t="s">
        <v>12487</v>
      </c>
      <c r="T5046" s="39" t="s">
        <v>12022</v>
      </c>
      <c r="U5046" s="39" t="s">
        <v>12023</v>
      </c>
      <c r="V5046" s="39" t="s">
        <v>12024</v>
      </c>
      <c r="W5046" s="39" t="s">
        <v>12025</v>
      </c>
      <c r="X5046" s="39" t="s">
        <v>12458</v>
      </c>
      <c r="Y5046" s="39" t="s">
        <v>12459</v>
      </c>
      <c r="Z5046" s="39" t="s">
        <v>12258</v>
      </c>
      <c r="AA5046" s="39" t="s">
        <v>12259</v>
      </c>
    </row>
    <row r="5047" ht="15.75" hidden="1" customHeight="1">
      <c r="A5047" s="39" t="s">
        <v>12496</v>
      </c>
      <c r="B5047" s="39" t="s">
        <v>12497</v>
      </c>
      <c r="C5047" s="8">
        <v>3460.0</v>
      </c>
      <c r="D5047" s="8">
        <v>10.0</v>
      </c>
      <c r="E5047" s="8">
        <v>5.0</v>
      </c>
      <c r="F5047" s="8">
        <v>3.0</v>
      </c>
      <c r="G5047" s="8">
        <v>3515.0</v>
      </c>
      <c r="H5047" s="8">
        <v>3624.0</v>
      </c>
      <c r="I5047" s="8">
        <v>2637.0</v>
      </c>
      <c r="J5047" s="8">
        <v>2419.0</v>
      </c>
      <c r="K5047" s="8">
        <v>3240.0</v>
      </c>
      <c r="L5047" s="8">
        <v>5635.0</v>
      </c>
      <c r="M5047" s="8">
        <v>3978.0</v>
      </c>
      <c r="N5047" s="8">
        <v>536.0</v>
      </c>
      <c r="O5047" s="8">
        <v>326.0</v>
      </c>
      <c r="P5047" s="8">
        <v>2.0</v>
      </c>
      <c r="Q5047" s="39" t="s">
        <v>877</v>
      </c>
      <c r="R5047" s="39" t="s">
        <v>12486</v>
      </c>
      <c r="S5047" s="39" t="s">
        <v>12487</v>
      </c>
      <c r="T5047" s="39" t="s">
        <v>12022</v>
      </c>
      <c r="U5047" s="39" t="s">
        <v>12023</v>
      </c>
      <c r="V5047" s="39" t="s">
        <v>12024</v>
      </c>
      <c r="W5047" s="39" t="s">
        <v>12025</v>
      </c>
      <c r="X5047" s="39" t="s">
        <v>12458</v>
      </c>
      <c r="Y5047" s="39" t="s">
        <v>12459</v>
      </c>
      <c r="Z5047" s="39" t="s">
        <v>12258</v>
      </c>
      <c r="AA5047" s="39" t="s">
        <v>12259</v>
      </c>
    </row>
    <row r="5048" ht="15.75" hidden="1" customHeight="1">
      <c r="A5048" s="39" t="s">
        <v>12498</v>
      </c>
      <c r="B5048" s="39" t="s">
        <v>12499</v>
      </c>
      <c r="C5048" s="8">
        <v>4374.0</v>
      </c>
      <c r="D5048" s="8">
        <v>13.0</v>
      </c>
      <c r="E5048" s="8">
        <v>7.0</v>
      </c>
      <c r="F5048" s="8">
        <v>4.0</v>
      </c>
      <c r="G5048" s="8">
        <v>4706.0</v>
      </c>
      <c r="H5048" s="8">
        <v>4127.0</v>
      </c>
      <c r="I5048" s="8">
        <v>4411.0</v>
      </c>
      <c r="J5048" s="8">
        <v>3589.0</v>
      </c>
      <c r="K5048" s="8">
        <v>2868.0</v>
      </c>
      <c r="L5048" s="8">
        <v>1945.0</v>
      </c>
      <c r="M5048" s="8">
        <v>4297.0</v>
      </c>
      <c r="N5048" s="8">
        <v>662.0</v>
      </c>
      <c r="O5048" s="8">
        <v>450.0</v>
      </c>
      <c r="P5048" s="8">
        <v>2.0</v>
      </c>
      <c r="Q5048" s="39" t="s">
        <v>877</v>
      </c>
      <c r="R5048" s="39" t="s">
        <v>12486</v>
      </c>
      <c r="S5048" s="39" t="s">
        <v>12487</v>
      </c>
      <c r="T5048" s="39" t="s">
        <v>12022</v>
      </c>
      <c r="U5048" s="39" t="s">
        <v>12023</v>
      </c>
      <c r="V5048" s="39" t="s">
        <v>12024</v>
      </c>
      <c r="W5048" s="39" t="s">
        <v>12025</v>
      </c>
      <c r="X5048" s="39" t="s">
        <v>12458</v>
      </c>
      <c r="Y5048" s="39" t="s">
        <v>12459</v>
      </c>
      <c r="Z5048" s="39" t="s">
        <v>12258</v>
      </c>
      <c r="AA5048" s="39" t="s">
        <v>12259</v>
      </c>
    </row>
    <row r="5049" ht="15.75" hidden="1" customHeight="1">
      <c r="A5049" s="39" t="s">
        <v>12500</v>
      </c>
      <c r="B5049" s="39" t="s">
        <v>12501</v>
      </c>
      <c r="C5049" s="8">
        <v>6110.0</v>
      </c>
      <c r="D5049" s="8">
        <v>18.0</v>
      </c>
      <c r="E5049" s="8">
        <v>9.0</v>
      </c>
      <c r="F5049" s="8">
        <v>5.0</v>
      </c>
      <c r="G5049" s="8">
        <v>6617.0</v>
      </c>
      <c r="H5049" s="8">
        <v>6370.0</v>
      </c>
      <c r="I5049" s="8">
        <v>5435.0</v>
      </c>
      <c r="J5049" s="8">
        <v>6536.0</v>
      </c>
      <c r="K5049" s="8">
        <v>1129.0</v>
      </c>
      <c r="L5049" s="8">
        <v>5421.0</v>
      </c>
      <c r="M5049" s="8">
        <v>5561.0</v>
      </c>
      <c r="N5049" s="8">
        <v>1069.0</v>
      </c>
      <c r="O5049" s="8">
        <v>724.0</v>
      </c>
      <c r="P5049" s="8">
        <v>2.0</v>
      </c>
      <c r="Q5049" s="39" t="s">
        <v>877</v>
      </c>
      <c r="R5049" s="39" t="s">
        <v>12502</v>
      </c>
      <c r="S5049" s="39" t="s">
        <v>12503</v>
      </c>
      <c r="T5049" s="39" t="s">
        <v>12022</v>
      </c>
      <c r="U5049" s="39" t="s">
        <v>12023</v>
      </c>
      <c r="V5049" s="39" t="s">
        <v>12024</v>
      </c>
      <c r="W5049" s="39" t="s">
        <v>12025</v>
      </c>
      <c r="X5049" s="39" t="s">
        <v>12504</v>
      </c>
      <c r="Y5049" s="39" t="s">
        <v>12505</v>
      </c>
      <c r="Z5049" s="39" t="s">
        <v>12506</v>
      </c>
      <c r="AA5049" s="39" t="s">
        <v>12507</v>
      </c>
    </row>
    <row r="5050" ht="15.75" hidden="1" customHeight="1">
      <c r="A5050" s="39" t="s">
        <v>12508</v>
      </c>
      <c r="B5050" s="39" t="s">
        <v>12509</v>
      </c>
      <c r="C5050" s="8">
        <v>1453.0</v>
      </c>
      <c r="D5050" s="8">
        <v>5.0</v>
      </c>
      <c r="E5050" s="8">
        <v>3.0</v>
      </c>
      <c r="F5050" s="8">
        <v>2.0</v>
      </c>
      <c r="G5050" s="8">
        <v>1522.0</v>
      </c>
      <c r="H5050" s="8">
        <v>1375.0</v>
      </c>
      <c r="I5050" s="8">
        <v>1716.0</v>
      </c>
      <c r="J5050" s="8">
        <v>1129.0</v>
      </c>
      <c r="K5050" s="8">
        <v>3260.0</v>
      </c>
      <c r="L5050" s="8">
        <v>3222.0</v>
      </c>
      <c r="M5050" s="8">
        <v>1206.0</v>
      </c>
      <c r="N5050" s="8">
        <v>806.0</v>
      </c>
      <c r="O5050" s="8">
        <v>453.0</v>
      </c>
      <c r="P5050" s="8">
        <v>2.0</v>
      </c>
      <c r="Q5050" s="39" t="s">
        <v>877</v>
      </c>
      <c r="R5050" s="39" t="s">
        <v>12502</v>
      </c>
      <c r="S5050" s="39" t="s">
        <v>12503</v>
      </c>
      <c r="T5050" s="39" t="s">
        <v>12022</v>
      </c>
      <c r="U5050" s="39" t="s">
        <v>12023</v>
      </c>
      <c r="V5050" s="39" t="s">
        <v>12024</v>
      </c>
      <c r="W5050" s="39" t="s">
        <v>12025</v>
      </c>
      <c r="X5050" s="39" t="s">
        <v>12504</v>
      </c>
      <c r="Y5050" s="39" t="s">
        <v>12505</v>
      </c>
      <c r="Z5050" s="39" t="s">
        <v>12506</v>
      </c>
      <c r="AA5050" s="39" t="s">
        <v>12507</v>
      </c>
    </row>
    <row r="5051" ht="15.75" hidden="1" customHeight="1">
      <c r="A5051" s="39" t="s">
        <v>12510</v>
      </c>
      <c r="B5051" s="39" t="s">
        <v>12511</v>
      </c>
      <c r="C5051" s="8">
        <v>1888.0</v>
      </c>
      <c r="D5051" s="8">
        <v>6.0</v>
      </c>
      <c r="E5051" s="8">
        <v>3.0</v>
      </c>
      <c r="F5051" s="8">
        <v>2.0</v>
      </c>
      <c r="G5051" s="8">
        <v>1830.0</v>
      </c>
      <c r="H5051" s="8">
        <v>2372.0</v>
      </c>
      <c r="I5051" s="8">
        <v>1347.0</v>
      </c>
      <c r="J5051" s="8">
        <v>1668.0</v>
      </c>
      <c r="K5051" s="8">
        <v>6253.0</v>
      </c>
      <c r="L5051" s="8">
        <v>1023.0</v>
      </c>
      <c r="M5051" s="8">
        <v>384.0</v>
      </c>
      <c r="N5051" s="8">
        <v>548.0</v>
      </c>
      <c r="O5051" s="8">
        <v>368.0</v>
      </c>
      <c r="P5051" s="8">
        <v>2.0</v>
      </c>
      <c r="Q5051" s="39" t="s">
        <v>877</v>
      </c>
      <c r="R5051" s="39" t="s">
        <v>12502</v>
      </c>
      <c r="S5051" s="39" t="s">
        <v>12503</v>
      </c>
      <c r="T5051" s="39" t="s">
        <v>12022</v>
      </c>
      <c r="U5051" s="39" t="s">
        <v>12023</v>
      </c>
      <c r="V5051" s="39" t="s">
        <v>12024</v>
      </c>
      <c r="W5051" s="39" t="s">
        <v>12025</v>
      </c>
      <c r="X5051" s="39" t="s">
        <v>12504</v>
      </c>
      <c r="Y5051" s="39" t="s">
        <v>12505</v>
      </c>
      <c r="Z5051" s="39" t="s">
        <v>12506</v>
      </c>
      <c r="AA5051" s="39" t="s">
        <v>12507</v>
      </c>
    </row>
    <row r="5052" ht="15.75" hidden="1" customHeight="1">
      <c r="A5052" s="39" t="s">
        <v>12512</v>
      </c>
      <c r="B5052" s="39" t="s">
        <v>12513</v>
      </c>
      <c r="C5052" s="8">
        <v>923.0</v>
      </c>
      <c r="D5052" s="8">
        <v>3.0</v>
      </c>
      <c r="E5052" s="8">
        <v>2.0</v>
      </c>
      <c r="F5052" s="8">
        <v>1.0</v>
      </c>
      <c r="G5052" s="8">
        <v>856.5</v>
      </c>
      <c r="H5052" s="8">
        <v>996.0</v>
      </c>
      <c r="I5052" s="8">
        <v>1184.0</v>
      </c>
      <c r="J5052" s="8">
        <v>667.0</v>
      </c>
      <c r="K5052" s="8">
        <v>4191.0</v>
      </c>
      <c r="L5052" s="8">
        <v>2553.0</v>
      </c>
      <c r="M5052" s="8">
        <v>762.0</v>
      </c>
      <c r="N5052" s="8">
        <v>492.0</v>
      </c>
      <c r="O5052" s="8">
        <v>336.0</v>
      </c>
      <c r="P5052" s="8">
        <v>2.0</v>
      </c>
      <c r="Q5052" s="39" t="s">
        <v>877</v>
      </c>
      <c r="R5052" s="39" t="s">
        <v>12502</v>
      </c>
      <c r="S5052" s="39" t="s">
        <v>12503</v>
      </c>
      <c r="T5052" s="39" t="s">
        <v>12022</v>
      </c>
      <c r="U5052" s="39" t="s">
        <v>12023</v>
      </c>
      <c r="V5052" s="39" t="s">
        <v>12024</v>
      </c>
      <c r="W5052" s="39" t="s">
        <v>12025</v>
      </c>
      <c r="X5052" s="39" t="s">
        <v>12504</v>
      </c>
      <c r="Y5052" s="39" t="s">
        <v>12505</v>
      </c>
      <c r="Z5052" s="39" t="s">
        <v>12506</v>
      </c>
      <c r="AA5052" s="39" t="s">
        <v>12507</v>
      </c>
    </row>
    <row r="5053" ht="15.75" hidden="1" customHeight="1">
      <c r="A5053" s="39" t="s">
        <v>12514</v>
      </c>
      <c r="B5053" s="39" t="s">
        <v>12515</v>
      </c>
      <c r="C5053" s="8">
        <v>981.0</v>
      </c>
      <c r="D5053" s="8">
        <v>3.0</v>
      </c>
      <c r="E5053" s="8">
        <v>2.0</v>
      </c>
      <c r="F5053" s="8">
        <v>1.0</v>
      </c>
      <c r="G5053" s="8">
        <v>1079.0</v>
      </c>
      <c r="H5053" s="8">
        <v>1300.0</v>
      </c>
      <c r="I5053" s="8">
        <v>887.0</v>
      </c>
      <c r="J5053" s="8">
        <v>970.0</v>
      </c>
      <c r="K5053" s="8">
        <v>1189.0</v>
      </c>
      <c r="L5053" s="8">
        <v>2861.0</v>
      </c>
      <c r="M5053" s="8">
        <v>878.5</v>
      </c>
      <c r="N5053" s="8">
        <v>710.0</v>
      </c>
      <c r="O5053" s="8">
        <v>466.0</v>
      </c>
      <c r="P5053" s="8">
        <v>2.0</v>
      </c>
      <c r="Q5053" s="39" t="s">
        <v>877</v>
      </c>
      <c r="R5053" s="39" t="s">
        <v>12502</v>
      </c>
      <c r="S5053" s="39" t="s">
        <v>12503</v>
      </c>
      <c r="T5053" s="39" t="s">
        <v>12022</v>
      </c>
      <c r="U5053" s="39" t="s">
        <v>12023</v>
      </c>
      <c r="V5053" s="39" t="s">
        <v>12024</v>
      </c>
      <c r="W5053" s="39" t="s">
        <v>12025</v>
      </c>
      <c r="X5053" s="39" t="s">
        <v>12504</v>
      </c>
      <c r="Y5053" s="39" t="s">
        <v>12505</v>
      </c>
      <c r="Z5053" s="39" t="s">
        <v>12506</v>
      </c>
      <c r="AA5053" s="39" t="s">
        <v>12507</v>
      </c>
    </row>
    <row r="5054" ht="15.75" hidden="1" customHeight="1">
      <c r="A5054" s="39" t="s">
        <v>12516</v>
      </c>
      <c r="B5054" s="39" t="s">
        <v>12517</v>
      </c>
      <c r="C5054" s="8">
        <v>762.0</v>
      </c>
      <c r="D5054" s="8">
        <v>3.0</v>
      </c>
      <c r="E5054" s="8">
        <v>2.0</v>
      </c>
      <c r="F5054" s="8">
        <v>1.0</v>
      </c>
      <c r="G5054" s="8">
        <v>985.0</v>
      </c>
      <c r="H5054" s="8">
        <v>642.0</v>
      </c>
      <c r="I5054" s="8">
        <v>709.0</v>
      </c>
      <c r="J5054" s="8">
        <v>1150.0</v>
      </c>
      <c r="K5054" s="8">
        <v>1555.0</v>
      </c>
      <c r="L5054" s="8">
        <v>2624.0</v>
      </c>
      <c r="M5054" s="8">
        <v>865.0</v>
      </c>
      <c r="N5054" s="8">
        <v>543.0</v>
      </c>
      <c r="O5054" s="8">
        <v>357.0</v>
      </c>
      <c r="P5054" s="8">
        <v>2.0</v>
      </c>
      <c r="Q5054" s="39" t="s">
        <v>877</v>
      </c>
      <c r="R5054" s="39" t="s">
        <v>12502</v>
      </c>
      <c r="S5054" s="39" t="s">
        <v>12503</v>
      </c>
      <c r="T5054" s="39" t="s">
        <v>12022</v>
      </c>
      <c r="U5054" s="39" t="s">
        <v>12023</v>
      </c>
      <c r="V5054" s="39" t="s">
        <v>12024</v>
      </c>
      <c r="W5054" s="39" t="s">
        <v>12025</v>
      </c>
      <c r="X5054" s="39" t="s">
        <v>12504</v>
      </c>
      <c r="Y5054" s="39" t="s">
        <v>12505</v>
      </c>
      <c r="Z5054" s="39" t="s">
        <v>12506</v>
      </c>
      <c r="AA5054" s="39" t="s">
        <v>12507</v>
      </c>
    </row>
    <row r="5055" ht="15.75" hidden="1" customHeight="1">
      <c r="A5055" s="39" t="s">
        <v>12518</v>
      </c>
      <c r="B5055" s="39" t="s">
        <v>12519</v>
      </c>
      <c r="C5055" s="8">
        <v>402.0</v>
      </c>
      <c r="D5055" s="8">
        <v>2.0</v>
      </c>
      <c r="E5055" s="8">
        <v>1.0</v>
      </c>
      <c r="F5055" s="8">
        <v>1.0</v>
      </c>
      <c r="G5055" s="8">
        <v>488.0</v>
      </c>
      <c r="H5055" s="8">
        <v>995.0</v>
      </c>
      <c r="I5055" s="8">
        <v>52.0</v>
      </c>
      <c r="J5055" s="8">
        <v>281.0</v>
      </c>
      <c r="K5055" s="8">
        <v>1963.0</v>
      </c>
      <c r="L5055" s="8">
        <v>4503.0</v>
      </c>
      <c r="M5055" s="8">
        <v>741.0</v>
      </c>
      <c r="N5055" s="8">
        <v>604.0</v>
      </c>
      <c r="O5055" s="8">
        <v>407.0</v>
      </c>
      <c r="P5055" s="8">
        <v>2.0</v>
      </c>
      <c r="Q5055" s="39" t="s">
        <v>877</v>
      </c>
      <c r="R5055" s="39" t="s">
        <v>12502</v>
      </c>
      <c r="S5055" s="39" t="s">
        <v>12503</v>
      </c>
      <c r="T5055" s="39" t="s">
        <v>12022</v>
      </c>
      <c r="U5055" s="39" t="s">
        <v>12023</v>
      </c>
      <c r="V5055" s="39" t="s">
        <v>12024</v>
      </c>
      <c r="W5055" s="39" t="s">
        <v>12025</v>
      </c>
      <c r="X5055" s="39" t="s">
        <v>12504</v>
      </c>
      <c r="Y5055" s="39" t="s">
        <v>12505</v>
      </c>
      <c r="Z5055" s="39" t="s">
        <v>12506</v>
      </c>
      <c r="AA5055" s="39" t="s">
        <v>12507</v>
      </c>
    </row>
    <row r="5056" ht="15.75" hidden="1" customHeight="1">
      <c r="A5056" s="39" t="s">
        <v>12520</v>
      </c>
      <c r="B5056" s="39" t="s">
        <v>12521</v>
      </c>
      <c r="C5056" s="8">
        <v>894.0</v>
      </c>
      <c r="D5056" s="8">
        <v>3.0</v>
      </c>
      <c r="E5056" s="8">
        <v>2.0</v>
      </c>
      <c r="F5056" s="8">
        <v>1.0</v>
      </c>
      <c r="G5056" s="8">
        <v>1399.0</v>
      </c>
      <c r="H5056" s="8">
        <v>1401.0</v>
      </c>
      <c r="I5056" s="8">
        <v>231.0</v>
      </c>
      <c r="J5056" s="8">
        <v>902.0</v>
      </c>
      <c r="K5056" s="8">
        <v>1639.0</v>
      </c>
      <c r="L5056" s="8">
        <v>1810.0</v>
      </c>
      <c r="M5056" s="8">
        <v>1482.0</v>
      </c>
      <c r="N5056" s="8">
        <v>716.0</v>
      </c>
      <c r="O5056" s="8">
        <v>467.0</v>
      </c>
      <c r="P5056" s="8">
        <v>2.0</v>
      </c>
      <c r="Q5056" s="39" t="s">
        <v>877</v>
      </c>
      <c r="R5056" s="39" t="s">
        <v>12502</v>
      </c>
      <c r="S5056" s="39" t="s">
        <v>12503</v>
      </c>
      <c r="T5056" s="39" t="s">
        <v>12022</v>
      </c>
      <c r="U5056" s="39" t="s">
        <v>12023</v>
      </c>
      <c r="V5056" s="39" t="s">
        <v>12024</v>
      </c>
      <c r="W5056" s="39" t="s">
        <v>12025</v>
      </c>
      <c r="X5056" s="39" t="s">
        <v>12504</v>
      </c>
      <c r="Y5056" s="39" t="s">
        <v>12505</v>
      </c>
      <c r="Z5056" s="39" t="s">
        <v>12506</v>
      </c>
      <c r="AA5056" s="39" t="s">
        <v>12507</v>
      </c>
    </row>
    <row r="5057" ht="15.75" hidden="1" customHeight="1">
      <c r="A5057" s="39" t="s">
        <v>12522</v>
      </c>
      <c r="B5057" s="39" t="s">
        <v>12523</v>
      </c>
      <c r="C5057" s="8">
        <v>1529.0</v>
      </c>
      <c r="D5057" s="8">
        <v>5.0</v>
      </c>
      <c r="E5057" s="8">
        <v>3.0</v>
      </c>
      <c r="F5057" s="8">
        <v>2.0</v>
      </c>
      <c r="G5057" s="8">
        <v>1905.0</v>
      </c>
      <c r="H5057" s="8">
        <v>2265.0</v>
      </c>
      <c r="I5057" s="8">
        <v>558.0</v>
      </c>
      <c r="J5057" s="8">
        <v>1462.0</v>
      </c>
      <c r="K5057" s="8">
        <v>1666.0</v>
      </c>
      <c r="L5057" s="8">
        <v>5072.0</v>
      </c>
      <c r="M5057" s="8">
        <v>956.0</v>
      </c>
      <c r="N5057" s="8">
        <v>786.0</v>
      </c>
      <c r="O5057" s="8">
        <v>526.0</v>
      </c>
      <c r="P5057" s="8">
        <v>2.0</v>
      </c>
      <c r="Q5057" s="39" t="s">
        <v>877</v>
      </c>
      <c r="R5057" s="39" t="s">
        <v>12502</v>
      </c>
      <c r="S5057" s="39" t="s">
        <v>12503</v>
      </c>
      <c r="T5057" s="39" t="s">
        <v>12022</v>
      </c>
      <c r="U5057" s="39" t="s">
        <v>12023</v>
      </c>
      <c r="V5057" s="39" t="s">
        <v>12024</v>
      </c>
      <c r="W5057" s="39" t="s">
        <v>12025</v>
      </c>
      <c r="X5057" s="39" t="s">
        <v>12504</v>
      </c>
      <c r="Y5057" s="39" t="s">
        <v>12505</v>
      </c>
      <c r="Z5057" s="39" t="s">
        <v>12506</v>
      </c>
      <c r="AA5057" s="39" t="s">
        <v>12507</v>
      </c>
    </row>
    <row r="5058" ht="15.75" hidden="1" customHeight="1">
      <c r="A5058" s="39" t="s">
        <v>12524</v>
      </c>
      <c r="B5058" s="39" t="s">
        <v>12525</v>
      </c>
      <c r="C5058" s="8">
        <v>581.0</v>
      </c>
      <c r="D5058" s="8">
        <v>2.0</v>
      </c>
      <c r="E5058" s="8">
        <v>1.0</v>
      </c>
      <c r="F5058" s="8">
        <v>1.0</v>
      </c>
      <c r="G5058" s="8">
        <v>601.0</v>
      </c>
      <c r="H5058" s="8">
        <v>924.0</v>
      </c>
      <c r="I5058" s="8">
        <v>189.0</v>
      </c>
      <c r="J5058" s="8">
        <v>803.0</v>
      </c>
      <c r="K5058" s="8">
        <v>2813.0</v>
      </c>
      <c r="L5058" s="8">
        <v>1888.0</v>
      </c>
      <c r="M5058" s="8">
        <v>1176.0</v>
      </c>
      <c r="N5058" s="8">
        <v>648.0</v>
      </c>
      <c r="O5058" s="8">
        <v>453.0</v>
      </c>
      <c r="P5058" s="8">
        <v>2.0</v>
      </c>
      <c r="Q5058" s="39" t="s">
        <v>877</v>
      </c>
      <c r="R5058" s="39" t="s">
        <v>12526</v>
      </c>
      <c r="S5058" s="39" t="s">
        <v>12527</v>
      </c>
      <c r="T5058" s="39" t="s">
        <v>12022</v>
      </c>
      <c r="U5058" s="39" t="s">
        <v>12023</v>
      </c>
      <c r="V5058" s="39" t="s">
        <v>12024</v>
      </c>
      <c r="W5058" s="39" t="s">
        <v>12025</v>
      </c>
      <c r="X5058" s="39" t="s">
        <v>12504</v>
      </c>
      <c r="Y5058" s="39" t="s">
        <v>12505</v>
      </c>
      <c r="Z5058" s="39" t="s">
        <v>12506</v>
      </c>
      <c r="AA5058" s="39" t="s">
        <v>12507</v>
      </c>
    </row>
    <row r="5059" ht="15.75" hidden="1" customHeight="1">
      <c r="A5059" s="39" t="s">
        <v>12528</v>
      </c>
      <c r="B5059" s="39" t="s">
        <v>12529</v>
      </c>
      <c r="C5059" s="8">
        <v>787.0</v>
      </c>
      <c r="D5059" s="8">
        <v>3.0</v>
      </c>
      <c r="E5059" s="8">
        <v>2.0</v>
      </c>
      <c r="F5059" s="8">
        <v>1.0</v>
      </c>
      <c r="G5059" s="8">
        <v>903.0</v>
      </c>
      <c r="H5059" s="8">
        <v>1033.0</v>
      </c>
      <c r="I5059" s="8">
        <v>266.0</v>
      </c>
      <c r="J5059" s="8">
        <v>742.0</v>
      </c>
      <c r="K5059" s="8">
        <v>2782.0</v>
      </c>
      <c r="L5059" s="8">
        <v>5154.0</v>
      </c>
      <c r="M5059" s="8">
        <v>1194.0</v>
      </c>
      <c r="N5059" s="8">
        <v>717.0</v>
      </c>
      <c r="O5059" s="8">
        <v>517.0</v>
      </c>
      <c r="P5059" s="8">
        <v>2.0</v>
      </c>
      <c r="Q5059" s="39" t="s">
        <v>877</v>
      </c>
      <c r="R5059" s="39" t="s">
        <v>12526</v>
      </c>
      <c r="S5059" s="39" t="s">
        <v>12527</v>
      </c>
      <c r="T5059" s="39" t="s">
        <v>12022</v>
      </c>
      <c r="U5059" s="39" t="s">
        <v>12023</v>
      </c>
      <c r="V5059" s="39" t="s">
        <v>12024</v>
      </c>
      <c r="W5059" s="39" t="s">
        <v>12025</v>
      </c>
      <c r="X5059" s="39" t="s">
        <v>12504</v>
      </c>
      <c r="Y5059" s="39" t="s">
        <v>12505</v>
      </c>
      <c r="Z5059" s="39" t="s">
        <v>12506</v>
      </c>
      <c r="AA5059" s="39" t="s">
        <v>12507</v>
      </c>
    </row>
    <row r="5060" ht="15.75" hidden="1" customHeight="1">
      <c r="A5060" s="39" t="s">
        <v>12530</v>
      </c>
      <c r="B5060" s="39" t="s">
        <v>12531</v>
      </c>
      <c r="C5060" s="8">
        <v>2633.0</v>
      </c>
      <c r="D5060" s="8">
        <v>8.0</v>
      </c>
      <c r="E5060" s="8">
        <v>4.0</v>
      </c>
      <c r="F5060" s="8">
        <v>2.0</v>
      </c>
      <c r="G5060" s="8">
        <v>2925.0</v>
      </c>
      <c r="H5060" s="8">
        <v>3363.0</v>
      </c>
      <c r="I5060" s="8">
        <v>1993.0</v>
      </c>
      <c r="J5060" s="8">
        <v>2454.0</v>
      </c>
      <c r="K5060" s="8">
        <v>1379.0</v>
      </c>
      <c r="L5060" s="8">
        <v>4703.0</v>
      </c>
      <c r="M5060" s="8">
        <v>1282.0</v>
      </c>
      <c r="N5060" s="8">
        <v>983.0</v>
      </c>
      <c r="O5060" s="8">
        <v>653.0</v>
      </c>
      <c r="P5060" s="8">
        <v>2.0</v>
      </c>
      <c r="Q5060" s="39" t="s">
        <v>877</v>
      </c>
      <c r="R5060" s="39" t="s">
        <v>12526</v>
      </c>
      <c r="S5060" s="39" t="s">
        <v>12527</v>
      </c>
      <c r="T5060" s="39" t="s">
        <v>12022</v>
      </c>
      <c r="U5060" s="39" t="s">
        <v>12023</v>
      </c>
      <c r="V5060" s="39" t="s">
        <v>12024</v>
      </c>
      <c r="W5060" s="39" t="s">
        <v>12025</v>
      </c>
      <c r="X5060" s="39" t="s">
        <v>12532</v>
      </c>
      <c r="Y5060" s="39" t="s">
        <v>12533</v>
      </c>
      <c r="Z5060" s="39" t="s">
        <v>12506</v>
      </c>
      <c r="AA5060" s="39" t="s">
        <v>12507</v>
      </c>
    </row>
    <row r="5061" ht="15.75" hidden="1" customHeight="1">
      <c r="A5061" s="39" t="s">
        <v>12534</v>
      </c>
      <c r="B5061" s="39" t="s">
        <v>12535</v>
      </c>
      <c r="C5061" s="8">
        <v>1507.0</v>
      </c>
      <c r="D5061" s="8">
        <v>5.0</v>
      </c>
      <c r="E5061" s="8">
        <v>3.0</v>
      </c>
      <c r="F5061" s="8">
        <v>2.0</v>
      </c>
      <c r="G5061" s="8">
        <v>1547.0</v>
      </c>
      <c r="H5061" s="8">
        <v>2355.0</v>
      </c>
      <c r="I5061" s="8">
        <v>690.0</v>
      </c>
      <c r="J5061" s="8">
        <v>1820.0</v>
      </c>
      <c r="K5061" s="8">
        <v>1505.0</v>
      </c>
      <c r="L5061" s="8">
        <v>3536.0</v>
      </c>
      <c r="M5061" s="8">
        <v>1141.0</v>
      </c>
      <c r="N5061" s="8">
        <v>894.0</v>
      </c>
      <c r="O5061" s="8">
        <v>593.0</v>
      </c>
      <c r="P5061" s="8">
        <v>2.0</v>
      </c>
      <c r="Q5061" s="39" t="s">
        <v>877</v>
      </c>
      <c r="R5061" s="39" t="s">
        <v>12526</v>
      </c>
      <c r="S5061" s="39" t="s">
        <v>12527</v>
      </c>
      <c r="T5061" s="39" t="s">
        <v>12022</v>
      </c>
      <c r="U5061" s="39" t="s">
        <v>12023</v>
      </c>
      <c r="V5061" s="39" t="s">
        <v>12024</v>
      </c>
      <c r="W5061" s="39" t="s">
        <v>12025</v>
      </c>
      <c r="X5061" s="39" t="s">
        <v>12532</v>
      </c>
      <c r="Y5061" s="39" t="s">
        <v>12533</v>
      </c>
      <c r="Z5061" s="39" t="s">
        <v>12506</v>
      </c>
      <c r="AA5061" s="39" t="s">
        <v>12507</v>
      </c>
    </row>
    <row r="5062" ht="15.75" hidden="1" customHeight="1">
      <c r="A5062" s="39" t="s">
        <v>12536</v>
      </c>
      <c r="B5062" s="39" t="s">
        <v>12537</v>
      </c>
      <c r="C5062" s="8">
        <v>466.0</v>
      </c>
      <c r="D5062" s="8">
        <v>2.0</v>
      </c>
      <c r="E5062" s="8">
        <v>1.0</v>
      </c>
      <c r="F5062" s="8">
        <v>1.0</v>
      </c>
      <c r="G5062" s="8">
        <v>701.0</v>
      </c>
      <c r="H5062" s="8">
        <v>714.0</v>
      </c>
      <c r="I5062" s="8">
        <v>173.0</v>
      </c>
      <c r="J5062" s="8">
        <v>587.0</v>
      </c>
      <c r="K5062" s="8">
        <v>2470.0</v>
      </c>
      <c r="L5062" s="8">
        <v>273.0</v>
      </c>
      <c r="M5062" s="8">
        <v>1751.0</v>
      </c>
      <c r="N5062" s="8">
        <v>880.0</v>
      </c>
      <c r="O5062" s="8">
        <v>579.0</v>
      </c>
      <c r="P5062" s="8">
        <v>2.0</v>
      </c>
      <c r="Q5062" s="39" t="s">
        <v>877</v>
      </c>
      <c r="R5062" s="39" t="s">
        <v>12526</v>
      </c>
      <c r="S5062" s="39" t="s">
        <v>12527</v>
      </c>
      <c r="T5062" s="39" t="s">
        <v>12022</v>
      </c>
      <c r="U5062" s="39" t="s">
        <v>12023</v>
      </c>
      <c r="V5062" s="39" t="s">
        <v>12024</v>
      </c>
      <c r="W5062" s="39" t="s">
        <v>12025</v>
      </c>
      <c r="X5062" s="39" t="s">
        <v>12532</v>
      </c>
      <c r="Y5062" s="39" t="s">
        <v>12533</v>
      </c>
      <c r="Z5062" s="39" t="s">
        <v>12506</v>
      </c>
      <c r="AA5062" s="39" t="s">
        <v>12507</v>
      </c>
    </row>
    <row r="5063" ht="15.75" hidden="1" customHeight="1">
      <c r="A5063" s="39" t="s">
        <v>12538</v>
      </c>
      <c r="B5063" s="39" t="s">
        <v>12539</v>
      </c>
      <c r="C5063" s="8">
        <v>1317.0</v>
      </c>
      <c r="D5063" s="8">
        <v>4.0</v>
      </c>
      <c r="E5063" s="8">
        <v>2.0</v>
      </c>
      <c r="F5063" s="8">
        <v>1.0</v>
      </c>
      <c r="G5063" s="8">
        <v>1936.0</v>
      </c>
      <c r="H5063" s="8">
        <v>1627.0</v>
      </c>
      <c r="I5063" s="8">
        <v>519.0</v>
      </c>
      <c r="J5063" s="8">
        <v>1046.0</v>
      </c>
      <c r="K5063" s="8">
        <v>1945.0</v>
      </c>
      <c r="L5063" s="8">
        <v>3155.0</v>
      </c>
      <c r="M5063" s="8">
        <v>1931.0</v>
      </c>
      <c r="N5063" s="8">
        <v>972.0</v>
      </c>
      <c r="O5063" s="8">
        <v>591.0</v>
      </c>
      <c r="P5063" s="8">
        <v>2.0</v>
      </c>
      <c r="Q5063" s="39" t="s">
        <v>877</v>
      </c>
      <c r="R5063" s="39" t="s">
        <v>12526</v>
      </c>
      <c r="S5063" s="39" t="s">
        <v>12527</v>
      </c>
      <c r="T5063" s="39" t="s">
        <v>12022</v>
      </c>
      <c r="U5063" s="39" t="s">
        <v>12023</v>
      </c>
      <c r="V5063" s="39" t="s">
        <v>12024</v>
      </c>
      <c r="W5063" s="39" t="s">
        <v>12025</v>
      </c>
      <c r="X5063" s="39" t="s">
        <v>12532</v>
      </c>
      <c r="Y5063" s="39" t="s">
        <v>12533</v>
      </c>
      <c r="Z5063" s="39" t="s">
        <v>12506</v>
      </c>
      <c r="AA5063" s="39" t="s">
        <v>12507</v>
      </c>
    </row>
    <row r="5064" ht="15.75" hidden="1" customHeight="1">
      <c r="A5064" s="39" t="s">
        <v>12540</v>
      </c>
      <c r="B5064" s="39" t="s">
        <v>12541</v>
      </c>
      <c r="C5064" s="8">
        <v>3212.0</v>
      </c>
      <c r="D5064" s="8">
        <v>10.0</v>
      </c>
      <c r="E5064" s="8">
        <v>5.0</v>
      </c>
      <c r="F5064" s="8">
        <v>3.0</v>
      </c>
      <c r="G5064" s="8">
        <v>3576.0</v>
      </c>
      <c r="H5064" s="8">
        <v>3403.0</v>
      </c>
      <c r="I5064" s="8">
        <v>2348.0</v>
      </c>
      <c r="J5064" s="8">
        <v>2980.0</v>
      </c>
      <c r="K5064" s="8">
        <v>1900.0</v>
      </c>
      <c r="L5064" s="8">
        <v>5395.0</v>
      </c>
      <c r="M5064" s="8">
        <v>2515.0</v>
      </c>
      <c r="N5064" s="8">
        <v>821.0</v>
      </c>
      <c r="O5064" s="8">
        <v>549.0</v>
      </c>
      <c r="P5064" s="8">
        <v>2.0</v>
      </c>
      <c r="Q5064" s="39" t="s">
        <v>877</v>
      </c>
      <c r="R5064" s="39" t="s">
        <v>12526</v>
      </c>
      <c r="S5064" s="39" t="s">
        <v>12527</v>
      </c>
      <c r="T5064" s="39" t="s">
        <v>12022</v>
      </c>
      <c r="U5064" s="39" t="s">
        <v>12023</v>
      </c>
      <c r="V5064" s="39" t="s">
        <v>12024</v>
      </c>
      <c r="W5064" s="39" t="s">
        <v>12025</v>
      </c>
      <c r="X5064" s="39" t="s">
        <v>12504</v>
      </c>
      <c r="Y5064" s="39" t="s">
        <v>12505</v>
      </c>
      <c r="Z5064" s="39" t="s">
        <v>12506</v>
      </c>
      <c r="AA5064" s="39" t="s">
        <v>12507</v>
      </c>
    </row>
    <row r="5065" ht="15.75" hidden="1" customHeight="1">
      <c r="A5065" s="39" t="s">
        <v>12542</v>
      </c>
      <c r="B5065" s="39" t="s">
        <v>12543</v>
      </c>
      <c r="C5065" s="8">
        <v>2556.0</v>
      </c>
      <c r="D5065" s="8">
        <v>8.0</v>
      </c>
      <c r="E5065" s="8">
        <v>4.0</v>
      </c>
      <c r="F5065" s="8">
        <v>2.0</v>
      </c>
      <c r="G5065" s="8">
        <v>2462.0</v>
      </c>
      <c r="H5065" s="8">
        <v>2618.0</v>
      </c>
      <c r="I5065" s="8">
        <v>2721.0</v>
      </c>
      <c r="J5065" s="8">
        <v>1524.0</v>
      </c>
      <c r="K5065" s="8">
        <v>4942.0</v>
      </c>
      <c r="L5065" s="8">
        <v>4614.0</v>
      </c>
      <c r="M5065" s="8">
        <v>1822.0</v>
      </c>
      <c r="N5065" s="8">
        <v>950.0</v>
      </c>
      <c r="O5065" s="8">
        <v>618.0</v>
      </c>
      <c r="P5065" s="8">
        <v>2.0</v>
      </c>
      <c r="Q5065" s="39" t="s">
        <v>877</v>
      </c>
      <c r="R5065" s="39" t="s">
        <v>12544</v>
      </c>
      <c r="S5065" s="39" t="s">
        <v>12545</v>
      </c>
      <c r="T5065" s="39" t="s">
        <v>12022</v>
      </c>
      <c r="U5065" s="39" t="s">
        <v>12023</v>
      </c>
      <c r="V5065" s="39" t="s">
        <v>12024</v>
      </c>
      <c r="W5065" s="39" t="s">
        <v>12025</v>
      </c>
      <c r="X5065" s="39" t="s">
        <v>12504</v>
      </c>
      <c r="Y5065" s="39" t="s">
        <v>12505</v>
      </c>
      <c r="Z5065" s="39" t="s">
        <v>12506</v>
      </c>
      <c r="AA5065" s="39" t="s">
        <v>12507</v>
      </c>
    </row>
    <row r="5066" ht="15.75" hidden="1" customHeight="1">
      <c r="A5066" s="39" t="s">
        <v>12546</v>
      </c>
      <c r="B5066" s="39" t="s">
        <v>12547</v>
      </c>
      <c r="C5066" s="8">
        <v>1242.0</v>
      </c>
      <c r="D5066" s="8">
        <v>4.0</v>
      </c>
      <c r="E5066" s="8">
        <v>2.0</v>
      </c>
      <c r="F5066" s="8">
        <v>1.0</v>
      </c>
      <c r="G5066" s="8">
        <v>1199.0</v>
      </c>
      <c r="H5066" s="8">
        <v>1186.0</v>
      </c>
      <c r="I5066" s="8">
        <v>1176.0</v>
      </c>
      <c r="J5066" s="8">
        <v>1216.0</v>
      </c>
      <c r="K5066" s="8">
        <v>4671.0</v>
      </c>
      <c r="L5066" s="8">
        <v>1258.0</v>
      </c>
      <c r="M5066" s="8">
        <v>2181.0</v>
      </c>
      <c r="N5066" s="8">
        <v>679.0</v>
      </c>
      <c r="O5066" s="8">
        <v>408.0</v>
      </c>
      <c r="P5066" s="8">
        <v>2.0</v>
      </c>
      <c r="Q5066" s="39" t="s">
        <v>877</v>
      </c>
      <c r="R5066" s="39" t="s">
        <v>12544</v>
      </c>
      <c r="S5066" s="39" t="s">
        <v>12545</v>
      </c>
      <c r="T5066" s="39" t="s">
        <v>12022</v>
      </c>
      <c r="U5066" s="39" t="s">
        <v>12023</v>
      </c>
      <c r="V5066" s="39" t="s">
        <v>12024</v>
      </c>
      <c r="W5066" s="39" t="s">
        <v>12025</v>
      </c>
      <c r="X5066" s="39" t="s">
        <v>12504</v>
      </c>
      <c r="Y5066" s="39" t="s">
        <v>12505</v>
      </c>
      <c r="Z5066" s="39" t="s">
        <v>12506</v>
      </c>
      <c r="AA5066" s="39" t="s">
        <v>12507</v>
      </c>
    </row>
    <row r="5067" ht="15.75" hidden="1" customHeight="1">
      <c r="A5067" s="39" t="s">
        <v>12548</v>
      </c>
      <c r="B5067" s="39" t="s">
        <v>12549</v>
      </c>
      <c r="C5067" s="8">
        <v>200.0</v>
      </c>
      <c r="D5067" s="8">
        <v>1.0</v>
      </c>
      <c r="E5067" s="8">
        <v>1.0</v>
      </c>
      <c r="F5067" s="8">
        <v>1.0</v>
      </c>
      <c r="G5067" s="8">
        <v>451.0</v>
      </c>
      <c r="H5067" s="8">
        <v>309.0</v>
      </c>
      <c r="I5067" s="8">
        <v>12.0</v>
      </c>
      <c r="J5067" s="8">
        <v>89.0</v>
      </c>
      <c r="K5067" s="8">
        <v>5949.0</v>
      </c>
      <c r="L5067" s="8">
        <v>526.0</v>
      </c>
      <c r="M5067" s="8">
        <v>1126.0</v>
      </c>
      <c r="N5067" s="8">
        <v>585.0</v>
      </c>
      <c r="O5067" s="8">
        <v>403.0</v>
      </c>
      <c r="P5067" s="8">
        <v>2.0</v>
      </c>
      <c r="Q5067" s="39" t="s">
        <v>877</v>
      </c>
      <c r="R5067" s="39" t="s">
        <v>12544</v>
      </c>
      <c r="S5067" s="39" t="s">
        <v>12545</v>
      </c>
      <c r="T5067" s="39" t="s">
        <v>12022</v>
      </c>
      <c r="U5067" s="39" t="s">
        <v>12023</v>
      </c>
      <c r="V5067" s="39" t="s">
        <v>12024</v>
      </c>
      <c r="W5067" s="39" t="s">
        <v>12025</v>
      </c>
      <c r="X5067" s="39" t="s">
        <v>12532</v>
      </c>
      <c r="Y5067" s="39" t="s">
        <v>12533</v>
      </c>
      <c r="Z5067" s="39" t="s">
        <v>12506</v>
      </c>
      <c r="AA5067" s="39" t="s">
        <v>12507</v>
      </c>
    </row>
    <row r="5068" ht="15.75" hidden="1" customHeight="1">
      <c r="A5068" s="39" t="s">
        <v>12550</v>
      </c>
      <c r="B5068" s="39" t="s">
        <v>12551</v>
      </c>
      <c r="C5068" s="8">
        <v>1530.0</v>
      </c>
      <c r="D5068" s="8">
        <v>5.0</v>
      </c>
      <c r="E5068" s="8">
        <v>3.0</v>
      </c>
      <c r="F5068" s="8">
        <v>2.0</v>
      </c>
      <c r="G5068" s="8">
        <v>1211.0</v>
      </c>
      <c r="H5068" s="8">
        <v>1878.0</v>
      </c>
      <c r="I5068" s="8">
        <v>1100.0</v>
      </c>
      <c r="J5068" s="8">
        <v>1859.0</v>
      </c>
      <c r="K5068" s="8">
        <v>6287.0</v>
      </c>
      <c r="L5068" s="8">
        <v>1293.0</v>
      </c>
      <c r="M5068" s="8">
        <v>1137.0</v>
      </c>
      <c r="N5068" s="8">
        <v>599.0</v>
      </c>
      <c r="O5068" s="8">
        <v>376.0</v>
      </c>
      <c r="P5068" s="8">
        <v>2.0</v>
      </c>
      <c r="Q5068" s="39" t="s">
        <v>877</v>
      </c>
      <c r="R5068" s="39" t="s">
        <v>12544</v>
      </c>
      <c r="S5068" s="39" t="s">
        <v>12545</v>
      </c>
      <c r="T5068" s="39" t="s">
        <v>12022</v>
      </c>
      <c r="U5068" s="39" t="s">
        <v>12023</v>
      </c>
      <c r="V5068" s="39" t="s">
        <v>12024</v>
      </c>
      <c r="W5068" s="39" t="s">
        <v>12025</v>
      </c>
      <c r="X5068" s="39" t="s">
        <v>12532</v>
      </c>
      <c r="Y5068" s="39" t="s">
        <v>12533</v>
      </c>
      <c r="Z5068" s="39" t="s">
        <v>12506</v>
      </c>
      <c r="AA5068" s="39" t="s">
        <v>12507</v>
      </c>
    </row>
    <row r="5069" ht="15.75" hidden="1" customHeight="1">
      <c r="A5069" s="39" t="s">
        <v>12552</v>
      </c>
      <c r="B5069" s="39" t="s">
        <v>12553</v>
      </c>
      <c r="C5069" s="8">
        <v>3312.0</v>
      </c>
      <c r="D5069" s="8">
        <v>10.0</v>
      </c>
      <c r="E5069" s="8">
        <v>5.0</v>
      </c>
      <c r="F5069" s="8">
        <v>3.0</v>
      </c>
      <c r="G5069" s="8">
        <v>3355.0</v>
      </c>
      <c r="H5069" s="8">
        <v>3395.0</v>
      </c>
      <c r="I5069" s="8">
        <v>3992.0</v>
      </c>
      <c r="J5069" s="8">
        <v>1964.0</v>
      </c>
      <c r="K5069" s="8">
        <v>2648.0</v>
      </c>
      <c r="L5069" s="8">
        <v>5095.0</v>
      </c>
      <c r="M5069" s="8">
        <v>2387.0</v>
      </c>
      <c r="N5069" s="8">
        <v>1097.0</v>
      </c>
      <c r="O5069" s="8">
        <v>740.0</v>
      </c>
      <c r="P5069" s="8">
        <v>2.0</v>
      </c>
      <c r="Q5069" s="39" t="s">
        <v>877</v>
      </c>
      <c r="R5069" s="39" t="s">
        <v>12544</v>
      </c>
      <c r="S5069" s="39" t="s">
        <v>12545</v>
      </c>
      <c r="T5069" s="39" t="s">
        <v>12022</v>
      </c>
      <c r="U5069" s="39" t="s">
        <v>12023</v>
      </c>
      <c r="V5069" s="39" t="s">
        <v>12024</v>
      </c>
      <c r="W5069" s="39" t="s">
        <v>12025</v>
      </c>
      <c r="X5069" s="39" t="s">
        <v>12504</v>
      </c>
      <c r="Y5069" s="39" t="s">
        <v>12505</v>
      </c>
      <c r="Z5069" s="39" t="s">
        <v>12506</v>
      </c>
      <c r="AA5069" s="39" t="s">
        <v>12507</v>
      </c>
    </row>
    <row r="5070" ht="15.75" hidden="1" customHeight="1">
      <c r="A5070" s="39" t="s">
        <v>12554</v>
      </c>
      <c r="B5070" s="39" t="s">
        <v>12555</v>
      </c>
      <c r="C5070" s="8">
        <v>3520.0</v>
      </c>
      <c r="D5070" s="8">
        <v>11.0</v>
      </c>
      <c r="E5070" s="8">
        <v>6.0</v>
      </c>
      <c r="F5070" s="8">
        <v>3.0</v>
      </c>
      <c r="G5070" s="8">
        <v>4001.0</v>
      </c>
      <c r="H5070" s="8">
        <v>3812.0</v>
      </c>
      <c r="I5070" s="8">
        <v>2341.0</v>
      </c>
      <c r="J5070" s="8">
        <v>3443.0</v>
      </c>
      <c r="K5070" s="8">
        <v>1848.0</v>
      </c>
      <c r="L5070" s="8">
        <v>5010.0</v>
      </c>
      <c r="M5070" s="8">
        <v>1785.0</v>
      </c>
      <c r="N5070" s="8">
        <v>765.0</v>
      </c>
      <c r="O5070" s="8">
        <v>503.0</v>
      </c>
      <c r="P5070" s="8">
        <v>2.0</v>
      </c>
      <c r="Q5070" s="39" t="s">
        <v>877</v>
      </c>
      <c r="R5070" s="39" t="s">
        <v>12544</v>
      </c>
      <c r="S5070" s="39" t="s">
        <v>12545</v>
      </c>
      <c r="T5070" s="39" t="s">
        <v>12022</v>
      </c>
      <c r="U5070" s="39" t="s">
        <v>12023</v>
      </c>
      <c r="V5070" s="39" t="s">
        <v>12024</v>
      </c>
      <c r="W5070" s="39" t="s">
        <v>12025</v>
      </c>
      <c r="X5070" s="39" t="s">
        <v>12504</v>
      </c>
      <c r="Y5070" s="39" t="s">
        <v>12505</v>
      </c>
      <c r="Z5070" s="39" t="s">
        <v>12506</v>
      </c>
      <c r="AA5070" s="39" t="s">
        <v>12507</v>
      </c>
    </row>
    <row r="5071" ht="15.75" hidden="1" customHeight="1">
      <c r="A5071" s="39" t="s">
        <v>12556</v>
      </c>
      <c r="B5071" s="39" t="s">
        <v>12557</v>
      </c>
      <c r="C5071" s="8">
        <v>1780.0</v>
      </c>
      <c r="D5071" s="8">
        <v>6.0</v>
      </c>
      <c r="E5071" s="8">
        <v>3.0</v>
      </c>
      <c r="F5071" s="8">
        <v>2.0</v>
      </c>
      <c r="G5071" s="8">
        <v>2043.0</v>
      </c>
      <c r="H5071" s="8">
        <v>2014.0</v>
      </c>
      <c r="I5071" s="8">
        <v>2511.0</v>
      </c>
      <c r="J5071" s="8">
        <v>1166.0</v>
      </c>
      <c r="K5071" s="8">
        <v>1014.0</v>
      </c>
      <c r="L5071" s="8">
        <v>3358.0</v>
      </c>
      <c r="M5071" s="8">
        <v>2365.0</v>
      </c>
      <c r="N5071" s="8">
        <v>545.0</v>
      </c>
      <c r="O5071" s="8">
        <v>344.0</v>
      </c>
      <c r="P5071" s="8">
        <v>2.0</v>
      </c>
      <c r="Q5071" s="39" t="s">
        <v>877</v>
      </c>
      <c r="R5071" s="39" t="s">
        <v>12544</v>
      </c>
      <c r="S5071" s="39" t="s">
        <v>12545</v>
      </c>
      <c r="T5071" s="39" t="s">
        <v>12022</v>
      </c>
      <c r="U5071" s="39" t="s">
        <v>12023</v>
      </c>
      <c r="V5071" s="39" t="s">
        <v>12024</v>
      </c>
      <c r="W5071" s="39" t="s">
        <v>12025</v>
      </c>
      <c r="X5071" s="39" t="s">
        <v>12504</v>
      </c>
      <c r="Y5071" s="39" t="s">
        <v>12505</v>
      </c>
      <c r="Z5071" s="39" t="s">
        <v>12506</v>
      </c>
      <c r="AA5071" s="39" t="s">
        <v>12507</v>
      </c>
    </row>
    <row r="5072" ht="15.75" hidden="1" customHeight="1">
      <c r="A5072" s="39" t="s">
        <v>12558</v>
      </c>
      <c r="B5072" s="39" t="s">
        <v>12559</v>
      </c>
      <c r="C5072" s="8">
        <v>201.0</v>
      </c>
      <c r="D5072" s="8">
        <v>1.0</v>
      </c>
      <c r="E5072" s="8">
        <v>1.0</v>
      </c>
      <c r="F5072" s="8">
        <v>1.0</v>
      </c>
      <c r="G5072" s="8">
        <v>227.0</v>
      </c>
      <c r="H5072" s="8">
        <v>156.0</v>
      </c>
      <c r="I5072" s="8">
        <v>56.0</v>
      </c>
      <c r="J5072" s="8">
        <v>1089.0</v>
      </c>
      <c r="K5072" s="8">
        <v>3055.0</v>
      </c>
      <c r="L5072" s="8">
        <v>1203.0</v>
      </c>
      <c r="M5072" s="8">
        <v>810.0</v>
      </c>
      <c r="N5072" s="8">
        <v>992.0</v>
      </c>
      <c r="O5072" s="8">
        <v>456.0</v>
      </c>
      <c r="P5072" s="8">
        <v>2.0</v>
      </c>
      <c r="Q5072" s="39" t="s">
        <v>877</v>
      </c>
      <c r="R5072" s="39" t="s">
        <v>12544</v>
      </c>
      <c r="S5072" s="39" t="s">
        <v>12545</v>
      </c>
      <c r="T5072" s="39" t="s">
        <v>12022</v>
      </c>
      <c r="U5072" s="39" t="s">
        <v>12023</v>
      </c>
      <c r="V5072" s="39" t="s">
        <v>12024</v>
      </c>
      <c r="W5072" s="39" t="s">
        <v>12025</v>
      </c>
      <c r="X5072" s="39" t="s">
        <v>12504</v>
      </c>
      <c r="Y5072" s="39" t="s">
        <v>12505</v>
      </c>
      <c r="Z5072" s="39" t="s">
        <v>12506</v>
      </c>
      <c r="AA5072" s="39" t="s">
        <v>12507</v>
      </c>
    </row>
    <row r="5073" ht="15.75" hidden="1" customHeight="1">
      <c r="A5073" s="39" t="s">
        <v>12560</v>
      </c>
      <c r="B5073" s="39" t="s">
        <v>12561</v>
      </c>
      <c r="C5073" s="8">
        <v>1732.0</v>
      </c>
      <c r="D5073" s="8">
        <v>5.0</v>
      </c>
      <c r="E5073" s="8">
        <v>3.0</v>
      </c>
      <c r="F5073" s="8">
        <v>2.0</v>
      </c>
      <c r="G5073" s="8">
        <v>1798.0</v>
      </c>
      <c r="H5073" s="8">
        <v>1447.0</v>
      </c>
      <c r="I5073" s="8">
        <v>2436.0</v>
      </c>
      <c r="J5073" s="8">
        <v>1446.0</v>
      </c>
      <c r="K5073" s="8">
        <v>2915.0</v>
      </c>
      <c r="L5073" s="8">
        <v>2413.0</v>
      </c>
      <c r="M5073" s="8">
        <v>2895.0</v>
      </c>
      <c r="N5073" s="8">
        <v>643.0</v>
      </c>
      <c r="O5073" s="8">
        <v>441.0</v>
      </c>
      <c r="P5073" s="8">
        <v>2.0</v>
      </c>
      <c r="Q5073" s="39" t="s">
        <v>877</v>
      </c>
      <c r="R5073" s="39" t="s">
        <v>12562</v>
      </c>
      <c r="S5073" s="39" t="s">
        <v>12563</v>
      </c>
      <c r="T5073" s="39" t="s">
        <v>12022</v>
      </c>
      <c r="U5073" s="39" t="s">
        <v>12023</v>
      </c>
      <c r="V5073" s="39" t="s">
        <v>12024</v>
      </c>
      <c r="W5073" s="39" t="s">
        <v>12025</v>
      </c>
      <c r="X5073" s="39" t="s">
        <v>12504</v>
      </c>
      <c r="Y5073" s="39" t="s">
        <v>12505</v>
      </c>
      <c r="Z5073" s="39" t="s">
        <v>12506</v>
      </c>
      <c r="AA5073" s="39" t="s">
        <v>12507</v>
      </c>
    </row>
    <row r="5074" ht="15.75" hidden="1" customHeight="1">
      <c r="A5074" s="39" t="s">
        <v>12564</v>
      </c>
      <c r="B5074" s="39" t="s">
        <v>12565</v>
      </c>
      <c r="C5074" s="8">
        <v>737.0</v>
      </c>
      <c r="D5074" s="8">
        <v>3.0</v>
      </c>
      <c r="E5074" s="8">
        <v>2.0</v>
      </c>
      <c r="F5074" s="8">
        <v>1.0</v>
      </c>
      <c r="G5074" s="8">
        <v>729.0</v>
      </c>
      <c r="H5074" s="8">
        <v>943.0</v>
      </c>
      <c r="I5074" s="8">
        <v>661.0</v>
      </c>
      <c r="J5074" s="8">
        <v>848.0</v>
      </c>
      <c r="K5074" s="8">
        <v>3685.0</v>
      </c>
      <c r="L5074" s="8">
        <v>418.0</v>
      </c>
      <c r="M5074" s="8">
        <v>1902.0</v>
      </c>
      <c r="N5074" s="8">
        <v>761.0</v>
      </c>
      <c r="O5074" s="8">
        <v>523.0</v>
      </c>
      <c r="P5074" s="8">
        <v>2.0</v>
      </c>
      <c r="Q5074" s="39" t="s">
        <v>877</v>
      </c>
      <c r="R5074" s="39" t="s">
        <v>12562</v>
      </c>
      <c r="S5074" s="39" t="s">
        <v>12563</v>
      </c>
      <c r="T5074" s="39" t="s">
        <v>12022</v>
      </c>
      <c r="U5074" s="39" t="s">
        <v>12023</v>
      </c>
      <c r="V5074" s="39" t="s">
        <v>12024</v>
      </c>
      <c r="W5074" s="39" t="s">
        <v>12025</v>
      </c>
      <c r="X5074" s="39" t="s">
        <v>12504</v>
      </c>
      <c r="Y5074" s="39" t="s">
        <v>12505</v>
      </c>
      <c r="Z5074" s="39" t="s">
        <v>12506</v>
      </c>
      <c r="AA5074" s="39" t="s">
        <v>12507</v>
      </c>
    </row>
    <row r="5075" ht="15.75" hidden="1" customHeight="1">
      <c r="A5075" s="39" t="s">
        <v>12566</v>
      </c>
      <c r="B5075" s="39" t="s">
        <v>12567</v>
      </c>
      <c r="C5075" s="8">
        <v>5224.0</v>
      </c>
      <c r="D5075" s="8">
        <v>15.0</v>
      </c>
      <c r="E5075" s="8">
        <v>8.0</v>
      </c>
      <c r="F5075" s="8">
        <v>4.0</v>
      </c>
      <c r="G5075" s="8">
        <v>5706.0</v>
      </c>
      <c r="H5075" s="8">
        <v>5267.5</v>
      </c>
      <c r="I5075" s="8">
        <v>6029.0</v>
      </c>
      <c r="J5075" s="8">
        <v>5180.0</v>
      </c>
      <c r="K5075" s="8">
        <v>792.0</v>
      </c>
      <c r="L5075" s="8">
        <v>5206.5</v>
      </c>
      <c r="M5075" s="8">
        <v>4898.0</v>
      </c>
      <c r="N5075" s="8">
        <v>1055.0</v>
      </c>
      <c r="O5075" s="8">
        <v>641.0</v>
      </c>
      <c r="P5075" s="8">
        <v>2.0</v>
      </c>
      <c r="Q5075" s="39" t="s">
        <v>877</v>
      </c>
      <c r="R5075" s="39" t="s">
        <v>12562</v>
      </c>
      <c r="S5075" s="39" t="s">
        <v>12563</v>
      </c>
      <c r="T5075" s="39" t="s">
        <v>12022</v>
      </c>
      <c r="U5075" s="39" t="s">
        <v>12023</v>
      </c>
      <c r="V5075" s="39" t="s">
        <v>12024</v>
      </c>
      <c r="W5075" s="39" t="s">
        <v>12025</v>
      </c>
      <c r="X5075" s="39" t="s">
        <v>12568</v>
      </c>
      <c r="Y5075" s="39" t="s">
        <v>12569</v>
      </c>
      <c r="Z5075" s="39" t="s">
        <v>12506</v>
      </c>
      <c r="AA5075" s="39" t="s">
        <v>12507</v>
      </c>
    </row>
    <row r="5076" ht="15.75" hidden="1" customHeight="1">
      <c r="A5076" s="39" t="s">
        <v>12570</v>
      </c>
      <c r="B5076" s="39" t="s">
        <v>12571</v>
      </c>
      <c r="C5076" s="8">
        <v>2108.0</v>
      </c>
      <c r="D5076" s="8">
        <v>7.0</v>
      </c>
      <c r="E5076" s="8">
        <v>4.0</v>
      </c>
      <c r="F5076" s="8">
        <v>2.0</v>
      </c>
      <c r="G5076" s="8">
        <v>1634.0</v>
      </c>
      <c r="H5076" s="8">
        <v>2593.0</v>
      </c>
      <c r="I5076" s="8">
        <v>1888.0</v>
      </c>
      <c r="J5076" s="8">
        <v>2146.0</v>
      </c>
      <c r="K5076" s="8">
        <v>3182.0</v>
      </c>
      <c r="L5076" s="8">
        <v>3323.5</v>
      </c>
      <c r="M5076" s="8">
        <v>1716.0</v>
      </c>
      <c r="N5076" s="8">
        <v>931.0</v>
      </c>
      <c r="O5076" s="8">
        <v>602.0</v>
      </c>
      <c r="P5076" s="8">
        <v>2.0</v>
      </c>
      <c r="Q5076" s="39" t="s">
        <v>877</v>
      </c>
      <c r="R5076" s="39" t="s">
        <v>12572</v>
      </c>
      <c r="S5076" s="39" t="s">
        <v>12505</v>
      </c>
      <c r="T5076" s="39" t="s">
        <v>12022</v>
      </c>
      <c r="U5076" s="39" t="s">
        <v>12023</v>
      </c>
      <c r="V5076" s="39" t="s">
        <v>12024</v>
      </c>
      <c r="W5076" s="39" t="s">
        <v>12025</v>
      </c>
      <c r="X5076" s="39" t="s">
        <v>12532</v>
      </c>
      <c r="Y5076" s="39" t="s">
        <v>12533</v>
      </c>
      <c r="Z5076" s="39" t="s">
        <v>12506</v>
      </c>
      <c r="AA5076" s="39" t="s">
        <v>12507</v>
      </c>
    </row>
    <row r="5077" ht="15.75" hidden="1" customHeight="1">
      <c r="A5077" s="39" t="s">
        <v>12573</v>
      </c>
      <c r="B5077" s="39" t="s">
        <v>12574</v>
      </c>
      <c r="C5077" s="8">
        <v>98.0</v>
      </c>
      <c r="D5077" s="8">
        <v>1.0</v>
      </c>
      <c r="E5077" s="8">
        <v>1.0</v>
      </c>
      <c r="F5077" s="8">
        <v>1.0</v>
      </c>
      <c r="G5077" s="8">
        <v>191.0</v>
      </c>
      <c r="H5077" s="8">
        <v>140.0</v>
      </c>
      <c r="I5077" s="8">
        <v>83.0</v>
      </c>
      <c r="J5077" s="8">
        <v>112.0</v>
      </c>
      <c r="K5077" s="8">
        <v>4071.0</v>
      </c>
      <c r="L5077" s="8">
        <v>445.0</v>
      </c>
      <c r="M5077" s="8">
        <v>1097.0</v>
      </c>
      <c r="N5077" s="8">
        <v>754.0</v>
      </c>
      <c r="O5077" s="8">
        <v>428.0</v>
      </c>
      <c r="P5077" s="8">
        <v>2.0</v>
      </c>
      <c r="Q5077" s="39" t="s">
        <v>877</v>
      </c>
      <c r="R5077" s="39" t="s">
        <v>12572</v>
      </c>
      <c r="S5077" s="39" t="s">
        <v>12505</v>
      </c>
      <c r="T5077" s="39" t="s">
        <v>12022</v>
      </c>
      <c r="U5077" s="39" t="s">
        <v>12023</v>
      </c>
      <c r="V5077" s="39" t="s">
        <v>12024</v>
      </c>
      <c r="W5077" s="39" t="s">
        <v>12025</v>
      </c>
      <c r="X5077" s="39" t="s">
        <v>12532</v>
      </c>
      <c r="Y5077" s="39" t="s">
        <v>12533</v>
      </c>
      <c r="Z5077" s="39" t="s">
        <v>12506</v>
      </c>
      <c r="AA5077" s="39" t="s">
        <v>12507</v>
      </c>
    </row>
    <row r="5078" ht="15.75" hidden="1" customHeight="1">
      <c r="A5078" s="39" t="s">
        <v>12575</v>
      </c>
      <c r="B5078" s="39" t="s">
        <v>12576</v>
      </c>
      <c r="C5078" s="8">
        <v>4886.0</v>
      </c>
      <c r="D5078" s="8">
        <v>15.0</v>
      </c>
      <c r="E5078" s="8">
        <v>8.0</v>
      </c>
      <c r="F5078" s="8">
        <v>4.0</v>
      </c>
      <c r="G5078" s="8">
        <v>4305.0</v>
      </c>
      <c r="H5078" s="8">
        <v>4711.0</v>
      </c>
      <c r="I5078" s="8">
        <v>5426.0</v>
      </c>
      <c r="J5078" s="8">
        <v>3805.0</v>
      </c>
      <c r="K5078" s="8">
        <v>2776.0</v>
      </c>
      <c r="L5078" s="8">
        <v>4779.0</v>
      </c>
      <c r="M5078" s="8">
        <v>5011.0</v>
      </c>
      <c r="N5078" s="8">
        <v>1103.0</v>
      </c>
      <c r="O5078" s="8">
        <v>702.0</v>
      </c>
      <c r="P5078" s="8">
        <v>2.0</v>
      </c>
      <c r="Q5078" s="39" t="s">
        <v>877</v>
      </c>
      <c r="R5078" s="39" t="s">
        <v>12572</v>
      </c>
      <c r="S5078" s="39" t="s">
        <v>12505</v>
      </c>
      <c r="T5078" s="39" t="s">
        <v>12022</v>
      </c>
      <c r="U5078" s="39" t="s">
        <v>12023</v>
      </c>
      <c r="V5078" s="39" t="s">
        <v>12024</v>
      </c>
      <c r="W5078" s="39" t="s">
        <v>12025</v>
      </c>
      <c r="X5078" s="39" t="s">
        <v>12568</v>
      </c>
      <c r="Y5078" s="39" t="s">
        <v>12569</v>
      </c>
      <c r="Z5078" s="39" t="s">
        <v>12506</v>
      </c>
      <c r="AA5078" s="39" t="s">
        <v>12507</v>
      </c>
    </row>
    <row r="5079" ht="15.75" hidden="1" customHeight="1">
      <c r="A5079" s="39" t="s">
        <v>12577</v>
      </c>
      <c r="B5079" s="39" t="s">
        <v>12578</v>
      </c>
      <c r="C5079" s="8">
        <v>1328.0</v>
      </c>
      <c r="D5079" s="8">
        <v>4.0</v>
      </c>
      <c r="E5079" s="8">
        <v>2.0</v>
      </c>
      <c r="F5079" s="8">
        <v>1.0</v>
      </c>
      <c r="G5079" s="8">
        <v>1546.0</v>
      </c>
      <c r="H5079" s="8">
        <v>1353.0</v>
      </c>
      <c r="I5079" s="8">
        <v>799.0</v>
      </c>
      <c r="J5079" s="8">
        <v>1387.0</v>
      </c>
      <c r="K5079" s="8">
        <v>2894.0</v>
      </c>
      <c r="L5079" s="8">
        <v>3119.0</v>
      </c>
      <c r="M5079" s="8">
        <v>1418.0</v>
      </c>
      <c r="N5079" s="8">
        <v>686.0</v>
      </c>
      <c r="O5079" s="8">
        <v>453.0</v>
      </c>
      <c r="P5079" s="8">
        <v>2.0</v>
      </c>
      <c r="Q5079" s="39" t="s">
        <v>877</v>
      </c>
      <c r="R5079" s="39" t="s">
        <v>12572</v>
      </c>
      <c r="S5079" s="39" t="s">
        <v>12505</v>
      </c>
      <c r="T5079" s="39" t="s">
        <v>12022</v>
      </c>
      <c r="U5079" s="39" t="s">
        <v>12023</v>
      </c>
      <c r="V5079" s="39" t="s">
        <v>12024</v>
      </c>
      <c r="W5079" s="39" t="s">
        <v>12025</v>
      </c>
      <c r="X5079" s="39" t="s">
        <v>12568</v>
      </c>
      <c r="Y5079" s="39" t="s">
        <v>12569</v>
      </c>
      <c r="Z5079" s="39" t="s">
        <v>12506</v>
      </c>
      <c r="AA5079" s="39" t="s">
        <v>12507</v>
      </c>
    </row>
    <row r="5080" ht="15.75" hidden="1" customHeight="1">
      <c r="A5080" s="39" t="s">
        <v>12579</v>
      </c>
      <c r="B5080" s="39" t="s">
        <v>12580</v>
      </c>
      <c r="C5080" s="8">
        <v>1264.0</v>
      </c>
      <c r="D5080" s="8">
        <v>4.0</v>
      </c>
      <c r="E5080" s="8">
        <v>2.0</v>
      </c>
      <c r="F5080" s="8">
        <v>1.0</v>
      </c>
      <c r="G5080" s="8">
        <v>1522.0</v>
      </c>
      <c r="H5080" s="8">
        <v>1185.0</v>
      </c>
      <c r="I5080" s="8">
        <v>907.0</v>
      </c>
      <c r="J5080" s="8">
        <v>1359.0</v>
      </c>
      <c r="K5080" s="8">
        <v>2020.0</v>
      </c>
      <c r="L5080" s="8">
        <v>3530.0</v>
      </c>
      <c r="M5080" s="8">
        <v>2284.0</v>
      </c>
      <c r="N5080" s="8">
        <v>682.0</v>
      </c>
      <c r="O5080" s="8">
        <v>447.0</v>
      </c>
      <c r="P5080" s="8">
        <v>2.0</v>
      </c>
      <c r="Q5080" s="39" t="s">
        <v>877</v>
      </c>
      <c r="R5080" s="39" t="s">
        <v>12572</v>
      </c>
      <c r="S5080" s="39" t="s">
        <v>12505</v>
      </c>
      <c r="T5080" s="39" t="s">
        <v>12022</v>
      </c>
      <c r="U5080" s="39" t="s">
        <v>12023</v>
      </c>
      <c r="V5080" s="39" t="s">
        <v>12024</v>
      </c>
      <c r="W5080" s="39" t="s">
        <v>12025</v>
      </c>
      <c r="X5080" s="39" t="s">
        <v>12568</v>
      </c>
      <c r="Y5080" s="39" t="s">
        <v>12569</v>
      </c>
      <c r="Z5080" s="39" t="s">
        <v>12506</v>
      </c>
      <c r="AA5080" s="39" t="s">
        <v>12507</v>
      </c>
    </row>
    <row r="5081" ht="15.75" hidden="1" customHeight="1">
      <c r="A5081" s="39" t="s">
        <v>12581</v>
      </c>
      <c r="B5081" s="39" t="s">
        <v>12582</v>
      </c>
      <c r="C5081" s="8">
        <v>1410.0</v>
      </c>
      <c r="D5081" s="8">
        <v>5.0</v>
      </c>
      <c r="E5081" s="8">
        <v>3.0</v>
      </c>
      <c r="F5081" s="8">
        <v>2.0</v>
      </c>
      <c r="G5081" s="8">
        <v>1922.0</v>
      </c>
      <c r="H5081" s="8">
        <v>1502.0</v>
      </c>
      <c r="I5081" s="8">
        <v>915.0</v>
      </c>
      <c r="J5081" s="8">
        <v>1238.0</v>
      </c>
      <c r="K5081" s="8">
        <v>2062.0</v>
      </c>
      <c r="L5081" s="8">
        <v>2746.0</v>
      </c>
      <c r="M5081" s="8">
        <v>1599.0</v>
      </c>
      <c r="N5081" s="8">
        <v>683.0</v>
      </c>
      <c r="O5081" s="8">
        <v>418.0</v>
      </c>
      <c r="P5081" s="8">
        <v>2.0</v>
      </c>
      <c r="Q5081" s="39" t="s">
        <v>877</v>
      </c>
      <c r="R5081" s="39" t="s">
        <v>12583</v>
      </c>
      <c r="S5081" s="39" t="s">
        <v>12584</v>
      </c>
      <c r="T5081" s="39" t="s">
        <v>12022</v>
      </c>
      <c r="U5081" s="39" t="s">
        <v>12023</v>
      </c>
      <c r="V5081" s="39" t="s">
        <v>12024</v>
      </c>
      <c r="W5081" s="39" t="s">
        <v>12025</v>
      </c>
      <c r="X5081" s="39" t="s">
        <v>12568</v>
      </c>
      <c r="Y5081" s="39" t="s">
        <v>12569</v>
      </c>
      <c r="Z5081" s="39" t="s">
        <v>12506</v>
      </c>
      <c r="AA5081" s="39" t="s">
        <v>12507</v>
      </c>
    </row>
    <row r="5082" ht="15.75" hidden="1" customHeight="1">
      <c r="A5082" s="39" t="s">
        <v>12585</v>
      </c>
      <c r="B5082" s="39" t="s">
        <v>12586</v>
      </c>
      <c r="C5082" s="8">
        <v>640.0</v>
      </c>
      <c r="D5082" s="8">
        <v>2.0</v>
      </c>
      <c r="E5082" s="8">
        <v>1.0</v>
      </c>
      <c r="F5082" s="8">
        <v>1.0</v>
      </c>
      <c r="G5082" s="8">
        <v>1019.0</v>
      </c>
      <c r="H5082" s="8">
        <v>531.0</v>
      </c>
      <c r="I5082" s="8">
        <v>571.0</v>
      </c>
      <c r="J5082" s="8">
        <v>682.0</v>
      </c>
      <c r="K5082" s="8">
        <v>1922.0</v>
      </c>
      <c r="L5082" s="8">
        <v>1912.0</v>
      </c>
      <c r="M5082" s="8">
        <v>1043.0</v>
      </c>
      <c r="N5082" s="8">
        <v>505.0</v>
      </c>
      <c r="O5082" s="8">
        <v>324.0</v>
      </c>
      <c r="P5082" s="8">
        <v>2.0</v>
      </c>
      <c r="Q5082" s="39" t="s">
        <v>877</v>
      </c>
      <c r="R5082" s="39" t="s">
        <v>12583</v>
      </c>
      <c r="S5082" s="39" t="s">
        <v>12584</v>
      </c>
      <c r="T5082" s="39" t="s">
        <v>12022</v>
      </c>
      <c r="U5082" s="39" t="s">
        <v>12023</v>
      </c>
      <c r="V5082" s="39" t="s">
        <v>12024</v>
      </c>
      <c r="W5082" s="39" t="s">
        <v>12025</v>
      </c>
      <c r="X5082" s="39" t="s">
        <v>12568</v>
      </c>
      <c r="Y5082" s="39" t="s">
        <v>12569</v>
      </c>
      <c r="Z5082" s="39" t="s">
        <v>12506</v>
      </c>
      <c r="AA5082" s="39" t="s">
        <v>12507</v>
      </c>
    </row>
    <row r="5083" ht="15.75" hidden="1" customHeight="1">
      <c r="A5083" s="39" t="s">
        <v>12587</v>
      </c>
      <c r="B5083" s="39" t="s">
        <v>12588</v>
      </c>
      <c r="C5083" s="8">
        <v>860.0</v>
      </c>
      <c r="D5083" s="8">
        <v>3.0</v>
      </c>
      <c r="E5083" s="8">
        <v>2.0</v>
      </c>
      <c r="F5083" s="8">
        <v>1.0</v>
      </c>
      <c r="G5083" s="8">
        <v>946.0</v>
      </c>
      <c r="H5083" s="8">
        <v>1386.0</v>
      </c>
      <c r="I5083" s="8">
        <v>497.0</v>
      </c>
      <c r="J5083" s="8">
        <v>664.0</v>
      </c>
      <c r="K5083" s="8">
        <v>1832.0</v>
      </c>
      <c r="L5083" s="8">
        <v>2529.0</v>
      </c>
      <c r="M5083" s="8">
        <v>1534.0</v>
      </c>
      <c r="N5083" s="8">
        <v>601.0</v>
      </c>
      <c r="O5083" s="8">
        <v>380.0</v>
      </c>
      <c r="P5083" s="8">
        <v>2.0</v>
      </c>
      <c r="Q5083" s="39" t="s">
        <v>877</v>
      </c>
      <c r="R5083" s="39" t="s">
        <v>12583</v>
      </c>
      <c r="S5083" s="39" t="s">
        <v>12584</v>
      </c>
      <c r="T5083" s="39" t="s">
        <v>12022</v>
      </c>
      <c r="U5083" s="39" t="s">
        <v>12023</v>
      </c>
      <c r="V5083" s="39" t="s">
        <v>12024</v>
      </c>
      <c r="W5083" s="39" t="s">
        <v>12025</v>
      </c>
      <c r="X5083" s="39" t="s">
        <v>12568</v>
      </c>
      <c r="Y5083" s="39" t="s">
        <v>12569</v>
      </c>
      <c r="Z5083" s="39" t="s">
        <v>12506</v>
      </c>
      <c r="AA5083" s="39" t="s">
        <v>12507</v>
      </c>
    </row>
    <row r="5084" ht="15.75" hidden="1" customHeight="1">
      <c r="A5084" s="39" t="s">
        <v>12589</v>
      </c>
      <c r="B5084" s="39" t="s">
        <v>12590</v>
      </c>
      <c r="C5084" s="8">
        <v>749.0</v>
      </c>
      <c r="D5084" s="8">
        <v>3.0</v>
      </c>
      <c r="E5084" s="8">
        <v>2.0</v>
      </c>
      <c r="F5084" s="8">
        <v>1.0</v>
      </c>
      <c r="G5084" s="8">
        <v>843.5</v>
      </c>
      <c r="H5084" s="8">
        <v>1283.0</v>
      </c>
      <c r="I5084" s="8">
        <v>495.0</v>
      </c>
      <c r="J5084" s="8">
        <v>571.0</v>
      </c>
      <c r="K5084" s="8">
        <v>2235.0</v>
      </c>
      <c r="L5084" s="8">
        <v>992.0</v>
      </c>
      <c r="M5084" s="8">
        <v>1037.0</v>
      </c>
      <c r="N5084" s="8">
        <v>760.0</v>
      </c>
      <c r="O5084" s="8">
        <v>499.0</v>
      </c>
      <c r="P5084" s="8">
        <v>2.0</v>
      </c>
      <c r="Q5084" s="39" t="s">
        <v>877</v>
      </c>
      <c r="R5084" s="39" t="s">
        <v>12583</v>
      </c>
      <c r="S5084" s="39" t="s">
        <v>12584</v>
      </c>
      <c r="T5084" s="39" t="s">
        <v>12022</v>
      </c>
      <c r="U5084" s="39" t="s">
        <v>12023</v>
      </c>
      <c r="V5084" s="39" t="s">
        <v>12024</v>
      </c>
      <c r="W5084" s="39" t="s">
        <v>12025</v>
      </c>
      <c r="X5084" s="39" t="s">
        <v>12568</v>
      </c>
      <c r="Y5084" s="39" t="s">
        <v>12569</v>
      </c>
      <c r="Z5084" s="39" t="s">
        <v>12506</v>
      </c>
      <c r="AA5084" s="39" t="s">
        <v>12507</v>
      </c>
    </row>
    <row r="5085" ht="15.75" hidden="1" customHeight="1">
      <c r="A5085" s="39" t="s">
        <v>12591</v>
      </c>
      <c r="B5085" s="39" t="s">
        <v>12592</v>
      </c>
      <c r="C5085" s="8">
        <v>2641.0</v>
      </c>
      <c r="D5085" s="8">
        <v>8.0</v>
      </c>
      <c r="E5085" s="8">
        <v>4.0</v>
      </c>
      <c r="F5085" s="8">
        <v>2.0</v>
      </c>
      <c r="G5085" s="8">
        <v>2488.0</v>
      </c>
      <c r="H5085" s="8">
        <v>2973.0</v>
      </c>
      <c r="I5085" s="8">
        <v>2876.0</v>
      </c>
      <c r="J5085" s="8">
        <v>2531.0</v>
      </c>
      <c r="K5085" s="8">
        <v>1852.0</v>
      </c>
      <c r="L5085" s="8">
        <v>3279.0</v>
      </c>
      <c r="M5085" s="8">
        <v>3277.0</v>
      </c>
      <c r="N5085" s="8">
        <v>869.0</v>
      </c>
      <c r="O5085" s="8">
        <v>515.0</v>
      </c>
      <c r="P5085" s="8">
        <v>2.0</v>
      </c>
      <c r="Q5085" s="39" t="s">
        <v>877</v>
      </c>
      <c r="R5085" s="39" t="s">
        <v>12583</v>
      </c>
      <c r="S5085" s="39" t="s">
        <v>12584</v>
      </c>
      <c r="T5085" s="39" t="s">
        <v>12022</v>
      </c>
      <c r="U5085" s="39" t="s">
        <v>12023</v>
      </c>
      <c r="V5085" s="39" t="s">
        <v>12024</v>
      </c>
      <c r="W5085" s="39" t="s">
        <v>12025</v>
      </c>
      <c r="X5085" s="39" t="s">
        <v>12568</v>
      </c>
      <c r="Y5085" s="39" t="s">
        <v>12569</v>
      </c>
      <c r="Z5085" s="39" t="s">
        <v>12506</v>
      </c>
      <c r="AA5085" s="39" t="s">
        <v>12507</v>
      </c>
    </row>
    <row r="5086" ht="15.75" hidden="1" customHeight="1">
      <c r="A5086" s="39" t="s">
        <v>12593</v>
      </c>
      <c r="B5086" s="39" t="s">
        <v>12594</v>
      </c>
      <c r="C5086" s="8">
        <v>1464.0</v>
      </c>
      <c r="D5086" s="8">
        <v>5.0</v>
      </c>
      <c r="E5086" s="8">
        <v>3.0</v>
      </c>
      <c r="F5086" s="8">
        <v>2.0</v>
      </c>
      <c r="G5086" s="8">
        <v>1708.0</v>
      </c>
      <c r="H5086" s="8">
        <v>1782.0</v>
      </c>
      <c r="I5086" s="8">
        <v>1576.0</v>
      </c>
      <c r="J5086" s="8">
        <v>1138.0</v>
      </c>
      <c r="K5086" s="8">
        <v>1334.0</v>
      </c>
      <c r="L5086" s="8">
        <v>2750.0</v>
      </c>
      <c r="M5086" s="8">
        <v>1396.0</v>
      </c>
      <c r="N5086" s="8">
        <v>684.0</v>
      </c>
      <c r="O5086" s="8">
        <v>450.0</v>
      </c>
      <c r="P5086" s="8">
        <v>2.0</v>
      </c>
      <c r="Q5086" s="39" t="s">
        <v>877</v>
      </c>
      <c r="R5086" s="39" t="s">
        <v>12583</v>
      </c>
      <c r="S5086" s="39" t="s">
        <v>12584</v>
      </c>
      <c r="T5086" s="39" t="s">
        <v>12022</v>
      </c>
      <c r="U5086" s="39" t="s">
        <v>12023</v>
      </c>
      <c r="V5086" s="39" t="s">
        <v>12024</v>
      </c>
      <c r="W5086" s="39" t="s">
        <v>12025</v>
      </c>
      <c r="X5086" s="39" t="s">
        <v>12568</v>
      </c>
      <c r="Y5086" s="39" t="s">
        <v>12569</v>
      </c>
      <c r="Z5086" s="39" t="s">
        <v>12506</v>
      </c>
      <c r="AA5086" s="39" t="s">
        <v>12507</v>
      </c>
    </row>
    <row r="5087" ht="15.75" hidden="1" customHeight="1">
      <c r="A5087" s="39" t="s">
        <v>12595</v>
      </c>
      <c r="B5087" s="39" t="s">
        <v>12596</v>
      </c>
      <c r="C5087" s="8">
        <v>298.0</v>
      </c>
      <c r="D5087" s="8">
        <v>1.0</v>
      </c>
      <c r="E5087" s="8">
        <v>1.0</v>
      </c>
      <c r="F5087" s="8">
        <v>1.0</v>
      </c>
      <c r="G5087" s="8">
        <v>470.0</v>
      </c>
      <c r="H5087" s="8">
        <v>353.0</v>
      </c>
      <c r="I5087" s="8">
        <v>243.0</v>
      </c>
      <c r="J5087" s="8">
        <v>628.0</v>
      </c>
      <c r="K5087" s="8">
        <v>1351.0</v>
      </c>
      <c r="L5087" s="8">
        <v>356.0</v>
      </c>
      <c r="M5087" s="8">
        <v>1437.0</v>
      </c>
      <c r="N5087" s="8">
        <v>545.0</v>
      </c>
      <c r="O5087" s="8">
        <v>364.0</v>
      </c>
      <c r="P5087" s="8">
        <v>2.0</v>
      </c>
      <c r="Q5087" s="39" t="s">
        <v>877</v>
      </c>
      <c r="R5087" s="39" t="s">
        <v>12583</v>
      </c>
      <c r="S5087" s="39" t="s">
        <v>12584</v>
      </c>
      <c r="T5087" s="39" t="s">
        <v>12022</v>
      </c>
      <c r="U5087" s="39" t="s">
        <v>12023</v>
      </c>
      <c r="V5087" s="39" t="s">
        <v>12024</v>
      </c>
      <c r="W5087" s="39" t="s">
        <v>12025</v>
      </c>
      <c r="X5087" s="39" t="s">
        <v>12568</v>
      </c>
      <c r="Y5087" s="39" t="s">
        <v>12569</v>
      </c>
      <c r="Z5087" s="39" t="s">
        <v>12506</v>
      </c>
      <c r="AA5087" s="39" t="s">
        <v>12507</v>
      </c>
    </row>
    <row r="5088" ht="15.75" hidden="1" customHeight="1">
      <c r="A5088" s="39" t="s">
        <v>12597</v>
      </c>
      <c r="B5088" s="39" t="s">
        <v>12598</v>
      </c>
      <c r="C5088" s="8">
        <v>696.0</v>
      </c>
      <c r="D5088" s="8">
        <v>2.0</v>
      </c>
      <c r="E5088" s="8">
        <v>1.0</v>
      </c>
      <c r="F5088" s="8">
        <v>1.0</v>
      </c>
      <c r="G5088" s="8">
        <v>874.0</v>
      </c>
      <c r="H5088" s="8">
        <v>773.0</v>
      </c>
      <c r="I5088" s="8">
        <v>293.0</v>
      </c>
      <c r="J5088" s="8">
        <v>619.0</v>
      </c>
      <c r="K5088" s="8">
        <v>3754.0</v>
      </c>
      <c r="L5088" s="8">
        <v>3021.0</v>
      </c>
      <c r="M5088" s="8">
        <v>2573.0</v>
      </c>
      <c r="N5088" s="8">
        <v>667.0</v>
      </c>
      <c r="O5088" s="8">
        <v>427.0</v>
      </c>
      <c r="P5088" s="8">
        <v>2.0</v>
      </c>
      <c r="Q5088" s="39" t="s">
        <v>877</v>
      </c>
      <c r="R5088" s="39" t="s">
        <v>12599</v>
      </c>
      <c r="S5088" s="39" t="s">
        <v>12600</v>
      </c>
      <c r="T5088" s="39" t="s">
        <v>12022</v>
      </c>
      <c r="U5088" s="39" t="s">
        <v>12023</v>
      </c>
      <c r="V5088" s="39" t="s">
        <v>12024</v>
      </c>
      <c r="W5088" s="39" t="s">
        <v>12025</v>
      </c>
      <c r="X5088" s="39" t="s">
        <v>12568</v>
      </c>
      <c r="Y5088" s="39" t="s">
        <v>12569</v>
      </c>
      <c r="Z5088" s="39" t="s">
        <v>12506</v>
      </c>
      <c r="AA5088" s="39" t="s">
        <v>12507</v>
      </c>
    </row>
    <row r="5089" ht="15.75" hidden="1" customHeight="1">
      <c r="A5089" s="39" t="s">
        <v>12601</v>
      </c>
      <c r="B5089" s="39" t="s">
        <v>12602</v>
      </c>
      <c r="C5089" s="8">
        <v>2740.0</v>
      </c>
      <c r="D5089" s="8">
        <v>8.0</v>
      </c>
      <c r="E5089" s="8">
        <v>4.0</v>
      </c>
      <c r="F5089" s="8">
        <v>2.0</v>
      </c>
      <c r="G5089" s="8">
        <v>2773.0</v>
      </c>
      <c r="H5089" s="8">
        <v>2914.0</v>
      </c>
      <c r="I5089" s="8">
        <v>2748.0</v>
      </c>
      <c r="J5089" s="8">
        <v>1949.0</v>
      </c>
      <c r="K5089" s="8">
        <v>2516.0</v>
      </c>
      <c r="L5089" s="8">
        <v>4877.0</v>
      </c>
      <c r="M5089" s="8">
        <v>3496.0</v>
      </c>
      <c r="N5089" s="8">
        <v>708.0</v>
      </c>
      <c r="O5089" s="8">
        <v>458.0</v>
      </c>
      <c r="P5089" s="8">
        <v>2.0</v>
      </c>
      <c r="Q5089" s="39" t="s">
        <v>877</v>
      </c>
      <c r="R5089" s="39" t="s">
        <v>12599</v>
      </c>
      <c r="S5089" s="39" t="s">
        <v>12600</v>
      </c>
      <c r="T5089" s="39" t="s">
        <v>12022</v>
      </c>
      <c r="U5089" s="39" t="s">
        <v>12023</v>
      </c>
      <c r="V5089" s="39" t="s">
        <v>12024</v>
      </c>
      <c r="W5089" s="39" t="s">
        <v>12025</v>
      </c>
      <c r="X5089" s="39" t="s">
        <v>12568</v>
      </c>
      <c r="Y5089" s="39" t="s">
        <v>12569</v>
      </c>
      <c r="Z5089" s="39" t="s">
        <v>12506</v>
      </c>
      <c r="AA5089" s="39" t="s">
        <v>12507</v>
      </c>
    </row>
    <row r="5090" ht="15.75" hidden="1" customHeight="1">
      <c r="A5090" s="39" t="s">
        <v>12603</v>
      </c>
      <c r="B5090" s="39" t="s">
        <v>12604</v>
      </c>
      <c r="C5090" s="8">
        <v>2239.0</v>
      </c>
      <c r="D5090" s="8">
        <v>7.0</v>
      </c>
      <c r="E5090" s="8">
        <v>4.0</v>
      </c>
      <c r="F5090" s="8">
        <v>2.0</v>
      </c>
      <c r="G5090" s="8">
        <v>1797.0</v>
      </c>
      <c r="H5090" s="8">
        <v>2595.0</v>
      </c>
      <c r="I5090" s="8">
        <v>2180.0</v>
      </c>
      <c r="J5090" s="8">
        <v>1889.0</v>
      </c>
      <c r="K5090" s="8">
        <v>4267.0</v>
      </c>
      <c r="L5090" s="8">
        <v>3614.0</v>
      </c>
      <c r="M5090" s="8">
        <v>1703.0</v>
      </c>
      <c r="N5090" s="8">
        <v>432.0</v>
      </c>
      <c r="O5090" s="8">
        <v>277.0</v>
      </c>
      <c r="P5090" s="8">
        <v>2.0</v>
      </c>
      <c r="Q5090" s="39" t="s">
        <v>877</v>
      </c>
      <c r="R5090" s="39" t="s">
        <v>12599</v>
      </c>
      <c r="S5090" s="39" t="s">
        <v>12600</v>
      </c>
      <c r="T5090" s="39" t="s">
        <v>12022</v>
      </c>
      <c r="U5090" s="39" t="s">
        <v>12023</v>
      </c>
      <c r="V5090" s="39" t="s">
        <v>12024</v>
      </c>
      <c r="W5090" s="39" t="s">
        <v>12025</v>
      </c>
      <c r="X5090" s="39" t="s">
        <v>12568</v>
      </c>
      <c r="Y5090" s="39" t="s">
        <v>12569</v>
      </c>
      <c r="Z5090" s="39" t="s">
        <v>12506</v>
      </c>
      <c r="AA5090" s="39" t="s">
        <v>12507</v>
      </c>
    </row>
    <row r="5091" ht="15.75" hidden="1" customHeight="1">
      <c r="A5091" s="39" t="s">
        <v>12605</v>
      </c>
      <c r="B5091" s="39" t="s">
        <v>12606</v>
      </c>
      <c r="C5091" s="8">
        <v>4325.0</v>
      </c>
      <c r="D5091" s="8">
        <v>13.0</v>
      </c>
      <c r="E5091" s="8">
        <v>7.0</v>
      </c>
      <c r="F5091" s="8">
        <v>4.0</v>
      </c>
      <c r="G5091" s="8">
        <v>4044.0</v>
      </c>
      <c r="H5091" s="8">
        <v>3483.0</v>
      </c>
      <c r="I5091" s="8">
        <v>4504.0</v>
      </c>
      <c r="J5091" s="8">
        <v>3685.0</v>
      </c>
      <c r="K5091" s="8">
        <v>6294.0</v>
      </c>
      <c r="L5091" s="8">
        <v>2690.5</v>
      </c>
      <c r="M5091" s="8">
        <v>2416.0</v>
      </c>
      <c r="N5091" s="8">
        <v>553.0</v>
      </c>
      <c r="O5091" s="8">
        <v>377.0</v>
      </c>
      <c r="P5091" s="8">
        <v>2.0</v>
      </c>
      <c r="Q5091" s="39" t="s">
        <v>877</v>
      </c>
      <c r="R5091" s="39" t="s">
        <v>12599</v>
      </c>
      <c r="S5091" s="39" t="s">
        <v>12600</v>
      </c>
      <c r="T5091" s="39" t="s">
        <v>12022</v>
      </c>
      <c r="U5091" s="39" t="s">
        <v>12023</v>
      </c>
      <c r="V5091" s="39" t="s">
        <v>12024</v>
      </c>
      <c r="W5091" s="39" t="s">
        <v>12025</v>
      </c>
      <c r="X5091" s="39" t="s">
        <v>12568</v>
      </c>
      <c r="Y5091" s="39" t="s">
        <v>12569</v>
      </c>
      <c r="Z5091" s="39" t="s">
        <v>12506</v>
      </c>
      <c r="AA5091" s="39" t="s">
        <v>12507</v>
      </c>
    </row>
    <row r="5092" ht="15.75" hidden="1" customHeight="1">
      <c r="A5092" s="39" t="s">
        <v>12607</v>
      </c>
      <c r="B5092" s="39" t="s">
        <v>12608</v>
      </c>
      <c r="C5092" s="8">
        <v>1974.0</v>
      </c>
      <c r="D5092" s="8">
        <v>6.0</v>
      </c>
      <c r="E5092" s="8">
        <v>3.0</v>
      </c>
      <c r="F5092" s="8">
        <v>2.0</v>
      </c>
      <c r="G5092" s="8">
        <v>2291.0</v>
      </c>
      <c r="H5092" s="8">
        <v>2460.0</v>
      </c>
      <c r="I5092" s="8">
        <v>980.0</v>
      </c>
      <c r="J5092" s="8">
        <v>2632.0</v>
      </c>
      <c r="K5092" s="8">
        <v>5807.0</v>
      </c>
      <c r="L5092" s="8">
        <v>146.0</v>
      </c>
      <c r="M5092" s="8">
        <v>2219.0</v>
      </c>
      <c r="N5092" s="8">
        <v>945.0</v>
      </c>
      <c r="O5092" s="8">
        <v>653.0</v>
      </c>
      <c r="P5092" s="8">
        <v>2.0</v>
      </c>
      <c r="Q5092" s="39" t="s">
        <v>877</v>
      </c>
      <c r="R5092" s="39" t="s">
        <v>12599</v>
      </c>
      <c r="S5092" s="39" t="s">
        <v>12600</v>
      </c>
      <c r="T5092" s="39" t="s">
        <v>12022</v>
      </c>
      <c r="U5092" s="39" t="s">
        <v>12023</v>
      </c>
      <c r="V5092" s="39" t="s">
        <v>12024</v>
      </c>
      <c r="W5092" s="39" t="s">
        <v>12025</v>
      </c>
      <c r="X5092" s="39" t="s">
        <v>12568</v>
      </c>
      <c r="Y5092" s="39" t="s">
        <v>12569</v>
      </c>
      <c r="Z5092" s="39" t="s">
        <v>12506</v>
      </c>
      <c r="AA5092" s="39" t="s">
        <v>12507</v>
      </c>
    </row>
    <row r="5093" ht="15.75" hidden="1" customHeight="1">
      <c r="A5093" s="39" t="s">
        <v>12609</v>
      </c>
      <c r="B5093" s="39" t="s">
        <v>12610</v>
      </c>
      <c r="C5093" s="8">
        <v>3195.0</v>
      </c>
      <c r="D5093" s="8">
        <v>10.0</v>
      </c>
      <c r="E5093" s="8">
        <v>5.0</v>
      </c>
      <c r="F5093" s="8">
        <v>3.0</v>
      </c>
      <c r="G5093" s="8">
        <v>3716.5</v>
      </c>
      <c r="H5093" s="8">
        <v>3466.0</v>
      </c>
      <c r="I5093" s="8">
        <v>3353.0</v>
      </c>
      <c r="J5093" s="8">
        <v>3001.0</v>
      </c>
      <c r="K5093" s="8">
        <v>2692.0</v>
      </c>
      <c r="L5093" s="8">
        <v>692.0</v>
      </c>
      <c r="M5093" s="8">
        <v>2415.0</v>
      </c>
      <c r="N5093" s="8">
        <v>639.0</v>
      </c>
      <c r="O5093" s="8">
        <v>421.0</v>
      </c>
      <c r="P5093" s="8">
        <v>2.0</v>
      </c>
      <c r="Q5093" s="39" t="s">
        <v>877</v>
      </c>
      <c r="R5093" s="39" t="s">
        <v>12599</v>
      </c>
      <c r="S5093" s="39" t="s">
        <v>12600</v>
      </c>
      <c r="T5093" s="39" t="s">
        <v>12022</v>
      </c>
      <c r="U5093" s="39" t="s">
        <v>12023</v>
      </c>
      <c r="V5093" s="39" t="s">
        <v>12024</v>
      </c>
      <c r="W5093" s="39" t="s">
        <v>12025</v>
      </c>
      <c r="X5093" s="39" t="s">
        <v>12568</v>
      </c>
      <c r="Y5093" s="39" t="s">
        <v>12569</v>
      </c>
      <c r="Z5093" s="39" t="s">
        <v>12506</v>
      </c>
      <c r="AA5093" s="39" t="s">
        <v>12507</v>
      </c>
    </row>
    <row r="5094" ht="15.75" hidden="1" customHeight="1">
      <c r="A5094" s="39" t="s">
        <v>12611</v>
      </c>
      <c r="B5094" s="39" t="s">
        <v>12612</v>
      </c>
      <c r="C5094" s="8">
        <v>3.0</v>
      </c>
      <c r="D5094" s="8">
        <v>1.0</v>
      </c>
      <c r="E5094" s="8">
        <v>1.0</v>
      </c>
      <c r="F5094" s="8">
        <v>1.0</v>
      </c>
      <c r="G5094" s="8">
        <v>22.0</v>
      </c>
      <c r="H5094" s="8">
        <v>3.0</v>
      </c>
      <c r="I5094" s="8">
        <v>4.0</v>
      </c>
      <c r="J5094" s="8">
        <v>40.0</v>
      </c>
      <c r="K5094" s="8">
        <v>3287.0</v>
      </c>
      <c r="L5094" s="8">
        <v>55.0</v>
      </c>
      <c r="M5094" s="8">
        <v>1079.0</v>
      </c>
      <c r="N5094" s="8">
        <v>801.0</v>
      </c>
      <c r="O5094" s="8">
        <v>603.0</v>
      </c>
      <c r="P5094" s="8">
        <v>2.0</v>
      </c>
      <c r="Q5094" s="39" t="s">
        <v>877</v>
      </c>
      <c r="R5094" s="39" t="s">
        <v>12613</v>
      </c>
      <c r="S5094" s="39" t="s">
        <v>12614</v>
      </c>
      <c r="T5094" s="39" t="s">
        <v>12022</v>
      </c>
      <c r="U5094" s="39" t="s">
        <v>12023</v>
      </c>
      <c r="V5094" s="39" t="s">
        <v>12024</v>
      </c>
      <c r="W5094" s="39" t="s">
        <v>12025</v>
      </c>
      <c r="X5094" s="39" t="s">
        <v>12568</v>
      </c>
      <c r="Y5094" s="39" t="s">
        <v>12569</v>
      </c>
      <c r="Z5094" s="39" t="s">
        <v>12506</v>
      </c>
      <c r="AA5094" s="39" t="s">
        <v>12507</v>
      </c>
    </row>
    <row r="5095" ht="15.75" hidden="1" customHeight="1">
      <c r="A5095" s="39" t="s">
        <v>12615</v>
      </c>
      <c r="B5095" s="39" t="s">
        <v>12616</v>
      </c>
      <c r="C5095" s="8">
        <v>2405.0</v>
      </c>
      <c r="D5095" s="8">
        <v>7.0</v>
      </c>
      <c r="E5095" s="8">
        <v>4.0</v>
      </c>
      <c r="F5095" s="8">
        <v>2.0</v>
      </c>
      <c r="G5095" s="8">
        <v>2136.0</v>
      </c>
      <c r="H5095" s="8">
        <v>2640.0</v>
      </c>
      <c r="I5095" s="8">
        <v>1921.0</v>
      </c>
      <c r="J5095" s="8">
        <v>2299.0</v>
      </c>
      <c r="K5095" s="8">
        <v>5755.0</v>
      </c>
      <c r="L5095" s="8">
        <v>2334.0</v>
      </c>
      <c r="M5095" s="8">
        <v>1912.0</v>
      </c>
      <c r="N5095" s="8">
        <v>797.0</v>
      </c>
      <c r="O5095" s="8">
        <v>500.0</v>
      </c>
      <c r="P5095" s="8">
        <v>2.0</v>
      </c>
      <c r="Q5095" s="39" t="s">
        <v>877</v>
      </c>
      <c r="R5095" s="39" t="s">
        <v>12613</v>
      </c>
      <c r="S5095" s="39" t="s">
        <v>12614</v>
      </c>
      <c r="T5095" s="39" t="s">
        <v>12022</v>
      </c>
      <c r="U5095" s="39" t="s">
        <v>12023</v>
      </c>
      <c r="V5095" s="39" t="s">
        <v>12024</v>
      </c>
      <c r="W5095" s="39" t="s">
        <v>12025</v>
      </c>
      <c r="X5095" s="39" t="s">
        <v>12568</v>
      </c>
      <c r="Y5095" s="39" t="s">
        <v>12569</v>
      </c>
      <c r="Z5095" s="39" t="s">
        <v>12506</v>
      </c>
      <c r="AA5095" s="39" t="s">
        <v>12507</v>
      </c>
    </row>
    <row r="5096" ht="15.75" hidden="1" customHeight="1">
      <c r="A5096" s="39" t="s">
        <v>12617</v>
      </c>
      <c r="B5096" s="39" t="s">
        <v>12618</v>
      </c>
      <c r="C5096" s="8">
        <v>1371.0</v>
      </c>
      <c r="D5096" s="8">
        <v>4.0</v>
      </c>
      <c r="E5096" s="8">
        <v>2.0</v>
      </c>
      <c r="F5096" s="8">
        <v>1.0</v>
      </c>
      <c r="G5096" s="8">
        <v>1488.0</v>
      </c>
      <c r="H5096" s="8">
        <v>1638.0</v>
      </c>
      <c r="I5096" s="8">
        <v>1132.0</v>
      </c>
      <c r="J5096" s="8">
        <v>1102.0</v>
      </c>
      <c r="K5096" s="8">
        <v>6357.0</v>
      </c>
      <c r="L5096" s="8">
        <v>384.0</v>
      </c>
      <c r="M5096" s="8">
        <v>1769.0</v>
      </c>
      <c r="N5096" s="8">
        <v>712.0</v>
      </c>
      <c r="O5096" s="8">
        <v>423.0</v>
      </c>
      <c r="P5096" s="8">
        <v>2.0</v>
      </c>
      <c r="Q5096" s="39" t="s">
        <v>877</v>
      </c>
      <c r="R5096" s="39" t="s">
        <v>12613</v>
      </c>
      <c r="S5096" s="39" t="s">
        <v>12614</v>
      </c>
      <c r="T5096" s="39" t="s">
        <v>12022</v>
      </c>
      <c r="U5096" s="39" t="s">
        <v>12023</v>
      </c>
      <c r="V5096" s="39" t="s">
        <v>12024</v>
      </c>
      <c r="W5096" s="39" t="s">
        <v>12025</v>
      </c>
      <c r="X5096" s="39" t="s">
        <v>12568</v>
      </c>
      <c r="Y5096" s="39" t="s">
        <v>12569</v>
      </c>
      <c r="Z5096" s="39" t="s">
        <v>12506</v>
      </c>
      <c r="AA5096" s="39" t="s">
        <v>12507</v>
      </c>
    </row>
    <row r="5097" ht="15.75" hidden="1" customHeight="1">
      <c r="A5097" s="39" t="s">
        <v>12619</v>
      </c>
      <c r="B5097" s="39" t="s">
        <v>12620</v>
      </c>
      <c r="C5097" s="8">
        <v>4684.0</v>
      </c>
      <c r="D5097" s="8">
        <v>14.0</v>
      </c>
      <c r="E5097" s="8">
        <v>7.0</v>
      </c>
      <c r="F5097" s="8">
        <v>4.0</v>
      </c>
      <c r="G5097" s="8">
        <v>5703.5</v>
      </c>
      <c r="H5097" s="8">
        <v>5548.5</v>
      </c>
      <c r="I5097" s="8">
        <v>4062.0</v>
      </c>
      <c r="J5097" s="8">
        <v>4191.0</v>
      </c>
      <c r="K5097" s="8">
        <v>4519.0</v>
      </c>
      <c r="L5097" s="8">
        <v>63.0</v>
      </c>
      <c r="M5097" s="8">
        <v>3727.0</v>
      </c>
      <c r="N5097" s="8">
        <v>798.0</v>
      </c>
      <c r="O5097" s="8">
        <v>570.0</v>
      </c>
      <c r="P5097" s="8">
        <v>2.0</v>
      </c>
      <c r="Q5097" s="39" t="s">
        <v>877</v>
      </c>
      <c r="R5097" s="39" t="s">
        <v>12613</v>
      </c>
      <c r="S5097" s="39" t="s">
        <v>12614</v>
      </c>
      <c r="T5097" s="39" t="s">
        <v>12022</v>
      </c>
      <c r="U5097" s="39" t="s">
        <v>12023</v>
      </c>
      <c r="V5097" s="39" t="s">
        <v>12024</v>
      </c>
      <c r="W5097" s="39" t="s">
        <v>12025</v>
      </c>
      <c r="X5097" s="39" t="s">
        <v>12532</v>
      </c>
      <c r="Y5097" s="39" t="s">
        <v>12533</v>
      </c>
      <c r="Z5097" s="39" t="s">
        <v>12506</v>
      </c>
      <c r="AA5097" s="39" t="s">
        <v>12507</v>
      </c>
    </row>
    <row r="5098" ht="15.75" hidden="1" customHeight="1">
      <c r="A5098" s="39" t="s">
        <v>12621</v>
      </c>
      <c r="B5098" s="39" t="s">
        <v>12622</v>
      </c>
      <c r="C5098" s="8">
        <v>1352.0</v>
      </c>
      <c r="D5098" s="8">
        <v>4.0</v>
      </c>
      <c r="E5098" s="8">
        <v>2.0</v>
      </c>
      <c r="F5098" s="8">
        <v>1.0</v>
      </c>
      <c r="G5098" s="8">
        <v>2114.0</v>
      </c>
      <c r="H5098" s="8">
        <v>1905.5</v>
      </c>
      <c r="I5098" s="8">
        <v>666.0</v>
      </c>
      <c r="J5098" s="8">
        <v>1456.0</v>
      </c>
      <c r="K5098" s="8">
        <v>1416.0</v>
      </c>
      <c r="L5098" s="8">
        <v>607.0</v>
      </c>
      <c r="M5098" s="8">
        <v>1164.0</v>
      </c>
      <c r="N5098" s="8">
        <v>822.0</v>
      </c>
      <c r="O5098" s="8">
        <v>533.0</v>
      </c>
      <c r="P5098" s="8">
        <v>2.0</v>
      </c>
      <c r="Q5098" s="39" t="s">
        <v>877</v>
      </c>
      <c r="R5098" s="39" t="s">
        <v>12623</v>
      </c>
      <c r="S5098" s="39" t="s">
        <v>12624</v>
      </c>
      <c r="T5098" s="39" t="s">
        <v>12022</v>
      </c>
      <c r="U5098" s="39" t="s">
        <v>12023</v>
      </c>
      <c r="V5098" s="39" t="s">
        <v>12024</v>
      </c>
      <c r="W5098" s="39" t="s">
        <v>12025</v>
      </c>
      <c r="X5098" s="39" t="s">
        <v>12532</v>
      </c>
      <c r="Y5098" s="39" t="s">
        <v>12533</v>
      </c>
      <c r="Z5098" s="39" t="s">
        <v>12506</v>
      </c>
      <c r="AA5098" s="39" t="s">
        <v>12507</v>
      </c>
    </row>
    <row r="5099" ht="15.75" hidden="1" customHeight="1">
      <c r="A5099" s="39" t="s">
        <v>12625</v>
      </c>
      <c r="B5099" s="39" t="s">
        <v>12626</v>
      </c>
      <c r="C5099" s="8">
        <v>426.0</v>
      </c>
      <c r="D5099" s="8">
        <v>2.0</v>
      </c>
      <c r="E5099" s="8">
        <v>1.0</v>
      </c>
      <c r="F5099" s="8">
        <v>1.0</v>
      </c>
      <c r="G5099" s="8">
        <v>596.0</v>
      </c>
      <c r="H5099" s="8">
        <v>619.0</v>
      </c>
      <c r="I5099" s="8">
        <v>185.0</v>
      </c>
      <c r="J5099" s="8">
        <v>269.0</v>
      </c>
      <c r="K5099" s="8">
        <v>3642.0</v>
      </c>
      <c r="L5099" s="8">
        <v>2178.0</v>
      </c>
      <c r="M5099" s="8">
        <v>1004.0</v>
      </c>
      <c r="N5099" s="8">
        <v>788.0</v>
      </c>
      <c r="O5099" s="8">
        <v>475.0</v>
      </c>
      <c r="P5099" s="8">
        <v>2.0</v>
      </c>
      <c r="Q5099" s="39" t="s">
        <v>877</v>
      </c>
      <c r="R5099" s="39" t="s">
        <v>12623</v>
      </c>
      <c r="S5099" s="39" t="s">
        <v>12624</v>
      </c>
      <c r="T5099" s="39" t="s">
        <v>12022</v>
      </c>
      <c r="U5099" s="39" t="s">
        <v>12023</v>
      </c>
      <c r="V5099" s="39" t="s">
        <v>12024</v>
      </c>
      <c r="W5099" s="39" t="s">
        <v>12025</v>
      </c>
      <c r="X5099" s="39" t="s">
        <v>12532</v>
      </c>
      <c r="Y5099" s="39" t="s">
        <v>12533</v>
      </c>
      <c r="Z5099" s="39" t="s">
        <v>12506</v>
      </c>
      <c r="AA5099" s="39" t="s">
        <v>12507</v>
      </c>
    </row>
    <row r="5100" ht="15.75" hidden="1" customHeight="1">
      <c r="A5100" s="39" t="s">
        <v>12627</v>
      </c>
      <c r="B5100" s="39" t="s">
        <v>12628</v>
      </c>
      <c r="C5100" s="8">
        <v>811.0</v>
      </c>
      <c r="D5100" s="8">
        <v>3.0</v>
      </c>
      <c r="E5100" s="8">
        <v>2.0</v>
      </c>
      <c r="F5100" s="8">
        <v>1.0</v>
      </c>
      <c r="G5100" s="8">
        <v>1256.0</v>
      </c>
      <c r="H5100" s="8">
        <v>1383.0</v>
      </c>
      <c r="I5100" s="8">
        <v>107.0</v>
      </c>
      <c r="J5100" s="8">
        <v>1396.0</v>
      </c>
      <c r="K5100" s="8">
        <v>1960.0</v>
      </c>
      <c r="L5100" s="8">
        <v>659.0</v>
      </c>
      <c r="M5100" s="8">
        <v>1208.0</v>
      </c>
      <c r="N5100" s="8">
        <v>688.0</v>
      </c>
      <c r="O5100" s="8">
        <v>432.0</v>
      </c>
      <c r="P5100" s="8">
        <v>2.0</v>
      </c>
      <c r="Q5100" s="39" t="s">
        <v>877</v>
      </c>
      <c r="R5100" s="39" t="s">
        <v>12623</v>
      </c>
      <c r="S5100" s="39" t="s">
        <v>12624</v>
      </c>
      <c r="T5100" s="39" t="s">
        <v>12022</v>
      </c>
      <c r="U5100" s="39" t="s">
        <v>12023</v>
      </c>
      <c r="V5100" s="39" t="s">
        <v>12024</v>
      </c>
      <c r="W5100" s="39" t="s">
        <v>12025</v>
      </c>
      <c r="X5100" s="39" t="s">
        <v>12532</v>
      </c>
      <c r="Y5100" s="39" t="s">
        <v>12533</v>
      </c>
      <c r="Z5100" s="39" t="s">
        <v>12506</v>
      </c>
      <c r="AA5100" s="39" t="s">
        <v>12507</v>
      </c>
    </row>
    <row r="5101" ht="15.75" hidden="1" customHeight="1">
      <c r="A5101" s="39" t="s">
        <v>12629</v>
      </c>
      <c r="B5101" s="39" t="s">
        <v>12630</v>
      </c>
      <c r="C5101" s="8">
        <v>2518.0</v>
      </c>
      <c r="D5101" s="8">
        <v>8.0</v>
      </c>
      <c r="E5101" s="8">
        <v>4.0</v>
      </c>
      <c r="F5101" s="8">
        <v>2.0</v>
      </c>
      <c r="G5101" s="8">
        <v>3000.0</v>
      </c>
      <c r="H5101" s="8">
        <v>3171.5</v>
      </c>
      <c r="I5101" s="8">
        <v>1928.0</v>
      </c>
      <c r="J5101" s="8">
        <v>1817.0</v>
      </c>
      <c r="K5101" s="8">
        <v>2347.0</v>
      </c>
      <c r="L5101" s="8">
        <v>3015.5</v>
      </c>
      <c r="M5101" s="8">
        <v>1240.0</v>
      </c>
      <c r="N5101" s="8">
        <v>844.0</v>
      </c>
      <c r="O5101" s="8">
        <v>537.0</v>
      </c>
      <c r="P5101" s="8">
        <v>2.0</v>
      </c>
      <c r="Q5101" s="39" t="s">
        <v>877</v>
      </c>
      <c r="R5101" s="39" t="s">
        <v>12623</v>
      </c>
      <c r="S5101" s="39" t="s">
        <v>12624</v>
      </c>
      <c r="T5101" s="39" t="s">
        <v>12022</v>
      </c>
      <c r="U5101" s="39" t="s">
        <v>12023</v>
      </c>
      <c r="V5101" s="39" t="s">
        <v>12024</v>
      </c>
      <c r="W5101" s="39" t="s">
        <v>12025</v>
      </c>
      <c r="X5101" s="39" t="s">
        <v>12532</v>
      </c>
      <c r="Y5101" s="39" t="s">
        <v>12533</v>
      </c>
      <c r="Z5101" s="39" t="s">
        <v>12506</v>
      </c>
      <c r="AA5101" s="39" t="s">
        <v>12507</v>
      </c>
    </row>
    <row r="5102" ht="15.75" hidden="1" customHeight="1">
      <c r="A5102" s="39" t="s">
        <v>12631</v>
      </c>
      <c r="B5102" s="39" t="s">
        <v>12632</v>
      </c>
      <c r="C5102" s="8">
        <v>4938.0</v>
      </c>
      <c r="D5102" s="8">
        <v>15.0</v>
      </c>
      <c r="E5102" s="8">
        <v>8.0</v>
      </c>
      <c r="F5102" s="8">
        <v>4.0</v>
      </c>
      <c r="G5102" s="8">
        <v>5450.0</v>
      </c>
      <c r="H5102" s="8">
        <v>5214.0</v>
      </c>
      <c r="I5102" s="8">
        <v>5050.0</v>
      </c>
      <c r="J5102" s="8">
        <v>5022.0</v>
      </c>
      <c r="K5102" s="8">
        <v>632.0</v>
      </c>
      <c r="L5102" s="8">
        <v>6235.0</v>
      </c>
      <c r="M5102" s="8">
        <v>4688.0</v>
      </c>
      <c r="N5102" s="8">
        <v>1075.0</v>
      </c>
      <c r="O5102" s="8">
        <v>749.0</v>
      </c>
      <c r="P5102" s="8">
        <v>2.0</v>
      </c>
      <c r="Q5102" s="39" t="s">
        <v>877</v>
      </c>
      <c r="R5102" s="39" t="s">
        <v>12633</v>
      </c>
      <c r="S5102" s="39" t="s">
        <v>12634</v>
      </c>
      <c r="T5102" s="39" t="s">
        <v>12022</v>
      </c>
      <c r="U5102" s="39" t="s">
        <v>12023</v>
      </c>
      <c r="V5102" s="39" t="s">
        <v>12024</v>
      </c>
      <c r="W5102" s="39" t="s">
        <v>12025</v>
      </c>
      <c r="X5102" s="39" t="s">
        <v>12532</v>
      </c>
      <c r="Y5102" s="39" t="s">
        <v>12533</v>
      </c>
      <c r="Z5102" s="39" t="s">
        <v>12506</v>
      </c>
      <c r="AA5102" s="39" t="s">
        <v>12507</v>
      </c>
    </row>
    <row r="5103" ht="15.75" hidden="1" customHeight="1">
      <c r="A5103" s="39" t="s">
        <v>12635</v>
      </c>
      <c r="B5103" s="39" t="s">
        <v>12636</v>
      </c>
      <c r="C5103" s="8">
        <v>4046.0</v>
      </c>
      <c r="D5103" s="8">
        <v>12.0</v>
      </c>
      <c r="E5103" s="8">
        <v>6.0</v>
      </c>
      <c r="F5103" s="8">
        <v>3.0</v>
      </c>
      <c r="G5103" s="8">
        <v>4110.0</v>
      </c>
      <c r="H5103" s="8">
        <v>4491.0</v>
      </c>
      <c r="I5103" s="8">
        <v>3606.0</v>
      </c>
      <c r="J5103" s="8">
        <v>4425.0</v>
      </c>
      <c r="K5103" s="8">
        <v>903.0</v>
      </c>
      <c r="L5103" s="8">
        <v>6928.0</v>
      </c>
      <c r="M5103" s="8">
        <v>2376.0</v>
      </c>
      <c r="N5103" s="8">
        <v>526.0</v>
      </c>
      <c r="O5103" s="8">
        <v>361.0</v>
      </c>
      <c r="P5103" s="8">
        <v>2.0</v>
      </c>
      <c r="Q5103" s="39" t="s">
        <v>877</v>
      </c>
      <c r="R5103" s="39" t="s">
        <v>12633</v>
      </c>
      <c r="S5103" s="39" t="s">
        <v>12634</v>
      </c>
      <c r="T5103" s="39" t="s">
        <v>12022</v>
      </c>
      <c r="U5103" s="39" t="s">
        <v>12023</v>
      </c>
      <c r="V5103" s="39" t="s">
        <v>12024</v>
      </c>
      <c r="W5103" s="39" t="s">
        <v>12025</v>
      </c>
      <c r="X5103" s="39" t="s">
        <v>12532</v>
      </c>
      <c r="Y5103" s="39" t="s">
        <v>12533</v>
      </c>
      <c r="Z5103" s="39" t="s">
        <v>12506</v>
      </c>
      <c r="AA5103" s="39" t="s">
        <v>12507</v>
      </c>
    </row>
    <row r="5104" ht="15.75" hidden="1" customHeight="1">
      <c r="A5104" s="39" t="s">
        <v>12637</v>
      </c>
      <c r="B5104" s="39" t="s">
        <v>12638</v>
      </c>
      <c r="C5104" s="8">
        <v>4601.0</v>
      </c>
      <c r="D5104" s="8">
        <v>14.0</v>
      </c>
      <c r="E5104" s="8">
        <v>7.0</v>
      </c>
      <c r="F5104" s="8">
        <v>4.0</v>
      </c>
      <c r="G5104" s="8">
        <v>5408.0</v>
      </c>
      <c r="H5104" s="8">
        <v>4903.0</v>
      </c>
      <c r="I5104" s="8">
        <v>3903.0</v>
      </c>
      <c r="J5104" s="8">
        <v>4383.0</v>
      </c>
      <c r="K5104" s="8">
        <v>799.0</v>
      </c>
      <c r="L5104" s="8">
        <v>5204.0</v>
      </c>
      <c r="M5104" s="8">
        <v>4985.0</v>
      </c>
      <c r="N5104" s="8">
        <v>947.0</v>
      </c>
      <c r="O5104" s="8">
        <v>656.0</v>
      </c>
      <c r="P5104" s="8">
        <v>2.0</v>
      </c>
      <c r="Q5104" s="39" t="s">
        <v>877</v>
      </c>
      <c r="R5104" s="39" t="s">
        <v>12633</v>
      </c>
      <c r="S5104" s="39" t="s">
        <v>12634</v>
      </c>
      <c r="T5104" s="39" t="s">
        <v>12022</v>
      </c>
      <c r="U5104" s="39" t="s">
        <v>12023</v>
      </c>
      <c r="V5104" s="39" t="s">
        <v>12024</v>
      </c>
      <c r="W5104" s="39" t="s">
        <v>12025</v>
      </c>
      <c r="X5104" s="39" t="s">
        <v>12532</v>
      </c>
      <c r="Y5104" s="39" t="s">
        <v>12533</v>
      </c>
      <c r="Z5104" s="39" t="s">
        <v>12506</v>
      </c>
      <c r="AA5104" s="39" t="s">
        <v>12507</v>
      </c>
    </row>
    <row r="5105" ht="15.75" hidden="1" customHeight="1">
      <c r="A5105" s="39" t="s">
        <v>12639</v>
      </c>
      <c r="B5105" s="39" t="s">
        <v>12640</v>
      </c>
      <c r="C5105" s="8">
        <v>36.0</v>
      </c>
      <c r="D5105" s="8">
        <v>1.0</v>
      </c>
      <c r="E5105" s="8">
        <v>1.0</v>
      </c>
      <c r="F5105" s="8">
        <v>1.0</v>
      </c>
      <c r="G5105" s="8">
        <v>79.0</v>
      </c>
      <c r="H5105" s="8">
        <v>105.0</v>
      </c>
      <c r="I5105" s="8">
        <v>9.0</v>
      </c>
      <c r="J5105" s="8">
        <v>69.0</v>
      </c>
      <c r="K5105" s="8">
        <v>3416.0</v>
      </c>
      <c r="L5105" s="8">
        <v>381.0</v>
      </c>
      <c r="M5105" s="8">
        <v>779.0</v>
      </c>
      <c r="N5105" s="8">
        <v>927.0</v>
      </c>
      <c r="O5105" s="8">
        <v>649.0</v>
      </c>
      <c r="P5105" s="8">
        <v>2.0</v>
      </c>
      <c r="Q5105" s="39" t="s">
        <v>877</v>
      </c>
      <c r="R5105" s="39" t="s">
        <v>12633</v>
      </c>
      <c r="S5105" s="39" t="s">
        <v>12634</v>
      </c>
      <c r="T5105" s="39" t="s">
        <v>12022</v>
      </c>
      <c r="U5105" s="39" t="s">
        <v>12023</v>
      </c>
      <c r="V5105" s="39" t="s">
        <v>12024</v>
      </c>
      <c r="W5105" s="39" t="s">
        <v>12025</v>
      </c>
      <c r="X5105" s="39" t="s">
        <v>12532</v>
      </c>
      <c r="Y5105" s="39" t="s">
        <v>12533</v>
      </c>
      <c r="Z5105" s="39" t="s">
        <v>12506</v>
      </c>
      <c r="AA5105" s="39" t="s">
        <v>12507</v>
      </c>
    </row>
    <row r="5106" ht="15.75" hidden="1" customHeight="1">
      <c r="A5106" s="39" t="s">
        <v>12641</v>
      </c>
      <c r="B5106" s="39" t="s">
        <v>12642</v>
      </c>
      <c r="C5106" s="8">
        <v>405.0</v>
      </c>
      <c r="D5106" s="8">
        <v>2.0</v>
      </c>
      <c r="E5106" s="8">
        <v>1.0</v>
      </c>
      <c r="F5106" s="8">
        <v>1.0</v>
      </c>
      <c r="G5106" s="8">
        <v>606.0</v>
      </c>
      <c r="H5106" s="8">
        <v>546.0</v>
      </c>
      <c r="I5106" s="8">
        <v>138.0</v>
      </c>
      <c r="J5106" s="8">
        <v>554.0</v>
      </c>
      <c r="K5106" s="8">
        <v>2299.0</v>
      </c>
      <c r="L5106" s="8">
        <v>1002.0</v>
      </c>
      <c r="M5106" s="8">
        <v>1696.0</v>
      </c>
      <c r="N5106" s="8">
        <v>824.0</v>
      </c>
      <c r="O5106" s="8">
        <v>531.0</v>
      </c>
      <c r="P5106" s="8">
        <v>2.0</v>
      </c>
      <c r="Q5106" s="39" t="s">
        <v>877</v>
      </c>
      <c r="R5106" s="39" t="s">
        <v>12633</v>
      </c>
      <c r="S5106" s="39" t="s">
        <v>12634</v>
      </c>
      <c r="T5106" s="39" t="s">
        <v>12022</v>
      </c>
      <c r="U5106" s="39" t="s">
        <v>12023</v>
      </c>
      <c r="V5106" s="39" t="s">
        <v>12024</v>
      </c>
      <c r="W5106" s="39" t="s">
        <v>12025</v>
      </c>
      <c r="X5106" s="39" t="s">
        <v>12532</v>
      </c>
      <c r="Y5106" s="39" t="s">
        <v>12533</v>
      </c>
      <c r="Z5106" s="39" t="s">
        <v>12506</v>
      </c>
      <c r="AA5106" s="39" t="s">
        <v>12507</v>
      </c>
    </row>
    <row r="5107" ht="15.75" hidden="1" customHeight="1">
      <c r="A5107" s="39" t="s">
        <v>12643</v>
      </c>
      <c r="B5107" s="39" t="s">
        <v>12644</v>
      </c>
      <c r="C5107" s="8">
        <v>3952.0</v>
      </c>
      <c r="D5107" s="8">
        <v>12.0</v>
      </c>
      <c r="E5107" s="8">
        <v>6.0</v>
      </c>
      <c r="F5107" s="8">
        <v>3.0</v>
      </c>
      <c r="G5107" s="8">
        <v>4663.0</v>
      </c>
      <c r="H5107" s="8">
        <v>5303.0</v>
      </c>
      <c r="I5107" s="8">
        <v>3451.0</v>
      </c>
      <c r="J5107" s="8">
        <v>2754.0</v>
      </c>
      <c r="K5107" s="8">
        <v>911.0</v>
      </c>
      <c r="L5107" s="8">
        <v>3309.0</v>
      </c>
      <c r="M5107" s="8">
        <v>3728.0</v>
      </c>
      <c r="N5107" s="8">
        <v>1023.0</v>
      </c>
      <c r="O5107" s="8">
        <v>652.0</v>
      </c>
      <c r="P5107" s="8">
        <v>2.0</v>
      </c>
      <c r="Q5107" s="39" t="s">
        <v>877</v>
      </c>
      <c r="R5107" s="39" t="s">
        <v>12633</v>
      </c>
      <c r="S5107" s="39" t="s">
        <v>12634</v>
      </c>
      <c r="T5107" s="39" t="s">
        <v>12022</v>
      </c>
      <c r="U5107" s="39" t="s">
        <v>12023</v>
      </c>
      <c r="V5107" s="39" t="s">
        <v>12024</v>
      </c>
      <c r="W5107" s="39" t="s">
        <v>12025</v>
      </c>
      <c r="X5107" s="39" t="s">
        <v>12532</v>
      </c>
      <c r="Y5107" s="39" t="s">
        <v>12533</v>
      </c>
      <c r="Z5107" s="39" t="s">
        <v>12506</v>
      </c>
      <c r="AA5107" s="39" t="s">
        <v>12507</v>
      </c>
    </row>
    <row r="5108" ht="15.75" hidden="1" customHeight="1">
      <c r="A5108" s="39" t="s">
        <v>12645</v>
      </c>
      <c r="B5108" s="39" t="s">
        <v>12646</v>
      </c>
      <c r="C5108" s="8">
        <v>5933.0</v>
      </c>
      <c r="D5108" s="8">
        <v>18.0</v>
      </c>
      <c r="E5108" s="8">
        <v>9.0</v>
      </c>
      <c r="F5108" s="8">
        <v>5.0</v>
      </c>
      <c r="G5108" s="8">
        <v>6662.0</v>
      </c>
      <c r="H5108" s="8">
        <v>5964.0</v>
      </c>
      <c r="I5108" s="8">
        <v>5665.0</v>
      </c>
      <c r="J5108" s="8">
        <v>6422.0</v>
      </c>
      <c r="K5108" s="8">
        <v>789.0</v>
      </c>
      <c r="L5108" s="8">
        <v>6619.0</v>
      </c>
      <c r="M5108" s="8">
        <v>6545.0</v>
      </c>
      <c r="N5108" s="8">
        <v>747.0</v>
      </c>
      <c r="O5108" s="8">
        <v>521.0</v>
      </c>
      <c r="P5108" s="8">
        <v>2.0</v>
      </c>
      <c r="Q5108" s="39" t="s">
        <v>877</v>
      </c>
      <c r="R5108" s="39" t="s">
        <v>12633</v>
      </c>
      <c r="S5108" s="39" t="s">
        <v>12634</v>
      </c>
      <c r="T5108" s="39" t="s">
        <v>12022</v>
      </c>
      <c r="U5108" s="39" t="s">
        <v>12023</v>
      </c>
      <c r="V5108" s="39" t="s">
        <v>12024</v>
      </c>
      <c r="W5108" s="39" t="s">
        <v>12025</v>
      </c>
      <c r="X5108" s="39" t="s">
        <v>12532</v>
      </c>
      <c r="Y5108" s="39" t="s">
        <v>12533</v>
      </c>
      <c r="Z5108" s="39" t="s">
        <v>12506</v>
      </c>
      <c r="AA5108" s="39" t="s">
        <v>12507</v>
      </c>
    </row>
    <row r="5109" ht="15.75" hidden="1" customHeight="1">
      <c r="A5109" s="39" t="s">
        <v>12647</v>
      </c>
      <c r="B5109" s="39" t="s">
        <v>12648</v>
      </c>
      <c r="C5109" s="8">
        <v>4797.0</v>
      </c>
      <c r="D5109" s="8">
        <v>14.0</v>
      </c>
      <c r="E5109" s="8">
        <v>7.0</v>
      </c>
      <c r="F5109" s="8">
        <v>4.0</v>
      </c>
      <c r="G5109" s="8">
        <v>5903.0</v>
      </c>
      <c r="H5109" s="8">
        <v>4843.0</v>
      </c>
      <c r="I5109" s="8">
        <v>3573.0</v>
      </c>
      <c r="J5109" s="8">
        <v>3689.0</v>
      </c>
      <c r="K5109" s="8">
        <v>1306.0</v>
      </c>
      <c r="L5109" s="8">
        <v>5951.0</v>
      </c>
      <c r="M5109" s="8">
        <v>6226.5</v>
      </c>
      <c r="N5109" s="8">
        <v>830.0</v>
      </c>
      <c r="O5109" s="8">
        <v>482.0</v>
      </c>
      <c r="P5109" s="8">
        <v>2.0</v>
      </c>
      <c r="Q5109" s="39" t="s">
        <v>877</v>
      </c>
      <c r="R5109" s="39" t="s">
        <v>12649</v>
      </c>
      <c r="S5109" s="39" t="s">
        <v>12650</v>
      </c>
      <c r="T5109" s="39" t="s">
        <v>12022</v>
      </c>
      <c r="U5109" s="39" t="s">
        <v>12023</v>
      </c>
      <c r="V5109" s="39" t="s">
        <v>12024</v>
      </c>
      <c r="W5109" s="39" t="s">
        <v>12025</v>
      </c>
      <c r="X5109" s="39" t="s">
        <v>12238</v>
      </c>
      <c r="Y5109" s="39" t="s">
        <v>12239</v>
      </c>
      <c r="Z5109" s="39" t="s">
        <v>12192</v>
      </c>
      <c r="AA5109" s="39" t="s">
        <v>12193</v>
      </c>
    </row>
    <row r="5110" ht="15.75" hidden="1" customHeight="1">
      <c r="A5110" s="39" t="s">
        <v>12651</v>
      </c>
      <c r="B5110" s="39" t="s">
        <v>12652</v>
      </c>
      <c r="C5110" s="8">
        <v>3134.0</v>
      </c>
      <c r="D5110" s="8">
        <v>9.0</v>
      </c>
      <c r="E5110" s="8">
        <v>5.0</v>
      </c>
      <c r="F5110" s="8">
        <v>3.0</v>
      </c>
      <c r="G5110" s="8">
        <v>3089.5</v>
      </c>
      <c r="H5110" s="8">
        <v>2839.0</v>
      </c>
      <c r="I5110" s="8">
        <v>3202.0</v>
      </c>
      <c r="J5110" s="8">
        <v>2800.0</v>
      </c>
      <c r="K5110" s="8">
        <v>4922.0</v>
      </c>
      <c r="L5110" s="8">
        <v>2389.0</v>
      </c>
      <c r="M5110" s="8">
        <v>1768.0</v>
      </c>
      <c r="N5110" s="8">
        <v>425.0</v>
      </c>
      <c r="O5110" s="8">
        <v>275.0</v>
      </c>
      <c r="P5110" s="8">
        <v>5.0</v>
      </c>
      <c r="Q5110" s="39" t="s">
        <v>114</v>
      </c>
      <c r="R5110" s="39" t="s">
        <v>12649</v>
      </c>
      <c r="S5110" s="39" t="s">
        <v>12650</v>
      </c>
      <c r="T5110" s="39" t="s">
        <v>12022</v>
      </c>
      <c r="U5110" s="39" t="s">
        <v>12023</v>
      </c>
      <c r="V5110" s="39" t="s">
        <v>12024</v>
      </c>
      <c r="W5110" s="39" t="s">
        <v>12025</v>
      </c>
      <c r="X5110" s="39" t="s">
        <v>12238</v>
      </c>
      <c r="Y5110" s="39" t="s">
        <v>12239</v>
      </c>
      <c r="Z5110" s="39" t="s">
        <v>12192</v>
      </c>
      <c r="AA5110" s="39" t="s">
        <v>12193</v>
      </c>
    </row>
    <row r="5111" ht="15.75" hidden="1" customHeight="1">
      <c r="A5111" s="39" t="s">
        <v>12653</v>
      </c>
      <c r="B5111" s="39" t="s">
        <v>12654</v>
      </c>
      <c r="C5111" s="8">
        <v>1084.0</v>
      </c>
      <c r="D5111" s="8">
        <v>4.0</v>
      </c>
      <c r="E5111" s="8">
        <v>2.0</v>
      </c>
      <c r="F5111" s="8">
        <v>1.0</v>
      </c>
      <c r="G5111" s="8">
        <v>1361.0</v>
      </c>
      <c r="H5111" s="8">
        <v>1443.0</v>
      </c>
      <c r="I5111" s="8">
        <v>562.0</v>
      </c>
      <c r="J5111" s="8">
        <v>925.0</v>
      </c>
      <c r="K5111" s="8">
        <v>2134.0</v>
      </c>
      <c r="L5111" s="8">
        <v>1838.0</v>
      </c>
      <c r="M5111" s="8">
        <v>2248.0</v>
      </c>
      <c r="N5111" s="8">
        <v>723.0</v>
      </c>
      <c r="O5111" s="8">
        <v>458.0</v>
      </c>
      <c r="P5111" s="8">
        <v>5.0</v>
      </c>
      <c r="Q5111" s="39" t="s">
        <v>114</v>
      </c>
      <c r="R5111" s="39" t="s">
        <v>12649</v>
      </c>
      <c r="S5111" s="39" t="s">
        <v>12650</v>
      </c>
      <c r="T5111" s="39" t="s">
        <v>12022</v>
      </c>
      <c r="U5111" s="39" t="s">
        <v>12023</v>
      </c>
      <c r="V5111" s="39" t="s">
        <v>12024</v>
      </c>
      <c r="W5111" s="39" t="s">
        <v>12025</v>
      </c>
      <c r="X5111" s="39" t="s">
        <v>12238</v>
      </c>
      <c r="Y5111" s="39" t="s">
        <v>12239</v>
      </c>
      <c r="Z5111" s="39" t="s">
        <v>12192</v>
      </c>
      <c r="AA5111" s="39" t="s">
        <v>12193</v>
      </c>
    </row>
    <row r="5112" ht="15.75" hidden="1" customHeight="1">
      <c r="A5112" s="39" t="s">
        <v>12655</v>
      </c>
      <c r="B5112" s="39" t="s">
        <v>12656</v>
      </c>
      <c r="C5112" s="8">
        <v>1162.0</v>
      </c>
      <c r="D5112" s="8">
        <v>4.0</v>
      </c>
      <c r="E5112" s="8">
        <v>2.0</v>
      </c>
      <c r="F5112" s="8">
        <v>1.0</v>
      </c>
      <c r="G5112" s="8">
        <v>1056.0</v>
      </c>
      <c r="H5112" s="8">
        <v>1003.0</v>
      </c>
      <c r="I5112" s="8">
        <v>1475.0</v>
      </c>
      <c r="J5112" s="8">
        <v>1114.0</v>
      </c>
      <c r="K5112" s="8">
        <v>3221.0</v>
      </c>
      <c r="L5112" s="8">
        <v>3769.0</v>
      </c>
      <c r="M5112" s="8">
        <v>1624.0</v>
      </c>
      <c r="N5112" s="8">
        <v>456.0</v>
      </c>
      <c r="O5112" s="8">
        <v>276.0</v>
      </c>
      <c r="P5112" s="8">
        <v>5.0</v>
      </c>
      <c r="Q5112" s="39" t="s">
        <v>114</v>
      </c>
      <c r="R5112" s="39" t="s">
        <v>12649</v>
      </c>
      <c r="S5112" s="39" t="s">
        <v>12650</v>
      </c>
      <c r="T5112" s="39" t="s">
        <v>12022</v>
      </c>
      <c r="U5112" s="39" t="s">
        <v>12023</v>
      </c>
      <c r="V5112" s="39" t="s">
        <v>12024</v>
      </c>
      <c r="W5112" s="39" t="s">
        <v>12025</v>
      </c>
      <c r="X5112" s="39" t="s">
        <v>12238</v>
      </c>
      <c r="Y5112" s="39" t="s">
        <v>12239</v>
      </c>
      <c r="Z5112" s="39" t="s">
        <v>12192</v>
      </c>
      <c r="AA5112" s="39" t="s">
        <v>12193</v>
      </c>
    </row>
    <row r="5113" ht="15.75" hidden="1" customHeight="1">
      <c r="A5113" s="39" t="s">
        <v>12657</v>
      </c>
      <c r="B5113" s="39" t="s">
        <v>12658</v>
      </c>
      <c r="C5113" s="8">
        <v>887.0</v>
      </c>
      <c r="D5113" s="8">
        <v>3.0</v>
      </c>
      <c r="E5113" s="8">
        <v>2.0</v>
      </c>
      <c r="F5113" s="8">
        <v>1.0</v>
      </c>
      <c r="G5113" s="8">
        <v>1129.5</v>
      </c>
      <c r="H5113" s="8">
        <v>1219.0</v>
      </c>
      <c r="I5113" s="8">
        <v>917.0</v>
      </c>
      <c r="J5113" s="8">
        <v>595.0</v>
      </c>
      <c r="K5113" s="8">
        <v>1533.0</v>
      </c>
      <c r="L5113" s="8">
        <v>1519.0</v>
      </c>
      <c r="M5113" s="8">
        <v>941.0</v>
      </c>
      <c r="N5113" s="8">
        <v>836.0</v>
      </c>
      <c r="O5113" s="8">
        <v>527.0</v>
      </c>
      <c r="P5113" s="8">
        <v>2.0</v>
      </c>
      <c r="Q5113" s="39" t="s">
        <v>877</v>
      </c>
      <c r="R5113" s="39" t="s">
        <v>12659</v>
      </c>
      <c r="S5113" s="39" t="s">
        <v>12660</v>
      </c>
      <c r="T5113" s="39" t="s">
        <v>12022</v>
      </c>
      <c r="U5113" s="39" t="s">
        <v>12023</v>
      </c>
      <c r="V5113" s="39" t="s">
        <v>12024</v>
      </c>
      <c r="W5113" s="39" t="s">
        <v>12025</v>
      </c>
      <c r="X5113" s="39" t="s">
        <v>12238</v>
      </c>
      <c r="Y5113" s="39" t="s">
        <v>12239</v>
      </c>
      <c r="Z5113" s="39" t="s">
        <v>12192</v>
      </c>
      <c r="AA5113" s="39" t="s">
        <v>12193</v>
      </c>
    </row>
    <row r="5114" ht="15.75" hidden="1" customHeight="1">
      <c r="A5114" s="39" t="s">
        <v>12661</v>
      </c>
      <c r="B5114" s="39" t="s">
        <v>12662</v>
      </c>
      <c r="C5114" s="8">
        <v>1074.0</v>
      </c>
      <c r="D5114" s="8">
        <v>4.0</v>
      </c>
      <c r="E5114" s="8">
        <v>2.0</v>
      </c>
      <c r="F5114" s="8">
        <v>1.0</v>
      </c>
      <c r="G5114" s="8">
        <v>1286.0</v>
      </c>
      <c r="H5114" s="8">
        <v>1183.0</v>
      </c>
      <c r="I5114" s="8">
        <v>953.0</v>
      </c>
      <c r="J5114" s="8">
        <v>877.0</v>
      </c>
      <c r="K5114" s="8">
        <v>1985.0</v>
      </c>
      <c r="L5114" s="8">
        <v>2428.0</v>
      </c>
      <c r="M5114" s="8">
        <v>1589.0</v>
      </c>
      <c r="N5114" s="8">
        <v>612.0</v>
      </c>
      <c r="O5114" s="8">
        <v>386.0</v>
      </c>
      <c r="P5114" s="8">
        <v>2.0</v>
      </c>
      <c r="Q5114" s="39" t="s">
        <v>877</v>
      </c>
      <c r="R5114" s="39" t="s">
        <v>12659</v>
      </c>
      <c r="S5114" s="39" t="s">
        <v>12660</v>
      </c>
      <c r="T5114" s="39" t="s">
        <v>12022</v>
      </c>
      <c r="U5114" s="39" t="s">
        <v>12023</v>
      </c>
      <c r="V5114" s="39" t="s">
        <v>12024</v>
      </c>
      <c r="W5114" s="39" t="s">
        <v>12025</v>
      </c>
      <c r="X5114" s="39" t="s">
        <v>12238</v>
      </c>
      <c r="Y5114" s="39" t="s">
        <v>12239</v>
      </c>
      <c r="Z5114" s="39" t="s">
        <v>12192</v>
      </c>
      <c r="AA5114" s="39" t="s">
        <v>12193</v>
      </c>
    </row>
    <row r="5115" ht="15.75" hidden="1" customHeight="1">
      <c r="A5115" s="39" t="s">
        <v>12663</v>
      </c>
      <c r="B5115" s="39" t="s">
        <v>12664</v>
      </c>
      <c r="C5115" s="8">
        <v>4937.0</v>
      </c>
      <c r="D5115" s="8">
        <v>15.0</v>
      </c>
      <c r="E5115" s="8">
        <v>8.0</v>
      </c>
      <c r="F5115" s="8">
        <v>4.0</v>
      </c>
      <c r="G5115" s="8">
        <v>5083.0</v>
      </c>
      <c r="H5115" s="8">
        <v>4669.0</v>
      </c>
      <c r="I5115" s="8">
        <v>4730.0</v>
      </c>
      <c r="J5115" s="8">
        <v>3850.0</v>
      </c>
      <c r="K5115" s="8">
        <v>1991.0</v>
      </c>
      <c r="L5115" s="8">
        <v>5860.0</v>
      </c>
      <c r="M5115" s="8">
        <v>5419.0</v>
      </c>
      <c r="N5115" s="8">
        <v>1080.0</v>
      </c>
      <c r="O5115" s="8">
        <v>752.0</v>
      </c>
      <c r="P5115" s="8">
        <v>2.0</v>
      </c>
      <c r="Q5115" s="39" t="s">
        <v>877</v>
      </c>
      <c r="R5115" s="39" t="s">
        <v>12659</v>
      </c>
      <c r="S5115" s="39" t="s">
        <v>12660</v>
      </c>
      <c r="T5115" s="39" t="s">
        <v>12022</v>
      </c>
      <c r="U5115" s="39" t="s">
        <v>12023</v>
      </c>
      <c r="V5115" s="39" t="s">
        <v>12024</v>
      </c>
      <c r="W5115" s="39" t="s">
        <v>12025</v>
      </c>
      <c r="X5115" s="39" t="s">
        <v>12238</v>
      </c>
      <c r="Y5115" s="39" t="s">
        <v>12239</v>
      </c>
      <c r="Z5115" s="39" t="s">
        <v>12192</v>
      </c>
      <c r="AA5115" s="39" t="s">
        <v>12193</v>
      </c>
    </row>
    <row r="5116" ht="15.75" hidden="1" customHeight="1">
      <c r="A5116" s="39" t="s">
        <v>12665</v>
      </c>
      <c r="B5116" s="39" t="s">
        <v>12666</v>
      </c>
      <c r="C5116" s="8">
        <v>5463.0</v>
      </c>
      <c r="D5116" s="8">
        <v>16.0</v>
      </c>
      <c r="E5116" s="8">
        <v>8.0</v>
      </c>
      <c r="F5116" s="8">
        <v>4.0</v>
      </c>
      <c r="G5116" s="8">
        <v>6027.0</v>
      </c>
      <c r="H5116" s="8">
        <v>6242.0</v>
      </c>
      <c r="I5116" s="8">
        <v>4473.0</v>
      </c>
      <c r="J5116" s="8">
        <v>6010.0</v>
      </c>
      <c r="K5116" s="8">
        <v>630.0</v>
      </c>
      <c r="L5116" s="8">
        <v>6656.0</v>
      </c>
      <c r="M5116" s="8">
        <v>6409.0</v>
      </c>
      <c r="N5116" s="8">
        <v>1259.0</v>
      </c>
      <c r="O5116" s="8">
        <v>859.0</v>
      </c>
      <c r="P5116" s="8">
        <v>2.0</v>
      </c>
      <c r="Q5116" s="39" t="s">
        <v>877</v>
      </c>
      <c r="R5116" s="39" t="s">
        <v>12667</v>
      </c>
      <c r="S5116" s="39" t="s">
        <v>12668</v>
      </c>
      <c r="T5116" s="39" t="s">
        <v>12022</v>
      </c>
      <c r="U5116" s="39" t="s">
        <v>12023</v>
      </c>
      <c r="V5116" s="39" t="s">
        <v>12024</v>
      </c>
      <c r="W5116" s="39" t="s">
        <v>12025</v>
      </c>
      <c r="X5116" s="39" t="s">
        <v>12238</v>
      </c>
      <c r="Y5116" s="39" t="s">
        <v>12239</v>
      </c>
      <c r="Z5116" s="39" t="s">
        <v>12192</v>
      </c>
      <c r="AA5116" s="39" t="s">
        <v>12193</v>
      </c>
    </row>
    <row r="5117" ht="15.75" hidden="1" customHeight="1">
      <c r="A5117" s="39" t="s">
        <v>12669</v>
      </c>
      <c r="B5117" s="39" t="s">
        <v>12670</v>
      </c>
      <c r="C5117" s="8">
        <v>3385.0</v>
      </c>
      <c r="D5117" s="8">
        <v>10.0</v>
      </c>
      <c r="E5117" s="8">
        <v>5.0</v>
      </c>
      <c r="F5117" s="8">
        <v>3.0</v>
      </c>
      <c r="G5117" s="8">
        <v>3445.0</v>
      </c>
      <c r="H5117" s="8">
        <v>3440.0</v>
      </c>
      <c r="I5117" s="8">
        <v>2828.0</v>
      </c>
      <c r="J5117" s="8">
        <v>3425.0</v>
      </c>
      <c r="K5117" s="8">
        <v>2651.0</v>
      </c>
      <c r="L5117" s="8">
        <v>3178.0</v>
      </c>
      <c r="M5117" s="8">
        <v>2506.0</v>
      </c>
      <c r="N5117" s="8">
        <v>795.0</v>
      </c>
      <c r="O5117" s="8">
        <v>498.0</v>
      </c>
      <c r="P5117" s="8">
        <v>2.0</v>
      </c>
      <c r="Q5117" s="39" t="s">
        <v>877</v>
      </c>
      <c r="R5117" s="39" t="s">
        <v>12667</v>
      </c>
      <c r="S5117" s="39" t="s">
        <v>12668</v>
      </c>
      <c r="T5117" s="39" t="s">
        <v>12022</v>
      </c>
      <c r="U5117" s="39" t="s">
        <v>12023</v>
      </c>
      <c r="V5117" s="39" t="s">
        <v>12024</v>
      </c>
      <c r="W5117" s="39" t="s">
        <v>12025</v>
      </c>
      <c r="X5117" s="39" t="s">
        <v>12238</v>
      </c>
      <c r="Y5117" s="39" t="s">
        <v>12239</v>
      </c>
      <c r="Z5117" s="39" t="s">
        <v>12192</v>
      </c>
      <c r="AA5117" s="39" t="s">
        <v>12193</v>
      </c>
    </row>
    <row r="5118" ht="15.75" hidden="1" customHeight="1">
      <c r="A5118" s="39" t="s">
        <v>12671</v>
      </c>
      <c r="B5118" s="39" t="s">
        <v>12672</v>
      </c>
      <c r="C5118" s="8">
        <v>5140.0</v>
      </c>
      <c r="D5118" s="8">
        <v>15.0</v>
      </c>
      <c r="E5118" s="8">
        <v>8.0</v>
      </c>
      <c r="F5118" s="8">
        <v>4.0</v>
      </c>
      <c r="G5118" s="8">
        <v>6716.0</v>
      </c>
      <c r="H5118" s="8">
        <v>5649.0</v>
      </c>
      <c r="I5118" s="8">
        <v>4055.0</v>
      </c>
      <c r="J5118" s="8">
        <v>5185.0</v>
      </c>
      <c r="K5118" s="8">
        <v>604.0</v>
      </c>
      <c r="L5118" s="8">
        <v>4484.0</v>
      </c>
      <c r="M5118" s="8">
        <v>5308.0</v>
      </c>
      <c r="N5118" s="8">
        <v>675.0</v>
      </c>
      <c r="O5118" s="8">
        <v>432.0</v>
      </c>
      <c r="P5118" s="8">
        <v>2.0</v>
      </c>
      <c r="Q5118" s="39" t="s">
        <v>877</v>
      </c>
      <c r="R5118" s="39" t="s">
        <v>12667</v>
      </c>
      <c r="S5118" s="39" t="s">
        <v>12668</v>
      </c>
      <c r="T5118" s="39" t="s">
        <v>12022</v>
      </c>
      <c r="U5118" s="39" t="s">
        <v>12023</v>
      </c>
      <c r="V5118" s="39" t="s">
        <v>12024</v>
      </c>
      <c r="W5118" s="39" t="s">
        <v>12025</v>
      </c>
      <c r="X5118" s="39" t="s">
        <v>12238</v>
      </c>
      <c r="Y5118" s="39" t="s">
        <v>12239</v>
      </c>
      <c r="Z5118" s="39" t="s">
        <v>12192</v>
      </c>
      <c r="AA5118" s="39" t="s">
        <v>12193</v>
      </c>
    </row>
    <row r="5119" ht="15.75" hidden="1" customHeight="1">
      <c r="A5119" s="39" t="s">
        <v>12673</v>
      </c>
      <c r="B5119" s="39" t="s">
        <v>12674</v>
      </c>
      <c r="C5119" s="8">
        <v>1873.0</v>
      </c>
      <c r="D5119" s="8">
        <v>6.0</v>
      </c>
      <c r="E5119" s="8">
        <v>3.0</v>
      </c>
      <c r="F5119" s="8">
        <v>2.0</v>
      </c>
      <c r="G5119" s="8">
        <v>1826.0</v>
      </c>
      <c r="H5119" s="8">
        <v>2162.0</v>
      </c>
      <c r="I5119" s="8">
        <v>1552.0</v>
      </c>
      <c r="J5119" s="8">
        <v>1227.0</v>
      </c>
      <c r="K5119" s="8">
        <v>4172.0</v>
      </c>
      <c r="L5119" s="8">
        <v>2206.0</v>
      </c>
      <c r="M5119" s="8">
        <v>2983.0</v>
      </c>
      <c r="N5119" s="8">
        <v>697.0</v>
      </c>
      <c r="O5119" s="8">
        <v>424.0</v>
      </c>
      <c r="P5119" s="8">
        <v>2.0</v>
      </c>
      <c r="Q5119" s="39" t="s">
        <v>877</v>
      </c>
      <c r="R5119" s="39" t="s">
        <v>12667</v>
      </c>
      <c r="S5119" s="39" t="s">
        <v>12668</v>
      </c>
      <c r="T5119" s="39" t="s">
        <v>12022</v>
      </c>
      <c r="U5119" s="39" t="s">
        <v>12023</v>
      </c>
      <c r="V5119" s="39" t="s">
        <v>12024</v>
      </c>
      <c r="W5119" s="39" t="s">
        <v>12025</v>
      </c>
      <c r="X5119" s="39" t="s">
        <v>12238</v>
      </c>
      <c r="Y5119" s="39" t="s">
        <v>12239</v>
      </c>
      <c r="Z5119" s="39" t="s">
        <v>12192</v>
      </c>
      <c r="AA5119" s="39" t="s">
        <v>12193</v>
      </c>
    </row>
    <row r="5120" ht="15.75" hidden="1" customHeight="1">
      <c r="A5120" s="39" t="s">
        <v>12675</v>
      </c>
      <c r="B5120" s="39" t="s">
        <v>12676</v>
      </c>
      <c r="C5120" s="8">
        <v>2341.0</v>
      </c>
      <c r="D5120" s="8">
        <v>7.0</v>
      </c>
      <c r="E5120" s="8">
        <v>4.0</v>
      </c>
      <c r="F5120" s="8">
        <v>2.0</v>
      </c>
      <c r="G5120" s="8">
        <v>2269.0</v>
      </c>
      <c r="H5120" s="8">
        <v>2161.0</v>
      </c>
      <c r="I5120" s="8">
        <v>4036.0</v>
      </c>
      <c r="J5120" s="8">
        <v>1965.0</v>
      </c>
      <c r="K5120" s="8">
        <v>2183.0</v>
      </c>
      <c r="L5120" s="8">
        <v>2448.0</v>
      </c>
      <c r="M5120" s="8">
        <v>4844.0</v>
      </c>
      <c r="N5120" s="8">
        <v>653.0</v>
      </c>
      <c r="O5120" s="8">
        <v>426.0</v>
      </c>
      <c r="P5120" s="8">
        <v>2.0</v>
      </c>
      <c r="Q5120" s="39" t="s">
        <v>877</v>
      </c>
      <c r="R5120" s="39" t="s">
        <v>12667</v>
      </c>
      <c r="S5120" s="39" t="s">
        <v>12668</v>
      </c>
      <c r="T5120" s="39" t="s">
        <v>12022</v>
      </c>
      <c r="U5120" s="39" t="s">
        <v>12023</v>
      </c>
      <c r="V5120" s="39" t="s">
        <v>12024</v>
      </c>
      <c r="W5120" s="39" t="s">
        <v>12025</v>
      </c>
      <c r="X5120" s="39" t="s">
        <v>12238</v>
      </c>
      <c r="Y5120" s="39" t="s">
        <v>12239</v>
      </c>
      <c r="Z5120" s="39" t="s">
        <v>12192</v>
      </c>
      <c r="AA5120" s="39" t="s">
        <v>12193</v>
      </c>
    </row>
    <row r="5121" ht="15.75" hidden="1" customHeight="1">
      <c r="A5121" s="39" t="s">
        <v>12677</v>
      </c>
      <c r="B5121" s="39" t="s">
        <v>12678</v>
      </c>
      <c r="C5121" s="8">
        <v>1614.0</v>
      </c>
      <c r="D5121" s="8">
        <v>5.0</v>
      </c>
      <c r="E5121" s="8">
        <v>3.0</v>
      </c>
      <c r="F5121" s="8">
        <v>2.0</v>
      </c>
      <c r="G5121" s="8">
        <v>1417.0</v>
      </c>
      <c r="H5121" s="8">
        <v>2091.0</v>
      </c>
      <c r="I5121" s="8">
        <v>1697.0</v>
      </c>
      <c r="J5121" s="8">
        <v>1968.0</v>
      </c>
      <c r="K5121" s="8">
        <v>1258.0</v>
      </c>
      <c r="L5121" s="8">
        <v>3446.0</v>
      </c>
      <c r="M5121" s="8">
        <v>954.0</v>
      </c>
      <c r="N5121" s="8">
        <v>510.0</v>
      </c>
      <c r="O5121" s="8">
        <v>311.0</v>
      </c>
      <c r="P5121" s="8">
        <v>2.0</v>
      </c>
      <c r="Q5121" s="39" t="s">
        <v>877</v>
      </c>
      <c r="R5121" s="39" t="s">
        <v>12679</v>
      </c>
      <c r="S5121" s="39" t="s">
        <v>12680</v>
      </c>
      <c r="T5121" s="39" t="s">
        <v>12022</v>
      </c>
      <c r="U5121" s="39" t="s">
        <v>12023</v>
      </c>
      <c r="V5121" s="39" t="s">
        <v>12024</v>
      </c>
      <c r="W5121" s="39" t="s">
        <v>12025</v>
      </c>
      <c r="X5121" s="39" t="s">
        <v>12238</v>
      </c>
      <c r="Y5121" s="39" t="s">
        <v>12239</v>
      </c>
      <c r="Z5121" s="39" t="s">
        <v>12192</v>
      </c>
      <c r="AA5121" s="39" t="s">
        <v>12193</v>
      </c>
    </row>
    <row r="5122" ht="15.75" hidden="1" customHeight="1">
      <c r="A5122" s="39" t="s">
        <v>12681</v>
      </c>
      <c r="B5122" s="39" t="s">
        <v>12682</v>
      </c>
      <c r="C5122" s="8">
        <v>5855.0</v>
      </c>
      <c r="D5122" s="8">
        <v>17.0</v>
      </c>
      <c r="E5122" s="8">
        <v>9.0</v>
      </c>
      <c r="F5122" s="8">
        <v>5.0</v>
      </c>
      <c r="G5122" s="8">
        <v>6078.5</v>
      </c>
      <c r="H5122" s="8">
        <v>5238.0</v>
      </c>
      <c r="I5122" s="8">
        <v>5183.0</v>
      </c>
      <c r="J5122" s="8">
        <v>5371.0</v>
      </c>
      <c r="K5122" s="8">
        <v>2331.0</v>
      </c>
      <c r="L5122" s="8">
        <v>6603.0</v>
      </c>
      <c r="M5122" s="8">
        <v>5144.0</v>
      </c>
      <c r="N5122" s="8">
        <v>724.0</v>
      </c>
      <c r="O5122" s="8">
        <v>544.0</v>
      </c>
      <c r="P5122" s="8">
        <v>2.0</v>
      </c>
      <c r="Q5122" s="39" t="s">
        <v>877</v>
      </c>
      <c r="R5122" s="39" t="s">
        <v>12679</v>
      </c>
      <c r="S5122" s="39" t="s">
        <v>12680</v>
      </c>
      <c r="T5122" s="39" t="s">
        <v>12022</v>
      </c>
      <c r="U5122" s="39" t="s">
        <v>12023</v>
      </c>
      <c r="V5122" s="39" t="s">
        <v>12024</v>
      </c>
      <c r="W5122" s="39" t="s">
        <v>12025</v>
      </c>
      <c r="X5122" s="39" t="s">
        <v>12238</v>
      </c>
      <c r="Y5122" s="39" t="s">
        <v>12239</v>
      </c>
      <c r="Z5122" s="39" t="s">
        <v>12192</v>
      </c>
      <c r="AA5122" s="39" t="s">
        <v>12193</v>
      </c>
    </row>
    <row r="5123" ht="15.75" hidden="1" customHeight="1">
      <c r="A5123" s="39" t="s">
        <v>12683</v>
      </c>
      <c r="B5123" s="39" t="s">
        <v>12684</v>
      </c>
      <c r="C5123" s="8">
        <v>5476.0</v>
      </c>
      <c r="D5123" s="8">
        <v>16.0</v>
      </c>
      <c r="E5123" s="8">
        <v>8.0</v>
      </c>
      <c r="F5123" s="8">
        <v>4.0</v>
      </c>
      <c r="G5123" s="8">
        <v>5628.0</v>
      </c>
      <c r="H5123" s="8">
        <v>5006.0</v>
      </c>
      <c r="I5123" s="8">
        <v>5319.0</v>
      </c>
      <c r="J5123" s="8">
        <v>5524.0</v>
      </c>
      <c r="K5123" s="8">
        <v>1599.0</v>
      </c>
      <c r="L5123" s="8">
        <v>6038.0</v>
      </c>
      <c r="M5123" s="8">
        <v>5723.0</v>
      </c>
      <c r="N5123" s="8">
        <v>710.0</v>
      </c>
      <c r="O5123" s="8">
        <v>494.0</v>
      </c>
      <c r="P5123" s="8">
        <v>2.0</v>
      </c>
      <c r="Q5123" s="39" t="s">
        <v>877</v>
      </c>
      <c r="R5123" s="39" t="s">
        <v>12679</v>
      </c>
      <c r="S5123" s="39" t="s">
        <v>12680</v>
      </c>
      <c r="T5123" s="39" t="s">
        <v>12022</v>
      </c>
      <c r="U5123" s="39" t="s">
        <v>12023</v>
      </c>
      <c r="V5123" s="39" t="s">
        <v>12024</v>
      </c>
      <c r="W5123" s="39" t="s">
        <v>12025</v>
      </c>
      <c r="X5123" s="39" t="s">
        <v>12238</v>
      </c>
      <c r="Y5123" s="39" t="s">
        <v>12239</v>
      </c>
      <c r="Z5123" s="39" t="s">
        <v>12192</v>
      </c>
      <c r="AA5123" s="39" t="s">
        <v>12193</v>
      </c>
    </row>
    <row r="5124" ht="15.75" hidden="1" customHeight="1">
      <c r="A5124" s="39" t="s">
        <v>12685</v>
      </c>
      <c r="B5124" s="39" t="s">
        <v>12686</v>
      </c>
      <c r="C5124" s="8">
        <v>4992.0</v>
      </c>
      <c r="D5124" s="8">
        <v>15.0</v>
      </c>
      <c r="E5124" s="8">
        <v>8.0</v>
      </c>
      <c r="F5124" s="8">
        <v>4.0</v>
      </c>
      <c r="G5124" s="8">
        <v>4852.0</v>
      </c>
      <c r="H5124" s="8">
        <v>5382.0</v>
      </c>
      <c r="I5124" s="8">
        <v>3949.0</v>
      </c>
      <c r="J5124" s="8">
        <v>3930.0</v>
      </c>
      <c r="K5124" s="8">
        <v>2826.0</v>
      </c>
      <c r="L5124" s="8">
        <v>3814.0</v>
      </c>
      <c r="M5124" s="8">
        <v>4907.0</v>
      </c>
      <c r="N5124" s="8">
        <v>986.0</v>
      </c>
      <c r="O5124" s="8">
        <v>657.0</v>
      </c>
      <c r="P5124" s="8">
        <v>2.0</v>
      </c>
      <c r="Q5124" s="39" t="s">
        <v>877</v>
      </c>
      <c r="R5124" s="39" t="s">
        <v>12679</v>
      </c>
      <c r="S5124" s="39" t="s">
        <v>12680</v>
      </c>
      <c r="T5124" s="39" t="s">
        <v>12022</v>
      </c>
      <c r="U5124" s="39" t="s">
        <v>12023</v>
      </c>
      <c r="V5124" s="39" t="s">
        <v>12024</v>
      </c>
      <c r="W5124" s="39" t="s">
        <v>12025</v>
      </c>
      <c r="X5124" s="39" t="s">
        <v>12238</v>
      </c>
      <c r="Y5124" s="39" t="s">
        <v>12239</v>
      </c>
      <c r="Z5124" s="39" t="s">
        <v>12192</v>
      </c>
      <c r="AA5124" s="39" t="s">
        <v>12193</v>
      </c>
    </row>
    <row r="5125" ht="15.75" hidden="1" customHeight="1">
      <c r="A5125" s="39" t="s">
        <v>12687</v>
      </c>
      <c r="B5125" s="39" t="s">
        <v>12688</v>
      </c>
      <c r="C5125" s="8">
        <v>1625.0</v>
      </c>
      <c r="D5125" s="8">
        <v>5.0</v>
      </c>
      <c r="E5125" s="8">
        <v>3.0</v>
      </c>
      <c r="F5125" s="8">
        <v>2.0</v>
      </c>
      <c r="G5125" s="8">
        <v>2110.0</v>
      </c>
      <c r="H5125" s="8">
        <v>2266.0</v>
      </c>
      <c r="I5125" s="8">
        <v>355.0</v>
      </c>
      <c r="J5125" s="8">
        <v>1874.0</v>
      </c>
      <c r="K5125" s="8">
        <v>2665.0</v>
      </c>
      <c r="L5125" s="8">
        <v>3565.0</v>
      </c>
      <c r="M5125" s="8">
        <v>1838.0</v>
      </c>
      <c r="N5125" s="8">
        <v>585.0</v>
      </c>
      <c r="O5125" s="8">
        <v>360.0</v>
      </c>
      <c r="P5125" s="8">
        <v>2.0</v>
      </c>
      <c r="Q5125" s="39" t="s">
        <v>877</v>
      </c>
      <c r="R5125" s="39" t="s">
        <v>12679</v>
      </c>
      <c r="S5125" s="39" t="s">
        <v>12680</v>
      </c>
      <c r="T5125" s="39" t="s">
        <v>12022</v>
      </c>
      <c r="U5125" s="39" t="s">
        <v>12023</v>
      </c>
      <c r="V5125" s="39" t="s">
        <v>12024</v>
      </c>
      <c r="W5125" s="39" t="s">
        <v>12025</v>
      </c>
      <c r="X5125" s="39" t="s">
        <v>12238</v>
      </c>
      <c r="Y5125" s="39" t="s">
        <v>12239</v>
      </c>
      <c r="Z5125" s="39" t="s">
        <v>12192</v>
      </c>
      <c r="AA5125" s="39" t="s">
        <v>12193</v>
      </c>
    </row>
    <row r="5126" ht="15.75" hidden="1" customHeight="1">
      <c r="A5126" s="39" t="s">
        <v>12689</v>
      </c>
      <c r="B5126" s="39" t="s">
        <v>12690</v>
      </c>
      <c r="C5126" s="8">
        <v>1378.0</v>
      </c>
      <c r="D5126" s="8">
        <v>4.0</v>
      </c>
      <c r="E5126" s="8">
        <v>2.0</v>
      </c>
      <c r="F5126" s="8">
        <v>1.0</v>
      </c>
      <c r="G5126" s="8">
        <v>1709.0</v>
      </c>
      <c r="H5126" s="8">
        <v>1808.0</v>
      </c>
      <c r="I5126" s="8">
        <v>625.0</v>
      </c>
      <c r="J5126" s="8">
        <v>1559.0</v>
      </c>
      <c r="K5126" s="8">
        <v>2453.0</v>
      </c>
      <c r="L5126" s="8">
        <v>1445.0</v>
      </c>
      <c r="M5126" s="8">
        <v>1288.0</v>
      </c>
      <c r="N5126" s="8">
        <v>613.0</v>
      </c>
      <c r="O5126" s="8">
        <v>392.0</v>
      </c>
      <c r="P5126" s="8">
        <v>2.0</v>
      </c>
      <c r="Q5126" s="39" t="s">
        <v>877</v>
      </c>
      <c r="R5126" s="39" t="s">
        <v>12691</v>
      </c>
      <c r="S5126" s="39" t="s">
        <v>12692</v>
      </c>
      <c r="T5126" s="39" t="s">
        <v>12022</v>
      </c>
      <c r="U5126" s="39" t="s">
        <v>12023</v>
      </c>
      <c r="V5126" s="39" t="s">
        <v>12024</v>
      </c>
      <c r="W5126" s="39" t="s">
        <v>12025</v>
      </c>
      <c r="X5126" s="39" t="s">
        <v>12238</v>
      </c>
      <c r="Y5126" s="39" t="s">
        <v>12239</v>
      </c>
      <c r="Z5126" s="39" t="s">
        <v>12192</v>
      </c>
      <c r="AA5126" s="39" t="s">
        <v>12193</v>
      </c>
    </row>
    <row r="5127" ht="15.75" hidden="1" customHeight="1">
      <c r="A5127" s="39" t="s">
        <v>12693</v>
      </c>
      <c r="B5127" s="39" t="s">
        <v>12694</v>
      </c>
      <c r="C5127" s="8">
        <v>362.0</v>
      </c>
      <c r="D5127" s="8">
        <v>2.0</v>
      </c>
      <c r="E5127" s="8">
        <v>1.0</v>
      </c>
      <c r="F5127" s="8">
        <v>1.0</v>
      </c>
      <c r="G5127" s="8">
        <v>429.0</v>
      </c>
      <c r="H5127" s="8">
        <v>792.0</v>
      </c>
      <c r="I5127" s="8">
        <v>11.0</v>
      </c>
      <c r="J5127" s="8">
        <v>875.0</v>
      </c>
      <c r="K5127" s="8">
        <v>2099.0</v>
      </c>
      <c r="L5127" s="8">
        <v>1086.0</v>
      </c>
      <c r="M5127" s="8">
        <v>709.0</v>
      </c>
      <c r="N5127" s="8">
        <v>647.0</v>
      </c>
      <c r="O5127" s="8">
        <v>412.0</v>
      </c>
      <c r="P5127" s="8">
        <v>2.0</v>
      </c>
      <c r="Q5127" s="39" t="s">
        <v>877</v>
      </c>
      <c r="R5127" s="39" t="s">
        <v>12691</v>
      </c>
      <c r="S5127" s="39" t="s">
        <v>12692</v>
      </c>
      <c r="T5127" s="39" t="s">
        <v>12022</v>
      </c>
      <c r="U5127" s="39" t="s">
        <v>12023</v>
      </c>
      <c r="V5127" s="39" t="s">
        <v>12024</v>
      </c>
      <c r="W5127" s="39" t="s">
        <v>12025</v>
      </c>
      <c r="X5127" s="39" t="s">
        <v>12238</v>
      </c>
      <c r="Y5127" s="39" t="s">
        <v>12239</v>
      </c>
      <c r="Z5127" s="39" t="s">
        <v>12192</v>
      </c>
      <c r="AA5127" s="39" t="s">
        <v>12193</v>
      </c>
    </row>
    <row r="5128" ht="15.75" hidden="1" customHeight="1">
      <c r="A5128" s="39" t="s">
        <v>12695</v>
      </c>
      <c r="B5128" s="39" t="s">
        <v>12696</v>
      </c>
      <c r="C5128" s="8">
        <v>648.0</v>
      </c>
      <c r="D5128" s="8">
        <v>2.0</v>
      </c>
      <c r="E5128" s="8">
        <v>1.0</v>
      </c>
      <c r="F5128" s="8">
        <v>1.0</v>
      </c>
      <c r="G5128" s="8">
        <v>873.0</v>
      </c>
      <c r="H5128" s="8">
        <v>922.0</v>
      </c>
      <c r="I5128" s="8">
        <v>210.0</v>
      </c>
      <c r="J5128" s="8">
        <v>701.0</v>
      </c>
      <c r="K5128" s="8">
        <v>2550.0</v>
      </c>
      <c r="L5128" s="8">
        <v>1824.0</v>
      </c>
      <c r="M5128" s="8">
        <v>799.5</v>
      </c>
      <c r="N5128" s="8">
        <v>691.0</v>
      </c>
      <c r="O5128" s="8">
        <v>464.0</v>
      </c>
      <c r="P5128" s="8">
        <v>2.0</v>
      </c>
      <c r="Q5128" s="39" t="s">
        <v>877</v>
      </c>
      <c r="R5128" s="39" t="s">
        <v>12691</v>
      </c>
      <c r="S5128" s="39" t="s">
        <v>12692</v>
      </c>
      <c r="T5128" s="39" t="s">
        <v>12022</v>
      </c>
      <c r="U5128" s="39" t="s">
        <v>12023</v>
      </c>
      <c r="V5128" s="39" t="s">
        <v>12024</v>
      </c>
      <c r="W5128" s="39" t="s">
        <v>12025</v>
      </c>
      <c r="X5128" s="39" t="s">
        <v>12238</v>
      </c>
      <c r="Y5128" s="39" t="s">
        <v>12239</v>
      </c>
      <c r="Z5128" s="39" t="s">
        <v>12192</v>
      </c>
      <c r="AA5128" s="39" t="s">
        <v>12193</v>
      </c>
    </row>
    <row r="5129" ht="15.75" hidden="1" customHeight="1">
      <c r="A5129" s="39" t="s">
        <v>12697</v>
      </c>
      <c r="B5129" s="39" t="s">
        <v>12698</v>
      </c>
      <c r="C5129" s="8">
        <v>955.0</v>
      </c>
      <c r="D5129" s="8">
        <v>3.0</v>
      </c>
      <c r="E5129" s="8">
        <v>2.0</v>
      </c>
      <c r="F5129" s="8">
        <v>1.0</v>
      </c>
      <c r="G5129" s="8">
        <v>1092.5</v>
      </c>
      <c r="H5129" s="8">
        <v>1414.0</v>
      </c>
      <c r="I5129" s="8">
        <v>850.0</v>
      </c>
      <c r="J5129" s="8">
        <v>790.0</v>
      </c>
      <c r="K5129" s="8">
        <v>1677.0</v>
      </c>
      <c r="L5129" s="8">
        <v>1010.0</v>
      </c>
      <c r="M5129" s="8">
        <v>1140.0</v>
      </c>
      <c r="N5129" s="8">
        <v>706.0</v>
      </c>
      <c r="O5129" s="8">
        <v>436.0</v>
      </c>
      <c r="P5129" s="8">
        <v>2.0</v>
      </c>
      <c r="Q5129" s="39" t="s">
        <v>877</v>
      </c>
      <c r="R5129" s="39" t="s">
        <v>12691</v>
      </c>
      <c r="S5129" s="39" t="s">
        <v>12692</v>
      </c>
      <c r="T5129" s="39" t="s">
        <v>12022</v>
      </c>
      <c r="U5129" s="39" t="s">
        <v>12023</v>
      </c>
      <c r="V5129" s="39" t="s">
        <v>12024</v>
      </c>
      <c r="W5129" s="39" t="s">
        <v>12025</v>
      </c>
      <c r="X5129" s="39" t="s">
        <v>12238</v>
      </c>
      <c r="Y5129" s="39" t="s">
        <v>12239</v>
      </c>
      <c r="Z5129" s="39" t="s">
        <v>12192</v>
      </c>
      <c r="AA5129" s="39" t="s">
        <v>12193</v>
      </c>
    </row>
    <row r="5130" ht="15.75" hidden="1" customHeight="1">
      <c r="A5130" s="39" t="s">
        <v>12699</v>
      </c>
      <c r="B5130" s="39" t="s">
        <v>12700</v>
      </c>
      <c r="C5130" s="8">
        <v>840.0</v>
      </c>
      <c r="D5130" s="8">
        <v>3.0</v>
      </c>
      <c r="E5130" s="8">
        <v>2.0</v>
      </c>
      <c r="F5130" s="8">
        <v>1.0</v>
      </c>
      <c r="G5130" s="8">
        <v>775.0</v>
      </c>
      <c r="H5130" s="8">
        <v>1134.0</v>
      </c>
      <c r="I5130" s="8">
        <v>599.0</v>
      </c>
      <c r="J5130" s="8">
        <v>1031.0</v>
      </c>
      <c r="K5130" s="8">
        <v>2251.0</v>
      </c>
      <c r="L5130" s="8">
        <v>1438.0</v>
      </c>
      <c r="M5130" s="8">
        <v>4248.0</v>
      </c>
      <c r="N5130" s="8">
        <v>562.0</v>
      </c>
      <c r="O5130" s="8">
        <v>349.0</v>
      </c>
      <c r="P5130" s="8">
        <v>2.0</v>
      </c>
      <c r="Q5130" s="39" t="s">
        <v>877</v>
      </c>
      <c r="R5130" s="39" t="s">
        <v>12691</v>
      </c>
      <c r="S5130" s="39" t="s">
        <v>12692</v>
      </c>
      <c r="T5130" s="39" t="s">
        <v>12022</v>
      </c>
      <c r="U5130" s="39" t="s">
        <v>12023</v>
      </c>
      <c r="V5130" s="39" t="s">
        <v>12024</v>
      </c>
      <c r="W5130" s="39" t="s">
        <v>12025</v>
      </c>
      <c r="X5130" s="39" t="s">
        <v>12238</v>
      </c>
      <c r="Y5130" s="39" t="s">
        <v>12239</v>
      </c>
      <c r="Z5130" s="39" t="s">
        <v>12192</v>
      </c>
      <c r="AA5130" s="39" t="s">
        <v>12193</v>
      </c>
    </row>
    <row r="5131" ht="15.75" hidden="1" customHeight="1">
      <c r="A5131" s="39" t="s">
        <v>12701</v>
      </c>
      <c r="B5131" s="39" t="s">
        <v>12702</v>
      </c>
      <c r="C5131" s="8">
        <v>908.0</v>
      </c>
      <c r="D5131" s="8">
        <v>3.0</v>
      </c>
      <c r="E5131" s="8">
        <v>2.0</v>
      </c>
      <c r="F5131" s="8">
        <v>1.0</v>
      </c>
      <c r="G5131" s="8">
        <v>1134.0</v>
      </c>
      <c r="H5131" s="8">
        <v>1207.0</v>
      </c>
      <c r="I5131" s="8">
        <v>436.0</v>
      </c>
      <c r="J5131" s="8">
        <v>964.0</v>
      </c>
      <c r="K5131" s="8">
        <v>1982.0</v>
      </c>
      <c r="L5131" s="8">
        <v>1665.0</v>
      </c>
      <c r="M5131" s="8">
        <v>3429.0</v>
      </c>
      <c r="N5131" s="8">
        <v>676.0</v>
      </c>
      <c r="O5131" s="8">
        <v>417.0</v>
      </c>
      <c r="P5131" s="8">
        <v>2.0</v>
      </c>
      <c r="Q5131" s="39" t="s">
        <v>877</v>
      </c>
      <c r="R5131" s="39" t="s">
        <v>12691</v>
      </c>
      <c r="S5131" s="39" t="s">
        <v>12692</v>
      </c>
      <c r="T5131" s="39" t="s">
        <v>12022</v>
      </c>
      <c r="U5131" s="39" t="s">
        <v>12023</v>
      </c>
      <c r="V5131" s="39" t="s">
        <v>12024</v>
      </c>
      <c r="W5131" s="39" t="s">
        <v>12025</v>
      </c>
      <c r="X5131" s="39" t="s">
        <v>12238</v>
      </c>
      <c r="Y5131" s="39" t="s">
        <v>12239</v>
      </c>
      <c r="Z5131" s="39" t="s">
        <v>12192</v>
      </c>
      <c r="AA5131" s="39" t="s">
        <v>12193</v>
      </c>
    </row>
    <row r="5132" ht="15.75" hidden="1" customHeight="1">
      <c r="A5132" s="39" t="s">
        <v>12703</v>
      </c>
      <c r="B5132" s="39" t="s">
        <v>12704</v>
      </c>
      <c r="C5132" s="8">
        <v>622.0</v>
      </c>
      <c r="D5132" s="8">
        <v>2.0</v>
      </c>
      <c r="E5132" s="8">
        <v>1.0</v>
      </c>
      <c r="F5132" s="8">
        <v>1.0</v>
      </c>
      <c r="G5132" s="8">
        <v>786.0</v>
      </c>
      <c r="H5132" s="8">
        <v>849.5</v>
      </c>
      <c r="I5132" s="8">
        <v>168.0</v>
      </c>
      <c r="J5132" s="8">
        <v>630.0</v>
      </c>
      <c r="K5132" s="8">
        <v>5387.0</v>
      </c>
      <c r="L5132" s="8">
        <v>1273.0</v>
      </c>
      <c r="M5132" s="8">
        <v>1185.5</v>
      </c>
      <c r="N5132" s="8">
        <v>707.0</v>
      </c>
      <c r="O5132" s="8">
        <v>478.0</v>
      </c>
      <c r="P5132" s="8">
        <v>2.0</v>
      </c>
      <c r="Q5132" s="39" t="s">
        <v>877</v>
      </c>
      <c r="R5132" s="39" t="s">
        <v>12705</v>
      </c>
      <c r="S5132" s="39" t="s">
        <v>12706</v>
      </c>
      <c r="T5132" s="39" t="s">
        <v>12022</v>
      </c>
      <c r="U5132" s="39" t="s">
        <v>12023</v>
      </c>
      <c r="V5132" s="39" t="s">
        <v>12024</v>
      </c>
      <c r="W5132" s="39" t="s">
        <v>12025</v>
      </c>
      <c r="X5132" s="39" t="s">
        <v>12707</v>
      </c>
      <c r="Y5132" s="39" t="s">
        <v>12708</v>
      </c>
      <c r="Z5132" s="39" t="s">
        <v>12192</v>
      </c>
      <c r="AA5132" s="39" t="s">
        <v>12193</v>
      </c>
    </row>
    <row r="5133" ht="15.75" hidden="1" customHeight="1">
      <c r="A5133" s="39" t="s">
        <v>12709</v>
      </c>
      <c r="B5133" s="39" t="s">
        <v>12710</v>
      </c>
      <c r="C5133" s="8">
        <v>945.0</v>
      </c>
      <c r="D5133" s="8">
        <v>3.0</v>
      </c>
      <c r="E5133" s="8">
        <v>2.0</v>
      </c>
      <c r="F5133" s="8">
        <v>1.0</v>
      </c>
      <c r="G5133" s="8">
        <v>1182.0</v>
      </c>
      <c r="H5133" s="8">
        <v>668.0</v>
      </c>
      <c r="I5133" s="8">
        <v>775.0</v>
      </c>
      <c r="J5133" s="8">
        <v>979.0</v>
      </c>
      <c r="K5133" s="8">
        <v>5051.0</v>
      </c>
      <c r="L5133" s="8">
        <v>2891.0</v>
      </c>
      <c r="M5133" s="8">
        <v>1485.0</v>
      </c>
      <c r="N5133" s="8">
        <v>675.0</v>
      </c>
      <c r="O5133" s="8">
        <v>442.0</v>
      </c>
      <c r="P5133" s="8">
        <v>2.0</v>
      </c>
      <c r="Q5133" s="39" t="s">
        <v>877</v>
      </c>
      <c r="R5133" s="39" t="s">
        <v>12705</v>
      </c>
      <c r="S5133" s="39" t="s">
        <v>12706</v>
      </c>
      <c r="T5133" s="39" t="s">
        <v>12022</v>
      </c>
      <c r="U5133" s="39" t="s">
        <v>12023</v>
      </c>
      <c r="V5133" s="39" t="s">
        <v>12024</v>
      </c>
      <c r="W5133" s="39" t="s">
        <v>12025</v>
      </c>
      <c r="X5133" s="39" t="s">
        <v>12707</v>
      </c>
      <c r="Y5133" s="39" t="s">
        <v>12708</v>
      </c>
      <c r="Z5133" s="39" t="s">
        <v>12192</v>
      </c>
      <c r="AA5133" s="39" t="s">
        <v>12193</v>
      </c>
    </row>
    <row r="5134" ht="15.75" hidden="1" customHeight="1">
      <c r="A5134" s="39" t="s">
        <v>12711</v>
      </c>
      <c r="B5134" s="39" t="s">
        <v>12712</v>
      </c>
      <c r="C5134" s="8">
        <v>2046.0</v>
      </c>
      <c r="D5134" s="8">
        <v>6.0</v>
      </c>
      <c r="E5134" s="8">
        <v>3.0</v>
      </c>
      <c r="F5134" s="8">
        <v>2.0</v>
      </c>
      <c r="G5134" s="8">
        <v>1623.0</v>
      </c>
      <c r="H5134" s="8">
        <v>2206.0</v>
      </c>
      <c r="I5134" s="8">
        <v>3354.0</v>
      </c>
      <c r="J5134" s="8">
        <v>995.0</v>
      </c>
      <c r="K5134" s="8">
        <v>5850.0</v>
      </c>
      <c r="L5134" s="8">
        <v>2222.0</v>
      </c>
      <c r="M5134" s="8">
        <v>2298.0</v>
      </c>
      <c r="N5134" s="8">
        <v>467.0</v>
      </c>
      <c r="O5134" s="8">
        <v>295.0</v>
      </c>
      <c r="P5134" s="8">
        <v>2.0</v>
      </c>
      <c r="Q5134" s="39" t="s">
        <v>877</v>
      </c>
      <c r="R5134" s="39" t="s">
        <v>12705</v>
      </c>
      <c r="S5134" s="39" t="s">
        <v>12706</v>
      </c>
      <c r="T5134" s="39" t="s">
        <v>12022</v>
      </c>
      <c r="U5134" s="39" t="s">
        <v>12023</v>
      </c>
      <c r="V5134" s="39" t="s">
        <v>12024</v>
      </c>
      <c r="W5134" s="39" t="s">
        <v>12025</v>
      </c>
      <c r="X5134" s="39" t="s">
        <v>12707</v>
      </c>
      <c r="Y5134" s="39" t="s">
        <v>12708</v>
      </c>
      <c r="Z5134" s="39" t="s">
        <v>12192</v>
      </c>
      <c r="AA5134" s="39" t="s">
        <v>12193</v>
      </c>
    </row>
    <row r="5135" ht="15.75" hidden="1" customHeight="1">
      <c r="A5135" s="39" t="s">
        <v>12713</v>
      </c>
      <c r="B5135" s="39" t="s">
        <v>12714</v>
      </c>
      <c r="C5135" s="8">
        <v>836.0</v>
      </c>
      <c r="D5135" s="8">
        <v>3.0</v>
      </c>
      <c r="E5135" s="8">
        <v>2.0</v>
      </c>
      <c r="F5135" s="8">
        <v>1.0</v>
      </c>
      <c r="G5135" s="8">
        <v>620.0</v>
      </c>
      <c r="H5135" s="8">
        <v>1088.0</v>
      </c>
      <c r="I5135" s="8">
        <v>579.0</v>
      </c>
      <c r="J5135" s="8">
        <v>755.0</v>
      </c>
      <c r="K5135" s="8">
        <v>6603.0</v>
      </c>
      <c r="L5135" s="8">
        <v>3678.0</v>
      </c>
      <c r="M5135" s="8">
        <v>802.0</v>
      </c>
      <c r="N5135" s="8">
        <v>551.0</v>
      </c>
      <c r="O5135" s="8">
        <v>351.0</v>
      </c>
      <c r="P5135" s="8">
        <v>2.0</v>
      </c>
      <c r="Q5135" s="39" t="s">
        <v>877</v>
      </c>
      <c r="R5135" s="39" t="s">
        <v>12705</v>
      </c>
      <c r="S5135" s="39" t="s">
        <v>12706</v>
      </c>
      <c r="T5135" s="39" t="s">
        <v>12022</v>
      </c>
      <c r="U5135" s="39" t="s">
        <v>12023</v>
      </c>
      <c r="V5135" s="39" t="s">
        <v>12024</v>
      </c>
      <c r="W5135" s="39" t="s">
        <v>12025</v>
      </c>
      <c r="X5135" s="39" t="s">
        <v>12707</v>
      </c>
      <c r="Y5135" s="39" t="s">
        <v>12708</v>
      </c>
      <c r="Z5135" s="39" t="s">
        <v>12192</v>
      </c>
      <c r="AA5135" s="39" t="s">
        <v>12193</v>
      </c>
    </row>
    <row r="5136" ht="15.75" hidden="1" customHeight="1">
      <c r="A5136" s="39" t="s">
        <v>12715</v>
      </c>
      <c r="B5136" s="39" t="s">
        <v>12716</v>
      </c>
      <c r="C5136" s="8">
        <v>1147.0</v>
      </c>
      <c r="D5136" s="8">
        <v>4.0</v>
      </c>
      <c r="E5136" s="8">
        <v>2.0</v>
      </c>
      <c r="F5136" s="8">
        <v>1.0</v>
      </c>
      <c r="G5136" s="8">
        <v>562.0</v>
      </c>
      <c r="H5136" s="8">
        <v>1596.0</v>
      </c>
      <c r="I5136" s="8">
        <v>836.0</v>
      </c>
      <c r="J5136" s="8">
        <v>1583.0</v>
      </c>
      <c r="K5136" s="8">
        <v>4903.0</v>
      </c>
      <c r="L5136" s="8">
        <v>4399.0</v>
      </c>
      <c r="M5136" s="8">
        <v>2736.0</v>
      </c>
      <c r="N5136" s="8">
        <v>656.0</v>
      </c>
      <c r="O5136" s="8">
        <v>396.0</v>
      </c>
      <c r="P5136" s="8">
        <v>2.0</v>
      </c>
      <c r="Q5136" s="39" t="s">
        <v>877</v>
      </c>
      <c r="R5136" s="39" t="s">
        <v>12705</v>
      </c>
      <c r="S5136" s="39" t="s">
        <v>12706</v>
      </c>
      <c r="T5136" s="39" t="s">
        <v>12022</v>
      </c>
      <c r="U5136" s="39" t="s">
        <v>12023</v>
      </c>
      <c r="V5136" s="39" t="s">
        <v>12024</v>
      </c>
      <c r="W5136" s="39" t="s">
        <v>12025</v>
      </c>
      <c r="X5136" s="39" t="s">
        <v>12707</v>
      </c>
      <c r="Y5136" s="39" t="s">
        <v>12708</v>
      </c>
      <c r="Z5136" s="39" t="s">
        <v>12192</v>
      </c>
      <c r="AA5136" s="39" t="s">
        <v>12193</v>
      </c>
    </row>
    <row r="5137" ht="15.75" hidden="1" customHeight="1">
      <c r="A5137" s="39" t="s">
        <v>12717</v>
      </c>
      <c r="B5137" s="39" t="s">
        <v>12718</v>
      </c>
      <c r="C5137" s="8">
        <v>5784.0</v>
      </c>
      <c r="D5137" s="8">
        <v>17.0</v>
      </c>
      <c r="E5137" s="8">
        <v>9.0</v>
      </c>
      <c r="F5137" s="8">
        <v>5.0</v>
      </c>
      <c r="G5137" s="8">
        <v>5965.0</v>
      </c>
      <c r="H5137" s="8">
        <v>5654.0</v>
      </c>
      <c r="I5137" s="8">
        <v>5024.0</v>
      </c>
      <c r="J5137" s="8">
        <v>4992.0</v>
      </c>
      <c r="K5137" s="8">
        <v>1887.0</v>
      </c>
      <c r="L5137" s="8">
        <v>6691.0</v>
      </c>
      <c r="M5137" s="8">
        <v>6467.0</v>
      </c>
      <c r="N5137" s="8">
        <v>464.0</v>
      </c>
      <c r="O5137" s="8">
        <v>306.0</v>
      </c>
      <c r="P5137" s="8">
        <v>2.0</v>
      </c>
      <c r="Q5137" s="39" t="s">
        <v>877</v>
      </c>
      <c r="R5137" s="39" t="s">
        <v>12719</v>
      </c>
      <c r="S5137" s="39" t="s">
        <v>12720</v>
      </c>
      <c r="T5137" s="39" t="s">
        <v>12022</v>
      </c>
      <c r="U5137" s="39" t="s">
        <v>12023</v>
      </c>
      <c r="V5137" s="39" t="s">
        <v>12024</v>
      </c>
      <c r="W5137" s="39" t="s">
        <v>12025</v>
      </c>
      <c r="X5137" s="39" t="s">
        <v>12238</v>
      </c>
      <c r="Y5137" s="39" t="s">
        <v>12239</v>
      </c>
      <c r="Z5137" s="39" t="s">
        <v>12192</v>
      </c>
      <c r="AA5137" s="39" t="s">
        <v>12193</v>
      </c>
    </row>
    <row r="5138" ht="15.75" hidden="1" customHeight="1">
      <c r="A5138" s="39" t="s">
        <v>12721</v>
      </c>
      <c r="B5138" s="39" t="s">
        <v>12722</v>
      </c>
      <c r="C5138" s="8">
        <v>3243.0</v>
      </c>
      <c r="D5138" s="8">
        <v>10.0</v>
      </c>
      <c r="E5138" s="8">
        <v>5.0</v>
      </c>
      <c r="F5138" s="8">
        <v>3.0</v>
      </c>
      <c r="G5138" s="8">
        <v>3433.0</v>
      </c>
      <c r="H5138" s="8">
        <v>2911.0</v>
      </c>
      <c r="I5138" s="8">
        <v>3157.0</v>
      </c>
      <c r="J5138" s="8">
        <v>3403.0</v>
      </c>
      <c r="K5138" s="8">
        <v>1934.0</v>
      </c>
      <c r="L5138" s="8">
        <v>4414.0</v>
      </c>
      <c r="M5138" s="8">
        <v>4206.0</v>
      </c>
      <c r="N5138" s="8">
        <v>732.0</v>
      </c>
      <c r="O5138" s="8">
        <v>467.0</v>
      </c>
      <c r="P5138" s="8">
        <v>2.0</v>
      </c>
      <c r="Q5138" s="39" t="s">
        <v>877</v>
      </c>
      <c r="R5138" s="39" t="s">
        <v>12719</v>
      </c>
      <c r="S5138" s="39" t="s">
        <v>12720</v>
      </c>
      <c r="T5138" s="39" t="s">
        <v>12022</v>
      </c>
      <c r="U5138" s="39" t="s">
        <v>12023</v>
      </c>
      <c r="V5138" s="39" t="s">
        <v>12024</v>
      </c>
      <c r="W5138" s="39" t="s">
        <v>12025</v>
      </c>
      <c r="X5138" s="39" t="s">
        <v>12238</v>
      </c>
      <c r="Y5138" s="39" t="s">
        <v>12239</v>
      </c>
      <c r="Z5138" s="39" t="s">
        <v>12192</v>
      </c>
      <c r="AA5138" s="39" t="s">
        <v>12193</v>
      </c>
    </row>
    <row r="5139" ht="15.75" hidden="1" customHeight="1">
      <c r="A5139" s="39" t="s">
        <v>12723</v>
      </c>
      <c r="B5139" s="39" t="s">
        <v>12724</v>
      </c>
      <c r="C5139" s="8">
        <v>4202.0</v>
      </c>
      <c r="D5139" s="8">
        <v>13.0</v>
      </c>
      <c r="E5139" s="8">
        <v>7.0</v>
      </c>
      <c r="F5139" s="8">
        <v>4.0</v>
      </c>
      <c r="G5139" s="8">
        <v>4137.0</v>
      </c>
      <c r="H5139" s="8">
        <v>5612.0</v>
      </c>
      <c r="I5139" s="8">
        <v>4476.0</v>
      </c>
      <c r="J5139" s="8">
        <v>2752.0</v>
      </c>
      <c r="K5139" s="8">
        <v>5212.0</v>
      </c>
      <c r="L5139" s="8">
        <v>227.0</v>
      </c>
      <c r="M5139" s="8">
        <v>3339.0</v>
      </c>
      <c r="N5139" s="8">
        <v>828.0</v>
      </c>
      <c r="O5139" s="8">
        <v>554.0</v>
      </c>
      <c r="P5139" s="8">
        <v>2.0</v>
      </c>
      <c r="Q5139" s="39" t="s">
        <v>877</v>
      </c>
      <c r="R5139" s="39" t="s">
        <v>12719</v>
      </c>
      <c r="S5139" s="39" t="s">
        <v>12720</v>
      </c>
      <c r="T5139" s="39" t="s">
        <v>12022</v>
      </c>
      <c r="U5139" s="39" t="s">
        <v>12023</v>
      </c>
      <c r="V5139" s="39" t="s">
        <v>12024</v>
      </c>
      <c r="W5139" s="39" t="s">
        <v>12025</v>
      </c>
      <c r="X5139" s="39" t="s">
        <v>12707</v>
      </c>
      <c r="Y5139" s="39" t="s">
        <v>12708</v>
      </c>
      <c r="Z5139" s="39" t="s">
        <v>12192</v>
      </c>
      <c r="AA5139" s="39" t="s">
        <v>12193</v>
      </c>
    </row>
    <row r="5140" ht="15.75" hidden="1" customHeight="1">
      <c r="A5140" s="39" t="s">
        <v>12725</v>
      </c>
      <c r="B5140" s="39" t="s">
        <v>12726</v>
      </c>
      <c r="C5140" s="8">
        <v>3670.0</v>
      </c>
      <c r="D5140" s="8">
        <v>11.0</v>
      </c>
      <c r="E5140" s="8">
        <v>6.0</v>
      </c>
      <c r="F5140" s="8">
        <v>3.0</v>
      </c>
      <c r="G5140" s="8">
        <v>3111.5</v>
      </c>
      <c r="H5140" s="8">
        <v>3700.0</v>
      </c>
      <c r="I5140" s="8">
        <v>3693.0</v>
      </c>
      <c r="J5140" s="8">
        <v>2450.0</v>
      </c>
      <c r="K5140" s="8">
        <v>3963.0</v>
      </c>
      <c r="L5140" s="8">
        <v>6017.0</v>
      </c>
      <c r="M5140" s="8">
        <v>4137.0</v>
      </c>
      <c r="N5140" s="8">
        <v>696.0</v>
      </c>
      <c r="O5140" s="8">
        <v>384.0</v>
      </c>
      <c r="P5140" s="8">
        <v>2.0</v>
      </c>
      <c r="Q5140" s="39" t="s">
        <v>877</v>
      </c>
      <c r="R5140" s="39" t="s">
        <v>12719</v>
      </c>
      <c r="S5140" s="39" t="s">
        <v>12720</v>
      </c>
      <c r="T5140" s="39" t="s">
        <v>12022</v>
      </c>
      <c r="U5140" s="39" t="s">
        <v>12023</v>
      </c>
      <c r="V5140" s="39" t="s">
        <v>12024</v>
      </c>
      <c r="W5140" s="39" t="s">
        <v>12025</v>
      </c>
      <c r="X5140" s="39" t="s">
        <v>12707</v>
      </c>
      <c r="Y5140" s="39" t="s">
        <v>12708</v>
      </c>
      <c r="Z5140" s="39" t="s">
        <v>12192</v>
      </c>
      <c r="AA5140" s="39" t="s">
        <v>12193</v>
      </c>
    </row>
    <row r="5141" ht="15.75" hidden="1" customHeight="1">
      <c r="A5141" s="39" t="s">
        <v>12727</v>
      </c>
      <c r="B5141" s="39" t="s">
        <v>12728</v>
      </c>
      <c r="C5141" s="8">
        <v>2521.0</v>
      </c>
      <c r="D5141" s="8">
        <v>8.0</v>
      </c>
      <c r="E5141" s="8">
        <v>4.0</v>
      </c>
      <c r="F5141" s="8">
        <v>2.0</v>
      </c>
      <c r="G5141" s="8">
        <v>2609.0</v>
      </c>
      <c r="H5141" s="8">
        <v>2281.0</v>
      </c>
      <c r="I5141" s="8">
        <v>2510.0</v>
      </c>
      <c r="J5141" s="8">
        <v>2519.0</v>
      </c>
      <c r="K5141" s="8">
        <v>3003.0</v>
      </c>
      <c r="L5141" s="8">
        <v>3579.0</v>
      </c>
      <c r="M5141" s="8">
        <v>3316.0</v>
      </c>
      <c r="N5141" s="8">
        <v>534.0</v>
      </c>
      <c r="O5141" s="8">
        <v>305.0</v>
      </c>
      <c r="P5141" s="8">
        <v>2.0</v>
      </c>
      <c r="Q5141" s="39" t="s">
        <v>877</v>
      </c>
      <c r="R5141" s="39" t="s">
        <v>12719</v>
      </c>
      <c r="S5141" s="39" t="s">
        <v>12720</v>
      </c>
      <c r="T5141" s="39" t="s">
        <v>12022</v>
      </c>
      <c r="U5141" s="39" t="s">
        <v>12023</v>
      </c>
      <c r="V5141" s="39" t="s">
        <v>12024</v>
      </c>
      <c r="W5141" s="39" t="s">
        <v>12025</v>
      </c>
      <c r="X5141" s="39" t="s">
        <v>12707</v>
      </c>
      <c r="Y5141" s="39" t="s">
        <v>12708</v>
      </c>
      <c r="Z5141" s="39" t="s">
        <v>12192</v>
      </c>
      <c r="AA5141" s="39" t="s">
        <v>12193</v>
      </c>
    </row>
    <row r="5142" ht="15.75" hidden="1" customHeight="1">
      <c r="A5142" s="39" t="s">
        <v>12729</v>
      </c>
      <c r="B5142" s="39" t="s">
        <v>12730</v>
      </c>
      <c r="C5142" s="8">
        <v>5863.0</v>
      </c>
      <c r="D5142" s="8">
        <v>17.0</v>
      </c>
      <c r="E5142" s="8">
        <v>9.0</v>
      </c>
      <c r="F5142" s="8">
        <v>5.0</v>
      </c>
      <c r="G5142" s="8">
        <v>5850.0</v>
      </c>
      <c r="H5142" s="8">
        <v>6240.5</v>
      </c>
      <c r="I5142" s="8">
        <v>5232.0</v>
      </c>
      <c r="J5142" s="8">
        <v>5166.0</v>
      </c>
      <c r="K5142" s="8">
        <v>1564.0</v>
      </c>
      <c r="L5142" s="8">
        <v>6243.0</v>
      </c>
      <c r="M5142" s="8">
        <v>6506.0</v>
      </c>
      <c r="N5142" s="8">
        <v>649.0</v>
      </c>
      <c r="O5142" s="8">
        <v>399.0</v>
      </c>
      <c r="P5142" s="8">
        <v>2.0</v>
      </c>
      <c r="Q5142" s="39" t="s">
        <v>877</v>
      </c>
      <c r="R5142" s="39" t="s">
        <v>12719</v>
      </c>
      <c r="S5142" s="39" t="s">
        <v>12720</v>
      </c>
      <c r="T5142" s="39" t="s">
        <v>12022</v>
      </c>
      <c r="U5142" s="39" t="s">
        <v>12023</v>
      </c>
      <c r="V5142" s="39" t="s">
        <v>12024</v>
      </c>
      <c r="W5142" s="39" t="s">
        <v>12025</v>
      </c>
      <c r="X5142" s="39" t="s">
        <v>12238</v>
      </c>
      <c r="Y5142" s="39" t="s">
        <v>12239</v>
      </c>
      <c r="Z5142" s="39" t="s">
        <v>12192</v>
      </c>
      <c r="AA5142" s="39" t="s">
        <v>12193</v>
      </c>
    </row>
    <row r="5143" ht="15.75" hidden="1" customHeight="1">
      <c r="A5143" s="39" t="s">
        <v>12731</v>
      </c>
      <c r="B5143" s="39" t="s">
        <v>12732</v>
      </c>
      <c r="C5143" s="8">
        <v>4825.0</v>
      </c>
      <c r="D5143" s="8">
        <v>14.0</v>
      </c>
      <c r="E5143" s="8">
        <v>7.0</v>
      </c>
      <c r="F5143" s="8">
        <v>4.0</v>
      </c>
      <c r="G5143" s="8">
        <v>5255.0</v>
      </c>
      <c r="H5143" s="8">
        <v>4880.0</v>
      </c>
      <c r="I5143" s="8">
        <v>4532.0</v>
      </c>
      <c r="J5143" s="8">
        <v>4616.0</v>
      </c>
      <c r="K5143" s="8">
        <v>1025.0</v>
      </c>
      <c r="L5143" s="8">
        <v>5372.0</v>
      </c>
      <c r="M5143" s="8">
        <v>5096.0</v>
      </c>
      <c r="N5143" s="8">
        <v>809.0</v>
      </c>
      <c r="O5143" s="8">
        <v>572.0</v>
      </c>
      <c r="P5143" s="8">
        <v>2.0</v>
      </c>
      <c r="Q5143" s="39" t="s">
        <v>877</v>
      </c>
      <c r="R5143" s="39" t="s">
        <v>12719</v>
      </c>
      <c r="S5143" s="39" t="s">
        <v>12720</v>
      </c>
      <c r="T5143" s="39" t="s">
        <v>12022</v>
      </c>
      <c r="U5143" s="39" t="s">
        <v>12023</v>
      </c>
      <c r="V5143" s="39" t="s">
        <v>12024</v>
      </c>
      <c r="W5143" s="39" t="s">
        <v>12025</v>
      </c>
      <c r="X5143" s="39" t="s">
        <v>12238</v>
      </c>
      <c r="Y5143" s="39" t="s">
        <v>12239</v>
      </c>
      <c r="Z5143" s="39" t="s">
        <v>12192</v>
      </c>
      <c r="AA5143" s="39" t="s">
        <v>12193</v>
      </c>
    </row>
    <row r="5144" ht="15.75" hidden="1" customHeight="1">
      <c r="A5144" s="39" t="s">
        <v>12733</v>
      </c>
      <c r="B5144" s="39" t="s">
        <v>12734</v>
      </c>
      <c r="C5144" s="8">
        <v>3105.0</v>
      </c>
      <c r="D5144" s="8">
        <v>9.0</v>
      </c>
      <c r="E5144" s="8">
        <v>5.0</v>
      </c>
      <c r="F5144" s="8">
        <v>3.0</v>
      </c>
      <c r="G5144" s="8">
        <v>3501.0</v>
      </c>
      <c r="H5144" s="8">
        <v>3041.5</v>
      </c>
      <c r="I5144" s="8">
        <v>3252.0</v>
      </c>
      <c r="J5144" s="8">
        <v>3180.0</v>
      </c>
      <c r="K5144" s="8">
        <v>1289.0</v>
      </c>
      <c r="L5144" s="8">
        <v>3105.0</v>
      </c>
      <c r="M5144" s="8">
        <v>5417.0</v>
      </c>
      <c r="N5144" s="8">
        <v>1094.0</v>
      </c>
      <c r="O5144" s="8">
        <v>701.0</v>
      </c>
      <c r="P5144" s="8">
        <v>2.0</v>
      </c>
      <c r="Q5144" s="39" t="s">
        <v>877</v>
      </c>
      <c r="R5144" s="39" t="s">
        <v>12735</v>
      </c>
      <c r="S5144" s="39" t="s">
        <v>12736</v>
      </c>
      <c r="T5144" s="39" t="s">
        <v>12022</v>
      </c>
      <c r="U5144" s="39" t="s">
        <v>12023</v>
      </c>
      <c r="V5144" s="39" t="s">
        <v>12024</v>
      </c>
      <c r="W5144" s="39" t="s">
        <v>12025</v>
      </c>
      <c r="X5144" s="39" t="s">
        <v>12707</v>
      </c>
      <c r="Y5144" s="39" t="s">
        <v>12708</v>
      </c>
      <c r="Z5144" s="39" t="s">
        <v>12192</v>
      </c>
      <c r="AA5144" s="39" t="s">
        <v>12193</v>
      </c>
    </row>
    <row r="5145" ht="15.75" hidden="1" customHeight="1">
      <c r="A5145" s="39" t="s">
        <v>12737</v>
      </c>
      <c r="B5145" s="39" t="s">
        <v>12738</v>
      </c>
      <c r="C5145" s="8">
        <v>1783.0</v>
      </c>
      <c r="D5145" s="8">
        <v>6.0</v>
      </c>
      <c r="E5145" s="8">
        <v>3.0</v>
      </c>
      <c r="F5145" s="8">
        <v>2.0</v>
      </c>
      <c r="G5145" s="8">
        <v>1597.0</v>
      </c>
      <c r="H5145" s="8">
        <v>1812.0</v>
      </c>
      <c r="I5145" s="8">
        <v>2563.0</v>
      </c>
      <c r="J5145" s="8">
        <v>1667.0</v>
      </c>
      <c r="K5145" s="8">
        <v>2638.0</v>
      </c>
      <c r="L5145" s="8">
        <v>1459.0</v>
      </c>
      <c r="M5145" s="8">
        <v>3070.0</v>
      </c>
      <c r="N5145" s="8">
        <v>542.0</v>
      </c>
      <c r="O5145" s="8">
        <v>353.0</v>
      </c>
      <c r="P5145" s="8">
        <v>2.0</v>
      </c>
      <c r="Q5145" s="39" t="s">
        <v>877</v>
      </c>
      <c r="R5145" s="39" t="s">
        <v>12735</v>
      </c>
      <c r="S5145" s="39" t="s">
        <v>12736</v>
      </c>
      <c r="T5145" s="39" t="s">
        <v>12022</v>
      </c>
      <c r="U5145" s="39" t="s">
        <v>12023</v>
      </c>
      <c r="V5145" s="39" t="s">
        <v>12024</v>
      </c>
      <c r="W5145" s="39" t="s">
        <v>12025</v>
      </c>
      <c r="X5145" s="39" t="s">
        <v>12707</v>
      </c>
      <c r="Y5145" s="39" t="s">
        <v>12708</v>
      </c>
      <c r="Z5145" s="39" t="s">
        <v>12192</v>
      </c>
      <c r="AA5145" s="39" t="s">
        <v>12193</v>
      </c>
    </row>
    <row r="5146" ht="15.75" hidden="1" customHeight="1">
      <c r="A5146" s="39" t="s">
        <v>12739</v>
      </c>
      <c r="B5146" s="39" t="s">
        <v>12740</v>
      </c>
      <c r="C5146" s="8">
        <v>2399.0</v>
      </c>
      <c r="D5146" s="8">
        <v>7.0</v>
      </c>
      <c r="E5146" s="8">
        <v>4.0</v>
      </c>
      <c r="F5146" s="8">
        <v>2.0</v>
      </c>
      <c r="G5146" s="8">
        <v>2013.0</v>
      </c>
      <c r="H5146" s="8">
        <v>2010.0</v>
      </c>
      <c r="I5146" s="8">
        <v>3824.0</v>
      </c>
      <c r="J5146" s="8">
        <v>2641.0</v>
      </c>
      <c r="K5146" s="8">
        <v>3702.0</v>
      </c>
      <c r="L5146" s="8">
        <v>2788.0</v>
      </c>
      <c r="M5146" s="8">
        <v>2403.0</v>
      </c>
      <c r="N5146" s="8">
        <v>691.0</v>
      </c>
      <c r="O5146" s="8">
        <v>426.0</v>
      </c>
      <c r="P5146" s="8">
        <v>2.0</v>
      </c>
      <c r="Q5146" s="39" t="s">
        <v>877</v>
      </c>
      <c r="R5146" s="39" t="s">
        <v>12735</v>
      </c>
      <c r="S5146" s="39" t="s">
        <v>12736</v>
      </c>
      <c r="T5146" s="39" t="s">
        <v>12022</v>
      </c>
      <c r="U5146" s="39" t="s">
        <v>12023</v>
      </c>
      <c r="V5146" s="39" t="s">
        <v>12024</v>
      </c>
      <c r="W5146" s="39" t="s">
        <v>12025</v>
      </c>
      <c r="X5146" s="39" t="s">
        <v>12707</v>
      </c>
      <c r="Y5146" s="39" t="s">
        <v>12708</v>
      </c>
      <c r="Z5146" s="39" t="s">
        <v>12192</v>
      </c>
      <c r="AA5146" s="39" t="s">
        <v>12193</v>
      </c>
    </row>
    <row r="5147" ht="15.75" hidden="1" customHeight="1">
      <c r="A5147" s="39" t="s">
        <v>12741</v>
      </c>
      <c r="B5147" s="39" t="s">
        <v>12742</v>
      </c>
      <c r="C5147" s="8">
        <v>3318.0</v>
      </c>
      <c r="D5147" s="8">
        <v>10.0</v>
      </c>
      <c r="E5147" s="8">
        <v>5.0</v>
      </c>
      <c r="F5147" s="8">
        <v>3.0</v>
      </c>
      <c r="G5147" s="8">
        <v>3328.0</v>
      </c>
      <c r="H5147" s="8">
        <v>3933.0</v>
      </c>
      <c r="I5147" s="8">
        <v>2806.0</v>
      </c>
      <c r="J5147" s="8">
        <v>2089.0</v>
      </c>
      <c r="K5147" s="8">
        <v>5265.0</v>
      </c>
      <c r="L5147" s="8">
        <v>1532.0</v>
      </c>
      <c r="M5147" s="8">
        <v>2512.0</v>
      </c>
      <c r="N5147" s="8">
        <v>893.0</v>
      </c>
      <c r="O5147" s="8">
        <v>591.0</v>
      </c>
      <c r="P5147" s="8">
        <v>2.0</v>
      </c>
      <c r="Q5147" s="39" t="s">
        <v>877</v>
      </c>
      <c r="R5147" s="39" t="s">
        <v>12735</v>
      </c>
      <c r="S5147" s="39" t="s">
        <v>12736</v>
      </c>
      <c r="T5147" s="39" t="s">
        <v>12022</v>
      </c>
      <c r="U5147" s="39" t="s">
        <v>12023</v>
      </c>
      <c r="V5147" s="39" t="s">
        <v>12024</v>
      </c>
      <c r="W5147" s="39" t="s">
        <v>12025</v>
      </c>
      <c r="X5147" s="39" t="s">
        <v>12568</v>
      </c>
      <c r="Y5147" s="39" t="s">
        <v>12569</v>
      </c>
      <c r="Z5147" s="39" t="s">
        <v>12506</v>
      </c>
      <c r="AA5147" s="39" t="s">
        <v>12507</v>
      </c>
    </row>
    <row r="5148" ht="15.75" hidden="1" customHeight="1">
      <c r="A5148" s="39" t="s">
        <v>12743</v>
      </c>
      <c r="B5148" s="39" t="s">
        <v>12744</v>
      </c>
      <c r="C5148" s="8">
        <v>3552.0</v>
      </c>
      <c r="D5148" s="8">
        <v>11.0</v>
      </c>
      <c r="E5148" s="8">
        <v>6.0</v>
      </c>
      <c r="F5148" s="8">
        <v>3.0</v>
      </c>
      <c r="G5148" s="8">
        <v>4675.0</v>
      </c>
      <c r="H5148" s="8">
        <v>5195.0</v>
      </c>
      <c r="I5148" s="8">
        <v>4283.0</v>
      </c>
      <c r="J5148" s="8">
        <v>2555.0</v>
      </c>
      <c r="K5148" s="8">
        <v>1068.0</v>
      </c>
      <c r="L5148" s="8">
        <v>303.0</v>
      </c>
      <c r="M5148" s="8">
        <v>3468.0</v>
      </c>
      <c r="N5148" s="8">
        <v>669.0</v>
      </c>
      <c r="O5148" s="8">
        <v>460.0</v>
      </c>
      <c r="P5148" s="8">
        <v>2.0</v>
      </c>
      <c r="Q5148" s="39" t="s">
        <v>877</v>
      </c>
      <c r="R5148" s="39" t="s">
        <v>12735</v>
      </c>
      <c r="S5148" s="39" t="s">
        <v>12736</v>
      </c>
      <c r="T5148" s="39" t="s">
        <v>12022</v>
      </c>
      <c r="U5148" s="39" t="s">
        <v>12023</v>
      </c>
      <c r="V5148" s="39" t="s">
        <v>12024</v>
      </c>
      <c r="W5148" s="39" t="s">
        <v>12025</v>
      </c>
      <c r="X5148" s="39" t="s">
        <v>12707</v>
      </c>
      <c r="Y5148" s="39" t="s">
        <v>12708</v>
      </c>
      <c r="Z5148" s="39" t="s">
        <v>12192</v>
      </c>
      <c r="AA5148" s="39" t="s">
        <v>12193</v>
      </c>
    </row>
    <row r="5149" ht="15.75" hidden="1" customHeight="1">
      <c r="A5149" s="39" t="s">
        <v>12745</v>
      </c>
      <c r="B5149" s="39" t="s">
        <v>12746</v>
      </c>
      <c r="C5149" s="8">
        <v>1435.0</v>
      </c>
      <c r="D5149" s="8">
        <v>5.0</v>
      </c>
      <c r="E5149" s="8">
        <v>3.0</v>
      </c>
      <c r="F5149" s="8">
        <v>2.0</v>
      </c>
      <c r="G5149" s="8">
        <v>1564.5</v>
      </c>
      <c r="H5149" s="8">
        <v>2200.0</v>
      </c>
      <c r="I5149" s="8">
        <v>677.0</v>
      </c>
      <c r="J5149" s="8">
        <v>1008.0</v>
      </c>
      <c r="K5149" s="8">
        <v>3540.0</v>
      </c>
      <c r="L5149" s="8">
        <v>1897.0</v>
      </c>
      <c r="M5149" s="8">
        <v>1750.0</v>
      </c>
      <c r="N5149" s="8">
        <v>828.0</v>
      </c>
      <c r="O5149" s="8">
        <v>567.0</v>
      </c>
      <c r="P5149" s="8">
        <v>2.0</v>
      </c>
      <c r="Q5149" s="39" t="s">
        <v>877</v>
      </c>
      <c r="R5149" s="39" t="s">
        <v>12735</v>
      </c>
      <c r="S5149" s="39" t="s">
        <v>12736</v>
      </c>
      <c r="T5149" s="39" t="s">
        <v>12022</v>
      </c>
      <c r="U5149" s="39" t="s">
        <v>12023</v>
      </c>
      <c r="V5149" s="39" t="s">
        <v>12024</v>
      </c>
      <c r="W5149" s="39" t="s">
        <v>12025</v>
      </c>
      <c r="X5149" s="39" t="s">
        <v>12707</v>
      </c>
      <c r="Y5149" s="39" t="s">
        <v>12708</v>
      </c>
      <c r="Z5149" s="39" t="s">
        <v>12192</v>
      </c>
      <c r="AA5149" s="39" t="s">
        <v>12193</v>
      </c>
    </row>
    <row r="5150" ht="15.75" hidden="1" customHeight="1">
      <c r="A5150" s="39" t="s">
        <v>12747</v>
      </c>
      <c r="B5150" s="39" t="s">
        <v>12748</v>
      </c>
      <c r="C5150" s="8">
        <v>1058.0</v>
      </c>
      <c r="D5150" s="8">
        <v>4.0</v>
      </c>
      <c r="E5150" s="8">
        <v>2.0</v>
      </c>
      <c r="F5150" s="8">
        <v>1.0</v>
      </c>
      <c r="G5150" s="8">
        <v>1314.0</v>
      </c>
      <c r="H5150" s="8">
        <v>1145.0</v>
      </c>
      <c r="I5150" s="8">
        <v>844.0</v>
      </c>
      <c r="J5150" s="8">
        <v>1062.0</v>
      </c>
      <c r="K5150" s="8">
        <v>5847.0</v>
      </c>
      <c r="L5150" s="8">
        <v>187.0</v>
      </c>
      <c r="M5150" s="8">
        <v>1496.0</v>
      </c>
      <c r="N5150" s="8">
        <v>989.0</v>
      </c>
      <c r="O5150" s="8">
        <v>621.0</v>
      </c>
      <c r="P5150" s="8">
        <v>2.0</v>
      </c>
      <c r="Q5150" s="39" t="s">
        <v>877</v>
      </c>
      <c r="R5150" s="39" t="s">
        <v>12735</v>
      </c>
      <c r="S5150" s="39" t="s">
        <v>12736</v>
      </c>
      <c r="T5150" s="39" t="s">
        <v>12022</v>
      </c>
      <c r="U5150" s="39" t="s">
        <v>12023</v>
      </c>
      <c r="V5150" s="39" t="s">
        <v>12024</v>
      </c>
      <c r="W5150" s="39" t="s">
        <v>12025</v>
      </c>
      <c r="X5150" s="39" t="s">
        <v>12707</v>
      </c>
      <c r="Y5150" s="39" t="s">
        <v>12708</v>
      </c>
      <c r="Z5150" s="39" t="s">
        <v>12192</v>
      </c>
      <c r="AA5150" s="39" t="s">
        <v>12193</v>
      </c>
    </row>
    <row r="5151" ht="15.75" hidden="1" customHeight="1">
      <c r="A5151" s="39" t="s">
        <v>12749</v>
      </c>
      <c r="B5151" s="39" t="s">
        <v>12750</v>
      </c>
      <c r="C5151" s="8">
        <v>317.0</v>
      </c>
      <c r="D5151" s="8">
        <v>1.0</v>
      </c>
      <c r="E5151" s="8">
        <v>1.0</v>
      </c>
      <c r="F5151" s="8">
        <v>1.0</v>
      </c>
      <c r="G5151" s="8">
        <v>377.0</v>
      </c>
      <c r="H5151" s="8">
        <v>532.0</v>
      </c>
      <c r="I5151" s="8">
        <v>78.0</v>
      </c>
      <c r="J5151" s="8">
        <v>309.0</v>
      </c>
      <c r="K5151" s="8">
        <v>5326.0</v>
      </c>
      <c r="L5151" s="8">
        <v>1370.0</v>
      </c>
      <c r="M5151" s="8">
        <v>604.0</v>
      </c>
      <c r="N5151" s="8">
        <v>882.0</v>
      </c>
      <c r="O5151" s="8">
        <v>545.0</v>
      </c>
      <c r="P5151" s="8">
        <v>2.0</v>
      </c>
      <c r="Q5151" s="39" t="s">
        <v>877</v>
      </c>
      <c r="R5151" s="39" t="s">
        <v>12751</v>
      </c>
      <c r="S5151" s="39" t="s">
        <v>12752</v>
      </c>
      <c r="T5151" s="39" t="s">
        <v>12022</v>
      </c>
      <c r="U5151" s="39" t="s">
        <v>12023</v>
      </c>
      <c r="V5151" s="39" t="s">
        <v>12024</v>
      </c>
      <c r="W5151" s="39" t="s">
        <v>12025</v>
      </c>
      <c r="X5151" s="39" t="s">
        <v>12707</v>
      </c>
      <c r="Y5151" s="39" t="s">
        <v>12708</v>
      </c>
      <c r="Z5151" s="39" t="s">
        <v>12192</v>
      </c>
      <c r="AA5151" s="39" t="s">
        <v>12193</v>
      </c>
    </row>
    <row r="5152" ht="15.75" hidden="1" customHeight="1">
      <c r="A5152" s="39" t="s">
        <v>12753</v>
      </c>
      <c r="B5152" s="39" t="s">
        <v>12754</v>
      </c>
      <c r="C5152" s="8">
        <v>100.0</v>
      </c>
      <c r="D5152" s="8">
        <v>1.0</v>
      </c>
      <c r="E5152" s="8">
        <v>1.0</v>
      </c>
      <c r="F5152" s="8">
        <v>1.0</v>
      </c>
      <c r="G5152" s="8">
        <v>131.0</v>
      </c>
      <c r="H5152" s="8">
        <v>164.0</v>
      </c>
      <c r="I5152" s="8">
        <v>211.0</v>
      </c>
      <c r="J5152" s="8">
        <v>100.0</v>
      </c>
      <c r="K5152" s="8">
        <v>2146.0</v>
      </c>
      <c r="L5152" s="8">
        <v>1189.0</v>
      </c>
      <c r="M5152" s="8">
        <v>470.0</v>
      </c>
      <c r="N5152" s="8">
        <v>570.0</v>
      </c>
      <c r="O5152" s="8">
        <v>392.0</v>
      </c>
      <c r="P5152" s="8">
        <v>2.0</v>
      </c>
      <c r="Q5152" s="39" t="s">
        <v>877</v>
      </c>
      <c r="R5152" s="39" t="s">
        <v>12751</v>
      </c>
      <c r="S5152" s="39" t="s">
        <v>12752</v>
      </c>
      <c r="T5152" s="39" t="s">
        <v>12022</v>
      </c>
      <c r="U5152" s="39" t="s">
        <v>12023</v>
      </c>
      <c r="V5152" s="39" t="s">
        <v>12024</v>
      </c>
      <c r="W5152" s="39" t="s">
        <v>12025</v>
      </c>
      <c r="X5152" s="39" t="s">
        <v>12707</v>
      </c>
      <c r="Y5152" s="39" t="s">
        <v>12708</v>
      </c>
      <c r="Z5152" s="39" t="s">
        <v>12192</v>
      </c>
      <c r="AA5152" s="39" t="s">
        <v>12193</v>
      </c>
    </row>
    <row r="5153" ht="15.75" hidden="1" customHeight="1">
      <c r="A5153" s="39" t="s">
        <v>12755</v>
      </c>
      <c r="B5153" s="39" t="s">
        <v>12756</v>
      </c>
      <c r="C5153" s="8">
        <v>129.0</v>
      </c>
      <c r="D5153" s="8">
        <v>1.0</v>
      </c>
      <c r="E5153" s="8">
        <v>1.0</v>
      </c>
      <c r="F5153" s="8">
        <v>1.0</v>
      </c>
      <c r="G5153" s="8">
        <v>166.0</v>
      </c>
      <c r="H5153" s="8">
        <v>135.0</v>
      </c>
      <c r="I5153" s="8">
        <v>159.0</v>
      </c>
      <c r="J5153" s="8">
        <v>312.0</v>
      </c>
      <c r="K5153" s="8">
        <v>4737.0</v>
      </c>
      <c r="L5153" s="8">
        <v>159.0</v>
      </c>
      <c r="M5153" s="8">
        <v>775.0</v>
      </c>
      <c r="N5153" s="8">
        <v>494.0</v>
      </c>
      <c r="O5153" s="8">
        <v>350.0</v>
      </c>
      <c r="P5153" s="8">
        <v>2.0</v>
      </c>
      <c r="Q5153" s="39" t="s">
        <v>877</v>
      </c>
      <c r="R5153" s="39" t="s">
        <v>12751</v>
      </c>
      <c r="S5153" s="39" t="s">
        <v>12752</v>
      </c>
      <c r="T5153" s="39" t="s">
        <v>12022</v>
      </c>
      <c r="U5153" s="39" t="s">
        <v>12023</v>
      </c>
      <c r="V5153" s="39" t="s">
        <v>12024</v>
      </c>
      <c r="W5153" s="39" t="s">
        <v>12025</v>
      </c>
      <c r="X5153" s="39" t="s">
        <v>12707</v>
      </c>
      <c r="Y5153" s="39" t="s">
        <v>12708</v>
      </c>
      <c r="Z5153" s="39" t="s">
        <v>12192</v>
      </c>
      <c r="AA5153" s="39" t="s">
        <v>12193</v>
      </c>
    </row>
    <row r="5154" ht="15.75" hidden="1" customHeight="1">
      <c r="A5154" s="39" t="s">
        <v>12757</v>
      </c>
      <c r="B5154" s="39" t="s">
        <v>12758</v>
      </c>
      <c r="C5154" s="8">
        <v>1029.0</v>
      </c>
      <c r="D5154" s="8">
        <v>3.0</v>
      </c>
      <c r="E5154" s="8">
        <v>2.0</v>
      </c>
      <c r="F5154" s="8">
        <v>1.0</v>
      </c>
      <c r="G5154" s="8">
        <v>1117.0</v>
      </c>
      <c r="H5154" s="8">
        <v>1736.0</v>
      </c>
      <c r="I5154" s="8">
        <v>565.0</v>
      </c>
      <c r="J5154" s="8">
        <v>596.0</v>
      </c>
      <c r="K5154" s="8">
        <v>2397.0</v>
      </c>
      <c r="L5154" s="8">
        <v>3176.0</v>
      </c>
      <c r="M5154" s="8">
        <v>837.0</v>
      </c>
      <c r="N5154" s="8">
        <v>654.0</v>
      </c>
      <c r="O5154" s="8">
        <v>420.0</v>
      </c>
      <c r="P5154" s="8">
        <v>2.0</v>
      </c>
      <c r="Q5154" s="39" t="s">
        <v>877</v>
      </c>
      <c r="R5154" s="39" t="s">
        <v>12751</v>
      </c>
      <c r="S5154" s="39" t="s">
        <v>12752</v>
      </c>
      <c r="T5154" s="39" t="s">
        <v>12022</v>
      </c>
      <c r="U5154" s="39" t="s">
        <v>12023</v>
      </c>
      <c r="V5154" s="39" t="s">
        <v>12024</v>
      </c>
      <c r="W5154" s="39" t="s">
        <v>12025</v>
      </c>
      <c r="X5154" s="39" t="s">
        <v>12707</v>
      </c>
      <c r="Y5154" s="39" t="s">
        <v>12708</v>
      </c>
      <c r="Z5154" s="39" t="s">
        <v>12192</v>
      </c>
      <c r="AA5154" s="39" t="s">
        <v>12193</v>
      </c>
    </row>
    <row r="5155" ht="15.75" hidden="1" customHeight="1">
      <c r="A5155" s="39" t="s">
        <v>12759</v>
      </c>
      <c r="B5155" s="39" t="s">
        <v>12760</v>
      </c>
      <c r="C5155" s="8">
        <v>1076.0</v>
      </c>
      <c r="D5155" s="8">
        <v>4.0</v>
      </c>
      <c r="E5155" s="8">
        <v>2.0</v>
      </c>
      <c r="F5155" s="8">
        <v>1.0</v>
      </c>
      <c r="G5155" s="8">
        <v>1319.0</v>
      </c>
      <c r="H5155" s="8">
        <v>1206.0</v>
      </c>
      <c r="I5155" s="8">
        <v>720.0</v>
      </c>
      <c r="J5155" s="8">
        <v>867.0</v>
      </c>
      <c r="K5155" s="8">
        <v>2959.0</v>
      </c>
      <c r="L5155" s="8">
        <v>1732.0</v>
      </c>
      <c r="M5155" s="8">
        <v>2452.0</v>
      </c>
      <c r="N5155" s="8">
        <v>776.0</v>
      </c>
      <c r="O5155" s="8">
        <v>460.0</v>
      </c>
      <c r="P5155" s="8">
        <v>2.0</v>
      </c>
      <c r="Q5155" s="39" t="s">
        <v>877</v>
      </c>
      <c r="R5155" s="39" t="s">
        <v>12751</v>
      </c>
      <c r="S5155" s="39" t="s">
        <v>12752</v>
      </c>
      <c r="T5155" s="39" t="s">
        <v>12022</v>
      </c>
      <c r="U5155" s="39" t="s">
        <v>12023</v>
      </c>
      <c r="V5155" s="39" t="s">
        <v>12024</v>
      </c>
      <c r="W5155" s="39" t="s">
        <v>12025</v>
      </c>
      <c r="X5155" s="39" t="s">
        <v>12761</v>
      </c>
      <c r="Y5155" s="39" t="s">
        <v>12762</v>
      </c>
      <c r="Z5155" s="39" t="s">
        <v>12192</v>
      </c>
      <c r="AA5155" s="39" t="s">
        <v>12193</v>
      </c>
    </row>
    <row r="5156" ht="15.75" hidden="1" customHeight="1">
      <c r="A5156" s="39" t="s">
        <v>12763</v>
      </c>
      <c r="B5156" s="39" t="s">
        <v>12764</v>
      </c>
      <c r="C5156" s="8">
        <v>4000.0</v>
      </c>
      <c r="D5156" s="8">
        <v>12.0</v>
      </c>
      <c r="E5156" s="8">
        <v>6.0</v>
      </c>
      <c r="F5156" s="8">
        <v>3.0</v>
      </c>
      <c r="G5156" s="8">
        <v>3945.0</v>
      </c>
      <c r="H5156" s="8">
        <v>3596.0</v>
      </c>
      <c r="I5156" s="8">
        <v>4154.0</v>
      </c>
      <c r="J5156" s="8">
        <v>3364.0</v>
      </c>
      <c r="K5156" s="8">
        <v>2332.0</v>
      </c>
      <c r="L5156" s="8">
        <v>6220.0</v>
      </c>
      <c r="M5156" s="8">
        <v>3396.0</v>
      </c>
      <c r="N5156" s="8">
        <v>847.0</v>
      </c>
      <c r="O5156" s="8">
        <v>571.0</v>
      </c>
      <c r="P5156" s="8">
        <v>2.0</v>
      </c>
      <c r="Q5156" s="39" t="s">
        <v>877</v>
      </c>
      <c r="R5156" s="39" t="s">
        <v>12751</v>
      </c>
      <c r="S5156" s="39" t="s">
        <v>12752</v>
      </c>
      <c r="T5156" s="39" t="s">
        <v>12022</v>
      </c>
      <c r="U5156" s="39" t="s">
        <v>12023</v>
      </c>
      <c r="V5156" s="39" t="s">
        <v>12024</v>
      </c>
      <c r="W5156" s="39" t="s">
        <v>12025</v>
      </c>
      <c r="X5156" s="39" t="s">
        <v>12761</v>
      </c>
      <c r="Y5156" s="39" t="s">
        <v>12762</v>
      </c>
      <c r="Z5156" s="39" t="s">
        <v>12192</v>
      </c>
      <c r="AA5156" s="39" t="s">
        <v>12193</v>
      </c>
    </row>
    <row r="5157" ht="15.75" hidden="1" customHeight="1">
      <c r="A5157" s="39" t="s">
        <v>12765</v>
      </c>
      <c r="B5157" s="39" t="s">
        <v>12766</v>
      </c>
      <c r="C5157" s="8">
        <v>1303.0</v>
      </c>
      <c r="D5157" s="8">
        <v>4.0</v>
      </c>
      <c r="E5157" s="8">
        <v>2.0</v>
      </c>
      <c r="F5157" s="8">
        <v>1.0</v>
      </c>
      <c r="G5157" s="8">
        <v>1484.0</v>
      </c>
      <c r="H5157" s="8">
        <v>1382.0</v>
      </c>
      <c r="I5157" s="8">
        <v>1044.0</v>
      </c>
      <c r="J5157" s="8">
        <v>1236.0</v>
      </c>
      <c r="K5157" s="8">
        <v>1817.0</v>
      </c>
      <c r="L5157" s="8">
        <v>3241.0</v>
      </c>
      <c r="M5157" s="8">
        <v>2078.0</v>
      </c>
      <c r="N5157" s="8">
        <v>477.0</v>
      </c>
      <c r="O5157" s="8">
        <v>304.0</v>
      </c>
      <c r="P5157" s="8">
        <v>2.0</v>
      </c>
      <c r="Q5157" s="39" t="s">
        <v>877</v>
      </c>
      <c r="R5157" s="39" t="s">
        <v>12751</v>
      </c>
      <c r="S5157" s="39" t="s">
        <v>12752</v>
      </c>
      <c r="T5157" s="39" t="s">
        <v>12022</v>
      </c>
      <c r="U5157" s="39" t="s">
        <v>12023</v>
      </c>
      <c r="V5157" s="39" t="s">
        <v>12024</v>
      </c>
      <c r="W5157" s="39" t="s">
        <v>12025</v>
      </c>
      <c r="X5157" s="39" t="s">
        <v>12761</v>
      </c>
      <c r="Y5157" s="39" t="s">
        <v>12762</v>
      </c>
      <c r="Z5157" s="39" t="s">
        <v>12192</v>
      </c>
      <c r="AA5157" s="39" t="s">
        <v>12193</v>
      </c>
    </row>
    <row r="5158" ht="15.75" hidden="1" customHeight="1">
      <c r="A5158" s="39" t="s">
        <v>12767</v>
      </c>
      <c r="B5158" s="39" t="s">
        <v>12768</v>
      </c>
      <c r="C5158" s="8">
        <v>4672.0</v>
      </c>
      <c r="D5158" s="8">
        <v>14.0</v>
      </c>
      <c r="E5158" s="8">
        <v>7.0</v>
      </c>
      <c r="F5158" s="8">
        <v>4.0</v>
      </c>
      <c r="G5158" s="8">
        <v>5922.0</v>
      </c>
      <c r="H5158" s="8">
        <v>4515.0</v>
      </c>
      <c r="I5158" s="8">
        <v>4068.0</v>
      </c>
      <c r="J5158" s="8">
        <v>4587.0</v>
      </c>
      <c r="K5158" s="8">
        <v>734.0</v>
      </c>
      <c r="L5158" s="8">
        <v>5579.0</v>
      </c>
      <c r="M5158" s="8">
        <v>5411.0</v>
      </c>
      <c r="N5158" s="8">
        <v>645.0</v>
      </c>
      <c r="O5158" s="8">
        <v>470.0</v>
      </c>
      <c r="P5158" s="8">
        <v>2.0</v>
      </c>
      <c r="Q5158" s="39" t="s">
        <v>877</v>
      </c>
      <c r="R5158" s="39" t="s">
        <v>12751</v>
      </c>
      <c r="S5158" s="39" t="s">
        <v>12752</v>
      </c>
      <c r="T5158" s="39" t="s">
        <v>12022</v>
      </c>
      <c r="U5158" s="39" t="s">
        <v>12023</v>
      </c>
      <c r="V5158" s="39" t="s">
        <v>12024</v>
      </c>
      <c r="W5158" s="39" t="s">
        <v>12025</v>
      </c>
      <c r="X5158" s="39" t="s">
        <v>12761</v>
      </c>
      <c r="Y5158" s="39" t="s">
        <v>12762</v>
      </c>
      <c r="Z5158" s="39" t="s">
        <v>12192</v>
      </c>
      <c r="AA5158" s="39" t="s">
        <v>12193</v>
      </c>
    </row>
    <row r="5159" ht="15.75" hidden="1" customHeight="1">
      <c r="A5159" s="39" t="s">
        <v>12769</v>
      </c>
      <c r="B5159" s="39" t="s">
        <v>12770</v>
      </c>
      <c r="C5159" s="8">
        <v>377.0</v>
      </c>
      <c r="D5159" s="8">
        <v>2.0</v>
      </c>
      <c r="E5159" s="8">
        <v>1.0</v>
      </c>
      <c r="F5159" s="8">
        <v>1.0</v>
      </c>
      <c r="G5159" s="8">
        <v>527.0</v>
      </c>
      <c r="H5159" s="8">
        <v>467.0</v>
      </c>
      <c r="I5159" s="8">
        <v>333.0</v>
      </c>
      <c r="J5159" s="8">
        <v>379.0</v>
      </c>
      <c r="K5159" s="8">
        <v>1803.0</v>
      </c>
      <c r="L5159" s="8">
        <v>1751.0</v>
      </c>
      <c r="M5159" s="8">
        <v>797.0</v>
      </c>
      <c r="N5159" s="8">
        <v>894.0</v>
      </c>
      <c r="O5159" s="8">
        <v>673.0</v>
      </c>
      <c r="P5159" s="8">
        <v>2.0</v>
      </c>
      <c r="Q5159" s="39" t="s">
        <v>877</v>
      </c>
      <c r="R5159" s="39" t="s">
        <v>12771</v>
      </c>
      <c r="S5159" s="39" t="s">
        <v>12762</v>
      </c>
      <c r="T5159" s="39" t="s">
        <v>12022</v>
      </c>
      <c r="U5159" s="39" t="s">
        <v>12023</v>
      </c>
      <c r="V5159" s="39" t="s">
        <v>12024</v>
      </c>
      <c r="W5159" s="39" t="s">
        <v>12025</v>
      </c>
      <c r="X5159" s="39" t="s">
        <v>12761</v>
      </c>
      <c r="Y5159" s="39" t="s">
        <v>12762</v>
      </c>
      <c r="Z5159" s="39" t="s">
        <v>12192</v>
      </c>
      <c r="AA5159" s="39" t="s">
        <v>12193</v>
      </c>
    </row>
    <row r="5160" ht="15.75" hidden="1" customHeight="1">
      <c r="A5160" s="39" t="s">
        <v>12772</v>
      </c>
      <c r="B5160" s="39" t="s">
        <v>12773</v>
      </c>
      <c r="C5160" s="8">
        <v>786.0</v>
      </c>
      <c r="D5160" s="8">
        <v>3.0</v>
      </c>
      <c r="E5160" s="8">
        <v>2.0</v>
      </c>
      <c r="F5160" s="8">
        <v>1.0</v>
      </c>
      <c r="G5160" s="8">
        <v>1247.0</v>
      </c>
      <c r="H5160" s="8">
        <v>1060.0</v>
      </c>
      <c r="I5160" s="8">
        <v>166.0</v>
      </c>
      <c r="J5160" s="8">
        <v>724.0</v>
      </c>
      <c r="K5160" s="8">
        <v>2465.0</v>
      </c>
      <c r="L5160" s="8">
        <v>3229.0</v>
      </c>
      <c r="M5160" s="8">
        <v>782.0</v>
      </c>
      <c r="N5160" s="8">
        <v>1046.0</v>
      </c>
      <c r="O5160" s="8">
        <v>652.0</v>
      </c>
      <c r="P5160" s="8">
        <v>2.0</v>
      </c>
      <c r="Q5160" s="39" t="s">
        <v>877</v>
      </c>
      <c r="R5160" s="39" t="s">
        <v>12771</v>
      </c>
      <c r="S5160" s="39" t="s">
        <v>12762</v>
      </c>
      <c r="T5160" s="39" t="s">
        <v>12022</v>
      </c>
      <c r="U5160" s="39" t="s">
        <v>12023</v>
      </c>
      <c r="V5160" s="39" t="s">
        <v>12024</v>
      </c>
      <c r="W5160" s="39" t="s">
        <v>12025</v>
      </c>
      <c r="X5160" s="39" t="s">
        <v>12761</v>
      </c>
      <c r="Y5160" s="39" t="s">
        <v>12762</v>
      </c>
      <c r="Z5160" s="39" t="s">
        <v>12192</v>
      </c>
      <c r="AA5160" s="39" t="s">
        <v>12193</v>
      </c>
    </row>
    <row r="5161" ht="15.75" hidden="1" customHeight="1">
      <c r="A5161" s="39" t="s">
        <v>12774</v>
      </c>
      <c r="B5161" s="39" t="s">
        <v>12775</v>
      </c>
      <c r="C5161" s="8">
        <v>649.0</v>
      </c>
      <c r="D5161" s="8">
        <v>2.0</v>
      </c>
      <c r="E5161" s="8">
        <v>1.0</v>
      </c>
      <c r="F5161" s="8">
        <v>1.0</v>
      </c>
      <c r="G5161" s="8">
        <v>1054.0</v>
      </c>
      <c r="H5161" s="8">
        <v>630.0</v>
      </c>
      <c r="I5161" s="8">
        <v>119.0</v>
      </c>
      <c r="J5161" s="8">
        <v>1083.0</v>
      </c>
      <c r="K5161" s="8">
        <v>5234.0</v>
      </c>
      <c r="L5161" s="8">
        <v>783.0</v>
      </c>
      <c r="M5161" s="8">
        <v>2149.0</v>
      </c>
      <c r="N5161" s="8">
        <v>803.0</v>
      </c>
      <c r="O5161" s="8">
        <v>526.0</v>
      </c>
      <c r="P5161" s="8">
        <v>2.0</v>
      </c>
      <c r="Q5161" s="39" t="s">
        <v>877</v>
      </c>
      <c r="R5161" s="39" t="s">
        <v>12771</v>
      </c>
      <c r="S5161" s="39" t="s">
        <v>12762</v>
      </c>
      <c r="T5161" s="39" t="s">
        <v>12022</v>
      </c>
      <c r="U5161" s="39" t="s">
        <v>12023</v>
      </c>
      <c r="V5161" s="39" t="s">
        <v>12024</v>
      </c>
      <c r="W5161" s="39" t="s">
        <v>12025</v>
      </c>
      <c r="X5161" s="39" t="s">
        <v>12707</v>
      </c>
      <c r="Y5161" s="39" t="s">
        <v>12708</v>
      </c>
      <c r="Z5161" s="39" t="s">
        <v>12192</v>
      </c>
      <c r="AA5161" s="39" t="s">
        <v>12193</v>
      </c>
    </row>
    <row r="5162" ht="15.75" hidden="1" customHeight="1">
      <c r="A5162" s="39" t="s">
        <v>12776</v>
      </c>
      <c r="B5162" s="39" t="s">
        <v>12777</v>
      </c>
      <c r="C5162" s="8">
        <v>376.0</v>
      </c>
      <c r="D5162" s="8">
        <v>2.0</v>
      </c>
      <c r="E5162" s="8">
        <v>1.0</v>
      </c>
      <c r="F5162" s="8">
        <v>1.0</v>
      </c>
      <c r="G5162" s="8">
        <v>302.0</v>
      </c>
      <c r="H5162" s="8">
        <v>490.0</v>
      </c>
      <c r="I5162" s="8">
        <v>260.0</v>
      </c>
      <c r="J5162" s="8">
        <v>706.0</v>
      </c>
      <c r="K5162" s="8">
        <v>4528.0</v>
      </c>
      <c r="L5162" s="8">
        <v>857.0</v>
      </c>
      <c r="M5162" s="8">
        <v>2351.0</v>
      </c>
      <c r="N5162" s="8">
        <v>796.0</v>
      </c>
      <c r="O5162" s="8">
        <v>534.0</v>
      </c>
      <c r="P5162" s="8">
        <v>2.0</v>
      </c>
      <c r="Q5162" s="39" t="s">
        <v>877</v>
      </c>
      <c r="R5162" s="39" t="s">
        <v>12771</v>
      </c>
      <c r="S5162" s="39" t="s">
        <v>12762</v>
      </c>
      <c r="T5162" s="39" t="s">
        <v>12022</v>
      </c>
      <c r="U5162" s="39" t="s">
        <v>12023</v>
      </c>
      <c r="V5162" s="39" t="s">
        <v>12024</v>
      </c>
      <c r="W5162" s="39" t="s">
        <v>12025</v>
      </c>
      <c r="X5162" s="39" t="s">
        <v>12707</v>
      </c>
      <c r="Y5162" s="39" t="s">
        <v>12708</v>
      </c>
      <c r="Z5162" s="39" t="s">
        <v>12192</v>
      </c>
      <c r="AA5162" s="39" t="s">
        <v>12193</v>
      </c>
    </row>
    <row r="5163" ht="15.75" hidden="1" customHeight="1">
      <c r="A5163" s="39" t="s">
        <v>12778</v>
      </c>
      <c r="B5163" s="39" t="s">
        <v>12779</v>
      </c>
      <c r="C5163" s="8">
        <v>795.0</v>
      </c>
      <c r="D5163" s="8">
        <v>3.0</v>
      </c>
      <c r="E5163" s="8">
        <v>2.0</v>
      </c>
      <c r="F5163" s="8">
        <v>1.0</v>
      </c>
      <c r="G5163" s="8">
        <v>587.0</v>
      </c>
      <c r="H5163" s="8">
        <v>1113.0</v>
      </c>
      <c r="I5163" s="8">
        <v>828.0</v>
      </c>
      <c r="J5163" s="8">
        <v>609.0</v>
      </c>
      <c r="K5163" s="8">
        <v>5129.0</v>
      </c>
      <c r="L5163" s="8">
        <v>1090.0</v>
      </c>
      <c r="M5163" s="8">
        <v>2672.0</v>
      </c>
      <c r="N5163" s="8">
        <v>816.0</v>
      </c>
      <c r="O5163" s="8">
        <v>497.0</v>
      </c>
      <c r="P5163" s="8">
        <v>2.0</v>
      </c>
      <c r="Q5163" s="39" t="s">
        <v>877</v>
      </c>
      <c r="R5163" s="39" t="s">
        <v>12771</v>
      </c>
      <c r="S5163" s="39" t="s">
        <v>12762</v>
      </c>
      <c r="T5163" s="39" t="s">
        <v>12022</v>
      </c>
      <c r="U5163" s="39" t="s">
        <v>12023</v>
      </c>
      <c r="V5163" s="39" t="s">
        <v>12024</v>
      </c>
      <c r="W5163" s="39" t="s">
        <v>12025</v>
      </c>
      <c r="X5163" s="39" t="s">
        <v>12707</v>
      </c>
      <c r="Y5163" s="39" t="s">
        <v>12708</v>
      </c>
      <c r="Z5163" s="39" t="s">
        <v>12192</v>
      </c>
      <c r="AA5163" s="39" t="s">
        <v>12193</v>
      </c>
    </row>
    <row r="5164" ht="15.75" hidden="1" customHeight="1">
      <c r="A5164" s="39" t="s">
        <v>12780</v>
      </c>
      <c r="B5164" s="39" t="s">
        <v>12781</v>
      </c>
      <c r="C5164" s="8">
        <v>371.0</v>
      </c>
      <c r="D5164" s="8">
        <v>2.0</v>
      </c>
      <c r="E5164" s="8">
        <v>1.0</v>
      </c>
      <c r="F5164" s="8">
        <v>1.0</v>
      </c>
      <c r="G5164" s="8">
        <v>454.0</v>
      </c>
      <c r="H5164" s="8">
        <v>769.0</v>
      </c>
      <c r="I5164" s="8">
        <v>79.0</v>
      </c>
      <c r="J5164" s="8">
        <v>407.0</v>
      </c>
      <c r="K5164" s="8">
        <v>3098.0</v>
      </c>
      <c r="L5164" s="8">
        <v>1306.0</v>
      </c>
      <c r="M5164" s="8">
        <v>360.0</v>
      </c>
      <c r="N5164" s="8">
        <v>995.0</v>
      </c>
      <c r="O5164" s="8">
        <v>642.0</v>
      </c>
      <c r="P5164" s="8">
        <v>2.0</v>
      </c>
      <c r="Q5164" s="39" t="s">
        <v>877</v>
      </c>
      <c r="R5164" s="39" t="s">
        <v>12771</v>
      </c>
      <c r="S5164" s="39" t="s">
        <v>12762</v>
      </c>
      <c r="T5164" s="39" t="s">
        <v>12022</v>
      </c>
      <c r="U5164" s="39" t="s">
        <v>12023</v>
      </c>
      <c r="V5164" s="39" t="s">
        <v>12024</v>
      </c>
      <c r="W5164" s="39" t="s">
        <v>12025</v>
      </c>
      <c r="X5164" s="39" t="s">
        <v>12707</v>
      </c>
      <c r="Y5164" s="39" t="s">
        <v>12708</v>
      </c>
      <c r="Z5164" s="39" t="s">
        <v>12192</v>
      </c>
      <c r="AA5164" s="39" t="s">
        <v>12193</v>
      </c>
    </row>
    <row r="5165" ht="15.75" hidden="1" customHeight="1">
      <c r="A5165" s="39" t="s">
        <v>12782</v>
      </c>
      <c r="B5165" s="39" t="s">
        <v>12783</v>
      </c>
      <c r="C5165" s="8">
        <v>3933.0</v>
      </c>
      <c r="D5165" s="8">
        <v>12.0</v>
      </c>
      <c r="E5165" s="8">
        <v>6.0</v>
      </c>
      <c r="F5165" s="8">
        <v>3.0</v>
      </c>
      <c r="G5165" s="8">
        <v>3213.0</v>
      </c>
      <c r="H5165" s="8">
        <v>3339.5</v>
      </c>
      <c r="I5165" s="8">
        <v>4395.0</v>
      </c>
      <c r="J5165" s="8">
        <v>2936.0</v>
      </c>
      <c r="K5165" s="8">
        <v>6734.0</v>
      </c>
      <c r="L5165" s="8">
        <v>4033.0</v>
      </c>
      <c r="M5165" s="8">
        <v>3872.0</v>
      </c>
      <c r="N5165" s="8">
        <v>633.0</v>
      </c>
      <c r="O5165" s="8">
        <v>387.0</v>
      </c>
      <c r="P5165" s="8">
        <v>2.0</v>
      </c>
      <c r="Q5165" s="39" t="s">
        <v>877</v>
      </c>
      <c r="R5165" s="39" t="s">
        <v>12784</v>
      </c>
      <c r="S5165" s="39" t="s">
        <v>12785</v>
      </c>
      <c r="T5165" s="39" t="s">
        <v>12022</v>
      </c>
      <c r="U5165" s="39" t="s">
        <v>12023</v>
      </c>
      <c r="V5165" s="39" t="s">
        <v>12024</v>
      </c>
      <c r="W5165" s="39" t="s">
        <v>12025</v>
      </c>
      <c r="X5165" s="39" t="s">
        <v>12707</v>
      </c>
      <c r="Y5165" s="39" t="s">
        <v>12708</v>
      </c>
      <c r="Z5165" s="39" t="s">
        <v>12192</v>
      </c>
      <c r="AA5165" s="39" t="s">
        <v>12193</v>
      </c>
    </row>
    <row r="5166" ht="15.75" hidden="1" customHeight="1">
      <c r="A5166" s="39" t="s">
        <v>12786</v>
      </c>
      <c r="B5166" s="39" t="s">
        <v>12787</v>
      </c>
      <c r="C5166" s="8">
        <v>1176.0</v>
      </c>
      <c r="D5166" s="8">
        <v>4.0</v>
      </c>
      <c r="E5166" s="8">
        <v>2.0</v>
      </c>
      <c r="F5166" s="8">
        <v>1.0</v>
      </c>
      <c r="G5166" s="8">
        <v>993.0</v>
      </c>
      <c r="H5166" s="8">
        <v>1480.0</v>
      </c>
      <c r="I5166" s="8">
        <v>399.0</v>
      </c>
      <c r="J5166" s="8">
        <v>1548.0</v>
      </c>
      <c r="K5166" s="8">
        <v>5894.0</v>
      </c>
      <c r="L5166" s="8">
        <v>3180.0</v>
      </c>
      <c r="M5166" s="8">
        <v>1258.0</v>
      </c>
      <c r="N5166" s="8">
        <v>515.0</v>
      </c>
      <c r="O5166" s="8">
        <v>345.0</v>
      </c>
      <c r="P5166" s="8">
        <v>2.0</v>
      </c>
      <c r="Q5166" s="39" t="s">
        <v>877</v>
      </c>
      <c r="R5166" s="39" t="s">
        <v>12784</v>
      </c>
      <c r="S5166" s="39" t="s">
        <v>12785</v>
      </c>
      <c r="T5166" s="39" t="s">
        <v>12022</v>
      </c>
      <c r="U5166" s="39" t="s">
        <v>12023</v>
      </c>
      <c r="V5166" s="39" t="s">
        <v>12024</v>
      </c>
      <c r="W5166" s="39" t="s">
        <v>12025</v>
      </c>
      <c r="X5166" s="39" t="s">
        <v>12761</v>
      </c>
      <c r="Y5166" s="39" t="s">
        <v>12762</v>
      </c>
      <c r="Z5166" s="39" t="s">
        <v>12192</v>
      </c>
      <c r="AA5166" s="39" t="s">
        <v>12193</v>
      </c>
    </row>
    <row r="5167" ht="15.75" hidden="1" customHeight="1">
      <c r="A5167" s="39" t="s">
        <v>12788</v>
      </c>
      <c r="B5167" s="39" t="s">
        <v>12789</v>
      </c>
      <c r="C5167" s="8">
        <v>3365.0</v>
      </c>
      <c r="D5167" s="8">
        <v>10.0</v>
      </c>
      <c r="E5167" s="8">
        <v>5.0</v>
      </c>
      <c r="F5167" s="8">
        <v>3.0</v>
      </c>
      <c r="G5167" s="8">
        <v>3324.0</v>
      </c>
      <c r="H5167" s="8">
        <v>3179.0</v>
      </c>
      <c r="I5167" s="8">
        <v>2420.0</v>
      </c>
      <c r="J5167" s="8">
        <v>2630.0</v>
      </c>
      <c r="K5167" s="8">
        <v>6011.0</v>
      </c>
      <c r="L5167" s="8">
        <v>3701.0</v>
      </c>
      <c r="M5167" s="8">
        <v>3055.0</v>
      </c>
      <c r="N5167" s="8">
        <v>668.0</v>
      </c>
      <c r="O5167" s="8">
        <v>387.0</v>
      </c>
      <c r="P5167" s="8">
        <v>2.0</v>
      </c>
      <c r="Q5167" s="39" t="s">
        <v>877</v>
      </c>
      <c r="R5167" s="39" t="s">
        <v>12784</v>
      </c>
      <c r="S5167" s="39" t="s">
        <v>12785</v>
      </c>
      <c r="T5167" s="39" t="s">
        <v>12022</v>
      </c>
      <c r="U5167" s="39" t="s">
        <v>12023</v>
      </c>
      <c r="V5167" s="39" t="s">
        <v>12024</v>
      </c>
      <c r="W5167" s="39" t="s">
        <v>12025</v>
      </c>
      <c r="X5167" s="39" t="s">
        <v>12761</v>
      </c>
      <c r="Y5167" s="39" t="s">
        <v>12762</v>
      </c>
      <c r="Z5167" s="39" t="s">
        <v>12192</v>
      </c>
      <c r="AA5167" s="39" t="s">
        <v>12193</v>
      </c>
    </row>
    <row r="5168" ht="15.75" hidden="1" customHeight="1">
      <c r="A5168" s="39" t="s">
        <v>12790</v>
      </c>
      <c r="B5168" s="39" t="s">
        <v>12791</v>
      </c>
      <c r="C5168" s="8">
        <v>2314.0</v>
      </c>
      <c r="D5168" s="8">
        <v>7.0</v>
      </c>
      <c r="E5168" s="8">
        <v>4.0</v>
      </c>
      <c r="F5168" s="8">
        <v>2.0</v>
      </c>
      <c r="G5168" s="8">
        <v>2268.0</v>
      </c>
      <c r="H5168" s="8">
        <v>2478.5</v>
      </c>
      <c r="I5168" s="8">
        <v>1591.0</v>
      </c>
      <c r="J5168" s="8">
        <v>3042.0</v>
      </c>
      <c r="K5168" s="8">
        <v>6046.0</v>
      </c>
      <c r="L5168" s="8">
        <v>678.0</v>
      </c>
      <c r="M5168" s="8">
        <v>2799.0</v>
      </c>
      <c r="N5168" s="8">
        <v>599.0</v>
      </c>
      <c r="O5168" s="8">
        <v>383.0</v>
      </c>
      <c r="P5168" s="8">
        <v>2.0</v>
      </c>
      <c r="Q5168" s="39" t="s">
        <v>877</v>
      </c>
      <c r="R5168" s="39" t="s">
        <v>12784</v>
      </c>
      <c r="S5168" s="39" t="s">
        <v>12785</v>
      </c>
      <c r="T5168" s="39" t="s">
        <v>12022</v>
      </c>
      <c r="U5168" s="39" t="s">
        <v>12023</v>
      </c>
      <c r="V5168" s="39" t="s">
        <v>12024</v>
      </c>
      <c r="W5168" s="39" t="s">
        <v>12025</v>
      </c>
      <c r="X5168" s="39" t="s">
        <v>12761</v>
      </c>
      <c r="Y5168" s="39" t="s">
        <v>12762</v>
      </c>
      <c r="Z5168" s="39" t="s">
        <v>12192</v>
      </c>
      <c r="AA5168" s="39" t="s">
        <v>12193</v>
      </c>
    </row>
    <row r="5169" ht="15.75" hidden="1" customHeight="1">
      <c r="A5169" s="39" t="s">
        <v>12792</v>
      </c>
      <c r="B5169" s="39" t="s">
        <v>12793</v>
      </c>
      <c r="C5169" s="8">
        <v>686.0</v>
      </c>
      <c r="D5169" s="8">
        <v>2.0</v>
      </c>
      <c r="E5169" s="8">
        <v>1.0</v>
      </c>
      <c r="F5169" s="8">
        <v>1.0</v>
      </c>
      <c r="G5169" s="8">
        <v>578.0</v>
      </c>
      <c r="H5169" s="8">
        <v>831.0</v>
      </c>
      <c r="I5169" s="8">
        <v>946.0</v>
      </c>
      <c r="J5169" s="8">
        <v>553.0</v>
      </c>
      <c r="K5169" s="8">
        <v>5657.0</v>
      </c>
      <c r="L5169" s="8">
        <v>651.0</v>
      </c>
      <c r="M5169" s="8">
        <v>1136.0</v>
      </c>
      <c r="N5169" s="8">
        <v>620.0</v>
      </c>
      <c r="O5169" s="8">
        <v>382.0</v>
      </c>
      <c r="P5169" s="8">
        <v>2.0</v>
      </c>
      <c r="Q5169" s="39" t="s">
        <v>877</v>
      </c>
      <c r="R5169" s="39" t="s">
        <v>12784</v>
      </c>
      <c r="S5169" s="39" t="s">
        <v>12785</v>
      </c>
      <c r="T5169" s="39" t="s">
        <v>12022</v>
      </c>
      <c r="U5169" s="39" t="s">
        <v>12023</v>
      </c>
      <c r="V5169" s="39" t="s">
        <v>12024</v>
      </c>
      <c r="W5169" s="39" t="s">
        <v>12025</v>
      </c>
      <c r="X5169" s="39" t="s">
        <v>12761</v>
      </c>
      <c r="Y5169" s="39" t="s">
        <v>12762</v>
      </c>
      <c r="Z5169" s="39" t="s">
        <v>12192</v>
      </c>
      <c r="AA5169" s="39" t="s">
        <v>12193</v>
      </c>
    </row>
    <row r="5170" ht="15.75" hidden="1" customHeight="1">
      <c r="A5170" s="39" t="s">
        <v>12794</v>
      </c>
      <c r="B5170" s="39" t="s">
        <v>12795</v>
      </c>
      <c r="C5170" s="8">
        <v>3277.0</v>
      </c>
      <c r="D5170" s="8">
        <v>10.0</v>
      </c>
      <c r="E5170" s="8">
        <v>5.0</v>
      </c>
      <c r="F5170" s="8">
        <v>3.0</v>
      </c>
      <c r="G5170" s="8">
        <v>3760.0</v>
      </c>
      <c r="H5170" s="8">
        <v>3800.0</v>
      </c>
      <c r="I5170" s="8">
        <v>2452.0</v>
      </c>
      <c r="J5170" s="8">
        <v>2740.0</v>
      </c>
      <c r="K5170" s="8">
        <v>3478.0</v>
      </c>
      <c r="L5170" s="8">
        <v>821.0</v>
      </c>
      <c r="M5170" s="8">
        <v>4722.0</v>
      </c>
      <c r="N5170" s="8">
        <v>1350.0</v>
      </c>
      <c r="O5170" s="8">
        <v>847.0</v>
      </c>
      <c r="P5170" s="8">
        <v>2.0</v>
      </c>
      <c r="Q5170" s="39" t="s">
        <v>877</v>
      </c>
      <c r="R5170" s="39" t="s">
        <v>12784</v>
      </c>
      <c r="S5170" s="39" t="s">
        <v>12785</v>
      </c>
      <c r="T5170" s="39" t="s">
        <v>12022</v>
      </c>
      <c r="U5170" s="39" t="s">
        <v>12023</v>
      </c>
      <c r="V5170" s="39" t="s">
        <v>12024</v>
      </c>
      <c r="W5170" s="39" t="s">
        <v>12025</v>
      </c>
      <c r="X5170" s="39" t="s">
        <v>12761</v>
      </c>
      <c r="Y5170" s="39" t="s">
        <v>12762</v>
      </c>
      <c r="Z5170" s="39" t="s">
        <v>12192</v>
      </c>
      <c r="AA5170" s="39" t="s">
        <v>12193</v>
      </c>
    </row>
    <row r="5171" ht="15.75" hidden="1" customHeight="1">
      <c r="A5171" s="39" t="s">
        <v>12796</v>
      </c>
      <c r="B5171" s="39" t="s">
        <v>12797</v>
      </c>
      <c r="C5171" s="8">
        <v>1003.0</v>
      </c>
      <c r="D5171" s="8">
        <v>3.0</v>
      </c>
      <c r="E5171" s="8">
        <v>2.0</v>
      </c>
      <c r="F5171" s="8">
        <v>1.0</v>
      </c>
      <c r="G5171" s="8">
        <v>1499.0</v>
      </c>
      <c r="H5171" s="8">
        <v>1075.0</v>
      </c>
      <c r="I5171" s="8">
        <v>1143.0</v>
      </c>
      <c r="J5171" s="8">
        <v>631.0</v>
      </c>
      <c r="K5171" s="8">
        <v>3110.0</v>
      </c>
      <c r="L5171" s="8">
        <v>308.0</v>
      </c>
      <c r="M5171" s="8">
        <v>2425.0</v>
      </c>
      <c r="N5171" s="8">
        <v>925.0</v>
      </c>
      <c r="O5171" s="8">
        <v>568.0</v>
      </c>
      <c r="P5171" s="8">
        <v>5.0</v>
      </c>
      <c r="Q5171" s="39" t="s">
        <v>114</v>
      </c>
      <c r="R5171" s="39" t="s">
        <v>12798</v>
      </c>
      <c r="S5171" s="39" t="s">
        <v>12799</v>
      </c>
      <c r="T5171" s="39" t="s">
        <v>12022</v>
      </c>
      <c r="U5171" s="39" t="s">
        <v>12023</v>
      </c>
      <c r="V5171" s="39" t="s">
        <v>12024</v>
      </c>
      <c r="W5171" s="39" t="s">
        <v>12025</v>
      </c>
      <c r="X5171" s="39" t="s">
        <v>12761</v>
      </c>
      <c r="Y5171" s="39" t="s">
        <v>12762</v>
      </c>
      <c r="Z5171" s="39" t="s">
        <v>12192</v>
      </c>
      <c r="AA5171" s="39" t="s">
        <v>12193</v>
      </c>
    </row>
    <row r="5172" ht="15.75" hidden="1" customHeight="1">
      <c r="A5172" s="39" t="s">
        <v>12800</v>
      </c>
      <c r="B5172" s="39" t="s">
        <v>12801</v>
      </c>
      <c r="C5172" s="8">
        <v>806.0</v>
      </c>
      <c r="D5172" s="8">
        <v>3.0</v>
      </c>
      <c r="E5172" s="8">
        <v>2.0</v>
      </c>
      <c r="F5172" s="8">
        <v>1.0</v>
      </c>
      <c r="G5172" s="8">
        <v>976.0</v>
      </c>
      <c r="H5172" s="8">
        <v>1013.0</v>
      </c>
      <c r="I5172" s="8">
        <v>308.0</v>
      </c>
      <c r="J5172" s="8">
        <v>1100.0</v>
      </c>
      <c r="K5172" s="8">
        <v>3782.0</v>
      </c>
      <c r="L5172" s="8">
        <v>1547.0</v>
      </c>
      <c r="M5172" s="8">
        <v>319.0</v>
      </c>
      <c r="N5172" s="8">
        <v>641.0</v>
      </c>
      <c r="O5172" s="8">
        <v>420.0</v>
      </c>
      <c r="P5172" s="8">
        <v>5.0</v>
      </c>
      <c r="Q5172" s="39" t="s">
        <v>114</v>
      </c>
      <c r="R5172" s="39" t="s">
        <v>12798</v>
      </c>
      <c r="S5172" s="39" t="s">
        <v>12799</v>
      </c>
      <c r="T5172" s="39" t="s">
        <v>12022</v>
      </c>
      <c r="U5172" s="39" t="s">
        <v>12023</v>
      </c>
      <c r="V5172" s="39" t="s">
        <v>12024</v>
      </c>
      <c r="W5172" s="39" t="s">
        <v>12025</v>
      </c>
      <c r="X5172" s="39" t="s">
        <v>12761</v>
      </c>
      <c r="Y5172" s="39" t="s">
        <v>12762</v>
      </c>
      <c r="Z5172" s="39" t="s">
        <v>12192</v>
      </c>
      <c r="AA5172" s="39" t="s">
        <v>12193</v>
      </c>
    </row>
    <row r="5173" ht="15.75" hidden="1" customHeight="1">
      <c r="A5173" s="39" t="s">
        <v>12802</v>
      </c>
      <c r="B5173" s="39" t="s">
        <v>12803</v>
      </c>
      <c r="C5173" s="8">
        <v>1994.0</v>
      </c>
      <c r="D5173" s="8">
        <v>6.0</v>
      </c>
      <c r="E5173" s="8">
        <v>3.0</v>
      </c>
      <c r="F5173" s="8">
        <v>2.0</v>
      </c>
      <c r="G5173" s="8">
        <v>1980.0</v>
      </c>
      <c r="H5173" s="8">
        <v>2598.0</v>
      </c>
      <c r="I5173" s="8">
        <v>2361.0</v>
      </c>
      <c r="J5173" s="8">
        <v>2054.0</v>
      </c>
      <c r="K5173" s="8">
        <v>1031.0</v>
      </c>
      <c r="L5173" s="8">
        <v>1735.0</v>
      </c>
      <c r="M5173" s="8">
        <v>2265.0</v>
      </c>
      <c r="N5173" s="8">
        <v>749.0</v>
      </c>
      <c r="O5173" s="8">
        <v>525.0</v>
      </c>
      <c r="P5173" s="8">
        <v>5.0</v>
      </c>
      <c r="Q5173" s="39" t="s">
        <v>114</v>
      </c>
      <c r="R5173" s="39" t="s">
        <v>12798</v>
      </c>
      <c r="S5173" s="39" t="s">
        <v>12799</v>
      </c>
      <c r="T5173" s="39" t="s">
        <v>12022</v>
      </c>
      <c r="U5173" s="39" t="s">
        <v>12023</v>
      </c>
      <c r="V5173" s="39" t="s">
        <v>12024</v>
      </c>
      <c r="W5173" s="39" t="s">
        <v>12025</v>
      </c>
      <c r="X5173" s="39" t="s">
        <v>12761</v>
      </c>
      <c r="Y5173" s="39" t="s">
        <v>12762</v>
      </c>
      <c r="Z5173" s="39" t="s">
        <v>12192</v>
      </c>
      <c r="AA5173" s="39" t="s">
        <v>12193</v>
      </c>
    </row>
    <row r="5174" ht="15.75" hidden="1" customHeight="1">
      <c r="A5174" s="39" t="s">
        <v>12804</v>
      </c>
      <c r="B5174" s="39" t="s">
        <v>12805</v>
      </c>
      <c r="C5174" s="8">
        <v>505.0</v>
      </c>
      <c r="D5174" s="8">
        <v>2.0</v>
      </c>
      <c r="E5174" s="8">
        <v>1.0</v>
      </c>
      <c r="F5174" s="8">
        <v>1.0</v>
      </c>
      <c r="G5174" s="8">
        <v>545.0</v>
      </c>
      <c r="H5174" s="8">
        <v>347.0</v>
      </c>
      <c r="I5174" s="8">
        <v>966.0</v>
      </c>
      <c r="J5174" s="8">
        <v>599.0</v>
      </c>
      <c r="K5174" s="8">
        <v>3165.0</v>
      </c>
      <c r="L5174" s="8">
        <v>1558.0</v>
      </c>
      <c r="M5174" s="8">
        <v>1424.0</v>
      </c>
      <c r="N5174" s="8">
        <v>438.0</v>
      </c>
      <c r="O5174" s="8">
        <v>280.0</v>
      </c>
      <c r="P5174" s="8">
        <v>5.0</v>
      </c>
      <c r="Q5174" s="39" t="s">
        <v>114</v>
      </c>
      <c r="R5174" s="39" t="s">
        <v>12798</v>
      </c>
      <c r="S5174" s="39" t="s">
        <v>12799</v>
      </c>
      <c r="T5174" s="39" t="s">
        <v>12022</v>
      </c>
      <c r="U5174" s="39" t="s">
        <v>12023</v>
      </c>
      <c r="V5174" s="39" t="s">
        <v>12024</v>
      </c>
      <c r="W5174" s="39" t="s">
        <v>12025</v>
      </c>
      <c r="X5174" s="39" t="s">
        <v>12761</v>
      </c>
      <c r="Y5174" s="39" t="s">
        <v>12762</v>
      </c>
      <c r="Z5174" s="39" t="s">
        <v>12192</v>
      </c>
      <c r="AA5174" s="39" t="s">
        <v>12193</v>
      </c>
    </row>
    <row r="5175" ht="15.75" hidden="1" customHeight="1">
      <c r="A5175" s="39" t="s">
        <v>12806</v>
      </c>
      <c r="B5175" s="39" t="s">
        <v>12807</v>
      </c>
      <c r="C5175" s="8">
        <v>4636.0</v>
      </c>
      <c r="D5175" s="8">
        <v>14.0</v>
      </c>
      <c r="E5175" s="8">
        <v>7.0</v>
      </c>
      <c r="F5175" s="8">
        <v>4.0</v>
      </c>
      <c r="G5175" s="8">
        <v>4934.0</v>
      </c>
      <c r="H5175" s="8">
        <v>5456.0</v>
      </c>
      <c r="I5175" s="8">
        <v>3132.0</v>
      </c>
      <c r="J5175" s="8">
        <v>5612.0</v>
      </c>
      <c r="K5175" s="8">
        <v>810.0</v>
      </c>
      <c r="L5175" s="8">
        <v>5284.0</v>
      </c>
      <c r="M5175" s="8">
        <v>4081.0</v>
      </c>
      <c r="N5175" s="8">
        <v>657.0</v>
      </c>
      <c r="O5175" s="8">
        <v>453.0</v>
      </c>
      <c r="P5175" s="8">
        <v>5.0</v>
      </c>
      <c r="Q5175" s="39" t="s">
        <v>114</v>
      </c>
      <c r="R5175" s="39" t="s">
        <v>12798</v>
      </c>
      <c r="S5175" s="39" t="s">
        <v>12799</v>
      </c>
      <c r="T5175" s="39" t="s">
        <v>12022</v>
      </c>
      <c r="U5175" s="39" t="s">
        <v>12023</v>
      </c>
      <c r="V5175" s="39" t="s">
        <v>12024</v>
      </c>
      <c r="W5175" s="39" t="s">
        <v>12025</v>
      </c>
      <c r="X5175" s="39" t="s">
        <v>12761</v>
      </c>
      <c r="Y5175" s="39" t="s">
        <v>12762</v>
      </c>
      <c r="Z5175" s="39" t="s">
        <v>12192</v>
      </c>
      <c r="AA5175" s="39" t="s">
        <v>12193</v>
      </c>
    </row>
    <row r="5176" ht="15.75" hidden="1" customHeight="1">
      <c r="A5176" s="39" t="s">
        <v>12808</v>
      </c>
      <c r="B5176" s="39" t="s">
        <v>12809</v>
      </c>
      <c r="C5176" s="8">
        <v>604.0</v>
      </c>
      <c r="D5176" s="8">
        <v>2.0</v>
      </c>
      <c r="E5176" s="8">
        <v>1.0</v>
      </c>
      <c r="F5176" s="8">
        <v>1.0</v>
      </c>
      <c r="G5176" s="8">
        <v>693.0</v>
      </c>
      <c r="H5176" s="8">
        <v>1119.0</v>
      </c>
      <c r="I5176" s="8">
        <v>157.0</v>
      </c>
      <c r="J5176" s="8">
        <v>779.0</v>
      </c>
      <c r="K5176" s="8">
        <v>1086.0</v>
      </c>
      <c r="L5176" s="8">
        <v>4017.0</v>
      </c>
      <c r="M5176" s="8">
        <v>1103.0</v>
      </c>
      <c r="N5176" s="8">
        <v>1007.0</v>
      </c>
      <c r="O5176" s="8">
        <v>631.0</v>
      </c>
      <c r="P5176" s="8">
        <v>5.0</v>
      </c>
      <c r="Q5176" s="39" t="s">
        <v>114</v>
      </c>
      <c r="R5176" s="39" t="s">
        <v>12798</v>
      </c>
      <c r="S5176" s="39" t="s">
        <v>12799</v>
      </c>
      <c r="T5176" s="39" t="s">
        <v>12022</v>
      </c>
      <c r="U5176" s="39" t="s">
        <v>12023</v>
      </c>
      <c r="V5176" s="39" t="s">
        <v>12024</v>
      </c>
      <c r="W5176" s="39" t="s">
        <v>12025</v>
      </c>
      <c r="X5176" s="39" t="s">
        <v>12761</v>
      </c>
      <c r="Y5176" s="39" t="s">
        <v>12762</v>
      </c>
      <c r="Z5176" s="39" t="s">
        <v>12192</v>
      </c>
      <c r="AA5176" s="39" t="s">
        <v>12193</v>
      </c>
    </row>
    <row r="5177" ht="15.75" hidden="1" customHeight="1">
      <c r="A5177" s="39" t="s">
        <v>12810</v>
      </c>
      <c r="B5177" s="39" t="s">
        <v>12811</v>
      </c>
      <c r="C5177" s="8">
        <v>1894.0</v>
      </c>
      <c r="D5177" s="8">
        <v>6.0</v>
      </c>
      <c r="E5177" s="8">
        <v>3.0</v>
      </c>
      <c r="F5177" s="8">
        <v>2.0</v>
      </c>
      <c r="G5177" s="8">
        <v>2479.0</v>
      </c>
      <c r="H5177" s="8">
        <v>2373.0</v>
      </c>
      <c r="I5177" s="8">
        <v>2351.0</v>
      </c>
      <c r="J5177" s="8">
        <v>1403.0</v>
      </c>
      <c r="K5177" s="8">
        <v>693.0</v>
      </c>
      <c r="L5177" s="8">
        <v>2143.0</v>
      </c>
      <c r="M5177" s="8">
        <v>1405.0</v>
      </c>
      <c r="N5177" s="8">
        <v>809.0</v>
      </c>
      <c r="O5177" s="8">
        <v>504.0</v>
      </c>
      <c r="P5177" s="8">
        <v>5.0</v>
      </c>
      <c r="Q5177" s="39" t="s">
        <v>114</v>
      </c>
      <c r="R5177" s="39" t="s">
        <v>12798</v>
      </c>
      <c r="S5177" s="39" t="s">
        <v>12799</v>
      </c>
      <c r="T5177" s="39" t="s">
        <v>12022</v>
      </c>
      <c r="U5177" s="39" t="s">
        <v>12023</v>
      </c>
      <c r="V5177" s="39" t="s">
        <v>12024</v>
      </c>
      <c r="W5177" s="39" t="s">
        <v>12025</v>
      </c>
      <c r="X5177" s="39" t="s">
        <v>12761</v>
      </c>
      <c r="Y5177" s="39" t="s">
        <v>12762</v>
      </c>
      <c r="Z5177" s="39" t="s">
        <v>12192</v>
      </c>
      <c r="AA5177" s="39" t="s">
        <v>12193</v>
      </c>
    </row>
    <row r="5178" ht="15.75" hidden="1" customHeight="1">
      <c r="A5178" s="39" t="s">
        <v>12812</v>
      </c>
      <c r="B5178" s="39" t="s">
        <v>12813</v>
      </c>
      <c r="C5178" s="8">
        <v>1092.0</v>
      </c>
      <c r="D5178" s="8">
        <v>4.0</v>
      </c>
      <c r="E5178" s="8">
        <v>2.0</v>
      </c>
      <c r="F5178" s="8">
        <v>1.0</v>
      </c>
      <c r="G5178" s="8">
        <v>2096.0</v>
      </c>
      <c r="H5178" s="8">
        <v>901.0</v>
      </c>
      <c r="I5178" s="8">
        <v>1712.0</v>
      </c>
      <c r="J5178" s="8">
        <v>847.0</v>
      </c>
      <c r="K5178" s="8">
        <v>553.0</v>
      </c>
      <c r="L5178" s="8">
        <v>1067.0</v>
      </c>
      <c r="M5178" s="8">
        <v>5486.0</v>
      </c>
      <c r="N5178" s="8">
        <v>621.0</v>
      </c>
      <c r="O5178" s="8">
        <v>391.0</v>
      </c>
      <c r="P5178" s="8">
        <v>5.0</v>
      </c>
      <c r="Q5178" s="39" t="s">
        <v>114</v>
      </c>
      <c r="R5178" s="39" t="s">
        <v>12798</v>
      </c>
      <c r="S5178" s="39" t="s">
        <v>12799</v>
      </c>
      <c r="T5178" s="39" t="s">
        <v>12022</v>
      </c>
      <c r="U5178" s="39" t="s">
        <v>12023</v>
      </c>
      <c r="V5178" s="39" t="s">
        <v>12024</v>
      </c>
      <c r="W5178" s="39" t="s">
        <v>12025</v>
      </c>
      <c r="X5178" s="39" t="s">
        <v>12761</v>
      </c>
      <c r="Y5178" s="39" t="s">
        <v>12762</v>
      </c>
      <c r="Z5178" s="39" t="s">
        <v>12192</v>
      </c>
      <c r="AA5178" s="39" t="s">
        <v>12193</v>
      </c>
    </row>
    <row r="5179" ht="15.75" hidden="1" customHeight="1">
      <c r="A5179" s="39" t="s">
        <v>12814</v>
      </c>
      <c r="B5179" s="39" t="s">
        <v>12815</v>
      </c>
      <c r="C5179" s="8">
        <v>2589.0</v>
      </c>
      <c r="D5179" s="8">
        <v>8.0</v>
      </c>
      <c r="E5179" s="8">
        <v>4.0</v>
      </c>
      <c r="F5179" s="8">
        <v>2.0</v>
      </c>
      <c r="G5179" s="8">
        <v>3630.0</v>
      </c>
      <c r="H5179" s="8">
        <v>3161.0</v>
      </c>
      <c r="I5179" s="8">
        <v>2481.0</v>
      </c>
      <c r="J5179" s="8">
        <v>2875.0</v>
      </c>
      <c r="K5179" s="8">
        <v>491.0</v>
      </c>
      <c r="L5179" s="8">
        <v>2722.0</v>
      </c>
      <c r="M5179" s="8">
        <v>1698.0</v>
      </c>
      <c r="N5179" s="8">
        <v>1475.0</v>
      </c>
      <c r="O5179" s="8">
        <v>1012.0</v>
      </c>
      <c r="P5179" s="8">
        <v>5.0</v>
      </c>
      <c r="Q5179" s="39" t="s">
        <v>114</v>
      </c>
      <c r="R5179" s="39" t="s">
        <v>12816</v>
      </c>
      <c r="S5179" s="39" t="s">
        <v>12817</v>
      </c>
      <c r="T5179" s="39" t="s">
        <v>12022</v>
      </c>
      <c r="U5179" s="39" t="s">
        <v>12023</v>
      </c>
      <c r="V5179" s="39" t="s">
        <v>12024</v>
      </c>
      <c r="W5179" s="39" t="s">
        <v>12025</v>
      </c>
      <c r="X5179" s="39" t="s">
        <v>12761</v>
      </c>
      <c r="Y5179" s="39" t="s">
        <v>12762</v>
      </c>
      <c r="Z5179" s="39" t="s">
        <v>12192</v>
      </c>
      <c r="AA5179" s="39" t="s">
        <v>12193</v>
      </c>
    </row>
    <row r="5180" ht="15.75" hidden="1" customHeight="1">
      <c r="A5180" s="39" t="s">
        <v>12818</v>
      </c>
      <c r="B5180" s="39" t="s">
        <v>12819</v>
      </c>
      <c r="C5180" s="8">
        <v>2804.0</v>
      </c>
      <c r="D5180" s="8">
        <v>9.0</v>
      </c>
      <c r="E5180" s="8">
        <v>5.0</v>
      </c>
      <c r="F5180" s="8">
        <v>3.0</v>
      </c>
      <c r="G5180" s="8">
        <v>2976.0</v>
      </c>
      <c r="H5180" s="8">
        <v>3707.0</v>
      </c>
      <c r="I5180" s="8">
        <v>2181.0</v>
      </c>
      <c r="J5180" s="8">
        <v>3418.0</v>
      </c>
      <c r="K5180" s="8">
        <v>648.0</v>
      </c>
      <c r="L5180" s="8">
        <v>4618.0</v>
      </c>
      <c r="M5180" s="8">
        <v>3865.0</v>
      </c>
      <c r="N5180" s="8">
        <v>555.0</v>
      </c>
      <c r="O5180" s="8">
        <v>335.0</v>
      </c>
      <c r="P5180" s="8">
        <v>5.0</v>
      </c>
      <c r="Q5180" s="39" t="s">
        <v>114</v>
      </c>
      <c r="R5180" s="39" t="s">
        <v>12816</v>
      </c>
      <c r="S5180" s="39" t="s">
        <v>12817</v>
      </c>
      <c r="T5180" s="39" t="s">
        <v>12022</v>
      </c>
      <c r="U5180" s="39" t="s">
        <v>12023</v>
      </c>
      <c r="V5180" s="39" t="s">
        <v>12024</v>
      </c>
      <c r="W5180" s="39" t="s">
        <v>12025</v>
      </c>
      <c r="X5180" s="39" t="s">
        <v>12761</v>
      </c>
      <c r="Y5180" s="39" t="s">
        <v>12762</v>
      </c>
      <c r="Z5180" s="39" t="s">
        <v>12192</v>
      </c>
      <c r="AA5180" s="39" t="s">
        <v>12193</v>
      </c>
    </row>
    <row r="5181" ht="15.75" hidden="1" customHeight="1">
      <c r="A5181" s="39" t="s">
        <v>12820</v>
      </c>
      <c r="B5181" s="39" t="s">
        <v>12821</v>
      </c>
      <c r="C5181" s="8">
        <v>4592.0</v>
      </c>
      <c r="D5181" s="8">
        <v>14.0</v>
      </c>
      <c r="E5181" s="8">
        <v>7.0</v>
      </c>
      <c r="F5181" s="8">
        <v>4.0</v>
      </c>
      <c r="G5181" s="8">
        <v>4797.0</v>
      </c>
      <c r="H5181" s="8">
        <v>4947.0</v>
      </c>
      <c r="I5181" s="8">
        <v>4201.0</v>
      </c>
      <c r="J5181" s="8">
        <v>5037.0</v>
      </c>
      <c r="K5181" s="8">
        <v>882.0</v>
      </c>
      <c r="L5181" s="8">
        <v>4448.0</v>
      </c>
      <c r="M5181" s="8">
        <v>4936.0</v>
      </c>
      <c r="N5181" s="8">
        <v>890.0</v>
      </c>
      <c r="O5181" s="8">
        <v>606.0</v>
      </c>
      <c r="P5181" s="8">
        <v>2.0</v>
      </c>
      <c r="Q5181" s="39" t="s">
        <v>877</v>
      </c>
      <c r="R5181" s="39" t="s">
        <v>12816</v>
      </c>
      <c r="S5181" s="39" t="s">
        <v>12817</v>
      </c>
      <c r="T5181" s="39" t="s">
        <v>12022</v>
      </c>
      <c r="U5181" s="39" t="s">
        <v>12023</v>
      </c>
      <c r="V5181" s="39" t="s">
        <v>12024</v>
      </c>
      <c r="W5181" s="39" t="s">
        <v>12025</v>
      </c>
      <c r="X5181" s="39" t="s">
        <v>12761</v>
      </c>
      <c r="Y5181" s="39" t="s">
        <v>12762</v>
      </c>
      <c r="Z5181" s="39" t="s">
        <v>12192</v>
      </c>
      <c r="AA5181" s="39" t="s">
        <v>12193</v>
      </c>
    </row>
    <row r="5182" ht="15.75" hidden="1" customHeight="1">
      <c r="A5182" s="39" t="s">
        <v>12822</v>
      </c>
      <c r="B5182" s="39" t="s">
        <v>12823</v>
      </c>
      <c r="C5182" s="8">
        <v>4681.0</v>
      </c>
      <c r="D5182" s="8">
        <v>14.0</v>
      </c>
      <c r="E5182" s="8">
        <v>7.0</v>
      </c>
      <c r="F5182" s="8">
        <v>4.0</v>
      </c>
      <c r="G5182" s="8">
        <v>5192.0</v>
      </c>
      <c r="H5182" s="8">
        <v>4825.0</v>
      </c>
      <c r="I5182" s="8">
        <v>4474.0</v>
      </c>
      <c r="J5182" s="8">
        <v>4085.0</v>
      </c>
      <c r="K5182" s="8">
        <v>1061.0</v>
      </c>
      <c r="L5182" s="8">
        <v>4784.0</v>
      </c>
      <c r="M5182" s="8">
        <v>5148.0</v>
      </c>
      <c r="N5182" s="8">
        <v>765.0</v>
      </c>
      <c r="O5182" s="8">
        <v>508.0</v>
      </c>
      <c r="P5182" s="8">
        <v>5.0</v>
      </c>
      <c r="Q5182" s="39" t="s">
        <v>114</v>
      </c>
      <c r="R5182" s="39" t="s">
        <v>12816</v>
      </c>
      <c r="S5182" s="39" t="s">
        <v>12817</v>
      </c>
      <c r="T5182" s="39" t="s">
        <v>12022</v>
      </c>
      <c r="U5182" s="39" t="s">
        <v>12023</v>
      </c>
      <c r="V5182" s="39" t="s">
        <v>12024</v>
      </c>
      <c r="W5182" s="39" t="s">
        <v>12025</v>
      </c>
      <c r="X5182" s="39" t="s">
        <v>12761</v>
      </c>
      <c r="Y5182" s="39" t="s">
        <v>12762</v>
      </c>
      <c r="Z5182" s="39" t="s">
        <v>12192</v>
      </c>
      <c r="AA5182" s="39" t="s">
        <v>12193</v>
      </c>
    </row>
    <row r="5183" ht="15.75" hidden="1" customHeight="1">
      <c r="A5183" s="39" t="s">
        <v>12824</v>
      </c>
      <c r="B5183" s="39" t="s">
        <v>12825</v>
      </c>
      <c r="C5183" s="8">
        <v>1801.0</v>
      </c>
      <c r="D5183" s="8">
        <v>6.0</v>
      </c>
      <c r="E5183" s="8">
        <v>3.0</v>
      </c>
      <c r="F5183" s="8">
        <v>2.0</v>
      </c>
      <c r="G5183" s="8">
        <v>2189.0</v>
      </c>
      <c r="H5183" s="8">
        <v>1597.0</v>
      </c>
      <c r="I5183" s="8">
        <v>2796.0</v>
      </c>
      <c r="J5183" s="8">
        <v>1910.0</v>
      </c>
      <c r="K5183" s="8">
        <v>1142.0</v>
      </c>
      <c r="L5183" s="8">
        <v>1917.0</v>
      </c>
      <c r="M5183" s="8">
        <v>1456.0</v>
      </c>
      <c r="N5183" s="8">
        <v>804.0</v>
      </c>
      <c r="O5183" s="8">
        <v>518.0</v>
      </c>
      <c r="P5183" s="8">
        <v>5.0</v>
      </c>
      <c r="Q5183" s="39" t="s">
        <v>114</v>
      </c>
      <c r="R5183" s="39" t="s">
        <v>12816</v>
      </c>
      <c r="S5183" s="39" t="s">
        <v>12817</v>
      </c>
      <c r="T5183" s="39" t="s">
        <v>12022</v>
      </c>
      <c r="U5183" s="39" t="s">
        <v>12023</v>
      </c>
      <c r="V5183" s="39" t="s">
        <v>12024</v>
      </c>
      <c r="W5183" s="39" t="s">
        <v>12025</v>
      </c>
      <c r="X5183" s="39" t="s">
        <v>12761</v>
      </c>
      <c r="Y5183" s="39" t="s">
        <v>12762</v>
      </c>
      <c r="Z5183" s="39" t="s">
        <v>12192</v>
      </c>
      <c r="AA5183" s="39" t="s">
        <v>12193</v>
      </c>
    </row>
    <row r="5184" ht="15.75" hidden="1" customHeight="1">
      <c r="A5184" s="39" t="s">
        <v>12826</v>
      </c>
      <c r="B5184" s="39" t="s">
        <v>12827</v>
      </c>
      <c r="C5184" s="8">
        <v>3622.0</v>
      </c>
      <c r="D5184" s="8">
        <v>11.0</v>
      </c>
      <c r="E5184" s="8">
        <v>6.0</v>
      </c>
      <c r="F5184" s="8">
        <v>3.0</v>
      </c>
      <c r="G5184" s="8">
        <v>3916.0</v>
      </c>
      <c r="H5184" s="8">
        <v>4209.0</v>
      </c>
      <c r="I5184" s="8">
        <v>3278.0</v>
      </c>
      <c r="J5184" s="8">
        <v>3509.0</v>
      </c>
      <c r="K5184" s="8">
        <v>1043.0</v>
      </c>
      <c r="L5184" s="8">
        <v>3475.0</v>
      </c>
      <c r="M5184" s="8">
        <v>4343.0</v>
      </c>
      <c r="N5184" s="8">
        <v>1289.0</v>
      </c>
      <c r="O5184" s="8">
        <v>895.0</v>
      </c>
      <c r="P5184" s="8">
        <v>5.0</v>
      </c>
      <c r="Q5184" s="39" t="s">
        <v>114</v>
      </c>
      <c r="R5184" s="39" t="s">
        <v>12816</v>
      </c>
      <c r="S5184" s="39" t="s">
        <v>12817</v>
      </c>
      <c r="T5184" s="39" t="s">
        <v>12022</v>
      </c>
      <c r="U5184" s="39" t="s">
        <v>12023</v>
      </c>
      <c r="V5184" s="39" t="s">
        <v>12024</v>
      </c>
      <c r="W5184" s="39" t="s">
        <v>12025</v>
      </c>
      <c r="X5184" s="39" t="s">
        <v>12761</v>
      </c>
      <c r="Y5184" s="39" t="s">
        <v>12762</v>
      </c>
      <c r="Z5184" s="39" t="s">
        <v>12192</v>
      </c>
      <c r="AA5184" s="39" t="s">
        <v>12193</v>
      </c>
    </row>
    <row r="5185" ht="15.75" hidden="1" customHeight="1">
      <c r="A5185" s="39" t="s">
        <v>12828</v>
      </c>
      <c r="B5185" s="39" t="s">
        <v>12829</v>
      </c>
      <c r="C5185" s="8">
        <v>5075.0</v>
      </c>
      <c r="D5185" s="8">
        <v>15.0</v>
      </c>
      <c r="E5185" s="8">
        <v>8.0</v>
      </c>
      <c r="F5185" s="8">
        <v>4.0</v>
      </c>
      <c r="G5185" s="8">
        <v>5887.5</v>
      </c>
      <c r="H5185" s="8">
        <v>5409.5</v>
      </c>
      <c r="I5185" s="8">
        <v>4734.0</v>
      </c>
      <c r="J5185" s="8">
        <v>4910.0</v>
      </c>
      <c r="K5185" s="8">
        <v>665.0</v>
      </c>
      <c r="L5185" s="8">
        <v>6111.0</v>
      </c>
      <c r="M5185" s="8">
        <v>5802.0</v>
      </c>
      <c r="N5185" s="8">
        <v>761.0</v>
      </c>
      <c r="O5185" s="8">
        <v>499.0</v>
      </c>
      <c r="P5185" s="8">
        <v>5.0</v>
      </c>
      <c r="Q5185" s="39" t="s">
        <v>114</v>
      </c>
      <c r="R5185" s="39" t="s">
        <v>12830</v>
      </c>
      <c r="S5185" s="39" t="s">
        <v>12831</v>
      </c>
      <c r="T5185" s="39" t="s">
        <v>12022</v>
      </c>
      <c r="U5185" s="39" t="s">
        <v>12023</v>
      </c>
      <c r="V5185" s="39" t="s">
        <v>12024</v>
      </c>
      <c r="W5185" s="39" t="s">
        <v>12025</v>
      </c>
      <c r="X5185" s="39" t="s">
        <v>12832</v>
      </c>
      <c r="Y5185" s="39" t="s">
        <v>12833</v>
      </c>
      <c r="Z5185" s="39" t="s">
        <v>12506</v>
      </c>
      <c r="AA5185" s="39" t="s">
        <v>12507</v>
      </c>
    </row>
    <row r="5186" ht="15.75" hidden="1" customHeight="1">
      <c r="A5186" s="39" t="s">
        <v>12834</v>
      </c>
      <c r="B5186" s="39" t="s">
        <v>12835</v>
      </c>
      <c r="C5186" s="8">
        <v>3843.0</v>
      </c>
      <c r="D5186" s="8">
        <v>12.0</v>
      </c>
      <c r="E5186" s="8">
        <v>6.0</v>
      </c>
      <c r="F5186" s="8">
        <v>3.0</v>
      </c>
      <c r="G5186" s="8">
        <v>3801.0</v>
      </c>
      <c r="H5186" s="8">
        <v>4337.0</v>
      </c>
      <c r="I5186" s="8">
        <v>3482.0</v>
      </c>
      <c r="J5186" s="8">
        <v>3667.0</v>
      </c>
      <c r="K5186" s="8">
        <v>1105.0</v>
      </c>
      <c r="L5186" s="8">
        <v>5900.0</v>
      </c>
      <c r="M5186" s="8">
        <v>4750.0</v>
      </c>
      <c r="N5186" s="8">
        <v>1113.0</v>
      </c>
      <c r="O5186" s="8">
        <v>755.0</v>
      </c>
      <c r="P5186" s="8">
        <v>5.0</v>
      </c>
      <c r="Q5186" s="39" t="s">
        <v>114</v>
      </c>
      <c r="R5186" s="39" t="s">
        <v>12830</v>
      </c>
      <c r="S5186" s="39" t="s">
        <v>12831</v>
      </c>
      <c r="T5186" s="39" t="s">
        <v>12022</v>
      </c>
      <c r="U5186" s="39" t="s">
        <v>12023</v>
      </c>
      <c r="V5186" s="39" t="s">
        <v>12024</v>
      </c>
      <c r="W5186" s="39" t="s">
        <v>12025</v>
      </c>
      <c r="X5186" s="39" t="s">
        <v>12832</v>
      </c>
      <c r="Y5186" s="39" t="s">
        <v>12833</v>
      </c>
      <c r="Z5186" s="39" t="s">
        <v>12506</v>
      </c>
      <c r="AA5186" s="39" t="s">
        <v>12507</v>
      </c>
    </row>
    <row r="5187" ht="15.75" hidden="1" customHeight="1">
      <c r="A5187" s="39" t="s">
        <v>12836</v>
      </c>
      <c r="B5187" s="39" t="s">
        <v>12837</v>
      </c>
      <c r="C5187" s="8">
        <v>4891.0</v>
      </c>
      <c r="D5187" s="8">
        <v>15.0</v>
      </c>
      <c r="E5187" s="8">
        <v>8.0</v>
      </c>
      <c r="F5187" s="8">
        <v>4.0</v>
      </c>
      <c r="G5187" s="8">
        <v>4363.0</v>
      </c>
      <c r="H5187" s="8">
        <v>5766.0</v>
      </c>
      <c r="I5187" s="8">
        <v>3653.0</v>
      </c>
      <c r="J5187" s="8">
        <v>4532.0</v>
      </c>
      <c r="K5187" s="8">
        <v>2009.0</v>
      </c>
      <c r="L5187" s="8">
        <v>4514.0</v>
      </c>
      <c r="M5187" s="8">
        <v>5625.0</v>
      </c>
      <c r="N5187" s="8">
        <v>684.0</v>
      </c>
      <c r="O5187" s="8">
        <v>446.0</v>
      </c>
      <c r="P5187" s="8">
        <v>5.0</v>
      </c>
      <c r="Q5187" s="39" t="s">
        <v>114</v>
      </c>
      <c r="R5187" s="39" t="s">
        <v>12830</v>
      </c>
      <c r="S5187" s="39" t="s">
        <v>12831</v>
      </c>
      <c r="T5187" s="39" t="s">
        <v>12022</v>
      </c>
      <c r="U5187" s="39" t="s">
        <v>12023</v>
      </c>
      <c r="V5187" s="39" t="s">
        <v>12024</v>
      </c>
      <c r="W5187" s="39" t="s">
        <v>12025</v>
      </c>
      <c r="X5187" s="39" t="s">
        <v>12832</v>
      </c>
      <c r="Y5187" s="39" t="s">
        <v>12833</v>
      </c>
      <c r="Z5187" s="39" t="s">
        <v>12506</v>
      </c>
      <c r="AA5187" s="39" t="s">
        <v>12507</v>
      </c>
    </row>
    <row r="5188" ht="15.75" hidden="1" customHeight="1">
      <c r="A5188" s="39" t="s">
        <v>12838</v>
      </c>
      <c r="B5188" s="39" t="s">
        <v>12839</v>
      </c>
      <c r="C5188" s="8">
        <v>1498.0</v>
      </c>
      <c r="D5188" s="8">
        <v>5.0</v>
      </c>
      <c r="E5188" s="8">
        <v>3.0</v>
      </c>
      <c r="F5188" s="8">
        <v>2.0</v>
      </c>
      <c r="G5188" s="8">
        <v>1628.0</v>
      </c>
      <c r="H5188" s="8">
        <v>1809.0</v>
      </c>
      <c r="I5188" s="8">
        <v>1042.0</v>
      </c>
      <c r="J5188" s="8">
        <v>896.0</v>
      </c>
      <c r="K5188" s="8">
        <v>3204.0</v>
      </c>
      <c r="L5188" s="8">
        <v>4303.0</v>
      </c>
      <c r="M5188" s="8">
        <v>3171.0</v>
      </c>
      <c r="N5188" s="8">
        <v>1058.0</v>
      </c>
      <c r="O5188" s="8">
        <v>660.0</v>
      </c>
      <c r="P5188" s="8">
        <v>5.0</v>
      </c>
      <c r="Q5188" s="39" t="s">
        <v>114</v>
      </c>
      <c r="R5188" s="39" t="s">
        <v>12830</v>
      </c>
      <c r="S5188" s="39" t="s">
        <v>12831</v>
      </c>
      <c r="T5188" s="39" t="s">
        <v>12022</v>
      </c>
      <c r="U5188" s="39" t="s">
        <v>12023</v>
      </c>
      <c r="V5188" s="39" t="s">
        <v>12024</v>
      </c>
      <c r="W5188" s="39" t="s">
        <v>12025</v>
      </c>
      <c r="X5188" s="39" t="s">
        <v>12832</v>
      </c>
      <c r="Y5188" s="39" t="s">
        <v>12833</v>
      </c>
      <c r="Z5188" s="39" t="s">
        <v>12506</v>
      </c>
      <c r="AA5188" s="39" t="s">
        <v>12507</v>
      </c>
    </row>
    <row r="5189" ht="15.75" hidden="1" customHeight="1">
      <c r="A5189" s="39" t="s">
        <v>12840</v>
      </c>
      <c r="B5189" s="39" t="s">
        <v>12841</v>
      </c>
      <c r="C5189" s="8">
        <v>4241.0</v>
      </c>
      <c r="D5189" s="8">
        <v>13.0</v>
      </c>
      <c r="E5189" s="8">
        <v>7.0</v>
      </c>
      <c r="F5189" s="8">
        <v>4.0</v>
      </c>
      <c r="G5189" s="8">
        <v>4499.0</v>
      </c>
      <c r="H5189" s="8">
        <v>4122.0</v>
      </c>
      <c r="I5189" s="8">
        <v>4600.0</v>
      </c>
      <c r="J5189" s="8">
        <v>3786.0</v>
      </c>
      <c r="K5189" s="8">
        <v>1304.0</v>
      </c>
      <c r="L5189" s="8">
        <v>5406.0</v>
      </c>
      <c r="M5189" s="8">
        <v>3124.5</v>
      </c>
      <c r="N5189" s="8">
        <v>827.0</v>
      </c>
      <c r="O5189" s="8">
        <v>526.0</v>
      </c>
      <c r="P5189" s="8">
        <v>5.0</v>
      </c>
      <c r="Q5189" s="39" t="s">
        <v>114</v>
      </c>
      <c r="R5189" s="39" t="s">
        <v>12830</v>
      </c>
      <c r="S5189" s="39" t="s">
        <v>12831</v>
      </c>
      <c r="T5189" s="39" t="s">
        <v>12022</v>
      </c>
      <c r="U5189" s="39" t="s">
        <v>12023</v>
      </c>
      <c r="V5189" s="39" t="s">
        <v>12024</v>
      </c>
      <c r="W5189" s="39" t="s">
        <v>12025</v>
      </c>
      <c r="X5189" s="39" t="s">
        <v>12832</v>
      </c>
      <c r="Y5189" s="39" t="s">
        <v>12833</v>
      </c>
      <c r="Z5189" s="39" t="s">
        <v>12506</v>
      </c>
      <c r="AA5189" s="39" t="s">
        <v>12507</v>
      </c>
    </row>
    <row r="5190" ht="15.75" hidden="1" customHeight="1">
      <c r="A5190" s="39" t="s">
        <v>12842</v>
      </c>
      <c r="B5190" s="39" t="s">
        <v>12843</v>
      </c>
      <c r="C5190" s="8">
        <v>4439.0</v>
      </c>
      <c r="D5190" s="8">
        <v>13.0</v>
      </c>
      <c r="E5190" s="8">
        <v>7.0</v>
      </c>
      <c r="F5190" s="8">
        <v>4.0</v>
      </c>
      <c r="G5190" s="8">
        <v>5003.0</v>
      </c>
      <c r="H5190" s="8">
        <v>4540.0</v>
      </c>
      <c r="I5190" s="8">
        <v>4250.0</v>
      </c>
      <c r="J5190" s="8">
        <v>4528.0</v>
      </c>
      <c r="K5190" s="8">
        <v>768.0</v>
      </c>
      <c r="L5190" s="8">
        <v>5380.0</v>
      </c>
      <c r="M5190" s="8">
        <v>4884.0</v>
      </c>
      <c r="N5190" s="8">
        <v>580.0</v>
      </c>
      <c r="O5190" s="8">
        <v>404.0</v>
      </c>
      <c r="P5190" s="8">
        <v>5.0</v>
      </c>
      <c r="Q5190" s="39" t="s">
        <v>114</v>
      </c>
      <c r="R5190" s="39" t="s">
        <v>12830</v>
      </c>
      <c r="S5190" s="39" t="s">
        <v>12831</v>
      </c>
      <c r="T5190" s="39" t="s">
        <v>12022</v>
      </c>
      <c r="U5190" s="39" t="s">
        <v>12023</v>
      </c>
      <c r="V5190" s="39" t="s">
        <v>12024</v>
      </c>
      <c r="W5190" s="39" t="s">
        <v>12025</v>
      </c>
      <c r="X5190" s="39" t="s">
        <v>12832</v>
      </c>
      <c r="Y5190" s="39" t="s">
        <v>12833</v>
      </c>
      <c r="Z5190" s="39" t="s">
        <v>12506</v>
      </c>
      <c r="AA5190" s="39" t="s">
        <v>12507</v>
      </c>
    </row>
    <row r="5191" ht="15.75" hidden="1" customHeight="1">
      <c r="A5191" s="39" t="s">
        <v>12844</v>
      </c>
      <c r="B5191" s="39" t="s">
        <v>12845</v>
      </c>
      <c r="C5191" s="8">
        <v>4458.0</v>
      </c>
      <c r="D5191" s="8">
        <v>13.0</v>
      </c>
      <c r="E5191" s="8">
        <v>7.0</v>
      </c>
      <c r="F5191" s="8">
        <v>4.0</v>
      </c>
      <c r="G5191" s="8">
        <v>5673.0</v>
      </c>
      <c r="H5191" s="8">
        <v>5381.0</v>
      </c>
      <c r="I5191" s="8">
        <v>4923.0</v>
      </c>
      <c r="J5191" s="8">
        <v>3467.0</v>
      </c>
      <c r="K5191" s="8">
        <v>646.0</v>
      </c>
      <c r="L5191" s="8">
        <v>1802.0</v>
      </c>
      <c r="M5191" s="8">
        <v>6047.0</v>
      </c>
      <c r="N5191" s="8">
        <v>1285.0</v>
      </c>
      <c r="O5191" s="8">
        <v>881.0</v>
      </c>
      <c r="P5191" s="8">
        <v>5.0</v>
      </c>
      <c r="Q5191" s="39" t="s">
        <v>114</v>
      </c>
      <c r="R5191" s="39" t="s">
        <v>12830</v>
      </c>
      <c r="S5191" s="39" t="s">
        <v>12831</v>
      </c>
      <c r="T5191" s="39" t="s">
        <v>12022</v>
      </c>
      <c r="U5191" s="39" t="s">
        <v>12023</v>
      </c>
      <c r="V5191" s="39" t="s">
        <v>12024</v>
      </c>
      <c r="W5191" s="39" t="s">
        <v>12025</v>
      </c>
      <c r="X5191" s="39" t="s">
        <v>12832</v>
      </c>
      <c r="Y5191" s="39" t="s">
        <v>12833</v>
      </c>
      <c r="Z5191" s="39" t="s">
        <v>12506</v>
      </c>
      <c r="AA5191" s="39" t="s">
        <v>12507</v>
      </c>
    </row>
    <row r="5192" ht="15.75" hidden="1" customHeight="1">
      <c r="A5192" s="39" t="s">
        <v>12846</v>
      </c>
      <c r="B5192" s="39" t="s">
        <v>12847</v>
      </c>
      <c r="C5192" s="8">
        <v>5875.0</v>
      </c>
      <c r="D5192" s="8">
        <v>17.0</v>
      </c>
      <c r="E5192" s="8">
        <v>9.0</v>
      </c>
      <c r="F5192" s="8">
        <v>5.0</v>
      </c>
      <c r="G5192" s="8">
        <v>6285.0</v>
      </c>
      <c r="H5192" s="8">
        <v>6419.0</v>
      </c>
      <c r="I5192" s="8">
        <v>5852.0</v>
      </c>
      <c r="J5192" s="8">
        <v>6439.0</v>
      </c>
      <c r="K5192" s="8">
        <v>610.0</v>
      </c>
      <c r="L5192" s="8">
        <v>6878.0</v>
      </c>
      <c r="M5192" s="8">
        <v>6853.0</v>
      </c>
      <c r="N5192" s="8">
        <v>1132.0</v>
      </c>
      <c r="O5192" s="8">
        <v>774.0</v>
      </c>
      <c r="P5192" s="8">
        <v>1.0</v>
      </c>
      <c r="Q5192" s="39" t="s">
        <v>127</v>
      </c>
      <c r="R5192" s="39" t="s">
        <v>12848</v>
      </c>
      <c r="S5192" s="39" t="s">
        <v>12849</v>
      </c>
      <c r="T5192" s="39" t="s">
        <v>12022</v>
      </c>
      <c r="U5192" s="39" t="s">
        <v>12023</v>
      </c>
      <c r="V5192" s="39" t="s">
        <v>12024</v>
      </c>
      <c r="W5192" s="39" t="s">
        <v>12025</v>
      </c>
      <c r="X5192" s="39" t="s">
        <v>12850</v>
      </c>
      <c r="Y5192" s="39" t="s">
        <v>12851</v>
      </c>
      <c r="Z5192" s="39" t="s">
        <v>12506</v>
      </c>
      <c r="AA5192" s="39" t="s">
        <v>12507</v>
      </c>
    </row>
    <row r="5193" ht="15.75" hidden="1" customHeight="1">
      <c r="A5193" s="39" t="s">
        <v>12852</v>
      </c>
      <c r="B5193" s="39" t="s">
        <v>12853</v>
      </c>
      <c r="C5193" s="8">
        <v>4234.0</v>
      </c>
      <c r="D5193" s="8">
        <v>13.0</v>
      </c>
      <c r="E5193" s="8">
        <v>7.0</v>
      </c>
      <c r="F5193" s="8">
        <v>4.0</v>
      </c>
      <c r="G5193" s="8">
        <v>3887.0</v>
      </c>
      <c r="H5193" s="8">
        <v>4831.0</v>
      </c>
      <c r="I5193" s="8">
        <v>5065.0</v>
      </c>
      <c r="J5193" s="8">
        <v>3984.0</v>
      </c>
      <c r="K5193" s="8">
        <v>1001.0</v>
      </c>
      <c r="L5193" s="8">
        <v>4883.0</v>
      </c>
      <c r="M5193" s="8">
        <v>3477.0</v>
      </c>
      <c r="N5193" s="8">
        <v>1067.0</v>
      </c>
      <c r="O5193" s="8">
        <v>698.0</v>
      </c>
      <c r="P5193" s="8">
        <v>1.0</v>
      </c>
      <c r="Q5193" s="39" t="s">
        <v>127</v>
      </c>
      <c r="R5193" s="39" t="s">
        <v>12848</v>
      </c>
      <c r="S5193" s="39" t="s">
        <v>12849</v>
      </c>
      <c r="T5193" s="39" t="s">
        <v>12022</v>
      </c>
      <c r="U5193" s="39" t="s">
        <v>12023</v>
      </c>
      <c r="V5193" s="39" t="s">
        <v>12024</v>
      </c>
      <c r="W5193" s="39" t="s">
        <v>12025</v>
      </c>
      <c r="X5193" s="39" t="s">
        <v>12850</v>
      </c>
      <c r="Y5193" s="39" t="s">
        <v>12851</v>
      </c>
      <c r="Z5193" s="39" t="s">
        <v>12506</v>
      </c>
      <c r="AA5193" s="39" t="s">
        <v>12507</v>
      </c>
    </row>
    <row r="5194" ht="15.75" hidden="1" customHeight="1">
      <c r="A5194" s="39" t="s">
        <v>12854</v>
      </c>
      <c r="B5194" s="39" t="s">
        <v>12855</v>
      </c>
      <c r="C5194" s="8">
        <v>2652.0</v>
      </c>
      <c r="D5194" s="8">
        <v>8.0</v>
      </c>
      <c r="E5194" s="8">
        <v>4.0</v>
      </c>
      <c r="F5194" s="8">
        <v>2.0</v>
      </c>
      <c r="G5194" s="8">
        <v>3039.0</v>
      </c>
      <c r="H5194" s="8">
        <v>3043.0</v>
      </c>
      <c r="I5194" s="8">
        <v>2807.0</v>
      </c>
      <c r="J5194" s="8">
        <v>2442.0</v>
      </c>
      <c r="K5194" s="8">
        <v>850.0</v>
      </c>
      <c r="L5194" s="8">
        <v>5832.0</v>
      </c>
      <c r="M5194" s="8">
        <v>1759.0</v>
      </c>
      <c r="N5194" s="8">
        <v>914.0</v>
      </c>
      <c r="O5194" s="8">
        <v>562.0</v>
      </c>
      <c r="P5194" s="8">
        <v>1.0</v>
      </c>
      <c r="Q5194" s="39" t="s">
        <v>127</v>
      </c>
      <c r="R5194" s="39" t="s">
        <v>12848</v>
      </c>
      <c r="S5194" s="39" t="s">
        <v>12849</v>
      </c>
      <c r="T5194" s="39" t="s">
        <v>12022</v>
      </c>
      <c r="U5194" s="39" t="s">
        <v>12023</v>
      </c>
      <c r="V5194" s="39" t="s">
        <v>12024</v>
      </c>
      <c r="W5194" s="39" t="s">
        <v>12025</v>
      </c>
      <c r="X5194" s="39" t="s">
        <v>12850</v>
      </c>
      <c r="Y5194" s="39" t="s">
        <v>12851</v>
      </c>
      <c r="Z5194" s="39" t="s">
        <v>12506</v>
      </c>
      <c r="AA5194" s="39" t="s">
        <v>12507</v>
      </c>
    </row>
    <row r="5195" ht="15.75" hidden="1" customHeight="1">
      <c r="A5195" s="39" t="s">
        <v>12856</v>
      </c>
      <c r="B5195" s="39" t="s">
        <v>12857</v>
      </c>
      <c r="C5195" s="8">
        <v>4949.0</v>
      </c>
      <c r="D5195" s="8">
        <v>15.0</v>
      </c>
      <c r="E5195" s="8">
        <v>8.0</v>
      </c>
      <c r="F5195" s="8">
        <v>4.0</v>
      </c>
      <c r="G5195" s="8">
        <v>5059.0</v>
      </c>
      <c r="H5195" s="8">
        <v>4566.0</v>
      </c>
      <c r="I5195" s="8">
        <v>5306.0</v>
      </c>
      <c r="J5195" s="8">
        <v>3690.0</v>
      </c>
      <c r="K5195" s="8">
        <v>2051.0</v>
      </c>
      <c r="L5195" s="8">
        <v>5376.0</v>
      </c>
      <c r="M5195" s="8">
        <v>5903.0</v>
      </c>
      <c r="N5195" s="8">
        <v>926.0</v>
      </c>
      <c r="O5195" s="8">
        <v>601.0</v>
      </c>
      <c r="P5195" s="8">
        <v>1.0</v>
      </c>
      <c r="Q5195" s="39" t="s">
        <v>127</v>
      </c>
      <c r="R5195" s="39" t="s">
        <v>12848</v>
      </c>
      <c r="S5195" s="39" t="s">
        <v>12849</v>
      </c>
      <c r="T5195" s="39" t="s">
        <v>12022</v>
      </c>
      <c r="U5195" s="39" t="s">
        <v>12023</v>
      </c>
      <c r="V5195" s="39" t="s">
        <v>12024</v>
      </c>
      <c r="W5195" s="39" t="s">
        <v>12025</v>
      </c>
      <c r="X5195" s="39" t="s">
        <v>12850</v>
      </c>
      <c r="Y5195" s="39" t="s">
        <v>12851</v>
      </c>
      <c r="Z5195" s="39" t="s">
        <v>12506</v>
      </c>
      <c r="AA5195" s="39" t="s">
        <v>12507</v>
      </c>
    </row>
    <row r="5196" ht="15.75" hidden="1" customHeight="1">
      <c r="A5196" s="39" t="s">
        <v>12858</v>
      </c>
      <c r="B5196" s="39" t="s">
        <v>12859</v>
      </c>
      <c r="C5196" s="8">
        <v>2441.0</v>
      </c>
      <c r="D5196" s="8">
        <v>7.0</v>
      </c>
      <c r="E5196" s="8">
        <v>4.0</v>
      </c>
      <c r="F5196" s="8">
        <v>2.0</v>
      </c>
      <c r="G5196" s="8">
        <v>2853.0</v>
      </c>
      <c r="H5196" s="8">
        <v>1670.0</v>
      </c>
      <c r="I5196" s="8">
        <v>2931.0</v>
      </c>
      <c r="J5196" s="8">
        <v>2637.0</v>
      </c>
      <c r="K5196" s="8">
        <v>3268.0</v>
      </c>
      <c r="L5196" s="8">
        <v>3477.0</v>
      </c>
      <c r="M5196" s="8">
        <v>3307.0</v>
      </c>
      <c r="N5196" s="8">
        <v>722.0</v>
      </c>
      <c r="O5196" s="8">
        <v>441.0</v>
      </c>
      <c r="P5196" s="8">
        <v>1.0</v>
      </c>
      <c r="Q5196" s="39" t="s">
        <v>127</v>
      </c>
      <c r="R5196" s="39" t="s">
        <v>12848</v>
      </c>
      <c r="S5196" s="39" t="s">
        <v>12849</v>
      </c>
      <c r="T5196" s="39" t="s">
        <v>12022</v>
      </c>
      <c r="U5196" s="39" t="s">
        <v>12023</v>
      </c>
      <c r="V5196" s="39" t="s">
        <v>12024</v>
      </c>
      <c r="W5196" s="39" t="s">
        <v>12025</v>
      </c>
      <c r="X5196" s="39" t="s">
        <v>12850</v>
      </c>
      <c r="Y5196" s="39" t="s">
        <v>12851</v>
      </c>
      <c r="Z5196" s="39" t="s">
        <v>12506</v>
      </c>
      <c r="AA5196" s="39" t="s">
        <v>12507</v>
      </c>
    </row>
    <row r="5197" ht="15.75" hidden="1" customHeight="1">
      <c r="A5197" s="39" t="s">
        <v>12860</v>
      </c>
      <c r="B5197" s="39" t="s">
        <v>12861</v>
      </c>
      <c r="C5197" s="8">
        <v>5600.0</v>
      </c>
      <c r="D5197" s="8">
        <v>17.0</v>
      </c>
      <c r="E5197" s="8">
        <v>9.0</v>
      </c>
      <c r="F5197" s="8">
        <v>5.0</v>
      </c>
      <c r="G5197" s="8">
        <v>5504.0</v>
      </c>
      <c r="H5197" s="8">
        <v>5479.0</v>
      </c>
      <c r="I5197" s="8">
        <v>5331.0</v>
      </c>
      <c r="J5197" s="8">
        <v>4655.0</v>
      </c>
      <c r="K5197" s="8">
        <v>2793.0</v>
      </c>
      <c r="L5197" s="8">
        <v>4130.0</v>
      </c>
      <c r="M5197" s="8">
        <v>4804.0</v>
      </c>
      <c r="N5197" s="8">
        <v>1051.0</v>
      </c>
      <c r="O5197" s="8">
        <v>673.0</v>
      </c>
      <c r="P5197" s="8">
        <v>1.0</v>
      </c>
      <c r="Q5197" s="39" t="s">
        <v>127</v>
      </c>
      <c r="R5197" s="39" t="s">
        <v>12862</v>
      </c>
      <c r="S5197" s="39" t="s">
        <v>12863</v>
      </c>
      <c r="T5197" s="39" t="s">
        <v>12022</v>
      </c>
      <c r="U5197" s="39" t="s">
        <v>12023</v>
      </c>
      <c r="V5197" s="39" t="s">
        <v>12024</v>
      </c>
      <c r="W5197" s="39" t="s">
        <v>12025</v>
      </c>
      <c r="X5197" s="39" t="s">
        <v>12850</v>
      </c>
      <c r="Y5197" s="39" t="s">
        <v>12851</v>
      </c>
      <c r="Z5197" s="39" t="s">
        <v>12506</v>
      </c>
      <c r="AA5197" s="39" t="s">
        <v>12507</v>
      </c>
    </row>
    <row r="5198" ht="15.75" hidden="1" customHeight="1">
      <c r="A5198" s="39" t="s">
        <v>12864</v>
      </c>
      <c r="B5198" s="39" t="s">
        <v>12865</v>
      </c>
      <c r="C5198" s="8">
        <v>4388.0</v>
      </c>
      <c r="D5198" s="8">
        <v>13.0</v>
      </c>
      <c r="E5198" s="8">
        <v>7.0</v>
      </c>
      <c r="F5198" s="8">
        <v>4.0</v>
      </c>
      <c r="G5198" s="8">
        <v>4261.0</v>
      </c>
      <c r="H5198" s="8">
        <v>3713.0</v>
      </c>
      <c r="I5198" s="8">
        <v>5503.0</v>
      </c>
      <c r="J5198" s="8">
        <v>3699.0</v>
      </c>
      <c r="K5198" s="8">
        <v>2217.0</v>
      </c>
      <c r="L5198" s="8">
        <v>6333.0</v>
      </c>
      <c r="M5198" s="8">
        <v>2430.0</v>
      </c>
      <c r="N5198" s="8">
        <v>716.0</v>
      </c>
      <c r="O5198" s="8">
        <v>419.0</v>
      </c>
      <c r="P5198" s="8">
        <v>5.0</v>
      </c>
      <c r="Q5198" s="39" t="s">
        <v>114</v>
      </c>
      <c r="R5198" s="39" t="s">
        <v>12862</v>
      </c>
      <c r="S5198" s="39" t="s">
        <v>12863</v>
      </c>
      <c r="T5198" s="39" t="s">
        <v>12022</v>
      </c>
      <c r="U5198" s="39" t="s">
        <v>12023</v>
      </c>
      <c r="V5198" s="39" t="s">
        <v>12024</v>
      </c>
      <c r="W5198" s="39" t="s">
        <v>12025</v>
      </c>
      <c r="X5198" s="39" t="s">
        <v>12850</v>
      </c>
      <c r="Y5198" s="39" t="s">
        <v>12851</v>
      </c>
      <c r="Z5198" s="39" t="s">
        <v>12506</v>
      </c>
      <c r="AA5198" s="39" t="s">
        <v>12507</v>
      </c>
    </row>
    <row r="5199" ht="15.75" hidden="1" customHeight="1">
      <c r="A5199" s="39" t="s">
        <v>12866</v>
      </c>
      <c r="B5199" s="39" t="s">
        <v>12867</v>
      </c>
      <c r="C5199" s="8">
        <v>5643.0</v>
      </c>
      <c r="D5199" s="8">
        <v>17.0</v>
      </c>
      <c r="E5199" s="8">
        <v>9.0</v>
      </c>
      <c r="F5199" s="8">
        <v>5.0</v>
      </c>
      <c r="G5199" s="8">
        <v>5435.0</v>
      </c>
      <c r="H5199" s="8">
        <v>5833.0</v>
      </c>
      <c r="I5199" s="8">
        <v>6532.0</v>
      </c>
      <c r="J5199" s="8">
        <v>5052.0</v>
      </c>
      <c r="K5199" s="8">
        <v>1761.0</v>
      </c>
      <c r="L5199" s="8">
        <v>3591.0</v>
      </c>
      <c r="M5199" s="8">
        <v>5010.0</v>
      </c>
      <c r="N5199" s="8">
        <v>912.0</v>
      </c>
      <c r="O5199" s="8">
        <v>546.0</v>
      </c>
      <c r="P5199" s="8">
        <v>1.0</v>
      </c>
      <c r="Q5199" s="39" t="s">
        <v>127</v>
      </c>
      <c r="R5199" s="39" t="s">
        <v>12862</v>
      </c>
      <c r="S5199" s="39" t="s">
        <v>12863</v>
      </c>
      <c r="T5199" s="39" t="s">
        <v>12022</v>
      </c>
      <c r="U5199" s="39" t="s">
        <v>12023</v>
      </c>
      <c r="V5199" s="39" t="s">
        <v>12024</v>
      </c>
      <c r="W5199" s="39" t="s">
        <v>12025</v>
      </c>
      <c r="X5199" s="39" t="s">
        <v>12850</v>
      </c>
      <c r="Y5199" s="39" t="s">
        <v>12851</v>
      </c>
      <c r="Z5199" s="39" t="s">
        <v>12506</v>
      </c>
      <c r="AA5199" s="39" t="s">
        <v>12507</v>
      </c>
    </row>
    <row r="5200" ht="15.75" hidden="1" customHeight="1">
      <c r="A5200" s="39" t="s">
        <v>12868</v>
      </c>
      <c r="B5200" s="39" t="s">
        <v>12869</v>
      </c>
      <c r="C5200" s="8">
        <v>5938.0</v>
      </c>
      <c r="D5200" s="8">
        <v>18.0</v>
      </c>
      <c r="E5200" s="8">
        <v>9.0</v>
      </c>
      <c r="F5200" s="8">
        <v>5.0</v>
      </c>
      <c r="G5200" s="8">
        <v>6288.5</v>
      </c>
      <c r="H5200" s="8">
        <v>5532.0</v>
      </c>
      <c r="I5200" s="8">
        <v>5081.0</v>
      </c>
      <c r="J5200" s="8">
        <v>5440.0</v>
      </c>
      <c r="K5200" s="8">
        <v>2157.0</v>
      </c>
      <c r="L5200" s="8">
        <v>5820.0</v>
      </c>
      <c r="M5200" s="8">
        <v>5613.0</v>
      </c>
      <c r="N5200" s="8">
        <v>756.0</v>
      </c>
      <c r="O5200" s="8">
        <v>517.0</v>
      </c>
      <c r="P5200" s="8">
        <v>3.0</v>
      </c>
      <c r="Q5200" s="39" t="s">
        <v>91</v>
      </c>
      <c r="R5200" s="39" t="s">
        <v>12870</v>
      </c>
      <c r="S5200" s="39" t="s">
        <v>12871</v>
      </c>
      <c r="T5200" s="39" t="s">
        <v>12022</v>
      </c>
      <c r="U5200" s="39" t="s">
        <v>12023</v>
      </c>
      <c r="V5200" s="39" t="s">
        <v>12024</v>
      </c>
      <c r="W5200" s="39" t="s">
        <v>12025</v>
      </c>
      <c r="X5200" s="39" t="s">
        <v>12850</v>
      </c>
      <c r="Y5200" s="39" t="s">
        <v>12851</v>
      </c>
      <c r="Z5200" s="39" t="s">
        <v>12506</v>
      </c>
      <c r="AA5200" s="39" t="s">
        <v>12507</v>
      </c>
    </row>
    <row r="5201" ht="15.75" hidden="1" customHeight="1">
      <c r="A5201" s="39" t="s">
        <v>12872</v>
      </c>
      <c r="B5201" s="39" t="s">
        <v>12873</v>
      </c>
      <c r="C5201" s="8">
        <v>1858.0</v>
      </c>
      <c r="D5201" s="8">
        <v>6.0</v>
      </c>
      <c r="E5201" s="8">
        <v>3.0</v>
      </c>
      <c r="F5201" s="8">
        <v>2.0</v>
      </c>
      <c r="G5201" s="8">
        <v>1730.0</v>
      </c>
      <c r="H5201" s="8">
        <v>2034.0</v>
      </c>
      <c r="I5201" s="8">
        <v>2393.0</v>
      </c>
      <c r="J5201" s="8">
        <v>1882.0</v>
      </c>
      <c r="K5201" s="8">
        <v>1695.0</v>
      </c>
      <c r="L5201" s="8">
        <v>2104.0</v>
      </c>
      <c r="M5201" s="8">
        <v>1709.0</v>
      </c>
      <c r="N5201" s="8">
        <v>733.0</v>
      </c>
      <c r="O5201" s="8">
        <v>478.0</v>
      </c>
      <c r="P5201" s="8">
        <v>3.0</v>
      </c>
      <c r="Q5201" s="39" t="s">
        <v>91</v>
      </c>
      <c r="R5201" s="39" t="s">
        <v>12870</v>
      </c>
      <c r="S5201" s="39" t="s">
        <v>12871</v>
      </c>
      <c r="T5201" s="39" t="s">
        <v>12022</v>
      </c>
      <c r="U5201" s="39" t="s">
        <v>12023</v>
      </c>
      <c r="V5201" s="39" t="s">
        <v>12024</v>
      </c>
      <c r="W5201" s="39" t="s">
        <v>12025</v>
      </c>
      <c r="X5201" s="39" t="s">
        <v>12850</v>
      </c>
      <c r="Y5201" s="39" t="s">
        <v>12851</v>
      </c>
      <c r="Z5201" s="39" t="s">
        <v>12506</v>
      </c>
      <c r="AA5201" s="39" t="s">
        <v>12507</v>
      </c>
    </row>
    <row r="5202" ht="15.75" hidden="1" customHeight="1">
      <c r="A5202" s="39" t="s">
        <v>12874</v>
      </c>
      <c r="B5202" s="39" t="s">
        <v>12875</v>
      </c>
      <c r="C5202" s="8">
        <v>2782.0</v>
      </c>
      <c r="D5202" s="8">
        <v>8.0</v>
      </c>
      <c r="E5202" s="8">
        <v>4.0</v>
      </c>
      <c r="F5202" s="8">
        <v>2.0</v>
      </c>
      <c r="G5202" s="8">
        <v>2786.0</v>
      </c>
      <c r="H5202" s="8">
        <v>2742.0</v>
      </c>
      <c r="I5202" s="8">
        <v>3012.0</v>
      </c>
      <c r="J5202" s="8">
        <v>1950.0</v>
      </c>
      <c r="K5202" s="8">
        <v>4980.0</v>
      </c>
      <c r="L5202" s="8">
        <v>1733.0</v>
      </c>
      <c r="M5202" s="8">
        <v>3837.0</v>
      </c>
      <c r="N5202" s="8">
        <v>998.0</v>
      </c>
      <c r="O5202" s="8">
        <v>606.0</v>
      </c>
      <c r="P5202" s="8">
        <v>3.0</v>
      </c>
      <c r="Q5202" s="39" t="s">
        <v>91</v>
      </c>
      <c r="R5202" s="39" t="s">
        <v>12870</v>
      </c>
      <c r="S5202" s="39" t="s">
        <v>12871</v>
      </c>
      <c r="T5202" s="39" t="s">
        <v>12022</v>
      </c>
      <c r="U5202" s="39" t="s">
        <v>12023</v>
      </c>
      <c r="V5202" s="39" t="s">
        <v>12024</v>
      </c>
      <c r="W5202" s="39" t="s">
        <v>12025</v>
      </c>
      <c r="X5202" s="39" t="s">
        <v>12850</v>
      </c>
      <c r="Y5202" s="39" t="s">
        <v>12851</v>
      </c>
      <c r="Z5202" s="39" t="s">
        <v>12506</v>
      </c>
      <c r="AA5202" s="39" t="s">
        <v>12507</v>
      </c>
    </row>
    <row r="5203" ht="15.75" hidden="1" customHeight="1">
      <c r="A5203" s="39" t="s">
        <v>12876</v>
      </c>
      <c r="B5203" s="39" t="s">
        <v>12877</v>
      </c>
      <c r="C5203" s="8">
        <v>5764.0</v>
      </c>
      <c r="D5203" s="8">
        <v>17.0</v>
      </c>
      <c r="E5203" s="8">
        <v>9.0</v>
      </c>
      <c r="F5203" s="8">
        <v>5.0</v>
      </c>
      <c r="G5203" s="8">
        <v>6085.0</v>
      </c>
      <c r="H5203" s="8">
        <v>5000.0</v>
      </c>
      <c r="I5203" s="8">
        <v>5215.0</v>
      </c>
      <c r="J5203" s="8">
        <v>4541.0</v>
      </c>
      <c r="K5203" s="8">
        <v>3214.0</v>
      </c>
      <c r="L5203" s="8">
        <v>5552.0</v>
      </c>
      <c r="M5203" s="8">
        <v>5558.0</v>
      </c>
      <c r="N5203" s="8">
        <v>762.0</v>
      </c>
      <c r="O5203" s="8">
        <v>441.0</v>
      </c>
      <c r="P5203" s="8">
        <v>3.0</v>
      </c>
      <c r="Q5203" s="39" t="s">
        <v>91</v>
      </c>
      <c r="R5203" s="39" t="s">
        <v>12870</v>
      </c>
      <c r="S5203" s="39" t="s">
        <v>12871</v>
      </c>
      <c r="T5203" s="39" t="s">
        <v>12022</v>
      </c>
      <c r="U5203" s="39" t="s">
        <v>12023</v>
      </c>
      <c r="V5203" s="39" t="s">
        <v>12024</v>
      </c>
      <c r="W5203" s="39" t="s">
        <v>12025</v>
      </c>
      <c r="X5203" s="39" t="s">
        <v>12850</v>
      </c>
      <c r="Y5203" s="39" t="s">
        <v>12851</v>
      </c>
      <c r="Z5203" s="39" t="s">
        <v>12506</v>
      </c>
      <c r="AA5203" s="39" t="s">
        <v>12507</v>
      </c>
    </row>
    <row r="5204" ht="15.75" hidden="1" customHeight="1">
      <c r="A5204" s="39" t="s">
        <v>12878</v>
      </c>
      <c r="B5204" s="39" t="s">
        <v>12879</v>
      </c>
      <c r="C5204" s="8">
        <v>2325.0</v>
      </c>
      <c r="D5204" s="8">
        <v>7.0</v>
      </c>
      <c r="E5204" s="8">
        <v>4.0</v>
      </c>
      <c r="F5204" s="8">
        <v>2.0</v>
      </c>
      <c r="G5204" s="8">
        <v>2565.0</v>
      </c>
      <c r="H5204" s="8">
        <v>1958.0</v>
      </c>
      <c r="I5204" s="8">
        <v>3170.0</v>
      </c>
      <c r="J5204" s="8">
        <v>1349.0</v>
      </c>
      <c r="K5204" s="8">
        <v>3506.0</v>
      </c>
      <c r="L5204" s="8">
        <v>5182.0</v>
      </c>
      <c r="M5204" s="8">
        <v>3023.0</v>
      </c>
      <c r="N5204" s="8">
        <v>934.0</v>
      </c>
      <c r="O5204" s="8">
        <v>585.0</v>
      </c>
      <c r="P5204" s="8">
        <v>3.0</v>
      </c>
      <c r="Q5204" s="39" t="s">
        <v>91</v>
      </c>
      <c r="R5204" s="39" t="s">
        <v>12870</v>
      </c>
      <c r="S5204" s="39" t="s">
        <v>12871</v>
      </c>
      <c r="T5204" s="39" t="s">
        <v>12022</v>
      </c>
      <c r="U5204" s="39" t="s">
        <v>12023</v>
      </c>
      <c r="V5204" s="39" t="s">
        <v>12024</v>
      </c>
      <c r="W5204" s="39" t="s">
        <v>12025</v>
      </c>
      <c r="X5204" s="39" t="s">
        <v>12850</v>
      </c>
      <c r="Y5204" s="39" t="s">
        <v>12851</v>
      </c>
      <c r="Z5204" s="39" t="s">
        <v>12506</v>
      </c>
      <c r="AA5204" s="39" t="s">
        <v>12507</v>
      </c>
    </row>
    <row r="5205" ht="15.75" hidden="1" customHeight="1">
      <c r="A5205" s="39" t="s">
        <v>12880</v>
      </c>
      <c r="B5205" s="39" t="s">
        <v>12881</v>
      </c>
      <c r="C5205" s="8">
        <v>3743.0</v>
      </c>
      <c r="D5205" s="8">
        <v>11.0</v>
      </c>
      <c r="E5205" s="8">
        <v>6.0</v>
      </c>
      <c r="F5205" s="8">
        <v>3.0</v>
      </c>
      <c r="G5205" s="8">
        <v>4391.0</v>
      </c>
      <c r="H5205" s="8">
        <v>4108.0</v>
      </c>
      <c r="I5205" s="8">
        <v>2915.0</v>
      </c>
      <c r="J5205" s="8">
        <v>2019.0</v>
      </c>
      <c r="K5205" s="8">
        <v>3210.0</v>
      </c>
      <c r="L5205" s="8">
        <v>3715.0</v>
      </c>
      <c r="M5205" s="8">
        <v>2972.5</v>
      </c>
      <c r="N5205" s="8">
        <v>1007.0</v>
      </c>
      <c r="O5205" s="8">
        <v>636.0</v>
      </c>
      <c r="P5205" s="8">
        <v>3.0</v>
      </c>
      <c r="Q5205" s="39" t="s">
        <v>91</v>
      </c>
      <c r="R5205" s="39" t="s">
        <v>12882</v>
      </c>
      <c r="S5205" s="39" t="s">
        <v>12883</v>
      </c>
      <c r="T5205" s="39" t="s">
        <v>12022</v>
      </c>
      <c r="U5205" s="39" t="s">
        <v>12023</v>
      </c>
      <c r="V5205" s="39" t="s">
        <v>12024</v>
      </c>
      <c r="W5205" s="39" t="s">
        <v>12025</v>
      </c>
      <c r="X5205" s="39" t="s">
        <v>12832</v>
      </c>
      <c r="Y5205" s="39" t="s">
        <v>12833</v>
      </c>
      <c r="Z5205" s="39" t="s">
        <v>12506</v>
      </c>
      <c r="AA5205" s="39" t="s">
        <v>12507</v>
      </c>
    </row>
    <row r="5206" ht="15.75" hidden="1" customHeight="1">
      <c r="A5206" s="39" t="s">
        <v>12884</v>
      </c>
      <c r="B5206" s="39" t="s">
        <v>12885</v>
      </c>
      <c r="C5206" s="8">
        <v>1101.0</v>
      </c>
      <c r="D5206" s="8">
        <v>4.0</v>
      </c>
      <c r="E5206" s="8">
        <v>2.0</v>
      </c>
      <c r="F5206" s="8">
        <v>1.0</v>
      </c>
      <c r="G5206" s="8">
        <v>1170.0</v>
      </c>
      <c r="H5206" s="8">
        <v>1144.0</v>
      </c>
      <c r="I5206" s="8">
        <v>1305.0</v>
      </c>
      <c r="J5206" s="8">
        <v>1045.0</v>
      </c>
      <c r="K5206" s="8">
        <v>3401.0</v>
      </c>
      <c r="L5206" s="8">
        <v>1035.0</v>
      </c>
      <c r="M5206" s="8">
        <v>662.0</v>
      </c>
      <c r="N5206" s="8">
        <v>571.0</v>
      </c>
      <c r="O5206" s="8">
        <v>347.0</v>
      </c>
      <c r="P5206" s="8">
        <v>3.0</v>
      </c>
      <c r="Q5206" s="39" t="s">
        <v>91</v>
      </c>
      <c r="R5206" s="39" t="s">
        <v>12882</v>
      </c>
      <c r="S5206" s="39" t="s">
        <v>12883</v>
      </c>
      <c r="T5206" s="39" t="s">
        <v>12022</v>
      </c>
      <c r="U5206" s="39" t="s">
        <v>12023</v>
      </c>
      <c r="V5206" s="39" t="s">
        <v>12024</v>
      </c>
      <c r="W5206" s="39" t="s">
        <v>12025</v>
      </c>
      <c r="X5206" s="39" t="s">
        <v>12832</v>
      </c>
      <c r="Y5206" s="39" t="s">
        <v>12833</v>
      </c>
      <c r="Z5206" s="39" t="s">
        <v>12506</v>
      </c>
      <c r="AA5206" s="39" t="s">
        <v>12507</v>
      </c>
    </row>
    <row r="5207" ht="15.75" hidden="1" customHeight="1">
      <c r="A5207" s="39" t="s">
        <v>12886</v>
      </c>
      <c r="B5207" s="39" t="s">
        <v>12887</v>
      </c>
      <c r="C5207" s="8">
        <v>834.0</v>
      </c>
      <c r="D5207" s="8">
        <v>3.0</v>
      </c>
      <c r="E5207" s="8">
        <v>2.0</v>
      </c>
      <c r="F5207" s="8">
        <v>1.0</v>
      </c>
      <c r="G5207" s="8">
        <v>895.0</v>
      </c>
      <c r="H5207" s="8">
        <v>1027.5</v>
      </c>
      <c r="I5207" s="8">
        <v>1061.0</v>
      </c>
      <c r="J5207" s="8">
        <v>456.0</v>
      </c>
      <c r="K5207" s="8">
        <v>3620.0</v>
      </c>
      <c r="L5207" s="8">
        <v>1163.0</v>
      </c>
      <c r="M5207" s="8">
        <v>1352.0</v>
      </c>
      <c r="N5207" s="8">
        <v>630.0</v>
      </c>
      <c r="O5207" s="8">
        <v>381.0</v>
      </c>
      <c r="P5207" s="8">
        <v>3.0</v>
      </c>
      <c r="Q5207" s="39" t="s">
        <v>91</v>
      </c>
      <c r="R5207" s="39" t="s">
        <v>12882</v>
      </c>
      <c r="S5207" s="39" t="s">
        <v>12883</v>
      </c>
      <c r="T5207" s="39" t="s">
        <v>12022</v>
      </c>
      <c r="U5207" s="39" t="s">
        <v>12023</v>
      </c>
      <c r="V5207" s="39" t="s">
        <v>12024</v>
      </c>
      <c r="W5207" s="39" t="s">
        <v>12025</v>
      </c>
      <c r="X5207" s="39" t="s">
        <v>12832</v>
      </c>
      <c r="Y5207" s="39" t="s">
        <v>12833</v>
      </c>
      <c r="Z5207" s="39" t="s">
        <v>12506</v>
      </c>
      <c r="AA5207" s="39" t="s">
        <v>12507</v>
      </c>
    </row>
    <row r="5208" ht="15.75" hidden="1" customHeight="1">
      <c r="A5208" s="39" t="s">
        <v>12888</v>
      </c>
      <c r="B5208" s="39" t="s">
        <v>12889</v>
      </c>
      <c r="C5208" s="8">
        <v>1811.0</v>
      </c>
      <c r="D5208" s="8">
        <v>6.0</v>
      </c>
      <c r="E5208" s="8">
        <v>3.0</v>
      </c>
      <c r="F5208" s="8">
        <v>2.0</v>
      </c>
      <c r="G5208" s="8">
        <v>1793.0</v>
      </c>
      <c r="H5208" s="8">
        <v>1851.0</v>
      </c>
      <c r="I5208" s="8">
        <v>1345.0</v>
      </c>
      <c r="J5208" s="8">
        <v>2043.0</v>
      </c>
      <c r="K5208" s="8">
        <v>2945.0</v>
      </c>
      <c r="L5208" s="8">
        <v>2482.0</v>
      </c>
      <c r="M5208" s="8">
        <v>3024.0</v>
      </c>
      <c r="N5208" s="8">
        <v>516.0</v>
      </c>
      <c r="O5208" s="8">
        <v>370.0</v>
      </c>
      <c r="P5208" s="8">
        <v>3.0</v>
      </c>
      <c r="Q5208" s="39" t="s">
        <v>91</v>
      </c>
      <c r="R5208" s="39" t="s">
        <v>12882</v>
      </c>
      <c r="S5208" s="39" t="s">
        <v>12883</v>
      </c>
      <c r="T5208" s="39" t="s">
        <v>12022</v>
      </c>
      <c r="U5208" s="39" t="s">
        <v>12023</v>
      </c>
      <c r="V5208" s="39" t="s">
        <v>12024</v>
      </c>
      <c r="W5208" s="39" t="s">
        <v>12025</v>
      </c>
      <c r="X5208" s="39" t="s">
        <v>12832</v>
      </c>
      <c r="Y5208" s="39" t="s">
        <v>12833</v>
      </c>
      <c r="Z5208" s="39" t="s">
        <v>12506</v>
      </c>
      <c r="AA5208" s="39" t="s">
        <v>12507</v>
      </c>
    </row>
    <row r="5209" ht="15.75" hidden="1" customHeight="1">
      <c r="A5209" s="39" t="s">
        <v>12890</v>
      </c>
      <c r="B5209" s="39" t="s">
        <v>12891</v>
      </c>
      <c r="C5209" s="8">
        <v>2813.0</v>
      </c>
      <c r="D5209" s="8">
        <v>9.0</v>
      </c>
      <c r="E5209" s="8">
        <v>5.0</v>
      </c>
      <c r="F5209" s="8">
        <v>3.0</v>
      </c>
      <c r="G5209" s="8">
        <v>3364.0</v>
      </c>
      <c r="H5209" s="8">
        <v>2726.0</v>
      </c>
      <c r="I5209" s="8">
        <v>2583.0</v>
      </c>
      <c r="J5209" s="8">
        <v>1940.0</v>
      </c>
      <c r="K5209" s="8">
        <v>3247.0</v>
      </c>
      <c r="L5209" s="8">
        <v>2597.0</v>
      </c>
      <c r="M5209" s="8">
        <v>3738.0</v>
      </c>
      <c r="N5209" s="8">
        <v>807.0</v>
      </c>
      <c r="O5209" s="8">
        <v>498.0</v>
      </c>
      <c r="P5209" s="8">
        <v>3.0</v>
      </c>
      <c r="Q5209" s="39" t="s">
        <v>91</v>
      </c>
      <c r="R5209" s="39" t="s">
        <v>12882</v>
      </c>
      <c r="S5209" s="39" t="s">
        <v>12883</v>
      </c>
      <c r="T5209" s="39" t="s">
        <v>12022</v>
      </c>
      <c r="U5209" s="39" t="s">
        <v>12023</v>
      </c>
      <c r="V5209" s="39" t="s">
        <v>12024</v>
      </c>
      <c r="W5209" s="39" t="s">
        <v>12025</v>
      </c>
      <c r="X5209" s="39" t="s">
        <v>12832</v>
      </c>
      <c r="Y5209" s="39" t="s">
        <v>12833</v>
      </c>
      <c r="Z5209" s="39" t="s">
        <v>12506</v>
      </c>
      <c r="AA5209" s="39" t="s">
        <v>12507</v>
      </c>
    </row>
    <row r="5210" ht="15.75" hidden="1" customHeight="1">
      <c r="A5210" s="39" t="s">
        <v>12892</v>
      </c>
      <c r="B5210" s="39" t="s">
        <v>12893</v>
      </c>
      <c r="C5210" s="8">
        <v>5405.0</v>
      </c>
      <c r="D5210" s="8">
        <v>16.0</v>
      </c>
      <c r="E5210" s="8">
        <v>8.0</v>
      </c>
      <c r="F5210" s="8">
        <v>4.0</v>
      </c>
      <c r="G5210" s="8">
        <v>5976.0</v>
      </c>
      <c r="H5210" s="8">
        <v>5099.0</v>
      </c>
      <c r="I5210" s="8">
        <v>4680.0</v>
      </c>
      <c r="J5210" s="8">
        <v>4417.0</v>
      </c>
      <c r="K5210" s="8">
        <v>1859.0</v>
      </c>
      <c r="L5210" s="8">
        <v>6422.0</v>
      </c>
      <c r="M5210" s="8">
        <v>6008.0</v>
      </c>
      <c r="N5210" s="8">
        <v>537.0</v>
      </c>
      <c r="O5210" s="8">
        <v>374.0</v>
      </c>
      <c r="P5210" s="8">
        <v>3.0</v>
      </c>
      <c r="Q5210" s="39" t="s">
        <v>91</v>
      </c>
      <c r="R5210" s="39" t="s">
        <v>12894</v>
      </c>
      <c r="S5210" s="39" t="s">
        <v>12895</v>
      </c>
      <c r="T5210" s="39" t="s">
        <v>12022</v>
      </c>
      <c r="U5210" s="39" t="s">
        <v>12023</v>
      </c>
      <c r="V5210" s="39" t="s">
        <v>12024</v>
      </c>
      <c r="W5210" s="39" t="s">
        <v>12025</v>
      </c>
      <c r="X5210" s="39" t="s">
        <v>12832</v>
      </c>
      <c r="Y5210" s="39" t="s">
        <v>12833</v>
      </c>
      <c r="Z5210" s="39" t="s">
        <v>12506</v>
      </c>
      <c r="AA5210" s="39" t="s">
        <v>12507</v>
      </c>
    </row>
    <row r="5211" ht="15.75" hidden="1" customHeight="1">
      <c r="A5211" s="39" t="s">
        <v>12896</v>
      </c>
      <c r="B5211" s="39" t="s">
        <v>12897</v>
      </c>
      <c r="C5211" s="8">
        <v>1531.0</v>
      </c>
      <c r="D5211" s="8">
        <v>5.0</v>
      </c>
      <c r="E5211" s="8">
        <v>3.0</v>
      </c>
      <c r="F5211" s="8">
        <v>2.0</v>
      </c>
      <c r="G5211" s="8">
        <v>1749.0</v>
      </c>
      <c r="H5211" s="8">
        <v>1566.0</v>
      </c>
      <c r="I5211" s="8">
        <v>1101.0</v>
      </c>
      <c r="J5211" s="8">
        <v>1304.0</v>
      </c>
      <c r="K5211" s="8">
        <v>2990.0</v>
      </c>
      <c r="L5211" s="8">
        <v>4047.0</v>
      </c>
      <c r="M5211" s="8">
        <v>1941.0</v>
      </c>
      <c r="N5211" s="8">
        <v>637.0</v>
      </c>
      <c r="O5211" s="8">
        <v>410.0</v>
      </c>
      <c r="P5211" s="8">
        <v>3.0</v>
      </c>
      <c r="Q5211" s="39" t="s">
        <v>91</v>
      </c>
      <c r="R5211" s="39" t="s">
        <v>12894</v>
      </c>
      <c r="S5211" s="39" t="s">
        <v>12895</v>
      </c>
      <c r="T5211" s="39" t="s">
        <v>12022</v>
      </c>
      <c r="U5211" s="39" t="s">
        <v>12023</v>
      </c>
      <c r="V5211" s="39" t="s">
        <v>12024</v>
      </c>
      <c r="W5211" s="39" t="s">
        <v>12025</v>
      </c>
      <c r="X5211" s="39" t="s">
        <v>12832</v>
      </c>
      <c r="Y5211" s="39" t="s">
        <v>12833</v>
      </c>
      <c r="Z5211" s="39" t="s">
        <v>12506</v>
      </c>
      <c r="AA5211" s="39" t="s">
        <v>12507</v>
      </c>
    </row>
    <row r="5212" ht="15.75" hidden="1" customHeight="1">
      <c r="A5212" s="39" t="s">
        <v>12898</v>
      </c>
      <c r="B5212" s="39" t="s">
        <v>12899</v>
      </c>
      <c r="C5212" s="8">
        <v>4963.0</v>
      </c>
      <c r="D5212" s="8">
        <v>15.0</v>
      </c>
      <c r="E5212" s="8">
        <v>8.0</v>
      </c>
      <c r="F5212" s="8">
        <v>4.0</v>
      </c>
      <c r="G5212" s="8">
        <v>5090.0</v>
      </c>
      <c r="H5212" s="8">
        <v>4728.0</v>
      </c>
      <c r="I5212" s="8">
        <v>4541.0</v>
      </c>
      <c r="J5212" s="8">
        <v>4617.0</v>
      </c>
      <c r="K5212" s="8">
        <v>1617.0</v>
      </c>
      <c r="L5212" s="8">
        <v>6024.0</v>
      </c>
      <c r="M5212" s="8">
        <v>5238.0</v>
      </c>
      <c r="N5212" s="8">
        <v>876.0</v>
      </c>
      <c r="O5212" s="8">
        <v>604.0</v>
      </c>
      <c r="P5212" s="8">
        <v>3.0</v>
      </c>
      <c r="Q5212" s="39" t="s">
        <v>91</v>
      </c>
      <c r="R5212" s="39" t="s">
        <v>12894</v>
      </c>
      <c r="S5212" s="39" t="s">
        <v>12895</v>
      </c>
      <c r="T5212" s="39" t="s">
        <v>12022</v>
      </c>
      <c r="U5212" s="39" t="s">
        <v>12023</v>
      </c>
      <c r="V5212" s="39" t="s">
        <v>12024</v>
      </c>
      <c r="W5212" s="39" t="s">
        <v>12025</v>
      </c>
      <c r="X5212" s="39" t="s">
        <v>12832</v>
      </c>
      <c r="Y5212" s="39" t="s">
        <v>12833</v>
      </c>
      <c r="Z5212" s="39" t="s">
        <v>12506</v>
      </c>
      <c r="AA5212" s="39" t="s">
        <v>12507</v>
      </c>
    </row>
    <row r="5213" ht="15.75" hidden="1" customHeight="1">
      <c r="A5213" s="39" t="s">
        <v>12900</v>
      </c>
      <c r="B5213" s="39" t="s">
        <v>12901</v>
      </c>
      <c r="C5213" s="8">
        <v>4514.0</v>
      </c>
      <c r="D5213" s="8">
        <v>13.0</v>
      </c>
      <c r="E5213" s="8">
        <v>7.0</v>
      </c>
      <c r="F5213" s="8">
        <v>4.0</v>
      </c>
      <c r="G5213" s="8">
        <v>5426.0</v>
      </c>
      <c r="H5213" s="8">
        <v>4466.0</v>
      </c>
      <c r="I5213" s="8">
        <v>4274.0</v>
      </c>
      <c r="J5213" s="8">
        <v>3306.0</v>
      </c>
      <c r="K5213" s="8">
        <v>1170.0</v>
      </c>
      <c r="L5213" s="8">
        <v>5612.0</v>
      </c>
      <c r="M5213" s="8">
        <v>5091.0</v>
      </c>
      <c r="N5213" s="8">
        <v>662.0</v>
      </c>
      <c r="O5213" s="8">
        <v>386.0</v>
      </c>
      <c r="P5213" s="8">
        <v>3.0</v>
      </c>
      <c r="Q5213" s="39" t="s">
        <v>91</v>
      </c>
      <c r="R5213" s="39" t="s">
        <v>12894</v>
      </c>
      <c r="S5213" s="39" t="s">
        <v>12895</v>
      </c>
      <c r="T5213" s="39" t="s">
        <v>12022</v>
      </c>
      <c r="U5213" s="39" t="s">
        <v>12023</v>
      </c>
      <c r="V5213" s="39" t="s">
        <v>12024</v>
      </c>
      <c r="W5213" s="39" t="s">
        <v>12025</v>
      </c>
      <c r="X5213" s="39" t="s">
        <v>12832</v>
      </c>
      <c r="Y5213" s="39" t="s">
        <v>12833</v>
      </c>
      <c r="Z5213" s="39" t="s">
        <v>12506</v>
      </c>
      <c r="AA5213" s="39" t="s">
        <v>12507</v>
      </c>
    </row>
    <row r="5214" ht="15.75" hidden="1" customHeight="1">
      <c r="A5214" s="39" t="s">
        <v>12902</v>
      </c>
      <c r="B5214" s="39" t="s">
        <v>12903</v>
      </c>
      <c r="C5214" s="8">
        <v>5575.0</v>
      </c>
      <c r="D5214" s="8">
        <v>16.0</v>
      </c>
      <c r="E5214" s="8">
        <v>8.0</v>
      </c>
      <c r="F5214" s="8">
        <v>4.0</v>
      </c>
      <c r="G5214" s="8">
        <v>6121.0</v>
      </c>
      <c r="H5214" s="8">
        <v>6158.0</v>
      </c>
      <c r="I5214" s="8">
        <v>4728.0</v>
      </c>
      <c r="J5214" s="8">
        <v>5687.0</v>
      </c>
      <c r="K5214" s="8">
        <v>865.0</v>
      </c>
      <c r="L5214" s="8">
        <v>5779.0</v>
      </c>
      <c r="M5214" s="8">
        <v>6511.0</v>
      </c>
      <c r="N5214" s="8">
        <v>887.0</v>
      </c>
      <c r="O5214" s="8">
        <v>608.0</v>
      </c>
      <c r="P5214" s="8">
        <v>3.0</v>
      </c>
      <c r="Q5214" s="39" t="s">
        <v>91</v>
      </c>
      <c r="R5214" s="39" t="s">
        <v>12894</v>
      </c>
      <c r="S5214" s="39" t="s">
        <v>12895</v>
      </c>
      <c r="T5214" s="39" t="s">
        <v>12022</v>
      </c>
      <c r="U5214" s="39" t="s">
        <v>12023</v>
      </c>
      <c r="V5214" s="39" t="s">
        <v>12024</v>
      </c>
      <c r="W5214" s="39" t="s">
        <v>12025</v>
      </c>
      <c r="X5214" s="39" t="s">
        <v>12832</v>
      </c>
      <c r="Y5214" s="39" t="s">
        <v>12833</v>
      </c>
      <c r="Z5214" s="39" t="s">
        <v>12506</v>
      </c>
      <c r="AA5214" s="39" t="s">
        <v>12507</v>
      </c>
    </row>
    <row r="5215" ht="15.75" hidden="1" customHeight="1">
      <c r="A5215" s="39" t="s">
        <v>12904</v>
      </c>
      <c r="B5215" s="39" t="s">
        <v>12905</v>
      </c>
      <c r="C5215" s="8">
        <v>6001.0</v>
      </c>
      <c r="D5215" s="8">
        <v>18.0</v>
      </c>
      <c r="E5215" s="8">
        <v>9.0</v>
      </c>
      <c r="F5215" s="8">
        <v>5.0</v>
      </c>
      <c r="G5215" s="8">
        <v>6305.0</v>
      </c>
      <c r="H5215" s="8">
        <v>5847.0</v>
      </c>
      <c r="I5215" s="8">
        <v>5635.0</v>
      </c>
      <c r="J5215" s="8">
        <v>5505.0</v>
      </c>
      <c r="K5215" s="8">
        <v>1917.0</v>
      </c>
      <c r="L5215" s="8">
        <v>4512.0</v>
      </c>
      <c r="M5215" s="8">
        <v>5597.0</v>
      </c>
      <c r="N5215" s="8">
        <v>683.0</v>
      </c>
      <c r="O5215" s="8">
        <v>492.0</v>
      </c>
      <c r="P5215" s="8">
        <v>2.0</v>
      </c>
      <c r="Q5215" s="39" t="s">
        <v>877</v>
      </c>
      <c r="R5215" s="39" t="s">
        <v>12906</v>
      </c>
      <c r="S5215" s="39" t="s">
        <v>12907</v>
      </c>
      <c r="T5215" s="39" t="s">
        <v>12022</v>
      </c>
      <c r="U5215" s="39" t="s">
        <v>12023</v>
      </c>
      <c r="V5215" s="39" t="s">
        <v>12024</v>
      </c>
      <c r="W5215" s="39" t="s">
        <v>12025</v>
      </c>
      <c r="X5215" s="39" t="s">
        <v>12908</v>
      </c>
      <c r="Y5215" s="39" t="s">
        <v>12909</v>
      </c>
      <c r="Z5215" s="39" t="s">
        <v>12910</v>
      </c>
      <c r="AA5215" s="39" t="s">
        <v>12911</v>
      </c>
    </row>
    <row r="5216" ht="15.75" hidden="1" customHeight="1">
      <c r="A5216" s="39" t="s">
        <v>12912</v>
      </c>
      <c r="B5216" s="39" t="s">
        <v>12913</v>
      </c>
      <c r="C5216" s="8">
        <v>6390.0</v>
      </c>
      <c r="D5216" s="8">
        <v>19.0</v>
      </c>
      <c r="E5216" s="8">
        <v>10.0</v>
      </c>
      <c r="F5216" s="8">
        <v>5.0</v>
      </c>
      <c r="G5216" s="8">
        <v>6188.5</v>
      </c>
      <c r="H5216" s="8">
        <v>5908.0</v>
      </c>
      <c r="I5216" s="8">
        <v>6028.0</v>
      </c>
      <c r="J5216" s="8">
        <v>4879.0</v>
      </c>
      <c r="K5216" s="8">
        <v>3575.0</v>
      </c>
      <c r="L5216" s="8">
        <v>6317.0</v>
      </c>
      <c r="M5216" s="8">
        <v>6250.0</v>
      </c>
      <c r="N5216" s="8">
        <v>469.0</v>
      </c>
      <c r="O5216" s="8">
        <v>282.0</v>
      </c>
      <c r="P5216" s="8">
        <v>2.0</v>
      </c>
      <c r="Q5216" s="39" t="s">
        <v>877</v>
      </c>
      <c r="R5216" s="39" t="s">
        <v>12906</v>
      </c>
      <c r="S5216" s="39" t="s">
        <v>12907</v>
      </c>
      <c r="T5216" s="39" t="s">
        <v>12022</v>
      </c>
      <c r="U5216" s="39" t="s">
        <v>12023</v>
      </c>
      <c r="V5216" s="39" t="s">
        <v>12024</v>
      </c>
      <c r="W5216" s="39" t="s">
        <v>12025</v>
      </c>
      <c r="X5216" s="39" t="s">
        <v>12908</v>
      </c>
      <c r="Y5216" s="39" t="s">
        <v>12909</v>
      </c>
      <c r="Z5216" s="39" t="s">
        <v>12910</v>
      </c>
      <c r="AA5216" s="39" t="s">
        <v>12911</v>
      </c>
    </row>
    <row r="5217" ht="15.75" hidden="1" customHeight="1">
      <c r="A5217" s="39" t="s">
        <v>12914</v>
      </c>
      <c r="B5217" s="39" t="s">
        <v>12915</v>
      </c>
      <c r="C5217" s="8">
        <v>3080.0</v>
      </c>
      <c r="D5217" s="8">
        <v>9.0</v>
      </c>
      <c r="E5217" s="8">
        <v>5.0</v>
      </c>
      <c r="F5217" s="8">
        <v>3.0</v>
      </c>
      <c r="G5217" s="8">
        <v>3730.0</v>
      </c>
      <c r="H5217" s="8">
        <v>3261.0</v>
      </c>
      <c r="I5217" s="8">
        <v>2804.0</v>
      </c>
      <c r="J5217" s="8">
        <v>2613.0</v>
      </c>
      <c r="K5217" s="8">
        <v>987.0</v>
      </c>
      <c r="L5217" s="8">
        <v>6584.0</v>
      </c>
      <c r="M5217" s="8">
        <v>3361.0</v>
      </c>
      <c r="N5217" s="8">
        <v>699.0</v>
      </c>
      <c r="O5217" s="8">
        <v>374.0</v>
      </c>
      <c r="P5217" s="8">
        <v>2.0</v>
      </c>
      <c r="Q5217" s="39" t="s">
        <v>877</v>
      </c>
      <c r="R5217" s="39" t="s">
        <v>12906</v>
      </c>
      <c r="S5217" s="39" t="s">
        <v>12907</v>
      </c>
      <c r="T5217" s="39" t="s">
        <v>12022</v>
      </c>
      <c r="U5217" s="39" t="s">
        <v>12023</v>
      </c>
      <c r="V5217" s="39" t="s">
        <v>12024</v>
      </c>
      <c r="W5217" s="39" t="s">
        <v>12025</v>
      </c>
      <c r="X5217" s="39" t="s">
        <v>12916</v>
      </c>
      <c r="Y5217" s="39" t="s">
        <v>12917</v>
      </c>
      <c r="Z5217" s="39" t="s">
        <v>12910</v>
      </c>
      <c r="AA5217" s="39" t="s">
        <v>12911</v>
      </c>
    </row>
    <row r="5218" ht="15.75" hidden="1" customHeight="1">
      <c r="A5218" s="39" t="s">
        <v>12918</v>
      </c>
      <c r="B5218" s="39" t="s">
        <v>12919</v>
      </c>
      <c r="C5218" s="8">
        <v>1690.0</v>
      </c>
      <c r="D5218" s="8">
        <v>5.0</v>
      </c>
      <c r="E5218" s="8">
        <v>3.0</v>
      </c>
      <c r="F5218" s="8">
        <v>2.0</v>
      </c>
      <c r="G5218" s="8">
        <v>1409.0</v>
      </c>
      <c r="H5218" s="8">
        <v>1898.0</v>
      </c>
      <c r="I5218" s="8">
        <v>2925.0</v>
      </c>
      <c r="J5218" s="8">
        <v>1517.0</v>
      </c>
      <c r="K5218" s="8">
        <v>1380.0</v>
      </c>
      <c r="L5218" s="8">
        <v>2628.0</v>
      </c>
      <c r="M5218" s="8">
        <v>3628.0</v>
      </c>
      <c r="N5218" s="8">
        <v>699.0</v>
      </c>
      <c r="O5218" s="8">
        <v>384.0</v>
      </c>
      <c r="P5218" s="8">
        <v>2.0</v>
      </c>
      <c r="Q5218" s="39" t="s">
        <v>877</v>
      </c>
      <c r="R5218" s="39" t="s">
        <v>12906</v>
      </c>
      <c r="S5218" s="39" t="s">
        <v>12907</v>
      </c>
      <c r="T5218" s="39" t="s">
        <v>12022</v>
      </c>
      <c r="U5218" s="39" t="s">
        <v>12023</v>
      </c>
      <c r="V5218" s="39" t="s">
        <v>12024</v>
      </c>
      <c r="W5218" s="39" t="s">
        <v>12025</v>
      </c>
      <c r="X5218" s="39" t="s">
        <v>12916</v>
      </c>
      <c r="Y5218" s="39" t="s">
        <v>12917</v>
      </c>
      <c r="Z5218" s="39" t="s">
        <v>12910</v>
      </c>
      <c r="AA5218" s="39" t="s">
        <v>12911</v>
      </c>
    </row>
    <row r="5219" ht="15.75" hidden="1" customHeight="1">
      <c r="A5219" s="39" t="s">
        <v>12920</v>
      </c>
      <c r="B5219" s="39" t="s">
        <v>12921</v>
      </c>
      <c r="C5219" s="8">
        <v>3401.0</v>
      </c>
      <c r="D5219" s="8">
        <v>10.0</v>
      </c>
      <c r="E5219" s="8">
        <v>5.0</v>
      </c>
      <c r="F5219" s="8">
        <v>3.0</v>
      </c>
      <c r="G5219" s="8">
        <v>3094.0</v>
      </c>
      <c r="H5219" s="8">
        <v>4037.0</v>
      </c>
      <c r="I5219" s="8">
        <v>3254.0</v>
      </c>
      <c r="J5219" s="8">
        <v>2484.0</v>
      </c>
      <c r="K5219" s="8">
        <v>1979.0</v>
      </c>
      <c r="L5219" s="8">
        <v>5206.5</v>
      </c>
      <c r="M5219" s="8">
        <v>5065.0</v>
      </c>
      <c r="N5219" s="8">
        <v>1055.0</v>
      </c>
      <c r="O5219" s="8">
        <v>674.0</v>
      </c>
      <c r="P5219" s="8">
        <v>2.0</v>
      </c>
      <c r="Q5219" s="39" t="s">
        <v>877</v>
      </c>
      <c r="R5219" s="39" t="s">
        <v>12906</v>
      </c>
      <c r="S5219" s="39" t="s">
        <v>12907</v>
      </c>
      <c r="T5219" s="39" t="s">
        <v>12022</v>
      </c>
      <c r="U5219" s="39" t="s">
        <v>12023</v>
      </c>
      <c r="V5219" s="39" t="s">
        <v>12024</v>
      </c>
      <c r="W5219" s="39" t="s">
        <v>12025</v>
      </c>
      <c r="X5219" s="39" t="s">
        <v>12916</v>
      </c>
      <c r="Y5219" s="39" t="s">
        <v>12917</v>
      </c>
      <c r="Z5219" s="39" t="s">
        <v>12910</v>
      </c>
      <c r="AA5219" s="39" t="s">
        <v>12911</v>
      </c>
    </row>
    <row r="5220" ht="15.75" hidden="1" customHeight="1">
      <c r="A5220" s="39" t="s">
        <v>12922</v>
      </c>
      <c r="B5220" s="39" t="s">
        <v>12923</v>
      </c>
      <c r="C5220" s="8">
        <v>2536.0</v>
      </c>
      <c r="D5220" s="8">
        <v>8.0</v>
      </c>
      <c r="E5220" s="8">
        <v>4.0</v>
      </c>
      <c r="F5220" s="8">
        <v>2.0</v>
      </c>
      <c r="G5220" s="8">
        <v>2178.0</v>
      </c>
      <c r="H5220" s="8">
        <v>3098.0</v>
      </c>
      <c r="I5220" s="8">
        <v>3346.0</v>
      </c>
      <c r="J5220" s="8">
        <v>2920.0</v>
      </c>
      <c r="K5220" s="8">
        <v>846.0</v>
      </c>
      <c r="L5220" s="8">
        <v>4775.0</v>
      </c>
      <c r="M5220" s="8">
        <v>4374.0</v>
      </c>
      <c r="N5220" s="8">
        <v>677.0</v>
      </c>
      <c r="O5220" s="8">
        <v>495.0</v>
      </c>
      <c r="P5220" s="8">
        <v>2.0</v>
      </c>
      <c r="Q5220" s="39" t="s">
        <v>877</v>
      </c>
      <c r="R5220" s="39" t="s">
        <v>12906</v>
      </c>
      <c r="S5220" s="39" t="s">
        <v>12907</v>
      </c>
      <c r="T5220" s="39" t="s">
        <v>12022</v>
      </c>
      <c r="U5220" s="39" t="s">
        <v>12023</v>
      </c>
      <c r="V5220" s="39" t="s">
        <v>12024</v>
      </c>
      <c r="W5220" s="39" t="s">
        <v>12025</v>
      </c>
      <c r="X5220" s="39" t="s">
        <v>12916</v>
      </c>
      <c r="Y5220" s="39" t="s">
        <v>12917</v>
      </c>
      <c r="Z5220" s="39" t="s">
        <v>12910</v>
      </c>
      <c r="AA5220" s="39" t="s">
        <v>12911</v>
      </c>
    </row>
    <row r="5221" ht="15.75" hidden="1" customHeight="1">
      <c r="A5221" s="39" t="s">
        <v>12924</v>
      </c>
      <c r="B5221" s="39" t="s">
        <v>12925</v>
      </c>
      <c r="C5221" s="8">
        <v>6113.0</v>
      </c>
      <c r="D5221" s="8">
        <v>18.0</v>
      </c>
      <c r="E5221" s="8">
        <v>9.0</v>
      </c>
      <c r="F5221" s="8">
        <v>5.0</v>
      </c>
      <c r="G5221" s="8">
        <v>6927.0</v>
      </c>
      <c r="H5221" s="8">
        <v>6523.0</v>
      </c>
      <c r="I5221" s="8">
        <v>5371.0</v>
      </c>
      <c r="J5221" s="8">
        <v>6186.0</v>
      </c>
      <c r="K5221" s="8">
        <v>967.0</v>
      </c>
      <c r="L5221" s="8">
        <v>5561.0</v>
      </c>
      <c r="M5221" s="8">
        <v>6120.0</v>
      </c>
      <c r="N5221" s="8">
        <v>639.0</v>
      </c>
      <c r="O5221" s="8">
        <v>476.0</v>
      </c>
      <c r="P5221" s="8">
        <v>2.0</v>
      </c>
      <c r="Q5221" s="39" t="s">
        <v>877</v>
      </c>
      <c r="R5221" s="39" t="s">
        <v>12906</v>
      </c>
      <c r="S5221" s="39" t="s">
        <v>12907</v>
      </c>
      <c r="T5221" s="39" t="s">
        <v>12022</v>
      </c>
      <c r="U5221" s="39" t="s">
        <v>12023</v>
      </c>
      <c r="V5221" s="39" t="s">
        <v>12024</v>
      </c>
      <c r="W5221" s="39" t="s">
        <v>12025</v>
      </c>
      <c r="X5221" s="39" t="s">
        <v>12916</v>
      </c>
      <c r="Y5221" s="39" t="s">
        <v>12917</v>
      </c>
      <c r="Z5221" s="39" t="s">
        <v>12910</v>
      </c>
      <c r="AA5221" s="39" t="s">
        <v>12911</v>
      </c>
    </row>
    <row r="5222" ht="15.75" hidden="1" customHeight="1">
      <c r="A5222" s="39" t="s">
        <v>12926</v>
      </c>
      <c r="B5222" s="39" t="s">
        <v>12927</v>
      </c>
      <c r="C5222" s="8">
        <v>5148.0</v>
      </c>
      <c r="D5222" s="8">
        <v>15.0</v>
      </c>
      <c r="E5222" s="8">
        <v>8.0</v>
      </c>
      <c r="F5222" s="8">
        <v>4.0</v>
      </c>
      <c r="G5222" s="8">
        <v>5384.0</v>
      </c>
      <c r="H5222" s="8">
        <v>6037.0</v>
      </c>
      <c r="I5222" s="8">
        <v>4455.0</v>
      </c>
      <c r="J5222" s="8">
        <v>4976.0</v>
      </c>
      <c r="K5222" s="8">
        <v>928.0</v>
      </c>
      <c r="L5222" s="8">
        <v>4764.0</v>
      </c>
      <c r="M5222" s="8">
        <v>5703.0</v>
      </c>
      <c r="N5222" s="8">
        <v>506.0</v>
      </c>
      <c r="O5222" s="8">
        <v>377.0</v>
      </c>
      <c r="P5222" s="8">
        <v>2.0</v>
      </c>
      <c r="Q5222" s="39" t="s">
        <v>877</v>
      </c>
      <c r="R5222" s="39" t="s">
        <v>12906</v>
      </c>
      <c r="S5222" s="39" t="s">
        <v>12907</v>
      </c>
      <c r="T5222" s="39" t="s">
        <v>12022</v>
      </c>
      <c r="U5222" s="39" t="s">
        <v>12023</v>
      </c>
      <c r="V5222" s="39" t="s">
        <v>12024</v>
      </c>
      <c r="W5222" s="39" t="s">
        <v>12025</v>
      </c>
      <c r="X5222" s="39" t="s">
        <v>12916</v>
      </c>
      <c r="Y5222" s="39" t="s">
        <v>12917</v>
      </c>
      <c r="Z5222" s="39" t="s">
        <v>12910</v>
      </c>
      <c r="AA5222" s="39" t="s">
        <v>12911</v>
      </c>
    </row>
    <row r="5223" ht="15.75" hidden="1" customHeight="1">
      <c r="A5223" s="39" t="s">
        <v>12928</v>
      </c>
      <c r="B5223" s="39" t="s">
        <v>12929</v>
      </c>
      <c r="C5223" s="8">
        <v>6242.0</v>
      </c>
      <c r="D5223" s="8">
        <v>18.0</v>
      </c>
      <c r="E5223" s="8">
        <v>9.0</v>
      </c>
      <c r="F5223" s="8">
        <v>5.0</v>
      </c>
      <c r="G5223" s="8">
        <v>6541.0</v>
      </c>
      <c r="H5223" s="8">
        <v>6747.0</v>
      </c>
      <c r="I5223" s="8">
        <v>4829.0</v>
      </c>
      <c r="J5223" s="8">
        <v>6386.0</v>
      </c>
      <c r="K5223" s="8">
        <v>1566.0</v>
      </c>
      <c r="L5223" s="8">
        <v>5035.0</v>
      </c>
      <c r="M5223" s="8">
        <v>6554.0</v>
      </c>
      <c r="N5223" s="8">
        <v>968.0</v>
      </c>
      <c r="O5223" s="8">
        <v>673.0</v>
      </c>
      <c r="P5223" s="8">
        <v>2.0</v>
      </c>
      <c r="Q5223" s="39" t="s">
        <v>877</v>
      </c>
      <c r="R5223" s="39" t="s">
        <v>12906</v>
      </c>
      <c r="S5223" s="39" t="s">
        <v>12907</v>
      </c>
      <c r="T5223" s="39" t="s">
        <v>12022</v>
      </c>
      <c r="U5223" s="39" t="s">
        <v>12023</v>
      </c>
      <c r="V5223" s="39" t="s">
        <v>12024</v>
      </c>
      <c r="W5223" s="39" t="s">
        <v>12025</v>
      </c>
      <c r="X5223" s="39" t="s">
        <v>12916</v>
      </c>
      <c r="Y5223" s="39" t="s">
        <v>12917</v>
      </c>
      <c r="Z5223" s="39" t="s">
        <v>12910</v>
      </c>
      <c r="AA5223" s="39" t="s">
        <v>12911</v>
      </c>
    </row>
    <row r="5224" ht="15.75" hidden="1" customHeight="1">
      <c r="A5224" s="39" t="s">
        <v>12930</v>
      </c>
      <c r="B5224" s="39" t="s">
        <v>12931</v>
      </c>
      <c r="C5224" s="8">
        <v>3413.0</v>
      </c>
      <c r="D5224" s="8">
        <v>10.0</v>
      </c>
      <c r="E5224" s="8">
        <v>5.0</v>
      </c>
      <c r="F5224" s="8">
        <v>3.0</v>
      </c>
      <c r="G5224" s="8">
        <v>3505.0</v>
      </c>
      <c r="H5224" s="8">
        <v>3204.0</v>
      </c>
      <c r="I5224" s="8">
        <v>2201.0</v>
      </c>
      <c r="J5224" s="8">
        <v>3514.0</v>
      </c>
      <c r="K5224" s="8">
        <v>4989.0</v>
      </c>
      <c r="L5224" s="8">
        <v>2682.0</v>
      </c>
      <c r="M5224" s="8">
        <v>3135.0</v>
      </c>
      <c r="N5224" s="8">
        <v>907.0</v>
      </c>
      <c r="O5224" s="8">
        <v>546.0</v>
      </c>
      <c r="P5224" s="8">
        <v>2.0</v>
      </c>
      <c r="Q5224" s="39" t="s">
        <v>877</v>
      </c>
      <c r="R5224" s="39" t="s">
        <v>12932</v>
      </c>
      <c r="S5224" s="39" t="s">
        <v>12933</v>
      </c>
      <c r="T5224" s="39" t="s">
        <v>12022</v>
      </c>
      <c r="U5224" s="39" t="s">
        <v>12023</v>
      </c>
      <c r="V5224" s="39" t="s">
        <v>12024</v>
      </c>
      <c r="W5224" s="39" t="s">
        <v>12025</v>
      </c>
      <c r="X5224" s="39" t="s">
        <v>12908</v>
      </c>
      <c r="Y5224" s="39" t="s">
        <v>12909</v>
      </c>
      <c r="Z5224" s="39" t="s">
        <v>12910</v>
      </c>
      <c r="AA5224" s="39" t="s">
        <v>12911</v>
      </c>
    </row>
    <row r="5225" ht="15.75" hidden="1" customHeight="1">
      <c r="A5225" s="39" t="s">
        <v>12934</v>
      </c>
      <c r="B5225" s="39" t="s">
        <v>12935</v>
      </c>
      <c r="C5225" s="8">
        <v>1090.0</v>
      </c>
      <c r="D5225" s="8">
        <v>4.0</v>
      </c>
      <c r="E5225" s="8">
        <v>2.0</v>
      </c>
      <c r="F5225" s="8">
        <v>1.0</v>
      </c>
      <c r="G5225" s="8">
        <v>1503.0</v>
      </c>
      <c r="H5225" s="8">
        <v>923.0</v>
      </c>
      <c r="I5225" s="8">
        <v>652.0</v>
      </c>
      <c r="J5225" s="8">
        <v>916.0</v>
      </c>
      <c r="K5225" s="8">
        <v>5426.0</v>
      </c>
      <c r="L5225" s="8">
        <v>1712.0</v>
      </c>
      <c r="M5225" s="8">
        <v>2068.0</v>
      </c>
      <c r="N5225" s="8">
        <v>660.0</v>
      </c>
      <c r="O5225" s="8">
        <v>405.0</v>
      </c>
      <c r="P5225" s="8">
        <v>2.0</v>
      </c>
      <c r="Q5225" s="39" t="s">
        <v>877</v>
      </c>
      <c r="R5225" s="39" t="s">
        <v>12932</v>
      </c>
      <c r="S5225" s="39" t="s">
        <v>12933</v>
      </c>
      <c r="T5225" s="39" t="s">
        <v>12022</v>
      </c>
      <c r="U5225" s="39" t="s">
        <v>12023</v>
      </c>
      <c r="V5225" s="39" t="s">
        <v>12024</v>
      </c>
      <c r="W5225" s="39" t="s">
        <v>12025</v>
      </c>
      <c r="X5225" s="39" t="s">
        <v>12908</v>
      </c>
      <c r="Y5225" s="39" t="s">
        <v>12909</v>
      </c>
      <c r="Z5225" s="39" t="s">
        <v>12910</v>
      </c>
      <c r="AA5225" s="39" t="s">
        <v>12911</v>
      </c>
    </row>
    <row r="5226" ht="15.75" hidden="1" customHeight="1">
      <c r="A5226" s="39" t="s">
        <v>12936</v>
      </c>
      <c r="B5226" s="39" t="s">
        <v>12937</v>
      </c>
      <c r="C5226" s="8">
        <v>4733.0</v>
      </c>
      <c r="D5226" s="8">
        <v>14.0</v>
      </c>
      <c r="E5226" s="8">
        <v>7.0</v>
      </c>
      <c r="F5226" s="8">
        <v>4.0</v>
      </c>
      <c r="G5226" s="8">
        <v>4807.0</v>
      </c>
      <c r="H5226" s="8">
        <v>3799.0</v>
      </c>
      <c r="I5226" s="8">
        <v>4366.0</v>
      </c>
      <c r="J5226" s="8">
        <v>3753.0</v>
      </c>
      <c r="K5226" s="8">
        <v>4041.0</v>
      </c>
      <c r="L5226" s="8">
        <v>6139.0</v>
      </c>
      <c r="M5226" s="8">
        <v>2380.0</v>
      </c>
      <c r="N5226" s="8">
        <v>784.0</v>
      </c>
      <c r="O5226" s="8">
        <v>437.0</v>
      </c>
      <c r="P5226" s="8">
        <v>2.0</v>
      </c>
      <c r="Q5226" s="39" t="s">
        <v>877</v>
      </c>
      <c r="R5226" s="39" t="s">
        <v>12932</v>
      </c>
      <c r="S5226" s="39" t="s">
        <v>12933</v>
      </c>
      <c r="T5226" s="39" t="s">
        <v>12022</v>
      </c>
      <c r="U5226" s="39" t="s">
        <v>12023</v>
      </c>
      <c r="V5226" s="39" t="s">
        <v>12024</v>
      </c>
      <c r="W5226" s="39" t="s">
        <v>12025</v>
      </c>
      <c r="X5226" s="39" t="s">
        <v>12908</v>
      </c>
      <c r="Y5226" s="39" t="s">
        <v>12909</v>
      </c>
      <c r="Z5226" s="39" t="s">
        <v>12910</v>
      </c>
      <c r="AA5226" s="39" t="s">
        <v>12911</v>
      </c>
    </row>
    <row r="5227" ht="15.75" hidden="1" customHeight="1">
      <c r="A5227" s="39" t="s">
        <v>12938</v>
      </c>
      <c r="B5227" s="39" t="s">
        <v>12939</v>
      </c>
      <c r="C5227" s="8">
        <v>4600.0</v>
      </c>
      <c r="D5227" s="8">
        <v>14.0</v>
      </c>
      <c r="E5227" s="8">
        <v>7.0</v>
      </c>
      <c r="F5227" s="8">
        <v>4.0</v>
      </c>
      <c r="G5227" s="8">
        <v>3949.0</v>
      </c>
      <c r="H5227" s="8">
        <v>4539.0</v>
      </c>
      <c r="I5227" s="8">
        <v>4137.0</v>
      </c>
      <c r="J5227" s="8">
        <v>3096.0</v>
      </c>
      <c r="K5227" s="8">
        <v>4560.0</v>
      </c>
      <c r="L5227" s="8">
        <v>5247.0</v>
      </c>
      <c r="M5227" s="8">
        <v>4404.0</v>
      </c>
      <c r="N5227" s="8">
        <v>860.0</v>
      </c>
      <c r="O5227" s="8">
        <v>475.0</v>
      </c>
      <c r="P5227" s="8">
        <v>2.0</v>
      </c>
      <c r="Q5227" s="39" t="s">
        <v>877</v>
      </c>
      <c r="R5227" s="39" t="s">
        <v>12932</v>
      </c>
      <c r="S5227" s="39" t="s">
        <v>12933</v>
      </c>
      <c r="T5227" s="39" t="s">
        <v>12022</v>
      </c>
      <c r="U5227" s="39" t="s">
        <v>12023</v>
      </c>
      <c r="V5227" s="39" t="s">
        <v>12024</v>
      </c>
      <c r="W5227" s="39" t="s">
        <v>12025</v>
      </c>
      <c r="X5227" s="39" t="s">
        <v>12908</v>
      </c>
      <c r="Y5227" s="39" t="s">
        <v>12909</v>
      </c>
      <c r="Z5227" s="39" t="s">
        <v>12910</v>
      </c>
      <c r="AA5227" s="39" t="s">
        <v>12911</v>
      </c>
    </row>
    <row r="5228" ht="15.75" hidden="1" customHeight="1">
      <c r="A5228" s="39" t="s">
        <v>12940</v>
      </c>
      <c r="B5228" s="39" t="s">
        <v>12941</v>
      </c>
      <c r="C5228" s="8">
        <v>6258.0</v>
      </c>
      <c r="D5228" s="8">
        <v>18.0</v>
      </c>
      <c r="E5228" s="8">
        <v>9.0</v>
      </c>
      <c r="F5228" s="8">
        <v>5.0</v>
      </c>
      <c r="G5228" s="8">
        <v>6078.5</v>
      </c>
      <c r="H5228" s="8">
        <v>6018.5</v>
      </c>
      <c r="I5228" s="8">
        <v>5595.0</v>
      </c>
      <c r="J5228" s="8">
        <v>4756.0</v>
      </c>
      <c r="K5228" s="8">
        <v>3579.0</v>
      </c>
      <c r="L5228" s="8">
        <v>5747.0</v>
      </c>
      <c r="M5228" s="8">
        <v>5908.0</v>
      </c>
      <c r="N5228" s="8">
        <v>724.0</v>
      </c>
      <c r="O5228" s="8">
        <v>462.0</v>
      </c>
      <c r="P5228" s="8">
        <v>2.0</v>
      </c>
      <c r="Q5228" s="39" t="s">
        <v>877</v>
      </c>
      <c r="R5228" s="39" t="s">
        <v>12932</v>
      </c>
      <c r="S5228" s="39" t="s">
        <v>12933</v>
      </c>
      <c r="T5228" s="39" t="s">
        <v>12022</v>
      </c>
      <c r="U5228" s="39" t="s">
        <v>12023</v>
      </c>
      <c r="V5228" s="39" t="s">
        <v>12024</v>
      </c>
      <c r="W5228" s="39" t="s">
        <v>12025</v>
      </c>
      <c r="X5228" s="39" t="s">
        <v>12908</v>
      </c>
      <c r="Y5228" s="39" t="s">
        <v>12909</v>
      </c>
      <c r="Z5228" s="39" t="s">
        <v>12910</v>
      </c>
      <c r="AA5228" s="39" t="s">
        <v>12911</v>
      </c>
    </row>
    <row r="5229" ht="15.75" hidden="1" customHeight="1">
      <c r="A5229" s="39" t="s">
        <v>12942</v>
      </c>
      <c r="B5229" s="39" t="s">
        <v>12943</v>
      </c>
      <c r="C5229" s="8">
        <v>3623.0</v>
      </c>
      <c r="D5229" s="8">
        <v>11.0</v>
      </c>
      <c r="E5229" s="8">
        <v>6.0</v>
      </c>
      <c r="F5229" s="8">
        <v>3.0</v>
      </c>
      <c r="G5229" s="8">
        <v>3885.0</v>
      </c>
      <c r="H5229" s="8">
        <v>3081.0</v>
      </c>
      <c r="I5229" s="8">
        <v>3042.0</v>
      </c>
      <c r="J5229" s="8">
        <v>2546.0</v>
      </c>
      <c r="K5229" s="8">
        <v>4309.0</v>
      </c>
      <c r="L5229" s="8">
        <v>5851.0</v>
      </c>
      <c r="M5229" s="8">
        <v>3131.0</v>
      </c>
      <c r="N5229" s="8">
        <v>769.0</v>
      </c>
      <c r="O5229" s="8">
        <v>457.0</v>
      </c>
      <c r="P5229" s="8">
        <v>2.0</v>
      </c>
      <c r="Q5229" s="39" t="s">
        <v>877</v>
      </c>
      <c r="R5229" s="39" t="s">
        <v>12932</v>
      </c>
      <c r="S5229" s="39" t="s">
        <v>12933</v>
      </c>
      <c r="T5229" s="39" t="s">
        <v>12022</v>
      </c>
      <c r="U5229" s="39" t="s">
        <v>12023</v>
      </c>
      <c r="V5229" s="39" t="s">
        <v>12024</v>
      </c>
      <c r="W5229" s="39" t="s">
        <v>12025</v>
      </c>
      <c r="X5229" s="39" t="s">
        <v>12908</v>
      </c>
      <c r="Y5229" s="39" t="s">
        <v>12909</v>
      </c>
      <c r="Z5229" s="39" t="s">
        <v>12910</v>
      </c>
      <c r="AA5229" s="39" t="s">
        <v>12911</v>
      </c>
    </row>
    <row r="5230" ht="15.75" hidden="1" customHeight="1">
      <c r="A5230" s="39" t="s">
        <v>12944</v>
      </c>
      <c r="B5230" s="39" t="s">
        <v>12945</v>
      </c>
      <c r="C5230" s="8">
        <v>3693.0</v>
      </c>
      <c r="D5230" s="8">
        <v>11.0</v>
      </c>
      <c r="E5230" s="8">
        <v>6.0</v>
      </c>
      <c r="F5230" s="8">
        <v>3.0</v>
      </c>
      <c r="G5230" s="8">
        <v>3597.0</v>
      </c>
      <c r="H5230" s="8">
        <v>3080.0</v>
      </c>
      <c r="I5230" s="8">
        <v>4193.0</v>
      </c>
      <c r="J5230" s="8">
        <v>3246.0</v>
      </c>
      <c r="K5230" s="8">
        <v>3129.0</v>
      </c>
      <c r="L5230" s="8">
        <v>3920.0</v>
      </c>
      <c r="M5230" s="8">
        <v>4453.0</v>
      </c>
      <c r="N5230" s="8">
        <v>727.0</v>
      </c>
      <c r="O5230" s="8">
        <v>419.0</v>
      </c>
      <c r="P5230" s="8">
        <v>2.0</v>
      </c>
      <c r="Q5230" s="39" t="s">
        <v>877</v>
      </c>
      <c r="R5230" s="39" t="s">
        <v>12946</v>
      </c>
      <c r="S5230" s="39" t="s">
        <v>12947</v>
      </c>
      <c r="T5230" s="39" t="s">
        <v>12022</v>
      </c>
      <c r="U5230" s="39" t="s">
        <v>12023</v>
      </c>
      <c r="V5230" s="39" t="s">
        <v>12024</v>
      </c>
      <c r="W5230" s="39" t="s">
        <v>12025</v>
      </c>
      <c r="X5230" s="39" t="s">
        <v>12908</v>
      </c>
      <c r="Y5230" s="39" t="s">
        <v>12909</v>
      </c>
      <c r="Z5230" s="39" t="s">
        <v>12910</v>
      </c>
      <c r="AA5230" s="39" t="s">
        <v>12911</v>
      </c>
    </row>
    <row r="5231" ht="15.75" hidden="1" customHeight="1">
      <c r="A5231" s="39" t="s">
        <v>12948</v>
      </c>
      <c r="B5231" s="39" t="s">
        <v>12949</v>
      </c>
      <c r="C5231" s="8">
        <v>5750.0</v>
      </c>
      <c r="D5231" s="8">
        <v>17.0</v>
      </c>
      <c r="E5231" s="8">
        <v>9.0</v>
      </c>
      <c r="F5231" s="8">
        <v>5.0</v>
      </c>
      <c r="G5231" s="8">
        <v>5774.5</v>
      </c>
      <c r="H5231" s="8">
        <v>5247.5</v>
      </c>
      <c r="I5231" s="8">
        <v>4801.0</v>
      </c>
      <c r="J5231" s="8">
        <v>4028.0</v>
      </c>
      <c r="K5231" s="8">
        <v>5020.0</v>
      </c>
      <c r="L5231" s="8">
        <v>4080.0</v>
      </c>
      <c r="M5231" s="8">
        <v>5984.0</v>
      </c>
      <c r="N5231" s="8">
        <v>708.0</v>
      </c>
      <c r="O5231" s="8">
        <v>370.0</v>
      </c>
      <c r="P5231" s="8">
        <v>2.0</v>
      </c>
      <c r="Q5231" s="39" t="s">
        <v>877</v>
      </c>
      <c r="R5231" s="39" t="s">
        <v>12946</v>
      </c>
      <c r="S5231" s="39" t="s">
        <v>12947</v>
      </c>
      <c r="T5231" s="39" t="s">
        <v>12022</v>
      </c>
      <c r="U5231" s="39" t="s">
        <v>12023</v>
      </c>
      <c r="V5231" s="39" t="s">
        <v>12024</v>
      </c>
      <c r="W5231" s="39" t="s">
        <v>12025</v>
      </c>
      <c r="X5231" s="39" t="s">
        <v>12908</v>
      </c>
      <c r="Y5231" s="39" t="s">
        <v>12909</v>
      </c>
      <c r="Z5231" s="39" t="s">
        <v>12910</v>
      </c>
      <c r="AA5231" s="39" t="s">
        <v>12911</v>
      </c>
    </row>
    <row r="5232" ht="15.75" hidden="1" customHeight="1">
      <c r="A5232" s="39" t="s">
        <v>12950</v>
      </c>
      <c r="B5232" s="39" t="s">
        <v>12951</v>
      </c>
      <c r="C5232" s="8">
        <v>3069.0</v>
      </c>
      <c r="D5232" s="8">
        <v>9.0</v>
      </c>
      <c r="E5232" s="8">
        <v>5.0</v>
      </c>
      <c r="F5232" s="8">
        <v>3.0</v>
      </c>
      <c r="G5232" s="8">
        <v>2158.0</v>
      </c>
      <c r="H5232" s="8">
        <v>3602.0</v>
      </c>
      <c r="I5232" s="8">
        <v>2695.0</v>
      </c>
      <c r="J5232" s="8">
        <v>3034.0</v>
      </c>
      <c r="K5232" s="8">
        <v>4603.0</v>
      </c>
      <c r="L5232" s="8">
        <v>4507.0</v>
      </c>
      <c r="M5232" s="8">
        <v>1960.0</v>
      </c>
      <c r="N5232" s="8">
        <v>756.0</v>
      </c>
      <c r="O5232" s="8">
        <v>483.0</v>
      </c>
      <c r="P5232" s="8">
        <v>2.0</v>
      </c>
      <c r="Q5232" s="39" t="s">
        <v>877</v>
      </c>
      <c r="R5232" s="39" t="s">
        <v>12946</v>
      </c>
      <c r="S5232" s="39" t="s">
        <v>12947</v>
      </c>
      <c r="T5232" s="39" t="s">
        <v>12022</v>
      </c>
      <c r="U5232" s="39" t="s">
        <v>12023</v>
      </c>
      <c r="V5232" s="39" t="s">
        <v>12024</v>
      </c>
      <c r="W5232" s="39" t="s">
        <v>12025</v>
      </c>
      <c r="X5232" s="39" t="s">
        <v>12908</v>
      </c>
      <c r="Y5232" s="39" t="s">
        <v>12909</v>
      </c>
      <c r="Z5232" s="39" t="s">
        <v>12910</v>
      </c>
      <c r="AA5232" s="39" t="s">
        <v>12911</v>
      </c>
    </row>
    <row r="5233" ht="15.75" hidden="1" customHeight="1">
      <c r="A5233" s="39" t="s">
        <v>12952</v>
      </c>
      <c r="B5233" s="39" t="s">
        <v>12953</v>
      </c>
      <c r="C5233" s="8">
        <v>2772.0</v>
      </c>
      <c r="D5233" s="8">
        <v>8.0</v>
      </c>
      <c r="E5233" s="8">
        <v>4.0</v>
      </c>
      <c r="F5233" s="8">
        <v>2.0</v>
      </c>
      <c r="G5233" s="8">
        <v>2228.0</v>
      </c>
      <c r="H5233" s="8">
        <v>3147.0</v>
      </c>
      <c r="I5233" s="8">
        <v>2058.0</v>
      </c>
      <c r="J5233" s="8">
        <v>2474.0</v>
      </c>
      <c r="K5233" s="8">
        <v>5295.0</v>
      </c>
      <c r="L5233" s="8">
        <v>4232.0</v>
      </c>
      <c r="M5233" s="8">
        <v>2479.0</v>
      </c>
      <c r="N5233" s="8">
        <v>682.0</v>
      </c>
      <c r="O5233" s="8">
        <v>408.0</v>
      </c>
      <c r="P5233" s="8">
        <v>2.0</v>
      </c>
      <c r="Q5233" s="39" t="s">
        <v>877</v>
      </c>
      <c r="R5233" s="39" t="s">
        <v>12946</v>
      </c>
      <c r="S5233" s="39" t="s">
        <v>12947</v>
      </c>
      <c r="T5233" s="39" t="s">
        <v>12022</v>
      </c>
      <c r="U5233" s="39" t="s">
        <v>12023</v>
      </c>
      <c r="V5233" s="39" t="s">
        <v>12024</v>
      </c>
      <c r="W5233" s="39" t="s">
        <v>12025</v>
      </c>
      <c r="X5233" s="39" t="s">
        <v>12908</v>
      </c>
      <c r="Y5233" s="39" t="s">
        <v>12909</v>
      </c>
      <c r="Z5233" s="39" t="s">
        <v>12910</v>
      </c>
      <c r="AA5233" s="39" t="s">
        <v>12911</v>
      </c>
    </row>
    <row r="5234" ht="15.75" hidden="1" customHeight="1">
      <c r="A5234" s="39" t="s">
        <v>12954</v>
      </c>
      <c r="B5234" s="39" t="s">
        <v>12955</v>
      </c>
      <c r="C5234" s="8">
        <v>2305.0</v>
      </c>
      <c r="D5234" s="8">
        <v>7.0</v>
      </c>
      <c r="E5234" s="8">
        <v>4.0</v>
      </c>
      <c r="F5234" s="8">
        <v>2.0</v>
      </c>
      <c r="G5234" s="8">
        <v>2627.0</v>
      </c>
      <c r="H5234" s="8">
        <v>2011.0</v>
      </c>
      <c r="I5234" s="8">
        <v>3558.0</v>
      </c>
      <c r="J5234" s="8">
        <v>2106.0</v>
      </c>
      <c r="K5234" s="8">
        <v>2909.0</v>
      </c>
      <c r="L5234" s="8">
        <v>1247.0</v>
      </c>
      <c r="M5234" s="8">
        <v>1694.0</v>
      </c>
      <c r="N5234" s="8">
        <v>922.0</v>
      </c>
      <c r="O5234" s="8">
        <v>653.0</v>
      </c>
      <c r="P5234" s="8">
        <v>2.0</v>
      </c>
      <c r="Q5234" s="39" t="s">
        <v>877</v>
      </c>
      <c r="R5234" s="39" t="s">
        <v>12946</v>
      </c>
      <c r="S5234" s="39" t="s">
        <v>12947</v>
      </c>
      <c r="T5234" s="39" t="s">
        <v>12022</v>
      </c>
      <c r="U5234" s="39" t="s">
        <v>12023</v>
      </c>
      <c r="V5234" s="39" t="s">
        <v>12024</v>
      </c>
      <c r="W5234" s="39" t="s">
        <v>12025</v>
      </c>
      <c r="X5234" s="39" t="s">
        <v>12908</v>
      </c>
      <c r="Y5234" s="39" t="s">
        <v>12909</v>
      </c>
      <c r="Z5234" s="39" t="s">
        <v>12910</v>
      </c>
      <c r="AA5234" s="39" t="s">
        <v>12911</v>
      </c>
    </row>
    <row r="5235" ht="15.75" hidden="1" customHeight="1">
      <c r="A5235" s="39" t="s">
        <v>12956</v>
      </c>
      <c r="B5235" s="39" t="s">
        <v>12957</v>
      </c>
      <c r="C5235" s="8">
        <v>1323.0</v>
      </c>
      <c r="D5235" s="8">
        <v>4.0</v>
      </c>
      <c r="E5235" s="8">
        <v>2.0</v>
      </c>
      <c r="F5235" s="8">
        <v>1.0</v>
      </c>
      <c r="G5235" s="8">
        <v>1152.0</v>
      </c>
      <c r="H5235" s="8">
        <v>1346.0</v>
      </c>
      <c r="I5235" s="8">
        <v>2047.0</v>
      </c>
      <c r="J5235" s="8">
        <v>998.0</v>
      </c>
      <c r="K5235" s="8">
        <v>3462.0</v>
      </c>
      <c r="L5235" s="8">
        <v>1277.0</v>
      </c>
      <c r="M5235" s="8">
        <v>4945.0</v>
      </c>
      <c r="N5235" s="8">
        <v>616.0</v>
      </c>
      <c r="O5235" s="8">
        <v>412.0</v>
      </c>
      <c r="P5235" s="8">
        <v>2.0</v>
      </c>
      <c r="Q5235" s="39" t="s">
        <v>877</v>
      </c>
      <c r="R5235" s="39" t="s">
        <v>12958</v>
      </c>
      <c r="S5235" s="39" t="s">
        <v>12959</v>
      </c>
      <c r="T5235" s="39" t="s">
        <v>12022</v>
      </c>
      <c r="U5235" s="39" t="s">
        <v>12023</v>
      </c>
      <c r="V5235" s="39" t="s">
        <v>12024</v>
      </c>
      <c r="W5235" s="39" t="s">
        <v>12025</v>
      </c>
      <c r="X5235" s="39" t="s">
        <v>12908</v>
      </c>
      <c r="Y5235" s="39" t="s">
        <v>12909</v>
      </c>
      <c r="Z5235" s="39" t="s">
        <v>12910</v>
      </c>
      <c r="AA5235" s="39" t="s">
        <v>12911</v>
      </c>
    </row>
    <row r="5236" ht="15.75" hidden="1" customHeight="1">
      <c r="A5236" s="39" t="s">
        <v>12960</v>
      </c>
      <c r="B5236" s="39" t="s">
        <v>12961</v>
      </c>
      <c r="C5236" s="8">
        <v>810.0</v>
      </c>
      <c r="D5236" s="8">
        <v>3.0</v>
      </c>
      <c r="E5236" s="8">
        <v>2.0</v>
      </c>
      <c r="F5236" s="8">
        <v>1.0</v>
      </c>
      <c r="G5236" s="8">
        <v>802.0</v>
      </c>
      <c r="H5236" s="8">
        <v>644.0</v>
      </c>
      <c r="I5236" s="8">
        <v>1323.0</v>
      </c>
      <c r="J5236" s="8">
        <v>905.0</v>
      </c>
      <c r="K5236" s="8">
        <v>3296.0</v>
      </c>
      <c r="L5236" s="8">
        <v>1096.0</v>
      </c>
      <c r="M5236" s="8">
        <v>3132.0</v>
      </c>
      <c r="N5236" s="8">
        <v>818.0</v>
      </c>
      <c r="O5236" s="8">
        <v>509.0</v>
      </c>
      <c r="P5236" s="8">
        <v>2.0</v>
      </c>
      <c r="Q5236" s="39" t="s">
        <v>877</v>
      </c>
      <c r="R5236" s="39" t="s">
        <v>12958</v>
      </c>
      <c r="S5236" s="39" t="s">
        <v>12959</v>
      </c>
      <c r="T5236" s="39" t="s">
        <v>12022</v>
      </c>
      <c r="U5236" s="39" t="s">
        <v>12023</v>
      </c>
      <c r="V5236" s="39" t="s">
        <v>12024</v>
      </c>
      <c r="W5236" s="39" t="s">
        <v>12025</v>
      </c>
      <c r="X5236" s="39" t="s">
        <v>12908</v>
      </c>
      <c r="Y5236" s="39" t="s">
        <v>12909</v>
      </c>
      <c r="Z5236" s="39" t="s">
        <v>12910</v>
      </c>
      <c r="AA5236" s="39" t="s">
        <v>12911</v>
      </c>
    </row>
    <row r="5237" ht="15.75" hidden="1" customHeight="1">
      <c r="A5237" s="39" t="s">
        <v>12962</v>
      </c>
      <c r="B5237" s="39" t="s">
        <v>12963</v>
      </c>
      <c r="C5237" s="8">
        <v>1739.0</v>
      </c>
      <c r="D5237" s="8">
        <v>5.0</v>
      </c>
      <c r="E5237" s="8">
        <v>3.0</v>
      </c>
      <c r="F5237" s="8">
        <v>2.0</v>
      </c>
      <c r="G5237" s="8">
        <v>1755.0</v>
      </c>
      <c r="H5237" s="8">
        <v>1893.0</v>
      </c>
      <c r="I5237" s="8">
        <v>1474.0</v>
      </c>
      <c r="J5237" s="8">
        <v>1434.0</v>
      </c>
      <c r="K5237" s="8">
        <v>5226.0</v>
      </c>
      <c r="L5237" s="8">
        <v>1320.0</v>
      </c>
      <c r="M5237" s="8">
        <v>1160.0</v>
      </c>
      <c r="N5237" s="8">
        <v>605.0</v>
      </c>
      <c r="O5237" s="8">
        <v>398.0</v>
      </c>
      <c r="P5237" s="8">
        <v>2.0</v>
      </c>
      <c r="Q5237" s="39" t="s">
        <v>877</v>
      </c>
      <c r="R5237" s="39" t="s">
        <v>12958</v>
      </c>
      <c r="S5237" s="39" t="s">
        <v>12959</v>
      </c>
      <c r="T5237" s="39" t="s">
        <v>12022</v>
      </c>
      <c r="U5237" s="39" t="s">
        <v>12023</v>
      </c>
      <c r="V5237" s="39" t="s">
        <v>12024</v>
      </c>
      <c r="W5237" s="39" t="s">
        <v>12025</v>
      </c>
      <c r="X5237" s="39" t="s">
        <v>12908</v>
      </c>
      <c r="Y5237" s="39" t="s">
        <v>12909</v>
      </c>
      <c r="Z5237" s="39" t="s">
        <v>12910</v>
      </c>
      <c r="AA5237" s="39" t="s">
        <v>12911</v>
      </c>
    </row>
    <row r="5238" ht="15.75" hidden="1" customHeight="1">
      <c r="A5238" s="39" t="s">
        <v>12964</v>
      </c>
      <c r="B5238" s="39" t="s">
        <v>12965</v>
      </c>
      <c r="C5238" s="8">
        <v>2618.0</v>
      </c>
      <c r="D5238" s="8">
        <v>8.0</v>
      </c>
      <c r="E5238" s="8">
        <v>4.0</v>
      </c>
      <c r="F5238" s="8">
        <v>2.0</v>
      </c>
      <c r="G5238" s="8">
        <v>2311.0</v>
      </c>
      <c r="H5238" s="8">
        <v>2702.0</v>
      </c>
      <c r="I5238" s="8">
        <v>2410.0</v>
      </c>
      <c r="J5238" s="8">
        <v>2554.0</v>
      </c>
      <c r="K5238" s="8">
        <v>4361.0</v>
      </c>
      <c r="L5238" s="8">
        <v>2924.0</v>
      </c>
      <c r="M5238" s="8">
        <v>2492.0</v>
      </c>
      <c r="N5238" s="8">
        <v>725.0</v>
      </c>
      <c r="O5238" s="8">
        <v>440.0</v>
      </c>
      <c r="P5238" s="8">
        <v>2.0</v>
      </c>
      <c r="Q5238" s="39" t="s">
        <v>877</v>
      </c>
      <c r="R5238" s="39" t="s">
        <v>12958</v>
      </c>
      <c r="S5238" s="39" t="s">
        <v>12959</v>
      </c>
      <c r="T5238" s="39" t="s">
        <v>12022</v>
      </c>
      <c r="U5238" s="39" t="s">
        <v>12023</v>
      </c>
      <c r="V5238" s="39" t="s">
        <v>12024</v>
      </c>
      <c r="W5238" s="39" t="s">
        <v>12025</v>
      </c>
      <c r="X5238" s="39" t="s">
        <v>12908</v>
      </c>
      <c r="Y5238" s="39" t="s">
        <v>12909</v>
      </c>
      <c r="Z5238" s="39" t="s">
        <v>12910</v>
      </c>
      <c r="AA5238" s="39" t="s">
        <v>12911</v>
      </c>
    </row>
    <row r="5239" ht="15.75" hidden="1" customHeight="1">
      <c r="A5239" s="39" t="s">
        <v>12966</v>
      </c>
      <c r="B5239" s="39" t="s">
        <v>12967</v>
      </c>
      <c r="C5239" s="8">
        <v>3006.0</v>
      </c>
      <c r="D5239" s="8">
        <v>9.0</v>
      </c>
      <c r="E5239" s="8">
        <v>5.0</v>
      </c>
      <c r="F5239" s="8">
        <v>3.0</v>
      </c>
      <c r="G5239" s="8">
        <v>2691.0</v>
      </c>
      <c r="H5239" s="8">
        <v>3408.0</v>
      </c>
      <c r="I5239" s="8">
        <v>3331.0</v>
      </c>
      <c r="J5239" s="8">
        <v>2539.0</v>
      </c>
      <c r="K5239" s="8">
        <v>2822.0</v>
      </c>
      <c r="L5239" s="8">
        <v>2690.5</v>
      </c>
      <c r="M5239" s="8">
        <v>2631.0</v>
      </c>
      <c r="N5239" s="8">
        <v>711.0</v>
      </c>
      <c r="O5239" s="8">
        <v>429.0</v>
      </c>
      <c r="P5239" s="8">
        <v>2.0</v>
      </c>
      <c r="Q5239" s="39" t="s">
        <v>877</v>
      </c>
      <c r="R5239" s="39" t="s">
        <v>12958</v>
      </c>
      <c r="S5239" s="39" t="s">
        <v>12959</v>
      </c>
      <c r="T5239" s="39" t="s">
        <v>12022</v>
      </c>
      <c r="U5239" s="39" t="s">
        <v>12023</v>
      </c>
      <c r="V5239" s="39" t="s">
        <v>12024</v>
      </c>
      <c r="W5239" s="39" t="s">
        <v>12025</v>
      </c>
      <c r="X5239" s="39" t="s">
        <v>12908</v>
      </c>
      <c r="Y5239" s="39" t="s">
        <v>12909</v>
      </c>
      <c r="Z5239" s="39" t="s">
        <v>12910</v>
      </c>
      <c r="AA5239" s="39" t="s">
        <v>12911</v>
      </c>
    </row>
    <row r="5240" ht="15.75" hidden="1" customHeight="1">
      <c r="A5240" s="39" t="s">
        <v>12968</v>
      </c>
      <c r="B5240" s="39" t="s">
        <v>12969</v>
      </c>
      <c r="C5240" s="8">
        <v>1699.0</v>
      </c>
      <c r="D5240" s="8">
        <v>5.0</v>
      </c>
      <c r="E5240" s="8">
        <v>3.0</v>
      </c>
      <c r="F5240" s="8">
        <v>2.0</v>
      </c>
      <c r="G5240" s="8">
        <v>1742.0</v>
      </c>
      <c r="H5240" s="8">
        <v>1951.0</v>
      </c>
      <c r="I5240" s="8">
        <v>2773.0</v>
      </c>
      <c r="J5240" s="8">
        <v>984.0</v>
      </c>
      <c r="K5240" s="8">
        <v>3274.0</v>
      </c>
      <c r="L5240" s="8">
        <v>834.0</v>
      </c>
      <c r="M5240" s="8">
        <v>1588.0</v>
      </c>
      <c r="N5240" s="8">
        <v>696.0</v>
      </c>
      <c r="O5240" s="8">
        <v>434.0</v>
      </c>
      <c r="P5240" s="8">
        <v>2.0</v>
      </c>
      <c r="Q5240" s="39" t="s">
        <v>877</v>
      </c>
      <c r="R5240" s="39" t="s">
        <v>12970</v>
      </c>
      <c r="S5240" s="39" t="s">
        <v>12971</v>
      </c>
      <c r="T5240" s="39" t="s">
        <v>12022</v>
      </c>
      <c r="U5240" s="39" t="s">
        <v>12023</v>
      </c>
      <c r="V5240" s="39" t="s">
        <v>12024</v>
      </c>
      <c r="W5240" s="39" t="s">
        <v>12025</v>
      </c>
      <c r="X5240" s="39" t="s">
        <v>12972</v>
      </c>
      <c r="Y5240" s="39" t="s">
        <v>12973</v>
      </c>
      <c r="Z5240" s="39" t="s">
        <v>12910</v>
      </c>
      <c r="AA5240" s="39" t="s">
        <v>12911</v>
      </c>
    </row>
    <row r="5241" ht="15.75" hidden="1" customHeight="1">
      <c r="A5241" s="39" t="s">
        <v>12974</v>
      </c>
      <c r="B5241" s="39" t="s">
        <v>12975</v>
      </c>
      <c r="C5241" s="8">
        <v>1463.0</v>
      </c>
      <c r="D5241" s="8">
        <v>5.0</v>
      </c>
      <c r="E5241" s="8">
        <v>3.0</v>
      </c>
      <c r="F5241" s="8">
        <v>2.0</v>
      </c>
      <c r="G5241" s="8">
        <v>1779.0</v>
      </c>
      <c r="H5241" s="8">
        <v>2510.0</v>
      </c>
      <c r="I5241" s="8">
        <v>1512.0</v>
      </c>
      <c r="J5241" s="8">
        <v>737.0</v>
      </c>
      <c r="K5241" s="8">
        <v>3847.0</v>
      </c>
      <c r="L5241" s="8">
        <v>61.0</v>
      </c>
      <c r="M5241" s="8">
        <v>2521.0</v>
      </c>
      <c r="N5241" s="8">
        <v>711.0</v>
      </c>
      <c r="O5241" s="8">
        <v>373.0</v>
      </c>
      <c r="P5241" s="8">
        <v>2.0</v>
      </c>
      <c r="Q5241" s="39" t="s">
        <v>877</v>
      </c>
      <c r="R5241" s="39" t="s">
        <v>12970</v>
      </c>
      <c r="S5241" s="39" t="s">
        <v>12971</v>
      </c>
      <c r="T5241" s="39" t="s">
        <v>12022</v>
      </c>
      <c r="U5241" s="39" t="s">
        <v>12023</v>
      </c>
      <c r="V5241" s="39" t="s">
        <v>12024</v>
      </c>
      <c r="W5241" s="39" t="s">
        <v>12025</v>
      </c>
      <c r="X5241" s="39" t="s">
        <v>12972</v>
      </c>
      <c r="Y5241" s="39" t="s">
        <v>12973</v>
      </c>
      <c r="Z5241" s="39" t="s">
        <v>12910</v>
      </c>
      <c r="AA5241" s="39" t="s">
        <v>12911</v>
      </c>
    </row>
    <row r="5242" ht="15.75" hidden="1" customHeight="1">
      <c r="A5242" s="39" t="s">
        <v>12976</v>
      </c>
      <c r="B5242" s="39" t="s">
        <v>12977</v>
      </c>
      <c r="C5242" s="8">
        <v>730.0</v>
      </c>
      <c r="D5242" s="8">
        <v>3.0</v>
      </c>
      <c r="E5242" s="8">
        <v>2.0</v>
      </c>
      <c r="F5242" s="8">
        <v>1.0</v>
      </c>
      <c r="G5242" s="8">
        <v>615.0</v>
      </c>
      <c r="H5242" s="8">
        <v>1029.0</v>
      </c>
      <c r="I5242" s="8">
        <v>490.0</v>
      </c>
      <c r="J5242" s="8">
        <v>726.0</v>
      </c>
      <c r="K5242" s="8">
        <v>6614.0</v>
      </c>
      <c r="L5242" s="8">
        <v>640.0</v>
      </c>
      <c r="M5242" s="8">
        <v>1905.5</v>
      </c>
      <c r="N5242" s="8">
        <v>517.0</v>
      </c>
      <c r="O5242" s="8">
        <v>333.0</v>
      </c>
      <c r="P5242" s="8">
        <v>2.0</v>
      </c>
      <c r="Q5242" s="39" t="s">
        <v>877</v>
      </c>
      <c r="R5242" s="39" t="s">
        <v>12970</v>
      </c>
      <c r="S5242" s="39" t="s">
        <v>12971</v>
      </c>
      <c r="T5242" s="39" t="s">
        <v>12022</v>
      </c>
      <c r="U5242" s="39" t="s">
        <v>12023</v>
      </c>
      <c r="V5242" s="39" t="s">
        <v>12024</v>
      </c>
      <c r="W5242" s="39" t="s">
        <v>12025</v>
      </c>
      <c r="X5242" s="39" t="s">
        <v>12908</v>
      </c>
      <c r="Y5242" s="39" t="s">
        <v>12909</v>
      </c>
      <c r="Z5242" s="39" t="s">
        <v>12910</v>
      </c>
      <c r="AA5242" s="39" t="s">
        <v>12911</v>
      </c>
    </row>
    <row r="5243" ht="15.75" hidden="1" customHeight="1">
      <c r="A5243" s="39" t="s">
        <v>12978</v>
      </c>
      <c r="B5243" s="39" t="s">
        <v>12979</v>
      </c>
      <c r="C5243" s="8">
        <v>909.0</v>
      </c>
      <c r="D5243" s="8">
        <v>3.0</v>
      </c>
      <c r="E5243" s="8">
        <v>2.0</v>
      </c>
      <c r="F5243" s="8">
        <v>1.0</v>
      </c>
      <c r="G5243" s="8">
        <v>749.0</v>
      </c>
      <c r="H5243" s="8">
        <v>1069.0</v>
      </c>
      <c r="I5243" s="8">
        <v>916.0</v>
      </c>
      <c r="J5243" s="8">
        <v>923.0</v>
      </c>
      <c r="K5243" s="8">
        <v>6126.0</v>
      </c>
      <c r="L5243" s="8">
        <v>732.0</v>
      </c>
      <c r="M5243" s="8">
        <v>2382.0</v>
      </c>
      <c r="N5243" s="8">
        <v>932.0</v>
      </c>
      <c r="O5243" s="8">
        <v>620.0</v>
      </c>
      <c r="P5243" s="8">
        <v>2.0</v>
      </c>
      <c r="Q5243" s="39" t="s">
        <v>877</v>
      </c>
      <c r="R5243" s="39" t="s">
        <v>12970</v>
      </c>
      <c r="S5243" s="39" t="s">
        <v>12971</v>
      </c>
      <c r="T5243" s="39" t="s">
        <v>12022</v>
      </c>
      <c r="U5243" s="39" t="s">
        <v>12023</v>
      </c>
      <c r="V5243" s="39" t="s">
        <v>12024</v>
      </c>
      <c r="W5243" s="39" t="s">
        <v>12025</v>
      </c>
      <c r="X5243" s="39" t="s">
        <v>12908</v>
      </c>
      <c r="Y5243" s="39" t="s">
        <v>12909</v>
      </c>
      <c r="Z5243" s="39" t="s">
        <v>12910</v>
      </c>
      <c r="AA5243" s="39" t="s">
        <v>12911</v>
      </c>
    </row>
    <row r="5244" ht="15.75" hidden="1" customHeight="1">
      <c r="A5244" s="39" t="s">
        <v>12980</v>
      </c>
      <c r="B5244" s="39" t="s">
        <v>12981</v>
      </c>
      <c r="C5244" s="8">
        <v>1568.0</v>
      </c>
      <c r="D5244" s="8">
        <v>5.0</v>
      </c>
      <c r="E5244" s="8">
        <v>3.0</v>
      </c>
      <c r="F5244" s="8">
        <v>2.0</v>
      </c>
      <c r="G5244" s="8">
        <v>1581.0</v>
      </c>
      <c r="H5244" s="8">
        <v>1760.0</v>
      </c>
      <c r="I5244" s="8">
        <v>882.0</v>
      </c>
      <c r="J5244" s="8">
        <v>2707.0</v>
      </c>
      <c r="K5244" s="8">
        <v>2760.0</v>
      </c>
      <c r="L5244" s="8">
        <v>1796.0</v>
      </c>
      <c r="M5244" s="8">
        <v>1167.0</v>
      </c>
      <c r="N5244" s="8">
        <v>854.0</v>
      </c>
      <c r="O5244" s="8">
        <v>567.0</v>
      </c>
      <c r="P5244" s="8">
        <v>2.0</v>
      </c>
      <c r="Q5244" s="39" t="s">
        <v>877</v>
      </c>
      <c r="R5244" s="39" t="s">
        <v>12970</v>
      </c>
      <c r="S5244" s="39" t="s">
        <v>12971</v>
      </c>
      <c r="T5244" s="39" t="s">
        <v>12022</v>
      </c>
      <c r="U5244" s="39" t="s">
        <v>12023</v>
      </c>
      <c r="V5244" s="39" t="s">
        <v>12024</v>
      </c>
      <c r="W5244" s="39" t="s">
        <v>12025</v>
      </c>
      <c r="X5244" s="39" t="s">
        <v>12908</v>
      </c>
      <c r="Y5244" s="39" t="s">
        <v>12909</v>
      </c>
      <c r="Z5244" s="39" t="s">
        <v>12910</v>
      </c>
      <c r="AA5244" s="39" t="s">
        <v>12911</v>
      </c>
    </row>
    <row r="5245" ht="15.75" hidden="1" customHeight="1">
      <c r="A5245" s="39" t="s">
        <v>12982</v>
      </c>
      <c r="B5245" s="39" t="s">
        <v>12983</v>
      </c>
      <c r="C5245" s="8">
        <v>507.0</v>
      </c>
      <c r="D5245" s="8">
        <v>2.0</v>
      </c>
      <c r="E5245" s="8">
        <v>1.0</v>
      </c>
      <c r="F5245" s="8">
        <v>1.0</v>
      </c>
      <c r="G5245" s="8">
        <v>553.0</v>
      </c>
      <c r="H5245" s="8">
        <v>711.0</v>
      </c>
      <c r="I5245" s="8">
        <v>132.0</v>
      </c>
      <c r="J5245" s="8">
        <v>1640.0</v>
      </c>
      <c r="K5245" s="8">
        <v>3623.0</v>
      </c>
      <c r="L5245" s="8">
        <v>186.0</v>
      </c>
      <c r="M5245" s="8">
        <v>1009.0</v>
      </c>
      <c r="N5245" s="8">
        <v>777.0</v>
      </c>
      <c r="O5245" s="8">
        <v>536.0</v>
      </c>
      <c r="P5245" s="8">
        <v>2.0</v>
      </c>
      <c r="Q5245" s="39" t="s">
        <v>877</v>
      </c>
      <c r="R5245" s="39" t="s">
        <v>12970</v>
      </c>
      <c r="S5245" s="39" t="s">
        <v>12971</v>
      </c>
      <c r="T5245" s="39" t="s">
        <v>12022</v>
      </c>
      <c r="U5245" s="39" t="s">
        <v>12023</v>
      </c>
      <c r="V5245" s="39" t="s">
        <v>12024</v>
      </c>
      <c r="W5245" s="39" t="s">
        <v>12025</v>
      </c>
      <c r="X5245" s="39" t="s">
        <v>12908</v>
      </c>
      <c r="Y5245" s="39" t="s">
        <v>12909</v>
      </c>
      <c r="Z5245" s="39" t="s">
        <v>12910</v>
      </c>
      <c r="AA5245" s="39" t="s">
        <v>12911</v>
      </c>
    </row>
    <row r="5246" ht="15.75" hidden="1" customHeight="1">
      <c r="A5246" s="39" t="s">
        <v>12984</v>
      </c>
      <c r="B5246" s="39" t="s">
        <v>12985</v>
      </c>
      <c r="C5246" s="8">
        <v>1738.0</v>
      </c>
      <c r="D5246" s="8">
        <v>5.0</v>
      </c>
      <c r="E5246" s="8">
        <v>3.0</v>
      </c>
      <c r="F5246" s="8">
        <v>2.0</v>
      </c>
      <c r="G5246" s="8">
        <v>2007.0</v>
      </c>
      <c r="H5246" s="8">
        <v>1491.0</v>
      </c>
      <c r="I5246" s="8">
        <v>2431.0</v>
      </c>
      <c r="J5246" s="8">
        <v>1159.0</v>
      </c>
      <c r="K5246" s="8">
        <v>4228.0</v>
      </c>
      <c r="L5246" s="8">
        <v>972.0</v>
      </c>
      <c r="M5246" s="8">
        <v>3463.0</v>
      </c>
      <c r="N5246" s="8">
        <v>812.0</v>
      </c>
      <c r="O5246" s="8">
        <v>528.0</v>
      </c>
      <c r="P5246" s="8">
        <v>2.0</v>
      </c>
      <c r="Q5246" s="39" t="s">
        <v>877</v>
      </c>
      <c r="R5246" s="39" t="s">
        <v>12986</v>
      </c>
      <c r="S5246" s="39" t="s">
        <v>12987</v>
      </c>
      <c r="T5246" s="39" t="s">
        <v>12022</v>
      </c>
      <c r="U5246" s="39" t="s">
        <v>12023</v>
      </c>
      <c r="V5246" s="39" t="s">
        <v>12024</v>
      </c>
      <c r="W5246" s="39" t="s">
        <v>12025</v>
      </c>
      <c r="X5246" s="39" t="s">
        <v>12972</v>
      </c>
      <c r="Y5246" s="39" t="s">
        <v>12973</v>
      </c>
      <c r="Z5246" s="39" t="s">
        <v>12910</v>
      </c>
      <c r="AA5246" s="39" t="s">
        <v>12911</v>
      </c>
    </row>
    <row r="5247" ht="15.75" hidden="1" customHeight="1">
      <c r="A5247" s="39" t="s">
        <v>12988</v>
      </c>
      <c r="B5247" s="39" t="s">
        <v>12989</v>
      </c>
      <c r="C5247" s="8">
        <v>1386.0</v>
      </c>
      <c r="D5247" s="8">
        <v>4.0</v>
      </c>
      <c r="E5247" s="8">
        <v>2.0</v>
      </c>
      <c r="F5247" s="8">
        <v>1.0</v>
      </c>
      <c r="G5247" s="8">
        <v>1407.0</v>
      </c>
      <c r="H5247" s="8">
        <v>1564.0</v>
      </c>
      <c r="I5247" s="8">
        <v>832.0</v>
      </c>
      <c r="J5247" s="8">
        <v>1894.0</v>
      </c>
      <c r="K5247" s="8">
        <v>4032.0</v>
      </c>
      <c r="L5247" s="8">
        <v>1237.0</v>
      </c>
      <c r="M5247" s="8">
        <v>1116.0</v>
      </c>
      <c r="N5247" s="8">
        <v>782.0</v>
      </c>
      <c r="O5247" s="8">
        <v>541.0</v>
      </c>
      <c r="P5247" s="8">
        <v>2.0</v>
      </c>
      <c r="Q5247" s="39" t="s">
        <v>877</v>
      </c>
      <c r="R5247" s="39" t="s">
        <v>12986</v>
      </c>
      <c r="S5247" s="39" t="s">
        <v>12987</v>
      </c>
      <c r="T5247" s="39" t="s">
        <v>12022</v>
      </c>
      <c r="U5247" s="39" t="s">
        <v>12023</v>
      </c>
      <c r="V5247" s="39" t="s">
        <v>12024</v>
      </c>
      <c r="W5247" s="39" t="s">
        <v>12025</v>
      </c>
      <c r="X5247" s="39" t="s">
        <v>12972</v>
      </c>
      <c r="Y5247" s="39" t="s">
        <v>12973</v>
      </c>
      <c r="Z5247" s="39" t="s">
        <v>12910</v>
      </c>
      <c r="AA5247" s="39" t="s">
        <v>12911</v>
      </c>
    </row>
    <row r="5248" ht="15.75" hidden="1" customHeight="1">
      <c r="A5248" s="39" t="s">
        <v>12990</v>
      </c>
      <c r="B5248" s="39" t="s">
        <v>12991</v>
      </c>
      <c r="C5248" s="8">
        <v>2572.0</v>
      </c>
      <c r="D5248" s="8">
        <v>8.0</v>
      </c>
      <c r="E5248" s="8">
        <v>4.0</v>
      </c>
      <c r="F5248" s="8">
        <v>2.0</v>
      </c>
      <c r="G5248" s="8">
        <v>2242.0</v>
      </c>
      <c r="H5248" s="8">
        <v>2780.0</v>
      </c>
      <c r="I5248" s="8">
        <v>2474.0</v>
      </c>
      <c r="J5248" s="8">
        <v>2698.0</v>
      </c>
      <c r="K5248" s="8">
        <v>4133.0</v>
      </c>
      <c r="L5248" s="8">
        <v>1822.0</v>
      </c>
      <c r="M5248" s="8">
        <v>3107.0</v>
      </c>
      <c r="N5248" s="8">
        <v>920.0</v>
      </c>
      <c r="O5248" s="8">
        <v>634.0</v>
      </c>
      <c r="P5248" s="8">
        <v>2.0</v>
      </c>
      <c r="Q5248" s="39" t="s">
        <v>877</v>
      </c>
      <c r="R5248" s="39" t="s">
        <v>12986</v>
      </c>
      <c r="S5248" s="39" t="s">
        <v>12987</v>
      </c>
      <c r="T5248" s="39" t="s">
        <v>12022</v>
      </c>
      <c r="U5248" s="39" t="s">
        <v>12023</v>
      </c>
      <c r="V5248" s="39" t="s">
        <v>12024</v>
      </c>
      <c r="W5248" s="39" t="s">
        <v>12025</v>
      </c>
      <c r="X5248" s="39" t="s">
        <v>12972</v>
      </c>
      <c r="Y5248" s="39" t="s">
        <v>12973</v>
      </c>
      <c r="Z5248" s="39" t="s">
        <v>12910</v>
      </c>
      <c r="AA5248" s="39" t="s">
        <v>12911</v>
      </c>
    </row>
    <row r="5249" ht="15.75" hidden="1" customHeight="1">
      <c r="A5249" s="39" t="s">
        <v>12992</v>
      </c>
      <c r="B5249" s="39" t="s">
        <v>12993</v>
      </c>
      <c r="C5249" s="8">
        <v>3476.0</v>
      </c>
      <c r="D5249" s="8">
        <v>10.0</v>
      </c>
      <c r="E5249" s="8">
        <v>5.0</v>
      </c>
      <c r="F5249" s="8">
        <v>3.0</v>
      </c>
      <c r="G5249" s="8">
        <v>3502.0</v>
      </c>
      <c r="H5249" s="8">
        <v>2898.5</v>
      </c>
      <c r="I5249" s="8">
        <v>2732.0</v>
      </c>
      <c r="J5249" s="8">
        <v>3838.0</v>
      </c>
      <c r="K5249" s="8">
        <v>3719.0</v>
      </c>
      <c r="L5249" s="8">
        <v>4294.0</v>
      </c>
      <c r="M5249" s="8">
        <v>3725.0</v>
      </c>
      <c r="N5249" s="8">
        <v>844.0</v>
      </c>
      <c r="O5249" s="8">
        <v>520.0</v>
      </c>
      <c r="P5249" s="8">
        <v>2.0</v>
      </c>
      <c r="Q5249" s="39" t="s">
        <v>877</v>
      </c>
      <c r="R5249" s="39" t="s">
        <v>12986</v>
      </c>
      <c r="S5249" s="39" t="s">
        <v>12987</v>
      </c>
      <c r="T5249" s="39" t="s">
        <v>12022</v>
      </c>
      <c r="U5249" s="39" t="s">
        <v>12023</v>
      </c>
      <c r="V5249" s="39" t="s">
        <v>12024</v>
      </c>
      <c r="W5249" s="39" t="s">
        <v>12025</v>
      </c>
      <c r="X5249" s="39" t="s">
        <v>12972</v>
      </c>
      <c r="Y5249" s="39" t="s">
        <v>12973</v>
      </c>
      <c r="Z5249" s="39" t="s">
        <v>12910</v>
      </c>
      <c r="AA5249" s="39" t="s">
        <v>12911</v>
      </c>
    </row>
    <row r="5250" ht="15.75" hidden="1" customHeight="1">
      <c r="A5250" s="39" t="s">
        <v>12994</v>
      </c>
      <c r="B5250" s="39" t="s">
        <v>12995</v>
      </c>
      <c r="C5250" s="8">
        <v>2797.0</v>
      </c>
      <c r="D5250" s="8">
        <v>9.0</v>
      </c>
      <c r="E5250" s="8">
        <v>5.0</v>
      </c>
      <c r="F5250" s="8">
        <v>3.0</v>
      </c>
      <c r="G5250" s="8">
        <v>2971.5</v>
      </c>
      <c r="H5250" s="8">
        <v>2474.0</v>
      </c>
      <c r="I5250" s="8">
        <v>2707.0</v>
      </c>
      <c r="J5250" s="8">
        <v>2340.0</v>
      </c>
      <c r="K5250" s="8">
        <v>4170.0</v>
      </c>
      <c r="L5250" s="8">
        <v>2360.0</v>
      </c>
      <c r="M5250" s="8">
        <v>4689.5</v>
      </c>
      <c r="N5250" s="8">
        <v>699.0</v>
      </c>
      <c r="O5250" s="8">
        <v>401.0</v>
      </c>
      <c r="P5250" s="8">
        <v>2.0</v>
      </c>
      <c r="Q5250" s="39" t="s">
        <v>877</v>
      </c>
      <c r="R5250" s="39" t="s">
        <v>12986</v>
      </c>
      <c r="S5250" s="39" t="s">
        <v>12987</v>
      </c>
      <c r="T5250" s="39" t="s">
        <v>12022</v>
      </c>
      <c r="U5250" s="39" t="s">
        <v>12023</v>
      </c>
      <c r="V5250" s="39" t="s">
        <v>12024</v>
      </c>
      <c r="W5250" s="39" t="s">
        <v>12025</v>
      </c>
      <c r="X5250" s="39" t="s">
        <v>12972</v>
      </c>
      <c r="Y5250" s="39" t="s">
        <v>12973</v>
      </c>
      <c r="Z5250" s="39" t="s">
        <v>12910</v>
      </c>
      <c r="AA5250" s="39" t="s">
        <v>12911</v>
      </c>
    </row>
    <row r="5251" ht="15.75" hidden="1" customHeight="1">
      <c r="A5251" s="39" t="s">
        <v>12996</v>
      </c>
      <c r="B5251" s="39" t="s">
        <v>12997</v>
      </c>
      <c r="C5251" s="8">
        <v>1528.0</v>
      </c>
      <c r="D5251" s="8">
        <v>5.0</v>
      </c>
      <c r="E5251" s="8">
        <v>3.0</v>
      </c>
      <c r="F5251" s="8">
        <v>2.0</v>
      </c>
      <c r="G5251" s="8">
        <v>1621.0</v>
      </c>
      <c r="H5251" s="8">
        <v>1226.0</v>
      </c>
      <c r="I5251" s="8">
        <v>3055.0</v>
      </c>
      <c r="J5251" s="8">
        <v>1334.0</v>
      </c>
      <c r="K5251" s="8">
        <v>3246.0</v>
      </c>
      <c r="L5251" s="8">
        <v>751.0</v>
      </c>
      <c r="M5251" s="8">
        <v>4418.0</v>
      </c>
      <c r="N5251" s="8">
        <v>912.0</v>
      </c>
      <c r="O5251" s="8">
        <v>584.0</v>
      </c>
      <c r="P5251" s="8">
        <v>2.0</v>
      </c>
      <c r="Q5251" s="39" t="s">
        <v>877</v>
      </c>
      <c r="R5251" s="39" t="s">
        <v>12998</v>
      </c>
      <c r="S5251" s="39" t="s">
        <v>12999</v>
      </c>
      <c r="T5251" s="39" t="s">
        <v>12022</v>
      </c>
      <c r="U5251" s="39" t="s">
        <v>12023</v>
      </c>
      <c r="V5251" s="39" t="s">
        <v>12024</v>
      </c>
      <c r="W5251" s="39" t="s">
        <v>12025</v>
      </c>
      <c r="X5251" s="39" t="s">
        <v>12972</v>
      </c>
      <c r="Y5251" s="39" t="s">
        <v>12973</v>
      </c>
      <c r="Z5251" s="39" t="s">
        <v>12910</v>
      </c>
      <c r="AA5251" s="39" t="s">
        <v>12911</v>
      </c>
    </row>
    <row r="5252" ht="15.75" hidden="1" customHeight="1">
      <c r="A5252" s="39" t="s">
        <v>13000</v>
      </c>
      <c r="B5252" s="39" t="s">
        <v>13001</v>
      </c>
      <c r="C5252" s="8">
        <v>1622.0</v>
      </c>
      <c r="D5252" s="8">
        <v>5.0</v>
      </c>
      <c r="E5252" s="8">
        <v>3.0</v>
      </c>
      <c r="F5252" s="8">
        <v>2.0</v>
      </c>
      <c r="G5252" s="8">
        <v>1412.0</v>
      </c>
      <c r="H5252" s="8">
        <v>1580.0</v>
      </c>
      <c r="I5252" s="8">
        <v>2719.0</v>
      </c>
      <c r="J5252" s="8">
        <v>1648.0</v>
      </c>
      <c r="K5252" s="8">
        <v>4006.0</v>
      </c>
      <c r="L5252" s="8">
        <v>660.0</v>
      </c>
      <c r="M5252" s="8">
        <v>2407.0</v>
      </c>
      <c r="N5252" s="8">
        <v>869.0</v>
      </c>
      <c r="O5252" s="8">
        <v>552.0</v>
      </c>
      <c r="P5252" s="8">
        <v>2.0</v>
      </c>
      <c r="Q5252" s="39" t="s">
        <v>877</v>
      </c>
      <c r="R5252" s="39" t="s">
        <v>12998</v>
      </c>
      <c r="S5252" s="39" t="s">
        <v>12999</v>
      </c>
      <c r="T5252" s="39" t="s">
        <v>12022</v>
      </c>
      <c r="U5252" s="39" t="s">
        <v>12023</v>
      </c>
      <c r="V5252" s="39" t="s">
        <v>12024</v>
      </c>
      <c r="W5252" s="39" t="s">
        <v>12025</v>
      </c>
      <c r="X5252" s="39" t="s">
        <v>12972</v>
      </c>
      <c r="Y5252" s="39" t="s">
        <v>12973</v>
      </c>
      <c r="Z5252" s="39" t="s">
        <v>12910</v>
      </c>
      <c r="AA5252" s="39" t="s">
        <v>12911</v>
      </c>
    </row>
    <row r="5253" ht="15.75" hidden="1" customHeight="1">
      <c r="A5253" s="39" t="s">
        <v>13002</v>
      </c>
      <c r="B5253" s="39" t="s">
        <v>13003</v>
      </c>
      <c r="C5253" s="8">
        <v>1392.0</v>
      </c>
      <c r="D5253" s="8">
        <v>4.0</v>
      </c>
      <c r="E5253" s="8">
        <v>2.0</v>
      </c>
      <c r="F5253" s="8">
        <v>1.0</v>
      </c>
      <c r="G5253" s="8">
        <v>1532.0</v>
      </c>
      <c r="H5253" s="8">
        <v>1271.0</v>
      </c>
      <c r="I5253" s="8">
        <v>2115.0</v>
      </c>
      <c r="J5253" s="8">
        <v>1037.0</v>
      </c>
      <c r="K5253" s="8">
        <v>3607.0</v>
      </c>
      <c r="L5253" s="8">
        <v>893.0</v>
      </c>
      <c r="M5253" s="8">
        <v>2710.0</v>
      </c>
      <c r="N5253" s="8">
        <v>684.0</v>
      </c>
      <c r="O5253" s="8">
        <v>418.0</v>
      </c>
      <c r="P5253" s="8">
        <v>2.0</v>
      </c>
      <c r="Q5253" s="39" t="s">
        <v>877</v>
      </c>
      <c r="R5253" s="39" t="s">
        <v>12998</v>
      </c>
      <c r="S5253" s="39" t="s">
        <v>12999</v>
      </c>
      <c r="T5253" s="39" t="s">
        <v>12022</v>
      </c>
      <c r="U5253" s="39" t="s">
        <v>12023</v>
      </c>
      <c r="V5253" s="39" t="s">
        <v>12024</v>
      </c>
      <c r="W5253" s="39" t="s">
        <v>12025</v>
      </c>
      <c r="X5253" s="39" t="s">
        <v>12972</v>
      </c>
      <c r="Y5253" s="39" t="s">
        <v>12973</v>
      </c>
      <c r="Z5253" s="39" t="s">
        <v>12910</v>
      </c>
      <c r="AA5253" s="39" t="s">
        <v>12911</v>
      </c>
    </row>
    <row r="5254" ht="15.75" hidden="1" customHeight="1">
      <c r="A5254" s="39" t="s">
        <v>13004</v>
      </c>
      <c r="B5254" s="39" t="s">
        <v>13005</v>
      </c>
      <c r="C5254" s="8">
        <v>2864.0</v>
      </c>
      <c r="D5254" s="8">
        <v>9.0</v>
      </c>
      <c r="E5254" s="8">
        <v>5.0</v>
      </c>
      <c r="F5254" s="8">
        <v>3.0</v>
      </c>
      <c r="G5254" s="8">
        <v>3462.0</v>
      </c>
      <c r="H5254" s="8">
        <v>3477.0</v>
      </c>
      <c r="I5254" s="8">
        <v>2340.0</v>
      </c>
      <c r="J5254" s="8">
        <v>1746.0</v>
      </c>
      <c r="K5254" s="8">
        <v>2080.0</v>
      </c>
      <c r="L5254" s="8">
        <v>2712.0</v>
      </c>
      <c r="M5254" s="8">
        <v>3985.0</v>
      </c>
      <c r="N5254" s="8">
        <v>596.0</v>
      </c>
      <c r="O5254" s="8">
        <v>380.0</v>
      </c>
      <c r="P5254" s="8">
        <v>2.0</v>
      </c>
      <c r="Q5254" s="39" t="s">
        <v>877</v>
      </c>
      <c r="R5254" s="39" t="s">
        <v>12998</v>
      </c>
      <c r="S5254" s="39" t="s">
        <v>12999</v>
      </c>
      <c r="T5254" s="39" t="s">
        <v>12022</v>
      </c>
      <c r="U5254" s="39" t="s">
        <v>12023</v>
      </c>
      <c r="V5254" s="39" t="s">
        <v>12024</v>
      </c>
      <c r="W5254" s="39" t="s">
        <v>12025</v>
      </c>
      <c r="X5254" s="39" t="s">
        <v>12972</v>
      </c>
      <c r="Y5254" s="39" t="s">
        <v>12973</v>
      </c>
      <c r="Z5254" s="39" t="s">
        <v>12910</v>
      </c>
      <c r="AA5254" s="39" t="s">
        <v>12911</v>
      </c>
    </row>
    <row r="5255" ht="15.75" hidden="1" customHeight="1">
      <c r="A5255" s="39" t="s">
        <v>13006</v>
      </c>
      <c r="B5255" s="39" t="s">
        <v>13007</v>
      </c>
      <c r="C5255" s="8">
        <v>2799.0</v>
      </c>
      <c r="D5255" s="8">
        <v>9.0</v>
      </c>
      <c r="E5255" s="8">
        <v>5.0</v>
      </c>
      <c r="F5255" s="8">
        <v>3.0</v>
      </c>
      <c r="G5255" s="8">
        <v>2937.0</v>
      </c>
      <c r="H5255" s="8">
        <v>2724.0</v>
      </c>
      <c r="I5255" s="8">
        <v>2683.0</v>
      </c>
      <c r="J5255" s="8">
        <v>2521.0</v>
      </c>
      <c r="K5255" s="8">
        <v>2322.0</v>
      </c>
      <c r="L5255" s="8">
        <v>3691.0</v>
      </c>
      <c r="M5255" s="8">
        <v>4360.0</v>
      </c>
      <c r="N5255" s="8">
        <v>776.0</v>
      </c>
      <c r="O5255" s="8">
        <v>465.0</v>
      </c>
      <c r="P5255" s="8">
        <v>2.0</v>
      </c>
      <c r="Q5255" s="39" t="s">
        <v>877</v>
      </c>
      <c r="R5255" s="39" t="s">
        <v>12998</v>
      </c>
      <c r="S5255" s="39" t="s">
        <v>12999</v>
      </c>
      <c r="T5255" s="39" t="s">
        <v>12022</v>
      </c>
      <c r="U5255" s="39" t="s">
        <v>12023</v>
      </c>
      <c r="V5255" s="39" t="s">
        <v>12024</v>
      </c>
      <c r="W5255" s="39" t="s">
        <v>12025</v>
      </c>
      <c r="X5255" s="39" t="s">
        <v>12972</v>
      </c>
      <c r="Y5255" s="39" t="s">
        <v>12973</v>
      </c>
      <c r="Z5255" s="39" t="s">
        <v>12910</v>
      </c>
      <c r="AA5255" s="39" t="s">
        <v>12911</v>
      </c>
    </row>
    <row r="5256" ht="15.75" hidden="1" customHeight="1">
      <c r="A5256" s="39" t="s">
        <v>13008</v>
      </c>
      <c r="B5256" s="39" t="s">
        <v>13009</v>
      </c>
      <c r="C5256" s="8">
        <v>2078.0</v>
      </c>
      <c r="D5256" s="8">
        <v>6.0</v>
      </c>
      <c r="E5256" s="8">
        <v>3.0</v>
      </c>
      <c r="F5256" s="8">
        <v>2.0</v>
      </c>
      <c r="G5256" s="8">
        <v>2416.0</v>
      </c>
      <c r="H5256" s="8">
        <v>2185.0</v>
      </c>
      <c r="I5256" s="8">
        <v>2685.0</v>
      </c>
      <c r="J5256" s="8">
        <v>1239.0</v>
      </c>
      <c r="K5256" s="8">
        <v>3244.0</v>
      </c>
      <c r="L5256" s="8">
        <v>1038.0</v>
      </c>
      <c r="M5256" s="8">
        <v>2471.0</v>
      </c>
      <c r="N5256" s="8">
        <v>857.0</v>
      </c>
      <c r="O5256" s="8">
        <v>532.0</v>
      </c>
      <c r="P5256" s="8">
        <v>2.0</v>
      </c>
      <c r="Q5256" s="39" t="s">
        <v>877</v>
      </c>
      <c r="R5256" s="39" t="s">
        <v>13010</v>
      </c>
      <c r="S5256" s="39" t="s">
        <v>13011</v>
      </c>
      <c r="T5256" s="39" t="s">
        <v>12022</v>
      </c>
      <c r="U5256" s="39" t="s">
        <v>12023</v>
      </c>
      <c r="V5256" s="39" t="s">
        <v>12024</v>
      </c>
      <c r="W5256" s="39" t="s">
        <v>12025</v>
      </c>
      <c r="X5256" s="39" t="s">
        <v>12972</v>
      </c>
      <c r="Y5256" s="39" t="s">
        <v>12973</v>
      </c>
      <c r="Z5256" s="39" t="s">
        <v>12910</v>
      </c>
      <c r="AA5256" s="39" t="s">
        <v>12911</v>
      </c>
    </row>
    <row r="5257" ht="15.75" hidden="1" customHeight="1">
      <c r="A5257" s="39" t="s">
        <v>13012</v>
      </c>
      <c r="B5257" s="39" t="s">
        <v>13013</v>
      </c>
      <c r="C5257" s="8">
        <v>2544.0</v>
      </c>
      <c r="D5257" s="8">
        <v>8.0</v>
      </c>
      <c r="E5257" s="8">
        <v>4.0</v>
      </c>
      <c r="F5257" s="8">
        <v>2.0</v>
      </c>
      <c r="G5257" s="8">
        <v>2176.0</v>
      </c>
      <c r="H5257" s="8">
        <v>3242.0</v>
      </c>
      <c r="I5257" s="8">
        <v>1654.0</v>
      </c>
      <c r="J5257" s="8">
        <v>2436.0</v>
      </c>
      <c r="K5257" s="8">
        <v>6612.0</v>
      </c>
      <c r="L5257" s="8">
        <v>1309.0</v>
      </c>
      <c r="M5257" s="8">
        <v>3295.0</v>
      </c>
      <c r="N5257" s="8">
        <v>741.0</v>
      </c>
      <c r="O5257" s="8">
        <v>507.0</v>
      </c>
      <c r="P5257" s="8">
        <v>2.0</v>
      </c>
      <c r="Q5257" s="39" t="s">
        <v>877</v>
      </c>
      <c r="R5257" s="39" t="s">
        <v>13010</v>
      </c>
      <c r="S5257" s="39" t="s">
        <v>13011</v>
      </c>
      <c r="T5257" s="39" t="s">
        <v>12022</v>
      </c>
      <c r="U5257" s="39" t="s">
        <v>12023</v>
      </c>
      <c r="V5257" s="39" t="s">
        <v>12024</v>
      </c>
      <c r="W5257" s="39" t="s">
        <v>12025</v>
      </c>
      <c r="X5257" s="39" t="s">
        <v>12972</v>
      </c>
      <c r="Y5257" s="39" t="s">
        <v>12973</v>
      </c>
      <c r="Z5257" s="39" t="s">
        <v>12910</v>
      </c>
      <c r="AA5257" s="39" t="s">
        <v>12911</v>
      </c>
    </row>
    <row r="5258" ht="15.75" hidden="1" customHeight="1">
      <c r="A5258" s="39" t="s">
        <v>13014</v>
      </c>
      <c r="B5258" s="39" t="s">
        <v>13015</v>
      </c>
      <c r="C5258" s="8">
        <v>1870.0</v>
      </c>
      <c r="D5258" s="8">
        <v>6.0</v>
      </c>
      <c r="E5258" s="8">
        <v>3.0</v>
      </c>
      <c r="F5258" s="8">
        <v>2.0</v>
      </c>
      <c r="G5258" s="8">
        <v>1772.0</v>
      </c>
      <c r="H5258" s="8">
        <v>1817.0</v>
      </c>
      <c r="I5258" s="8">
        <v>1437.0</v>
      </c>
      <c r="J5258" s="8">
        <v>1788.0</v>
      </c>
      <c r="K5258" s="8">
        <v>6178.0</v>
      </c>
      <c r="L5258" s="8">
        <v>1219.0</v>
      </c>
      <c r="M5258" s="8">
        <v>4296.0</v>
      </c>
      <c r="N5258" s="8">
        <v>665.0</v>
      </c>
      <c r="O5258" s="8">
        <v>442.0</v>
      </c>
      <c r="P5258" s="8">
        <v>2.0</v>
      </c>
      <c r="Q5258" s="39" t="s">
        <v>877</v>
      </c>
      <c r="R5258" s="39" t="s">
        <v>13010</v>
      </c>
      <c r="S5258" s="39" t="s">
        <v>13011</v>
      </c>
      <c r="T5258" s="39" t="s">
        <v>12022</v>
      </c>
      <c r="U5258" s="39" t="s">
        <v>12023</v>
      </c>
      <c r="V5258" s="39" t="s">
        <v>12024</v>
      </c>
      <c r="W5258" s="39" t="s">
        <v>12025</v>
      </c>
      <c r="X5258" s="39" t="s">
        <v>12972</v>
      </c>
      <c r="Y5258" s="39" t="s">
        <v>12973</v>
      </c>
      <c r="Z5258" s="39" t="s">
        <v>12910</v>
      </c>
      <c r="AA5258" s="39" t="s">
        <v>12911</v>
      </c>
    </row>
    <row r="5259" ht="15.75" hidden="1" customHeight="1">
      <c r="A5259" s="39" t="s">
        <v>13016</v>
      </c>
      <c r="B5259" s="39" t="s">
        <v>13017</v>
      </c>
      <c r="C5259" s="8">
        <v>3354.0</v>
      </c>
      <c r="D5259" s="8">
        <v>10.0</v>
      </c>
      <c r="E5259" s="8">
        <v>5.0</v>
      </c>
      <c r="F5259" s="8">
        <v>3.0</v>
      </c>
      <c r="G5259" s="8">
        <v>3154.0</v>
      </c>
      <c r="H5259" s="8">
        <v>2641.0</v>
      </c>
      <c r="I5259" s="8">
        <v>3991.0</v>
      </c>
      <c r="J5259" s="8">
        <v>2346.0</v>
      </c>
      <c r="K5259" s="8">
        <v>5086.0</v>
      </c>
      <c r="L5259" s="8">
        <v>5201.0</v>
      </c>
      <c r="M5259" s="8">
        <v>4392.0</v>
      </c>
      <c r="N5259" s="8">
        <v>736.0</v>
      </c>
      <c r="O5259" s="8">
        <v>458.0</v>
      </c>
      <c r="P5259" s="8">
        <v>2.0</v>
      </c>
      <c r="Q5259" s="39" t="s">
        <v>877</v>
      </c>
      <c r="R5259" s="39" t="s">
        <v>13010</v>
      </c>
      <c r="S5259" s="39" t="s">
        <v>13011</v>
      </c>
      <c r="T5259" s="39" t="s">
        <v>12022</v>
      </c>
      <c r="U5259" s="39" t="s">
        <v>12023</v>
      </c>
      <c r="V5259" s="39" t="s">
        <v>12024</v>
      </c>
      <c r="W5259" s="39" t="s">
        <v>12025</v>
      </c>
      <c r="X5259" s="39" t="s">
        <v>12972</v>
      </c>
      <c r="Y5259" s="39" t="s">
        <v>12973</v>
      </c>
      <c r="Z5259" s="39" t="s">
        <v>12910</v>
      </c>
      <c r="AA5259" s="39" t="s">
        <v>12911</v>
      </c>
    </row>
    <row r="5260" ht="15.75" hidden="1" customHeight="1">
      <c r="A5260" s="39" t="s">
        <v>13018</v>
      </c>
      <c r="B5260" s="39" t="s">
        <v>13019</v>
      </c>
      <c r="C5260" s="8">
        <v>4296.0</v>
      </c>
      <c r="D5260" s="8">
        <v>13.0</v>
      </c>
      <c r="E5260" s="8">
        <v>7.0</v>
      </c>
      <c r="F5260" s="8">
        <v>4.0</v>
      </c>
      <c r="G5260" s="8">
        <v>5162.0</v>
      </c>
      <c r="H5260" s="8">
        <v>3899.0</v>
      </c>
      <c r="I5260" s="8">
        <v>3555.0</v>
      </c>
      <c r="J5260" s="8">
        <v>2363.0</v>
      </c>
      <c r="K5260" s="8">
        <v>3144.0</v>
      </c>
      <c r="L5260" s="8">
        <v>6578.0</v>
      </c>
      <c r="M5260" s="8">
        <v>3241.0</v>
      </c>
      <c r="N5260" s="8">
        <v>345.0</v>
      </c>
      <c r="O5260" s="8">
        <v>215.0</v>
      </c>
      <c r="P5260" s="8">
        <v>2.0</v>
      </c>
      <c r="Q5260" s="39" t="s">
        <v>877</v>
      </c>
      <c r="R5260" s="39" t="s">
        <v>13010</v>
      </c>
      <c r="S5260" s="39" t="s">
        <v>13011</v>
      </c>
      <c r="T5260" s="39" t="s">
        <v>12022</v>
      </c>
      <c r="U5260" s="39" t="s">
        <v>12023</v>
      </c>
      <c r="V5260" s="39" t="s">
        <v>12024</v>
      </c>
      <c r="W5260" s="39" t="s">
        <v>12025</v>
      </c>
      <c r="X5260" s="39" t="s">
        <v>12972</v>
      </c>
      <c r="Y5260" s="39" t="s">
        <v>12973</v>
      </c>
      <c r="Z5260" s="39" t="s">
        <v>12910</v>
      </c>
      <c r="AA5260" s="39" t="s">
        <v>12911</v>
      </c>
    </row>
    <row r="5261" ht="15.75" hidden="1" customHeight="1">
      <c r="A5261" s="39" t="s">
        <v>13020</v>
      </c>
      <c r="B5261" s="39" t="s">
        <v>13021</v>
      </c>
      <c r="C5261" s="8">
        <v>6182.0</v>
      </c>
      <c r="D5261" s="8">
        <v>18.0</v>
      </c>
      <c r="E5261" s="8">
        <v>9.0</v>
      </c>
      <c r="F5261" s="8">
        <v>5.0</v>
      </c>
      <c r="G5261" s="8">
        <v>6363.0</v>
      </c>
      <c r="H5261" s="8">
        <v>6051.0</v>
      </c>
      <c r="I5261" s="8">
        <v>4682.0</v>
      </c>
      <c r="J5261" s="8">
        <v>4747.0</v>
      </c>
      <c r="K5261" s="8">
        <v>3775.0</v>
      </c>
      <c r="L5261" s="8">
        <v>5582.0</v>
      </c>
      <c r="M5261" s="8">
        <v>3778.0</v>
      </c>
      <c r="N5261" s="8">
        <v>904.0</v>
      </c>
      <c r="O5261" s="8">
        <v>626.0</v>
      </c>
      <c r="P5261" s="8">
        <v>2.0</v>
      </c>
      <c r="Q5261" s="39" t="s">
        <v>877</v>
      </c>
      <c r="R5261" s="39" t="s">
        <v>13010</v>
      </c>
      <c r="S5261" s="39" t="s">
        <v>13011</v>
      </c>
      <c r="T5261" s="39" t="s">
        <v>12022</v>
      </c>
      <c r="U5261" s="39" t="s">
        <v>12023</v>
      </c>
      <c r="V5261" s="39" t="s">
        <v>12024</v>
      </c>
      <c r="W5261" s="39" t="s">
        <v>12025</v>
      </c>
      <c r="X5261" s="39" t="s">
        <v>12972</v>
      </c>
      <c r="Y5261" s="39" t="s">
        <v>12973</v>
      </c>
      <c r="Z5261" s="39" t="s">
        <v>12910</v>
      </c>
      <c r="AA5261" s="39" t="s">
        <v>12911</v>
      </c>
    </row>
    <row r="5262" ht="15.75" hidden="1" customHeight="1">
      <c r="A5262" s="39" t="s">
        <v>13022</v>
      </c>
      <c r="B5262" s="39" t="s">
        <v>13023</v>
      </c>
      <c r="C5262" s="8">
        <v>4573.0</v>
      </c>
      <c r="D5262" s="8">
        <v>14.0</v>
      </c>
      <c r="E5262" s="8">
        <v>7.0</v>
      </c>
      <c r="F5262" s="8">
        <v>4.0</v>
      </c>
      <c r="G5262" s="8">
        <v>4985.0</v>
      </c>
      <c r="H5262" s="8">
        <v>4388.0</v>
      </c>
      <c r="I5262" s="8">
        <v>4323.0</v>
      </c>
      <c r="J5262" s="8">
        <v>4781.0</v>
      </c>
      <c r="K5262" s="8">
        <v>1698.0</v>
      </c>
      <c r="L5262" s="8">
        <v>2074.0</v>
      </c>
      <c r="M5262" s="8">
        <v>6123.0</v>
      </c>
      <c r="N5262" s="8">
        <v>536.0</v>
      </c>
      <c r="O5262" s="8">
        <v>348.0</v>
      </c>
      <c r="P5262" s="8">
        <v>2.0</v>
      </c>
      <c r="Q5262" s="39" t="s">
        <v>877</v>
      </c>
      <c r="R5262" s="39" t="s">
        <v>13024</v>
      </c>
      <c r="S5262" s="39" t="s">
        <v>13025</v>
      </c>
      <c r="T5262" s="39" t="s">
        <v>12022</v>
      </c>
      <c r="U5262" s="39" t="s">
        <v>12023</v>
      </c>
      <c r="V5262" s="39" t="s">
        <v>12024</v>
      </c>
      <c r="W5262" s="39" t="s">
        <v>12025</v>
      </c>
      <c r="X5262" s="39" t="s">
        <v>12916</v>
      </c>
      <c r="Y5262" s="39" t="s">
        <v>12917</v>
      </c>
      <c r="Z5262" s="39" t="s">
        <v>12910</v>
      </c>
      <c r="AA5262" s="39" t="s">
        <v>12911</v>
      </c>
    </row>
    <row r="5263" ht="15.75" hidden="1" customHeight="1">
      <c r="A5263" s="39" t="s">
        <v>13026</v>
      </c>
      <c r="B5263" s="39" t="s">
        <v>13027</v>
      </c>
      <c r="C5263" s="8">
        <v>1636.0</v>
      </c>
      <c r="D5263" s="8">
        <v>5.0</v>
      </c>
      <c r="E5263" s="8">
        <v>3.0</v>
      </c>
      <c r="F5263" s="8">
        <v>2.0</v>
      </c>
      <c r="G5263" s="8">
        <v>1731.5</v>
      </c>
      <c r="H5263" s="8">
        <v>1751.0</v>
      </c>
      <c r="I5263" s="8">
        <v>2107.0</v>
      </c>
      <c r="J5263" s="8">
        <v>1164.0</v>
      </c>
      <c r="K5263" s="8">
        <v>4975.0</v>
      </c>
      <c r="L5263" s="8">
        <v>383.0</v>
      </c>
      <c r="M5263" s="8">
        <v>3875.0</v>
      </c>
      <c r="N5263" s="8">
        <v>839.0</v>
      </c>
      <c r="O5263" s="8">
        <v>522.0</v>
      </c>
      <c r="P5263" s="8">
        <v>2.0</v>
      </c>
      <c r="Q5263" s="39" t="s">
        <v>877</v>
      </c>
      <c r="R5263" s="39" t="s">
        <v>13024</v>
      </c>
      <c r="S5263" s="39" t="s">
        <v>13025</v>
      </c>
      <c r="T5263" s="39" t="s">
        <v>12022</v>
      </c>
      <c r="U5263" s="39" t="s">
        <v>12023</v>
      </c>
      <c r="V5263" s="39" t="s">
        <v>12024</v>
      </c>
      <c r="W5263" s="39" t="s">
        <v>12025</v>
      </c>
      <c r="X5263" s="39" t="s">
        <v>12972</v>
      </c>
      <c r="Y5263" s="39" t="s">
        <v>12973</v>
      </c>
      <c r="Z5263" s="39" t="s">
        <v>12910</v>
      </c>
      <c r="AA5263" s="39" t="s">
        <v>12911</v>
      </c>
    </row>
    <row r="5264" ht="15.75" hidden="1" customHeight="1">
      <c r="A5264" s="39" t="s">
        <v>13028</v>
      </c>
      <c r="B5264" s="39" t="s">
        <v>13029</v>
      </c>
      <c r="C5264" s="8">
        <v>2006.0</v>
      </c>
      <c r="D5264" s="8">
        <v>6.0</v>
      </c>
      <c r="E5264" s="8">
        <v>3.0</v>
      </c>
      <c r="F5264" s="8">
        <v>2.0</v>
      </c>
      <c r="G5264" s="8">
        <v>1898.0</v>
      </c>
      <c r="H5264" s="8">
        <v>2046.0</v>
      </c>
      <c r="I5264" s="8">
        <v>2814.0</v>
      </c>
      <c r="J5264" s="8">
        <v>1943.0</v>
      </c>
      <c r="K5264" s="8">
        <v>1615.0</v>
      </c>
      <c r="L5264" s="8">
        <v>3059.5</v>
      </c>
      <c r="M5264" s="8">
        <v>2089.0</v>
      </c>
      <c r="N5264" s="8">
        <v>855.0</v>
      </c>
      <c r="O5264" s="8">
        <v>544.0</v>
      </c>
      <c r="P5264" s="8">
        <v>2.0</v>
      </c>
      <c r="Q5264" s="39" t="s">
        <v>877</v>
      </c>
      <c r="R5264" s="39" t="s">
        <v>13024</v>
      </c>
      <c r="S5264" s="39" t="s">
        <v>13025</v>
      </c>
      <c r="T5264" s="39" t="s">
        <v>12022</v>
      </c>
      <c r="U5264" s="39" t="s">
        <v>12023</v>
      </c>
      <c r="V5264" s="39" t="s">
        <v>12024</v>
      </c>
      <c r="W5264" s="39" t="s">
        <v>12025</v>
      </c>
      <c r="X5264" s="39" t="s">
        <v>12972</v>
      </c>
      <c r="Y5264" s="39" t="s">
        <v>12973</v>
      </c>
      <c r="Z5264" s="39" t="s">
        <v>12910</v>
      </c>
      <c r="AA5264" s="39" t="s">
        <v>12911</v>
      </c>
    </row>
    <row r="5265" ht="15.75" hidden="1" customHeight="1">
      <c r="A5265" s="39" t="s">
        <v>13030</v>
      </c>
      <c r="B5265" s="39" t="s">
        <v>13031</v>
      </c>
      <c r="C5265" s="8">
        <v>3063.0</v>
      </c>
      <c r="D5265" s="8">
        <v>9.0</v>
      </c>
      <c r="E5265" s="8">
        <v>5.0</v>
      </c>
      <c r="F5265" s="8">
        <v>3.0</v>
      </c>
      <c r="G5265" s="8">
        <v>3135.0</v>
      </c>
      <c r="H5265" s="8">
        <v>3238.5</v>
      </c>
      <c r="I5265" s="8">
        <v>3124.0</v>
      </c>
      <c r="J5265" s="8">
        <v>1967.0</v>
      </c>
      <c r="K5265" s="8">
        <v>3860.0</v>
      </c>
      <c r="L5265" s="8">
        <v>2289.0</v>
      </c>
      <c r="M5265" s="8">
        <v>3942.0</v>
      </c>
      <c r="N5265" s="8">
        <v>513.0</v>
      </c>
      <c r="O5265" s="8">
        <v>303.0</v>
      </c>
      <c r="P5265" s="8">
        <v>2.0</v>
      </c>
      <c r="Q5265" s="39" t="s">
        <v>877</v>
      </c>
      <c r="R5265" s="39" t="s">
        <v>13024</v>
      </c>
      <c r="S5265" s="39" t="s">
        <v>13025</v>
      </c>
      <c r="T5265" s="39" t="s">
        <v>12022</v>
      </c>
      <c r="U5265" s="39" t="s">
        <v>12023</v>
      </c>
      <c r="V5265" s="39" t="s">
        <v>12024</v>
      </c>
      <c r="W5265" s="39" t="s">
        <v>12025</v>
      </c>
      <c r="X5265" s="39" t="s">
        <v>12972</v>
      </c>
      <c r="Y5265" s="39" t="s">
        <v>12973</v>
      </c>
      <c r="Z5265" s="39" t="s">
        <v>12910</v>
      </c>
      <c r="AA5265" s="39" t="s">
        <v>12911</v>
      </c>
    </row>
    <row r="5266" ht="15.75" hidden="1" customHeight="1">
      <c r="A5266" s="39" t="s">
        <v>13032</v>
      </c>
      <c r="B5266" s="39" t="s">
        <v>13033</v>
      </c>
      <c r="C5266" s="8">
        <v>2788.0</v>
      </c>
      <c r="D5266" s="8">
        <v>8.0</v>
      </c>
      <c r="E5266" s="8">
        <v>4.0</v>
      </c>
      <c r="F5266" s="8">
        <v>2.0</v>
      </c>
      <c r="G5266" s="8">
        <v>3401.0</v>
      </c>
      <c r="H5266" s="8">
        <v>2931.0</v>
      </c>
      <c r="I5266" s="8">
        <v>1760.0</v>
      </c>
      <c r="J5266" s="8">
        <v>2935.0</v>
      </c>
      <c r="K5266" s="8">
        <v>2602.0</v>
      </c>
      <c r="L5266" s="8">
        <v>2279.0</v>
      </c>
      <c r="M5266" s="8">
        <v>2239.0</v>
      </c>
      <c r="N5266" s="8">
        <v>852.0</v>
      </c>
      <c r="O5266" s="8">
        <v>516.0</v>
      </c>
      <c r="P5266" s="8">
        <v>2.0</v>
      </c>
      <c r="Q5266" s="39" t="s">
        <v>877</v>
      </c>
      <c r="R5266" s="39" t="s">
        <v>13024</v>
      </c>
      <c r="S5266" s="39" t="s">
        <v>13025</v>
      </c>
      <c r="T5266" s="39" t="s">
        <v>12022</v>
      </c>
      <c r="U5266" s="39" t="s">
        <v>12023</v>
      </c>
      <c r="V5266" s="39" t="s">
        <v>12024</v>
      </c>
      <c r="W5266" s="39" t="s">
        <v>12025</v>
      </c>
      <c r="X5266" s="39" t="s">
        <v>12972</v>
      </c>
      <c r="Y5266" s="39" t="s">
        <v>12973</v>
      </c>
      <c r="Z5266" s="39" t="s">
        <v>12910</v>
      </c>
      <c r="AA5266" s="39" t="s">
        <v>12911</v>
      </c>
    </row>
    <row r="5267" ht="15.75" hidden="1" customHeight="1">
      <c r="A5267" s="39" t="s">
        <v>13034</v>
      </c>
      <c r="B5267" s="39" t="s">
        <v>13035</v>
      </c>
      <c r="C5267" s="8">
        <v>5775.0</v>
      </c>
      <c r="D5267" s="8">
        <v>17.0</v>
      </c>
      <c r="E5267" s="8">
        <v>9.0</v>
      </c>
      <c r="F5267" s="8">
        <v>5.0</v>
      </c>
      <c r="G5267" s="8">
        <v>5811.0</v>
      </c>
      <c r="H5267" s="8">
        <v>5144.0</v>
      </c>
      <c r="I5267" s="8">
        <v>5453.0</v>
      </c>
      <c r="J5267" s="8">
        <v>5801.0</v>
      </c>
      <c r="K5267" s="8">
        <v>2859.0</v>
      </c>
      <c r="L5267" s="8">
        <v>3396.0</v>
      </c>
      <c r="M5267" s="8">
        <v>5706.5</v>
      </c>
      <c r="N5267" s="8">
        <v>602.0</v>
      </c>
      <c r="O5267" s="8">
        <v>409.0</v>
      </c>
      <c r="P5267" s="8">
        <v>2.0</v>
      </c>
      <c r="Q5267" s="39" t="s">
        <v>877</v>
      </c>
      <c r="R5267" s="39" t="s">
        <v>13036</v>
      </c>
      <c r="S5267" s="39" t="s">
        <v>13037</v>
      </c>
      <c r="T5267" s="39" t="s">
        <v>12022</v>
      </c>
      <c r="U5267" s="39" t="s">
        <v>12023</v>
      </c>
      <c r="V5267" s="39" t="s">
        <v>12024</v>
      </c>
      <c r="W5267" s="39" t="s">
        <v>12025</v>
      </c>
      <c r="X5267" s="39" t="s">
        <v>12916</v>
      </c>
      <c r="Y5267" s="39" t="s">
        <v>12917</v>
      </c>
      <c r="Z5267" s="39" t="s">
        <v>12910</v>
      </c>
      <c r="AA5267" s="39" t="s">
        <v>12911</v>
      </c>
    </row>
    <row r="5268" ht="15.75" hidden="1" customHeight="1">
      <c r="A5268" s="39" t="s">
        <v>13038</v>
      </c>
      <c r="B5268" s="39" t="s">
        <v>13039</v>
      </c>
      <c r="C5268" s="8">
        <v>6101.0</v>
      </c>
      <c r="D5268" s="8">
        <v>18.0</v>
      </c>
      <c r="E5268" s="8">
        <v>9.0</v>
      </c>
      <c r="F5268" s="8">
        <v>5.0</v>
      </c>
      <c r="G5268" s="8">
        <v>6527.0</v>
      </c>
      <c r="H5268" s="8">
        <v>6188.0</v>
      </c>
      <c r="I5268" s="8">
        <v>5997.0</v>
      </c>
      <c r="J5268" s="8">
        <v>6089.0</v>
      </c>
      <c r="K5268" s="8">
        <v>1107.0</v>
      </c>
      <c r="L5268" s="8">
        <v>6028.0</v>
      </c>
      <c r="M5268" s="8">
        <v>6596.0</v>
      </c>
      <c r="N5268" s="8">
        <v>1055.0</v>
      </c>
      <c r="O5268" s="8">
        <v>704.0</v>
      </c>
      <c r="P5268" s="8">
        <v>2.0</v>
      </c>
      <c r="Q5268" s="39" t="s">
        <v>877</v>
      </c>
      <c r="R5268" s="39" t="s">
        <v>13036</v>
      </c>
      <c r="S5268" s="39" t="s">
        <v>13037</v>
      </c>
      <c r="T5268" s="39" t="s">
        <v>12022</v>
      </c>
      <c r="U5268" s="39" t="s">
        <v>12023</v>
      </c>
      <c r="V5268" s="39" t="s">
        <v>12024</v>
      </c>
      <c r="W5268" s="39" t="s">
        <v>12025</v>
      </c>
      <c r="X5268" s="39" t="s">
        <v>12916</v>
      </c>
      <c r="Y5268" s="39" t="s">
        <v>12917</v>
      </c>
      <c r="Z5268" s="39" t="s">
        <v>12910</v>
      </c>
      <c r="AA5268" s="39" t="s">
        <v>12911</v>
      </c>
    </row>
    <row r="5269" ht="15.75" hidden="1" customHeight="1">
      <c r="A5269" s="39" t="s">
        <v>13040</v>
      </c>
      <c r="B5269" s="39" t="s">
        <v>13041</v>
      </c>
      <c r="C5269" s="8">
        <v>5952.0</v>
      </c>
      <c r="D5269" s="8">
        <v>18.0</v>
      </c>
      <c r="E5269" s="8">
        <v>9.0</v>
      </c>
      <c r="F5269" s="8">
        <v>5.0</v>
      </c>
      <c r="G5269" s="8">
        <v>6214.0</v>
      </c>
      <c r="H5269" s="8">
        <v>5523.0</v>
      </c>
      <c r="I5269" s="8">
        <v>6189.0</v>
      </c>
      <c r="J5269" s="8">
        <v>6193.0</v>
      </c>
      <c r="K5269" s="8">
        <v>1205.0</v>
      </c>
      <c r="L5269" s="8">
        <v>6928.0</v>
      </c>
      <c r="M5269" s="8">
        <v>6276.0</v>
      </c>
      <c r="N5269" s="8">
        <v>559.0</v>
      </c>
      <c r="O5269" s="8">
        <v>393.0</v>
      </c>
      <c r="P5269" s="8">
        <v>2.0</v>
      </c>
      <c r="Q5269" s="39" t="s">
        <v>877</v>
      </c>
      <c r="R5269" s="39" t="s">
        <v>13036</v>
      </c>
      <c r="S5269" s="39" t="s">
        <v>13037</v>
      </c>
      <c r="T5269" s="39" t="s">
        <v>12022</v>
      </c>
      <c r="U5269" s="39" t="s">
        <v>12023</v>
      </c>
      <c r="V5269" s="39" t="s">
        <v>12024</v>
      </c>
      <c r="W5269" s="39" t="s">
        <v>12025</v>
      </c>
      <c r="X5269" s="39" t="s">
        <v>12916</v>
      </c>
      <c r="Y5269" s="39" t="s">
        <v>12917</v>
      </c>
      <c r="Z5269" s="39" t="s">
        <v>12910</v>
      </c>
      <c r="AA5269" s="39" t="s">
        <v>12911</v>
      </c>
    </row>
    <row r="5270" ht="15.75" hidden="1" customHeight="1">
      <c r="A5270" s="39" t="s">
        <v>13042</v>
      </c>
      <c r="B5270" s="39" t="s">
        <v>13043</v>
      </c>
      <c r="C5270" s="8">
        <v>3360.0</v>
      </c>
      <c r="D5270" s="8">
        <v>10.0</v>
      </c>
      <c r="E5270" s="8">
        <v>5.0</v>
      </c>
      <c r="F5270" s="8">
        <v>3.0</v>
      </c>
      <c r="G5270" s="8">
        <v>2801.0</v>
      </c>
      <c r="H5270" s="8">
        <v>3560.0</v>
      </c>
      <c r="I5270" s="8">
        <v>4607.0</v>
      </c>
      <c r="J5270" s="8">
        <v>3016.0</v>
      </c>
      <c r="K5270" s="8">
        <v>1507.0</v>
      </c>
      <c r="L5270" s="8">
        <v>5600.0</v>
      </c>
      <c r="M5270" s="8">
        <v>4704.0</v>
      </c>
      <c r="N5270" s="8">
        <v>919.0</v>
      </c>
      <c r="O5270" s="8">
        <v>648.0</v>
      </c>
      <c r="P5270" s="8">
        <v>2.0</v>
      </c>
      <c r="Q5270" s="39" t="s">
        <v>877</v>
      </c>
      <c r="R5270" s="39" t="s">
        <v>13036</v>
      </c>
      <c r="S5270" s="39" t="s">
        <v>13037</v>
      </c>
      <c r="T5270" s="39" t="s">
        <v>12022</v>
      </c>
      <c r="U5270" s="39" t="s">
        <v>12023</v>
      </c>
      <c r="V5270" s="39" t="s">
        <v>12024</v>
      </c>
      <c r="W5270" s="39" t="s">
        <v>12025</v>
      </c>
      <c r="X5270" s="39" t="s">
        <v>12916</v>
      </c>
      <c r="Y5270" s="39" t="s">
        <v>12917</v>
      </c>
      <c r="Z5270" s="39" t="s">
        <v>12910</v>
      </c>
      <c r="AA5270" s="39" t="s">
        <v>12911</v>
      </c>
    </row>
    <row r="5271" ht="15.75" hidden="1" customHeight="1">
      <c r="A5271" s="39" t="s">
        <v>13044</v>
      </c>
      <c r="B5271" s="39" t="s">
        <v>13045</v>
      </c>
      <c r="C5271" s="8">
        <v>6430.0</v>
      </c>
      <c r="D5271" s="8">
        <v>19.0</v>
      </c>
      <c r="E5271" s="8">
        <v>10.0</v>
      </c>
      <c r="F5271" s="8">
        <v>5.0</v>
      </c>
      <c r="G5271" s="8">
        <v>6629.0</v>
      </c>
      <c r="H5271" s="8">
        <v>6641.0</v>
      </c>
      <c r="I5271" s="8">
        <v>6393.0</v>
      </c>
      <c r="J5271" s="8">
        <v>6382.0</v>
      </c>
      <c r="K5271" s="8">
        <v>1570.0</v>
      </c>
      <c r="L5271" s="8">
        <v>4161.5</v>
      </c>
      <c r="M5271" s="8">
        <v>6512.0</v>
      </c>
      <c r="N5271" s="8">
        <v>663.0</v>
      </c>
      <c r="O5271" s="8">
        <v>470.0</v>
      </c>
      <c r="P5271" s="8">
        <v>2.0</v>
      </c>
      <c r="Q5271" s="39" t="s">
        <v>877</v>
      </c>
      <c r="R5271" s="39" t="s">
        <v>13036</v>
      </c>
      <c r="S5271" s="39" t="s">
        <v>13037</v>
      </c>
      <c r="T5271" s="39" t="s">
        <v>12022</v>
      </c>
      <c r="U5271" s="39" t="s">
        <v>12023</v>
      </c>
      <c r="V5271" s="39" t="s">
        <v>12024</v>
      </c>
      <c r="W5271" s="39" t="s">
        <v>12025</v>
      </c>
      <c r="X5271" s="39" t="s">
        <v>12916</v>
      </c>
      <c r="Y5271" s="39" t="s">
        <v>12917</v>
      </c>
      <c r="Z5271" s="39" t="s">
        <v>12910</v>
      </c>
      <c r="AA5271" s="39" t="s">
        <v>12911</v>
      </c>
    </row>
    <row r="5272" ht="15.75" hidden="1" customHeight="1">
      <c r="A5272" s="39" t="s">
        <v>13046</v>
      </c>
      <c r="B5272" s="39" t="s">
        <v>13047</v>
      </c>
      <c r="C5272" s="8">
        <v>5658.0</v>
      </c>
      <c r="D5272" s="8">
        <v>17.0</v>
      </c>
      <c r="E5272" s="8">
        <v>9.0</v>
      </c>
      <c r="F5272" s="8">
        <v>5.0</v>
      </c>
      <c r="G5272" s="8">
        <v>5693.5</v>
      </c>
      <c r="H5272" s="8">
        <v>6168.0</v>
      </c>
      <c r="I5272" s="8">
        <v>5969.0</v>
      </c>
      <c r="J5272" s="8">
        <v>4596.0</v>
      </c>
      <c r="K5272" s="8">
        <v>1285.0</v>
      </c>
      <c r="L5272" s="8">
        <v>5610.0</v>
      </c>
      <c r="M5272" s="8">
        <v>6319.0</v>
      </c>
      <c r="N5272" s="8">
        <v>1190.0</v>
      </c>
      <c r="O5272" s="8">
        <v>785.0</v>
      </c>
      <c r="P5272" s="8">
        <v>2.0</v>
      </c>
      <c r="Q5272" s="39" t="s">
        <v>877</v>
      </c>
      <c r="R5272" s="39" t="s">
        <v>13036</v>
      </c>
      <c r="S5272" s="39" t="s">
        <v>13037</v>
      </c>
      <c r="T5272" s="39" t="s">
        <v>12022</v>
      </c>
      <c r="U5272" s="39" t="s">
        <v>12023</v>
      </c>
      <c r="V5272" s="39" t="s">
        <v>12024</v>
      </c>
      <c r="W5272" s="39" t="s">
        <v>12025</v>
      </c>
      <c r="X5272" s="39" t="s">
        <v>12916</v>
      </c>
      <c r="Y5272" s="39" t="s">
        <v>12917</v>
      </c>
      <c r="Z5272" s="39" t="s">
        <v>12910</v>
      </c>
      <c r="AA5272" s="39" t="s">
        <v>12911</v>
      </c>
    </row>
    <row r="5273" ht="15.75" hidden="1" customHeight="1">
      <c r="A5273" s="39" t="s">
        <v>13048</v>
      </c>
      <c r="B5273" s="39" t="s">
        <v>13049</v>
      </c>
      <c r="C5273" s="8">
        <v>5997.0</v>
      </c>
      <c r="D5273" s="8">
        <v>18.0</v>
      </c>
      <c r="E5273" s="8">
        <v>9.0</v>
      </c>
      <c r="F5273" s="8">
        <v>5.0</v>
      </c>
      <c r="G5273" s="8">
        <v>6017.0</v>
      </c>
      <c r="H5273" s="8">
        <v>5915.5</v>
      </c>
      <c r="I5273" s="8">
        <v>5657.0</v>
      </c>
      <c r="J5273" s="8">
        <v>4836.0</v>
      </c>
      <c r="K5273" s="8">
        <v>2190.0</v>
      </c>
      <c r="L5273" s="8">
        <v>5942.0</v>
      </c>
      <c r="M5273" s="8">
        <v>6028.0</v>
      </c>
      <c r="N5273" s="8">
        <v>660.0</v>
      </c>
      <c r="O5273" s="8">
        <v>434.0</v>
      </c>
      <c r="P5273" s="8">
        <v>2.0</v>
      </c>
      <c r="Q5273" s="39" t="s">
        <v>877</v>
      </c>
      <c r="R5273" s="39" t="s">
        <v>13050</v>
      </c>
      <c r="S5273" s="39" t="s">
        <v>13051</v>
      </c>
      <c r="T5273" s="39" t="s">
        <v>12022</v>
      </c>
      <c r="U5273" s="39" t="s">
        <v>12023</v>
      </c>
      <c r="V5273" s="39" t="s">
        <v>12024</v>
      </c>
      <c r="W5273" s="39" t="s">
        <v>12025</v>
      </c>
      <c r="X5273" s="39" t="s">
        <v>12916</v>
      </c>
      <c r="Y5273" s="39" t="s">
        <v>12917</v>
      </c>
      <c r="Z5273" s="39" t="s">
        <v>12910</v>
      </c>
      <c r="AA5273" s="39" t="s">
        <v>12911</v>
      </c>
    </row>
    <row r="5274" ht="15.75" hidden="1" customHeight="1">
      <c r="A5274" s="39" t="s">
        <v>13052</v>
      </c>
      <c r="B5274" s="39" t="s">
        <v>13053</v>
      </c>
      <c r="C5274" s="8">
        <v>5604.0</v>
      </c>
      <c r="D5274" s="8">
        <v>17.0</v>
      </c>
      <c r="E5274" s="8">
        <v>9.0</v>
      </c>
      <c r="F5274" s="8">
        <v>5.0</v>
      </c>
      <c r="G5274" s="8">
        <v>4881.5</v>
      </c>
      <c r="H5274" s="8">
        <v>6357.0</v>
      </c>
      <c r="I5274" s="8">
        <v>6455.0</v>
      </c>
      <c r="J5274" s="8">
        <v>4873.0</v>
      </c>
      <c r="K5274" s="8">
        <v>1474.0</v>
      </c>
      <c r="L5274" s="8">
        <v>5987.0</v>
      </c>
      <c r="M5274" s="8">
        <v>4049.5</v>
      </c>
      <c r="N5274" s="8">
        <v>678.0</v>
      </c>
      <c r="O5274" s="8">
        <v>472.0</v>
      </c>
      <c r="P5274" s="8">
        <v>2.0</v>
      </c>
      <c r="Q5274" s="39" t="s">
        <v>877</v>
      </c>
      <c r="R5274" s="39" t="s">
        <v>13050</v>
      </c>
      <c r="S5274" s="39" t="s">
        <v>13051</v>
      </c>
      <c r="T5274" s="39" t="s">
        <v>12022</v>
      </c>
      <c r="U5274" s="39" t="s">
        <v>12023</v>
      </c>
      <c r="V5274" s="39" t="s">
        <v>12024</v>
      </c>
      <c r="W5274" s="39" t="s">
        <v>12025</v>
      </c>
      <c r="X5274" s="39" t="s">
        <v>12916</v>
      </c>
      <c r="Y5274" s="39" t="s">
        <v>12917</v>
      </c>
      <c r="Z5274" s="39" t="s">
        <v>12910</v>
      </c>
      <c r="AA5274" s="39" t="s">
        <v>12911</v>
      </c>
    </row>
    <row r="5275" ht="15.75" hidden="1" customHeight="1">
      <c r="A5275" s="39" t="s">
        <v>13054</v>
      </c>
      <c r="B5275" s="39" t="s">
        <v>13055</v>
      </c>
      <c r="C5275" s="8">
        <v>5813.0</v>
      </c>
      <c r="D5275" s="8">
        <v>17.0</v>
      </c>
      <c r="E5275" s="8">
        <v>9.0</v>
      </c>
      <c r="F5275" s="8">
        <v>5.0</v>
      </c>
      <c r="G5275" s="8">
        <v>6406.0</v>
      </c>
      <c r="H5275" s="8">
        <v>6192.5</v>
      </c>
      <c r="I5275" s="8">
        <v>5669.0</v>
      </c>
      <c r="J5275" s="8">
        <v>4719.0</v>
      </c>
      <c r="K5275" s="8">
        <v>1545.0</v>
      </c>
      <c r="L5275" s="8">
        <v>3550.0</v>
      </c>
      <c r="M5275" s="8">
        <v>6247.5</v>
      </c>
      <c r="N5275" s="8">
        <v>793.0</v>
      </c>
      <c r="O5275" s="8">
        <v>476.0</v>
      </c>
      <c r="P5275" s="8">
        <v>2.0</v>
      </c>
      <c r="Q5275" s="39" t="s">
        <v>877</v>
      </c>
      <c r="R5275" s="39" t="s">
        <v>13050</v>
      </c>
      <c r="S5275" s="39" t="s">
        <v>13051</v>
      </c>
      <c r="T5275" s="39" t="s">
        <v>12022</v>
      </c>
      <c r="U5275" s="39" t="s">
        <v>12023</v>
      </c>
      <c r="V5275" s="39" t="s">
        <v>12024</v>
      </c>
      <c r="W5275" s="39" t="s">
        <v>12025</v>
      </c>
      <c r="X5275" s="39" t="s">
        <v>12916</v>
      </c>
      <c r="Y5275" s="39" t="s">
        <v>12917</v>
      </c>
      <c r="Z5275" s="39" t="s">
        <v>12910</v>
      </c>
      <c r="AA5275" s="39" t="s">
        <v>12911</v>
      </c>
    </row>
    <row r="5276" ht="15.75" hidden="1" customHeight="1">
      <c r="A5276" s="39" t="s">
        <v>13056</v>
      </c>
      <c r="B5276" s="39" t="s">
        <v>13057</v>
      </c>
      <c r="C5276" s="8">
        <v>5673.0</v>
      </c>
      <c r="D5276" s="8">
        <v>17.0</v>
      </c>
      <c r="E5276" s="8">
        <v>9.0</v>
      </c>
      <c r="F5276" s="8">
        <v>5.0</v>
      </c>
      <c r="G5276" s="8">
        <v>5605.5</v>
      </c>
      <c r="H5276" s="8">
        <v>5570.0</v>
      </c>
      <c r="I5276" s="8">
        <v>5456.0</v>
      </c>
      <c r="J5276" s="8">
        <v>5062.0</v>
      </c>
      <c r="K5276" s="8">
        <v>1908.0</v>
      </c>
      <c r="L5276" s="8">
        <v>5790.0</v>
      </c>
      <c r="M5276" s="8">
        <v>5778.0</v>
      </c>
      <c r="N5276" s="8">
        <v>891.0</v>
      </c>
      <c r="O5276" s="8">
        <v>605.0</v>
      </c>
      <c r="P5276" s="8">
        <v>2.0</v>
      </c>
      <c r="Q5276" s="39" t="s">
        <v>877</v>
      </c>
      <c r="R5276" s="39" t="s">
        <v>13050</v>
      </c>
      <c r="S5276" s="39" t="s">
        <v>13051</v>
      </c>
      <c r="T5276" s="39" t="s">
        <v>12022</v>
      </c>
      <c r="U5276" s="39" t="s">
        <v>12023</v>
      </c>
      <c r="V5276" s="39" t="s">
        <v>12024</v>
      </c>
      <c r="W5276" s="39" t="s">
        <v>12025</v>
      </c>
      <c r="X5276" s="39" t="s">
        <v>12916</v>
      </c>
      <c r="Y5276" s="39" t="s">
        <v>12917</v>
      </c>
      <c r="Z5276" s="39" t="s">
        <v>12910</v>
      </c>
      <c r="AA5276" s="39" t="s">
        <v>12911</v>
      </c>
    </row>
    <row r="5277" ht="15.75" hidden="1" customHeight="1">
      <c r="A5277" s="39" t="s">
        <v>13058</v>
      </c>
      <c r="B5277" s="39" t="s">
        <v>13059</v>
      </c>
      <c r="C5277" s="8">
        <v>5659.0</v>
      </c>
      <c r="D5277" s="8">
        <v>17.0</v>
      </c>
      <c r="E5277" s="8">
        <v>9.0</v>
      </c>
      <c r="F5277" s="8">
        <v>5.0</v>
      </c>
      <c r="G5277" s="8">
        <v>5747.0</v>
      </c>
      <c r="H5277" s="8">
        <v>5998.0</v>
      </c>
      <c r="I5277" s="8">
        <v>4905.0</v>
      </c>
      <c r="J5277" s="8">
        <v>5404.0</v>
      </c>
      <c r="K5277" s="8">
        <v>1266.0</v>
      </c>
      <c r="L5277" s="8">
        <v>6928.0</v>
      </c>
      <c r="M5277" s="8">
        <v>6587.5</v>
      </c>
      <c r="N5277" s="8">
        <v>554.0</v>
      </c>
      <c r="O5277" s="8">
        <v>380.0</v>
      </c>
      <c r="P5277" s="8">
        <v>2.0</v>
      </c>
      <c r="Q5277" s="39" t="s">
        <v>877</v>
      </c>
      <c r="R5277" s="39" t="s">
        <v>13050</v>
      </c>
      <c r="S5277" s="39" t="s">
        <v>13051</v>
      </c>
      <c r="T5277" s="39" t="s">
        <v>12022</v>
      </c>
      <c r="U5277" s="39" t="s">
        <v>12023</v>
      </c>
      <c r="V5277" s="39" t="s">
        <v>12024</v>
      </c>
      <c r="W5277" s="39" t="s">
        <v>12025</v>
      </c>
      <c r="X5277" s="39" t="s">
        <v>12916</v>
      </c>
      <c r="Y5277" s="39" t="s">
        <v>12917</v>
      </c>
      <c r="Z5277" s="39" t="s">
        <v>12910</v>
      </c>
      <c r="AA5277" s="39" t="s">
        <v>12911</v>
      </c>
    </row>
    <row r="5278" ht="15.75" hidden="1" customHeight="1">
      <c r="A5278" s="39" t="s">
        <v>13060</v>
      </c>
      <c r="B5278" s="39" t="s">
        <v>13061</v>
      </c>
      <c r="C5278" s="8">
        <v>6125.0</v>
      </c>
      <c r="D5278" s="8">
        <v>18.0</v>
      </c>
      <c r="E5278" s="8">
        <v>9.0</v>
      </c>
      <c r="F5278" s="8">
        <v>5.0</v>
      </c>
      <c r="G5278" s="8">
        <v>6465.5</v>
      </c>
      <c r="H5278" s="8">
        <v>6029.0</v>
      </c>
      <c r="I5278" s="8">
        <v>5737.0</v>
      </c>
      <c r="J5278" s="8">
        <v>5296.0</v>
      </c>
      <c r="K5278" s="8">
        <v>1866.0</v>
      </c>
      <c r="L5278" s="8">
        <v>5236.0</v>
      </c>
      <c r="M5278" s="8">
        <v>6772.0</v>
      </c>
      <c r="N5278" s="8">
        <v>640.0</v>
      </c>
      <c r="O5278" s="8">
        <v>423.0</v>
      </c>
      <c r="P5278" s="8">
        <v>2.0</v>
      </c>
      <c r="Q5278" s="39" t="s">
        <v>877</v>
      </c>
      <c r="R5278" s="39" t="s">
        <v>13062</v>
      </c>
      <c r="S5278" s="39" t="s">
        <v>13063</v>
      </c>
      <c r="T5278" s="39" t="s">
        <v>12022</v>
      </c>
      <c r="U5278" s="39" t="s">
        <v>12023</v>
      </c>
      <c r="V5278" s="39" t="s">
        <v>12024</v>
      </c>
      <c r="W5278" s="39" t="s">
        <v>12025</v>
      </c>
      <c r="X5278" s="39" t="s">
        <v>12916</v>
      </c>
      <c r="Y5278" s="39" t="s">
        <v>12917</v>
      </c>
      <c r="Z5278" s="39" t="s">
        <v>12910</v>
      </c>
      <c r="AA5278" s="39" t="s">
        <v>12911</v>
      </c>
    </row>
    <row r="5279" ht="15.75" hidden="1" customHeight="1">
      <c r="A5279" s="39" t="s">
        <v>13064</v>
      </c>
      <c r="B5279" s="39" t="s">
        <v>13065</v>
      </c>
      <c r="C5279" s="8">
        <v>5385.0</v>
      </c>
      <c r="D5279" s="8">
        <v>16.0</v>
      </c>
      <c r="E5279" s="8">
        <v>8.0</v>
      </c>
      <c r="F5279" s="8">
        <v>4.0</v>
      </c>
      <c r="G5279" s="8">
        <v>5688.5</v>
      </c>
      <c r="H5279" s="8">
        <v>5207.0</v>
      </c>
      <c r="I5279" s="8">
        <v>4698.0</v>
      </c>
      <c r="J5279" s="8">
        <v>4644.0</v>
      </c>
      <c r="K5279" s="8">
        <v>1842.0</v>
      </c>
      <c r="L5279" s="8">
        <v>6421.0</v>
      </c>
      <c r="M5279" s="8">
        <v>5415.0</v>
      </c>
      <c r="N5279" s="8">
        <v>536.0</v>
      </c>
      <c r="O5279" s="8">
        <v>340.0</v>
      </c>
      <c r="P5279" s="8">
        <v>2.0</v>
      </c>
      <c r="Q5279" s="39" t="s">
        <v>877</v>
      </c>
      <c r="R5279" s="39" t="s">
        <v>13062</v>
      </c>
      <c r="S5279" s="39" t="s">
        <v>13063</v>
      </c>
      <c r="T5279" s="39" t="s">
        <v>12022</v>
      </c>
      <c r="U5279" s="39" t="s">
        <v>12023</v>
      </c>
      <c r="V5279" s="39" t="s">
        <v>12024</v>
      </c>
      <c r="W5279" s="39" t="s">
        <v>12025</v>
      </c>
      <c r="X5279" s="39" t="s">
        <v>12916</v>
      </c>
      <c r="Y5279" s="39" t="s">
        <v>12917</v>
      </c>
      <c r="Z5279" s="39" t="s">
        <v>12910</v>
      </c>
      <c r="AA5279" s="39" t="s">
        <v>12911</v>
      </c>
    </row>
    <row r="5280" ht="15.75" hidden="1" customHeight="1">
      <c r="A5280" s="39" t="s">
        <v>13066</v>
      </c>
      <c r="B5280" s="39" t="s">
        <v>13067</v>
      </c>
      <c r="C5280" s="8">
        <v>1941.0</v>
      </c>
      <c r="D5280" s="8">
        <v>6.0</v>
      </c>
      <c r="E5280" s="8">
        <v>3.0</v>
      </c>
      <c r="F5280" s="8">
        <v>2.0</v>
      </c>
      <c r="G5280" s="8">
        <v>2030.0</v>
      </c>
      <c r="H5280" s="8">
        <v>1821.0</v>
      </c>
      <c r="I5280" s="8">
        <v>1877.0</v>
      </c>
      <c r="J5280" s="8">
        <v>1639.0</v>
      </c>
      <c r="K5280" s="8">
        <v>2580.0</v>
      </c>
      <c r="L5280" s="8">
        <v>4150.0</v>
      </c>
      <c r="M5280" s="8">
        <v>3059.0</v>
      </c>
      <c r="N5280" s="8">
        <v>727.0</v>
      </c>
      <c r="O5280" s="8">
        <v>488.0</v>
      </c>
      <c r="P5280" s="8">
        <v>2.0</v>
      </c>
      <c r="Q5280" s="39" t="s">
        <v>877</v>
      </c>
      <c r="R5280" s="39" t="s">
        <v>13062</v>
      </c>
      <c r="S5280" s="39" t="s">
        <v>13063</v>
      </c>
      <c r="T5280" s="39" t="s">
        <v>12022</v>
      </c>
      <c r="U5280" s="39" t="s">
        <v>12023</v>
      </c>
      <c r="V5280" s="39" t="s">
        <v>12024</v>
      </c>
      <c r="W5280" s="39" t="s">
        <v>12025</v>
      </c>
      <c r="X5280" s="39" t="s">
        <v>12916</v>
      </c>
      <c r="Y5280" s="39" t="s">
        <v>12917</v>
      </c>
      <c r="Z5280" s="39" t="s">
        <v>12910</v>
      </c>
      <c r="AA5280" s="39" t="s">
        <v>12911</v>
      </c>
    </row>
    <row r="5281" ht="15.75" hidden="1" customHeight="1">
      <c r="A5281" s="39" t="s">
        <v>13068</v>
      </c>
      <c r="B5281" s="39" t="s">
        <v>13069</v>
      </c>
      <c r="C5281" s="8">
        <v>3418.0</v>
      </c>
      <c r="D5281" s="8">
        <v>10.0</v>
      </c>
      <c r="E5281" s="8">
        <v>5.0</v>
      </c>
      <c r="F5281" s="8">
        <v>3.0</v>
      </c>
      <c r="G5281" s="8">
        <v>2911.0</v>
      </c>
      <c r="H5281" s="8">
        <v>3897.0</v>
      </c>
      <c r="I5281" s="8">
        <v>3530.0</v>
      </c>
      <c r="J5281" s="8">
        <v>2711.0</v>
      </c>
      <c r="K5281" s="8">
        <v>2458.0</v>
      </c>
      <c r="L5281" s="8">
        <v>4405.0</v>
      </c>
      <c r="M5281" s="8">
        <v>4446.0</v>
      </c>
      <c r="N5281" s="8">
        <v>803.0</v>
      </c>
      <c r="O5281" s="8">
        <v>485.0</v>
      </c>
      <c r="P5281" s="8">
        <v>2.0</v>
      </c>
      <c r="Q5281" s="39" t="s">
        <v>877</v>
      </c>
      <c r="R5281" s="39" t="s">
        <v>13062</v>
      </c>
      <c r="S5281" s="39" t="s">
        <v>13063</v>
      </c>
      <c r="T5281" s="39" t="s">
        <v>12022</v>
      </c>
      <c r="U5281" s="39" t="s">
        <v>12023</v>
      </c>
      <c r="V5281" s="39" t="s">
        <v>12024</v>
      </c>
      <c r="W5281" s="39" t="s">
        <v>12025</v>
      </c>
      <c r="X5281" s="39" t="s">
        <v>12916</v>
      </c>
      <c r="Y5281" s="39" t="s">
        <v>12917</v>
      </c>
      <c r="Z5281" s="39" t="s">
        <v>12910</v>
      </c>
      <c r="AA5281" s="39" t="s">
        <v>12911</v>
      </c>
    </row>
    <row r="5282" ht="15.75" hidden="1" customHeight="1">
      <c r="A5282" s="39" t="s">
        <v>13070</v>
      </c>
      <c r="B5282" s="39" t="s">
        <v>13071</v>
      </c>
      <c r="C5282" s="8">
        <v>5811.0</v>
      </c>
      <c r="D5282" s="8">
        <v>17.0</v>
      </c>
      <c r="E5282" s="8">
        <v>9.0</v>
      </c>
      <c r="F5282" s="8">
        <v>5.0</v>
      </c>
      <c r="G5282" s="8">
        <v>5481.0</v>
      </c>
      <c r="H5282" s="8">
        <v>6494.5</v>
      </c>
      <c r="I5282" s="8">
        <v>5225.0</v>
      </c>
      <c r="J5282" s="8">
        <v>6614.0</v>
      </c>
      <c r="K5282" s="8">
        <v>1202.0</v>
      </c>
      <c r="L5282" s="8">
        <v>4661.0</v>
      </c>
      <c r="M5282" s="8">
        <v>6926.0</v>
      </c>
      <c r="N5282" s="8">
        <v>484.0</v>
      </c>
      <c r="O5282" s="8">
        <v>326.0</v>
      </c>
      <c r="P5282" s="8">
        <v>5.0</v>
      </c>
      <c r="Q5282" s="39" t="s">
        <v>114</v>
      </c>
      <c r="R5282" s="39" t="s">
        <v>13072</v>
      </c>
      <c r="S5282" s="39" t="s">
        <v>13073</v>
      </c>
      <c r="T5282" s="39" t="s">
        <v>12022</v>
      </c>
      <c r="U5282" s="39" t="s">
        <v>12023</v>
      </c>
      <c r="V5282" s="39" t="s">
        <v>12024</v>
      </c>
      <c r="W5282" s="39" t="s">
        <v>12025</v>
      </c>
      <c r="X5282" s="39" t="s">
        <v>12916</v>
      </c>
      <c r="Y5282" s="39" t="s">
        <v>12917</v>
      </c>
      <c r="Z5282" s="39" t="s">
        <v>12910</v>
      </c>
      <c r="AA5282" s="39" t="s">
        <v>12911</v>
      </c>
    </row>
    <row r="5283" ht="15.75" hidden="1" customHeight="1">
      <c r="A5283" s="39" t="s">
        <v>13074</v>
      </c>
      <c r="B5283" s="39" t="s">
        <v>13075</v>
      </c>
      <c r="C5283" s="8">
        <v>897.0</v>
      </c>
      <c r="D5283" s="8">
        <v>3.0</v>
      </c>
      <c r="E5283" s="8">
        <v>2.0</v>
      </c>
      <c r="F5283" s="8">
        <v>1.0</v>
      </c>
      <c r="G5283" s="8">
        <v>1118.0</v>
      </c>
      <c r="H5283" s="8">
        <v>1157.5</v>
      </c>
      <c r="I5283" s="8">
        <v>1350.0</v>
      </c>
      <c r="J5283" s="8">
        <v>527.0</v>
      </c>
      <c r="K5283" s="8">
        <v>1503.0</v>
      </c>
      <c r="L5283" s="8">
        <v>996.0</v>
      </c>
      <c r="M5283" s="8">
        <v>1790.0</v>
      </c>
      <c r="N5283" s="8">
        <v>961.0</v>
      </c>
      <c r="O5283" s="8">
        <v>640.0</v>
      </c>
      <c r="P5283" s="8">
        <v>5.0</v>
      </c>
      <c r="Q5283" s="39" t="s">
        <v>114</v>
      </c>
      <c r="R5283" s="39" t="s">
        <v>13072</v>
      </c>
      <c r="S5283" s="39" t="s">
        <v>13073</v>
      </c>
      <c r="T5283" s="39" t="s">
        <v>12022</v>
      </c>
      <c r="U5283" s="39" t="s">
        <v>12023</v>
      </c>
      <c r="V5283" s="39" t="s">
        <v>12024</v>
      </c>
      <c r="W5283" s="39" t="s">
        <v>12025</v>
      </c>
      <c r="X5283" s="39" t="s">
        <v>13076</v>
      </c>
      <c r="Y5283" s="39" t="s">
        <v>13077</v>
      </c>
      <c r="Z5283" s="39" t="s">
        <v>12910</v>
      </c>
      <c r="AA5283" s="39" t="s">
        <v>12911</v>
      </c>
    </row>
    <row r="5284" ht="15.75" hidden="1" customHeight="1">
      <c r="A5284" s="39" t="s">
        <v>13078</v>
      </c>
      <c r="B5284" s="39" t="s">
        <v>13079</v>
      </c>
      <c r="C5284" s="8">
        <v>5846.0</v>
      </c>
      <c r="D5284" s="8">
        <v>17.0</v>
      </c>
      <c r="E5284" s="8">
        <v>9.0</v>
      </c>
      <c r="F5284" s="8">
        <v>5.0</v>
      </c>
      <c r="G5284" s="8">
        <v>5933.0</v>
      </c>
      <c r="H5284" s="8">
        <v>6836.0</v>
      </c>
      <c r="I5284" s="8">
        <v>6442.0</v>
      </c>
      <c r="J5284" s="8">
        <v>6770.0</v>
      </c>
      <c r="K5284" s="8">
        <v>471.0</v>
      </c>
      <c r="L5284" s="8">
        <v>6292.0</v>
      </c>
      <c r="M5284" s="8">
        <v>6101.0</v>
      </c>
      <c r="N5284" s="8">
        <v>684.0</v>
      </c>
      <c r="O5284" s="8">
        <v>492.0</v>
      </c>
      <c r="P5284" s="8">
        <v>5.0</v>
      </c>
      <c r="Q5284" s="39" t="s">
        <v>114</v>
      </c>
      <c r="R5284" s="39" t="s">
        <v>13072</v>
      </c>
      <c r="S5284" s="39" t="s">
        <v>13073</v>
      </c>
      <c r="T5284" s="39" t="s">
        <v>12022</v>
      </c>
      <c r="U5284" s="39" t="s">
        <v>12023</v>
      </c>
      <c r="V5284" s="39" t="s">
        <v>12024</v>
      </c>
      <c r="W5284" s="39" t="s">
        <v>12025</v>
      </c>
      <c r="X5284" s="39" t="s">
        <v>12916</v>
      </c>
      <c r="Y5284" s="39" t="s">
        <v>12917</v>
      </c>
      <c r="Z5284" s="39" t="s">
        <v>12910</v>
      </c>
      <c r="AA5284" s="39" t="s">
        <v>12911</v>
      </c>
    </row>
    <row r="5285" ht="15.75" hidden="1" customHeight="1">
      <c r="A5285" s="39" t="s">
        <v>13080</v>
      </c>
      <c r="B5285" s="39" t="s">
        <v>13081</v>
      </c>
      <c r="C5285" s="8">
        <v>4211.0</v>
      </c>
      <c r="D5285" s="8">
        <v>13.0</v>
      </c>
      <c r="E5285" s="8">
        <v>7.0</v>
      </c>
      <c r="F5285" s="8">
        <v>4.0</v>
      </c>
      <c r="G5285" s="8">
        <v>4747.0</v>
      </c>
      <c r="H5285" s="8">
        <v>5422.5</v>
      </c>
      <c r="I5285" s="8">
        <v>3813.0</v>
      </c>
      <c r="J5285" s="8">
        <v>3815.0</v>
      </c>
      <c r="K5285" s="8">
        <v>591.0</v>
      </c>
      <c r="L5285" s="8">
        <v>4666.0</v>
      </c>
      <c r="M5285" s="8">
        <v>3303.0</v>
      </c>
      <c r="N5285" s="8">
        <v>1453.0</v>
      </c>
      <c r="O5285" s="8">
        <v>924.0</v>
      </c>
      <c r="P5285" s="8">
        <v>5.0</v>
      </c>
      <c r="Q5285" s="39" t="s">
        <v>114</v>
      </c>
      <c r="R5285" s="39" t="s">
        <v>13072</v>
      </c>
      <c r="S5285" s="39" t="s">
        <v>13073</v>
      </c>
      <c r="T5285" s="39" t="s">
        <v>12022</v>
      </c>
      <c r="U5285" s="39" t="s">
        <v>12023</v>
      </c>
      <c r="V5285" s="39" t="s">
        <v>12024</v>
      </c>
      <c r="W5285" s="39" t="s">
        <v>12025</v>
      </c>
      <c r="X5285" s="39" t="s">
        <v>13076</v>
      </c>
      <c r="Y5285" s="39" t="s">
        <v>13077</v>
      </c>
      <c r="Z5285" s="39" t="s">
        <v>12910</v>
      </c>
      <c r="AA5285" s="39" t="s">
        <v>12911</v>
      </c>
    </row>
    <row r="5286" ht="15.75" hidden="1" customHeight="1">
      <c r="A5286" s="39" t="s">
        <v>13082</v>
      </c>
      <c r="B5286" s="39" t="s">
        <v>13083</v>
      </c>
      <c r="C5286" s="8">
        <v>2119.0</v>
      </c>
      <c r="D5286" s="8">
        <v>7.0</v>
      </c>
      <c r="E5286" s="8">
        <v>4.0</v>
      </c>
      <c r="F5286" s="8">
        <v>2.0</v>
      </c>
      <c r="G5286" s="8">
        <v>1975.0</v>
      </c>
      <c r="H5286" s="8">
        <v>2076.0</v>
      </c>
      <c r="I5286" s="8">
        <v>2223.0</v>
      </c>
      <c r="J5286" s="8">
        <v>2149.0</v>
      </c>
      <c r="K5286" s="8">
        <v>3209.0</v>
      </c>
      <c r="L5286" s="8">
        <v>2442.0</v>
      </c>
      <c r="M5286" s="8">
        <v>2342.0</v>
      </c>
      <c r="N5286" s="8">
        <v>1194.0</v>
      </c>
      <c r="O5286" s="8">
        <v>800.0</v>
      </c>
      <c r="P5286" s="8">
        <v>2.0</v>
      </c>
      <c r="Q5286" s="39" t="s">
        <v>877</v>
      </c>
      <c r="R5286" s="39" t="s">
        <v>13072</v>
      </c>
      <c r="S5286" s="39" t="s">
        <v>13073</v>
      </c>
      <c r="T5286" s="39" t="s">
        <v>12022</v>
      </c>
      <c r="U5286" s="39" t="s">
        <v>12023</v>
      </c>
      <c r="V5286" s="39" t="s">
        <v>12024</v>
      </c>
      <c r="W5286" s="39" t="s">
        <v>12025</v>
      </c>
      <c r="X5286" s="39" t="s">
        <v>13076</v>
      </c>
      <c r="Y5286" s="39" t="s">
        <v>13077</v>
      </c>
      <c r="Z5286" s="39" t="s">
        <v>12910</v>
      </c>
      <c r="AA5286" s="39" t="s">
        <v>12911</v>
      </c>
    </row>
    <row r="5287" ht="15.75" hidden="1" customHeight="1">
      <c r="A5287" s="39" t="s">
        <v>13084</v>
      </c>
      <c r="B5287" s="39" t="s">
        <v>13085</v>
      </c>
      <c r="C5287" s="8">
        <v>1253.0</v>
      </c>
      <c r="D5287" s="8">
        <v>4.0</v>
      </c>
      <c r="E5287" s="8">
        <v>2.0</v>
      </c>
      <c r="F5287" s="8">
        <v>1.0</v>
      </c>
      <c r="G5287" s="8">
        <v>1272.0</v>
      </c>
      <c r="H5287" s="8">
        <v>1224.0</v>
      </c>
      <c r="I5287" s="8">
        <v>945.0</v>
      </c>
      <c r="J5287" s="8">
        <v>967.0</v>
      </c>
      <c r="K5287" s="8">
        <v>5270.0</v>
      </c>
      <c r="L5287" s="8">
        <v>2240.0</v>
      </c>
      <c r="M5287" s="8">
        <v>2655.5</v>
      </c>
      <c r="N5287" s="8">
        <v>706.0</v>
      </c>
      <c r="O5287" s="8">
        <v>432.0</v>
      </c>
      <c r="P5287" s="8">
        <v>2.0</v>
      </c>
      <c r="Q5287" s="39" t="s">
        <v>877</v>
      </c>
      <c r="R5287" s="39" t="s">
        <v>13072</v>
      </c>
      <c r="S5287" s="39" t="s">
        <v>13073</v>
      </c>
      <c r="T5287" s="39" t="s">
        <v>12022</v>
      </c>
      <c r="U5287" s="39" t="s">
        <v>12023</v>
      </c>
      <c r="V5287" s="39" t="s">
        <v>12024</v>
      </c>
      <c r="W5287" s="39" t="s">
        <v>12025</v>
      </c>
      <c r="X5287" s="39" t="s">
        <v>13076</v>
      </c>
      <c r="Y5287" s="39" t="s">
        <v>13077</v>
      </c>
      <c r="Z5287" s="39" t="s">
        <v>12910</v>
      </c>
      <c r="AA5287" s="39" t="s">
        <v>12911</v>
      </c>
    </row>
    <row r="5288" ht="15.75" hidden="1" customHeight="1">
      <c r="A5288" s="39" t="s">
        <v>13086</v>
      </c>
      <c r="B5288" s="39" t="s">
        <v>13087</v>
      </c>
      <c r="C5288" s="8">
        <v>1672.0</v>
      </c>
      <c r="D5288" s="8">
        <v>5.0</v>
      </c>
      <c r="E5288" s="8">
        <v>3.0</v>
      </c>
      <c r="F5288" s="8">
        <v>2.0</v>
      </c>
      <c r="G5288" s="8">
        <v>1575.0</v>
      </c>
      <c r="H5288" s="8">
        <v>1352.0</v>
      </c>
      <c r="I5288" s="8">
        <v>3535.0</v>
      </c>
      <c r="J5288" s="8">
        <v>928.0</v>
      </c>
      <c r="K5288" s="8">
        <v>6211.0</v>
      </c>
      <c r="L5288" s="8">
        <v>1227.0</v>
      </c>
      <c r="M5288" s="8">
        <v>3144.0</v>
      </c>
      <c r="N5288" s="8">
        <v>889.0</v>
      </c>
      <c r="O5288" s="8">
        <v>511.0</v>
      </c>
      <c r="P5288" s="8">
        <v>2.0</v>
      </c>
      <c r="Q5288" s="39" t="s">
        <v>877</v>
      </c>
      <c r="R5288" s="39" t="s">
        <v>13072</v>
      </c>
      <c r="S5288" s="39" t="s">
        <v>13073</v>
      </c>
      <c r="T5288" s="39" t="s">
        <v>12022</v>
      </c>
      <c r="U5288" s="39" t="s">
        <v>12023</v>
      </c>
      <c r="V5288" s="39" t="s">
        <v>12024</v>
      </c>
      <c r="W5288" s="39" t="s">
        <v>12025</v>
      </c>
      <c r="X5288" s="39" t="s">
        <v>13076</v>
      </c>
      <c r="Y5288" s="39" t="s">
        <v>13077</v>
      </c>
      <c r="Z5288" s="39" t="s">
        <v>12910</v>
      </c>
      <c r="AA5288" s="39" t="s">
        <v>12911</v>
      </c>
    </row>
    <row r="5289" ht="15.75" hidden="1" customHeight="1">
      <c r="A5289" s="39" t="s">
        <v>13088</v>
      </c>
      <c r="B5289" s="39" t="s">
        <v>13089</v>
      </c>
      <c r="C5289" s="8">
        <v>5025.0</v>
      </c>
      <c r="D5289" s="8">
        <v>15.0</v>
      </c>
      <c r="E5289" s="8">
        <v>8.0</v>
      </c>
      <c r="F5289" s="8">
        <v>4.0</v>
      </c>
      <c r="G5289" s="8">
        <v>4946.0</v>
      </c>
      <c r="H5289" s="8">
        <v>5103.0</v>
      </c>
      <c r="I5289" s="8">
        <v>5096.0</v>
      </c>
      <c r="J5289" s="8">
        <v>3076.0</v>
      </c>
      <c r="K5289" s="8">
        <v>3837.0</v>
      </c>
      <c r="L5289" s="8">
        <v>2855.0</v>
      </c>
      <c r="M5289" s="8">
        <v>4752.5</v>
      </c>
      <c r="N5289" s="8">
        <v>1168.0</v>
      </c>
      <c r="O5289" s="8">
        <v>703.0</v>
      </c>
      <c r="P5289" s="8">
        <v>2.0</v>
      </c>
      <c r="Q5289" s="39" t="s">
        <v>877</v>
      </c>
      <c r="R5289" s="39" t="s">
        <v>13072</v>
      </c>
      <c r="S5289" s="39" t="s">
        <v>13073</v>
      </c>
      <c r="T5289" s="39" t="s">
        <v>12022</v>
      </c>
      <c r="U5289" s="39" t="s">
        <v>12023</v>
      </c>
      <c r="V5289" s="39" t="s">
        <v>12024</v>
      </c>
      <c r="W5289" s="39" t="s">
        <v>12025</v>
      </c>
      <c r="X5289" s="39" t="s">
        <v>13076</v>
      </c>
      <c r="Y5289" s="39" t="s">
        <v>13077</v>
      </c>
      <c r="Z5289" s="39" t="s">
        <v>12910</v>
      </c>
      <c r="AA5289" s="39" t="s">
        <v>12911</v>
      </c>
    </row>
    <row r="5290" ht="15.75" hidden="1" customHeight="1">
      <c r="A5290" s="39" t="s">
        <v>13090</v>
      </c>
      <c r="B5290" s="39" t="s">
        <v>13091</v>
      </c>
      <c r="C5290" s="8">
        <v>1533.0</v>
      </c>
      <c r="D5290" s="8">
        <v>5.0</v>
      </c>
      <c r="E5290" s="8">
        <v>3.0</v>
      </c>
      <c r="F5290" s="8">
        <v>2.0</v>
      </c>
      <c r="G5290" s="8">
        <v>1810.0</v>
      </c>
      <c r="H5290" s="8">
        <v>1394.0</v>
      </c>
      <c r="I5290" s="8">
        <v>1438.0</v>
      </c>
      <c r="J5290" s="8">
        <v>978.0</v>
      </c>
      <c r="K5290" s="8">
        <v>4419.0</v>
      </c>
      <c r="L5290" s="8">
        <v>3515.5</v>
      </c>
      <c r="M5290" s="8">
        <v>1712.0</v>
      </c>
      <c r="N5290" s="8">
        <v>836.0</v>
      </c>
      <c r="O5290" s="8">
        <v>520.0</v>
      </c>
      <c r="P5290" s="8">
        <v>2.0</v>
      </c>
      <c r="Q5290" s="39" t="s">
        <v>877</v>
      </c>
      <c r="R5290" s="39" t="s">
        <v>13092</v>
      </c>
      <c r="S5290" s="39" t="s">
        <v>13093</v>
      </c>
      <c r="T5290" s="39" t="s">
        <v>12022</v>
      </c>
      <c r="U5290" s="39" t="s">
        <v>12023</v>
      </c>
      <c r="V5290" s="39" t="s">
        <v>12024</v>
      </c>
      <c r="W5290" s="39" t="s">
        <v>12025</v>
      </c>
      <c r="X5290" s="39" t="s">
        <v>13076</v>
      </c>
      <c r="Y5290" s="39" t="s">
        <v>13077</v>
      </c>
      <c r="Z5290" s="39" t="s">
        <v>12910</v>
      </c>
      <c r="AA5290" s="39" t="s">
        <v>12911</v>
      </c>
    </row>
    <row r="5291" ht="15.75" hidden="1" customHeight="1">
      <c r="A5291" s="39" t="s">
        <v>13094</v>
      </c>
      <c r="B5291" s="39" t="s">
        <v>13095</v>
      </c>
      <c r="C5291" s="8">
        <v>948.0</v>
      </c>
      <c r="D5291" s="8">
        <v>3.0</v>
      </c>
      <c r="E5291" s="8">
        <v>2.0</v>
      </c>
      <c r="F5291" s="8">
        <v>1.0</v>
      </c>
      <c r="G5291" s="8">
        <v>1430.0</v>
      </c>
      <c r="H5291" s="8">
        <v>886.0</v>
      </c>
      <c r="I5291" s="8">
        <v>294.0</v>
      </c>
      <c r="J5291" s="8">
        <v>1108.0</v>
      </c>
      <c r="K5291" s="8">
        <v>5467.0</v>
      </c>
      <c r="L5291" s="8">
        <v>1347.0</v>
      </c>
      <c r="M5291" s="8">
        <v>2392.0</v>
      </c>
      <c r="N5291" s="8">
        <v>637.0</v>
      </c>
      <c r="O5291" s="8">
        <v>394.0</v>
      </c>
      <c r="P5291" s="8">
        <v>2.0</v>
      </c>
      <c r="Q5291" s="39" t="s">
        <v>877</v>
      </c>
      <c r="R5291" s="39" t="s">
        <v>13092</v>
      </c>
      <c r="S5291" s="39" t="s">
        <v>13093</v>
      </c>
      <c r="T5291" s="39" t="s">
        <v>12022</v>
      </c>
      <c r="U5291" s="39" t="s">
        <v>12023</v>
      </c>
      <c r="V5291" s="39" t="s">
        <v>12024</v>
      </c>
      <c r="W5291" s="39" t="s">
        <v>12025</v>
      </c>
      <c r="X5291" s="39" t="s">
        <v>13076</v>
      </c>
      <c r="Y5291" s="39" t="s">
        <v>13077</v>
      </c>
      <c r="Z5291" s="39" t="s">
        <v>12910</v>
      </c>
      <c r="AA5291" s="39" t="s">
        <v>12911</v>
      </c>
    </row>
    <row r="5292" ht="15.75" hidden="1" customHeight="1">
      <c r="A5292" s="39" t="s">
        <v>13096</v>
      </c>
      <c r="B5292" s="39" t="s">
        <v>13097</v>
      </c>
      <c r="C5292" s="8">
        <v>1020.0</v>
      </c>
      <c r="D5292" s="8">
        <v>3.0</v>
      </c>
      <c r="E5292" s="8">
        <v>2.0</v>
      </c>
      <c r="F5292" s="8">
        <v>1.0</v>
      </c>
      <c r="G5292" s="8">
        <v>1466.5</v>
      </c>
      <c r="H5292" s="8">
        <v>1025.0</v>
      </c>
      <c r="I5292" s="8">
        <v>1401.0</v>
      </c>
      <c r="J5292" s="8">
        <v>322.0</v>
      </c>
      <c r="K5292" s="8">
        <v>6607.0</v>
      </c>
      <c r="L5292" s="8">
        <v>698.0</v>
      </c>
      <c r="M5292" s="8">
        <v>748.0</v>
      </c>
      <c r="N5292" s="8">
        <v>742.0</v>
      </c>
      <c r="O5292" s="8">
        <v>495.0</v>
      </c>
      <c r="P5292" s="8">
        <v>2.0</v>
      </c>
      <c r="Q5292" s="39" t="s">
        <v>877</v>
      </c>
      <c r="R5292" s="39" t="s">
        <v>13092</v>
      </c>
      <c r="S5292" s="39" t="s">
        <v>13093</v>
      </c>
      <c r="T5292" s="39" t="s">
        <v>12022</v>
      </c>
      <c r="U5292" s="39" t="s">
        <v>12023</v>
      </c>
      <c r="V5292" s="39" t="s">
        <v>12024</v>
      </c>
      <c r="W5292" s="39" t="s">
        <v>12025</v>
      </c>
      <c r="X5292" s="39" t="s">
        <v>13076</v>
      </c>
      <c r="Y5292" s="39" t="s">
        <v>13077</v>
      </c>
      <c r="Z5292" s="39" t="s">
        <v>12910</v>
      </c>
      <c r="AA5292" s="39" t="s">
        <v>12911</v>
      </c>
    </row>
    <row r="5293" ht="15.75" hidden="1" customHeight="1">
      <c r="A5293" s="39" t="s">
        <v>13098</v>
      </c>
      <c r="B5293" s="39" t="s">
        <v>13099</v>
      </c>
      <c r="C5293" s="8">
        <v>5808.0</v>
      </c>
      <c r="D5293" s="8">
        <v>17.0</v>
      </c>
      <c r="E5293" s="8">
        <v>9.0</v>
      </c>
      <c r="F5293" s="8">
        <v>5.0</v>
      </c>
      <c r="G5293" s="8">
        <v>5622.5</v>
      </c>
      <c r="H5293" s="8">
        <v>5128.0</v>
      </c>
      <c r="I5293" s="8">
        <v>5085.0</v>
      </c>
      <c r="J5293" s="8">
        <v>5275.0</v>
      </c>
      <c r="K5293" s="8">
        <v>3653.0</v>
      </c>
      <c r="L5293" s="8">
        <v>4694.0</v>
      </c>
      <c r="M5293" s="8">
        <v>5810.0</v>
      </c>
      <c r="N5293" s="8">
        <v>981.0</v>
      </c>
      <c r="O5293" s="8">
        <v>667.0</v>
      </c>
      <c r="P5293" s="8">
        <v>2.0</v>
      </c>
      <c r="Q5293" s="39" t="s">
        <v>877</v>
      </c>
      <c r="R5293" s="39" t="s">
        <v>13092</v>
      </c>
      <c r="S5293" s="39" t="s">
        <v>13093</v>
      </c>
      <c r="T5293" s="39" t="s">
        <v>12022</v>
      </c>
      <c r="U5293" s="39" t="s">
        <v>12023</v>
      </c>
      <c r="V5293" s="39" t="s">
        <v>12024</v>
      </c>
      <c r="W5293" s="39" t="s">
        <v>12025</v>
      </c>
      <c r="X5293" s="39" t="s">
        <v>13076</v>
      </c>
      <c r="Y5293" s="39" t="s">
        <v>13077</v>
      </c>
      <c r="Z5293" s="39" t="s">
        <v>12910</v>
      </c>
      <c r="AA5293" s="39" t="s">
        <v>12911</v>
      </c>
    </row>
    <row r="5294" ht="15.75" hidden="1" customHeight="1">
      <c r="A5294" s="39" t="s">
        <v>13100</v>
      </c>
      <c r="B5294" s="39" t="s">
        <v>13101</v>
      </c>
      <c r="C5294" s="8">
        <v>2382.0</v>
      </c>
      <c r="D5294" s="8">
        <v>7.0</v>
      </c>
      <c r="E5294" s="8">
        <v>4.0</v>
      </c>
      <c r="F5294" s="8">
        <v>2.0</v>
      </c>
      <c r="G5294" s="8">
        <v>1695.0</v>
      </c>
      <c r="H5294" s="8">
        <v>3049.0</v>
      </c>
      <c r="I5294" s="8">
        <v>1842.0</v>
      </c>
      <c r="J5294" s="8">
        <v>2246.0</v>
      </c>
      <c r="K5294" s="8">
        <v>6644.0</v>
      </c>
      <c r="L5294" s="8">
        <v>3082.5</v>
      </c>
      <c r="M5294" s="8">
        <v>1655.0</v>
      </c>
      <c r="N5294" s="8">
        <v>544.0</v>
      </c>
      <c r="O5294" s="8">
        <v>361.0</v>
      </c>
      <c r="P5294" s="8">
        <v>2.0</v>
      </c>
      <c r="Q5294" s="39" t="s">
        <v>877</v>
      </c>
      <c r="R5294" s="39" t="s">
        <v>13102</v>
      </c>
      <c r="S5294" s="39" t="s">
        <v>13103</v>
      </c>
      <c r="T5294" s="39" t="s">
        <v>12022</v>
      </c>
      <c r="U5294" s="39" t="s">
        <v>12023</v>
      </c>
      <c r="V5294" s="39" t="s">
        <v>12024</v>
      </c>
      <c r="W5294" s="39" t="s">
        <v>12025</v>
      </c>
      <c r="X5294" s="39" t="s">
        <v>13076</v>
      </c>
      <c r="Y5294" s="39" t="s">
        <v>13077</v>
      </c>
      <c r="Z5294" s="39" t="s">
        <v>12910</v>
      </c>
      <c r="AA5294" s="39" t="s">
        <v>12911</v>
      </c>
    </row>
    <row r="5295" ht="15.75" hidden="1" customHeight="1">
      <c r="A5295" s="39" t="s">
        <v>13104</v>
      </c>
      <c r="B5295" s="39" t="s">
        <v>13105</v>
      </c>
      <c r="C5295" s="8">
        <v>4752.0</v>
      </c>
      <c r="D5295" s="8">
        <v>14.0</v>
      </c>
      <c r="E5295" s="8">
        <v>7.0</v>
      </c>
      <c r="F5295" s="8">
        <v>4.0</v>
      </c>
      <c r="G5295" s="8">
        <v>4802.0</v>
      </c>
      <c r="H5295" s="8">
        <v>3821.5</v>
      </c>
      <c r="I5295" s="8">
        <v>3673.0</v>
      </c>
      <c r="J5295" s="8">
        <v>4188.0</v>
      </c>
      <c r="K5295" s="8">
        <v>4364.0</v>
      </c>
      <c r="L5295" s="8">
        <v>5996.0</v>
      </c>
      <c r="M5295" s="8">
        <v>3128.0</v>
      </c>
      <c r="N5295" s="8">
        <v>855.0</v>
      </c>
      <c r="O5295" s="8">
        <v>518.0</v>
      </c>
      <c r="P5295" s="8">
        <v>2.0</v>
      </c>
      <c r="Q5295" s="39" t="s">
        <v>877</v>
      </c>
      <c r="R5295" s="39" t="s">
        <v>13102</v>
      </c>
      <c r="S5295" s="39" t="s">
        <v>13103</v>
      </c>
      <c r="T5295" s="39" t="s">
        <v>12022</v>
      </c>
      <c r="U5295" s="39" t="s">
        <v>12023</v>
      </c>
      <c r="V5295" s="39" t="s">
        <v>12024</v>
      </c>
      <c r="W5295" s="39" t="s">
        <v>12025</v>
      </c>
      <c r="X5295" s="39" t="s">
        <v>13076</v>
      </c>
      <c r="Y5295" s="39" t="s">
        <v>13077</v>
      </c>
      <c r="Z5295" s="39" t="s">
        <v>12910</v>
      </c>
      <c r="AA5295" s="39" t="s">
        <v>12911</v>
      </c>
    </row>
    <row r="5296" ht="15.75" hidden="1" customHeight="1">
      <c r="A5296" s="39" t="s">
        <v>13106</v>
      </c>
      <c r="B5296" s="39" t="s">
        <v>13107</v>
      </c>
      <c r="C5296" s="8">
        <v>4298.0</v>
      </c>
      <c r="D5296" s="8">
        <v>13.0</v>
      </c>
      <c r="E5296" s="8">
        <v>7.0</v>
      </c>
      <c r="F5296" s="8">
        <v>4.0</v>
      </c>
      <c r="G5296" s="8">
        <v>4076.0</v>
      </c>
      <c r="H5296" s="8">
        <v>4222.0</v>
      </c>
      <c r="I5296" s="8">
        <v>2912.0</v>
      </c>
      <c r="J5296" s="8">
        <v>3304.0</v>
      </c>
      <c r="K5296" s="8">
        <v>6509.0</v>
      </c>
      <c r="L5296" s="8">
        <v>2809.5</v>
      </c>
      <c r="M5296" s="8">
        <v>3756.0</v>
      </c>
      <c r="N5296" s="8">
        <v>492.0</v>
      </c>
      <c r="O5296" s="8">
        <v>294.0</v>
      </c>
      <c r="P5296" s="8">
        <v>2.0</v>
      </c>
      <c r="Q5296" s="39" t="s">
        <v>877</v>
      </c>
      <c r="R5296" s="39" t="s">
        <v>13102</v>
      </c>
      <c r="S5296" s="39" t="s">
        <v>13103</v>
      </c>
      <c r="T5296" s="39" t="s">
        <v>12022</v>
      </c>
      <c r="U5296" s="39" t="s">
        <v>12023</v>
      </c>
      <c r="V5296" s="39" t="s">
        <v>12024</v>
      </c>
      <c r="W5296" s="39" t="s">
        <v>12025</v>
      </c>
      <c r="X5296" s="39" t="s">
        <v>13076</v>
      </c>
      <c r="Y5296" s="39" t="s">
        <v>13077</v>
      </c>
      <c r="Z5296" s="39" t="s">
        <v>12910</v>
      </c>
      <c r="AA5296" s="39" t="s">
        <v>12911</v>
      </c>
    </row>
    <row r="5297" ht="15.75" hidden="1" customHeight="1">
      <c r="A5297" s="39" t="s">
        <v>13108</v>
      </c>
      <c r="B5297" s="39" t="s">
        <v>13109</v>
      </c>
      <c r="C5297" s="8">
        <v>1086.0</v>
      </c>
      <c r="D5297" s="8">
        <v>4.0</v>
      </c>
      <c r="E5297" s="8">
        <v>2.0</v>
      </c>
      <c r="F5297" s="8">
        <v>1.0</v>
      </c>
      <c r="G5297" s="8">
        <v>910.0</v>
      </c>
      <c r="H5297" s="8">
        <v>978.0</v>
      </c>
      <c r="I5297" s="8">
        <v>1514.0</v>
      </c>
      <c r="J5297" s="8">
        <v>1486.0</v>
      </c>
      <c r="K5297" s="8">
        <v>4387.0</v>
      </c>
      <c r="L5297" s="8">
        <v>735.0</v>
      </c>
      <c r="M5297" s="8">
        <v>2031.0</v>
      </c>
      <c r="N5297" s="8">
        <v>536.0</v>
      </c>
      <c r="O5297" s="8">
        <v>327.0</v>
      </c>
      <c r="P5297" s="8">
        <v>2.0</v>
      </c>
      <c r="Q5297" s="39" t="s">
        <v>877</v>
      </c>
      <c r="R5297" s="39" t="s">
        <v>13102</v>
      </c>
      <c r="S5297" s="39" t="s">
        <v>13103</v>
      </c>
      <c r="T5297" s="39" t="s">
        <v>12022</v>
      </c>
      <c r="U5297" s="39" t="s">
        <v>12023</v>
      </c>
      <c r="V5297" s="39" t="s">
        <v>12024</v>
      </c>
      <c r="W5297" s="39" t="s">
        <v>12025</v>
      </c>
      <c r="X5297" s="39" t="s">
        <v>13076</v>
      </c>
      <c r="Y5297" s="39" t="s">
        <v>13077</v>
      </c>
      <c r="Z5297" s="39" t="s">
        <v>12910</v>
      </c>
      <c r="AA5297" s="39" t="s">
        <v>12911</v>
      </c>
    </row>
    <row r="5298" ht="15.75" hidden="1" customHeight="1">
      <c r="A5298" s="39" t="s">
        <v>13110</v>
      </c>
      <c r="B5298" s="39" t="s">
        <v>13111</v>
      </c>
      <c r="C5298" s="8">
        <v>1797.0</v>
      </c>
      <c r="D5298" s="8">
        <v>6.0</v>
      </c>
      <c r="E5298" s="8">
        <v>3.0</v>
      </c>
      <c r="F5298" s="8">
        <v>2.0</v>
      </c>
      <c r="G5298" s="8">
        <v>1699.5</v>
      </c>
      <c r="H5298" s="8">
        <v>1361.0</v>
      </c>
      <c r="I5298" s="8">
        <v>2484.0</v>
      </c>
      <c r="J5298" s="8">
        <v>1546.0</v>
      </c>
      <c r="K5298" s="8">
        <v>6129.0</v>
      </c>
      <c r="L5298" s="8">
        <v>1549.0</v>
      </c>
      <c r="M5298" s="8">
        <v>3481.0</v>
      </c>
      <c r="N5298" s="8">
        <v>693.0</v>
      </c>
      <c r="O5298" s="8">
        <v>419.0</v>
      </c>
      <c r="P5298" s="8">
        <v>2.0</v>
      </c>
      <c r="Q5298" s="39" t="s">
        <v>877</v>
      </c>
      <c r="R5298" s="39" t="s">
        <v>13102</v>
      </c>
      <c r="S5298" s="39" t="s">
        <v>13103</v>
      </c>
      <c r="T5298" s="39" t="s">
        <v>12022</v>
      </c>
      <c r="U5298" s="39" t="s">
        <v>12023</v>
      </c>
      <c r="V5298" s="39" t="s">
        <v>12024</v>
      </c>
      <c r="W5298" s="39" t="s">
        <v>12025</v>
      </c>
      <c r="X5298" s="39" t="s">
        <v>13076</v>
      </c>
      <c r="Y5298" s="39" t="s">
        <v>13077</v>
      </c>
      <c r="Z5298" s="39" t="s">
        <v>12910</v>
      </c>
      <c r="AA5298" s="39" t="s">
        <v>12911</v>
      </c>
    </row>
    <row r="5299" ht="15.75" hidden="1" customHeight="1">
      <c r="A5299" s="39" t="s">
        <v>13112</v>
      </c>
      <c r="B5299" s="39" t="s">
        <v>13113</v>
      </c>
      <c r="C5299" s="8">
        <v>1755.0</v>
      </c>
      <c r="D5299" s="8">
        <v>6.0</v>
      </c>
      <c r="E5299" s="8">
        <v>3.0</v>
      </c>
      <c r="F5299" s="8">
        <v>2.0</v>
      </c>
      <c r="G5299" s="8">
        <v>1550.0</v>
      </c>
      <c r="H5299" s="8">
        <v>2025.0</v>
      </c>
      <c r="I5299" s="8">
        <v>1497.0</v>
      </c>
      <c r="J5299" s="8">
        <v>2076.0</v>
      </c>
      <c r="K5299" s="8">
        <v>2469.0</v>
      </c>
      <c r="L5299" s="8">
        <v>2517.0</v>
      </c>
      <c r="M5299" s="8">
        <v>1603.0</v>
      </c>
      <c r="N5299" s="8">
        <v>598.0</v>
      </c>
      <c r="O5299" s="8">
        <v>393.0</v>
      </c>
      <c r="P5299" s="8">
        <v>5.0</v>
      </c>
      <c r="Q5299" s="39" t="s">
        <v>114</v>
      </c>
      <c r="R5299" s="39" t="s">
        <v>13102</v>
      </c>
      <c r="S5299" s="39" t="s">
        <v>13103</v>
      </c>
      <c r="T5299" s="39" t="s">
        <v>12022</v>
      </c>
      <c r="U5299" s="39" t="s">
        <v>12023</v>
      </c>
      <c r="V5299" s="39" t="s">
        <v>12024</v>
      </c>
      <c r="W5299" s="39" t="s">
        <v>12025</v>
      </c>
      <c r="X5299" s="39" t="s">
        <v>13076</v>
      </c>
      <c r="Y5299" s="39" t="s">
        <v>13077</v>
      </c>
      <c r="Z5299" s="39" t="s">
        <v>12910</v>
      </c>
      <c r="AA5299" s="39" t="s">
        <v>12911</v>
      </c>
    </row>
    <row r="5300" ht="15.75" hidden="1" customHeight="1">
      <c r="A5300" s="39" t="s">
        <v>13114</v>
      </c>
      <c r="B5300" s="39" t="s">
        <v>13115</v>
      </c>
      <c r="C5300" s="8">
        <v>3187.0</v>
      </c>
      <c r="D5300" s="8">
        <v>10.0</v>
      </c>
      <c r="E5300" s="8">
        <v>5.0</v>
      </c>
      <c r="F5300" s="8">
        <v>3.0</v>
      </c>
      <c r="G5300" s="8">
        <v>3285.0</v>
      </c>
      <c r="H5300" s="8">
        <v>3143.0</v>
      </c>
      <c r="I5300" s="8">
        <v>2737.0</v>
      </c>
      <c r="J5300" s="8">
        <v>3735.0</v>
      </c>
      <c r="K5300" s="8">
        <v>2971.0</v>
      </c>
      <c r="L5300" s="8">
        <v>2023.0</v>
      </c>
      <c r="M5300" s="8">
        <v>2223.0</v>
      </c>
      <c r="N5300" s="8">
        <v>727.0</v>
      </c>
      <c r="O5300" s="8">
        <v>444.0</v>
      </c>
      <c r="P5300" s="8">
        <v>6.0</v>
      </c>
      <c r="Q5300" s="39" t="s">
        <v>780</v>
      </c>
      <c r="R5300" s="39" t="s">
        <v>13116</v>
      </c>
      <c r="S5300" s="39" t="s">
        <v>13117</v>
      </c>
      <c r="T5300" s="39" t="s">
        <v>13118</v>
      </c>
      <c r="U5300" s="39" t="s">
        <v>13119</v>
      </c>
      <c r="V5300" s="39" t="s">
        <v>13120</v>
      </c>
      <c r="W5300" s="39" t="s">
        <v>13121</v>
      </c>
      <c r="X5300" s="39" t="s">
        <v>13122</v>
      </c>
      <c r="Y5300" s="39" t="s">
        <v>13123</v>
      </c>
      <c r="Z5300" s="39" t="s">
        <v>13124</v>
      </c>
      <c r="AA5300" s="39" t="s">
        <v>13119</v>
      </c>
    </row>
    <row r="5301" ht="15.75" hidden="1" customHeight="1">
      <c r="A5301" s="39" t="s">
        <v>13125</v>
      </c>
      <c r="B5301" s="39" t="s">
        <v>13126</v>
      </c>
      <c r="C5301" s="8">
        <v>5566.0</v>
      </c>
      <c r="D5301" s="8">
        <v>16.0</v>
      </c>
      <c r="E5301" s="8">
        <v>8.0</v>
      </c>
      <c r="F5301" s="8">
        <v>4.0</v>
      </c>
      <c r="G5301" s="8">
        <v>5379.0</v>
      </c>
      <c r="H5301" s="8">
        <v>5788.0</v>
      </c>
      <c r="I5301" s="8">
        <v>3819.0</v>
      </c>
      <c r="J5301" s="8">
        <v>5990.0</v>
      </c>
      <c r="K5301" s="8">
        <v>5418.0</v>
      </c>
      <c r="L5301" s="8">
        <v>1949.0</v>
      </c>
      <c r="M5301" s="8">
        <v>1181.0</v>
      </c>
      <c r="N5301" s="8">
        <v>553.0</v>
      </c>
      <c r="O5301" s="8">
        <v>367.0</v>
      </c>
      <c r="P5301" s="8">
        <v>6.0</v>
      </c>
      <c r="Q5301" s="39" t="s">
        <v>780</v>
      </c>
      <c r="R5301" s="39" t="s">
        <v>13116</v>
      </c>
      <c r="S5301" s="39" t="s">
        <v>13117</v>
      </c>
      <c r="T5301" s="39" t="s">
        <v>13118</v>
      </c>
      <c r="U5301" s="39" t="s">
        <v>13119</v>
      </c>
      <c r="V5301" s="39" t="s">
        <v>13120</v>
      </c>
      <c r="W5301" s="39" t="s">
        <v>13121</v>
      </c>
      <c r="X5301" s="39" t="s">
        <v>13122</v>
      </c>
      <c r="Y5301" s="39" t="s">
        <v>13123</v>
      </c>
      <c r="Z5301" s="39" t="s">
        <v>13124</v>
      </c>
      <c r="AA5301" s="39" t="s">
        <v>13119</v>
      </c>
    </row>
    <row r="5302" ht="15.75" hidden="1" customHeight="1">
      <c r="A5302" s="39" t="s">
        <v>13127</v>
      </c>
      <c r="B5302" s="39" t="s">
        <v>13128</v>
      </c>
      <c r="C5302" s="8">
        <v>4911.0</v>
      </c>
      <c r="D5302" s="8">
        <v>15.0</v>
      </c>
      <c r="E5302" s="8">
        <v>8.0</v>
      </c>
      <c r="F5302" s="8">
        <v>4.0</v>
      </c>
      <c r="G5302" s="8">
        <v>4690.0</v>
      </c>
      <c r="H5302" s="8">
        <v>4444.5</v>
      </c>
      <c r="I5302" s="8">
        <v>4578.0</v>
      </c>
      <c r="J5302" s="8">
        <v>5279.0</v>
      </c>
      <c r="K5302" s="8">
        <v>1779.0</v>
      </c>
      <c r="L5302" s="8">
        <v>6649.0</v>
      </c>
      <c r="M5302" s="8">
        <v>4212.0</v>
      </c>
      <c r="N5302" s="8">
        <v>829.0</v>
      </c>
      <c r="O5302" s="8">
        <v>483.0</v>
      </c>
      <c r="P5302" s="8">
        <v>6.0</v>
      </c>
      <c r="Q5302" s="39" t="s">
        <v>780</v>
      </c>
      <c r="R5302" s="39" t="s">
        <v>13116</v>
      </c>
      <c r="S5302" s="39" t="s">
        <v>13117</v>
      </c>
      <c r="T5302" s="39" t="s">
        <v>13118</v>
      </c>
      <c r="U5302" s="39" t="s">
        <v>13119</v>
      </c>
      <c r="V5302" s="39" t="s">
        <v>13120</v>
      </c>
      <c r="W5302" s="39" t="s">
        <v>13121</v>
      </c>
      <c r="X5302" s="39" t="s">
        <v>13122</v>
      </c>
      <c r="Y5302" s="39" t="s">
        <v>13123</v>
      </c>
      <c r="Z5302" s="39" t="s">
        <v>13124</v>
      </c>
      <c r="AA5302" s="39" t="s">
        <v>13119</v>
      </c>
    </row>
    <row r="5303" ht="15.75" hidden="1" customHeight="1">
      <c r="A5303" s="39" t="s">
        <v>13129</v>
      </c>
      <c r="B5303" s="39" t="s">
        <v>13130</v>
      </c>
      <c r="C5303" s="8">
        <v>5424.0</v>
      </c>
      <c r="D5303" s="8">
        <v>16.0</v>
      </c>
      <c r="E5303" s="8">
        <v>8.0</v>
      </c>
      <c r="F5303" s="8">
        <v>4.0</v>
      </c>
      <c r="G5303" s="8">
        <v>6573.0</v>
      </c>
      <c r="H5303" s="8">
        <v>6605.0</v>
      </c>
      <c r="I5303" s="8">
        <v>5201.0</v>
      </c>
      <c r="J5303" s="8">
        <v>5930.0</v>
      </c>
      <c r="K5303" s="8">
        <v>309.0</v>
      </c>
      <c r="L5303" s="8">
        <v>6721.0</v>
      </c>
      <c r="M5303" s="8">
        <v>3895.0</v>
      </c>
      <c r="N5303" s="8">
        <v>1070.0</v>
      </c>
      <c r="O5303" s="8">
        <v>631.0</v>
      </c>
      <c r="P5303" s="8">
        <v>6.0</v>
      </c>
      <c r="Q5303" s="39" t="s">
        <v>780</v>
      </c>
      <c r="R5303" s="39" t="s">
        <v>13116</v>
      </c>
      <c r="S5303" s="39" t="s">
        <v>13117</v>
      </c>
      <c r="T5303" s="39" t="s">
        <v>13118</v>
      </c>
      <c r="U5303" s="39" t="s">
        <v>13119</v>
      </c>
      <c r="V5303" s="39" t="s">
        <v>13120</v>
      </c>
      <c r="W5303" s="39" t="s">
        <v>13121</v>
      </c>
      <c r="X5303" s="39" t="s">
        <v>13131</v>
      </c>
      <c r="Y5303" s="39" t="s">
        <v>13132</v>
      </c>
      <c r="Z5303" s="39" t="s">
        <v>13124</v>
      </c>
      <c r="AA5303" s="39" t="s">
        <v>13119</v>
      </c>
    </row>
    <row r="5304" ht="15.75" hidden="1" customHeight="1">
      <c r="A5304" s="39" t="s">
        <v>13133</v>
      </c>
      <c r="B5304" s="39" t="s">
        <v>13134</v>
      </c>
      <c r="C5304" s="8">
        <v>3402.0</v>
      </c>
      <c r="D5304" s="8">
        <v>10.0</v>
      </c>
      <c r="E5304" s="8">
        <v>5.0</v>
      </c>
      <c r="F5304" s="8">
        <v>3.0</v>
      </c>
      <c r="G5304" s="8">
        <v>3103.0</v>
      </c>
      <c r="H5304" s="8">
        <v>3920.0</v>
      </c>
      <c r="I5304" s="8">
        <v>3915.0</v>
      </c>
      <c r="J5304" s="8">
        <v>3797.0</v>
      </c>
      <c r="K5304" s="8">
        <v>926.0</v>
      </c>
      <c r="L5304" s="8">
        <v>4068.0</v>
      </c>
      <c r="M5304" s="8">
        <v>5201.0</v>
      </c>
      <c r="N5304" s="8">
        <v>720.0</v>
      </c>
      <c r="O5304" s="8">
        <v>455.0</v>
      </c>
      <c r="P5304" s="8">
        <v>6.0</v>
      </c>
      <c r="Q5304" s="39" t="s">
        <v>780</v>
      </c>
      <c r="R5304" s="39" t="s">
        <v>13135</v>
      </c>
      <c r="S5304" s="39" t="s">
        <v>13132</v>
      </c>
      <c r="T5304" s="39" t="s">
        <v>13118</v>
      </c>
      <c r="U5304" s="39" t="s">
        <v>13119</v>
      </c>
      <c r="V5304" s="39" t="s">
        <v>13120</v>
      </c>
      <c r="W5304" s="39" t="s">
        <v>13121</v>
      </c>
      <c r="X5304" s="39" t="s">
        <v>13131</v>
      </c>
      <c r="Y5304" s="39" t="s">
        <v>13132</v>
      </c>
      <c r="Z5304" s="39" t="s">
        <v>13124</v>
      </c>
      <c r="AA5304" s="39" t="s">
        <v>13119</v>
      </c>
    </row>
    <row r="5305" ht="15.75" hidden="1" customHeight="1">
      <c r="A5305" s="39" t="s">
        <v>13136</v>
      </c>
      <c r="B5305" s="39" t="s">
        <v>13137</v>
      </c>
      <c r="C5305" s="8">
        <v>4446.0</v>
      </c>
      <c r="D5305" s="8">
        <v>13.0</v>
      </c>
      <c r="E5305" s="8">
        <v>7.0</v>
      </c>
      <c r="F5305" s="8">
        <v>4.0</v>
      </c>
      <c r="G5305" s="8">
        <v>5735.0</v>
      </c>
      <c r="H5305" s="8">
        <v>5354.0</v>
      </c>
      <c r="I5305" s="8">
        <v>3567.0</v>
      </c>
      <c r="J5305" s="8">
        <v>6020.0</v>
      </c>
      <c r="K5305" s="8">
        <v>165.0</v>
      </c>
      <c r="L5305" s="8">
        <v>6928.0</v>
      </c>
      <c r="M5305" s="8">
        <v>4701.0</v>
      </c>
      <c r="N5305" s="8">
        <v>696.0</v>
      </c>
      <c r="O5305" s="8">
        <v>412.0</v>
      </c>
      <c r="P5305" s="8">
        <v>6.0</v>
      </c>
      <c r="Q5305" s="39" t="s">
        <v>780</v>
      </c>
      <c r="R5305" s="39" t="s">
        <v>13135</v>
      </c>
      <c r="S5305" s="39" t="s">
        <v>13132</v>
      </c>
      <c r="T5305" s="39" t="s">
        <v>13118</v>
      </c>
      <c r="U5305" s="39" t="s">
        <v>13119</v>
      </c>
      <c r="V5305" s="39" t="s">
        <v>13120</v>
      </c>
      <c r="W5305" s="39" t="s">
        <v>13121</v>
      </c>
      <c r="X5305" s="39" t="s">
        <v>13138</v>
      </c>
      <c r="Y5305" s="39" t="s">
        <v>13139</v>
      </c>
      <c r="Z5305" s="39" t="s">
        <v>13124</v>
      </c>
      <c r="AA5305" s="39" t="s">
        <v>13119</v>
      </c>
    </row>
    <row r="5306" ht="15.75" hidden="1" customHeight="1">
      <c r="A5306" s="39" t="s">
        <v>13140</v>
      </c>
      <c r="B5306" s="39" t="s">
        <v>13141</v>
      </c>
      <c r="C5306" s="8">
        <v>4434.0</v>
      </c>
      <c r="D5306" s="8">
        <v>13.0</v>
      </c>
      <c r="E5306" s="8">
        <v>7.0</v>
      </c>
      <c r="F5306" s="8">
        <v>4.0</v>
      </c>
      <c r="G5306" s="8">
        <v>5026.0</v>
      </c>
      <c r="H5306" s="8">
        <v>5038.0</v>
      </c>
      <c r="I5306" s="8">
        <v>4229.0</v>
      </c>
      <c r="J5306" s="8">
        <v>5419.0</v>
      </c>
      <c r="K5306" s="8">
        <v>390.0</v>
      </c>
      <c r="L5306" s="8">
        <v>5553.0</v>
      </c>
      <c r="M5306" s="8">
        <v>4047.5</v>
      </c>
      <c r="N5306" s="8">
        <v>1036.0</v>
      </c>
      <c r="O5306" s="8">
        <v>632.0</v>
      </c>
      <c r="P5306" s="8">
        <v>6.0</v>
      </c>
      <c r="Q5306" s="39" t="s">
        <v>780</v>
      </c>
      <c r="R5306" s="39" t="s">
        <v>13135</v>
      </c>
      <c r="S5306" s="39" t="s">
        <v>13132</v>
      </c>
      <c r="T5306" s="39" t="s">
        <v>13118</v>
      </c>
      <c r="U5306" s="39" t="s">
        <v>13119</v>
      </c>
      <c r="V5306" s="39" t="s">
        <v>13120</v>
      </c>
      <c r="W5306" s="39" t="s">
        <v>13121</v>
      </c>
      <c r="X5306" s="39" t="s">
        <v>13131</v>
      </c>
      <c r="Y5306" s="39" t="s">
        <v>13132</v>
      </c>
      <c r="Z5306" s="39" t="s">
        <v>13124</v>
      </c>
      <c r="AA5306" s="39" t="s">
        <v>13119</v>
      </c>
    </row>
    <row r="5307" ht="15.75" hidden="1" customHeight="1">
      <c r="A5307" s="39" t="s">
        <v>13142</v>
      </c>
      <c r="B5307" s="39" t="s">
        <v>13143</v>
      </c>
      <c r="C5307" s="8">
        <v>4902.0</v>
      </c>
      <c r="D5307" s="8">
        <v>15.0</v>
      </c>
      <c r="E5307" s="8">
        <v>8.0</v>
      </c>
      <c r="F5307" s="8">
        <v>4.0</v>
      </c>
      <c r="G5307" s="8">
        <v>6209.5</v>
      </c>
      <c r="H5307" s="8">
        <v>5321.0</v>
      </c>
      <c r="I5307" s="8">
        <v>4756.0</v>
      </c>
      <c r="J5307" s="8">
        <v>6495.0</v>
      </c>
      <c r="K5307" s="8">
        <v>204.0</v>
      </c>
      <c r="L5307" s="8">
        <v>6434.0</v>
      </c>
      <c r="M5307" s="8">
        <v>5638.0</v>
      </c>
      <c r="N5307" s="8">
        <v>1113.0</v>
      </c>
      <c r="O5307" s="8">
        <v>657.0</v>
      </c>
      <c r="P5307" s="8">
        <v>6.0</v>
      </c>
      <c r="Q5307" s="39" t="s">
        <v>780</v>
      </c>
      <c r="R5307" s="39" t="s">
        <v>13135</v>
      </c>
      <c r="S5307" s="39" t="s">
        <v>13132</v>
      </c>
      <c r="T5307" s="39" t="s">
        <v>13118</v>
      </c>
      <c r="U5307" s="39" t="s">
        <v>13119</v>
      </c>
      <c r="V5307" s="39" t="s">
        <v>13120</v>
      </c>
      <c r="W5307" s="39" t="s">
        <v>13121</v>
      </c>
      <c r="X5307" s="39" t="s">
        <v>13131</v>
      </c>
      <c r="Y5307" s="39" t="s">
        <v>13132</v>
      </c>
      <c r="Z5307" s="39" t="s">
        <v>13124</v>
      </c>
      <c r="AA5307" s="39" t="s">
        <v>13119</v>
      </c>
    </row>
    <row r="5308" ht="15.75" hidden="1" customHeight="1">
      <c r="A5308" s="39" t="s">
        <v>13144</v>
      </c>
      <c r="B5308" s="39" t="s">
        <v>13145</v>
      </c>
      <c r="C5308" s="8">
        <v>4790.0</v>
      </c>
      <c r="D5308" s="8">
        <v>14.0</v>
      </c>
      <c r="E5308" s="8">
        <v>7.0</v>
      </c>
      <c r="F5308" s="8">
        <v>4.0</v>
      </c>
      <c r="G5308" s="8">
        <v>5498.0</v>
      </c>
      <c r="H5308" s="8">
        <v>5872.0</v>
      </c>
      <c r="I5308" s="8">
        <v>4575.0</v>
      </c>
      <c r="J5308" s="8">
        <v>5882.0</v>
      </c>
      <c r="K5308" s="8">
        <v>216.0</v>
      </c>
      <c r="L5308" s="8">
        <v>6788.0</v>
      </c>
      <c r="M5308" s="8">
        <v>5455.5</v>
      </c>
      <c r="N5308" s="8">
        <v>665.0</v>
      </c>
      <c r="O5308" s="8">
        <v>427.0</v>
      </c>
      <c r="P5308" s="8">
        <v>6.0</v>
      </c>
      <c r="Q5308" s="39" t="s">
        <v>780</v>
      </c>
      <c r="R5308" s="39" t="s">
        <v>13135</v>
      </c>
      <c r="S5308" s="39" t="s">
        <v>13132</v>
      </c>
      <c r="T5308" s="39" t="s">
        <v>13118</v>
      </c>
      <c r="U5308" s="39" t="s">
        <v>13119</v>
      </c>
      <c r="V5308" s="39" t="s">
        <v>13120</v>
      </c>
      <c r="W5308" s="39" t="s">
        <v>13121</v>
      </c>
      <c r="X5308" s="39" t="s">
        <v>13131</v>
      </c>
      <c r="Y5308" s="39" t="s">
        <v>13132</v>
      </c>
      <c r="Z5308" s="39" t="s">
        <v>13124</v>
      </c>
      <c r="AA5308" s="39" t="s">
        <v>13119</v>
      </c>
    </row>
    <row r="5309" ht="15.75" hidden="1" customHeight="1">
      <c r="A5309" s="39" t="s">
        <v>13146</v>
      </c>
      <c r="B5309" s="39" t="s">
        <v>13147</v>
      </c>
      <c r="C5309" s="8">
        <v>4373.0</v>
      </c>
      <c r="D5309" s="8">
        <v>13.0</v>
      </c>
      <c r="E5309" s="8">
        <v>7.0</v>
      </c>
      <c r="F5309" s="8">
        <v>4.0</v>
      </c>
      <c r="G5309" s="8">
        <v>4697.0</v>
      </c>
      <c r="H5309" s="8">
        <v>4751.0</v>
      </c>
      <c r="I5309" s="8">
        <v>5129.0</v>
      </c>
      <c r="J5309" s="8">
        <v>4754.0</v>
      </c>
      <c r="K5309" s="8">
        <v>406.0</v>
      </c>
      <c r="L5309" s="8">
        <v>6642.0</v>
      </c>
      <c r="M5309" s="8">
        <v>5068.0</v>
      </c>
      <c r="N5309" s="8">
        <v>816.0</v>
      </c>
      <c r="O5309" s="8">
        <v>515.0</v>
      </c>
      <c r="P5309" s="8">
        <v>6.0</v>
      </c>
      <c r="Q5309" s="39" t="s">
        <v>780</v>
      </c>
      <c r="R5309" s="39" t="s">
        <v>13148</v>
      </c>
      <c r="S5309" s="39" t="s">
        <v>13149</v>
      </c>
      <c r="T5309" s="39" t="s">
        <v>13118</v>
      </c>
      <c r="U5309" s="39" t="s">
        <v>13119</v>
      </c>
      <c r="V5309" s="39" t="s">
        <v>13120</v>
      </c>
      <c r="W5309" s="39" t="s">
        <v>13121</v>
      </c>
      <c r="X5309" s="39" t="s">
        <v>13150</v>
      </c>
      <c r="Y5309" s="39" t="s">
        <v>13151</v>
      </c>
      <c r="Z5309" s="39" t="s">
        <v>13124</v>
      </c>
      <c r="AA5309" s="39" t="s">
        <v>13119</v>
      </c>
    </row>
    <row r="5310" ht="15.75" hidden="1" customHeight="1">
      <c r="A5310" s="39" t="s">
        <v>13152</v>
      </c>
      <c r="B5310" s="39" t="s">
        <v>13153</v>
      </c>
      <c r="C5310" s="8">
        <v>4607.0</v>
      </c>
      <c r="D5310" s="8">
        <v>14.0</v>
      </c>
      <c r="E5310" s="8">
        <v>7.0</v>
      </c>
      <c r="F5310" s="8">
        <v>4.0</v>
      </c>
      <c r="G5310" s="8">
        <v>5551.0</v>
      </c>
      <c r="H5310" s="8">
        <v>6055.0</v>
      </c>
      <c r="I5310" s="8">
        <v>3958.0</v>
      </c>
      <c r="J5310" s="8">
        <v>6620.0</v>
      </c>
      <c r="K5310" s="8">
        <v>118.0</v>
      </c>
      <c r="L5310" s="8">
        <v>6363.0</v>
      </c>
      <c r="M5310" s="8">
        <v>4328.0</v>
      </c>
      <c r="N5310" s="8">
        <v>760.0</v>
      </c>
      <c r="O5310" s="8">
        <v>457.0</v>
      </c>
      <c r="P5310" s="8">
        <v>6.0</v>
      </c>
      <c r="Q5310" s="39" t="s">
        <v>780</v>
      </c>
      <c r="R5310" s="39" t="s">
        <v>13148</v>
      </c>
      <c r="S5310" s="39" t="s">
        <v>13149</v>
      </c>
      <c r="T5310" s="39" t="s">
        <v>13118</v>
      </c>
      <c r="U5310" s="39" t="s">
        <v>13119</v>
      </c>
      <c r="V5310" s="39" t="s">
        <v>13120</v>
      </c>
      <c r="W5310" s="39" t="s">
        <v>13121</v>
      </c>
      <c r="X5310" s="39" t="s">
        <v>13150</v>
      </c>
      <c r="Y5310" s="39" t="s">
        <v>13151</v>
      </c>
      <c r="Z5310" s="39" t="s">
        <v>13124</v>
      </c>
      <c r="AA5310" s="39" t="s">
        <v>13119</v>
      </c>
    </row>
    <row r="5311" ht="15.75" hidden="1" customHeight="1">
      <c r="A5311" s="39" t="s">
        <v>13154</v>
      </c>
      <c r="B5311" s="39" t="s">
        <v>13155</v>
      </c>
      <c r="C5311" s="8">
        <v>4977.0</v>
      </c>
      <c r="D5311" s="8">
        <v>15.0</v>
      </c>
      <c r="E5311" s="8">
        <v>8.0</v>
      </c>
      <c r="F5311" s="8">
        <v>4.0</v>
      </c>
      <c r="G5311" s="8">
        <v>5905.0</v>
      </c>
      <c r="H5311" s="8">
        <v>5846.0</v>
      </c>
      <c r="I5311" s="8">
        <v>4751.0</v>
      </c>
      <c r="J5311" s="8">
        <v>5397.0</v>
      </c>
      <c r="K5311" s="8">
        <v>359.0</v>
      </c>
      <c r="L5311" s="8">
        <v>5051.0</v>
      </c>
      <c r="M5311" s="8">
        <v>6450.0</v>
      </c>
      <c r="N5311" s="8">
        <v>895.0</v>
      </c>
      <c r="O5311" s="8">
        <v>541.0</v>
      </c>
      <c r="P5311" s="8">
        <v>6.0</v>
      </c>
      <c r="Q5311" s="39" t="s">
        <v>780</v>
      </c>
      <c r="R5311" s="39" t="s">
        <v>13148</v>
      </c>
      <c r="S5311" s="39" t="s">
        <v>13149</v>
      </c>
      <c r="T5311" s="39" t="s">
        <v>13118</v>
      </c>
      <c r="U5311" s="39" t="s">
        <v>13119</v>
      </c>
      <c r="V5311" s="39" t="s">
        <v>13120</v>
      </c>
      <c r="W5311" s="39" t="s">
        <v>13121</v>
      </c>
      <c r="X5311" s="39" t="s">
        <v>13150</v>
      </c>
      <c r="Y5311" s="39" t="s">
        <v>13151</v>
      </c>
      <c r="Z5311" s="39" t="s">
        <v>13124</v>
      </c>
      <c r="AA5311" s="39" t="s">
        <v>13119</v>
      </c>
    </row>
    <row r="5312" ht="15.75" hidden="1" customHeight="1">
      <c r="A5312" s="39" t="s">
        <v>13156</v>
      </c>
      <c r="B5312" s="39" t="s">
        <v>13157</v>
      </c>
      <c r="C5312" s="8">
        <v>5616.0</v>
      </c>
      <c r="D5312" s="8">
        <v>17.0</v>
      </c>
      <c r="E5312" s="8">
        <v>9.0</v>
      </c>
      <c r="F5312" s="8">
        <v>5.0</v>
      </c>
      <c r="G5312" s="8">
        <v>5520.5</v>
      </c>
      <c r="H5312" s="8">
        <v>5658.0</v>
      </c>
      <c r="I5312" s="8">
        <v>5629.0</v>
      </c>
      <c r="J5312" s="8">
        <v>5881.0</v>
      </c>
      <c r="K5312" s="8">
        <v>1136.0</v>
      </c>
      <c r="L5312" s="8">
        <v>6648.0</v>
      </c>
      <c r="M5312" s="8">
        <v>6832.0</v>
      </c>
      <c r="N5312" s="8">
        <v>826.0</v>
      </c>
      <c r="O5312" s="8">
        <v>489.0</v>
      </c>
      <c r="P5312" s="8">
        <v>4.0</v>
      </c>
      <c r="Q5312" s="39" t="s">
        <v>1314</v>
      </c>
      <c r="R5312" s="39" t="s">
        <v>13148</v>
      </c>
      <c r="S5312" s="39" t="s">
        <v>13149</v>
      </c>
      <c r="T5312" s="39" t="s">
        <v>13118</v>
      </c>
      <c r="U5312" s="39" t="s">
        <v>13119</v>
      </c>
      <c r="V5312" s="39" t="s">
        <v>13120</v>
      </c>
      <c r="W5312" s="39" t="s">
        <v>13121</v>
      </c>
      <c r="X5312" s="39" t="s">
        <v>13158</v>
      </c>
      <c r="Y5312" s="39" t="s">
        <v>13159</v>
      </c>
      <c r="Z5312" s="39" t="s">
        <v>13124</v>
      </c>
      <c r="AA5312" s="39" t="s">
        <v>13119</v>
      </c>
    </row>
    <row r="5313" ht="15.75" hidden="1" customHeight="1">
      <c r="A5313" s="39" t="s">
        <v>13160</v>
      </c>
      <c r="B5313" s="39" t="s">
        <v>13161</v>
      </c>
      <c r="C5313" s="8">
        <v>4836.0</v>
      </c>
      <c r="D5313" s="8">
        <v>14.0</v>
      </c>
      <c r="E5313" s="8">
        <v>7.0</v>
      </c>
      <c r="F5313" s="8">
        <v>4.0</v>
      </c>
      <c r="G5313" s="8">
        <v>4468.0</v>
      </c>
      <c r="H5313" s="8">
        <v>5083.0</v>
      </c>
      <c r="I5313" s="8">
        <v>5466.0</v>
      </c>
      <c r="J5313" s="8">
        <v>5175.0</v>
      </c>
      <c r="K5313" s="8">
        <v>1187.0</v>
      </c>
      <c r="L5313" s="8">
        <v>3578.0</v>
      </c>
      <c r="M5313" s="8">
        <v>5842.0</v>
      </c>
      <c r="N5313" s="8">
        <v>1034.0</v>
      </c>
      <c r="O5313" s="8">
        <v>620.0</v>
      </c>
      <c r="P5313" s="8">
        <v>6.0</v>
      </c>
      <c r="Q5313" s="39" t="s">
        <v>780</v>
      </c>
      <c r="R5313" s="39" t="s">
        <v>13148</v>
      </c>
      <c r="S5313" s="39" t="s">
        <v>13149</v>
      </c>
      <c r="T5313" s="39" t="s">
        <v>13118</v>
      </c>
      <c r="U5313" s="39" t="s">
        <v>13119</v>
      </c>
      <c r="V5313" s="39" t="s">
        <v>13120</v>
      </c>
      <c r="W5313" s="39" t="s">
        <v>13121</v>
      </c>
      <c r="X5313" s="39" t="s">
        <v>13138</v>
      </c>
      <c r="Y5313" s="39" t="s">
        <v>13139</v>
      </c>
      <c r="Z5313" s="39" t="s">
        <v>13124</v>
      </c>
      <c r="AA5313" s="39" t="s">
        <v>13119</v>
      </c>
    </row>
    <row r="5314" ht="15.75" hidden="1" customHeight="1">
      <c r="A5314" s="39" t="s">
        <v>13162</v>
      </c>
      <c r="B5314" s="39" t="s">
        <v>13163</v>
      </c>
      <c r="C5314" s="8">
        <v>5263.0</v>
      </c>
      <c r="D5314" s="8">
        <v>16.0</v>
      </c>
      <c r="E5314" s="8">
        <v>8.0</v>
      </c>
      <c r="F5314" s="8">
        <v>4.0</v>
      </c>
      <c r="G5314" s="8">
        <v>5357.5</v>
      </c>
      <c r="H5314" s="8">
        <v>4293.0</v>
      </c>
      <c r="I5314" s="8">
        <v>4189.0</v>
      </c>
      <c r="J5314" s="8">
        <v>4757.0</v>
      </c>
      <c r="K5314" s="8">
        <v>4414.0</v>
      </c>
      <c r="L5314" s="8">
        <v>4742.0</v>
      </c>
      <c r="M5314" s="8">
        <v>4952.0</v>
      </c>
      <c r="N5314" s="8">
        <v>1022.0</v>
      </c>
      <c r="O5314" s="8">
        <v>635.0</v>
      </c>
      <c r="P5314" s="8">
        <v>4.0</v>
      </c>
      <c r="Q5314" s="39" t="s">
        <v>1314</v>
      </c>
      <c r="R5314" s="39" t="s">
        <v>13164</v>
      </c>
      <c r="S5314" s="39" t="s">
        <v>13165</v>
      </c>
      <c r="T5314" s="39" t="s">
        <v>13118</v>
      </c>
      <c r="U5314" s="39" t="s">
        <v>13119</v>
      </c>
      <c r="V5314" s="39" t="s">
        <v>13120</v>
      </c>
      <c r="W5314" s="39" t="s">
        <v>13121</v>
      </c>
      <c r="X5314" s="39" t="s">
        <v>13158</v>
      </c>
      <c r="Y5314" s="39" t="s">
        <v>13159</v>
      </c>
      <c r="Z5314" s="39" t="s">
        <v>13124</v>
      </c>
      <c r="AA5314" s="39" t="s">
        <v>13119</v>
      </c>
    </row>
    <row r="5315" ht="15.75" hidden="1" customHeight="1">
      <c r="A5315" s="39" t="s">
        <v>13166</v>
      </c>
      <c r="B5315" s="39" t="s">
        <v>13167</v>
      </c>
      <c r="C5315" s="8">
        <v>4336.0</v>
      </c>
      <c r="D5315" s="8">
        <v>13.0</v>
      </c>
      <c r="E5315" s="8">
        <v>7.0</v>
      </c>
      <c r="F5315" s="8">
        <v>4.0</v>
      </c>
      <c r="G5315" s="8">
        <v>3951.0</v>
      </c>
      <c r="H5315" s="8">
        <v>4311.0</v>
      </c>
      <c r="I5315" s="8">
        <v>2330.0</v>
      </c>
      <c r="J5315" s="8">
        <v>4143.0</v>
      </c>
      <c r="K5315" s="8">
        <v>5781.0</v>
      </c>
      <c r="L5315" s="8">
        <v>4362.0</v>
      </c>
      <c r="M5315" s="8">
        <v>3445.0</v>
      </c>
      <c r="N5315" s="8">
        <v>734.0</v>
      </c>
      <c r="O5315" s="8">
        <v>476.0</v>
      </c>
      <c r="P5315" s="8">
        <v>4.0</v>
      </c>
      <c r="Q5315" s="39" t="s">
        <v>1314</v>
      </c>
      <c r="R5315" s="39" t="s">
        <v>13164</v>
      </c>
      <c r="S5315" s="39" t="s">
        <v>13165</v>
      </c>
      <c r="T5315" s="39" t="s">
        <v>13118</v>
      </c>
      <c r="U5315" s="39" t="s">
        <v>13119</v>
      </c>
      <c r="V5315" s="39" t="s">
        <v>13120</v>
      </c>
      <c r="W5315" s="39" t="s">
        <v>13121</v>
      </c>
      <c r="X5315" s="39" t="s">
        <v>13138</v>
      </c>
      <c r="Y5315" s="39" t="s">
        <v>13139</v>
      </c>
      <c r="Z5315" s="39" t="s">
        <v>13124</v>
      </c>
      <c r="AA5315" s="39" t="s">
        <v>13119</v>
      </c>
    </row>
    <row r="5316" ht="15.75" hidden="1" customHeight="1">
      <c r="A5316" s="39" t="s">
        <v>13168</v>
      </c>
      <c r="B5316" s="39" t="s">
        <v>13169</v>
      </c>
      <c r="C5316" s="8">
        <v>3074.0</v>
      </c>
      <c r="D5316" s="8">
        <v>9.0</v>
      </c>
      <c r="E5316" s="8">
        <v>5.0</v>
      </c>
      <c r="F5316" s="8">
        <v>3.0</v>
      </c>
      <c r="G5316" s="8">
        <v>2966.5</v>
      </c>
      <c r="H5316" s="8">
        <v>2236.0</v>
      </c>
      <c r="I5316" s="8">
        <v>4332.0</v>
      </c>
      <c r="J5316" s="8">
        <v>1999.0</v>
      </c>
      <c r="K5316" s="8">
        <v>5216.0</v>
      </c>
      <c r="L5316" s="8">
        <v>5108.0</v>
      </c>
      <c r="M5316" s="8">
        <v>5214.0</v>
      </c>
      <c r="N5316" s="8">
        <v>920.0</v>
      </c>
      <c r="O5316" s="8">
        <v>545.0</v>
      </c>
      <c r="P5316" s="8">
        <v>4.0</v>
      </c>
      <c r="Q5316" s="39" t="s">
        <v>1314</v>
      </c>
      <c r="R5316" s="39" t="s">
        <v>13164</v>
      </c>
      <c r="S5316" s="39" t="s">
        <v>13165</v>
      </c>
      <c r="T5316" s="39" t="s">
        <v>13118</v>
      </c>
      <c r="U5316" s="39" t="s">
        <v>13119</v>
      </c>
      <c r="V5316" s="39" t="s">
        <v>13120</v>
      </c>
      <c r="W5316" s="39" t="s">
        <v>13121</v>
      </c>
      <c r="X5316" s="39" t="s">
        <v>13138</v>
      </c>
      <c r="Y5316" s="39" t="s">
        <v>13139</v>
      </c>
      <c r="Z5316" s="39" t="s">
        <v>13124</v>
      </c>
      <c r="AA5316" s="39" t="s">
        <v>13119</v>
      </c>
    </row>
    <row r="5317" ht="15.75" hidden="1" customHeight="1">
      <c r="A5317" s="39" t="s">
        <v>13170</v>
      </c>
      <c r="B5317" s="39" t="s">
        <v>13171</v>
      </c>
      <c r="C5317" s="8">
        <v>1995.0</v>
      </c>
      <c r="D5317" s="8">
        <v>6.0</v>
      </c>
      <c r="E5317" s="8">
        <v>3.0</v>
      </c>
      <c r="F5317" s="8">
        <v>2.0</v>
      </c>
      <c r="G5317" s="8">
        <v>2316.0</v>
      </c>
      <c r="H5317" s="8">
        <v>1990.5</v>
      </c>
      <c r="I5317" s="8">
        <v>2176.0</v>
      </c>
      <c r="J5317" s="8">
        <v>2232.0</v>
      </c>
      <c r="K5317" s="8">
        <v>6359.0</v>
      </c>
      <c r="L5317" s="8">
        <v>126.0</v>
      </c>
      <c r="M5317" s="8">
        <v>740.0</v>
      </c>
      <c r="N5317" s="8">
        <v>411.0</v>
      </c>
      <c r="O5317" s="8">
        <v>293.0</v>
      </c>
      <c r="P5317" s="8">
        <v>4.0</v>
      </c>
      <c r="Q5317" s="39" t="s">
        <v>1314</v>
      </c>
      <c r="R5317" s="39" t="s">
        <v>13164</v>
      </c>
      <c r="S5317" s="39" t="s">
        <v>13165</v>
      </c>
      <c r="T5317" s="39" t="s">
        <v>13118</v>
      </c>
      <c r="U5317" s="39" t="s">
        <v>13119</v>
      </c>
      <c r="V5317" s="39" t="s">
        <v>13120</v>
      </c>
      <c r="W5317" s="39" t="s">
        <v>13121</v>
      </c>
      <c r="X5317" s="39" t="s">
        <v>13138</v>
      </c>
      <c r="Y5317" s="39" t="s">
        <v>13139</v>
      </c>
      <c r="Z5317" s="39" t="s">
        <v>13124</v>
      </c>
      <c r="AA5317" s="39" t="s">
        <v>13119</v>
      </c>
    </row>
    <row r="5318" ht="15.75" hidden="1" customHeight="1">
      <c r="A5318" s="39" t="s">
        <v>13172</v>
      </c>
      <c r="B5318" s="39" t="s">
        <v>13173</v>
      </c>
      <c r="C5318" s="8">
        <v>2679.0</v>
      </c>
      <c r="D5318" s="8">
        <v>8.0</v>
      </c>
      <c r="E5318" s="8">
        <v>4.0</v>
      </c>
      <c r="F5318" s="8">
        <v>2.0</v>
      </c>
      <c r="G5318" s="8">
        <v>2781.0</v>
      </c>
      <c r="H5318" s="8">
        <v>2681.0</v>
      </c>
      <c r="I5318" s="8">
        <v>2859.0</v>
      </c>
      <c r="J5318" s="8">
        <v>2409.0</v>
      </c>
      <c r="K5318" s="8">
        <v>6525.0</v>
      </c>
      <c r="L5318" s="8">
        <v>1084.0</v>
      </c>
      <c r="M5318" s="8">
        <v>399.0</v>
      </c>
      <c r="N5318" s="8">
        <v>638.0</v>
      </c>
      <c r="O5318" s="8">
        <v>448.0</v>
      </c>
      <c r="P5318" s="8">
        <v>4.0</v>
      </c>
      <c r="Q5318" s="39" t="s">
        <v>1314</v>
      </c>
      <c r="R5318" s="39" t="s">
        <v>13164</v>
      </c>
      <c r="S5318" s="39" t="s">
        <v>13165</v>
      </c>
      <c r="T5318" s="39" t="s">
        <v>13118</v>
      </c>
      <c r="U5318" s="39" t="s">
        <v>13119</v>
      </c>
      <c r="V5318" s="39" t="s">
        <v>13120</v>
      </c>
      <c r="W5318" s="39" t="s">
        <v>13121</v>
      </c>
      <c r="X5318" s="39" t="s">
        <v>13158</v>
      </c>
      <c r="Y5318" s="39" t="s">
        <v>13159</v>
      </c>
      <c r="Z5318" s="39" t="s">
        <v>13124</v>
      </c>
      <c r="AA5318" s="39" t="s">
        <v>13119</v>
      </c>
    </row>
    <row r="5319" ht="15.75" hidden="1" customHeight="1">
      <c r="A5319" s="39" t="s">
        <v>13174</v>
      </c>
      <c r="B5319" s="39" t="s">
        <v>13175</v>
      </c>
      <c r="C5319" s="8">
        <v>4412.0</v>
      </c>
      <c r="D5319" s="8">
        <v>13.0</v>
      </c>
      <c r="E5319" s="8">
        <v>7.0</v>
      </c>
      <c r="F5319" s="8">
        <v>4.0</v>
      </c>
      <c r="G5319" s="8">
        <v>4190.0</v>
      </c>
      <c r="H5319" s="8">
        <v>4320.0</v>
      </c>
      <c r="I5319" s="8">
        <v>2395.0</v>
      </c>
      <c r="J5319" s="8">
        <v>3810.0</v>
      </c>
      <c r="K5319" s="8">
        <v>5166.0</v>
      </c>
      <c r="L5319" s="8">
        <v>5156.0</v>
      </c>
      <c r="M5319" s="8">
        <v>4550.5</v>
      </c>
      <c r="N5319" s="8">
        <v>627.0</v>
      </c>
      <c r="O5319" s="8">
        <v>393.0</v>
      </c>
      <c r="P5319" s="8">
        <v>4.0</v>
      </c>
      <c r="Q5319" s="39" t="s">
        <v>1314</v>
      </c>
      <c r="R5319" s="39" t="s">
        <v>13176</v>
      </c>
      <c r="S5319" s="39" t="s">
        <v>13177</v>
      </c>
      <c r="T5319" s="39" t="s">
        <v>13118</v>
      </c>
      <c r="U5319" s="39" t="s">
        <v>13119</v>
      </c>
      <c r="V5319" s="39" t="s">
        <v>13120</v>
      </c>
      <c r="W5319" s="39" t="s">
        <v>13121</v>
      </c>
      <c r="X5319" s="39" t="s">
        <v>13158</v>
      </c>
      <c r="Y5319" s="39" t="s">
        <v>13159</v>
      </c>
      <c r="Z5319" s="39" t="s">
        <v>13124</v>
      </c>
      <c r="AA5319" s="39" t="s">
        <v>13119</v>
      </c>
    </row>
    <row r="5320" ht="15.75" hidden="1" customHeight="1">
      <c r="A5320" s="39" t="s">
        <v>13178</v>
      </c>
      <c r="B5320" s="39" t="s">
        <v>13179</v>
      </c>
      <c r="C5320" s="8">
        <v>2749.0</v>
      </c>
      <c r="D5320" s="8">
        <v>8.0</v>
      </c>
      <c r="E5320" s="8">
        <v>4.0</v>
      </c>
      <c r="F5320" s="8">
        <v>2.0</v>
      </c>
      <c r="G5320" s="8">
        <v>2567.0</v>
      </c>
      <c r="H5320" s="8">
        <v>2684.5</v>
      </c>
      <c r="I5320" s="8">
        <v>2818.0</v>
      </c>
      <c r="J5320" s="8">
        <v>3239.0</v>
      </c>
      <c r="K5320" s="8">
        <v>2825.0</v>
      </c>
      <c r="L5320" s="8">
        <v>2790.0</v>
      </c>
      <c r="M5320" s="8">
        <v>2061.0</v>
      </c>
      <c r="N5320" s="8">
        <v>623.0</v>
      </c>
      <c r="O5320" s="8">
        <v>379.0</v>
      </c>
      <c r="P5320" s="8">
        <v>4.0</v>
      </c>
      <c r="Q5320" s="39" t="s">
        <v>1314</v>
      </c>
      <c r="R5320" s="39" t="s">
        <v>13176</v>
      </c>
      <c r="S5320" s="39" t="s">
        <v>13177</v>
      </c>
      <c r="T5320" s="39" t="s">
        <v>13118</v>
      </c>
      <c r="U5320" s="39" t="s">
        <v>13119</v>
      </c>
      <c r="V5320" s="39" t="s">
        <v>13120</v>
      </c>
      <c r="W5320" s="39" t="s">
        <v>13121</v>
      </c>
      <c r="X5320" s="39" t="s">
        <v>13158</v>
      </c>
      <c r="Y5320" s="39" t="s">
        <v>13159</v>
      </c>
      <c r="Z5320" s="39" t="s">
        <v>13124</v>
      </c>
      <c r="AA5320" s="39" t="s">
        <v>13119</v>
      </c>
    </row>
    <row r="5321" ht="15.75" hidden="1" customHeight="1">
      <c r="A5321" s="39" t="s">
        <v>13180</v>
      </c>
      <c r="B5321" s="39" t="s">
        <v>13181</v>
      </c>
      <c r="C5321" s="8">
        <v>4471.0</v>
      </c>
      <c r="D5321" s="8">
        <v>13.0</v>
      </c>
      <c r="E5321" s="8">
        <v>7.0</v>
      </c>
      <c r="F5321" s="8">
        <v>4.0</v>
      </c>
      <c r="G5321" s="8">
        <v>4175.0</v>
      </c>
      <c r="H5321" s="8">
        <v>3927.0</v>
      </c>
      <c r="I5321" s="8">
        <v>3108.0</v>
      </c>
      <c r="J5321" s="8">
        <v>3795.0</v>
      </c>
      <c r="K5321" s="8">
        <v>5237.0</v>
      </c>
      <c r="L5321" s="8">
        <v>5112.0</v>
      </c>
      <c r="M5321" s="8">
        <v>5045.0</v>
      </c>
      <c r="N5321" s="8">
        <v>512.0</v>
      </c>
      <c r="O5321" s="8">
        <v>317.0</v>
      </c>
      <c r="P5321" s="8">
        <v>4.0</v>
      </c>
      <c r="Q5321" s="39" t="s">
        <v>1314</v>
      </c>
      <c r="R5321" s="39" t="s">
        <v>13176</v>
      </c>
      <c r="S5321" s="39" t="s">
        <v>13177</v>
      </c>
      <c r="T5321" s="39" t="s">
        <v>13118</v>
      </c>
      <c r="U5321" s="39" t="s">
        <v>13119</v>
      </c>
      <c r="V5321" s="39" t="s">
        <v>13120</v>
      </c>
      <c r="W5321" s="39" t="s">
        <v>13121</v>
      </c>
      <c r="X5321" s="39" t="s">
        <v>13158</v>
      </c>
      <c r="Y5321" s="39" t="s">
        <v>13159</v>
      </c>
      <c r="Z5321" s="39" t="s">
        <v>13124</v>
      </c>
      <c r="AA5321" s="39" t="s">
        <v>13119</v>
      </c>
    </row>
    <row r="5322" ht="15.75" hidden="1" customHeight="1">
      <c r="A5322" s="39" t="s">
        <v>13182</v>
      </c>
      <c r="B5322" s="39" t="s">
        <v>13183</v>
      </c>
      <c r="C5322" s="8">
        <v>4851.0</v>
      </c>
      <c r="D5322" s="8">
        <v>14.0</v>
      </c>
      <c r="E5322" s="8">
        <v>7.0</v>
      </c>
      <c r="F5322" s="8">
        <v>4.0</v>
      </c>
      <c r="G5322" s="8">
        <v>4759.0</v>
      </c>
      <c r="H5322" s="8">
        <v>4461.0</v>
      </c>
      <c r="I5322" s="8">
        <v>4454.0</v>
      </c>
      <c r="J5322" s="8">
        <v>4072.0</v>
      </c>
      <c r="K5322" s="8">
        <v>5010.0</v>
      </c>
      <c r="L5322" s="8">
        <v>2053.0</v>
      </c>
      <c r="M5322" s="8">
        <v>2653.0</v>
      </c>
      <c r="N5322" s="8">
        <v>606.0</v>
      </c>
      <c r="O5322" s="8">
        <v>406.0</v>
      </c>
      <c r="P5322" s="8">
        <v>4.0</v>
      </c>
      <c r="Q5322" s="39" t="s">
        <v>1314</v>
      </c>
      <c r="R5322" s="39" t="s">
        <v>13176</v>
      </c>
      <c r="S5322" s="39" t="s">
        <v>13177</v>
      </c>
      <c r="T5322" s="39" t="s">
        <v>13118</v>
      </c>
      <c r="U5322" s="39" t="s">
        <v>13119</v>
      </c>
      <c r="V5322" s="39" t="s">
        <v>13120</v>
      </c>
      <c r="W5322" s="39" t="s">
        <v>13121</v>
      </c>
      <c r="X5322" s="39" t="s">
        <v>13158</v>
      </c>
      <c r="Y5322" s="39" t="s">
        <v>13159</v>
      </c>
      <c r="Z5322" s="39" t="s">
        <v>13124</v>
      </c>
      <c r="AA5322" s="39" t="s">
        <v>13119</v>
      </c>
    </row>
    <row r="5323" ht="15.75" hidden="1" customHeight="1">
      <c r="A5323" s="39" t="s">
        <v>13184</v>
      </c>
      <c r="B5323" s="39" t="s">
        <v>13185</v>
      </c>
      <c r="C5323" s="8">
        <v>2097.0</v>
      </c>
      <c r="D5323" s="8">
        <v>7.0</v>
      </c>
      <c r="E5323" s="8">
        <v>4.0</v>
      </c>
      <c r="F5323" s="8">
        <v>2.0</v>
      </c>
      <c r="G5323" s="8">
        <v>3382.0</v>
      </c>
      <c r="H5323" s="8">
        <v>2732.0</v>
      </c>
      <c r="I5323" s="8">
        <v>1297.0</v>
      </c>
      <c r="J5323" s="8">
        <v>4785.0</v>
      </c>
      <c r="K5323" s="8">
        <v>12.0</v>
      </c>
      <c r="L5323" s="8">
        <v>6383.0</v>
      </c>
      <c r="M5323" s="8">
        <v>2160.0</v>
      </c>
      <c r="N5323" s="8">
        <v>516.0</v>
      </c>
      <c r="O5323" s="8">
        <v>279.0</v>
      </c>
      <c r="P5323" s="8">
        <v>6.0</v>
      </c>
      <c r="Q5323" s="39" t="s">
        <v>780</v>
      </c>
      <c r="R5323" s="39" t="s">
        <v>13186</v>
      </c>
      <c r="S5323" s="39" t="s">
        <v>13187</v>
      </c>
      <c r="T5323" s="39" t="s">
        <v>13118</v>
      </c>
      <c r="U5323" s="39" t="s">
        <v>13119</v>
      </c>
      <c r="V5323" s="39" t="s">
        <v>13120</v>
      </c>
      <c r="W5323" s="39" t="s">
        <v>13121</v>
      </c>
      <c r="X5323" s="39" t="s">
        <v>13122</v>
      </c>
      <c r="Y5323" s="39" t="s">
        <v>13123</v>
      </c>
      <c r="Z5323" s="39" t="s">
        <v>13124</v>
      </c>
      <c r="AA5323" s="39" t="s">
        <v>13119</v>
      </c>
    </row>
    <row r="5324" ht="15.75" hidden="1" customHeight="1">
      <c r="A5324" s="39" t="s">
        <v>13188</v>
      </c>
      <c r="B5324" s="39" t="s">
        <v>13189</v>
      </c>
      <c r="C5324" s="8">
        <v>3421.0</v>
      </c>
      <c r="D5324" s="8">
        <v>10.0</v>
      </c>
      <c r="E5324" s="8">
        <v>5.0</v>
      </c>
      <c r="F5324" s="8">
        <v>3.0</v>
      </c>
      <c r="G5324" s="8">
        <v>4400.0</v>
      </c>
      <c r="H5324" s="8">
        <v>3751.0</v>
      </c>
      <c r="I5324" s="8">
        <v>4235.0</v>
      </c>
      <c r="J5324" s="8">
        <v>4354.0</v>
      </c>
      <c r="K5324" s="8">
        <v>179.0</v>
      </c>
      <c r="L5324" s="8">
        <v>5908.0</v>
      </c>
      <c r="M5324" s="8">
        <v>3652.0</v>
      </c>
      <c r="N5324" s="8">
        <v>981.0</v>
      </c>
      <c r="O5324" s="8">
        <v>559.0</v>
      </c>
      <c r="P5324" s="8">
        <v>6.0</v>
      </c>
      <c r="Q5324" s="39" t="s">
        <v>780</v>
      </c>
      <c r="R5324" s="39" t="s">
        <v>13186</v>
      </c>
      <c r="S5324" s="39" t="s">
        <v>13187</v>
      </c>
      <c r="T5324" s="39" t="s">
        <v>13118</v>
      </c>
      <c r="U5324" s="39" t="s">
        <v>13119</v>
      </c>
      <c r="V5324" s="39" t="s">
        <v>13120</v>
      </c>
      <c r="W5324" s="39" t="s">
        <v>13121</v>
      </c>
      <c r="X5324" s="39" t="s">
        <v>13150</v>
      </c>
      <c r="Y5324" s="39" t="s">
        <v>13151</v>
      </c>
      <c r="Z5324" s="39" t="s">
        <v>13124</v>
      </c>
      <c r="AA5324" s="39" t="s">
        <v>13119</v>
      </c>
    </row>
    <row r="5325" ht="15.75" hidden="1" customHeight="1">
      <c r="A5325" s="39" t="s">
        <v>13190</v>
      </c>
      <c r="B5325" s="39" t="s">
        <v>13191</v>
      </c>
      <c r="C5325" s="8">
        <v>4356.0</v>
      </c>
      <c r="D5325" s="8">
        <v>13.0</v>
      </c>
      <c r="E5325" s="8">
        <v>7.0</v>
      </c>
      <c r="F5325" s="8">
        <v>4.0</v>
      </c>
      <c r="G5325" s="8">
        <v>5084.0</v>
      </c>
      <c r="H5325" s="8">
        <v>5283.0</v>
      </c>
      <c r="I5325" s="8">
        <v>3976.0</v>
      </c>
      <c r="J5325" s="8">
        <v>5198.0</v>
      </c>
      <c r="K5325" s="8">
        <v>280.0</v>
      </c>
      <c r="L5325" s="8">
        <v>6277.0</v>
      </c>
      <c r="M5325" s="8">
        <v>4593.0</v>
      </c>
      <c r="N5325" s="8">
        <v>457.0</v>
      </c>
      <c r="O5325" s="8">
        <v>281.0</v>
      </c>
      <c r="P5325" s="8">
        <v>6.0</v>
      </c>
      <c r="Q5325" s="39" t="s">
        <v>780</v>
      </c>
      <c r="R5325" s="39" t="s">
        <v>13186</v>
      </c>
      <c r="S5325" s="39" t="s">
        <v>13187</v>
      </c>
      <c r="T5325" s="39" t="s">
        <v>13118</v>
      </c>
      <c r="U5325" s="39" t="s">
        <v>13119</v>
      </c>
      <c r="V5325" s="39" t="s">
        <v>13120</v>
      </c>
      <c r="W5325" s="39" t="s">
        <v>13121</v>
      </c>
      <c r="X5325" s="39" t="s">
        <v>13150</v>
      </c>
      <c r="Y5325" s="39" t="s">
        <v>13151</v>
      </c>
      <c r="Z5325" s="39" t="s">
        <v>13124</v>
      </c>
      <c r="AA5325" s="39" t="s">
        <v>13119</v>
      </c>
    </row>
    <row r="5326" ht="15.75" hidden="1" customHeight="1">
      <c r="A5326" s="39" t="s">
        <v>13192</v>
      </c>
      <c r="B5326" s="39" t="s">
        <v>13193</v>
      </c>
      <c r="C5326" s="8">
        <v>2710.0</v>
      </c>
      <c r="D5326" s="8">
        <v>8.0</v>
      </c>
      <c r="E5326" s="8">
        <v>4.0</v>
      </c>
      <c r="F5326" s="8">
        <v>2.0</v>
      </c>
      <c r="G5326" s="8">
        <v>2865.0</v>
      </c>
      <c r="H5326" s="8">
        <v>3467.0</v>
      </c>
      <c r="I5326" s="8">
        <v>4282.0</v>
      </c>
      <c r="J5326" s="8">
        <v>3950.0</v>
      </c>
      <c r="K5326" s="8">
        <v>146.0</v>
      </c>
      <c r="L5326" s="8">
        <v>5670.0</v>
      </c>
      <c r="M5326" s="8">
        <v>1798.0</v>
      </c>
      <c r="N5326" s="8">
        <v>560.0</v>
      </c>
      <c r="O5326" s="8">
        <v>310.0</v>
      </c>
      <c r="P5326" s="8">
        <v>6.0</v>
      </c>
      <c r="Q5326" s="39" t="s">
        <v>780</v>
      </c>
      <c r="R5326" s="39" t="s">
        <v>13186</v>
      </c>
      <c r="S5326" s="39" t="s">
        <v>13187</v>
      </c>
      <c r="T5326" s="39" t="s">
        <v>13118</v>
      </c>
      <c r="U5326" s="39" t="s">
        <v>13119</v>
      </c>
      <c r="V5326" s="39" t="s">
        <v>13120</v>
      </c>
      <c r="W5326" s="39" t="s">
        <v>13121</v>
      </c>
      <c r="X5326" s="39" t="s">
        <v>13194</v>
      </c>
      <c r="Y5326" s="39" t="s">
        <v>13195</v>
      </c>
      <c r="Z5326" s="39" t="s">
        <v>13124</v>
      </c>
      <c r="AA5326" s="39" t="s">
        <v>13119</v>
      </c>
    </row>
    <row r="5327" ht="15.75" hidden="1" customHeight="1">
      <c r="A5327" s="39" t="s">
        <v>13196</v>
      </c>
      <c r="B5327" s="39" t="s">
        <v>13197</v>
      </c>
      <c r="C5327" s="8">
        <v>2476.0</v>
      </c>
      <c r="D5327" s="8">
        <v>8.0</v>
      </c>
      <c r="E5327" s="8">
        <v>4.0</v>
      </c>
      <c r="F5327" s="8">
        <v>2.0</v>
      </c>
      <c r="G5327" s="8">
        <v>2913.0</v>
      </c>
      <c r="H5327" s="8">
        <v>2770.0</v>
      </c>
      <c r="I5327" s="8">
        <v>4616.0</v>
      </c>
      <c r="J5327" s="8">
        <v>3916.0</v>
      </c>
      <c r="K5327" s="8">
        <v>77.0</v>
      </c>
      <c r="L5327" s="8">
        <v>6849.0</v>
      </c>
      <c r="M5327" s="8">
        <v>2115.0</v>
      </c>
      <c r="N5327" s="8">
        <v>845.0</v>
      </c>
      <c r="O5327" s="8">
        <v>472.0</v>
      </c>
      <c r="P5327" s="8">
        <v>6.0</v>
      </c>
      <c r="Q5327" s="39" t="s">
        <v>780</v>
      </c>
      <c r="R5327" s="39" t="s">
        <v>13186</v>
      </c>
      <c r="S5327" s="39" t="s">
        <v>13187</v>
      </c>
      <c r="T5327" s="39" t="s">
        <v>13118</v>
      </c>
      <c r="U5327" s="39" t="s">
        <v>13119</v>
      </c>
      <c r="V5327" s="39" t="s">
        <v>13120</v>
      </c>
      <c r="W5327" s="39" t="s">
        <v>13121</v>
      </c>
      <c r="X5327" s="39" t="s">
        <v>13194</v>
      </c>
      <c r="Y5327" s="39" t="s">
        <v>13195</v>
      </c>
      <c r="Z5327" s="39" t="s">
        <v>13124</v>
      </c>
      <c r="AA5327" s="39" t="s">
        <v>13119</v>
      </c>
    </row>
    <row r="5328" ht="15.75" hidden="1" customHeight="1">
      <c r="A5328" s="39" t="s">
        <v>13198</v>
      </c>
      <c r="B5328" s="39" t="s">
        <v>13199</v>
      </c>
      <c r="C5328" s="8">
        <v>3153.0</v>
      </c>
      <c r="D5328" s="8">
        <v>10.0</v>
      </c>
      <c r="E5328" s="8">
        <v>5.0</v>
      </c>
      <c r="F5328" s="8">
        <v>3.0</v>
      </c>
      <c r="G5328" s="8">
        <v>3776.0</v>
      </c>
      <c r="H5328" s="8">
        <v>4038.5</v>
      </c>
      <c r="I5328" s="8">
        <v>3407.0</v>
      </c>
      <c r="J5328" s="8">
        <v>4691.0</v>
      </c>
      <c r="K5328" s="8">
        <v>138.0</v>
      </c>
      <c r="L5328" s="8">
        <v>6411.0</v>
      </c>
      <c r="M5328" s="8">
        <v>2233.0</v>
      </c>
      <c r="N5328" s="8">
        <v>808.0</v>
      </c>
      <c r="O5328" s="8">
        <v>459.0</v>
      </c>
      <c r="P5328" s="8">
        <v>6.0</v>
      </c>
      <c r="Q5328" s="39" t="s">
        <v>780</v>
      </c>
      <c r="R5328" s="39" t="s">
        <v>13186</v>
      </c>
      <c r="S5328" s="39" t="s">
        <v>13187</v>
      </c>
      <c r="T5328" s="39" t="s">
        <v>13118</v>
      </c>
      <c r="U5328" s="39" t="s">
        <v>13119</v>
      </c>
      <c r="V5328" s="39" t="s">
        <v>13120</v>
      </c>
      <c r="W5328" s="39" t="s">
        <v>13121</v>
      </c>
      <c r="X5328" s="39" t="s">
        <v>13194</v>
      </c>
      <c r="Y5328" s="39" t="s">
        <v>13195</v>
      </c>
      <c r="Z5328" s="39" t="s">
        <v>13124</v>
      </c>
      <c r="AA5328" s="39" t="s">
        <v>13119</v>
      </c>
    </row>
    <row r="5329" ht="15.75" hidden="1" customHeight="1">
      <c r="A5329" s="39" t="s">
        <v>13200</v>
      </c>
      <c r="B5329" s="39" t="s">
        <v>13201</v>
      </c>
      <c r="C5329" s="8">
        <v>4853.0</v>
      </c>
      <c r="D5329" s="8">
        <v>14.0</v>
      </c>
      <c r="E5329" s="8">
        <v>7.0</v>
      </c>
      <c r="F5329" s="8">
        <v>4.0</v>
      </c>
      <c r="G5329" s="8">
        <v>5074.0</v>
      </c>
      <c r="H5329" s="8">
        <v>5032.0</v>
      </c>
      <c r="I5329" s="8">
        <v>6013.0</v>
      </c>
      <c r="J5329" s="8">
        <v>5300.0</v>
      </c>
      <c r="K5329" s="8">
        <v>485.0</v>
      </c>
      <c r="L5329" s="8">
        <v>6150.0</v>
      </c>
      <c r="M5329" s="8">
        <v>5868.0</v>
      </c>
      <c r="N5329" s="8">
        <v>1014.0</v>
      </c>
      <c r="O5329" s="8">
        <v>622.0</v>
      </c>
      <c r="P5329" s="8">
        <v>5.0</v>
      </c>
      <c r="Q5329" s="39" t="s">
        <v>114</v>
      </c>
      <c r="R5329" s="39" t="s">
        <v>13202</v>
      </c>
      <c r="S5329" s="39" t="s">
        <v>13203</v>
      </c>
      <c r="T5329" s="39" t="s">
        <v>13204</v>
      </c>
      <c r="U5329" s="39" t="s">
        <v>13205</v>
      </c>
      <c r="V5329" s="39" t="s">
        <v>1633</v>
      </c>
      <c r="W5329" s="39" t="s">
        <v>1634</v>
      </c>
      <c r="X5329" s="39" t="s">
        <v>13206</v>
      </c>
      <c r="Y5329" s="39" t="s">
        <v>13207</v>
      </c>
      <c r="Z5329" s="39" t="s">
        <v>13208</v>
      </c>
      <c r="AA5329" s="39" t="s">
        <v>13209</v>
      </c>
    </row>
    <row r="5330" ht="15.75" hidden="1" customHeight="1">
      <c r="A5330" s="39" t="s">
        <v>13210</v>
      </c>
      <c r="B5330" s="39" t="s">
        <v>13211</v>
      </c>
      <c r="C5330" s="8">
        <v>5883.0</v>
      </c>
      <c r="D5330" s="8">
        <v>17.0</v>
      </c>
      <c r="E5330" s="8">
        <v>9.0</v>
      </c>
      <c r="F5330" s="8">
        <v>5.0</v>
      </c>
      <c r="G5330" s="8">
        <v>5642.0</v>
      </c>
      <c r="H5330" s="8">
        <v>5862.0</v>
      </c>
      <c r="I5330" s="8">
        <v>6050.0</v>
      </c>
      <c r="J5330" s="8">
        <v>6336.0</v>
      </c>
      <c r="K5330" s="8">
        <v>1221.0</v>
      </c>
      <c r="L5330" s="8">
        <v>6453.0</v>
      </c>
      <c r="M5330" s="8">
        <v>6890.0</v>
      </c>
      <c r="N5330" s="8">
        <v>577.0</v>
      </c>
      <c r="O5330" s="8">
        <v>345.0</v>
      </c>
      <c r="P5330" s="8">
        <v>5.0</v>
      </c>
      <c r="Q5330" s="39" t="s">
        <v>114</v>
      </c>
      <c r="R5330" s="39" t="s">
        <v>13202</v>
      </c>
      <c r="S5330" s="39" t="s">
        <v>13203</v>
      </c>
      <c r="T5330" s="39" t="s">
        <v>13204</v>
      </c>
      <c r="U5330" s="39" t="s">
        <v>13205</v>
      </c>
      <c r="V5330" s="39" t="s">
        <v>1633</v>
      </c>
      <c r="W5330" s="39" t="s">
        <v>1634</v>
      </c>
      <c r="X5330" s="39" t="s">
        <v>13206</v>
      </c>
      <c r="Y5330" s="39" t="s">
        <v>13207</v>
      </c>
      <c r="Z5330" s="39" t="s">
        <v>13208</v>
      </c>
      <c r="AA5330" s="39" t="s">
        <v>13209</v>
      </c>
    </row>
    <row r="5331" ht="15.75" hidden="1" customHeight="1">
      <c r="A5331" s="39" t="s">
        <v>13212</v>
      </c>
      <c r="B5331" s="39" t="s">
        <v>13213</v>
      </c>
      <c r="C5331" s="8">
        <v>5011.0</v>
      </c>
      <c r="D5331" s="8">
        <v>15.0</v>
      </c>
      <c r="E5331" s="8">
        <v>8.0</v>
      </c>
      <c r="F5331" s="8">
        <v>4.0</v>
      </c>
      <c r="G5331" s="8">
        <v>4891.0</v>
      </c>
      <c r="H5331" s="8">
        <v>5710.0</v>
      </c>
      <c r="I5331" s="8">
        <v>5532.0</v>
      </c>
      <c r="J5331" s="8">
        <v>5863.0</v>
      </c>
      <c r="K5331" s="8">
        <v>512.0</v>
      </c>
      <c r="L5331" s="8">
        <v>6058.0</v>
      </c>
      <c r="M5331" s="8">
        <v>5379.0</v>
      </c>
      <c r="N5331" s="8">
        <v>926.0</v>
      </c>
      <c r="O5331" s="8">
        <v>604.0</v>
      </c>
      <c r="P5331" s="8">
        <v>5.0</v>
      </c>
      <c r="Q5331" s="39" t="s">
        <v>114</v>
      </c>
      <c r="R5331" s="39" t="s">
        <v>13202</v>
      </c>
      <c r="S5331" s="39" t="s">
        <v>13203</v>
      </c>
      <c r="T5331" s="39" t="s">
        <v>13204</v>
      </c>
      <c r="U5331" s="39" t="s">
        <v>13205</v>
      </c>
      <c r="V5331" s="39" t="s">
        <v>1633</v>
      </c>
      <c r="W5331" s="39" t="s">
        <v>1634</v>
      </c>
      <c r="X5331" s="39" t="s">
        <v>13206</v>
      </c>
      <c r="Y5331" s="39" t="s">
        <v>13207</v>
      </c>
      <c r="Z5331" s="39" t="s">
        <v>13208</v>
      </c>
      <c r="AA5331" s="39" t="s">
        <v>13209</v>
      </c>
    </row>
    <row r="5332" ht="15.75" hidden="1" customHeight="1">
      <c r="A5332" s="39" t="s">
        <v>13214</v>
      </c>
      <c r="B5332" s="39" t="s">
        <v>13215</v>
      </c>
      <c r="C5332" s="8">
        <v>5232.0</v>
      </c>
      <c r="D5332" s="8">
        <v>15.0</v>
      </c>
      <c r="E5332" s="8">
        <v>8.0</v>
      </c>
      <c r="F5332" s="8">
        <v>4.0</v>
      </c>
      <c r="G5332" s="8">
        <v>5574.0</v>
      </c>
      <c r="H5332" s="8">
        <v>5370.0</v>
      </c>
      <c r="I5332" s="8">
        <v>6490.0</v>
      </c>
      <c r="J5332" s="8">
        <v>6252.0</v>
      </c>
      <c r="K5332" s="8">
        <v>502.0</v>
      </c>
      <c r="L5332" s="8">
        <v>4955.0</v>
      </c>
      <c r="M5332" s="8">
        <v>6163.0</v>
      </c>
      <c r="N5332" s="8">
        <v>851.0</v>
      </c>
      <c r="O5332" s="8">
        <v>494.0</v>
      </c>
      <c r="P5332" s="8">
        <v>5.0</v>
      </c>
      <c r="Q5332" s="39" t="s">
        <v>114</v>
      </c>
      <c r="R5332" s="39" t="s">
        <v>13202</v>
      </c>
      <c r="S5332" s="39" t="s">
        <v>13203</v>
      </c>
      <c r="T5332" s="39" t="s">
        <v>13204</v>
      </c>
      <c r="U5332" s="39" t="s">
        <v>13205</v>
      </c>
      <c r="V5332" s="39" t="s">
        <v>1633</v>
      </c>
      <c r="W5332" s="39" t="s">
        <v>1634</v>
      </c>
      <c r="X5332" s="39" t="s">
        <v>13206</v>
      </c>
      <c r="Y5332" s="39" t="s">
        <v>13207</v>
      </c>
      <c r="Z5332" s="39" t="s">
        <v>13208</v>
      </c>
      <c r="AA5332" s="39" t="s">
        <v>13209</v>
      </c>
    </row>
    <row r="5333" ht="15.75" hidden="1" customHeight="1">
      <c r="A5333" s="39" t="s">
        <v>13216</v>
      </c>
      <c r="B5333" s="39" t="s">
        <v>13217</v>
      </c>
      <c r="C5333" s="8">
        <v>5627.0</v>
      </c>
      <c r="D5333" s="8">
        <v>17.0</v>
      </c>
      <c r="E5333" s="8">
        <v>9.0</v>
      </c>
      <c r="F5333" s="8">
        <v>5.0</v>
      </c>
      <c r="G5333" s="8">
        <v>6434.0</v>
      </c>
      <c r="H5333" s="8">
        <v>6105.0</v>
      </c>
      <c r="I5333" s="8">
        <v>5796.0</v>
      </c>
      <c r="J5333" s="8">
        <v>6697.0</v>
      </c>
      <c r="K5333" s="8">
        <v>389.0</v>
      </c>
      <c r="L5333" s="8">
        <v>6808.0</v>
      </c>
      <c r="M5333" s="8">
        <v>6626.0</v>
      </c>
      <c r="N5333" s="8">
        <v>712.0</v>
      </c>
      <c r="O5333" s="8">
        <v>462.0</v>
      </c>
      <c r="P5333" s="8">
        <v>5.0</v>
      </c>
      <c r="Q5333" s="39" t="s">
        <v>114</v>
      </c>
      <c r="R5333" s="39" t="s">
        <v>13202</v>
      </c>
      <c r="S5333" s="39" t="s">
        <v>13203</v>
      </c>
      <c r="T5333" s="39" t="s">
        <v>13204</v>
      </c>
      <c r="U5333" s="39" t="s">
        <v>13205</v>
      </c>
      <c r="V5333" s="39" t="s">
        <v>1633</v>
      </c>
      <c r="W5333" s="39" t="s">
        <v>1634</v>
      </c>
      <c r="X5333" s="39" t="s">
        <v>13206</v>
      </c>
      <c r="Y5333" s="39" t="s">
        <v>13207</v>
      </c>
      <c r="Z5333" s="39" t="s">
        <v>13208</v>
      </c>
      <c r="AA5333" s="39" t="s">
        <v>13209</v>
      </c>
    </row>
    <row r="5334" ht="15.75" hidden="1" customHeight="1">
      <c r="A5334" s="39" t="s">
        <v>13218</v>
      </c>
      <c r="B5334" s="39" t="s">
        <v>13219</v>
      </c>
      <c r="C5334" s="8">
        <v>6940.0</v>
      </c>
      <c r="D5334" s="8">
        <v>20.0</v>
      </c>
      <c r="E5334" s="8">
        <v>10.0</v>
      </c>
      <c r="F5334" s="8">
        <v>5.0</v>
      </c>
      <c r="G5334" s="8">
        <v>6566.0</v>
      </c>
      <c r="H5334" s="8">
        <v>6390.0</v>
      </c>
      <c r="I5334" s="8">
        <v>6615.0</v>
      </c>
      <c r="J5334" s="8">
        <v>6557.0</v>
      </c>
      <c r="K5334" s="8">
        <v>5858.0</v>
      </c>
      <c r="L5334" s="8">
        <v>5039.0</v>
      </c>
      <c r="M5334" s="8">
        <v>6339.0</v>
      </c>
      <c r="N5334" s="8">
        <v>893.0</v>
      </c>
      <c r="O5334" s="8">
        <v>504.0</v>
      </c>
      <c r="P5334" s="8">
        <v>3.0</v>
      </c>
      <c r="Q5334" s="39" t="s">
        <v>91</v>
      </c>
      <c r="R5334" s="39" t="s">
        <v>13220</v>
      </c>
      <c r="S5334" s="39" t="s">
        <v>13221</v>
      </c>
      <c r="T5334" s="39" t="s">
        <v>13204</v>
      </c>
      <c r="U5334" s="39" t="s">
        <v>13205</v>
      </c>
      <c r="V5334" s="39" t="s">
        <v>1633</v>
      </c>
      <c r="W5334" s="39" t="s">
        <v>1634</v>
      </c>
      <c r="X5334" s="39" t="s">
        <v>13206</v>
      </c>
      <c r="Y5334" s="39" t="s">
        <v>13207</v>
      </c>
      <c r="Z5334" s="39" t="s">
        <v>13208</v>
      </c>
      <c r="AA5334" s="39" t="s">
        <v>13209</v>
      </c>
    </row>
    <row r="5335" ht="15.75" hidden="1" customHeight="1">
      <c r="A5335" s="39" t="s">
        <v>13222</v>
      </c>
      <c r="B5335" s="39" t="s">
        <v>13223</v>
      </c>
      <c r="C5335" s="8">
        <v>6790.0</v>
      </c>
      <c r="D5335" s="8">
        <v>20.0</v>
      </c>
      <c r="E5335" s="8">
        <v>10.0</v>
      </c>
      <c r="F5335" s="8">
        <v>5.0</v>
      </c>
      <c r="G5335" s="8">
        <v>6546.0</v>
      </c>
      <c r="H5335" s="8">
        <v>6082.5</v>
      </c>
      <c r="I5335" s="8">
        <v>5472.0</v>
      </c>
      <c r="J5335" s="8">
        <v>6224.0</v>
      </c>
      <c r="K5335" s="8">
        <v>4884.0</v>
      </c>
      <c r="L5335" s="8">
        <v>6531.0</v>
      </c>
      <c r="M5335" s="8">
        <v>6065.0</v>
      </c>
      <c r="N5335" s="8">
        <v>974.0</v>
      </c>
      <c r="O5335" s="8">
        <v>540.0</v>
      </c>
      <c r="P5335" s="8">
        <v>3.0</v>
      </c>
      <c r="Q5335" s="39" t="s">
        <v>91</v>
      </c>
      <c r="R5335" s="39" t="s">
        <v>13220</v>
      </c>
      <c r="S5335" s="39" t="s">
        <v>13221</v>
      </c>
      <c r="T5335" s="39" t="s">
        <v>13204</v>
      </c>
      <c r="U5335" s="39" t="s">
        <v>13205</v>
      </c>
      <c r="V5335" s="39" t="s">
        <v>1633</v>
      </c>
      <c r="W5335" s="39" t="s">
        <v>1634</v>
      </c>
      <c r="X5335" s="39" t="s">
        <v>13206</v>
      </c>
      <c r="Y5335" s="39" t="s">
        <v>13207</v>
      </c>
      <c r="Z5335" s="39" t="s">
        <v>13208</v>
      </c>
      <c r="AA5335" s="39" t="s">
        <v>13209</v>
      </c>
    </row>
    <row r="5336" ht="15.75" hidden="1" customHeight="1">
      <c r="A5336" s="39" t="s">
        <v>13224</v>
      </c>
      <c r="B5336" s="39" t="s">
        <v>13225</v>
      </c>
      <c r="C5336" s="8">
        <v>5800.0</v>
      </c>
      <c r="D5336" s="8">
        <v>17.0</v>
      </c>
      <c r="E5336" s="8">
        <v>9.0</v>
      </c>
      <c r="F5336" s="8">
        <v>5.0</v>
      </c>
      <c r="G5336" s="8">
        <v>4741.0</v>
      </c>
      <c r="H5336" s="8">
        <v>5411.0</v>
      </c>
      <c r="I5336" s="8">
        <v>4552.0</v>
      </c>
      <c r="J5336" s="8">
        <v>5083.0</v>
      </c>
      <c r="K5336" s="8">
        <v>5537.0</v>
      </c>
      <c r="L5336" s="8">
        <v>6432.0</v>
      </c>
      <c r="M5336" s="8">
        <v>5468.0</v>
      </c>
      <c r="N5336" s="8">
        <v>1114.0</v>
      </c>
      <c r="O5336" s="8">
        <v>666.0</v>
      </c>
      <c r="P5336" s="8">
        <v>3.0</v>
      </c>
      <c r="Q5336" s="39" t="s">
        <v>91</v>
      </c>
      <c r="R5336" s="39" t="s">
        <v>13220</v>
      </c>
      <c r="S5336" s="39" t="s">
        <v>13221</v>
      </c>
      <c r="T5336" s="39" t="s">
        <v>13204</v>
      </c>
      <c r="U5336" s="39" t="s">
        <v>13205</v>
      </c>
      <c r="V5336" s="39" t="s">
        <v>1633</v>
      </c>
      <c r="W5336" s="39" t="s">
        <v>1634</v>
      </c>
      <c r="X5336" s="39" t="s">
        <v>13206</v>
      </c>
      <c r="Y5336" s="39" t="s">
        <v>13207</v>
      </c>
      <c r="Z5336" s="39" t="s">
        <v>13208</v>
      </c>
      <c r="AA5336" s="39" t="s">
        <v>13209</v>
      </c>
    </row>
    <row r="5337" ht="15.75" hidden="1" customHeight="1">
      <c r="A5337" s="39" t="s">
        <v>13226</v>
      </c>
      <c r="B5337" s="39" t="s">
        <v>13227</v>
      </c>
      <c r="C5337" s="8">
        <v>4413.0</v>
      </c>
      <c r="D5337" s="8">
        <v>13.0</v>
      </c>
      <c r="E5337" s="8">
        <v>7.0</v>
      </c>
      <c r="F5337" s="8">
        <v>4.0</v>
      </c>
      <c r="G5337" s="8">
        <v>3840.5</v>
      </c>
      <c r="H5337" s="8">
        <v>3935.0</v>
      </c>
      <c r="I5337" s="8">
        <v>4369.0</v>
      </c>
      <c r="J5337" s="8">
        <v>3392.0</v>
      </c>
      <c r="K5337" s="8">
        <v>4607.0</v>
      </c>
      <c r="L5337" s="8">
        <v>4458.0</v>
      </c>
      <c r="M5337" s="8">
        <v>4726.0</v>
      </c>
      <c r="N5337" s="8">
        <v>990.0</v>
      </c>
      <c r="O5337" s="8">
        <v>578.0</v>
      </c>
      <c r="P5337" s="8">
        <v>3.0</v>
      </c>
      <c r="Q5337" s="39" t="s">
        <v>91</v>
      </c>
      <c r="R5337" s="39" t="s">
        <v>13220</v>
      </c>
      <c r="S5337" s="39" t="s">
        <v>13221</v>
      </c>
      <c r="T5337" s="39" t="s">
        <v>13204</v>
      </c>
      <c r="U5337" s="39" t="s">
        <v>13205</v>
      </c>
      <c r="V5337" s="39" t="s">
        <v>1633</v>
      </c>
      <c r="W5337" s="39" t="s">
        <v>1634</v>
      </c>
      <c r="X5337" s="39" t="s">
        <v>13206</v>
      </c>
      <c r="Y5337" s="39" t="s">
        <v>13207</v>
      </c>
      <c r="Z5337" s="39" t="s">
        <v>13208</v>
      </c>
      <c r="AA5337" s="39" t="s">
        <v>13209</v>
      </c>
    </row>
    <row r="5338" ht="15.75" hidden="1" customHeight="1">
      <c r="A5338" s="39" t="s">
        <v>13228</v>
      </c>
      <c r="B5338" s="39" t="s">
        <v>13229</v>
      </c>
      <c r="C5338" s="8">
        <v>3512.0</v>
      </c>
      <c r="D5338" s="8">
        <v>11.0</v>
      </c>
      <c r="E5338" s="8">
        <v>6.0</v>
      </c>
      <c r="F5338" s="8">
        <v>3.0</v>
      </c>
      <c r="G5338" s="8">
        <v>3133.0</v>
      </c>
      <c r="H5338" s="8">
        <v>2826.0</v>
      </c>
      <c r="I5338" s="8">
        <v>4436.0</v>
      </c>
      <c r="J5338" s="8">
        <v>2729.0</v>
      </c>
      <c r="K5338" s="8">
        <v>6255.0</v>
      </c>
      <c r="L5338" s="8">
        <v>3267.0</v>
      </c>
      <c r="M5338" s="8">
        <v>2353.0</v>
      </c>
      <c r="N5338" s="8">
        <v>935.0</v>
      </c>
      <c r="O5338" s="8">
        <v>555.0</v>
      </c>
      <c r="P5338" s="8">
        <v>3.0</v>
      </c>
      <c r="Q5338" s="39" t="s">
        <v>91</v>
      </c>
      <c r="R5338" s="39" t="s">
        <v>13220</v>
      </c>
      <c r="S5338" s="39" t="s">
        <v>13221</v>
      </c>
      <c r="T5338" s="39" t="s">
        <v>13204</v>
      </c>
      <c r="U5338" s="39" t="s">
        <v>13205</v>
      </c>
      <c r="V5338" s="39" t="s">
        <v>1633</v>
      </c>
      <c r="W5338" s="39" t="s">
        <v>1634</v>
      </c>
      <c r="X5338" s="39" t="s">
        <v>13206</v>
      </c>
      <c r="Y5338" s="39" t="s">
        <v>13207</v>
      </c>
      <c r="Z5338" s="39" t="s">
        <v>13208</v>
      </c>
      <c r="AA5338" s="39" t="s">
        <v>13209</v>
      </c>
    </row>
    <row r="5339" ht="15.75" hidden="1" customHeight="1">
      <c r="A5339" s="39" t="s">
        <v>13230</v>
      </c>
      <c r="B5339" s="39" t="s">
        <v>13231</v>
      </c>
      <c r="C5339" s="8">
        <v>5023.0</v>
      </c>
      <c r="D5339" s="8">
        <v>15.0</v>
      </c>
      <c r="E5339" s="8">
        <v>8.0</v>
      </c>
      <c r="F5339" s="8">
        <v>4.0</v>
      </c>
      <c r="G5339" s="8">
        <v>5362.5</v>
      </c>
      <c r="H5339" s="8">
        <v>5235.0</v>
      </c>
      <c r="I5339" s="8">
        <v>6276.0</v>
      </c>
      <c r="J5339" s="8">
        <v>5765.0</v>
      </c>
      <c r="K5339" s="8">
        <v>411.0</v>
      </c>
      <c r="L5339" s="8">
        <v>6085.0</v>
      </c>
      <c r="M5339" s="8">
        <v>5751.0</v>
      </c>
      <c r="N5339" s="8">
        <v>1142.0</v>
      </c>
      <c r="O5339" s="8">
        <v>716.0</v>
      </c>
      <c r="P5339" s="8">
        <v>5.0</v>
      </c>
      <c r="Q5339" s="39" t="s">
        <v>114</v>
      </c>
      <c r="R5339" s="39" t="s">
        <v>13232</v>
      </c>
      <c r="S5339" s="39" t="s">
        <v>13233</v>
      </c>
      <c r="T5339" s="39" t="s">
        <v>13204</v>
      </c>
      <c r="U5339" s="39" t="s">
        <v>13205</v>
      </c>
      <c r="V5339" s="39" t="s">
        <v>1633</v>
      </c>
      <c r="W5339" s="39" t="s">
        <v>1634</v>
      </c>
      <c r="X5339" s="39" t="s">
        <v>13206</v>
      </c>
      <c r="Y5339" s="39" t="s">
        <v>13207</v>
      </c>
      <c r="Z5339" s="39" t="s">
        <v>13208</v>
      </c>
      <c r="AA5339" s="39" t="s">
        <v>13209</v>
      </c>
    </row>
    <row r="5340" ht="15.75" hidden="1" customHeight="1">
      <c r="A5340" s="39" t="s">
        <v>13234</v>
      </c>
      <c r="B5340" s="39" t="s">
        <v>13235</v>
      </c>
      <c r="C5340" s="8">
        <v>6484.0</v>
      </c>
      <c r="D5340" s="8">
        <v>19.0</v>
      </c>
      <c r="E5340" s="8">
        <v>10.0</v>
      </c>
      <c r="F5340" s="8">
        <v>5.0</v>
      </c>
      <c r="G5340" s="8">
        <v>6690.5</v>
      </c>
      <c r="H5340" s="8">
        <v>6793.0</v>
      </c>
      <c r="I5340" s="8">
        <v>6428.0</v>
      </c>
      <c r="J5340" s="8">
        <v>6105.0</v>
      </c>
      <c r="K5340" s="8">
        <v>1295.0</v>
      </c>
      <c r="L5340" s="8">
        <v>6654.0</v>
      </c>
      <c r="M5340" s="8">
        <v>6530.0</v>
      </c>
      <c r="N5340" s="8">
        <v>850.0</v>
      </c>
      <c r="O5340" s="8">
        <v>482.0</v>
      </c>
      <c r="P5340" s="8">
        <v>5.0</v>
      </c>
      <c r="Q5340" s="39" t="s">
        <v>114</v>
      </c>
      <c r="R5340" s="39" t="s">
        <v>13232</v>
      </c>
      <c r="S5340" s="39" t="s">
        <v>13233</v>
      </c>
      <c r="T5340" s="39" t="s">
        <v>13204</v>
      </c>
      <c r="U5340" s="39" t="s">
        <v>13205</v>
      </c>
      <c r="V5340" s="39" t="s">
        <v>1633</v>
      </c>
      <c r="W5340" s="39" t="s">
        <v>1634</v>
      </c>
      <c r="X5340" s="39" t="s">
        <v>13206</v>
      </c>
      <c r="Y5340" s="39" t="s">
        <v>13207</v>
      </c>
      <c r="Z5340" s="39" t="s">
        <v>13208</v>
      </c>
      <c r="AA5340" s="39" t="s">
        <v>13209</v>
      </c>
    </row>
    <row r="5341" ht="15.75" hidden="1" customHeight="1">
      <c r="A5341" s="39" t="s">
        <v>13236</v>
      </c>
      <c r="B5341" s="39" t="s">
        <v>13237</v>
      </c>
      <c r="C5341" s="8">
        <v>4572.0</v>
      </c>
      <c r="D5341" s="8">
        <v>14.0</v>
      </c>
      <c r="E5341" s="8">
        <v>7.0</v>
      </c>
      <c r="F5341" s="8">
        <v>4.0</v>
      </c>
      <c r="G5341" s="8">
        <v>3377.0</v>
      </c>
      <c r="H5341" s="8">
        <v>3877.0</v>
      </c>
      <c r="I5341" s="8">
        <v>4204.0</v>
      </c>
      <c r="J5341" s="8">
        <v>4689.0</v>
      </c>
      <c r="K5341" s="8">
        <v>5512.0</v>
      </c>
      <c r="L5341" s="8">
        <v>5633.0</v>
      </c>
      <c r="M5341" s="8">
        <v>4926.0</v>
      </c>
      <c r="N5341" s="8">
        <v>821.0</v>
      </c>
      <c r="O5341" s="8">
        <v>484.0</v>
      </c>
      <c r="P5341" s="8">
        <v>5.0</v>
      </c>
      <c r="Q5341" s="39" t="s">
        <v>114</v>
      </c>
      <c r="R5341" s="39" t="s">
        <v>13232</v>
      </c>
      <c r="S5341" s="39" t="s">
        <v>13233</v>
      </c>
      <c r="T5341" s="39" t="s">
        <v>13204</v>
      </c>
      <c r="U5341" s="39" t="s">
        <v>13205</v>
      </c>
      <c r="V5341" s="39" t="s">
        <v>1633</v>
      </c>
      <c r="W5341" s="39" t="s">
        <v>1634</v>
      </c>
      <c r="X5341" s="39" t="s">
        <v>13206</v>
      </c>
      <c r="Y5341" s="39" t="s">
        <v>13207</v>
      </c>
      <c r="Z5341" s="39" t="s">
        <v>13208</v>
      </c>
      <c r="AA5341" s="39" t="s">
        <v>13209</v>
      </c>
    </row>
    <row r="5342" ht="15.75" hidden="1" customHeight="1">
      <c r="A5342" s="39" t="s">
        <v>13238</v>
      </c>
      <c r="B5342" s="39" t="s">
        <v>13239</v>
      </c>
      <c r="C5342" s="8">
        <v>5355.0</v>
      </c>
      <c r="D5342" s="8">
        <v>16.0</v>
      </c>
      <c r="E5342" s="8">
        <v>8.0</v>
      </c>
      <c r="F5342" s="8">
        <v>4.0</v>
      </c>
      <c r="G5342" s="8">
        <v>4724.0</v>
      </c>
      <c r="H5342" s="8">
        <v>5544.0</v>
      </c>
      <c r="I5342" s="8">
        <v>4836.0</v>
      </c>
      <c r="J5342" s="8">
        <v>5659.0</v>
      </c>
      <c r="K5342" s="8">
        <v>1713.0</v>
      </c>
      <c r="L5342" s="8">
        <v>6499.0</v>
      </c>
      <c r="M5342" s="8">
        <v>5844.0</v>
      </c>
      <c r="N5342" s="8">
        <v>929.0</v>
      </c>
      <c r="O5342" s="8">
        <v>567.0</v>
      </c>
      <c r="P5342" s="8">
        <v>5.0</v>
      </c>
      <c r="Q5342" s="39" t="s">
        <v>114</v>
      </c>
      <c r="R5342" s="39" t="s">
        <v>13232</v>
      </c>
      <c r="S5342" s="39" t="s">
        <v>13233</v>
      </c>
      <c r="T5342" s="39" t="s">
        <v>13204</v>
      </c>
      <c r="U5342" s="39" t="s">
        <v>13205</v>
      </c>
      <c r="V5342" s="39" t="s">
        <v>1633</v>
      </c>
      <c r="W5342" s="39" t="s">
        <v>1634</v>
      </c>
      <c r="X5342" s="39" t="s">
        <v>13206</v>
      </c>
      <c r="Y5342" s="39" t="s">
        <v>13207</v>
      </c>
      <c r="Z5342" s="39" t="s">
        <v>13208</v>
      </c>
      <c r="AA5342" s="39" t="s">
        <v>13209</v>
      </c>
    </row>
    <row r="5343" ht="15.75" hidden="1" customHeight="1">
      <c r="A5343" s="39" t="s">
        <v>13240</v>
      </c>
      <c r="B5343" s="39" t="s">
        <v>13241</v>
      </c>
      <c r="C5343" s="8">
        <v>5474.0</v>
      </c>
      <c r="D5343" s="8">
        <v>16.0</v>
      </c>
      <c r="E5343" s="8">
        <v>8.0</v>
      </c>
      <c r="F5343" s="8">
        <v>4.0</v>
      </c>
      <c r="G5343" s="8">
        <v>6736.0</v>
      </c>
      <c r="H5343" s="8">
        <v>5712.0</v>
      </c>
      <c r="I5343" s="8">
        <v>6472.0</v>
      </c>
      <c r="J5343" s="8">
        <v>6360.0</v>
      </c>
      <c r="K5343" s="8">
        <v>277.0</v>
      </c>
      <c r="L5343" s="8">
        <v>6695.0</v>
      </c>
      <c r="M5343" s="8">
        <v>5566.0</v>
      </c>
      <c r="N5343" s="8">
        <v>488.0</v>
      </c>
      <c r="O5343" s="8">
        <v>291.0</v>
      </c>
      <c r="P5343" s="8">
        <v>5.0</v>
      </c>
      <c r="Q5343" s="39" t="s">
        <v>114</v>
      </c>
      <c r="R5343" s="39" t="s">
        <v>13242</v>
      </c>
      <c r="S5343" s="39" t="s">
        <v>13243</v>
      </c>
      <c r="T5343" s="39" t="s">
        <v>13204</v>
      </c>
      <c r="U5343" s="39" t="s">
        <v>13205</v>
      </c>
      <c r="V5343" s="39" t="s">
        <v>1633</v>
      </c>
      <c r="W5343" s="39" t="s">
        <v>1634</v>
      </c>
      <c r="X5343" s="39" t="s">
        <v>13244</v>
      </c>
      <c r="Y5343" s="39" t="s">
        <v>13245</v>
      </c>
      <c r="Z5343" s="39" t="s">
        <v>13208</v>
      </c>
      <c r="AA5343" s="39" t="s">
        <v>13209</v>
      </c>
    </row>
    <row r="5344" ht="15.75" hidden="1" customHeight="1">
      <c r="A5344" s="39" t="s">
        <v>13246</v>
      </c>
      <c r="B5344" s="39" t="s">
        <v>13247</v>
      </c>
      <c r="C5344" s="8">
        <v>4701.0</v>
      </c>
      <c r="D5344" s="8">
        <v>14.0</v>
      </c>
      <c r="E5344" s="8">
        <v>7.0</v>
      </c>
      <c r="F5344" s="8">
        <v>4.0</v>
      </c>
      <c r="G5344" s="8">
        <v>5012.0</v>
      </c>
      <c r="H5344" s="8">
        <v>5349.0</v>
      </c>
      <c r="I5344" s="8">
        <v>4870.0</v>
      </c>
      <c r="J5344" s="8">
        <v>4549.0</v>
      </c>
      <c r="K5344" s="8">
        <v>566.0</v>
      </c>
      <c r="L5344" s="8">
        <v>5587.0</v>
      </c>
      <c r="M5344" s="8">
        <v>5476.0</v>
      </c>
      <c r="N5344" s="8">
        <v>664.0</v>
      </c>
      <c r="O5344" s="8">
        <v>380.0</v>
      </c>
      <c r="P5344" s="8">
        <v>5.0</v>
      </c>
      <c r="Q5344" s="39" t="s">
        <v>114</v>
      </c>
      <c r="R5344" s="39" t="s">
        <v>13242</v>
      </c>
      <c r="S5344" s="39" t="s">
        <v>13243</v>
      </c>
      <c r="T5344" s="39" t="s">
        <v>13204</v>
      </c>
      <c r="U5344" s="39" t="s">
        <v>13205</v>
      </c>
      <c r="V5344" s="39" t="s">
        <v>1633</v>
      </c>
      <c r="W5344" s="39" t="s">
        <v>1634</v>
      </c>
      <c r="X5344" s="39" t="s">
        <v>13244</v>
      </c>
      <c r="Y5344" s="39" t="s">
        <v>13245</v>
      </c>
      <c r="Z5344" s="39" t="s">
        <v>13208</v>
      </c>
      <c r="AA5344" s="39" t="s">
        <v>13209</v>
      </c>
    </row>
    <row r="5345" ht="15.75" hidden="1" customHeight="1">
      <c r="A5345" s="39" t="s">
        <v>13248</v>
      </c>
      <c r="B5345" s="39" t="s">
        <v>13249</v>
      </c>
      <c r="C5345" s="8">
        <v>4690.0</v>
      </c>
      <c r="D5345" s="8">
        <v>14.0</v>
      </c>
      <c r="E5345" s="8">
        <v>7.0</v>
      </c>
      <c r="F5345" s="8">
        <v>4.0</v>
      </c>
      <c r="G5345" s="8">
        <v>4220.0</v>
      </c>
      <c r="H5345" s="8">
        <v>4381.0</v>
      </c>
      <c r="I5345" s="8">
        <v>4464.0</v>
      </c>
      <c r="J5345" s="8">
        <v>3929.0</v>
      </c>
      <c r="K5345" s="8">
        <v>4611.0</v>
      </c>
      <c r="L5345" s="8">
        <v>2267.0</v>
      </c>
      <c r="M5345" s="8">
        <v>5313.0</v>
      </c>
      <c r="N5345" s="8">
        <v>972.0</v>
      </c>
      <c r="O5345" s="8">
        <v>607.0</v>
      </c>
      <c r="P5345" s="8">
        <v>5.0</v>
      </c>
      <c r="Q5345" s="39" t="s">
        <v>114</v>
      </c>
      <c r="R5345" s="39" t="s">
        <v>13242</v>
      </c>
      <c r="S5345" s="39" t="s">
        <v>13243</v>
      </c>
      <c r="T5345" s="39" t="s">
        <v>13204</v>
      </c>
      <c r="U5345" s="39" t="s">
        <v>13205</v>
      </c>
      <c r="V5345" s="39" t="s">
        <v>1633</v>
      </c>
      <c r="W5345" s="39" t="s">
        <v>1634</v>
      </c>
      <c r="X5345" s="39" t="s">
        <v>13244</v>
      </c>
      <c r="Y5345" s="39" t="s">
        <v>13245</v>
      </c>
      <c r="Z5345" s="39" t="s">
        <v>13208</v>
      </c>
      <c r="AA5345" s="39" t="s">
        <v>13209</v>
      </c>
    </row>
    <row r="5346" ht="15.75" hidden="1" customHeight="1">
      <c r="A5346" s="39" t="s">
        <v>13250</v>
      </c>
      <c r="B5346" s="39" t="s">
        <v>13251</v>
      </c>
      <c r="C5346" s="8">
        <v>6249.0</v>
      </c>
      <c r="D5346" s="8">
        <v>18.0</v>
      </c>
      <c r="E5346" s="8">
        <v>9.0</v>
      </c>
      <c r="F5346" s="8">
        <v>5.0</v>
      </c>
      <c r="G5346" s="8">
        <v>6352.0</v>
      </c>
      <c r="H5346" s="8">
        <v>6864.0</v>
      </c>
      <c r="I5346" s="8">
        <v>6233.0</v>
      </c>
      <c r="J5346" s="8">
        <v>6834.0</v>
      </c>
      <c r="K5346" s="8">
        <v>848.0</v>
      </c>
      <c r="L5346" s="8">
        <v>6747.0</v>
      </c>
      <c r="M5346" s="8">
        <v>5820.0</v>
      </c>
      <c r="N5346" s="8">
        <v>1162.0</v>
      </c>
      <c r="O5346" s="8">
        <v>752.0</v>
      </c>
      <c r="P5346" s="8">
        <v>3.0</v>
      </c>
      <c r="Q5346" s="39" t="s">
        <v>91</v>
      </c>
      <c r="R5346" s="39" t="s">
        <v>13242</v>
      </c>
      <c r="S5346" s="39" t="s">
        <v>13243</v>
      </c>
      <c r="T5346" s="39" t="s">
        <v>13204</v>
      </c>
      <c r="U5346" s="39" t="s">
        <v>13205</v>
      </c>
      <c r="V5346" s="39" t="s">
        <v>1633</v>
      </c>
      <c r="W5346" s="39" t="s">
        <v>1634</v>
      </c>
      <c r="X5346" s="39" t="s">
        <v>13244</v>
      </c>
      <c r="Y5346" s="39" t="s">
        <v>13245</v>
      </c>
      <c r="Z5346" s="39" t="s">
        <v>13208</v>
      </c>
      <c r="AA5346" s="39" t="s">
        <v>13209</v>
      </c>
    </row>
    <row r="5347" ht="15.75" hidden="1" customHeight="1">
      <c r="A5347" s="39" t="s">
        <v>13252</v>
      </c>
      <c r="B5347" s="39" t="s">
        <v>13253</v>
      </c>
      <c r="C5347" s="8">
        <v>4680.0</v>
      </c>
      <c r="D5347" s="8">
        <v>14.0</v>
      </c>
      <c r="E5347" s="8">
        <v>7.0</v>
      </c>
      <c r="F5347" s="8">
        <v>4.0</v>
      </c>
      <c r="G5347" s="8">
        <v>4700.0</v>
      </c>
      <c r="H5347" s="8">
        <v>4746.0</v>
      </c>
      <c r="I5347" s="8">
        <v>4211.0</v>
      </c>
      <c r="J5347" s="8">
        <v>4894.0</v>
      </c>
      <c r="K5347" s="8">
        <v>1409.0</v>
      </c>
      <c r="L5347" s="8">
        <v>6008.0</v>
      </c>
      <c r="M5347" s="8">
        <v>1867.0</v>
      </c>
      <c r="N5347" s="8">
        <v>886.0</v>
      </c>
      <c r="O5347" s="8">
        <v>504.0</v>
      </c>
      <c r="P5347" s="8">
        <v>6.0</v>
      </c>
      <c r="Q5347" s="39" t="s">
        <v>780</v>
      </c>
      <c r="R5347" s="39" t="s">
        <v>13242</v>
      </c>
      <c r="S5347" s="39" t="s">
        <v>13243</v>
      </c>
      <c r="T5347" s="39" t="s">
        <v>13204</v>
      </c>
      <c r="U5347" s="39" t="s">
        <v>13205</v>
      </c>
      <c r="V5347" s="39" t="s">
        <v>1633</v>
      </c>
      <c r="W5347" s="39" t="s">
        <v>1634</v>
      </c>
      <c r="X5347" s="39" t="s">
        <v>13244</v>
      </c>
      <c r="Y5347" s="39" t="s">
        <v>13245</v>
      </c>
      <c r="Z5347" s="39" t="s">
        <v>13208</v>
      </c>
      <c r="AA5347" s="39" t="s">
        <v>13209</v>
      </c>
    </row>
    <row r="5348" ht="15.75" hidden="1" customHeight="1">
      <c r="A5348" s="39" t="s">
        <v>13254</v>
      </c>
      <c r="B5348" s="39" t="s">
        <v>13255</v>
      </c>
      <c r="C5348" s="8">
        <v>4644.0</v>
      </c>
      <c r="D5348" s="8">
        <v>14.0</v>
      </c>
      <c r="E5348" s="8">
        <v>7.0</v>
      </c>
      <c r="F5348" s="8">
        <v>4.0</v>
      </c>
      <c r="G5348" s="8">
        <v>3811.0</v>
      </c>
      <c r="H5348" s="8">
        <v>4169.0</v>
      </c>
      <c r="I5348" s="8">
        <v>4572.0</v>
      </c>
      <c r="J5348" s="8">
        <v>3604.0</v>
      </c>
      <c r="K5348" s="8">
        <v>6827.0</v>
      </c>
      <c r="L5348" s="8">
        <v>3792.0</v>
      </c>
      <c r="M5348" s="8">
        <v>2257.0</v>
      </c>
      <c r="N5348" s="8">
        <v>998.0</v>
      </c>
      <c r="O5348" s="8">
        <v>595.0</v>
      </c>
      <c r="P5348" s="8">
        <v>3.0</v>
      </c>
      <c r="Q5348" s="39" t="s">
        <v>91</v>
      </c>
      <c r="R5348" s="39" t="s">
        <v>13256</v>
      </c>
      <c r="S5348" s="39" t="s">
        <v>13257</v>
      </c>
      <c r="T5348" s="39" t="s">
        <v>13204</v>
      </c>
      <c r="U5348" s="39" t="s">
        <v>13205</v>
      </c>
      <c r="V5348" s="39" t="s">
        <v>1633</v>
      </c>
      <c r="W5348" s="39" t="s">
        <v>1634</v>
      </c>
      <c r="X5348" s="39" t="s">
        <v>13244</v>
      </c>
      <c r="Y5348" s="39" t="s">
        <v>13245</v>
      </c>
      <c r="Z5348" s="39" t="s">
        <v>13208</v>
      </c>
      <c r="AA5348" s="39" t="s">
        <v>13209</v>
      </c>
    </row>
    <row r="5349" ht="15.75" hidden="1" customHeight="1">
      <c r="A5349" s="39" t="s">
        <v>13258</v>
      </c>
      <c r="B5349" s="39" t="s">
        <v>13259</v>
      </c>
      <c r="C5349" s="8">
        <v>6063.0</v>
      </c>
      <c r="D5349" s="8">
        <v>18.0</v>
      </c>
      <c r="E5349" s="8">
        <v>9.0</v>
      </c>
      <c r="F5349" s="8">
        <v>5.0</v>
      </c>
      <c r="G5349" s="8">
        <v>5790.0</v>
      </c>
      <c r="H5349" s="8">
        <v>5772.0</v>
      </c>
      <c r="I5349" s="8">
        <v>3888.0</v>
      </c>
      <c r="J5349" s="8">
        <v>5731.0</v>
      </c>
      <c r="K5349" s="8">
        <v>4434.0</v>
      </c>
      <c r="L5349" s="8">
        <v>6404.0</v>
      </c>
      <c r="M5349" s="8">
        <v>3910.5</v>
      </c>
      <c r="N5349" s="8">
        <v>804.0</v>
      </c>
      <c r="O5349" s="8">
        <v>483.0</v>
      </c>
      <c r="P5349" s="8">
        <v>3.0</v>
      </c>
      <c r="Q5349" s="39" t="s">
        <v>91</v>
      </c>
      <c r="R5349" s="39" t="s">
        <v>13256</v>
      </c>
      <c r="S5349" s="39" t="s">
        <v>13257</v>
      </c>
      <c r="T5349" s="39" t="s">
        <v>13204</v>
      </c>
      <c r="U5349" s="39" t="s">
        <v>13205</v>
      </c>
      <c r="V5349" s="39" t="s">
        <v>1633</v>
      </c>
      <c r="W5349" s="39" t="s">
        <v>1634</v>
      </c>
      <c r="X5349" s="39" t="s">
        <v>13244</v>
      </c>
      <c r="Y5349" s="39" t="s">
        <v>13245</v>
      </c>
      <c r="Z5349" s="39" t="s">
        <v>13208</v>
      </c>
      <c r="AA5349" s="39" t="s">
        <v>13209</v>
      </c>
    </row>
    <row r="5350" ht="15.75" hidden="1" customHeight="1">
      <c r="A5350" s="39" t="s">
        <v>13260</v>
      </c>
      <c r="B5350" s="39" t="s">
        <v>13261</v>
      </c>
      <c r="C5350" s="8">
        <v>5919.0</v>
      </c>
      <c r="D5350" s="8">
        <v>17.0</v>
      </c>
      <c r="E5350" s="8">
        <v>9.0</v>
      </c>
      <c r="F5350" s="8">
        <v>5.0</v>
      </c>
      <c r="G5350" s="8">
        <v>5502.0</v>
      </c>
      <c r="H5350" s="8">
        <v>4802.5</v>
      </c>
      <c r="I5350" s="8">
        <v>4721.0</v>
      </c>
      <c r="J5350" s="8">
        <v>5206.0</v>
      </c>
      <c r="K5350" s="8">
        <v>6528.0</v>
      </c>
      <c r="L5350" s="8">
        <v>5106.0</v>
      </c>
      <c r="M5350" s="8">
        <v>5244.0</v>
      </c>
      <c r="N5350" s="8">
        <v>820.0</v>
      </c>
      <c r="O5350" s="8">
        <v>401.0</v>
      </c>
      <c r="P5350" s="8">
        <v>3.0</v>
      </c>
      <c r="Q5350" s="39" t="s">
        <v>91</v>
      </c>
      <c r="R5350" s="39" t="s">
        <v>13256</v>
      </c>
      <c r="S5350" s="39" t="s">
        <v>13257</v>
      </c>
      <c r="T5350" s="39" t="s">
        <v>13204</v>
      </c>
      <c r="U5350" s="39" t="s">
        <v>13205</v>
      </c>
      <c r="V5350" s="39" t="s">
        <v>1633</v>
      </c>
      <c r="W5350" s="39" t="s">
        <v>1634</v>
      </c>
      <c r="X5350" s="39" t="s">
        <v>13244</v>
      </c>
      <c r="Y5350" s="39" t="s">
        <v>13245</v>
      </c>
      <c r="Z5350" s="39" t="s">
        <v>13208</v>
      </c>
      <c r="AA5350" s="39" t="s">
        <v>13209</v>
      </c>
    </row>
    <row r="5351" ht="15.75" hidden="1" customHeight="1">
      <c r="A5351" s="39" t="s">
        <v>13262</v>
      </c>
      <c r="B5351" s="39" t="s">
        <v>13263</v>
      </c>
      <c r="C5351" s="8">
        <v>3240.0</v>
      </c>
      <c r="D5351" s="8">
        <v>10.0</v>
      </c>
      <c r="E5351" s="8">
        <v>5.0</v>
      </c>
      <c r="F5351" s="8">
        <v>3.0</v>
      </c>
      <c r="G5351" s="8">
        <v>3264.0</v>
      </c>
      <c r="H5351" s="8">
        <v>2860.0</v>
      </c>
      <c r="I5351" s="8">
        <v>2061.0</v>
      </c>
      <c r="J5351" s="8">
        <v>2912.0</v>
      </c>
      <c r="K5351" s="8">
        <v>6289.0</v>
      </c>
      <c r="L5351" s="8">
        <v>4670.0</v>
      </c>
      <c r="M5351" s="8">
        <v>2594.0</v>
      </c>
      <c r="N5351" s="8">
        <v>826.0</v>
      </c>
      <c r="O5351" s="8">
        <v>507.0</v>
      </c>
      <c r="P5351" s="8">
        <v>3.0</v>
      </c>
      <c r="Q5351" s="39" t="s">
        <v>91</v>
      </c>
      <c r="R5351" s="39" t="s">
        <v>13256</v>
      </c>
      <c r="S5351" s="39" t="s">
        <v>13257</v>
      </c>
      <c r="T5351" s="39" t="s">
        <v>13204</v>
      </c>
      <c r="U5351" s="39" t="s">
        <v>13205</v>
      </c>
      <c r="V5351" s="39" t="s">
        <v>1633</v>
      </c>
      <c r="W5351" s="39" t="s">
        <v>1634</v>
      </c>
      <c r="X5351" s="39" t="s">
        <v>13244</v>
      </c>
      <c r="Y5351" s="39" t="s">
        <v>13245</v>
      </c>
      <c r="Z5351" s="39" t="s">
        <v>13208</v>
      </c>
      <c r="AA5351" s="39" t="s">
        <v>13209</v>
      </c>
    </row>
    <row r="5352" ht="15.75" hidden="1" customHeight="1">
      <c r="A5352" s="39" t="s">
        <v>13264</v>
      </c>
      <c r="B5352" s="39" t="s">
        <v>13265</v>
      </c>
      <c r="C5352" s="8">
        <v>6946.0</v>
      </c>
      <c r="D5352" s="8">
        <v>20.0</v>
      </c>
      <c r="E5352" s="8">
        <v>10.0</v>
      </c>
      <c r="F5352" s="8">
        <v>5.0</v>
      </c>
      <c r="G5352" s="8">
        <v>6743.0</v>
      </c>
      <c r="H5352" s="8">
        <v>6773.0</v>
      </c>
      <c r="I5352" s="8">
        <v>6579.0</v>
      </c>
      <c r="J5352" s="8">
        <v>6394.0</v>
      </c>
      <c r="K5352" s="8">
        <v>4212.0</v>
      </c>
      <c r="L5352" s="8">
        <v>6928.0</v>
      </c>
      <c r="M5352" s="8">
        <v>6805.0</v>
      </c>
      <c r="N5352" s="8">
        <v>709.0</v>
      </c>
      <c r="O5352" s="8">
        <v>352.0</v>
      </c>
      <c r="P5352" s="8">
        <v>3.0</v>
      </c>
      <c r="Q5352" s="39" t="s">
        <v>91</v>
      </c>
      <c r="R5352" s="39" t="s">
        <v>13256</v>
      </c>
      <c r="S5352" s="39" t="s">
        <v>13257</v>
      </c>
      <c r="T5352" s="39" t="s">
        <v>13204</v>
      </c>
      <c r="U5352" s="39" t="s">
        <v>13205</v>
      </c>
      <c r="V5352" s="39" t="s">
        <v>1633</v>
      </c>
      <c r="W5352" s="39" t="s">
        <v>1634</v>
      </c>
      <c r="X5352" s="39" t="s">
        <v>13244</v>
      </c>
      <c r="Y5352" s="39" t="s">
        <v>13245</v>
      </c>
      <c r="Z5352" s="39" t="s">
        <v>13208</v>
      </c>
      <c r="AA5352" s="39" t="s">
        <v>13209</v>
      </c>
    </row>
    <row r="5353" ht="15.75" hidden="1" customHeight="1">
      <c r="A5353" s="39" t="s">
        <v>13266</v>
      </c>
      <c r="B5353" s="39" t="s">
        <v>13267</v>
      </c>
      <c r="C5353" s="8">
        <v>3840.0</v>
      </c>
      <c r="D5353" s="8">
        <v>12.0</v>
      </c>
      <c r="E5353" s="8">
        <v>6.0</v>
      </c>
      <c r="F5353" s="8">
        <v>3.0</v>
      </c>
      <c r="G5353" s="8">
        <v>4152.0</v>
      </c>
      <c r="H5353" s="8">
        <v>4330.0</v>
      </c>
      <c r="I5353" s="8">
        <v>4483.0</v>
      </c>
      <c r="J5353" s="8">
        <v>5040.0</v>
      </c>
      <c r="K5353" s="8">
        <v>355.0</v>
      </c>
      <c r="L5353" s="8">
        <v>4599.0</v>
      </c>
      <c r="M5353" s="8">
        <v>4449.0</v>
      </c>
      <c r="N5353" s="8">
        <v>724.0</v>
      </c>
      <c r="O5353" s="8">
        <v>438.0</v>
      </c>
      <c r="P5353" s="8">
        <v>6.0</v>
      </c>
      <c r="Q5353" s="39" t="s">
        <v>780</v>
      </c>
      <c r="R5353" s="39" t="s">
        <v>13268</v>
      </c>
      <c r="S5353" s="39" t="s">
        <v>13269</v>
      </c>
      <c r="T5353" s="39" t="s">
        <v>13204</v>
      </c>
      <c r="U5353" s="39" t="s">
        <v>13205</v>
      </c>
      <c r="V5353" s="39" t="s">
        <v>1633</v>
      </c>
      <c r="W5353" s="39" t="s">
        <v>1634</v>
      </c>
      <c r="X5353" s="39" t="s">
        <v>13270</v>
      </c>
      <c r="Y5353" s="39" t="s">
        <v>13271</v>
      </c>
      <c r="Z5353" s="39" t="s">
        <v>13208</v>
      </c>
      <c r="AA5353" s="39" t="s">
        <v>13209</v>
      </c>
    </row>
    <row r="5354" ht="15.75" hidden="1" customHeight="1">
      <c r="A5354" s="39" t="s">
        <v>13272</v>
      </c>
      <c r="B5354" s="39" t="s">
        <v>13273</v>
      </c>
      <c r="C5354" s="8">
        <v>5740.0</v>
      </c>
      <c r="D5354" s="8">
        <v>17.0</v>
      </c>
      <c r="E5354" s="8">
        <v>9.0</v>
      </c>
      <c r="F5354" s="8">
        <v>5.0</v>
      </c>
      <c r="G5354" s="8">
        <v>5270.0</v>
      </c>
      <c r="H5354" s="8">
        <v>5831.0</v>
      </c>
      <c r="I5354" s="8">
        <v>4800.0</v>
      </c>
      <c r="J5354" s="8">
        <v>5285.0</v>
      </c>
      <c r="K5354" s="8">
        <v>2464.0</v>
      </c>
      <c r="L5354" s="8">
        <v>6675.0</v>
      </c>
      <c r="M5354" s="8">
        <v>4790.0</v>
      </c>
      <c r="N5354" s="8">
        <v>906.0</v>
      </c>
      <c r="O5354" s="8">
        <v>443.0</v>
      </c>
      <c r="P5354" s="8">
        <v>6.0</v>
      </c>
      <c r="Q5354" s="39" t="s">
        <v>780</v>
      </c>
      <c r="R5354" s="39" t="s">
        <v>13268</v>
      </c>
      <c r="S5354" s="39" t="s">
        <v>13269</v>
      </c>
      <c r="T5354" s="39" t="s">
        <v>13204</v>
      </c>
      <c r="U5354" s="39" t="s">
        <v>13205</v>
      </c>
      <c r="V5354" s="39" t="s">
        <v>1633</v>
      </c>
      <c r="W5354" s="39" t="s">
        <v>1634</v>
      </c>
      <c r="X5354" s="39" t="s">
        <v>13270</v>
      </c>
      <c r="Y5354" s="39" t="s">
        <v>13271</v>
      </c>
      <c r="Z5354" s="39" t="s">
        <v>13208</v>
      </c>
      <c r="AA5354" s="39" t="s">
        <v>13209</v>
      </c>
    </row>
    <row r="5355" ht="15.75" hidden="1" customHeight="1">
      <c r="A5355" s="39" t="s">
        <v>13274</v>
      </c>
      <c r="B5355" s="39" t="s">
        <v>13275</v>
      </c>
      <c r="C5355" s="8">
        <v>3759.0</v>
      </c>
      <c r="D5355" s="8">
        <v>11.0</v>
      </c>
      <c r="E5355" s="8">
        <v>6.0</v>
      </c>
      <c r="F5355" s="8">
        <v>3.0</v>
      </c>
      <c r="G5355" s="8">
        <v>2703.0</v>
      </c>
      <c r="H5355" s="8">
        <v>3504.0</v>
      </c>
      <c r="I5355" s="8">
        <v>4136.0</v>
      </c>
      <c r="J5355" s="8">
        <v>3908.0</v>
      </c>
      <c r="K5355" s="8">
        <v>3733.0</v>
      </c>
      <c r="L5355" s="8">
        <v>5965.0</v>
      </c>
      <c r="M5355" s="8">
        <v>3927.0</v>
      </c>
      <c r="N5355" s="8">
        <v>854.0</v>
      </c>
      <c r="O5355" s="8">
        <v>412.0</v>
      </c>
      <c r="P5355" s="8">
        <v>6.0</v>
      </c>
      <c r="Q5355" s="39" t="s">
        <v>780</v>
      </c>
      <c r="R5355" s="39" t="s">
        <v>13268</v>
      </c>
      <c r="S5355" s="39" t="s">
        <v>13269</v>
      </c>
      <c r="T5355" s="39" t="s">
        <v>13204</v>
      </c>
      <c r="U5355" s="39" t="s">
        <v>13205</v>
      </c>
      <c r="V5355" s="39" t="s">
        <v>1633</v>
      </c>
      <c r="W5355" s="39" t="s">
        <v>1634</v>
      </c>
      <c r="X5355" s="39" t="s">
        <v>13270</v>
      </c>
      <c r="Y5355" s="39" t="s">
        <v>13271</v>
      </c>
      <c r="Z5355" s="39" t="s">
        <v>13208</v>
      </c>
      <c r="AA5355" s="39" t="s">
        <v>13209</v>
      </c>
    </row>
    <row r="5356" ht="15.75" hidden="1" customHeight="1">
      <c r="A5356" s="39" t="s">
        <v>13276</v>
      </c>
      <c r="B5356" s="39" t="s">
        <v>13277</v>
      </c>
      <c r="C5356" s="8">
        <v>5383.0</v>
      </c>
      <c r="D5356" s="8">
        <v>16.0</v>
      </c>
      <c r="E5356" s="8">
        <v>8.0</v>
      </c>
      <c r="F5356" s="8">
        <v>4.0</v>
      </c>
      <c r="G5356" s="8">
        <v>6562.0</v>
      </c>
      <c r="H5356" s="8">
        <v>6554.0</v>
      </c>
      <c r="I5356" s="8">
        <v>5450.0</v>
      </c>
      <c r="J5356" s="8">
        <v>6246.0</v>
      </c>
      <c r="K5356" s="8">
        <v>225.0</v>
      </c>
      <c r="L5356" s="8">
        <v>6488.0</v>
      </c>
      <c r="M5356" s="8">
        <v>4879.0</v>
      </c>
      <c r="N5356" s="8">
        <v>609.0</v>
      </c>
      <c r="O5356" s="8">
        <v>439.0</v>
      </c>
      <c r="P5356" s="8">
        <v>6.0</v>
      </c>
      <c r="Q5356" s="39" t="s">
        <v>780</v>
      </c>
      <c r="R5356" s="39" t="s">
        <v>13268</v>
      </c>
      <c r="S5356" s="39" t="s">
        <v>13269</v>
      </c>
      <c r="T5356" s="39" t="s">
        <v>13204</v>
      </c>
      <c r="U5356" s="39" t="s">
        <v>13205</v>
      </c>
      <c r="V5356" s="39" t="s">
        <v>1633</v>
      </c>
      <c r="W5356" s="39" t="s">
        <v>1634</v>
      </c>
      <c r="X5356" s="39" t="s">
        <v>13270</v>
      </c>
      <c r="Y5356" s="39" t="s">
        <v>13271</v>
      </c>
      <c r="Z5356" s="39" t="s">
        <v>13208</v>
      </c>
      <c r="AA5356" s="39" t="s">
        <v>13209</v>
      </c>
    </row>
    <row r="5357" ht="15.75" hidden="1" customHeight="1">
      <c r="A5357" s="39" t="s">
        <v>13278</v>
      </c>
      <c r="B5357" s="39" t="s">
        <v>13279</v>
      </c>
      <c r="C5357" s="8">
        <v>5072.0</v>
      </c>
      <c r="D5357" s="8">
        <v>15.0</v>
      </c>
      <c r="E5357" s="8">
        <v>8.0</v>
      </c>
      <c r="F5357" s="8">
        <v>4.0</v>
      </c>
      <c r="G5357" s="8">
        <v>5781.0</v>
      </c>
      <c r="H5357" s="8">
        <v>5821.0</v>
      </c>
      <c r="I5357" s="8">
        <v>4191.0</v>
      </c>
      <c r="J5357" s="8">
        <v>5717.0</v>
      </c>
      <c r="K5357" s="8">
        <v>899.0</v>
      </c>
      <c r="L5357" s="8">
        <v>3075.0</v>
      </c>
      <c r="M5357" s="8">
        <v>3442.0</v>
      </c>
      <c r="N5357" s="8">
        <v>740.0</v>
      </c>
      <c r="O5357" s="8">
        <v>438.0</v>
      </c>
      <c r="P5357" s="8">
        <v>6.0</v>
      </c>
      <c r="Q5357" s="39" t="s">
        <v>780</v>
      </c>
      <c r="R5357" s="39" t="s">
        <v>13268</v>
      </c>
      <c r="S5357" s="39" t="s">
        <v>13269</v>
      </c>
      <c r="T5357" s="39" t="s">
        <v>13204</v>
      </c>
      <c r="U5357" s="39" t="s">
        <v>13205</v>
      </c>
      <c r="V5357" s="39" t="s">
        <v>1633</v>
      </c>
      <c r="W5357" s="39" t="s">
        <v>1634</v>
      </c>
      <c r="X5357" s="39" t="s">
        <v>13270</v>
      </c>
      <c r="Y5357" s="39" t="s">
        <v>13271</v>
      </c>
      <c r="Z5357" s="39" t="s">
        <v>13208</v>
      </c>
      <c r="AA5357" s="39" t="s">
        <v>13209</v>
      </c>
    </row>
    <row r="5358" ht="15.75" hidden="1" customHeight="1">
      <c r="A5358" s="39" t="s">
        <v>13280</v>
      </c>
      <c r="B5358" s="39" t="s">
        <v>13281</v>
      </c>
      <c r="C5358" s="8">
        <v>6185.0</v>
      </c>
      <c r="D5358" s="8">
        <v>18.0</v>
      </c>
      <c r="E5358" s="8">
        <v>9.0</v>
      </c>
      <c r="F5358" s="8">
        <v>5.0</v>
      </c>
      <c r="G5358" s="8">
        <v>6108.0</v>
      </c>
      <c r="H5358" s="8">
        <v>5988.0</v>
      </c>
      <c r="I5358" s="8">
        <v>5228.0</v>
      </c>
      <c r="J5358" s="8">
        <v>5953.0</v>
      </c>
      <c r="K5358" s="8">
        <v>2161.0</v>
      </c>
      <c r="L5358" s="8">
        <v>6702.0</v>
      </c>
      <c r="M5358" s="8">
        <v>5652.0</v>
      </c>
      <c r="N5358" s="8">
        <v>992.0</v>
      </c>
      <c r="O5358" s="8">
        <v>498.0</v>
      </c>
      <c r="P5358" s="8">
        <v>4.0</v>
      </c>
      <c r="Q5358" s="39" t="s">
        <v>1314</v>
      </c>
      <c r="R5358" s="39" t="s">
        <v>13282</v>
      </c>
      <c r="S5358" s="39" t="s">
        <v>13283</v>
      </c>
      <c r="T5358" s="39" t="s">
        <v>13204</v>
      </c>
      <c r="U5358" s="39" t="s">
        <v>13205</v>
      </c>
      <c r="V5358" s="39" t="s">
        <v>1633</v>
      </c>
      <c r="W5358" s="39" t="s">
        <v>1634</v>
      </c>
      <c r="X5358" s="39" t="s">
        <v>13270</v>
      </c>
      <c r="Y5358" s="39" t="s">
        <v>13271</v>
      </c>
      <c r="Z5358" s="39" t="s">
        <v>13208</v>
      </c>
      <c r="AA5358" s="39" t="s">
        <v>13209</v>
      </c>
    </row>
    <row r="5359" ht="15.75" hidden="1" customHeight="1">
      <c r="A5359" s="39" t="s">
        <v>13284</v>
      </c>
      <c r="B5359" s="39" t="s">
        <v>13285</v>
      </c>
      <c r="C5359" s="8">
        <v>4860.0</v>
      </c>
      <c r="D5359" s="8">
        <v>14.0</v>
      </c>
      <c r="E5359" s="8">
        <v>7.0</v>
      </c>
      <c r="F5359" s="8">
        <v>4.0</v>
      </c>
      <c r="G5359" s="8">
        <v>4467.0</v>
      </c>
      <c r="H5359" s="8">
        <v>3424.0</v>
      </c>
      <c r="I5359" s="8">
        <v>5707.0</v>
      </c>
      <c r="J5359" s="8">
        <v>4194.0</v>
      </c>
      <c r="K5359" s="8">
        <v>5312.0</v>
      </c>
      <c r="L5359" s="8">
        <v>4721.0</v>
      </c>
      <c r="M5359" s="8">
        <v>4113.0</v>
      </c>
      <c r="N5359" s="8">
        <v>845.0</v>
      </c>
      <c r="O5359" s="8">
        <v>407.0</v>
      </c>
      <c r="P5359" s="8">
        <v>4.0</v>
      </c>
      <c r="Q5359" s="39" t="s">
        <v>1314</v>
      </c>
      <c r="R5359" s="39" t="s">
        <v>13282</v>
      </c>
      <c r="S5359" s="39" t="s">
        <v>13283</v>
      </c>
      <c r="T5359" s="39" t="s">
        <v>13204</v>
      </c>
      <c r="U5359" s="39" t="s">
        <v>13205</v>
      </c>
      <c r="V5359" s="39" t="s">
        <v>1633</v>
      </c>
      <c r="W5359" s="39" t="s">
        <v>1634</v>
      </c>
      <c r="X5359" s="39" t="s">
        <v>13270</v>
      </c>
      <c r="Y5359" s="39" t="s">
        <v>13271</v>
      </c>
      <c r="Z5359" s="39" t="s">
        <v>13208</v>
      </c>
      <c r="AA5359" s="39" t="s">
        <v>13209</v>
      </c>
    </row>
    <row r="5360" ht="15.75" hidden="1" customHeight="1">
      <c r="A5360" s="39" t="s">
        <v>13286</v>
      </c>
      <c r="B5360" s="39" t="s">
        <v>13287</v>
      </c>
      <c r="C5360" s="8">
        <v>6692.0</v>
      </c>
      <c r="D5360" s="8">
        <v>20.0</v>
      </c>
      <c r="E5360" s="8">
        <v>10.0</v>
      </c>
      <c r="F5360" s="8">
        <v>5.0</v>
      </c>
      <c r="G5360" s="8">
        <v>6415.0</v>
      </c>
      <c r="H5360" s="8">
        <v>5889.0</v>
      </c>
      <c r="I5360" s="8">
        <v>5869.0</v>
      </c>
      <c r="J5360" s="8">
        <v>6719.0</v>
      </c>
      <c r="K5360" s="8">
        <v>3556.0</v>
      </c>
      <c r="L5360" s="8">
        <v>6576.0</v>
      </c>
      <c r="M5360" s="8">
        <v>6443.0</v>
      </c>
      <c r="N5360" s="8">
        <v>705.0</v>
      </c>
      <c r="O5360" s="8">
        <v>371.0</v>
      </c>
      <c r="P5360" s="8">
        <v>4.0</v>
      </c>
      <c r="Q5360" s="39" t="s">
        <v>1314</v>
      </c>
      <c r="R5360" s="39" t="s">
        <v>13282</v>
      </c>
      <c r="S5360" s="39" t="s">
        <v>13283</v>
      </c>
      <c r="T5360" s="39" t="s">
        <v>13204</v>
      </c>
      <c r="U5360" s="39" t="s">
        <v>13205</v>
      </c>
      <c r="V5360" s="39" t="s">
        <v>1633</v>
      </c>
      <c r="W5360" s="39" t="s">
        <v>1634</v>
      </c>
      <c r="X5360" s="39" t="s">
        <v>13270</v>
      </c>
      <c r="Y5360" s="39" t="s">
        <v>13271</v>
      </c>
      <c r="Z5360" s="39" t="s">
        <v>13208</v>
      </c>
      <c r="AA5360" s="39" t="s">
        <v>13209</v>
      </c>
    </row>
    <row r="5361" ht="15.75" hidden="1" customHeight="1">
      <c r="A5361" s="39" t="s">
        <v>13288</v>
      </c>
      <c r="B5361" s="39" t="s">
        <v>13289</v>
      </c>
      <c r="C5361" s="8">
        <v>4704.0</v>
      </c>
      <c r="D5361" s="8">
        <v>14.0</v>
      </c>
      <c r="E5361" s="8">
        <v>7.0</v>
      </c>
      <c r="F5361" s="8">
        <v>4.0</v>
      </c>
      <c r="G5361" s="8">
        <v>4114.5</v>
      </c>
      <c r="H5361" s="8">
        <v>3215.0</v>
      </c>
      <c r="I5361" s="8">
        <v>6301.0</v>
      </c>
      <c r="J5361" s="8">
        <v>3636.0</v>
      </c>
      <c r="K5361" s="8">
        <v>6477.0</v>
      </c>
      <c r="L5361" s="8">
        <v>4558.0</v>
      </c>
      <c r="M5361" s="8">
        <v>3709.0</v>
      </c>
      <c r="N5361" s="8">
        <v>554.0</v>
      </c>
      <c r="O5361" s="8">
        <v>338.0</v>
      </c>
      <c r="P5361" s="8">
        <v>4.0</v>
      </c>
      <c r="Q5361" s="39" t="s">
        <v>1314</v>
      </c>
      <c r="R5361" s="39" t="s">
        <v>13282</v>
      </c>
      <c r="S5361" s="39" t="s">
        <v>13283</v>
      </c>
      <c r="T5361" s="39" t="s">
        <v>13204</v>
      </c>
      <c r="U5361" s="39" t="s">
        <v>13205</v>
      </c>
      <c r="V5361" s="39" t="s">
        <v>1633</v>
      </c>
      <c r="W5361" s="39" t="s">
        <v>1634</v>
      </c>
      <c r="X5361" s="39" t="s">
        <v>13270</v>
      </c>
      <c r="Y5361" s="39" t="s">
        <v>13271</v>
      </c>
      <c r="Z5361" s="39" t="s">
        <v>13208</v>
      </c>
      <c r="AA5361" s="39" t="s">
        <v>13209</v>
      </c>
    </row>
    <row r="5362" ht="15.75" hidden="1" customHeight="1">
      <c r="A5362" s="39" t="s">
        <v>13290</v>
      </c>
      <c r="B5362" s="39" t="s">
        <v>13291</v>
      </c>
      <c r="C5362" s="8">
        <v>4165.0</v>
      </c>
      <c r="D5362" s="8">
        <v>12.0</v>
      </c>
      <c r="E5362" s="8">
        <v>6.0</v>
      </c>
      <c r="F5362" s="8">
        <v>3.0</v>
      </c>
      <c r="G5362" s="8">
        <v>3583.0</v>
      </c>
      <c r="H5362" s="8">
        <v>3869.0</v>
      </c>
      <c r="I5362" s="8">
        <v>3847.0</v>
      </c>
      <c r="J5362" s="8">
        <v>4360.0</v>
      </c>
      <c r="K5362" s="8">
        <v>2603.0</v>
      </c>
      <c r="L5362" s="8">
        <v>6136.0</v>
      </c>
      <c r="M5362" s="8">
        <v>4233.0</v>
      </c>
      <c r="N5362" s="8">
        <v>801.0</v>
      </c>
      <c r="O5362" s="8">
        <v>449.0</v>
      </c>
      <c r="P5362" s="8">
        <v>4.0</v>
      </c>
      <c r="Q5362" s="39" t="s">
        <v>1314</v>
      </c>
      <c r="R5362" s="39" t="s">
        <v>13292</v>
      </c>
      <c r="S5362" s="39" t="s">
        <v>13293</v>
      </c>
      <c r="T5362" s="39" t="s">
        <v>13204</v>
      </c>
      <c r="U5362" s="39" t="s">
        <v>13205</v>
      </c>
      <c r="V5362" s="39" t="s">
        <v>1633</v>
      </c>
      <c r="W5362" s="39" t="s">
        <v>1634</v>
      </c>
      <c r="X5362" s="39" t="s">
        <v>13270</v>
      </c>
      <c r="Y5362" s="39" t="s">
        <v>13271</v>
      </c>
      <c r="Z5362" s="39" t="s">
        <v>13208</v>
      </c>
      <c r="AA5362" s="39" t="s">
        <v>13209</v>
      </c>
    </row>
    <row r="5363" ht="15.75" hidden="1" customHeight="1">
      <c r="A5363" s="39" t="s">
        <v>13294</v>
      </c>
      <c r="B5363" s="39" t="s">
        <v>13295</v>
      </c>
      <c r="C5363" s="8">
        <v>2494.0</v>
      </c>
      <c r="D5363" s="8">
        <v>8.0</v>
      </c>
      <c r="E5363" s="8">
        <v>4.0</v>
      </c>
      <c r="F5363" s="8">
        <v>2.0</v>
      </c>
      <c r="G5363" s="8">
        <v>2024.5</v>
      </c>
      <c r="H5363" s="8">
        <v>2871.5</v>
      </c>
      <c r="I5363" s="8">
        <v>2274.0</v>
      </c>
      <c r="J5363" s="8">
        <v>1879.0</v>
      </c>
      <c r="K5363" s="8">
        <v>4746.0</v>
      </c>
      <c r="L5363" s="8">
        <v>4628.0</v>
      </c>
      <c r="M5363" s="8">
        <v>3097.0</v>
      </c>
      <c r="N5363" s="8">
        <v>978.0</v>
      </c>
      <c r="O5363" s="8">
        <v>588.0</v>
      </c>
      <c r="P5363" s="8">
        <v>4.0</v>
      </c>
      <c r="Q5363" s="39" t="s">
        <v>1314</v>
      </c>
      <c r="R5363" s="39" t="s">
        <v>13292</v>
      </c>
      <c r="S5363" s="39" t="s">
        <v>13293</v>
      </c>
      <c r="T5363" s="39" t="s">
        <v>13204</v>
      </c>
      <c r="U5363" s="39" t="s">
        <v>13205</v>
      </c>
      <c r="V5363" s="39" t="s">
        <v>1633</v>
      </c>
      <c r="W5363" s="39" t="s">
        <v>1634</v>
      </c>
      <c r="X5363" s="39" t="s">
        <v>13270</v>
      </c>
      <c r="Y5363" s="39" t="s">
        <v>13271</v>
      </c>
      <c r="Z5363" s="39" t="s">
        <v>13208</v>
      </c>
      <c r="AA5363" s="39" t="s">
        <v>13209</v>
      </c>
    </row>
    <row r="5364" ht="15.75" hidden="1" customHeight="1">
      <c r="A5364" s="39" t="s">
        <v>13296</v>
      </c>
      <c r="B5364" s="39" t="s">
        <v>13297</v>
      </c>
      <c r="C5364" s="8">
        <v>3561.0</v>
      </c>
      <c r="D5364" s="8">
        <v>11.0</v>
      </c>
      <c r="E5364" s="8">
        <v>6.0</v>
      </c>
      <c r="F5364" s="8">
        <v>3.0</v>
      </c>
      <c r="G5364" s="8">
        <v>3151.0</v>
      </c>
      <c r="H5364" s="8">
        <v>2764.0</v>
      </c>
      <c r="I5364" s="8">
        <v>3430.0</v>
      </c>
      <c r="J5364" s="8">
        <v>3966.0</v>
      </c>
      <c r="K5364" s="8">
        <v>6658.0</v>
      </c>
      <c r="L5364" s="8">
        <v>2658.0</v>
      </c>
      <c r="M5364" s="8">
        <v>2988.0</v>
      </c>
      <c r="N5364" s="8">
        <v>881.0</v>
      </c>
      <c r="O5364" s="8">
        <v>533.0</v>
      </c>
      <c r="P5364" s="8">
        <v>4.0</v>
      </c>
      <c r="Q5364" s="39" t="s">
        <v>1314</v>
      </c>
      <c r="R5364" s="39" t="s">
        <v>13292</v>
      </c>
      <c r="S5364" s="39" t="s">
        <v>13293</v>
      </c>
      <c r="T5364" s="39" t="s">
        <v>13204</v>
      </c>
      <c r="U5364" s="39" t="s">
        <v>13205</v>
      </c>
      <c r="V5364" s="39" t="s">
        <v>1633</v>
      </c>
      <c r="W5364" s="39" t="s">
        <v>1634</v>
      </c>
      <c r="X5364" s="39" t="s">
        <v>13270</v>
      </c>
      <c r="Y5364" s="39" t="s">
        <v>13271</v>
      </c>
      <c r="Z5364" s="39" t="s">
        <v>13208</v>
      </c>
      <c r="AA5364" s="39" t="s">
        <v>13209</v>
      </c>
    </row>
    <row r="5365" ht="15.75" hidden="1" customHeight="1">
      <c r="A5365" s="39" t="s">
        <v>13298</v>
      </c>
      <c r="B5365" s="39" t="s">
        <v>13299</v>
      </c>
      <c r="C5365" s="8">
        <v>2975.0</v>
      </c>
      <c r="D5365" s="8">
        <v>9.0</v>
      </c>
      <c r="E5365" s="8">
        <v>5.0</v>
      </c>
      <c r="F5365" s="8">
        <v>3.0</v>
      </c>
      <c r="G5365" s="8">
        <v>2866.0</v>
      </c>
      <c r="H5365" s="8">
        <v>2497.0</v>
      </c>
      <c r="I5365" s="8">
        <v>2485.0</v>
      </c>
      <c r="J5365" s="8">
        <v>3225.0</v>
      </c>
      <c r="K5365" s="8">
        <v>6945.0</v>
      </c>
      <c r="L5365" s="8">
        <v>2272.0</v>
      </c>
      <c r="M5365" s="8">
        <v>1866.0</v>
      </c>
      <c r="N5365" s="8">
        <v>766.0</v>
      </c>
      <c r="O5365" s="8">
        <v>455.0</v>
      </c>
      <c r="P5365" s="8">
        <v>4.0</v>
      </c>
      <c r="Q5365" s="39" t="s">
        <v>1314</v>
      </c>
      <c r="R5365" s="39" t="s">
        <v>13292</v>
      </c>
      <c r="S5365" s="39" t="s">
        <v>13293</v>
      </c>
      <c r="T5365" s="39" t="s">
        <v>13204</v>
      </c>
      <c r="U5365" s="39" t="s">
        <v>13205</v>
      </c>
      <c r="V5365" s="39" t="s">
        <v>1633</v>
      </c>
      <c r="W5365" s="39" t="s">
        <v>1634</v>
      </c>
      <c r="X5365" s="39" t="s">
        <v>13270</v>
      </c>
      <c r="Y5365" s="39" t="s">
        <v>13271</v>
      </c>
      <c r="Z5365" s="39" t="s">
        <v>13208</v>
      </c>
      <c r="AA5365" s="39" t="s">
        <v>13209</v>
      </c>
    </row>
    <row r="5366" ht="15.75" hidden="1" customHeight="1">
      <c r="A5366" s="39" t="s">
        <v>13300</v>
      </c>
      <c r="B5366" s="39" t="s">
        <v>13301</v>
      </c>
      <c r="C5366" s="8">
        <v>3320.0</v>
      </c>
      <c r="D5366" s="8">
        <v>10.0</v>
      </c>
      <c r="E5366" s="8">
        <v>5.0</v>
      </c>
      <c r="F5366" s="8">
        <v>3.0</v>
      </c>
      <c r="G5366" s="8">
        <v>2829.0</v>
      </c>
      <c r="H5366" s="8">
        <v>2414.0</v>
      </c>
      <c r="I5366" s="8">
        <v>4248.0</v>
      </c>
      <c r="J5366" s="8">
        <v>2918.0</v>
      </c>
      <c r="K5366" s="8">
        <v>5922.0</v>
      </c>
      <c r="L5366" s="8">
        <v>6248.0</v>
      </c>
      <c r="M5366" s="8">
        <v>2117.0</v>
      </c>
      <c r="N5366" s="8">
        <v>667.0</v>
      </c>
      <c r="O5366" s="8">
        <v>417.0</v>
      </c>
      <c r="P5366" s="8">
        <v>4.0</v>
      </c>
      <c r="Q5366" s="39" t="s">
        <v>1314</v>
      </c>
      <c r="R5366" s="39" t="s">
        <v>13292</v>
      </c>
      <c r="S5366" s="39" t="s">
        <v>13293</v>
      </c>
      <c r="T5366" s="39" t="s">
        <v>13204</v>
      </c>
      <c r="U5366" s="39" t="s">
        <v>13205</v>
      </c>
      <c r="V5366" s="39" t="s">
        <v>1633</v>
      </c>
      <c r="W5366" s="39" t="s">
        <v>1634</v>
      </c>
      <c r="X5366" s="39" t="s">
        <v>13270</v>
      </c>
      <c r="Y5366" s="39" t="s">
        <v>13271</v>
      </c>
      <c r="Z5366" s="39" t="s">
        <v>13208</v>
      </c>
      <c r="AA5366" s="39" t="s">
        <v>13209</v>
      </c>
    </row>
    <row r="5367" ht="15.75" hidden="1" customHeight="1">
      <c r="A5367" s="39" t="s">
        <v>13302</v>
      </c>
      <c r="B5367" s="39" t="s">
        <v>13303</v>
      </c>
      <c r="C5367" s="8">
        <v>4177.0</v>
      </c>
      <c r="D5367" s="8">
        <v>12.0</v>
      </c>
      <c r="E5367" s="8">
        <v>6.0</v>
      </c>
      <c r="F5367" s="8">
        <v>3.0</v>
      </c>
      <c r="G5367" s="8">
        <v>4511.0</v>
      </c>
      <c r="H5367" s="8">
        <v>5179.0</v>
      </c>
      <c r="I5367" s="8">
        <v>3537.0</v>
      </c>
      <c r="J5367" s="8">
        <v>4639.0</v>
      </c>
      <c r="K5367" s="8">
        <v>450.0</v>
      </c>
      <c r="L5367" s="8">
        <v>6611.5</v>
      </c>
      <c r="M5367" s="8">
        <v>4856.0</v>
      </c>
      <c r="N5367" s="8">
        <v>1518.0</v>
      </c>
      <c r="O5367" s="8">
        <v>974.0</v>
      </c>
      <c r="P5367" s="8">
        <v>5.0</v>
      </c>
      <c r="Q5367" s="39" t="s">
        <v>114</v>
      </c>
      <c r="R5367" s="39" t="s">
        <v>13304</v>
      </c>
      <c r="S5367" s="39" t="s">
        <v>13305</v>
      </c>
      <c r="T5367" s="39" t="s">
        <v>13204</v>
      </c>
      <c r="U5367" s="39" t="s">
        <v>13205</v>
      </c>
      <c r="V5367" s="39" t="s">
        <v>1633</v>
      </c>
      <c r="W5367" s="39" t="s">
        <v>1634</v>
      </c>
      <c r="X5367" s="39" t="s">
        <v>13244</v>
      </c>
      <c r="Y5367" s="39" t="s">
        <v>13245</v>
      </c>
      <c r="Z5367" s="39" t="s">
        <v>13208</v>
      </c>
      <c r="AA5367" s="39" t="s">
        <v>13209</v>
      </c>
    </row>
    <row r="5368" ht="15.75" hidden="1" customHeight="1">
      <c r="A5368" s="39" t="s">
        <v>13306</v>
      </c>
      <c r="B5368" s="39" t="s">
        <v>13307</v>
      </c>
      <c r="C5368" s="8">
        <v>4821.0</v>
      </c>
      <c r="D5368" s="8">
        <v>14.0</v>
      </c>
      <c r="E5368" s="8">
        <v>7.0</v>
      </c>
      <c r="F5368" s="8">
        <v>4.0</v>
      </c>
      <c r="G5368" s="8">
        <v>5480.0</v>
      </c>
      <c r="H5368" s="8">
        <v>5740.0</v>
      </c>
      <c r="I5368" s="8">
        <v>6045.0</v>
      </c>
      <c r="J5368" s="8">
        <v>6245.0</v>
      </c>
      <c r="K5368" s="8">
        <v>137.0</v>
      </c>
      <c r="L5368" s="8">
        <v>5682.0</v>
      </c>
      <c r="M5368" s="8">
        <v>5735.0</v>
      </c>
      <c r="N5368" s="8">
        <v>993.0</v>
      </c>
      <c r="O5368" s="8">
        <v>632.0</v>
      </c>
      <c r="P5368" s="8">
        <v>5.0</v>
      </c>
      <c r="Q5368" s="39" t="s">
        <v>114</v>
      </c>
      <c r="R5368" s="39" t="s">
        <v>13304</v>
      </c>
      <c r="S5368" s="39" t="s">
        <v>13305</v>
      </c>
      <c r="T5368" s="39" t="s">
        <v>13204</v>
      </c>
      <c r="U5368" s="39" t="s">
        <v>13205</v>
      </c>
      <c r="V5368" s="39" t="s">
        <v>1633</v>
      </c>
      <c r="W5368" s="39" t="s">
        <v>1634</v>
      </c>
      <c r="X5368" s="39" t="s">
        <v>13308</v>
      </c>
      <c r="Y5368" s="39" t="s">
        <v>13309</v>
      </c>
      <c r="Z5368" s="39" t="s">
        <v>13208</v>
      </c>
      <c r="AA5368" s="39" t="s">
        <v>13209</v>
      </c>
    </row>
    <row r="5369" ht="15.75" hidden="1" customHeight="1">
      <c r="A5369" s="39" t="s">
        <v>13310</v>
      </c>
      <c r="B5369" s="39" t="s">
        <v>13311</v>
      </c>
      <c r="C5369" s="8">
        <v>4405.0</v>
      </c>
      <c r="D5369" s="8">
        <v>13.0</v>
      </c>
      <c r="E5369" s="8">
        <v>7.0</v>
      </c>
      <c r="F5369" s="8">
        <v>4.0</v>
      </c>
      <c r="G5369" s="8">
        <v>4581.0</v>
      </c>
      <c r="H5369" s="8">
        <v>4308.0</v>
      </c>
      <c r="I5369" s="8">
        <v>5623.0</v>
      </c>
      <c r="J5369" s="8">
        <v>5260.0</v>
      </c>
      <c r="K5369" s="8">
        <v>575.0</v>
      </c>
      <c r="L5369" s="8">
        <v>5174.0</v>
      </c>
      <c r="M5369" s="8">
        <v>4621.5</v>
      </c>
      <c r="N5369" s="8">
        <v>739.0</v>
      </c>
      <c r="O5369" s="8">
        <v>469.0</v>
      </c>
      <c r="P5369" s="8">
        <v>5.0</v>
      </c>
      <c r="Q5369" s="39" t="s">
        <v>114</v>
      </c>
      <c r="R5369" s="39" t="s">
        <v>13304</v>
      </c>
      <c r="S5369" s="39" t="s">
        <v>13305</v>
      </c>
      <c r="T5369" s="39" t="s">
        <v>13204</v>
      </c>
      <c r="U5369" s="39" t="s">
        <v>13205</v>
      </c>
      <c r="V5369" s="39" t="s">
        <v>1633</v>
      </c>
      <c r="W5369" s="39" t="s">
        <v>1634</v>
      </c>
      <c r="X5369" s="39" t="s">
        <v>13312</v>
      </c>
      <c r="Y5369" s="39" t="s">
        <v>13313</v>
      </c>
      <c r="Z5369" s="39" t="s">
        <v>13208</v>
      </c>
      <c r="AA5369" s="39" t="s">
        <v>13209</v>
      </c>
    </row>
    <row r="5370" ht="15.75" hidden="1" customHeight="1">
      <c r="A5370" s="39" t="s">
        <v>13314</v>
      </c>
      <c r="B5370" s="39" t="s">
        <v>13315</v>
      </c>
      <c r="C5370" s="8">
        <v>5159.0</v>
      </c>
      <c r="D5370" s="8">
        <v>15.0</v>
      </c>
      <c r="E5370" s="8">
        <v>8.0</v>
      </c>
      <c r="F5370" s="8">
        <v>4.0</v>
      </c>
      <c r="G5370" s="8">
        <v>5220.0</v>
      </c>
      <c r="H5370" s="8">
        <v>5213.0</v>
      </c>
      <c r="I5370" s="8">
        <v>5063.0</v>
      </c>
      <c r="J5370" s="8">
        <v>4636.0</v>
      </c>
      <c r="K5370" s="8">
        <v>1427.0</v>
      </c>
      <c r="L5370" s="8">
        <v>6203.0</v>
      </c>
      <c r="M5370" s="8">
        <v>4120.0</v>
      </c>
      <c r="N5370" s="8">
        <v>642.0</v>
      </c>
      <c r="O5370" s="8">
        <v>420.0</v>
      </c>
      <c r="P5370" s="8">
        <v>5.0</v>
      </c>
      <c r="Q5370" s="39" t="s">
        <v>114</v>
      </c>
      <c r="R5370" s="39" t="s">
        <v>13304</v>
      </c>
      <c r="S5370" s="39" t="s">
        <v>13305</v>
      </c>
      <c r="T5370" s="39" t="s">
        <v>13204</v>
      </c>
      <c r="U5370" s="39" t="s">
        <v>13205</v>
      </c>
      <c r="V5370" s="39" t="s">
        <v>1633</v>
      </c>
      <c r="W5370" s="39" t="s">
        <v>1634</v>
      </c>
      <c r="X5370" s="39" t="s">
        <v>13312</v>
      </c>
      <c r="Y5370" s="39" t="s">
        <v>13313</v>
      </c>
      <c r="Z5370" s="39" t="s">
        <v>13208</v>
      </c>
      <c r="AA5370" s="39" t="s">
        <v>13209</v>
      </c>
    </row>
    <row r="5371" ht="15.75" hidden="1" customHeight="1">
      <c r="A5371" s="39" t="s">
        <v>13316</v>
      </c>
      <c r="B5371" s="39" t="s">
        <v>13317</v>
      </c>
      <c r="C5371" s="8">
        <v>4320.0</v>
      </c>
      <c r="D5371" s="8">
        <v>13.0</v>
      </c>
      <c r="E5371" s="8">
        <v>7.0</v>
      </c>
      <c r="F5371" s="8">
        <v>4.0</v>
      </c>
      <c r="G5371" s="8">
        <v>3726.0</v>
      </c>
      <c r="H5371" s="8">
        <v>4657.0</v>
      </c>
      <c r="I5371" s="8">
        <v>5636.0</v>
      </c>
      <c r="J5371" s="8">
        <v>4565.0</v>
      </c>
      <c r="K5371" s="8">
        <v>815.0</v>
      </c>
      <c r="L5371" s="8">
        <v>6799.0</v>
      </c>
      <c r="M5371" s="8">
        <v>4425.5</v>
      </c>
      <c r="N5371" s="8">
        <v>686.0</v>
      </c>
      <c r="O5371" s="8">
        <v>380.0</v>
      </c>
      <c r="P5371" s="8">
        <v>5.0</v>
      </c>
      <c r="Q5371" s="39" t="s">
        <v>114</v>
      </c>
      <c r="R5371" s="39" t="s">
        <v>13304</v>
      </c>
      <c r="S5371" s="39" t="s">
        <v>13305</v>
      </c>
      <c r="T5371" s="39" t="s">
        <v>13204</v>
      </c>
      <c r="U5371" s="39" t="s">
        <v>13205</v>
      </c>
      <c r="V5371" s="39" t="s">
        <v>1633</v>
      </c>
      <c r="W5371" s="39" t="s">
        <v>1634</v>
      </c>
      <c r="X5371" s="39" t="s">
        <v>13312</v>
      </c>
      <c r="Y5371" s="39" t="s">
        <v>13313</v>
      </c>
      <c r="Z5371" s="39" t="s">
        <v>13208</v>
      </c>
      <c r="AA5371" s="39" t="s">
        <v>13209</v>
      </c>
    </row>
    <row r="5372" ht="15.75" hidden="1" customHeight="1">
      <c r="A5372" s="39" t="s">
        <v>13318</v>
      </c>
      <c r="B5372" s="39" t="s">
        <v>13319</v>
      </c>
      <c r="C5372" s="8">
        <v>5226.0</v>
      </c>
      <c r="D5372" s="8">
        <v>15.0</v>
      </c>
      <c r="E5372" s="8">
        <v>8.0</v>
      </c>
      <c r="F5372" s="8">
        <v>4.0</v>
      </c>
      <c r="G5372" s="8">
        <v>5437.0</v>
      </c>
      <c r="H5372" s="8">
        <v>5804.0</v>
      </c>
      <c r="I5372" s="8">
        <v>5539.0</v>
      </c>
      <c r="J5372" s="8">
        <v>5510.0</v>
      </c>
      <c r="K5372" s="8">
        <v>585.0</v>
      </c>
      <c r="L5372" s="8">
        <v>6701.0</v>
      </c>
      <c r="M5372" s="8">
        <v>5303.0</v>
      </c>
      <c r="N5372" s="8">
        <v>989.0</v>
      </c>
      <c r="O5372" s="8">
        <v>623.0</v>
      </c>
      <c r="P5372" s="8">
        <v>5.0</v>
      </c>
      <c r="Q5372" s="39" t="s">
        <v>114</v>
      </c>
      <c r="R5372" s="39" t="s">
        <v>13320</v>
      </c>
      <c r="S5372" s="39" t="s">
        <v>13321</v>
      </c>
      <c r="T5372" s="39" t="s">
        <v>13204</v>
      </c>
      <c r="U5372" s="39" t="s">
        <v>13205</v>
      </c>
      <c r="V5372" s="39" t="s">
        <v>1633</v>
      </c>
      <c r="W5372" s="39" t="s">
        <v>1634</v>
      </c>
      <c r="X5372" s="39" t="s">
        <v>13244</v>
      </c>
      <c r="Y5372" s="39" t="s">
        <v>13245</v>
      </c>
      <c r="Z5372" s="39" t="s">
        <v>13208</v>
      </c>
      <c r="AA5372" s="39" t="s">
        <v>13209</v>
      </c>
    </row>
    <row r="5373" ht="15.75" hidden="1" customHeight="1">
      <c r="A5373" s="39" t="s">
        <v>13322</v>
      </c>
      <c r="B5373" s="39" t="s">
        <v>13323</v>
      </c>
      <c r="C5373" s="8">
        <v>4686.0</v>
      </c>
      <c r="D5373" s="8">
        <v>14.0</v>
      </c>
      <c r="E5373" s="8">
        <v>7.0</v>
      </c>
      <c r="F5373" s="8">
        <v>4.0</v>
      </c>
      <c r="G5373" s="8">
        <v>4242.5</v>
      </c>
      <c r="H5373" s="8">
        <v>5062.0</v>
      </c>
      <c r="I5373" s="8">
        <v>4889.0</v>
      </c>
      <c r="J5373" s="8">
        <v>5443.0</v>
      </c>
      <c r="K5373" s="8">
        <v>955.0</v>
      </c>
      <c r="L5373" s="8">
        <v>6077.0</v>
      </c>
      <c r="M5373" s="8">
        <v>2809.0</v>
      </c>
      <c r="N5373" s="8">
        <v>568.0</v>
      </c>
      <c r="O5373" s="8">
        <v>325.0</v>
      </c>
      <c r="P5373" s="8">
        <v>5.0</v>
      </c>
      <c r="Q5373" s="39" t="s">
        <v>114</v>
      </c>
      <c r="R5373" s="39" t="s">
        <v>13320</v>
      </c>
      <c r="S5373" s="39" t="s">
        <v>13321</v>
      </c>
      <c r="T5373" s="39" t="s">
        <v>13204</v>
      </c>
      <c r="U5373" s="39" t="s">
        <v>13205</v>
      </c>
      <c r="V5373" s="39" t="s">
        <v>1633</v>
      </c>
      <c r="W5373" s="39" t="s">
        <v>1634</v>
      </c>
      <c r="X5373" s="39" t="s">
        <v>13244</v>
      </c>
      <c r="Y5373" s="39" t="s">
        <v>13245</v>
      </c>
      <c r="Z5373" s="39" t="s">
        <v>13208</v>
      </c>
      <c r="AA5373" s="39" t="s">
        <v>13209</v>
      </c>
    </row>
    <row r="5374" ht="15.75" hidden="1" customHeight="1">
      <c r="A5374" s="39" t="s">
        <v>13324</v>
      </c>
      <c r="B5374" s="39" t="s">
        <v>13325</v>
      </c>
      <c r="C5374" s="8">
        <v>5306.0</v>
      </c>
      <c r="D5374" s="8">
        <v>16.0</v>
      </c>
      <c r="E5374" s="8">
        <v>8.0</v>
      </c>
      <c r="F5374" s="8">
        <v>4.0</v>
      </c>
      <c r="G5374" s="8">
        <v>6082.0</v>
      </c>
      <c r="H5374" s="8">
        <v>6718.0</v>
      </c>
      <c r="I5374" s="8">
        <v>4462.0</v>
      </c>
      <c r="J5374" s="8">
        <v>5994.0</v>
      </c>
      <c r="K5374" s="8">
        <v>384.0</v>
      </c>
      <c r="L5374" s="8">
        <v>5992.0</v>
      </c>
      <c r="M5374" s="8">
        <v>4949.0</v>
      </c>
      <c r="N5374" s="8">
        <v>1739.0</v>
      </c>
      <c r="O5374" s="8">
        <v>1153.0</v>
      </c>
      <c r="P5374" s="8">
        <v>5.0</v>
      </c>
      <c r="Q5374" s="39" t="s">
        <v>114</v>
      </c>
      <c r="R5374" s="39" t="s">
        <v>13320</v>
      </c>
      <c r="S5374" s="39" t="s">
        <v>13321</v>
      </c>
      <c r="T5374" s="39" t="s">
        <v>13204</v>
      </c>
      <c r="U5374" s="39" t="s">
        <v>13205</v>
      </c>
      <c r="V5374" s="39" t="s">
        <v>1633</v>
      </c>
      <c r="W5374" s="39" t="s">
        <v>1634</v>
      </c>
      <c r="X5374" s="39" t="s">
        <v>13308</v>
      </c>
      <c r="Y5374" s="39" t="s">
        <v>13309</v>
      </c>
      <c r="Z5374" s="39" t="s">
        <v>13208</v>
      </c>
      <c r="AA5374" s="39" t="s">
        <v>13209</v>
      </c>
    </row>
    <row r="5375" ht="15.75" hidden="1" customHeight="1">
      <c r="A5375" s="39" t="s">
        <v>13326</v>
      </c>
      <c r="B5375" s="39" t="s">
        <v>13327</v>
      </c>
      <c r="C5375" s="8">
        <v>5660.0</v>
      </c>
      <c r="D5375" s="8">
        <v>17.0</v>
      </c>
      <c r="E5375" s="8">
        <v>9.0</v>
      </c>
      <c r="F5375" s="8">
        <v>5.0</v>
      </c>
      <c r="G5375" s="8">
        <v>6909.0</v>
      </c>
      <c r="H5375" s="8">
        <v>6316.0</v>
      </c>
      <c r="I5375" s="8">
        <v>5923.0</v>
      </c>
      <c r="J5375" s="8">
        <v>6342.0</v>
      </c>
      <c r="K5375" s="8">
        <v>342.0</v>
      </c>
      <c r="L5375" s="8">
        <v>6445.0</v>
      </c>
      <c r="M5375" s="8">
        <v>4716.0</v>
      </c>
      <c r="N5375" s="8">
        <v>571.0</v>
      </c>
      <c r="O5375" s="8">
        <v>375.0</v>
      </c>
      <c r="P5375" s="8">
        <v>5.0</v>
      </c>
      <c r="Q5375" s="39" t="s">
        <v>114</v>
      </c>
      <c r="R5375" s="39" t="s">
        <v>13320</v>
      </c>
      <c r="S5375" s="39" t="s">
        <v>13321</v>
      </c>
      <c r="T5375" s="39" t="s">
        <v>13204</v>
      </c>
      <c r="U5375" s="39" t="s">
        <v>13205</v>
      </c>
      <c r="V5375" s="39" t="s">
        <v>1633</v>
      </c>
      <c r="W5375" s="39" t="s">
        <v>1634</v>
      </c>
      <c r="X5375" s="39" t="s">
        <v>13206</v>
      </c>
      <c r="Y5375" s="39" t="s">
        <v>13207</v>
      </c>
      <c r="Z5375" s="39" t="s">
        <v>13208</v>
      </c>
      <c r="AA5375" s="39" t="s">
        <v>13209</v>
      </c>
    </row>
    <row r="5376" ht="15.75" hidden="1" customHeight="1">
      <c r="A5376" s="39" t="s">
        <v>13328</v>
      </c>
      <c r="B5376" s="39" t="s">
        <v>13329</v>
      </c>
      <c r="C5376" s="8">
        <v>4543.0</v>
      </c>
      <c r="D5376" s="8">
        <v>14.0</v>
      </c>
      <c r="E5376" s="8">
        <v>7.0</v>
      </c>
      <c r="F5376" s="8">
        <v>4.0</v>
      </c>
      <c r="G5376" s="8">
        <v>5128.0</v>
      </c>
      <c r="H5376" s="8">
        <v>5592.0</v>
      </c>
      <c r="I5376" s="8">
        <v>5542.0</v>
      </c>
      <c r="J5376" s="8">
        <v>5936.0</v>
      </c>
      <c r="K5376" s="8">
        <v>106.0</v>
      </c>
      <c r="L5376" s="8">
        <v>6764.0</v>
      </c>
      <c r="M5376" s="8">
        <v>5120.0</v>
      </c>
      <c r="N5376" s="8">
        <v>615.0</v>
      </c>
      <c r="O5376" s="8">
        <v>376.0</v>
      </c>
      <c r="P5376" s="8">
        <v>5.0</v>
      </c>
      <c r="Q5376" s="39" t="s">
        <v>114</v>
      </c>
      <c r="R5376" s="39" t="s">
        <v>13320</v>
      </c>
      <c r="S5376" s="39" t="s">
        <v>13321</v>
      </c>
      <c r="T5376" s="39" t="s">
        <v>13204</v>
      </c>
      <c r="U5376" s="39" t="s">
        <v>13205</v>
      </c>
      <c r="V5376" s="39" t="s">
        <v>1633</v>
      </c>
      <c r="W5376" s="39" t="s">
        <v>1634</v>
      </c>
      <c r="X5376" s="39" t="s">
        <v>13206</v>
      </c>
      <c r="Y5376" s="39" t="s">
        <v>13207</v>
      </c>
      <c r="Z5376" s="39" t="s">
        <v>13208</v>
      </c>
      <c r="AA5376" s="39" t="s">
        <v>13209</v>
      </c>
    </row>
    <row r="5377" ht="15.75" hidden="1" customHeight="1">
      <c r="A5377" s="39" t="s">
        <v>13330</v>
      </c>
      <c r="B5377" s="39" t="s">
        <v>13331</v>
      </c>
      <c r="C5377" s="8">
        <v>3143.0</v>
      </c>
      <c r="D5377" s="8">
        <v>10.0</v>
      </c>
      <c r="E5377" s="8">
        <v>5.0</v>
      </c>
      <c r="F5377" s="8">
        <v>3.0</v>
      </c>
      <c r="G5377" s="8">
        <v>3109.0</v>
      </c>
      <c r="H5377" s="8">
        <v>2507.5</v>
      </c>
      <c r="I5377" s="8">
        <v>2825.0</v>
      </c>
      <c r="J5377" s="8">
        <v>3395.0</v>
      </c>
      <c r="K5377" s="8">
        <v>3596.0</v>
      </c>
      <c r="L5377" s="8">
        <v>5596.0</v>
      </c>
      <c r="M5377" s="8">
        <v>3173.0</v>
      </c>
      <c r="N5377" s="8">
        <v>936.0</v>
      </c>
      <c r="O5377" s="8">
        <v>571.0</v>
      </c>
      <c r="P5377" s="8">
        <v>5.0</v>
      </c>
      <c r="Q5377" s="39" t="s">
        <v>114</v>
      </c>
      <c r="R5377" s="39" t="s">
        <v>13332</v>
      </c>
      <c r="S5377" s="39" t="s">
        <v>13333</v>
      </c>
      <c r="T5377" s="39" t="s">
        <v>13204</v>
      </c>
      <c r="U5377" s="39" t="s">
        <v>13205</v>
      </c>
      <c r="V5377" s="39" t="s">
        <v>1633</v>
      </c>
      <c r="W5377" s="39" t="s">
        <v>1634</v>
      </c>
      <c r="X5377" s="39" t="s">
        <v>13308</v>
      </c>
      <c r="Y5377" s="39" t="s">
        <v>13309</v>
      </c>
      <c r="Z5377" s="39" t="s">
        <v>13208</v>
      </c>
      <c r="AA5377" s="39" t="s">
        <v>13209</v>
      </c>
    </row>
    <row r="5378" ht="15.75" hidden="1" customHeight="1">
      <c r="A5378" s="39" t="s">
        <v>13334</v>
      </c>
      <c r="B5378" s="39" t="s">
        <v>13335</v>
      </c>
      <c r="C5378" s="8">
        <v>3232.0</v>
      </c>
      <c r="D5378" s="8">
        <v>10.0</v>
      </c>
      <c r="E5378" s="8">
        <v>5.0</v>
      </c>
      <c r="F5378" s="8">
        <v>3.0</v>
      </c>
      <c r="G5378" s="8">
        <v>3156.0</v>
      </c>
      <c r="H5378" s="8">
        <v>2730.0</v>
      </c>
      <c r="I5378" s="8">
        <v>3498.0</v>
      </c>
      <c r="J5378" s="8">
        <v>3262.0</v>
      </c>
      <c r="K5378" s="8">
        <v>2280.0</v>
      </c>
      <c r="L5378" s="8">
        <v>5837.0</v>
      </c>
      <c r="M5378" s="8">
        <v>4667.0</v>
      </c>
      <c r="N5378" s="8">
        <v>937.0</v>
      </c>
      <c r="O5378" s="8">
        <v>532.0</v>
      </c>
      <c r="P5378" s="8">
        <v>5.0</v>
      </c>
      <c r="Q5378" s="39" t="s">
        <v>114</v>
      </c>
      <c r="R5378" s="39" t="s">
        <v>13332</v>
      </c>
      <c r="S5378" s="39" t="s">
        <v>13333</v>
      </c>
      <c r="T5378" s="39" t="s">
        <v>13204</v>
      </c>
      <c r="U5378" s="39" t="s">
        <v>13205</v>
      </c>
      <c r="V5378" s="39" t="s">
        <v>1633</v>
      </c>
      <c r="W5378" s="39" t="s">
        <v>1634</v>
      </c>
      <c r="X5378" s="39" t="s">
        <v>13308</v>
      </c>
      <c r="Y5378" s="39" t="s">
        <v>13309</v>
      </c>
      <c r="Z5378" s="39" t="s">
        <v>13208</v>
      </c>
      <c r="AA5378" s="39" t="s">
        <v>13209</v>
      </c>
    </row>
    <row r="5379" ht="15.75" hidden="1" customHeight="1">
      <c r="A5379" s="39" t="s">
        <v>13336</v>
      </c>
      <c r="B5379" s="39" t="s">
        <v>13337</v>
      </c>
      <c r="C5379" s="8">
        <v>5918.0</v>
      </c>
      <c r="D5379" s="8">
        <v>17.0</v>
      </c>
      <c r="E5379" s="8">
        <v>9.0</v>
      </c>
      <c r="F5379" s="8">
        <v>5.0</v>
      </c>
      <c r="G5379" s="8">
        <v>6205.0</v>
      </c>
      <c r="H5379" s="8">
        <v>6345.0</v>
      </c>
      <c r="I5379" s="8">
        <v>5457.0</v>
      </c>
      <c r="J5379" s="8">
        <v>6141.0</v>
      </c>
      <c r="K5379" s="8">
        <v>946.0</v>
      </c>
      <c r="L5379" s="8">
        <v>6283.0</v>
      </c>
      <c r="M5379" s="8">
        <v>6439.0</v>
      </c>
      <c r="N5379" s="8">
        <v>1389.0</v>
      </c>
      <c r="O5379" s="8">
        <v>861.0</v>
      </c>
      <c r="P5379" s="8">
        <v>5.0</v>
      </c>
      <c r="Q5379" s="39" t="s">
        <v>114</v>
      </c>
      <c r="R5379" s="39" t="s">
        <v>13332</v>
      </c>
      <c r="S5379" s="39" t="s">
        <v>13333</v>
      </c>
      <c r="T5379" s="39" t="s">
        <v>13204</v>
      </c>
      <c r="U5379" s="39" t="s">
        <v>13205</v>
      </c>
      <c r="V5379" s="39" t="s">
        <v>1633</v>
      </c>
      <c r="W5379" s="39" t="s">
        <v>1634</v>
      </c>
      <c r="X5379" s="39" t="s">
        <v>13308</v>
      </c>
      <c r="Y5379" s="39" t="s">
        <v>13309</v>
      </c>
      <c r="Z5379" s="39" t="s">
        <v>13208</v>
      </c>
      <c r="AA5379" s="39" t="s">
        <v>13209</v>
      </c>
    </row>
    <row r="5380" ht="15.75" hidden="1" customHeight="1">
      <c r="A5380" s="39" t="s">
        <v>13338</v>
      </c>
      <c r="B5380" s="39" t="s">
        <v>13339</v>
      </c>
      <c r="C5380" s="8">
        <v>3930.0</v>
      </c>
      <c r="D5380" s="8">
        <v>12.0</v>
      </c>
      <c r="E5380" s="8">
        <v>6.0</v>
      </c>
      <c r="F5380" s="8">
        <v>3.0</v>
      </c>
      <c r="G5380" s="8">
        <v>4639.0</v>
      </c>
      <c r="H5380" s="8">
        <v>5642.0</v>
      </c>
      <c r="I5380" s="8">
        <v>4546.0</v>
      </c>
      <c r="J5380" s="8">
        <v>5758.0</v>
      </c>
      <c r="K5380" s="8">
        <v>90.0</v>
      </c>
      <c r="L5380" s="8">
        <v>2642.0</v>
      </c>
      <c r="M5380" s="8">
        <v>5020.0</v>
      </c>
      <c r="N5380" s="8">
        <v>439.0</v>
      </c>
      <c r="O5380" s="8">
        <v>259.0</v>
      </c>
      <c r="P5380" s="8">
        <v>5.0</v>
      </c>
      <c r="Q5380" s="39" t="s">
        <v>114</v>
      </c>
      <c r="R5380" s="39" t="s">
        <v>13332</v>
      </c>
      <c r="S5380" s="39" t="s">
        <v>13333</v>
      </c>
      <c r="T5380" s="39" t="s">
        <v>13204</v>
      </c>
      <c r="U5380" s="39" t="s">
        <v>13205</v>
      </c>
      <c r="V5380" s="39" t="s">
        <v>1633</v>
      </c>
      <c r="W5380" s="39" t="s">
        <v>1634</v>
      </c>
      <c r="X5380" s="39" t="s">
        <v>13308</v>
      </c>
      <c r="Y5380" s="39" t="s">
        <v>13309</v>
      </c>
      <c r="Z5380" s="39" t="s">
        <v>13208</v>
      </c>
      <c r="AA5380" s="39" t="s">
        <v>13209</v>
      </c>
    </row>
    <row r="5381" ht="15.75" hidden="1" customHeight="1">
      <c r="A5381" s="39" t="s">
        <v>13340</v>
      </c>
      <c r="B5381" s="39" t="s">
        <v>13341</v>
      </c>
      <c r="C5381" s="8">
        <v>6321.0</v>
      </c>
      <c r="D5381" s="8">
        <v>19.0</v>
      </c>
      <c r="E5381" s="8">
        <v>10.0</v>
      </c>
      <c r="F5381" s="8">
        <v>5.0</v>
      </c>
      <c r="G5381" s="8">
        <v>6314.0</v>
      </c>
      <c r="H5381" s="8">
        <v>6577.0</v>
      </c>
      <c r="I5381" s="8">
        <v>5440.0</v>
      </c>
      <c r="J5381" s="8">
        <v>6069.0</v>
      </c>
      <c r="K5381" s="8">
        <v>1994.0</v>
      </c>
      <c r="L5381" s="8">
        <v>5737.0</v>
      </c>
      <c r="M5381" s="8">
        <v>4584.5</v>
      </c>
      <c r="N5381" s="8">
        <v>735.0</v>
      </c>
      <c r="O5381" s="8">
        <v>466.0</v>
      </c>
      <c r="P5381" s="8">
        <v>5.0</v>
      </c>
      <c r="Q5381" s="39" t="s">
        <v>114</v>
      </c>
      <c r="R5381" s="39" t="s">
        <v>13332</v>
      </c>
      <c r="S5381" s="39" t="s">
        <v>13333</v>
      </c>
      <c r="T5381" s="39" t="s">
        <v>13204</v>
      </c>
      <c r="U5381" s="39" t="s">
        <v>13205</v>
      </c>
      <c r="V5381" s="39" t="s">
        <v>1633</v>
      </c>
      <c r="W5381" s="39" t="s">
        <v>1634</v>
      </c>
      <c r="X5381" s="39" t="s">
        <v>13308</v>
      </c>
      <c r="Y5381" s="39" t="s">
        <v>13309</v>
      </c>
      <c r="Z5381" s="39" t="s">
        <v>13208</v>
      </c>
      <c r="AA5381" s="39" t="s">
        <v>13209</v>
      </c>
    </row>
    <row r="5382" ht="15.75" hidden="1" customHeight="1">
      <c r="A5382" s="39" t="s">
        <v>13342</v>
      </c>
      <c r="B5382" s="39" t="s">
        <v>13343</v>
      </c>
      <c r="C5382" s="8">
        <v>4710.0</v>
      </c>
      <c r="D5382" s="8">
        <v>14.0</v>
      </c>
      <c r="E5382" s="8">
        <v>7.0</v>
      </c>
      <c r="F5382" s="8">
        <v>4.0</v>
      </c>
      <c r="G5382" s="8">
        <v>4366.0</v>
      </c>
      <c r="H5382" s="8">
        <v>4865.0</v>
      </c>
      <c r="I5382" s="8">
        <v>4427.0</v>
      </c>
      <c r="J5382" s="8">
        <v>5347.0</v>
      </c>
      <c r="K5382" s="8">
        <v>1237.0</v>
      </c>
      <c r="L5382" s="8">
        <v>5981.0</v>
      </c>
      <c r="M5382" s="8">
        <v>3205.0</v>
      </c>
      <c r="N5382" s="8">
        <v>863.0</v>
      </c>
      <c r="O5382" s="8">
        <v>516.0</v>
      </c>
      <c r="P5382" s="8">
        <v>5.0</v>
      </c>
      <c r="Q5382" s="39" t="s">
        <v>114</v>
      </c>
      <c r="R5382" s="39" t="s">
        <v>13332</v>
      </c>
      <c r="S5382" s="39" t="s">
        <v>13333</v>
      </c>
      <c r="T5382" s="39" t="s">
        <v>13204</v>
      </c>
      <c r="U5382" s="39" t="s">
        <v>13205</v>
      </c>
      <c r="V5382" s="39" t="s">
        <v>1633</v>
      </c>
      <c r="W5382" s="39" t="s">
        <v>1634</v>
      </c>
      <c r="X5382" s="39" t="s">
        <v>13308</v>
      </c>
      <c r="Y5382" s="39" t="s">
        <v>13309</v>
      </c>
      <c r="Z5382" s="39" t="s">
        <v>13208</v>
      </c>
      <c r="AA5382" s="39" t="s">
        <v>13209</v>
      </c>
    </row>
    <row r="5383" ht="15.75" hidden="1" customHeight="1">
      <c r="A5383" s="39" t="s">
        <v>13344</v>
      </c>
      <c r="B5383" s="39" t="s">
        <v>13345</v>
      </c>
      <c r="C5383" s="8">
        <v>3014.0</v>
      </c>
      <c r="D5383" s="8">
        <v>9.0</v>
      </c>
      <c r="E5383" s="8">
        <v>5.0</v>
      </c>
      <c r="F5383" s="8">
        <v>3.0</v>
      </c>
      <c r="G5383" s="8">
        <v>2660.0</v>
      </c>
      <c r="H5383" s="8">
        <v>4080.0</v>
      </c>
      <c r="I5383" s="8">
        <v>1892.0</v>
      </c>
      <c r="J5383" s="8">
        <v>3171.0</v>
      </c>
      <c r="K5383" s="8">
        <v>1834.0</v>
      </c>
      <c r="L5383" s="8">
        <v>5326.0</v>
      </c>
      <c r="M5383" s="8">
        <v>3560.0</v>
      </c>
      <c r="N5383" s="8">
        <v>572.0</v>
      </c>
      <c r="O5383" s="8">
        <v>343.0</v>
      </c>
      <c r="P5383" s="8">
        <v>2.0</v>
      </c>
      <c r="Q5383" s="39" t="s">
        <v>877</v>
      </c>
      <c r="R5383" s="39" t="s">
        <v>13346</v>
      </c>
      <c r="S5383" s="39" t="s">
        <v>13347</v>
      </c>
      <c r="T5383" s="39" t="s">
        <v>13204</v>
      </c>
      <c r="U5383" s="39" t="s">
        <v>13205</v>
      </c>
      <c r="V5383" s="39" t="s">
        <v>1633</v>
      </c>
      <c r="W5383" s="39" t="s">
        <v>1634</v>
      </c>
      <c r="X5383" s="39" t="s">
        <v>13348</v>
      </c>
      <c r="Y5383" s="39" t="s">
        <v>13349</v>
      </c>
      <c r="Z5383" s="39" t="s">
        <v>13208</v>
      </c>
      <c r="AA5383" s="39" t="s">
        <v>13209</v>
      </c>
    </row>
    <row r="5384" ht="15.75" hidden="1" customHeight="1">
      <c r="A5384" s="39" t="s">
        <v>13350</v>
      </c>
      <c r="B5384" s="39" t="s">
        <v>13351</v>
      </c>
      <c r="C5384" s="8">
        <v>2049.0</v>
      </c>
      <c r="D5384" s="8">
        <v>6.0</v>
      </c>
      <c r="E5384" s="8">
        <v>3.0</v>
      </c>
      <c r="F5384" s="8">
        <v>2.0</v>
      </c>
      <c r="G5384" s="8">
        <v>1790.0</v>
      </c>
      <c r="H5384" s="8">
        <v>2129.0</v>
      </c>
      <c r="I5384" s="8">
        <v>1541.0</v>
      </c>
      <c r="J5384" s="8">
        <v>2805.0</v>
      </c>
      <c r="K5384" s="8">
        <v>2073.0</v>
      </c>
      <c r="L5384" s="8">
        <v>4530.0</v>
      </c>
      <c r="M5384" s="8">
        <v>3552.5</v>
      </c>
      <c r="N5384" s="8">
        <v>861.0</v>
      </c>
      <c r="O5384" s="8">
        <v>576.0</v>
      </c>
      <c r="P5384" s="8">
        <v>2.0</v>
      </c>
      <c r="Q5384" s="39" t="s">
        <v>877</v>
      </c>
      <c r="R5384" s="39" t="s">
        <v>13346</v>
      </c>
      <c r="S5384" s="39" t="s">
        <v>13347</v>
      </c>
      <c r="T5384" s="39" t="s">
        <v>13204</v>
      </c>
      <c r="U5384" s="39" t="s">
        <v>13205</v>
      </c>
      <c r="V5384" s="39" t="s">
        <v>1633</v>
      </c>
      <c r="W5384" s="39" t="s">
        <v>1634</v>
      </c>
      <c r="X5384" s="39" t="s">
        <v>13348</v>
      </c>
      <c r="Y5384" s="39" t="s">
        <v>13349</v>
      </c>
      <c r="Z5384" s="39" t="s">
        <v>13208</v>
      </c>
      <c r="AA5384" s="39" t="s">
        <v>13209</v>
      </c>
    </row>
    <row r="5385" ht="15.75" hidden="1" customHeight="1">
      <c r="A5385" s="39" t="s">
        <v>13352</v>
      </c>
      <c r="B5385" s="39" t="s">
        <v>13353</v>
      </c>
      <c r="C5385" s="8">
        <v>4623.0</v>
      </c>
      <c r="D5385" s="8">
        <v>14.0</v>
      </c>
      <c r="E5385" s="8">
        <v>7.0</v>
      </c>
      <c r="F5385" s="8">
        <v>4.0</v>
      </c>
      <c r="G5385" s="8">
        <v>4199.0</v>
      </c>
      <c r="H5385" s="8">
        <v>4236.0</v>
      </c>
      <c r="I5385" s="8">
        <v>4278.0</v>
      </c>
      <c r="J5385" s="8">
        <v>4071.0</v>
      </c>
      <c r="K5385" s="8">
        <v>2719.0</v>
      </c>
      <c r="L5385" s="8">
        <v>5813.0</v>
      </c>
      <c r="M5385" s="8">
        <v>5765.0</v>
      </c>
      <c r="N5385" s="8">
        <v>923.0</v>
      </c>
      <c r="O5385" s="8">
        <v>526.0</v>
      </c>
      <c r="P5385" s="8">
        <v>2.0</v>
      </c>
      <c r="Q5385" s="39" t="s">
        <v>877</v>
      </c>
      <c r="R5385" s="39" t="s">
        <v>13346</v>
      </c>
      <c r="S5385" s="39" t="s">
        <v>13347</v>
      </c>
      <c r="T5385" s="39" t="s">
        <v>13204</v>
      </c>
      <c r="U5385" s="39" t="s">
        <v>13205</v>
      </c>
      <c r="V5385" s="39" t="s">
        <v>1633</v>
      </c>
      <c r="W5385" s="39" t="s">
        <v>1634</v>
      </c>
      <c r="X5385" s="39" t="s">
        <v>13348</v>
      </c>
      <c r="Y5385" s="39" t="s">
        <v>13349</v>
      </c>
      <c r="Z5385" s="39" t="s">
        <v>13208</v>
      </c>
      <c r="AA5385" s="39" t="s">
        <v>13209</v>
      </c>
    </row>
    <row r="5386" ht="15.75" hidden="1" customHeight="1">
      <c r="A5386" s="39" t="s">
        <v>13354</v>
      </c>
      <c r="B5386" s="39" t="s">
        <v>13355</v>
      </c>
      <c r="C5386" s="8">
        <v>5087.0</v>
      </c>
      <c r="D5386" s="8">
        <v>15.0</v>
      </c>
      <c r="E5386" s="8">
        <v>8.0</v>
      </c>
      <c r="F5386" s="8">
        <v>4.0</v>
      </c>
      <c r="G5386" s="8">
        <v>5075.0</v>
      </c>
      <c r="H5386" s="8">
        <v>4450.0</v>
      </c>
      <c r="I5386" s="8">
        <v>4349.0</v>
      </c>
      <c r="J5386" s="8">
        <v>4916.0</v>
      </c>
      <c r="K5386" s="8">
        <v>2921.0</v>
      </c>
      <c r="L5386" s="8">
        <v>4450.0</v>
      </c>
      <c r="M5386" s="8">
        <v>5716.0</v>
      </c>
      <c r="N5386" s="8">
        <v>683.0</v>
      </c>
      <c r="O5386" s="8">
        <v>449.0</v>
      </c>
      <c r="P5386" s="8">
        <v>2.0</v>
      </c>
      <c r="Q5386" s="39" t="s">
        <v>877</v>
      </c>
      <c r="R5386" s="39" t="s">
        <v>13346</v>
      </c>
      <c r="S5386" s="39" t="s">
        <v>13347</v>
      </c>
      <c r="T5386" s="39" t="s">
        <v>13204</v>
      </c>
      <c r="U5386" s="39" t="s">
        <v>13205</v>
      </c>
      <c r="V5386" s="39" t="s">
        <v>1633</v>
      </c>
      <c r="W5386" s="39" t="s">
        <v>1634</v>
      </c>
      <c r="X5386" s="39" t="s">
        <v>13348</v>
      </c>
      <c r="Y5386" s="39" t="s">
        <v>13349</v>
      </c>
      <c r="Z5386" s="39" t="s">
        <v>13208</v>
      </c>
      <c r="AA5386" s="39" t="s">
        <v>13209</v>
      </c>
    </row>
    <row r="5387" ht="15.75" hidden="1" customHeight="1">
      <c r="A5387" s="39" t="s">
        <v>13356</v>
      </c>
      <c r="B5387" s="39" t="s">
        <v>13357</v>
      </c>
      <c r="C5387" s="8">
        <v>1781.0</v>
      </c>
      <c r="D5387" s="8">
        <v>6.0</v>
      </c>
      <c r="E5387" s="8">
        <v>3.0</v>
      </c>
      <c r="F5387" s="8">
        <v>2.0</v>
      </c>
      <c r="G5387" s="8">
        <v>3136.0</v>
      </c>
      <c r="H5387" s="8">
        <v>2995.0</v>
      </c>
      <c r="I5387" s="8">
        <v>1023.0</v>
      </c>
      <c r="J5387" s="8">
        <v>1429.0</v>
      </c>
      <c r="K5387" s="8">
        <v>1546.0</v>
      </c>
      <c r="L5387" s="8">
        <v>43.0</v>
      </c>
      <c r="M5387" s="8">
        <v>1976.0</v>
      </c>
      <c r="N5387" s="8">
        <v>1091.0</v>
      </c>
      <c r="O5387" s="8">
        <v>827.0</v>
      </c>
      <c r="P5387" s="8">
        <v>2.0</v>
      </c>
      <c r="Q5387" s="39" t="s">
        <v>877</v>
      </c>
      <c r="R5387" s="39" t="s">
        <v>13346</v>
      </c>
      <c r="S5387" s="39" t="s">
        <v>13347</v>
      </c>
      <c r="T5387" s="39" t="s">
        <v>13204</v>
      </c>
      <c r="U5387" s="39" t="s">
        <v>13205</v>
      </c>
      <c r="V5387" s="39" t="s">
        <v>1633</v>
      </c>
      <c r="W5387" s="39" t="s">
        <v>1634</v>
      </c>
      <c r="X5387" s="39" t="s">
        <v>13358</v>
      </c>
      <c r="Y5387" s="39" t="s">
        <v>13359</v>
      </c>
      <c r="Z5387" s="39" t="s">
        <v>13360</v>
      </c>
      <c r="AA5387" s="39" t="s">
        <v>13361</v>
      </c>
    </row>
    <row r="5388" ht="15.75" hidden="1" customHeight="1">
      <c r="A5388" s="39" t="s">
        <v>13362</v>
      </c>
      <c r="B5388" s="39" t="s">
        <v>13363</v>
      </c>
      <c r="C5388" s="8">
        <v>6072.0</v>
      </c>
      <c r="D5388" s="8">
        <v>18.0</v>
      </c>
      <c r="E5388" s="8">
        <v>9.0</v>
      </c>
      <c r="F5388" s="8">
        <v>5.0</v>
      </c>
      <c r="G5388" s="8">
        <v>4972.0</v>
      </c>
      <c r="H5388" s="8">
        <v>5329.5</v>
      </c>
      <c r="I5388" s="8">
        <v>5898.0</v>
      </c>
      <c r="J5388" s="8">
        <v>5886.0</v>
      </c>
      <c r="K5388" s="8">
        <v>5940.0</v>
      </c>
      <c r="L5388" s="8">
        <v>5243.0</v>
      </c>
      <c r="M5388" s="8">
        <v>2327.0</v>
      </c>
      <c r="N5388" s="8">
        <v>988.0</v>
      </c>
      <c r="O5388" s="8">
        <v>690.0</v>
      </c>
      <c r="P5388" s="8">
        <v>2.0</v>
      </c>
      <c r="Q5388" s="39" t="s">
        <v>877</v>
      </c>
      <c r="R5388" s="39" t="s">
        <v>13364</v>
      </c>
      <c r="S5388" s="39" t="s">
        <v>13365</v>
      </c>
      <c r="T5388" s="39" t="s">
        <v>13204</v>
      </c>
      <c r="U5388" s="39" t="s">
        <v>13205</v>
      </c>
      <c r="V5388" s="39" t="s">
        <v>1633</v>
      </c>
      <c r="W5388" s="39" t="s">
        <v>1634</v>
      </c>
      <c r="X5388" s="39" t="s">
        <v>13348</v>
      </c>
      <c r="Y5388" s="39" t="s">
        <v>13349</v>
      </c>
      <c r="Z5388" s="39" t="s">
        <v>13208</v>
      </c>
      <c r="AA5388" s="39" t="s">
        <v>13209</v>
      </c>
    </row>
    <row r="5389" ht="15.75" hidden="1" customHeight="1">
      <c r="A5389" s="39" t="s">
        <v>13366</v>
      </c>
      <c r="B5389" s="39" t="s">
        <v>13367</v>
      </c>
      <c r="C5389" s="8">
        <v>3380.0</v>
      </c>
      <c r="D5389" s="8">
        <v>10.0</v>
      </c>
      <c r="E5389" s="8">
        <v>5.0</v>
      </c>
      <c r="F5389" s="8">
        <v>3.0</v>
      </c>
      <c r="G5389" s="8">
        <v>3253.0</v>
      </c>
      <c r="H5389" s="8">
        <v>2407.0</v>
      </c>
      <c r="I5389" s="8">
        <v>4086.0</v>
      </c>
      <c r="J5389" s="8">
        <v>3216.0</v>
      </c>
      <c r="K5389" s="8">
        <v>5998.0</v>
      </c>
      <c r="L5389" s="8">
        <v>2833.0</v>
      </c>
      <c r="M5389" s="8">
        <v>2998.0</v>
      </c>
      <c r="N5389" s="8">
        <v>974.0</v>
      </c>
      <c r="O5389" s="8">
        <v>673.0</v>
      </c>
      <c r="P5389" s="8">
        <v>2.0</v>
      </c>
      <c r="Q5389" s="39" t="s">
        <v>877</v>
      </c>
      <c r="R5389" s="39" t="s">
        <v>13364</v>
      </c>
      <c r="S5389" s="39" t="s">
        <v>13365</v>
      </c>
      <c r="T5389" s="39" t="s">
        <v>13204</v>
      </c>
      <c r="U5389" s="39" t="s">
        <v>13205</v>
      </c>
      <c r="V5389" s="39" t="s">
        <v>1633</v>
      </c>
      <c r="W5389" s="39" t="s">
        <v>1634</v>
      </c>
      <c r="X5389" s="39" t="s">
        <v>13348</v>
      </c>
      <c r="Y5389" s="39" t="s">
        <v>13349</v>
      </c>
      <c r="Z5389" s="39" t="s">
        <v>13208</v>
      </c>
      <c r="AA5389" s="39" t="s">
        <v>13209</v>
      </c>
    </row>
    <row r="5390" ht="15.75" hidden="1" customHeight="1">
      <c r="A5390" s="39" t="s">
        <v>13368</v>
      </c>
      <c r="B5390" s="39" t="s">
        <v>13369</v>
      </c>
      <c r="C5390" s="8">
        <v>4043.0</v>
      </c>
      <c r="D5390" s="8">
        <v>12.0</v>
      </c>
      <c r="E5390" s="8">
        <v>6.0</v>
      </c>
      <c r="F5390" s="8">
        <v>3.0</v>
      </c>
      <c r="G5390" s="8">
        <v>3768.0</v>
      </c>
      <c r="H5390" s="8">
        <v>4180.0</v>
      </c>
      <c r="I5390" s="8">
        <v>2955.0</v>
      </c>
      <c r="J5390" s="8">
        <v>3978.0</v>
      </c>
      <c r="K5390" s="8">
        <v>5353.0</v>
      </c>
      <c r="L5390" s="8">
        <v>1731.0</v>
      </c>
      <c r="M5390" s="8">
        <v>2260.0</v>
      </c>
      <c r="N5390" s="8">
        <v>595.0</v>
      </c>
      <c r="O5390" s="8">
        <v>416.0</v>
      </c>
      <c r="P5390" s="8">
        <v>2.0</v>
      </c>
      <c r="Q5390" s="39" t="s">
        <v>877</v>
      </c>
      <c r="R5390" s="39" t="s">
        <v>13364</v>
      </c>
      <c r="S5390" s="39" t="s">
        <v>13365</v>
      </c>
      <c r="T5390" s="39" t="s">
        <v>13204</v>
      </c>
      <c r="U5390" s="39" t="s">
        <v>13205</v>
      </c>
      <c r="V5390" s="39" t="s">
        <v>1633</v>
      </c>
      <c r="W5390" s="39" t="s">
        <v>1634</v>
      </c>
      <c r="X5390" s="39" t="s">
        <v>13348</v>
      </c>
      <c r="Y5390" s="39" t="s">
        <v>13349</v>
      </c>
      <c r="Z5390" s="39" t="s">
        <v>13208</v>
      </c>
      <c r="AA5390" s="39" t="s">
        <v>13209</v>
      </c>
    </row>
    <row r="5391" ht="15.75" hidden="1" customHeight="1">
      <c r="A5391" s="39" t="s">
        <v>13370</v>
      </c>
      <c r="B5391" s="39" t="s">
        <v>13371</v>
      </c>
      <c r="C5391" s="8">
        <v>6885.0</v>
      </c>
      <c r="D5391" s="8">
        <v>20.0</v>
      </c>
      <c r="E5391" s="8">
        <v>10.0</v>
      </c>
      <c r="F5391" s="8">
        <v>5.0</v>
      </c>
      <c r="G5391" s="8">
        <v>6131.0</v>
      </c>
      <c r="H5391" s="8">
        <v>6820.0</v>
      </c>
      <c r="I5391" s="8">
        <v>6586.0</v>
      </c>
      <c r="J5391" s="8">
        <v>5800.0</v>
      </c>
      <c r="K5391" s="8">
        <v>6098.0</v>
      </c>
      <c r="L5391" s="8">
        <v>4393.0</v>
      </c>
      <c r="M5391" s="8">
        <v>6169.0</v>
      </c>
      <c r="N5391" s="8">
        <v>669.0</v>
      </c>
      <c r="O5391" s="8">
        <v>349.0</v>
      </c>
      <c r="P5391" s="8">
        <v>2.0</v>
      </c>
      <c r="Q5391" s="39" t="s">
        <v>877</v>
      </c>
      <c r="R5391" s="39" t="s">
        <v>13364</v>
      </c>
      <c r="S5391" s="39" t="s">
        <v>13365</v>
      </c>
      <c r="T5391" s="39" t="s">
        <v>13204</v>
      </c>
      <c r="U5391" s="39" t="s">
        <v>13205</v>
      </c>
      <c r="V5391" s="39" t="s">
        <v>1633</v>
      </c>
      <c r="W5391" s="39" t="s">
        <v>1634</v>
      </c>
      <c r="X5391" s="39" t="s">
        <v>13348</v>
      </c>
      <c r="Y5391" s="39" t="s">
        <v>13349</v>
      </c>
      <c r="Z5391" s="39" t="s">
        <v>13208</v>
      </c>
      <c r="AA5391" s="39" t="s">
        <v>13209</v>
      </c>
    </row>
    <row r="5392" ht="15.75" hidden="1" customHeight="1">
      <c r="A5392" s="39" t="s">
        <v>13372</v>
      </c>
      <c r="B5392" s="39" t="s">
        <v>13373</v>
      </c>
      <c r="C5392" s="8">
        <v>5652.0</v>
      </c>
      <c r="D5392" s="8">
        <v>17.0</v>
      </c>
      <c r="E5392" s="8">
        <v>9.0</v>
      </c>
      <c r="F5392" s="8">
        <v>5.0</v>
      </c>
      <c r="G5392" s="8">
        <v>4824.0</v>
      </c>
      <c r="H5392" s="8">
        <v>4715.0</v>
      </c>
      <c r="I5392" s="8">
        <v>5570.0</v>
      </c>
      <c r="J5392" s="8">
        <v>4606.0</v>
      </c>
      <c r="K5392" s="8">
        <v>5285.0</v>
      </c>
      <c r="L5392" s="8">
        <v>6853.0</v>
      </c>
      <c r="M5392" s="8">
        <v>5114.5</v>
      </c>
      <c r="N5392" s="8">
        <v>865.0</v>
      </c>
      <c r="O5392" s="8">
        <v>544.0</v>
      </c>
      <c r="P5392" s="8">
        <v>2.0</v>
      </c>
      <c r="Q5392" s="39" t="s">
        <v>877</v>
      </c>
      <c r="R5392" s="39" t="s">
        <v>13364</v>
      </c>
      <c r="S5392" s="39" t="s">
        <v>13365</v>
      </c>
      <c r="T5392" s="39" t="s">
        <v>13204</v>
      </c>
      <c r="U5392" s="39" t="s">
        <v>13205</v>
      </c>
      <c r="V5392" s="39" t="s">
        <v>1633</v>
      </c>
      <c r="W5392" s="39" t="s">
        <v>1634</v>
      </c>
      <c r="X5392" s="39" t="s">
        <v>13348</v>
      </c>
      <c r="Y5392" s="39" t="s">
        <v>13349</v>
      </c>
      <c r="Z5392" s="39" t="s">
        <v>13208</v>
      </c>
      <c r="AA5392" s="39" t="s">
        <v>13209</v>
      </c>
    </row>
    <row r="5393" ht="15.75" hidden="1" customHeight="1">
      <c r="A5393" s="39" t="s">
        <v>13374</v>
      </c>
      <c r="B5393" s="39" t="s">
        <v>13375</v>
      </c>
      <c r="C5393" s="8">
        <v>6529.0</v>
      </c>
      <c r="D5393" s="8">
        <v>19.0</v>
      </c>
      <c r="E5393" s="8">
        <v>10.0</v>
      </c>
      <c r="F5393" s="8">
        <v>5.0</v>
      </c>
      <c r="G5393" s="8">
        <v>5945.0</v>
      </c>
      <c r="H5393" s="8">
        <v>5902.0</v>
      </c>
      <c r="I5393" s="8">
        <v>5886.0</v>
      </c>
      <c r="J5393" s="8">
        <v>5551.0</v>
      </c>
      <c r="K5393" s="8">
        <v>4602.0</v>
      </c>
      <c r="L5393" s="8">
        <v>5952.0</v>
      </c>
      <c r="M5393" s="8">
        <v>6478.0</v>
      </c>
      <c r="N5393" s="8">
        <v>1019.0</v>
      </c>
      <c r="O5393" s="8">
        <v>629.0</v>
      </c>
      <c r="P5393" s="8">
        <v>2.0</v>
      </c>
      <c r="Q5393" s="39" t="s">
        <v>877</v>
      </c>
      <c r="R5393" s="39" t="s">
        <v>13364</v>
      </c>
      <c r="S5393" s="39" t="s">
        <v>13365</v>
      </c>
      <c r="T5393" s="39" t="s">
        <v>13204</v>
      </c>
      <c r="U5393" s="39" t="s">
        <v>13205</v>
      </c>
      <c r="V5393" s="39" t="s">
        <v>1633</v>
      </c>
      <c r="W5393" s="39" t="s">
        <v>1634</v>
      </c>
      <c r="X5393" s="39" t="s">
        <v>13348</v>
      </c>
      <c r="Y5393" s="39" t="s">
        <v>13349</v>
      </c>
      <c r="Z5393" s="39" t="s">
        <v>13208</v>
      </c>
      <c r="AA5393" s="39" t="s">
        <v>13209</v>
      </c>
    </row>
    <row r="5394" ht="15.75" hidden="1" customHeight="1">
      <c r="A5394" s="39" t="s">
        <v>13376</v>
      </c>
      <c r="B5394" s="39" t="s">
        <v>13377</v>
      </c>
      <c r="C5394" s="8">
        <v>6807.0</v>
      </c>
      <c r="D5394" s="8">
        <v>20.0</v>
      </c>
      <c r="E5394" s="8">
        <v>10.0</v>
      </c>
      <c r="F5394" s="8">
        <v>5.0</v>
      </c>
      <c r="G5394" s="8">
        <v>6614.5</v>
      </c>
      <c r="H5394" s="8">
        <v>6410.0</v>
      </c>
      <c r="I5394" s="8">
        <v>6718.0</v>
      </c>
      <c r="J5394" s="8">
        <v>6755.0</v>
      </c>
      <c r="K5394" s="8">
        <v>4339.0</v>
      </c>
      <c r="L5394" s="8">
        <v>2528.0</v>
      </c>
      <c r="M5394" s="8">
        <v>6963.0</v>
      </c>
      <c r="N5394" s="8">
        <v>653.0</v>
      </c>
      <c r="O5394" s="8">
        <v>398.0</v>
      </c>
      <c r="P5394" s="8">
        <v>2.0</v>
      </c>
      <c r="Q5394" s="39" t="s">
        <v>877</v>
      </c>
      <c r="R5394" s="39" t="s">
        <v>13364</v>
      </c>
      <c r="S5394" s="39" t="s">
        <v>13365</v>
      </c>
      <c r="T5394" s="39" t="s">
        <v>13204</v>
      </c>
      <c r="U5394" s="39" t="s">
        <v>13205</v>
      </c>
      <c r="V5394" s="39" t="s">
        <v>1633</v>
      </c>
      <c r="W5394" s="39" t="s">
        <v>1634</v>
      </c>
      <c r="X5394" s="39" t="s">
        <v>13348</v>
      </c>
      <c r="Y5394" s="39" t="s">
        <v>13349</v>
      </c>
      <c r="Z5394" s="39" t="s">
        <v>13208</v>
      </c>
      <c r="AA5394" s="39" t="s">
        <v>13209</v>
      </c>
    </row>
    <row r="5395" ht="15.75" hidden="1" customHeight="1">
      <c r="A5395" s="39" t="s">
        <v>13378</v>
      </c>
      <c r="B5395" s="39" t="s">
        <v>13379</v>
      </c>
      <c r="C5395" s="8">
        <v>6334.0</v>
      </c>
      <c r="D5395" s="8">
        <v>19.0</v>
      </c>
      <c r="E5395" s="8">
        <v>10.0</v>
      </c>
      <c r="F5395" s="8">
        <v>5.0</v>
      </c>
      <c r="G5395" s="8">
        <v>6532.0</v>
      </c>
      <c r="H5395" s="8">
        <v>6140.5</v>
      </c>
      <c r="I5395" s="8">
        <v>5953.0</v>
      </c>
      <c r="J5395" s="8">
        <v>5695.0</v>
      </c>
      <c r="K5395" s="8">
        <v>2252.0</v>
      </c>
      <c r="L5395" s="8">
        <v>4655.0</v>
      </c>
      <c r="M5395" s="8">
        <v>6820.0</v>
      </c>
      <c r="N5395" s="8">
        <v>740.0</v>
      </c>
      <c r="O5395" s="8">
        <v>383.0</v>
      </c>
      <c r="P5395" s="8">
        <v>2.0</v>
      </c>
      <c r="Q5395" s="39" t="s">
        <v>877</v>
      </c>
      <c r="R5395" s="39" t="s">
        <v>13380</v>
      </c>
      <c r="S5395" s="39" t="s">
        <v>13381</v>
      </c>
      <c r="T5395" s="39" t="s">
        <v>13204</v>
      </c>
      <c r="U5395" s="39" t="s">
        <v>13205</v>
      </c>
      <c r="V5395" s="39" t="s">
        <v>1633</v>
      </c>
      <c r="W5395" s="39" t="s">
        <v>1634</v>
      </c>
      <c r="X5395" s="39" t="s">
        <v>13348</v>
      </c>
      <c r="Y5395" s="39" t="s">
        <v>13349</v>
      </c>
      <c r="Z5395" s="39" t="s">
        <v>13208</v>
      </c>
      <c r="AA5395" s="39" t="s">
        <v>13209</v>
      </c>
    </row>
    <row r="5396" ht="15.75" hidden="1" customHeight="1">
      <c r="A5396" s="39" t="s">
        <v>13382</v>
      </c>
      <c r="B5396" s="39" t="s">
        <v>13383</v>
      </c>
      <c r="C5396" s="8">
        <v>6606.0</v>
      </c>
      <c r="D5396" s="8">
        <v>19.0</v>
      </c>
      <c r="E5396" s="8">
        <v>10.0</v>
      </c>
      <c r="F5396" s="8">
        <v>5.0</v>
      </c>
      <c r="G5396" s="8">
        <v>6290.0</v>
      </c>
      <c r="H5396" s="8">
        <v>6190.0</v>
      </c>
      <c r="I5396" s="8">
        <v>6214.0</v>
      </c>
      <c r="J5396" s="8">
        <v>6587.0</v>
      </c>
      <c r="K5396" s="8">
        <v>2685.0</v>
      </c>
      <c r="L5396" s="8">
        <v>5788.0</v>
      </c>
      <c r="M5396" s="8">
        <v>6693.0</v>
      </c>
      <c r="N5396" s="8">
        <v>759.0</v>
      </c>
      <c r="O5396" s="8">
        <v>426.0</v>
      </c>
      <c r="P5396" s="8">
        <v>2.0</v>
      </c>
      <c r="Q5396" s="39" t="s">
        <v>877</v>
      </c>
      <c r="R5396" s="39" t="s">
        <v>13380</v>
      </c>
      <c r="S5396" s="39" t="s">
        <v>13381</v>
      </c>
      <c r="T5396" s="39" t="s">
        <v>13204</v>
      </c>
      <c r="U5396" s="39" t="s">
        <v>13205</v>
      </c>
      <c r="V5396" s="39" t="s">
        <v>1633</v>
      </c>
      <c r="W5396" s="39" t="s">
        <v>1634</v>
      </c>
      <c r="X5396" s="39" t="s">
        <v>13348</v>
      </c>
      <c r="Y5396" s="39" t="s">
        <v>13349</v>
      </c>
      <c r="Z5396" s="39" t="s">
        <v>13208</v>
      </c>
      <c r="AA5396" s="39" t="s">
        <v>13209</v>
      </c>
    </row>
    <row r="5397" ht="15.75" hidden="1" customHeight="1">
      <c r="A5397" s="39" t="s">
        <v>13384</v>
      </c>
      <c r="B5397" s="39" t="s">
        <v>13385</v>
      </c>
      <c r="C5397" s="8">
        <v>6037.0</v>
      </c>
      <c r="D5397" s="8">
        <v>18.0</v>
      </c>
      <c r="E5397" s="8">
        <v>9.0</v>
      </c>
      <c r="F5397" s="8">
        <v>5.0</v>
      </c>
      <c r="G5397" s="8">
        <v>5184.0</v>
      </c>
      <c r="H5397" s="8">
        <v>5125.0</v>
      </c>
      <c r="I5397" s="8">
        <v>6688.0</v>
      </c>
      <c r="J5397" s="8">
        <v>6033.0</v>
      </c>
      <c r="K5397" s="8">
        <v>3390.0</v>
      </c>
      <c r="L5397" s="8">
        <v>5522.0</v>
      </c>
      <c r="M5397" s="8">
        <v>5954.0</v>
      </c>
      <c r="N5397" s="8">
        <v>893.0</v>
      </c>
      <c r="O5397" s="8">
        <v>526.0</v>
      </c>
      <c r="P5397" s="8">
        <v>2.0</v>
      </c>
      <c r="Q5397" s="39" t="s">
        <v>877</v>
      </c>
      <c r="R5397" s="39" t="s">
        <v>13380</v>
      </c>
      <c r="S5397" s="39" t="s">
        <v>13381</v>
      </c>
      <c r="T5397" s="39" t="s">
        <v>13204</v>
      </c>
      <c r="U5397" s="39" t="s">
        <v>13205</v>
      </c>
      <c r="V5397" s="39" t="s">
        <v>1633</v>
      </c>
      <c r="W5397" s="39" t="s">
        <v>1634</v>
      </c>
      <c r="X5397" s="39" t="s">
        <v>13348</v>
      </c>
      <c r="Y5397" s="39" t="s">
        <v>13349</v>
      </c>
      <c r="Z5397" s="39" t="s">
        <v>13208</v>
      </c>
      <c r="AA5397" s="39" t="s">
        <v>13209</v>
      </c>
    </row>
    <row r="5398" ht="15.75" hidden="1" customHeight="1">
      <c r="A5398" s="39" t="s">
        <v>13386</v>
      </c>
      <c r="B5398" s="39" t="s">
        <v>13387</v>
      </c>
      <c r="C5398" s="8">
        <v>6057.0</v>
      </c>
      <c r="D5398" s="8">
        <v>18.0</v>
      </c>
      <c r="E5398" s="8">
        <v>9.0</v>
      </c>
      <c r="F5398" s="8">
        <v>5.0</v>
      </c>
      <c r="G5398" s="8">
        <v>5984.0</v>
      </c>
      <c r="H5398" s="8">
        <v>4929.0</v>
      </c>
      <c r="I5398" s="8">
        <v>5833.0</v>
      </c>
      <c r="J5398" s="8">
        <v>5662.0</v>
      </c>
      <c r="K5398" s="8">
        <v>3961.0</v>
      </c>
      <c r="L5398" s="8">
        <v>4410.0</v>
      </c>
      <c r="M5398" s="8">
        <v>5743.5</v>
      </c>
      <c r="N5398" s="8">
        <v>1047.0</v>
      </c>
      <c r="O5398" s="8">
        <v>550.0</v>
      </c>
      <c r="P5398" s="8">
        <v>2.0</v>
      </c>
      <c r="Q5398" s="39" t="s">
        <v>877</v>
      </c>
      <c r="R5398" s="39" t="s">
        <v>13380</v>
      </c>
      <c r="S5398" s="39" t="s">
        <v>13381</v>
      </c>
      <c r="T5398" s="39" t="s">
        <v>13204</v>
      </c>
      <c r="U5398" s="39" t="s">
        <v>13205</v>
      </c>
      <c r="V5398" s="39" t="s">
        <v>1633</v>
      </c>
      <c r="W5398" s="39" t="s">
        <v>1634</v>
      </c>
      <c r="X5398" s="39" t="s">
        <v>13348</v>
      </c>
      <c r="Y5398" s="39" t="s">
        <v>13349</v>
      </c>
      <c r="Z5398" s="39" t="s">
        <v>13208</v>
      </c>
      <c r="AA5398" s="39" t="s">
        <v>13209</v>
      </c>
    </row>
    <row r="5399" ht="15.75" hidden="1" customHeight="1">
      <c r="A5399" s="39" t="s">
        <v>13388</v>
      </c>
      <c r="B5399" s="39" t="s">
        <v>13389</v>
      </c>
      <c r="C5399" s="8">
        <v>6731.0</v>
      </c>
      <c r="D5399" s="8">
        <v>20.0</v>
      </c>
      <c r="E5399" s="8">
        <v>10.0</v>
      </c>
      <c r="F5399" s="8">
        <v>5.0</v>
      </c>
      <c r="G5399" s="8">
        <v>6389.0</v>
      </c>
      <c r="H5399" s="8">
        <v>6312.0</v>
      </c>
      <c r="I5399" s="8">
        <v>6128.0</v>
      </c>
      <c r="J5399" s="8">
        <v>6359.0</v>
      </c>
      <c r="K5399" s="8">
        <v>3513.0</v>
      </c>
      <c r="L5399" s="8">
        <v>5292.0</v>
      </c>
      <c r="M5399" s="8">
        <v>6725.0</v>
      </c>
      <c r="N5399" s="8">
        <v>786.0</v>
      </c>
      <c r="O5399" s="8">
        <v>402.0</v>
      </c>
      <c r="P5399" s="8">
        <v>2.0</v>
      </c>
      <c r="Q5399" s="39" t="s">
        <v>877</v>
      </c>
      <c r="R5399" s="39" t="s">
        <v>13380</v>
      </c>
      <c r="S5399" s="39" t="s">
        <v>13381</v>
      </c>
      <c r="T5399" s="39" t="s">
        <v>13204</v>
      </c>
      <c r="U5399" s="39" t="s">
        <v>13205</v>
      </c>
      <c r="V5399" s="39" t="s">
        <v>1633</v>
      </c>
      <c r="W5399" s="39" t="s">
        <v>1634</v>
      </c>
      <c r="X5399" s="39" t="s">
        <v>13348</v>
      </c>
      <c r="Y5399" s="39" t="s">
        <v>13349</v>
      </c>
      <c r="Z5399" s="39" t="s">
        <v>13208</v>
      </c>
      <c r="AA5399" s="39" t="s">
        <v>13209</v>
      </c>
    </row>
    <row r="5400" ht="15.75" hidden="1" customHeight="1">
      <c r="A5400" s="39" t="s">
        <v>13390</v>
      </c>
      <c r="B5400" s="39" t="s">
        <v>3476</v>
      </c>
      <c r="C5400" s="8">
        <v>6278.0</v>
      </c>
      <c r="D5400" s="8">
        <v>18.0</v>
      </c>
      <c r="E5400" s="8">
        <v>9.0</v>
      </c>
      <c r="F5400" s="8">
        <v>5.0</v>
      </c>
      <c r="G5400" s="8">
        <v>6002.0</v>
      </c>
      <c r="H5400" s="8">
        <v>5984.5</v>
      </c>
      <c r="I5400" s="8">
        <v>6086.0</v>
      </c>
      <c r="J5400" s="8">
        <v>4724.0</v>
      </c>
      <c r="K5400" s="8">
        <v>3038.0</v>
      </c>
      <c r="L5400" s="8">
        <v>6928.0</v>
      </c>
      <c r="M5400" s="8">
        <v>6602.0</v>
      </c>
      <c r="N5400" s="8">
        <v>824.0</v>
      </c>
      <c r="O5400" s="8">
        <v>406.0</v>
      </c>
      <c r="P5400" s="8">
        <v>2.0</v>
      </c>
      <c r="Q5400" s="39" t="s">
        <v>877</v>
      </c>
      <c r="R5400" s="39" t="s">
        <v>13391</v>
      </c>
      <c r="S5400" s="39" t="s">
        <v>3478</v>
      </c>
      <c r="T5400" s="39" t="s">
        <v>13204</v>
      </c>
      <c r="U5400" s="39" t="s">
        <v>13205</v>
      </c>
      <c r="V5400" s="39" t="s">
        <v>1633</v>
      </c>
      <c r="W5400" s="39" t="s">
        <v>1634</v>
      </c>
      <c r="X5400" s="39" t="s">
        <v>13348</v>
      </c>
      <c r="Y5400" s="39" t="s">
        <v>13349</v>
      </c>
      <c r="Z5400" s="39" t="s">
        <v>13208</v>
      </c>
      <c r="AA5400" s="39" t="s">
        <v>13209</v>
      </c>
    </row>
    <row r="5401" ht="15.75" hidden="1" customHeight="1">
      <c r="A5401" s="39" t="s">
        <v>13392</v>
      </c>
      <c r="B5401" s="39" t="s">
        <v>3480</v>
      </c>
      <c r="C5401" s="8">
        <v>6811.0</v>
      </c>
      <c r="D5401" s="8">
        <v>20.0</v>
      </c>
      <c r="E5401" s="8">
        <v>10.0</v>
      </c>
      <c r="F5401" s="8">
        <v>5.0</v>
      </c>
      <c r="G5401" s="8">
        <v>6657.0</v>
      </c>
      <c r="H5401" s="8">
        <v>6825.0</v>
      </c>
      <c r="I5401" s="8">
        <v>6747.0</v>
      </c>
      <c r="J5401" s="8">
        <v>6063.0</v>
      </c>
      <c r="K5401" s="8">
        <v>2552.0</v>
      </c>
      <c r="L5401" s="8">
        <v>6605.0</v>
      </c>
      <c r="M5401" s="8">
        <v>5873.0</v>
      </c>
      <c r="N5401" s="8">
        <v>743.0</v>
      </c>
      <c r="O5401" s="8">
        <v>460.0</v>
      </c>
      <c r="P5401" s="8">
        <v>2.0</v>
      </c>
      <c r="Q5401" s="39" t="s">
        <v>877</v>
      </c>
      <c r="R5401" s="39" t="s">
        <v>13391</v>
      </c>
      <c r="S5401" s="39" t="s">
        <v>3478</v>
      </c>
      <c r="T5401" s="39" t="s">
        <v>13204</v>
      </c>
      <c r="U5401" s="39" t="s">
        <v>13205</v>
      </c>
      <c r="V5401" s="39" t="s">
        <v>1633</v>
      </c>
      <c r="W5401" s="39" t="s">
        <v>1634</v>
      </c>
      <c r="X5401" s="39" t="s">
        <v>13348</v>
      </c>
      <c r="Y5401" s="39" t="s">
        <v>13349</v>
      </c>
      <c r="Z5401" s="39" t="s">
        <v>13208</v>
      </c>
      <c r="AA5401" s="39" t="s">
        <v>13209</v>
      </c>
    </row>
    <row r="5402" ht="15.75" hidden="1" customHeight="1">
      <c r="A5402" s="39" t="s">
        <v>13393</v>
      </c>
      <c r="B5402" s="39" t="s">
        <v>3482</v>
      </c>
      <c r="C5402" s="8">
        <v>6503.0</v>
      </c>
      <c r="D5402" s="8">
        <v>19.0</v>
      </c>
      <c r="E5402" s="8">
        <v>10.0</v>
      </c>
      <c r="F5402" s="8">
        <v>5.0</v>
      </c>
      <c r="G5402" s="8">
        <v>6813.0</v>
      </c>
      <c r="H5402" s="8">
        <v>6286.0</v>
      </c>
      <c r="I5402" s="8">
        <v>6422.0</v>
      </c>
      <c r="J5402" s="8">
        <v>4766.0</v>
      </c>
      <c r="K5402" s="8">
        <v>2568.0</v>
      </c>
      <c r="L5402" s="8">
        <v>6171.0</v>
      </c>
      <c r="M5402" s="8">
        <v>6557.0</v>
      </c>
      <c r="N5402" s="8">
        <v>416.0</v>
      </c>
      <c r="O5402" s="8">
        <v>248.0</v>
      </c>
      <c r="P5402" s="8">
        <v>2.0</v>
      </c>
      <c r="Q5402" s="39" t="s">
        <v>877</v>
      </c>
      <c r="R5402" s="39" t="s">
        <v>13391</v>
      </c>
      <c r="S5402" s="39" t="s">
        <v>3478</v>
      </c>
      <c r="T5402" s="39" t="s">
        <v>13204</v>
      </c>
      <c r="U5402" s="39" t="s">
        <v>13205</v>
      </c>
      <c r="V5402" s="39" t="s">
        <v>1633</v>
      </c>
      <c r="W5402" s="39" t="s">
        <v>1634</v>
      </c>
      <c r="X5402" s="39" t="s">
        <v>13394</v>
      </c>
      <c r="Y5402" s="39" t="s">
        <v>13395</v>
      </c>
      <c r="Z5402" s="39" t="s">
        <v>13208</v>
      </c>
      <c r="AA5402" s="39" t="s">
        <v>13209</v>
      </c>
    </row>
    <row r="5403" ht="15.75" hidden="1" customHeight="1">
      <c r="A5403" s="39" t="s">
        <v>13396</v>
      </c>
      <c r="B5403" s="39" t="s">
        <v>3484</v>
      </c>
      <c r="C5403" s="8">
        <v>5581.0</v>
      </c>
      <c r="D5403" s="8">
        <v>17.0</v>
      </c>
      <c r="E5403" s="8">
        <v>9.0</v>
      </c>
      <c r="F5403" s="8">
        <v>5.0</v>
      </c>
      <c r="G5403" s="8">
        <v>5712.0</v>
      </c>
      <c r="H5403" s="8">
        <v>6041.0</v>
      </c>
      <c r="I5403" s="8">
        <v>3309.0</v>
      </c>
      <c r="J5403" s="8">
        <v>5926.0</v>
      </c>
      <c r="K5403" s="8">
        <v>2451.0</v>
      </c>
      <c r="L5403" s="8">
        <v>4152.0</v>
      </c>
      <c r="M5403" s="8">
        <v>5544.0</v>
      </c>
      <c r="N5403" s="8">
        <v>744.0</v>
      </c>
      <c r="O5403" s="8">
        <v>498.0</v>
      </c>
      <c r="P5403" s="8">
        <v>2.0</v>
      </c>
      <c r="Q5403" s="39" t="s">
        <v>877</v>
      </c>
      <c r="R5403" s="39" t="s">
        <v>13391</v>
      </c>
      <c r="S5403" s="39" t="s">
        <v>3478</v>
      </c>
      <c r="T5403" s="39" t="s">
        <v>13204</v>
      </c>
      <c r="U5403" s="39" t="s">
        <v>13205</v>
      </c>
      <c r="V5403" s="39" t="s">
        <v>1633</v>
      </c>
      <c r="W5403" s="39" t="s">
        <v>1634</v>
      </c>
      <c r="X5403" s="39" t="s">
        <v>13394</v>
      </c>
      <c r="Y5403" s="39" t="s">
        <v>13395</v>
      </c>
      <c r="Z5403" s="39" t="s">
        <v>13208</v>
      </c>
      <c r="AA5403" s="39" t="s">
        <v>13209</v>
      </c>
    </row>
    <row r="5404" ht="15.75" hidden="1" customHeight="1">
      <c r="A5404" s="39" t="s">
        <v>13397</v>
      </c>
      <c r="B5404" s="39" t="s">
        <v>3486</v>
      </c>
      <c r="C5404" s="8">
        <v>5985.0</v>
      </c>
      <c r="D5404" s="8">
        <v>18.0</v>
      </c>
      <c r="E5404" s="8">
        <v>9.0</v>
      </c>
      <c r="F5404" s="8">
        <v>5.0</v>
      </c>
      <c r="G5404" s="8">
        <v>6766.0</v>
      </c>
      <c r="H5404" s="8">
        <v>5993.0</v>
      </c>
      <c r="I5404" s="8">
        <v>3394.0</v>
      </c>
      <c r="J5404" s="8">
        <v>6054.0</v>
      </c>
      <c r="K5404" s="8">
        <v>2640.0</v>
      </c>
      <c r="L5404" s="8">
        <v>4366.0</v>
      </c>
      <c r="M5404" s="8">
        <v>6157.0</v>
      </c>
      <c r="N5404" s="8">
        <v>369.0</v>
      </c>
      <c r="O5404" s="8">
        <v>248.0</v>
      </c>
      <c r="P5404" s="8">
        <v>2.0</v>
      </c>
      <c r="Q5404" s="39" t="s">
        <v>877</v>
      </c>
      <c r="R5404" s="39" t="s">
        <v>13391</v>
      </c>
      <c r="S5404" s="39" t="s">
        <v>3478</v>
      </c>
      <c r="T5404" s="39" t="s">
        <v>13204</v>
      </c>
      <c r="U5404" s="39" t="s">
        <v>13205</v>
      </c>
      <c r="V5404" s="39" t="s">
        <v>1633</v>
      </c>
      <c r="W5404" s="39" t="s">
        <v>1634</v>
      </c>
      <c r="X5404" s="39" t="s">
        <v>13394</v>
      </c>
      <c r="Y5404" s="39" t="s">
        <v>13395</v>
      </c>
      <c r="Z5404" s="39" t="s">
        <v>13208</v>
      </c>
      <c r="AA5404" s="39" t="s">
        <v>13209</v>
      </c>
    </row>
    <row r="5405" ht="15.75" hidden="1" customHeight="1">
      <c r="A5405" s="39" t="s">
        <v>13398</v>
      </c>
      <c r="B5405" s="39" t="s">
        <v>13399</v>
      </c>
      <c r="C5405" s="8">
        <v>5653.0</v>
      </c>
      <c r="D5405" s="8">
        <v>17.0</v>
      </c>
      <c r="E5405" s="8">
        <v>9.0</v>
      </c>
      <c r="F5405" s="8">
        <v>5.0</v>
      </c>
      <c r="G5405" s="8">
        <v>6201.0</v>
      </c>
      <c r="H5405" s="8">
        <v>6356.0</v>
      </c>
      <c r="I5405" s="8">
        <v>5401.0</v>
      </c>
      <c r="J5405" s="8">
        <v>5721.0</v>
      </c>
      <c r="K5405" s="8">
        <v>822.0</v>
      </c>
      <c r="L5405" s="8">
        <v>4561.0</v>
      </c>
      <c r="M5405" s="8">
        <v>5850.0</v>
      </c>
      <c r="N5405" s="8">
        <v>1109.0</v>
      </c>
      <c r="O5405" s="8">
        <v>784.0</v>
      </c>
      <c r="P5405" s="8">
        <v>2.0</v>
      </c>
      <c r="Q5405" s="39" t="s">
        <v>877</v>
      </c>
      <c r="R5405" s="39" t="s">
        <v>13391</v>
      </c>
      <c r="S5405" s="39" t="s">
        <v>3478</v>
      </c>
      <c r="T5405" s="39" t="s">
        <v>13204</v>
      </c>
      <c r="U5405" s="39" t="s">
        <v>13205</v>
      </c>
      <c r="V5405" s="39" t="s">
        <v>1633</v>
      </c>
      <c r="W5405" s="39" t="s">
        <v>1634</v>
      </c>
      <c r="X5405" s="39" t="s">
        <v>13394</v>
      </c>
      <c r="Y5405" s="39" t="s">
        <v>13395</v>
      </c>
      <c r="Z5405" s="39" t="s">
        <v>13208</v>
      </c>
      <c r="AA5405" s="39" t="s">
        <v>13209</v>
      </c>
    </row>
    <row r="5406" ht="15.75" hidden="1" customHeight="1">
      <c r="A5406" s="39" t="s">
        <v>13400</v>
      </c>
      <c r="B5406" s="39" t="s">
        <v>13401</v>
      </c>
      <c r="C5406" s="8">
        <v>844.0</v>
      </c>
      <c r="D5406" s="8">
        <v>3.0</v>
      </c>
      <c r="E5406" s="8">
        <v>2.0</v>
      </c>
      <c r="F5406" s="8">
        <v>1.0</v>
      </c>
      <c r="G5406" s="8">
        <v>1026.0</v>
      </c>
      <c r="H5406" s="8">
        <v>691.0</v>
      </c>
      <c r="I5406" s="8">
        <v>503.0</v>
      </c>
      <c r="J5406" s="8">
        <v>1500.0</v>
      </c>
      <c r="K5406" s="8">
        <v>3269.0</v>
      </c>
      <c r="L5406" s="8">
        <v>2188.0</v>
      </c>
      <c r="M5406" s="8">
        <v>1239.0</v>
      </c>
      <c r="N5406" s="8">
        <v>742.0</v>
      </c>
      <c r="O5406" s="8">
        <v>493.0</v>
      </c>
      <c r="P5406" s="8">
        <v>2.0</v>
      </c>
      <c r="Q5406" s="39" t="s">
        <v>877</v>
      </c>
      <c r="R5406" s="39" t="s">
        <v>13402</v>
      </c>
      <c r="S5406" s="39" t="s">
        <v>13403</v>
      </c>
      <c r="T5406" s="39" t="s">
        <v>13204</v>
      </c>
      <c r="U5406" s="39" t="s">
        <v>13205</v>
      </c>
      <c r="V5406" s="39" t="s">
        <v>1633</v>
      </c>
      <c r="W5406" s="39" t="s">
        <v>1634</v>
      </c>
      <c r="X5406" s="39" t="s">
        <v>13348</v>
      </c>
      <c r="Y5406" s="39" t="s">
        <v>13349</v>
      </c>
      <c r="Z5406" s="39" t="s">
        <v>13208</v>
      </c>
      <c r="AA5406" s="39" t="s">
        <v>13209</v>
      </c>
    </row>
    <row r="5407" ht="15.75" hidden="1" customHeight="1">
      <c r="A5407" s="39" t="s">
        <v>13404</v>
      </c>
      <c r="B5407" s="39" t="s">
        <v>13405</v>
      </c>
      <c r="C5407" s="8">
        <v>4047.0</v>
      </c>
      <c r="D5407" s="8">
        <v>12.0</v>
      </c>
      <c r="E5407" s="8">
        <v>6.0</v>
      </c>
      <c r="F5407" s="8">
        <v>3.0</v>
      </c>
      <c r="G5407" s="8">
        <v>3632.5</v>
      </c>
      <c r="H5407" s="8">
        <v>4602.0</v>
      </c>
      <c r="I5407" s="8">
        <v>2167.0</v>
      </c>
      <c r="J5407" s="8">
        <v>3489.0</v>
      </c>
      <c r="K5407" s="8">
        <v>4490.0</v>
      </c>
      <c r="L5407" s="8">
        <v>4677.0</v>
      </c>
      <c r="M5407" s="8">
        <v>4085.0</v>
      </c>
      <c r="N5407" s="8">
        <v>662.0</v>
      </c>
      <c r="O5407" s="8">
        <v>399.0</v>
      </c>
      <c r="P5407" s="8">
        <v>2.0</v>
      </c>
      <c r="Q5407" s="39" t="s">
        <v>877</v>
      </c>
      <c r="R5407" s="39" t="s">
        <v>13402</v>
      </c>
      <c r="S5407" s="39" t="s">
        <v>13403</v>
      </c>
      <c r="T5407" s="39" t="s">
        <v>13204</v>
      </c>
      <c r="U5407" s="39" t="s">
        <v>13205</v>
      </c>
      <c r="V5407" s="39" t="s">
        <v>1633</v>
      </c>
      <c r="W5407" s="39" t="s">
        <v>1634</v>
      </c>
      <c r="X5407" s="39" t="s">
        <v>13394</v>
      </c>
      <c r="Y5407" s="39" t="s">
        <v>13395</v>
      </c>
      <c r="Z5407" s="39" t="s">
        <v>13208</v>
      </c>
      <c r="AA5407" s="39" t="s">
        <v>13209</v>
      </c>
    </row>
    <row r="5408" ht="15.75" hidden="1" customHeight="1">
      <c r="A5408" s="39" t="s">
        <v>13406</v>
      </c>
      <c r="B5408" s="39" t="s">
        <v>13407</v>
      </c>
      <c r="C5408" s="8">
        <v>1787.0</v>
      </c>
      <c r="D5408" s="8">
        <v>6.0</v>
      </c>
      <c r="E5408" s="8">
        <v>3.0</v>
      </c>
      <c r="F5408" s="8">
        <v>2.0</v>
      </c>
      <c r="G5408" s="8">
        <v>1577.0</v>
      </c>
      <c r="H5408" s="8">
        <v>2248.0</v>
      </c>
      <c r="I5408" s="8">
        <v>1230.0</v>
      </c>
      <c r="J5408" s="8">
        <v>1883.0</v>
      </c>
      <c r="K5408" s="8">
        <v>3871.0</v>
      </c>
      <c r="L5408" s="8">
        <v>2119.0</v>
      </c>
      <c r="M5408" s="8">
        <v>875.0</v>
      </c>
      <c r="N5408" s="8">
        <v>721.0</v>
      </c>
      <c r="O5408" s="8">
        <v>452.0</v>
      </c>
      <c r="P5408" s="8">
        <v>2.0</v>
      </c>
      <c r="Q5408" s="39" t="s">
        <v>877</v>
      </c>
      <c r="R5408" s="39" t="s">
        <v>13402</v>
      </c>
      <c r="S5408" s="39" t="s">
        <v>13403</v>
      </c>
      <c r="T5408" s="39" t="s">
        <v>13204</v>
      </c>
      <c r="U5408" s="39" t="s">
        <v>13205</v>
      </c>
      <c r="V5408" s="39" t="s">
        <v>1633</v>
      </c>
      <c r="W5408" s="39" t="s">
        <v>1634</v>
      </c>
      <c r="X5408" s="39" t="s">
        <v>13394</v>
      </c>
      <c r="Y5408" s="39" t="s">
        <v>13395</v>
      </c>
      <c r="Z5408" s="39" t="s">
        <v>13208</v>
      </c>
      <c r="AA5408" s="39" t="s">
        <v>13209</v>
      </c>
    </row>
    <row r="5409" ht="15.75" hidden="1" customHeight="1">
      <c r="A5409" s="39" t="s">
        <v>13408</v>
      </c>
      <c r="B5409" s="39" t="s">
        <v>13409</v>
      </c>
      <c r="C5409" s="8">
        <v>917.0</v>
      </c>
      <c r="D5409" s="8">
        <v>3.0</v>
      </c>
      <c r="E5409" s="8">
        <v>2.0</v>
      </c>
      <c r="F5409" s="8">
        <v>1.0</v>
      </c>
      <c r="G5409" s="8">
        <v>1031.0</v>
      </c>
      <c r="H5409" s="8">
        <v>1019.0</v>
      </c>
      <c r="I5409" s="8">
        <v>555.0</v>
      </c>
      <c r="J5409" s="8">
        <v>1171.0</v>
      </c>
      <c r="K5409" s="8">
        <v>3867.0</v>
      </c>
      <c r="L5409" s="8">
        <v>1052.0</v>
      </c>
      <c r="M5409" s="8">
        <v>1402.0</v>
      </c>
      <c r="N5409" s="8">
        <v>713.0</v>
      </c>
      <c r="O5409" s="8">
        <v>467.0</v>
      </c>
      <c r="P5409" s="8">
        <v>2.0</v>
      </c>
      <c r="Q5409" s="39" t="s">
        <v>877</v>
      </c>
      <c r="R5409" s="39" t="s">
        <v>13402</v>
      </c>
      <c r="S5409" s="39" t="s">
        <v>13403</v>
      </c>
      <c r="T5409" s="39" t="s">
        <v>13204</v>
      </c>
      <c r="U5409" s="39" t="s">
        <v>13205</v>
      </c>
      <c r="V5409" s="39" t="s">
        <v>1633</v>
      </c>
      <c r="W5409" s="39" t="s">
        <v>1634</v>
      </c>
      <c r="X5409" s="39" t="s">
        <v>13394</v>
      </c>
      <c r="Y5409" s="39" t="s">
        <v>13395</v>
      </c>
      <c r="Z5409" s="39" t="s">
        <v>13208</v>
      </c>
      <c r="AA5409" s="39" t="s">
        <v>13209</v>
      </c>
    </row>
    <row r="5410" ht="15.75" hidden="1" customHeight="1">
      <c r="A5410" s="39" t="s">
        <v>13410</v>
      </c>
      <c r="B5410" s="39" t="s">
        <v>13411</v>
      </c>
      <c r="C5410" s="8">
        <v>933.0</v>
      </c>
      <c r="D5410" s="8">
        <v>3.0</v>
      </c>
      <c r="E5410" s="8">
        <v>2.0</v>
      </c>
      <c r="F5410" s="8">
        <v>1.0</v>
      </c>
      <c r="G5410" s="8">
        <v>834.0</v>
      </c>
      <c r="H5410" s="8">
        <v>1349.0</v>
      </c>
      <c r="I5410" s="8">
        <v>310.0</v>
      </c>
      <c r="J5410" s="8">
        <v>1866.0</v>
      </c>
      <c r="K5410" s="8">
        <v>3617.0</v>
      </c>
      <c r="L5410" s="8">
        <v>1684.0</v>
      </c>
      <c r="M5410" s="8">
        <v>602.0</v>
      </c>
      <c r="N5410" s="8">
        <v>836.0</v>
      </c>
      <c r="O5410" s="8">
        <v>512.0</v>
      </c>
      <c r="P5410" s="8">
        <v>2.0</v>
      </c>
      <c r="Q5410" s="39" t="s">
        <v>877</v>
      </c>
      <c r="R5410" s="39" t="s">
        <v>13402</v>
      </c>
      <c r="S5410" s="39" t="s">
        <v>13403</v>
      </c>
      <c r="T5410" s="39" t="s">
        <v>13204</v>
      </c>
      <c r="U5410" s="39" t="s">
        <v>13205</v>
      </c>
      <c r="V5410" s="39" t="s">
        <v>1633</v>
      </c>
      <c r="W5410" s="39" t="s">
        <v>1634</v>
      </c>
      <c r="X5410" s="39" t="s">
        <v>13348</v>
      </c>
      <c r="Y5410" s="39" t="s">
        <v>13349</v>
      </c>
      <c r="Z5410" s="39" t="s">
        <v>13208</v>
      </c>
      <c r="AA5410" s="39" t="s">
        <v>13209</v>
      </c>
    </row>
    <row r="5411" ht="15.75" hidden="1" customHeight="1">
      <c r="A5411" s="39" t="s">
        <v>13412</v>
      </c>
      <c r="B5411" s="39" t="s">
        <v>13413</v>
      </c>
      <c r="C5411" s="8">
        <v>2451.0</v>
      </c>
      <c r="D5411" s="8">
        <v>8.0</v>
      </c>
      <c r="E5411" s="8">
        <v>4.0</v>
      </c>
      <c r="F5411" s="8">
        <v>2.0</v>
      </c>
      <c r="G5411" s="8">
        <v>2464.5</v>
      </c>
      <c r="H5411" s="8">
        <v>2706.0</v>
      </c>
      <c r="I5411" s="8">
        <v>1767.0</v>
      </c>
      <c r="J5411" s="8">
        <v>2360.0</v>
      </c>
      <c r="K5411" s="8">
        <v>3198.0</v>
      </c>
      <c r="L5411" s="8">
        <v>3613.0</v>
      </c>
      <c r="M5411" s="8">
        <v>2662.0</v>
      </c>
      <c r="N5411" s="8">
        <v>828.0</v>
      </c>
      <c r="O5411" s="8">
        <v>518.0</v>
      </c>
      <c r="P5411" s="8">
        <v>2.0</v>
      </c>
      <c r="Q5411" s="39" t="s">
        <v>877</v>
      </c>
      <c r="R5411" s="39" t="s">
        <v>13402</v>
      </c>
      <c r="S5411" s="39" t="s">
        <v>13403</v>
      </c>
      <c r="T5411" s="39" t="s">
        <v>13204</v>
      </c>
      <c r="U5411" s="39" t="s">
        <v>13205</v>
      </c>
      <c r="V5411" s="39" t="s">
        <v>1633</v>
      </c>
      <c r="W5411" s="39" t="s">
        <v>1634</v>
      </c>
      <c r="X5411" s="39" t="s">
        <v>13394</v>
      </c>
      <c r="Y5411" s="39" t="s">
        <v>13395</v>
      </c>
      <c r="Z5411" s="39" t="s">
        <v>13208</v>
      </c>
      <c r="AA5411" s="39" t="s">
        <v>13209</v>
      </c>
    </row>
    <row r="5412" ht="15.75" hidden="1" customHeight="1">
      <c r="A5412" s="39" t="s">
        <v>13414</v>
      </c>
      <c r="B5412" s="39" t="s">
        <v>13415</v>
      </c>
      <c r="C5412" s="8">
        <v>2244.0</v>
      </c>
      <c r="D5412" s="8">
        <v>7.0</v>
      </c>
      <c r="E5412" s="8">
        <v>4.0</v>
      </c>
      <c r="F5412" s="8">
        <v>2.0</v>
      </c>
      <c r="G5412" s="8">
        <v>2285.0</v>
      </c>
      <c r="H5412" s="8">
        <v>3128.0</v>
      </c>
      <c r="I5412" s="8">
        <v>868.0</v>
      </c>
      <c r="J5412" s="8">
        <v>2284.0</v>
      </c>
      <c r="K5412" s="8">
        <v>3225.0</v>
      </c>
      <c r="L5412" s="8">
        <v>4983.0</v>
      </c>
      <c r="M5412" s="8">
        <v>990.0</v>
      </c>
      <c r="N5412" s="8">
        <v>576.0</v>
      </c>
      <c r="O5412" s="8">
        <v>383.0</v>
      </c>
      <c r="P5412" s="8">
        <v>2.0</v>
      </c>
      <c r="Q5412" s="39" t="s">
        <v>877</v>
      </c>
      <c r="R5412" s="39" t="s">
        <v>13402</v>
      </c>
      <c r="S5412" s="39" t="s">
        <v>13403</v>
      </c>
      <c r="T5412" s="39" t="s">
        <v>13204</v>
      </c>
      <c r="U5412" s="39" t="s">
        <v>13205</v>
      </c>
      <c r="V5412" s="39" t="s">
        <v>1633</v>
      </c>
      <c r="W5412" s="39" t="s">
        <v>1634</v>
      </c>
      <c r="X5412" s="39" t="s">
        <v>13394</v>
      </c>
      <c r="Y5412" s="39" t="s">
        <v>13395</v>
      </c>
      <c r="Z5412" s="39" t="s">
        <v>13208</v>
      </c>
      <c r="AA5412" s="39" t="s">
        <v>13209</v>
      </c>
    </row>
    <row r="5413" ht="15.75" hidden="1" customHeight="1">
      <c r="A5413" s="39" t="s">
        <v>13416</v>
      </c>
      <c r="B5413" s="39" t="s">
        <v>13417</v>
      </c>
      <c r="C5413" s="8">
        <v>2449.0</v>
      </c>
      <c r="D5413" s="8">
        <v>8.0</v>
      </c>
      <c r="E5413" s="8">
        <v>4.0</v>
      </c>
      <c r="F5413" s="8">
        <v>2.0</v>
      </c>
      <c r="G5413" s="8">
        <v>2341.0</v>
      </c>
      <c r="H5413" s="8">
        <v>3122.0</v>
      </c>
      <c r="I5413" s="8">
        <v>1581.0</v>
      </c>
      <c r="J5413" s="8">
        <v>2849.0</v>
      </c>
      <c r="K5413" s="8">
        <v>2037.0</v>
      </c>
      <c r="L5413" s="8">
        <v>5042.0</v>
      </c>
      <c r="M5413" s="8">
        <v>1324.0</v>
      </c>
      <c r="N5413" s="8">
        <v>497.0</v>
      </c>
      <c r="O5413" s="8">
        <v>309.0</v>
      </c>
      <c r="P5413" s="8">
        <v>2.0</v>
      </c>
      <c r="Q5413" s="39" t="s">
        <v>877</v>
      </c>
      <c r="R5413" s="39" t="s">
        <v>13402</v>
      </c>
      <c r="S5413" s="39" t="s">
        <v>13403</v>
      </c>
      <c r="T5413" s="39" t="s">
        <v>13204</v>
      </c>
      <c r="U5413" s="39" t="s">
        <v>13205</v>
      </c>
      <c r="V5413" s="39" t="s">
        <v>1633</v>
      </c>
      <c r="W5413" s="39" t="s">
        <v>1634</v>
      </c>
      <c r="X5413" s="39" t="s">
        <v>13394</v>
      </c>
      <c r="Y5413" s="39" t="s">
        <v>13395</v>
      </c>
      <c r="Z5413" s="39" t="s">
        <v>13208</v>
      </c>
      <c r="AA5413" s="39" t="s">
        <v>13209</v>
      </c>
    </row>
    <row r="5414" ht="15.75" hidden="1" customHeight="1">
      <c r="A5414" s="39" t="s">
        <v>13418</v>
      </c>
      <c r="B5414" s="39" t="s">
        <v>13419</v>
      </c>
      <c r="C5414" s="8">
        <v>540.0</v>
      </c>
      <c r="D5414" s="8">
        <v>2.0</v>
      </c>
      <c r="E5414" s="8">
        <v>1.0</v>
      </c>
      <c r="F5414" s="8">
        <v>1.0</v>
      </c>
      <c r="G5414" s="8">
        <v>592.0</v>
      </c>
      <c r="H5414" s="8">
        <v>771.0</v>
      </c>
      <c r="I5414" s="8">
        <v>125.0</v>
      </c>
      <c r="J5414" s="8">
        <v>785.0</v>
      </c>
      <c r="K5414" s="8">
        <v>2644.0</v>
      </c>
      <c r="L5414" s="8">
        <v>3570.0</v>
      </c>
      <c r="M5414" s="8">
        <v>1979.0</v>
      </c>
      <c r="N5414" s="8">
        <v>817.0</v>
      </c>
      <c r="O5414" s="8">
        <v>508.0</v>
      </c>
      <c r="P5414" s="8">
        <v>2.0</v>
      </c>
      <c r="Q5414" s="39" t="s">
        <v>877</v>
      </c>
      <c r="R5414" s="39" t="s">
        <v>13420</v>
      </c>
      <c r="S5414" s="39" t="s">
        <v>13421</v>
      </c>
      <c r="T5414" s="39" t="s">
        <v>13204</v>
      </c>
      <c r="U5414" s="39" t="s">
        <v>13205</v>
      </c>
      <c r="V5414" s="39" t="s">
        <v>1633</v>
      </c>
      <c r="W5414" s="39" t="s">
        <v>1634</v>
      </c>
      <c r="X5414" s="39" t="s">
        <v>13394</v>
      </c>
      <c r="Y5414" s="39" t="s">
        <v>13395</v>
      </c>
      <c r="Z5414" s="39" t="s">
        <v>13208</v>
      </c>
      <c r="AA5414" s="39" t="s">
        <v>13209</v>
      </c>
    </row>
    <row r="5415" ht="15.75" hidden="1" customHeight="1">
      <c r="A5415" s="39" t="s">
        <v>13422</v>
      </c>
      <c r="B5415" s="39" t="s">
        <v>13423</v>
      </c>
      <c r="C5415" s="8">
        <v>2105.0</v>
      </c>
      <c r="D5415" s="8">
        <v>7.0</v>
      </c>
      <c r="E5415" s="8">
        <v>4.0</v>
      </c>
      <c r="F5415" s="8">
        <v>2.0</v>
      </c>
      <c r="G5415" s="8">
        <v>2391.0</v>
      </c>
      <c r="H5415" s="8">
        <v>2731.0</v>
      </c>
      <c r="I5415" s="8">
        <v>673.0</v>
      </c>
      <c r="J5415" s="8">
        <v>2983.0</v>
      </c>
      <c r="K5415" s="8">
        <v>2695.0</v>
      </c>
      <c r="L5415" s="8">
        <v>2953.0</v>
      </c>
      <c r="M5415" s="8">
        <v>1099.0</v>
      </c>
      <c r="N5415" s="8">
        <v>971.0</v>
      </c>
      <c r="O5415" s="8">
        <v>701.0</v>
      </c>
      <c r="P5415" s="8">
        <v>2.0</v>
      </c>
      <c r="Q5415" s="39" t="s">
        <v>877</v>
      </c>
      <c r="R5415" s="39" t="s">
        <v>13420</v>
      </c>
      <c r="S5415" s="39" t="s">
        <v>13421</v>
      </c>
      <c r="T5415" s="39" t="s">
        <v>13204</v>
      </c>
      <c r="U5415" s="39" t="s">
        <v>13205</v>
      </c>
      <c r="V5415" s="39" t="s">
        <v>1633</v>
      </c>
      <c r="W5415" s="39" t="s">
        <v>1634</v>
      </c>
      <c r="X5415" s="39" t="s">
        <v>13394</v>
      </c>
      <c r="Y5415" s="39" t="s">
        <v>13395</v>
      </c>
      <c r="Z5415" s="39" t="s">
        <v>13208</v>
      </c>
      <c r="AA5415" s="39" t="s">
        <v>13209</v>
      </c>
    </row>
    <row r="5416" ht="15.75" hidden="1" customHeight="1">
      <c r="A5416" s="39" t="s">
        <v>13424</v>
      </c>
      <c r="B5416" s="39" t="s">
        <v>13425</v>
      </c>
      <c r="C5416" s="8">
        <v>2115.0</v>
      </c>
      <c r="D5416" s="8">
        <v>7.0</v>
      </c>
      <c r="E5416" s="8">
        <v>4.0</v>
      </c>
      <c r="F5416" s="8">
        <v>2.0</v>
      </c>
      <c r="G5416" s="8">
        <v>2171.0</v>
      </c>
      <c r="H5416" s="8">
        <v>2284.0</v>
      </c>
      <c r="I5416" s="8">
        <v>2138.0</v>
      </c>
      <c r="J5416" s="8">
        <v>2433.0</v>
      </c>
      <c r="K5416" s="8">
        <v>1430.0</v>
      </c>
      <c r="L5416" s="8">
        <v>3331.0</v>
      </c>
      <c r="M5416" s="8">
        <v>1406.0</v>
      </c>
      <c r="N5416" s="8">
        <v>603.0</v>
      </c>
      <c r="O5416" s="8">
        <v>402.0</v>
      </c>
      <c r="P5416" s="8">
        <v>2.0</v>
      </c>
      <c r="Q5416" s="39" t="s">
        <v>877</v>
      </c>
      <c r="R5416" s="39" t="s">
        <v>13420</v>
      </c>
      <c r="S5416" s="39" t="s">
        <v>13421</v>
      </c>
      <c r="T5416" s="39" t="s">
        <v>13204</v>
      </c>
      <c r="U5416" s="39" t="s">
        <v>13205</v>
      </c>
      <c r="V5416" s="39" t="s">
        <v>1633</v>
      </c>
      <c r="W5416" s="39" t="s">
        <v>1634</v>
      </c>
      <c r="X5416" s="39" t="s">
        <v>13394</v>
      </c>
      <c r="Y5416" s="39" t="s">
        <v>13395</v>
      </c>
      <c r="Z5416" s="39" t="s">
        <v>13208</v>
      </c>
      <c r="AA5416" s="39" t="s">
        <v>13209</v>
      </c>
    </row>
    <row r="5417" ht="15.75" hidden="1" customHeight="1">
      <c r="A5417" s="39" t="s">
        <v>13426</v>
      </c>
      <c r="B5417" s="39" t="s">
        <v>13427</v>
      </c>
      <c r="C5417" s="8">
        <v>1667.0</v>
      </c>
      <c r="D5417" s="8">
        <v>5.0</v>
      </c>
      <c r="E5417" s="8">
        <v>3.0</v>
      </c>
      <c r="F5417" s="8">
        <v>2.0</v>
      </c>
      <c r="G5417" s="8">
        <v>1724.0</v>
      </c>
      <c r="H5417" s="8">
        <v>2005.0</v>
      </c>
      <c r="I5417" s="8">
        <v>829.0</v>
      </c>
      <c r="J5417" s="8">
        <v>2136.0</v>
      </c>
      <c r="K5417" s="8">
        <v>2324.0</v>
      </c>
      <c r="L5417" s="8">
        <v>3226.0</v>
      </c>
      <c r="M5417" s="8">
        <v>2076.0</v>
      </c>
      <c r="N5417" s="8">
        <v>632.0</v>
      </c>
      <c r="O5417" s="8">
        <v>371.0</v>
      </c>
      <c r="P5417" s="8">
        <v>2.0</v>
      </c>
      <c r="Q5417" s="39" t="s">
        <v>877</v>
      </c>
      <c r="R5417" s="39" t="s">
        <v>13420</v>
      </c>
      <c r="S5417" s="39" t="s">
        <v>13421</v>
      </c>
      <c r="T5417" s="39" t="s">
        <v>13204</v>
      </c>
      <c r="U5417" s="39" t="s">
        <v>13205</v>
      </c>
      <c r="V5417" s="39" t="s">
        <v>1633</v>
      </c>
      <c r="W5417" s="39" t="s">
        <v>1634</v>
      </c>
      <c r="X5417" s="39" t="s">
        <v>13394</v>
      </c>
      <c r="Y5417" s="39" t="s">
        <v>13395</v>
      </c>
      <c r="Z5417" s="39" t="s">
        <v>13208</v>
      </c>
      <c r="AA5417" s="39" t="s">
        <v>13209</v>
      </c>
    </row>
    <row r="5418" ht="15.75" hidden="1" customHeight="1">
      <c r="A5418" s="39" t="s">
        <v>13428</v>
      </c>
      <c r="B5418" s="39" t="s">
        <v>13429</v>
      </c>
      <c r="C5418" s="8">
        <v>1427.0</v>
      </c>
      <c r="D5418" s="8">
        <v>5.0</v>
      </c>
      <c r="E5418" s="8">
        <v>3.0</v>
      </c>
      <c r="F5418" s="8">
        <v>2.0</v>
      </c>
      <c r="G5418" s="8">
        <v>1454.0</v>
      </c>
      <c r="H5418" s="8">
        <v>1464.0</v>
      </c>
      <c r="I5418" s="8">
        <v>1165.0</v>
      </c>
      <c r="J5418" s="8">
        <v>2620.0</v>
      </c>
      <c r="K5418" s="8">
        <v>1190.0</v>
      </c>
      <c r="L5418" s="8">
        <v>3194.0</v>
      </c>
      <c r="M5418" s="8">
        <v>1390.0</v>
      </c>
      <c r="N5418" s="8">
        <v>769.0</v>
      </c>
      <c r="O5418" s="8">
        <v>509.0</v>
      </c>
      <c r="P5418" s="8">
        <v>2.0</v>
      </c>
      <c r="Q5418" s="39" t="s">
        <v>877</v>
      </c>
      <c r="R5418" s="39" t="s">
        <v>13420</v>
      </c>
      <c r="S5418" s="39" t="s">
        <v>13421</v>
      </c>
      <c r="T5418" s="39" t="s">
        <v>13204</v>
      </c>
      <c r="U5418" s="39" t="s">
        <v>13205</v>
      </c>
      <c r="V5418" s="39" t="s">
        <v>1633</v>
      </c>
      <c r="W5418" s="39" t="s">
        <v>1634</v>
      </c>
      <c r="X5418" s="39" t="s">
        <v>13394</v>
      </c>
      <c r="Y5418" s="39" t="s">
        <v>13395</v>
      </c>
      <c r="Z5418" s="39" t="s">
        <v>13208</v>
      </c>
      <c r="AA5418" s="39" t="s">
        <v>13209</v>
      </c>
    </row>
    <row r="5419" ht="15.75" hidden="1" customHeight="1">
      <c r="A5419" s="39" t="s">
        <v>13430</v>
      </c>
      <c r="B5419" s="39" t="s">
        <v>13431</v>
      </c>
      <c r="C5419" s="8">
        <v>1294.0</v>
      </c>
      <c r="D5419" s="8">
        <v>4.0</v>
      </c>
      <c r="E5419" s="8">
        <v>2.0</v>
      </c>
      <c r="F5419" s="8">
        <v>1.0</v>
      </c>
      <c r="G5419" s="8">
        <v>1353.0</v>
      </c>
      <c r="H5419" s="8">
        <v>1546.0</v>
      </c>
      <c r="I5419" s="8">
        <v>1069.0</v>
      </c>
      <c r="J5419" s="8">
        <v>1592.0</v>
      </c>
      <c r="K5419" s="8">
        <v>1248.0</v>
      </c>
      <c r="L5419" s="8">
        <v>2655.0</v>
      </c>
      <c r="M5419" s="8">
        <v>1536.0</v>
      </c>
      <c r="N5419" s="8">
        <v>920.0</v>
      </c>
      <c r="O5419" s="8">
        <v>550.0</v>
      </c>
      <c r="P5419" s="8">
        <v>2.0</v>
      </c>
      <c r="Q5419" s="39" t="s">
        <v>877</v>
      </c>
      <c r="R5419" s="39" t="s">
        <v>13420</v>
      </c>
      <c r="S5419" s="39" t="s">
        <v>13421</v>
      </c>
      <c r="T5419" s="39" t="s">
        <v>13204</v>
      </c>
      <c r="U5419" s="39" t="s">
        <v>13205</v>
      </c>
      <c r="V5419" s="39" t="s">
        <v>1633</v>
      </c>
      <c r="W5419" s="39" t="s">
        <v>1634</v>
      </c>
      <c r="X5419" s="39" t="s">
        <v>13394</v>
      </c>
      <c r="Y5419" s="39" t="s">
        <v>13395</v>
      </c>
      <c r="Z5419" s="39" t="s">
        <v>13208</v>
      </c>
      <c r="AA5419" s="39" t="s">
        <v>13209</v>
      </c>
    </row>
    <row r="5420" ht="15.75" hidden="1" customHeight="1">
      <c r="A5420" s="39" t="s">
        <v>13432</v>
      </c>
      <c r="B5420" s="39" t="s">
        <v>13433</v>
      </c>
      <c r="C5420" s="8">
        <v>1882.0</v>
      </c>
      <c r="D5420" s="8">
        <v>6.0</v>
      </c>
      <c r="E5420" s="8">
        <v>3.0</v>
      </c>
      <c r="F5420" s="8">
        <v>2.0</v>
      </c>
      <c r="G5420" s="8">
        <v>2284.0</v>
      </c>
      <c r="H5420" s="8">
        <v>1754.0</v>
      </c>
      <c r="I5420" s="8">
        <v>1733.0</v>
      </c>
      <c r="J5420" s="8">
        <v>1908.0</v>
      </c>
      <c r="K5420" s="8">
        <v>1377.0</v>
      </c>
      <c r="L5420" s="8">
        <v>3108.0</v>
      </c>
      <c r="M5420" s="8">
        <v>3905.0</v>
      </c>
      <c r="N5420" s="8">
        <v>420.0</v>
      </c>
      <c r="O5420" s="8">
        <v>254.0</v>
      </c>
      <c r="P5420" s="8">
        <v>2.0</v>
      </c>
      <c r="Q5420" s="39" t="s">
        <v>877</v>
      </c>
      <c r="R5420" s="39" t="s">
        <v>13420</v>
      </c>
      <c r="S5420" s="39" t="s">
        <v>13421</v>
      </c>
      <c r="T5420" s="39" t="s">
        <v>13204</v>
      </c>
      <c r="U5420" s="39" t="s">
        <v>13205</v>
      </c>
      <c r="V5420" s="39" t="s">
        <v>1633</v>
      </c>
      <c r="W5420" s="39" t="s">
        <v>1634</v>
      </c>
      <c r="X5420" s="39" t="s">
        <v>13394</v>
      </c>
      <c r="Y5420" s="39" t="s">
        <v>13395</v>
      </c>
      <c r="Z5420" s="39" t="s">
        <v>13208</v>
      </c>
      <c r="AA5420" s="39" t="s">
        <v>13209</v>
      </c>
    </row>
    <row r="5421" ht="15.75" hidden="1" customHeight="1">
      <c r="A5421" s="39" t="s">
        <v>13434</v>
      </c>
      <c r="B5421" s="39" t="s">
        <v>13435</v>
      </c>
      <c r="C5421" s="8">
        <v>4933.0</v>
      </c>
      <c r="D5421" s="8">
        <v>15.0</v>
      </c>
      <c r="E5421" s="8">
        <v>8.0</v>
      </c>
      <c r="F5421" s="8">
        <v>4.0</v>
      </c>
      <c r="G5421" s="8">
        <v>5405.5</v>
      </c>
      <c r="H5421" s="8">
        <v>5844.0</v>
      </c>
      <c r="I5421" s="8">
        <v>4085.0</v>
      </c>
      <c r="J5421" s="8">
        <v>5329.0</v>
      </c>
      <c r="K5421" s="8">
        <v>881.0</v>
      </c>
      <c r="L5421" s="8">
        <v>2967.0</v>
      </c>
      <c r="M5421" s="8">
        <v>4930.0</v>
      </c>
      <c r="N5421" s="8">
        <v>801.0</v>
      </c>
      <c r="O5421" s="8">
        <v>565.0</v>
      </c>
      <c r="P5421" s="8">
        <v>2.0</v>
      </c>
      <c r="Q5421" s="39" t="s">
        <v>877</v>
      </c>
      <c r="R5421" s="39" t="s">
        <v>13420</v>
      </c>
      <c r="S5421" s="39" t="s">
        <v>13421</v>
      </c>
      <c r="T5421" s="39" t="s">
        <v>13204</v>
      </c>
      <c r="U5421" s="39" t="s">
        <v>13205</v>
      </c>
      <c r="V5421" s="39" t="s">
        <v>1633</v>
      </c>
      <c r="W5421" s="39" t="s">
        <v>1634</v>
      </c>
      <c r="X5421" s="39" t="s">
        <v>13394</v>
      </c>
      <c r="Y5421" s="39" t="s">
        <v>13395</v>
      </c>
      <c r="Z5421" s="39" t="s">
        <v>13208</v>
      </c>
      <c r="AA5421" s="39" t="s">
        <v>13209</v>
      </c>
    </row>
    <row r="5422" ht="15.75" hidden="1" customHeight="1">
      <c r="A5422" s="39" t="s">
        <v>13436</v>
      </c>
      <c r="B5422" s="39" t="s">
        <v>13437</v>
      </c>
      <c r="C5422" s="8">
        <v>2539.0</v>
      </c>
      <c r="D5422" s="8">
        <v>8.0</v>
      </c>
      <c r="E5422" s="8">
        <v>4.0</v>
      </c>
      <c r="F5422" s="8">
        <v>2.0</v>
      </c>
      <c r="G5422" s="8">
        <v>2707.0</v>
      </c>
      <c r="H5422" s="8">
        <v>2197.0</v>
      </c>
      <c r="I5422" s="8">
        <v>2480.0</v>
      </c>
      <c r="J5422" s="8">
        <v>2763.0</v>
      </c>
      <c r="K5422" s="8">
        <v>2951.0</v>
      </c>
      <c r="L5422" s="8">
        <v>3865.0</v>
      </c>
      <c r="M5422" s="8">
        <v>2341.0</v>
      </c>
      <c r="N5422" s="8">
        <v>606.0</v>
      </c>
      <c r="O5422" s="8">
        <v>374.0</v>
      </c>
      <c r="P5422" s="8">
        <v>2.0</v>
      </c>
      <c r="Q5422" s="39" t="s">
        <v>877</v>
      </c>
      <c r="R5422" s="39" t="s">
        <v>13438</v>
      </c>
      <c r="S5422" s="39" t="s">
        <v>13439</v>
      </c>
      <c r="T5422" s="39" t="s">
        <v>13204</v>
      </c>
      <c r="U5422" s="39" t="s">
        <v>13205</v>
      </c>
      <c r="V5422" s="39" t="s">
        <v>1633</v>
      </c>
      <c r="W5422" s="39" t="s">
        <v>1634</v>
      </c>
      <c r="X5422" s="39" t="s">
        <v>13358</v>
      </c>
      <c r="Y5422" s="39" t="s">
        <v>13359</v>
      </c>
      <c r="Z5422" s="39" t="s">
        <v>13360</v>
      </c>
      <c r="AA5422" s="39" t="s">
        <v>13361</v>
      </c>
    </row>
    <row r="5423" ht="15.75" hidden="1" customHeight="1">
      <c r="A5423" s="39" t="s">
        <v>13440</v>
      </c>
      <c r="B5423" s="39" t="s">
        <v>13441</v>
      </c>
      <c r="C5423" s="8">
        <v>2272.0</v>
      </c>
      <c r="D5423" s="8">
        <v>7.0</v>
      </c>
      <c r="E5423" s="8">
        <v>4.0</v>
      </c>
      <c r="F5423" s="8">
        <v>2.0</v>
      </c>
      <c r="G5423" s="8">
        <v>2386.0</v>
      </c>
      <c r="H5423" s="8">
        <v>2524.0</v>
      </c>
      <c r="I5423" s="8">
        <v>1455.0</v>
      </c>
      <c r="J5423" s="8">
        <v>1876.0</v>
      </c>
      <c r="K5423" s="8">
        <v>2919.0</v>
      </c>
      <c r="L5423" s="8">
        <v>6510.0</v>
      </c>
      <c r="M5423" s="8">
        <v>2329.0</v>
      </c>
      <c r="N5423" s="8">
        <v>632.0</v>
      </c>
      <c r="O5423" s="8">
        <v>388.0</v>
      </c>
      <c r="P5423" s="8">
        <v>2.0</v>
      </c>
      <c r="Q5423" s="39" t="s">
        <v>877</v>
      </c>
      <c r="R5423" s="39" t="s">
        <v>13438</v>
      </c>
      <c r="S5423" s="39" t="s">
        <v>13439</v>
      </c>
      <c r="T5423" s="39" t="s">
        <v>13204</v>
      </c>
      <c r="U5423" s="39" t="s">
        <v>13205</v>
      </c>
      <c r="V5423" s="39" t="s">
        <v>1633</v>
      </c>
      <c r="W5423" s="39" t="s">
        <v>1634</v>
      </c>
      <c r="X5423" s="39" t="s">
        <v>13358</v>
      </c>
      <c r="Y5423" s="39" t="s">
        <v>13359</v>
      </c>
      <c r="Z5423" s="39" t="s">
        <v>13360</v>
      </c>
      <c r="AA5423" s="39" t="s">
        <v>13361</v>
      </c>
    </row>
    <row r="5424" ht="15.75" hidden="1" customHeight="1">
      <c r="A5424" s="39" t="s">
        <v>13442</v>
      </c>
      <c r="B5424" s="39" t="s">
        <v>13443</v>
      </c>
      <c r="C5424" s="8">
        <v>2080.0</v>
      </c>
      <c r="D5424" s="8">
        <v>6.0</v>
      </c>
      <c r="E5424" s="8">
        <v>3.0</v>
      </c>
      <c r="F5424" s="8">
        <v>2.0</v>
      </c>
      <c r="G5424" s="8">
        <v>2211.0</v>
      </c>
      <c r="H5424" s="8">
        <v>2084.0</v>
      </c>
      <c r="I5424" s="8">
        <v>1402.0</v>
      </c>
      <c r="J5424" s="8">
        <v>2783.0</v>
      </c>
      <c r="K5424" s="8">
        <v>1939.0</v>
      </c>
      <c r="L5424" s="8">
        <v>3681.0</v>
      </c>
      <c r="M5424" s="8">
        <v>2641.0</v>
      </c>
      <c r="N5424" s="8">
        <v>678.0</v>
      </c>
      <c r="O5424" s="8">
        <v>407.0</v>
      </c>
      <c r="P5424" s="8">
        <v>2.0</v>
      </c>
      <c r="Q5424" s="39" t="s">
        <v>877</v>
      </c>
      <c r="R5424" s="39" t="s">
        <v>13438</v>
      </c>
      <c r="S5424" s="39" t="s">
        <v>13439</v>
      </c>
      <c r="T5424" s="39" t="s">
        <v>13204</v>
      </c>
      <c r="U5424" s="39" t="s">
        <v>13205</v>
      </c>
      <c r="V5424" s="39" t="s">
        <v>1633</v>
      </c>
      <c r="W5424" s="39" t="s">
        <v>1634</v>
      </c>
      <c r="X5424" s="39" t="s">
        <v>13358</v>
      </c>
      <c r="Y5424" s="39" t="s">
        <v>13359</v>
      </c>
      <c r="Z5424" s="39" t="s">
        <v>13360</v>
      </c>
      <c r="AA5424" s="39" t="s">
        <v>13361</v>
      </c>
    </row>
    <row r="5425" ht="15.75" hidden="1" customHeight="1">
      <c r="A5425" s="39" t="s">
        <v>13444</v>
      </c>
      <c r="B5425" s="39" t="s">
        <v>13445</v>
      </c>
      <c r="C5425" s="8">
        <v>2446.0</v>
      </c>
      <c r="D5425" s="8">
        <v>8.0</v>
      </c>
      <c r="E5425" s="8">
        <v>4.0</v>
      </c>
      <c r="F5425" s="8">
        <v>2.0</v>
      </c>
      <c r="G5425" s="8">
        <v>2447.0</v>
      </c>
      <c r="H5425" s="8">
        <v>2891.0</v>
      </c>
      <c r="I5425" s="8">
        <v>1748.0</v>
      </c>
      <c r="J5425" s="8">
        <v>2052.0</v>
      </c>
      <c r="K5425" s="8">
        <v>3658.0</v>
      </c>
      <c r="L5425" s="8">
        <v>2764.0</v>
      </c>
      <c r="M5425" s="8">
        <v>3288.0</v>
      </c>
      <c r="N5425" s="8">
        <v>702.0</v>
      </c>
      <c r="O5425" s="8">
        <v>436.0</v>
      </c>
      <c r="P5425" s="8">
        <v>2.0</v>
      </c>
      <c r="Q5425" s="39" t="s">
        <v>877</v>
      </c>
      <c r="R5425" s="39" t="s">
        <v>13438</v>
      </c>
      <c r="S5425" s="39" t="s">
        <v>13439</v>
      </c>
      <c r="T5425" s="39" t="s">
        <v>13204</v>
      </c>
      <c r="U5425" s="39" t="s">
        <v>13205</v>
      </c>
      <c r="V5425" s="39" t="s">
        <v>1633</v>
      </c>
      <c r="W5425" s="39" t="s">
        <v>1634</v>
      </c>
      <c r="X5425" s="39" t="s">
        <v>13358</v>
      </c>
      <c r="Y5425" s="39" t="s">
        <v>13359</v>
      </c>
      <c r="Z5425" s="39" t="s">
        <v>13360</v>
      </c>
      <c r="AA5425" s="39" t="s">
        <v>13361</v>
      </c>
    </row>
    <row r="5426" ht="15.75" hidden="1" customHeight="1">
      <c r="A5426" s="39" t="s">
        <v>13446</v>
      </c>
      <c r="B5426" s="39" t="s">
        <v>13447</v>
      </c>
      <c r="C5426" s="8">
        <v>2148.0</v>
      </c>
      <c r="D5426" s="8">
        <v>7.0</v>
      </c>
      <c r="E5426" s="8">
        <v>4.0</v>
      </c>
      <c r="F5426" s="8">
        <v>2.0</v>
      </c>
      <c r="G5426" s="8">
        <v>2550.5</v>
      </c>
      <c r="H5426" s="8">
        <v>2380.0</v>
      </c>
      <c r="I5426" s="8">
        <v>842.0</v>
      </c>
      <c r="J5426" s="8">
        <v>2305.0</v>
      </c>
      <c r="K5426" s="8">
        <v>2507.0</v>
      </c>
      <c r="L5426" s="8">
        <v>5213.0</v>
      </c>
      <c r="M5426" s="8">
        <v>3646.0</v>
      </c>
      <c r="N5426" s="8">
        <v>649.0</v>
      </c>
      <c r="O5426" s="8">
        <v>399.0</v>
      </c>
      <c r="P5426" s="8">
        <v>2.0</v>
      </c>
      <c r="Q5426" s="39" t="s">
        <v>877</v>
      </c>
      <c r="R5426" s="39" t="s">
        <v>13438</v>
      </c>
      <c r="S5426" s="39" t="s">
        <v>13439</v>
      </c>
      <c r="T5426" s="39" t="s">
        <v>13204</v>
      </c>
      <c r="U5426" s="39" t="s">
        <v>13205</v>
      </c>
      <c r="V5426" s="39" t="s">
        <v>1633</v>
      </c>
      <c r="W5426" s="39" t="s">
        <v>1634</v>
      </c>
      <c r="X5426" s="39" t="s">
        <v>13358</v>
      </c>
      <c r="Y5426" s="39" t="s">
        <v>13359</v>
      </c>
      <c r="Z5426" s="39" t="s">
        <v>13360</v>
      </c>
      <c r="AA5426" s="39" t="s">
        <v>13361</v>
      </c>
    </row>
    <row r="5427" ht="15.75" hidden="1" customHeight="1">
      <c r="A5427" s="39" t="s">
        <v>13448</v>
      </c>
      <c r="B5427" s="39" t="s">
        <v>13449</v>
      </c>
      <c r="C5427" s="8">
        <v>408.0</v>
      </c>
      <c r="D5427" s="8">
        <v>2.0</v>
      </c>
      <c r="E5427" s="8">
        <v>1.0</v>
      </c>
      <c r="F5427" s="8">
        <v>1.0</v>
      </c>
      <c r="G5427" s="8">
        <v>431.0</v>
      </c>
      <c r="H5427" s="8">
        <v>563.0</v>
      </c>
      <c r="I5427" s="8">
        <v>432.0</v>
      </c>
      <c r="J5427" s="8">
        <v>114.0</v>
      </c>
      <c r="K5427" s="8">
        <v>5330.0</v>
      </c>
      <c r="L5427" s="8">
        <v>2619.0</v>
      </c>
      <c r="M5427" s="8">
        <v>1934.0</v>
      </c>
      <c r="N5427" s="8">
        <v>832.0</v>
      </c>
      <c r="O5427" s="8">
        <v>524.0</v>
      </c>
      <c r="P5427" s="8">
        <v>2.0</v>
      </c>
      <c r="Q5427" s="39" t="s">
        <v>877</v>
      </c>
      <c r="R5427" s="39" t="s">
        <v>13450</v>
      </c>
      <c r="S5427" s="39" t="s">
        <v>13451</v>
      </c>
      <c r="T5427" s="39" t="s">
        <v>13204</v>
      </c>
      <c r="U5427" s="39" t="s">
        <v>13205</v>
      </c>
      <c r="V5427" s="39" t="s">
        <v>1633</v>
      </c>
      <c r="W5427" s="39" t="s">
        <v>1634</v>
      </c>
      <c r="X5427" s="39" t="s">
        <v>13358</v>
      </c>
      <c r="Y5427" s="39" t="s">
        <v>13359</v>
      </c>
      <c r="Z5427" s="39" t="s">
        <v>13360</v>
      </c>
      <c r="AA5427" s="39" t="s">
        <v>13361</v>
      </c>
    </row>
    <row r="5428" ht="15.75" hidden="1" customHeight="1">
      <c r="A5428" s="39" t="s">
        <v>13452</v>
      </c>
      <c r="B5428" s="39" t="s">
        <v>13453</v>
      </c>
      <c r="C5428" s="8">
        <v>3946.0</v>
      </c>
      <c r="D5428" s="8">
        <v>12.0</v>
      </c>
      <c r="E5428" s="8">
        <v>6.0</v>
      </c>
      <c r="F5428" s="8">
        <v>3.0</v>
      </c>
      <c r="G5428" s="8">
        <v>3440.0</v>
      </c>
      <c r="H5428" s="8">
        <v>3781.5</v>
      </c>
      <c r="I5428" s="8">
        <v>3674.0</v>
      </c>
      <c r="J5428" s="8">
        <v>3607.0</v>
      </c>
      <c r="K5428" s="8">
        <v>4868.0</v>
      </c>
      <c r="L5428" s="8">
        <v>2666.0</v>
      </c>
      <c r="M5428" s="8">
        <v>2942.0</v>
      </c>
      <c r="N5428" s="8">
        <v>682.0</v>
      </c>
      <c r="O5428" s="8">
        <v>518.0</v>
      </c>
      <c r="P5428" s="8">
        <v>2.0</v>
      </c>
      <c r="Q5428" s="39" t="s">
        <v>877</v>
      </c>
      <c r="R5428" s="39" t="s">
        <v>13450</v>
      </c>
      <c r="S5428" s="39" t="s">
        <v>13451</v>
      </c>
      <c r="T5428" s="39" t="s">
        <v>13204</v>
      </c>
      <c r="U5428" s="39" t="s">
        <v>13205</v>
      </c>
      <c r="V5428" s="39" t="s">
        <v>1633</v>
      </c>
      <c r="W5428" s="39" t="s">
        <v>1634</v>
      </c>
      <c r="X5428" s="39" t="s">
        <v>13358</v>
      </c>
      <c r="Y5428" s="39" t="s">
        <v>13359</v>
      </c>
      <c r="Z5428" s="39" t="s">
        <v>13208</v>
      </c>
      <c r="AA5428" s="39" t="s">
        <v>13209</v>
      </c>
    </row>
    <row r="5429" ht="15.75" hidden="1" customHeight="1">
      <c r="A5429" s="39" t="s">
        <v>13454</v>
      </c>
      <c r="B5429" s="39" t="s">
        <v>13455</v>
      </c>
      <c r="C5429" s="8">
        <v>1992.0</v>
      </c>
      <c r="D5429" s="8">
        <v>6.0</v>
      </c>
      <c r="E5429" s="8">
        <v>3.0</v>
      </c>
      <c r="F5429" s="8">
        <v>2.0</v>
      </c>
      <c r="G5429" s="8">
        <v>2197.0</v>
      </c>
      <c r="H5429" s="8">
        <v>1514.0</v>
      </c>
      <c r="I5429" s="8">
        <v>2624.0</v>
      </c>
      <c r="J5429" s="8">
        <v>1860.0</v>
      </c>
      <c r="K5429" s="8">
        <v>6653.0</v>
      </c>
      <c r="L5429" s="8">
        <v>741.0</v>
      </c>
      <c r="M5429" s="8">
        <v>1587.0</v>
      </c>
      <c r="N5429" s="8">
        <v>622.0</v>
      </c>
      <c r="O5429" s="8">
        <v>431.0</v>
      </c>
      <c r="P5429" s="8">
        <v>2.0</v>
      </c>
      <c r="Q5429" s="39" t="s">
        <v>877</v>
      </c>
      <c r="R5429" s="39" t="s">
        <v>13450</v>
      </c>
      <c r="S5429" s="39" t="s">
        <v>13451</v>
      </c>
      <c r="T5429" s="39" t="s">
        <v>13204</v>
      </c>
      <c r="U5429" s="39" t="s">
        <v>13205</v>
      </c>
      <c r="V5429" s="39" t="s">
        <v>1633</v>
      </c>
      <c r="W5429" s="39" t="s">
        <v>1634</v>
      </c>
      <c r="X5429" s="39" t="s">
        <v>13358</v>
      </c>
      <c r="Y5429" s="39" t="s">
        <v>13359</v>
      </c>
      <c r="Z5429" s="39" t="s">
        <v>13208</v>
      </c>
      <c r="AA5429" s="39" t="s">
        <v>13209</v>
      </c>
    </row>
    <row r="5430" ht="15.75" hidden="1" customHeight="1">
      <c r="A5430" s="39" t="s">
        <v>13456</v>
      </c>
      <c r="B5430" s="39" t="s">
        <v>13457</v>
      </c>
      <c r="C5430" s="8">
        <v>5088.0</v>
      </c>
      <c r="D5430" s="8">
        <v>15.0</v>
      </c>
      <c r="E5430" s="8">
        <v>8.0</v>
      </c>
      <c r="F5430" s="8">
        <v>4.0</v>
      </c>
      <c r="G5430" s="8">
        <v>4433.0</v>
      </c>
      <c r="H5430" s="8">
        <v>4673.0</v>
      </c>
      <c r="I5430" s="8">
        <v>4561.0</v>
      </c>
      <c r="J5430" s="8">
        <v>4334.0</v>
      </c>
      <c r="K5430" s="8">
        <v>5377.0</v>
      </c>
      <c r="L5430" s="8">
        <v>4329.0</v>
      </c>
      <c r="M5430" s="8">
        <v>2303.0</v>
      </c>
      <c r="N5430" s="8">
        <v>1091.0</v>
      </c>
      <c r="O5430" s="8">
        <v>713.0</v>
      </c>
      <c r="P5430" s="8">
        <v>2.0</v>
      </c>
      <c r="Q5430" s="39" t="s">
        <v>877</v>
      </c>
      <c r="R5430" s="39" t="s">
        <v>13450</v>
      </c>
      <c r="S5430" s="39" t="s">
        <v>13451</v>
      </c>
      <c r="T5430" s="39" t="s">
        <v>13204</v>
      </c>
      <c r="U5430" s="39" t="s">
        <v>13205</v>
      </c>
      <c r="V5430" s="39" t="s">
        <v>1633</v>
      </c>
      <c r="W5430" s="39" t="s">
        <v>1634</v>
      </c>
      <c r="X5430" s="39" t="s">
        <v>13358</v>
      </c>
      <c r="Y5430" s="39" t="s">
        <v>13359</v>
      </c>
      <c r="Z5430" s="39" t="s">
        <v>13360</v>
      </c>
      <c r="AA5430" s="39" t="s">
        <v>13361</v>
      </c>
    </row>
    <row r="5431" ht="15.75" hidden="1" customHeight="1">
      <c r="A5431" s="39" t="s">
        <v>13458</v>
      </c>
      <c r="B5431" s="39" t="s">
        <v>13459</v>
      </c>
      <c r="C5431" s="8">
        <v>2594.0</v>
      </c>
      <c r="D5431" s="8">
        <v>8.0</v>
      </c>
      <c r="E5431" s="8">
        <v>4.0</v>
      </c>
      <c r="F5431" s="8">
        <v>2.0</v>
      </c>
      <c r="G5431" s="8">
        <v>2907.0</v>
      </c>
      <c r="H5431" s="8">
        <v>2889.0</v>
      </c>
      <c r="I5431" s="8">
        <v>2693.0</v>
      </c>
      <c r="J5431" s="8">
        <v>3035.0</v>
      </c>
      <c r="K5431" s="8">
        <v>6584.0</v>
      </c>
      <c r="L5431" s="8">
        <v>195.0</v>
      </c>
      <c r="M5431" s="8">
        <v>182.0</v>
      </c>
      <c r="N5431" s="8">
        <v>810.0</v>
      </c>
      <c r="O5431" s="8">
        <v>600.0</v>
      </c>
      <c r="P5431" s="8">
        <v>2.0</v>
      </c>
      <c r="Q5431" s="39" t="s">
        <v>877</v>
      </c>
      <c r="R5431" s="39" t="s">
        <v>13460</v>
      </c>
      <c r="S5431" s="39" t="s">
        <v>13461</v>
      </c>
      <c r="T5431" s="39" t="s">
        <v>13204</v>
      </c>
      <c r="U5431" s="39" t="s">
        <v>13205</v>
      </c>
      <c r="V5431" s="39" t="s">
        <v>1633</v>
      </c>
      <c r="W5431" s="39" t="s">
        <v>1634</v>
      </c>
      <c r="X5431" s="39" t="s">
        <v>13358</v>
      </c>
      <c r="Y5431" s="39" t="s">
        <v>13359</v>
      </c>
      <c r="Z5431" s="39" t="s">
        <v>13360</v>
      </c>
      <c r="AA5431" s="39" t="s">
        <v>13361</v>
      </c>
    </row>
    <row r="5432" ht="15.75" hidden="1" customHeight="1">
      <c r="A5432" s="39" t="s">
        <v>13462</v>
      </c>
      <c r="B5432" s="39" t="s">
        <v>13463</v>
      </c>
      <c r="C5432" s="8">
        <v>3601.0</v>
      </c>
      <c r="D5432" s="8">
        <v>11.0</v>
      </c>
      <c r="E5432" s="8">
        <v>6.0</v>
      </c>
      <c r="F5432" s="8">
        <v>3.0</v>
      </c>
      <c r="G5432" s="8">
        <v>3266.0</v>
      </c>
      <c r="H5432" s="8">
        <v>3688.5</v>
      </c>
      <c r="I5432" s="8">
        <v>3004.0</v>
      </c>
      <c r="J5432" s="8">
        <v>2775.0</v>
      </c>
      <c r="K5432" s="8">
        <v>6197.0</v>
      </c>
      <c r="L5432" s="8">
        <v>3086.0</v>
      </c>
      <c r="M5432" s="8">
        <v>1338.0</v>
      </c>
      <c r="N5432" s="8">
        <v>789.0</v>
      </c>
      <c r="O5432" s="8">
        <v>520.0</v>
      </c>
      <c r="P5432" s="8">
        <v>2.0</v>
      </c>
      <c r="Q5432" s="39" t="s">
        <v>877</v>
      </c>
      <c r="R5432" s="39" t="s">
        <v>13460</v>
      </c>
      <c r="S5432" s="39" t="s">
        <v>13461</v>
      </c>
      <c r="T5432" s="39" t="s">
        <v>13204</v>
      </c>
      <c r="U5432" s="39" t="s">
        <v>13205</v>
      </c>
      <c r="V5432" s="39" t="s">
        <v>1633</v>
      </c>
      <c r="W5432" s="39" t="s">
        <v>1634</v>
      </c>
      <c r="X5432" s="39" t="s">
        <v>13358</v>
      </c>
      <c r="Y5432" s="39" t="s">
        <v>13359</v>
      </c>
      <c r="Z5432" s="39" t="s">
        <v>13360</v>
      </c>
      <c r="AA5432" s="39" t="s">
        <v>13361</v>
      </c>
    </row>
    <row r="5433" ht="15.75" hidden="1" customHeight="1">
      <c r="A5433" s="39" t="s">
        <v>13464</v>
      </c>
      <c r="B5433" s="39" t="s">
        <v>13465</v>
      </c>
      <c r="C5433" s="8">
        <v>2175.0</v>
      </c>
      <c r="D5433" s="8">
        <v>7.0</v>
      </c>
      <c r="E5433" s="8">
        <v>4.0</v>
      </c>
      <c r="F5433" s="8">
        <v>2.0</v>
      </c>
      <c r="G5433" s="8">
        <v>2336.0</v>
      </c>
      <c r="H5433" s="8">
        <v>2509.0</v>
      </c>
      <c r="I5433" s="8">
        <v>1724.0</v>
      </c>
      <c r="J5433" s="8">
        <v>2032.0</v>
      </c>
      <c r="K5433" s="8">
        <v>6483.0</v>
      </c>
      <c r="L5433" s="8">
        <v>622.0</v>
      </c>
      <c r="M5433" s="8">
        <v>444.0</v>
      </c>
      <c r="N5433" s="8">
        <v>703.0</v>
      </c>
      <c r="O5433" s="8">
        <v>512.0</v>
      </c>
      <c r="P5433" s="8">
        <v>2.0</v>
      </c>
      <c r="Q5433" s="39" t="s">
        <v>877</v>
      </c>
      <c r="R5433" s="39" t="s">
        <v>13460</v>
      </c>
      <c r="S5433" s="39" t="s">
        <v>13461</v>
      </c>
      <c r="T5433" s="39" t="s">
        <v>13204</v>
      </c>
      <c r="U5433" s="39" t="s">
        <v>13205</v>
      </c>
      <c r="V5433" s="39" t="s">
        <v>1633</v>
      </c>
      <c r="W5433" s="39" t="s">
        <v>1634</v>
      </c>
      <c r="X5433" s="39" t="s">
        <v>13358</v>
      </c>
      <c r="Y5433" s="39" t="s">
        <v>13359</v>
      </c>
      <c r="Z5433" s="39" t="s">
        <v>13208</v>
      </c>
      <c r="AA5433" s="39" t="s">
        <v>13209</v>
      </c>
    </row>
    <row r="5434" ht="15.75" hidden="1" customHeight="1">
      <c r="A5434" s="39" t="s">
        <v>13466</v>
      </c>
      <c r="B5434" s="39" t="s">
        <v>13467</v>
      </c>
      <c r="C5434" s="8">
        <v>3384.0</v>
      </c>
      <c r="D5434" s="8">
        <v>10.0</v>
      </c>
      <c r="E5434" s="8">
        <v>5.0</v>
      </c>
      <c r="F5434" s="8">
        <v>3.0</v>
      </c>
      <c r="G5434" s="8">
        <v>4085.0</v>
      </c>
      <c r="H5434" s="8">
        <v>3263.0</v>
      </c>
      <c r="I5434" s="8">
        <v>3470.0</v>
      </c>
      <c r="J5434" s="8">
        <v>3632.0</v>
      </c>
      <c r="K5434" s="8">
        <v>2599.0</v>
      </c>
      <c r="L5434" s="8">
        <v>657.0</v>
      </c>
      <c r="M5434" s="8">
        <v>3610.0</v>
      </c>
      <c r="N5434" s="8">
        <v>653.0</v>
      </c>
      <c r="O5434" s="8">
        <v>406.0</v>
      </c>
      <c r="P5434" s="8">
        <v>2.0</v>
      </c>
      <c r="Q5434" s="39" t="s">
        <v>877</v>
      </c>
      <c r="R5434" s="39" t="s">
        <v>13468</v>
      </c>
      <c r="S5434" s="39" t="s">
        <v>13469</v>
      </c>
      <c r="T5434" s="39" t="s">
        <v>13204</v>
      </c>
      <c r="U5434" s="39" t="s">
        <v>13205</v>
      </c>
      <c r="V5434" s="39" t="s">
        <v>1633</v>
      </c>
      <c r="W5434" s="39" t="s">
        <v>1634</v>
      </c>
      <c r="X5434" s="39" t="s">
        <v>13358</v>
      </c>
      <c r="Y5434" s="39" t="s">
        <v>13359</v>
      </c>
      <c r="Z5434" s="39" t="s">
        <v>13360</v>
      </c>
      <c r="AA5434" s="39" t="s">
        <v>13361</v>
      </c>
    </row>
    <row r="5435" ht="15.75" hidden="1" customHeight="1">
      <c r="A5435" s="39" t="s">
        <v>13470</v>
      </c>
      <c r="B5435" s="39" t="s">
        <v>13471</v>
      </c>
      <c r="C5435" s="8">
        <v>1107.0</v>
      </c>
      <c r="D5435" s="8">
        <v>4.0</v>
      </c>
      <c r="E5435" s="8">
        <v>2.0</v>
      </c>
      <c r="F5435" s="8">
        <v>1.0</v>
      </c>
      <c r="G5435" s="8">
        <v>1415.0</v>
      </c>
      <c r="H5435" s="8">
        <v>764.0</v>
      </c>
      <c r="I5435" s="8">
        <v>1967.0</v>
      </c>
      <c r="J5435" s="8">
        <v>828.0</v>
      </c>
      <c r="K5435" s="8">
        <v>3984.0</v>
      </c>
      <c r="L5435" s="8">
        <v>1516.0</v>
      </c>
      <c r="M5435" s="8">
        <v>772.0</v>
      </c>
      <c r="N5435" s="8">
        <v>697.0</v>
      </c>
      <c r="O5435" s="8">
        <v>532.0</v>
      </c>
      <c r="P5435" s="8">
        <v>2.0</v>
      </c>
      <c r="Q5435" s="39" t="s">
        <v>877</v>
      </c>
      <c r="R5435" s="39" t="s">
        <v>13468</v>
      </c>
      <c r="S5435" s="39" t="s">
        <v>13469</v>
      </c>
      <c r="T5435" s="39" t="s">
        <v>13204</v>
      </c>
      <c r="U5435" s="39" t="s">
        <v>13205</v>
      </c>
      <c r="V5435" s="39" t="s">
        <v>1633</v>
      </c>
      <c r="W5435" s="39" t="s">
        <v>1634</v>
      </c>
      <c r="X5435" s="39" t="s">
        <v>13358</v>
      </c>
      <c r="Y5435" s="39" t="s">
        <v>13359</v>
      </c>
      <c r="Z5435" s="39" t="s">
        <v>13360</v>
      </c>
      <c r="AA5435" s="39" t="s">
        <v>13361</v>
      </c>
    </row>
    <row r="5436" ht="15.75" hidden="1" customHeight="1">
      <c r="A5436" s="39" t="s">
        <v>13472</v>
      </c>
      <c r="B5436" s="39" t="s">
        <v>13473</v>
      </c>
      <c r="C5436" s="8">
        <v>1262.0</v>
      </c>
      <c r="D5436" s="8">
        <v>4.0</v>
      </c>
      <c r="E5436" s="8">
        <v>2.0</v>
      </c>
      <c r="F5436" s="8">
        <v>1.0</v>
      </c>
      <c r="G5436" s="8">
        <v>1601.0</v>
      </c>
      <c r="H5436" s="8">
        <v>2007.0</v>
      </c>
      <c r="I5436" s="8">
        <v>237.0</v>
      </c>
      <c r="J5436" s="8">
        <v>2118.0</v>
      </c>
      <c r="K5436" s="8">
        <v>5017.0</v>
      </c>
      <c r="L5436" s="8">
        <v>325.0</v>
      </c>
      <c r="M5436" s="8">
        <v>436.0</v>
      </c>
      <c r="N5436" s="8">
        <v>516.0</v>
      </c>
      <c r="O5436" s="8">
        <v>373.0</v>
      </c>
      <c r="P5436" s="8">
        <v>2.0</v>
      </c>
      <c r="Q5436" s="39" t="s">
        <v>877</v>
      </c>
      <c r="R5436" s="39" t="s">
        <v>13468</v>
      </c>
      <c r="S5436" s="39" t="s">
        <v>13469</v>
      </c>
      <c r="T5436" s="39" t="s">
        <v>13204</v>
      </c>
      <c r="U5436" s="39" t="s">
        <v>13205</v>
      </c>
      <c r="V5436" s="39" t="s">
        <v>1633</v>
      </c>
      <c r="W5436" s="39" t="s">
        <v>1634</v>
      </c>
      <c r="X5436" s="39" t="s">
        <v>13358</v>
      </c>
      <c r="Y5436" s="39" t="s">
        <v>13359</v>
      </c>
      <c r="Z5436" s="39" t="s">
        <v>13360</v>
      </c>
      <c r="AA5436" s="39" t="s">
        <v>13361</v>
      </c>
    </row>
    <row r="5437" ht="15.75" hidden="1" customHeight="1">
      <c r="A5437" s="39" t="s">
        <v>13474</v>
      </c>
      <c r="B5437" s="39" t="s">
        <v>13475</v>
      </c>
      <c r="C5437" s="8">
        <v>2156.0</v>
      </c>
      <c r="D5437" s="8">
        <v>7.0</v>
      </c>
      <c r="E5437" s="8">
        <v>4.0</v>
      </c>
      <c r="F5437" s="8">
        <v>2.0</v>
      </c>
      <c r="G5437" s="8">
        <v>2396.0</v>
      </c>
      <c r="H5437" s="8">
        <v>2367.0</v>
      </c>
      <c r="I5437" s="8">
        <v>1747.0</v>
      </c>
      <c r="J5437" s="8">
        <v>3248.0</v>
      </c>
      <c r="K5437" s="8">
        <v>4847.0</v>
      </c>
      <c r="L5437" s="8">
        <v>297.0</v>
      </c>
      <c r="M5437" s="8">
        <v>244.0</v>
      </c>
      <c r="N5437" s="8">
        <v>761.0</v>
      </c>
      <c r="O5437" s="8">
        <v>637.0</v>
      </c>
      <c r="P5437" s="8">
        <v>2.0</v>
      </c>
      <c r="Q5437" s="39" t="s">
        <v>877</v>
      </c>
      <c r="R5437" s="39" t="s">
        <v>13468</v>
      </c>
      <c r="S5437" s="39" t="s">
        <v>13469</v>
      </c>
      <c r="T5437" s="39" t="s">
        <v>13204</v>
      </c>
      <c r="U5437" s="39" t="s">
        <v>13205</v>
      </c>
      <c r="V5437" s="39" t="s">
        <v>1633</v>
      </c>
      <c r="W5437" s="39" t="s">
        <v>1634</v>
      </c>
      <c r="X5437" s="39" t="s">
        <v>13358</v>
      </c>
      <c r="Y5437" s="39" t="s">
        <v>13359</v>
      </c>
      <c r="Z5437" s="39" t="s">
        <v>13360</v>
      </c>
      <c r="AA5437" s="39" t="s">
        <v>13361</v>
      </c>
    </row>
    <row r="5438" ht="15.75" hidden="1" customHeight="1">
      <c r="A5438" s="39" t="s">
        <v>13476</v>
      </c>
      <c r="B5438" s="39" t="s">
        <v>13477</v>
      </c>
      <c r="C5438" s="8">
        <v>1791.0</v>
      </c>
      <c r="D5438" s="8">
        <v>6.0</v>
      </c>
      <c r="E5438" s="8">
        <v>3.0</v>
      </c>
      <c r="F5438" s="8">
        <v>2.0</v>
      </c>
      <c r="G5438" s="8">
        <v>2266.0</v>
      </c>
      <c r="H5438" s="8">
        <v>1989.0</v>
      </c>
      <c r="I5438" s="8">
        <v>1031.0</v>
      </c>
      <c r="J5438" s="8">
        <v>2738.0</v>
      </c>
      <c r="K5438" s="8">
        <v>5670.0</v>
      </c>
      <c r="L5438" s="8">
        <v>167.0</v>
      </c>
      <c r="M5438" s="8">
        <v>376.0</v>
      </c>
      <c r="N5438" s="8">
        <v>888.0</v>
      </c>
      <c r="O5438" s="8">
        <v>623.0</v>
      </c>
      <c r="P5438" s="8">
        <v>2.0</v>
      </c>
      <c r="Q5438" s="39" t="s">
        <v>877</v>
      </c>
      <c r="R5438" s="39" t="s">
        <v>13468</v>
      </c>
      <c r="S5438" s="39" t="s">
        <v>13469</v>
      </c>
      <c r="T5438" s="39" t="s">
        <v>13204</v>
      </c>
      <c r="U5438" s="39" t="s">
        <v>13205</v>
      </c>
      <c r="V5438" s="39" t="s">
        <v>1633</v>
      </c>
      <c r="W5438" s="39" t="s">
        <v>1634</v>
      </c>
      <c r="X5438" s="39" t="s">
        <v>13358</v>
      </c>
      <c r="Y5438" s="39" t="s">
        <v>13359</v>
      </c>
      <c r="Z5438" s="39" t="s">
        <v>13360</v>
      </c>
      <c r="AA5438" s="39" t="s">
        <v>13361</v>
      </c>
    </row>
    <row r="5439" ht="15.75" hidden="1" customHeight="1">
      <c r="A5439" s="39" t="s">
        <v>13478</v>
      </c>
      <c r="B5439" s="39" t="s">
        <v>13479</v>
      </c>
      <c r="C5439" s="8">
        <v>826.0</v>
      </c>
      <c r="D5439" s="8">
        <v>3.0</v>
      </c>
      <c r="E5439" s="8">
        <v>2.0</v>
      </c>
      <c r="F5439" s="8">
        <v>1.0</v>
      </c>
      <c r="G5439" s="8">
        <v>1067.0</v>
      </c>
      <c r="H5439" s="8">
        <v>898.0</v>
      </c>
      <c r="I5439" s="8">
        <v>840.0</v>
      </c>
      <c r="J5439" s="8">
        <v>936.0</v>
      </c>
      <c r="K5439" s="8">
        <v>5964.0</v>
      </c>
      <c r="L5439" s="8">
        <v>129.0</v>
      </c>
      <c r="M5439" s="8">
        <v>200.0</v>
      </c>
      <c r="N5439" s="8">
        <v>1129.0</v>
      </c>
      <c r="O5439" s="8">
        <v>867.0</v>
      </c>
      <c r="P5439" s="8">
        <v>2.0</v>
      </c>
      <c r="Q5439" s="39" t="s">
        <v>877</v>
      </c>
      <c r="R5439" s="39" t="s">
        <v>13468</v>
      </c>
      <c r="S5439" s="39" t="s">
        <v>13469</v>
      </c>
      <c r="T5439" s="39" t="s">
        <v>13204</v>
      </c>
      <c r="U5439" s="39" t="s">
        <v>13205</v>
      </c>
      <c r="V5439" s="39" t="s">
        <v>1633</v>
      </c>
      <c r="W5439" s="39" t="s">
        <v>1634</v>
      </c>
      <c r="X5439" s="39" t="s">
        <v>13358</v>
      </c>
      <c r="Y5439" s="39" t="s">
        <v>13359</v>
      </c>
      <c r="Z5439" s="39" t="s">
        <v>13360</v>
      </c>
      <c r="AA5439" s="39" t="s">
        <v>13361</v>
      </c>
    </row>
    <row r="5440" ht="15.75" hidden="1" customHeight="1">
      <c r="A5440" s="39" t="s">
        <v>13480</v>
      </c>
      <c r="B5440" s="39" t="s">
        <v>13481</v>
      </c>
      <c r="C5440" s="8">
        <v>5379.0</v>
      </c>
      <c r="D5440" s="8">
        <v>16.0</v>
      </c>
      <c r="E5440" s="8">
        <v>8.0</v>
      </c>
      <c r="F5440" s="8">
        <v>4.0</v>
      </c>
      <c r="G5440" s="8">
        <v>6803.5</v>
      </c>
      <c r="H5440" s="8">
        <v>6679.0</v>
      </c>
      <c r="I5440" s="8">
        <v>5514.0</v>
      </c>
      <c r="J5440" s="8">
        <v>6751.0</v>
      </c>
      <c r="K5440" s="8">
        <v>723.0</v>
      </c>
      <c r="L5440" s="8">
        <v>532.0</v>
      </c>
      <c r="M5440" s="8">
        <v>6138.0</v>
      </c>
      <c r="N5440" s="8">
        <v>480.0</v>
      </c>
      <c r="O5440" s="8">
        <v>264.0</v>
      </c>
      <c r="P5440" s="8">
        <v>2.0</v>
      </c>
      <c r="Q5440" s="39" t="s">
        <v>877</v>
      </c>
      <c r="R5440" s="39" t="s">
        <v>13482</v>
      </c>
      <c r="S5440" s="39" t="s">
        <v>13483</v>
      </c>
      <c r="T5440" s="39" t="s">
        <v>13204</v>
      </c>
      <c r="U5440" s="39" t="s">
        <v>13205</v>
      </c>
      <c r="V5440" s="39" t="s">
        <v>1633</v>
      </c>
      <c r="W5440" s="39" t="s">
        <v>1634</v>
      </c>
      <c r="X5440" s="39" t="s">
        <v>13358</v>
      </c>
      <c r="Y5440" s="39" t="s">
        <v>13359</v>
      </c>
      <c r="Z5440" s="39" t="s">
        <v>13360</v>
      </c>
      <c r="AA5440" s="39" t="s">
        <v>13361</v>
      </c>
    </row>
    <row r="5441" ht="15.75" hidden="1" customHeight="1">
      <c r="A5441" s="39" t="s">
        <v>13484</v>
      </c>
      <c r="B5441" s="39" t="s">
        <v>13485</v>
      </c>
      <c r="C5441" s="8">
        <v>3039.0</v>
      </c>
      <c r="D5441" s="8">
        <v>9.0</v>
      </c>
      <c r="E5441" s="8">
        <v>5.0</v>
      </c>
      <c r="F5441" s="8">
        <v>3.0</v>
      </c>
      <c r="G5441" s="8">
        <v>4862.0</v>
      </c>
      <c r="H5441" s="8">
        <v>1719.5</v>
      </c>
      <c r="I5441" s="8">
        <v>6783.0</v>
      </c>
      <c r="J5441" s="8">
        <v>5834.0</v>
      </c>
      <c r="K5441" s="8">
        <v>682.0</v>
      </c>
      <c r="L5441" s="8">
        <v>456.0</v>
      </c>
      <c r="M5441" s="8">
        <v>6910.0</v>
      </c>
      <c r="N5441" s="8">
        <v>765.0</v>
      </c>
      <c r="O5441" s="8">
        <v>389.0</v>
      </c>
      <c r="P5441" s="8">
        <v>2.0</v>
      </c>
      <c r="Q5441" s="39" t="s">
        <v>877</v>
      </c>
      <c r="R5441" s="39" t="s">
        <v>13482</v>
      </c>
      <c r="S5441" s="39" t="s">
        <v>13483</v>
      </c>
      <c r="T5441" s="39" t="s">
        <v>13204</v>
      </c>
      <c r="U5441" s="39" t="s">
        <v>13205</v>
      </c>
      <c r="V5441" s="39" t="s">
        <v>1633</v>
      </c>
      <c r="W5441" s="39" t="s">
        <v>1634</v>
      </c>
      <c r="X5441" s="39" t="s">
        <v>13358</v>
      </c>
      <c r="Y5441" s="39" t="s">
        <v>13359</v>
      </c>
      <c r="Z5441" s="39" t="s">
        <v>13360</v>
      </c>
      <c r="AA5441" s="39" t="s">
        <v>13361</v>
      </c>
    </row>
    <row r="5442" ht="15.75" hidden="1" customHeight="1">
      <c r="A5442" s="39" t="s">
        <v>13486</v>
      </c>
      <c r="B5442" s="39" t="s">
        <v>13487</v>
      </c>
      <c r="C5442" s="8">
        <v>2696.0</v>
      </c>
      <c r="D5442" s="8">
        <v>8.0</v>
      </c>
      <c r="E5442" s="8">
        <v>4.0</v>
      </c>
      <c r="F5442" s="8">
        <v>2.0</v>
      </c>
      <c r="G5442" s="8">
        <v>2774.0</v>
      </c>
      <c r="H5442" s="8">
        <v>3028.0</v>
      </c>
      <c r="I5442" s="8">
        <v>3047.0</v>
      </c>
      <c r="J5442" s="8">
        <v>3207.0</v>
      </c>
      <c r="K5442" s="8">
        <v>1236.0</v>
      </c>
      <c r="L5442" s="8">
        <v>2440.0</v>
      </c>
      <c r="M5442" s="8">
        <v>2210.0</v>
      </c>
      <c r="N5442" s="8">
        <v>740.0</v>
      </c>
      <c r="O5442" s="8">
        <v>418.0</v>
      </c>
      <c r="P5442" s="8">
        <v>2.0</v>
      </c>
      <c r="Q5442" s="39" t="s">
        <v>877</v>
      </c>
      <c r="R5442" s="39" t="s">
        <v>13482</v>
      </c>
      <c r="S5442" s="39" t="s">
        <v>13483</v>
      </c>
      <c r="T5442" s="39" t="s">
        <v>13204</v>
      </c>
      <c r="U5442" s="39" t="s">
        <v>13205</v>
      </c>
      <c r="V5442" s="39" t="s">
        <v>1633</v>
      </c>
      <c r="W5442" s="39" t="s">
        <v>1634</v>
      </c>
      <c r="X5442" s="39" t="s">
        <v>13358</v>
      </c>
      <c r="Y5442" s="39" t="s">
        <v>13359</v>
      </c>
      <c r="Z5442" s="39" t="s">
        <v>13360</v>
      </c>
      <c r="AA5442" s="39" t="s">
        <v>13361</v>
      </c>
    </row>
    <row r="5443" ht="15.75" hidden="1" customHeight="1">
      <c r="A5443" s="39" t="s">
        <v>13488</v>
      </c>
      <c r="B5443" s="39" t="s">
        <v>13489</v>
      </c>
      <c r="C5443" s="8">
        <v>5054.0</v>
      </c>
      <c r="D5443" s="8">
        <v>15.0</v>
      </c>
      <c r="E5443" s="8">
        <v>8.0</v>
      </c>
      <c r="F5443" s="8">
        <v>4.0</v>
      </c>
      <c r="G5443" s="8">
        <v>4943.0</v>
      </c>
      <c r="H5443" s="8">
        <v>6412.5</v>
      </c>
      <c r="I5443" s="8">
        <v>2865.0</v>
      </c>
      <c r="J5443" s="8">
        <v>5170.0</v>
      </c>
      <c r="K5443" s="8">
        <v>1425.0</v>
      </c>
      <c r="L5443" s="8">
        <v>5897.0</v>
      </c>
      <c r="M5443" s="8">
        <v>5326.0</v>
      </c>
      <c r="N5443" s="8">
        <v>486.0</v>
      </c>
      <c r="O5443" s="8">
        <v>255.0</v>
      </c>
      <c r="P5443" s="8">
        <v>2.0</v>
      </c>
      <c r="Q5443" s="39" t="s">
        <v>877</v>
      </c>
      <c r="R5443" s="39" t="s">
        <v>13482</v>
      </c>
      <c r="S5443" s="39" t="s">
        <v>13483</v>
      </c>
      <c r="T5443" s="39" t="s">
        <v>13204</v>
      </c>
      <c r="U5443" s="39" t="s">
        <v>13205</v>
      </c>
      <c r="V5443" s="39" t="s">
        <v>1633</v>
      </c>
      <c r="W5443" s="39" t="s">
        <v>1634</v>
      </c>
      <c r="X5443" s="39" t="s">
        <v>13358</v>
      </c>
      <c r="Y5443" s="39" t="s">
        <v>13359</v>
      </c>
      <c r="Z5443" s="39" t="s">
        <v>13360</v>
      </c>
      <c r="AA5443" s="39" t="s">
        <v>13361</v>
      </c>
    </row>
    <row r="5444" ht="15.75" hidden="1" customHeight="1">
      <c r="A5444" s="39" t="s">
        <v>13490</v>
      </c>
      <c r="B5444" s="39" t="s">
        <v>13491</v>
      </c>
      <c r="C5444" s="8">
        <v>2942.0</v>
      </c>
      <c r="D5444" s="8">
        <v>9.0</v>
      </c>
      <c r="E5444" s="8">
        <v>5.0</v>
      </c>
      <c r="F5444" s="8">
        <v>3.0</v>
      </c>
      <c r="G5444" s="8">
        <v>3002.0</v>
      </c>
      <c r="H5444" s="8">
        <v>1824.0</v>
      </c>
      <c r="I5444" s="8">
        <v>6315.0</v>
      </c>
      <c r="J5444" s="8">
        <v>3480.0</v>
      </c>
      <c r="K5444" s="8">
        <v>1583.0</v>
      </c>
      <c r="L5444" s="8">
        <v>4313.0</v>
      </c>
      <c r="M5444" s="8">
        <v>5724.0</v>
      </c>
      <c r="N5444" s="8">
        <v>1232.0</v>
      </c>
      <c r="O5444" s="8">
        <v>655.0</v>
      </c>
      <c r="P5444" s="8">
        <v>2.0</v>
      </c>
      <c r="Q5444" s="39" t="s">
        <v>877</v>
      </c>
      <c r="R5444" s="39" t="s">
        <v>13482</v>
      </c>
      <c r="S5444" s="39" t="s">
        <v>13483</v>
      </c>
      <c r="T5444" s="39" t="s">
        <v>13204</v>
      </c>
      <c r="U5444" s="39" t="s">
        <v>13205</v>
      </c>
      <c r="V5444" s="39" t="s">
        <v>1633</v>
      </c>
      <c r="W5444" s="39" t="s">
        <v>1634</v>
      </c>
      <c r="X5444" s="39" t="s">
        <v>13358</v>
      </c>
      <c r="Y5444" s="39" t="s">
        <v>13359</v>
      </c>
      <c r="Z5444" s="39" t="s">
        <v>13360</v>
      </c>
      <c r="AA5444" s="39" t="s">
        <v>13361</v>
      </c>
    </row>
    <row r="5445" ht="15.75" hidden="1" customHeight="1">
      <c r="A5445" s="39" t="s">
        <v>13492</v>
      </c>
      <c r="B5445" s="39" t="s">
        <v>13493</v>
      </c>
      <c r="C5445" s="8">
        <v>6741.0</v>
      </c>
      <c r="D5445" s="8">
        <v>20.0</v>
      </c>
      <c r="E5445" s="8">
        <v>10.0</v>
      </c>
      <c r="F5445" s="8">
        <v>5.0</v>
      </c>
      <c r="G5445" s="8">
        <v>6567.0</v>
      </c>
      <c r="H5445" s="8">
        <v>5781.0</v>
      </c>
      <c r="I5445" s="8">
        <v>6076.0</v>
      </c>
      <c r="J5445" s="8">
        <v>5853.0</v>
      </c>
      <c r="K5445" s="8">
        <v>4991.0</v>
      </c>
      <c r="L5445" s="8">
        <v>5277.0</v>
      </c>
      <c r="M5445" s="8">
        <v>6814.0</v>
      </c>
      <c r="N5445" s="8">
        <v>782.0</v>
      </c>
      <c r="O5445" s="8">
        <v>365.0</v>
      </c>
      <c r="P5445" s="8">
        <v>3.0</v>
      </c>
      <c r="Q5445" s="39" t="s">
        <v>91</v>
      </c>
      <c r="R5445" s="39" t="s">
        <v>13494</v>
      </c>
      <c r="S5445" s="39" t="s">
        <v>13495</v>
      </c>
      <c r="T5445" s="39" t="s">
        <v>13204</v>
      </c>
      <c r="U5445" s="39" t="s">
        <v>13205</v>
      </c>
      <c r="V5445" s="39" t="s">
        <v>1633</v>
      </c>
      <c r="W5445" s="39" t="s">
        <v>1634</v>
      </c>
      <c r="X5445" s="39" t="s">
        <v>13496</v>
      </c>
      <c r="Y5445" s="39" t="s">
        <v>13497</v>
      </c>
      <c r="Z5445" s="39" t="s">
        <v>13360</v>
      </c>
      <c r="AA5445" s="39" t="s">
        <v>13361</v>
      </c>
    </row>
    <row r="5446" ht="15.75" hidden="1" customHeight="1">
      <c r="A5446" s="39" t="s">
        <v>13498</v>
      </c>
      <c r="B5446" s="39" t="s">
        <v>13499</v>
      </c>
      <c r="C5446" s="8">
        <v>5136.0</v>
      </c>
      <c r="D5446" s="8">
        <v>15.0</v>
      </c>
      <c r="E5446" s="8">
        <v>8.0</v>
      </c>
      <c r="F5446" s="8">
        <v>4.0</v>
      </c>
      <c r="G5446" s="8">
        <v>4773.0</v>
      </c>
      <c r="H5446" s="8">
        <v>4502.0</v>
      </c>
      <c r="I5446" s="8">
        <v>5115.0</v>
      </c>
      <c r="J5446" s="8">
        <v>3680.0</v>
      </c>
      <c r="K5446" s="8">
        <v>3976.0</v>
      </c>
      <c r="L5446" s="8">
        <v>6101.0</v>
      </c>
      <c r="M5446" s="8">
        <v>4512.0</v>
      </c>
      <c r="N5446" s="8">
        <v>771.0</v>
      </c>
      <c r="O5446" s="8">
        <v>356.0</v>
      </c>
      <c r="P5446" s="8">
        <v>3.0</v>
      </c>
      <c r="Q5446" s="39" t="s">
        <v>91</v>
      </c>
      <c r="R5446" s="39" t="s">
        <v>13494</v>
      </c>
      <c r="S5446" s="39" t="s">
        <v>13495</v>
      </c>
      <c r="T5446" s="39" t="s">
        <v>13204</v>
      </c>
      <c r="U5446" s="39" t="s">
        <v>13205</v>
      </c>
      <c r="V5446" s="39" t="s">
        <v>1633</v>
      </c>
      <c r="W5446" s="39" t="s">
        <v>1634</v>
      </c>
      <c r="X5446" s="39" t="s">
        <v>13496</v>
      </c>
      <c r="Y5446" s="39" t="s">
        <v>13497</v>
      </c>
      <c r="Z5446" s="39" t="s">
        <v>13360</v>
      </c>
      <c r="AA5446" s="39" t="s">
        <v>13361</v>
      </c>
    </row>
    <row r="5447" ht="15.75" hidden="1" customHeight="1">
      <c r="A5447" s="39" t="s">
        <v>13500</v>
      </c>
      <c r="B5447" s="39" t="s">
        <v>13501</v>
      </c>
      <c r="C5447" s="8">
        <v>5360.0</v>
      </c>
      <c r="D5447" s="8">
        <v>16.0</v>
      </c>
      <c r="E5447" s="8">
        <v>8.0</v>
      </c>
      <c r="F5447" s="8">
        <v>4.0</v>
      </c>
      <c r="G5447" s="8">
        <v>3835.0</v>
      </c>
      <c r="H5447" s="8">
        <v>4638.0</v>
      </c>
      <c r="I5447" s="8">
        <v>5298.0</v>
      </c>
      <c r="J5447" s="8">
        <v>4659.0</v>
      </c>
      <c r="K5447" s="8">
        <v>6745.0</v>
      </c>
      <c r="L5447" s="8">
        <v>6769.0</v>
      </c>
      <c r="M5447" s="8">
        <v>5678.0</v>
      </c>
      <c r="N5447" s="8">
        <v>627.0</v>
      </c>
      <c r="O5447" s="8">
        <v>363.0</v>
      </c>
      <c r="P5447" s="8">
        <v>3.0</v>
      </c>
      <c r="Q5447" s="39" t="s">
        <v>91</v>
      </c>
      <c r="R5447" s="39" t="s">
        <v>13494</v>
      </c>
      <c r="S5447" s="39" t="s">
        <v>13495</v>
      </c>
      <c r="T5447" s="39" t="s">
        <v>13204</v>
      </c>
      <c r="U5447" s="39" t="s">
        <v>13205</v>
      </c>
      <c r="V5447" s="39" t="s">
        <v>1633</v>
      </c>
      <c r="W5447" s="39" t="s">
        <v>1634</v>
      </c>
      <c r="X5447" s="39" t="s">
        <v>13496</v>
      </c>
      <c r="Y5447" s="39" t="s">
        <v>13497</v>
      </c>
      <c r="Z5447" s="39" t="s">
        <v>13360</v>
      </c>
      <c r="AA5447" s="39" t="s">
        <v>13361</v>
      </c>
    </row>
    <row r="5448" ht="15.75" hidden="1" customHeight="1">
      <c r="A5448" s="39" t="s">
        <v>13502</v>
      </c>
      <c r="B5448" s="39" t="s">
        <v>13503</v>
      </c>
      <c r="C5448" s="8">
        <v>6904.0</v>
      </c>
      <c r="D5448" s="8">
        <v>20.0</v>
      </c>
      <c r="E5448" s="8">
        <v>10.0</v>
      </c>
      <c r="F5448" s="8">
        <v>5.0</v>
      </c>
      <c r="G5448" s="8">
        <v>6969.0</v>
      </c>
      <c r="H5448" s="8">
        <v>6896.5</v>
      </c>
      <c r="I5448" s="8">
        <v>6380.0</v>
      </c>
      <c r="J5448" s="8">
        <v>6780.0</v>
      </c>
      <c r="K5448" s="8">
        <v>2628.0</v>
      </c>
      <c r="L5448" s="8">
        <v>6928.0</v>
      </c>
      <c r="M5448" s="8">
        <v>6865.0</v>
      </c>
      <c r="N5448" s="8">
        <v>583.0</v>
      </c>
      <c r="O5448" s="8">
        <v>312.0</v>
      </c>
      <c r="P5448" s="8">
        <v>3.0</v>
      </c>
      <c r="Q5448" s="39" t="s">
        <v>91</v>
      </c>
      <c r="R5448" s="39" t="s">
        <v>13494</v>
      </c>
      <c r="S5448" s="39" t="s">
        <v>13495</v>
      </c>
      <c r="T5448" s="39" t="s">
        <v>13204</v>
      </c>
      <c r="U5448" s="39" t="s">
        <v>13205</v>
      </c>
      <c r="V5448" s="39" t="s">
        <v>1633</v>
      </c>
      <c r="W5448" s="39" t="s">
        <v>1634</v>
      </c>
      <c r="X5448" s="39" t="s">
        <v>13496</v>
      </c>
      <c r="Y5448" s="39" t="s">
        <v>13497</v>
      </c>
      <c r="Z5448" s="39" t="s">
        <v>13360</v>
      </c>
      <c r="AA5448" s="39" t="s">
        <v>13361</v>
      </c>
    </row>
    <row r="5449" ht="15.75" hidden="1" customHeight="1">
      <c r="A5449" s="39" t="s">
        <v>13504</v>
      </c>
      <c r="B5449" s="39" t="s">
        <v>13505</v>
      </c>
      <c r="C5449" s="8">
        <v>6178.0</v>
      </c>
      <c r="D5449" s="8">
        <v>18.0</v>
      </c>
      <c r="E5449" s="8">
        <v>9.0</v>
      </c>
      <c r="F5449" s="8">
        <v>5.0</v>
      </c>
      <c r="G5449" s="8">
        <v>5474.0</v>
      </c>
      <c r="H5449" s="8">
        <v>5685.0</v>
      </c>
      <c r="I5449" s="8">
        <v>5924.0</v>
      </c>
      <c r="J5449" s="8">
        <v>6055.0</v>
      </c>
      <c r="K5449" s="8">
        <v>3460.0</v>
      </c>
      <c r="L5449" s="8">
        <v>4536.0</v>
      </c>
      <c r="M5449" s="8">
        <v>6269.5</v>
      </c>
      <c r="N5449" s="8">
        <v>863.0</v>
      </c>
      <c r="O5449" s="8">
        <v>498.0</v>
      </c>
      <c r="P5449" s="8">
        <v>3.0</v>
      </c>
      <c r="Q5449" s="39" t="s">
        <v>91</v>
      </c>
      <c r="R5449" s="39" t="s">
        <v>13494</v>
      </c>
      <c r="S5449" s="39" t="s">
        <v>13495</v>
      </c>
      <c r="T5449" s="39" t="s">
        <v>13204</v>
      </c>
      <c r="U5449" s="39" t="s">
        <v>13205</v>
      </c>
      <c r="V5449" s="39" t="s">
        <v>1633</v>
      </c>
      <c r="W5449" s="39" t="s">
        <v>1634</v>
      </c>
      <c r="X5449" s="39" t="s">
        <v>13496</v>
      </c>
      <c r="Y5449" s="39" t="s">
        <v>13497</v>
      </c>
      <c r="Z5449" s="39" t="s">
        <v>13360</v>
      </c>
      <c r="AA5449" s="39" t="s">
        <v>13361</v>
      </c>
    </row>
    <row r="5450" ht="15.75" hidden="1" customHeight="1">
      <c r="A5450" s="39" t="s">
        <v>13506</v>
      </c>
      <c r="B5450" s="39" t="s">
        <v>13507</v>
      </c>
      <c r="C5450" s="8">
        <v>2769.0</v>
      </c>
      <c r="D5450" s="8">
        <v>8.0</v>
      </c>
      <c r="E5450" s="8">
        <v>4.0</v>
      </c>
      <c r="F5450" s="8">
        <v>2.0</v>
      </c>
      <c r="G5450" s="8">
        <v>2916.0</v>
      </c>
      <c r="H5450" s="8">
        <v>2102.0</v>
      </c>
      <c r="I5450" s="8">
        <v>3994.0</v>
      </c>
      <c r="J5450" s="8">
        <v>1756.0</v>
      </c>
      <c r="K5450" s="8">
        <v>4622.0</v>
      </c>
      <c r="L5450" s="8">
        <v>3544.0</v>
      </c>
      <c r="M5450" s="8">
        <v>4539.0</v>
      </c>
      <c r="N5450" s="8">
        <v>486.0</v>
      </c>
      <c r="O5450" s="8">
        <v>315.0</v>
      </c>
      <c r="P5450" s="8">
        <v>3.0</v>
      </c>
      <c r="Q5450" s="39" t="s">
        <v>91</v>
      </c>
      <c r="R5450" s="39" t="s">
        <v>13494</v>
      </c>
      <c r="S5450" s="39" t="s">
        <v>13495</v>
      </c>
      <c r="T5450" s="39" t="s">
        <v>13204</v>
      </c>
      <c r="U5450" s="39" t="s">
        <v>13205</v>
      </c>
      <c r="V5450" s="39" t="s">
        <v>1633</v>
      </c>
      <c r="W5450" s="39" t="s">
        <v>1634</v>
      </c>
      <c r="X5450" s="39" t="s">
        <v>13496</v>
      </c>
      <c r="Y5450" s="39" t="s">
        <v>13497</v>
      </c>
      <c r="Z5450" s="39" t="s">
        <v>13360</v>
      </c>
      <c r="AA5450" s="39" t="s">
        <v>13361</v>
      </c>
    </row>
    <row r="5451" ht="15.75" hidden="1" customHeight="1">
      <c r="A5451" s="39" t="s">
        <v>13508</v>
      </c>
      <c r="B5451" s="39" t="s">
        <v>13509</v>
      </c>
      <c r="C5451" s="8">
        <v>3386.0</v>
      </c>
      <c r="D5451" s="8">
        <v>10.0</v>
      </c>
      <c r="E5451" s="8">
        <v>5.0</v>
      </c>
      <c r="F5451" s="8">
        <v>3.0</v>
      </c>
      <c r="G5451" s="8">
        <v>3134.0</v>
      </c>
      <c r="H5451" s="8">
        <v>2897.0</v>
      </c>
      <c r="I5451" s="8">
        <v>3258.0</v>
      </c>
      <c r="J5451" s="8">
        <v>2810.0</v>
      </c>
      <c r="K5451" s="8">
        <v>4617.0</v>
      </c>
      <c r="L5451" s="8">
        <v>5193.0</v>
      </c>
      <c r="M5451" s="8">
        <v>3808.0</v>
      </c>
      <c r="N5451" s="8">
        <v>962.0</v>
      </c>
      <c r="O5451" s="8">
        <v>551.0</v>
      </c>
      <c r="P5451" s="8">
        <v>3.0</v>
      </c>
      <c r="Q5451" s="39" t="s">
        <v>91</v>
      </c>
      <c r="R5451" s="39" t="s">
        <v>13494</v>
      </c>
      <c r="S5451" s="39" t="s">
        <v>13495</v>
      </c>
      <c r="T5451" s="39" t="s">
        <v>13204</v>
      </c>
      <c r="U5451" s="39" t="s">
        <v>13205</v>
      </c>
      <c r="V5451" s="39" t="s">
        <v>1633</v>
      </c>
      <c r="W5451" s="39" t="s">
        <v>1634</v>
      </c>
      <c r="X5451" s="39" t="s">
        <v>13496</v>
      </c>
      <c r="Y5451" s="39" t="s">
        <v>13497</v>
      </c>
      <c r="Z5451" s="39" t="s">
        <v>13360</v>
      </c>
      <c r="AA5451" s="39" t="s">
        <v>13361</v>
      </c>
    </row>
    <row r="5452" ht="15.75" hidden="1" customHeight="1">
      <c r="A5452" s="39" t="s">
        <v>13510</v>
      </c>
      <c r="B5452" s="39" t="s">
        <v>13511</v>
      </c>
      <c r="C5452" s="8">
        <v>5594.0</v>
      </c>
      <c r="D5452" s="8">
        <v>17.0</v>
      </c>
      <c r="E5452" s="8">
        <v>9.0</v>
      </c>
      <c r="F5452" s="8">
        <v>5.0</v>
      </c>
      <c r="G5452" s="8">
        <v>6142.0</v>
      </c>
      <c r="H5452" s="8">
        <v>6064.0</v>
      </c>
      <c r="I5452" s="8">
        <v>5644.0</v>
      </c>
      <c r="J5452" s="8">
        <v>5677.0</v>
      </c>
      <c r="K5452" s="8">
        <v>795.0</v>
      </c>
      <c r="L5452" s="8">
        <v>5004.0</v>
      </c>
      <c r="M5452" s="8">
        <v>5256.0</v>
      </c>
      <c r="N5452" s="8">
        <v>973.0</v>
      </c>
      <c r="O5452" s="8">
        <v>579.0</v>
      </c>
      <c r="P5452" s="8">
        <v>5.0</v>
      </c>
      <c r="Q5452" s="39" t="s">
        <v>114</v>
      </c>
      <c r="R5452" s="39" t="s">
        <v>13512</v>
      </c>
      <c r="S5452" s="39" t="s">
        <v>13513</v>
      </c>
      <c r="T5452" s="39" t="s">
        <v>13204</v>
      </c>
      <c r="U5452" s="39" t="s">
        <v>13205</v>
      </c>
      <c r="V5452" s="39" t="s">
        <v>1633</v>
      </c>
      <c r="W5452" s="39" t="s">
        <v>1634</v>
      </c>
      <c r="X5452" s="39" t="s">
        <v>13514</v>
      </c>
      <c r="Y5452" s="39" t="s">
        <v>13515</v>
      </c>
      <c r="Z5452" s="39" t="s">
        <v>13360</v>
      </c>
      <c r="AA5452" s="39" t="s">
        <v>13361</v>
      </c>
    </row>
    <row r="5453" ht="15.75" hidden="1" customHeight="1">
      <c r="A5453" s="39" t="s">
        <v>13516</v>
      </c>
      <c r="B5453" s="39" t="s">
        <v>13517</v>
      </c>
      <c r="C5453" s="8">
        <v>4679.0</v>
      </c>
      <c r="D5453" s="8">
        <v>14.0</v>
      </c>
      <c r="E5453" s="8">
        <v>7.0</v>
      </c>
      <c r="F5453" s="8">
        <v>4.0</v>
      </c>
      <c r="G5453" s="8">
        <v>5603.0</v>
      </c>
      <c r="H5453" s="8">
        <v>4900.0</v>
      </c>
      <c r="I5453" s="8">
        <v>4209.0</v>
      </c>
      <c r="J5453" s="8">
        <v>5389.0</v>
      </c>
      <c r="K5453" s="8">
        <v>456.0</v>
      </c>
      <c r="L5453" s="8">
        <v>6704.0</v>
      </c>
      <c r="M5453" s="8">
        <v>4037.0</v>
      </c>
      <c r="N5453" s="8">
        <v>998.0</v>
      </c>
      <c r="O5453" s="8">
        <v>713.0</v>
      </c>
      <c r="P5453" s="8">
        <v>5.0</v>
      </c>
      <c r="Q5453" s="39" t="s">
        <v>114</v>
      </c>
      <c r="R5453" s="39" t="s">
        <v>13512</v>
      </c>
      <c r="S5453" s="39" t="s">
        <v>13513</v>
      </c>
      <c r="T5453" s="39" t="s">
        <v>13204</v>
      </c>
      <c r="U5453" s="39" t="s">
        <v>13205</v>
      </c>
      <c r="V5453" s="39" t="s">
        <v>1633</v>
      </c>
      <c r="W5453" s="39" t="s">
        <v>1634</v>
      </c>
      <c r="X5453" s="39" t="s">
        <v>13514</v>
      </c>
      <c r="Y5453" s="39" t="s">
        <v>13515</v>
      </c>
      <c r="Z5453" s="39" t="s">
        <v>13360</v>
      </c>
      <c r="AA5453" s="39" t="s">
        <v>13361</v>
      </c>
    </row>
    <row r="5454" ht="15.75" hidden="1" customHeight="1">
      <c r="A5454" s="39" t="s">
        <v>13518</v>
      </c>
      <c r="B5454" s="39" t="s">
        <v>13519</v>
      </c>
      <c r="C5454" s="8">
        <v>4302.0</v>
      </c>
      <c r="D5454" s="8">
        <v>13.0</v>
      </c>
      <c r="E5454" s="8">
        <v>7.0</v>
      </c>
      <c r="F5454" s="8">
        <v>4.0</v>
      </c>
      <c r="G5454" s="8">
        <v>4459.0</v>
      </c>
      <c r="H5454" s="8">
        <v>4738.0</v>
      </c>
      <c r="I5454" s="8">
        <v>4668.0</v>
      </c>
      <c r="J5454" s="8">
        <v>4865.0</v>
      </c>
      <c r="K5454" s="8">
        <v>478.0</v>
      </c>
      <c r="L5454" s="8">
        <v>6479.0</v>
      </c>
      <c r="M5454" s="8">
        <v>5483.0</v>
      </c>
      <c r="N5454" s="8">
        <v>1201.0</v>
      </c>
      <c r="O5454" s="8">
        <v>699.0</v>
      </c>
      <c r="P5454" s="8">
        <v>5.0</v>
      </c>
      <c r="Q5454" s="39" t="s">
        <v>114</v>
      </c>
      <c r="R5454" s="39" t="s">
        <v>13512</v>
      </c>
      <c r="S5454" s="39" t="s">
        <v>13513</v>
      </c>
      <c r="T5454" s="39" t="s">
        <v>13204</v>
      </c>
      <c r="U5454" s="39" t="s">
        <v>13205</v>
      </c>
      <c r="V5454" s="39" t="s">
        <v>1633</v>
      </c>
      <c r="W5454" s="39" t="s">
        <v>1634</v>
      </c>
      <c r="X5454" s="39" t="s">
        <v>13496</v>
      </c>
      <c r="Y5454" s="39" t="s">
        <v>13497</v>
      </c>
      <c r="Z5454" s="39" t="s">
        <v>13360</v>
      </c>
      <c r="AA5454" s="39" t="s">
        <v>13361</v>
      </c>
    </row>
    <row r="5455" ht="15.75" hidden="1" customHeight="1">
      <c r="A5455" s="39" t="s">
        <v>13520</v>
      </c>
      <c r="B5455" s="39" t="s">
        <v>13521</v>
      </c>
      <c r="C5455" s="8">
        <v>2678.0</v>
      </c>
      <c r="D5455" s="8">
        <v>8.0</v>
      </c>
      <c r="E5455" s="8">
        <v>4.0</v>
      </c>
      <c r="F5455" s="8">
        <v>2.0</v>
      </c>
      <c r="G5455" s="8">
        <v>3557.0</v>
      </c>
      <c r="H5455" s="8">
        <v>2563.0</v>
      </c>
      <c r="I5455" s="8">
        <v>5067.0</v>
      </c>
      <c r="J5455" s="8">
        <v>3541.0</v>
      </c>
      <c r="K5455" s="8">
        <v>135.0</v>
      </c>
      <c r="L5455" s="8">
        <v>4583.0</v>
      </c>
      <c r="M5455" s="8">
        <v>5552.0</v>
      </c>
      <c r="N5455" s="8">
        <v>879.0</v>
      </c>
      <c r="O5455" s="8">
        <v>580.0</v>
      </c>
      <c r="P5455" s="8">
        <v>5.0</v>
      </c>
      <c r="Q5455" s="39" t="s">
        <v>114</v>
      </c>
      <c r="R5455" s="39" t="s">
        <v>13512</v>
      </c>
      <c r="S5455" s="39" t="s">
        <v>13513</v>
      </c>
      <c r="T5455" s="39" t="s">
        <v>13204</v>
      </c>
      <c r="U5455" s="39" t="s">
        <v>13205</v>
      </c>
      <c r="V5455" s="39" t="s">
        <v>1633</v>
      </c>
      <c r="W5455" s="39" t="s">
        <v>1634</v>
      </c>
      <c r="X5455" s="39" t="s">
        <v>13496</v>
      </c>
      <c r="Y5455" s="39" t="s">
        <v>13497</v>
      </c>
      <c r="Z5455" s="39" t="s">
        <v>13360</v>
      </c>
      <c r="AA5455" s="39" t="s">
        <v>13361</v>
      </c>
    </row>
    <row r="5456" ht="15.75" hidden="1" customHeight="1">
      <c r="A5456" s="39" t="s">
        <v>13522</v>
      </c>
      <c r="B5456" s="39" t="s">
        <v>13523</v>
      </c>
      <c r="C5456" s="8">
        <v>5043.0</v>
      </c>
      <c r="D5456" s="8">
        <v>15.0</v>
      </c>
      <c r="E5456" s="8">
        <v>8.0</v>
      </c>
      <c r="F5456" s="8">
        <v>4.0</v>
      </c>
      <c r="G5456" s="8">
        <v>5625.0</v>
      </c>
      <c r="H5456" s="8">
        <v>4962.0</v>
      </c>
      <c r="I5456" s="8">
        <v>5984.0</v>
      </c>
      <c r="J5456" s="8">
        <v>5734.0</v>
      </c>
      <c r="K5456" s="8">
        <v>453.0</v>
      </c>
      <c r="L5456" s="8">
        <v>6729.0</v>
      </c>
      <c r="M5456" s="8">
        <v>6153.0</v>
      </c>
      <c r="N5456" s="8">
        <v>1091.0</v>
      </c>
      <c r="O5456" s="8">
        <v>670.0</v>
      </c>
      <c r="P5456" s="8">
        <v>5.0</v>
      </c>
      <c r="Q5456" s="39" t="s">
        <v>114</v>
      </c>
      <c r="R5456" s="39" t="s">
        <v>13524</v>
      </c>
      <c r="S5456" s="39" t="s">
        <v>13525</v>
      </c>
      <c r="T5456" s="39" t="s">
        <v>13204</v>
      </c>
      <c r="U5456" s="39" t="s">
        <v>13205</v>
      </c>
      <c r="V5456" s="39" t="s">
        <v>1633</v>
      </c>
      <c r="W5456" s="39" t="s">
        <v>1634</v>
      </c>
      <c r="X5456" s="39" t="s">
        <v>13514</v>
      </c>
      <c r="Y5456" s="39" t="s">
        <v>13515</v>
      </c>
      <c r="Z5456" s="39" t="s">
        <v>13360</v>
      </c>
      <c r="AA5456" s="39" t="s">
        <v>13361</v>
      </c>
    </row>
    <row r="5457" ht="15.75" hidden="1" customHeight="1">
      <c r="A5457" s="39" t="s">
        <v>13526</v>
      </c>
      <c r="B5457" s="39" t="s">
        <v>13527</v>
      </c>
      <c r="C5457" s="8">
        <v>4286.0</v>
      </c>
      <c r="D5457" s="8">
        <v>13.0</v>
      </c>
      <c r="E5457" s="8">
        <v>7.0</v>
      </c>
      <c r="F5457" s="8">
        <v>4.0</v>
      </c>
      <c r="G5457" s="8">
        <v>3931.0</v>
      </c>
      <c r="H5457" s="8">
        <v>4827.0</v>
      </c>
      <c r="I5457" s="8">
        <v>4498.0</v>
      </c>
      <c r="J5457" s="8">
        <v>4498.0</v>
      </c>
      <c r="K5457" s="8">
        <v>867.0</v>
      </c>
      <c r="L5457" s="8">
        <v>5624.0</v>
      </c>
      <c r="M5457" s="8">
        <v>5937.0</v>
      </c>
      <c r="N5457" s="8">
        <v>817.0</v>
      </c>
      <c r="O5457" s="8">
        <v>491.0</v>
      </c>
      <c r="P5457" s="8">
        <v>5.0</v>
      </c>
      <c r="Q5457" s="39" t="s">
        <v>114</v>
      </c>
      <c r="R5457" s="39" t="s">
        <v>13524</v>
      </c>
      <c r="S5457" s="39" t="s">
        <v>13525</v>
      </c>
      <c r="T5457" s="39" t="s">
        <v>13204</v>
      </c>
      <c r="U5457" s="39" t="s">
        <v>13205</v>
      </c>
      <c r="V5457" s="39" t="s">
        <v>1633</v>
      </c>
      <c r="W5457" s="39" t="s">
        <v>1634</v>
      </c>
      <c r="X5457" s="39" t="s">
        <v>13514</v>
      </c>
      <c r="Y5457" s="39" t="s">
        <v>13515</v>
      </c>
      <c r="Z5457" s="39" t="s">
        <v>13360</v>
      </c>
      <c r="AA5457" s="39" t="s">
        <v>13361</v>
      </c>
    </row>
    <row r="5458" ht="15.75" hidden="1" customHeight="1">
      <c r="A5458" s="39" t="s">
        <v>13528</v>
      </c>
      <c r="B5458" s="39" t="s">
        <v>13529</v>
      </c>
      <c r="C5458" s="8">
        <v>5602.0</v>
      </c>
      <c r="D5458" s="8">
        <v>17.0</v>
      </c>
      <c r="E5458" s="8">
        <v>9.0</v>
      </c>
      <c r="F5458" s="8">
        <v>5.0</v>
      </c>
      <c r="G5458" s="8">
        <v>6431.0</v>
      </c>
      <c r="H5458" s="8">
        <v>6281.0</v>
      </c>
      <c r="I5458" s="8">
        <v>5998.0</v>
      </c>
      <c r="J5458" s="8">
        <v>6647.0</v>
      </c>
      <c r="K5458" s="8">
        <v>326.0</v>
      </c>
      <c r="L5458" s="8">
        <v>6611.5</v>
      </c>
      <c r="M5458" s="8">
        <v>6294.0</v>
      </c>
      <c r="N5458" s="8">
        <v>759.0</v>
      </c>
      <c r="O5458" s="8">
        <v>466.0</v>
      </c>
      <c r="P5458" s="8">
        <v>5.0</v>
      </c>
      <c r="Q5458" s="39" t="s">
        <v>114</v>
      </c>
      <c r="R5458" s="39" t="s">
        <v>13524</v>
      </c>
      <c r="S5458" s="39" t="s">
        <v>13525</v>
      </c>
      <c r="T5458" s="39" t="s">
        <v>13204</v>
      </c>
      <c r="U5458" s="39" t="s">
        <v>13205</v>
      </c>
      <c r="V5458" s="39" t="s">
        <v>1633</v>
      </c>
      <c r="W5458" s="39" t="s">
        <v>1634</v>
      </c>
      <c r="X5458" s="39" t="s">
        <v>13514</v>
      </c>
      <c r="Y5458" s="39" t="s">
        <v>13515</v>
      </c>
      <c r="Z5458" s="39" t="s">
        <v>13360</v>
      </c>
      <c r="AA5458" s="39" t="s">
        <v>13361</v>
      </c>
    </row>
    <row r="5459" ht="15.75" hidden="1" customHeight="1">
      <c r="A5459" s="39" t="s">
        <v>13530</v>
      </c>
      <c r="B5459" s="39" t="s">
        <v>13531</v>
      </c>
      <c r="C5459" s="8">
        <v>3910.0</v>
      </c>
      <c r="D5459" s="8">
        <v>12.0</v>
      </c>
      <c r="E5459" s="8">
        <v>6.0</v>
      </c>
      <c r="F5459" s="8">
        <v>3.0</v>
      </c>
      <c r="G5459" s="8">
        <v>3777.0</v>
      </c>
      <c r="H5459" s="8">
        <v>4514.0</v>
      </c>
      <c r="I5459" s="8">
        <v>2145.0</v>
      </c>
      <c r="J5459" s="8">
        <v>3836.0</v>
      </c>
      <c r="K5459" s="8">
        <v>2221.0</v>
      </c>
      <c r="L5459" s="8">
        <v>6928.0</v>
      </c>
      <c r="M5459" s="8">
        <v>4024.5</v>
      </c>
      <c r="N5459" s="8">
        <v>656.0</v>
      </c>
      <c r="O5459" s="8">
        <v>368.0</v>
      </c>
      <c r="P5459" s="8">
        <v>5.0</v>
      </c>
      <c r="Q5459" s="39" t="s">
        <v>114</v>
      </c>
      <c r="R5459" s="39" t="s">
        <v>13524</v>
      </c>
      <c r="S5459" s="39" t="s">
        <v>13525</v>
      </c>
      <c r="T5459" s="39" t="s">
        <v>13204</v>
      </c>
      <c r="U5459" s="39" t="s">
        <v>13205</v>
      </c>
      <c r="V5459" s="39" t="s">
        <v>1633</v>
      </c>
      <c r="W5459" s="39" t="s">
        <v>1634</v>
      </c>
      <c r="X5459" s="39" t="s">
        <v>13514</v>
      </c>
      <c r="Y5459" s="39" t="s">
        <v>13515</v>
      </c>
      <c r="Z5459" s="39" t="s">
        <v>13360</v>
      </c>
      <c r="AA5459" s="39" t="s">
        <v>13361</v>
      </c>
    </row>
    <row r="5460" ht="15.75" hidden="1" customHeight="1">
      <c r="A5460" s="39" t="s">
        <v>13532</v>
      </c>
      <c r="B5460" s="39" t="s">
        <v>13533</v>
      </c>
      <c r="C5460" s="8">
        <v>4386.0</v>
      </c>
      <c r="D5460" s="8">
        <v>13.0</v>
      </c>
      <c r="E5460" s="8">
        <v>7.0</v>
      </c>
      <c r="F5460" s="8">
        <v>4.0</v>
      </c>
      <c r="G5460" s="8">
        <v>4711.5</v>
      </c>
      <c r="H5460" s="8">
        <v>4252.0</v>
      </c>
      <c r="I5460" s="8">
        <v>4066.0</v>
      </c>
      <c r="J5460" s="8">
        <v>4295.0</v>
      </c>
      <c r="K5460" s="8">
        <v>1322.0</v>
      </c>
      <c r="L5460" s="8">
        <v>4937.0</v>
      </c>
      <c r="M5460" s="8">
        <v>4666.0</v>
      </c>
      <c r="N5460" s="8">
        <v>1030.0</v>
      </c>
      <c r="O5460" s="8">
        <v>647.0</v>
      </c>
      <c r="P5460" s="8">
        <v>5.0</v>
      </c>
      <c r="Q5460" s="39" t="s">
        <v>114</v>
      </c>
      <c r="R5460" s="39" t="s">
        <v>13524</v>
      </c>
      <c r="S5460" s="39" t="s">
        <v>13525</v>
      </c>
      <c r="T5460" s="39" t="s">
        <v>13204</v>
      </c>
      <c r="U5460" s="39" t="s">
        <v>13205</v>
      </c>
      <c r="V5460" s="39" t="s">
        <v>1633</v>
      </c>
      <c r="W5460" s="39" t="s">
        <v>1634</v>
      </c>
      <c r="X5460" s="39" t="s">
        <v>13514</v>
      </c>
      <c r="Y5460" s="39" t="s">
        <v>13515</v>
      </c>
      <c r="Z5460" s="39" t="s">
        <v>13360</v>
      </c>
      <c r="AA5460" s="39" t="s">
        <v>13361</v>
      </c>
    </row>
    <row r="5461" ht="15.75" hidden="1" customHeight="1">
      <c r="A5461" s="39" t="s">
        <v>13534</v>
      </c>
      <c r="B5461" s="39" t="s">
        <v>13535</v>
      </c>
      <c r="C5461" s="8">
        <v>5485.0</v>
      </c>
      <c r="D5461" s="8">
        <v>16.0</v>
      </c>
      <c r="E5461" s="8">
        <v>8.0</v>
      </c>
      <c r="F5461" s="8">
        <v>4.0</v>
      </c>
      <c r="G5461" s="8">
        <v>5241.0</v>
      </c>
      <c r="H5461" s="8">
        <v>5036.0</v>
      </c>
      <c r="I5461" s="8">
        <v>5281.0</v>
      </c>
      <c r="J5461" s="8">
        <v>5027.0</v>
      </c>
      <c r="K5461" s="8">
        <v>2712.0</v>
      </c>
      <c r="L5461" s="8">
        <v>5334.0</v>
      </c>
      <c r="M5461" s="8">
        <v>4300.0</v>
      </c>
      <c r="N5461" s="8">
        <v>806.0</v>
      </c>
      <c r="O5461" s="8">
        <v>458.0</v>
      </c>
      <c r="P5461" s="8">
        <v>1.0</v>
      </c>
      <c r="Q5461" s="39" t="s">
        <v>127</v>
      </c>
      <c r="R5461" s="39" t="s">
        <v>13536</v>
      </c>
      <c r="S5461" s="39" t="s">
        <v>13537</v>
      </c>
      <c r="T5461" s="39" t="s">
        <v>13204</v>
      </c>
      <c r="U5461" s="39" t="s">
        <v>13205</v>
      </c>
      <c r="V5461" s="39" t="s">
        <v>1633</v>
      </c>
      <c r="W5461" s="39" t="s">
        <v>1634</v>
      </c>
      <c r="X5461" s="39" t="s">
        <v>13514</v>
      </c>
      <c r="Y5461" s="39" t="s">
        <v>13515</v>
      </c>
      <c r="Z5461" s="39" t="s">
        <v>13360</v>
      </c>
      <c r="AA5461" s="39" t="s">
        <v>13361</v>
      </c>
    </row>
    <row r="5462" ht="15.75" hidden="1" customHeight="1">
      <c r="A5462" s="39" t="s">
        <v>13538</v>
      </c>
      <c r="B5462" s="39" t="s">
        <v>13539</v>
      </c>
      <c r="C5462" s="8">
        <v>5003.0</v>
      </c>
      <c r="D5462" s="8">
        <v>15.0</v>
      </c>
      <c r="E5462" s="8">
        <v>8.0</v>
      </c>
      <c r="F5462" s="8">
        <v>4.0</v>
      </c>
      <c r="G5462" s="8">
        <v>5064.0</v>
      </c>
      <c r="H5462" s="8">
        <v>5455.0</v>
      </c>
      <c r="I5462" s="8">
        <v>5615.0</v>
      </c>
      <c r="J5462" s="8">
        <v>5532.0</v>
      </c>
      <c r="K5462" s="8">
        <v>704.0</v>
      </c>
      <c r="L5462" s="8">
        <v>4725.0</v>
      </c>
      <c r="M5462" s="8">
        <v>4231.0</v>
      </c>
      <c r="N5462" s="8">
        <v>846.0</v>
      </c>
      <c r="O5462" s="8">
        <v>479.0</v>
      </c>
      <c r="P5462" s="8">
        <v>5.0</v>
      </c>
      <c r="Q5462" s="39" t="s">
        <v>114</v>
      </c>
      <c r="R5462" s="39" t="s">
        <v>13536</v>
      </c>
      <c r="S5462" s="39" t="s">
        <v>13537</v>
      </c>
      <c r="T5462" s="39" t="s">
        <v>13204</v>
      </c>
      <c r="U5462" s="39" t="s">
        <v>13205</v>
      </c>
      <c r="V5462" s="39" t="s">
        <v>1633</v>
      </c>
      <c r="W5462" s="39" t="s">
        <v>1634</v>
      </c>
      <c r="X5462" s="39" t="s">
        <v>13514</v>
      </c>
      <c r="Y5462" s="39" t="s">
        <v>13515</v>
      </c>
      <c r="Z5462" s="39" t="s">
        <v>13360</v>
      </c>
      <c r="AA5462" s="39" t="s">
        <v>13361</v>
      </c>
    </row>
    <row r="5463" ht="15.75" hidden="1" customHeight="1">
      <c r="A5463" s="39" t="s">
        <v>13540</v>
      </c>
      <c r="B5463" s="39" t="s">
        <v>13541</v>
      </c>
      <c r="C5463" s="8">
        <v>4875.0</v>
      </c>
      <c r="D5463" s="8">
        <v>14.0</v>
      </c>
      <c r="E5463" s="8">
        <v>7.0</v>
      </c>
      <c r="F5463" s="8">
        <v>4.0</v>
      </c>
      <c r="G5463" s="8">
        <v>5197.5</v>
      </c>
      <c r="H5463" s="8">
        <v>5858.0</v>
      </c>
      <c r="I5463" s="8">
        <v>4845.0</v>
      </c>
      <c r="J5463" s="8">
        <v>6032.0</v>
      </c>
      <c r="K5463" s="8">
        <v>370.0</v>
      </c>
      <c r="L5463" s="8">
        <v>4720.0</v>
      </c>
      <c r="M5463" s="8">
        <v>5972.0</v>
      </c>
      <c r="N5463" s="8">
        <v>1182.0</v>
      </c>
      <c r="O5463" s="8">
        <v>783.0</v>
      </c>
      <c r="P5463" s="8">
        <v>5.0</v>
      </c>
      <c r="Q5463" s="39" t="s">
        <v>114</v>
      </c>
      <c r="R5463" s="39" t="s">
        <v>13536</v>
      </c>
      <c r="S5463" s="39" t="s">
        <v>13537</v>
      </c>
      <c r="T5463" s="39" t="s">
        <v>13204</v>
      </c>
      <c r="U5463" s="39" t="s">
        <v>13205</v>
      </c>
      <c r="V5463" s="39" t="s">
        <v>1633</v>
      </c>
      <c r="W5463" s="39" t="s">
        <v>1634</v>
      </c>
      <c r="X5463" s="39" t="s">
        <v>13514</v>
      </c>
      <c r="Y5463" s="39" t="s">
        <v>13515</v>
      </c>
      <c r="Z5463" s="39" t="s">
        <v>13360</v>
      </c>
      <c r="AA5463" s="39" t="s">
        <v>13361</v>
      </c>
    </row>
    <row r="5464" ht="15.75" hidden="1" customHeight="1">
      <c r="A5464" s="39" t="s">
        <v>13542</v>
      </c>
      <c r="B5464" s="39" t="s">
        <v>13543</v>
      </c>
      <c r="C5464" s="8">
        <v>5851.0</v>
      </c>
      <c r="D5464" s="8">
        <v>17.0</v>
      </c>
      <c r="E5464" s="8">
        <v>9.0</v>
      </c>
      <c r="F5464" s="8">
        <v>5.0</v>
      </c>
      <c r="G5464" s="8">
        <v>5288.0</v>
      </c>
      <c r="H5464" s="8">
        <v>5609.0</v>
      </c>
      <c r="I5464" s="8">
        <v>5082.0</v>
      </c>
      <c r="J5464" s="8">
        <v>4909.0</v>
      </c>
      <c r="K5464" s="8">
        <v>4537.0</v>
      </c>
      <c r="L5464" s="8">
        <v>4850.0</v>
      </c>
      <c r="M5464" s="8">
        <v>3204.0</v>
      </c>
      <c r="N5464" s="8">
        <v>985.0</v>
      </c>
      <c r="O5464" s="8">
        <v>606.0</v>
      </c>
      <c r="P5464" s="8">
        <v>1.0</v>
      </c>
      <c r="Q5464" s="39" t="s">
        <v>127</v>
      </c>
      <c r="R5464" s="39" t="s">
        <v>13536</v>
      </c>
      <c r="S5464" s="39" t="s">
        <v>13537</v>
      </c>
      <c r="T5464" s="39" t="s">
        <v>13204</v>
      </c>
      <c r="U5464" s="39" t="s">
        <v>13205</v>
      </c>
      <c r="V5464" s="39" t="s">
        <v>1633</v>
      </c>
      <c r="W5464" s="39" t="s">
        <v>1634</v>
      </c>
      <c r="X5464" s="39" t="s">
        <v>13514</v>
      </c>
      <c r="Y5464" s="39" t="s">
        <v>13515</v>
      </c>
      <c r="Z5464" s="39" t="s">
        <v>13360</v>
      </c>
      <c r="AA5464" s="39" t="s">
        <v>13361</v>
      </c>
    </row>
    <row r="5465" ht="15.75" hidden="1" customHeight="1">
      <c r="A5465" s="39" t="s">
        <v>13544</v>
      </c>
      <c r="B5465" s="39" t="s">
        <v>13545</v>
      </c>
      <c r="C5465" s="8">
        <v>3633.0</v>
      </c>
      <c r="D5465" s="8">
        <v>11.0</v>
      </c>
      <c r="E5465" s="8">
        <v>6.0</v>
      </c>
      <c r="F5465" s="8">
        <v>3.0</v>
      </c>
      <c r="G5465" s="8">
        <v>3643.0</v>
      </c>
      <c r="H5465" s="8">
        <v>3282.0</v>
      </c>
      <c r="I5465" s="8">
        <v>2466.0</v>
      </c>
      <c r="J5465" s="8">
        <v>3755.0</v>
      </c>
      <c r="K5465" s="8">
        <v>3404.0</v>
      </c>
      <c r="L5465" s="8">
        <v>5027.0</v>
      </c>
      <c r="M5465" s="8">
        <v>4221.0</v>
      </c>
      <c r="N5465" s="8">
        <v>986.0</v>
      </c>
      <c r="O5465" s="8">
        <v>591.0</v>
      </c>
      <c r="P5465" s="8">
        <v>6.0</v>
      </c>
      <c r="Q5465" s="39" t="s">
        <v>780</v>
      </c>
      <c r="R5465" s="39" t="s">
        <v>13546</v>
      </c>
      <c r="S5465" s="39" t="s">
        <v>13547</v>
      </c>
      <c r="T5465" s="39" t="s">
        <v>13204</v>
      </c>
      <c r="U5465" s="39" t="s">
        <v>13205</v>
      </c>
      <c r="V5465" s="39" t="s">
        <v>1633</v>
      </c>
      <c r="W5465" s="39" t="s">
        <v>1634</v>
      </c>
      <c r="X5465" s="39" t="s">
        <v>13496</v>
      </c>
      <c r="Y5465" s="39" t="s">
        <v>13497</v>
      </c>
      <c r="Z5465" s="39" t="s">
        <v>13360</v>
      </c>
      <c r="AA5465" s="39" t="s">
        <v>13361</v>
      </c>
    </row>
    <row r="5466" ht="15.75" hidden="1" customHeight="1">
      <c r="A5466" s="39" t="s">
        <v>13548</v>
      </c>
      <c r="B5466" s="39" t="s">
        <v>13549</v>
      </c>
      <c r="C5466" s="8">
        <v>1708.0</v>
      </c>
      <c r="D5466" s="8">
        <v>5.0</v>
      </c>
      <c r="E5466" s="8">
        <v>3.0</v>
      </c>
      <c r="F5466" s="8">
        <v>2.0</v>
      </c>
      <c r="G5466" s="8">
        <v>1739.0</v>
      </c>
      <c r="H5466" s="8">
        <v>1599.0</v>
      </c>
      <c r="I5466" s="8">
        <v>971.0</v>
      </c>
      <c r="J5466" s="8">
        <v>2669.0</v>
      </c>
      <c r="K5466" s="8">
        <v>5960.0</v>
      </c>
      <c r="L5466" s="8">
        <v>1423.0</v>
      </c>
      <c r="M5466" s="8">
        <v>786.0</v>
      </c>
      <c r="N5466" s="8">
        <v>918.0</v>
      </c>
      <c r="O5466" s="8">
        <v>610.0</v>
      </c>
      <c r="P5466" s="8">
        <v>6.0</v>
      </c>
      <c r="Q5466" s="39" t="s">
        <v>780</v>
      </c>
      <c r="R5466" s="39" t="s">
        <v>13546</v>
      </c>
      <c r="S5466" s="39" t="s">
        <v>13547</v>
      </c>
      <c r="T5466" s="39" t="s">
        <v>13204</v>
      </c>
      <c r="U5466" s="39" t="s">
        <v>13205</v>
      </c>
      <c r="V5466" s="39" t="s">
        <v>1633</v>
      </c>
      <c r="W5466" s="39" t="s">
        <v>1634</v>
      </c>
      <c r="X5466" s="39" t="s">
        <v>13496</v>
      </c>
      <c r="Y5466" s="39" t="s">
        <v>13497</v>
      </c>
      <c r="Z5466" s="39" t="s">
        <v>13360</v>
      </c>
      <c r="AA5466" s="39" t="s">
        <v>13361</v>
      </c>
    </row>
    <row r="5467" ht="15.75" hidden="1" customHeight="1">
      <c r="A5467" s="39" t="s">
        <v>13550</v>
      </c>
      <c r="B5467" s="39" t="s">
        <v>13551</v>
      </c>
      <c r="C5467" s="8">
        <v>4621.0</v>
      </c>
      <c r="D5467" s="8">
        <v>14.0</v>
      </c>
      <c r="E5467" s="8">
        <v>7.0</v>
      </c>
      <c r="F5467" s="8">
        <v>4.0</v>
      </c>
      <c r="G5467" s="8">
        <v>4172.0</v>
      </c>
      <c r="H5467" s="8">
        <v>5196.0</v>
      </c>
      <c r="I5467" s="8">
        <v>3980.0</v>
      </c>
      <c r="J5467" s="8">
        <v>4898.0</v>
      </c>
      <c r="K5467" s="8">
        <v>1113.0</v>
      </c>
      <c r="L5467" s="8">
        <v>6759.0</v>
      </c>
      <c r="M5467" s="8">
        <v>5200.0</v>
      </c>
      <c r="N5467" s="8">
        <v>608.0</v>
      </c>
      <c r="O5467" s="8">
        <v>336.0</v>
      </c>
      <c r="P5467" s="8">
        <v>5.0</v>
      </c>
      <c r="Q5467" s="39" t="s">
        <v>114</v>
      </c>
      <c r="R5467" s="39" t="s">
        <v>13546</v>
      </c>
      <c r="S5467" s="39" t="s">
        <v>13547</v>
      </c>
      <c r="T5467" s="39" t="s">
        <v>13204</v>
      </c>
      <c r="U5467" s="39" t="s">
        <v>13205</v>
      </c>
      <c r="V5467" s="39" t="s">
        <v>1633</v>
      </c>
      <c r="W5467" s="39" t="s">
        <v>1634</v>
      </c>
      <c r="X5467" s="39" t="s">
        <v>13496</v>
      </c>
      <c r="Y5467" s="39" t="s">
        <v>13497</v>
      </c>
      <c r="Z5467" s="39" t="s">
        <v>13360</v>
      </c>
      <c r="AA5467" s="39" t="s">
        <v>13361</v>
      </c>
    </row>
    <row r="5468" ht="15.75" hidden="1" customHeight="1">
      <c r="A5468" s="39" t="s">
        <v>13552</v>
      </c>
      <c r="B5468" s="39" t="s">
        <v>13553</v>
      </c>
      <c r="C5468" s="8">
        <v>3895.0</v>
      </c>
      <c r="D5468" s="8">
        <v>12.0</v>
      </c>
      <c r="E5468" s="8">
        <v>6.0</v>
      </c>
      <c r="F5468" s="8">
        <v>3.0</v>
      </c>
      <c r="G5468" s="8">
        <v>4723.0</v>
      </c>
      <c r="H5468" s="8">
        <v>4318.0</v>
      </c>
      <c r="I5468" s="8">
        <v>3499.0</v>
      </c>
      <c r="J5468" s="8">
        <v>4945.0</v>
      </c>
      <c r="K5468" s="8">
        <v>379.0</v>
      </c>
      <c r="L5468" s="8">
        <v>5535.0</v>
      </c>
      <c r="M5468" s="8">
        <v>4268.0</v>
      </c>
      <c r="N5468" s="8">
        <v>1156.0</v>
      </c>
      <c r="O5468" s="8">
        <v>698.0</v>
      </c>
      <c r="P5468" s="8">
        <v>5.0</v>
      </c>
      <c r="Q5468" s="39" t="s">
        <v>114</v>
      </c>
      <c r="R5468" s="39" t="s">
        <v>13546</v>
      </c>
      <c r="S5468" s="39" t="s">
        <v>13547</v>
      </c>
      <c r="T5468" s="39" t="s">
        <v>13204</v>
      </c>
      <c r="U5468" s="39" t="s">
        <v>13205</v>
      </c>
      <c r="V5468" s="39" t="s">
        <v>1633</v>
      </c>
      <c r="W5468" s="39" t="s">
        <v>1634</v>
      </c>
      <c r="X5468" s="39" t="s">
        <v>13496</v>
      </c>
      <c r="Y5468" s="39" t="s">
        <v>13497</v>
      </c>
      <c r="Z5468" s="39" t="s">
        <v>13360</v>
      </c>
      <c r="AA5468" s="39" t="s">
        <v>13361</v>
      </c>
    </row>
    <row r="5469" ht="15.75" hidden="1" customHeight="1">
      <c r="A5469" s="39" t="s">
        <v>13554</v>
      </c>
      <c r="B5469" s="39" t="s">
        <v>13555</v>
      </c>
      <c r="C5469" s="8">
        <v>4622.0</v>
      </c>
      <c r="D5469" s="8">
        <v>14.0</v>
      </c>
      <c r="E5469" s="8">
        <v>7.0</v>
      </c>
      <c r="F5469" s="8">
        <v>4.0</v>
      </c>
      <c r="G5469" s="8">
        <v>4358.0</v>
      </c>
      <c r="H5469" s="8">
        <v>5615.0</v>
      </c>
      <c r="I5469" s="8">
        <v>3712.0</v>
      </c>
      <c r="J5469" s="8">
        <v>5263.0</v>
      </c>
      <c r="K5469" s="8">
        <v>771.0</v>
      </c>
      <c r="L5469" s="8">
        <v>6169.0</v>
      </c>
      <c r="M5469" s="8">
        <v>5676.0</v>
      </c>
      <c r="N5469" s="8">
        <v>623.0</v>
      </c>
      <c r="O5469" s="8">
        <v>358.0</v>
      </c>
      <c r="P5469" s="8">
        <v>5.0</v>
      </c>
      <c r="Q5469" s="39" t="s">
        <v>114</v>
      </c>
      <c r="R5469" s="39" t="s">
        <v>13546</v>
      </c>
      <c r="S5469" s="39" t="s">
        <v>13547</v>
      </c>
      <c r="T5469" s="39" t="s">
        <v>13204</v>
      </c>
      <c r="U5469" s="39" t="s">
        <v>13205</v>
      </c>
      <c r="V5469" s="39" t="s">
        <v>1633</v>
      </c>
      <c r="W5469" s="39" t="s">
        <v>1634</v>
      </c>
      <c r="X5469" s="39" t="s">
        <v>13496</v>
      </c>
      <c r="Y5469" s="39" t="s">
        <v>13497</v>
      </c>
      <c r="Z5469" s="39" t="s">
        <v>13360</v>
      </c>
      <c r="AA5469" s="39" t="s">
        <v>13361</v>
      </c>
    </row>
    <row r="5470" ht="15.75" hidden="1" customHeight="1">
      <c r="A5470" s="39" t="s">
        <v>13556</v>
      </c>
      <c r="B5470" s="39" t="s">
        <v>13557</v>
      </c>
      <c r="C5470" s="8">
        <v>5099.0</v>
      </c>
      <c r="D5470" s="8">
        <v>15.0</v>
      </c>
      <c r="E5470" s="8">
        <v>8.0</v>
      </c>
      <c r="F5470" s="8">
        <v>4.0</v>
      </c>
      <c r="G5470" s="8">
        <v>5193.0</v>
      </c>
      <c r="H5470" s="8">
        <v>5371.0</v>
      </c>
      <c r="I5470" s="8">
        <v>4430.0</v>
      </c>
      <c r="J5470" s="8">
        <v>4398.0</v>
      </c>
      <c r="K5470" s="8">
        <v>1468.0</v>
      </c>
      <c r="L5470" s="8">
        <v>6321.0</v>
      </c>
      <c r="M5470" s="8">
        <v>5224.0</v>
      </c>
      <c r="N5470" s="8">
        <v>962.0</v>
      </c>
      <c r="O5470" s="8">
        <v>622.0</v>
      </c>
      <c r="P5470" s="8">
        <v>5.0</v>
      </c>
      <c r="Q5470" s="39" t="s">
        <v>114</v>
      </c>
      <c r="R5470" s="39" t="s">
        <v>13546</v>
      </c>
      <c r="S5470" s="39" t="s">
        <v>13547</v>
      </c>
      <c r="T5470" s="39" t="s">
        <v>13204</v>
      </c>
      <c r="U5470" s="39" t="s">
        <v>13205</v>
      </c>
      <c r="V5470" s="39" t="s">
        <v>1633</v>
      </c>
      <c r="W5470" s="39" t="s">
        <v>1634</v>
      </c>
      <c r="X5470" s="39" t="s">
        <v>13496</v>
      </c>
      <c r="Y5470" s="39" t="s">
        <v>13497</v>
      </c>
      <c r="Z5470" s="39" t="s">
        <v>13360</v>
      </c>
      <c r="AA5470" s="39" t="s">
        <v>13361</v>
      </c>
    </row>
    <row r="5471" ht="15.75" hidden="1" customHeight="1">
      <c r="A5471" s="39" t="s">
        <v>13558</v>
      </c>
      <c r="B5471" s="39" t="s">
        <v>13559</v>
      </c>
      <c r="C5471" s="8">
        <v>4683.0</v>
      </c>
      <c r="D5471" s="8">
        <v>14.0</v>
      </c>
      <c r="E5471" s="8">
        <v>7.0</v>
      </c>
      <c r="F5471" s="8">
        <v>4.0</v>
      </c>
      <c r="G5471" s="8">
        <v>4637.0</v>
      </c>
      <c r="H5471" s="8">
        <v>4551.0</v>
      </c>
      <c r="I5471" s="8">
        <v>4622.0</v>
      </c>
      <c r="J5471" s="8">
        <v>4403.0</v>
      </c>
      <c r="K5471" s="8">
        <v>1562.0</v>
      </c>
      <c r="L5471" s="8">
        <v>5316.0</v>
      </c>
      <c r="M5471" s="8">
        <v>3987.0</v>
      </c>
      <c r="N5471" s="8">
        <v>455.0</v>
      </c>
      <c r="O5471" s="8">
        <v>248.0</v>
      </c>
      <c r="P5471" s="8">
        <v>5.0</v>
      </c>
      <c r="Q5471" s="39" t="s">
        <v>114</v>
      </c>
      <c r="R5471" s="39" t="s">
        <v>13560</v>
      </c>
      <c r="S5471" s="39" t="s">
        <v>13561</v>
      </c>
      <c r="T5471" s="39" t="s">
        <v>13204</v>
      </c>
      <c r="U5471" s="39" t="s">
        <v>13205</v>
      </c>
      <c r="V5471" s="39" t="s">
        <v>1633</v>
      </c>
      <c r="W5471" s="39" t="s">
        <v>1634</v>
      </c>
      <c r="X5471" s="39" t="s">
        <v>13496</v>
      </c>
      <c r="Y5471" s="39" t="s">
        <v>13497</v>
      </c>
      <c r="Z5471" s="39" t="s">
        <v>13360</v>
      </c>
      <c r="AA5471" s="39" t="s">
        <v>13361</v>
      </c>
    </row>
    <row r="5472" ht="15.75" hidden="1" customHeight="1">
      <c r="A5472" s="39" t="s">
        <v>13562</v>
      </c>
      <c r="B5472" s="39" t="s">
        <v>13563</v>
      </c>
      <c r="C5472" s="8">
        <v>4732.0</v>
      </c>
      <c r="D5472" s="8">
        <v>14.0</v>
      </c>
      <c r="E5472" s="8">
        <v>7.0</v>
      </c>
      <c r="F5472" s="8">
        <v>4.0</v>
      </c>
      <c r="G5472" s="8">
        <v>4054.0</v>
      </c>
      <c r="H5472" s="8">
        <v>4207.0</v>
      </c>
      <c r="I5472" s="8">
        <v>3367.0</v>
      </c>
      <c r="J5472" s="8">
        <v>4630.0</v>
      </c>
      <c r="K5472" s="8">
        <v>6177.0</v>
      </c>
      <c r="L5472" s="8">
        <v>3698.0</v>
      </c>
      <c r="M5472" s="8">
        <v>4589.0</v>
      </c>
      <c r="N5472" s="8">
        <v>739.0</v>
      </c>
      <c r="O5472" s="8">
        <v>439.0</v>
      </c>
      <c r="P5472" s="8">
        <v>5.0</v>
      </c>
      <c r="Q5472" s="39" t="s">
        <v>114</v>
      </c>
      <c r="R5472" s="39" t="s">
        <v>13560</v>
      </c>
      <c r="S5472" s="39" t="s">
        <v>13561</v>
      </c>
      <c r="T5472" s="39" t="s">
        <v>13204</v>
      </c>
      <c r="U5472" s="39" t="s">
        <v>13205</v>
      </c>
      <c r="V5472" s="39" t="s">
        <v>1633</v>
      </c>
      <c r="W5472" s="39" t="s">
        <v>1634</v>
      </c>
      <c r="X5472" s="39" t="s">
        <v>13496</v>
      </c>
      <c r="Y5472" s="39" t="s">
        <v>13497</v>
      </c>
      <c r="Z5472" s="39" t="s">
        <v>13360</v>
      </c>
      <c r="AA5472" s="39" t="s">
        <v>13361</v>
      </c>
    </row>
    <row r="5473" ht="15.75" hidden="1" customHeight="1">
      <c r="A5473" s="39" t="s">
        <v>13564</v>
      </c>
      <c r="B5473" s="39" t="s">
        <v>13565</v>
      </c>
      <c r="C5473" s="8">
        <v>2964.0</v>
      </c>
      <c r="D5473" s="8">
        <v>9.0</v>
      </c>
      <c r="E5473" s="8">
        <v>5.0</v>
      </c>
      <c r="F5473" s="8">
        <v>3.0</v>
      </c>
      <c r="G5473" s="8">
        <v>3082.0</v>
      </c>
      <c r="H5473" s="8">
        <v>2718.0</v>
      </c>
      <c r="I5473" s="8">
        <v>2299.0</v>
      </c>
      <c r="J5473" s="8">
        <v>4376.0</v>
      </c>
      <c r="K5473" s="8">
        <v>1547.0</v>
      </c>
      <c r="L5473" s="8">
        <v>5879.0</v>
      </c>
      <c r="M5473" s="8">
        <v>2740.0</v>
      </c>
      <c r="N5473" s="8">
        <v>1122.0</v>
      </c>
      <c r="O5473" s="8">
        <v>658.0</v>
      </c>
      <c r="P5473" s="8">
        <v>5.0</v>
      </c>
      <c r="Q5473" s="39" t="s">
        <v>114</v>
      </c>
      <c r="R5473" s="39" t="s">
        <v>13560</v>
      </c>
      <c r="S5473" s="39" t="s">
        <v>13561</v>
      </c>
      <c r="T5473" s="39" t="s">
        <v>13204</v>
      </c>
      <c r="U5473" s="39" t="s">
        <v>13205</v>
      </c>
      <c r="V5473" s="39" t="s">
        <v>1633</v>
      </c>
      <c r="W5473" s="39" t="s">
        <v>1634</v>
      </c>
      <c r="X5473" s="39" t="s">
        <v>13496</v>
      </c>
      <c r="Y5473" s="39" t="s">
        <v>13497</v>
      </c>
      <c r="Z5473" s="39" t="s">
        <v>13360</v>
      </c>
      <c r="AA5473" s="39" t="s">
        <v>13361</v>
      </c>
    </row>
    <row r="5474" ht="15.75" hidden="1" customHeight="1">
      <c r="A5474" s="39" t="s">
        <v>13566</v>
      </c>
      <c r="B5474" s="39" t="s">
        <v>13567</v>
      </c>
      <c r="C5474" s="8">
        <v>2587.0</v>
      </c>
      <c r="D5474" s="8">
        <v>8.0</v>
      </c>
      <c r="E5474" s="8">
        <v>4.0</v>
      </c>
      <c r="F5474" s="8">
        <v>2.0</v>
      </c>
      <c r="G5474" s="8">
        <v>2191.0</v>
      </c>
      <c r="H5474" s="8">
        <v>2169.0</v>
      </c>
      <c r="I5474" s="8">
        <v>1969.0</v>
      </c>
      <c r="J5474" s="8">
        <v>3347.0</v>
      </c>
      <c r="K5474" s="8">
        <v>5885.0</v>
      </c>
      <c r="L5474" s="8">
        <v>4501.0</v>
      </c>
      <c r="M5474" s="8">
        <v>3681.0</v>
      </c>
      <c r="N5474" s="8">
        <v>772.0</v>
      </c>
      <c r="O5474" s="8">
        <v>419.0</v>
      </c>
      <c r="P5474" s="8">
        <v>5.0</v>
      </c>
      <c r="Q5474" s="39" t="s">
        <v>114</v>
      </c>
      <c r="R5474" s="39" t="s">
        <v>13560</v>
      </c>
      <c r="S5474" s="39" t="s">
        <v>13561</v>
      </c>
      <c r="T5474" s="39" t="s">
        <v>13204</v>
      </c>
      <c r="U5474" s="39" t="s">
        <v>13205</v>
      </c>
      <c r="V5474" s="39" t="s">
        <v>1633</v>
      </c>
      <c r="W5474" s="39" t="s">
        <v>1634</v>
      </c>
      <c r="X5474" s="39" t="s">
        <v>13496</v>
      </c>
      <c r="Y5474" s="39" t="s">
        <v>13497</v>
      </c>
      <c r="Z5474" s="39" t="s">
        <v>13360</v>
      </c>
      <c r="AA5474" s="39" t="s">
        <v>13361</v>
      </c>
    </row>
    <row r="5475" ht="15.75" hidden="1" customHeight="1">
      <c r="A5475" s="39" t="s">
        <v>13568</v>
      </c>
      <c r="B5475" s="39" t="s">
        <v>13569</v>
      </c>
      <c r="C5475" s="8">
        <v>5288.0</v>
      </c>
      <c r="D5475" s="8">
        <v>16.0</v>
      </c>
      <c r="E5475" s="8">
        <v>8.0</v>
      </c>
      <c r="F5475" s="8">
        <v>4.0</v>
      </c>
      <c r="G5475" s="8">
        <v>5709.0</v>
      </c>
      <c r="H5475" s="8">
        <v>5240.0</v>
      </c>
      <c r="I5475" s="8">
        <v>5521.0</v>
      </c>
      <c r="J5475" s="8">
        <v>5337.0</v>
      </c>
      <c r="K5475" s="8">
        <v>849.0</v>
      </c>
      <c r="L5475" s="8">
        <v>6568.0</v>
      </c>
      <c r="M5475" s="8">
        <v>5759.0</v>
      </c>
      <c r="N5475" s="8">
        <v>1029.0</v>
      </c>
      <c r="O5475" s="8">
        <v>592.0</v>
      </c>
      <c r="P5475" s="8">
        <v>4.0</v>
      </c>
      <c r="Q5475" s="39" t="s">
        <v>1314</v>
      </c>
      <c r="R5475" s="39" t="s">
        <v>13570</v>
      </c>
      <c r="S5475" s="39" t="s">
        <v>13571</v>
      </c>
      <c r="T5475" s="39" t="s">
        <v>13204</v>
      </c>
      <c r="U5475" s="39" t="s">
        <v>13205</v>
      </c>
      <c r="V5475" s="39" t="s">
        <v>1633</v>
      </c>
      <c r="W5475" s="39" t="s">
        <v>1634</v>
      </c>
      <c r="X5475" s="39" t="s">
        <v>13572</v>
      </c>
      <c r="Y5475" s="39" t="s">
        <v>13573</v>
      </c>
      <c r="Z5475" s="39" t="s">
        <v>13360</v>
      </c>
      <c r="AA5475" s="39" t="s">
        <v>13361</v>
      </c>
    </row>
    <row r="5476" ht="15.75" hidden="1" customHeight="1">
      <c r="A5476" s="39" t="s">
        <v>13574</v>
      </c>
      <c r="B5476" s="39" t="s">
        <v>13575</v>
      </c>
      <c r="C5476" s="8">
        <v>4090.0</v>
      </c>
      <c r="D5476" s="8">
        <v>12.0</v>
      </c>
      <c r="E5476" s="8">
        <v>6.0</v>
      </c>
      <c r="F5476" s="8">
        <v>3.0</v>
      </c>
      <c r="G5476" s="8">
        <v>4599.0</v>
      </c>
      <c r="H5476" s="8">
        <v>5724.0</v>
      </c>
      <c r="I5476" s="8">
        <v>4037.0</v>
      </c>
      <c r="J5476" s="8">
        <v>5622.0</v>
      </c>
      <c r="K5476" s="8">
        <v>288.0</v>
      </c>
      <c r="L5476" s="8">
        <v>1958.0</v>
      </c>
      <c r="M5476" s="8">
        <v>4210.0</v>
      </c>
      <c r="N5476" s="8">
        <v>464.0</v>
      </c>
      <c r="O5476" s="8">
        <v>286.0</v>
      </c>
      <c r="P5476" s="8">
        <v>6.0</v>
      </c>
      <c r="Q5476" s="39" t="s">
        <v>780</v>
      </c>
      <c r="R5476" s="39" t="s">
        <v>13570</v>
      </c>
      <c r="S5476" s="39" t="s">
        <v>13571</v>
      </c>
      <c r="T5476" s="39" t="s">
        <v>13204</v>
      </c>
      <c r="U5476" s="39" t="s">
        <v>13205</v>
      </c>
      <c r="V5476" s="39" t="s">
        <v>1633</v>
      </c>
      <c r="W5476" s="39" t="s">
        <v>1634</v>
      </c>
      <c r="X5476" s="39" t="s">
        <v>13572</v>
      </c>
      <c r="Y5476" s="39" t="s">
        <v>13573</v>
      </c>
      <c r="Z5476" s="39" t="s">
        <v>13360</v>
      </c>
      <c r="AA5476" s="39" t="s">
        <v>13361</v>
      </c>
    </row>
    <row r="5477" ht="15.75" hidden="1" customHeight="1">
      <c r="A5477" s="39" t="s">
        <v>13576</v>
      </c>
      <c r="B5477" s="39" t="s">
        <v>13577</v>
      </c>
      <c r="C5477" s="8">
        <v>3503.0</v>
      </c>
      <c r="D5477" s="8">
        <v>11.0</v>
      </c>
      <c r="E5477" s="8">
        <v>6.0</v>
      </c>
      <c r="F5477" s="8">
        <v>3.0</v>
      </c>
      <c r="G5477" s="8">
        <v>4452.0</v>
      </c>
      <c r="H5477" s="8">
        <v>4633.0</v>
      </c>
      <c r="I5477" s="8">
        <v>4247.0</v>
      </c>
      <c r="J5477" s="8">
        <v>5333.0</v>
      </c>
      <c r="K5477" s="8">
        <v>28.0</v>
      </c>
      <c r="L5477" s="8">
        <v>6489.0</v>
      </c>
      <c r="M5477" s="8">
        <v>3156.0</v>
      </c>
      <c r="N5477" s="8">
        <v>916.0</v>
      </c>
      <c r="O5477" s="8">
        <v>591.0</v>
      </c>
      <c r="P5477" s="8">
        <v>6.0</v>
      </c>
      <c r="Q5477" s="39" t="s">
        <v>780</v>
      </c>
      <c r="R5477" s="39" t="s">
        <v>13570</v>
      </c>
      <c r="S5477" s="39" t="s">
        <v>13571</v>
      </c>
      <c r="T5477" s="39" t="s">
        <v>13204</v>
      </c>
      <c r="U5477" s="39" t="s">
        <v>13205</v>
      </c>
      <c r="V5477" s="39" t="s">
        <v>1633</v>
      </c>
      <c r="W5477" s="39" t="s">
        <v>1634</v>
      </c>
      <c r="X5477" s="39" t="s">
        <v>13572</v>
      </c>
      <c r="Y5477" s="39" t="s">
        <v>13573</v>
      </c>
      <c r="Z5477" s="39" t="s">
        <v>13360</v>
      </c>
      <c r="AA5477" s="39" t="s">
        <v>13361</v>
      </c>
    </row>
    <row r="5478" ht="15.75" hidden="1" customHeight="1">
      <c r="A5478" s="39" t="s">
        <v>13578</v>
      </c>
      <c r="B5478" s="39" t="s">
        <v>13579</v>
      </c>
      <c r="C5478" s="8">
        <v>3943.0</v>
      </c>
      <c r="D5478" s="8">
        <v>12.0</v>
      </c>
      <c r="E5478" s="8">
        <v>6.0</v>
      </c>
      <c r="F5478" s="8">
        <v>3.0</v>
      </c>
      <c r="G5478" s="8">
        <v>5039.0</v>
      </c>
      <c r="H5478" s="8">
        <v>4433.0</v>
      </c>
      <c r="I5478" s="8">
        <v>4196.0</v>
      </c>
      <c r="J5478" s="8">
        <v>5921.0</v>
      </c>
      <c r="K5478" s="8">
        <v>113.0</v>
      </c>
      <c r="L5478" s="8">
        <v>6302.0</v>
      </c>
      <c r="M5478" s="8">
        <v>5012.0</v>
      </c>
      <c r="N5478" s="8">
        <v>940.0</v>
      </c>
      <c r="O5478" s="8">
        <v>555.0</v>
      </c>
      <c r="P5478" s="8">
        <v>6.0</v>
      </c>
      <c r="Q5478" s="39" t="s">
        <v>780</v>
      </c>
      <c r="R5478" s="39" t="s">
        <v>13570</v>
      </c>
      <c r="S5478" s="39" t="s">
        <v>13571</v>
      </c>
      <c r="T5478" s="39" t="s">
        <v>13204</v>
      </c>
      <c r="U5478" s="39" t="s">
        <v>13205</v>
      </c>
      <c r="V5478" s="39" t="s">
        <v>1633</v>
      </c>
      <c r="W5478" s="39" t="s">
        <v>1634</v>
      </c>
      <c r="X5478" s="39" t="s">
        <v>13312</v>
      </c>
      <c r="Y5478" s="39" t="s">
        <v>13313</v>
      </c>
      <c r="Z5478" s="39" t="s">
        <v>13360</v>
      </c>
      <c r="AA5478" s="39" t="s">
        <v>13361</v>
      </c>
    </row>
    <row r="5479" ht="15.75" hidden="1" customHeight="1">
      <c r="A5479" s="39" t="s">
        <v>13580</v>
      </c>
      <c r="B5479" s="39" t="s">
        <v>13581</v>
      </c>
      <c r="C5479" s="8">
        <v>4746.0</v>
      </c>
      <c r="D5479" s="8">
        <v>14.0</v>
      </c>
      <c r="E5479" s="8">
        <v>7.0</v>
      </c>
      <c r="F5479" s="8">
        <v>4.0</v>
      </c>
      <c r="G5479" s="8">
        <v>4653.0</v>
      </c>
      <c r="H5479" s="8">
        <v>5126.0</v>
      </c>
      <c r="I5479" s="8">
        <v>5341.0</v>
      </c>
      <c r="J5479" s="8">
        <v>6236.0</v>
      </c>
      <c r="K5479" s="8">
        <v>481.0</v>
      </c>
      <c r="L5479" s="8">
        <v>6607.0</v>
      </c>
      <c r="M5479" s="8">
        <v>3252.0</v>
      </c>
      <c r="N5479" s="8">
        <v>746.0</v>
      </c>
      <c r="O5479" s="8">
        <v>411.0</v>
      </c>
      <c r="P5479" s="8">
        <v>6.0</v>
      </c>
      <c r="Q5479" s="39" t="s">
        <v>780</v>
      </c>
      <c r="R5479" s="39" t="s">
        <v>13570</v>
      </c>
      <c r="S5479" s="39" t="s">
        <v>13571</v>
      </c>
      <c r="T5479" s="39" t="s">
        <v>13204</v>
      </c>
      <c r="U5479" s="39" t="s">
        <v>13205</v>
      </c>
      <c r="V5479" s="39" t="s">
        <v>1633</v>
      </c>
      <c r="W5479" s="39" t="s">
        <v>1634</v>
      </c>
      <c r="X5479" s="39" t="s">
        <v>13582</v>
      </c>
      <c r="Y5479" s="39" t="s">
        <v>2018</v>
      </c>
      <c r="Z5479" s="39" t="s">
        <v>13360</v>
      </c>
      <c r="AA5479" s="39" t="s">
        <v>13361</v>
      </c>
    </row>
    <row r="5480" ht="15.75" hidden="1" customHeight="1">
      <c r="A5480" s="39" t="s">
        <v>13583</v>
      </c>
      <c r="B5480" s="39" t="s">
        <v>13584</v>
      </c>
      <c r="C5480" s="8">
        <v>1306.0</v>
      </c>
      <c r="D5480" s="8">
        <v>4.0</v>
      </c>
      <c r="E5480" s="8">
        <v>2.0</v>
      </c>
      <c r="F5480" s="8">
        <v>1.0</v>
      </c>
      <c r="G5480" s="8">
        <v>1322.0</v>
      </c>
      <c r="H5480" s="8">
        <v>1430.0</v>
      </c>
      <c r="I5480" s="8">
        <v>623.0</v>
      </c>
      <c r="J5480" s="8">
        <v>1252.0</v>
      </c>
      <c r="K5480" s="8">
        <v>5093.0</v>
      </c>
      <c r="L5480" s="8">
        <v>3231.0</v>
      </c>
      <c r="M5480" s="8">
        <v>1765.0</v>
      </c>
      <c r="N5480" s="8">
        <v>681.0</v>
      </c>
      <c r="O5480" s="8">
        <v>426.0</v>
      </c>
      <c r="P5480" s="8">
        <v>4.0</v>
      </c>
      <c r="Q5480" s="39" t="s">
        <v>1314</v>
      </c>
      <c r="R5480" s="39" t="s">
        <v>13585</v>
      </c>
      <c r="S5480" s="39" t="s">
        <v>13586</v>
      </c>
      <c r="T5480" s="39" t="s">
        <v>13204</v>
      </c>
      <c r="U5480" s="39" t="s">
        <v>13205</v>
      </c>
      <c r="V5480" s="39" t="s">
        <v>1633</v>
      </c>
      <c r="W5480" s="39" t="s">
        <v>1634</v>
      </c>
      <c r="X5480" s="39" t="s">
        <v>13572</v>
      </c>
      <c r="Y5480" s="39" t="s">
        <v>13573</v>
      </c>
      <c r="Z5480" s="39" t="s">
        <v>13360</v>
      </c>
      <c r="AA5480" s="39" t="s">
        <v>13361</v>
      </c>
    </row>
    <row r="5481" ht="15.75" hidden="1" customHeight="1">
      <c r="A5481" s="39" t="s">
        <v>13587</v>
      </c>
      <c r="B5481" s="39" t="s">
        <v>13588</v>
      </c>
      <c r="C5481" s="8">
        <v>4292.0</v>
      </c>
      <c r="D5481" s="8">
        <v>13.0</v>
      </c>
      <c r="E5481" s="8">
        <v>7.0</v>
      </c>
      <c r="F5481" s="8">
        <v>4.0</v>
      </c>
      <c r="G5481" s="8">
        <v>3818.0</v>
      </c>
      <c r="H5481" s="8">
        <v>4451.0</v>
      </c>
      <c r="I5481" s="8">
        <v>3211.0</v>
      </c>
      <c r="J5481" s="8">
        <v>4080.0</v>
      </c>
      <c r="K5481" s="8">
        <v>3639.0</v>
      </c>
      <c r="L5481" s="8">
        <v>4065.0</v>
      </c>
      <c r="M5481" s="8">
        <v>2667.0</v>
      </c>
      <c r="N5481" s="8">
        <v>656.0</v>
      </c>
      <c r="O5481" s="8">
        <v>390.0</v>
      </c>
      <c r="P5481" s="8">
        <v>4.0</v>
      </c>
      <c r="Q5481" s="39" t="s">
        <v>1314</v>
      </c>
      <c r="R5481" s="39" t="s">
        <v>13585</v>
      </c>
      <c r="S5481" s="39" t="s">
        <v>13586</v>
      </c>
      <c r="T5481" s="39" t="s">
        <v>13204</v>
      </c>
      <c r="U5481" s="39" t="s">
        <v>13205</v>
      </c>
      <c r="V5481" s="39" t="s">
        <v>1633</v>
      </c>
      <c r="W5481" s="39" t="s">
        <v>1634</v>
      </c>
      <c r="X5481" s="39" t="s">
        <v>13572</v>
      </c>
      <c r="Y5481" s="39" t="s">
        <v>13573</v>
      </c>
      <c r="Z5481" s="39" t="s">
        <v>13360</v>
      </c>
      <c r="AA5481" s="39" t="s">
        <v>13361</v>
      </c>
    </row>
    <row r="5482" ht="15.75" hidden="1" customHeight="1">
      <c r="A5482" s="39" t="s">
        <v>13589</v>
      </c>
      <c r="B5482" s="39" t="s">
        <v>13590</v>
      </c>
      <c r="C5482" s="8">
        <v>592.0</v>
      </c>
      <c r="D5482" s="8">
        <v>2.0</v>
      </c>
      <c r="E5482" s="8">
        <v>1.0</v>
      </c>
      <c r="F5482" s="8">
        <v>1.0</v>
      </c>
      <c r="G5482" s="8">
        <v>543.0</v>
      </c>
      <c r="H5482" s="8">
        <v>774.0</v>
      </c>
      <c r="I5482" s="8">
        <v>176.0</v>
      </c>
      <c r="J5482" s="8">
        <v>1478.0</v>
      </c>
      <c r="K5482" s="8">
        <v>1766.0</v>
      </c>
      <c r="L5482" s="8">
        <v>3195.0</v>
      </c>
      <c r="M5482" s="8">
        <v>3373.0</v>
      </c>
      <c r="N5482" s="8">
        <v>625.0</v>
      </c>
      <c r="O5482" s="8">
        <v>389.0</v>
      </c>
      <c r="P5482" s="8">
        <v>4.0</v>
      </c>
      <c r="Q5482" s="39" t="s">
        <v>1314</v>
      </c>
      <c r="R5482" s="39" t="s">
        <v>13585</v>
      </c>
      <c r="S5482" s="39" t="s">
        <v>13586</v>
      </c>
      <c r="T5482" s="39" t="s">
        <v>13204</v>
      </c>
      <c r="U5482" s="39" t="s">
        <v>13205</v>
      </c>
      <c r="V5482" s="39" t="s">
        <v>1633</v>
      </c>
      <c r="W5482" s="39" t="s">
        <v>1634</v>
      </c>
      <c r="X5482" s="39" t="s">
        <v>13572</v>
      </c>
      <c r="Y5482" s="39" t="s">
        <v>13573</v>
      </c>
      <c r="Z5482" s="39" t="s">
        <v>13360</v>
      </c>
      <c r="AA5482" s="39" t="s">
        <v>13361</v>
      </c>
    </row>
    <row r="5483" ht="15.75" hidden="1" customHeight="1">
      <c r="A5483" s="39" t="s">
        <v>13591</v>
      </c>
      <c r="B5483" s="39" t="s">
        <v>13592</v>
      </c>
      <c r="C5483" s="8">
        <v>3199.0</v>
      </c>
      <c r="D5483" s="8">
        <v>10.0</v>
      </c>
      <c r="E5483" s="8">
        <v>5.0</v>
      </c>
      <c r="F5483" s="8">
        <v>3.0</v>
      </c>
      <c r="G5483" s="8">
        <v>3158.0</v>
      </c>
      <c r="H5483" s="8">
        <v>3154.0</v>
      </c>
      <c r="I5483" s="8">
        <v>1911.0</v>
      </c>
      <c r="J5483" s="8">
        <v>3456.0</v>
      </c>
      <c r="K5483" s="8">
        <v>3387.0</v>
      </c>
      <c r="L5483" s="8">
        <v>6137.0</v>
      </c>
      <c r="M5483" s="8">
        <v>2933.0</v>
      </c>
      <c r="N5483" s="8">
        <v>1002.0</v>
      </c>
      <c r="O5483" s="8">
        <v>596.0</v>
      </c>
      <c r="P5483" s="8">
        <v>4.0</v>
      </c>
      <c r="Q5483" s="39" t="s">
        <v>1314</v>
      </c>
      <c r="R5483" s="39" t="s">
        <v>13585</v>
      </c>
      <c r="S5483" s="39" t="s">
        <v>13586</v>
      </c>
      <c r="T5483" s="39" t="s">
        <v>13204</v>
      </c>
      <c r="U5483" s="39" t="s">
        <v>13205</v>
      </c>
      <c r="V5483" s="39" t="s">
        <v>1633</v>
      </c>
      <c r="W5483" s="39" t="s">
        <v>1634</v>
      </c>
      <c r="X5483" s="39" t="s">
        <v>13572</v>
      </c>
      <c r="Y5483" s="39" t="s">
        <v>13573</v>
      </c>
      <c r="Z5483" s="39" t="s">
        <v>13360</v>
      </c>
      <c r="AA5483" s="39" t="s">
        <v>13361</v>
      </c>
    </row>
    <row r="5484" ht="15.75" hidden="1" customHeight="1">
      <c r="A5484" s="39" t="s">
        <v>13593</v>
      </c>
      <c r="B5484" s="39" t="s">
        <v>13594</v>
      </c>
      <c r="C5484" s="8">
        <v>5300.0</v>
      </c>
      <c r="D5484" s="8">
        <v>16.0</v>
      </c>
      <c r="E5484" s="8">
        <v>8.0</v>
      </c>
      <c r="F5484" s="8">
        <v>4.0</v>
      </c>
      <c r="G5484" s="8">
        <v>4465.0</v>
      </c>
      <c r="H5484" s="8">
        <v>5140.5</v>
      </c>
      <c r="I5484" s="8">
        <v>4294.0</v>
      </c>
      <c r="J5484" s="8">
        <v>4631.0</v>
      </c>
      <c r="K5484" s="8">
        <v>3757.0</v>
      </c>
      <c r="L5484" s="8">
        <v>6527.5</v>
      </c>
      <c r="M5484" s="8">
        <v>6492.0</v>
      </c>
      <c r="N5484" s="8">
        <v>641.0</v>
      </c>
      <c r="O5484" s="8">
        <v>333.0</v>
      </c>
      <c r="P5484" s="8">
        <v>4.0</v>
      </c>
      <c r="Q5484" s="39" t="s">
        <v>1314</v>
      </c>
      <c r="R5484" s="39" t="s">
        <v>13595</v>
      </c>
      <c r="S5484" s="39" t="s">
        <v>13596</v>
      </c>
      <c r="T5484" s="39" t="s">
        <v>13204</v>
      </c>
      <c r="U5484" s="39" t="s">
        <v>13205</v>
      </c>
      <c r="V5484" s="39" t="s">
        <v>1633</v>
      </c>
      <c r="W5484" s="39" t="s">
        <v>1634</v>
      </c>
      <c r="X5484" s="39" t="s">
        <v>13572</v>
      </c>
      <c r="Y5484" s="39" t="s">
        <v>13573</v>
      </c>
      <c r="Z5484" s="39" t="s">
        <v>13360</v>
      </c>
      <c r="AA5484" s="39" t="s">
        <v>13361</v>
      </c>
    </row>
    <row r="5485" ht="15.75" hidden="1" customHeight="1">
      <c r="A5485" s="39" t="s">
        <v>13597</v>
      </c>
      <c r="B5485" s="39" t="s">
        <v>13598</v>
      </c>
      <c r="C5485" s="8">
        <v>4730.0</v>
      </c>
      <c r="D5485" s="8">
        <v>14.0</v>
      </c>
      <c r="E5485" s="8">
        <v>7.0</v>
      </c>
      <c r="F5485" s="8">
        <v>4.0</v>
      </c>
      <c r="G5485" s="8">
        <v>4681.0</v>
      </c>
      <c r="H5485" s="8">
        <v>3734.0</v>
      </c>
      <c r="I5485" s="8">
        <v>3528.0</v>
      </c>
      <c r="J5485" s="8">
        <v>4449.0</v>
      </c>
      <c r="K5485" s="8">
        <v>4713.0</v>
      </c>
      <c r="L5485" s="8">
        <v>5123.0</v>
      </c>
      <c r="M5485" s="8">
        <v>4576.0</v>
      </c>
      <c r="N5485" s="8">
        <v>825.0</v>
      </c>
      <c r="O5485" s="8">
        <v>482.0</v>
      </c>
      <c r="P5485" s="8">
        <v>4.0</v>
      </c>
      <c r="Q5485" s="39" t="s">
        <v>1314</v>
      </c>
      <c r="R5485" s="39" t="s">
        <v>13595</v>
      </c>
      <c r="S5485" s="39" t="s">
        <v>13596</v>
      </c>
      <c r="T5485" s="39" t="s">
        <v>13204</v>
      </c>
      <c r="U5485" s="39" t="s">
        <v>13205</v>
      </c>
      <c r="V5485" s="39" t="s">
        <v>1633</v>
      </c>
      <c r="W5485" s="39" t="s">
        <v>1634</v>
      </c>
      <c r="X5485" s="39" t="s">
        <v>13572</v>
      </c>
      <c r="Y5485" s="39" t="s">
        <v>13573</v>
      </c>
      <c r="Z5485" s="39" t="s">
        <v>13360</v>
      </c>
      <c r="AA5485" s="39" t="s">
        <v>13361</v>
      </c>
    </row>
    <row r="5486" ht="15.75" hidden="1" customHeight="1">
      <c r="A5486" s="39" t="s">
        <v>13599</v>
      </c>
      <c r="B5486" s="39" t="s">
        <v>13600</v>
      </c>
      <c r="C5486" s="8">
        <v>6103.0</v>
      </c>
      <c r="D5486" s="8">
        <v>18.0</v>
      </c>
      <c r="E5486" s="8">
        <v>9.0</v>
      </c>
      <c r="F5486" s="8">
        <v>5.0</v>
      </c>
      <c r="G5486" s="8">
        <v>5816.0</v>
      </c>
      <c r="H5486" s="8">
        <v>6068.0</v>
      </c>
      <c r="I5486" s="8">
        <v>5439.0</v>
      </c>
      <c r="J5486" s="8">
        <v>5310.0</v>
      </c>
      <c r="K5486" s="8">
        <v>3222.0</v>
      </c>
      <c r="L5486" s="8">
        <v>3942.0</v>
      </c>
      <c r="M5486" s="8">
        <v>6265.0</v>
      </c>
      <c r="N5486" s="8">
        <v>935.0</v>
      </c>
      <c r="O5486" s="8">
        <v>498.0</v>
      </c>
      <c r="P5486" s="8">
        <v>4.0</v>
      </c>
      <c r="Q5486" s="39" t="s">
        <v>1314</v>
      </c>
      <c r="R5486" s="39" t="s">
        <v>13595</v>
      </c>
      <c r="S5486" s="39" t="s">
        <v>13596</v>
      </c>
      <c r="T5486" s="39" t="s">
        <v>13204</v>
      </c>
      <c r="U5486" s="39" t="s">
        <v>13205</v>
      </c>
      <c r="V5486" s="39" t="s">
        <v>1633</v>
      </c>
      <c r="W5486" s="39" t="s">
        <v>1634</v>
      </c>
      <c r="X5486" s="39" t="s">
        <v>13572</v>
      </c>
      <c r="Y5486" s="39" t="s">
        <v>13573</v>
      </c>
      <c r="Z5486" s="39" t="s">
        <v>13360</v>
      </c>
      <c r="AA5486" s="39" t="s">
        <v>13361</v>
      </c>
    </row>
    <row r="5487" ht="15.75" hidden="1" customHeight="1">
      <c r="A5487" s="39" t="s">
        <v>13601</v>
      </c>
      <c r="B5487" s="39" t="s">
        <v>13602</v>
      </c>
      <c r="C5487" s="8">
        <v>4338.0</v>
      </c>
      <c r="D5487" s="8">
        <v>13.0</v>
      </c>
      <c r="E5487" s="8">
        <v>7.0</v>
      </c>
      <c r="F5487" s="8">
        <v>4.0</v>
      </c>
      <c r="G5487" s="8">
        <v>3616.0</v>
      </c>
      <c r="H5487" s="8">
        <v>4165.0</v>
      </c>
      <c r="I5487" s="8">
        <v>2520.0</v>
      </c>
      <c r="J5487" s="8">
        <v>3942.0</v>
      </c>
      <c r="K5487" s="8">
        <v>6807.0</v>
      </c>
      <c r="L5487" s="8">
        <v>5979.0</v>
      </c>
      <c r="M5487" s="8">
        <v>3580.0</v>
      </c>
      <c r="N5487" s="8">
        <v>690.0</v>
      </c>
      <c r="O5487" s="8">
        <v>446.0</v>
      </c>
      <c r="P5487" s="8">
        <v>4.0</v>
      </c>
      <c r="Q5487" s="39" t="s">
        <v>1314</v>
      </c>
      <c r="R5487" s="39" t="s">
        <v>13595</v>
      </c>
      <c r="S5487" s="39" t="s">
        <v>13596</v>
      </c>
      <c r="T5487" s="39" t="s">
        <v>13204</v>
      </c>
      <c r="U5487" s="39" t="s">
        <v>13205</v>
      </c>
      <c r="V5487" s="39" t="s">
        <v>1633</v>
      </c>
      <c r="W5487" s="39" t="s">
        <v>1634</v>
      </c>
      <c r="X5487" s="39" t="s">
        <v>13572</v>
      </c>
      <c r="Y5487" s="39" t="s">
        <v>13573</v>
      </c>
      <c r="Z5487" s="39" t="s">
        <v>13360</v>
      </c>
      <c r="AA5487" s="39" t="s">
        <v>13361</v>
      </c>
    </row>
    <row r="5488" ht="15.75" hidden="1" customHeight="1">
      <c r="A5488" s="39" t="s">
        <v>13603</v>
      </c>
      <c r="B5488" s="39" t="s">
        <v>13604</v>
      </c>
      <c r="C5488" s="8">
        <v>5677.0</v>
      </c>
      <c r="D5488" s="8">
        <v>17.0</v>
      </c>
      <c r="E5488" s="8">
        <v>9.0</v>
      </c>
      <c r="F5488" s="8">
        <v>5.0</v>
      </c>
      <c r="G5488" s="8">
        <v>5038.0</v>
      </c>
      <c r="H5488" s="8">
        <v>4647.0</v>
      </c>
      <c r="I5488" s="8">
        <v>4377.0</v>
      </c>
      <c r="J5488" s="8">
        <v>5212.0</v>
      </c>
      <c r="K5488" s="8">
        <v>6798.0</v>
      </c>
      <c r="L5488" s="8">
        <v>5763.0</v>
      </c>
      <c r="M5488" s="8">
        <v>4606.0</v>
      </c>
      <c r="N5488" s="8">
        <v>899.0</v>
      </c>
      <c r="O5488" s="8">
        <v>497.0</v>
      </c>
      <c r="P5488" s="8">
        <v>4.0</v>
      </c>
      <c r="Q5488" s="39" t="s">
        <v>1314</v>
      </c>
      <c r="R5488" s="39" t="s">
        <v>13595</v>
      </c>
      <c r="S5488" s="39" t="s">
        <v>13596</v>
      </c>
      <c r="T5488" s="39" t="s">
        <v>13204</v>
      </c>
      <c r="U5488" s="39" t="s">
        <v>13205</v>
      </c>
      <c r="V5488" s="39" t="s">
        <v>1633</v>
      </c>
      <c r="W5488" s="39" t="s">
        <v>1634</v>
      </c>
      <c r="X5488" s="39" t="s">
        <v>13572</v>
      </c>
      <c r="Y5488" s="39" t="s">
        <v>13573</v>
      </c>
      <c r="Z5488" s="39" t="s">
        <v>13360</v>
      </c>
      <c r="AA5488" s="39" t="s">
        <v>13361</v>
      </c>
    </row>
    <row r="5489" ht="15.75" hidden="1" customHeight="1">
      <c r="A5489" s="39" t="s">
        <v>13605</v>
      </c>
      <c r="B5489" s="39" t="s">
        <v>13606</v>
      </c>
      <c r="C5489" s="8">
        <v>1686.0</v>
      </c>
      <c r="D5489" s="8">
        <v>5.0</v>
      </c>
      <c r="E5489" s="8">
        <v>3.0</v>
      </c>
      <c r="F5489" s="8">
        <v>2.0</v>
      </c>
      <c r="G5489" s="8">
        <v>1337.0</v>
      </c>
      <c r="H5489" s="8">
        <v>2210.0</v>
      </c>
      <c r="I5489" s="8">
        <v>1546.0</v>
      </c>
      <c r="J5489" s="8">
        <v>1619.0</v>
      </c>
      <c r="K5489" s="8">
        <v>6969.0</v>
      </c>
      <c r="L5489" s="8">
        <v>592.0</v>
      </c>
      <c r="M5489" s="8">
        <v>1080.0</v>
      </c>
      <c r="N5489" s="8">
        <v>810.0</v>
      </c>
      <c r="O5489" s="8">
        <v>517.0</v>
      </c>
      <c r="P5489" s="8">
        <v>4.0</v>
      </c>
      <c r="Q5489" s="39" t="s">
        <v>1314</v>
      </c>
      <c r="R5489" s="39" t="s">
        <v>13595</v>
      </c>
      <c r="S5489" s="39" t="s">
        <v>13596</v>
      </c>
      <c r="T5489" s="39" t="s">
        <v>13204</v>
      </c>
      <c r="U5489" s="39" t="s">
        <v>13205</v>
      </c>
      <c r="V5489" s="39" t="s">
        <v>1633</v>
      </c>
      <c r="W5489" s="39" t="s">
        <v>1634</v>
      </c>
      <c r="X5489" s="39" t="s">
        <v>13572</v>
      </c>
      <c r="Y5489" s="39" t="s">
        <v>13573</v>
      </c>
      <c r="Z5489" s="39" t="s">
        <v>13360</v>
      </c>
      <c r="AA5489" s="39" t="s">
        <v>13361</v>
      </c>
    </row>
    <row r="5490" ht="15.75" hidden="1" customHeight="1">
      <c r="A5490" s="39" t="s">
        <v>13607</v>
      </c>
      <c r="B5490" s="39" t="s">
        <v>13608</v>
      </c>
      <c r="C5490" s="8">
        <v>5721.0</v>
      </c>
      <c r="D5490" s="8">
        <v>17.0</v>
      </c>
      <c r="E5490" s="8">
        <v>9.0</v>
      </c>
      <c r="F5490" s="8">
        <v>5.0</v>
      </c>
      <c r="G5490" s="8">
        <v>5251.0</v>
      </c>
      <c r="H5490" s="8">
        <v>5870.0</v>
      </c>
      <c r="I5490" s="8">
        <v>6505.0</v>
      </c>
      <c r="J5490" s="8">
        <v>5458.0</v>
      </c>
      <c r="K5490" s="8">
        <v>1375.0</v>
      </c>
      <c r="L5490" s="8">
        <v>5962.0</v>
      </c>
      <c r="M5490" s="8">
        <v>6423.0</v>
      </c>
      <c r="N5490" s="8">
        <v>853.0</v>
      </c>
      <c r="O5490" s="8">
        <v>305.0</v>
      </c>
      <c r="P5490" s="8">
        <v>4.0</v>
      </c>
      <c r="Q5490" s="39" t="s">
        <v>1314</v>
      </c>
      <c r="R5490" s="39" t="s">
        <v>13595</v>
      </c>
      <c r="S5490" s="39" t="s">
        <v>13596</v>
      </c>
      <c r="T5490" s="39" t="s">
        <v>13204</v>
      </c>
      <c r="U5490" s="39" t="s">
        <v>13205</v>
      </c>
      <c r="V5490" s="39" t="s">
        <v>1633</v>
      </c>
      <c r="W5490" s="39" t="s">
        <v>1634</v>
      </c>
      <c r="X5490" s="39" t="s">
        <v>13572</v>
      </c>
      <c r="Y5490" s="39" t="s">
        <v>13573</v>
      </c>
      <c r="Z5490" s="39" t="s">
        <v>13360</v>
      </c>
      <c r="AA5490" s="39" t="s">
        <v>13361</v>
      </c>
    </row>
    <row r="5491" ht="15.75" hidden="1" customHeight="1">
      <c r="A5491" s="39" t="s">
        <v>13609</v>
      </c>
      <c r="B5491" s="39" t="s">
        <v>13610</v>
      </c>
      <c r="C5491" s="8">
        <v>5264.0</v>
      </c>
      <c r="D5491" s="8">
        <v>16.0</v>
      </c>
      <c r="E5491" s="8">
        <v>8.0</v>
      </c>
      <c r="F5491" s="8">
        <v>4.0</v>
      </c>
      <c r="G5491" s="8">
        <v>6448.0</v>
      </c>
      <c r="H5491" s="8">
        <v>6445.0</v>
      </c>
      <c r="I5491" s="8">
        <v>4793.0</v>
      </c>
      <c r="J5491" s="8">
        <v>6267.0</v>
      </c>
      <c r="K5491" s="8">
        <v>265.0</v>
      </c>
      <c r="L5491" s="8">
        <v>5117.0</v>
      </c>
      <c r="M5491" s="8">
        <v>6481.0</v>
      </c>
      <c r="N5491" s="8">
        <v>823.0</v>
      </c>
      <c r="O5491" s="8">
        <v>525.0</v>
      </c>
      <c r="P5491" s="8">
        <v>5.0</v>
      </c>
      <c r="Q5491" s="39" t="s">
        <v>114</v>
      </c>
      <c r="R5491" s="39" t="s">
        <v>13611</v>
      </c>
      <c r="S5491" s="39" t="s">
        <v>13612</v>
      </c>
      <c r="T5491" s="39" t="s">
        <v>13204</v>
      </c>
      <c r="U5491" s="39" t="s">
        <v>13205</v>
      </c>
      <c r="V5491" s="39" t="s">
        <v>1633</v>
      </c>
      <c r="W5491" s="39" t="s">
        <v>1634</v>
      </c>
      <c r="X5491" s="39" t="s">
        <v>13312</v>
      </c>
      <c r="Y5491" s="39" t="s">
        <v>13313</v>
      </c>
      <c r="Z5491" s="39" t="s">
        <v>13360</v>
      </c>
      <c r="AA5491" s="39" t="s">
        <v>13361</v>
      </c>
    </row>
    <row r="5492" ht="15.75" hidden="1" customHeight="1">
      <c r="A5492" s="39" t="s">
        <v>13613</v>
      </c>
      <c r="B5492" s="39" t="s">
        <v>13614</v>
      </c>
      <c r="C5492" s="8">
        <v>3071.0</v>
      </c>
      <c r="D5492" s="8">
        <v>9.0</v>
      </c>
      <c r="E5492" s="8">
        <v>5.0</v>
      </c>
      <c r="F5492" s="8">
        <v>3.0</v>
      </c>
      <c r="G5492" s="8">
        <v>3167.5</v>
      </c>
      <c r="H5492" s="8">
        <v>2930.0</v>
      </c>
      <c r="I5492" s="8">
        <v>3015.0</v>
      </c>
      <c r="J5492" s="8">
        <v>3005.0</v>
      </c>
      <c r="K5492" s="8">
        <v>1857.0</v>
      </c>
      <c r="L5492" s="8">
        <v>4891.0</v>
      </c>
      <c r="M5492" s="8">
        <v>4106.5</v>
      </c>
      <c r="N5492" s="8">
        <v>548.0</v>
      </c>
      <c r="O5492" s="8">
        <v>328.0</v>
      </c>
      <c r="P5492" s="8">
        <v>5.0</v>
      </c>
      <c r="Q5492" s="39" t="s">
        <v>114</v>
      </c>
      <c r="R5492" s="39" t="s">
        <v>13611</v>
      </c>
      <c r="S5492" s="39" t="s">
        <v>13612</v>
      </c>
      <c r="T5492" s="39" t="s">
        <v>13204</v>
      </c>
      <c r="U5492" s="39" t="s">
        <v>13205</v>
      </c>
      <c r="V5492" s="39" t="s">
        <v>1633</v>
      </c>
      <c r="W5492" s="39" t="s">
        <v>1634</v>
      </c>
      <c r="X5492" s="39" t="s">
        <v>13312</v>
      </c>
      <c r="Y5492" s="39" t="s">
        <v>13313</v>
      </c>
      <c r="Z5492" s="39" t="s">
        <v>13360</v>
      </c>
      <c r="AA5492" s="39" t="s">
        <v>13361</v>
      </c>
    </row>
    <row r="5493" ht="15.75" hidden="1" customHeight="1">
      <c r="A5493" s="39" t="s">
        <v>13615</v>
      </c>
      <c r="B5493" s="39" t="s">
        <v>13616</v>
      </c>
      <c r="C5493" s="8">
        <v>3701.0</v>
      </c>
      <c r="D5493" s="8">
        <v>11.0</v>
      </c>
      <c r="E5493" s="8">
        <v>6.0</v>
      </c>
      <c r="F5493" s="8">
        <v>3.0</v>
      </c>
      <c r="G5493" s="8">
        <v>3235.0</v>
      </c>
      <c r="H5493" s="8">
        <v>3697.0</v>
      </c>
      <c r="I5493" s="8">
        <v>3397.0</v>
      </c>
      <c r="J5493" s="8">
        <v>3751.0</v>
      </c>
      <c r="K5493" s="8">
        <v>2499.0</v>
      </c>
      <c r="L5493" s="8">
        <v>4641.0</v>
      </c>
      <c r="M5493" s="8">
        <v>4611.0</v>
      </c>
      <c r="N5493" s="8">
        <v>901.0</v>
      </c>
      <c r="O5493" s="8">
        <v>570.0</v>
      </c>
      <c r="P5493" s="8">
        <v>5.0</v>
      </c>
      <c r="Q5493" s="39" t="s">
        <v>114</v>
      </c>
      <c r="R5493" s="39" t="s">
        <v>13611</v>
      </c>
      <c r="S5493" s="39" t="s">
        <v>13612</v>
      </c>
      <c r="T5493" s="39" t="s">
        <v>13204</v>
      </c>
      <c r="U5493" s="39" t="s">
        <v>13205</v>
      </c>
      <c r="V5493" s="39" t="s">
        <v>1633</v>
      </c>
      <c r="W5493" s="39" t="s">
        <v>1634</v>
      </c>
      <c r="X5493" s="39" t="s">
        <v>13312</v>
      </c>
      <c r="Y5493" s="39" t="s">
        <v>13313</v>
      </c>
      <c r="Z5493" s="39" t="s">
        <v>13360</v>
      </c>
      <c r="AA5493" s="39" t="s">
        <v>13361</v>
      </c>
    </row>
    <row r="5494" ht="15.75" hidden="1" customHeight="1">
      <c r="A5494" s="39" t="s">
        <v>13617</v>
      </c>
      <c r="B5494" s="39" t="s">
        <v>13618</v>
      </c>
      <c r="C5494" s="8">
        <v>5841.0</v>
      </c>
      <c r="D5494" s="8">
        <v>17.0</v>
      </c>
      <c r="E5494" s="8">
        <v>9.0</v>
      </c>
      <c r="F5494" s="8">
        <v>5.0</v>
      </c>
      <c r="G5494" s="8">
        <v>6467.5</v>
      </c>
      <c r="H5494" s="8">
        <v>6661.5</v>
      </c>
      <c r="I5494" s="8">
        <v>5957.0</v>
      </c>
      <c r="J5494" s="8">
        <v>6510.0</v>
      </c>
      <c r="K5494" s="8">
        <v>451.0</v>
      </c>
      <c r="L5494" s="8">
        <v>6928.0</v>
      </c>
      <c r="M5494" s="8">
        <v>5280.5</v>
      </c>
      <c r="N5494" s="8">
        <v>591.0</v>
      </c>
      <c r="O5494" s="8">
        <v>332.0</v>
      </c>
      <c r="P5494" s="8">
        <v>5.0</v>
      </c>
      <c r="Q5494" s="39" t="s">
        <v>114</v>
      </c>
      <c r="R5494" s="39" t="s">
        <v>13611</v>
      </c>
      <c r="S5494" s="39" t="s">
        <v>13612</v>
      </c>
      <c r="T5494" s="39" t="s">
        <v>13204</v>
      </c>
      <c r="U5494" s="39" t="s">
        <v>13205</v>
      </c>
      <c r="V5494" s="39" t="s">
        <v>1633</v>
      </c>
      <c r="W5494" s="39" t="s">
        <v>1634</v>
      </c>
      <c r="X5494" s="39" t="s">
        <v>13312</v>
      </c>
      <c r="Y5494" s="39" t="s">
        <v>13313</v>
      </c>
      <c r="Z5494" s="39" t="s">
        <v>13360</v>
      </c>
      <c r="AA5494" s="39" t="s">
        <v>13361</v>
      </c>
    </row>
    <row r="5495" ht="15.75" hidden="1" customHeight="1">
      <c r="A5495" s="39" t="s">
        <v>13619</v>
      </c>
      <c r="B5495" s="39" t="s">
        <v>13620</v>
      </c>
      <c r="C5495" s="8">
        <v>4627.0</v>
      </c>
      <c r="D5495" s="8">
        <v>14.0</v>
      </c>
      <c r="E5495" s="8">
        <v>7.0</v>
      </c>
      <c r="F5495" s="8">
        <v>4.0</v>
      </c>
      <c r="G5495" s="8">
        <v>5142.0</v>
      </c>
      <c r="H5495" s="8">
        <v>5534.0</v>
      </c>
      <c r="I5495" s="8">
        <v>3866.0</v>
      </c>
      <c r="J5495" s="8">
        <v>5507.0</v>
      </c>
      <c r="K5495" s="8">
        <v>424.0</v>
      </c>
      <c r="L5495" s="8">
        <v>6527.5</v>
      </c>
      <c r="M5495" s="8">
        <v>3603.0</v>
      </c>
      <c r="N5495" s="8">
        <v>641.0</v>
      </c>
      <c r="O5495" s="8">
        <v>422.0</v>
      </c>
      <c r="P5495" s="8">
        <v>5.0</v>
      </c>
      <c r="Q5495" s="39" t="s">
        <v>114</v>
      </c>
      <c r="R5495" s="39" t="s">
        <v>13611</v>
      </c>
      <c r="S5495" s="39" t="s">
        <v>13612</v>
      </c>
      <c r="T5495" s="39" t="s">
        <v>13204</v>
      </c>
      <c r="U5495" s="39" t="s">
        <v>13205</v>
      </c>
      <c r="V5495" s="39" t="s">
        <v>1633</v>
      </c>
      <c r="W5495" s="39" t="s">
        <v>1634</v>
      </c>
      <c r="X5495" s="39" t="s">
        <v>13312</v>
      </c>
      <c r="Y5495" s="39" t="s">
        <v>13313</v>
      </c>
      <c r="Z5495" s="39" t="s">
        <v>13360</v>
      </c>
      <c r="AA5495" s="39" t="s">
        <v>13361</v>
      </c>
    </row>
    <row r="5496" ht="15.75" hidden="1" customHeight="1">
      <c r="A5496" s="39" t="s">
        <v>13621</v>
      </c>
      <c r="B5496" s="39" t="s">
        <v>13622</v>
      </c>
      <c r="C5496" s="8">
        <v>5378.0</v>
      </c>
      <c r="D5496" s="8">
        <v>16.0</v>
      </c>
      <c r="E5496" s="8">
        <v>8.0</v>
      </c>
      <c r="F5496" s="8">
        <v>4.0</v>
      </c>
      <c r="G5496" s="8">
        <v>5307.0</v>
      </c>
      <c r="H5496" s="8">
        <v>5739.0</v>
      </c>
      <c r="I5496" s="8">
        <v>5526.0</v>
      </c>
      <c r="J5496" s="8">
        <v>5305.0</v>
      </c>
      <c r="K5496" s="8">
        <v>986.0</v>
      </c>
      <c r="L5496" s="8">
        <v>6232.0</v>
      </c>
      <c r="M5496" s="8">
        <v>6874.0</v>
      </c>
      <c r="N5496" s="8">
        <v>438.0</v>
      </c>
      <c r="O5496" s="8">
        <v>260.0</v>
      </c>
      <c r="P5496" s="8">
        <v>5.0</v>
      </c>
      <c r="Q5496" s="39" t="s">
        <v>114</v>
      </c>
      <c r="R5496" s="39" t="s">
        <v>13611</v>
      </c>
      <c r="S5496" s="39" t="s">
        <v>13612</v>
      </c>
      <c r="T5496" s="39" t="s">
        <v>13204</v>
      </c>
      <c r="U5496" s="39" t="s">
        <v>13205</v>
      </c>
      <c r="V5496" s="39" t="s">
        <v>1633</v>
      </c>
      <c r="W5496" s="39" t="s">
        <v>1634</v>
      </c>
      <c r="X5496" s="39" t="s">
        <v>13312</v>
      </c>
      <c r="Y5496" s="39" t="s">
        <v>13313</v>
      </c>
      <c r="Z5496" s="39" t="s">
        <v>13360</v>
      </c>
      <c r="AA5496" s="39" t="s">
        <v>13361</v>
      </c>
    </row>
    <row r="5497" ht="15.75" hidden="1" customHeight="1">
      <c r="A5497" s="39" t="s">
        <v>13623</v>
      </c>
      <c r="B5497" s="39" t="s">
        <v>13624</v>
      </c>
      <c r="C5497" s="8">
        <v>3881.0</v>
      </c>
      <c r="D5497" s="8">
        <v>12.0</v>
      </c>
      <c r="E5497" s="8">
        <v>6.0</v>
      </c>
      <c r="F5497" s="8">
        <v>3.0</v>
      </c>
      <c r="G5497" s="8">
        <v>3778.0</v>
      </c>
      <c r="H5497" s="8">
        <v>4542.0</v>
      </c>
      <c r="I5497" s="8">
        <v>2630.0</v>
      </c>
      <c r="J5497" s="8">
        <v>4782.0</v>
      </c>
      <c r="K5497" s="8">
        <v>1035.0</v>
      </c>
      <c r="L5497" s="8">
        <v>5927.0</v>
      </c>
      <c r="M5497" s="8">
        <v>5899.0</v>
      </c>
      <c r="N5497" s="8">
        <v>668.0</v>
      </c>
      <c r="O5497" s="8">
        <v>400.0</v>
      </c>
      <c r="P5497" s="8">
        <v>5.0</v>
      </c>
      <c r="Q5497" s="39" t="s">
        <v>114</v>
      </c>
      <c r="R5497" s="39" t="s">
        <v>13611</v>
      </c>
      <c r="S5497" s="39" t="s">
        <v>13612</v>
      </c>
      <c r="T5497" s="39" t="s">
        <v>13204</v>
      </c>
      <c r="U5497" s="39" t="s">
        <v>13205</v>
      </c>
      <c r="V5497" s="39" t="s">
        <v>1633</v>
      </c>
      <c r="W5497" s="39" t="s">
        <v>1634</v>
      </c>
      <c r="X5497" s="39" t="s">
        <v>13312</v>
      </c>
      <c r="Y5497" s="39" t="s">
        <v>13313</v>
      </c>
      <c r="Z5497" s="39" t="s">
        <v>13360</v>
      </c>
      <c r="AA5497" s="39" t="s">
        <v>13361</v>
      </c>
    </row>
    <row r="5498" ht="15.75" hidden="1" customHeight="1">
      <c r="A5498" s="39" t="s">
        <v>13625</v>
      </c>
      <c r="B5498" s="39" t="s">
        <v>13626</v>
      </c>
      <c r="C5498" s="8">
        <v>3925.0</v>
      </c>
      <c r="D5498" s="8">
        <v>12.0</v>
      </c>
      <c r="E5498" s="8">
        <v>6.0</v>
      </c>
      <c r="F5498" s="8">
        <v>3.0</v>
      </c>
      <c r="G5498" s="8">
        <v>3476.0</v>
      </c>
      <c r="H5498" s="8">
        <v>3519.0</v>
      </c>
      <c r="I5498" s="8">
        <v>2885.0</v>
      </c>
      <c r="J5498" s="8">
        <v>4252.0</v>
      </c>
      <c r="K5498" s="8">
        <v>3512.0</v>
      </c>
      <c r="L5498" s="8">
        <v>6164.0</v>
      </c>
      <c r="M5498" s="8">
        <v>5165.0</v>
      </c>
      <c r="N5498" s="8">
        <v>619.0</v>
      </c>
      <c r="O5498" s="8">
        <v>347.0</v>
      </c>
      <c r="P5498" s="8">
        <v>5.0</v>
      </c>
      <c r="Q5498" s="39" t="s">
        <v>114</v>
      </c>
      <c r="R5498" s="39" t="s">
        <v>13627</v>
      </c>
      <c r="S5498" s="39" t="s">
        <v>13628</v>
      </c>
      <c r="T5498" s="39" t="s">
        <v>13204</v>
      </c>
      <c r="U5498" s="39" t="s">
        <v>13205</v>
      </c>
      <c r="V5498" s="39" t="s">
        <v>1633</v>
      </c>
      <c r="W5498" s="39" t="s">
        <v>1634</v>
      </c>
      <c r="X5498" s="39" t="s">
        <v>13308</v>
      </c>
      <c r="Y5498" s="39" t="s">
        <v>13309</v>
      </c>
      <c r="Z5498" s="39" t="s">
        <v>13208</v>
      </c>
      <c r="AA5498" s="39" t="s">
        <v>13209</v>
      </c>
    </row>
    <row r="5499" ht="15.75" hidden="1" customHeight="1">
      <c r="A5499" s="39" t="s">
        <v>13629</v>
      </c>
      <c r="B5499" s="39" t="s">
        <v>13630</v>
      </c>
      <c r="C5499" s="8">
        <v>4219.0</v>
      </c>
      <c r="D5499" s="8">
        <v>13.0</v>
      </c>
      <c r="E5499" s="8">
        <v>7.0</v>
      </c>
      <c r="F5499" s="8">
        <v>4.0</v>
      </c>
      <c r="G5499" s="8">
        <v>4202.5</v>
      </c>
      <c r="H5499" s="8">
        <v>3508.5</v>
      </c>
      <c r="I5499" s="8">
        <v>3551.0</v>
      </c>
      <c r="J5499" s="8">
        <v>3997.0</v>
      </c>
      <c r="K5499" s="8">
        <v>4668.0</v>
      </c>
      <c r="L5499" s="8">
        <v>3215.0</v>
      </c>
      <c r="M5499" s="8">
        <v>3536.0</v>
      </c>
      <c r="N5499" s="8">
        <v>532.0</v>
      </c>
      <c r="O5499" s="8">
        <v>330.0</v>
      </c>
      <c r="P5499" s="8">
        <v>5.0</v>
      </c>
      <c r="Q5499" s="39" t="s">
        <v>114</v>
      </c>
      <c r="R5499" s="39" t="s">
        <v>13627</v>
      </c>
      <c r="S5499" s="39" t="s">
        <v>13628</v>
      </c>
      <c r="T5499" s="39" t="s">
        <v>13204</v>
      </c>
      <c r="U5499" s="39" t="s">
        <v>13205</v>
      </c>
      <c r="V5499" s="39" t="s">
        <v>1633</v>
      </c>
      <c r="W5499" s="39" t="s">
        <v>1634</v>
      </c>
      <c r="X5499" s="39" t="s">
        <v>13308</v>
      </c>
      <c r="Y5499" s="39" t="s">
        <v>13309</v>
      </c>
      <c r="Z5499" s="39" t="s">
        <v>13208</v>
      </c>
      <c r="AA5499" s="39" t="s">
        <v>13209</v>
      </c>
    </row>
    <row r="5500" ht="15.75" hidden="1" customHeight="1">
      <c r="A5500" s="39" t="s">
        <v>13631</v>
      </c>
      <c r="B5500" s="39" t="s">
        <v>13632</v>
      </c>
      <c r="C5500" s="8">
        <v>4014.0</v>
      </c>
      <c r="D5500" s="8">
        <v>12.0</v>
      </c>
      <c r="E5500" s="8">
        <v>6.0</v>
      </c>
      <c r="F5500" s="8">
        <v>3.0</v>
      </c>
      <c r="G5500" s="8">
        <v>3960.0</v>
      </c>
      <c r="H5500" s="8">
        <v>3931.0</v>
      </c>
      <c r="I5500" s="8">
        <v>4655.0</v>
      </c>
      <c r="J5500" s="8">
        <v>3948.0</v>
      </c>
      <c r="K5500" s="8">
        <v>1002.0</v>
      </c>
      <c r="L5500" s="8">
        <v>6496.0</v>
      </c>
      <c r="M5500" s="8">
        <v>5161.0</v>
      </c>
      <c r="N5500" s="8">
        <v>928.0</v>
      </c>
      <c r="O5500" s="8">
        <v>534.0</v>
      </c>
      <c r="P5500" s="8">
        <v>5.0</v>
      </c>
      <c r="Q5500" s="39" t="s">
        <v>114</v>
      </c>
      <c r="R5500" s="39" t="s">
        <v>13627</v>
      </c>
      <c r="S5500" s="39" t="s">
        <v>13628</v>
      </c>
      <c r="T5500" s="39" t="s">
        <v>13204</v>
      </c>
      <c r="U5500" s="39" t="s">
        <v>13205</v>
      </c>
      <c r="V5500" s="39" t="s">
        <v>1633</v>
      </c>
      <c r="W5500" s="39" t="s">
        <v>1634</v>
      </c>
      <c r="X5500" s="39" t="s">
        <v>13312</v>
      </c>
      <c r="Y5500" s="39" t="s">
        <v>13313</v>
      </c>
      <c r="Z5500" s="39" t="s">
        <v>13360</v>
      </c>
      <c r="AA5500" s="39" t="s">
        <v>13361</v>
      </c>
    </row>
    <row r="5501" ht="15.75" hidden="1" customHeight="1">
      <c r="A5501" s="39" t="s">
        <v>13633</v>
      </c>
      <c r="B5501" s="39" t="s">
        <v>13634</v>
      </c>
      <c r="C5501" s="8">
        <v>5917.0</v>
      </c>
      <c r="D5501" s="8">
        <v>17.0</v>
      </c>
      <c r="E5501" s="8">
        <v>9.0</v>
      </c>
      <c r="F5501" s="8">
        <v>5.0</v>
      </c>
      <c r="G5501" s="8">
        <v>6154.0</v>
      </c>
      <c r="H5501" s="8">
        <v>6163.0</v>
      </c>
      <c r="I5501" s="8">
        <v>5630.0</v>
      </c>
      <c r="J5501" s="8">
        <v>5403.0</v>
      </c>
      <c r="K5501" s="8">
        <v>1362.0</v>
      </c>
      <c r="L5501" s="8">
        <v>5991.0</v>
      </c>
      <c r="M5501" s="8">
        <v>5163.0</v>
      </c>
      <c r="N5501" s="8">
        <v>869.0</v>
      </c>
      <c r="O5501" s="8">
        <v>581.0</v>
      </c>
      <c r="P5501" s="8">
        <v>5.0</v>
      </c>
      <c r="Q5501" s="39" t="s">
        <v>114</v>
      </c>
      <c r="R5501" s="39" t="s">
        <v>13627</v>
      </c>
      <c r="S5501" s="39" t="s">
        <v>13628</v>
      </c>
      <c r="T5501" s="39" t="s">
        <v>13204</v>
      </c>
      <c r="U5501" s="39" t="s">
        <v>13205</v>
      </c>
      <c r="V5501" s="39" t="s">
        <v>1633</v>
      </c>
      <c r="W5501" s="39" t="s">
        <v>1634</v>
      </c>
      <c r="X5501" s="39" t="s">
        <v>13312</v>
      </c>
      <c r="Y5501" s="39" t="s">
        <v>13313</v>
      </c>
      <c r="Z5501" s="39" t="s">
        <v>13360</v>
      </c>
      <c r="AA5501" s="39" t="s">
        <v>13361</v>
      </c>
    </row>
    <row r="5502" ht="15.75" hidden="1" customHeight="1">
      <c r="A5502" s="39" t="s">
        <v>13635</v>
      </c>
      <c r="B5502" s="39" t="s">
        <v>13636</v>
      </c>
      <c r="C5502" s="8">
        <v>4624.0</v>
      </c>
      <c r="D5502" s="8">
        <v>14.0</v>
      </c>
      <c r="E5502" s="8">
        <v>7.0</v>
      </c>
      <c r="F5502" s="8">
        <v>4.0</v>
      </c>
      <c r="G5502" s="8">
        <v>4886.0</v>
      </c>
      <c r="H5502" s="8">
        <v>5883.0</v>
      </c>
      <c r="I5502" s="8">
        <v>4716.0</v>
      </c>
      <c r="J5502" s="8">
        <v>6504.0</v>
      </c>
      <c r="K5502" s="8">
        <v>177.0</v>
      </c>
      <c r="L5502" s="8">
        <v>6378.0</v>
      </c>
      <c r="M5502" s="8">
        <v>5044.0</v>
      </c>
      <c r="N5502" s="8">
        <v>1284.0</v>
      </c>
      <c r="O5502" s="8">
        <v>933.0</v>
      </c>
      <c r="P5502" s="8">
        <v>5.0</v>
      </c>
      <c r="Q5502" s="39" t="s">
        <v>114</v>
      </c>
      <c r="R5502" s="39" t="s">
        <v>13627</v>
      </c>
      <c r="S5502" s="39" t="s">
        <v>13628</v>
      </c>
      <c r="T5502" s="39" t="s">
        <v>13204</v>
      </c>
      <c r="U5502" s="39" t="s">
        <v>13205</v>
      </c>
      <c r="V5502" s="39" t="s">
        <v>1633</v>
      </c>
      <c r="W5502" s="39" t="s">
        <v>1634</v>
      </c>
      <c r="X5502" s="39" t="s">
        <v>13312</v>
      </c>
      <c r="Y5502" s="39" t="s">
        <v>13313</v>
      </c>
      <c r="Z5502" s="39" t="s">
        <v>13360</v>
      </c>
      <c r="AA5502" s="39" t="s">
        <v>13361</v>
      </c>
    </row>
    <row r="5503" ht="15.75" hidden="1" customHeight="1">
      <c r="A5503" s="39" t="s">
        <v>13637</v>
      </c>
      <c r="B5503" s="39" t="s">
        <v>13638</v>
      </c>
      <c r="C5503" s="8">
        <v>4899.0</v>
      </c>
      <c r="D5503" s="8">
        <v>15.0</v>
      </c>
      <c r="E5503" s="8">
        <v>8.0</v>
      </c>
      <c r="F5503" s="8">
        <v>4.0</v>
      </c>
      <c r="G5503" s="8">
        <v>3957.0</v>
      </c>
      <c r="H5503" s="8">
        <v>4882.0</v>
      </c>
      <c r="I5503" s="8">
        <v>5479.0</v>
      </c>
      <c r="J5503" s="8">
        <v>4342.0</v>
      </c>
      <c r="K5503" s="8">
        <v>2222.0</v>
      </c>
      <c r="L5503" s="8">
        <v>6819.0</v>
      </c>
      <c r="M5503" s="8">
        <v>4411.0</v>
      </c>
      <c r="N5503" s="8">
        <v>749.0</v>
      </c>
      <c r="O5503" s="8">
        <v>412.0</v>
      </c>
      <c r="P5503" s="8">
        <v>5.0</v>
      </c>
      <c r="Q5503" s="39" t="s">
        <v>114</v>
      </c>
      <c r="R5503" s="39" t="s">
        <v>13627</v>
      </c>
      <c r="S5503" s="39" t="s">
        <v>13628</v>
      </c>
      <c r="T5503" s="39" t="s">
        <v>13204</v>
      </c>
      <c r="U5503" s="39" t="s">
        <v>13205</v>
      </c>
      <c r="V5503" s="39" t="s">
        <v>1633</v>
      </c>
      <c r="W5503" s="39" t="s">
        <v>1634</v>
      </c>
      <c r="X5503" s="39" t="s">
        <v>13312</v>
      </c>
      <c r="Y5503" s="39" t="s">
        <v>13313</v>
      </c>
      <c r="Z5503" s="39" t="s">
        <v>13360</v>
      </c>
      <c r="AA5503" s="39" t="s">
        <v>13361</v>
      </c>
    </row>
    <row r="5504" ht="15.75" hidden="1" customHeight="1">
      <c r="A5504" s="39" t="s">
        <v>13639</v>
      </c>
      <c r="B5504" s="39" t="s">
        <v>13640</v>
      </c>
      <c r="C5504" s="8">
        <v>3953.0</v>
      </c>
      <c r="D5504" s="8">
        <v>12.0</v>
      </c>
      <c r="E5504" s="8">
        <v>6.0</v>
      </c>
      <c r="F5504" s="8">
        <v>3.0</v>
      </c>
      <c r="G5504" s="8">
        <v>4302.0</v>
      </c>
      <c r="H5504" s="8">
        <v>3500.0</v>
      </c>
      <c r="I5504" s="8">
        <v>4965.0</v>
      </c>
      <c r="J5504" s="8">
        <v>4972.0</v>
      </c>
      <c r="K5504" s="8">
        <v>866.0</v>
      </c>
      <c r="L5504" s="8">
        <v>4468.0</v>
      </c>
      <c r="M5504" s="8">
        <v>2935.0</v>
      </c>
      <c r="N5504" s="8">
        <v>1146.0</v>
      </c>
      <c r="O5504" s="8">
        <v>762.0</v>
      </c>
      <c r="P5504" s="8">
        <v>5.0</v>
      </c>
      <c r="Q5504" s="39" t="s">
        <v>114</v>
      </c>
      <c r="R5504" s="39" t="s">
        <v>13627</v>
      </c>
      <c r="S5504" s="39" t="s">
        <v>13628</v>
      </c>
      <c r="T5504" s="39" t="s">
        <v>13204</v>
      </c>
      <c r="U5504" s="39" t="s">
        <v>13205</v>
      </c>
      <c r="V5504" s="39" t="s">
        <v>1633</v>
      </c>
      <c r="W5504" s="39" t="s">
        <v>1634</v>
      </c>
      <c r="X5504" s="39" t="s">
        <v>13312</v>
      </c>
      <c r="Y5504" s="39" t="s">
        <v>13313</v>
      </c>
      <c r="Z5504" s="39" t="s">
        <v>13360</v>
      </c>
      <c r="AA5504" s="39" t="s">
        <v>13361</v>
      </c>
    </row>
    <row r="5505" ht="15.75" hidden="1" customHeight="1">
      <c r="A5505" s="39" t="s">
        <v>13641</v>
      </c>
      <c r="B5505" s="39" t="s">
        <v>13642</v>
      </c>
      <c r="C5505" s="8">
        <v>4606.0</v>
      </c>
      <c r="D5505" s="8">
        <v>14.0</v>
      </c>
      <c r="E5505" s="8">
        <v>7.0</v>
      </c>
      <c r="F5505" s="8">
        <v>4.0</v>
      </c>
      <c r="G5505" s="8">
        <v>5632.0</v>
      </c>
      <c r="H5505" s="8">
        <v>5742.0</v>
      </c>
      <c r="I5505" s="8">
        <v>3557.0</v>
      </c>
      <c r="J5505" s="8">
        <v>5298.0</v>
      </c>
      <c r="K5505" s="8">
        <v>387.0</v>
      </c>
      <c r="L5505" s="8">
        <v>5090.0</v>
      </c>
      <c r="M5505" s="8">
        <v>2924.0</v>
      </c>
      <c r="N5505" s="8">
        <v>711.0</v>
      </c>
      <c r="O5505" s="8">
        <v>474.0</v>
      </c>
      <c r="P5505" s="8">
        <v>6.0</v>
      </c>
      <c r="Q5505" s="39" t="s">
        <v>780</v>
      </c>
      <c r="R5505" s="39" t="s">
        <v>13643</v>
      </c>
      <c r="S5505" s="39" t="s">
        <v>13644</v>
      </c>
      <c r="T5505" s="39" t="s">
        <v>13204</v>
      </c>
      <c r="U5505" s="39" t="s">
        <v>13205</v>
      </c>
      <c r="V5505" s="39" t="s">
        <v>1633</v>
      </c>
      <c r="W5505" s="39" t="s">
        <v>1634</v>
      </c>
      <c r="X5505" s="39" t="s">
        <v>13582</v>
      </c>
      <c r="Y5505" s="39" t="s">
        <v>2018</v>
      </c>
      <c r="Z5505" s="39" t="s">
        <v>13360</v>
      </c>
      <c r="AA5505" s="39" t="s">
        <v>13361</v>
      </c>
    </row>
    <row r="5506" ht="15.75" hidden="1" customHeight="1">
      <c r="A5506" s="39" t="s">
        <v>13645</v>
      </c>
      <c r="B5506" s="39" t="s">
        <v>13646</v>
      </c>
      <c r="C5506" s="8">
        <v>5969.0</v>
      </c>
      <c r="D5506" s="8">
        <v>18.0</v>
      </c>
      <c r="E5506" s="8">
        <v>9.0</v>
      </c>
      <c r="F5506" s="8">
        <v>5.0</v>
      </c>
      <c r="G5506" s="8">
        <v>5600.0</v>
      </c>
      <c r="H5506" s="8">
        <v>5159.0</v>
      </c>
      <c r="I5506" s="8">
        <v>6068.0</v>
      </c>
      <c r="J5506" s="8">
        <v>5299.0</v>
      </c>
      <c r="K5506" s="8">
        <v>4277.0</v>
      </c>
      <c r="L5506" s="8">
        <v>4352.0</v>
      </c>
      <c r="M5506" s="8">
        <v>3218.0</v>
      </c>
      <c r="N5506" s="8">
        <v>1321.0</v>
      </c>
      <c r="O5506" s="8">
        <v>733.0</v>
      </c>
      <c r="P5506" s="8">
        <v>6.0</v>
      </c>
      <c r="Q5506" s="39" t="s">
        <v>780</v>
      </c>
      <c r="R5506" s="39" t="s">
        <v>13643</v>
      </c>
      <c r="S5506" s="39" t="s">
        <v>13644</v>
      </c>
      <c r="T5506" s="39" t="s">
        <v>13204</v>
      </c>
      <c r="U5506" s="39" t="s">
        <v>13205</v>
      </c>
      <c r="V5506" s="39" t="s">
        <v>1633</v>
      </c>
      <c r="W5506" s="39" t="s">
        <v>1634</v>
      </c>
      <c r="X5506" s="39" t="s">
        <v>13582</v>
      </c>
      <c r="Y5506" s="39" t="s">
        <v>2018</v>
      </c>
      <c r="Z5506" s="39" t="s">
        <v>13360</v>
      </c>
      <c r="AA5506" s="39" t="s">
        <v>13361</v>
      </c>
    </row>
    <row r="5507" ht="15.75" hidden="1" customHeight="1">
      <c r="A5507" s="39" t="s">
        <v>13647</v>
      </c>
      <c r="B5507" s="39" t="s">
        <v>13648</v>
      </c>
      <c r="C5507" s="8">
        <v>5187.0</v>
      </c>
      <c r="D5507" s="8">
        <v>15.0</v>
      </c>
      <c r="E5507" s="8">
        <v>8.0</v>
      </c>
      <c r="F5507" s="8">
        <v>4.0</v>
      </c>
      <c r="G5507" s="8">
        <v>4194.0</v>
      </c>
      <c r="H5507" s="8">
        <v>4808.0</v>
      </c>
      <c r="I5507" s="8">
        <v>4531.0</v>
      </c>
      <c r="J5507" s="8">
        <v>5075.0</v>
      </c>
      <c r="K5507" s="8">
        <v>4580.0</v>
      </c>
      <c r="L5507" s="8">
        <v>6104.0</v>
      </c>
      <c r="M5507" s="8">
        <v>2642.0</v>
      </c>
      <c r="N5507" s="8">
        <v>1159.0</v>
      </c>
      <c r="O5507" s="8">
        <v>753.0</v>
      </c>
      <c r="P5507" s="8">
        <v>6.0</v>
      </c>
      <c r="Q5507" s="39" t="s">
        <v>780</v>
      </c>
      <c r="R5507" s="39" t="s">
        <v>13643</v>
      </c>
      <c r="S5507" s="39" t="s">
        <v>13644</v>
      </c>
      <c r="T5507" s="39" t="s">
        <v>13204</v>
      </c>
      <c r="U5507" s="39" t="s">
        <v>13205</v>
      </c>
      <c r="V5507" s="39" t="s">
        <v>1633</v>
      </c>
      <c r="W5507" s="39" t="s">
        <v>1634</v>
      </c>
      <c r="X5507" s="39" t="s">
        <v>13582</v>
      </c>
      <c r="Y5507" s="39" t="s">
        <v>2018</v>
      </c>
      <c r="Z5507" s="39" t="s">
        <v>13360</v>
      </c>
      <c r="AA5507" s="39" t="s">
        <v>13361</v>
      </c>
    </row>
    <row r="5508" ht="15.75" hidden="1" customHeight="1">
      <c r="A5508" s="39" t="s">
        <v>13649</v>
      </c>
      <c r="B5508" s="39" t="s">
        <v>13650</v>
      </c>
      <c r="C5508" s="8">
        <v>4764.0</v>
      </c>
      <c r="D5508" s="8">
        <v>14.0</v>
      </c>
      <c r="E5508" s="8">
        <v>7.0</v>
      </c>
      <c r="F5508" s="8">
        <v>4.0</v>
      </c>
      <c r="G5508" s="8">
        <v>4935.0</v>
      </c>
      <c r="H5508" s="8">
        <v>4932.5</v>
      </c>
      <c r="I5508" s="8">
        <v>4234.0</v>
      </c>
      <c r="J5508" s="8">
        <v>4981.0</v>
      </c>
      <c r="K5508" s="8">
        <v>950.0</v>
      </c>
      <c r="L5508" s="8">
        <v>6288.0</v>
      </c>
      <c r="M5508" s="8">
        <v>5136.0</v>
      </c>
      <c r="N5508" s="8">
        <v>697.0</v>
      </c>
      <c r="O5508" s="8">
        <v>375.0</v>
      </c>
      <c r="P5508" s="8">
        <v>6.0</v>
      </c>
      <c r="Q5508" s="39" t="s">
        <v>780</v>
      </c>
      <c r="R5508" s="39" t="s">
        <v>13643</v>
      </c>
      <c r="S5508" s="39" t="s">
        <v>13644</v>
      </c>
      <c r="T5508" s="39" t="s">
        <v>13204</v>
      </c>
      <c r="U5508" s="39" t="s">
        <v>13205</v>
      </c>
      <c r="V5508" s="39" t="s">
        <v>1633</v>
      </c>
      <c r="W5508" s="39" t="s">
        <v>1634</v>
      </c>
      <c r="X5508" s="39" t="s">
        <v>13582</v>
      </c>
      <c r="Y5508" s="39" t="s">
        <v>2018</v>
      </c>
      <c r="Z5508" s="39" t="s">
        <v>13360</v>
      </c>
      <c r="AA5508" s="39" t="s">
        <v>13361</v>
      </c>
    </row>
    <row r="5509" ht="15.75" hidden="1" customHeight="1">
      <c r="A5509" s="39" t="s">
        <v>13651</v>
      </c>
      <c r="B5509" s="39" t="s">
        <v>13652</v>
      </c>
      <c r="C5509" s="8">
        <v>4445.0</v>
      </c>
      <c r="D5509" s="8">
        <v>13.0</v>
      </c>
      <c r="E5509" s="8">
        <v>7.0</v>
      </c>
      <c r="F5509" s="8">
        <v>4.0</v>
      </c>
      <c r="G5509" s="8">
        <v>5091.0</v>
      </c>
      <c r="H5509" s="8">
        <v>5276.0</v>
      </c>
      <c r="I5509" s="8">
        <v>3762.0</v>
      </c>
      <c r="J5509" s="8">
        <v>4984.0</v>
      </c>
      <c r="K5509" s="8">
        <v>457.0</v>
      </c>
      <c r="L5509" s="8">
        <v>4985.0</v>
      </c>
      <c r="M5509" s="8">
        <v>5457.0</v>
      </c>
      <c r="N5509" s="8">
        <v>772.0</v>
      </c>
      <c r="O5509" s="8">
        <v>450.0</v>
      </c>
      <c r="P5509" s="8">
        <v>6.0</v>
      </c>
      <c r="Q5509" s="39" t="s">
        <v>780</v>
      </c>
      <c r="R5509" s="39" t="s">
        <v>13653</v>
      </c>
      <c r="S5509" s="39" t="s">
        <v>13654</v>
      </c>
      <c r="T5509" s="39" t="s">
        <v>13204</v>
      </c>
      <c r="U5509" s="39" t="s">
        <v>13205</v>
      </c>
      <c r="V5509" s="39" t="s">
        <v>1633</v>
      </c>
      <c r="W5509" s="39" t="s">
        <v>1634</v>
      </c>
      <c r="X5509" s="39" t="s">
        <v>13582</v>
      </c>
      <c r="Y5509" s="39" t="s">
        <v>2018</v>
      </c>
      <c r="Z5509" s="39" t="s">
        <v>13360</v>
      </c>
      <c r="AA5509" s="39" t="s">
        <v>13361</v>
      </c>
    </row>
    <row r="5510" ht="15.75" hidden="1" customHeight="1">
      <c r="A5510" s="39" t="s">
        <v>13655</v>
      </c>
      <c r="B5510" s="39" t="s">
        <v>13656</v>
      </c>
      <c r="C5510" s="8">
        <v>4192.0</v>
      </c>
      <c r="D5510" s="8">
        <v>13.0</v>
      </c>
      <c r="E5510" s="8">
        <v>7.0</v>
      </c>
      <c r="F5510" s="8">
        <v>4.0</v>
      </c>
      <c r="G5510" s="8">
        <v>3725.0</v>
      </c>
      <c r="H5510" s="8">
        <v>3780.0</v>
      </c>
      <c r="I5510" s="8">
        <v>3288.0</v>
      </c>
      <c r="J5510" s="8">
        <v>4372.0</v>
      </c>
      <c r="K5510" s="8">
        <v>6676.0</v>
      </c>
      <c r="L5510" s="8">
        <v>1927.0</v>
      </c>
      <c r="M5510" s="8">
        <v>3547.0</v>
      </c>
      <c r="N5510" s="8">
        <v>857.0</v>
      </c>
      <c r="O5510" s="8">
        <v>507.0</v>
      </c>
      <c r="P5510" s="8">
        <v>6.0</v>
      </c>
      <c r="Q5510" s="39" t="s">
        <v>780</v>
      </c>
      <c r="R5510" s="39" t="s">
        <v>13653</v>
      </c>
      <c r="S5510" s="39" t="s">
        <v>13654</v>
      </c>
      <c r="T5510" s="39" t="s">
        <v>13204</v>
      </c>
      <c r="U5510" s="39" t="s">
        <v>13205</v>
      </c>
      <c r="V5510" s="39" t="s">
        <v>1633</v>
      </c>
      <c r="W5510" s="39" t="s">
        <v>1634</v>
      </c>
      <c r="X5510" s="39" t="s">
        <v>13582</v>
      </c>
      <c r="Y5510" s="39" t="s">
        <v>2018</v>
      </c>
      <c r="Z5510" s="39" t="s">
        <v>13360</v>
      </c>
      <c r="AA5510" s="39" t="s">
        <v>13361</v>
      </c>
    </row>
    <row r="5511" ht="15.75" hidden="1" customHeight="1">
      <c r="A5511" s="39" t="s">
        <v>13657</v>
      </c>
      <c r="B5511" s="39" t="s">
        <v>13658</v>
      </c>
      <c r="C5511" s="8">
        <v>5190.0</v>
      </c>
      <c r="D5511" s="8">
        <v>15.0</v>
      </c>
      <c r="E5511" s="8">
        <v>8.0</v>
      </c>
      <c r="F5511" s="8">
        <v>4.0</v>
      </c>
      <c r="G5511" s="8">
        <v>4915.0</v>
      </c>
      <c r="H5511" s="8">
        <v>4885.5</v>
      </c>
      <c r="I5511" s="8">
        <v>3846.0</v>
      </c>
      <c r="J5511" s="8">
        <v>5327.0</v>
      </c>
      <c r="K5511" s="8">
        <v>4304.0</v>
      </c>
      <c r="L5511" s="8">
        <v>3407.0</v>
      </c>
      <c r="M5511" s="8">
        <v>2955.0</v>
      </c>
      <c r="N5511" s="8">
        <v>978.0</v>
      </c>
      <c r="O5511" s="8">
        <v>573.0</v>
      </c>
      <c r="P5511" s="8">
        <v>6.0</v>
      </c>
      <c r="Q5511" s="39" t="s">
        <v>780</v>
      </c>
      <c r="R5511" s="39" t="s">
        <v>13653</v>
      </c>
      <c r="S5511" s="39" t="s">
        <v>13654</v>
      </c>
      <c r="T5511" s="39" t="s">
        <v>13204</v>
      </c>
      <c r="U5511" s="39" t="s">
        <v>13205</v>
      </c>
      <c r="V5511" s="39" t="s">
        <v>1633</v>
      </c>
      <c r="W5511" s="39" t="s">
        <v>1634</v>
      </c>
      <c r="X5511" s="39" t="s">
        <v>13582</v>
      </c>
      <c r="Y5511" s="39" t="s">
        <v>2018</v>
      </c>
      <c r="Z5511" s="39" t="s">
        <v>13360</v>
      </c>
      <c r="AA5511" s="39" t="s">
        <v>13361</v>
      </c>
    </row>
    <row r="5512" ht="15.75" hidden="1" customHeight="1">
      <c r="A5512" s="39" t="s">
        <v>13659</v>
      </c>
      <c r="B5512" s="39" t="s">
        <v>13660</v>
      </c>
      <c r="C5512" s="8">
        <v>3571.0</v>
      </c>
      <c r="D5512" s="8">
        <v>11.0</v>
      </c>
      <c r="E5512" s="8">
        <v>6.0</v>
      </c>
      <c r="F5512" s="8">
        <v>3.0</v>
      </c>
      <c r="G5512" s="8">
        <v>5071.0</v>
      </c>
      <c r="H5512" s="8">
        <v>5051.0</v>
      </c>
      <c r="I5512" s="8">
        <v>3337.0</v>
      </c>
      <c r="J5512" s="8">
        <v>5281.0</v>
      </c>
      <c r="K5512" s="8">
        <v>37.0</v>
      </c>
      <c r="L5512" s="8">
        <v>3992.0</v>
      </c>
      <c r="M5512" s="8">
        <v>4531.0</v>
      </c>
      <c r="N5512" s="8">
        <v>765.0</v>
      </c>
      <c r="O5512" s="8">
        <v>488.0</v>
      </c>
      <c r="P5512" s="8">
        <v>6.0</v>
      </c>
      <c r="Q5512" s="39" t="s">
        <v>780</v>
      </c>
      <c r="R5512" s="39" t="s">
        <v>13653</v>
      </c>
      <c r="S5512" s="39" t="s">
        <v>13654</v>
      </c>
      <c r="T5512" s="39" t="s">
        <v>13204</v>
      </c>
      <c r="U5512" s="39" t="s">
        <v>13205</v>
      </c>
      <c r="V5512" s="39" t="s">
        <v>1633</v>
      </c>
      <c r="W5512" s="39" t="s">
        <v>1634</v>
      </c>
      <c r="X5512" s="39" t="s">
        <v>13582</v>
      </c>
      <c r="Y5512" s="39" t="s">
        <v>2018</v>
      </c>
      <c r="Z5512" s="39" t="s">
        <v>13360</v>
      </c>
      <c r="AA5512" s="39" t="s">
        <v>13361</v>
      </c>
    </row>
    <row r="5513" ht="15.75" hidden="1" customHeight="1">
      <c r="A5513" s="39" t="s">
        <v>13661</v>
      </c>
      <c r="B5513" s="39" t="s">
        <v>13662</v>
      </c>
      <c r="C5513" s="8">
        <v>3478.0</v>
      </c>
      <c r="D5513" s="8">
        <v>10.0</v>
      </c>
      <c r="E5513" s="8">
        <v>5.0</v>
      </c>
      <c r="F5513" s="8">
        <v>3.0</v>
      </c>
      <c r="G5513" s="8">
        <v>4445.0</v>
      </c>
      <c r="H5513" s="8">
        <v>4727.0</v>
      </c>
      <c r="I5513" s="8">
        <v>3887.0</v>
      </c>
      <c r="J5513" s="8">
        <v>6271.0</v>
      </c>
      <c r="K5513" s="8">
        <v>1.0</v>
      </c>
      <c r="L5513" s="8">
        <v>6369.0</v>
      </c>
      <c r="M5513" s="8">
        <v>3986.0</v>
      </c>
      <c r="N5513" s="8">
        <v>510.0</v>
      </c>
      <c r="O5513" s="8">
        <v>306.0</v>
      </c>
      <c r="P5513" s="8">
        <v>6.0</v>
      </c>
      <c r="Q5513" s="39" t="s">
        <v>780</v>
      </c>
      <c r="R5513" s="39" t="s">
        <v>13653</v>
      </c>
      <c r="S5513" s="39" t="s">
        <v>13654</v>
      </c>
      <c r="T5513" s="39" t="s">
        <v>13204</v>
      </c>
      <c r="U5513" s="39" t="s">
        <v>13205</v>
      </c>
      <c r="V5513" s="39" t="s">
        <v>1633</v>
      </c>
      <c r="W5513" s="39" t="s">
        <v>1634</v>
      </c>
      <c r="X5513" s="39" t="s">
        <v>13582</v>
      </c>
      <c r="Y5513" s="39" t="s">
        <v>2018</v>
      </c>
      <c r="Z5513" s="39" t="s">
        <v>13360</v>
      </c>
      <c r="AA5513" s="39" t="s">
        <v>13361</v>
      </c>
    </row>
    <row r="5514" ht="15.75" hidden="1" customHeight="1">
      <c r="A5514" s="39" t="s">
        <v>13663</v>
      </c>
      <c r="B5514" s="39" t="s">
        <v>13664</v>
      </c>
      <c r="C5514" s="8">
        <v>4581.0</v>
      </c>
      <c r="D5514" s="8">
        <v>14.0</v>
      </c>
      <c r="E5514" s="8">
        <v>7.0</v>
      </c>
      <c r="F5514" s="8">
        <v>4.0</v>
      </c>
      <c r="G5514" s="8">
        <v>5592.0</v>
      </c>
      <c r="H5514" s="8">
        <v>6421.0</v>
      </c>
      <c r="I5514" s="8">
        <v>4207.0</v>
      </c>
      <c r="J5514" s="8">
        <v>6068.0</v>
      </c>
      <c r="K5514" s="8">
        <v>80.0</v>
      </c>
      <c r="L5514" s="8">
        <v>6845.0</v>
      </c>
      <c r="M5514" s="8">
        <v>3441.0</v>
      </c>
      <c r="N5514" s="8">
        <v>831.0</v>
      </c>
      <c r="O5514" s="8">
        <v>511.0</v>
      </c>
      <c r="P5514" s="8">
        <v>6.0</v>
      </c>
      <c r="Q5514" s="39" t="s">
        <v>780</v>
      </c>
      <c r="R5514" s="39" t="s">
        <v>13653</v>
      </c>
      <c r="S5514" s="39" t="s">
        <v>13654</v>
      </c>
      <c r="T5514" s="39" t="s">
        <v>13204</v>
      </c>
      <c r="U5514" s="39" t="s">
        <v>13205</v>
      </c>
      <c r="V5514" s="39" t="s">
        <v>1633</v>
      </c>
      <c r="W5514" s="39" t="s">
        <v>1634</v>
      </c>
      <c r="X5514" s="39" t="s">
        <v>13582</v>
      </c>
      <c r="Y5514" s="39" t="s">
        <v>2018</v>
      </c>
      <c r="Z5514" s="39" t="s">
        <v>13360</v>
      </c>
      <c r="AA5514" s="39" t="s">
        <v>13361</v>
      </c>
    </row>
    <row r="5515" ht="15.75" hidden="1" customHeight="1">
      <c r="A5515" s="39" t="s">
        <v>13665</v>
      </c>
      <c r="B5515" s="39" t="s">
        <v>13666</v>
      </c>
      <c r="C5515" s="8">
        <v>6104.0</v>
      </c>
      <c r="D5515" s="8">
        <v>18.0</v>
      </c>
      <c r="E5515" s="8">
        <v>9.0</v>
      </c>
      <c r="F5515" s="8">
        <v>5.0</v>
      </c>
      <c r="G5515" s="8">
        <v>6009.0</v>
      </c>
      <c r="H5515" s="8">
        <v>5138.0</v>
      </c>
      <c r="I5515" s="8">
        <v>6085.0</v>
      </c>
      <c r="J5515" s="8">
        <v>5158.0</v>
      </c>
      <c r="K5515" s="8">
        <v>3927.0</v>
      </c>
      <c r="L5515" s="8">
        <v>5343.0</v>
      </c>
      <c r="M5515" s="8">
        <v>4494.0</v>
      </c>
      <c r="N5515" s="8">
        <v>794.0</v>
      </c>
      <c r="O5515" s="8">
        <v>486.0</v>
      </c>
      <c r="P5515" s="8">
        <v>5.0</v>
      </c>
      <c r="Q5515" s="39" t="s">
        <v>114</v>
      </c>
      <c r="R5515" s="39" t="s">
        <v>13667</v>
      </c>
      <c r="S5515" s="39" t="s">
        <v>13668</v>
      </c>
      <c r="T5515" s="39" t="s">
        <v>13669</v>
      </c>
      <c r="U5515" s="39" t="s">
        <v>13670</v>
      </c>
      <c r="V5515" s="39" t="s">
        <v>3898</v>
      </c>
      <c r="W5515" s="39" t="s">
        <v>3899</v>
      </c>
      <c r="X5515" s="39" t="s">
        <v>13671</v>
      </c>
      <c r="Y5515" s="39" t="s">
        <v>13672</v>
      </c>
      <c r="Z5515" s="39" t="s">
        <v>4565</v>
      </c>
      <c r="AA5515" s="39" t="s">
        <v>4566</v>
      </c>
    </row>
    <row r="5516" ht="15.75" hidden="1" customHeight="1">
      <c r="A5516" s="39" t="s">
        <v>13673</v>
      </c>
      <c r="B5516" s="39" t="s">
        <v>13674</v>
      </c>
      <c r="C5516" s="8">
        <v>2748.0</v>
      </c>
      <c r="D5516" s="8">
        <v>8.0</v>
      </c>
      <c r="E5516" s="8">
        <v>4.0</v>
      </c>
      <c r="F5516" s="8">
        <v>2.0</v>
      </c>
      <c r="G5516" s="8">
        <v>2409.0</v>
      </c>
      <c r="H5516" s="8">
        <v>2319.0</v>
      </c>
      <c r="I5516" s="8">
        <v>5502.0</v>
      </c>
      <c r="J5516" s="8">
        <v>2020.0</v>
      </c>
      <c r="K5516" s="8">
        <v>2805.0</v>
      </c>
      <c r="L5516" s="8">
        <v>4179.5</v>
      </c>
      <c r="M5516" s="8">
        <v>3410.0</v>
      </c>
      <c r="N5516" s="8">
        <v>736.0</v>
      </c>
      <c r="O5516" s="8">
        <v>471.0</v>
      </c>
      <c r="P5516" s="8">
        <v>5.0</v>
      </c>
      <c r="Q5516" s="39" t="s">
        <v>114</v>
      </c>
      <c r="R5516" s="39" t="s">
        <v>13667</v>
      </c>
      <c r="S5516" s="39" t="s">
        <v>13668</v>
      </c>
      <c r="T5516" s="39" t="s">
        <v>13669</v>
      </c>
      <c r="U5516" s="39" t="s">
        <v>13670</v>
      </c>
      <c r="V5516" s="39" t="s">
        <v>3898</v>
      </c>
      <c r="W5516" s="39" t="s">
        <v>3899</v>
      </c>
      <c r="X5516" s="39" t="s">
        <v>13671</v>
      </c>
      <c r="Y5516" s="39" t="s">
        <v>13672</v>
      </c>
      <c r="Z5516" s="39" t="s">
        <v>4565</v>
      </c>
      <c r="AA5516" s="39" t="s">
        <v>4566</v>
      </c>
    </row>
    <row r="5517" ht="15.75" hidden="1" customHeight="1">
      <c r="A5517" s="39" t="s">
        <v>13675</v>
      </c>
      <c r="B5517" s="39" t="s">
        <v>13676</v>
      </c>
      <c r="C5517" s="8">
        <v>4039.0</v>
      </c>
      <c r="D5517" s="8">
        <v>12.0</v>
      </c>
      <c r="E5517" s="8">
        <v>6.0</v>
      </c>
      <c r="F5517" s="8">
        <v>3.0</v>
      </c>
      <c r="G5517" s="8">
        <v>3773.0</v>
      </c>
      <c r="H5517" s="8">
        <v>3409.0</v>
      </c>
      <c r="I5517" s="8">
        <v>5616.0</v>
      </c>
      <c r="J5517" s="8">
        <v>4615.0</v>
      </c>
      <c r="K5517" s="8">
        <v>1442.0</v>
      </c>
      <c r="L5517" s="8">
        <v>5241.0</v>
      </c>
      <c r="M5517" s="8">
        <v>3099.0</v>
      </c>
      <c r="N5517" s="8">
        <v>538.0</v>
      </c>
      <c r="O5517" s="8">
        <v>348.0</v>
      </c>
      <c r="P5517" s="8">
        <v>5.0</v>
      </c>
      <c r="Q5517" s="39" t="s">
        <v>114</v>
      </c>
      <c r="R5517" s="39" t="s">
        <v>13667</v>
      </c>
      <c r="S5517" s="39" t="s">
        <v>13668</v>
      </c>
      <c r="T5517" s="39" t="s">
        <v>13669</v>
      </c>
      <c r="U5517" s="39" t="s">
        <v>13670</v>
      </c>
      <c r="V5517" s="39" t="s">
        <v>3898</v>
      </c>
      <c r="W5517" s="39" t="s">
        <v>3899</v>
      </c>
      <c r="X5517" s="39" t="s">
        <v>13671</v>
      </c>
      <c r="Y5517" s="39" t="s">
        <v>13672</v>
      </c>
      <c r="Z5517" s="39" t="s">
        <v>4565</v>
      </c>
      <c r="AA5517" s="39" t="s">
        <v>4566</v>
      </c>
    </row>
    <row r="5518" ht="15.75" hidden="1" customHeight="1">
      <c r="A5518" s="39" t="s">
        <v>13677</v>
      </c>
      <c r="B5518" s="39" t="s">
        <v>13678</v>
      </c>
      <c r="C5518" s="8">
        <v>3780.0</v>
      </c>
      <c r="D5518" s="8">
        <v>11.0</v>
      </c>
      <c r="E5518" s="8">
        <v>6.0</v>
      </c>
      <c r="F5518" s="8">
        <v>3.0</v>
      </c>
      <c r="G5518" s="8">
        <v>3428.0</v>
      </c>
      <c r="H5518" s="8">
        <v>3377.0</v>
      </c>
      <c r="I5518" s="8">
        <v>4424.0</v>
      </c>
      <c r="J5518" s="8">
        <v>3373.0</v>
      </c>
      <c r="K5518" s="8">
        <v>2216.0</v>
      </c>
      <c r="L5518" s="8">
        <v>6928.0</v>
      </c>
      <c r="M5518" s="8">
        <v>3549.0</v>
      </c>
      <c r="N5518" s="8">
        <v>630.0</v>
      </c>
      <c r="O5518" s="8">
        <v>392.0</v>
      </c>
      <c r="P5518" s="8">
        <v>5.0</v>
      </c>
      <c r="Q5518" s="39" t="s">
        <v>114</v>
      </c>
      <c r="R5518" s="39" t="s">
        <v>13667</v>
      </c>
      <c r="S5518" s="39" t="s">
        <v>13668</v>
      </c>
      <c r="T5518" s="39" t="s">
        <v>13669</v>
      </c>
      <c r="U5518" s="39" t="s">
        <v>13670</v>
      </c>
      <c r="V5518" s="39" t="s">
        <v>3898</v>
      </c>
      <c r="W5518" s="39" t="s">
        <v>3899</v>
      </c>
      <c r="X5518" s="39" t="s">
        <v>13671</v>
      </c>
      <c r="Y5518" s="39" t="s">
        <v>13672</v>
      </c>
      <c r="Z5518" s="39" t="s">
        <v>4565</v>
      </c>
      <c r="AA5518" s="39" t="s">
        <v>4566</v>
      </c>
    </row>
    <row r="5519" ht="15.75" hidden="1" customHeight="1">
      <c r="A5519" s="39" t="s">
        <v>13679</v>
      </c>
      <c r="B5519" s="39" t="s">
        <v>13680</v>
      </c>
      <c r="C5519" s="8">
        <v>4941.0</v>
      </c>
      <c r="D5519" s="8">
        <v>15.0</v>
      </c>
      <c r="E5519" s="8">
        <v>8.0</v>
      </c>
      <c r="F5519" s="8">
        <v>4.0</v>
      </c>
      <c r="G5519" s="8">
        <v>5419.5</v>
      </c>
      <c r="H5519" s="8">
        <v>6606.0</v>
      </c>
      <c r="I5519" s="8">
        <v>5921.0</v>
      </c>
      <c r="J5519" s="8">
        <v>5978.0</v>
      </c>
      <c r="K5519" s="8">
        <v>474.0</v>
      </c>
      <c r="L5519" s="8">
        <v>924.0</v>
      </c>
      <c r="M5519" s="8">
        <v>5911.0</v>
      </c>
      <c r="N5519" s="8">
        <v>562.0</v>
      </c>
      <c r="O5519" s="8">
        <v>337.0</v>
      </c>
      <c r="P5519" s="8">
        <v>5.0</v>
      </c>
      <c r="Q5519" s="39" t="s">
        <v>114</v>
      </c>
      <c r="R5519" s="39" t="s">
        <v>13681</v>
      </c>
      <c r="S5519" s="39" t="s">
        <v>13682</v>
      </c>
      <c r="T5519" s="39" t="s">
        <v>13669</v>
      </c>
      <c r="U5519" s="39" t="s">
        <v>13670</v>
      </c>
      <c r="V5519" s="39" t="s">
        <v>3898</v>
      </c>
      <c r="W5519" s="39" t="s">
        <v>3899</v>
      </c>
      <c r="X5519" s="39" t="s">
        <v>13671</v>
      </c>
      <c r="Y5519" s="39" t="s">
        <v>13672</v>
      </c>
      <c r="Z5519" s="39" t="s">
        <v>4565</v>
      </c>
      <c r="AA5519" s="39" t="s">
        <v>4566</v>
      </c>
    </row>
    <row r="5520" ht="15.75" hidden="1" customHeight="1">
      <c r="A5520" s="39" t="s">
        <v>13683</v>
      </c>
      <c r="B5520" s="39" t="s">
        <v>13684</v>
      </c>
      <c r="C5520" s="8">
        <v>5549.0</v>
      </c>
      <c r="D5520" s="8">
        <v>16.0</v>
      </c>
      <c r="E5520" s="8">
        <v>8.0</v>
      </c>
      <c r="F5520" s="8">
        <v>4.0</v>
      </c>
      <c r="G5520" s="8">
        <v>5952.0</v>
      </c>
      <c r="H5520" s="8">
        <v>5692.0</v>
      </c>
      <c r="I5520" s="8">
        <v>6371.0</v>
      </c>
      <c r="J5520" s="8">
        <v>5884.0</v>
      </c>
      <c r="K5520" s="8">
        <v>757.0</v>
      </c>
      <c r="L5520" s="8">
        <v>5079.0</v>
      </c>
      <c r="M5520" s="8">
        <v>5185.5</v>
      </c>
      <c r="N5520" s="8">
        <v>890.0</v>
      </c>
      <c r="O5520" s="8">
        <v>583.0</v>
      </c>
      <c r="P5520" s="8">
        <v>5.0</v>
      </c>
      <c r="Q5520" s="39" t="s">
        <v>114</v>
      </c>
      <c r="R5520" s="39" t="s">
        <v>13681</v>
      </c>
      <c r="S5520" s="39" t="s">
        <v>13682</v>
      </c>
      <c r="T5520" s="39" t="s">
        <v>13669</v>
      </c>
      <c r="U5520" s="39" t="s">
        <v>13670</v>
      </c>
      <c r="V5520" s="39" t="s">
        <v>3898</v>
      </c>
      <c r="W5520" s="39" t="s">
        <v>3899</v>
      </c>
      <c r="X5520" s="39" t="s">
        <v>13671</v>
      </c>
      <c r="Y5520" s="39" t="s">
        <v>13672</v>
      </c>
      <c r="Z5520" s="39" t="s">
        <v>4565</v>
      </c>
      <c r="AA5520" s="39" t="s">
        <v>4566</v>
      </c>
    </row>
    <row r="5521" ht="15.75" hidden="1" customHeight="1">
      <c r="A5521" s="39" t="s">
        <v>13685</v>
      </c>
      <c r="B5521" s="39" t="s">
        <v>13686</v>
      </c>
      <c r="C5521" s="8">
        <v>4106.0</v>
      </c>
      <c r="D5521" s="8">
        <v>12.0</v>
      </c>
      <c r="E5521" s="8">
        <v>6.0</v>
      </c>
      <c r="F5521" s="8">
        <v>3.0</v>
      </c>
      <c r="G5521" s="8">
        <v>3999.0</v>
      </c>
      <c r="H5521" s="8">
        <v>4421.0</v>
      </c>
      <c r="I5521" s="8">
        <v>5289.0</v>
      </c>
      <c r="J5521" s="8">
        <v>3426.0</v>
      </c>
      <c r="K5521" s="8">
        <v>871.0</v>
      </c>
      <c r="L5521" s="8">
        <v>6276.0</v>
      </c>
      <c r="M5521" s="8">
        <v>5135.0</v>
      </c>
      <c r="N5521" s="8">
        <v>674.0</v>
      </c>
      <c r="O5521" s="8">
        <v>446.0</v>
      </c>
      <c r="P5521" s="8">
        <v>5.0</v>
      </c>
      <c r="Q5521" s="39" t="s">
        <v>114</v>
      </c>
      <c r="R5521" s="39" t="s">
        <v>13681</v>
      </c>
      <c r="S5521" s="39" t="s">
        <v>13682</v>
      </c>
      <c r="T5521" s="39" t="s">
        <v>13669</v>
      </c>
      <c r="U5521" s="39" t="s">
        <v>13670</v>
      </c>
      <c r="V5521" s="39" t="s">
        <v>3898</v>
      </c>
      <c r="W5521" s="39" t="s">
        <v>3899</v>
      </c>
      <c r="X5521" s="39" t="s">
        <v>13671</v>
      </c>
      <c r="Y5521" s="39" t="s">
        <v>13672</v>
      </c>
      <c r="Z5521" s="39" t="s">
        <v>4565</v>
      </c>
      <c r="AA5521" s="39" t="s">
        <v>4566</v>
      </c>
    </row>
    <row r="5522" ht="15.75" hidden="1" customHeight="1">
      <c r="A5522" s="39" t="s">
        <v>13687</v>
      </c>
      <c r="B5522" s="39" t="s">
        <v>13688</v>
      </c>
      <c r="C5522" s="8">
        <v>6272.0</v>
      </c>
      <c r="D5522" s="8">
        <v>18.0</v>
      </c>
      <c r="E5522" s="8">
        <v>9.0</v>
      </c>
      <c r="F5522" s="8">
        <v>5.0</v>
      </c>
      <c r="G5522" s="8">
        <v>6514.0</v>
      </c>
      <c r="H5522" s="8">
        <v>6667.0</v>
      </c>
      <c r="I5522" s="8">
        <v>6336.0</v>
      </c>
      <c r="J5522" s="8">
        <v>6718.0</v>
      </c>
      <c r="K5522" s="8">
        <v>1172.0</v>
      </c>
      <c r="L5522" s="8">
        <v>4195.0</v>
      </c>
      <c r="M5522" s="8">
        <v>6371.0</v>
      </c>
      <c r="N5522" s="8">
        <v>672.0</v>
      </c>
      <c r="O5522" s="8">
        <v>471.0</v>
      </c>
      <c r="P5522" s="8">
        <v>1.0</v>
      </c>
      <c r="Q5522" s="39" t="s">
        <v>127</v>
      </c>
      <c r="R5522" s="39" t="s">
        <v>13681</v>
      </c>
      <c r="S5522" s="39" t="s">
        <v>13682</v>
      </c>
      <c r="T5522" s="39" t="s">
        <v>13669</v>
      </c>
      <c r="U5522" s="39" t="s">
        <v>13670</v>
      </c>
      <c r="V5522" s="39" t="s">
        <v>3898</v>
      </c>
      <c r="W5522" s="39" t="s">
        <v>3899</v>
      </c>
      <c r="X5522" s="39" t="s">
        <v>13689</v>
      </c>
      <c r="Y5522" s="39" t="s">
        <v>13690</v>
      </c>
      <c r="Z5522" s="39" t="s">
        <v>4565</v>
      </c>
      <c r="AA5522" s="39" t="s">
        <v>4566</v>
      </c>
    </row>
    <row r="5523" ht="15.75" hidden="1" customHeight="1">
      <c r="A5523" s="39" t="s">
        <v>13691</v>
      </c>
      <c r="B5523" s="39" t="s">
        <v>13692</v>
      </c>
      <c r="C5523" s="8">
        <v>2854.0</v>
      </c>
      <c r="D5523" s="8">
        <v>9.0</v>
      </c>
      <c r="E5523" s="8">
        <v>5.0</v>
      </c>
      <c r="F5523" s="8">
        <v>3.0</v>
      </c>
      <c r="G5523" s="8">
        <v>4420.0</v>
      </c>
      <c r="H5523" s="8">
        <v>3357.0</v>
      </c>
      <c r="I5523" s="8">
        <v>5800.0</v>
      </c>
      <c r="J5523" s="8">
        <v>2197.0</v>
      </c>
      <c r="K5523" s="8">
        <v>728.0</v>
      </c>
      <c r="L5523" s="8">
        <v>125.0</v>
      </c>
      <c r="M5523" s="8">
        <v>4504.0</v>
      </c>
      <c r="N5523" s="8">
        <v>1069.0</v>
      </c>
      <c r="O5523" s="8">
        <v>584.0</v>
      </c>
      <c r="P5523" s="8">
        <v>1.0</v>
      </c>
      <c r="Q5523" s="39" t="s">
        <v>127</v>
      </c>
      <c r="R5523" s="39" t="s">
        <v>13681</v>
      </c>
      <c r="S5523" s="39" t="s">
        <v>13682</v>
      </c>
      <c r="T5523" s="39" t="s">
        <v>13669</v>
      </c>
      <c r="U5523" s="39" t="s">
        <v>13670</v>
      </c>
      <c r="V5523" s="39" t="s">
        <v>3898</v>
      </c>
      <c r="W5523" s="39" t="s">
        <v>3899</v>
      </c>
      <c r="X5523" s="39" t="s">
        <v>13693</v>
      </c>
      <c r="Y5523" s="39" t="s">
        <v>13694</v>
      </c>
      <c r="Z5523" s="39" t="s">
        <v>13695</v>
      </c>
      <c r="AA5523" s="39" t="s">
        <v>13696</v>
      </c>
    </row>
    <row r="5524" ht="15.75" hidden="1" customHeight="1">
      <c r="A5524" s="39" t="s">
        <v>13697</v>
      </c>
      <c r="B5524" s="39" t="s">
        <v>13698</v>
      </c>
      <c r="C5524" s="8">
        <v>6099.0</v>
      </c>
      <c r="D5524" s="8">
        <v>18.0</v>
      </c>
      <c r="E5524" s="8">
        <v>9.0</v>
      </c>
      <c r="F5524" s="8">
        <v>5.0</v>
      </c>
      <c r="G5524" s="8">
        <v>6669.0</v>
      </c>
      <c r="H5524" s="8">
        <v>6627.0</v>
      </c>
      <c r="I5524" s="8">
        <v>6465.0</v>
      </c>
      <c r="J5524" s="8">
        <v>6254.0</v>
      </c>
      <c r="K5524" s="8">
        <v>703.0</v>
      </c>
      <c r="L5524" s="8">
        <v>5767.0</v>
      </c>
      <c r="M5524" s="8">
        <v>6567.0</v>
      </c>
      <c r="N5524" s="8">
        <v>884.0</v>
      </c>
      <c r="O5524" s="8">
        <v>550.0</v>
      </c>
      <c r="P5524" s="8">
        <v>5.0</v>
      </c>
      <c r="Q5524" s="39" t="s">
        <v>114</v>
      </c>
      <c r="R5524" s="39" t="s">
        <v>13699</v>
      </c>
      <c r="S5524" s="39" t="s">
        <v>13700</v>
      </c>
      <c r="T5524" s="39" t="s">
        <v>13669</v>
      </c>
      <c r="U5524" s="39" t="s">
        <v>13670</v>
      </c>
      <c r="V5524" s="39" t="s">
        <v>3898</v>
      </c>
      <c r="W5524" s="39" t="s">
        <v>3899</v>
      </c>
      <c r="X5524" s="39" t="s">
        <v>13701</v>
      </c>
      <c r="Y5524" s="39" t="s">
        <v>13702</v>
      </c>
      <c r="Z5524" s="39" t="s">
        <v>10730</v>
      </c>
      <c r="AA5524" s="39" t="s">
        <v>10731</v>
      </c>
    </row>
    <row r="5525" ht="15.75" hidden="1" customHeight="1">
      <c r="A5525" s="39" t="s">
        <v>13703</v>
      </c>
      <c r="B5525" s="39" t="s">
        <v>13704</v>
      </c>
      <c r="C5525" s="8">
        <v>3337.0</v>
      </c>
      <c r="D5525" s="8">
        <v>10.0</v>
      </c>
      <c r="E5525" s="8">
        <v>5.0</v>
      </c>
      <c r="F5525" s="8">
        <v>3.0</v>
      </c>
      <c r="G5525" s="8">
        <v>4408.0</v>
      </c>
      <c r="H5525" s="8">
        <v>4144.0</v>
      </c>
      <c r="I5525" s="8">
        <v>3166.0</v>
      </c>
      <c r="J5525" s="8">
        <v>2240.0</v>
      </c>
      <c r="K5525" s="8">
        <v>1152.0</v>
      </c>
      <c r="L5525" s="8">
        <v>1811.0</v>
      </c>
      <c r="M5525" s="8">
        <v>4398.0</v>
      </c>
      <c r="N5525" s="8">
        <v>1925.0</v>
      </c>
      <c r="O5525" s="8">
        <v>1119.0</v>
      </c>
      <c r="P5525" s="8">
        <v>2.0</v>
      </c>
      <c r="Q5525" s="39" t="s">
        <v>877</v>
      </c>
      <c r="R5525" s="39" t="s">
        <v>13699</v>
      </c>
      <c r="S5525" s="39" t="s">
        <v>13700</v>
      </c>
      <c r="T5525" s="39" t="s">
        <v>13669</v>
      </c>
      <c r="U5525" s="39" t="s">
        <v>13670</v>
      </c>
      <c r="V5525" s="39" t="s">
        <v>3898</v>
      </c>
      <c r="W5525" s="39" t="s">
        <v>3899</v>
      </c>
      <c r="X5525" s="39" t="s">
        <v>13705</v>
      </c>
      <c r="Y5525" s="39" t="s">
        <v>13706</v>
      </c>
      <c r="Z5525" s="39" t="s">
        <v>10730</v>
      </c>
      <c r="AA5525" s="39" t="s">
        <v>10731</v>
      </c>
    </row>
    <row r="5526" ht="15.75" hidden="1" customHeight="1">
      <c r="A5526" s="39" t="s">
        <v>13707</v>
      </c>
      <c r="B5526" s="39" t="s">
        <v>13708</v>
      </c>
      <c r="C5526" s="8">
        <v>5900.0</v>
      </c>
      <c r="D5526" s="8">
        <v>17.0</v>
      </c>
      <c r="E5526" s="8">
        <v>9.0</v>
      </c>
      <c r="F5526" s="8">
        <v>5.0</v>
      </c>
      <c r="G5526" s="8">
        <v>6737.0</v>
      </c>
      <c r="H5526" s="8">
        <v>6783.0</v>
      </c>
      <c r="I5526" s="8">
        <v>5388.0</v>
      </c>
      <c r="J5526" s="8">
        <v>6448.0</v>
      </c>
      <c r="K5526" s="8">
        <v>750.0</v>
      </c>
      <c r="L5526" s="8">
        <v>3860.0</v>
      </c>
      <c r="M5526" s="8">
        <v>4603.5</v>
      </c>
      <c r="N5526" s="8">
        <v>1956.0</v>
      </c>
      <c r="O5526" s="8">
        <v>1265.0</v>
      </c>
      <c r="P5526" s="8">
        <v>5.0</v>
      </c>
      <c r="Q5526" s="39" t="s">
        <v>114</v>
      </c>
      <c r="R5526" s="39" t="s">
        <v>13699</v>
      </c>
      <c r="S5526" s="39" t="s">
        <v>13700</v>
      </c>
      <c r="T5526" s="39" t="s">
        <v>13669</v>
      </c>
      <c r="U5526" s="39" t="s">
        <v>13670</v>
      </c>
      <c r="V5526" s="39" t="s">
        <v>3898</v>
      </c>
      <c r="W5526" s="39" t="s">
        <v>3899</v>
      </c>
      <c r="X5526" s="39" t="s">
        <v>13709</v>
      </c>
      <c r="Y5526" s="39" t="s">
        <v>13710</v>
      </c>
      <c r="Z5526" s="39" t="s">
        <v>4565</v>
      </c>
      <c r="AA5526" s="39" t="s">
        <v>4566</v>
      </c>
    </row>
    <row r="5527" ht="15.75" hidden="1" customHeight="1">
      <c r="A5527" s="39" t="s">
        <v>13711</v>
      </c>
      <c r="B5527" s="39" t="s">
        <v>13712</v>
      </c>
      <c r="C5527" s="8">
        <v>6237.0</v>
      </c>
      <c r="D5527" s="8">
        <v>18.0</v>
      </c>
      <c r="E5527" s="8">
        <v>9.0</v>
      </c>
      <c r="F5527" s="8">
        <v>5.0</v>
      </c>
      <c r="G5527" s="8">
        <v>6581.0</v>
      </c>
      <c r="H5527" s="8">
        <v>5769.5</v>
      </c>
      <c r="I5527" s="8">
        <v>6843.0</v>
      </c>
      <c r="J5527" s="8">
        <v>6348.0</v>
      </c>
      <c r="K5527" s="8">
        <v>1398.0</v>
      </c>
      <c r="L5527" s="8">
        <v>5348.0</v>
      </c>
      <c r="M5527" s="8">
        <v>6722.0</v>
      </c>
      <c r="N5527" s="8">
        <v>569.0</v>
      </c>
      <c r="O5527" s="8">
        <v>332.0</v>
      </c>
      <c r="P5527" s="8">
        <v>5.0</v>
      </c>
      <c r="Q5527" s="39" t="s">
        <v>114</v>
      </c>
      <c r="R5527" s="39" t="s">
        <v>13699</v>
      </c>
      <c r="S5527" s="39" t="s">
        <v>13700</v>
      </c>
      <c r="T5527" s="39" t="s">
        <v>13669</v>
      </c>
      <c r="U5527" s="39" t="s">
        <v>13670</v>
      </c>
      <c r="V5527" s="39" t="s">
        <v>3898</v>
      </c>
      <c r="W5527" s="39" t="s">
        <v>3899</v>
      </c>
      <c r="X5527" s="39" t="s">
        <v>13709</v>
      </c>
      <c r="Y5527" s="39" t="s">
        <v>13710</v>
      </c>
      <c r="Z5527" s="39" t="s">
        <v>4565</v>
      </c>
      <c r="AA5527" s="39" t="s">
        <v>4566</v>
      </c>
    </row>
    <row r="5528" ht="15.75" hidden="1" customHeight="1">
      <c r="A5528" s="39" t="s">
        <v>13713</v>
      </c>
      <c r="B5528" s="39" t="s">
        <v>13714</v>
      </c>
      <c r="C5528" s="8">
        <v>5281.0</v>
      </c>
      <c r="D5528" s="8">
        <v>16.0</v>
      </c>
      <c r="E5528" s="8">
        <v>8.0</v>
      </c>
      <c r="F5528" s="8">
        <v>4.0</v>
      </c>
      <c r="G5528" s="8">
        <v>5803.0</v>
      </c>
      <c r="H5528" s="8">
        <v>6876.0</v>
      </c>
      <c r="I5528" s="8">
        <v>6145.0</v>
      </c>
      <c r="J5528" s="8">
        <v>6486.0</v>
      </c>
      <c r="K5528" s="8">
        <v>255.0</v>
      </c>
      <c r="L5528" s="8">
        <v>3461.0</v>
      </c>
      <c r="M5528" s="8">
        <v>5480.0</v>
      </c>
      <c r="N5528" s="8">
        <v>360.0</v>
      </c>
      <c r="O5528" s="8">
        <v>212.0</v>
      </c>
      <c r="P5528" s="8">
        <v>5.0</v>
      </c>
      <c r="Q5528" s="39" t="s">
        <v>114</v>
      </c>
      <c r="R5528" s="39" t="s">
        <v>13699</v>
      </c>
      <c r="S5528" s="39" t="s">
        <v>13700</v>
      </c>
      <c r="T5528" s="39" t="s">
        <v>13669</v>
      </c>
      <c r="U5528" s="39" t="s">
        <v>13670</v>
      </c>
      <c r="V5528" s="39" t="s">
        <v>3898</v>
      </c>
      <c r="W5528" s="39" t="s">
        <v>3899</v>
      </c>
      <c r="X5528" s="39" t="s">
        <v>13671</v>
      </c>
      <c r="Y5528" s="39" t="s">
        <v>13672</v>
      </c>
      <c r="Z5528" s="39" t="s">
        <v>4565</v>
      </c>
      <c r="AA5528" s="39" t="s">
        <v>4566</v>
      </c>
    </row>
    <row r="5529" ht="15.75" hidden="1" customHeight="1">
      <c r="A5529" s="39" t="s">
        <v>13715</v>
      </c>
      <c r="B5529" s="39" t="s">
        <v>13716</v>
      </c>
      <c r="C5529" s="8">
        <v>3739.0</v>
      </c>
      <c r="D5529" s="8">
        <v>11.0</v>
      </c>
      <c r="E5529" s="8">
        <v>6.0</v>
      </c>
      <c r="F5529" s="8">
        <v>3.0</v>
      </c>
      <c r="G5529" s="8">
        <v>3448.0</v>
      </c>
      <c r="H5529" s="8">
        <v>3441.0</v>
      </c>
      <c r="I5529" s="8">
        <v>5437.0</v>
      </c>
      <c r="J5529" s="8">
        <v>2803.0</v>
      </c>
      <c r="K5529" s="8">
        <v>2117.0</v>
      </c>
      <c r="L5529" s="8">
        <v>4620.0</v>
      </c>
      <c r="M5529" s="8">
        <v>4819.0</v>
      </c>
      <c r="N5529" s="8">
        <v>796.0</v>
      </c>
      <c r="O5529" s="8">
        <v>477.0</v>
      </c>
      <c r="P5529" s="8">
        <v>1.0</v>
      </c>
      <c r="Q5529" s="39" t="s">
        <v>127</v>
      </c>
      <c r="R5529" s="39" t="s">
        <v>13717</v>
      </c>
      <c r="S5529" s="39" t="s">
        <v>13718</v>
      </c>
      <c r="T5529" s="39" t="s">
        <v>13669</v>
      </c>
      <c r="U5529" s="39" t="s">
        <v>13670</v>
      </c>
      <c r="V5529" s="39" t="s">
        <v>3898</v>
      </c>
      <c r="W5529" s="39" t="s">
        <v>3899</v>
      </c>
      <c r="X5529" s="39" t="s">
        <v>13671</v>
      </c>
      <c r="Y5529" s="39" t="s">
        <v>13672</v>
      </c>
      <c r="Z5529" s="39" t="s">
        <v>4565</v>
      </c>
      <c r="AA5529" s="39" t="s">
        <v>4566</v>
      </c>
    </row>
    <row r="5530" ht="15.75" hidden="1" customHeight="1">
      <c r="A5530" s="39" t="s">
        <v>13719</v>
      </c>
      <c r="B5530" s="39" t="s">
        <v>13720</v>
      </c>
      <c r="C5530" s="8">
        <v>3324.0</v>
      </c>
      <c r="D5530" s="8">
        <v>10.0</v>
      </c>
      <c r="E5530" s="8">
        <v>5.0</v>
      </c>
      <c r="F5530" s="8">
        <v>3.0</v>
      </c>
      <c r="G5530" s="8">
        <v>2957.0</v>
      </c>
      <c r="H5530" s="8">
        <v>3160.0</v>
      </c>
      <c r="I5530" s="8">
        <v>4533.0</v>
      </c>
      <c r="J5530" s="8">
        <v>3774.0</v>
      </c>
      <c r="K5530" s="8">
        <v>1591.0</v>
      </c>
      <c r="L5530" s="8">
        <v>4311.0</v>
      </c>
      <c r="M5530" s="8">
        <v>2727.0</v>
      </c>
      <c r="N5530" s="8">
        <v>781.0</v>
      </c>
      <c r="O5530" s="8">
        <v>499.0</v>
      </c>
      <c r="P5530" s="8">
        <v>1.0</v>
      </c>
      <c r="Q5530" s="39" t="s">
        <v>127</v>
      </c>
      <c r="R5530" s="39" t="s">
        <v>13717</v>
      </c>
      <c r="S5530" s="39" t="s">
        <v>13718</v>
      </c>
      <c r="T5530" s="39" t="s">
        <v>13669</v>
      </c>
      <c r="U5530" s="39" t="s">
        <v>13670</v>
      </c>
      <c r="V5530" s="39" t="s">
        <v>3898</v>
      </c>
      <c r="W5530" s="39" t="s">
        <v>3899</v>
      </c>
      <c r="X5530" s="39" t="s">
        <v>13671</v>
      </c>
      <c r="Y5530" s="39" t="s">
        <v>13672</v>
      </c>
      <c r="Z5530" s="39" t="s">
        <v>4565</v>
      </c>
      <c r="AA5530" s="39" t="s">
        <v>4566</v>
      </c>
    </row>
    <row r="5531" ht="15.75" hidden="1" customHeight="1">
      <c r="A5531" s="39" t="s">
        <v>13721</v>
      </c>
      <c r="B5531" s="39" t="s">
        <v>13722</v>
      </c>
      <c r="C5531" s="8">
        <v>4657.0</v>
      </c>
      <c r="D5531" s="8">
        <v>14.0</v>
      </c>
      <c r="E5531" s="8">
        <v>7.0</v>
      </c>
      <c r="F5531" s="8">
        <v>4.0</v>
      </c>
      <c r="G5531" s="8">
        <v>4121.0</v>
      </c>
      <c r="H5531" s="8">
        <v>3953.0</v>
      </c>
      <c r="I5531" s="8">
        <v>5586.0</v>
      </c>
      <c r="J5531" s="8">
        <v>4255.0</v>
      </c>
      <c r="K5531" s="8">
        <v>3056.0</v>
      </c>
      <c r="L5531" s="8">
        <v>4361.0</v>
      </c>
      <c r="M5531" s="8">
        <v>3555.0</v>
      </c>
      <c r="N5531" s="8">
        <v>866.0</v>
      </c>
      <c r="O5531" s="8">
        <v>528.0</v>
      </c>
      <c r="P5531" s="8">
        <v>1.0</v>
      </c>
      <c r="Q5531" s="39" t="s">
        <v>127</v>
      </c>
      <c r="R5531" s="39" t="s">
        <v>13717</v>
      </c>
      <c r="S5531" s="39" t="s">
        <v>13718</v>
      </c>
      <c r="T5531" s="39" t="s">
        <v>13669</v>
      </c>
      <c r="U5531" s="39" t="s">
        <v>13670</v>
      </c>
      <c r="V5531" s="39" t="s">
        <v>3898</v>
      </c>
      <c r="W5531" s="39" t="s">
        <v>3899</v>
      </c>
      <c r="X5531" s="39" t="s">
        <v>13671</v>
      </c>
      <c r="Y5531" s="39" t="s">
        <v>13672</v>
      </c>
      <c r="Z5531" s="39" t="s">
        <v>4565</v>
      </c>
      <c r="AA5531" s="39" t="s">
        <v>4566</v>
      </c>
    </row>
    <row r="5532" ht="15.75" hidden="1" customHeight="1">
      <c r="A5532" s="39" t="s">
        <v>13723</v>
      </c>
      <c r="B5532" s="39" t="s">
        <v>13724</v>
      </c>
      <c r="C5532" s="8">
        <v>6132.0</v>
      </c>
      <c r="D5532" s="8">
        <v>18.0</v>
      </c>
      <c r="E5532" s="8">
        <v>9.0</v>
      </c>
      <c r="F5532" s="8">
        <v>5.0</v>
      </c>
      <c r="G5532" s="8">
        <v>6274.0</v>
      </c>
      <c r="H5532" s="8">
        <v>5480.0</v>
      </c>
      <c r="I5532" s="8">
        <v>6067.0</v>
      </c>
      <c r="J5532" s="8">
        <v>4660.0</v>
      </c>
      <c r="K5532" s="8">
        <v>3041.0</v>
      </c>
      <c r="L5532" s="8">
        <v>6147.0</v>
      </c>
      <c r="M5532" s="8">
        <v>5270.0</v>
      </c>
      <c r="N5532" s="8">
        <v>794.0</v>
      </c>
      <c r="O5532" s="8">
        <v>485.0</v>
      </c>
      <c r="P5532" s="8">
        <v>1.0</v>
      </c>
      <c r="Q5532" s="39" t="s">
        <v>127</v>
      </c>
      <c r="R5532" s="39" t="s">
        <v>13717</v>
      </c>
      <c r="S5532" s="39" t="s">
        <v>13718</v>
      </c>
      <c r="T5532" s="39" t="s">
        <v>13669</v>
      </c>
      <c r="U5532" s="39" t="s">
        <v>13670</v>
      </c>
      <c r="V5532" s="39" t="s">
        <v>3898</v>
      </c>
      <c r="W5532" s="39" t="s">
        <v>3899</v>
      </c>
      <c r="X5532" s="39" t="s">
        <v>13671</v>
      </c>
      <c r="Y5532" s="39" t="s">
        <v>13672</v>
      </c>
      <c r="Z5532" s="39" t="s">
        <v>4565</v>
      </c>
      <c r="AA5532" s="39" t="s">
        <v>4566</v>
      </c>
    </row>
    <row r="5533" ht="15.75" hidden="1" customHeight="1">
      <c r="A5533" s="39" t="s">
        <v>13725</v>
      </c>
      <c r="B5533" s="39" t="s">
        <v>13726</v>
      </c>
      <c r="C5533" s="8">
        <v>1940.0</v>
      </c>
      <c r="D5533" s="8">
        <v>6.0</v>
      </c>
      <c r="E5533" s="8">
        <v>3.0</v>
      </c>
      <c r="F5533" s="8">
        <v>2.0</v>
      </c>
      <c r="G5533" s="8">
        <v>1636.0</v>
      </c>
      <c r="H5533" s="8">
        <v>2088.0</v>
      </c>
      <c r="I5533" s="8">
        <v>1923.0</v>
      </c>
      <c r="J5533" s="8">
        <v>2296.0</v>
      </c>
      <c r="K5533" s="8">
        <v>2298.0</v>
      </c>
      <c r="L5533" s="8">
        <v>3609.0</v>
      </c>
      <c r="M5533" s="8">
        <v>1754.0</v>
      </c>
      <c r="N5533" s="8">
        <v>1136.0</v>
      </c>
      <c r="O5533" s="8">
        <v>699.0</v>
      </c>
      <c r="P5533" s="8">
        <v>1.0</v>
      </c>
      <c r="Q5533" s="39" t="s">
        <v>127</v>
      </c>
      <c r="R5533" s="39" t="s">
        <v>13727</v>
      </c>
      <c r="S5533" s="39" t="s">
        <v>13728</v>
      </c>
      <c r="T5533" s="39" t="s">
        <v>13669</v>
      </c>
      <c r="U5533" s="39" t="s">
        <v>13670</v>
      </c>
      <c r="V5533" s="39" t="s">
        <v>3898</v>
      </c>
      <c r="W5533" s="39" t="s">
        <v>3899</v>
      </c>
      <c r="X5533" s="39" t="s">
        <v>13689</v>
      </c>
      <c r="Y5533" s="39" t="s">
        <v>13690</v>
      </c>
      <c r="Z5533" s="39" t="s">
        <v>4565</v>
      </c>
      <c r="AA5533" s="39" t="s">
        <v>4566</v>
      </c>
    </row>
    <row r="5534" ht="15.75" hidden="1" customHeight="1">
      <c r="A5534" s="39" t="s">
        <v>13729</v>
      </c>
      <c r="B5534" s="39" t="s">
        <v>13730</v>
      </c>
      <c r="C5534" s="8">
        <v>193.0</v>
      </c>
      <c r="D5534" s="8">
        <v>1.0</v>
      </c>
      <c r="E5534" s="8">
        <v>1.0</v>
      </c>
      <c r="F5534" s="8">
        <v>1.0</v>
      </c>
      <c r="G5534" s="8">
        <v>139.0</v>
      </c>
      <c r="H5534" s="8">
        <v>227.0</v>
      </c>
      <c r="I5534" s="8">
        <v>801.0</v>
      </c>
      <c r="J5534" s="8">
        <v>140.0</v>
      </c>
      <c r="K5534" s="8">
        <v>2808.0</v>
      </c>
      <c r="L5534" s="8">
        <v>1004.0</v>
      </c>
      <c r="M5534" s="8">
        <v>915.0</v>
      </c>
      <c r="N5534" s="8">
        <v>868.0</v>
      </c>
      <c r="O5534" s="8">
        <v>528.0</v>
      </c>
      <c r="P5534" s="8">
        <v>1.0</v>
      </c>
      <c r="Q5534" s="39" t="s">
        <v>127</v>
      </c>
      <c r="R5534" s="39" t="s">
        <v>13727</v>
      </c>
      <c r="S5534" s="39" t="s">
        <v>13728</v>
      </c>
      <c r="T5534" s="39" t="s">
        <v>13669</v>
      </c>
      <c r="U5534" s="39" t="s">
        <v>13670</v>
      </c>
      <c r="V5534" s="39" t="s">
        <v>3898</v>
      </c>
      <c r="W5534" s="39" t="s">
        <v>3899</v>
      </c>
      <c r="X5534" s="39" t="s">
        <v>13689</v>
      </c>
      <c r="Y5534" s="39" t="s">
        <v>13690</v>
      </c>
      <c r="Z5534" s="39" t="s">
        <v>4565</v>
      </c>
      <c r="AA5534" s="39" t="s">
        <v>4566</v>
      </c>
    </row>
    <row r="5535" ht="15.75" hidden="1" customHeight="1">
      <c r="A5535" s="39" t="s">
        <v>13731</v>
      </c>
      <c r="B5535" s="39" t="s">
        <v>13732</v>
      </c>
      <c r="C5535" s="8">
        <v>1671.0</v>
      </c>
      <c r="D5535" s="8">
        <v>5.0</v>
      </c>
      <c r="E5535" s="8">
        <v>3.0</v>
      </c>
      <c r="F5535" s="8">
        <v>2.0</v>
      </c>
      <c r="G5535" s="8">
        <v>1764.0</v>
      </c>
      <c r="H5535" s="8">
        <v>1706.0</v>
      </c>
      <c r="I5535" s="8">
        <v>1121.0</v>
      </c>
      <c r="J5535" s="8">
        <v>1632.0</v>
      </c>
      <c r="K5535" s="8">
        <v>2723.0</v>
      </c>
      <c r="L5535" s="8">
        <v>5065.0</v>
      </c>
      <c r="M5535" s="8">
        <v>2120.0</v>
      </c>
      <c r="N5535" s="8">
        <v>984.0</v>
      </c>
      <c r="O5535" s="8">
        <v>586.0</v>
      </c>
      <c r="P5535" s="8">
        <v>1.0</v>
      </c>
      <c r="Q5535" s="39" t="s">
        <v>127</v>
      </c>
      <c r="R5535" s="39" t="s">
        <v>13727</v>
      </c>
      <c r="S5535" s="39" t="s">
        <v>13728</v>
      </c>
      <c r="T5535" s="39" t="s">
        <v>13669</v>
      </c>
      <c r="U5535" s="39" t="s">
        <v>13670</v>
      </c>
      <c r="V5535" s="39" t="s">
        <v>3898</v>
      </c>
      <c r="W5535" s="39" t="s">
        <v>3899</v>
      </c>
      <c r="X5535" s="39" t="s">
        <v>13689</v>
      </c>
      <c r="Y5535" s="39" t="s">
        <v>13690</v>
      </c>
      <c r="Z5535" s="39" t="s">
        <v>4565</v>
      </c>
      <c r="AA5535" s="39" t="s">
        <v>4566</v>
      </c>
    </row>
    <row r="5536" ht="15.75" hidden="1" customHeight="1">
      <c r="A5536" s="39" t="s">
        <v>13733</v>
      </c>
      <c r="B5536" s="39" t="s">
        <v>13734</v>
      </c>
      <c r="C5536" s="8">
        <v>4554.0</v>
      </c>
      <c r="D5536" s="8">
        <v>14.0</v>
      </c>
      <c r="E5536" s="8">
        <v>7.0</v>
      </c>
      <c r="F5536" s="8">
        <v>4.0</v>
      </c>
      <c r="G5536" s="8">
        <v>4641.0</v>
      </c>
      <c r="H5536" s="8">
        <v>4601.0</v>
      </c>
      <c r="I5536" s="8">
        <v>3190.0</v>
      </c>
      <c r="J5536" s="8">
        <v>4009.0</v>
      </c>
      <c r="K5536" s="8">
        <v>2659.0</v>
      </c>
      <c r="L5536" s="8">
        <v>4010.0</v>
      </c>
      <c r="M5536" s="8">
        <v>5608.0</v>
      </c>
      <c r="N5536" s="8">
        <v>693.0</v>
      </c>
      <c r="O5536" s="8">
        <v>469.0</v>
      </c>
      <c r="P5536" s="8">
        <v>1.0</v>
      </c>
      <c r="Q5536" s="39" t="s">
        <v>127</v>
      </c>
      <c r="R5536" s="39" t="s">
        <v>13727</v>
      </c>
      <c r="S5536" s="39" t="s">
        <v>13728</v>
      </c>
      <c r="T5536" s="39" t="s">
        <v>13669</v>
      </c>
      <c r="U5536" s="39" t="s">
        <v>13670</v>
      </c>
      <c r="V5536" s="39" t="s">
        <v>3898</v>
      </c>
      <c r="W5536" s="39" t="s">
        <v>3899</v>
      </c>
      <c r="X5536" s="39" t="s">
        <v>13689</v>
      </c>
      <c r="Y5536" s="39" t="s">
        <v>13690</v>
      </c>
      <c r="Z5536" s="39" t="s">
        <v>4565</v>
      </c>
      <c r="AA5536" s="39" t="s">
        <v>4566</v>
      </c>
    </row>
    <row r="5537" ht="15.75" hidden="1" customHeight="1">
      <c r="A5537" s="39" t="s">
        <v>13735</v>
      </c>
      <c r="B5537" s="39" t="s">
        <v>13736</v>
      </c>
      <c r="C5537" s="8">
        <v>2422.0</v>
      </c>
      <c r="D5537" s="8">
        <v>7.0</v>
      </c>
      <c r="E5537" s="8">
        <v>4.0</v>
      </c>
      <c r="F5537" s="8">
        <v>2.0</v>
      </c>
      <c r="G5537" s="8">
        <v>2780.0</v>
      </c>
      <c r="H5537" s="8">
        <v>2600.0</v>
      </c>
      <c r="I5537" s="8">
        <v>2192.0</v>
      </c>
      <c r="J5537" s="8">
        <v>2611.0</v>
      </c>
      <c r="K5537" s="8">
        <v>1174.0</v>
      </c>
      <c r="L5537" s="8">
        <v>4369.0</v>
      </c>
      <c r="M5537" s="8">
        <v>3035.0</v>
      </c>
      <c r="N5537" s="8">
        <v>869.0</v>
      </c>
      <c r="O5537" s="8">
        <v>540.0</v>
      </c>
      <c r="P5537" s="8">
        <v>1.0</v>
      </c>
      <c r="Q5537" s="39" t="s">
        <v>127</v>
      </c>
      <c r="R5537" s="39" t="s">
        <v>13727</v>
      </c>
      <c r="S5537" s="39" t="s">
        <v>13728</v>
      </c>
      <c r="T5537" s="39" t="s">
        <v>13669</v>
      </c>
      <c r="U5537" s="39" t="s">
        <v>13670</v>
      </c>
      <c r="V5537" s="39" t="s">
        <v>3898</v>
      </c>
      <c r="W5537" s="39" t="s">
        <v>3899</v>
      </c>
      <c r="X5537" s="39" t="s">
        <v>13689</v>
      </c>
      <c r="Y5537" s="39" t="s">
        <v>13690</v>
      </c>
      <c r="Z5537" s="39" t="s">
        <v>4565</v>
      </c>
      <c r="AA5537" s="39" t="s">
        <v>4566</v>
      </c>
    </row>
    <row r="5538" ht="15.75" hidden="1" customHeight="1">
      <c r="A5538" s="39" t="s">
        <v>13737</v>
      </c>
      <c r="B5538" s="39" t="s">
        <v>13738</v>
      </c>
      <c r="C5538" s="8">
        <v>2328.0</v>
      </c>
      <c r="D5538" s="8">
        <v>7.0</v>
      </c>
      <c r="E5538" s="8">
        <v>4.0</v>
      </c>
      <c r="F5538" s="8">
        <v>2.0</v>
      </c>
      <c r="G5538" s="8">
        <v>2647.0</v>
      </c>
      <c r="H5538" s="8">
        <v>3194.0</v>
      </c>
      <c r="I5538" s="8">
        <v>2377.0</v>
      </c>
      <c r="J5538" s="8">
        <v>1913.0</v>
      </c>
      <c r="K5538" s="8">
        <v>888.0</v>
      </c>
      <c r="L5538" s="8">
        <v>3427.0</v>
      </c>
      <c r="M5538" s="8">
        <v>1963.0</v>
      </c>
      <c r="N5538" s="8">
        <v>966.0</v>
      </c>
      <c r="O5538" s="8">
        <v>598.0</v>
      </c>
      <c r="P5538" s="8">
        <v>1.0</v>
      </c>
      <c r="Q5538" s="39" t="s">
        <v>127</v>
      </c>
      <c r="R5538" s="39" t="s">
        <v>13727</v>
      </c>
      <c r="S5538" s="39" t="s">
        <v>13728</v>
      </c>
      <c r="T5538" s="39" t="s">
        <v>13669</v>
      </c>
      <c r="U5538" s="39" t="s">
        <v>13670</v>
      </c>
      <c r="V5538" s="39" t="s">
        <v>3898</v>
      </c>
      <c r="W5538" s="39" t="s">
        <v>3899</v>
      </c>
      <c r="X5538" s="39" t="s">
        <v>13689</v>
      </c>
      <c r="Y5538" s="39" t="s">
        <v>13690</v>
      </c>
      <c r="Z5538" s="39" t="s">
        <v>4565</v>
      </c>
      <c r="AA5538" s="39" t="s">
        <v>4566</v>
      </c>
    </row>
    <row r="5539" ht="15.75" hidden="1" customHeight="1">
      <c r="A5539" s="39" t="s">
        <v>13739</v>
      </c>
      <c r="B5539" s="39" t="s">
        <v>13740</v>
      </c>
      <c r="C5539" s="8">
        <v>675.0</v>
      </c>
      <c r="D5539" s="8">
        <v>2.0</v>
      </c>
      <c r="E5539" s="8">
        <v>1.0</v>
      </c>
      <c r="F5539" s="8">
        <v>1.0</v>
      </c>
      <c r="G5539" s="8">
        <v>480.0</v>
      </c>
      <c r="H5539" s="8">
        <v>749.0</v>
      </c>
      <c r="I5539" s="8">
        <v>557.0</v>
      </c>
      <c r="J5539" s="8">
        <v>1016.0</v>
      </c>
      <c r="K5539" s="8">
        <v>4183.0</v>
      </c>
      <c r="L5539" s="8">
        <v>2563.0</v>
      </c>
      <c r="M5539" s="8">
        <v>2220.0</v>
      </c>
      <c r="N5539" s="8">
        <v>877.0</v>
      </c>
      <c r="O5539" s="8">
        <v>557.0</v>
      </c>
      <c r="P5539" s="8">
        <v>1.0</v>
      </c>
      <c r="Q5539" s="39" t="s">
        <v>127</v>
      </c>
      <c r="R5539" s="39" t="s">
        <v>13741</v>
      </c>
      <c r="S5539" s="39" t="s">
        <v>13742</v>
      </c>
      <c r="T5539" s="39" t="s">
        <v>13669</v>
      </c>
      <c r="U5539" s="39" t="s">
        <v>13670</v>
      </c>
      <c r="V5539" s="39" t="s">
        <v>3898</v>
      </c>
      <c r="W5539" s="39" t="s">
        <v>3899</v>
      </c>
      <c r="X5539" s="39" t="s">
        <v>13671</v>
      </c>
      <c r="Y5539" s="39" t="s">
        <v>13672</v>
      </c>
      <c r="Z5539" s="39" t="s">
        <v>4565</v>
      </c>
      <c r="AA5539" s="39" t="s">
        <v>4566</v>
      </c>
    </row>
    <row r="5540" ht="15.75" hidden="1" customHeight="1">
      <c r="A5540" s="39" t="s">
        <v>13743</v>
      </c>
      <c r="B5540" s="39" t="s">
        <v>13744</v>
      </c>
      <c r="C5540" s="8">
        <v>603.0</v>
      </c>
      <c r="D5540" s="8">
        <v>2.0</v>
      </c>
      <c r="E5540" s="8">
        <v>1.0</v>
      </c>
      <c r="F5540" s="8">
        <v>1.0</v>
      </c>
      <c r="G5540" s="8">
        <v>575.0</v>
      </c>
      <c r="H5540" s="8">
        <v>452.0</v>
      </c>
      <c r="I5540" s="8">
        <v>989.0</v>
      </c>
      <c r="J5540" s="8">
        <v>410.0</v>
      </c>
      <c r="K5540" s="8">
        <v>5783.0</v>
      </c>
      <c r="L5540" s="8">
        <v>2815.0</v>
      </c>
      <c r="M5540" s="8">
        <v>2064.0</v>
      </c>
      <c r="N5540" s="8">
        <v>906.0</v>
      </c>
      <c r="O5540" s="8">
        <v>542.0</v>
      </c>
      <c r="P5540" s="8">
        <v>1.0</v>
      </c>
      <c r="Q5540" s="39" t="s">
        <v>127</v>
      </c>
      <c r="R5540" s="39" t="s">
        <v>13741</v>
      </c>
      <c r="S5540" s="39" t="s">
        <v>13742</v>
      </c>
      <c r="T5540" s="39" t="s">
        <v>13669</v>
      </c>
      <c r="U5540" s="39" t="s">
        <v>13670</v>
      </c>
      <c r="V5540" s="39" t="s">
        <v>3898</v>
      </c>
      <c r="W5540" s="39" t="s">
        <v>3899</v>
      </c>
      <c r="X5540" s="39" t="s">
        <v>13671</v>
      </c>
      <c r="Y5540" s="39" t="s">
        <v>13672</v>
      </c>
      <c r="Z5540" s="39" t="s">
        <v>4565</v>
      </c>
      <c r="AA5540" s="39" t="s">
        <v>4566</v>
      </c>
    </row>
    <row r="5541" ht="15.75" hidden="1" customHeight="1">
      <c r="A5541" s="39" t="s">
        <v>13745</v>
      </c>
      <c r="B5541" s="39" t="s">
        <v>13746</v>
      </c>
      <c r="C5541" s="8">
        <v>1060.0</v>
      </c>
      <c r="D5541" s="8">
        <v>4.0</v>
      </c>
      <c r="E5541" s="8">
        <v>2.0</v>
      </c>
      <c r="F5541" s="8">
        <v>1.0</v>
      </c>
      <c r="G5541" s="8">
        <v>1213.0</v>
      </c>
      <c r="H5541" s="8">
        <v>654.0</v>
      </c>
      <c r="I5541" s="8">
        <v>1307.0</v>
      </c>
      <c r="J5541" s="8">
        <v>1253.0</v>
      </c>
      <c r="K5541" s="8">
        <v>6743.0</v>
      </c>
      <c r="L5541" s="8">
        <v>884.0</v>
      </c>
      <c r="M5541" s="8">
        <v>2583.0</v>
      </c>
      <c r="N5541" s="8">
        <v>1037.0</v>
      </c>
      <c r="O5541" s="8">
        <v>744.0</v>
      </c>
      <c r="P5541" s="8">
        <v>1.0</v>
      </c>
      <c r="Q5541" s="39" t="s">
        <v>127</v>
      </c>
      <c r="R5541" s="39" t="s">
        <v>13741</v>
      </c>
      <c r="S5541" s="39" t="s">
        <v>13742</v>
      </c>
      <c r="T5541" s="39" t="s">
        <v>13669</v>
      </c>
      <c r="U5541" s="39" t="s">
        <v>13670</v>
      </c>
      <c r="V5541" s="39" t="s">
        <v>3898</v>
      </c>
      <c r="W5541" s="39" t="s">
        <v>3899</v>
      </c>
      <c r="X5541" s="39" t="s">
        <v>13671</v>
      </c>
      <c r="Y5541" s="39" t="s">
        <v>13672</v>
      </c>
      <c r="Z5541" s="39" t="s">
        <v>4565</v>
      </c>
      <c r="AA5541" s="39" t="s">
        <v>4566</v>
      </c>
    </row>
    <row r="5542" ht="15.75" hidden="1" customHeight="1">
      <c r="A5542" s="39" t="s">
        <v>13747</v>
      </c>
      <c r="B5542" s="39" t="s">
        <v>13748</v>
      </c>
      <c r="C5542" s="8">
        <v>731.0</v>
      </c>
      <c r="D5542" s="8">
        <v>3.0</v>
      </c>
      <c r="E5542" s="8">
        <v>2.0</v>
      </c>
      <c r="F5542" s="8">
        <v>1.0</v>
      </c>
      <c r="G5542" s="8">
        <v>710.0</v>
      </c>
      <c r="H5542" s="8">
        <v>528.0</v>
      </c>
      <c r="I5542" s="8">
        <v>1231.0</v>
      </c>
      <c r="J5542" s="8">
        <v>485.0</v>
      </c>
      <c r="K5542" s="8">
        <v>6711.0</v>
      </c>
      <c r="L5542" s="8">
        <v>2533.0</v>
      </c>
      <c r="M5542" s="8">
        <v>1883.0</v>
      </c>
      <c r="N5542" s="8">
        <v>679.0</v>
      </c>
      <c r="O5542" s="8">
        <v>445.0</v>
      </c>
      <c r="P5542" s="8">
        <v>1.0</v>
      </c>
      <c r="Q5542" s="39" t="s">
        <v>127</v>
      </c>
      <c r="R5542" s="39" t="s">
        <v>13741</v>
      </c>
      <c r="S5542" s="39" t="s">
        <v>13742</v>
      </c>
      <c r="T5542" s="39" t="s">
        <v>13669</v>
      </c>
      <c r="U5542" s="39" t="s">
        <v>13670</v>
      </c>
      <c r="V5542" s="39" t="s">
        <v>3898</v>
      </c>
      <c r="W5542" s="39" t="s">
        <v>3899</v>
      </c>
      <c r="X5542" s="39" t="s">
        <v>13671</v>
      </c>
      <c r="Y5542" s="39" t="s">
        <v>13672</v>
      </c>
      <c r="Z5542" s="39" t="s">
        <v>4565</v>
      </c>
      <c r="AA5542" s="39" t="s">
        <v>4566</v>
      </c>
    </row>
    <row r="5543" ht="15.75" hidden="1" customHeight="1">
      <c r="A5543" s="39" t="s">
        <v>13749</v>
      </c>
      <c r="B5543" s="39" t="s">
        <v>13750</v>
      </c>
      <c r="C5543" s="8">
        <v>531.0</v>
      </c>
      <c r="D5543" s="8">
        <v>2.0</v>
      </c>
      <c r="E5543" s="8">
        <v>1.0</v>
      </c>
      <c r="F5543" s="8">
        <v>1.0</v>
      </c>
      <c r="G5543" s="8">
        <v>624.5</v>
      </c>
      <c r="H5543" s="8">
        <v>275.0</v>
      </c>
      <c r="I5543" s="8">
        <v>2331.0</v>
      </c>
      <c r="J5543" s="8">
        <v>351.0</v>
      </c>
      <c r="K5543" s="8">
        <v>6842.0</v>
      </c>
      <c r="L5543" s="8">
        <v>414.0</v>
      </c>
      <c r="M5543" s="8">
        <v>924.0</v>
      </c>
      <c r="N5543" s="8">
        <v>800.0</v>
      </c>
      <c r="O5543" s="8">
        <v>477.0</v>
      </c>
      <c r="P5543" s="8">
        <v>1.0</v>
      </c>
      <c r="Q5543" s="39" t="s">
        <v>127</v>
      </c>
      <c r="R5543" s="39" t="s">
        <v>13751</v>
      </c>
      <c r="S5543" s="39" t="s">
        <v>13752</v>
      </c>
      <c r="T5543" s="39" t="s">
        <v>13669</v>
      </c>
      <c r="U5543" s="39" t="s">
        <v>13670</v>
      </c>
      <c r="V5543" s="39" t="s">
        <v>3898</v>
      </c>
      <c r="W5543" s="39" t="s">
        <v>3899</v>
      </c>
      <c r="X5543" s="39" t="s">
        <v>13671</v>
      </c>
      <c r="Y5543" s="39" t="s">
        <v>13672</v>
      </c>
      <c r="Z5543" s="39" t="s">
        <v>4565</v>
      </c>
      <c r="AA5543" s="39" t="s">
        <v>4566</v>
      </c>
    </row>
    <row r="5544" ht="15.75" hidden="1" customHeight="1">
      <c r="A5544" s="39" t="s">
        <v>13753</v>
      </c>
      <c r="B5544" s="39" t="s">
        <v>13754</v>
      </c>
      <c r="C5544" s="8">
        <v>533.0</v>
      </c>
      <c r="D5544" s="8">
        <v>2.0</v>
      </c>
      <c r="E5544" s="8">
        <v>1.0</v>
      </c>
      <c r="F5544" s="8">
        <v>1.0</v>
      </c>
      <c r="G5544" s="8">
        <v>718.0</v>
      </c>
      <c r="H5544" s="8">
        <v>431.0</v>
      </c>
      <c r="I5544" s="8">
        <v>1060.0</v>
      </c>
      <c r="J5544" s="8">
        <v>201.0</v>
      </c>
      <c r="K5544" s="8">
        <v>6796.0</v>
      </c>
      <c r="L5544" s="8">
        <v>729.0</v>
      </c>
      <c r="M5544" s="8">
        <v>1443.0</v>
      </c>
      <c r="N5544" s="8">
        <v>761.0</v>
      </c>
      <c r="O5544" s="8">
        <v>442.0</v>
      </c>
      <c r="P5544" s="8">
        <v>1.0</v>
      </c>
      <c r="Q5544" s="39" t="s">
        <v>127</v>
      </c>
      <c r="R5544" s="39" t="s">
        <v>13751</v>
      </c>
      <c r="S5544" s="39" t="s">
        <v>13752</v>
      </c>
      <c r="T5544" s="39" t="s">
        <v>13669</v>
      </c>
      <c r="U5544" s="39" t="s">
        <v>13670</v>
      </c>
      <c r="V5544" s="39" t="s">
        <v>3898</v>
      </c>
      <c r="W5544" s="39" t="s">
        <v>3899</v>
      </c>
      <c r="X5544" s="39" t="s">
        <v>13671</v>
      </c>
      <c r="Y5544" s="39" t="s">
        <v>13672</v>
      </c>
      <c r="Z5544" s="39" t="s">
        <v>4565</v>
      </c>
      <c r="AA5544" s="39" t="s">
        <v>4566</v>
      </c>
    </row>
    <row r="5545" ht="15.75" hidden="1" customHeight="1">
      <c r="A5545" s="39" t="s">
        <v>13755</v>
      </c>
      <c r="B5545" s="39" t="s">
        <v>13756</v>
      </c>
      <c r="C5545" s="8">
        <v>2579.0</v>
      </c>
      <c r="D5545" s="8">
        <v>8.0</v>
      </c>
      <c r="E5545" s="8">
        <v>4.0</v>
      </c>
      <c r="F5545" s="8">
        <v>2.0</v>
      </c>
      <c r="G5545" s="8">
        <v>2251.0</v>
      </c>
      <c r="H5545" s="8">
        <v>2075.0</v>
      </c>
      <c r="I5545" s="8">
        <v>2834.0</v>
      </c>
      <c r="J5545" s="8">
        <v>2575.0</v>
      </c>
      <c r="K5545" s="8">
        <v>6454.0</v>
      </c>
      <c r="L5545" s="8">
        <v>3890.0</v>
      </c>
      <c r="M5545" s="8">
        <v>1995.0</v>
      </c>
      <c r="N5545" s="8">
        <v>662.0</v>
      </c>
      <c r="O5545" s="8">
        <v>413.0</v>
      </c>
      <c r="P5545" s="8">
        <v>1.0</v>
      </c>
      <c r="Q5545" s="39" t="s">
        <v>127</v>
      </c>
      <c r="R5545" s="39" t="s">
        <v>13751</v>
      </c>
      <c r="S5545" s="39" t="s">
        <v>13752</v>
      </c>
      <c r="T5545" s="39" t="s">
        <v>13669</v>
      </c>
      <c r="U5545" s="39" t="s">
        <v>13670</v>
      </c>
      <c r="V5545" s="39" t="s">
        <v>3898</v>
      </c>
      <c r="W5545" s="39" t="s">
        <v>3899</v>
      </c>
      <c r="X5545" s="39" t="s">
        <v>13671</v>
      </c>
      <c r="Y5545" s="39" t="s">
        <v>13672</v>
      </c>
      <c r="Z5545" s="39" t="s">
        <v>4565</v>
      </c>
      <c r="AA5545" s="39" t="s">
        <v>4566</v>
      </c>
    </row>
    <row r="5546" ht="15.75" hidden="1" customHeight="1">
      <c r="A5546" s="39" t="s">
        <v>13757</v>
      </c>
      <c r="B5546" s="39" t="s">
        <v>13758</v>
      </c>
      <c r="C5546" s="8">
        <v>4213.0</v>
      </c>
      <c r="D5546" s="8">
        <v>13.0</v>
      </c>
      <c r="E5546" s="8">
        <v>7.0</v>
      </c>
      <c r="F5546" s="8">
        <v>4.0</v>
      </c>
      <c r="G5546" s="8">
        <v>4079.5</v>
      </c>
      <c r="H5546" s="8">
        <v>3854.0</v>
      </c>
      <c r="I5546" s="8">
        <v>4407.0</v>
      </c>
      <c r="J5546" s="8">
        <v>2869.0</v>
      </c>
      <c r="K5546" s="8">
        <v>2966.0</v>
      </c>
      <c r="L5546" s="8">
        <v>6065.0</v>
      </c>
      <c r="M5546" s="8">
        <v>4699.0</v>
      </c>
      <c r="N5546" s="8">
        <v>918.0</v>
      </c>
      <c r="O5546" s="8">
        <v>659.0</v>
      </c>
      <c r="P5546" s="8">
        <v>1.0</v>
      </c>
      <c r="Q5546" s="39" t="s">
        <v>127</v>
      </c>
      <c r="R5546" s="39" t="s">
        <v>13751</v>
      </c>
      <c r="S5546" s="39" t="s">
        <v>13752</v>
      </c>
      <c r="T5546" s="39" t="s">
        <v>13669</v>
      </c>
      <c r="U5546" s="39" t="s">
        <v>13670</v>
      </c>
      <c r="V5546" s="39" t="s">
        <v>3898</v>
      </c>
      <c r="W5546" s="39" t="s">
        <v>3899</v>
      </c>
      <c r="X5546" s="39" t="s">
        <v>13671</v>
      </c>
      <c r="Y5546" s="39" t="s">
        <v>13672</v>
      </c>
      <c r="Z5546" s="39" t="s">
        <v>4565</v>
      </c>
      <c r="AA5546" s="39" t="s">
        <v>4566</v>
      </c>
    </row>
    <row r="5547" ht="15.75" hidden="1" customHeight="1">
      <c r="A5547" s="39" t="s">
        <v>13759</v>
      </c>
      <c r="B5547" s="39" t="s">
        <v>13760</v>
      </c>
      <c r="C5547" s="8">
        <v>2879.0</v>
      </c>
      <c r="D5547" s="8">
        <v>9.0</v>
      </c>
      <c r="E5547" s="8">
        <v>5.0</v>
      </c>
      <c r="F5547" s="8">
        <v>3.0</v>
      </c>
      <c r="G5547" s="8">
        <v>2180.0</v>
      </c>
      <c r="H5547" s="8">
        <v>2471.0</v>
      </c>
      <c r="I5547" s="8">
        <v>5505.0</v>
      </c>
      <c r="J5547" s="8">
        <v>1954.0</v>
      </c>
      <c r="K5547" s="8">
        <v>4817.0</v>
      </c>
      <c r="L5547" s="8">
        <v>4102.0</v>
      </c>
      <c r="M5547" s="8">
        <v>3741.0</v>
      </c>
      <c r="N5547" s="8">
        <v>456.0</v>
      </c>
      <c r="O5547" s="8">
        <v>273.0</v>
      </c>
      <c r="P5547" s="8">
        <v>1.0</v>
      </c>
      <c r="Q5547" s="39" t="s">
        <v>127</v>
      </c>
      <c r="R5547" s="39" t="s">
        <v>13751</v>
      </c>
      <c r="S5547" s="39" t="s">
        <v>13752</v>
      </c>
      <c r="T5547" s="39" t="s">
        <v>13669</v>
      </c>
      <c r="U5547" s="39" t="s">
        <v>13670</v>
      </c>
      <c r="V5547" s="39" t="s">
        <v>3898</v>
      </c>
      <c r="W5547" s="39" t="s">
        <v>3899</v>
      </c>
      <c r="X5547" s="39" t="s">
        <v>13689</v>
      </c>
      <c r="Y5547" s="39" t="s">
        <v>13690</v>
      </c>
      <c r="Z5547" s="39" t="s">
        <v>4565</v>
      </c>
      <c r="AA5547" s="39" t="s">
        <v>4566</v>
      </c>
    </row>
    <row r="5548" ht="15.75" hidden="1" customHeight="1">
      <c r="A5548" s="39" t="s">
        <v>13761</v>
      </c>
      <c r="B5548" s="39" t="s">
        <v>13762</v>
      </c>
      <c r="C5548" s="8">
        <v>2482.0</v>
      </c>
      <c r="D5548" s="8">
        <v>8.0</v>
      </c>
      <c r="E5548" s="8">
        <v>4.0</v>
      </c>
      <c r="F5548" s="8">
        <v>2.0</v>
      </c>
      <c r="G5548" s="8">
        <v>2519.0</v>
      </c>
      <c r="H5548" s="8">
        <v>1717.0</v>
      </c>
      <c r="I5548" s="8">
        <v>2956.0</v>
      </c>
      <c r="J5548" s="8">
        <v>2633.0</v>
      </c>
      <c r="K5548" s="8">
        <v>5810.0</v>
      </c>
      <c r="L5548" s="8">
        <v>3552.0</v>
      </c>
      <c r="M5548" s="8">
        <v>1876.0</v>
      </c>
      <c r="N5548" s="8">
        <v>796.0</v>
      </c>
      <c r="O5548" s="8">
        <v>491.0</v>
      </c>
      <c r="P5548" s="8">
        <v>1.0</v>
      </c>
      <c r="Q5548" s="39" t="s">
        <v>127</v>
      </c>
      <c r="R5548" s="39" t="s">
        <v>13763</v>
      </c>
      <c r="S5548" s="39" t="s">
        <v>13764</v>
      </c>
      <c r="T5548" s="39" t="s">
        <v>13669</v>
      </c>
      <c r="U5548" s="39" t="s">
        <v>13670</v>
      </c>
      <c r="V5548" s="39" t="s">
        <v>3898</v>
      </c>
      <c r="W5548" s="39" t="s">
        <v>3899</v>
      </c>
      <c r="X5548" s="39" t="s">
        <v>13689</v>
      </c>
      <c r="Y5548" s="39" t="s">
        <v>13690</v>
      </c>
      <c r="Z5548" s="39" t="s">
        <v>4565</v>
      </c>
      <c r="AA5548" s="39" t="s">
        <v>4566</v>
      </c>
    </row>
    <row r="5549" ht="15.75" hidden="1" customHeight="1">
      <c r="A5549" s="39" t="s">
        <v>13765</v>
      </c>
      <c r="B5549" s="39" t="s">
        <v>13766</v>
      </c>
      <c r="C5549" s="8">
        <v>2447.0</v>
      </c>
      <c r="D5549" s="8">
        <v>8.0</v>
      </c>
      <c r="E5549" s="8">
        <v>4.0</v>
      </c>
      <c r="F5549" s="8">
        <v>2.0</v>
      </c>
      <c r="G5549" s="8">
        <v>2764.0</v>
      </c>
      <c r="H5549" s="8">
        <v>2108.0</v>
      </c>
      <c r="I5549" s="8">
        <v>1843.0</v>
      </c>
      <c r="J5549" s="8">
        <v>2608.0</v>
      </c>
      <c r="K5549" s="8">
        <v>4481.0</v>
      </c>
      <c r="L5549" s="8">
        <v>3649.0</v>
      </c>
      <c r="M5549" s="8">
        <v>1257.0</v>
      </c>
      <c r="N5549" s="8">
        <v>658.0</v>
      </c>
      <c r="O5549" s="8">
        <v>391.0</v>
      </c>
      <c r="P5549" s="8">
        <v>1.0</v>
      </c>
      <c r="Q5549" s="39" t="s">
        <v>127</v>
      </c>
      <c r="R5549" s="39" t="s">
        <v>13763</v>
      </c>
      <c r="S5549" s="39" t="s">
        <v>13764</v>
      </c>
      <c r="T5549" s="39" t="s">
        <v>13669</v>
      </c>
      <c r="U5549" s="39" t="s">
        <v>13670</v>
      </c>
      <c r="V5549" s="39" t="s">
        <v>3898</v>
      </c>
      <c r="W5549" s="39" t="s">
        <v>3899</v>
      </c>
      <c r="X5549" s="39" t="s">
        <v>13689</v>
      </c>
      <c r="Y5549" s="39" t="s">
        <v>13690</v>
      </c>
      <c r="Z5549" s="39" t="s">
        <v>4565</v>
      </c>
      <c r="AA5549" s="39" t="s">
        <v>4566</v>
      </c>
    </row>
    <row r="5550" ht="15.75" hidden="1" customHeight="1">
      <c r="A5550" s="39" t="s">
        <v>13767</v>
      </c>
      <c r="B5550" s="39" t="s">
        <v>13768</v>
      </c>
      <c r="C5550" s="8">
        <v>893.0</v>
      </c>
      <c r="D5550" s="8">
        <v>3.0</v>
      </c>
      <c r="E5550" s="8">
        <v>2.0</v>
      </c>
      <c r="F5550" s="8">
        <v>1.0</v>
      </c>
      <c r="G5550" s="8">
        <v>862.0</v>
      </c>
      <c r="H5550" s="8">
        <v>733.0</v>
      </c>
      <c r="I5550" s="8">
        <v>1510.0</v>
      </c>
      <c r="J5550" s="8">
        <v>921.0</v>
      </c>
      <c r="K5550" s="8">
        <v>4117.0</v>
      </c>
      <c r="L5550" s="8">
        <v>1389.0</v>
      </c>
      <c r="M5550" s="8">
        <v>1224.0</v>
      </c>
      <c r="N5550" s="8">
        <v>673.0</v>
      </c>
      <c r="O5550" s="8">
        <v>456.0</v>
      </c>
      <c r="P5550" s="8">
        <v>1.0</v>
      </c>
      <c r="Q5550" s="39" t="s">
        <v>127</v>
      </c>
      <c r="R5550" s="39" t="s">
        <v>13763</v>
      </c>
      <c r="S5550" s="39" t="s">
        <v>13764</v>
      </c>
      <c r="T5550" s="39" t="s">
        <v>13669</v>
      </c>
      <c r="U5550" s="39" t="s">
        <v>13670</v>
      </c>
      <c r="V5550" s="39" t="s">
        <v>3898</v>
      </c>
      <c r="W5550" s="39" t="s">
        <v>3899</v>
      </c>
      <c r="X5550" s="39" t="s">
        <v>13689</v>
      </c>
      <c r="Y5550" s="39" t="s">
        <v>13690</v>
      </c>
      <c r="Z5550" s="39" t="s">
        <v>4565</v>
      </c>
      <c r="AA5550" s="39" t="s">
        <v>4566</v>
      </c>
    </row>
    <row r="5551" ht="15.75" hidden="1" customHeight="1">
      <c r="A5551" s="39" t="s">
        <v>13769</v>
      </c>
      <c r="B5551" s="39" t="s">
        <v>13770</v>
      </c>
      <c r="C5551" s="8">
        <v>1461.0</v>
      </c>
      <c r="D5551" s="8">
        <v>5.0</v>
      </c>
      <c r="E5551" s="8">
        <v>3.0</v>
      </c>
      <c r="F5551" s="8">
        <v>2.0</v>
      </c>
      <c r="G5551" s="8">
        <v>1659.0</v>
      </c>
      <c r="H5551" s="8">
        <v>1170.0</v>
      </c>
      <c r="I5551" s="8">
        <v>1709.0</v>
      </c>
      <c r="J5551" s="8">
        <v>1061.0</v>
      </c>
      <c r="K5551" s="8">
        <v>5088.0</v>
      </c>
      <c r="L5551" s="8">
        <v>2277.0</v>
      </c>
      <c r="M5551" s="8">
        <v>2150.0</v>
      </c>
      <c r="N5551" s="8">
        <v>786.0</v>
      </c>
      <c r="O5551" s="8">
        <v>496.0</v>
      </c>
      <c r="P5551" s="8">
        <v>1.0</v>
      </c>
      <c r="Q5551" s="39" t="s">
        <v>127</v>
      </c>
      <c r="R5551" s="39" t="s">
        <v>13763</v>
      </c>
      <c r="S5551" s="39" t="s">
        <v>13764</v>
      </c>
      <c r="T5551" s="39" t="s">
        <v>13669</v>
      </c>
      <c r="U5551" s="39" t="s">
        <v>13670</v>
      </c>
      <c r="V5551" s="39" t="s">
        <v>3898</v>
      </c>
      <c r="W5551" s="39" t="s">
        <v>3899</v>
      </c>
      <c r="X5551" s="39" t="s">
        <v>13689</v>
      </c>
      <c r="Y5551" s="39" t="s">
        <v>13690</v>
      </c>
      <c r="Z5551" s="39" t="s">
        <v>4565</v>
      </c>
      <c r="AA5551" s="39" t="s">
        <v>4566</v>
      </c>
    </row>
    <row r="5552" ht="15.75" hidden="1" customHeight="1">
      <c r="A5552" s="39" t="s">
        <v>13771</v>
      </c>
      <c r="B5552" s="39" t="s">
        <v>13772</v>
      </c>
      <c r="C5552" s="8">
        <v>4472.0</v>
      </c>
      <c r="D5552" s="8">
        <v>13.0</v>
      </c>
      <c r="E5552" s="8">
        <v>7.0</v>
      </c>
      <c r="F5552" s="8">
        <v>4.0</v>
      </c>
      <c r="G5552" s="8">
        <v>4264.0</v>
      </c>
      <c r="H5552" s="8">
        <v>3951.0</v>
      </c>
      <c r="I5552" s="8">
        <v>5030.0</v>
      </c>
      <c r="J5552" s="8">
        <v>2543.0</v>
      </c>
      <c r="K5552" s="8">
        <v>4353.0</v>
      </c>
      <c r="L5552" s="8">
        <v>5070.0</v>
      </c>
      <c r="M5552" s="8">
        <v>4637.0</v>
      </c>
      <c r="N5552" s="8">
        <v>788.0</v>
      </c>
      <c r="O5552" s="8">
        <v>483.0</v>
      </c>
      <c r="P5552" s="8">
        <v>1.0</v>
      </c>
      <c r="Q5552" s="39" t="s">
        <v>127</v>
      </c>
      <c r="R5552" s="39" t="s">
        <v>13763</v>
      </c>
      <c r="S5552" s="39" t="s">
        <v>13764</v>
      </c>
      <c r="T5552" s="39" t="s">
        <v>13669</v>
      </c>
      <c r="U5552" s="39" t="s">
        <v>13670</v>
      </c>
      <c r="V5552" s="39" t="s">
        <v>3898</v>
      </c>
      <c r="W5552" s="39" t="s">
        <v>3899</v>
      </c>
      <c r="X5552" s="39" t="s">
        <v>13689</v>
      </c>
      <c r="Y5552" s="39" t="s">
        <v>13690</v>
      </c>
      <c r="Z5552" s="39" t="s">
        <v>4565</v>
      </c>
      <c r="AA5552" s="39" t="s">
        <v>4566</v>
      </c>
    </row>
    <row r="5553" ht="15.75" hidden="1" customHeight="1">
      <c r="A5553" s="39" t="s">
        <v>13773</v>
      </c>
      <c r="B5553" s="39" t="s">
        <v>13774</v>
      </c>
      <c r="C5553" s="8">
        <v>5507.0</v>
      </c>
      <c r="D5553" s="8">
        <v>16.0</v>
      </c>
      <c r="E5553" s="8">
        <v>8.0</v>
      </c>
      <c r="F5553" s="8">
        <v>4.0</v>
      </c>
      <c r="G5553" s="8">
        <v>6132.0</v>
      </c>
      <c r="H5553" s="8">
        <v>5670.0</v>
      </c>
      <c r="I5553" s="8">
        <v>6023.0</v>
      </c>
      <c r="J5553" s="8">
        <v>4023.0</v>
      </c>
      <c r="K5553" s="8">
        <v>1094.0</v>
      </c>
      <c r="L5553" s="8">
        <v>6823.0</v>
      </c>
      <c r="M5553" s="8">
        <v>5653.0</v>
      </c>
      <c r="N5553" s="8">
        <v>744.0</v>
      </c>
      <c r="O5553" s="8">
        <v>462.0</v>
      </c>
      <c r="P5553" s="8">
        <v>1.0</v>
      </c>
      <c r="Q5553" s="39" t="s">
        <v>127</v>
      </c>
      <c r="R5553" s="39" t="s">
        <v>13775</v>
      </c>
      <c r="S5553" s="39" t="s">
        <v>13776</v>
      </c>
      <c r="T5553" s="39" t="s">
        <v>13669</v>
      </c>
      <c r="U5553" s="39" t="s">
        <v>13670</v>
      </c>
      <c r="V5553" s="39" t="s">
        <v>3898</v>
      </c>
      <c r="W5553" s="39" t="s">
        <v>3899</v>
      </c>
      <c r="X5553" s="39" t="s">
        <v>13689</v>
      </c>
      <c r="Y5553" s="39" t="s">
        <v>13690</v>
      </c>
      <c r="Z5553" s="39" t="s">
        <v>4565</v>
      </c>
      <c r="AA5553" s="39" t="s">
        <v>4566</v>
      </c>
    </row>
    <row r="5554" ht="15.75" hidden="1" customHeight="1">
      <c r="A5554" s="39" t="s">
        <v>13777</v>
      </c>
      <c r="B5554" s="39" t="s">
        <v>13778</v>
      </c>
      <c r="C5554" s="8">
        <v>5373.0</v>
      </c>
      <c r="D5554" s="8">
        <v>16.0</v>
      </c>
      <c r="E5554" s="8">
        <v>8.0</v>
      </c>
      <c r="F5554" s="8">
        <v>4.0</v>
      </c>
      <c r="G5554" s="8">
        <v>5048.5</v>
      </c>
      <c r="H5554" s="8">
        <v>4916.0</v>
      </c>
      <c r="I5554" s="8">
        <v>4555.0</v>
      </c>
      <c r="J5554" s="8">
        <v>4408.0</v>
      </c>
      <c r="K5554" s="8">
        <v>4197.0</v>
      </c>
      <c r="L5554" s="8">
        <v>5023.0</v>
      </c>
      <c r="M5554" s="8">
        <v>4924.0</v>
      </c>
      <c r="N5554" s="8">
        <v>676.0</v>
      </c>
      <c r="O5554" s="8">
        <v>429.0</v>
      </c>
      <c r="P5554" s="8">
        <v>1.0</v>
      </c>
      <c r="Q5554" s="39" t="s">
        <v>127</v>
      </c>
      <c r="R5554" s="39" t="s">
        <v>13775</v>
      </c>
      <c r="S5554" s="39" t="s">
        <v>13776</v>
      </c>
      <c r="T5554" s="39" t="s">
        <v>13669</v>
      </c>
      <c r="U5554" s="39" t="s">
        <v>13670</v>
      </c>
      <c r="V5554" s="39" t="s">
        <v>3898</v>
      </c>
      <c r="W5554" s="39" t="s">
        <v>3899</v>
      </c>
      <c r="X5554" s="39" t="s">
        <v>13689</v>
      </c>
      <c r="Y5554" s="39" t="s">
        <v>13690</v>
      </c>
      <c r="Z5554" s="39" t="s">
        <v>4565</v>
      </c>
      <c r="AA5554" s="39" t="s">
        <v>4566</v>
      </c>
    </row>
    <row r="5555" ht="15.75" hidden="1" customHeight="1">
      <c r="A5555" s="39" t="s">
        <v>13779</v>
      </c>
      <c r="B5555" s="39" t="s">
        <v>13780</v>
      </c>
      <c r="C5555" s="8">
        <v>1763.0</v>
      </c>
      <c r="D5555" s="8">
        <v>6.0</v>
      </c>
      <c r="E5555" s="8">
        <v>3.0</v>
      </c>
      <c r="F5555" s="8">
        <v>2.0</v>
      </c>
      <c r="G5555" s="8">
        <v>2202.0</v>
      </c>
      <c r="H5555" s="8">
        <v>1636.0</v>
      </c>
      <c r="I5555" s="8">
        <v>1885.0</v>
      </c>
      <c r="J5555" s="8">
        <v>1063.0</v>
      </c>
      <c r="K5555" s="8">
        <v>2466.0</v>
      </c>
      <c r="L5555" s="8">
        <v>4502.0</v>
      </c>
      <c r="M5555" s="8">
        <v>1327.0</v>
      </c>
      <c r="N5555" s="8">
        <v>833.0</v>
      </c>
      <c r="O5555" s="8">
        <v>523.0</v>
      </c>
      <c r="P5555" s="8">
        <v>1.0</v>
      </c>
      <c r="Q5555" s="39" t="s">
        <v>127</v>
      </c>
      <c r="R5555" s="39" t="s">
        <v>13775</v>
      </c>
      <c r="S5555" s="39" t="s">
        <v>13776</v>
      </c>
      <c r="T5555" s="39" t="s">
        <v>13669</v>
      </c>
      <c r="U5555" s="39" t="s">
        <v>13670</v>
      </c>
      <c r="V5555" s="39" t="s">
        <v>3898</v>
      </c>
      <c r="W5555" s="39" t="s">
        <v>3899</v>
      </c>
      <c r="X5555" s="39" t="s">
        <v>13689</v>
      </c>
      <c r="Y5555" s="39" t="s">
        <v>13690</v>
      </c>
      <c r="Z5555" s="39" t="s">
        <v>4565</v>
      </c>
      <c r="AA5555" s="39" t="s">
        <v>4566</v>
      </c>
    </row>
    <row r="5556" ht="15.75" hidden="1" customHeight="1">
      <c r="A5556" s="39" t="s">
        <v>13781</v>
      </c>
      <c r="B5556" s="39" t="s">
        <v>13782</v>
      </c>
      <c r="C5556" s="8">
        <v>1615.0</v>
      </c>
      <c r="D5556" s="8">
        <v>5.0</v>
      </c>
      <c r="E5556" s="8">
        <v>3.0</v>
      </c>
      <c r="F5556" s="8">
        <v>2.0</v>
      </c>
      <c r="G5556" s="8">
        <v>1609.0</v>
      </c>
      <c r="H5556" s="8">
        <v>1169.0</v>
      </c>
      <c r="I5556" s="8">
        <v>2907.0</v>
      </c>
      <c r="J5556" s="8">
        <v>1194.0</v>
      </c>
      <c r="K5556" s="8">
        <v>4141.0</v>
      </c>
      <c r="L5556" s="8">
        <v>2767.0</v>
      </c>
      <c r="M5556" s="8">
        <v>3086.0</v>
      </c>
      <c r="N5556" s="8">
        <v>770.0</v>
      </c>
      <c r="O5556" s="8">
        <v>463.0</v>
      </c>
      <c r="P5556" s="8">
        <v>1.0</v>
      </c>
      <c r="Q5556" s="39" t="s">
        <v>127</v>
      </c>
      <c r="R5556" s="39" t="s">
        <v>13775</v>
      </c>
      <c r="S5556" s="39" t="s">
        <v>13776</v>
      </c>
      <c r="T5556" s="39" t="s">
        <v>13669</v>
      </c>
      <c r="U5556" s="39" t="s">
        <v>13670</v>
      </c>
      <c r="V5556" s="39" t="s">
        <v>3898</v>
      </c>
      <c r="W5556" s="39" t="s">
        <v>3899</v>
      </c>
      <c r="X5556" s="39" t="s">
        <v>13689</v>
      </c>
      <c r="Y5556" s="39" t="s">
        <v>13690</v>
      </c>
      <c r="Z5556" s="39" t="s">
        <v>4565</v>
      </c>
      <c r="AA5556" s="39" t="s">
        <v>4566</v>
      </c>
    </row>
    <row r="5557" ht="15.75" hidden="1" customHeight="1">
      <c r="A5557" s="39" t="s">
        <v>13783</v>
      </c>
      <c r="B5557" s="39" t="s">
        <v>13784</v>
      </c>
      <c r="C5557" s="8">
        <v>3899.0</v>
      </c>
      <c r="D5557" s="8">
        <v>12.0</v>
      </c>
      <c r="E5557" s="8">
        <v>6.0</v>
      </c>
      <c r="F5557" s="8">
        <v>3.0</v>
      </c>
      <c r="G5557" s="8">
        <v>4088.0</v>
      </c>
      <c r="H5557" s="8">
        <v>2824.0</v>
      </c>
      <c r="I5557" s="8">
        <v>4781.0</v>
      </c>
      <c r="J5557" s="8">
        <v>3708.0</v>
      </c>
      <c r="K5557" s="8">
        <v>4120.0</v>
      </c>
      <c r="L5557" s="8">
        <v>2270.0</v>
      </c>
      <c r="M5557" s="8">
        <v>4004.0</v>
      </c>
      <c r="N5557" s="8">
        <v>921.0</v>
      </c>
      <c r="O5557" s="8">
        <v>537.0</v>
      </c>
      <c r="P5557" s="8">
        <v>1.0</v>
      </c>
      <c r="Q5557" s="39" t="s">
        <v>127</v>
      </c>
      <c r="R5557" s="39" t="s">
        <v>13775</v>
      </c>
      <c r="S5557" s="39" t="s">
        <v>13776</v>
      </c>
      <c r="T5557" s="39" t="s">
        <v>13669</v>
      </c>
      <c r="U5557" s="39" t="s">
        <v>13670</v>
      </c>
      <c r="V5557" s="39" t="s">
        <v>3898</v>
      </c>
      <c r="W5557" s="39" t="s">
        <v>3899</v>
      </c>
      <c r="X5557" s="39" t="s">
        <v>13689</v>
      </c>
      <c r="Y5557" s="39" t="s">
        <v>13690</v>
      </c>
      <c r="Z5557" s="39" t="s">
        <v>4565</v>
      </c>
      <c r="AA5557" s="39" t="s">
        <v>4566</v>
      </c>
    </row>
    <row r="5558" ht="15.75" hidden="1" customHeight="1">
      <c r="A5558" s="39" t="s">
        <v>13785</v>
      </c>
      <c r="B5558" s="39" t="s">
        <v>13786</v>
      </c>
      <c r="C5558" s="8">
        <v>5329.0</v>
      </c>
      <c r="D5558" s="8">
        <v>16.0</v>
      </c>
      <c r="E5558" s="8">
        <v>8.0</v>
      </c>
      <c r="F5558" s="8">
        <v>4.0</v>
      </c>
      <c r="G5558" s="8">
        <v>6133.0</v>
      </c>
      <c r="H5558" s="8">
        <v>5909.0</v>
      </c>
      <c r="I5558" s="8">
        <v>4629.0</v>
      </c>
      <c r="J5558" s="8">
        <v>4527.0</v>
      </c>
      <c r="K5558" s="8">
        <v>3026.0</v>
      </c>
      <c r="L5558" s="8">
        <v>824.0</v>
      </c>
      <c r="M5558" s="8">
        <v>3721.0</v>
      </c>
      <c r="N5558" s="8">
        <v>1228.0</v>
      </c>
      <c r="O5558" s="8">
        <v>834.0</v>
      </c>
      <c r="P5558" s="8">
        <v>1.0</v>
      </c>
      <c r="Q5558" s="39" t="s">
        <v>127</v>
      </c>
      <c r="R5558" s="39" t="s">
        <v>13775</v>
      </c>
      <c r="S5558" s="39" t="s">
        <v>13776</v>
      </c>
      <c r="T5558" s="39" t="s">
        <v>13669</v>
      </c>
      <c r="U5558" s="39" t="s">
        <v>13670</v>
      </c>
      <c r="V5558" s="39" t="s">
        <v>3898</v>
      </c>
      <c r="W5558" s="39" t="s">
        <v>3899</v>
      </c>
      <c r="X5558" s="39" t="s">
        <v>13689</v>
      </c>
      <c r="Y5558" s="39" t="s">
        <v>13690</v>
      </c>
      <c r="Z5558" s="39" t="s">
        <v>13695</v>
      </c>
      <c r="AA5558" s="39" t="s">
        <v>13696</v>
      </c>
    </row>
    <row r="5559" ht="15.75" hidden="1" customHeight="1">
      <c r="A5559" s="39" t="s">
        <v>13787</v>
      </c>
      <c r="B5559" s="39" t="s">
        <v>13788</v>
      </c>
      <c r="C5559" s="8">
        <v>3928.0</v>
      </c>
      <c r="D5559" s="8">
        <v>12.0</v>
      </c>
      <c r="E5559" s="8">
        <v>6.0</v>
      </c>
      <c r="F5559" s="8">
        <v>3.0</v>
      </c>
      <c r="G5559" s="8">
        <v>4138.0</v>
      </c>
      <c r="H5559" s="8">
        <v>3837.0</v>
      </c>
      <c r="I5559" s="8">
        <v>2894.0</v>
      </c>
      <c r="J5559" s="8">
        <v>3650.0</v>
      </c>
      <c r="K5559" s="8">
        <v>3117.0</v>
      </c>
      <c r="L5559" s="8">
        <v>3899.0</v>
      </c>
      <c r="M5559" s="8">
        <v>2116.0</v>
      </c>
      <c r="N5559" s="8">
        <v>543.0</v>
      </c>
      <c r="O5559" s="8">
        <v>384.0</v>
      </c>
      <c r="P5559" s="8">
        <v>1.0</v>
      </c>
      <c r="Q5559" s="39" t="s">
        <v>127</v>
      </c>
      <c r="R5559" s="39" t="s">
        <v>13789</v>
      </c>
      <c r="S5559" s="39" t="s">
        <v>13790</v>
      </c>
      <c r="T5559" s="39" t="s">
        <v>13669</v>
      </c>
      <c r="U5559" s="39" t="s">
        <v>13670</v>
      </c>
      <c r="V5559" s="39" t="s">
        <v>3898</v>
      </c>
      <c r="W5559" s="39" t="s">
        <v>3899</v>
      </c>
      <c r="X5559" s="39" t="s">
        <v>13791</v>
      </c>
      <c r="Y5559" s="39" t="s">
        <v>13792</v>
      </c>
      <c r="Z5559" s="39" t="s">
        <v>13695</v>
      </c>
      <c r="AA5559" s="39" t="s">
        <v>13696</v>
      </c>
    </row>
    <row r="5560" ht="15.75" hidden="1" customHeight="1">
      <c r="A5560" s="39" t="s">
        <v>13793</v>
      </c>
      <c r="B5560" s="39" t="s">
        <v>13794</v>
      </c>
      <c r="C5560" s="8">
        <v>124.0</v>
      </c>
      <c r="D5560" s="8">
        <v>1.0</v>
      </c>
      <c r="E5560" s="8">
        <v>1.0</v>
      </c>
      <c r="F5560" s="8">
        <v>1.0</v>
      </c>
      <c r="G5560" s="8">
        <v>100.0</v>
      </c>
      <c r="H5560" s="8">
        <v>143.0</v>
      </c>
      <c r="I5560" s="8">
        <v>341.0</v>
      </c>
      <c r="J5560" s="8">
        <v>59.0</v>
      </c>
      <c r="K5560" s="8">
        <v>6288.0</v>
      </c>
      <c r="L5560" s="8">
        <v>1485.0</v>
      </c>
      <c r="M5560" s="8">
        <v>994.0</v>
      </c>
      <c r="N5560" s="8">
        <v>651.0</v>
      </c>
      <c r="O5560" s="8">
        <v>436.0</v>
      </c>
      <c r="P5560" s="8">
        <v>1.0</v>
      </c>
      <c r="Q5560" s="39" t="s">
        <v>127</v>
      </c>
      <c r="R5560" s="39" t="s">
        <v>13789</v>
      </c>
      <c r="S5560" s="39" t="s">
        <v>13790</v>
      </c>
      <c r="T5560" s="39" t="s">
        <v>13669</v>
      </c>
      <c r="U5560" s="39" t="s">
        <v>13670</v>
      </c>
      <c r="V5560" s="39" t="s">
        <v>3898</v>
      </c>
      <c r="W5560" s="39" t="s">
        <v>3899</v>
      </c>
      <c r="X5560" s="39" t="s">
        <v>13791</v>
      </c>
      <c r="Y5560" s="39" t="s">
        <v>13792</v>
      </c>
      <c r="Z5560" s="39" t="s">
        <v>13695</v>
      </c>
      <c r="AA5560" s="39" t="s">
        <v>13696</v>
      </c>
    </row>
    <row r="5561" ht="15.75" hidden="1" customHeight="1">
      <c r="A5561" s="39" t="s">
        <v>13795</v>
      </c>
      <c r="B5561" s="39" t="s">
        <v>13796</v>
      </c>
      <c r="C5561" s="8">
        <v>86.0</v>
      </c>
      <c r="D5561" s="8">
        <v>1.0</v>
      </c>
      <c r="E5561" s="8">
        <v>1.0</v>
      </c>
      <c r="F5561" s="8">
        <v>1.0</v>
      </c>
      <c r="G5561" s="8">
        <v>42.0</v>
      </c>
      <c r="H5561" s="8">
        <v>247.0</v>
      </c>
      <c r="I5561" s="8">
        <v>285.0</v>
      </c>
      <c r="J5561" s="8">
        <v>48.0</v>
      </c>
      <c r="K5561" s="8">
        <v>4399.0</v>
      </c>
      <c r="L5561" s="8">
        <v>417.0</v>
      </c>
      <c r="M5561" s="8">
        <v>686.0</v>
      </c>
      <c r="N5561" s="8">
        <v>684.0</v>
      </c>
      <c r="O5561" s="8">
        <v>450.0</v>
      </c>
      <c r="P5561" s="8">
        <v>1.0</v>
      </c>
      <c r="Q5561" s="39" t="s">
        <v>127</v>
      </c>
      <c r="R5561" s="39" t="s">
        <v>13789</v>
      </c>
      <c r="S5561" s="39" t="s">
        <v>13790</v>
      </c>
      <c r="T5561" s="39" t="s">
        <v>13669</v>
      </c>
      <c r="U5561" s="39" t="s">
        <v>13670</v>
      </c>
      <c r="V5561" s="39" t="s">
        <v>3898</v>
      </c>
      <c r="W5561" s="39" t="s">
        <v>3899</v>
      </c>
      <c r="X5561" s="39" t="s">
        <v>13791</v>
      </c>
      <c r="Y5561" s="39" t="s">
        <v>13792</v>
      </c>
      <c r="Z5561" s="39" t="s">
        <v>13695</v>
      </c>
      <c r="AA5561" s="39" t="s">
        <v>13696</v>
      </c>
    </row>
    <row r="5562" ht="15.75" hidden="1" customHeight="1">
      <c r="A5562" s="39" t="s">
        <v>13797</v>
      </c>
      <c r="B5562" s="39" t="s">
        <v>13798</v>
      </c>
      <c r="C5562" s="8">
        <v>918.0</v>
      </c>
      <c r="D5562" s="8">
        <v>3.0</v>
      </c>
      <c r="E5562" s="8">
        <v>2.0</v>
      </c>
      <c r="F5562" s="8">
        <v>1.0</v>
      </c>
      <c r="G5562" s="8">
        <v>732.0</v>
      </c>
      <c r="H5562" s="8">
        <v>1309.0</v>
      </c>
      <c r="I5562" s="8">
        <v>681.0</v>
      </c>
      <c r="J5562" s="8">
        <v>1460.0</v>
      </c>
      <c r="K5562" s="8">
        <v>3119.0</v>
      </c>
      <c r="L5562" s="8">
        <v>977.0</v>
      </c>
      <c r="M5562" s="8">
        <v>946.0</v>
      </c>
      <c r="N5562" s="8">
        <v>876.0</v>
      </c>
      <c r="O5562" s="8">
        <v>608.0</v>
      </c>
      <c r="P5562" s="8">
        <v>1.0</v>
      </c>
      <c r="Q5562" s="39" t="s">
        <v>127</v>
      </c>
      <c r="R5562" s="39" t="s">
        <v>13789</v>
      </c>
      <c r="S5562" s="39" t="s">
        <v>13790</v>
      </c>
      <c r="T5562" s="39" t="s">
        <v>13669</v>
      </c>
      <c r="U5562" s="39" t="s">
        <v>13670</v>
      </c>
      <c r="V5562" s="39" t="s">
        <v>3898</v>
      </c>
      <c r="W5562" s="39" t="s">
        <v>3899</v>
      </c>
      <c r="X5562" s="39" t="s">
        <v>13791</v>
      </c>
      <c r="Y5562" s="39" t="s">
        <v>13792</v>
      </c>
      <c r="Z5562" s="39" t="s">
        <v>13695</v>
      </c>
      <c r="AA5562" s="39" t="s">
        <v>13696</v>
      </c>
    </row>
    <row r="5563" ht="15.75" hidden="1" customHeight="1">
      <c r="A5563" s="39" t="s">
        <v>13799</v>
      </c>
      <c r="B5563" s="39" t="s">
        <v>13800</v>
      </c>
      <c r="C5563" s="8">
        <v>9.0</v>
      </c>
      <c r="D5563" s="8">
        <v>1.0</v>
      </c>
      <c r="E5563" s="8">
        <v>1.0</v>
      </c>
      <c r="F5563" s="8">
        <v>1.0</v>
      </c>
      <c r="G5563" s="8">
        <v>9.0</v>
      </c>
      <c r="H5563" s="8">
        <v>26.0</v>
      </c>
      <c r="I5563" s="8">
        <v>26.0</v>
      </c>
      <c r="J5563" s="8">
        <v>30.0</v>
      </c>
      <c r="K5563" s="8">
        <v>5790.0</v>
      </c>
      <c r="L5563" s="8">
        <v>593.0</v>
      </c>
      <c r="M5563" s="8">
        <v>481.0</v>
      </c>
      <c r="N5563" s="8">
        <v>530.0</v>
      </c>
      <c r="O5563" s="8">
        <v>351.0</v>
      </c>
      <c r="P5563" s="8">
        <v>1.0</v>
      </c>
      <c r="Q5563" s="39" t="s">
        <v>127</v>
      </c>
      <c r="R5563" s="39" t="s">
        <v>13789</v>
      </c>
      <c r="S5563" s="39" t="s">
        <v>13790</v>
      </c>
      <c r="T5563" s="39" t="s">
        <v>13669</v>
      </c>
      <c r="U5563" s="39" t="s">
        <v>13670</v>
      </c>
      <c r="V5563" s="39" t="s">
        <v>3898</v>
      </c>
      <c r="W5563" s="39" t="s">
        <v>3899</v>
      </c>
      <c r="X5563" s="39" t="s">
        <v>13791</v>
      </c>
      <c r="Y5563" s="39" t="s">
        <v>13792</v>
      </c>
      <c r="Z5563" s="39" t="s">
        <v>13695</v>
      </c>
      <c r="AA5563" s="39" t="s">
        <v>13696</v>
      </c>
    </row>
    <row r="5564" ht="15.75" hidden="1" customHeight="1">
      <c r="A5564" s="39" t="s">
        <v>13801</v>
      </c>
      <c r="B5564" s="39" t="s">
        <v>13802</v>
      </c>
      <c r="C5564" s="8">
        <v>4.0</v>
      </c>
      <c r="D5564" s="8">
        <v>1.0</v>
      </c>
      <c r="E5564" s="8">
        <v>1.0</v>
      </c>
      <c r="F5564" s="8">
        <v>1.0</v>
      </c>
      <c r="G5564" s="8">
        <v>4.0</v>
      </c>
      <c r="H5564" s="8">
        <v>12.0</v>
      </c>
      <c r="I5564" s="8">
        <v>5.0</v>
      </c>
      <c r="J5564" s="8">
        <v>4.0</v>
      </c>
      <c r="K5564" s="8">
        <v>5622.0</v>
      </c>
      <c r="L5564" s="8">
        <v>376.0</v>
      </c>
      <c r="M5564" s="8">
        <v>514.0</v>
      </c>
      <c r="N5564" s="8">
        <v>480.0</v>
      </c>
      <c r="O5564" s="8">
        <v>318.0</v>
      </c>
      <c r="P5564" s="8">
        <v>1.0</v>
      </c>
      <c r="Q5564" s="39" t="s">
        <v>127</v>
      </c>
      <c r="R5564" s="39" t="s">
        <v>13789</v>
      </c>
      <c r="S5564" s="39" t="s">
        <v>13790</v>
      </c>
      <c r="T5564" s="39" t="s">
        <v>13669</v>
      </c>
      <c r="U5564" s="39" t="s">
        <v>13670</v>
      </c>
      <c r="V5564" s="39" t="s">
        <v>3898</v>
      </c>
      <c r="W5564" s="39" t="s">
        <v>3899</v>
      </c>
      <c r="X5564" s="39" t="s">
        <v>13791</v>
      </c>
      <c r="Y5564" s="39" t="s">
        <v>13792</v>
      </c>
      <c r="Z5564" s="39" t="s">
        <v>13695</v>
      </c>
      <c r="AA5564" s="39" t="s">
        <v>13696</v>
      </c>
    </row>
    <row r="5565" ht="15.75" hidden="1" customHeight="1">
      <c r="A5565" s="39" t="s">
        <v>13803</v>
      </c>
      <c r="B5565" s="39" t="s">
        <v>13804</v>
      </c>
      <c r="C5565" s="8">
        <v>89.0</v>
      </c>
      <c r="D5565" s="8">
        <v>1.0</v>
      </c>
      <c r="E5565" s="8">
        <v>1.0</v>
      </c>
      <c r="F5565" s="8">
        <v>1.0</v>
      </c>
      <c r="G5565" s="8">
        <v>156.0</v>
      </c>
      <c r="H5565" s="8">
        <v>70.0</v>
      </c>
      <c r="I5565" s="8">
        <v>556.0</v>
      </c>
      <c r="J5565" s="8">
        <v>60.0</v>
      </c>
      <c r="K5565" s="8">
        <v>5056.0</v>
      </c>
      <c r="L5565" s="8">
        <v>116.0</v>
      </c>
      <c r="M5565" s="8">
        <v>715.0</v>
      </c>
      <c r="N5565" s="8">
        <v>432.0</v>
      </c>
      <c r="O5565" s="8">
        <v>321.0</v>
      </c>
      <c r="P5565" s="8">
        <v>1.0</v>
      </c>
      <c r="Q5565" s="39" t="s">
        <v>127</v>
      </c>
      <c r="R5565" s="39" t="s">
        <v>13789</v>
      </c>
      <c r="S5565" s="39" t="s">
        <v>13790</v>
      </c>
      <c r="T5565" s="39" t="s">
        <v>13669</v>
      </c>
      <c r="U5565" s="39" t="s">
        <v>13670</v>
      </c>
      <c r="V5565" s="39" t="s">
        <v>3898</v>
      </c>
      <c r="W5565" s="39" t="s">
        <v>3899</v>
      </c>
      <c r="X5565" s="39" t="s">
        <v>13791</v>
      </c>
      <c r="Y5565" s="39" t="s">
        <v>13792</v>
      </c>
      <c r="Z5565" s="39" t="s">
        <v>13695</v>
      </c>
      <c r="AA5565" s="39" t="s">
        <v>13696</v>
      </c>
    </row>
    <row r="5566" ht="15.75" hidden="1" customHeight="1">
      <c r="A5566" s="39" t="s">
        <v>13805</v>
      </c>
      <c r="B5566" s="39" t="s">
        <v>13806</v>
      </c>
      <c r="C5566" s="8">
        <v>316.0</v>
      </c>
      <c r="D5566" s="8">
        <v>1.0</v>
      </c>
      <c r="E5566" s="8">
        <v>1.0</v>
      </c>
      <c r="F5566" s="8">
        <v>1.0</v>
      </c>
      <c r="G5566" s="8">
        <v>316.0</v>
      </c>
      <c r="H5566" s="8">
        <v>213.0</v>
      </c>
      <c r="I5566" s="8">
        <v>1168.0</v>
      </c>
      <c r="J5566" s="8">
        <v>248.0</v>
      </c>
      <c r="K5566" s="8">
        <v>6144.0</v>
      </c>
      <c r="L5566" s="8">
        <v>696.0</v>
      </c>
      <c r="M5566" s="8">
        <v>515.0</v>
      </c>
      <c r="N5566" s="8">
        <v>727.0</v>
      </c>
      <c r="O5566" s="8">
        <v>510.0</v>
      </c>
      <c r="P5566" s="8">
        <v>1.0</v>
      </c>
      <c r="Q5566" s="39" t="s">
        <v>127</v>
      </c>
      <c r="R5566" s="39" t="s">
        <v>13807</v>
      </c>
      <c r="S5566" s="39" t="s">
        <v>13808</v>
      </c>
      <c r="T5566" s="39" t="s">
        <v>13669</v>
      </c>
      <c r="U5566" s="39" t="s">
        <v>13670</v>
      </c>
      <c r="V5566" s="39" t="s">
        <v>3898</v>
      </c>
      <c r="W5566" s="39" t="s">
        <v>3899</v>
      </c>
      <c r="X5566" s="39" t="s">
        <v>13791</v>
      </c>
      <c r="Y5566" s="39" t="s">
        <v>13792</v>
      </c>
      <c r="Z5566" s="39" t="s">
        <v>13695</v>
      </c>
      <c r="AA5566" s="39" t="s">
        <v>13696</v>
      </c>
    </row>
    <row r="5567" ht="15.75" hidden="1" customHeight="1">
      <c r="A5567" s="39" t="s">
        <v>13809</v>
      </c>
      <c r="B5567" s="39" t="s">
        <v>13810</v>
      </c>
      <c r="C5567" s="8">
        <v>271.0</v>
      </c>
      <c r="D5567" s="8">
        <v>1.0</v>
      </c>
      <c r="E5567" s="8">
        <v>1.0</v>
      </c>
      <c r="F5567" s="8">
        <v>1.0</v>
      </c>
      <c r="G5567" s="8">
        <v>249.0</v>
      </c>
      <c r="H5567" s="8">
        <v>262.0</v>
      </c>
      <c r="I5567" s="8">
        <v>941.0</v>
      </c>
      <c r="J5567" s="8">
        <v>302.0</v>
      </c>
      <c r="K5567" s="8">
        <v>6726.0</v>
      </c>
      <c r="L5567" s="8">
        <v>162.0</v>
      </c>
      <c r="M5567" s="8">
        <v>332.0</v>
      </c>
      <c r="N5567" s="8">
        <v>1048.0</v>
      </c>
      <c r="O5567" s="8">
        <v>755.0</v>
      </c>
      <c r="P5567" s="8">
        <v>1.0</v>
      </c>
      <c r="Q5567" s="39" t="s">
        <v>127</v>
      </c>
      <c r="R5567" s="39" t="s">
        <v>13807</v>
      </c>
      <c r="S5567" s="39" t="s">
        <v>13808</v>
      </c>
      <c r="T5567" s="39" t="s">
        <v>13669</v>
      </c>
      <c r="U5567" s="39" t="s">
        <v>13670</v>
      </c>
      <c r="V5567" s="39" t="s">
        <v>3898</v>
      </c>
      <c r="W5567" s="39" t="s">
        <v>3899</v>
      </c>
      <c r="X5567" s="39" t="s">
        <v>13791</v>
      </c>
      <c r="Y5567" s="39" t="s">
        <v>13792</v>
      </c>
      <c r="Z5567" s="39" t="s">
        <v>13695</v>
      </c>
      <c r="AA5567" s="39" t="s">
        <v>13696</v>
      </c>
    </row>
    <row r="5568" ht="15.75" hidden="1" customHeight="1">
      <c r="A5568" s="39" t="s">
        <v>13811</v>
      </c>
      <c r="B5568" s="39" t="s">
        <v>13812</v>
      </c>
      <c r="C5568" s="8">
        <v>264.0</v>
      </c>
      <c r="D5568" s="8">
        <v>1.0</v>
      </c>
      <c r="E5568" s="8">
        <v>1.0</v>
      </c>
      <c r="F5568" s="8">
        <v>1.0</v>
      </c>
      <c r="G5568" s="8">
        <v>299.0</v>
      </c>
      <c r="H5568" s="8">
        <v>141.0</v>
      </c>
      <c r="I5568" s="8">
        <v>1294.0</v>
      </c>
      <c r="J5568" s="8">
        <v>291.0</v>
      </c>
      <c r="K5568" s="8">
        <v>6381.0</v>
      </c>
      <c r="L5568" s="8">
        <v>200.0</v>
      </c>
      <c r="M5568" s="8">
        <v>850.0</v>
      </c>
      <c r="N5568" s="8">
        <v>1066.0</v>
      </c>
      <c r="O5568" s="8">
        <v>731.0</v>
      </c>
      <c r="P5568" s="8">
        <v>1.0</v>
      </c>
      <c r="Q5568" s="39" t="s">
        <v>127</v>
      </c>
      <c r="R5568" s="39" t="s">
        <v>13807</v>
      </c>
      <c r="S5568" s="39" t="s">
        <v>13808</v>
      </c>
      <c r="T5568" s="39" t="s">
        <v>13669</v>
      </c>
      <c r="U5568" s="39" t="s">
        <v>13670</v>
      </c>
      <c r="V5568" s="39" t="s">
        <v>3898</v>
      </c>
      <c r="W5568" s="39" t="s">
        <v>3899</v>
      </c>
      <c r="X5568" s="39" t="s">
        <v>13791</v>
      </c>
      <c r="Y5568" s="39" t="s">
        <v>13792</v>
      </c>
      <c r="Z5568" s="39" t="s">
        <v>13695</v>
      </c>
      <c r="AA5568" s="39" t="s">
        <v>13696</v>
      </c>
    </row>
    <row r="5569" ht="15.75" hidden="1" customHeight="1">
      <c r="A5569" s="39" t="s">
        <v>13813</v>
      </c>
      <c r="B5569" s="39" t="s">
        <v>13814</v>
      </c>
      <c r="C5569" s="8">
        <v>4086.0</v>
      </c>
      <c r="D5569" s="8">
        <v>12.0</v>
      </c>
      <c r="E5569" s="8">
        <v>6.0</v>
      </c>
      <c r="F5569" s="8">
        <v>3.0</v>
      </c>
      <c r="G5569" s="8">
        <v>3830.0</v>
      </c>
      <c r="H5569" s="8">
        <v>4145.0</v>
      </c>
      <c r="I5569" s="8">
        <v>5332.0</v>
      </c>
      <c r="J5569" s="8">
        <v>2760.0</v>
      </c>
      <c r="K5569" s="8">
        <v>3157.0</v>
      </c>
      <c r="L5569" s="8">
        <v>2129.0</v>
      </c>
      <c r="M5569" s="8">
        <v>4259.0</v>
      </c>
      <c r="N5569" s="8">
        <v>743.0</v>
      </c>
      <c r="O5569" s="8">
        <v>536.0</v>
      </c>
      <c r="P5569" s="8">
        <v>1.0</v>
      </c>
      <c r="Q5569" s="39" t="s">
        <v>127</v>
      </c>
      <c r="R5569" s="39" t="s">
        <v>13807</v>
      </c>
      <c r="S5569" s="39" t="s">
        <v>13808</v>
      </c>
      <c r="T5569" s="39" t="s">
        <v>13669</v>
      </c>
      <c r="U5569" s="39" t="s">
        <v>13670</v>
      </c>
      <c r="V5569" s="39" t="s">
        <v>3898</v>
      </c>
      <c r="W5569" s="39" t="s">
        <v>3899</v>
      </c>
      <c r="X5569" s="39" t="s">
        <v>13791</v>
      </c>
      <c r="Y5569" s="39" t="s">
        <v>13792</v>
      </c>
      <c r="Z5569" s="39" t="s">
        <v>13695</v>
      </c>
      <c r="AA5569" s="39" t="s">
        <v>13696</v>
      </c>
    </row>
    <row r="5570" ht="15.75" hidden="1" customHeight="1">
      <c r="A5570" s="39" t="s">
        <v>13815</v>
      </c>
      <c r="B5570" s="39" t="s">
        <v>13816</v>
      </c>
      <c r="C5570" s="8">
        <v>5664.0</v>
      </c>
      <c r="D5570" s="8">
        <v>17.0</v>
      </c>
      <c r="E5570" s="8">
        <v>9.0</v>
      </c>
      <c r="F5570" s="8">
        <v>5.0</v>
      </c>
      <c r="G5570" s="8">
        <v>5098.0</v>
      </c>
      <c r="H5570" s="8">
        <v>5598.0</v>
      </c>
      <c r="I5570" s="8">
        <v>5916.0</v>
      </c>
      <c r="J5570" s="8">
        <v>5228.0</v>
      </c>
      <c r="K5570" s="8">
        <v>2211.0</v>
      </c>
      <c r="L5570" s="8">
        <v>5716.0</v>
      </c>
      <c r="M5570" s="8">
        <v>4806.0</v>
      </c>
      <c r="N5570" s="8">
        <v>712.0</v>
      </c>
      <c r="O5570" s="8">
        <v>531.0</v>
      </c>
      <c r="P5570" s="8">
        <v>1.0</v>
      </c>
      <c r="Q5570" s="39" t="s">
        <v>127</v>
      </c>
      <c r="R5570" s="39" t="s">
        <v>13817</v>
      </c>
      <c r="S5570" s="39" t="s">
        <v>13818</v>
      </c>
      <c r="T5570" s="39" t="s">
        <v>13669</v>
      </c>
      <c r="U5570" s="39" t="s">
        <v>13670</v>
      </c>
      <c r="V5570" s="39" t="s">
        <v>3898</v>
      </c>
      <c r="W5570" s="39" t="s">
        <v>3899</v>
      </c>
      <c r="X5570" s="39" t="s">
        <v>13791</v>
      </c>
      <c r="Y5570" s="39" t="s">
        <v>13792</v>
      </c>
      <c r="Z5570" s="39" t="s">
        <v>13695</v>
      </c>
      <c r="AA5570" s="39" t="s">
        <v>13696</v>
      </c>
    </row>
    <row r="5571" ht="15.75" hidden="1" customHeight="1">
      <c r="A5571" s="39" t="s">
        <v>13819</v>
      </c>
      <c r="B5571" s="39" t="s">
        <v>13820</v>
      </c>
      <c r="C5571" s="8">
        <v>5317.0</v>
      </c>
      <c r="D5571" s="8">
        <v>16.0</v>
      </c>
      <c r="E5571" s="8">
        <v>8.0</v>
      </c>
      <c r="F5571" s="8">
        <v>4.0</v>
      </c>
      <c r="G5571" s="8">
        <v>6327.0</v>
      </c>
      <c r="H5571" s="8">
        <v>5151.0</v>
      </c>
      <c r="I5571" s="8">
        <v>5723.0</v>
      </c>
      <c r="J5571" s="8">
        <v>5023.0</v>
      </c>
      <c r="K5571" s="8">
        <v>1227.0</v>
      </c>
      <c r="L5571" s="8">
        <v>2590.0</v>
      </c>
      <c r="M5571" s="8">
        <v>5705.0</v>
      </c>
      <c r="N5571" s="8">
        <v>654.0</v>
      </c>
      <c r="O5571" s="8">
        <v>519.0</v>
      </c>
      <c r="P5571" s="8">
        <v>1.0</v>
      </c>
      <c r="Q5571" s="39" t="s">
        <v>127</v>
      </c>
      <c r="R5571" s="39" t="s">
        <v>13817</v>
      </c>
      <c r="S5571" s="39" t="s">
        <v>13818</v>
      </c>
      <c r="T5571" s="39" t="s">
        <v>13669</v>
      </c>
      <c r="U5571" s="39" t="s">
        <v>13670</v>
      </c>
      <c r="V5571" s="39" t="s">
        <v>3898</v>
      </c>
      <c r="W5571" s="39" t="s">
        <v>3899</v>
      </c>
      <c r="X5571" s="39" t="s">
        <v>13821</v>
      </c>
      <c r="Y5571" s="39" t="s">
        <v>13822</v>
      </c>
      <c r="Z5571" s="39" t="s">
        <v>13695</v>
      </c>
      <c r="AA5571" s="39" t="s">
        <v>13696</v>
      </c>
    </row>
    <row r="5572" ht="15.75" hidden="1" customHeight="1">
      <c r="A5572" s="39" t="s">
        <v>13823</v>
      </c>
      <c r="B5572" s="39" t="s">
        <v>13824</v>
      </c>
      <c r="C5572" s="8">
        <v>2739.0</v>
      </c>
      <c r="D5572" s="8">
        <v>8.0</v>
      </c>
      <c r="E5572" s="8">
        <v>4.0</v>
      </c>
      <c r="F5572" s="8">
        <v>2.0</v>
      </c>
      <c r="G5572" s="8">
        <v>2921.0</v>
      </c>
      <c r="H5572" s="8">
        <v>3564.0</v>
      </c>
      <c r="I5572" s="8">
        <v>3754.0</v>
      </c>
      <c r="J5572" s="8">
        <v>1288.0</v>
      </c>
      <c r="K5572" s="8">
        <v>1444.0</v>
      </c>
      <c r="L5572" s="8">
        <v>4559.0</v>
      </c>
      <c r="M5572" s="8">
        <v>2590.0</v>
      </c>
      <c r="N5572" s="8">
        <v>621.0</v>
      </c>
      <c r="O5572" s="8">
        <v>462.0</v>
      </c>
      <c r="P5572" s="8">
        <v>1.0</v>
      </c>
      <c r="Q5572" s="39" t="s">
        <v>127</v>
      </c>
      <c r="R5572" s="39" t="s">
        <v>13817</v>
      </c>
      <c r="S5572" s="39" t="s">
        <v>13818</v>
      </c>
      <c r="T5572" s="39" t="s">
        <v>13669</v>
      </c>
      <c r="U5572" s="39" t="s">
        <v>13670</v>
      </c>
      <c r="V5572" s="39" t="s">
        <v>3898</v>
      </c>
      <c r="W5572" s="39" t="s">
        <v>3899</v>
      </c>
      <c r="X5572" s="39" t="s">
        <v>13821</v>
      </c>
      <c r="Y5572" s="39" t="s">
        <v>13822</v>
      </c>
      <c r="Z5572" s="39" t="s">
        <v>13695</v>
      </c>
      <c r="AA5572" s="39" t="s">
        <v>13696</v>
      </c>
    </row>
    <row r="5573" ht="15.75" hidden="1" customHeight="1">
      <c r="A5573" s="39" t="s">
        <v>13825</v>
      </c>
      <c r="B5573" s="39" t="s">
        <v>13826</v>
      </c>
      <c r="C5573" s="8">
        <v>1213.0</v>
      </c>
      <c r="D5573" s="8">
        <v>4.0</v>
      </c>
      <c r="E5573" s="8">
        <v>2.0</v>
      </c>
      <c r="F5573" s="8">
        <v>1.0</v>
      </c>
      <c r="G5573" s="8">
        <v>1295.5</v>
      </c>
      <c r="H5573" s="8">
        <v>921.0</v>
      </c>
      <c r="I5573" s="8">
        <v>1618.0</v>
      </c>
      <c r="J5573" s="8">
        <v>1598.0</v>
      </c>
      <c r="K5573" s="8">
        <v>1601.0</v>
      </c>
      <c r="L5573" s="8">
        <v>3057.0</v>
      </c>
      <c r="M5573" s="8">
        <v>2077.0</v>
      </c>
      <c r="N5573" s="8">
        <v>722.0</v>
      </c>
      <c r="O5573" s="8">
        <v>496.0</v>
      </c>
      <c r="P5573" s="8">
        <v>1.0</v>
      </c>
      <c r="Q5573" s="39" t="s">
        <v>127</v>
      </c>
      <c r="R5573" s="39" t="s">
        <v>13817</v>
      </c>
      <c r="S5573" s="39" t="s">
        <v>13818</v>
      </c>
      <c r="T5573" s="39" t="s">
        <v>13669</v>
      </c>
      <c r="U5573" s="39" t="s">
        <v>13670</v>
      </c>
      <c r="V5573" s="39" t="s">
        <v>3898</v>
      </c>
      <c r="W5573" s="39" t="s">
        <v>3899</v>
      </c>
      <c r="X5573" s="39" t="s">
        <v>13821</v>
      </c>
      <c r="Y5573" s="39" t="s">
        <v>13822</v>
      </c>
      <c r="Z5573" s="39" t="s">
        <v>13695</v>
      </c>
      <c r="AA5573" s="39" t="s">
        <v>13696</v>
      </c>
    </row>
    <row r="5574" ht="15.75" hidden="1" customHeight="1">
      <c r="A5574" s="39" t="s">
        <v>13827</v>
      </c>
      <c r="B5574" s="39" t="s">
        <v>13828</v>
      </c>
      <c r="C5574" s="8">
        <v>3247.0</v>
      </c>
      <c r="D5574" s="8">
        <v>10.0</v>
      </c>
      <c r="E5574" s="8">
        <v>5.0</v>
      </c>
      <c r="F5574" s="8">
        <v>3.0</v>
      </c>
      <c r="G5574" s="8">
        <v>3160.0</v>
      </c>
      <c r="H5574" s="8">
        <v>3423.0</v>
      </c>
      <c r="I5574" s="8">
        <v>3238.0</v>
      </c>
      <c r="J5574" s="8">
        <v>3772.0</v>
      </c>
      <c r="K5574" s="8">
        <v>1621.0</v>
      </c>
      <c r="L5574" s="8">
        <v>3196.0</v>
      </c>
      <c r="M5574" s="8">
        <v>2865.0</v>
      </c>
      <c r="N5574" s="8">
        <v>1085.0</v>
      </c>
      <c r="O5574" s="8">
        <v>608.0</v>
      </c>
      <c r="P5574" s="8">
        <v>1.0</v>
      </c>
      <c r="Q5574" s="39" t="s">
        <v>127</v>
      </c>
      <c r="R5574" s="39" t="s">
        <v>13817</v>
      </c>
      <c r="S5574" s="39" t="s">
        <v>13818</v>
      </c>
      <c r="T5574" s="39" t="s">
        <v>13669</v>
      </c>
      <c r="U5574" s="39" t="s">
        <v>13670</v>
      </c>
      <c r="V5574" s="39" t="s">
        <v>3898</v>
      </c>
      <c r="W5574" s="39" t="s">
        <v>3899</v>
      </c>
      <c r="X5574" s="39" t="s">
        <v>13821</v>
      </c>
      <c r="Y5574" s="39" t="s">
        <v>13822</v>
      </c>
      <c r="Z5574" s="39" t="s">
        <v>13695</v>
      </c>
      <c r="AA5574" s="39" t="s">
        <v>13696</v>
      </c>
    </row>
    <row r="5575" ht="15.75" hidden="1" customHeight="1">
      <c r="A5575" s="39" t="s">
        <v>13829</v>
      </c>
      <c r="B5575" s="39" t="s">
        <v>13830</v>
      </c>
      <c r="C5575" s="8">
        <v>965.0</v>
      </c>
      <c r="D5575" s="8">
        <v>3.0</v>
      </c>
      <c r="E5575" s="8">
        <v>2.0</v>
      </c>
      <c r="F5575" s="8">
        <v>1.0</v>
      </c>
      <c r="G5575" s="8">
        <v>954.0</v>
      </c>
      <c r="H5575" s="8">
        <v>1312.0</v>
      </c>
      <c r="I5575" s="8">
        <v>997.0</v>
      </c>
      <c r="J5575" s="8">
        <v>961.0</v>
      </c>
      <c r="K5575" s="8">
        <v>1476.0</v>
      </c>
      <c r="L5575" s="8">
        <v>2293.0</v>
      </c>
      <c r="M5575" s="8">
        <v>557.0</v>
      </c>
      <c r="N5575" s="8">
        <v>893.0</v>
      </c>
      <c r="O5575" s="8">
        <v>540.0</v>
      </c>
      <c r="P5575" s="8">
        <v>1.0</v>
      </c>
      <c r="Q5575" s="39" t="s">
        <v>127</v>
      </c>
      <c r="R5575" s="39" t="s">
        <v>13817</v>
      </c>
      <c r="S5575" s="39" t="s">
        <v>13818</v>
      </c>
      <c r="T5575" s="39" t="s">
        <v>13669</v>
      </c>
      <c r="U5575" s="39" t="s">
        <v>13670</v>
      </c>
      <c r="V5575" s="39" t="s">
        <v>3898</v>
      </c>
      <c r="W5575" s="39" t="s">
        <v>3899</v>
      </c>
      <c r="X5575" s="39" t="s">
        <v>13821</v>
      </c>
      <c r="Y5575" s="39" t="s">
        <v>13822</v>
      </c>
      <c r="Z5575" s="39" t="s">
        <v>13695</v>
      </c>
      <c r="AA5575" s="39" t="s">
        <v>13696</v>
      </c>
    </row>
    <row r="5576" ht="15.75" hidden="1" customHeight="1">
      <c r="A5576" s="39" t="s">
        <v>13831</v>
      </c>
      <c r="B5576" s="39" t="s">
        <v>13832</v>
      </c>
      <c r="C5576" s="8">
        <v>697.0</v>
      </c>
      <c r="D5576" s="8">
        <v>2.0</v>
      </c>
      <c r="E5576" s="8">
        <v>1.0</v>
      </c>
      <c r="F5576" s="8">
        <v>1.0</v>
      </c>
      <c r="G5576" s="8">
        <v>396.5</v>
      </c>
      <c r="H5576" s="8">
        <v>1181.0</v>
      </c>
      <c r="I5576" s="8">
        <v>795.0</v>
      </c>
      <c r="J5576" s="8">
        <v>945.0</v>
      </c>
      <c r="K5576" s="8">
        <v>1780.0</v>
      </c>
      <c r="L5576" s="8">
        <v>2609.0</v>
      </c>
      <c r="M5576" s="8">
        <v>1226.0</v>
      </c>
      <c r="N5576" s="8">
        <v>851.0</v>
      </c>
      <c r="O5576" s="8">
        <v>564.0</v>
      </c>
      <c r="P5576" s="8">
        <v>1.0</v>
      </c>
      <c r="Q5576" s="39" t="s">
        <v>127</v>
      </c>
      <c r="R5576" s="39" t="s">
        <v>13817</v>
      </c>
      <c r="S5576" s="39" t="s">
        <v>13818</v>
      </c>
      <c r="T5576" s="39" t="s">
        <v>13669</v>
      </c>
      <c r="U5576" s="39" t="s">
        <v>13670</v>
      </c>
      <c r="V5576" s="39" t="s">
        <v>3898</v>
      </c>
      <c r="W5576" s="39" t="s">
        <v>3899</v>
      </c>
      <c r="X5576" s="39" t="s">
        <v>13821</v>
      </c>
      <c r="Y5576" s="39" t="s">
        <v>13822</v>
      </c>
      <c r="Z5576" s="39" t="s">
        <v>13695</v>
      </c>
      <c r="AA5576" s="39" t="s">
        <v>13696</v>
      </c>
    </row>
    <row r="5577" ht="15.75" hidden="1" customHeight="1">
      <c r="A5577" s="39" t="s">
        <v>13833</v>
      </c>
      <c r="B5577" s="39" t="s">
        <v>13834</v>
      </c>
      <c r="C5577" s="8">
        <v>252.0</v>
      </c>
      <c r="D5577" s="8">
        <v>1.0</v>
      </c>
      <c r="E5577" s="8">
        <v>1.0</v>
      </c>
      <c r="F5577" s="8">
        <v>1.0</v>
      </c>
      <c r="G5577" s="8">
        <v>285.0</v>
      </c>
      <c r="H5577" s="8">
        <v>145.0</v>
      </c>
      <c r="I5577" s="8">
        <v>1556.0</v>
      </c>
      <c r="J5577" s="8">
        <v>313.0</v>
      </c>
      <c r="K5577" s="8">
        <v>1494.0</v>
      </c>
      <c r="L5577" s="8">
        <v>1125.0</v>
      </c>
      <c r="M5577" s="8">
        <v>1063.0</v>
      </c>
      <c r="N5577" s="8">
        <v>726.0</v>
      </c>
      <c r="O5577" s="8">
        <v>494.0</v>
      </c>
      <c r="P5577" s="8">
        <v>1.0</v>
      </c>
      <c r="Q5577" s="39" t="s">
        <v>127</v>
      </c>
      <c r="R5577" s="39" t="s">
        <v>13835</v>
      </c>
      <c r="S5577" s="39" t="s">
        <v>13836</v>
      </c>
      <c r="T5577" s="39" t="s">
        <v>13669</v>
      </c>
      <c r="U5577" s="39" t="s">
        <v>13670</v>
      </c>
      <c r="V5577" s="39" t="s">
        <v>3898</v>
      </c>
      <c r="W5577" s="39" t="s">
        <v>3899</v>
      </c>
      <c r="X5577" s="39" t="s">
        <v>13821</v>
      </c>
      <c r="Y5577" s="39" t="s">
        <v>13822</v>
      </c>
      <c r="Z5577" s="39" t="s">
        <v>13695</v>
      </c>
      <c r="AA5577" s="39" t="s">
        <v>13696</v>
      </c>
    </row>
    <row r="5578" ht="15.75" hidden="1" customHeight="1">
      <c r="A5578" s="39" t="s">
        <v>13837</v>
      </c>
      <c r="B5578" s="39" t="s">
        <v>13838</v>
      </c>
      <c r="C5578" s="8">
        <v>532.0</v>
      </c>
      <c r="D5578" s="8">
        <v>2.0</v>
      </c>
      <c r="E5578" s="8">
        <v>1.0</v>
      </c>
      <c r="F5578" s="8">
        <v>1.0</v>
      </c>
      <c r="G5578" s="8">
        <v>706.0</v>
      </c>
      <c r="H5578" s="8">
        <v>417.0</v>
      </c>
      <c r="I5578" s="8">
        <v>1250.0</v>
      </c>
      <c r="J5578" s="8">
        <v>498.0</v>
      </c>
      <c r="K5578" s="8">
        <v>2312.0</v>
      </c>
      <c r="L5578" s="8">
        <v>759.0</v>
      </c>
      <c r="M5578" s="8">
        <v>583.0</v>
      </c>
      <c r="N5578" s="8">
        <v>565.0</v>
      </c>
      <c r="O5578" s="8">
        <v>366.0</v>
      </c>
      <c r="P5578" s="8">
        <v>1.0</v>
      </c>
      <c r="Q5578" s="39" t="s">
        <v>127</v>
      </c>
      <c r="R5578" s="39" t="s">
        <v>13835</v>
      </c>
      <c r="S5578" s="39" t="s">
        <v>13836</v>
      </c>
      <c r="T5578" s="39" t="s">
        <v>13669</v>
      </c>
      <c r="U5578" s="39" t="s">
        <v>13670</v>
      </c>
      <c r="V5578" s="39" t="s">
        <v>3898</v>
      </c>
      <c r="W5578" s="39" t="s">
        <v>3899</v>
      </c>
      <c r="X5578" s="39" t="s">
        <v>13821</v>
      </c>
      <c r="Y5578" s="39" t="s">
        <v>13822</v>
      </c>
      <c r="Z5578" s="39" t="s">
        <v>13695</v>
      </c>
      <c r="AA5578" s="39" t="s">
        <v>13696</v>
      </c>
    </row>
    <row r="5579" ht="15.75" hidden="1" customHeight="1">
      <c r="A5579" s="39" t="s">
        <v>13839</v>
      </c>
      <c r="B5579" s="39" t="s">
        <v>13840</v>
      </c>
      <c r="C5579" s="8">
        <v>312.0</v>
      </c>
      <c r="D5579" s="8">
        <v>1.0</v>
      </c>
      <c r="E5579" s="8">
        <v>1.0</v>
      </c>
      <c r="F5579" s="8">
        <v>1.0</v>
      </c>
      <c r="G5579" s="8">
        <v>571.0</v>
      </c>
      <c r="H5579" s="8">
        <v>189.0</v>
      </c>
      <c r="I5579" s="8">
        <v>931.0</v>
      </c>
      <c r="J5579" s="8">
        <v>239.0</v>
      </c>
      <c r="K5579" s="8">
        <v>1181.0</v>
      </c>
      <c r="L5579" s="8">
        <v>1704.0</v>
      </c>
      <c r="M5579" s="8">
        <v>888.0</v>
      </c>
      <c r="N5579" s="8">
        <v>716.0</v>
      </c>
      <c r="O5579" s="8">
        <v>456.0</v>
      </c>
      <c r="P5579" s="8">
        <v>1.0</v>
      </c>
      <c r="Q5579" s="39" t="s">
        <v>127</v>
      </c>
      <c r="R5579" s="39" t="s">
        <v>13835</v>
      </c>
      <c r="S5579" s="39" t="s">
        <v>13836</v>
      </c>
      <c r="T5579" s="39" t="s">
        <v>13669</v>
      </c>
      <c r="U5579" s="39" t="s">
        <v>13670</v>
      </c>
      <c r="V5579" s="39" t="s">
        <v>3898</v>
      </c>
      <c r="W5579" s="39" t="s">
        <v>3899</v>
      </c>
      <c r="X5579" s="39" t="s">
        <v>13821</v>
      </c>
      <c r="Y5579" s="39" t="s">
        <v>13822</v>
      </c>
      <c r="Z5579" s="39" t="s">
        <v>13695</v>
      </c>
      <c r="AA5579" s="39" t="s">
        <v>13696</v>
      </c>
    </row>
    <row r="5580" ht="15.75" hidden="1" customHeight="1">
      <c r="A5580" s="39" t="s">
        <v>13841</v>
      </c>
      <c r="B5580" s="39" t="s">
        <v>13842</v>
      </c>
      <c r="C5580" s="8">
        <v>4138.0</v>
      </c>
      <c r="D5580" s="8">
        <v>12.0</v>
      </c>
      <c r="E5580" s="8">
        <v>6.0</v>
      </c>
      <c r="F5580" s="8">
        <v>3.0</v>
      </c>
      <c r="G5580" s="8">
        <v>4757.0</v>
      </c>
      <c r="H5580" s="8">
        <v>4709.0</v>
      </c>
      <c r="I5580" s="8">
        <v>3977.0</v>
      </c>
      <c r="J5580" s="8">
        <v>3482.0</v>
      </c>
      <c r="K5580" s="8">
        <v>679.0</v>
      </c>
      <c r="L5580" s="8">
        <v>6733.0</v>
      </c>
      <c r="M5580" s="8">
        <v>3883.0</v>
      </c>
      <c r="N5580" s="8">
        <v>552.0</v>
      </c>
      <c r="O5580" s="8">
        <v>357.0</v>
      </c>
      <c r="P5580" s="8">
        <v>1.0</v>
      </c>
      <c r="Q5580" s="39" t="s">
        <v>127</v>
      </c>
      <c r="R5580" s="39" t="s">
        <v>13835</v>
      </c>
      <c r="S5580" s="39" t="s">
        <v>13836</v>
      </c>
      <c r="T5580" s="39" t="s">
        <v>13669</v>
      </c>
      <c r="U5580" s="39" t="s">
        <v>13670</v>
      </c>
      <c r="V5580" s="39" t="s">
        <v>3898</v>
      </c>
      <c r="W5580" s="39" t="s">
        <v>3899</v>
      </c>
      <c r="X5580" s="39" t="s">
        <v>13821</v>
      </c>
      <c r="Y5580" s="39" t="s">
        <v>13822</v>
      </c>
      <c r="Z5580" s="39" t="s">
        <v>13695</v>
      </c>
      <c r="AA5580" s="39" t="s">
        <v>13696</v>
      </c>
    </row>
    <row r="5581" ht="15.75" hidden="1" customHeight="1">
      <c r="A5581" s="39" t="s">
        <v>13843</v>
      </c>
      <c r="B5581" s="39" t="s">
        <v>13844</v>
      </c>
      <c r="C5581" s="8">
        <v>3124.0</v>
      </c>
      <c r="D5581" s="8">
        <v>9.0</v>
      </c>
      <c r="E5581" s="8">
        <v>5.0</v>
      </c>
      <c r="F5581" s="8">
        <v>3.0</v>
      </c>
      <c r="G5581" s="8">
        <v>3663.0</v>
      </c>
      <c r="H5581" s="8">
        <v>3401.0</v>
      </c>
      <c r="I5581" s="8">
        <v>3523.0</v>
      </c>
      <c r="J5581" s="8">
        <v>3170.0</v>
      </c>
      <c r="K5581" s="8">
        <v>695.0</v>
      </c>
      <c r="L5581" s="8">
        <v>3844.0</v>
      </c>
      <c r="M5581" s="8">
        <v>3919.0</v>
      </c>
      <c r="N5581" s="8">
        <v>648.0</v>
      </c>
      <c r="O5581" s="8">
        <v>422.0</v>
      </c>
      <c r="P5581" s="8">
        <v>1.0</v>
      </c>
      <c r="Q5581" s="39" t="s">
        <v>127</v>
      </c>
      <c r="R5581" s="39" t="s">
        <v>13835</v>
      </c>
      <c r="S5581" s="39" t="s">
        <v>13836</v>
      </c>
      <c r="T5581" s="39" t="s">
        <v>13669</v>
      </c>
      <c r="U5581" s="39" t="s">
        <v>13670</v>
      </c>
      <c r="V5581" s="39" t="s">
        <v>3898</v>
      </c>
      <c r="W5581" s="39" t="s">
        <v>3899</v>
      </c>
      <c r="X5581" s="39" t="s">
        <v>13821</v>
      </c>
      <c r="Y5581" s="39" t="s">
        <v>13822</v>
      </c>
      <c r="Z5581" s="39" t="s">
        <v>13695</v>
      </c>
      <c r="AA5581" s="39" t="s">
        <v>13696</v>
      </c>
    </row>
    <row r="5582" ht="15.75" hidden="1" customHeight="1">
      <c r="A5582" s="39" t="s">
        <v>13845</v>
      </c>
      <c r="B5582" s="39" t="s">
        <v>13846</v>
      </c>
      <c r="C5582" s="8">
        <v>1217.0</v>
      </c>
      <c r="D5582" s="8">
        <v>4.0</v>
      </c>
      <c r="E5582" s="8">
        <v>2.0</v>
      </c>
      <c r="F5582" s="8">
        <v>1.0</v>
      </c>
      <c r="G5582" s="8">
        <v>1325.0</v>
      </c>
      <c r="H5582" s="8">
        <v>1051.0</v>
      </c>
      <c r="I5582" s="8">
        <v>2326.0</v>
      </c>
      <c r="J5582" s="8">
        <v>1347.0</v>
      </c>
      <c r="K5582" s="8">
        <v>954.0</v>
      </c>
      <c r="L5582" s="8">
        <v>2167.0</v>
      </c>
      <c r="M5582" s="8">
        <v>1614.0</v>
      </c>
      <c r="N5582" s="8">
        <v>918.0</v>
      </c>
      <c r="O5582" s="8">
        <v>563.0</v>
      </c>
      <c r="P5582" s="8">
        <v>1.0</v>
      </c>
      <c r="Q5582" s="39" t="s">
        <v>127</v>
      </c>
      <c r="R5582" s="39" t="s">
        <v>13835</v>
      </c>
      <c r="S5582" s="39" t="s">
        <v>13836</v>
      </c>
      <c r="T5582" s="39" t="s">
        <v>13669</v>
      </c>
      <c r="U5582" s="39" t="s">
        <v>13670</v>
      </c>
      <c r="V5582" s="39" t="s">
        <v>3898</v>
      </c>
      <c r="W5582" s="39" t="s">
        <v>3899</v>
      </c>
      <c r="X5582" s="39" t="s">
        <v>13821</v>
      </c>
      <c r="Y5582" s="39" t="s">
        <v>13822</v>
      </c>
      <c r="Z5582" s="39" t="s">
        <v>13695</v>
      </c>
      <c r="AA5582" s="39" t="s">
        <v>13696</v>
      </c>
    </row>
    <row r="5583" ht="15.75" hidden="1" customHeight="1">
      <c r="A5583" s="39" t="s">
        <v>13847</v>
      </c>
      <c r="B5583" s="39" t="s">
        <v>13848</v>
      </c>
      <c r="C5583" s="8">
        <v>1988.0</v>
      </c>
      <c r="D5583" s="8">
        <v>6.0</v>
      </c>
      <c r="E5583" s="8">
        <v>3.0</v>
      </c>
      <c r="F5583" s="8">
        <v>2.0</v>
      </c>
      <c r="G5583" s="8">
        <v>2405.0</v>
      </c>
      <c r="H5583" s="8">
        <v>1761.0</v>
      </c>
      <c r="I5583" s="8">
        <v>2763.0</v>
      </c>
      <c r="J5583" s="8">
        <v>1714.0</v>
      </c>
      <c r="K5583" s="8">
        <v>1268.0</v>
      </c>
      <c r="L5583" s="8">
        <v>4389.0</v>
      </c>
      <c r="M5583" s="8">
        <v>1449.0</v>
      </c>
      <c r="N5583" s="8">
        <v>728.0</v>
      </c>
      <c r="O5583" s="8">
        <v>496.0</v>
      </c>
      <c r="P5583" s="8">
        <v>1.0</v>
      </c>
      <c r="Q5583" s="39" t="s">
        <v>127</v>
      </c>
      <c r="R5583" s="39" t="s">
        <v>13835</v>
      </c>
      <c r="S5583" s="39" t="s">
        <v>13836</v>
      </c>
      <c r="T5583" s="39" t="s">
        <v>13669</v>
      </c>
      <c r="U5583" s="39" t="s">
        <v>13670</v>
      </c>
      <c r="V5583" s="39" t="s">
        <v>3898</v>
      </c>
      <c r="W5583" s="39" t="s">
        <v>3899</v>
      </c>
      <c r="X5583" s="39" t="s">
        <v>13821</v>
      </c>
      <c r="Y5583" s="39" t="s">
        <v>13822</v>
      </c>
      <c r="Z5583" s="39" t="s">
        <v>13695</v>
      </c>
      <c r="AA5583" s="39" t="s">
        <v>13696</v>
      </c>
    </row>
    <row r="5584" ht="15.75" hidden="1" customHeight="1">
      <c r="A5584" s="39" t="s">
        <v>13849</v>
      </c>
      <c r="B5584" s="39" t="s">
        <v>13850</v>
      </c>
      <c r="C5584" s="8">
        <v>4168.0</v>
      </c>
      <c r="D5584" s="8">
        <v>12.0</v>
      </c>
      <c r="E5584" s="8">
        <v>6.0</v>
      </c>
      <c r="F5584" s="8">
        <v>3.0</v>
      </c>
      <c r="G5584" s="8">
        <v>4490.0</v>
      </c>
      <c r="H5584" s="8">
        <v>3915.0</v>
      </c>
      <c r="I5584" s="8">
        <v>5458.0</v>
      </c>
      <c r="J5584" s="8">
        <v>3570.0</v>
      </c>
      <c r="K5584" s="8">
        <v>1565.0</v>
      </c>
      <c r="L5584" s="8">
        <v>2583.0</v>
      </c>
      <c r="M5584" s="8">
        <v>4359.0</v>
      </c>
      <c r="N5584" s="8">
        <v>729.0</v>
      </c>
      <c r="O5584" s="8">
        <v>525.0</v>
      </c>
      <c r="P5584" s="8">
        <v>1.0</v>
      </c>
      <c r="Q5584" s="39" t="s">
        <v>127</v>
      </c>
      <c r="R5584" s="39" t="s">
        <v>13851</v>
      </c>
      <c r="S5584" s="39" t="s">
        <v>13852</v>
      </c>
      <c r="T5584" s="39" t="s">
        <v>13669</v>
      </c>
      <c r="U5584" s="39" t="s">
        <v>13670</v>
      </c>
      <c r="V5584" s="39" t="s">
        <v>3898</v>
      </c>
      <c r="W5584" s="39" t="s">
        <v>3899</v>
      </c>
      <c r="X5584" s="39" t="s">
        <v>13821</v>
      </c>
      <c r="Y5584" s="39" t="s">
        <v>13822</v>
      </c>
      <c r="Z5584" s="39" t="s">
        <v>13695</v>
      </c>
      <c r="AA5584" s="39" t="s">
        <v>13696</v>
      </c>
    </row>
    <row r="5585" ht="15.75" hidden="1" customHeight="1">
      <c r="A5585" s="39" t="s">
        <v>13853</v>
      </c>
      <c r="B5585" s="39" t="s">
        <v>13854</v>
      </c>
      <c r="C5585" s="8">
        <v>4807.0</v>
      </c>
      <c r="D5585" s="8">
        <v>14.0</v>
      </c>
      <c r="E5585" s="8">
        <v>7.0</v>
      </c>
      <c r="F5585" s="8">
        <v>4.0</v>
      </c>
      <c r="G5585" s="8">
        <v>4941.0</v>
      </c>
      <c r="H5585" s="8">
        <v>4760.5</v>
      </c>
      <c r="I5585" s="8">
        <v>5093.0</v>
      </c>
      <c r="J5585" s="8">
        <v>4862.0</v>
      </c>
      <c r="K5585" s="8">
        <v>1173.0</v>
      </c>
      <c r="L5585" s="8">
        <v>3945.0</v>
      </c>
      <c r="M5585" s="8">
        <v>5717.0</v>
      </c>
      <c r="N5585" s="8">
        <v>795.0</v>
      </c>
      <c r="O5585" s="8">
        <v>515.0</v>
      </c>
      <c r="P5585" s="8">
        <v>1.0</v>
      </c>
      <c r="Q5585" s="39" t="s">
        <v>127</v>
      </c>
      <c r="R5585" s="39" t="s">
        <v>13851</v>
      </c>
      <c r="S5585" s="39" t="s">
        <v>13852</v>
      </c>
      <c r="T5585" s="39" t="s">
        <v>13669</v>
      </c>
      <c r="U5585" s="39" t="s">
        <v>13670</v>
      </c>
      <c r="V5585" s="39" t="s">
        <v>3898</v>
      </c>
      <c r="W5585" s="39" t="s">
        <v>3899</v>
      </c>
      <c r="X5585" s="39" t="s">
        <v>13821</v>
      </c>
      <c r="Y5585" s="39" t="s">
        <v>13822</v>
      </c>
      <c r="Z5585" s="39" t="s">
        <v>13695</v>
      </c>
      <c r="AA5585" s="39" t="s">
        <v>13696</v>
      </c>
    </row>
    <row r="5586" ht="15.75" hidden="1" customHeight="1">
      <c r="A5586" s="39" t="s">
        <v>13855</v>
      </c>
      <c r="B5586" s="39" t="s">
        <v>13856</v>
      </c>
      <c r="C5586" s="8">
        <v>6054.0</v>
      </c>
      <c r="D5586" s="8">
        <v>18.0</v>
      </c>
      <c r="E5586" s="8">
        <v>9.0</v>
      </c>
      <c r="F5586" s="8">
        <v>5.0</v>
      </c>
      <c r="G5586" s="8">
        <v>6788.0</v>
      </c>
      <c r="H5586" s="8">
        <v>5747.5</v>
      </c>
      <c r="I5586" s="8">
        <v>6087.0</v>
      </c>
      <c r="J5586" s="8">
        <v>5549.0</v>
      </c>
      <c r="K5586" s="8">
        <v>1337.0</v>
      </c>
      <c r="L5586" s="8">
        <v>5487.0</v>
      </c>
      <c r="M5586" s="8">
        <v>6597.0</v>
      </c>
      <c r="N5586" s="8">
        <v>859.0</v>
      </c>
      <c r="O5586" s="8">
        <v>485.0</v>
      </c>
      <c r="P5586" s="8">
        <v>1.0</v>
      </c>
      <c r="Q5586" s="39" t="s">
        <v>127</v>
      </c>
      <c r="R5586" s="39" t="s">
        <v>13851</v>
      </c>
      <c r="S5586" s="39" t="s">
        <v>13852</v>
      </c>
      <c r="T5586" s="39" t="s">
        <v>13669</v>
      </c>
      <c r="U5586" s="39" t="s">
        <v>13670</v>
      </c>
      <c r="V5586" s="39" t="s">
        <v>3898</v>
      </c>
      <c r="W5586" s="39" t="s">
        <v>3899</v>
      </c>
      <c r="X5586" s="39" t="s">
        <v>13821</v>
      </c>
      <c r="Y5586" s="39" t="s">
        <v>13822</v>
      </c>
      <c r="Z5586" s="39" t="s">
        <v>13695</v>
      </c>
      <c r="AA5586" s="39" t="s">
        <v>13696</v>
      </c>
    </row>
    <row r="5587" ht="15.75" hidden="1" customHeight="1">
      <c r="A5587" s="39" t="s">
        <v>13857</v>
      </c>
      <c r="B5587" s="39" t="s">
        <v>13858</v>
      </c>
      <c r="C5587" s="8">
        <v>5132.0</v>
      </c>
      <c r="D5587" s="8">
        <v>15.0</v>
      </c>
      <c r="E5587" s="8">
        <v>8.0</v>
      </c>
      <c r="F5587" s="8">
        <v>4.0</v>
      </c>
      <c r="G5587" s="8">
        <v>5476.0</v>
      </c>
      <c r="H5587" s="8">
        <v>5090.5</v>
      </c>
      <c r="I5587" s="8">
        <v>5993.0</v>
      </c>
      <c r="J5587" s="8">
        <v>3697.0</v>
      </c>
      <c r="K5587" s="8">
        <v>1613.0</v>
      </c>
      <c r="L5587" s="8">
        <v>4767.0</v>
      </c>
      <c r="M5587" s="8">
        <v>3562.0</v>
      </c>
      <c r="N5587" s="8">
        <v>508.0</v>
      </c>
      <c r="O5587" s="8">
        <v>339.0</v>
      </c>
      <c r="P5587" s="8">
        <v>1.0</v>
      </c>
      <c r="Q5587" s="39" t="s">
        <v>127</v>
      </c>
      <c r="R5587" s="39" t="s">
        <v>13851</v>
      </c>
      <c r="S5587" s="39" t="s">
        <v>13852</v>
      </c>
      <c r="T5587" s="39" t="s">
        <v>13669</v>
      </c>
      <c r="U5587" s="39" t="s">
        <v>13670</v>
      </c>
      <c r="V5587" s="39" t="s">
        <v>3898</v>
      </c>
      <c r="W5587" s="39" t="s">
        <v>3899</v>
      </c>
      <c r="X5587" s="39" t="s">
        <v>13821</v>
      </c>
      <c r="Y5587" s="39" t="s">
        <v>13822</v>
      </c>
      <c r="Z5587" s="39" t="s">
        <v>13695</v>
      </c>
      <c r="AA5587" s="39" t="s">
        <v>13696</v>
      </c>
    </row>
    <row r="5588" ht="15.75" hidden="1" customHeight="1">
      <c r="A5588" s="39" t="s">
        <v>13859</v>
      </c>
      <c r="B5588" s="39" t="s">
        <v>13860</v>
      </c>
      <c r="C5588" s="8">
        <v>5478.0</v>
      </c>
      <c r="D5588" s="8">
        <v>16.0</v>
      </c>
      <c r="E5588" s="8">
        <v>8.0</v>
      </c>
      <c r="F5588" s="8">
        <v>4.0</v>
      </c>
      <c r="G5588" s="8">
        <v>6555.5</v>
      </c>
      <c r="H5588" s="8">
        <v>5607.0</v>
      </c>
      <c r="I5588" s="8">
        <v>4363.0</v>
      </c>
      <c r="J5588" s="8">
        <v>4677.0</v>
      </c>
      <c r="K5588" s="8">
        <v>1433.0</v>
      </c>
      <c r="L5588" s="8">
        <v>5498.0</v>
      </c>
      <c r="M5588" s="8">
        <v>3686.0</v>
      </c>
      <c r="N5588" s="8">
        <v>494.0</v>
      </c>
      <c r="O5588" s="8">
        <v>323.0</v>
      </c>
      <c r="P5588" s="8">
        <v>1.0</v>
      </c>
      <c r="Q5588" s="39" t="s">
        <v>127</v>
      </c>
      <c r="R5588" s="39" t="s">
        <v>13851</v>
      </c>
      <c r="S5588" s="39" t="s">
        <v>13852</v>
      </c>
      <c r="T5588" s="39" t="s">
        <v>13669</v>
      </c>
      <c r="U5588" s="39" t="s">
        <v>13670</v>
      </c>
      <c r="V5588" s="39" t="s">
        <v>3898</v>
      </c>
      <c r="W5588" s="39" t="s">
        <v>3899</v>
      </c>
      <c r="X5588" s="39" t="s">
        <v>13821</v>
      </c>
      <c r="Y5588" s="39" t="s">
        <v>13822</v>
      </c>
      <c r="Z5588" s="39" t="s">
        <v>13695</v>
      </c>
      <c r="AA5588" s="39" t="s">
        <v>13696</v>
      </c>
    </row>
    <row r="5589" ht="15.75" hidden="1" customHeight="1">
      <c r="A5589" s="39" t="s">
        <v>13861</v>
      </c>
      <c r="B5589" s="39" t="s">
        <v>13862</v>
      </c>
      <c r="C5589" s="8">
        <v>4968.0</v>
      </c>
      <c r="D5589" s="8">
        <v>15.0</v>
      </c>
      <c r="E5589" s="8">
        <v>8.0</v>
      </c>
      <c r="F5589" s="8">
        <v>4.0</v>
      </c>
      <c r="G5589" s="8">
        <v>5256.0</v>
      </c>
      <c r="H5589" s="8">
        <v>5063.0</v>
      </c>
      <c r="I5589" s="8">
        <v>4213.0</v>
      </c>
      <c r="J5589" s="8">
        <v>3616.0</v>
      </c>
      <c r="K5589" s="8">
        <v>1965.0</v>
      </c>
      <c r="L5589" s="8">
        <v>6003.0</v>
      </c>
      <c r="M5589" s="8">
        <v>5306.0</v>
      </c>
      <c r="N5589" s="8">
        <v>517.0</v>
      </c>
      <c r="O5589" s="8">
        <v>311.0</v>
      </c>
      <c r="P5589" s="8">
        <v>1.0</v>
      </c>
      <c r="Q5589" s="39" t="s">
        <v>127</v>
      </c>
      <c r="R5589" s="39" t="s">
        <v>13851</v>
      </c>
      <c r="S5589" s="39" t="s">
        <v>13852</v>
      </c>
      <c r="T5589" s="39" t="s">
        <v>13669</v>
      </c>
      <c r="U5589" s="39" t="s">
        <v>13670</v>
      </c>
      <c r="V5589" s="39" t="s">
        <v>3898</v>
      </c>
      <c r="W5589" s="39" t="s">
        <v>3899</v>
      </c>
      <c r="X5589" s="39" t="s">
        <v>13821</v>
      </c>
      <c r="Y5589" s="39" t="s">
        <v>13822</v>
      </c>
      <c r="Z5589" s="39" t="s">
        <v>13695</v>
      </c>
      <c r="AA5589" s="39" t="s">
        <v>13696</v>
      </c>
    </row>
    <row r="5590" ht="15.75" hidden="1" customHeight="1">
      <c r="A5590" s="39" t="s">
        <v>13863</v>
      </c>
      <c r="B5590" s="39" t="s">
        <v>13864</v>
      </c>
      <c r="C5590" s="8">
        <v>6112.0</v>
      </c>
      <c r="D5590" s="8">
        <v>18.0</v>
      </c>
      <c r="E5590" s="8">
        <v>9.0</v>
      </c>
      <c r="F5590" s="8">
        <v>5.0</v>
      </c>
      <c r="G5590" s="8">
        <v>6191.0</v>
      </c>
      <c r="H5590" s="8">
        <v>6187.0</v>
      </c>
      <c r="I5590" s="8">
        <v>5816.0</v>
      </c>
      <c r="J5590" s="8">
        <v>4947.0</v>
      </c>
      <c r="K5590" s="8">
        <v>1997.0</v>
      </c>
      <c r="L5590" s="8">
        <v>6134.0</v>
      </c>
      <c r="M5590" s="8">
        <v>5869.0</v>
      </c>
      <c r="N5590" s="8">
        <v>783.0</v>
      </c>
      <c r="O5590" s="8">
        <v>458.0</v>
      </c>
      <c r="P5590" s="8">
        <v>1.0</v>
      </c>
      <c r="Q5590" s="39" t="s">
        <v>127</v>
      </c>
      <c r="R5590" s="39" t="s">
        <v>13851</v>
      </c>
      <c r="S5590" s="39" t="s">
        <v>13852</v>
      </c>
      <c r="T5590" s="39" t="s">
        <v>13669</v>
      </c>
      <c r="U5590" s="39" t="s">
        <v>13670</v>
      </c>
      <c r="V5590" s="39" t="s">
        <v>3898</v>
      </c>
      <c r="W5590" s="39" t="s">
        <v>3899</v>
      </c>
      <c r="X5590" s="39" t="s">
        <v>13821</v>
      </c>
      <c r="Y5590" s="39" t="s">
        <v>13822</v>
      </c>
      <c r="Z5590" s="39" t="s">
        <v>13695</v>
      </c>
      <c r="AA5590" s="39" t="s">
        <v>13696</v>
      </c>
    </row>
    <row r="5591" ht="15.75" hidden="1" customHeight="1">
      <c r="A5591" s="39" t="s">
        <v>13865</v>
      </c>
      <c r="B5591" s="39" t="s">
        <v>13866</v>
      </c>
      <c r="C5591" s="8">
        <v>2795.0</v>
      </c>
      <c r="D5591" s="8">
        <v>9.0</v>
      </c>
      <c r="E5591" s="8">
        <v>5.0</v>
      </c>
      <c r="F5591" s="8">
        <v>3.0</v>
      </c>
      <c r="G5591" s="8">
        <v>2834.0</v>
      </c>
      <c r="H5591" s="8">
        <v>2533.0</v>
      </c>
      <c r="I5591" s="8">
        <v>3857.0</v>
      </c>
      <c r="J5591" s="8">
        <v>1919.0</v>
      </c>
      <c r="K5591" s="8">
        <v>2192.0</v>
      </c>
      <c r="L5591" s="8">
        <v>6019.0</v>
      </c>
      <c r="M5591" s="8">
        <v>3651.0</v>
      </c>
      <c r="N5591" s="8">
        <v>1051.0</v>
      </c>
      <c r="O5591" s="8">
        <v>703.0</v>
      </c>
      <c r="P5591" s="8">
        <v>1.0</v>
      </c>
      <c r="Q5591" s="39" t="s">
        <v>127</v>
      </c>
      <c r="R5591" s="39" t="s">
        <v>13867</v>
      </c>
      <c r="S5591" s="39" t="s">
        <v>13868</v>
      </c>
      <c r="T5591" s="39" t="s">
        <v>13669</v>
      </c>
      <c r="U5591" s="39" t="s">
        <v>13670</v>
      </c>
      <c r="V5591" s="39" t="s">
        <v>3898</v>
      </c>
      <c r="W5591" s="39" t="s">
        <v>3899</v>
      </c>
      <c r="X5591" s="39" t="s">
        <v>13821</v>
      </c>
      <c r="Y5591" s="39" t="s">
        <v>13822</v>
      </c>
      <c r="Z5591" s="39" t="s">
        <v>13695</v>
      </c>
      <c r="AA5591" s="39" t="s">
        <v>13696</v>
      </c>
    </row>
    <row r="5592" ht="15.75" hidden="1" customHeight="1">
      <c r="A5592" s="39" t="s">
        <v>13869</v>
      </c>
      <c r="B5592" s="39" t="s">
        <v>13870</v>
      </c>
      <c r="C5592" s="8">
        <v>1588.0</v>
      </c>
      <c r="D5592" s="8">
        <v>5.0</v>
      </c>
      <c r="E5592" s="8">
        <v>3.0</v>
      </c>
      <c r="F5592" s="8">
        <v>2.0</v>
      </c>
      <c r="G5592" s="8">
        <v>1835.0</v>
      </c>
      <c r="H5592" s="8">
        <v>1993.0</v>
      </c>
      <c r="I5592" s="8">
        <v>1555.0</v>
      </c>
      <c r="J5592" s="8">
        <v>1027.0</v>
      </c>
      <c r="K5592" s="8">
        <v>1657.0</v>
      </c>
      <c r="L5592" s="8">
        <v>3851.0</v>
      </c>
      <c r="M5592" s="8">
        <v>1031.0</v>
      </c>
      <c r="N5592" s="8">
        <v>826.0</v>
      </c>
      <c r="O5592" s="8">
        <v>510.0</v>
      </c>
      <c r="P5592" s="8">
        <v>1.0</v>
      </c>
      <c r="Q5592" s="39" t="s">
        <v>127</v>
      </c>
      <c r="R5592" s="39" t="s">
        <v>13867</v>
      </c>
      <c r="S5592" s="39" t="s">
        <v>13868</v>
      </c>
      <c r="T5592" s="39" t="s">
        <v>13669</v>
      </c>
      <c r="U5592" s="39" t="s">
        <v>13670</v>
      </c>
      <c r="V5592" s="39" t="s">
        <v>3898</v>
      </c>
      <c r="W5592" s="39" t="s">
        <v>3899</v>
      </c>
      <c r="X5592" s="39" t="s">
        <v>13821</v>
      </c>
      <c r="Y5592" s="39" t="s">
        <v>13822</v>
      </c>
      <c r="Z5592" s="39" t="s">
        <v>13695</v>
      </c>
      <c r="AA5592" s="39" t="s">
        <v>13696</v>
      </c>
    </row>
    <row r="5593" ht="15.75" hidden="1" customHeight="1">
      <c r="A5593" s="39" t="s">
        <v>13871</v>
      </c>
      <c r="B5593" s="39" t="s">
        <v>13872</v>
      </c>
      <c r="C5593" s="8">
        <v>1865.0</v>
      </c>
      <c r="D5593" s="8">
        <v>6.0</v>
      </c>
      <c r="E5593" s="8">
        <v>3.0</v>
      </c>
      <c r="F5593" s="8">
        <v>2.0</v>
      </c>
      <c r="G5593" s="8">
        <v>1993.0</v>
      </c>
      <c r="H5593" s="8">
        <v>2048.0</v>
      </c>
      <c r="I5593" s="8">
        <v>1442.0</v>
      </c>
      <c r="J5593" s="8">
        <v>2016.0</v>
      </c>
      <c r="K5593" s="8">
        <v>1524.0</v>
      </c>
      <c r="L5593" s="8">
        <v>4706.0</v>
      </c>
      <c r="M5593" s="8">
        <v>1087.0</v>
      </c>
      <c r="N5593" s="8">
        <v>741.0</v>
      </c>
      <c r="O5593" s="8">
        <v>462.0</v>
      </c>
      <c r="P5593" s="8">
        <v>1.0</v>
      </c>
      <c r="Q5593" s="39" t="s">
        <v>127</v>
      </c>
      <c r="R5593" s="39" t="s">
        <v>13867</v>
      </c>
      <c r="S5593" s="39" t="s">
        <v>13868</v>
      </c>
      <c r="T5593" s="39" t="s">
        <v>13669</v>
      </c>
      <c r="U5593" s="39" t="s">
        <v>13670</v>
      </c>
      <c r="V5593" s="39" t="s">
        <v>3898</v>
      </c>
      <c r="W5593" s="39" t="s">
        <v>3899</v>
      </c>
      <c r="X5593" s="39" t="s">
        <v>13821</v>
      </c>
      <c r="Y5593" s="39" t="s">
        <v>13822</v>
      </c>
      <c r="Z5593" s="39" t="s">
        <v>13695</v>
      </c>
      <c r="AA5593" s="39" t="s">
        <v>13696</v>
      </c>
    </row>
    <row r="5594" ht="15.75" hidden="1" customHeight="1">
      <c r="A5594" s="39" t="s">
        <v>13873</v>
      </c>
      <c r="B5594" s="39" t="s">
        <v>13874</v>
      </c>
      <c r="C5594" s="8">
        <v>2083.0</v>
      </c>
      <c r="D5594" s="8">
        <v>6.0</v>
      </c>
      <c r="E5594" s="8">
        <v>3.0</v>
      </c>
      <c r="F5594" s="8">
        <v>2.0</v>
      </c>
      <c r="G5594" s="8">
        <v>1902.0</v>
      </c>
      <c r="H5594" s="8">
        <v>2672.0</v>
      </c>
      <c r="I5594" s="8">
        <v>1732.0</v>
      </c>
      <c r="J5594" s="8">
        <v>1596.0</v>
      </c>
      <c r="K5594" s="8">
        <v>2814.0</v>
      </c>
      <c r="L5594" s="8">
        <v>3892.0</v>
      </c>
      <c r="M5594" s="8">
        <v>1261.0</v>
      </c>
      <c r="N5594" s="8">
        <v>602.0</v>
      </c>
      <c r="O5594" s="8">
        <v>378.0</v>
      </c>
      <c r="P5594" s="8">
        <v>1.0</v>
      </c>
      <c r="Q5594" s="39" t="s">
        <v>127</v>
      </c>
      <c r="R5594" s="39" t="s">
        <v>13867</v>
      </c>
      <c r="S5594" s="39" t="s">
        <v>13868</v>
      </c>
      <c r="T5594" s="39" t="s">
        <v>13669</v>
      </c>
      <c r="U5594" s="39" t="s">
        <v>13670</v>
      </c>
      <c r="V5594" s="39" t="s">
        <v>3898</v>
      </c>
      <c r="W5594" s="39" t="s">
        <v>3899</v>
      </c>
      <c r="X5594" s="39" t="s">
        <v>13693</v>
      </c>
      <c r="Y5594" s="39" t="s">
        <v>13694</v>
      </c>
      <c r="Z5594" s="39" t="s">
        <v>13695</v>
      </c>
      <c r="AA5594" s="39" t="s">
        <v>13696</v>
      </c>
    </row>
    <row r="5595" ht="15.75" hidden="1" customHeight="1">
      <c r="A5595" s="39" t="s">
        <v>13875</v>
      </c>
      <c r="B5595" s="39" t="s">
        <v>13876</v>
      </c>
      <c r="C5595" s="8">
        <v>1552.0</v>
      </c>
      <c r="D5595" s="8">
        <v>5.0</v>
      </c>
      <c r="E5595" s="8">
        <v>3.0</v>
      </c>
      <c r="F5595" s="8">
        <v>2.0</v>
      </c>
      <c r="G5595" s="8">
        <v>1883.0</v>
      </c>
      <c r="H5595" s="8">
        <v>1589.0</v>
      </c>
      <c r="I5595" s="8">
        <v>1351.0</v>
      </c>
      <c r="J5595" s="8">
        <v>999.0</v>
      </c>
      <c r="K5595" s="8">
        <v>4619.0</v>
      </c>
      <c r="L5595" s="8">
        <v>2230.0</v>
      </c>
      <c r="M5595" s="8">
        <v>882.0</v>
      </c>
      <c r="N5595" s="8">
        <v>839.0</v>
      </c>
      <c r="O5595" s="8">
        <v>458.0</v>
      </c>
      <c r="P5595" s="8">
        <v>1.0</v>
      </c>
      <c r="Q5595" s="39" t="s">
        <v>127</v>
      </c>
      <c r="R5595" s="39" t="s">
        <v>13867</v>
      </c>
      <c r="S5595" s="39" t="s">
        <v>13868</v>
      </c>
      <c r="T5595" s="39" t="s">
        <v>13669</v>
      </c>
      <c r="U5595" s="39" t="s">
        <v>13670</v>
      </c>
      <c r="V5595" s="39" t="s">
        <v>3898</v>
      </c>
      <c r="W5595" s="39" t="s">
        <v>3899</v>
      </c>
      <c r="X5595" s="39" t="s">
        <v>13693</v>
      </c>
      <c r="Y5595" s="39" t="s">
        <v>13694</v>
      </c>
      <c r="Z5595" s="39" t="s">
        <v>13695</v>
      </c>
      <c r="AA5595" s="39" t="s">
        <v>13696</v>
      </c>
    </row>
    <row r="5596" ht="15.75" hidden="1" customHeight="1">
      <c r="A5596" s="39" t="s">
        <v>13877</v>
      </c>
      <c r="B5596" s="39" t="s">
        <v>13878</v>
      </c>
      <c r="C5596" s="8">
        <v>1583.0</v>
      </c>
      <c r="D5596" s="8">
        <v>5.0</v>
      </c>
      <c r="E5596" s="8">
        <v>3.0</v>
      </c>
      <c r="F5596" s="8">
        <v>2.0</v>
      </c>
      <c r="G5596" s="8">
        <v>1345.0</v>
      </c>
      <c r="H5596" s="8">
        <v>1735.0</v>
      </c>
      <c r="I5596" s="8">
        <v>2260.0</v>
      </c>
      <c r="J5596" s="8">
        <v>976.0</v>
      </c>
      <c r="K5596" s="8">
        <v>3724.0</v>
      </c>
      <c r="L5596" s="8">
        <v>4106.0</v>
      </c>
      <c r="M5596" s="8">
        <v>1128.0</v>
      </c>
      <c r="N5596" s="8">
        <v>1044.0</v>
      </c>
      <c r="O5596" s="8">
        <v>639.0</v>
      </c>
      <c r="P5596" s="8">
        <v>1.0</v>
      </c>
      <c r="Q5596" s="39" t="s">
        <v>127</v>
      </c>
      <c r="R5596" s="39" t="s">
        <v>13879</v>
      </c>
      <c r="S5596" s="39" t="s">
        <v>13880</v>
      </c>
      <c r="T5596" s="39" t="s">
        <v>13669</v>
      </c>
      <c r="U5596" s="39" t="s">
        <v>13670</v>
      </c>
      <c r="V5596" s="39" t="s">
        <v>3898</v>
      </c>
      <c r="W5596" s="39" t="s">
        <v>3899</v>
      </c>
      <c r="X5596" s="39" t="s">
        <v>13693</v>
      </c>
      <c r="Y5596" s="39" t="s">
        <v>13694</v>
      </c>
      <c r="Z5596" s="39" t="s">
        <v>13695</v>
      </c>
      <c r="AA5596" s="39" t="s">
        <v>13696</v>
      </c>
    </row>
    <row r="5597" ht="15.75" hidden="1" customHeight="1">
      <c r="A5597" s="39" t="s">
        <v>13881</v>
      </c>
      <c r="B5597" s="39" t="s">
        <v>13882</v>
      </c>
      <c r="C5597" s="8">
        <v>5735.0</v>
      </c>
      <c r="D5597" s="8">
        <v>17.0</v>
      </c>
      <c r="E5597" s="8">
        <v>9.0</v>
      </c>
      <c r="F5597" s="8">
        <v>5.0</v>
      </c>
      <c r="G5597" s="8">
        <v>5992.0</v>
      </c>
      <c r="H5597" s="8">
        <v>4668.0</v>
      </c>
      <c r="I5597" s="8">
        <v>5608.0</v>
      </c>
      <c r="J5597" s="8">
        <v>4145.0</v>
      </c>
      <c r="K5597" s="8">
        <v>4237.0</v>
      </c>
      <c r="L5597" s="8">
        <v>4969.0</v>
      </c>
      <c r="M5597" s="8">
        <v>5946.0</v>
      </c>
      <c r="N5597" s="8">
        <v>748.0</v>
      </c>
      <c r="O5597" s="8">
        <v>481.0</v>
      </c>
      <c r="P5597" s="8">
        <v>1.0</v>
      </c>
      <c r="Q5597" s="39" t="s">
        <v>127</v>
      </c>
      <c r="R5597" s="39" t="s">
        <v>13879</v>
      </c>
      <c r="S5597" s="39" t="s">
        <v>13880</v>
      </c>
      <c r="T5597" s="39" t="s">
        <v>13669</v>
      </c>
      <c r="U5597" s="39" t="s">
        <v>13670</v>
      </c>
      <c r="V5597" s="39" t="s">
        <v>3898</v>
      </c>
      <c r="W5597" s="39" t="s">
        <v>3899</v>
      </c>
      <c r="X5597" s="39" t="s">
        <v>13693</v>
      </c>
      <c r="Y5597" s="39" t="s">
        <v>13694</v>
      </c>
      <c r="Z5597" s="39" t="s">
        <v>13695</v>
      </c>
      <c r="AA5597" s="39" t="s">
        <v>13696</v>
      </c>
    </row>
    <row r="5598" ht="15.75" hidden="1" customHeight="1">
      <c r="A5598" s="39" t="s">
        <v>13883</v>
      </c>
      <c r="B5598" s="39" t="s">
        <v>13884</v>
      </c>
      <c r="C5598" s="8">
        <v>996.0</v>
      </c>
      <c r="D5598" s="8">
        <v>3.0</v>
      </c>
      <c r="E5598" s="8">
        <v>2.0</v>
      </c>
      <c r="F5598" s="8">
        <v>1.0</v>
      </c>
      <c r="G5598" s="8">
        <v>804.0</v>
      </c>
      <c r="H5598" s="8">
        <v>987.0</v>
      </c>
      <c r="I5598" s="8">
        <v>1232.0</v>
      </c>
      <c r="J5598" s="8">
        <v>1015.0</v>
      </c>
      <c r="K5598" s="8">
        <v>6231.0</v>
      </c>
      <c r="L5598" s="8">
        <v>1208.0</v>
      </c>
      <c r="M5598" s="8">
        <v>1210.0</v>
      </c>
      <c r="N5598" s="8">
        <v>642.0</v>
      </c>
      <c r="O5598" s="8">
        <v>438.0</v>
      </c>
      <c r="P5598" s="8">
        <v>1.0</v>
      </c>
      <c r="Q5598" s="39" t="s">
        <v>127</v>
      </c>
      <c r="R5598" s="39" t="s">
        <v>13879</v>
      </c>
      <c r="S5598" s="39" t="s">
        <v>13880</v>
      </c>
      <c r="T5598" s="39" t="s">
        <v>13669</v>
      </c>
      <c r="U5598" s="39" t="s">
        <v>13670</v>
      </c>
      <c r="V5598" s="39" t="s">
        <v>3898</v>
      </c>
      <c r="W5598" s="39" t="s">
        <v>3899</v>
      </c>
      <c r="X5598" s="39" t="s">
        <v>13693</v>
      </c>
      <c r="Y5598" s="39" t="s">
        <v>13694</v>
      </c>
      <c r="Z5598" s="39" t="s">
        <v>13695</v>
      </c>
      <c r="AA5598" s="39" t="s">
        <v>13696</v>
      </c>
    </row>
    <row r="5599" ht="15.75" hidden="1" customHeight="1">
      <c r="A5599" s="39" t="s">
        <v>13885</v>
      </c>
      <c r="B5599" s="39" t="s">
        <v>13886</v>
      </c>
      <c r="C5599" s="8">
        <v>4015.0</v>
      </c>
      <c r="D5599" s="8">
        <v>12.0</v>
      </c>
      <c r="E5599" s="8">
        <v>6.0</v>
      </c>
      <c r="F5599" s="8">
        <v>3.0</v>
      </c>
      <c r="G5599" s="8">
        <v>3554.0</v>
      </c>
      <c r="H5599" s="8">
        <v>3412.0</v>
      </c>
      <c r="I5599" s="8">
        <v>4006.0</v>
      </c>
      <c r="J5599" s="8">
        <v>3747.0</v>
      </c>
      <c r="K5599" s="8">
        <v>3750.0</v>
      </c>
      <c r="L5599" s="8">
        <v>6252.0</v>
      </c>
      <c r="M5599" s="8">
        <v>2364.0</v>
      </c>
      <c r="N5599" s="8">
        <v>878.0</v>
      </c>
      <c r="O5599" s="8">
        <v>591.0</v>
      </c>
      <c r="P5599" s="8">
        <v>1.0</v>
      </c>
      <c r="Q5599" s="39" t="s">
        <v>127</v>
      </c>
      <c r="R5599" s="39" t="s">
        <v>13879</v>
      </c>
      <c r="S5599" s="39" t="s">
        <v>13880</v>
      </c>
      <c r="T5599" s="39" t="s">
        <v>13669</v>
      </c>
      <c r="U5599" s="39" t="s">
        <v>13670</v>
      </c>
      <c r="V5599" s="39" t="s">
        <v>3898</v>
      </c>
      <c r="W5599" s="39" t="s">
        <v>3899</v>
      </c>
      <c r="X5599" s="39" t="s">
        <v>13693</v>
      </c>
      <c r="Y5599" s="39" t="s">
        <v>13694</v>
      </c>
      <c r="Z5599" s="39" t="s">
        <v>13695</v>
      </c>
      <c r="AA5599" s="39" t="s">
        <v>13696</v>
      </c>
    </row>
    <row r="5600" ht="15.75" hidden="1" customHeight="1">
      <c r="A5600" s="39" t="s">
        <v>13887</v>
      </c>
      <c r="B5600" s="39" t="s">
        <v>13888</v>
      </c>
      <c r="C5600" s="8">
        <v>6366.0</v>
      </c>
      <c r="D5600" s="8">
        <v>19.0</v>
      </c>
      <c r="E5600" s="8">
        <v>10.0</v>
      </c>
      <c r="F5600" s="8">
        <v>5.0</v>
      </c>
      <c r="G5600" s="8">
        <v>5966.0</v>
      </c>
      <c r="H5600" s="8">
        <v>5443.0</v>
      </c>
      <c r="I5600" s="8">
        <v>6267.0</v>
      </c>
      <c r="J5600" s="8">
        <v>5254.0</v>
      </c>
      <c r="K5600" s="8">
        <v>4390.0</v>
      </c>
      <c r="L5600" s="8">
        <v>5730.0</v>
      </c>
      <c r="M5600" s="8">
        <v>6473.0</v>
      </c>
      <c r="N5600" s="8">
        <v>862.0</v>
      </c>
      <c r="O5600" s="8">
        <v>620.0</v>
      </c>
      <c r="P5600" s="8">
        <v>1.0</v>
      </c>
      <c r="Q5600" s="39" t="s">
        <v>127</v>
      </c>
      <c r="R5600" s="39" t="s">
        <v>13889</v>
      </c>
      <c r="S5600" s="39" t="s">
        <v>13890</v>
      </c>
      <c r="T5600" s="39" t="s">
        <v>13669</v>
      </c>
      <c r="U5600" s="39" t="s">
        <v>13670</v>
      </c>
      <c r="V5600" s="39" t="s">
        <v>3898</v>
      </c>
      <c r="W5600" s="39" t="s">
        <v>3899</v>
      </c>
      <c r="X5600" s="39" t="s">
        <v>13693</v>
      </c>
      <c r="Y5600" s="39" t="s">
        <v>13694</v>
      </c>
      <c r="Z5600" s="39" t="s">
        <v>13695</v>
      </c>
      <c r="AA5600" s="39" t="s">
        <v>13696</v>
      </c>
    </row>
    <row r="5601" ht="15.75" hidden="1" customHeight="1">
      <c r="A5601" s="39" t="s">
        <v>13891</v>
      </c>
      <c r="B5601" s="39" t="s">
        <v>13892</v>
      </c>
      <c r="C5601" s="8">
        <v>4806.0</v>
      </c>
      <c r="D5601" s="8">
        <v>14.0</v>
      </c>
      <c r="E5601" s="8">
        <v>7.0</v>
      </c>
      <c r="F5601" s="8">
        <v>4.0</v>
      </c>
      <c r="G5601" s="8">
        <v>4760.5</v>
      </c>
      <c r="H5601" s="8">
        <v>4485.0</v>
      </c>
      <c r="I5601" s="8">
        <v>4626.0</v>
      </c>
      <c r="J5601" s="8">
        <v>4288.0</v>
      </c>
      <c r="K5601" s="8">
        <v>3386.0</v>
      </c>
      <c r="L5601" s="8">
        <v>2141.0</v>
      </c>
      <c r="M5601" s="8">
        <v>4552.0</v>
      </c>
      <c r="N5601" s="8">
        <v>1070.0</v>
      </c>
      <c r="O5601" s="8">
        <v>691.0</v>
      </c>
      <c r="P5601" s="8">
        <v>1.0</v>
      </c>
      <c r="Q5601" s="39" t="s">
        <v>127</v>
      </c>
      <c r="R5601" s="39" t="s">
        <v>13889</v>
      </c>
      <c r="S5601" s="39" t="s">
        <v>13890</v>
      </c>
      <c r="T5601" s="39" t="s">
        <v>13669</v>
      </c>
      <c r="U5601" s="39" t="s">
        <v>13670</v>
      </c>
      <c r="V5601" s="39" t="s">
        <v>3898</v>
      </c>
      <c r="W5601" s="39" t="s">
        <v>3899</v>
      </c>
      <c r="X5601" s="39" t="s">
        <v>13693</v>
      </c>
      <c r="Y5601" s="39" t="s">
        <v>13694</v>
      </c>
      <c r="Z5601" s="39" t="s">
        <v>13695</v>
      </c>
      <c r="AA5601" s="39" t="s">
        <v>13696</v>
      </c>
    </row>
    <row r="5602" ht="15.75" hidden="1" customHeight="1">
      <c r="A5602" s="39" t="s">
        <v>13893</v>
      </c>
      <c r="B5602" s="39" t="s">
        <v>13894</v>
      </c>
      <c r="C5602" s="8">
        <v>6306.0</v>
      </c>
      <c r="D5602" s="8">
        <v>19.0</v>
      </c>
      <c r="E5602" s="8">
        <v>10.0</v>
      </c>
      <c r="F5602" s="8">
        <v>5.0</v>
      </c>
      <c r="G5602" s="8">
        <v>5948.0</v>
      </c>
      <c r="H5602" s="8">
        <v>6046.0</v>
      </c>
      <c r="I5602" s="8">
        <v>6625.0</v>
      </c>
      <c r="J5602" s="8">
        <v>5487.0</v>
      </c>
      <c r="K5602" s="8">
        <v>2483.0</v>
      </c>
      <c r="L5602" s="8">
        <v>6020.0</v>
      </c>
      <c r="M5602" s="8">
        <v>5421.0</v>
      </c>
      <c r="N5602" s="8">
        <v>1053.0</v>
      </c>
      <c r="O5602" s="8">
        <v>743.0</v>
      </c>
      <c r="P5602" s="8">
        <v>1.0</v>
      </c>
      <c r="Q5602" s="39" t="s">
        <v>127</v>
      </c>
      <c r="R5602" s="39" t="s">
        <v>13889</v>
      </c>
      <c r="S5602" s="39" t="s">
        <v>13890</v>
      </c>
      <c r="T5602" s="39" t="s">
        <v>13669</v>
      </c>
      <c r="U5602" s="39" t="s">
        <v>13670</v>
      </c>
      <c r="V5602" s="39" t="s">
        <v>3898</v>
      </c>
      <c r="W5602" s="39" t="s">
        <v>3899</v>
      </c>
      <c r="X5602" s="39" t="s">
        <v>13693</v>
      </c>
      <c r="Y5602" s="39" t="s">
        <v>13694</v>
      </c>
      <c r="Z5602" s="39" t="s">
        <v>13695</v>
      </c>
      <c r="AA5602" s="39" t="s">
        <v>13696</v>
      </c>
    </row>
    <row r="5603" ht="15.75" hidden="1" customHeight="1">
      <c r="A5603" s="39" t="s">
        <v>13895</v>
      </c>
      <c r="B5603" s="39" t="s">
        <v>13896</v>
      </c>
      <c r="C5603" s="8">
        <v>4121.0</v>
      </c>
      <c r="D5603" s="8">
        <v>12.0</v>
      </c>
      <c r="E5603" s="8">
        <v>6.0</v>
      </c>
      <c r="F5603" s="8">
        <v>3.0</v>
      </c>
      <c r="G5603" s="8">
        <v>5457.0</v>
      </c>
      <c r="H5603" s="8">
        <v>4008.0</v>
      </c>
      <c r="I5603" s="8">
        <v>5805.0</v>
      </c>
      <c r="J5603" s="8">
        <v>3230.0</v>
      </c>
      <c r="K5603" s="8">
        <v>3166.0</v>
      </c>
      <c r="L5603" s="8">
        <v>111.0</v>
      </c>
      <c r="M5603" s="8">
        <v>5699.0</v>
      </c>
      <c r="N5603" s="8">
        <v>628.0</v>
      </c>
      <c r="O5603" s="8">
        <v>387.0</v>
      </c>
      <c r="P5603" s="8">
        <v>1.0</v>
      </c>
      <c r="Q5603" s="39" t="s">
        <v>127</v>
      </c>
      <c r="R5603" s="39" t="s">
        <v>13889</v>
      </c>
      <c r="S5603" s="39" t="s">
        <v>13890</v>
      </c>
      <c r="T5603" s="39" t="s">
        <v>13669</v>
      </c>
      <c r="U5603" s="39" t="s">
        <v>13670</v>
      </c>
      <c r="V5603" s="39" t="s">
        <v>3898</v>
      </c>
      <c r="W5603" s="39" t="s">
        <v>3899</v>
      </c>
      <c r="X5603" s="39" t="s">
        <v>13791</v>
      </c>
      <c r="Y5603" s="39" t="s">
        <v>13792</v>
      </c>
      <c r="Z5603" s="39" t="s">
        <v>13695</v>
      </c>
      <c r="AA5603" s="39" t="s">
        <v>13696</v>
      </c>
    </row>
    <row r="5604" ht="15.75" hidden="1" customHeight="1">
      <c r="A5604" s="39" t="s">
        <v>13897</v>
      </c>
      <c r="B5604" s="39" t="s">
        <v>13898</v>
      </c>
      <c r="C5604" s="8">
        <v>988.0</v>
      </c>
      <c r="D5604" s="8">
        <v>3.0</v>
      </c>
      <c r="E5604" s="8">
        <v>2.0</v>
      </c>
      <c r="F5604" s="8">
        <v>1.0</v>
      </c>
      <c r="G5604" s="8">
        <v>871.0</v>
      </c>
      <c r="H5604" s="8">
        <v>731.0</v>
      </c>
      <c r="I5604" s="8">
        <v>1719.0</v>
      </c>
      <c r="J5604" s="8">
        <v>673.0</v>
      </c>
      <c r="K5604" s="8">
        <v>6217.0</v>
      </c>
      <c r="L5604" s="8">
        <v>3882.0</v>
      </c>
      <c r="M5604" s="8">
        <v>1364.0</v>
      </c>
      <c r="N5604" s="8">
        <v>899.0</v>
      </c>
      <c r="O5604" s="8">
        <v>470.0</v>
      </c>
      <c r="P5604" s="8">
        <v>1.0</v>
      </c>
      <c r="Q5604" s="39" t="s">
        <v>127</v>
      </c>
      <c r="R5604" s="39" t="s">
        <v>13899</v>
      </c>
      <c r="S5604" s="39" t="s">
        <v>13900</v>
      </c>
      <c r="T5604" s="39" t="s">
        <v>13669</v>
      </c>
      <c r="U5604" s="39" t="s">
        <v>13670</v>
      </c>
      <c r="V5604" s="39" t="s">
        <v>3898</v>
      </c>
      <c r="W5604" s="39" t="s">
        <v>3899</v>
      </c>
      <c r="X5604" s="39" t="s">
        <v>13693</v>
      </c>
      <c r="Y5604" s="39" t="s">
        <v>13694</v>
      </c>
      <c r="Z5604" s="39" t="s">
        <v>13695</v>
      </c>
      <c r="AA5604" s="39" t="s">
        <v>13696</v>
      </c>
    </row>
    <row r="5605" ht="15.75" hidden="1" customHeight="1">
      <c r="A5605" s="39" t="s">
        <v>13901</v>
      </c>
      <c r="B5605" s="39" t="s">
        <v>13902</v>
      </c>
      <c r="C5605" s="8">
        <v>741.0</v>
      </c>
      <c r="D5605" s="8">
        <v>3.0</v>
      </c>
      <c r="E5605" s="8">
        <v>2.0</v>
      </c>
      <c r="F5605" s="8">
        <v>1.0</v>
      </c>
      <c r="G5605" s="8">
        <v>841.0</v>
      </c>
      <c r="H5605" s="8">
        <v>500.0</v>
      </c>
      <c r="I5605" s="8">
        <v>1221.0</v>
      </c>
      <c r="J5605" s="8">
        <v>582.0</v>
      </c>
      <c r="K5605" s="8">
        <v>6176.0</v>
      </c>
      <c r="L5605" s="8">
        <v>1557.0</v>
      </c>
      <c r="M5605" s="8">
        <v>1068.0</v>
      </c>
      <c r="N5605" s="8">
        <v>982.0</v>
      </c>
      <c r="O5605" s="8">
        <v>707.0</v>
      </c>
      <c r="P5605" s="8">
        <v>1.0</v>
      </c>
      <c r="Q5605" s="39" t="s">
        <v>127</v>
      </c>
      <c r="R5605" s="39" t="s">
        <v>13899</v>
      </c>
      <c r="S5605" s="39" t="s">
        <v>13900</v>
      </c>
      <c r="T5605" s="39" t="s">
        <v>13669</v>
      </c>
      <c r="U5605" s="39" t="s">
        <v>13670</v>
      </c>
      <c r="V5605" s="39" t="s">
        <v>3898</v>
      </c>
      <c r="W5605" s="39" t="s">
        <v>3899</v>
      </c>
      <c r="X5605" s="39" t="s">
        <v>13903</v>
      </c>
      <c r="Y5605" s="39" t="s">
        <v>13904</v>
      </c>
      <c r="Z5605" s="39" t="s">
        <v>13695</v>
      </c>
      <c r="AA5605" s="39" t="s">
        <v>13696</v>
      </c>
    </row>
    <row r="5606" ht="15.75" hidden="1" customHeight="1">
      <c r="A5606" s="39" t="s">
        <v>13905</v>
      </c>
      <c r="B5606" s="39" t="s">
        <v>13906</v>
      </c>
      <c r="C5606" s="8">
        <v>1037.0</v>
      </c>
      <c r="D5606" s="8">
        <v>3.0</v>
      </c>
      <c r="E5606" s="8">
        <v>2.0</v>
      </c>
      <c r="F5606" s="8">
        <v>1.0</v>
      </c>
      <c r="G5606" s="8">
        <v>1141.0</v>
      </c>
      <c r="H5606" s="8">
        <v>661.0</v>
      </c>
      <c r="I5606" s="8">
        <v>1837.0</v>
      </c>
      <c r="J5606" s="8">
        <v>885.0</v>
      </c>
      <c r="K5606" s="8">
        <v>6350.0</v>
      </c>
      <c r="L5606" s="8">
        <v>1224.0</v>
      </c>
      <c r="M5606" s="8">
        <v>1264.0</v>
      </c>
      <c r="N5606" s="8">
        <v>780.0</v>
      </c>
      <c r="O5606" s="8">
        <v>488.0</v>
      </c>
      <c r="P5606" s="8">
        <v>1.0</v>
      </c>
      <c r="Q5606" s="39" t="s">
        <v>127</v>
      </c>
      <c r="R5606" s="39" t="s">
        <v>13899</v>
      </c>
      <c r="S5606" s="39" t="s">
        <v>13900</v>
      </c>
      <c r="T5606" s="39" t="s">
        <v>13669</v>
      </c>
      <c r="U5606" s="39" t="s">
        <v>13670</v>
      </c>
      <c r="V5606" s="39" t="s">
        <v>3898</v>
      </c>
      <c r="W5606" s="39" t="s">
        <v>3899</v>
      </c>
      <c r="X5606" s="39" t="s">
        <v>13693</v>
      </c>
      <c r="Y5606" s="39" t="s">
        <v>13694</v>
      </c>
      <c r="Z5606" s="39" t="s">
        <v>13695</v>
      </c>
      <c r="AA5606" s="39" t="s">
        <v>13696</v>
      </c>
    </row>
    <row r="5607" ht="15.75" hidden="1" customHeight="1">
      <c r="A5607" s="39" t="s">
        <v>13907</v>
      </c>
      <c r="B5607" s="39" t="s">
        <v>13908</v>
      </c>
      <c r="C5607" s="8">
        <v>418.0</v>
      </c>
      <c r="D5607" s="8">
        <v>2.0</v>
      </c>
      <c r="E5607" s="8">
        <v>1.0</v>
      </c>
      <c r="F5607" s="8">
        <v>1.0</v>
      </c>
      <c r="G5607" s="8">
        <v>637.0</v>
      </c>
      <c r="H5607" s="8">
        <v>374.0</v>
      </c>
      <c r="I5607" s="8">
        <v>1160.0</v>
      </c>
      <c r="J5607" s="8">
        <v>154.0</v>
      </c>
      <c r="K5607" s="8">
        <v>5466.0</v>
      </c>
      <c r="L5607" s="8">
        <v>211.0</v>
      </c>
      <c r="M5607" s="8">
        <v>834.0</v>
      </c>
      <c r="N5607" s="8">
        <v>668.0</v>
      </c>
      <c r="O5607" s="8">
        <v>456.0</v>
      </c>
      <c r="P5607" s="8">
        <v>1.0</v>
      </c>
      <c r="Q5607" s="39" t="s">
        <v>127</v>
      </c>
      <c r="R5607" s="39" t="s">
        <v>13899</v>
      </c>
      <c r="S5607" s="39" t="s">
        <v>13900</v>
      </c>
      <c r="T5607" s="39" t="s">
        <v>13669</v>
      </c>
      <c r="U5607" s="39" t="s">
        <v>13670</v>
      </c>
      <c r="V5607" s="39" t="s">
        <v>3898</v>
      </c>
      <c r="W5607" s="39" t="s">
        <v>3899</v>
      </c>
      <c r="X5607" s="39" t="s">
        <v>13903</v>
      </c>
      <c r="Y5607" s="39" t="s">
        <v>13904</v>
      </c>
      <c r="Z5607" s="39" t="s">
        <v>13695</v>
      </c>
      <c r="AA5607" s="39" t="s">
        <v>13696</v>
      </c>
    </row>
    <row r="5608" ht="15.75" hidden="1" customHeight="1">
      <c r="A5608" s="39" t="s">
        <v>13909</v>
      </c>
      <c r="B5608" s="39" t="s">
        <v>13910</v>
      </c>
      <c r="C5608" s="8">
        <v>2775.0</v>
      </c>
      <c r="D5608" s="8">
        <v>8.0</v>
      </c>
      <c r="E5608" s="8">
        <v>4.0</v>
      </c>
      <c r="F5608" s="8">
        <v>2.0</v>
      </c>
      <c r="G5608" s="8">
        <v>2743.0</v>
      </c>
      <c r="H5608" s="8">
        <v>1776.0</v>
      </c>
      <c r="I5608" s="8">
        <v>4959.0</v>
      </c>
      <c r="J5608" s="8">
        <v>1953.0</v>
      </c>
      <c r="K5608" s="8">
        <v>4682.0</v>
      </c>
      <c r="L5608" s="8">
        <v>5698.0</v>
      </c>
      <c r="M5608" s="8">
        <v>3629.0</v>
      </c>
      <c r="N5608" s="8">
        <v>702.0</v>
      </c>
      <c r="O5608" s="8">
        <v>394.0</v>
      </c>
      <c r="P5608" s="8">
        <v>1.0</v>
      </c>
      <c r="Q5608" s="39" t="s">
        <v>127</v>
      </c>
      <c r="R5608" s="39" t="s">
        <v>13899</v>
      </c>
      <c r="S5608" s="39" t="s">
        <v>13900</v>
      </c>
      <c r="T5608" s="39" t="s">
        <v>13669</v>
      </c>
      <c r="U5608" s="39" t="s">
        <v>13670</v>
      </c>
      <c r="V5608" s="39" t="s">
        <v>3898</v>
      </c>
      <c r="W5608" s="39" t="s">
        <v>3899</v>
      </c>
      <c r="X5608" s="39" t="s">
        <v>13693</v>
      </c>
      <c r="Y5608" s="39" t="s">
        <v>13694</v>
      </c>
      <c r="Z5608" s="39" t="s">
        <v>13695</v>
      </c>
      <c r="AA5608" s="39" t="s">
        <v>13696</v>
      </c>
    </row>
    <row r="5609" ht="15.75" hidden="1" customHeight="1">
      <c r="A5609" s="39" t="s">
        <v>13911</v>
      </c>
      <c r="B5609" s="39" t="s">
        <v>13912</v>
      </c>
      <c r="C5609" s="8">
        <v>2872.0</v>
      </c>
      <c r="D5609" s="8">
        <v>9.0</v>
      </c>
      <c r="E5609" s="8">
        <v>5.0</v>
      </c>
      <c r="F5609" s="8">
        <v>3.0</v>
      </c>
      <c r="G5609" s="8">
        <v>2928.0</v>
      </c>
      <c r="H5609" s="8">
        <v>2126.0</v>
      </c>
      <c r="I5609" s="8">
        <v>3698.0</v>
      </c>
      <c r="J5609" s="8">
        <v>2746.0</v>
      </c>
      <c r="K5609" s="8">
        <v>3530.0</v>
      </c>
      <c r="L5609" s="8">
        <v>3683.0</v>
      </c>
      <c r="M5609" s="8">
        <v>3680.0</v>
      </c>
      <c r="N5609" s="8">
        <v>942.0</v>
      </c>
      <c r="O5609" s="8">
        <v>582.0</v>
      </c>
      <c r="P5609" s="8">
        <v>1.0</v>
      </c>
      <c r="Q5609" s="39" t="s">
        <v>127</v>
      </c>
      <c r="R5609" s="39" t="s">
        <v>13899</v>
      </c>
      <c r="S5609" s="39" t="s">
        <v>13900</v>
      </c>
      <c r="T5609" s="39" t="s">
        <v>13669</v>
      </c>
      <c r="U5609" s="39" t="s">
        <v>13670</v>
      </c>
      <c r="V5609" s="39" t="s">
        <v>3898</v>
      </c>
      <c r="W5609" s="39" t="s">
        <v>3899</v>
      </c>
      <c r="X5609" s="39" t="s">
        <v>13693</v>
      </c>
      <c r="Y5609" s="39" t="s">
        <v>13694</v>
      </c>
      <c r="Z5609" s="39" t="s">
        <v>13695</v>
      </c>
      <c r="AA5609" s="39" t="s">
        <v>13696</v>
      </c>
    </row>
    <row r="5610" ht="15.75" hidden="1" customHeight="1">
      <c r="A5610" s="39" t="s">
        <v>13913</v>
      </c>
      <c r="B5610" s="39" t="s">
        <v>13914</v>
      </c>
      <c r="C5610" s="8">
        <v>6299.0</v>
      </c>
      <c r="D5610" s="8">
        <v>19.0</v>
      </c>
      <c r="E5610" s="8">
        <v>10.0</v>
      </c>
      <c r="F5610" s="8">
        <v>5.0</v>
      </c>
      <c r="G5610" s="8">
        <v>6347.0</v>
      </c>
      <c r="H5610" s="8">
        <v>5866.0</v>
      </c>
      <c r="I5610" s="8">
        <v>5834.0</v>
      </c>
      <c r="J5610" s="8">
        <v>5972.0</v>
      </c>
      <c r="K5610" s="8">
        <v>2410.0</v>
      </c>
      <c r="L5610" s="8">
        <v>5625.0</v>
      </c>
      <c r="M5610" s="8">
        <v>5710.0</v>
      </c>
      <c r="N5610" s="8">
        <v>935.0</v>
      </c>
      <c r="O5610" s="8">
        <v>605.0</v>
      </c>
      <c r="P5610" s="8">
        <v>1.0</v>
      </c>
      <c r="Q5610" s="39" t="s">
        <v>127</v>
      </c>
      <c r="R5610" s="39" t="s">
        <v>13899</v>
      </c>
      <c r="S5610" s="39" t="s">
        <v>13900</v>
      </c>
      <c r="T5610" s="39" t="s">
        <v>13669</v>
      </c>
      <c r="U5610" s="39" t="s">
        <v>13670</v>
      </c>
      <c r="V5610" s="39" t="s">
        <v>3898</v>
      </c>
      <c r="W5610" s="39" t="s">
        <v>3899</v>
      </c>
      <c r="X5610" s="39" t="s">
        <v>13693</v>
      </c>
      <c r="Y5610" s="39" t="s">
        <v>13694</v>
      </c>
      <c r="Z5610" s="39" t="s">
        <v>13695</v>
      </c>
      <c r="AA5610" s="39" t="s">
        <v>13696</v>
      </c>
    </row>
    <row r="5611" ht="15.75" hidden="1" customHeight="1">
      <c r="A5611" s="39" t="s">
        <v>13915</v>
      </c>
      <c r="B5611" s="39" t="s">
        <v>13916</v>
      </c>
      <c r="C5611" s="8">
        <v>3219.0</v>
      </c>
      <c r="D5611" s="8">
        <v>10.0</v>
      </c>
      <c r="E5611" s="8">
        <v>5.0</v>
      </c>
      <c r="F5611" s="8">
        <v>3.0</v>
      </c>
      <c r="G5611" s="8">
        <v>3559.0</v>
      </c>
      <c r="H5611" s="8">
        <v>3617.0</v>
      </c>
      <c r="I5611" s="8">
        <v>1890.0</v>
      </c>
      <c r="J5611" s="8">
        <v>2714.0</v>
      </c>
      <c r="K5611" s="8">
        <v>2425.0</v>
      </c>
      <c r="L5611" s="8">
        <v>5997.0</v>
      </c>
      <c r="M5611" s="8">
        <v>2761.0</v>
      </c>
      <c r="N5611" s="8">
        <v>515.0</v>
      </c>
      <c r="O5611" s="8">
        <v>309.0</v>
      </c>
      <c r="P5611" s="8">
        <v>1.0</v>
      </c>
      <c r="Q5611" s="39" t="s">
        <v>127</v>
      </c>
      <c r="R5611" s="39" t="s">
        <v>13917</v>
      </c>
      <c r="S5611" s="39" t="s">
        <v>13918</v>
      </c>
      <c r="T5611" s="39" t="s">
        <v>13669</v>
      </c>
      <c r="U5611" s="39" t="s">
        <v>13670</v>
      </c>
      <c r="V5611" s="39" t="s">
        <v>3898</v>
      </c>
      <c r="W5611" s="39" t="s">
        <v>3899</v>
      </c>
      <c r="X5611" s="39" t="s">
        <v>13903</v>
      </c>
      <c r="Y5611" s="39" t="s">
        <v>13904</v>
      </c>
      <c r="Z5611" s="39" t="s">
        <v>13695</v>
      </c>
      <c r="AA5611" s="39" t="s">
        <v>13696</v>
      </c>
    </row>
    <row r="5612" ht="15.75" hidden="1" customHeight="1">
      <c r="A5612" s="39" t="s">
        <v>13919</v>
      </c>
      <c r="B5612" s="39" t="s">
        <v>13920</v>
      </c>
      <c r="C5612" s="8">
        <v>2623.0</v>
      </c>
      <c r="D5612" s="8">
        <v>8.0</v>
      </c>
      <c r="E5612" s="8">
        <v>4.0</v>
      </c>
      <c r="F5612" s="8">
        <v>2.0</v>
      </c>
      <c r="G5612" s="8">
        <v>2765.0</v>
      </c>
      <c r="H5612" s="8">
        <v>2670.0</v>
      </c>
      <c r="I5612" s="8">
        <v>2809.0</v>
      </c>
      <c r="J5612" s="8">
        <v>2844.0</v>
      </c>
      <c r="K5612" s="8">
        <v>1792.0</v>
      </c>
      <c r="L5612" s="8">
        <v>3531.0</v>
      </c>
      <c r="M5612" s="8">
        <v>1388.0</v>
      </c>
      <c r="N5612" s="8">
        <v>579.0</v>
      </c>
      <c r="O5612" s="8">
        <v>351.0</v>
      </c>
      <c r="P5612" s="8">
        <v>1.0</v>
      </c>
      <c r="Q5612" s="39" t="s">
        <v>127</v>
      </c>
      <c r="R5612" s="39" t="s">
        <v>13917</v>
      </c>
      <c r="S5612" s="39" t="s">
        <v>13918</v>
      </c>
      <c r="T5612" s="39" t="s">
        <v>13669</v>
      </c>
      <c r="U5612" s="39" t="s">
        <v>13670</v>
      </c>
      <c r="V5612" s="39" t="s">
        <v>3898</v>
      </c>
      <c r="W5612" s="39" t="s">
        <v>3899</v>
      </c>
      <c r="X5612" s="39" t="s">
        <v>13903</v>
      </c>
      <c r="Y5612" s="39" t="s">
        <v>13904</v>
      </c>
      <c r="Z5612" s="39" t="s">
        <v>13695</v>
      </c>
      <c r="AA5612" s="39" t="s">
        <v>13696</v>
      </c>
    </row>
    <row r="5613" ht="15.75" hidden="1" customHeight="1">
      <c r="A5613" s="39" t="s">
        <v>13921</v>
      </c>
      <c r="B5613" s="39" t="s">
        <v>13922</v>
      </c>
      <c r="C5613" s="8">
        <v>5744.0</v>
      </c>
      <c r="D5613" s="8">
        <v>17.0</v>
      </c>
      <c r="E5613" s="8">
        <v>9.0</v>
      </c>
      <c r="F5613" s="8">
        <v>5.0</v>
      </c>
      <c r="G5613" s="8">
        <v>6492.0</v>
      </c>
      <c r="H5613" s="8">
        <v>5941.0</v>
      </c>
      <c r="I5613" s="8">
        <v>5691.0</v>
      </c>
      <c r="J5613" s="8">
        <v>5715.0</v>
      </c>
      <c r="K5613" s="8">
        <v>840.0</v>
      </c>
      <c r="L5613" s="8">
        <v>5288.0</v>
      </c>
      <c r="M5613" s="8">
        <v>6520.0</v>
      </c>
      <c r="N5613" s="8">
        <v>1319.0</v>
      </c>
      <c r="O5613" s="8">
        <v>867.0</v>
      </c>
      <c r="P5613" s="8">
        <v>1.0</v>
      </c>
      <c r="Q5613" s="39" t="s">
        <v>127</v>
      </c>
      <c r="R5613" s="39" t="s">
        <v>13917</v>
      </c>
      <c r="S5613" s="39" t="s">
        <v>13918</v>
      </c>
      <c r="T5613" s="39" t="s">
        <v>13669</v>
      </c>
      <c r="U5613" s="39" t="s">
        <v>13670</v>
      </c>
      <c r="V5613" s="39" t="s">
        <v>3898</v>
      </c>
      <c r="W5613" s="39" t="s">
        <v>3899</v>
      </c>
      <c r="X5613" s="39" t="s">
        <v>13903</v>
      </c>
      <c r="Y5613" s="39" t="s">
        <v>13904</v>
      </c>
      <c r="Z5613" s="39" t="s">
        <v>13695</v>
      </c>
      <c r="AA5613" s="39" t="s">
        <v>13696</v>
      </c>
    </row>
    <row r="5614" ht="15.75" hidden="1" customHeight="1">
      <c r="A5614" s="39" t="s">
        <v>13923</v>
      </c>
      <c r="B5614" s="39" t="s">
        <v>13924</v>
      </c>
      <c r="C5614" s="8">
        <v>5164.0</v>
      </c>
      <c r="D5614" s="8">
        <v>15.0</v>
      </c>
      <c r="E5614" s="8">
        <v>8.0</v>
      </c>
      <c r="F5614" s="8">
        <v>4.0</v>
      </c>
      <c r="G5614" s="8">
        <v>5820.0</v>
      </c>
      <c r="H5614" s="8">
        <v>4914.0</v>
      </c>
      <c r="I5614" s="8">
        <v>5617.0</v>
      </c>
      <c r="J5614" s="8">
        <v>4196.0</v>
      </c>
      <c r="K5614" s="8">
        <v>1238.0</v>
      </c>
      <c r="L5614" s="8">
        <v>5209.0</v>
      </c>
      <c r="M5614" s="8">
        <v>5959.0</v>
      </c>
      <c r="N5614" s="8">
        <v>635.0</v>
      </c>
      <c r="O5614" s="8">
        <v>470.0</v>
      </c>
      <c r="P5614" s="8">
        <v>1.0</v>
      </c>
      <c r="Q5614" s="39" t="s">
        <v>127</v>
      </c>
      <c r="R5614" s="39" t="s">
        <v>13917</v>
      </c>
      <c r="S5614" s="39" t="s">
        <v>13918</v>
      </c>
      <c r="T5614" s="39" t="s">
        <v>13669</v>
      </c>
      <c r="U5614" s="39" t="s">
        <v>13670</v>
      </c>
      <c r="V5614" s="39" t="s">
        <v>3898</v>
      </c>
      <c r="W5614" s="39" t="s">
        <v>3899</v>
      </c>
      <c r="X5614" s="39" t="s">
        <v>13903</v>
      </c>
      <c r="Y5614" s="39" t="s">
        <v>13904</v>
      </c>
      <c r="Z5614" s="39" t="s">
        <v>13695</v>
      </c>
      <c r="AA5614" s="39" t="s">
        <v>13696</v>
      </c>
    </row>
    <row r="5615" ht="15.75" hidden="1" customHeight="1">
      <c r="A5615" s="39" t="s">
        <v>13925</v>
      </c>
      <c r="B5615" s="39" t="s">
        <v>13926</v>
      </c>
      <c r="C5615" s="8">
        <v>5628.0</v>
      </c>
      <c r="D5615" s="8">
        <v>17.0</v>
      </c>
      <c r="E5615" s="8">
        <v>9.0</v>
      </c>
      <c r="F5615" s="8">
        <v>5.0</v>
      </c>
      <c r="G5615" s="8">
        <v>6204.0</v>
      </c>
      <c r="H5615" s="8">
        <v>6012.0</v>
      </c>
      <c r="I5615" s="8">
        <v>4422.0</v>
      </c>
      <c r="J5615" s="8">
        <v>4693.0</v>
      </c>
      <c r="K5615" s="8">
        <v>1465.0</v>
      </c>
      <c r="L5615" s="8">
        <v>6670.0</v>
      </c>
      <c r="M5615" s="8">
        <v>5329.5</v>
      </c>
      <c r="N5615" s="8">
        <v>873.0</v>
      </c>
      <c r="O5615" s="8">
        <v>524.0</v>
      </c>
      <c r="P5615" s="8">
        <v>1.0</v>
      </c>
      <c r="Q5615" s="39" t="s">
        <v>127</v>
      </c>
      <c r="R5615" s="39" t="s">
        <v>13917</v>
      </c>
      <c r="S5615" s="39" t="s">
        <v>13918</v>
      </c>
      <c r="T5615" s="39" t="s">
        <v>13669</v>
      </c>
      <c r="U5615" s="39" t="s">
        <v>13670</v>
      </c>
      <c r="V5615" s="39" t="s">
        <v>3898</v>
      </c>
      <c r="W5615" s="39" t="s">
        <v>3899</v>
      </c>
      <c r="X5615" s="39" t="s">
        <v>13903</v>
      </c>
      <c r="Y5615" s="39" t="s">
        <v>13904</v>
      </c>
      <c r="Z5615" s="39" t="s">
        <v>13695</v>
      </c>
      <c r="AA5615" s="39" t="s">
        <v>13696</v>
      </c>
    </row>
    <row r="5616" ht="15.75" hidden="1" customHeight="1">
      <c r="A5616" s="39" t="s">
        <v>13927</v>
      </c>
      <c r="B5616" s="39" t="s">
        <v>13928</v>
      </c>
      <c r="C5616" s="8">
        <v>1116.0</v>
      </c>
      <c r="D5616" s="8">
        <v>4.0</v>
      </c>
      <c r="E5616" s="8">
        <v>2.0</v>
      </c>
      <c r="F5616" s="8">
        <v>1.0</v>
      </c>
      <c r="G5616" s="8">
        <v>1020.0</v>
      </c>
      <c r="H5616" s="8">
        <v>900.0</v>
      </c>
      <c r="I5616" s="8">
        <v>2221.0</v>
      </c>
      <c r="J5616" s="8">
        <v>1139.0</v>
      </c>
      <c r="K5616" s="8">
        <v>3304.0</v>
      </c>
      <c r="L5616" s="8">
        <v>2396.0</v>
      </c>
      <c r="M5616" s="8">
        <v>368.0</v>
      </c>
      <c r="N5616" s="8">
        <v>535.0</v>
      </c>
      <c r="O5616" s="8">
        <v>340.0</v>
      </c>
      <c r="P5616" s="8">
        <v>1.0</v>
      </c>
      <c r="Q5616" s="39" t="s">
        <v>127</v>
      </c>
      <c r="R5616" s="39" t="s">
        <v>13929</v>
      </c>
      <c r="S5616" s="39" t="s">
        <v>13930</v>
      </c>
      <c r="T5616" s="39" t="s">
        <v>13669</v>
      </c>
      <c r="U5616" s="39" t="s">
        <v>13670</v>
      </c>
      <c r="V5616" s="39" t="s">
        <v>3898</v>
      </c>
      <c r="W5616" s="39" t="s">
        <v>3899</v>
      </c>
      <c r="X5616" s="39" t="s">
        <v>13903</v>
      </c>
      <c r="Y5616" s="39" t="s">
        <v>13904</v>
      </c>
      <c r="Z5616" s="39" t="s">
        <v>13695</v>
      </c>
      <c r="AA5616" s="39" t="s">
        <v>13696</v>
      </c>
    </row>
    <row r="5617" ht="15.75" hidden="1" customHeight="1">
      <c r="A5617" s="39" t="s">
        <v>13931</v>
      </c>
      <c r="B5617" s="39" t="s">
        <v>13932</v>
      </c>
      <c r="C5617" s="8">
        <v>1070.0</v>
      </c>
      <c r="D5617" s="8">
        <v>4.0</v>
      </c>
      <c r="E5617" s="8">
        <v>2.0</v>
      </c>
      <c r="F5617" s="8">
        <v>1.0</v>
      </c>
      <c r="G5617" s="8">
        <v>1486.0</v>
      </c>
      <c r="H5617" s="8">
        <v>1112.0</v>
      </c>
      <c r="I5617" s="8">
        <v>684.0</v>
      </c>
      <c r="J5617" s="8">
        <v>475.0</v>
      </c>
      <c r="K5617" s="8">
        <v>4395.0</v>
      </c>
      <c r="L5617" s="8">
        <v>4200.0</v>
      </c>
      <c r="M5617" s="8">
        <v>1236.0</v>
      </c>
      <c r="N5617" s="8">
        <v>1077.0</v>
      </c>
      <c r="O5617" s="8">
        <v>629.0</v>
      </c>
      <c r="P5617" s="8">
        <v>1.0</v>
      </c>
      <c r="Q5617" s="39" t="s">
        <v>127</v>
      </c>
      <c r="R5617" s="39" t="s">
        <v>13929</v>
      </c>
      <c r="S5617" s="39" t="s">
        <v>13930</v>
      </c>
      <c r="T5617" s="39" t="s">
        <v>13669</v>
      </c>
      <c r="U5617" s="39" t="s">
        <v>13670</v>
      </c>
      <c r="V5617" s="39" t="s">
        <v>3898</v>
      </c>
      <c r="W5617" s="39" t="s">
        <v>3899</v>
      </c>
      <c r="X5617" s="39" t="s">
        <v>13903</v>
      </c>
      <c r="Y5617" s="39" t="s">
        <v>13904</v>
      </c>
      <c r="Z5617" s="39" t="s">
        <v>13695</v>
      </c>
      <c r="AA5617" s="39" t="s">
        <v>13696</v>
      </c>
    </row>
    <row r="5618" ht="15.75" hidden="1" customHeight="1">
      <c r="A5618" s="39" t="s">
        <v>13933</v>
      </c>
      <c r="B5618" s="39" t="s">
        <v>13934</v>
      </c>
      <c r="C5618" s="8">
        <v>2200.0</v>
      </c>
      <c r="D5618" s="8">
        <v>7.0</v>
      </c>
      <c r="E5618" s="8">
        <v>4.0</v>
      </c>
      <c r="F5618" s="8">
        <v>2.0</v>
      </c>
      <c r="G5618" s="8">
        <v>2438.0</v>
      </c>
      <c r="H5618" s="8">
        <v>2050.0</v>
      </c>
      <c r="I5618" s="8">
        <v>2831.0</v>
      </c>
      <c r="J5618" s="8">
        <v>1590.0</v>
      </c>
      <c r="K5618" s="8">
        <v>2484.0</v>
      </c>
      <c r="L5618" s="8">
        <v>3553.0</v>
      </c>
      <c r="M5618" s="8">
        <v>1594.0</v>
      </c>
      <c r="N5618" s="8">
        <v>743.0</v>
      </c>
      <c r="O5618" s="8">
        <v>437.0</v>
      </c>
      <c r="P5618" s="8">
        <v>1.0</v>
      </c>
      <c r="Q5618" s="39" t="s">
        <v>127</v>
      </c>
      <c r="R5618" s="39" t="s">
        <v>13929</v>
      </c>
      <c r="S5618" s="39" t="s">
        <v>13930</v>
      </c>
      <c r="T5618" s="39" t="s">
        <v>13669</v>
      </c>
      <c r="U5618" s="39" t="s">
        <v>13670</v>
      </c>
      <c r="V5618" s="39" t="s">
        <v>3898</v>
      </c>
      <c r="W5618" s="39" t="s">
        <v>3899</v>
      </c>
      <c r="X5618" s="39" t="s">
        <v>13903</v>
      </c>
      <c r="Y5618" s="39" t="s">
        <v>13904</v>
      </c>
      <c r="Z5618" s="39" t="s">
        <v>13695</v>
      </c>
      <c r="AA5618" s="39" t="s">
        <v>13696</v>
      </c>
    </row>
    <row r="5619" ht="15.75" hidden="1" customHeight="1">
      <c r="A5619" s="39" t="s">
        <v>13935</v>
      </c>
      <c r="B5619" s="39" t="s">
        <v>13936</v>
      </c>
      <c r="C5619" s="8">
        <v>3261.0</v>
      </c>
      <c r="D5619" s="8">
        <v>10.0</v>
      </c>
      <c r="E5619" s="8">
        <v>5.0</v>
      </c>
      <c r="F5619" s="8">
        <v>3.0</v>
      </c>
      <c r="G5619" s="8">
        <v>3395.5</v>
      </c>
      <c r="H5619" s="8">
        <v>2734.5</v>
      </c>
      <c r="I5619" s="8">
        <v>3691.0</v>
      </c>
      <c r="J5619" s="8">
        <v>2523.0</v>
      </c>
      <c r="K5619" s="8">
        <v>4949.0</v>
      </c>
      <c r="L5619" s="8">
        <v>2724.0</v>
      </c>
      <c r="M5619" s="8">
        <v>1823.0</v>
      </c>
      <c r="N5619" s="8">
        <v>480.0</v>
      </c>
      <c r="O5619" s="8">
        <v>315.0</v>
      </c>
      <c r="P5619" s="8">
        <v>1.0</v>
      </c>
      <c r="Q5619" s="39" t="s">
        <v>127</v>
      </c>
      <c r="R5619" s="39" t="s">
        <v>13929</v>
      </c>
      <c r="S5619" s="39" t="s">
        <v>13930</v>
      </c>
      <c r="T5619" s="39" t="s">
        <v>13669</v>
      </c>
      <c r="U5619" s="39" t="s">
        <v>13670</v>
      </c>
      <c r="V5619" s="39" t="s">
        <v>3898</v>
      </c>
      <c r="W5619" s="39" t="s">
        <v>3899</v>
      </c>
      <c r="X5619" s="39" t="s">
        <v>13903</v>
      </c>
      <c r="Y5619" s="39" t="s">
        <v>13904</v>
      </c>
      <c r="Z5619" s="39" t="s">
        <v>13695</v>
      </c>
      <c r="AA5619" s="39" t="s">
        <v>13696</v>
      </c>
    </row>
    <row r="5620" ht="15.75" hidden="1" customHeight="1">
      <c r="A5620" s="39" t="s">
        <v>13937</v>
      </c>
      <c r="B5620" s="39" t="s">
        <v>13938</v>
      </c>
      <c r="C5620" s="8">
        <v>4409.0</v>
      </c>
      <c r="D5620" s="8">
        <v>13.0</v>
      </c>
      <c r="E5620" s="8">
        <v>7.0</v>
      </c>
      <c r="F5620" s="8">
        <v>4.0</v>
      </c>
      <c r="G5620" s="8">
        <v>3664.0</v>
      </c>
      <c r="H5620" s="8">
        <v>4360.0</v>
      </c>
      <c r="I5620" s="8">
        <v>4111.0</v>
      </c>
      <c r="J5620" s="8">
        <v>3857.0</v>
      </c>
      <c r="K5620" s="8">
        <v>4575.0</v>
      </c>
      <c r="L5620" s="8">
        <v>3636.0</v>
      </c>
      <c r="M5620" s="8">
        <v>2243.0</v>
      </c>
      <c r="N5620" s="8">
        <v>492.0</v>
      </c>
      <c r="O5620" s="8">
        <v>358.0</v>
      </c>
      <c r="P5620" s="8">
        <v>1.0</v>
      </c>
      <c r="Q5620" s="39" t="s">
        <v>127</v>
      </c>
      <c r="R5620" s="39" t="s">
        <v>13929</v>
      </c>
      <c r="S5620" s="39" t="s">
        <v>13930</v>
      </c>
      <c r="T5620" s="39" t="s">
        <v>13669</v>
      </c>
      <c r="U5620" s="39" t="s">
        <v>13670</v>
      </c>
      <c r="V5620" s="39" t="s">
        <v>3898</v>
      </c>
      <c r="W5620" s="39" t="s">
        <v>3899</v>
      </c>
      <c r="X5620" s="39" t="s">
        <v>13903</v>
      </c>
      <c r="Y5620" s="39" t="s">
        <v>13904</v>
      </c>
      <c r="Z5620" s="39" t="s">
        <v>13695</v>
      </c>
      <c r="AA5620" s="39" t="s">
        <v>13696</v>
      </c>
    </row>
    <row r="5621" ht="15.75" hidden="1" customHeight="1">
      <c r="A5621" s="39" t="s">
        <v>13939</v>
      </c>
      <c r="B5621" s="39" t="s">
        <v>13940</v>
      </c>
      <c r="C5621" s="8">
        <v>342.0</v>
      </c>
      <c r="D5621" s="8">
        <v>1.0</v>
      </c>
      <c r="E5621" s="8">
        <v>1.0</v>
      </c>
      <c r="F5621" s="8">
        <v>1.0</v>
      </c>
      <c r="G5621" s="8">
        <v>456.5</v>
      </c>
      <c r="H5621" s="8">
        <v>184.0</v>
      </c>
      <c r="I5621" s="8">
        <v>1817.0</v>
      </c>
      <c r="J5621" s="8">
        <v>136.0</v>
      </c>
      <c r="K5621" s="8">
        <v>5863.0</v>
      </c>
      <c r="L5621" s="8">
        <v>613.0</v>
      </c>
      <c r="M5621" s="8">
        <v>735.0</v>
      </c>
      <c r="N5621" s="8">
        <v>732.0</v>
      </c>
      <c r="O5621" s="8">
        <v>513.0</v>
      </c>
      <c r="P5621" s="8">
        <v>1.0</v>
      </c>
      <c r="Q5621" s="39" t="s">
        <v>127</v>
      </c>
      <c r="R5621" s="39" t="s">
        <v>13929</v>
      </c>
      <c r="S5621" s="39" t="s">
        <v>13930</v>
      </c>
      <c r="T5621" s="39" t="s">
        <v>13669</v>
      </c>
      <c r="U5621" s="39" t="s">
        <v>13670</v>
      </c>
      <c r="V5621" s="39" t="s">
        <v>3898</v>
      </c>
      <c r="W5621" s="39" t="s">
        <v>3899</v>
      </c>
      <c r="X5621" s="39" t="s">
        <v>13941</v>
      </c>
      <c r="Y5621" s="39" t="s">
        <v>13942</v>
      </c>
      <c r="Z5621" s="39" t="s">
        <v>13695</v>
      </c>
      <c r="AA5621" s="39" t="s">
        <v>13696</v>
      </c>
    </row>
    <row r="5622" ht="15.75" hidden="1" customHeight="1">
      <c r="A5622" s="39" t="s">
        <v>13943</v>
      </c>
      <c r="B5622" s="39" t="s">
        <v>13944</v>
      </c>
      <c r="C5622" s="8">
        <v>4512.0</v>
      </c>
      <c r="D5622" s="8">
        <v>13.0</v>
      </c>
      <c r="E5622" s="8">
        <v>7.0</v>
      </c>
      <c r="F5622" s="8">
        <v>4.0</v>
      </c>
      <c r="G5622" s="8">
        <v>4547.0</v>
      </c>
      <c r="H5622" s="8">
        <v>4358.0</v>
      </c>
      <c r="I5622" s="8">
        <v>4351.0</v>
      </c>
      <c r="J5622" s="8">
        <v>4365.0</v>
      </c>
      <c r="K5622" s="8">
        <v>4678.0</v>
      </c>
      <c r="L5622" s="8">
        <v>856.0</v>
      </c>
      <c r="M5622" s="8">
        <v>2335.0</v>
      </c>
      <c r="N5622" s="8">
        <v>761.0</v>
      </c>
      <c r="O5622" s="8">
        <v>573.0</v>
      </c>
      <c r="P5622" s="8">
        <v>1.0</v>
      </c>
      <c r="Q5622" s="39" t="s">
        <v>127</v>
      </c>
      <c r="R5622" s="39" t="s">
        <v>13945</v>
      </c>
      <c r="S5622" s="39" t="s">
        <v>13946</v>
      </c>
      <c r="T5622" s="39" t="s">
        <v>13669</v>
      </c>
      <c r="U5622" s="39" t="s">
        <v>13670</v>
      </c>
      <c r="V5622" s="39" t="s">
        <v>3898</v>
      </c>
      <c r="W5622" s="39" t="s">
        <v>3899</v>
      </c>
      <c r="X5622" s="39" t="s">
        <v>13903</v>
      </c>
      <c r="Y5622" s="39" t="s">
        <v>13904</v>
      </c>
      <c r="Z5622" s="39" t="s">
        <v>13695</v>
      </c>
      <c r="AA5622" s="39" t="s">
        <v>13696</v>
      </c>
    </row>
    <row r="5623" ht="15.75" hidden="1" customHeight="1">
      <c r="A5623" s="39" t="s">
        <v>13947</v>
      </c>
      <c r="B5623" s="39" t="s">
        <v>13948</v>
      </c>
      <c r="C5623" s="8">
        <v>2124.0</v>
      </c>
      <c r="D5623" s="8">
        <v>7.0</v>
      </c>
      <c r="E5623" s="8">
        <v>4.0</v>
      </c>
      <c r="F5623" s="8">
        <v>2.0</v>
      </c>
      <c r="G5623" s="8">
        <v>2638.0</v>
      </c>
      <c r="H5623" s="8">
        <v>2782.0</v>
      </c>
      <c r="I5623" s="8">
        <v>2114.0</v>
      </c>
      <c r="J5623" s="8">
        <v>2068.0</v>
      </c>
      <c r="K5623" s="8">
        <v>5775.0</v>
      </c>
      <c r="L5623" s="8">
        <v>21.0</v>
      </c>
      <c r="M5623" s="8">
        <v>243.0</v>
      </c>
      <c r="N5623" s="8">
        <v>1313.0</v>
      </c>
      <c r="O5623" s="8">
        <v>1051.0</v>
      </c>
      <c r="P5623" s="8">
        <v>1.0</v>
      </c>
      <c r="Q5623" s="39" t="s">
        <v>127</v>
      </c>
      <c r="R5623" s="39" t="s">
        <v>13945</v>
      </c>
      <c r="S5623" s="39" t="s">
        <v>13946</v>
      </c>
      <c r="T5623" s="39" t="s">
        <v>13669</v>
      </c>
      <c r="U5623" s="39" t="s">
        <v>13670</v>
      </c>
      <c r="V5623" s="39" t="s">
        <v>3898</v>
      </c>
      <c r="W5623" s="39" t="s">
        <v>3899</v>
      </c>
      <c r="X5623" s="39" t="s">
        <v>13941</v>
      </c>
      <c r="Y5623" s="39" t="s">
        <v>13942</v>
      </c>
      <c r="Z5623" s="39" t="s">
        <v>13695</v>
      </c>
      <c r="AA5623" s="39" t="s">
        <v>13696</v>
      </c>
    </row>
    <row r="5624" ht="15.75" hidden="1" customHeight="1">
      <c r="A5624" s="39" t="s">
        <v>13949</v>
      </c>
      <c r="B5624" s="39" t="s">
        <v>13950</v>
      </c>
      <c r="C5624" s="8">
        <v>1609.0</v>
      </c>
      <c r="D5624" s="8">
        <v>5.0</v>
      </c>
      <c r="E5624" s="8">
        <v>3.0</v>
      </c>
      <c r="F5624" s="8">
        <v>2.0</v>
      </c>
      <c r="G5624" s="8">
        <v>1424.0</v>
      </c>
      <c r="H5624" s="8">
        <v>1637.0</v>
      </c>
      <c r="I5624" s="8">
        <v>1982.0</v>
      </c>
      <c r="J5624" s="8">
        <v>1422.0</v>
      </c>
      <c r="K5624" s="8">
        <v>6162.0</v>
      </c>
      <c r="L5624" s="8">
        <v>994.0</v>
      </c>
      <c r="M5624" s="8">
        <v>1256.0</v>
      </c>
      <c r="N5624" s="8">
        <v>522.0</v>
      </c>
      <c r="O5624" s="8">
        <v>403.0</v>
      </c>
      <c r="P5624" s="8">
        <v>1.0</v>
      </c>
      <c r="Q5624" s="39" t="s">
        <v>127</v>
      </c>
      <c r="R5624" s="39" t="s">
        <v>13945</v>
      </c>
      <c r="S5624" s="39" t="s">
        <v>13946</v>
      </c>
      <c r="T5624" s="39" t="s">
        <v>13669</v>
      </c>
      <c r="U5624" s="39" t="s">
        <v>13670</v>
      </c>
      <c r="V5624" s="39" t="s">
        <v>3898</v>
      </c>
      <c r="W5624" s="39" t="s">
        <v>3899</v>
      </c>
      <c r="X5624" s="39" t="s">
        <v>13903</v>
      </c>
      <c r="Y5624" s="39" t="s">
        <v>13904</v>
      </c>
      <c r="Z5624" s="39" t="s">
        <v>13695</v>
      </c>
      <c r="AA5624" s="39" t="s">
        <v>13696</v>
      </c>
    </row>
    <row r="5625" ht="15.75" hidden="1" customHeight="1">
      <c r="A5625" s="39" t="s">
        <v>13951</v>
      </c>
      <c r="B5625" s="39" t="s">
        <v>13952</v>
      </c>
      <c r="C5625" s="8">
        <v>1031.0</v>
      </c>
      <c r="D5625" s="8">
        <v>3.0</v>
      </c>
      <c r="E5625" s="8">
        <v>2.0</v>
      </c>
      <c r="F5625" s="8">
        <v>1.0</v>
      </c>
      <c r="G5625" s="8">
        <v>1563.0</v>
      </c>
      <c r="H5625" s="8">
        <v>617.0</v>
      </c>
      <c r="I5625" s="8">
        <v>1644.0</v>
      </c>
      <c r="J5625" s="8">
        <v>864.0</v>
      </c>
      <c r="K5625" s="8">
        <v>6924.0</v>
      </c>
      <c r="L5625" s="8">
        <v>373.0</v>
      </c>
      <c r="M5625" s="8">
        <v>898.0</v>
      </c>
      <c r="N5625" s="8">
        <v>655.0</v>
      </c>
      <c r="O5625" s="8">
        <v>497.0</v>
      </c>
      <c r="P5625" s="8">
        <v>1.0</v>
      </c>
      <c r="Q5625" s="39" t="s">
        <v>127</v>
      </c>
      <c r="R5625" s="39" t="s">
        <v>13945</v>
      </c>
      <c r="S5625" s="39" t="s">
        <v>13946</v>
      </c>
      <c r="T5625" s="39" t="s">
        <v>13669</v>
      </c>
      <c r="U5625" s="39" t="s">
        <v>13670</v>
      </c>
      <c r="V5625" s="39" t="s">
        <v>3898</v>
      </c>
      <c r="W5625" s="39" t="s">
        <v>3899</v>
      </c>
      <c r="X5625" s="39" t="s">
        <v>13903</v>
      </c>
      <c r="Y5625" s="39" t="s">
        <v>13904</v>
      </c>
      <c r="Z5625" s="39" t="s">
        <v>13695</v>
      </c>
      <c r="AA5625" s="39" t="s">
        <v>13696</v>
      </c>
    </row>
    <row r="5626" ht="15.75" hidden="1" customHeight="1">
      <c r="A5626" s="39" t="s">
        <v>13953</v>
      </c>
      <c r="B5626" s="39" t="s">
        <v>13954</v>
      </c>
      <c r="C5626" s="8">
        <v>799.0</v>
      </c>
      <c r="D5626" s="8">
        <v>3.0</v>
      </c>
      <c r="E5626" s="8">
        <v>2.0</v>
      </c>
      <c r="F5626" s="8">
        <v>1.0</v>
      </c>
      <c r="G5626" s="8">
        <v>1035.0</v>
      </c>
      <c r="H5626" s="8">
        <v>410.0</v>
      </c>
      <c r="I5626" s="8">
        <v>1451.0</v>
      </c>
      <c r="J5626" s="8">
        <v>670.0</v>
      </c>
      <c r="K5626" s="8">
        <v>4994.0</v>
      </c>
      <c r="L5626" s="8">
        <v>1705.0</v>
      </c>
      <c r="M5626" s="8">
        <v>3122.0</v>
      </c>
      <c r="N5626" s="8">
        <v>1019.0</v>
      </c>
      <c r="O5626" s="8">
        <v>614.0</v>
      </c>
      <c r="P5626" s="8">
        <v>1.0</v>
      </c>
      <c r="Q5626" s="39" t="s">
        <v>127</v>
      </c>
      <c r="R5626" s="39" t="s">
        <v>13945</v>
      </c>
      <c r="S5626" s="39" t="s">
        <v>13946</v>
      </c>
      <c r="T5626" s="39" t="s">
        <v>13669</v>
      </c>
      <c r="U5626" s="39" t="s">
        <v>13670</v>
      </c>
      <c r="V5626" s="39" t="s">
        <v>3898</v>
      </c>
      <c r="W5626" s="39" t="s">
        <v>3899</v>
      </c>
      <c r="X5626" s="39" t="s">
        <v>13791</v>
      </c>
      <c r="Y5626" s="39" t="s">
        <v>13792</v>
      </c>
      <c r="Z5626" s="39" t="s">
        <v>13695</v>
      </c>
      <c r="AA5626" s="39" t="s">
        <v>13696</v>
      </c>
    </row>
    <row r="5627" ht="15.75" hidden="1" customHeight="1">
      <c r="A5627" s="39" t="s">
        <v>13955</v>
      </c>
      <c r="B5627" s="39" t="s">
        <v>13956</v>
      </c>
      <c r="C5627" s="8">
        <v>712.0</v>
      </c>
      <c r="D5627" s="8">
        <v>3.0</v>
      </c>
      <c r="E5627" s="8">
        <v>2.0</v>
      </c>
      <c r="F5627" s="8">
        <v>1.0</v>
      </c>
      <c r="G5627" s="8">
        <v>808.0</v>
      </c>
      <c r="H5627" s="8">
        <v>698.0</v>
      </c>
      <c r="I5627" s="8">
        <v>1183.0</v>
      </c>
      <c r="J5627" s="8">
        <v>646.0</v>
      </c>
      <c r="K5627" s="8">
        <v>5522.0</v>
      </c>
      <c r="L5627" s="8">
        <v>188.0</v>
      </c>
      <c r="M5627" s="8">
        <v>501.0</v>
      </c>
      <c r="N5627" s="8">
        <v>1070.0</v>
      </c>
      <c r="O5627" s="8">
        <v>844.0</v>
      </c>
      <c r="P5627" s="8">
        <v>1.0</v>
      </c>
      <c r="Q5627" s="39" t="s">
        <v>127</v>
      </c>
      <c r="R5627" s="39" t="s">
        <v>13945</v>
      </c>
      <c r="S5627" s="39" t="s">
        <v>13946</v>
      </c>
      <c r="T5627" s="39" t="s">
        <v>13669</v>
      </c>
      <c r="U5627" s="39" t="s">
        <v>13670</v>
      </c>
      <c r="V5627" s="39" t="s">
        <v>3898</v>
      </c>
      <c r="W5627" s="39" t="s">
        <v>3899</v>
      </c>
      <c r="X5627" s="39" t="s">
        <v>13903</v>
      </c>
      <c r="Y5627" s="39" t="s">
        <v>13904</v>
      </c>
      <c r="Z5627" s="39" t="s">
        <v>13695</v>
      </c>
      <c r="AA5627" s="39" t="s">
        <v>13696</v>
      </c>
    </row>
    <row r="5628" ht="15.75" hidden="1" customHeight="1">
      <c r="A5628" s="39" t="s">
        <v>13957</v>
      </c>
      <c r="B5628" s="39" t="s">
        <v>13958</v>
      </c>
      <c r="C5628" s="8">
        <v>2143.0</v>
      </c>
      <c r="D5628" s="8">
        <v>7.0</v>
      </c>
      <c r="E5628" s="8">
        <v>4.0</v>
      </c>
      <c r="F5628" s="8">
        <v>2.0</v>
      </c>
      <c r="G5628" s="8">
        <v>2201.0</v>
      </c>
      <c r="H5628" s="8">
        <v>2246.0</v>
      </c>
      <c r="I5628" s="8">
        <v>2134.0</v>
      </c>
      <c r="J5628" s="8">
        <v>2241.0</v>
      </c>
      <c r="K5628" s="8">
        <v>5618.0</v>
      </c>
      <c r="L5628" s="8">
        <v>539.0</v>
      </c>
      <c r="M5628" s="8">
        <v>743.5</v>
      </c>
      <c r="N5628" s="8">
        <v>767.0</v>
      </c>
      <c r="O5628" s="8">
        <v>602.0</v>
      </c>
      <c r="P5628" s="8">
        <v>1.0</v>
      </c>
      <c r="Q5628" s="39" t="s">
        <v>127</v>
      </c>
      <c r="R5628" s="39" t="s">
        <v>13945</v>
      </c>
      <c r="S5628" s="39" t="s">
        <v>13946</v>
      </c>
      <c r="T5628" s="39" t="s">
        <v>13669</v>
      </c>
      <c r="U5628" s="39" t="s">
        <v>13670</v>
      </c>
      <c r="V5628" s="39" t="s">
        <v>3898</v>
      </c>
      <c r="W5628" s="39" t="s">
        <v>3899</v>
      </c>
      <c r="X5628" s="39" t="s">
        <v>13791</v>
      </c>
      <c r="Y5628" s="39" t="s">
        <v>13792</v>
      </c>
      <c r="Z5628" s="39" t="s">
        <v>13695</v>
      </c>
      <c r="AA5628" s="39" t="s">
        <v>13696</v>
      </c>
    </row>
    <row r="5629" ht="15.75" hidden="1" customHeight="1">
      <c r="A5629" s="39" t="s">
        <v>13959</v>
      </c>
      <c r="B5629" s="39" t="s">
        <v>13960</v>
      </c>
      <c r="C5629" s="8">
        <v>2182.0</v>
      </c>
      <c r="D5629" s="8">
        <v>7.0</v>
      </c>
      <c r="E5629" s="8">
        <v>4.0</v>
      </c>
      <c r="F5629" s="8">
        <v>2.0</v>
      </c>
      <c r="G5629" s="8">
        <v>2395.0</v>
      </c>
      <c r="H5629" s="8">
        <v>2297.0</v>
      </c>
      <c r="I5629" s="8">
        <v>1814.0</v>
      </c>
      <c r="J5629" s="8">
        <v>2964.0</v>
      </c>
      <c r="K5629" s="8">
        <v>3931.0</v>
      </c>
      <c r="L5629" s="8">
        <v>573.0</v>
      </c>
      <c r="M5629" s="8">
        <v>816.0</v>
      </c>
      <c r="N5629" s="8">
        <v>775.0</v>
      </c>
      <c r="O5629" s="8">
        <v>592.0</v>
      </c>
      <c r="P5629" s="8">
        <v>1.0</v>
      </c>
      <c r="Q5629" s="39" t="s">
        <v>127</v>
      </c>
      <c r="R5629" s="39" t="s">
        <v>13945</v>
      </c>
      <c r="S5629" s="39" t="s">
        <v>13946</v>
      </c>
      <c r="T5629" s="39" t="s">
        <v>13669</v>
      </c>
      <c r="U5629" s="39" t="s">
        <v>13670</v>
      </c>
      <c r="V5629" s="39" t="s">
        <v>3898</v>
      </c>
      <c r="W5629" s="39" t="s">
        <v>3899</v>
      </c>
      <c r="X5629" s="39" t="s">
        <v>13791</v>
      </c>
      <c r="Y5629" s="39" t="s">
        <v>13792</v>
      </c>
      <c r="Z5629" s="39" t="s">
        <v>13695</v>
      </c>
      <c r="AA5629" s="39" t="s">
        <v>13696</v>
      </c>
    </row>
    <row r="5630" ht="15.75" hidden="1" customHeight="1">
      <c r="A5630" s="39" t="s">
        <v>13961</v>
      </c>
      <c r="B5630" s="39" t="s">
        <v>13962</v>
      </c>
      <c r="C5630" s="8">
        <v>3679.0</v>
      </c>
      <c r="D5630" s="8">
        <v>11.0</v>
      </c>
      <c r="E5630" s="8">
        <v>6.0</v>
      </c>
      <c r="F5630" s="8">
        <v>3.0</v>
      </c>
      <c r="G5630" s="8">
        <v>2792.0</v>
      </c>
      <c r="H5630" s="8">
        <v>3324.0</v>
      </c>
      <c r="I5630" s="8">
        <v>3826.0</v>
      </c>
      <c r="J5630" s="8">
        <v>3194.0</v>
      </c>
      <c r="K5630" s="8">
        <v>6403.0</v>
      </c>
      <c r="L5630" s="8">
        <v>3973.0</v>
      </c>
      <c r="M5630" s="8">
        <v>3726.0</v>
      </c>
      <c r="N5630" s="8">
        <v>1178.0</v>
      </c>
      <c r="O5630" s="8">
        <v>684.0</v>
      </c>
      <c r="P5630" s="8">
        <v>1.0</v>
      </c>
      <c r="Q5630" s="39" t="s">
        <v>127</v>
      </c>
      <c r="R5630" s="39" t="s">
        <v>13963</v>
      </c>
      <c r="S5630" s="39" t="s">
        <v>13964</v>
      </c>
      <c r="T5630" s="39" t="s">
        <v>13669</v>
      </c>
      <c r="U5630" s="39" t="s">
        <v>13670</v>
      </c>
      <c r="V5630" s="39" t="s">
        <v>3898</v>
      </c>
      <c r="W5630" s="39" t="s">
        <v>3899</v>
      </c>
      <c r="X5630" s="39" t="s">
        <v>13941</v>
      </c>
      <c r="Y5630" s="39" t="s">
        <v>13942</v>
      </c>
      <c r="Z5630" s="39" t="s">
        <v>13695</v>
      </c>
      <c r="AA5630" s="39" t="s">
        <v>13696</v>
      </c>
    </row>
    <row r="5631" ht="15.75" hidden="1" customHeight="1">
      <c r="A5631" s="39" t="s">
        <v>13965</v>
      </c>
      <c r="B5631" s="39" t="s">
        <v>13966</v>
      </c>
      <c r="C5631" s="8">
        <v>203.0</v>
      </c>
      <c r="D5631" s="8">
        <v>1.0</v>
      </c>
      <c r="E5631" s="8">
        <v>1.0</v>
      </c>
      <c r="F5631" s="8">
        <v>1.0</v>
      </c>
      <c r="G5631" s="8">
        <v>163.0</v>
      </c>
      <c r="H5631" s="8">
        <v>131.0</v>
      </c>
      <c r="I5631" s="8">
        <v>1188.0</v>
      </c>
      <c r="J5631" s="8">
        <v>132.0</v>
      </c>
      <c r="K5631" s="8">
        <v>6779.0</v>
      </c>
      <c r="L5631" s="8">
        <v>670.0</v>
      </c>
      <c r="M5631" s="8">
        <v>478.0</v>
      </c>
      <c r="N5631" s="8">
        <v>845.0</v>
      </c>
      <c r="O5631" s="8">
        <v>627.0</v>
      </c>
      <c r="P5631" s="8">
        <v>1.0</v>
      </c>
      <c r="Q5631" s="39" t="s">
        <v>127</v>
      </c>
      <c r="R5631" s="39" t="s">
        <v>13963</v>
      </c>
      <c r="S5631" s="39" t="s">
        <v>13964</v>
      </c>
      <c r="T5631" s="39" t="s">
        <v>13669</v>
      </c>
      <c r="U5631" s="39" t="s">
        <v>13670</v>
      </c>
      <c r="V5631" s="39" t="s">
        <v>3898</v>
      </c>
      <c r="W5631" s="39" t="s">
        <v>3899</v>
      </c>
      <c r="X5631" s="39" t="s">
        <v>13941</v>
      </c>
      <c r="Y5631" s="39" t="s">
        <v>13942</v>
      </c>
      <c r="Z5631" s="39" t="s">
        <v>13695</v>
      </c>
      <c r="AA5631" s="39" t="s">
        <v>13696</v>
      </c>
    </row>
    <row r="5632" ht="15.75" hidden="1" customHeight="1">
      <c r="A5632" s="39" t="s">
        <v>13967</v>
      </c>
      <c r="B5632" s="39" t="s">
        <v>13968</v>
      </c>
      <c r="C5632" s="8">
        <v>939.0</v>
      </c>
      <c r="D5632" s="8">
        <v>3.0</v>
      </c>
      <c r="E5632" s="8">
        <v>2.0</v>
      </c>
      <c r="F5632" s="8">
        <v>1.0</v>
      </c>
      <c r="G5632" s="8">
        <v>892.0</v>
      </c>
      <c r="H5632" s="8">
        <v>717.0</v>
      </c>
      <c r="I5632" s="8">
        <v>1945.0</v>
      </c>
      <c r="J5632" s="8">
        <v>723.0</v>
      </c>
      <c r="K5632" s="8">
        <v>6868.0</v>
      </c>
      <c r="L5632" s="8">
        <v>1671.0</v>
      </c>
      <c r="M5632" s="8">
        <v>251.0</v>
      </c>
      <c r="N5632" s="8">
        <v>869.0</v>
      </c>
      <c r="O5632" s="8">
        <v>692.0</v>
      </c>
      <c r="P5632" s="8">
        <v>1.0</v>
      </c>
      <c r="Q5632" s="39" t="s">
        <v>127</v>
      </c>
      <c r="R5632" s="39" t="s">
        <v>13963</v>
      </c>
      <c r="S5632" s="39" t="s">
        <v>13964</v>
      </c>
      <c r="T5632" s="39" t="s">
        <v>13669</v>
      </c>
      <c r="U5632" s="39" t="s">
        <v>13670</v>
      </c>
      <c r="V5632" s="39" t="s">
        <v>3898</v>
      </c>
      <c r="W5632" s="39" t="s">
        <v>3899</v>
      </c>
      <c r="X5632" s="39" t="s">
        <v>13941</v>
      </c>
      <c r="Y5632" s="39" t="s">
        <v>13942</v>
      </c>
      <c r="Z5632" s="39" t="s">
        <v>13695</v>
      </c>
      <c r="AA5632" s="39" t="s">
        <v>13696</v>
      </c>
    </row>
    <row r="5633" ht="15.75" hidden="1" customHeight="1">
      <c r="A5633" s="39" t="s">
        <v>13969</v>
      </c>
      <c r="B5633" s="39" t="s">
        <v>13970</v>
      </c>
      <c r="C5633" s="8">
        <v>859.0</v>
      </c>
      <c r="D5633" s="8">
        <v>3.0</v>
      </c>
      <c r="E5633" s="8">
        <v>2.0</v>
      </c>
      <c r="F5633" s="8">
        <v>1.0</v>
      </c>
      <c r="G5633" s="8">
        <v>815.0</v>
      </c>
      <c r="H5633" s="8">
        <v>533.0</v>
      </c>
      <c r="I5633" s="8">
        <v>2037.0</v>
      </c>
      <c r="J5633" s="8">
        <v>909.0</v>
      </c>
      <c r="K5633" s="8">
        <v>6897.0</v>
      </c>
      <c r="L5633" s="8">
        <v>666.0</v>
      </c>
      <c r="M5633" s="8">
        <v>1828.0</v>
      </c>
      <c r="N5633" s="8">
        <v>793.0</v>
      </c>
      <c r="O5633" s="8">
        <v>555.0</v>
      </c>
      <c r="P5633" s="8">
        <v>1.0</v>
      </c>
      <c r="Q5633" s="39" t="s">
        <v>127</v>
      </c>
      <c r="R5633" s="39" t="s">
        <v>13963</v>
      </c>
      <c r="S5633" s="39" t="s">
        <v>13964</v>
      </c>
      <c r="T5633" s="39" t="s">
        <v>13669</v>
      </c>
      <c r="U5633" s="39" t="s">
        <v>13670</v>
      </c>
      <c r="V5633" s="39" t="s">
        <v>3898</v>
      </c>
      <c r="W5633" s="39" t="s">
        <v>3899</v>
      </c>
      <c r="X5633" s="39" t="s">
        <v>13941</v>
      </c>
      <c r="Y5633" s="39" t="s">
        <v>13942</v>
      </c>
      <c r="Z5633" s="39" t="s">
        <v>13695</v>
      </c>
      <c r="AA5633" s="39" t="s">
        <v>13696</v>
      </c>
    </row>
    <row r="5634" ht="15.75" hidden="1" customHeight="1">
      <c r="A5634" s="39" t="s">
        <v>13971</v>
      </c>
      <c r="B5634" s="39" t="s">
        <v>13972</v>
      </c>
      <c r="C5634" s="8">
        <v>4876.0</v>
      </c>
      <c r="D5634" s="8">
        <v>14.0</v>
      </c>
      <c r="E5634" s="8">
        <v>7.0</v>
      </c>
      <c r="F5634" s="8">
        <v>4.0</v>
      </c>
      <c r="G5634" s="8">
        <v>4326.0</v>
      </c>
      <c r="H5634" s="8">
        <v>4322.0</v>
      </c>
      <c r="I5634" s="8">
        <v>4971.0</v>
      </c>
      <c r="J5634" s="8">
        <v>3189.0</v>
      </c>
      <c r="K5634" s="8">
        <v>6818.0</v>
      </c>
      <c r="L5634" s="8">
        <v>3376.0</v>
      </c>
      <c r="M5634" s="8">
        <v>3839.0</v>
      </c>
      <c r="N5634" s="8">
        <v>950.0</v>
      </c>
      <c r="O5634" s="8">
        <v>666.0</v>
      </c>
      <c r="P5634" s="8">
        <v>1.0</v>
      </c>
      <c r="Q5634" s="39" t="s">
        <v>127</v>
      </c>
      <c r="R5634" s="39" t="s">
        <v>13963</v>
      </c>
      <c r="S5634" s="39" t="s">
        <v>13964</v>
      </c>
      <c r="T5634" s="39" t="s">
        <v>13669</v>
      </c>
      <c r="U5634" s="39" t="s">
        <v>13670</v>
      </c>
      <c r="V5634" s="39" t="s">
        <v>3898</v>
      </c>
      <c r="W5634" s="39" t="s">
        <v>3899</v>
      </c>
      <c r="X5634" s="39" t="s">
        <v>13941</v>
      </c>
      <c r="Y5634" s="39" t="s">
        <v>13942</v>
      </c>
      <c r="Z5634" s="39" t="s">
        <v>13695</v>
      </c>
      <c r="AA5634" s="39" t="s">
        <v>13696</v>
      </c>
    </row>
    <row r="5635" ht="15.75" hidden="1" customHeight="1">
      <c r="A5635" s="39" t="s">
        <v>13973</v>
      </c>
      <c r="B5635" s="39" t="s">
        <v>13974</v>
      </c>
      <c r="C5635" s="8">
        <v>3717.0</v>
      </c>
      <c r="D5635" s="8">
        <v>11.0</v>
      </c>
      <c r="E5635" s="8">
        <v>6.0</v>
      </c>
      <c r="F5635" s="8">
        <v>3.0</v>
      </c>
      <c r="G5635" s="8">
        <v>3418.0</v>
      </c>
      <c r="H5635" s="8">
        <v>3548.0</v>
      </c>
      <c r="I5635" s="8">
        <v>4471.0</v>
      </c>
      <c r="J5635" s="8">
        <v>2028.0</v>
      </c>
      <c r="K5635" s="8">
        <v>4126.0</v>
      </c>
      <c r="L5635" s="8">
        <v>5144.0</v>
      </c>
      <c r="M5635" s="8">
        <v>3868.0</v>
      </c>
      <c r="N5635" s="8">
        <v>921.0</v>
      </c>
      <c r="O5635" s="8">
        <v>560.0</v>
      </c>
      <c r="P5635" s="8">
        <v>1.0</v>
      </c>
      <c r="Q5635" s="39" t="s">
        <v>127</v>
      </c>
      <c r="R5635" s="39" t="s">
        <v>13963</v>
      </c>
      <c r="S5635" s="39" t="s">
        <v>13964</v>
      </c>
      <c r="T5635" s="39" t="s">
        <v>13669</v>
      </c>
      <c r="U5635" s="39" t="s">
        <v>13670</v>
      </c>
      <c r="V5635" s="39" t="s">
        <v>3898</v>
      </c>
      <c r="W5635" s="39" t="s">
        <v>3899</v>
      </c>
      <c r="X5635" s="39" t="s">
        <v>13941</v>
      </c>
      <c r="Y5635" s="39" t="s">
        <v>13942</v>
      </c>
      <c r="Z5635" s="39" t="s">
        <v>13695</v>
      </c>
      <c r="AA5635" s="39" t="s">
        <v>13696</v>
      </c>
    </row>
    <row r="5636" ht="15.75" hidden="1" customHeight="1">
      <c r="A5636" s="39" t="s">
        <v>13975</v>
      </c>
      <c r="B5636" s="39" t="s">
        <v>13976</v>
      </c>
      <c r="C5636" s="8">
        <v>6459.0</v>
      </c>
      <c r="D5636" s="8">
        <v>19.0</v>
      </c>
      <c r="E5636" s="8">
        <v>10.0</v>
      </c>
      <c r="F5636" s="8">
        <v>5.0</v>
      </c>
      <c r="G5636" s="8">
        <v>6253.0</v>
      </c>
      <c r="H5636" s="8">
        <v>6087.0</v>
      </c>
      <c r="I5636" s="8">
        <v>6493.0</v>
      </c>
      <c r="J5636" s="8">
        <v>6170.0</v>
      </c>
      <c r="K5636" s="8">
        <v>3425.0</v>
      </c>
      <c r="L5636" s="8">
        <v>2814.0</v>
      </c>
      <c r="M5636" s="8">
        <v>6487.0</v>
      </c>
      <c r="N5636" s="8">
        <v>494.0</v>
      </c>
      <c r="O5636" s="8">
        <v>289.0</v>
      </c>
      <c r="P5636" s="8">
        <v>1.0</v>
      </c>
      <c r="Q5636" s="39" t="s">
        <v>127</v>
      </c>
      <c r="R5636" s="39" t="s">
        <v>13963</v>
      </c>
      <c r="S5636" s="39" t="s">
        <v>13964</v>
      </c>
      <c r="T5636" s="39" t="s">
        <v>13669</v>
      </c>
      <c r="U5636" s="39" t="s">
        <v>13670</v>
      </c>
      <c r="V5636" s="39" t="s">
        <v>3898</v>
      </c>
      <c r="W5636" s="39" t="s">
        <v>3899</v>
      </c>
      <c r="X5636" s="39" t="s">
        <v>13941</v>
      </c>
      <c r="Y5636" s="39" t="s">
        <v>13942</v>
      </c>
      <c r="Z5636" s="39" t="s">
        <v>13695</v>
      </c>
      <c r="AA5636" s="39" t="s">
        <v>13696</v>
      </c>
    </row>
    <row r="5637" ht="15.75" hidden="1" customHeight="1">
      <c r="A5637" s="39" t="s">
        <v>13977</v>
      </c>
      <c r="B5637" s="39" t="s">
        <v>13978</v>
      </c>
      <c r="C5637" s="8">
        <v>5862.0</v>
      </c>
      <c r="D5637" s="8">
        <v>17.0</v>
      </c>
      <c r="E5637" s="8">
        <v>9.0</v>
      </c>
      <c r="F5637" s="8">
        <v>5.0</v>
      </c>
      <c r="G5637" s="8">
        <v>5189.0</v>
      </c>
      <c r="H5637" s="8">
        <v>4955.0</v>
      </c>
      <c r="I5637" s="8">
        <v>6098.0</v>
      </c>
      <c r="J5637" s="8">
        <v>5184.0</v>
      </c>
      <c r="K5637" s="8">
        <v>4093.0</v>
      </c>
      <c r="L5637" s="8">
        <v>5665.0</v>
      </c>
      <c r="M5637" s="8">
        <v>5365.0</v>
      </c>
      <c r="N5637" s="8">
        <v>961.0</v>
      </c>
      <c r="O5637" s="8">
        <v>578.0</v>
      </c>
      <c r="P5637" s="8">
        <v>1.0</v>
      </c>
      <c r="Q5637" s="39" t="s">
        <v>127</v>
      </c>
      <c r="R5637" s="39" t="s">
        <v>13979</v>
      </c>
      <c r="S5637" s="39" t="s">
        <v>13980</v>
      </c>
      <c r="T5637" s="39" t="s">
        <v>13669</v>
      </c>
      <c r="U5637" s="39" t="s">
        <v>13670</v>
      </c>
      <c r="V5637" s="39" t="s">
        <v>3898</v>
      </c>
      <c r="W5637" s="39" t="s">
        <v>3899</v>
      </c>
      <c r="X5637" s="39" t="s">
        <v>13941</v>
      </c>
      <c r="Y5637" s="39" t="s">
        <v>13942</v>
      </c>
      <c r="Z5637" s="39" t="s">
        <v>13695</v>
      </c>
      <c r="AA5637" s="39" t="s">
        <v>13696</v>
      </c>
    </row>
    <row r="5638" ht="15.75" hidden="1" customHeight="1">
      <c r="A5638" s="39" t="s">
        <v>13981</v>
      </c>
      <c r="B5638" s="39" t="s">
        <v>13982</v>
      </c>
      <c r="C5638" s="8">
        <v>6451.0</v>
      </c>
      <c r="D5638" s="8">
        <v>19.0</v>
      </c>
      <c r="E5638" s="8">
        <v>10.0</v>
      </c>
      <c r="F5638" s="8">
        <v>5.0</v>
      </c>
      <c r="G5638" s="8">
        <v>5769.0</v>
      </c>
      <c r="H5638" s="8">
        <v>6170.5</v>
      </c>
      <c r="I5638" s="8">
        <v>5283.0</v>
      </c>
      <c r="J5638" s="8">
        <v>5357.0</v>
      </c>
      <c r="K5638" s="8">
        <v>4711.0</v>
      </c>
      <c r="L5638" s="8">
        <v>6320.0</v>
      </c>
      <c r="M5638" s="8">
        <v>5524.0</v>
      </c>
      <c r="N5638" s="8">
        <v>942.0</v>
      </c>
      <c r="O5638" s="8">
        <v>536.0</v>
      </c>
      <c r="P5638" s="8">
        <v>1.0</v>
      </c>
      <c r="Q5638" s="39" t="s">
        <v>127</v>
      </c>
      <c r="R5638" s="39" t="s">
        <v>13979</v>
      </c>
      <c r="S5638" s="39" t="s">
        <v>13980</v>
      </c>
      <c r="T5638" s="39" t="s">
        <v>13669</v>
      </c>
      <c r="U5638" s="39" t="s">
        <v>13670</v>
      </c>
      <c r="V5638" s="39" t="s">
        <v>3898</v>
      </c>
      <c r="W5638" s="39" t="s">
        <v>3899</v>
      </c>
      <c r="X5638" s="39" t="s">
        <v>13941</v>
      </c>
      <c r="Y5638" s="39" t="s">
        <v>13942</v>
      </c>
      <c r="Z5638" s="39" t="s">
        <v>13695</v>
      </c>
      <c r="AA5638" s="39" t="s">
        <v>13696</v>
      </c>
    </row>
    <row r="5639" ht="15.75" hidden="1" customHeight="1">
      <c r="A5639" s="39" t="s">
        <v>13983</v>
      </c>
      <c r="B5639" s="39" t="s">
        <v>13984</v>
      </c>
      <c r="C5639" s="8">
        <v>6589.0</v>
      </c>
      <c r="D5639" s="8">
        <v>19.0</v>
      </c>
      <c r="E5639" s="8">
        <v>10.0</v>
      </c>
      <c r="F5639" s="8">
        <v>5.0</v>
      </c>
      <c r="G5639" s="8">
        <v>6454.0</v>
      </c>
      <c r="H5639" s="8">
        <v>6317.0</v>
      </c>
      <c r="I5639" s="8">
        <v>6385.0</v>
      </c>
      <c r="J5639" s="8">
        <v>5068.0</v>
      </c>
      <c r="K5639" s="8">
        <v>3417.0</v>
      </c>
      <c r="L5639" s="8">
        <v>5280.0</v>
      </c>
      <c r="M5639" s="8">
        <v>6659.0</v>
      </c>
      <c r="N5639" s="8">
        <v>877.0</v>
      </c>
      <c r="O5639" s="8">
        <v>522.0</v>
      </c>
      <c r="P5639" s="8">
        <v>1.0</v>
      </c>
      <c r="Q5639" s="39" t="s">
        <v>127</v>
      </c>
      <c r="R5639" s="39" t="s">
        <v>13979</v>
      </c>
      <c r="S5639" s="39" t="s">
        <v>13980</v>
      </c>
      <c r="T5639" s="39" t="s">
        <v>13669</v>
      </c>
      <c r="U5639" s="39" t="s">
        <v>13670</v>
      </c>
      <c r="V5639" s="39" t="s">
        <v>3898</v>
      </c>
      <c r="W5639" s="39" t="s">
        <v>3899</v>
      </c>
      <c r="X5639" s="39" t="s">
        <v>13941</v>
      </c>
      <c r="Y5639" s="39" t="s">
        <v>13942</v>
      </c>
      <c r="Z5639" s="39" t="s">
        <v>13695</v>
      </c>
      <c r="AA5639" s="39" t="s">
        <v>13696</v>
      </c>
    </row>
    <row r="5640" ht="15.75" hidden="1" customHeight="1">
      <c r="A5640" s="39" t="s">
        <v>13985</v>
      </c>
      <c r="B5640" s="39" t="s">
        <v>13986</v>
      </c>
      <c r="C5640" s="8">
        <v>5340.0</v>
      </c>
      <c r="D5640" s="8">
        <v>16.0</v>
      </c>
      <c r="E5640" s="8">
        <v>8.0</v>
      </c>
      <c r="F5640" s="8">
        <v>4.0</v>
      </c>
      <c r="G5640" s="8">
        <v>5304.0</v>
      </c>
      <c r="H5640" s="8">
        <v>4238.0</v>
      </c>
      <c r="I5640" s="8">
        <v>5659.0</v>
      </c>
      <c r="J5640" s="8">
        <v>4123.0</v>
      </c>
      <c r="K5640" s="8">
        <v>3667.0</v>
      </c>
      <c r="L5640" s="8">
        <v>5936.0</v>
      </c>
      <c r="M5640" s="8">
        <v>5327.0</v>
      </c>
      <c r="N5640" s="8">
        <v>990.0</v>
      </c>
      <c r="O5640" s="8">
        <v>610.0</v>
      </c>
      <c r="P5640" s="8">
        <v>1.0</v>
      </c>
      <c r="Q5640" s="39" t="s">
        <v>127</v>
      </c>
      <c r="R5640" s="39" t="s">
        <v>13979</v>
      </c>
      <c r="S5640" s="39" t="s">
        <v>13980</v>
      </c>
      <c r="T5640" s="39" t="s">
        <v>13669</v>
      </c>
      <c r="U5640" s="39" t="s">
        <v>13670</v>
      </c>
      <c r="V5640" s="39" t="s">
        <v>3898</v>
      </c>
      <c r="W5640" s="39" t="s">
        <v>3899</v>
      </c>
      <c r="X5640" s="39" t="s">
        <v>13941</v>
      </c>
      <c r="Y5640" s="39" t="s">
        <v>13942</v>
      </c>
      <c r="Z5640" s="39" t="s">
        <v>13695</v>
      </c>
      <c r="AA5640" s="39" t="s">
        <v>13696</v>
      </c>
    </row>
    <row r="5641" ht="15.75" hidden="1" customHeight="1">
      <c r="A5641" s="39" t="s">
        <v>13987</v>
      </c>
      <c r="B5641" s="39" t="s">
        <v>13988</v>
      </c>
      <c r="C5641" s="8">
        <v>6531.0</v>
      </c>
      <c r="D5641" s="8">
        <v>19.0</v>
      </c>
      <c r="E5641" s="8">
        <v>10.0</v>
      </c>
      <c r="F5641" s="8">
        <v>5.0</v>
      </c>
      <c r="G5641" s="8">
        <v>6051.0</v>
      </c>
      <c r="H5641" s="8">
        <v>6127.0</v>
      </c>
      <c r="I5641" s="8">
        <v>5499.0</v>
      </c>
      <c r="J5641" s="8">
        <v>5381.0</v>
      </c>
      <c r="K5641" s="8">
        <v>4250.0</v>
      </c>
      <c r="L5641" s="8">
        <v>6558.0</v>
      </c>
      <c r="M5641" s="8">
        <v>6778.0</v>
      </c>
      <c r="N5641" s="8">
        <v>995.0</v>
      </c>
      <c r="O5641" s="8">
        <v>611.0</v>
      </c>
      <c r="P5641" s="8">
        <v>1.0</v>
      </c>
      <c r="Q5641" s="39" t="s">
        <v>127</v>
      </c>
      <c r="R5641" s="39" t="s">
        <v>13979</v>
      </c>
      <c r="S5641" s="39" t="s">
        <v>13980</v>
      </c>
      <c r="T5641" s="39" t="s">
        <v>13669</v>
      </c>
      <c r="U5641" s="39" t="s">
        <v>13670</v>
      </c>
      <c r="V5641" s="39" t="s">
        <v>3898</v>
      </c>
      <c r="W5641" s="39" t="s">
        <v>3899</v>
      </c>
      <c r="X5641" s="39" t="s">
        <v>13941</v>
      </c>
      <c r="Y5641" s="39" t="s">
        <v>13942</v>
      </c>
      <c r="Z5641" s="39" t="s">
        <v>13695</v>
      </c>
      <c r="AA5641" s="39" t="s">
        <v>13696</v>
      </c>
    </row>
    <row r="5642" ht="15.75" hidden="1" customHeight="1">
      <c r="A5642" s="39" t="s">
        <v>13989</v>
      </c>
      <c r="B5642" s="39" t="s">
        <v>13990</v>
      </c>
      <c r="C5642" s="8">
        <v>896.0</v>
      </c>
      <c r="D5642" s="8">
        <v>3.0</v>
      </c>
      <c r="E5642" s="8">
        <v>2.0</v>
      </c>
      <c r="F5642" s="8">
        <v>1.0</v>
      </c>
      <c r="G5642" s="8">
        <v>811.0</v>
      </c>
      <c r="H5642" s="8">
        <v>1095.0</v>
      </c>
      <c r="I5642" s="8">
        <v>856.0</v>
      </c>
      <c r="J5642" s="8">
        <v>644.0</v>
      </c>
      <c r="K5642" s="8">
        <v>6439.0</v>
      </c>
      <c r="L5642" s="8">
        <v>1180.0</v>
      </c>
      <c r="M5642" s="8">
        <v>1340.0</v>
      </c>
      <c r="N5642" s="8">
        <v>965.0</v>
      </c>
      <c r="O5642" s="8">
        <v>647.0</v>
      </c>
      <c r="P5642" s="8">
        <v>1.0</v>
      </c>
      <c r="Q5642" s="39" t="s">
        <v>127</v>
      </c>
      <c r="R5642" s="39" t="s">
        <v>13991</v>
      </c>
      <c r="S5642" s="39" t="s">
        <v>13992</v>
      </c>
      <c r="T5642" s="39" t="s">
        <v>13669</v>
      </c>
      <c r="U5642" s="39" t="s">
        <v>13670</v>
      </c>
      <c r="V5642" s="39" t="s">
        <v>3898</v>
      </c>
      <c r="W5642" s="39" t="s">
        <v>3899</v>
      </c>
      <c r="X5642" s="39" t="s">
        <v>13993</v>
      </c>
      <c r="Y5642" s="39" t="s">
        <v>13994</v>
      </c>
      <c r="Z5642" s="39" t="s">
        <v>10730</v>
      </c>
      <c r="AA5642" s="39" t="s">
        <v>10731</v>
      </c>
    </row>
    <row r="5643" ht="15.75" hidden="1" customHeight="1">
      <c r="A5643" s="39" t="s">
        <v>13995</v>
      </c>
      <c r="B5643" s="39" t="s">
        <v>13996</v>
      </c>
      <c r="C5643" s="8">
        <v>521.0</v>
      </c>
      <c r="D5643" s="8">
        <v>2.0</v>
      </c>
      <c r="E5643" s="8">
        <v>1.0</v>
      </c>
      <c r="F5643" s="8">
        <v>1.0</v>
      </c>
      <c r="G5643" s="8">
        <v>413.0</v>
      </c>
      <c r="H5643" s="8">
        <v>488.0</v>
      </c>
      <c r="I5643" s="8">
        <v>1138.0</v>
      </c>
      <c r="J5643" s="8">
        <v>418.0</v>
      </c>
      <c r="K5643" s="8">
        <v>4335.0</v>
      </c>
      <c r="L5643" s="8">
        <v>1909.0</v>
      </c>
      <c r="M5643" s="8">
        <v>1317.0</v>
      </c>
      <c r="N5643" s="8">
        <v>714.0</v>
      </c>
      <c r="O5643" s="8">
        <v>470.0</v>
      </c>
      <c r="P5643" s="8">
        <v>1.0</v>
      </c>
      <c r="Q5643" s="39" t="s">
        <v>127</v>
      </c>
      <c r="R5643" s="39" t="s">
        <v>13991</v>
      </c>
      <c r="S5643" s="39" t="s">
        <v>13992</v>
      </c>
      <c r="T5643" s="39" t="s">
        <v>13669</v>
      </c>
      <c r="U5643" s="39" t="s">
        <v>13670</v>
      </c>
      <c r="V5643" s="39" t="s">
        <v>3898</v>
      </c>
      <c r="W5643" s="39" t="s">
        <v>3899</v>
      </c>
      <c r="X5643" s="39" t="s">
        <v>13993</v>
      </c>
      <c r="Y5643" s="39" t="s">
        <v>13994</v>
      </c>
      <c r="Z5643" s="39" t="s">
        <v>10730</v>
      </c>
      <c r="AA5643" s="39" t="s">
        <v>10731</v>
      </c>
    </row>
    <row r="5644" ht="15.75" hidden="1" customHeight="1">
      <c r="A5644" s="39" t="s">
        <v>13997</v>
      </c>
      <c r="B5644" s="39" t="s">
        <v>13998</v>
      </c>
      <c r="C5644" s="8">
        <v>509.0</v>
      </c>
      <c r="D5644" s="8">
        <v>2.0</v>
      </c>
      <c r="E5644" s="8">
        <v>1.0</v>
      </c>
      <c r="F5644" s="8">
        <v>1.0</v>
      </c>
      <c r="G5644" s="8">
        <v>441.0</v>
      </c>
      <c r="H5644" s="8">
        <v>458.0</v>
      </c>
      <c r="I5644" s="8">
        <v>550.0</v>
      </c>
      <c r="J5644" s="8">
        <v>736.0</v>
      </c>
      <c r="K5644" s="8">
        <v>4587.0</v>
      </c>
      <c r="L5644" s="8">
        <v>2187.0</v>
      </c>
      <c r="M5644" s="8">
        <v>616.0</v>
      </c>
      <c r="N5644" s="8">
        <v>694.0</v>
      </c>
      <c r="O5644" s="8">
        <v>451.0</v>
      </c>
      <c r="P5644" s="8">
        <v>1.0</v>
      </c>
      <c r="Q5644" s="39" t="s">
        <v>127</v>
      </c>
      <c r="R5644" s="39" t="s">
        <v>13991</v>
      </c>
      <c r="S5644" s="39" t="s">
        <v>13992</v>
      </c>
      <c r="T5644" s="39" t="s">
        <v>13669</v>
      </c>
      <c r="U5644" s="39" t="s">
        <v>13670</v>
      </c>
      <c r="V5644" s="39" t="s">
        <v>3898</v>
      </c>
      <c r="W5644" s="39" t="s">
        <v>3899</v>
      </c>
      <c r="X5644" s="39" t="s">
        <v>13993</v>
      </c>
      <c r="Y5644" s="39" t="s">
        <v>13994</v>
      </c>
      <c r="Z5644" s="39" t="s">
        <v>10730</v>
      </c>
      <c r="AA5644" s="39" t="s">
        <v>10731</v>
      </c>
    </row>
    <row r="5645" ht="15.75" hidden="1" customHeight="1">
      <c r="A5645" s="39" t="s">
        <v>13999</v>
      </c>
      <c r="B5645" s="39" t="s">
        <v>14000</v>
      </c>
      <c r="C5645" s="8">
        <v>2440.0</v>
      </c>
      <c r="D5645" s="8">
        <v>7.0</v>
      </c>
      <c r="E5645" s="8">
        <v>4.0</v>
      </c>
      <c r="F5645" s="8">
        <v>2.0</v>
      </c>
      <c r="G5645" s="8">
        <v>1822.0</v>
      </c>
      <c r="H5645" s="8">
        <v>2977.0</v>
      </c>
      <c r="I5645" s="8">
        <v>3237.0</v>
      </c>
      <c r="J5645" s="8">
        <v>2262.0</v>
      </c>
      <c r="K5645" s="8">
        <v>4311.0</v>
      </c>
      <c r="L5645" s="8">
        <v>1589.0</v>
      </c>
      <c r="M5645" s="8">
        <v>1463.0</v>
      </c>
      <c r="N5645" s="8">
        <v>891.0</v>
      </c>
      <c r="O5645" s="8">
        <v>572.0</v>
      </c>
      <c r="P5645" s="8">
        <v>1.0</v>
      </c>
      <c r="Q5645" s="39" t="s">
        <v>127</v>
      </c>
      <c r="R5645" s="39" t="s">
        <v>13991</v>
      </c>
      <c r="S5645" s="39" t="s">
        <v>13992</v>
      </c>
      <c r="T5645" s="39" t="s">
        <v>13669</v>
      </c>
      <c r="U5645" s="39" t="s">
        <v>13670</v>
      </c>
      <c r="V5645" s="39" t="s">
        <v>3898</v>
      </c>
      <c r="W5645" s="39" t="s">
        <v>3899</v>
      </c>
      <c r="X5645" s="39" t="s">
        <v>13993</v>
      </c>
      <c r="Y5645" s="39" t="s">
        <v>13994</v>
      </c>
      <c r="Z5645" s="39" t="s">
        <v>10730</v>
      </c>
      <c r="AA5645" s="39" t="s">
        <v>10731</v>
      </c>
    </row>
    <row r="5646" ht="15.75" hidden="1" customHeight="1">
      <c r="A5646" s="39" t="s">
        <v>14001</v>
      </c>
      <c r="B5646" s="39" t="s">
        <v>14002</v>
      </c>
      <c r="C5646" s="8">
        <v>413.0</v>
      </c>
      <c r="D5646" s="8">
        <v>2.0</v>
      </c>
      <c r="E5646" s="8">
        <v>1.0</v>
      </c>
      <c r="F5646" s="8">
        <v>1.0</v>
      </c>
      <c r="G5646" s="8">
        <v>199.0</v>
      </c>
      <c r="H5646" s="8">
        <v>645.0</v>
      </c>
      <c r="I5646" s="8">
        <v>881.0</v>
      </c>
      <c r="J5646" s="8">
        <v>448.0</v>
      </c>
      <c r="K5646" s="8">
        <v>3609.0</v>
      </c>
      <c r="L5646" s="8">
        <v>1376.0</v>
      </c>
      <c r="M5646" s="8">
        <v>1165.0</v>
      </c>
      <c r="N5646" s="8">
        <v>838.0</v>
      </c>
      <c r="O5646" s="8">
        <v>494.0</v>
      </c>
      <c r="P5646" s="8">
        <v>1.0</v>
      </c>
      <c r="Q5646" s="39" t="s">
        <v>127</v>
      </c>
      <c r="R5646" s="39" t="s">
        <v>13991</v>
      </c>
      <c r="S5646" s="39" t="s">
        <v>13992</v>
      </c>
      <c r="T5646" s="39" t="s">
        <v>13669</v>
      </c>
      <c r="U5646" s="39" t="s">
        <v>13670</v>
      </c>
      <c r="V5646" s="39" t="s">
        <v>3898</v>
      </c>
      <c r="W5646" s="39" t="s">
        <v>3899</v>
      </c>
      <c r="X5646" s="39" t="s">
        <v>13993</v>
      </c>
      <c r="Y5646" s="39" t="s">
        <v>13994</v>
      </c>
      <c r="Z5646" s="39" t="s">
        <v>10730</v>
      </c>
      <c r="AA5646" s="39" t="s">
        <v>10731</v>
      </c>
    </row>
    <row r="5647" ht="15.75" hidden="1" customHeight="1">
      <c r="A5647" s="39" t="s">
        <v>14003</v>
      </c>
      <c r="B5647" s="39" t="s">
        <v>14004</v>
      </c>
      <c r="C5647" s="8">
        <v>1721.0</v>
      </c>
      <c r="D5647" s="8">
        <v>5.0</v>
      </c>
      <c r="E5647" s="8">
        <v>3.0</v>
      </c>
      <c r="F5647" s="8">
        <v>2.0</v>
      </c>
      <c r="G5647" s="8">
        <v>1801.0</v>
      </c>
      <c r="H5647" s="8">
        <v>1984.0</v>
      </c>
      <c r="I5647" s="8">
        <v>2146.0</v>
      </c>
      <c r="J5647" s="8">
        <v>1057.0</v>
      </c>
      <c r="K5647" s="8">
        <v>1949.0</v>
      </c>
      <c r="L5647" s="8">
        <v>3328.0</v>
      </c>
      <c r="M5647" s="8">
        <v>1556.0</v>
      </c>
      <c r="N5647" s="8">
        <v>689.0</v>
      </c>
      <c r="O5647" s="8">
        <v>396.0</v>
      </c>
      <c r="P5647" s="8">
        <v>1.0</v>
      </c>
      <c r="Q5647" s="39" t="s">
        <v>127</v>
      </c>
      <c r="R5647" s="39" t="s">
        <v>13991</v>
      </c>
      <c r="S5647" s="39" t="s">
        <v>13992</v>
      </c>
      <c r="T5647" s="39" t="s">
        <v>13669</v>
      </c>
      <c r="U5647" s="39" t="s">
        <v>13670</v>
      </c>
      <c r="V5647" s="39" t="s">
        <v>3898</v>
      </c>
      <c r="W5647" s="39" t="s">
        <v>3899</v>
      </c>
      <c r="X5647" s="39" t="s">
        <v>13993</v>
      </c>
      <c r="Y5647" s="39" t="s">
        <v>13994</v>
      </c>
      <c r="Z5647" s="39" t="s">
        <v>10730</v>
      </c>
      <c r="AA5647" s="39" t="s">
        <v>10731</v>
      </c>
    </row>
    <row r="5648" ht="15.75" hidden="1" customHeight="1">
      <c r="A5648" s="39" t="s">
        <v>14005</v>
      </c>
      <c r="B5648" s="39" t="s">
        <v>14006</v>
      </c>
      <c r="C5648" s="8">
        <v>358.0</v>
      </c>
      <c r="D5648" s="8">
        <v>2.0</v>
      </c>
      <c r="E5648" s="8">
        <v>1.0</v>
      </c>
      <c r="F5648" s="8">
        <v>1.0</v>
      </c>
      <c r="G5648" s="8">
        <v>330.0</v>
      </c>
      <c r="H5648" s="8">
        <v>250.0</v>
      </c>
      <c r="I5648" s="8">
        <v>772.0</v>
      </c>
      <c r="J5648" s="8">
        <v>384.0</v>
      </c>
      <c r="K5648" s="8">
        <v>3132.0</v>
      </c>
      <c r="L5648" s="8">
        <v>5467.0</v>
      </c>
      <c r="M5648" s="8">
        <v>892.0</v>
      </c>
      <c r="N5648" s="8">
        <v>732.0</v>
      </c>
      <c r="O5648" s="8">
        <v>469.0</v>
      </c>
      <c r="P5648" s="8">
        <v>1.0</v>
      </c>
      <c r="Q5648" s="39" t="s">
        <v>127</v>
      </c>
      <c r="R5648" s="39" t="s">
        <v>13991</v>
      </c>
      <c r="S5648" s="39" t="s">
        <v>13992</v>
      </c>
      <c r="T5648" s="39" t="s">
        <v>13669</v>
      </c>
      <c r="U5648" s="39" t="s">
        <v>13670</v>
      </c>
      <c r="V5648" s="39" t="s">
        <v>3898</v>
      </c>
      <c r="W5648" s="39" t="s">
        <v>3899</v>
      </c>
      <c r="X5648" s="39" t="s">
        <v>13993</v>
      </c>
      <c r="Y5648" s="39" t="s">
        <v>13994</v>
      </c>
      <c r="Z5648" s="39" t="s">
        <v>10730</v>
      </c>
      <c r="AA5648" s="39" t="s">
        <v>10731</v>
      </c>
    </row>
    <row r="5649" ht="15.75" hidden="1" customHeight="1">
      <c r="A5649" s="39" t="s">
        <v>14007</v>
      </c>
      <c r="B5649" s="39" t="s">
        <v>14008</v>
      </c>
      <c r="C5649" s="8">
        <v>516.0</v>
      </c>
      <c r="D5649" s="8">
        <v>2.0</v>
      </c>
      <c r="E5649" s="8">
        <v>1.0</v>
      </c>
      <c r="F5649" s="8">
        <v>1.0</v>
      </c>
      <c r="G5649" s="8">
        <v>797.0</v>
      </c>
      <c r="H5649" s="8">
        <v>447.0</v>
      </c>
      <c r="I5649" s="8">
        <v>1388.0</v>
      </c>
      <c r="J5649" s="8">
        <v>284.0</v>
      </c>
      <c r="K5649" s="8">
        <v>6230.0</v>
      </c>
      <c r="L5649" s="8">
        <v>23.0</v>
      </c>
      <c r="M5649" s="8">
        <v>458.0</v>
      </c>
      <c r="N5649" s="8">
        <v>531.0</v>
      </c>
      <c r="O5649" s="8">
        <v>414.0</v>
      </c>
      <c r="P5649" s="8">
        <v>1.0</v>
      </c>
      <c r="Q5649" s="39" t="s">
        <v>127</v>
      </c>
      <c r="R5649" s="39" t="s">
        <v>14009</v>
      </c>
      <c r="S5649" s="39" t="s">
        <v>14010</v>
      </c>
      <c r="T5649" s="39" t="s">
        <v>13669</v>
      </c>
      <c r="U5649" s="39" t="s">
        <v>13670</v>
      </c>
      <c r="V5649" s="39" t="s">
        <v>3898</v>
      </c>
      <c r="W5649" s="39" t="s">
        <v>3899</v>
      </c>
      <c r="X5649" s="39" t="s">
        <v>13791</v>
      </c>
      <c r="Y5649" s="39" t="s">
        <v>13792</v>
      </c>
      <c r="Z5649" s="39" t="s">
        <v>13695</v>
      </c>
      <c r="AA5649" s="39" t="s">
        <v>13696</v>
      </c>
    </row>
    <row r="5650" ht="15.75" hidden="1" customHeight="1">
      <c r="A5650" s="39" t="s">
        <v>14011</v>
      </c>
      <c r="B5650" s="39" t="s">
        <v>14012</v>
      </c>
      <c r="C5650" s="8">
        <v>620.0</v>
      </c>
      <c r="D5650" s="8">
        <v>2.0</v>
      </c>
      <c r="E5650" s="8">
        <v>1.0</v>
      </c>
      <c r="F5650" s="8">
        <v>1.0</v>
      </c>
      <c r="G5650" s="8">
        <v>503.0</v>
      </c>
      <c r="H5650" s="8">
        <v>403.0</v>
      </c>
      <c r="I5650" s="8">
        <v>2349.0</v>
      </c>
      <c r="J5650" s="8">
        <v>651.0</v>
      </c>
      <c r="K5650" s="8">
        <v>6123.0</v>
      </c>
      <c r="L5650" s="8">
        <v>570.0</v>
      </c>
      <c r="M5650" s="8">
        <v>820.0</v>
      </c>
      <c r="N5650" s="8">
        <v>774.0</v>
      </c>
      <c r="O5650" s="8">
        <v>590.0</v>
      </c>
      <c r="P5650" s="8">
        <v>1.0</v>
      </c>
      <c r="Q5650" s="39" t="s">
        <v>127</v>
      </c>
      <c r="R5650" s="39" t="s">
        <v>14009</v>
      </c>
      <c r="S5650" s="39" t="s">
        <v>14010</v>
      </c>
      <c r="T5650" s="39" t="s">
        <v>13669</v>
      </c>
      <c r="U5650" s="39" t="s">
        <v>13670</v>
      </c>
      <c r="V5650" s="39" t="s">
        <v>3898</v>
      </c>
      <c r="W5650" s="39" t="s">
        <v>3899</v>
      </c>
      <c r="X5650" s="39" t="s">
        <v>13791</v>
      </c>
      <c r="Y5650" s="39" t="s">
        <v>13792</v>
      </c>
      <c r="Z5650" s="39" t="s">
        <v>13695</v>
      </c>
      <c r="AA5650" s="39" t="s">
        <v>13696</v>
      </c>
    </row>
    <row r="5651" ht="15.75" hidden="1" customHeight="1">
      <c r="A5651" s="39" t="s">
        <v>14013</v>
      </c>
      <c r="B5651" s="39" t="s">
        <v>14014</v>
      </c>
      <c r="C5651" s="8">
        <v>578.0</v>
      </c>
      <c r="D5651" s="8">
        <v>2.0</v>
      </c>
      <c r="E5651" s="8">
        <v>1.0</v>
      </c>
      <c r="F5651" s="8">
        <v>1.0</v>
      </c>
      <c r="G5651" s="8">
        <v>709.0</v>
      </c>
      <c r="H5651" s="8">
        <v>553.5</v>
      </c>
      <c r="I5651" s="8">
        <v>1015.0</v>
      </c>
      <c r="J5651" s="8">
        <v>550.0</v>
      </c>
      <c r="K5651" s="8">
        <v>4963.0</v>
      </c>
      <c r="L5651" s="8">
        <v>194.0</v>
      </c>
      <c r="M5651" s="8">
        <v>506.0</v>
      </c>
      <c r="N5651" s="8">
        <v>509.0</v>
      </c>
      <c r="O5651" s="8">
        <v>381.0</v>
      </c>
      <c r="P5651" s="8">
        <v>1.0</v>
      </c>
      <c r="Q5651" s="39" t="s">
        <v>127</v>
      </c>
      <c r="R5651" s="39" t="s">
        <v>14009</v>
      </c>
      <c r="S5651" s="39" t="s">
        <v>14010</v>
      </c>
      <c r="T5651" s="39" t="s">
        <v>13669</v>
      </c>
      <c r="U5651" s="39" t="s">
        <v>13670</v>
      </c>
      <c r="V5651" s="39" t="s">
        <v>3898</v>
      </c>
      <c r="W5651" s="39" t="s">
        <v>3899</v>
      </c>
      <c r="X5651" s="39" t="s">
        <v>13791</v>
      </c>
      <c r="Y5651" s="39" t="s">
        <v>13792</v>
      </c>
      <c r="Z5651" s="39" t="s">
        <v>13695</v>
      </c>
      <c r="AA5651" s="39" t="s">
        <v>13696</v>
      </c>
    </row>
    <row r="5652" ht="15.75" hidden="1" customHeight="1">
      <c r="A5652" s="39" t="s">
        <v>14015</v>
      </c>
      <c r="B5652" s="39" t="s">
        <v>14016</v>
      </c>
      <c r="C5652" s="8">
        <v>626.0</v>
      </c>
      <c r="D5652" s="8">
        <v>2.0</v>
      </c>
      <c r="E5652" s="8">
        <v>1.0</v>
      </c>
      <c r="F5652" s="8">
        <v>1.0</v>
      </c>
      <c r="G5652" s="8">
        <v>788.0</v>
      </c>
      <c r="H5652" s="8">
        <v>782.0</v>
      </c>
      <c r="I5652" s="8">
        <v>650.0</v>
      </c>
      <c r="J5652" s="8">
        <v>207.0</v>
      </c>
      <c r="K5652" s="8">
        <v>5948.0</v>
      </c>
      <c r="L5652" s="8">
        <v>1263.0</v>
      </c>
      <c r="M5652" s="8">
        <v>763.0</v>
      </c>
      <c r="N5652" s="8">
        <v>1023.0</v>
      </c>
      <c r="O5652" s="8">
        <v>653.0</v>
      </c>
      <c r="P5652" s="8">
        <v>1.0</v>
      </c>
      <c r="Q5652" s="39" t="s">
        <v>127</v>
      </c>
      <c r="R5652" s="39" t="s">
        <v>14009</v>
      </c>
      <c r="S5652" s="39" t="s">
        <v>14010</v>
      </c>
      <c r="T5652" s="39" t="s">
        <v>13669</v>
      </c>
      <c r="U5652" s="39" t="s">
        <v>13670</v>
      </c>
      <c r="V5652" s="39" t="s">
        <v>3898</v>
      </c>
      <c r="W5652" s="39" t="s">
        <v>3899</v>
      </c>
      <c r="X5652" s="39" t="s">
        <v>13791</v>
      </c>
      <c r="Y5652" s="39" t="s">
        <v>13792</v>
      </c>
      <c r="Z5652" s="39" t="s">
        <v>13695</v>
      </c>
      <c r="AA5652" s="39" t="s">
        <v>13696</v>
      </c>
    </row>
    <row r="5653" ht="15.75" hidden="1" customHeight="1">
      <c r="A5653" s="39" t="s">
        <v>14017</v>
      </c>
      <c r="B5653" s="39" t="s">
        <v>14018</v>
      </c>
      <c r="C5653" s="8">
        <v>2233.0</v>
      </c>
      <c r="D5653" s="8">
        <v>7.0</v>
      </c>
      <c r="E5653" s="8">
        <v>4.0</v>
      </c>
      <c r="F5653" s="8">
        <v>2.0</v>
      </c>
      <c r="G5653" s="8">
        <v>2332.0</v>
      </c>
      <c r="H5653" s="8">
        <v>2488.0</v>
      </c>
      <c r="I5653" s="8">
        <v>1500.0</v>
      </c>
      <c r="J5653" s="8">
        <v>2131.0</v>
      </c>
      <c r="K5653" s="8">
        <v>3353.0</v>
      </c>
      <c r="L5653" s="8">
        <v>3012.0</v>
      </c>
      <c r="M5653" s="8">
        <v>1971.0</v>
      </c>
      <c r="N5653" s="8">
        <v>1068.0</v>
      </c>
      <c r="O5653" s="8">
        <v>691.0</v>
      </c>
      <c r="P5653" s="8">
        <v>1.0</v>
      </c>
      <c r="Q5653" s="39" t="s">
        <v>127</v>
      </c>
      <c r="R5653" s="39" t="s">
        <v>14009</v>
      </c>
      <c r="S5653" s="39" t="s">
        <v>14010</v>
      </c>
      <c r="T5653" s="39" t="s">
        <v>13669</v>
      </c>
      <c r="U5653" s="39" t="s">
        <v>13670</v>
      </c>
      <c r="V5653" s="39" t="s">
        <v>3898</v>
      </c>
      <c r="W5653" s="39" t="s">
        <v>3899</v>
      </c>
      <c r="X5653" s="39" t="s">
        <v>13791</v>
      </c>
      <c r="Y5653" s="39" t="s">
        <v>13792</v>
      </c>
      <c r="Z5653" s="39" t="s">
        <v>13695</v>
      </c>
      <c r="AA5653" s="39" t="s">
        <v>13696</v>
      </c>
    </row>
    <row r="5654" ht="15.75" hidden="1" customHeight="1">
      <c r="A5654" s="39" t="s">
        <v>14019</v>
      </c>
      <c r="B5654" s="39" t="s">
        <v>14020</v>
      </c>
      <c r="C5654" s="8">
        <v>3349.0</v>
      </c>
      <c r="D5654" s="8">
        <v>10.0</v>
      </c>
      <c r="E5654" s="8">
        <v>5.0</v>
      </c>
      <c r="F5654" s="8">
        <v>3.0</v>
      </c>
      <c r="G5654" s="8">
        <v>4614.0</v>
      </c>
      <c r="H5654" s="8">
        <v>4590.0</v>
      </c>
      <c r="I5654" s="8">
        <v>3043.0</v>
      </c>
      <c r="J5654" s="8">
        <v>3643.0</v>
      </c>
      <c r="K5654" s="8">
        <v>1770.0</v>
      </c>
      <c r="L5654" s="8">
        <v>46.0</v>
      </c>
      <c r="M5654" s="8">
        <v>3697.0</v>
      </c>
      <c r="N5654" s="8">
        <v>1187.0</v>
      </c>
      <c r="O5654" s="8">
        <v>789.0</v>
      </c>
      <c r="P5654" s="8">
        <v>1.0</v>
      </c>
      <c r="Q5654" s="39" t="s">
        <v>127</v>
      </c>
      <c r="R5654" s="39" t="s">
        <v>14009</v>
      </c>
      <c r="S5654" s="39" t="s">
        <v>14010</v>
      </c>
      <c r="T5654" s="39" t="s">
        <v>13669</v>
      </c>
      <c r="U5654" s="39" t="s">
        <v>13670</v>
      </c>
      <c r="V5654" s="39" t="s">
        <v>3898</v>
      </c>
      <c r="W5654" s="39" t="s">
        <v>3899</v>
      </c>
      <c r="X5654" s="39" t="s">
        <v>13791</v>
      </c>
      <c r="Y5654" s="39" t="s">
        <v>13792</v>
      </c>
      <c r="Z5654" s="39" t="s">
        <v>13695</v>
      </c>
      <c r="AA5654" s="39" t="s">
        <v>13696</v>
      </c>
    </row>
    <row r="5655" ht="15.75" hidden="1" customHeight="1">
      <c r="A5655" s="39" t="s">
        <v>14021</v>
      </c>
      <c r="B5655" s="39" t="s">
        <v>14022</v>
      </c>
      <c r="C5655" s="8">
        <v>5529.0</v>
      </c>
      <c r="D5655" s="8">
        <v>16.0</v>
      </c>
      <c r="E5655" s="8">
        <v>8.0</v>
      </c>
      <c r="F5655" s="8">
        <v>4.0</v>
      </c>
      <c r="G5655" s="8">
        <v>5955.5</v>
      </c>
      <c r="H5655" s="8">
        <v>4545.0</v>
      </c>
      <c r="I5655" s="8">
        <v>6135.0</v>
      </c>
      <c r="J5655" s="8">
        <v>3776.0</v>
      </c>
      <c r="K5655" s="8">
        <v>3073.0</v>
      </c>
      <c r="L5655" s="8">
        <v>6305.0</v>
      </c>
      <c r="M5655" s="8">
        <v>4131.0</v>
      </c>
      <c r="N5655" s="8">
        <v>462.0</v>
      </c>
      <c r="O5655" s="8">
        <v>269.0</v>
      </c>
      <c r="P5655" s="8">
        <v>1.0</v>
      </c>
      <c r="Q5655" s="39" t="s">
        <v>127</v>
      </c>
      <c r="R5655" s="39" t="s">
        <v>14023</v>
      </c>
      <c r="S5655" s="39" t="s">
        <v>14024</v>
      </c>
      <c r="T5655" s="39" t="s">
        <v>13669</v>
      </c>
      <c r="U5655" s="39" t="s">
        <v>13670</v>
      </c>
      <c r="V5655" s="39" t="s">
        <v>3898</v>
      </c>
      <c r="W5655" s="39" t="s">
        <v>3899</v>
      </c>
      <c r="X5655" s="39" t="s">
        <v>13993</v>
      </c>
      <c r="Y5655" s="39" t="s">
        <v>13994</v>
      </c>
      <c r="Z5655" s="39" t="s">
        <v>10730</v>
      </c>
      <c r="AA5655" s="39" t="s">
        <v>10731</v>
      </c>
    </row>
    <row r="5656" ht="15.75" hidden="1" customHeight="1">
      <c r="A5656" s="39" t="s">
        <v>14025</v>
      </c>
      <c r="B5656" s="39" t="s">
        <v>14026</v>
      </c>
      <c r="C5656" s="8">
        <v>5897.0</v>
      </c>
      <c r="D5656" s="8">
        <v>17.0</v>
      </c>
      <c r="E5656" s="8">
        <v>9.0</v>
      </c>
      <c r="F5656" s="8">
        <v>5.0</v>
      </c>
      <c r="G5656" s="8">
        <v>6340.0</v>
      </c>
      <c r="H5656" s="8">
        <v>5284.0</v>
      </c>
      <c r="I5656" s="8">
        <v>5653.0</v>
      </c>
      <c r="J5656" s="8">
        <v>4588.0</v>
      </c>
      <c r="K5656" s="8">
        <v>2624.0</v>
      </c>
      <c r="L5656" s="8">
        <v>5299.0</v>
      </c>
      <c r="M5656" s="8">
        <v>5788.5</v>
      </c>
      <c r="N5656" s="8">
        <v>663.0</v>
      </c>
      <c r="O5656" s="8">
        <v>409.0</v>
      </c>
      <c r="P5656" s="8">
        <v>1.0</v>
      </c>
      <c r="Q5656" s="39" t="s">
        <v>127</v>
      </c>
      <c r="R5656" s="39" t="s">
        <v>14023</v>
      </c>
      <c r="S5656" s="39" t="s">
        <v>14024</v>
      </c>
      <c r="T5656" s="39" t="s">
        <v>13669</v>
      </c>
      <c r="U5656" s="39" t="s">
        <v>13670</v>
      </c>
      <c r="V5656" s="39" t="s">
        <v>3898</v>
      </c>
      <c r="W5656" s="39" t="s">
        <v>3899</v>
      </c>
      <c r="X5656" s="39" t="s">
        <v>13993</v>
      </c>
      <c r="Y5656" s="39" t="s">
        <v>13994</v>
      </c>
      <c r="Z5656" s="39" t="s">
        <v>10730</v>
      </c>
      <c r="AA5656" s="39" t="s">
        <v>10731</v>
      </c>
    </row>
    <row r="5657" ht="15.75" hidden="1" customHeight="1">
      <c r="A5657" s="39" t="s">
        <v>14027</v>
      </c>
      <c r="B5657" s="39" t="s">
        <v>14028</v>
      </c>
      <c r="C5657" s="8">
        <v>488.0</v>
      </c>
      <c r="D5657" s="8">
        <v>2.0</v>
      </c>
      <c r="E5657" s="8">
        <v>1.0</v>
      </c>
      <c r="F5657" s="8">
        <v>1.0</v>
      </c>
      <c r="G5657" s="8">
        <v>258.0</v>
      </c>
      <c r="H5657" s="8">
        <v>616.0</v>
      </c>
      <c r="I5657" s="8">
        <v>494.0</v>
      </c>
      <c r="J5657" s="8">
        <v>1038.0</v>
      </c>
      <c r="K5657" s="8">
        <v>5075.0</v>
      </c>
      <c r="L5657" s="8">
        <v>1255.0</v>
      </c>
      <c r="M5657" s="8">
        <v>1073.0</v>
      </c>
      <c r="N5657" s="8">
        <v>431.0</v>
      </c>
      <c r="O5657" s="8">
        <v>268.0</v>
      </c>
      <c r="P5657" s="8">
        <v>1.0</v>
      </c>
      <c r="Q5657" s="39" t="s">
        <v>127</v>
      </c>
      <c r="R5657" s="39" t="s">
        <v>14023</v>
      </c>
      <c r="S5657" s="39" t="s">
        <v>14024</v>
      </c>
      <c r="T5657" s="39" t="s">
        <v>13669</v>
      </c>
      <c r="U5657" s="39" t="s">
        <v>13670</v>
      </c>
      <c r="V5657" s="39" t="s">
        <v>3898</v>
      </c>
      <c r="W5657" s="39" t="s">
        <v>3899</v>
      </c>
      <c r="X5657" s="39" t="s">
        <v>13993</v>
      </c>
      <c r="Y5657" s="39" t="s">
        <v>13994</v>
      </c>
      <c r="Z5657" s="39" t="s">
        <v>10730</v>
      </c>
      <c r="AA5657" s="39" t="s">
        <v>10731</v>
      </c>
    </row>
    <row r="5658" ht="15.75" hidden="1" customHeight="1">
      <c r="A5658" s="39" t="s">
        <v>14029</v>
      </c>
      <c r="B5658" s="39" t="s">
        <v>14030</v>
      </c>
      <c r="C5658" s="8">
        <v>1937.0</v>
      </c>
      <c r="D5658" s="8">
        <v>6.0</v>
      </c>
      <c r="E5658" s="8">
        <v>3.0</v>
      </c>
      <c r="F5658" s="8">
        <v>2.0</v>
      </c>
      <c r="G5658" s="8">
        <v>2053.0</v>
      </c>
      <c r="H5658" s="8">
        <v>2031.0</v>
      </c>
      <c r="I5658" s="8">
        <v>1669.0</v>
      </c>
      <c r="J5658" s="8">
        <v>1213.0</v>
      </c>
      <c r="K5658" s="8">
        <v>4886.0</v>
      </c>
      <c r="L5658" s="8">
        <v>2097.0</v>
      </c>
      <c r="M5658" s="8">
        <v>2691.0</v>
      </c>
      <c r="N5658" s="8">
        <v>1148.0</v>
      </c>
      <c r="O5658" s="8">
        <v>734.0</v>
      </c>
      <c r="P5658" s="8">
        <v>1.0</v>
      </c>
      <c r="Q5658" s="39" t="s">
        <v>127</v>
      </c>
      <c r="R5658" s="39" t="s">
        <v>14023</v>
      </c>
      <c r="S5658" s="39" t="s">
        <v>14024</v>
      </c>
      <c r="T5658" s="39" t="s">
        <v>13669</v>
      </c>
      <c r="U5658" s="39" t="s">
        <v>13670</v>
      </c>
      <c r="V5658" s="39" t="s">
        <v>3898</v>
      </c>
      <c r="W5658" s="39" t="s">
        <v>3899</v>
      </c>
      <c r="X5658" s="39" t="s">
        <v>13993</v>
      </c>
      <c r="Y5658" s="39" t="s">
        <v>13994</v>
      </c>
      <c r="Z5658" s="39" t="s">
        <v>10730</v>
      </c>
      <c r="AA5658" s="39" t="s">
        <v>10731</v>
      </c>
    </row>
    <row r="5659" ht="15.75" hidden="1" customHeight="1">
      <c r="A5659" s="39" t="s">
        <v>14031</v>
      </c>
      <c r="B5659" s="39" t="s">
        <v>14032</v>
      </c>
      <c r="C5659" s="8">
        <v>1384.0</v>
      </c>
      <c r="D5659" s="8">
        <v>4.0</v>
      </c>
      <c r="E5659" s="8">
        <v>2.0</v>
      </c>
      <c r="F5659" s="8">
        <v>1.0</v>
      </c>
      <c r="G5659" s="8">
        <v>1675.0</v>
      </c>
      <c r="H5659" s="8">
        <v>914.0</v>
      </c>
      <c r="I5659" s="8">
        <v>2919.0</v>
      </c>
      <c r="J5659" s="8">
        <v>712.0</v>
      </c>
      <c r="K5659" s="8">
        <v>5852.0</v>
      </c>
      <c r="L5659" s="8">
        <v>1758.0</v>
      </c>
      <c r="M5659" s="8">
        <v>1387.0</v>
      </c>
      <c r="N5659" s="8">
        <v>758.0</v>
      </c>
      <c r="O5659" s="8">
        <v>536.0</v>
      </c>
      <c r="P5659" s="8">
        <v>1.0</v>
      </c>
      <c r="Q5659" s="39" t="s">
        <v>127</v>
      </c>
      <c r="R5659" s="39" t="s">
        <v>14023</v>
      </c>
      <c r="S5659" s="39" t="s">
        <v>14024</v>
      </c>
      <c r="T5659" s="39" t="s">
        <v>13669</v>
      </c>
      <c r="U5659" s="39" t="s">
        <v>13670</v>
      </c>
      <c r="V5659" s="39" t="s">
        <v>3898</v>
      </c>
      <c r="W5659" s="39" t="s">
        <v>3899</v>
      </c>
      <c r="X5659" s="39" t="s">
        <v>14033</v>
      </c>
      <c r="Y5659" s="39" t="s">
        <v>14034</v>
      </c>
      <c r="Z5659" s="39" t="s">
        <v>10730</v>
      </c>
      <c r="AA5659" s="39" t="s">
        <v>10731</v>
      </c>
    </row>
    <row r="5660" ht="15.75" hidden="1" customHeight="1">
      <c r="A5660" s="39" t="s">
        <v>14035</v>
      </c>
      <c r="B5660" s="39" t="s">
        <v>14036</v>
      </c>
      <c r="C5660" s="8">
        <v>5911.0</v>
      </c>
      <c r="D5660" s="8">
        <v>17.0</v>
      </c>
      <c r="E5660" s="8">
        <v>9.0</v>
      </c>
      <c r="F5660" s="8">
        <v>5.0</v>
      </c>
      <c r="G5660" s="8">
        <v>6329.5</v>
      </c>
      <c r="H5660" s="8">
        <v>6400.0</v>
      </c>
      <c r="I5660" s="8">
        <v>5156.0</v>
      </c>
      <c r="J5660" s="8">
        <v>5255.0</v>
      </c>
      <c r="K5660" s="8">
        <v>1424.0</v>
      </c>
      <c r="L5660" s="8">
        <v>5164.0</v>
      </c>
      <c r="M5660" s="8">
        <v>5260.0</v>
      </c>
      <c r="N5660" s="8">
        <v>1134.0</v>
      </c>
      <c r="O5660" s="8">
        <v>815.0</v>
      </c>
      <c r="P5660" s="8">
        <v>1.0</v>
      </c>
      <c r="Q5660" s="39" t="s">
        <v>127</v>
      </c>
      <c r="R5660" s="39" t="s">
        <v>14023</v>
      </c>
      <c r="S5660" s="39" t="s">
        <v>14024</v>
      </c>
      <c r="T5660" s="39" t="s">
        <v>13669</v>
      </c>
      <c r="U5660" s="39" t="s">
        <v>13670</v>
      </c>
      <c r="V5660" s="39" t="s">
        <v>3898</v>
      </c>
      <c r="W5660" s="39" t="s">
        <v>3899</v>
      </c>
      <c r="X5660" s="39" t="s">
        <v>14033</v>
      </c>
      <c r="Y5660" s="39" t="s">
        <v>14034</v>
      </c>
      <c r="Z5660" s="39" t="s">
        <v>10730</v>
      </c>
      <c r="AA5660" s="39" t="s">
        <v>10731</v>
      </c>
    </row>
    <row r="5661" ht="15.75" hidden="1" customHeight="1">
      <c r="A5661" s="39" t="s">
        <v>14037</v>
      </c>
      <c r="B5661" s="39" t="s">
        <v>14038</v>
      </c>
      <c r="C5661" s="8">
        <v>672.0</v>
      </c>
      <c r="D5661" s="8">
        <v>2.0</v>
      </c>
      <c r="E5661" s="8">
        <v>1.0</v>
      </c>
      <c r="F5661" s="8">
        <v>1.0</v>
      </c>
      <c r="G5661" s="8">
        <v>595.0</v>
      </c>
      <c r="H5661" s="8">
        <v>836.0</v>
      </c>
      <c r="I5661" s="8">
        <v>312.0</v>
      </c>
      <c r="J5661" s="8">
        <v>1034.0</v>
      </c>
      <c r="K5661" s="8">
        <v>4716.0</v>
      </c>
      <c r="L5661" s="8">
        <v>1651.0</v>
      </c>
      <c r="M5661" s="8">
        <v>1690.0</v>
      </c>
      <c r="N5661" s="8">
        <v>918.0</v>
      </c>
      <c r="O5661" s="8">
        <v>587.0</v>
      </c>
      <c r="P5661" s="8">
        <v>1.0</v>
      </c>
      <c r="Q5661" s="39" t="s">
        <v>127</v>
      </c>
      <c r="R5661" s="39" t="s">
        <v>14023</v>
      </c>
      <c r="S5661" s="39" t="s">
        <v>14024</v>
      </c>
      <c r="T5661" s="39" t="s">
        <v>13669</v>
      </c>
      <c r="U5661" s="39" t="s">
        <v>13670</v>
      </c>
      <c r="V5661" s="39" t="s">
        <v>3898</v>
      </c>
      <c r="W5661" s="39" t="s">
        <v>3899</v>
      </c>
      <c r="X5661" s="39" t="s">
        <v>14033</v>
      </c>
      <c r="Y5661" s="39" t="s">
        <v>14034</v>
      </c>
      <c r="Z5661" s="39" t="s">
        <v>10730</v>
      </c>
      <c r="AA5661" s="39" t="s">
        <v>10731</v>
      </c>
    </row>
    <row r="5662" ht="15.75" hidden="1" customHeight="1">
      <c r="A5662" s="39" t="s">
        <v>14039</v>
      </c>
      <c r="B5662" s="39" t="s">
        <v>14040</v>
      </c>
      <c r="C5662" s="8">
        <v>1954.0</v>
      </c>
      <c r="D5662" s="8">
        <v>6.0</v>
      </c>
      <c r="E5662" s="8">
        <v>3.0</v>
      </c>
      <c r="F5662" s="8">
        <v>2.0</v>
      </c>
      <c r="G5662" s="8">
        <v>1664.0</v>
      </c>
      <c r="H5662" s="8">
        <v>1712.0</v>
      </c>
      <c r="I5662" s="8">
        <v>2112.0</v>
      </c>
      <c r="J5662" s="8">
        <v>2400.0</v>
      </c>
      <c r="K5662" s="8">
        <v>4660.0</v>
      </c>
      <c r="L5662" s="8">
        <v>2578.0</v>
      </c>
      <c r="M5662" s="8">
        <v>921.0</v>
      </c>
      <c r="N5662" s="8">
        <v>575.0</v>
      </c>
      <c r="O5662" s="8">
        <v>393.0</v>
      </c>
      <c r="P5662" s="8">
        <v>1.0</v>
      </c>
      <c r="Q5662" s="39" t="s">
        <v>127</v>
      </c>
      <c r="R5662" s="39" t="s">
        <v>14023</v>
      </c>
      <c r="S5662" s="39" t="s">
        <v>14024</v>
      </c>
      <c r="T5662" s="39" t="s">
        <v>13669</v>
      </c>
      <c r="U5662" s="39" t="s">
        <v>13670</v>
      </c>
      <c r="V5662" s="39" t="s">
        <v>3898</v>
      </c>
      <c r="W5662" s="39" t="s">
        <v>3899</v>
      </c>
      <c r="X5662" s="39" t="s">
        <v>14033</v>
      </c>
      <c r="Y5662" s="39" t="s">
        <v>14034</v>
      </c>
      <c r="Z5662" s="39" t="s">
        <v>10730</v>
      </c>
      <c r="AA5662" s="39" t="s">
        <v>10731</v>
      </c>
    </row>
    <row r="5663" ht="15.75" hidden="1" customHeight="1">
      <c r="A5663" s="39" t="s">
        <v>14041</v>
      </c>
      <c r="B5663" s="39" t="s">
        <v>14042</v>
      </c>
      <c r="C5663" s="8">
        <v>1863.0</v>
      </c>
      <c r="D5663" s="8">
        <v>6.0</v>
      </c>
      <c r="E5663" s="8">
        <v>3.0</v>
      </c>
      <c r="F5663" s="8">
        <v>2.0</v>
      </c>
      <c r="G5663" s="8">
        <v>2233.0</v>
      </c>
      <c r="H5663" s="8">
        <v>1844.0</v>
      </c>
      <c r="I5663" s="8">
        <v>1808.0</v>
      </c>
      <c r="J5663" s="8">
        <v>1447.0</v>
      </c>
      <c r="K5663" s="8">
        <v>3355.0</v>
      </c>
      <c r="L5663" s="8">
        <v>1089.0</v>
      </c>
      <c r="M5663" s="8">
        <v>2101.0</v>
      </c>
      <c r="N5663" s="8">
        <v>776.0</v>
      </c>
      <c r="O5663" s="8">
        <v>530.0</v>
      </c>
      <c r="P5663" s="8">
        <v>1.0</v>
      </c>
      <c r="Q5663" s="39" t="s">
        <v>127</v>
      </c>
      <c r="R5663" s="39" t="s">
        <v>14023</v>
      </c>
      <c r="S5663" s="39" t="s">
        <v>14024</v>
      </c>
      <c r="T5663" s="39" t="s">
        <v>13669</v>
      </c>
      <c r="U5663" s="39" t="s">
        <v>13670</v>
      </c>
      <c r="V5663" s="39" t="s">
        <v>3898</v>
      </c>
      <c r="W5663" s="39" t="s">
        <v>3899</v>
      </c>
      <c r="X5663" s="39" t="s">
        <v>14033</v>
      </c>
      <c r="Y5663" s="39" t="s">
        <v>14034</v>
      </c>
      <c r="Z5663" s="39" t="s">
        <v>10730</v>
      </c>
      <c r="AA5663" s="39" t="s">
        <v>10731</v>
      </c>
    </row>
    <row r="5664" ht="15.75" hidden="1" customHeight="1">
      <c r="A5664" s="39" t="s">
        <v>14043</v>
      </c>
      <c r="B5664" s="39" t="s">
        <v>14044</v>
      </c>
      <c r="C5664" s="8">
        <v>5748.0</v>
      </c>
      <c r="D5664" s="8">
        <v>17.0</v>
      </c>
      <c r="E5664" s="8">
        <v>9.0</v>
      </c>
      <c r="F5664" s="8">
        <v>5.0</v>
      </c>
      <c r="G5664" s="8">
        <v>5145.0</v>
      </c>
      <c r="H5664" s="8">
        <v>5194.0</v>
      </c>
      <c r="I5664" s="8">
        <v>4933.0</v>
      </c>
      <c r="J5664" s="8">
        <v>4293.0</v>
      </c>
      <c r="K5664" s="8">
        <v>5644.0</v>
      </c>
      <c r="L5664" s="8">
        <v>6168.0</v>
      </c>
      <c r="M5664" s="8">
        <v>3769.5</v>
      </c>
      <c r="N5664" s="8">
        <v>814.0</v>
      </c>
      <c r="O5664" s="8">
        <v>480.0</v>
      </c>
      <c r="P5664" s="8">
        <v>1.0</v>
      </c>
      <c r="Q5664" s="39" t="s">
        <v>127</v>
      </c>
      <c r="R5664" s="39" t="s">
        <v>14045</v>
      </c>
      <c r="S5664" s="39" t="s">
        <v>14046</v>
      </c>
      <c r="T5664" s="39" t="s">
        <v>13669</v>
      </c>
      <c r="U5664" s="39" t="s">
        <v>13670</v>
      </c>
      <c r="V5664" s="39" t="s">
        <v>3898</v>
      </c>
      <c r="W5664" s="39" t="s">
        <v>3899</v>
      </c>
      <c r="X5664" s="39" t="s">
        <v>14033</v>
      </c>
      <c r="Y5664" s="39" t="s">
        <v>14034</v>
      </c>
      <c r="Z5664" s="39" t="s">
        <v>10730</v>
      </c>
      <c r="AA5664" s="39" t="s">
        <v>10731</v>
      </c>
    </row>
    <row r="5665" ht="15.75" hidden="1" customHeight="1">
      <c r="A5665" s="39" t="s">
        <v>14047</v>
      </c>
      <c r="B5665" s="39" t="s">
        <v>14048</v>
      </c>
      <c r="C5665" s="8">
        <v>2489.0</v>
      </c>
      <c r="D5665" s="8">
        <v>8.0</v>
      </c>
      <c r="E5665" s="8">
        <v>4.0</v>
      </c>
      <c r="F5665" s="8">
        <v>2.0</v>
      </c>
      <c r="G5665" s="8">
        <v>2394.0</v>
      </c>
      <c r="H5665" s="8">
        <v>2060.0</v>
      </c>
      <c r="I5665" s="8">
        <v>2625.0</v>
      </c>
      <c r="J5665" s="8">
        <v>2272.0</v>
      </c>
      <c r="K5665" s="8">
        <v>5360.0</v>
      </c>
      <c r="L5665" s="8">
        <v>4192.0</v>
      </c>
      <c r="M5665" s="8">
        <v>2088.0</v>
      </c>
      <c r="N5665" s="8">
        <v>873.0</v>
      </c>
      <c r="O5665" s="8">
        <v>522.0</v>
      </c>
      <c r="P5665" s="8">
        <v>1.0</v>
      </c>
      <c r="Q5665" s="39" t="s">
        <v>127</v>
      </c>
      <c r="R5665" s="39" t="s">
        <v>14045</v>
      </c>
      <c r="S5665" s="39" t="s">
        <v>14046</v>
      </c>
      <c r="T5665" s="39" t="s">
        <v>13669</v>
      </c>
      <c r="U5665" s="39" t="s">
        <v>13670</v>
      </c>
      <c r="V5665" s="39" t="s">
        <v>3898</v>
      </c>
      <c r="W5665" s="39" t="s">
        <v>3899</v>
      </c>
      <c r="X5665" s="39" t="s">
        <v>13993</v>
      </c>
      <c r="Y5665" s="39" t="s">
        <v>13994</v>
      </c>
      <c r="Z5665" s="39" t="s">
        <v>10730</v>
      </c>
      <c r="AA5665" s="39" t="s">
        <v>10731</v>
      </c>
    </row>
    <row r="5666" ht="15.75" hidden="1" customHeight="1">
      <c r="A5666" s="39" t="s">
        <v>14049</v>
      </c>
      <c r="B5666" s="39" t="s">
        <v>14050</v>
      </c>
      <c r="C5666" s="8">
        <v>2421.0</v>
      </c>
      <c r="D5666" s="8">
        <v>7.0</v>
      </c>
      <c r="E5666" s="8">
        <v>4.0</v>
      </c>
      <c r="F5666" s="8">
        <v>2.0</v>
      </c>
      <c r="G5666" s="8">
        <v>2227.0</v>
      </c>
      <c r="H5666" s="8">
        <v>2225.0</v>
      </c>
      <c r="I5666" s="8">
        <v>3370.0</v>
      </c>
      <c r="J5666" s="8">
        <v>1719.0</v>
      </c>
      <c r="K5666" s="8">
        <v>4461.0</v>
      </c>
      <c r="L5666" s="8">
        <v>3104.0</v>
      </c>
      <c r="M5666" s="8">
        <v>3150.0</v>
      </c>
      <c r="N5666" s="8">
        <v>960.0</v>
      </c>
      <c r="O5666" s="8">
        <v>573.0</v>
      </c>
      <c r="P5666" s="8">
        <v>1.0</v>
      </c>
      <c r="Q5666" s="39" t="s">
        <v>127</v>
      </c>
      <c r="R5666" s="39" t="s">
        <v>14045</v>
      </c>
      <c r="S5666" s="39" t="s">
        <v>14046</v>
      </c>
      <c r="T5666" s="39" t="s">
        <v>13669</v>
      </c>
      <c r="U5666" s="39" t="s">
        <v>13670</v>
      </c>
      <c r="V5666" s="39" t="s">
        <v>3898</v>
      </c>
      <c r="W5666" s="39" t="s">
        <v>3899</v>
      </c>
      <c r="X5666" s="39" t="s">
        <v>13993</v>
      </c>
      <c r="Y5666" s="39" t="s">
        <v>13994</v>
      </c>
      <c r="Z5666" s="39" t="s">
        <v>10730</v>
      </c>
      <c r="AA5666" s="39" t="s">
        <v>10731</v>
      </c>
    </row>
    <row r="5667" ht="15.75" hidden="1" customHeight="1">
      <c r="A5667" s="39" t="s">
        <v>14051</v>
      </c>
      <c r="B5667" s="39" t="s">
        <v>14052</v>
      </c>
      <c r="C5667" s="8">
        <v>2342.0</v>
      </c>
      <c r="D5667" s="8">
        <v>7.0</v>
      </c>
      <c r="E5667" s="8">
        <v>4.0</v>
      </c>
      <c r="F5667" s="8">
        <v>2.0</v>
      </c>
      <c r="G5667" s="8">
        <v>2365.0</v>
      </c>
      <c r="H5667" s="8">
        <v>2895.0</v>
      </c>
      <c r="I5667" s="8">
        <v>2170.0</v>
      </c>
      <c r="J5667" s="8">
        <v>1786.0</v>
      </c>
      <c r="K5667" s="8">
        <v>2236.0</v>
      </c>
      <c r="L5667" s="8">
        <v>3655.0</v>
      </c>
      <c r="M5667" s="8">
        <v>2354.0</v>
      </c>
      <c r="N5667" s="8">
        <v>934.0</v>
      </c>
      <c r="O5667" s="8">
        <v>577.0</v>
      </c>
      <c r="P5667" s="8">
        <v>1.0</v>
      </c>
      <c r="Q5667" s="39" t="s">
        <v>127</v>
      </c>
      <c r="R5667" s="39" t="s">
        <v>14045</v>
      </c>
      <c r="S5667" s="39" t="s">
        <v>14046</v>
      </c>
      <c r="T5667" s="39" t="s">
        <v>13669</v>
      </c>
      <c r="U5667" s="39" t="s">
        <v>13670</v>
      </c>
      <c r="V5667" s="39" t="s">
        <v>3898</v>
      </c>
      <c r="W5667" s="39" t="s">
        <v>3899</v>
      </c>
      <c r="X5667" s="39" t="s">
        <v>13993</v>
      </c>
      <c r="Y5667" s="39" t="s">
        <v>13994</v>
      </c>
      <c r="Z5667" s="39" t="s">
        <v>10730</v>
      </c>
      <c r="AA5667" s="39" t="s">
        <v>10731</v>
      </c>
    </row>
    <row r="5668" ht="15.75" hidden="1" customHeight="1">
      <c r="A5668" s="39" t="s">
        <v>14053</v>
      </c>
      <c r="B5668" s="39" t="s">
        <v>14054</v>
      </c>
      <c r="C5668" s="8">
        <v>1729.0</v>
      </c>
      <c r="D5668" s="8">
        <v>5.0</v>
      </c>
      <c r="E5668" s="8">
        <v>3.0</v>
      </c>
      <c r="F5668" s="8">
        <v>2.0</v>
      </c>
      <c r="G5668" s="8">
        <v>1437.0</v>
      </c>
      <c r="H5668" s="8">
        <v>1492.5</v>
      </c>
      <c r="I5668" s="8">
        <v>2622.0</v>
      </c>
      <c r="J5668" s="8">
        <v>1586.0</v>
      </c>
      <c r="K5668" s="8">
        <v>2891.0</v>
      </c>
      <c r="L5668" s="8">
        <v>4523.0</v>
      </c>
      <c r="M5668" s="8">
        <v>2411.0</v>
      </c>
      <c r="N5668" s="8">
        <v>689.0</v>
      </c>
      <c r="O5668" s="8">
        <v>409.0</v>
      </c>
      <c r="P5668" s="8">
        <v>1.0</v>
      </c>
      <c r="Q5668" s="39" t="s">
        <v>127</v>
      </c>
      <c r="R5668" s="39" t="s">
        <v>14045</v>
      </c>
      <c r="S5668" s="39" t="s">
        <v>14046</v>
      </c>
      <c r="T5668" s="39" t="s">
        <v>13669</v>
      </c>
      <c r="U5668" s="39" t="s">
        <v>13670</v>
      </c>
      <c r="V5668" s="39" t="s">
        <v>3898</v>
      </c>
      <c r="W5668" s="39" t="s">
        <v>3899</v>
      </c>
      <c r="X5668" s="39" t="s">
        <v>13993</v>
      </c>
      <c r="Y5668" s="39" t="s">
        <v>13994</v>
      </c>
      <c r="Z5668" s="39" t="s">
        <v>10730</v>
      </c>
      <c r="AA5668" s="39" t="s">
        <v>10731</v>
      </c>
    </row>
    <row r="5669" ht="15.75" hidden="1" customHeight="1">
      <c r="A5669" s="39" t="s">
        <v>14055</v>
      </c>
      <c r="B5669" s="39" t="s">
        <v>14056</v>
      </c>
      <c r="C5669" s="8">
        <v>5564.0</v>
      </c>
      <c r="D5669" s="8">
        <v>16.0</v>
      </c>
      <c r="E5669" s="8">
        <v>8.0</v>
      </c>
      <c r="F5669" s="8">
        <v>4.0</v>
      </c>
      <c r="G5669" s="8">
        <v>4992.0</v>
      </c>
      <c r="H5669" s="8">
        <v>5925.5</v>
      </c>
      <c r="I5669" s="8">
        <v>4904.0</v>
      </c>
      <c r="J5669" s="8">
        <v>4600.0</v>
      </c>
      <c r="K5669" s="8">
        <v>3327.0</v>
      </c>
      <c r="L5669" s="8">
        <v>3448.0</v>
      </c>
      <c r="M5669" s="8">
        <v>5985.0</v>
      </c>
      <c r="N5669" s="8">
        <v>717.0</v>
      </c>
      <c r="O5669" s="8">
        <v>369.0</v>
      </c>
      <c r="P5669" s="8">
        <v>1.0</v>
      </c>
      <c r="Q5669" s="39" t="s">
        <v>127</v>
      </c>
      <c r="R5669" s="39" t="s">
        <v>14045</v>
      </c>
      <c r="S5669" s="39" t="s">
        <v>14046</v>
      </c>
      <c r="T5669" s="39" t="s">
        <v>13669</v>
      </c>
      <c r="U5669" s="39" t="s">
        <v>13670</v>
      </c>
      <c r="V5669" s="39" t="s">
        <v>3898</v>
      </c>
      <c r="W5669" s="39" t="s">
        <v>3899</v>
      </c>
      <c r="X5669" s="39" t="s">
        <v>13993</v>
      </c>
      <c r="Y5669" s="39" t="s">
        <v>13994</v>
      </c>
      <c r="Z5669" s="39" t="s">
        <v>10730</v>
      </c>
      <c r="AA5669" s="39" t="s">
        <v>10731</v>
      </c>
    </row>
    <row r="5670" ht="15.75" hidden="1" customHeight="1">
      <c r="A5670" s="39" t="s">
        <v>14057</v>
      </c>
      <c r="B5670" s="39" t="s">
        <v>14058</v>
      </c>
      <c r="C5670" s="8">
        <v>5557.0</v>
      </c>
      <c r="D5670" s="8">
        <v>16.0</v>
      </c>
      <c r="E5670" s="8">
        <v>8.0</v>
      </c>
      <c r="F5670" s="8">
        <v>4.0</v>
      </c>
      <c r="G5670" s="8">
        <v>6638.0</v>
      </c>
      <c r="H5670" s="8">
        <v>5678.0</v>
      </c>
      <c r="I5670" s="8">
        <v>5226.0</v>
      </c>
      <c r="J5670" s="8">
        <v>5334.0</v>
      </c>
      <c r="K5670" s="8">
        <v>1108.0</v>
      </c>
      <c r="L5670" s="8">
        <v>3200.0</v>
      </c>
      <c r="M5670" s="8">
        <v>6107.0</v>
      </c>
      <c r="N5670" s="8">
        <v>851.0</v>
      </c>
      <c r="O5670" s="8">
        <v>636.0</v>
      </c>
      <c r="P5670" s="8">
        <v>1.0</v>
      </c>
      <c r="Q5670" s="39" t="s">
        <v>127</v>
      </c>
      <c r="R5670" s="39" t="s">
        <v>14059</v>
      </c>
      <c r="S5670" s="39" t="s">
        <v>14060</v>
      </c>
      <c r="T5670" s="39" t="s">
        <v>13669</v>
      </c>
      <c r="U5670" s="39" t="s">
        <v>13670</v>
      </c>
      <c r="V5670" s="39" t="s">
        <v>3898</v>
      </c>
      <c r="W5670" s="39" t="s">
        <v>3899</v>
      </c>
      <c r="X5670" s="39" t="s">
        <v>14033</v>
      </c>
      <c r="Y5670" s="39" t="s">
        <v>14034</v>
      </c>
      <c r="Z5670" s="39" t="s">
        <v>10730</v>
      </c>
      <c r="AA5670" s="39" t="s">
        <v>10731</v>
      </c>
    </row>
    <row r="5671" ht="15.75" hidden="1" customHeight="1">
      <c r="A5671" s="39" t="s">
        <v>14061</v>
      </c>
      <c r="B5671" s="39" t="s">
        <v>14062</v>
      </c>
      <c r="C5671" s="8">
        <v>4310.0</v>
      </c>
      <c r="D5671" s="8">
        <v>13.0</v>
      </c>
      <c r="E5671" s="8">
        <v>7.0</v>
      </c>
      <c r="F5671" s="8">
        <v>4.0</v>
      </c>
      <c r="G5671" s="8">
        <v>4615.0</v>
      </c>
      <c r="H5671" s="8">
        <v>4101.0</v>
      </c>
      <c r="I5671" s="8">
        <v>4437.0</v>
      </c>
      <c r="J5671" s="8">
        <v>3887.0</v>
      </c>
      <c r="K5671" s="8">
        <v>1329.0</v>
      </c>
      <c r="L5671" s="8">
        <v>5528.0</v>
      </c>
      <c r="M5671" s="8">
        <v>4243.0</v>
      </c>
      <c r="N5671" s="8">
        <v>753.0</v>
      </c>
      <c r="O5671" s="8">
        <v>504.0</v>
      </c>
      <c r="P5671" s="8">
        <v>1.0</v>
      </c>
      <c r="Q5671" s="39" t="s">
        <v>127</v>
      </c>
      <c r="R5671" s="39" t="s">
        <v>14059</v>
      </c>
      <c r="S5671" s="39" t="s">
        <v>14060</v>
      </c>
      <c r="T5671" s="39" t="s">
        <v>13669</v>
      </c>
      <c r="U5671" s="39" t="s">
        <v>13670</v>
      </c>
      <c r="V5671" s="39" t="s">
        <v>3898</v>
      </c>
      <c r="W5671" s="39" t="s">
        <v>3899</v>
      </c>
      <c r="X5671" s="39" t="s">
        <v>14033</v>
      </c>
      <c r="Y5671" s="39" t="s">
        <v>14034</v>
      </c>
      <c r="Z5671" s="39" t="s">
        <v>10730</v>
      </c>
      <c r="AA5671" s="39" t="s">
        <v>10731</v>
      </c>
    </row>
    <row r="5672" ht="15.75" hidden="1" customHeight="1">
      <c r="A5672" s="39" t="s">
        <v>14063</v>
      </c>
      <c r="B5672" s="39" t="s">
        <v>14064</v>
      </c>
      <c r="C5672" s="8">
        <v>4610.0</v>
      </c>
      <c r="D5672" s="8">
        <v>14.0</v>
      </c>
      <c r="E5672" s="8">
        <v>7.0</v>
      </c>
      <c r="F5672" s="8">
        <v>4.0</v>
      </c>
      <c r="G5672" s="8">
        <v>5252.0</v>
      </c>
      <c r="H5672" s="8">
        <v>4732.0</v>
      </c>
      <c r="I5672" s="8">
        <v>3895.0</v>
      </c>
      <c r="J5672" s="8">
        <v>4239.0</v>
      </c>
      <c r="K5672" s="8">
        <v>1009.0</v>
      </c>
      <c r="L5672" s="8">
        <v>6610.0</v>
      </c>
      <c r="M5672" s="8">
        <v>3503.0</v>
      </c>
      <c r="N5672" s="8">
        <v>741.0</v>
      </c>
      <c r="O5672" s="8">
        <v>478.0</v>
      </c>
      <c r="P5672" s="8">
        <v>1.0</v>
      </c>
      <c r="Q5672" s="39" t="s">
        <v>127</v>
      </c>
      <c r="R5672" s="39" t="s">
        <v>14059</v>
      </c>
      <c r="S5672" s="39" t="s">
        <v>14060</v>
      </c>
      <c r="T5672" s="39" t="s">
        <v>13669</v>
      </c>
      <c r="U5672" s="39" t="s">
        <v>13670</v>
      </c>
      <c r="V5672" s="39" t="s">
        <v>3898</v>
      </c>
      <c r="W5672" s="39" t="s">
        <v>3899</v>
      </c>
      <c r="X5672" s="39" t="s">
        <v>14033</v>
      </c>
      <c r="Y5672" s="39" t="s">
        <v>14034</v>
      </c>
      <c r="Z5672" s="39" t="s">
        <v>10730</v>
      </c>
      <c r="AA5672" s="39" t="s">
        <v>10731</v>
      </c>
    </row>
    <row r="5673" ht="15.75" hidden="1" customHeight="1">
      <c r="A5673" s="39" t="s">
        <v>14065</v>
      </c>
      <c r="B5673" s="39" t="s">
        <v>14066</v>
      </c>
      <c r="C5673" s="8">
        <v>5881.0</v>
      </c>
      <c r="D5673" s="8">
        <v>17.0</v>
      </c>
      <c r="E5673" s="8">
        <v>9.0</v>
      </c>
      <c r="F5673" s="8">
        <v>5.0</v>
      </c>
      <c r="G5673" s="8">
        <v>6467.5</v>
      </c>
      <c r="H5673" s="8">
        <v>6157.0</v>
      </c>
      <c r="I5673" s="8">
        <v>4617.0</v>
      </c>
      <c r="J5673" s="8">
        <v>4331.0</v>
      </c>
      <c r="K5673" s="8">
        <v>2255.0</v>
      </c>
      <c r="L5673" s="8">
        <v>5402.0</v>
      </c>
      <c r="M5673" s="8">
        <v>5242.0</v>
      </c>
      <c r="N5673" s="8">
        <v>591.0</v>
      </c>
      <c r="O5673" s="8">
        <v>347.0</v>
      </c>
      <c r="P5673" s="8">
        <v>1.0</v>
      </c>
      <c r="Q5673" s="39" t="s">
        <v>127</v>
      </c>
      <c r="R5673" s="39" t="s">
        <v>14059</v>
      </c>
      <c r="S5673" s="39" t="s">
        <v>14060</v>
      </c>
      <c r="T5673" s="39" t="s">
        <v>13669</v>
      </c>
      <c r="U5673" s="39" t="s">
        <v>13670</v>
      </c>
      <c r="V5673" s="39" t="s">
        <v>3898</v>
      </c>
      <c r="W5673" s="39" t="s">
        <v>3899</v>
      </c>
      <c r="X5673" s="39" t="s">
        <v>14033</v>
      </c>
      <c r="Y5673" s="39" t="s">
        <v>14034</v>
      </c>
      <c r="Z5673" s="39" t="s">
        <v>10730</v>
      </c>
      <c r="AA5673" s="39" t="s">
        <v>10731</v>
      </c>
    </row>
    <row r="5674" ht="15.75" hidden="1" customHeight="1">
      <c r="A5674" s="39" t="s">
        <v>14067</v>
      </c>
      <c r="B5674" s="39" t="s">
        <v>14068</v>
      </c>
      <c r="C5674" s="8">
        <v>5674.0</v>
      </c>
      <c r="D5674" s="8">
        <v>17.0</v>
      </c>
      <c r="E5674" s="8">
        <v>9.0</v>
      </c>
      <c r="F5674" s="8">
        <v>5.0</v>
      </c>
      <c r="G5674" s="8">
        <v>6654.0</v>
      </c>
      <c r="H5674" s="8">
        <v>4918.0</v>
      </c>
      <c r="I5674" s="8">
        <v>5501.0</v>
      </c>
      <c r="J5674" s="8">
        <v>4983.0</v>
      </c>
      <c r="K5674" s="8">
        <v>2269.0</v>
      </c>
      <c r="L5674" s="8">
        <v>3652.0</v>
      </c>
      <c r="M5674" s="8">
        <v>4644.0</v>
      </c>
      <c r="N5674" s="8">
        <v>494.0</v>
      </c>
      <c r="O5674" s="8">
        <v>306.0</v>
      </c>
      <c r="P5674" s="8">
        <v>1.0</v>
      </c>
      <c r="Q5674" s="39" t="s">
        <v>127</v>
      </c>
      <c r="R5674" s="39" t="s">
        <v>14059</v>
      </c>
      <c r="S5674" s="39" t="s">
        <v>14060</v>
      </c>
      <c r="T5674" s="39" t="s">
        <v>13669</v>
      </c>
      <c r="U5674" s="39" t="s">
        <v>13670</v>
      </c>
      <c r="V5674" s="39" t="s">
        <v>3898</v>
      </c>
      <c r="W5674" s="39" t="s">
        <v>3899</v>
      </c>
      <c r="X5674" s="39" t="s">
        <v>14033</v>
      </c>
      <c r="Y5674" s="39" t="s">
        <v>14034</v>
      </c>
      <c r="Z5674" s="39" t="s">
        <v>10730</v>
      </c>
      <c r="AA5674" s="39" t="s">
        <v>10731</v>
      </c>
    </row>
    <row r="5675" ht="15.75" hidden="1" customHeight="1">
      <c r="A5675" s="39" t="s">
        <v>14069</v>
      </c>
      <c r="B5675" s="39" t="s">
        <v>14070</v>
      </c>
      <c r="C5675" s="8">
        <v>2870.0</v>
      </c>
      <c r="D5675" s="8">
        <v>9.0</v>
      </c>
      <c r="E5675" s="8">
        <v>5.0</v>
      </c>
      <c r="F5675" s="8">
        <v>3.0</v>
      </c>
      <c r="G5675" s="8">
        <v>2759.0</v>
      </c>
      <c r="H5675" s="8">
        <v>2632.0</v>
      </c>
      <c r="I5675" s="8">
        <v>2662.0</v>
      </c>
      <c r="J5675" s="8">
        <v>2645.0</v>
      </c>
      <c r="K5675" s="8">
        <v>4360.0</v>
      </c>
      <c r="L5675" s="8">
        <v>3525.0</v>
      </c>
      <c r="M5675" s="8">
        <v>2374.0</v>
      </c>
      <c r="N5675" s="8">
        <v>578.0</v>
      </c>
      <c r="O5675" s="8">
        <v>306.0</v>
      </c>
      <c r="P5675" s="8">
        <v>1.0</v>
      </c>
      <c r="Q5675" s="39" t="s">
        <v>127</v>
      </c>
      <c r="R5675" s="39" t="s">
        <v>14059</v>
      </c>
      <c r="S5675" s="39" t="s">
        <v>14060</v>
      </c>
      <c r="T5675" s="39" t="s">
        <v>13669</v>
      </c>
      <c r="U5675" s="39" t="s">
        <v>13670</v>
      </c>
      <c r="V5675" s="39" t="s">
        <v>3898</v>
      </c>
      <c r="W5675" s="39" t="s">
        <v>3899</v>
      </c>
      <c r="X5675" s="39" t="s">
        <v>14033</v>
      </c>
      <c r="Y5675" s="39" t="s">
        <v>14034</v>
      </c>
      <c r="Z5675" s="39" t="s">
        <v>10730</v>
      </c>
      <c r="AA5675" s="39" t="s">
        <v>10731</v>
      </c>
    </row>
    <row r="5676" ht="15.75" hidden="1" customHeight="1">
      <c r="A5676" s="39" t="s">
        <v>14071</v>
      </c>
      <c r="B5676" s="39" t="s">
        <v>14072</v>
      </c>
      <c r="C5676" s="8">
        <v>3307.0</v>
      </c>
      <c r="D5676" s="8">
        <v>10.0</v>
      </c>
      <c r="E5676" s="8">
        <v>5.0</v>
      </c>
      <c r="F5676" s="8">
        <v>3.0</v>
      </c>
      <c r="G5676" s="8">
        <v>3300.0</v>
      </c>
      <c r="H5676" s="8">
        <v>3024.0</v>
      </c>
      <c r="I5676" s="8">
        <v>3509.0</v>
      </c>
      <c r="J5676" s="8">
        <v>2181.0</v>
      </c>
      <c r="K5676" s="8">
        <v>5752.0</v>
      </c>
      <c r="L5676" s="8">
        <v>2703.0</v>
      </c>
      <c r="M5676" s="8">
        <v>2520.0</v>
      </c>
      <c r="N5676" s="8">
        <v>557.0</v>
      </c>
      <c r="O5676" s="8">
        <v>327.0</v>
      </c>
      <c r="P5676" s="8">
        <v>1.0</v>
      </c>
      <c r="Q5676" s="39" t="s">
        <v>127</v>
      </c>
      <c r="R5676" s="39" t="s">
        <v>14059</v>
      </c>
      <c r="S5676" s="39" t="s">
        <v>14060</v>
      </c>
      <c r="T5676" s="39" t="s">
        <v>13669</v>
      </c>
      <c r="U5676" s="39" t="s">
        <v>13670</v>
      </c>
      <c r="V5676" s="39" t="s">
        <v>3898</v>
      </c>
      <c r="W5676" s="39" t="s">
        <v>3899</v>
      </c>
      <c r="X5676" s="39" t="s">
        <v>14033</v>
      </c>
      <c r="Y5676" s="39" t="s">
        <v>14034</v>
      </c>
      <c r="Z5676" s="39" t="s">
        <v>10730</v>
      </c>
      <c r="AA5676" s="39" t="s">
        <v>10731</v>
      </c>
    </row>
    <row r="5677" ht="15.75" hidden="1" customHeight="1">
      <c r="A5677" s="39" t="s">
        <v>14073</v>
      </c>
      <c r="B5677" s="39" t="s">
        <v>14074</v>
      </c>
      <c r="C5677" s="8">
        <v>2742.0</v>
      </c>
      <c r="D5677" s="8">
        <v>8.0</v>
      </c>
      <c r="E5677" s="8">
        <v>4.0</v>
      </c>
      <c r="F5677" s="8">
        <v>2.0</v>
      </c>
      <c r="G5677" s="8">
        <v>2630.0</v>
      </c>
      <c r="H5677" s="8">
        <v>2549.0</v>
      </c>
      <c r="I5677" s="8">
        <v>3885.0</v>
      </c>
      <c r="J5677" s="8">
        <v>2100.0</v>
      </c>
      <c r="K5677" s="8">
        <v>6042.0</v>
      </c>
      <c r="L5677" s="8">
        <v>898.0</v>
      </c>
      <c r="M5677" s="8">
        <v>3130.0</v>
      </c>
      <c r="N5677" s="8">
        <v>764.0</v>
      </c>
      <c r="O5677" s="8">
        <v>480.0</v>
      </c>
      <c r="P5677" s="8">
        <v>1.0</v>
      </c>
      <c r="Q5677" s="39" t="s">
        <v>127</v>
      </c>
      <c r="R5677" s="39" t="s">
        <v>14059</v>
      </c>
      <c r="S5677" s="39" t="s">
        <v>14060</v>
      </c>
      <c r="T5677" s="39" t="s">
        <v>13669</v>
      </c>
      <c r="U5677" s="39" t="s">
        <v>13670</v>
      </c>
      <c r="V5677" s="39" t="s">
        <v>3898</v>
      </c>
      <c r="W5677" s="39" t="s">
        <v>3899</v>
      </c>
      <c r="X5677" s="39" t="s">
        <v>14033</v>
      </c>
      <c r="Y5677" s="39" t="s">
        <v>14034</v>
      </c>
      <c r="Z5677" s="39" t="s">
        <v>10730</v>
      </c>
      <c r="AA5677" s="39" t="s">
        <v>10731</v>
      </c>
    </row>
    <row r="5678" ht="15.75" hidden="1" customHeight="1">
      <c r="A5678" s="39" t="s">
        <v>14075</v>
      </c>
      <c r="B5678" s="39" t="s">
        <v>14076</v>
      </c>
      <c r="C5678" s="8">
        <v>4866.0</v>
      </c>
      <c r="D5678" s="8">
        <v>14.0</v>
      </c>
      <c r="E5678" s="8">
        <v>7.0</v>
      </c>
      <c r="F5678" s="8">
        <v>4.0</v>
      </c>
      <c r="G5678" s="8">
        <v>5058.0</v>
      </c>
      <c r="H5678" s="8">
        <v>5245.0</v>
      </c>
      <c r="I5678" s="8">
        <v>3838.0</v>
      </c>
      <c r="J5678" s="8">
        <v>4824.0</v>
      </c>
      <c r="K5678" s="8">
        <v>3254.0</v>
      </c>
      <c r="L5678" s="8">
        <v>1026.0</v>
      </c>
      <c r="M5678" s="8">
        <v>4465.0</v>
      </c>
      <c r="N5678" s="8">
        <v>2284.0</v>
      </c>
      <c r="O5678" s="8">
        <v>1657.0</v>
      </c>
      <c r="P5678" s="8">
        <v>1.0</v>
      </c>
      <c r="Q5678" s="39" t="s">
        <v>127</v>
      </c>
      <c r="R5678" s="39" t="s">
        <v>14077</v>
      </c>
      <c r="S5678" s="39" t="s">
        <v>14078</v>
      </c>
      <c r="T5678" s="39" t="s">
        <v>13669</v>
      </c>
      <c r="U5678" s="39" t="s">
        <v>13670</v>
      </c>
      <c r="V5678" s="39" t="s">
        <v>3898</v>
      </c>
      <c r="W5678" s="39" t="s">
        <v>3899</v>
      </c>
      <c r="X5678" s="39" t="s">
        <v>14033</v>
      </c>
      <c r="Y5678" s="39" t="s">
        <v>14034</v>
      </c>
      <c r="Z5678" s="39" t="s">
        <v>10730</v>
      </c>
      <c r="AA5678" s="39" t="s">
        <v>10731</v>
      </c>
    </row>
    <row r="5679" ht="15.75" hidden="1" customHeight="1">
      <c r="A5679" s="39" t="s">
        <v>14079</v>
      </c>
      <c r="B5679" s="39" t="s">
        <v>14080</v>
      </c>
      <c r="C5679" s="8">
        <v>2304.0</v>
      </c>
      <c r="D5679" s="8">
        <v>7.0</v>
      </c>
      <c r="E5679" s="8">
        <v>4.0</v>
      </c>
      <c r="F5679" s="8">
        <v>2.0</v>
      </c>
      <c r="G5679" s="8">
        <v>2367.0</v>
      </c>
      <c r="H5679" s="8">
        <v>2507.5</v>
      </c>
      <c r="I5679" s="8">
        <v>2066.0</v>
      </c>
      <c r="J5679" s="8">
        <v>1591.0</v>
      </c>
      <c r="K5679" s="8">
        <v>5487.0</v>
      </c>
      <c r="L5679" s="8">
        <v>2205.0</v>
      </c>
      <c r="M5679" s="8">
        <v>1415.0</v>
      </c>
      <c r="N5679" s="8">
        <v>1032.0</v>
      </c>
      <c r="O5679" s="8">
        <v>712.0</v>
      </c>
      <c r="P5679" s="8">
        <v>1.0</v>
      </c>
      <c r="Q5679" s="39" t="s">
        <v>127</v>
      </c>
      <c r="R5679" s="39" t="s">
        <v>14077</v>
      </c>
      <c r="S5679" s="39" t="s">
        <v>14078</v>
      </c>
      <c r="T5679" s="39" t="s">
        <v>13669</v>
      </c>
      <c r="U5679" s="39" t="s">
        <v>13670</v>
      </c>
      <c r="V5679" s="39" t="s">
        <v>3898</v>
      </c>
      <c r="W5679" s="39" t="s">
        <v>3899</v>
      </c>
      <c r="X5679" s="39" t="s">
        <v>14033</v>
      </c>
      <c r="Y5679" s="39" t="s">
        <v>14034</v>
      </c>
      <c r="Z5679" s="39" t="s">
        <v>10730</v>
      </c>
      <c r="AA5679" s="39" t="s">
        <v>10731</v>
      </c>
    </row>
    <row r="5680" ht="15.75" hidden="1" customHeight="1">
      <c r="A5680" s="39" t="s">
        <v>14081</v>
      </c>
      <c r="B5680" s="39" t="s">
        <v>14082</v>
      </c>
      <c r="C5680" s="8">
        <v>6120.0</v>
      </c>
      <c r="D5680" s="8">
        <v>18.0</v>
      </c>
      <c r="E5680" s="8">
        <v>9.0</v>
      </c>
      <c r="F5680" s="8">
        <v>5.0</v>
      </c>
      <c r="G5680" s="8">
        <v>5668.0</v>
      </c>
      <c r="H5680" s="8">
        <v>6784.0</v>
      </c>
      <c r="I5680" s="8">
        <v>3989.0</v>
      </c>
      <c r="J5680" s="8">
        <v>6038.0</v>
      </c>
      <c r="K5680" s="8">
        <v>3592.0</v>
      </c>
      <c r="L5680" s="8">
        <v>6163.0</v>
      </c>
      <c r="M5680" s="8">
        <v>1450.0</v>
      </c>
      <c r="N5680" s="8">
        <v>809.0</v>
      </c>
      <c r="O5680" s="8">
        <v>643.0</v>
      </c>
      <c r="P5680" s="8">
        <v>1.0</v>
      </c>
      <c r="Q5680" s="39" t="s">
        <v>127</v>
      </c>
      <c r="R5680" s="39" t="s">
        <v>14077</v>
      </c>
      <c r="S5680" s="39" t="s">
        <v>14078</v>
      </c>
      <c r="T5680" s="39" t="s">
        <v>13669</v>
      </c>
      <c r="U5680" s="39" t="s">
        <v>13670</v>
      </c>
      <c r="V5680" s="39" t="s">
        <v>3898</v>
      </c>
      <c r="W5680" s="39" t="s">
        <v>3899</v>
      </c>
      <c r="X5680" s="39" t="s">
        <v>14033</v>
      </c>
      <c r="Y5680" s="39" t="s">
        <v>14034</v>
      </c>
      <c r="Z5680" s="39" t="s">
        <v>10730</v>
      </c>
      <c r="AA5680" s="39" t="s">
        <v>10731</v>
      </c>
    </row>
    <row r="5681" ht="15.75" hidden="1" customHeight="1">
      <c r="A5681" s="39" t="s">
        <v>14083</v>
      </c>
      <c r="B5681" s="39" t="s">
        <v>14084</v>
      </c>
      <c r="C5681" s="8">
        <v>1255.0</v>
      </c>
      <c r="D5681" s="8">
        <v>4.0</v>
      </c>
      <c r="E5681" s="8">
        <v>2.0</v>
      </c>
      <c r="F5681" s="8">
        <v>1.0</v>
      </c>
      <c r="G5681" s="8">
        <v>1283.0</v>
      </c>
      <c r="H5681" s="8">
        <v>1102.0</v>
      </c>
      <c r="I5681" s="8">
        <v>2197.0</v>
      </c>
      <c r="J5681" s="8">
        <v>1109.0</v>
      </c>
      <c r="K5681" s="8">
        <v>6526.0</v>
      </c>
      <c r="L5681" s="8">
        <v>420.0</v>
      </c>
      <c r="M5681" s="8">
        <v>217.0</v>
      </c>
      <c r="N5681" s="8">
        <v>725.0</v>
      </c>
      <c r="O5681" s="8">
        <v>588.0</v>
      </c>
      <c r="P5681" s="8">
        <v>1.0</v>
      </c>
      <c r="Q5681" s="39" t="s">
        <v>127</v>
      </c>
      <c r="R5681" s="39" t="s">
        <v>14077</v>
      </c>
      <c r="S5681" s="39" t="s">
        <v>14078</v>
      </c>
      <c r="T5681" s="39" t="s">
        <v>13669</v>
      </c>
      <c r="U5681" s="39" t="s">
        <v>13670</v>
      </c>
      <c r="V5681" s="39" t="s">
        <v>3898</v>
      </c>
      <c r="W5681" s="39" t="s">
        <v>3899</v>
      </c>
      <c r="X5681" s="39" t="s">
        <v>14033</v>
      </c>
      <c r="Y5681" s="39" t="s">
        <v>14034</v>
      </c>
      <c r="Z5681" s="39" t="s">
        <v>10730</v>
      </c>
      <c r="AA5681" s="39" t="s">
        <v>10731</v>
      </c>
    </row>
    <row r="5682" ht="15.75" hidden="1" customHeight="1">
      <c r="A5682" s="39" t="s">
        <v>14085</v>
      </c>
      <c r="B5682" s="39" t="s">
        <v>14086</v>
      </c>
      <c r="C5682" s="8">
        <v>2253.0</v>
      </c>
      <c r="D5682" s="8">
        <v>7.0</v>
      </c>
      <c r="E5682" s="8">
        <v>4.0</v>
      </c>
      <c r="F5682" s="8">
        <v>2.0</v>
      </c>
      <c r="G5682" s="8">
        <v>2393.0</v>
      </c>
      <c r="H5682" s="8">
        <v>1888.0</v>
      </c>
      <c r="I5682" s="8">
        <v>2644.0</v>
      </c>
      <c r="J5682" s="8">
        <v>1588.0</v>
      </c>
      <c r="K5682" s="8">
        <v>4512.0</v>
      </c>
      <c r="L5682" s="8">
        <v>3179.0</v>
      </c>
      <c r="M5682" s="8">
        <v>3210.0</v>
      </c>
      <c r="N5682" s="8">
        <v>704.0</v>
      </c>
      <c r="O5682" s="8">
        <v>410.0</v>
      </c>
      <c r="P5682" s="8">
        <v>1.0</v>
      </c>
      <c r="Q5682" s="39" t="s">
        <v>127</v>
      </c>
      <c r="R5682" s="39" t="s">
        <v>14077</v>
      </c>
      <c r="S5682" s="39" t="s">
        <v>14078</v>
      </c>
      <c r="T5682" s="39" t="s">
        <v>13669</v>
      </c>
      <c r="U5682" s="39" t="s">
        <v>13670</v>
      </c>
      <c r="V5682" s="39" t="s">
        <v>3898</v>
      </c>
      <c r="W5682" s="39" t="s">
        <v>3899</v>
      </c>
      <c r="X5682" s="39" t="s">
        <v>14033</v>
      </c>
      <c r="Y5682" s="39" t="s">
        <v>14034</v>
      </c>
      <c r="Z5682" s="39" t="s">
        <v>10730</v>
      </c>
      <c r="AA5682" s="39" t="s">
        <v>10731</v>
      </c>
    </row>
    <row r="5683" ht="15.75" hidden="1" customHeight="1">
      <c r="A5683" s="39" t="s">
        <v>14087</v>
      </c>
      <c r="B5683" s="39" t="s">
        <v>14088</v>
      </c>
      <c r="C5683" s="8">
        <v>710.0</v>
      </c>
      <c r="D5683" s="8">
        <v>3.0</v>
      </c>
      <c r="E5683" s="8">
        <v>2.0</v>
      </c>
      <c r="F5683" s="8">
        <v>1.0</v>
      </c>
      <c r="G5683" s="8">
        <v>921.0</v>
      </c>
      <c r="H5683" s="8">
        <v>772.0</v>
      </c>
      <c r="I5683" s="8">
        <v>688.0</v>
      </c>
      <c r="J5683" s="8">
        <v>465.0</v>
      </c>
      <c r="K5683" s="8">
        <v>4838.0</v>
      </c>
      <c r="L5683" s="8">
        <v>682.0</v>
      </c>
      <c r="M5683" s="8">
        <v>897.0</v>
      </c>
      <c r="N5683" s="8">
        <v>620.0</v>
      </c>
      <c r="O5683" s="8">
        <v>401.0</v>
      </c>
      <c r="P5683" s="8">
        <v>1.0</v>
      </c>
      <c r="Q5683" s="39" t="s">
        <v>127</v>
      </c>
      <c r="R5683" s="39" t="s">
        <v>14077</v>
      </c>
      <c r="S5683" s="39" t="s">
        <v>14078</v>
      </c>
      <c r="T5683" s="39" t="s">
        <v>13669</v>
      </c>
      <c r="U5683" s="39" t="s">
        <v>13670</v>
      </c>
      <c r="V5683" s="39" t="s">
        <v>3898</v>
      </c>
      <c r="W5683" s="39" t="s">
        <v>3899</v>
      </c>
      <c r="X5683" s="39" t="s">
        <v>14033</v>
      </c>
      <c r="Y5683" s="39" t="s">
        <v>14034</v>
      </c>
      <c r="Z5683" s="39" t="s">
        <v>10730</v>
      </c>
      <c r="AA5683" s="39" t="s">
        <v>10731</v>
      </c>
    </row>
    <row r="5684" ht="15.75" hidden="1" customHeight="1">
      <c r="A5684" s="39" t="s">
        <v>14089</v>
      </c>
      <c r="B5684" s="39" t="s">
        <v>14090</v>
      </c>
      <c r="C5684" s="8">
        <v>3820.0</v>
      </c>
      <c r="D5684" s="8">
        <v>11.0</v>
      </c>
      <c r="E5684" s="8">
        <v>6.0</v>
      </c>
      <c r="F5684" s="8">
        <v>3.0</v>
      </c>
      <c r="G5684" s="8">
        <v>4324.0</v>
      </c>
      <c r="H5684" s="8">
        <v>4769.0</v>
      </c>
      <c r="I5684" s="8">
        <v>2523.0</v>
      </c>
      <c r="J5684" s="8">
        <v>2951.0</v>
      </c>
      <c r="K5684" s="8">
        <v>2185.0</v>
      </c>
      <c r="L5684" s="8">
        <v>2157.0</v>
      </c>
      <c r="M5684" s="8">
        <v>4582.0</v>
      </c>
      <c r="N5684" s="8">
        <v>555.0</v>
      </c>
      <c r="O5684" s="8">
        <v>316.0</v>
      </c>
      <c r="P5684" s="8">
        <v>2.0</v>
      </c>
      <c r="Q5684" s="39" t="s">
        <v>877</v>
      </c>
      <c r="R5684" s="39" t="s">
        <v>14091</v>
      </c>
      <c r="S5684" s="39" t="s">
        <v>14092</v>
      </c>
      <c r="T5684" s="39" t="s">
        <v>13669</v>
      </c>
      <c r="U5684" s="39" t="s">
        <v>13670</v>
      </c>
      <c r="V5684" s="39" t="s">
        <v>3898</v>
      </c>
      <c r="W5684" s="39" t="s">
        <v>3899</v>
      </c>
      <c r="X5684" s="39" t="s">
        <v>13705</v>
      </c>
      <c r="Y5684" s="39" t="s">
        <v>13706</v>
      </c>
      <c r="Z5684" s="39" t="s">
        <v>10730</v>
      </c>
      <c r="AA5684" s="39" t="s">
        <v>10731</v>
      </c>
    </row>
    <row r="5685" ht="15.75" hidden="1" customHeight="1">
      <c r="A5685" s="39" t="s">
        <v>14093</v>
      </c>
      <c r="B5685" s="39" t="s">
        <v>14094</v>
      </c>
      <c r="C5685" s="8">
        <v>4148.0</v>
      </c>
      <c r="D5685" s="8">
        <v>12.0</v>
      </c>
      <c r="E5685" s="8">
        <v>6.0</v>
      </c>
      <c r="F5685" s="8">
        <v>3.0</v>
      </c>
      <c r="G5685" s="8">
        <v>4160.0</v>
      </c>
      <c r="H5685" s="8">
        <v>3948.0</v>
      </c>
      <c r="I5685" s="8">
        <v>4122.0</v>
      </c>
      <c r="J5685" s="8">
        <v>3465.0</v>
      </c>
      <c r="K5685" s="8">
        <v>2085.0</v>
      </c>
      <c r="L5685" s="8">
        <v>4603.0</v>
      </c>
      <c r="M5685" s="8">
        <v>5786.0</v>
      </c>
      <c r="N5685" s="8">
        <v>632.0</v>
      </c>
      <c r="O5685" s="8">
        <v>397.0</v>
      </c>
      <c r="P5685" s="8">
        <v>2.0</v>
      </c>
      <c r="Q5685" s="39" t="s">
        <v>877</v>
      </c>
      <c r="R5685" s="39" t="s">
        <v>14091</v>
      </c>
      <c r="S5685" s="39" t="s">
        <v>14092</v>
      </c>
      <c r="T5685" s="39" t="s">
        <v>13669</v>
      </c>
      <c r="U5685" s="39" t="s">
        <v>13670</v>
      </c>
      <c r="V5685" s="39" t="s">
        <v>3898</v>
      </c>
      <c r="W5685" s="39" t="s">
        <v>3899</v>
      </c>
      <c r="X5685" s="39" t="s">
        <v>13705</v>
      </c>
      <c r="Y5685" s="39" t="s">
        <v>13706</v>
      </c>
      <c r="Z5685" s="39" t="s">
        <v>10730</v>
      </c>
      <c r="AA5685" s="39" t="s">
        <v>10731</v>
      </c>
    </row>
    <row r="5686" ht="15.75" hidden="1" customHeight="1">
      <c r="A5686" s="39" t="s">
        <v>14095</v>
      </c>
      <c r="B5686" s="39" t="s">
        <v>14096</v>
      </c>
      <c r="C5686" s="8">
        <v>6600.0</v>
      </c>
      <c r="D5686" s="8">
        <v>19.0</v>
      </c>
      <c r="E5686" s="8">
        <v>10.0</v>
      </c>
      <c r="F5686" s="8">
        <v>5.0</v>
      </c>
      <c r="G5686" s="8">
        <v>6853.0</v>
      </c>
      <c r="H5686" s="8">
        <v>5274.0</v>
      </c>
      <c r="I5686" s="8">
        <v>6292.0</v>
      </c>
      <c r="J5686" s="8">
        <v>5915.0</v>
      </c>
      <c r="K5686" s="8">
        <v>3573.0</v>
      </c>
      <c r="L5686" s="8">
        <v>6736.0</v>
      </c>
      <c r="M5686" s="8">
        <v>6682.0</v>
      </c>
      <c r="N5686" s="8">
        <v>557.0</v>
      </c>
      <c r="O5686" s="8">
        <v>357.0</v>
      </c>
      <c r="P5686" s="8">
        <v>2.0</v>
      </c>
      <c r="Q5686" s="39" t="s">
        <v>877</v>
      </c>
      <c r="R5686" s="39" t="s">
        <v>14091</v>
      </c>
      <c r="S5686" s="39" t="s">
        <v>14092</v>
      </c>
      <c r="T5686" s="39" t="s">
        <v>13669</v>
      </c>
      <c r="U5686" s="39" t="s">
        <v>13670</v>
      </c>
      <c r="V5686" s="39" t="s">
        <v>3898</v>
      </c>
      <c r="W5686" s="39" t="s">
        <v>3899</v>
      </c>
      <c r="X5686" s="39" t="s">
        <v>13705</v>
      </c>
      <c r="Y5686" s="39" t="s">
        <v>13706</v>
      </c>
      <c r="Z5686" s="39" t="s">
        <v>10730</v>
      </c>
      <c r="AA5686" s="39" t="s">
        <v>10731</v>
      </c>
    </row>
    <row r="5687" ht="15.75" hidden="1" customHeight="1">
      <c r="A5687" s="39" t="s">
        <v>14097</v>
      </c>
      <c r="B5687" s="39" t="s">
        <v>14098</v>
      </c>
      <c r="C5687" s="8">
        <v>6355.0</v>
      </c>
      <c r="D5687" s="8">
        <v>19.0</v>
      </c>
      <c r="E5687" s="8">
        <v>10.0</v>
      </c>
      <c r="F5687" s="8">
        <v>5.0</v>
      </c>
      <c r="G5687" s="8">
        <v>5982.0</v>
      </c>
      <c r="H5687" s="8">
        <v>6681.0</v>
      </c>
      <c r="I5687" s="8">
        <v>5754.0</v>
      </c>
      <c r="J5687" s="8">
        <v>5141.0</v>
      </c>
      <c r="K5687" s="8">
        <v>2930.0</v>
      </c>
      <c r="L5687" s="8">
        <v>4803.0</v>
      </c>
      <c r="M5687" s="8">
        <v>6444.0</v>
      </c>
      <c r="N5687" s="8">
        <v>775.0</v>
      </c>
      <c r="O5687" s="8">
        <v>505.0</v>
      </c>
      <c r="P5687" s="8">
        <v>2.0</v>
      </c>
      <c r="Q5687" s="39" t="s">
        <v>877</v>
      </c>
      <c r="R5687" s="39" t="s">
        <v>14091</v>
      </c>
      <c r="S5687" s="39" t="s">
        <v>14092</v>
      </c>
      <c r="T5687" s="39" t="s">
        <v>13669</v>
      </c>
      <c r="U5687" s="39" t="s">
        <v>13670</v>
      </c>
      <c r="V5687" s="39" t="s">
        <v>3898</v>
      </c>
      <c r="W5687" s="39" t="s">
        <v>3899</v>
      </c>
      <c r="X5687" s="39" t="s">
        <v>13705</v>
      </c>
      <c r="Y5687" s="39" t="s">
        <v>13706</v>
      </c>
      <c r="Z5687" s="39" t="s">
        <v>10730</v>
      </c>
      <c r="AA5687" s="39" t="s">
        <v>10731</v>
      </c>
    </row>
    <row r="5688" ht="15.75" hidden="1" customHeight="1">
      <c r="A5688" s="39" t="s">
        <v>14099</v>
      </c>
      <c r="B5688" s="39" t="s">
        <v>14100</v>
      </c>
      <c r="C5688" s="8">
        <v>5545.0</v>
      </c>
      <c r="D5688" s="8">
        <v>16.0</v>
      </c>
      <c r="E5688" s="8">
        <v>8.0</v>
      </c>
      <c r="F5688" s="8">
        <v>4.0</v>
      </c>
      <c r="G5688" s="8">
        <v>6744.5</v>
      </c>
      <c r="H5688" s="8">
        <v>5723.0</v>
      </c>
      <c r="I5688" s="8">
        <v>4308.0</v>
      </c>
      <c r="J5688" s="8">
        <v>4863.0</v>
      </c>
      <c r="K5688" s="8">
        <v>1057.0</v>
      </c>
      <c r="L5688" s="8">
        <v>6928.0</v>
      </c>
      <c r="M5688" s="8">
        <v>5319.0</v>
      </c>
      <c r="N5688" s="8">
        <v>497.0</v>
      </c>
      <c r="O5688" s="8">
        <v>313.0</v>
      </c>
      <c r="P5688" s="8">
        <v>2.0</v>
      </c>
      <c r="Q5688" s="39" t="s">
        <v>877</v>
      </c>
      <c r="R5688" s="39" t="s">
        <v>14091</v>
      </c>
      <c r="S5688" s="39" t="s">
        <v>14092</v>
      </c>
      <c r="T5688" s="39" t="s">
        <v>13669</v>
      </c>
      <c r="U5688" s="39" t="s">
        <v>13670</v>
      </c>
      <c r="V5688" s="39" t="s">
        <v>3898</v>
      </c>
      <c r="W5688" s="39" t="s">
        <v>3899</v>
      </c>
      <c r="X5688" s="39" t="s">
        <v>13705</v>
      </c>
      <c r="Y5688" s="39" t="s">
        <v>13706</v>
      </c>
      <c r="Z5688" s="39" t="s">
        <v>10730</v>
      </c>
      <c r="AA5688" s="39" t="s">
        <v>10731</v>
      </c>
    </row>
    <row r="5689" ht="15.75" hidden="1" customHeight="1">
      <c r="A5689" s="39" t="s">
        <v>14101</v>
      </c>
      <c r="B5689" s="39" t="s">
        <v>14102</v>
      </c>
      <c r="C5689" s="8">
        <v>6269.0</v>
      </c>
      <c r="D5689" s="8">
        <v>18.0</v>
      </c>
      <c r="E5689" s="8">
        <v>9.0</v>
      </c>
      <c r="F5689" s="8">
        <v>5.0</v>
      </c>
      <c r="G5689" s="8">
        <v>6829.0</v>
      </c>
      <c r="H5689" s="8">
        <v>6477.0</v>
      </c>
      <c r="I5689" s="8">
        <v>5973.0</v>
      </c>
      <c r="J5689" s="8">
        <v>5914.0</v>
      </c>
      <c r="K5689" s="8">
        <v>1130.0</v>
      </c>
      <c r="L5689" s="8">
        <v>6928.0</v>
      </c>
      <c r="M5689" s="8">
        <v>6000.0</v>
      </c>
      <c r="N5689" s="8">
        <v>523.0</v>
      </c>
      <c r="O5689" s="8">
        <v>396.0</v>
      </c>
      <c r="P5689" s="8">
        <v>2.0</v>
      </c>
      <c r="Q5689" s="39" t="s">
        <v>877</v>
      </c>
      <c r="R5689" s="39" t="s">
        <v>14091</v>
      </c>
      <c r="S5689" s="39" t="s">
        <v>14092</v>
      </c>
      <c r="T5689" s="39" t="s">
        <v>13669</v>
      </c>
      <c r="U5689" s="39" t="s">
        <v>13670</v>
      </c>
      <c r="V5689" s="39" t="s">
        <v>3898</v>
      </c>
      <c r="W5689" s="39" t="s">
        <v>3899</v>
      </c>
      <c r="X5689" s="39" t="s">
        <v>13705</v>
      </c>
      <c r="Y5689" s="39" t="s">
        <v>13706</v>
      </c>
      <c r="Z5689" s="39" t="s">
        <v>10730</v>
      </c>
      <c r="AA5689" s="39" t="s">
        <v>10731</v>
      </c>
    </row>
    <row r="5690" ht="15.75" hidden="1" customHeight="1">
      <c r="A5690" s="39" t="s">
        <v>14103</v>
      </c>
      <c r="B5690" s="39" t="s">
        <v>14104</v>
      </c>
      <c r="C5690" s="8">
        <v>6485.0</v>
      </c>
      <c r="D5690" s="8">
        <v>19.0</v>
      </c>
      <c r="E5690" s="8">
        <v>10.0</v>
      </c>
      <c r="F5690" s="8">
        <v>5.0</v>
      </c>
      <c r="G5690" s="8">
        <v>5838.5</v>
      </c>
      <c r="H5690" s="8">
        <v>6462.5</v>
      </c>
      <c r="I5690" s="8">
        <v>5823.0</v>
      </c>
      <c r="J5690" s="8">
        <v>6548.0</v>
      </c>
      <c r="K5690" s="8">
        <v>2709.0</v>
      </c>
      <c r="L5690" s="8">
        <v>5673.0</v>
      </c>
      <c r="M5690" s="8">
        <v>6503.0</v>
      </c>
      <c r="N5690" s="8">
        <v>552.0</v>
      </c>
      <c r="O5690" s="8">
        <v>406.0</v>
      </c>
      <c r="P5690" s="8">
        <v>2.0</v>
      </c>
      <c r="Q5690" s="39" t="s">
        <v>877</v>
      </c>
      <c r="R5690" s="39" t="s">
        <v>14091</v>
      </c>
      <c r="S5690" s="39" t="s">
        <v>14092</v>
      </c>
      <c r="T5690" s="39" t="s">
        <v>13669</v>
      </c>
      <c r="U5690" s="39" t="s">
        <v>13670</v>
      </c>
      <c r="V5690" s="39" t="s">
        <v>3898</v>
      </c>
      <c r="W5690" s="39" t="s">
        <v>3899</v>
      </c>
      <c r="X5690" s="39" t="s">
        <v>13705</v>
      </c>
      <c r="Y5690" s="39" t="s">
        <v>13706</v>
      </c>
      <c r="Z5690" s="39" t="s">
        <v>10730</v>
      </c>
      <c r="AA5690" s="39" t="s">
        <v>10731</v>
      </c>
    </row>
    <row r="5691" ht="15.75" hidden="1" customHeight="1">
      <c r="A5691" s="39" t="s">
        <v>14105</v>
      </c>
      <c r="B5691" s="39" t="s">
        <v>14106</v>
      </c>
      <c r="C5691" s="8">
        <v>5812.0</v>
      </c>
      <c r="D5691" s="8">
        <v>17.0</v>
      </c>
      <c r="E5691" s="8">
        <v>9.0</v>
      </c>
      <c r="F5691" s="8">
        <v>5.0</v>
      </c>
      <c r="G5691" s="8">
        <v>5096.0</v>
      </c>
      <c r="H5691" s="8">
        <v>5306.0</v>
      </c>
      <c r="I5691" s="8">
        <v>5535.0</v>
      </c>
      <c r="J5691" s="8">
        <v>4325.0</v>
      </c>
      <c r="K5691" s="8">
        <v>4957.0</v>
      </c>
      <c r="L5691" s="8">
        <v>5893.0</v>
      </c>
      <c r="M5691" s="8">
        <v>4754.0</v>
      </c>
      <c r="N5691" s="8">
        <v>1108.0</v>
      </c>
      <c r="O5691" s="8">
        <v>722.0</v>
      </c>
      <c r="P5691" s="8">
        <v>2.0</v>
      </c>
      <c r="Q5691" s="39" t="s">
        <v>877</v>
      </c>
      <c r="R5691" s="39" t="s">
        <v>14091</v>
      </c>
      <c r="S5691" s="39" t="s">
        <v>14092</v>
      </c>
      <c r="T5691" s="39" t="s">
        <v>13669</v>
      </c>
      <c r="U5691" s="39" t="s">
        <v>13670</v>
      </c>
      <c r="V5691" s="39" t="s">
        <v>3898</v>
      </c>
      <c r="W5691" s="39" t="s">
        <v>3899</v>
      </c>
      <c r="X5691" s="39" t="s">
        <v>13705</v>
      </c>
      <c r="Y5691" s="39" t="s">
        <v>13706</v>
      </c>
      <c r="Z5691" s="39" t="s">
        <v>10730</v>
      </c>
      <c r="AA5691" s="39" t="s">
        <v>10731</v>
      </c>
    </row>
    <row r="5692" ht="15.75" hidden="1" customHeight="1">
      <c r="A5692" s="39" t="s">
        <v>14107</v>
      </c>
      <c r="B5692" s="39" t="s">
        <v>14108</v>
      </c>
      <c r="C5692" s="8">
        <v>5409.0</v>
      </c>
      <c r="D5692" s="8">
        <v>16.0</v>
      </c>
      <c r="E5692" s="8">
        <v>8.0</v>
      </c>
      <c r="F5692" s="8">
        <v>4.0</v>
      </c>
      <c r="G5692" s="8">
        <v>4778.0</v>
      </c>
      <c r="H5692" s="8">
        <v>5417.0</v>
      </c>
      <c r="I5692" s="8">
        <v>5506.0</v>
      </c>
      <c r="J5692" s="8">
        <v>5784.0</v>
      </c>
      <c r="K5692" s="8">
        <v>2436.0</v>
      </c>
      <c r="L5692" s="8">
        <v>3106.0</v>
      </c>
      <c r="M5692" s="8">
        <v>5712.0</v>
      </c>
      <c r="N5692" s="8">
        <v>503.0</v>
      </c>
      <c r="O5692" s="8">
        <v>360.0</v>
      </c>
      <c r="P5692" s="8">
        <v>2.0</v>
      </c>
      <c r="Q5692" s="39" t="s">
        <v>877</v>
      </c>
      <c r="R5692" s="39" t="s">
        <v>14091</v>
      </c>
      <c r="S5692" s="39" t="s">
        <v>14092</v>
      </c>
      <c r="T5692" s="39" t="s">
        <v>13669</v>
      </c>
      <c r="U5692" s="39" t="s">
        <v>13670</v>
      </c>
      <c r="V5692" s="39" t="s">
        <v>3898</v>
      </c>
      <c r="W5692" s="39" t="s">
        <v>3899</v>
      </c>
      <c r="X5692" s="39" t="s">
        <v>13705</v>
      </c>
      <c r="Y5692" s="39" t="s">
        <v>13706</v>
      </c>
      <c r="Z5692" s="39" t="s">
        <v>10730</v>
      </c>
      <c r="AA5692" s="39" t="s">
        <v>10731</v>
      </c>
    </row>
    <row r="5693" ht="15.75" hidden="1" customHeight="1">
      <c r="A5693" s="39" t="s">
        <v>14109</v>
      </c>
      <c r="B5693" s="39" t="s">
        <v>14110</v>
      </c>
      <c r="C5693" s="8">
        <v>2673.0</v>
      </c>
      <c r="D5693" s="8">
        <v>8.0</v>
      </c>
      <c r="E5693" s="8">
        <v>4.0</v>
      </c>
      <c r="F5693" s="8">
        <v>2.0</v>
      </c>
      <c r="G5693" s="8">
        <v>2307.0</v>
      </c>
      <c r="H5693" s="8">
        <v>2443.0</v>
      </c>
      <c r="I5693" s="8">
        <v>2641.0</v>
      </c>
      <c r="J5693" s="8">
        <v>1997.0</v>
      </c>
      <c r="K5693" s="8">
        <v>6891.0</v>
      </c>
      <c r="L5693" s="8">
        <v>3389.0</v>
      </c>
      <c r="M5693" s="8">
        <v>5958.0</v>
      </c>
      <c r="N5693" s="8">
        <v>703.0</v>
      </c>
      <c r="O5693" s="8">
        <v>410.0</v>
      </c>
      <c r="P5693" s="8">
        <v>2.0</v>
      </c>
      <c r="Q5693" s="39" t="s">
        <v>877</v>
      </c>
      <c r="R5693" s="39" t="s">
        <v>14111</v>
      </c>
      <c r="S5693" s="39" t="s">
        <v>14112</v>
      </c>
      <c r="T5693" s="39" t="s">
        <v>13669</v>
      </c>
      <c r="U5693" s="39" t="s">
        <v>13670</v>
      </c>
      <c r="V5693" s="39" t="s">
        <v>3898</v>
      </c>
      <c r="W5693" s="39" t="s">
        <v>3899</v>
      </c>
      <c r="X5693" s="39" t="s">
        <v>13705</v>
      </c>
      <c r="Y5693" s="39" t="s">
        <v>13706</v>
      </c>
      <c r="Z5693" s="39" t="s">
        <v>10730</v>
      </c>
      <c r="AA5693" s="39" t="s">
        <v>10731</v>
      </c>
    </row>
    <row r="5694" ht="15.75" hidden="1" customHeight="1">
      <c r="A5694" s="39" t="s">
        <v>14113</v>
      </c>
      <c r="B5694" s="39" t="s">
        <v>14114</v>
      </c>
      <c r="C5694" s="8">
        <v>3474.0</v>
      </c>
      <c r="D5694" s="8">
        <v>10.0</v>
      </c>
      <c r="E5694" s="8">
        <v>5.0</v>
      </c>
      <c r="F5694" s="8">
        <v>3.0</v>
      </c>
      <c r="G5694" s="8">
        <v>3678.0</v>
      </c>
      <c r="H5694" s="8">
        <v>3009.0</v>
      </c>
      <c r="I5694" s="8">
        <v>3279.0</v>
      </c>
      <c r="J5694" s="8">
        <v>2063.0</v>
      </c>
      <c r="K5694" s="8">
        <v>5968.0</v>
      </c>
      <c r="L5694" s="8">
        <v>3611.0</v>
      </c>
      <c r="M5694" s="8">
        <v>4165.0</v>
      </c>
      <c r="N5694" s="8">
        <v>866.0</v>
      </c>
      <c r="O5694" s="8">
        <v>516.0</v>
      </c>
      <c r="P5694" s="8">
        <v>2.0</v>
      </c>
      <c r="Q5694" s="39" t="s">
        <v>877</v>
      </c>
      <c r="R5694" s="39" t="s">
        <v>14111</v>
      </c>
      <c r="S5694" s="39" t="s">
        <v>14112</v>
      </c>
      <c r="T5694" s="39" t="s">
        <v>13669</v>
      </c>
      <c r="U5694" s="39" t="s">
        <v>13670</v>
      </c>
      <c r="V5694" s="39" t="s">
        <v>3898</v>
      </c>
      <c r="W5694" s="39" t="s">
        <v>3899</v>
      </c>
      <c r="X5694" s="39" t="s">
        <v>13705</v>
      </c>
      <c r="Y5694" s="39" t="s">
        <v>13706</v>
      </c>
      <c r="Z5694" s="39" t="s">
        <v>10730</v>
      </c>
      <c r="AA5694" s="39" t="s">
        <v>10731</v>
      </c>
    </row>
    <row r="5695" ht="15.75" hidden="1" customHeight="1">
      <c r="A5695" s="39" t="s">
        <v>14115</v>
      </c>
      <c r="B5695" s="39" t="s">
        <v>14116</v>
      </c>
      <c r="C5695" s="8">
        <v>3489.0</v>
      </c>
      <c r="D5695" s="8">
        <v>11.0</v>
      </c>
      <c r="E5695" s="8">
        <v>6.0</v>
      </c>
      <c r="F5695" s="8">
        <v>3.0</v>
      </c>
      <c r="G5695" s="8">
        <v>3194.0</v>
      </c>
      <c r="H5695" s="8">
        <v>3285.0</v>
      </c>
      <c r="I5695" s="8">
        <v>2798.0</v>
      </c>
      <c r="J5695" s="8">
        <v>2874.0</v>
      </c>
      <c r="K5695" s="8">
        <v>4137.0</v>
      </c>
      <c r="L5695" s="8">
        <v>5388.0</v>
      </c>
      <c r="M5695" s="8">
        <v>5760.0</v>
      </c>
      <c r="N5695" s="8">
        <v>702.0</v>
      </c>
      <c r="O5695" s="8">
        <v>436.0</v>
      </c>
      <c r="P5695" s="8">
        <v>2.0</v>
      </c>
      <c r="Q5695" s="39" t="s">
        <v>877</v>
      </c>
      <c r="R5695" s="39" t="s">
        <v>14111</v>
      </c>
      <c r="S5695" s="39" t="s">
        <v>14112</v>
      </c>
      <c r="T5695" s="39" t="s">
        <v>13669</v>
      </c>
      <c r="U5695" s="39" t="s">
        <v>13670</v>
      </c>
      <c r="V5695" s="39" t="s">
        <v>3898</v>
      </c>
      <c r="W5695" s="39" t="s">
        <v>3899</v>
      </c>
      <c r="X5695" s="39" t="s">
        <v>13705</v>
      </c>
      <c r="Y5695" s="39" t="s">
        <v>13706</v>
      </c>
      <c r="Z5695" s="39" t="s">
        <v>10730</v>
      </c>
      <c r="AA5695" s="39" t="s">
        <v>10731</v>
      </c>
    </row>
    <row r="5696" ht="15.75" hidden="1" customHeight="1">
      <c r="A5696" s="39" t="s">
        <v>14117</v>
      </c>
      <c r="B5696" s="39" t="s">
        <v>14118</v>
      </c>
      <c r="C5696" s="8">
        <v>2462.0</v>
      </c>
      <c r="D5696" s="8">
        <v>8.0</v>
      </c>
      <c r="E5696" s="8">
        <v>4.0</v>
      </c>
      <c r="F5696" s="8">
        <v>2.0</v>
      </c>
      <c r="G5696" s="8">
        <v>2726.0</v>
      </c>
      <c r="H5696" s="8">
        <v>2025.0</v>
      </c>
      <c r="I5696" s="8">
        <v>2972.0</v>
      </c>
      <c r="J5696" s="8">
        <v>1803.0</v>
      </c>
      <c r="K5696" s="8">
        <v>3516.0</v>
      </c>
      <c r="L5696" s="8">
        <v>4892.0</v>
      </c>
      <c r="M5696" s="8">
        <v>2474.0</v>
      </c>
      <c r="N5696" s="8">
        <v>627.0</v>
      </c>
      <c r="O5696" s="8">
        <v>394.0</v>
      </c>
      <c r="P5696" s="8">
        <v>2.0</v>
      </c>
      <c r="Q5696" s="39" t="s">
        <v>877</v>
      </c>
      <c r="R5696" s="39" t="s">
        <v>14111</v>
      </c>
      <c r="S5696" s="39" t="s">
        <v>14112</v>
      </c>
      <c r="T5696" s="39" t="s">
        <v>13669</v>
      </c>
      <c r="U5696" s="39" t="s">
        <v>13670</v>
      </c>
      <c r="V5696" s="39" t="s">
        <v>3898</v>
      </c>
      <c r="W5696" s="39" t="s">
        <v>3899</v>
      </c>
      <c r="X5696" s="39" t="s">
        <v>13705</v>
      </c>
      <c r="Y5696" s="39" t="s">
        <v>13706</v>
      </c>
      <c r="Z5696" s="39" t="s">
        <v>10730</v>
      </c>
      <c r="AA5696" s="39" t="s">
        <v>10731</v>
      </c>
    </row>
    <row r="5697" ht="15.75" hidden="1" customHeight="1">
      <c r="A5697" s="39" t="s">
        <v>14119</v>
      </c>
      <c r="B5697" s="39" t="s">
        <v>14120</v>
      </c>
      <c r="C5697" s="8">
        <v>2925.0</v>
      </c>
      <c r="D5697" s="8">
        <v>9.0</v>
      </c>
      <c r="E5697" s="8">
        <v>5.0</v>
      </c>
      <c r="F5697" s="8">
        <v>3.0</v>
      </c>
      <c r="G5697" s="8">
        <v>3381.0</v>
      </c>
      <c r="H5697" s="8">
        <v>2927.0</v>
      </c>
      <c r="I5697" s="8">
        <v>2408.0</v>
      </c>
      <c r="J5697" s="8">
        <v>2332.0</v>
      </c>
      <c r="K5697" s="8">
        <v>2703.0</v>
      </c>
      <c r="L5697" s="8">
        <v>3353.0</v>
      </c>
      <c r="M5697" s="8">
        <v>3274.0</v>
      </c>
      <c r="N5697" s="8">
        <v>744.0</v>
      </c>
      <c r="O5697" s="8">
        <v>439.0</v>
      </c>
      <c r="P5697" s="8">
        <v>2.0</v>
      </c>
      <c r="Q5697" s="39" t="s">
        <v>877</v>
      </c>
      <c r="R5697" s="39" t="s">
        <v>14111</v>
      </c>
      <c r="S5697" s="39" t="s">
        <v>14112</v>
      </c>
      <c r="T5697" s="39" t="s">
        <v>13669</v>
      </c>
      <c r="U5697" s="39" t="s">
        <v>13670</v>
      </c>
      <c r="V5697" s="39" t="s">
        <v>3898</v>
      </c>
      <c r="W5697" s="39" t="s">
        <v>3899</v>
      </c>
      <c r="X5697" s="39" t="s">
        <v>13705</v>
      </c>
      <c r="Y5697" s="39" t="s">
        <v>13706</v>
      </c>
      <c r="Z5697" s="39" t="s">
        <v>10730</v>
      </c>
      <c r="AA5697" s="39" t="s">
        <v>10731</v>
      </c>
    </row>
    <row r="5698" ht="15.75" hidden="1" customHeight="1">
      <c r="A5698" s="39" t="s">
        <v>14121</v>
      </c>
      <c r="B5698" s="39" t="s">
        <v>14122</v>
      </c>
      <c r="C5698" s="8">
        <v>4921.0</v>
      </c>
      <c r="D5698" s="8">
        <v>15.0</v>
      </c>
      <c r="E5698" s="8">
        <v>8.0</v>
      </c>
      <c r="F5698" s="8">
        <v>4.0</v>
      </c>
      <c r="G5698" s="8">
        <v>4850.0</v>
      </c>
      <c r="H5698" s="8">
        <v>4679.0</v>
      </c>
      <c r="I5698" s="8">
        <v>4539.0</v>
      </c>
      <c r="J5698" s="8">
        <v>3206.0</v>
      </c>
      <c r="K5698" s="8">
        <v>3234.0</v>
      </c>
      <c r="L5698" s="8">
        <v>5784.0</v>
      </c>
      <c r="M5698" s="8">
        <v>4918.0</v>
      </c>
      <c r="N5698" s="8">
        <v>595.0</v>
      </c>
      <c r="O5698" s="8">
        <v>360.0</v>
      </c>
      <c r="P5698" s="8">
        <v>2.0</v>
      </c>
      <c r="Q5698" s="39" t="s">
        <v>877</v>
      </c>
      <c r="R5698" s="39" t="s">
        <v>14111</v>
      </c>
      <c r="S5698" s="39" t="s">
        <v>14112</v>
      </c>
      <c r="T5698" s="39" t="s">
        <v>13669</v>
      </c>
      <c r="U5698" s="39" t="s">
        <v>13670</v>
      </c>
      <c r="V5698" s="39" t="s">
        <v>3898</v>
      </c>
      <c r="W5698" s="39" t="s">
        <v>3899</v>
      </c>
      <c r="X5698" s="39" t="s">
        <v>13705</v>
      </c>
      <c r="Y5698" s="39" t="s">
        <v>13706</v>
      </c>
      <c r="Z5698" s="39" t="s">
        <v>10730</v>
      </c>
      <c r="AA5698" s="39" t="s">
        <v>10731</v>
      </c>
    </row>
    <row r="5699" ht="15.75" hidden="1" customHeight="1">
      <c r="A5699" s="39" t="s">
        <v>14123</v>
      </c>
      <c r="B5699" s="39" t="s">
        <v>14124</v>
      </c>
      <c r="C5699" s="8">
        <v>5048.0</v>
      </c>
      <c r="D5699" s="8">
        <v>15.0</v>
      </c>
      <c r="E5699" s="8">
        <v>8.0</v>
      </c>
      <c r="F5699" s="8">
        <v>4.0</v>
      </c>
      <c r="G5699" s="8">
        <v>5447.0</v>
      </c>
      <c r="H5699" s="8">
        <v>4878.0</v>
      </c>
      <c r="I5699" s="8">
        <v>4869.0</v>
      </c>
      <c r="J5699" s="8">
        <v>3965.0</v>
      </c>
      <c r="K5699" s="8">
        <v>1529.0</v>
      </c>
      <c r="L5699" s="8">
        <v>6364.0</v>
      </c>
      <c r="M5699" s="8">
        <v>5677.0</v>
      </c>
      <c r="N5699" s="8">
        <v>748.0</v>
      </c>
      <c r="O5699" s="8">
        <v>464.0</v>
      </c>
      <c r="P5699" s="8">
        <v>2.0</v>
      </c>
      <c r="Q5699" s="39" t="s">
        <v>877</v>
      </c>
      <c r="R5699" s="39" t="s">
        <v>14111</v>
      </c>
      <c r="S5699" s="39" t="s">
        <v>14112</v>
      </c>
      <c r="T5699" s="39" t="s">
        <v>13669</v>
      </c>
      <c r="U5699" s="39" t="s">
        <v>13670</v>
      </c>
      <c r="V5699" s="39" t="s">
        <v>3898</v>
      </c>
      <c r="W5699" s="39" t="s">
        <v>3899</v>
      </c>
      <c r="X5699" s="39" t="s">
        <v>13705</v>
      </c>
      <c r="Y5699" s="39" t="s">
        <v>13706</v>
      </c>
      <c r="Z5699" s="39" t="s">
        <v>10730</v>
      </c>
      <c r="AA5699" s="39" t="s">
        <v>10731</v>
      </c>
    </row>
    <row r="5700" ht="15.75" hidden="1" customHeight="1">
      <c r="A5700" s="39" t="s">
        <v>14125</v>
      </c>
      <c r="B5700" s="39" t="s">
        <v>14126</v>
      </c>
      <c r="C5700" s="8">
        <v>6098.0</v>
      </c>
      <c r="D5700" s="8">
        <v>18.0</v>
      </c>
      <c r="E5700" s="8">
        <v>9.0</v>
      </c>
      <c r="F5700" s="8">
        <v>5.0</v>
      </c>
      <c r="G5700" s="8">
        <v>6512.0</v>
      </c>
      <c r="H5700" s="8">
        <v>6418.0</v>
      </c>
      <c r="I5700" s="8">
        <v>4809.0</v>
      </c>
      <c r="J5700" s="8">
        <v>5847.0</v>
      </c>
      <c r="K5700" s="8">
        <v>1811.0</v>
      </c>
      <c r="L5700" s="8">
        <v>4903.0</v>
      </c>
      <c r="M5700" s="8">
        <v>5053.0</v>
      </c>
      <c r="N5700" s="8">
        <v>720.0</v>
      </c>
      <c r="O5700" s="8">
        <v>536.0</v>
      </c>
      <c r="P5700" s="8">
        <v>2.0</v>
      </c>
      <c r="Q5700" s="39" t="s">
        <v>877</v>
      </c>
      <c r="R5700" s="39" t="s">
        <v>14127</v>
      </c>
      <c r="S5700" s="39" t="s">
        <v>14128</v>
      </c>
      <c r="T5700" s="39" t="s">
        <v>13669</v>
      </c>
      <c r="U5700" s="39" t="s">
        <v>13670</v>
      </c>
      <c r="V5700" s="39" t="s">
        <v>3898</v>
      </c>
      <c r="W5700" s="39" t="s">
        <v>3899</v>
      </c>
      <c r="X5700" s="39" t="s">
        <v>13705</v>
      </c>
      <c r="Y5700" s="39" t="s">
        <v>13706</v>
      </c>
      <c r="Z5700" s="39" t="s">
        <v>10730</v>
      </c>
      <c r="AA5700" s="39" t="s">
        <v>10731</v>
      </c>
    </row>
    <row r="5701" ht="15.75" hidden="1" customHeight="1">
      <c r="A5701" s="39" t="s">
        <v>14129</v>
      </c>
      <c r="B5701" s="39" t="s">
        <v>14130</v>
      </c>
      <c r="C5701" s="8">
        <v>5708.0</v>
      </c>
      <c r="D5701" s="8">
        <v>17.0</v>
      </c>
      <c r="E5701" s="8">
        <v>9.0</v>
      </c>
      <c r="F5701" s="8">
        <v>5.0</v>
      </c>
      <c r="G5701" s="8">
        <v>6301.0</v>
      </c>
      <c r="H5701" s="8">
        <v>6248.5</v>
      </c>
      <c r="I5701" s="8">
        <v>4529.0</v>
      </c>
      <c r="J5701" s="8">
        <v>4804.0</v>
      </c>
      <c r="K5701" s="8">
        <v>1345.0</v>
      </c>
      <c r="L5701" s="8">
        <v>6783.0</v>
      </c>
      <c r="M5701" s="8">
        <v>4760.0</v>
      </c>
      <c r="N5701" s="8">
        <v>638.0</v>
      </c>
      <c r="O5701" s="8">
        <v>422.0</v>
      </c>
      <c r="P5701" s="8">
        <v>2.0</v>
      </c>
      <c r="Q5701" s="39" t="s">
        <v>877</v>
      </c>
      <c r="R5701" s="39" t="s">
        <v>14127</v>
      </c>
      <c r="S5701" s="39" t="s">
        <v>14128</v>
      </c>
      <c r="T5701" s="39" t="s">
        <v>13669</v>
      </c>
      <c r="U5701" s="39" t="s">
        <v>13670</v>
      </c>
      <c r="V5701" s="39" t="s">
        <v>3898</v>
      </c>
      <c r="W5701" s="39" t="s">
        <v>3899</v>
      </c>
      <c r="X5701" s="39" t="s">
        <v>13705</v>
      </c>
      <c r="Y5701" s="39" t="s">
        <v>13706</v>
      </c>
      <c r="Z5701" s="39" t="s">
        <v>10730</v>
      </c>
      <c r="AA5701" s="39" t="s">
        <v>10731</v>
      </c>
    </row>
    <row r="5702" ht="15.75" hidden="1" customHeight="1">
      <c r="A5702" s="39" t="s">
        <v>14131</v>
      </c>
      <c r="B5702" s="39" t="s">
        <v>14132</v>
      </c>
      <c r="C5702" s="8">
        <v>5223.0</v>
      </c>
      <c r="D5702" s="8">
        <v>15.0</v>
      </c>
      <c r="E5702" s="8">
        <v>8.0</v>
      </c>
      <c r="F5702" s="8">
        <v>4.0</v>
      </c>
      <c r="G5702" s="8">
        <v>5485.5</v>
      </c>
      <c r="H5702" s="8">
        <v>4981.0</v>
      </c>
      <c r="I5702" s="8">
        <v>4864.0</v>
      </c>
      <c r="J5702" s="8">
        <v>4055.0</v>
      </c>
      <c r="K5702" s="8">
        <v>2081.0</v>
      </c>
      <c r="L5702" s="8">
        <v>6847.0</v>
      </c>
      <c r="M5702" s="8">
        <v>3761.0</v>
      </c>
      <c r="N5702" s="8">
        <v>816.0</v>
      </c>
      <c r="O5702" s="8">
        <v>540.0</v>
      </c>
      <c r="P5702" s="8">
        <v>2.0</v>
      </c>
      <c r="Q5702" s="39" t="s">
        <v>877</v>
      </c>
      <c r="R5702" s="39" t="s">
        <v>14127</v>
      </c>
      <c r="S5702" s="39" t="s">
        <v>14128</v>
      </c>
      <c r="T5702" s="39" t="s">
        <v>13669</v>
      </c>
      <c r="U5702" s="39" t="s">
        <v>13670</v>
      </c>
      <c r="V5702" s="39" t="s">
        <v>3898</v>
      </c>
      <c r="W5702" s="39" t="s">
        <v>3899</v>
      </c>
      <c r="X5702" s="39" t="s">
        <v>13705</v>
      </c>
      <c r="Y5702" s="39" t="s">
        <v>13706</v>
      </c>
      <c r="Z5702" s="39" t="s">
        <v>10730</v>
      </c>
      <c r="AA5702" s="39" t="s">
        <v>10731</v>
      </c>
    </row>
    <row r="5703" ht="15.75" hidden="1" customHeight="1">
      <c r="A5703" s="39" t="s">
        <v>14133</v>
      </c>
      <c r="B5703" s="39" t="s">
        <v>14134</v>
      </c>
      <c r="C5703" s="8">
        <v>3108.0</v>
      </c>
      <c r="D5703" s="8">
        <v>9.0</v>
      </c>
      <c r="E5703" s="8">
        <v>5.0</v>
      </c>
      <c r="F5703" s="8">
        <v>3.0</v>
      </c>
      <c r="G5703" s="8">
        <v>2553.0</v>
      </c>
      <c r="H5703" s="8">
        <v>3301.0</v>
      </c>
      <c r="I5703" s="8">
        <v>2821.0</v>
      </c>
      <c r="J5703" s="8">
        <v>2300.0</v>
      </c>
      <c r="K5703" s="8">
        <v>5102.0</v>
      </c>
      <c r="L5703" s="8">
        <v>4689.0</v>
      </c>
      <c r="M5703" s="8">
        <v>3013.0</v>
      </c>
      <c r="N5703" s="8">
        <v>900.0</v>
      </c>
      <c r="O5703" s="8">
        <v>554.0</v>
      </c>
      <c r="P5703" s="8">
        <v>2.0</v>
      </c>
      <c r="Q5703" s="39" t="s">
        <v>877</v>
      </c>
      <c r="R5703" s="39" t="s">
        <v>14127</v>
      </c>
      <c r="S5703" s="39" t="s">
        <v>14128</v>
      </c>
      <c r="T5703" s="39" t="s">
        <v>13669</v>
      </c>
      <c r="U5703" s="39" t="s">
        <v>13670</v>
      </c>
      <c r="V5703" s="39" t="s">
        <v>3898</v>
      </c>
      <c r="W5703" s="39" t="s">
        <v>3899</v>
      </c>
      <c r="X5703" s="39" t="s">
        <v>13705</v>
      </c>
      <c r="Y5703" s="39" t="s">
        <v>13706</v>
      </c>
      <c r="Z5703" s="39" t="s">
        <v>10730</v>
      </c>
      <c r="AA5703" s="39" t="s">
        <v>10731</v>
      </c>
    </row>
    <row r="5704" ht="15.75" hidden="1" customHeight="1">
      <c r="A5704" s="39" t="s">
        <v>14135</v>
      </c>
      <c r="B5704" s="39" t="s">
        <v>14136</v>
      </c>
      <c r="C5704" s="8">
        <v>2874.0</v>
      </c>
      <c r="D5704" s="8">
        <v>9.0</v>
      </c>
      <c r="E5704" s="8">
        <v>5.0</v>
      </c>
      <c r="F5704" s="8">
        <v>3.0</v>
      </c>
      <c r="G5704" s="8">
        <v>2656.0</v>
      </c>
      <c r="H5704" s="8">
        <v>2827.0</v>
      </c>
      <c r="I5704" s="8">
        <v>2486.0</v>
      </c>
      <c r="J5704" s="8">
        <v>2069.0</v>
      </c>
      <c r="K5704" s="8">
        <v>5915.0</v>
      </c>
      <c r="L5704" s="8">
        <v>3564.0</v>
      </c>
      <c r="M5704" s="8">
        <v>3443.0</v>
      </c>
      <c r="N5704" s="8">
        <v>1013.0</v>
      </c>
      <c r="O5704" s="8">
        <v>621.0</v>
      </c>
      <c r="P5704" s="8">
        <v>2.0</v>
      </c>
      <c r="Q5704" s="39" t="s">
        <v>877</v>
      </c>
      <c r="R5704" s="39" t="s">
        <v>14127</v>
      </c>
      <c r="S5704" s="39" t="s">
        <v>14128</v>
      </c>
      <c r="T5704" s="39" t="s">
        <v>13669</v>
      </c>
      <c r="U5704" s="39" t="s">
        <v>13670</v>
      </c>
      <c r="V5704" s="39" t="s">
        <v>3898</v>
      </c>
      <c r="W5704" s="39" t="s">
        <v>3899</v>
      </c>
      <c r="X5704" s="39" t="s">
        <v>13705</v>
      </c>
      <c r="Y5704" s="39" t="s">
        <v>13706</v>
      </c>
      <c r="Z5704" s="39" t="s">
        <v>10730</v>
      </c>
      <c r="AA5704" s="39" t="s">
        <v>10731</v>
      </c>
    </row>
    <row r="5705" ht="15.75" hidden="1" customHeight="1">
      <c r="A5705" s="39" t="s">
        <v>14137</v>
      </c>
      <c r="B5705" s="39" t="s">
        <v>14138</v>
      </c>
      <c r="C5705" s="8">
        <v>2991.0</v>
      </c>
      <c r="D5705" s="8">
        <v>9.0</v>
      </c>
      <c r="E5705" s="8">
        <v>5.0</v>
      </c>
      <c r="F5705" s="8">
        <v>3.0</v>
      </c>
      <c r="G5705" s="8">
        <v>2995.0</v>
      </c>
      <c r="H5705" s="8">
        <v>3017.0</v>
      </c>
      <c r="I5705" s="8">
        <v>1772.0</v>
      </c>
      <c r="J5705" s="8">
        <v>2088.0</v>
      </c>
      <c r="K5705" s="8">
        <v>5831.0</v>
      </c>
      <c r="L5705" s="8">
        <v>5496.0</v>
      </c>
      <c r="M5705" s="8">
        <v>4733.5</v>
      </c>
      <c r="N5705" s="8">
        <v>739.0</v>
      </c>
      <c r="O5705" s="8">
        <v>451.0</v>
      </c>
      <c r="P5705" s="8">
        <v>2.0</v>
      </c>
      <c r="Q5705" s="39" t="s">
        <v>877</v>
      </c>
      <c r="R5705" s="39" t="s">
        <v>14127</v>
      </c>
      <c r="S5705" s="39" t="s">
        <v>14128</v>
      </c>
      <c r="T5705" s="39" t="s">
        <v>13669</v>
      </c>
      <c r="U5705" s="39" t="s">
        <v>13670</v>
      </c>
      <c r="V5705" s="39" t="s">
        <v>3898</v>
      </c>
      <c r="W5705" s="39" t="s">
        <v>3899</v>
      </c>
      <c r="X5705" s="39" t="s">
        <v>13705</v>
      </c>
      <c r="Y5705" s="39" t="s">
        <v>13706</v>
      </c>
      <c r="Z5705" s="39" t="s">
        <v>10730</v>
      </c>
      <c r="AA5705" s="39" t="s">
        <v>10731</v>
      </c>
    </row>
    <row r="5706" ht="15.75" hidden="1" customHeight="1">
      <c r="A5706" s="39" t="s">
        <v>14139</v>
      </c>
      <c r="B5706" s="39" t="s">
        <v>14140</v>
      </c>
      <c r="C5706" s="8">
        <v>2691.0</v>
      </c>
      <c r="D5706" s="8">
        <v>8.0</v>
      </c>
      <c r="E5706" s="8">
        <v>4.0</v>
      </c>
      <c r="F5706" s="8">
        <v>2.0</v>
      </c>
      <c r="G5706" s="8">
        <v>2475.0</v>
      </c>
      <c r="H5706" s="8">
        <v>2546.0</v>
      </c>
      <c r="I5706" s="8">
        <v>3526.0</v>
      </c>
      <c r="J5706" s="8">
        <v>1504.0</v>
      </c>
      <c r="K5706" s="8">
        <v>5704.0</v>
      </c>
      <c r="L5706" s="8">
        <v>4179.5</v>
      </c>
      <c r="M5706" s="8">
        <v>2112.0</v>
      </c>
      <c r="N5706" s="8">
        <v>736.0</v>
      </c>
      <c r="O5706" s="8">
        <v>423.0</v>
      </c>
      <c r="P5706" s="8">
        <v>2.0</v>
      </c>
      <c r="Q5706" s="39" t="s">
        <v>877</v>
      </c>
      <c r="R5706" s="39" t="s">
        <v>14127</v>
      </c>
      <c r="S5706" s="39" t="s">
        <v>14128</v>
      </c>
      <c r="T5706" s="39" t="s">
        <v>13669</v>
      </c>
      <c r="U5706" s="39" t="s">
        <v>13670</v>
      </c>
      <c r="V5706" s="39" t="s">
        <v>3898</v>
      </c>
      <c r="W5706" s="39" t="s">
        <v>3899</v>
      </c>
      <c r="X5706" s="39" t="s">
        <v>13705</v>
      </c>
      <c r="Y5706" s="39" t="s">
        <v>13706</v>
      </c>
      <c r="Z5706" s="39" t="s">
        <v>10730</v>
      </c>
      <c r="AA5706" s="39" t="s">
        <v>10731</v>
      </c>
    </row>
    <row r="5707" ht="15.75" hidden="1" customHeight="1">
      <c r="A5707" s="39" t="s">
        <v>14141</v>
      </c>
      <c r="B5707" s="39" t="s">
        <v>14142</v>
      </c>
      <c r="C5707" s="8">
        <v>4098.0</v>
      </c>
      <c r="D5707" s="8">
        <v>12.0</v>
      </c>
      <c r="E5707" s="8">
        <v>6.0</v>
      </c>
      <c r="F5707" s="8">
        <v>3.0</v>
      </c>
      <c r="G5707" s="8">
        <v>3739.0</v>
      </c>
      <c r="H5707" s="8">
        <v>3702.0</v>
      </c>
      <c r="I5707" s="8">
        <v>4922.0</v>
      </c>
      <c r="J5707" s="8">
        <v>3990.0</v>
      </c>
      <c r="K5707" s="8">
        <v>2389.0</v>
      </c>
      <c r="L5707" s="8">
        <v>3710.0</v>
      </c>
      <c r="M5707" s="8">
        <v>4032.0</v>
      </c>
      <c r="N5707" s="8">
        <v>840.0</v>
      </c>
      <c r="O5707" s="8">
        <v>548.0</v>
      </c>
      <c r="P5707" s="8">
        <v>3.0</v>
      </c>
      <c r="Q5707" s="39" t="s">
        <v>91</v>
      </c>
      <c r="R5707" s="39" t="s">
        <v>14143</v>
      </c>
      <c r="S5707" s="39" t="s">
        <v>14144</v>
      </c>
      <c r="T5707" s="39" t="s">
        <v>13669</v>
      </c>
      <c r="U5707" s="39" t="s">
        <v>13670</v>
      </c>
      <c r="V5707" s="39" t="s">
        <v>3898</v>
      </c>
      <c r="W5707" s="39" t="s">
        <v>3899</v>
      </c>
      <c r="X5707" s="39" t="s">
        <v>13701</v>
      </c>
      <c r="Y5707" s="39" t="s">
        <v>13702</v>
      </c>
      <c r="Z5707" s="39" t="s">
        <v>10730</v>
      </c>
      <c r="AA5707" s="39" t="s">
        <v>10731</v>
      </c>
    </row>
    <row r="5708" ht="15.75" hidden="1" customHeight="1">
      <c r="A5708" s="39" t="s">
        <v>14145</v>
      </c>
      <c r="B5708" s="39" t="s">
        <v>14146</v>
      </c>
      <c r="C5708" s="8">
        <v>6614.0</v>
      </c>
      <c r="D5708" s="8">
        <v>19.0</v>
      </c>
      <c r="E5708" s="8">
        <v>10.0</v>
      </c>
      <c r="F5708" s="8">
        <v>5.0</v>
      </c>
      <c r="G5708" s="8">
        <v>6755.0</v>
      </c>
      <c r="H5708" s="8">
        <v>6152.0</v>
      </c>
      <c r="I5708" s="8">
        <v>5770.0</v>
      </c>
      <c r="J5708" s="8">
        <v>5849.0</v>
      </c>
      <c r="K5708" s="8">
        <v>2746.0</v>
      </c>
      <c r="L5708" s="8">
        <v>6928.0</v>
      </c>
      <c r="M5708" s="8">
        <v>6411.0</v>
      </c>
      <c r="N5708" s="8">
        <v>721.0</v>
      </c>
      <c r="O5708" s="8">
        <v>435.0</v>
      </c>
      <c r="P5708" s="8">
        <v>3.0</v>
      </c>
      <c r="Q5708" s="39" t="s">
        <v>91</v>
      </c>
      <c r="R5708" s="39" t="s">
        <v>14143</v>
      </c>
      <c r="S5708" s="39" t="s">
        <v>14144</v>
      </c>
      <c r="T5708" s="39" t="s">
        <v>13669</v>
      </c>
      <c r="U5708" s="39" t="s">
        <v>13670</v>
      </c>
      <c r="V5708" s="39" t="s">
        <v>3898</v>
      </c>
      <c r="W5708" s="39" t="s">
        <v>3899</v>
      </c>
      <c r="X5708" s="39" t="s">
        <v>13701</v>
      </c>
      <c r="Y5708" s="39" t="s">
        <v>13702</v>
      </c>
      <c r="Z5708" s="39" t="s">
        <v>10730</v>
      </c>
      <c r="AA5708" s="39" t="s">
        <v>10731</v>
      </c>
    </row>
    <row r="5709" ht="15.75" hidden="1" customHeight="1">
      <c r="A5709" s="39" t="s">
        <v>14147</v>
      </c>
      <c r="B5709" s="39" t="s">
        <v>14148</v>
      </c>
      <c r="C5709" s="8">
        <v>6423.0</v>
      </c>
      <c r="D5709" s="8">
        <v>19.0</v>
      </c>
      <c r="E5709" s="8">
        <v>10.0</v>
      </c>
      <c r="F5709" s="8">
        <v>5.0</v>
      </c>
      <c r="G5709" s="8">
        <v>6502.0</v>
      </c>
      <c r="H5709" s="8">
        <v>5837.5</v>
      </c>
      <c r="I5709" s="8">
        <v>5910.0</v>
      </c>
      <c r="J5709" s="8">
        <v>6083.0</v>
      </c>
      <c r="K5709" s="8">
        <v>2412.0</v>
      </c>
      <c r="L5709" s="8">
        <v>6832.0</v>
      </c>
      <c r="M5709" s="8">
        <v>5401.0</v>
      </c>
      <c r="N5709" s="8">
        <v>764.0</v>
      </c>
      <c r="O5709" s="8">
        <v>433.0</v>
      </c>
      <c r="P5709" s="8">
        <v>3.0</v>
      </c>
      <c r="Q5709" s="39" t="s">
        <v>91</v>
      </c>
      <c r="R5709" s="39" t="s">
        <v>14143</v>
      </c>
      <c r="S5709" s="39" t="s">
        <v>14144</v>
      </c>
      <c r="T5709" s="39" t="s">
        <v>13669</v>
      </c>
      <c r="U5709" s="39" t="s">
        <v>13670</v>
      </c>
      <c r="V5709" s="39" t="s">
        <v>3898</v>
      </c>
      <c r="W5709" s="39" t="s">
        <v>3899</v>
      </c>
      <c r="X5709" s="39" t="s">
        <v>13701</v>
      </c>
      <c r="Y5709" s="39" t="s">
        <v>13702</v>
      </c>
      <c r="Z5709" s="39" t="s">
        <v>10730</v>
      </c>
      <c r="AA5709" s="39" t="s">
        <v>10731</v>
      </c>
    </row>
    <row r="5710" ht="15.75" hidden="1" customHeight="1">
      <c r="A5710" s="39" t="s">
        <v>14149</v>
      </c>
      <c r="B5710" s="39" t="s">
        <v>14150</v>
      </c>
      <c r="C5710" s="8">
        <v>6065.0</v>
      </c>
      <c r="D5710" s="8">
        <v>18.0</v>
      </c>
      <c r="E5710" s="8">
        <v>9.0</v>
      </c>
      <c r="F5710" s="8">
        <v>5.0</v>
      </c>
      <c r="G5710" s="8">
        <v>5807.5</v>
      </c>
      <c r="H5710" s="8">
        <v>5228.0</v>
      </c>
      <c r="I5710" s="8">
        <v>6195.0</v>
      </c>
      <c r="J5710" s="8">
        <v>5082.0</v>
      </c>
      <c r="K5710" s="8">
        <v>3406.0</v>
      </c>
      <c r="L5710" s="8">
        <v>5675.0</v>
      </c>
      <c r="M5710" s="8">
        <v>6116.0</v>
      </c>
      <c r="N5710" s="8">
        <v>691.0</v>
      </c>
      <c r="O5710" s="8">
        <v>394.0</v>
      </c>
      <c r="P5710" s="8">
        <v>3.0</v>
      </c>
      <c r="Q5710" s="39" t="s">
        <v>91</v>
      </c>
      <c r="R5710" s="39" t="s">
        <v>14143</v>
      </c>
      <c r="S5710" s="39" t="s">
        <v>14144</v>
      </c>
      <c r="T5710" s="39" t="s">
        <v>13669</v>
      </c>
      <c r="U5710" s="39" t="s">
        <v>13670</v>
      </c>
      <c r="V5710" s="39" t="s">
        <v>3898</v>
      </c>
      <c r="W5710" s="39" t="s">
        <v>3899</v>
      </c>
      <c r="X5710" s="39" t="s">
        <v>13701</v>
      </c>
      <c r="Y5710" s="39" t="s">
        <v>13702</v>
      </c>
      <c r="Z5710" s="39" t="s">
        <v>10730</v>
      </c>
      <c r="AA5710" s="39" t="s">
        <v>10731</v>
      </c>
    </row>
    <row r="5711" ht="15.75" hidden="1" customHeight="1">
      <c r="A5711" s="39" t="s">
        <v>14151</v>
      </c>
      <c r="B5711" s="39" t="s">
        <v>14152</v>
      </c>
      <c r="C5711" s="8">
        <v>6808.0</v>
      </c>
      <c r="D5711" s="8">
        <v>20.0</v>
      </c>
      <c r="E5711" s="8">
        <v>10.0</v>
      </c>
      <c r="F5711" s="8">
        <v>5.0</v>
      </c>
      <c r="G5711" s="8">
        <v>6924.0</v>
      </c>
      <c r="H5711" s="8">
        <v>6666.0</v>
      </c>
      <c r="I5711" s="8">
        <v>5763.0</v>
      </c>
      <c r="J5711" s="8">
        <v>5630.0</v>
      </c>
      <c r="K5711" s="8">
        <v>3448.0</v>
      </c>
      <c r="L5711" s="8">
        <v>6824.0</v>
      </c>
      <c r="M5711" s="8">
        <v>5573.0</v>
      </c>
      <c r="N5711" s="8">
        <v>749.0</v>
      </c>
      <c r="O5711" s="8">
        <v>489.0</v>
      </c>
      <c r="P5711" s="8">
        <v>3.0</v>
      </c>
      <c r="Q5711" s="39" t="s">
        <v>91</v>
      </c>
      <c r="R5711" s="39" t="s">
        <v>14143</v>
      </c>
      <c r="S5711" s="39" t="s">
        <v>14144</v>
      </c>
      <c r="T5711" s="39" t="s">
        <v>13669</v>
      </c>
      <c r="U5711" s="39" t="s">
        <v>13670</v>
      </c>
      <c r="V5711" s="39" t="s">
        <v>3898</v>
      </c>
      <c r="W5711" s="39" t="s">
        <v>3899</v>
      </c>
      <c r="X5711" s="39" t="s">
        <v>13701</v>
      </c>
      <c r="Y5711" s="39" t="s">
        <v>13702</v>
      </c>
      <c r="Z5711" s="39" t="s">
        <v>10730</v>
      </c>
      <c r="AA5711" s="39" t="s">
        <v>10731</v>
      </c>
    </row>
    <row r="5712" ht="15.75" hidden="1" customHeight="1">
      <c r="A5712" s="39" t="s">
        <v>14153</v>
      </c>
      <c r="B5712" s="39" t="s">
        <v>14154</v>
      </c>
      <c r="C5712" s="8">
        <v>6716.0</v>
      </c>
      <c r="D5712" s="8">
        <v>20.0</v>
      </c>
      <c r="E5712" s="8">
        <v>10.0</v>
      </c>
      <c r="F5712" s="8">
        <v>5.0</v>
      </c>
      <c r="G5712" s="8">
        <v>6438.0</v>
      </c>
      <c r="H5712" s="8">
        <v>5791.0</v>
      </c>
      <c r="I5712" s="8">
        <v>5943.0</v>
      </c>
      <c r="J5712" s="8">
        <v>5499.0</v>
      </c>
      <c r="K5712" s="8">
        <v>5423.0</v>
      </c>
      <c r="L5712" s="8">
        <v>5956.0</v>
      </c>
      <c r="M5712" s="8">
        <v>6782.0</v>
      </c>
      <c r="N5712" s="8">
        <v>667.0</v>
      </c>
      <c r="O5712" s="8">
        <v>436.0</v>
      </c>
      <c r="P5712" s="8">
        <v>3.0</v>
      </c>
      <c r="Q5712" s="39" t="s">
        <v>91</v>
      </c>
      <c r="R5712" s="39" t="s">
        <v>14143</v>
      </c>
      <c r="S5712" s="39" t="s">
        <v>14144</v>
      </c>
      <c r="T5712" s="39" t="s">
        <v>13669</v>
      </c>
      <c r="U5712" s="39" t="s">
        <v>13670</v>
      </c>
      <c r="V5712" s="39" t="s">
        <v>3898</v>
      </c>
      <c r="W5712" s="39" t="s">
        <v>3899</v>
      </c>
      <c r="X5712" s="39" t="s">
        <v>13701</v>
      </c>
      <c r="Y5712" s="39" t="s">
        <v>13702</v>
      </c>
      <c r="Z5712" s="39" t="s">
        <v>10730</v>
      </c>
      <c r="AA5712" s="39" t="s">
        <v>10731</v>
      </c>
    </row>
    <row r="5713" ht="15.75" hidden="1" customHeight="1">
      <c r="A5713" s="39" t="s">
        <v>14155</v>
      </c>
      <c r="B5713" s="39" t="s">
        <v>14156</v>
      </c>
      <c r="C5713" s="8">
        <v>683.0</v>
      </c>
      <c r="D5713" s="8">
        <v>2.0</v>
      </c>
      <c r="E5713" s="8">
        <v>1.0</v>
      </c>
      <c r="F5713" s="8">
        <v>1.0</v>
      </c>
      <c r="G5713" s="8">
        <v>721.0</v>
      </c>
      <c r="H5713" s="8">
        <v>620.0</v>
      </c>
      <c r="I5713" s="8">
        <v>1308.0</v>
      </c>
      <c r="J5713" s="8">
        <v>356.0</v>
      </c>
      <c r="K5713" s="8">
        <v>5727.0</v>
      </c>
      <c r="L5713" s="8">
        <v>1250.0</v>
      </c>
      <c r="M5713" s="8">
        <v>928.0</v>
      </c>
      <c r="N5713" s="8">
        <v>565.0</v>
      </c>
      <c r="O5713" s="8">
        <v>379.0</v>
      </c>
      <c r="P5713" s="8">
        <v>1.0</v>
      </c>
      <c r="Q5713" s="39" t="s">
        <v>127</v>
      </c>
      <c r="R5713" s="39" t="s">
        <v>14157</v>
      </c>
      <c r="S5713" s="39" t="s">
        <v>14158</v>
      </c>
      <c r="T5713" s="39" t="s">
        <v>13669</v>
      </c>
      <c r="U5713" s="39" t="s">
        <v>13670</v>
      </c>
      <c r="V5713" s="39" t="s">
        <v>3898</v>
      </c>
      <c r="W5713" s="39" t="s">
        <v>3899</v>
      </c>
      <c r="X5713" s="39" t="s">
        <v>13709</v>
      </c>
      <c r="Y5713" s="39" t="s">
        <v>13710</v>
      </c>
      <c r="Z5713" s="39" t="s">
        <v>4565</v>
      </c>
      <c r="AA5713" s="39" t="s">
        <v>4566</v>
      </c>
    </row>
    <row r="5714" ht="15.75" hidden="1" customHeight="1">
      <c r="A5714" s="39" t="s">
        <v>14159</v>
      </c>
      <c r="B5714" s="39" t="s">
        <v>14160</v>
      </c>
      <c r="C5714" s="8">
        <v>547.0</v>
      </c>
      <c r="D5714" s="8">
        <v>2.0</v>
      </c>
      <c r="E5714" s="8">
        <v>1.0</v>
      </c>
      <c r="F5714" s="8">
        <v>1.0</v>
      </c>
      <c r="G5714" s="8">
        <v>354.0</v>
      </c>
      <c r="H5714" s="8">
        <v>673.0</v>
      </c>
      <c r="I5714" s="8">
        <v>752.0</v>
      </c>
      <c r="J5714" s="8">
        <v>635.0</v>
      </c>
      <c r="K5714" s="8">
        <v>5974.0</v>
      </c>
      <c r="L5714" s="8">
        <v>1065.0</v>
      </c>
      <c r="M5714" s="8">
        <v>1148.0</v>
      </c>
      <c r="N5714" s="8">
        <v>539.0</v>
      </c>
      <c r="O5714" s="8">
        <v>357.0</v>
      </c>
      <c r="P5714" s="8">
        <v>1.0</v>
      </c>
      <c r="Q5714" s="39" t="s">
        <v>127</v>
      </c>
      <c r="R5714" s="39" t="s">
        <v>14157</v>
      </c>
      <c r="S5714" s="39" t="s">
        <v>14158</v>
      </c>
      <c r="T5714" s="39" t="s">
        <v>13669</v>
      </c>
      <c r="U5714" s="39" t="s">
        <v>13670</v>
      </c>
      <c r="V5714" s="39" t="s">
        <v>3898</v>
      </c>
      <c r="W5714" s="39" t="s">
        <v>3899</v>
      </c>
      <c r="X5714" s="39" t="s">
        <v>13709</v>
      </c>
      <c r="Y5714" s="39" t="s">
        <v>13710</v>
      </c>
      <c r="Z5714" s="39" t="s">
        <v>4565</v>
      </c>
      <c r="AA5714" s="39" t="s">
        <v>4566</v>
      </c>
    </row>
    <row r="5715" ht="15.75" hidden="1" customHeight="1">
      <c r="A5715" s="39" t="s">
        <v>14161</v>
      </c>
      <c r="B5715" s="39" t="s">
        <v>14162</v>
      </c>
      <c r="C5715" s="8">
        <v>884.0</v>
      </c>
      <c r="D5715" s="8">
        <v>3.0</v>
      </c>
      <c r="E5715" s="8">
        <v>2.0</v>
      </c>
      <c r="F5715" s="8">
        <v>1.0</v>
      </c>
      <c r="G5715" s="8">
        <v>774.0</v>
      </c>
      <c r="H5715" s="8">
        <v>642.0</v>
      </c>
      <c r="I5715" s="8">
        <v>1583.0</v>
      </c>
      <c r="J5715" s="8">
        <v>775.0</v>
      </c>
      <c r="K5715" s="8">
        <v>6620.0</v>
      </c>
      <c r="L5715" s="8">
        <v>1752.0</v>
      </c>
      <c r="M5715" s="8">
        <v>2541.0</v>
      </c>
      <c r="N5715" s="8">
        <v>841.0</v>
      </c>
      <c r="O5715" s="8">
        <v>483.0</v>
      </c>
      <c r="P5715" s="8">
        <v>1.0</v>
      </c>
      <c r="Q5715" s="39" t="s">
        <v>127</v>
      </c>
      <c r="R5715" s="39" t="s">
        <v>14157</v>
      </c>
      <c r="S5715" s="39" t="s">
        <v>14158</v>
      </c>
      <c r="T5715" s="39" t="s">
        <v>13669</v>
      </c>
      <c r="U5715" s="39" t="s">
        <v>13670</v>
      </c>
      <c r="V5715" s="39" t="s">
        <v>3898</v>
      </c>
      <c r="W5715" s="39" t="s">
        <v>3899</v>
      </c>
      <c r="X5715" s="39" t="s">
        <v>13709</v>
      </c>
      <c r="Y5715" s="39" t="s">
        <v>13710</v>
      </c>
      <c r="Z5715" s="39" t="s">
        <v>4565</v>
      </c>
      <c r="AA5715" s="39" t="s">
        <v>4566</v>
      </c>
    </row>
    <row r="5716" ht="15.75" hidden="1" customHeight="1">
      <c r="A5716" s="39" t="s">
        <v>14163</v>
      </c>
      <c r="B5716" s="39" t="s">
        <v>14164</v>
      </c>
      <c r="C5716" s="8">
        <v>523.0</v>
      </c>
      <c r="D5716" s="8">
        <v>2.0</v>
      </c>
      <c r="E5716" s="8">
        <v>1.0</v>
      </c>
      <c r="F5716" s="8">
        <v>1.0</v>
      </c>
      <c r="G5716" s="8">
        <v>373.0</v>
      </c>
      <c r="H5716" s="8">
        <v>244.0</v>
      </c>
      <c r="I5716" s="8">
        <v>1605.0</v>
      </c>
      <c r="J5716" s="8">
        <v>786.0</v>
      </c>
      <c r="K5716" s="8">
        <v>5580.0</v>
      </c>
      <c r="L5716" s="8">
        <v>3757.0</v>
      </c>
      <c r="M5716" s="8">
        <v>1554.0</v>
      </c>
      <c r="N5716" s="8">
        <v>627.0</v>
      </c>
      <c r="O5716" s="8">
        <v>354.0</v>
      </c>
      <c r="P5716" s="8">
        <v>1.0</v>
      </c>
      <c r="Q5716" s="39" t="s">
        <v>127</v>
      </c>
      <c r="R5716" s="39" t="s">
        <v>14157</v>
      </c>
      <c r="S5716" s="39" t="s">
        <v>14158</v>
      </c>
      <c r="T5716" s="39" t="s">
        <v>13669</v>
      </c>
      <c r="U5716" s="39" t="s">
        <v>13670</v>
      </c>
      <c r="V5716" s="39" t="s">
        <v>3898</v>
      </c>
      <c r="W5716" s="39" t="s">
        <v>3899</v>
      </c>
      <c r="X5716" s="39" t="s">
        <v>13709</v>
      </c>
      <c r="Y5716" s="39" t="s">
        <v>13710</v>
      </c>
      <c r="Z5716" s="39" t="s">
        <v>4565</v>
      </c>
      <c r="AA5716" s="39" t="s">
        <v>4566</v>
      </c>
    </row>
    <row r="5717" ht="15.75" hidden="1" customHeight="1">
      <c r="A5717" s="39" t="s">
        <v>14165</v>
      </c>
      <c r="B5717" s="39" t="s">
        <v>14166</v>
      </c>
      <c r="C5717" s="8">
        <v>1633.0</v>
      </c>
      <c r="D5717" s="8">
        <v>5.0</v>
      </c>
      <c r="E5717" s="8">
        <v>3.0</v>
      </c>
      <c r="F5717" s="8">
        <v>2.0</v>
      </c>
      <c r="G5717" s="8">
        <v>1173.0</v>
      </c>
      <c r="H5717" s="8">
        <v>1881.5</v>
      </c>
      <c r="I5717" s="8">
        <v>2813.0</v>
      </c>
      <c r="J5717" s="8">
        <v>820.0</v>
      </c>
      <c r="K5717" s="8">
        <v>6063.0</v>
      </c>
      <c r="L5717" s="8">
        <v>2127.0</v>
      </c>
      <c r="M5717" s="8">
        <v>2545.0</v>
      </c>
      <c r="N5717" s="8">
        <v>613.0</v>
      </c>
      <c r="O5717" s="8">
        <v>357.0</v>
      </c>
      <c r="P5717" s="8">
        <v>1.0</v>
      </c>
      <c r="Q5717" s="39" t="s">
        <v>127</v>
      </c>
      <c r="R5717" s="39" t="s">
        <v>14157</v>
      </c>
      <c r="S5717" s="39" t="s">
        <v>14158</v>
      </c>
      <c r="T5717" s="39" t="s">
        <v>13669</v>
      </c>
      <c r="U5717" s="39" t="s">
        <v>13670</v>
      </c>
      <c r="V5717" s="39" t="s">
        <v>3898</v>
      </c>
      <c r="W5717" s="39" t="s">
        <v>3899</v>
      </c>
      <c r="X5717" s="39" t="s">
        <v>13709</v>
      </c>
      <c r="Y5717" s="39" t="s">
        <v>13710</v>
      </c>
      <c r="Z5717" s="39" t="s">
        <v>4565</v>
      </c>
      <c r="AA5717" s="39" t="s">
        <v>4566</v>
      </c>
    </row>
    <row r="5718" ht="15.75" hidden="1" customHeight="1">
      <c r="A5718" s="39" t="s">
        <v>14167</v>
      </c>
      <c r="B5718" s="39" t="s">
        <v>14168</v>
      </c>
      <c r="C5718" s="8">
        <v>1856.0</v>
      </c>
      <c r="D5718" s="8">
        <v>6.0</v>
      </c>
      <c r="E5718" s="8">
        <v>3.0</v>
      </c>
      <c r="F5718" s="8">
        <v>2.0</v>
      </c>
      <c r="G5718" s="8">
        <v>2230.0</v>
      </c>
      <c r="H5718" s="8">
        <v>1537.0</v>
      </c>
      <c r="I5718" s="8">
        <v>1926.0</v>
      </c>
      <c r="J5718" s="8">
        <v>1119.0</v>
      </c>
      <c r="K5718" s="8">
        <v>4877.0</v>
      </c>
      <c r="L5718" s="8">
        <v>2388.0</v>
      </c>
      <c r="M5718" s="8">
        <v>2312.0</v>
      </c>
      <c r="N5718" s="8">
        <v>888.0</v>
      </c>
      <c r="O5718" s="8">
        <v>480.0</v>
      </c>
      <c r="P5718" s="8">
        <v>1.0</v>
      </c>
      <c r="Q5718" s="39" t="s">
        <v>127</v>
      </c>
      <c r="R5718" s="39" t="s">
        <v>14157</v>
      </c>
      <c r="S5718" s="39" t="s">
        <v>14158</v>
      </c>
      <c r="T5718" s="39" t="s">
        <v>13669</v>
      </c>
      <c r="U5718" s="39" t="s">
        <v>13670</v>
      </c>
      <c r="V5718" s="39" t="s">
        <v>3898</v>
      </c>
      <c r="W5718" s="39" t="s">
        <v>3899</v>
      </c>
      <c r="X5718" s="39" t="s">
        <v>13709</v>
      </c>
      <c r="Y5718" s="39" t="s">
        <v>13710</v>
      </c>
      <c r="Z5718" s="39" t="s">
        <v>4565</v>
      </c>
      <c r="AA5718" s="39" t="s">
        <v>4566</v>
      </c>
    </row>
    <row r="5719" ht="15.75" hidden="1" customHeight="1">
      <c r="A5719" s="39" t="s">
        <v>14169</v>
      </c>
      <c r="B5719" s="39" t="s">
        <v>14170</v>
      </c>
      <c r="C5719" s="8">
        <v>1518.0</v>
      </c>
      <c r="D5719" s="8">
        <v>5.0</v>
      </c>
      <c r="E5719" s="8">
        <v>3.0</v>
      </c>
      <c r="F5719" s="8">
        <v>2.0</v>
      </c>
      <c r="G5719" s="8">
        <v>1122.0</v>
      </c>
      <c r="H5719" s="8">
        <v>2183.0</v>
      </c>
      <c r="I5719" s="8">
        <v>1938.0</v>
      </c>
      <c r="J5719" s="8">
        <v>643.0</v>
      </c>
      <c r="K5719" s="8">
        <v>4700.0</v>
      </c>
      <c r="L5719" s="8">
        <v>3835.0</v>
      </c>
      <c r="M5719" s="8">
        <v>1942.5</v>
      </c>
      <c r="N5719" s="8">
        <v>705.0</v>
      </c>
      <c r="O5719" s="8">
        <v>434.0</v>
      </c>
      <c r="P5719" s="8">
        <v>1.0</v>
      </c>
      <c r="Q5719" s="39" t="s">
        <v>127</v>
      </c>
      <c r="R5719" s="39" t="s">
        <v>14171</v>
      </c>
      <c r="S5719" s="39" t="s">
        <v>14172</v>
      </c>
      <c r="T5719" s="39" t="s">
        <v>13669</v>
      </c>
      <c r="U5719" s="39" t="s">
        <v>13670</v>
      </c>
      <c r="V5719" s="39" t="s">
        <v>3898</v>
      </c>
      <c r="W5719" s="39" t="s">
        <v>3899</v>
      </c>
      <c r="X5719" s="39" t="s">
        <v>13709</v>
      </c>
      <c r="Y5719" s="39" t="s">
        <v>13710</v>
      </c>
      <c r="Z5719" s="39" t="s">
        <v>4565</v>
      </c>
      <c r="AA5719" s="39" t="s">
        <v>4566</v>
      </c>
    </row>
    <row r="5720" ht="15.75" hidden="1" customHeight="1">
      <c r="A5720" s="39" t="s">
        <v>14173</v>
      </c>
      <c r="B5720" s="39" t="s">
        <v>14174</v>
      </c>
      <c r="C5720" s="8">
        <v>2392.0</v>
      </c>
      <c r="D5720" s="8">
        <v>7.0</v>
      </c>
      <c r="E5720" s="8">
        <v>4.0</v>
      </c>
      <c r="F5720" s="8">
        <v>2.0</v>
      </c>
      <c r="G5720" s="8">
        <v>2496.0</v>
      </c>
      <c r="H5720" s="8">
        <v>2335.0</v>
      </c>
      <c r="I5720" s="8">
        <v>1887.0</v>
      </c>
      <c r="J5720" s="8">
        <v>1984.0</v>
      </c>
      <c r="K5720" s="8">
        <v>6020.0</v>
      </c>
      <c r="L5720" s="8">
        <v>2153.0</v>
      </c>
      <c r="M5720" s="8">
        <v>2857.0</v>
      </c>
      <c r="N5720" s="8">
        <v>783.0</v>
      </c>
      <c r="O5720" s="8">
        <v>530.0</v>
      </c>
      <c r="P5720" s="8">
        <v>1.0</v>
      </c>
      <c r="Q5720" s="39" t="s">
        <v>127</v>
      </c>
      <c r="R5720" s="39" t="s">
        <v>14171</v>
      </c>
      <c r="S5720" s="39" t="s">
        <v>14172</v>
      </c>
      <c r="T5720" s="39" t="s">
        <v>13669</v>
      </c>
      <c r="U5720" s="39" t="s">
        <v>13670</v>
      </c>
      <c r="V5720" s="39" t="s">
        <v>3898</v>
      </c>
      <c r="W5720" s="39" t="s">
        <v>3899</v>
      </c>
      <c r="X5720" s="39" t="s">
        <v>13709</v>
      </c>
      <c r="Y5720" s="39" t="s">
        <v>13710</v>
      </c>
      <c r="Z5720" s="39" t="s">
        <v>4565</v>
      </c>
      <c r="AA5720" s="39" t="s">
        <v>4566</v>
      </c>
    </row>
    <row r="5721" ht="15.75" hidden="1" customHeight="1">
      <c r="A5721" s="39" t="s">
        <v>14175</v>
      </c>
      <c r="B5721" s="39" t="s">
        <v>14176</v>
      </c>
      <c r="C5721" s="8">
        <v>2084.0</v>
      </c>
      <c r="D5721" s="8">
        <v>6.0</v>
      </c>
      <c r="E5721" s="8">
        <v>3.0</v>
      </c>
      <c r="F5721" s="8">
        <v>2.0</v>
      </c>
      <c r="G5721" s="8">
        <v>1656.0</v>
      </c>
      <c r="H5721" s="8">
        <v>2087.0</v>
      </c>
      <c r="I5721" s="8">
        <v>2258.0</v>
      </c>
      <c r="J5721" s="8">
        <v>1634.0</v>
      </c>
      <c r="K5721" s="8">
        <v>5550.0</v>
      </c>
      <c r="L5721" s="8">
        <v>3819.0</v>
      </c>
      <c r="M5721" s="8">
        <v>1745.0</v>
      </c>
      <c r="N5721" s="8">
        <v>1050.0</v>
      </c>
      <c r="O5721" s="8">
        <v>635.0</v>
      </c>
      <c r="P5721" s="8">
        <v>1.0</v>
      </c>
      <c r="Q5721" s="39" t="s">
        <v>127</v>
      </c>
      <c r="R5721" s="39" t="s">
        <v>14171</v>
      </c>
      <c r="S5721" s="39" t="s">
        <v>14172</v>
      </c>
      <c r="T5721" s="39" t="s">
        <v>13669</v>
      </c>
      <c r="U5721" s="39" t="s">
        <v>13670</v>
      </c>
      <c r="V5721" s="39" t="s">
        <v>3898</v>
      </c>
      <c r="W5721" s="39" t="s">
        <v>3899</v>
      </c>
      <c r="X5721" s="39" t="s">
        <v>13709</v>
      </c>
      <c r="Y5721" s="39" t="s">
        <v>13710</v>
      </c>
      <c r="Z5721" s="39" t="s">
        <v>4565</v>
      </c>
      <c r="AA5721" s="39" t="s">
        <v>4566</v>
      </c>
    </row>
    <row r="5722" ht="15.75" hidden="1" customHeight="1">
      <c r="A5722" s="39" t="s">
        <v>14177</v>
      </c>
      <c r="B5722" s="39" t="s">
        <v>14178</v>
      </c>
      <c r="C5722" s="8">
        <v>4108.0</v>
      </c>
      <c r="D5722" s="8">
        <v>12.0</v>
      </c>
      <c r="E5722" s="8">
        <v>6.0</v>
      </c>
      <c r="F5722" s="8">
        <v>3.0</v>
      </c>
      <c r="G5722" s="8">
        <v>3992.0</v>
      </c>
      <c r="H5722" s="8">
        <v>4210.0</v>
      </c>
      <c r="I5722" s="8">
        <v>3685.0</v>
      </c>
      <c r="J5722" s="8">
        <v>3110.0</v>
      </c>
      <c r="K5722" s="8">
        <v>2827.0</v>
      </c>
      <c r="L5722" s="8">
        <v>5713.0</v>
      </c>
      <c r="M5722" s="8">
        <v>2000.5</v>
      </c>
      <c r="N5722" s="8">
        <v>709.0</v>
      </c>
      <c r="O5722" s="8">
        <v>417.0</v>
      </c>
      <c r="P5722" s="8">
        <v>1.0</v>
      </c>
      <c r="Q5722" s="39" t="s">
        <v>127</v>
      </c>
      <c r="R5722" s="39" t="s">
        <v>14171</v>
      </c>
      <c r="S5722" s="39" t="s">
        <v>14172</v>
      </c>
      <c r="T5722" s="39" t="s">
        <v>13669</v>
      </c>
      <c r="U5722" s="39" t="s">
        <v>13670</v>
      </c>
      <c r="V5722" s="39" t="s">
        <v>3898</v>
      </c>
      <c r="W5722" s="39" t="s">
        <v>3899</v>
      </c>
      <c r="X5722" s="39" t="s">
        <v>13709</v>
      </c>
      <c r="Y5722" s="39" t="s">
        <v>13710</v>
      </c>
      <c r="Z5722" s="39" t="s">
        <v>4565</v>
      </c>
      <c r="AA5722" s="39" t="s">
        <v>4566</v>
      </c>
    </row>
    <row r="5723" ht="15.75" hidden="1" customHeight="1">
      <c r="A5723" s="39" t="s">
        <v>14179</v>
      </c>
      <c r="B5723" s="39" t="s">
        <v>14180</v>
      </c>
      <c r="C5723" s="8">
        <v>3851.0</v>
      </c>
      <c r="D5723" s="8">
        <v>12.0</v>
      </c>
      <c r="E5723" s="8">
        <v>6.0</v>
      </c>
      <c r="F5723" s="8">
        <v>3.0</v>
      </c>
      <c r="G5723" s="8">
        <v>3286.5</v>
      </c>
      <c r="H5723" s="8">
        <v>4562.0</v>
      </c>
      <c r="I5723" s="8">
        <v>2516.0</v>
      </c>
      <c r="J5723" s="8">
        <v>3113.0</v>
      </c>
      <c r="K5723" s="8">
        <v>3571.0</v>
      </c>
      <c r="L5723" s="8">
        <v>5812.0</v>
      </c>
      <c r="M5723" s="8">
        <v>3348.0</v>
      </c>
      <c r="N5723" s="8">
        <v>603.0</v>
      </c>
      <c r="O5723" s="8">
        <v>384.0</v>
      </c>
      <c r="P5723" s="8">
        <v>1.0</v>
      </c>
      <c r="Q5723" s="39" t="s">
        <v>127</v>
      </c>
      <c r="R5723" s="39" t="s">
        <v>14171</v>
      </c>
      <c r="S5723" s="39" t="s">
        <v>14172</v>
      </c>
      <c r="T5723" s="39" t="s">
        <v>13669</v>
      </c>
      <c r="U5723" s="39" t="s">
        <v>13670</v>
      </c>
      <c r="V5723" s="39" t="s">
        <v>3898</v>
      </c>
      <c r="W5723" s="39" t="s">
        <v>3899</v>
      </c>
      <c r="X5723" s="39" t="s">
        <v>13709</v>
      </c>
      <c r="Y5723" s="39" t="s">
        <v>13710</v>
      </c>
      <c r="Z5723" s="39" t="s">
        <v>4565</v>
      </c>
      <c r="AA5723" s="39" t="s">
        <v>4566</v>
      </c>
    </row>
    <row r="5724" ht="15.75" hidden="1" customHeight="1">
      <c r="A5724" s="39" t="s">
        <v>14181</v>
      </c>
      <c r="B5724" s="39" t="s">
        <v>14182</v>
      </c>
      <c r="C5724" s="8">
        <v>4209.0</v>
      </c>
      <c r="D5724" s="8">
        <v>13.0</v>
      </c>
      <c r="E5724" s="8">
        <v>7.0</v>
      </c>
      <c r="F5724" s="8">
        <v>4.0</v>
      </c>
      <c r="G5724" s="8">
        <v>4455.0</v>
      </c>
      <c r="H5724" s="8">
        <v>4295.0</v>
      </c>
      <c r="I5724" s="8">
        <v>4091.0</v>
      </c>
      <c r="J5724" s="8">
        <v>3115.0</v>
      </c>
      <c r="K5724" s="8">
        <v>2165.0</v>
      </c>
      <c r="L5724" s="8">
        <v>4844.0</v>
      </c>
      <c r="M5724" s="8">
        <v>1956.0</v>
      </c>
      <c r="N5724" s="8">
        <v>701.0</v>
      </c>
      <c r="O5724" s="8">
        <v>435.0</v>
      </c>
      <c r="P5724" s="8">
        <v>1.0</v>
      </c>
      <c r="Q5724" s="39" t="s">
        <v>127</v>
      </c>
      <c r="R5724" s="39" t="s">
        <v>14171</v>
      </c>
      <c r="S5724" s="39" t="s">
        <v>14172</v>
      </c>
      <c r="T5724" s="39" t="s">
        <v>13669</v>
      </c>
      <c r="U5724" s="39" t="s">
        <v>13670</v>
      </c>
      <c r="V5724" s="39" t="s">
        <v>3898</v>
      </c>
      <c r="W5724" s="39" t="s">
        <v>3899</v>
      </c>
      <c r="X5724" s="39" t="s">
        <v>13709</v>
      </c>
      <c r="Y5724" s="39" t="s">
        <v>13710</v>
      </c>
      <c r="Z5724" s="39" t="s">
        <v>4565</v>
      </c>
      <c r="AA5724" s="39" t="s">
        <v>4566</v>
      </c>
    </row>
    <row r="5725" ht="15.75" hidden="1" customHeight="1">
      <c r="A5725" s="39" t="s">
        <v>14183</v>
      </c>
      <c r="B5725" s="39" t="s">
        <v>14184</v>
      </c>
      <c r="C5725" s="8">
        <v>5392.0</v>
      </c>
      <c r="D5725" s="8">
        <v>16.0</v>
      </c>
      <c r="E5725" s="8">
        <v>8.0</v>
      </c>
      <c r="F5725" s="8">
        <v>4.0</v>
      </c>
      <c r="G5725" s="8">
        <v>5421.0</v>
      </c>
      <c r="H5725" s="8">
        <v>4910.0</v>
      </c>
      <c r="I5725" s="8">
        <v>6093.0</v>
      </c>
      <c r="J5725" s="8">
        <v>5343.0</v>
      </c>
      <c r="K5725" s="8">
        <v>1344.0</v>
      </c>
      <c r="L5725" s="8">
        <v>6548.0</v>
      </c>
      <c r="M5725" s="8">
        <v>5795.0</v>
      </c>
      <c r="N5725" s="8">
        <v>660.0</v>
      </c>
      <c r="O5725" s="8">
        <v>433.0</v>
      </c>
      <c r="P5725" s="8">
        <v>3.0</v>
      </c>
      <c r="Q5725" s="39" t="s">
        <v>91</v>
      </c>
      <c r="R5725" s="39" t="s">
        <v>14185</v>
      </c>
      <c r="S5725" s="39" t="s">
        <v>14186</v>
      </c>
      <c r="T5725" s="39" t="s">
        <v>13669</v>
      </c>
      <c r="U5725" s="39" t="s">
        <v>13670</v>
      </c>
      <c r="V5725" s="39" t="s">
        <v>3898</v>
      </c>
      <c r="W5725" s="39" t="s">
        <v>3899</v>
      </c>
      <c r="X5725" s="39" t="s">
        <v>13709</v>
      </c>
      <c r="Y5725" s="39" t="s">
        <v>13710</v>
      </c>
      <c r="Z5725" s="39" t="s">
        <v>4565</v>
      </c>
      <c r="AA5725" s="39" t="s">
        <v>4566</v>
      </c>
    </row>
    <row r="5726" ht="15.75" hidden="1" customHeight="1">
      <c r="A5726" s="39" t="s">
        <v>14187</v>
      </c>
      <c r="B5726" s="39" t="s">
        <v>14188</v>
      </c>
      <c r="C5726" s="8">
        <v>6212.0</v>
      </c>
      <c r="D5726" s="8">
        <v>18.0</v>
      </c>
      <c r="E5726" s="8">
        <v>9.0</v>
      </c>
      <c r="F5726" s="8">
        <v>5.0</v>
      </c>
      <c r="G5726" s="8">
        <v>6932.0</v>
      </c>
      <c r="H5726" s="8">
        <v>6216.0</v>
      </c>
      <c r="I5726" s="8">
        <v>6556.0</v>
      </c>
      <c r="J5726" s="8">
        <v>6065.0</v>
      </c>
      <c r="K5726" s="8">
        <v>964.0</v>
      </c>
      <c r="L5726" s="8">
        <v>6064.0</v>
      </c>
      <c r="M5726" s="8">
        <v>5902.0</v>
      </c>
      <c r="N5726" s="8">
        <v>917.0</v>
      </c>
      <c r="O5726" s="8">
        <v>591.0</v>
      </c>
      <c r="P5726" s="8">
        <v>3.0</v>
      </c>
      <c r="Q5726" s="39" t="s">
        <v>91</v>
      </c>
      <c r="R5726" s="39" t="s">
        <v>14185</v>
      </c>
      <c r="S5726" s="39" t="s">
        <v>14186</v>
      </c>
      <c r="T5726" s="39" t="s">
        <v>13669</v>
      </c>
      <c r="U5726" s="39" t="s">
        <v>13670</v>
      </c>
      <c r="V5726" s="39" t="s">
        <v>3898</v>
      </c>
      <c r="W5726" s="39" t="s">
        <v>3899</v>
      </c>
      <c r="X5726" s="39" t="s">
        <v>13709</v>
      </c>
      <c r="Y5726" s="39" t="s">
        <v>13710</v>
      </c>
      <c r="Z5726" s="39" t="s">
        <v>4565</v>
      </c>
      <c r="AA5726" s="39" t="s">
        <v>4566</v>
      </c>
    </row>
    <row r="5727" ht="15.75" hidden="1" customHeight="1">
      <c r="A5727" s="39" t="s">
        <v>14189</v>
      </c>
      <c r="B5727" s="39" t="s">
        <v>14190</v>
      </c>
      <c r="C5727" s="8">
        <v>6308.0</v>
      </c>
      <c r="D5727" s="8">
        <v>19.0</v>
      </c>
      <c r="E5727" s="8">
        <v>10.0</v>
      </c>
      <c r="F5727" s="8">
        <v>5.0</v>
      </c>
      <c r="G5727" s="8">
        <v>6635.0</v>
      </c>
      <c r="H5727" s="8">
        <v>6174.0</v>
      </c>
      <c r="I5727" s="8">
        <v>6602.0</v>
      </c>
      <c r="J5727" s="8">
        <v>6736.0</v>
      </c>
      <c r="K5727" s="8">
        <v>1059.0</v>
      </c>
      <c r="L5727" s="8">
        <v>6637.0</v>
      </c>
      <c r="M5727" s="8">
        <v>6638.0</v>
      </c>
      <c r="N5727" s="8">
        <v>786.0</v>
      </c>
      <c r="O5727" s="8">
        <v>535.0</v>
      </c>
      <c r="P5727" s="8">
        <v>3.0</v>
      </c>
      <c r="Q5727" s="39" t="s">
        <v>91</v>
      </c>
      <c r="R5727" s="39" t="s">
        <v>14185</v>
      </c>
      <c r="S5727" s="39" t="s">
        <v>14186</v>
      </c>
      <c r="T5727" s="39" t="s">
        <v>13669</v>
      </c>
      <c r="U5727" s="39" t="s">
        <v>13670</v>
      </c>
      <c r="V5727" s="39" t="s">
        <v>3898</v>
      </c>
      <c r="W5727" s="39" t="s">
        <v>3899</v>
      </c>
      <c r="X5727" s="39" t="s">
        <v>13709</v>
      </c>
      <c r="Y5727" s="39" t="s">
        <v>13710</v>
      </c>
      <c r="Z5727" s="39" t="s">
        <v>4565</v>
      </c>
      <c r="AA5727" s="39" t="s">
        <v>4566</v>
      </c>
    </row>
    <row r="5728" ht="15.75" hidden="1" customHeight="1">
      <c r="A5728" s="39" t="s">
        <v>14191</v>
      </c>
      <c r="B5728" s="39" t="s">
        <v>14192</v>
      </c>
      <c r="C5728" s="8">
        <v>6029.0</v>
      </c>
      <c r="D5728" s="8">
        <v>18.0</v>
      </c>
      <c r="E5728" s="8">
        <v>9.0</v>
      </c>
      <c r="F5728" s="8">
        <v>5.0</v>
      </c>
      <c r="G5728" s="8">
        <v>6272.0</v>
      </c>
      <c r="H5728" s="8">
        <v>6335.0</v>
      </c>
      <c r="I5728" s="8">
        <v>6672.0</v>
      </c>
      <c r="J5728" s="8">
        <v>5895.0</v>
      </c>
      <c r="K5728" s="8">
        <v>935.0</v>
      </c>
      <c r="L5728" s="8">
        <v>5423.0</v>
      </c>
      <c r="M5728" s="8">
        <v>6436.5</v>
      </c>
      <c r="N5728" s="8">
        <v>835.0</v>
      </c>
      <c r="O5728" s="8">
        <v>525.0</v>
      </c>
      <c r="P5728" s="8">
        <v>3.0</v>
      </c>
      <c r="Q5728" s="39" t="s">
        <v>91</v>
      </c>
      <c r="R5728" s="39" t="s">
        <v>14185</v>
      </c>
      <c r="S5728" s="39" t="s">
        <v>14186</v>
      </c>
      <c r="T5728" s="39" t="s">
        <v>13669</v>
      </c>
      <c r="U5728" s="39" t="s">
        <v>13670</v>
      </c>
      <c r="V5728" s="39" t="s">
        <v>3898</v>
      </c>
      <c r="W5728" s="39" t="s">
        <v>3899</v>
      </c>
      <c r="X5728" s="39" t="s">
        <v>13709</v>
      </c>
      <c r="Y5728" s="39" t="s">
        <v>13710</v>
      </c>
      <c r="Z5728" s="39" t="s">
        <v>4565</v>
      </c>
      <c r="AA5728" s="39" t="s">
        <v>4566</v>
      </c>
    </row>
    <row r="5729" ht="15.75" hidden="1" customHeight="1">
      <c r="A5729" s="39" t="s">
        <v>14193</v>
      </c>
      <c r="B5729" s="39" t="s">
        <v>14194</v>
      </c>
      <c r="C5729" s="8">
        <v>6541.0</v>
      </c>
      <c r="D5729" s="8">
        <v>19.0</v>
      </c>
      <c r="E5729" s="8">
        <v>10.0</v>
      </c>
      <c r="F5729" s="8">
        <v>5.0</v>
      </c>
      <c r="G5729" s="8">
        <v>6732.0</v>
      </c>
      <c r="H5729" s="8">
        <v>6642.0</v>
      </c>
      <c r="I5729" s="8">
        <v>6677.0</v>
      </c>
      <c r="J5729" s="8">
        <v>6731.0</v>
      </c>
      <c r="K5729" s="8">
        <v>1452.0</v>
      </c>
      <c r="L5729" s="8">
        <v>5093.0</v>
      </c>
      <c r="M5729" s="8">
        <v>6252.0</v>
      </c>
      <c r="N5729" s="8">
        <v>899.0</v>
      </c>
      <c r="O5729" s="8">
        <v>544.0</v>
      </c>
      <c r="P5729" s="8">
        <v>3.0</v>
      </c>
      <c r="Q5729" s="39" t="s">
        <v>91</v>
      </c>
      <c r="R5729" s="39" t="s">
        <v>14195</v>
      </c>
      <c r="S5729" s="39" t="s">
        <v>14196</v>
      </c>
      <c r="T5729" s="39" t="s">
        <v>13669</v>
      </c>
      <c r="U5729" s="39" t="s">
        <v>13670</v>
      </c>
      <c r="V5729" s="39" t="s">
        <v>3898</v>
      </c>
      <c r="W5729" s="39" t="s">
        <v>3899</v>
      </c>
      <c r="X5729" s="39" t="s">
        <v>13709</v>
      </c>
      <c r="Y5729" s="39" t="s">
        <v>13710</v>
      </c>
      <c r="Z5729" s="39" t="s">
        <v>10730</v>
      </c>
      <c r="AA5729" s="39" t="s">
        <v>10731</v>
      </c>
    </row>
    <row r="5730" ht="15.75" hidden="1" customHeight="1">
      <c r="A5730" s="39" t="s">
        <v>14197</v>
      </c>
      <c r="B5730" s="39" t="s">
        <v>14198</v>
      </c>
      <c r="C5730" s="8">
        <v>5377.0</v>
      </c>
      <c r="D5730" s="8">
        <v>16.0</v>
      </c>
      <c r="E5730" s="8">
        <v>8.0</v>
      </c>
      <c r="F5730" s="8">
        <v>4.0</v>
      </c>
      <c r="G5730" s="8">
        <v>5077.0</v>
      </c>
      <c r="H5730" s="8">
        <v>5048.0</v>
      </c>
      <c r="I5730" s="8">
        <v>6268.0</v>
      </c>
      <c r="J5730" s="8">
        <v>5726.0</v>
      </c>
      <c r="K5730" s="8">
        <v>1226.0</v>
      </c>
      <c r="L5730" s="8">
        <v>6606.0</v>
      </c>
      <c r="M5730" s="8">
        <v>6361.0</v>
      </c>
      <c r="N5730" s="8">
        <v>1097.0</v>
      </c>
      <c r="O5730" s="8">
        <v>709.0</v>
      </c>
      <c r="P5730" s="8">
        <v>3.0</v>
      </c>
      <c r="Q5730" s="39" t="s">
        <v>91</v>
      </c>
      <c r="R5730" s="39" t="s">
        <v>14195</v>
      </c>
      <c r="S5730" s="39" t="s">
        <v>14196</v>
      </c>
      <c r="T5730" s="39" t="s">
        <v>13669</v>
      </c>
      <c r="U5730" s="39" t="s">
        <v>13670</v>
      </c>
      <c r="V5730" s="39" t="s">
        <v>3898</v>
      </c>
      <c r="W5730" s="39" t="s">
        <v>3899</v>
      </c>
      <c r="X5730" s="39" t="s">
        <v>13709</v>
      </c>
      <c r="Y5730" s="39" t="s">
        <v>13710</v>
      </c>
      <c r="Z5730" s="39" t="s">
        <v>10730</v>
      </c>
      <c r="AA5730" s="39" t="s">
        <v>10731</v>
      </c>
    </row>
    <row r="5731" ht="15.75" hidden="1" customHeight="1">
      <c r="A5731" s="39" t="s">
        <v>14199</v>
      </c>
      <c r="B5731" s="39" t="s">
        <v>14200</v>
      </c>
      <c r="C5731" s="8">
        <v>6853.0</v>
      </c>
      <c r="D5731" s="8">
        <v>20.0</v>
      </c>
      <c r="E5731" s="8">
        <v>10.0</v>
      </c>
      <c r="F5731" s="8">
        <v>5.0</v>
      </c>
      <c r="G5731" s="8">
        <v>6898.0</v>
      </c>
      <c r="H5731" s="8">
        <v>6056.5</v>
      </c>
      <c r="I5731" s="8">
        <v>6679.0</v>
      </c>
      <c r="J5731" s="8">
        <v>6251.0</v>
      </c>
      <c r="K5731" s="8">
        <v>4449.0</v>
      </c>
      <c r="L5731" s="8">
        <v>4557.0</v>
      </c>
      <c r="M5731" s="8">
        <v>6876.0</v>
      </c>
      <c r="N5731" s="8">
        <v>543.0</v>
      </c>
      <c r="O5731" s="8">
        <v>285.0</v>
      </c>
      <c r="P5731" s="8">
        <v>3.0</v>
      </c>
      <c r="Q5731" s="39" t="s">
        <v>91</v>
      </c>
      <c r="R5731" s="39" t="s">
        <v>14195</v>
      </c>
      <c r="S5731" s="39" t="s">
        <v>14196</v>
      </c>
      <c r="T5731" s="39" t="s">
        <v>13669</v>
      </c>
      <c r="U5731" s="39" t="s">
        <v>13670</v>
      </c>
      <c r="V5731" s="39" t="s">
        <v>3898</v>
      </c>
      <c r="W5731" s="39" t="s">
        <v>3899</v>
      </c>
      <c r="X5731" s="39" t="s">
        <v>13709</v>
      </c>
      <c r="Y5731" s="39" t="s">
        <v>13710</v>
      </c>
      <c r="Z5731" s="39" t="s">
        <v>10730</v>
      </c>
      <c r="AA5731" s="39" t="s">
        <v>10731</v>
      </c>
    </row>
    <row r="5732" ht="15.75" hidden="1" customHeight="1">
      <c r="A5732" s="39" t="s">
        <v>14201</v>
      </c>
      <c r="B5732" s="39" t="s">
        <v>14202</v>
      </c>
      <c r="C5732" s="8">
        <v>4927.0</v>
      </c>
      <c r="D5732" s="8">
        <v>15.0</v>
      </c>
      <c r="E5732" s="8">
        <v>8.0</v>
      </c>
      <c r="F5732" s="8">
        <v>4.0</v>
      </c>
      <c r="G5732" s="8">
        <v>4193.0</v>
      </c>
      <c r="H5732" s="8">
        <v>4550.0</v>
      </c>
      <c r="I5732" s="8">
        <v>5161.0</v>
      </c>
      <c r="J5732" s="8">
        <v>4290.0</v>
      </c>
      <c r="K5732" s="8">
        <v>4307.0</v>
      </c>
      <c r="L5732" s="8">
        <v>3091.0</v>
      </c>
      <c r="M5732" s="8">
        <v>4419.0</v>
      </c>
      <c r="N5732" s="8">
        <v>684.0</v>
      </c>
      <c r="O5732" s="8">
        <v>413.0</v>
      </c>
      <c r="P5732" s="8">
        <v>3.0</v>
      </c>
      <c r="Q5732" s="39" t="s">
        <v>91</v>
      </c>
      <c r="R5732" s="39" t="s">
        <v>14195</v>
      </c>
      <c r="S5732" s="39" t="s">
        <v>14196</v>
      </c>
      <c r="T5732" s="39" t="s">
        <v>13669</v>
      </c>
      <c r="U5732" s="39" t="s">
        <v>13670</v>
      </c>
      <c r="V5732" s="39" t="s">
        <v>3898</v>
      </c>
      <c r="W5732" s="39" t="s">
        <v>3899</v>
      </c>
      <c r="X5732" s="39" t="s">
        <v>13709</v>
      </c>
      <c r="Y5732" s="39" t="s">
        <v>13710</v>
      </c>
      <c r="Z5732" s="39" t="s">
        <v>10730</v>
      </c>
      <c r="AA5732" s="39" t="s">
        <v>10731</v>
      </c>
    </row>
    <row r="5733" ht="15.75" hidden="1" customHeight="1">
      <c r="A5733" s="39" t="s">
        <v>14203</v>
      </c>
      <c r="B5733" s="39" t="s">
        <v>14204</v>
      </c>
      <c r="C5733" s="8">
        <v>6666.0</v>
      </c>
      <c r="D5733" s="8">
        <v>20.0</v>
      </c>
      <c r="E5733" s="8">
        <v>10.0</v>
      </c>
      <c r="F5733" s="8">
        <v>5.0</v>
      </c>
      <c r="G5733" s="8">
        <v>6854.5</v>
      </c>
      <c r="H5733" s="8">
        <v>6265.0</v>
      </c>
      <c r="I5733" s="8">
        <v>6834.0</v>
      </c>
      <c r="J5733" s="8">
        <v>6818.0</v>
      </c>
      <c r="K5733" s="8">
        <v>1878.0</v>
      </c>
      <c r="L5733" s="8">
        <v>5503.0</v>
      </c>
      <c r="M5733" s="8">
        <v>6332.0</v>
      </c>
      <c r="N5733" s="8">
        <v>744.0</v>
      </c>
      <c r="O5733" s="8">
        <v>413.0</v>
      </c>
      <c r="P5733" s="8">
        <v>3.0</v>
      </c>
      <c r="Q5733" s="39" t="s">
        <v>91</v>
      </c>
      <c r="R5733" s="39" t="s">
        <v>14205</v>
      </c>
      <c r="S5733" s="39" t="s">
        <v>14206</v>
      </c>
      <c r="T5733" s="39" t="s">
        <v>13669</v>
      </c>
      <c r="U5733" s="39" t="s">
        <v>13670</v>
      </c>
      <c r="V5733" s="39" t="s">
        <v>3898</v>
      </c>
      <c r="W5733" s="39" t="s">
        <v>3899</v>
      </c>
      <c r="X5733" s="39" t="s">
        <v>13701</v>
      </c>
      <c r="Y5733" s="39" t="s">
        <v>13702</v>
      </c>
      <c r="Z5733" s="39" t="s">
        <v>10730</v>
      </c>
      <c r="AA5733" s="39" t="s">
        <v>10731</v>
      </c>
    </row>
    <row r="5734" ht="15.75" hidden="1" customHeight="1">
      <c r="A5734" s="39" t="s">
        <v>14207</v>
      </c>
      <c r="B5734" s="39" t="s">
        <v>14208</v>
      </c>
      <c r="C5734" s="8">
        <v>3229.0</v>
      </c>
      <c r="D5734" s="8">
        <v>10.0</v>
      </c>
      <c r="E5734" s="8">
        <v>5.0</v>
      </c>
      <c r="F5734" s="8">
        <v>3.0</v>
      </c>
      <c r="G5734" s="8">
        <v>2840.0</v>
      </c>
      <c r="H5734" s="8">
        <v>3201.0</v>
      </c>
      <c r="I5734" s="8">
        <v>3423.0</v>
      </c>
      <c r="J5734" s="8">
        <v>2728.0</v>
      </c>
      <c r="K5734" s="8">
        <v>3145.0</v>
      </c>
      <c r="L5734" s="8">
        <v>5306.0</v>
      </c>
      <c r="M5734" s="8">
        <v>2635.5</v>
      </c>
      <c r="N5734" s="8">
        <v>555.0</v>
      </c>
      <c r="O5734" s="8">
        <v>350.0</v>
      </c>
      <c r="P5734" s="8">
        <v>3.0</v>
      </c>
      <c r="Q5734" s="39" t="s">
        <v>91</v>
      </c>
      <c r="R5734" s="39" t="s">
        <v>14205</v>
      </c>
      <c r="S5734" s="39" t="s">
        <v>14206</v>
      </c>
      <c r="T5734" s="39" t="s">
        <v>13669</v>
      </c>
      <c r="U5734" s="39" t="s">
        <v>13670</v>
      </c>
      <c r="V5734" s="39" t="s">
        <v>3898</v>
      </c>
      <c r="W5734" s="39" t="s">
        <v>3899</v>
      </c>
      <c r="X5734" s="39" t="s">
        <v>13701</v>
      </c>
      <c r="Y5734" s="39" t="s">
        <v>13702</v>
      </c>
      <c r="Z5734" s="39" t="s">
        <v>10730</v>
      </c>
      <c r="AA5734" s="39" t="s">
        <v>10731</v>
      </c>
    </row>
    <row r="5735" ht="15.75" hidden="1" customHeight="1">
      <c r="A5735" s="39" t="s">
        <v>14209</v>
      </c>
      <c r="B5735" s="39" t="s">
        <v>14210</v>
      </c>
      <c r="C5735" s="8">
        <v>2043.0</v>
      </c>
      <c r="D5735" s="8">
        <v>6.0</v>
      </c>
      <c r="E5735" s="8">
        <v>3.0</v>
      </c>
      <c r="F5735" s="8">
        <v>2.0</v>
      </c>
      <c r="G5735" s="8">
        <v>1711.0</v>
      </c>
      <c r="H5735" s="8">
        <v>1734.0</v>
      </c>
      <c r="I5735" s="8">
        <v>1874.0</v>
      </c>
      <c r="J5735" s="8">
        <v>2017.0</v>
      </c>
      <c r="K5735" s="8">
        <v>6420.0</v>
      </c>
      <c r="L5735" s="8">
        <v>4407.0</v>
      </c>
      <c r="M5735" s="8">
        <v>1704.0</v>
      </c>
      <c r="N5735" s="8">
        <v>586.0</v>
      </c>
      <c r="O5735" s="8">
        <v>389.0</v>
      </c>
      <c r="P5735" s="8">
        <v>3.0</v>
      </c>
      <c r="Q5735" s="39" t="s">
        <v>91</v>
      </c>
      <c r="R5735" s="39" t="s">
        <v>14205</v>
      </c>
      <c r="S5735" s="39" t="s">
        <v>14206</v>
      </c>
      <c r="T5735" s="39" t="s">
        <v>13669</v>
      </c>
      <c r="U5735" s="39" t="s">
        <v>13670</v>
      </c>
      <c r="V5735" s="39" t="s">
        <v>3898</v>
      </c>
      <c r="W5735" s="39" t="s">
        <v>3899</v>
      </c>
      <c r="X5735" s="39" t="s">
        <v>13701</v>
      </c>
      <c r="Y5735" s="39" t="s">
        <v>13702</v>
      </c>
      <c r="Z5735" s="39" t="s">
        <v>10730</v>
      </c>
      <c r="AA5735" s="39" t="s">
        <v>10731</v>
      </c>
    </row>
    <row r="5736" ht="15.75" hidden="1" customHeight="1">
      <c r="A5736" s="39" t="s">
        <v>14211</v>
      </c>
      <c r="B5736" s="39" t="s">
        <v>14212</v>
      </c>
      <c r="C5736" s="8">
        <v>3430.0</v>
      </c>
      <c r="D5736" s="8">
        <v>10.0</v>
      </c>
      <c r="E5736" s="8">
        <v>5.0</v>
      </c>
      <c r="F5736" s="8">
        <v>3.0</v>
      </c>
      <c r="G5736" s="8">
        <v>2944.0</v>
      </c>
      <c r="H5736" s="8">
        <v>2678.0</v>
      </c>
      <c r="I5736" s="8">
        <v>3803.0</v>
      </c>
      <c r="J5736" s="8">
        <v>3158.0</v>
      </c>
      <c r="K5736" s="8">
        <v>5947.0</v>
      </c>
      <c r="L5736" s="8">
        <v>4231.0</v>
      </c>
      <c r="M5736" s="8">
        <v>3478.0</v>
      </c>
      <c r="N5736" s="8">
        <v>820.0</v>
      </c>
      <c r="O5736" s="8">
        <v>469.0</v>
      </c>
      <c r="P5736" s="8">
        <v>3.0</v>
      </c>
      <c r="Q5736" s="39" t="s">
        <v>91</v>
      </c>
      <c r="R5736" s="39" t="s">
        <v>14205</v>
      </c>
      <c r="S5736" s="39" t="s">
        <v>14206</v>
      </c>
      <c r="T5736" s="39" t="s">
        <v>13669</v>
      </c>
      <c r="U5736" s="39" t="s">
        <v>13670</v>
      </c>
      <c r="V5736" s="39" t="s">
        <v>3898</v>
      </c>
      <c r="W5736" s="39" t="s">
        <v>3899</v>
      </c>
      <c r="X5736" s="39" t="s">
        <v>13701</v>
      </c>
      <c r="Y5736" s="39" t="s">
        <v>13702</v>
      </c>
      <c r="Z5736" s="39" t="s">
        <v>10730</v>
      </c>
      <c r="AA5736" s="39" t="s">
        <v>10731</v>
      </c>
    </row>
    <row r="5737" ht="15.75" hidden="1" customHeight="1">
      <c r="A5737" s="39" t="s">
        <v>14213</v>
      </c>
      <c r="B5737" s="39" t="s">
        <v>14214</v>
      </c>
      <c r="C5737" s="8">
        <v>6481.0</v>
      </c>
      <c r="D5737" s="8">
        <v>19.0</v>
      </c>
      <c r="E5737" s="8">
        <v>10.0</v>
      </c>
      <c r="F5737" s="8">
        <v>5.0</v>
      </c>
      <c r="G5737" s="8">
        <v>6507.0</v>
      </c>
      <c r="H5737" s="8">
        <v>5733.0</v>
      </c>
      <c r="I5737" s="8">
        <v>6656.0</v>
      </c>
      <c r="J5737" s="8">
        <v>6230.0</v>
      </c>
      <c r="K5737" s="8">
        <v>2327.0</v>
      </c>
      <c r="L5737" s="8">
        <v>6741.0</v>
      </c>
      <c r="M5737" s="8">
        <v>5160.0</v>
      </c>
      <c r="N5737" s="8">
        <v>562.0</v>
      </c>
      <c r="O5737" s="8">
        <v>326.0</v>
      </c>
      <c r="P5737" s="8">
        <v>3.0</v>
      </c>
      <c r="Q5737" s="39" t="s">
        <v>91</v>
      </c>
      <c r="R5737" s="39" t="s">
        <v>14205</v>
      </c>
      <c r="S5737" s="39" t="s">
        <v>14206</v>
      </c>
      <c r="T5737" s="39" t="s">
        <v>13669</v>
      </c>
      <c r="U5737" s="39" t="s">
        <v>13670</v>
      </c>
      <c r="V5737" s="39" t="s">
        <v>3898</v>
      </c>
      <c r="W5737" s="39" t="s">
        <v>3899</v>
      </c>
      <c r="X5737" s="39" t="s">
        <v>13701</v>
      </c>
      <c r="Y5737" s="39" t="s">
        <v>13702</v>
      </c>
      <c r="Z5737" s="39" t="s">
        <v>10730</v>
      </c>
      <c r="AA5737" s="39" t="s">
        <v>10731</v>
      </c>
    </row>
    <row r="5738" ht="15.75" hidden="1" customHeight="1">
      <c r="A5738" s="39" t="s">
        <v>14215</v>
      </c>
      <c r="B5738" s="39" t="s">
        <v>14216</v>
      </c>
      <c r="C5738" s="8">
        <v>5798.0</v>
      </c>
      <c r="D5738" s="8">
        <v>17.0</v>
      </c>
      <c r="E5738" s="8">
        <v>9.0</v>
      </c>
      <c r="F5738" s="8">
        <v>5.0</v>
      </c>
      <c r="G5738" s="8">
        <v>6035.0</v>
      </c>
      <c r="H5738" s="8">
        <v>6205.0</v>
      </c>
      <c r="I5738" s="8">
        <v>6335.0</v>
      </c>
      <c r="J5738" s="8">
        <v>5989.0</v>
      </c>
      <c r="K5738" s="8">
        <v>692.0</v>
      </c>
      <c r="L5738" s="8">
        <v>6644.0</v>
      </c>
      <c r="M5738" s="8">
        <v>6543.0</v>
      </c>
      <c r="N5738" s="8">
        <v>808.0</v>
      </c>
      <c r="O5738" s="8">
        <v>501.0</v>
      </c>
      <c r="P5738" s="8">
        <v>3.0</v>
      </c>
      <c r="Q5738" s="39" t="s">
        <v>91</v>
      </c>
      <c r="R5738" s="39" t="s">
        <v>14205</v>
      </c>
      <c r="S5738" s="39" t="s">
        <v>14206</v>
      </c>
      <c r="T5738" s="39" t="s">
        <v>13669</v>
      </c>
      <c r="U5738" s="39" t="s">
        <v>13670</v>
      </c>
      <c r="V5738" s="39" t="s">
        <v>3898</v>
      </c>
      <c r="W5738" s="39" t="s">
        <v>3899</v>
      </c>
      <c r="X5738" s="39" t="s">
        <v>13701</v>
      </c>
      <c r="Y5738" s="39" t="s">
        <v>13702</v>
      </c>
      <c r="Z5738" s="39" t="s">
        <v>10730</v>
      </c>
      <c r="AA5738" s="39" t="s">
        <v>10731</v>
      </c>
    </row>
    <row r="5739" ht="15.75" hidden="1" customHeight="1">
      <c r="A5739" s="39" t="s">
        <v>14217</v>
      </c>
      <c r="B5739" s="39" t="s">
        <v>14218</v>
      </c>
      <c r="C5739" s="8">
        <v>5929.0</v>
      </c>
      <c r="D5739" s="8">
        <v>17.0</v>
      </c>
      <c r="E5739" s="8">
        <v>9.0</v>
      </c>
      <c r="F5739" s="8">
        <v>5.0</v>
      </c>
      <c r="G5739" s="8">
        <v>5857.0</v>
      </c>
      <c r="H5739" s="8">
        <v>6914.0</v>
      </c>
      <c r="I5739" s="8">
        <v>6390.0</v>
      </c>
      <c r="J5739" s="8">
        <v>5291.0</v>
      </c>
      <c r="K5739" s="8">
        <v>948.0</v>
      </c>
      <c r="L5739" s="8">
        <v>6244.0</v>
      </c>
      <c r="M5739" s="8">
        <v>4355.5</v>
      </c>
      <c r="N5739" s="8">
        <v>653.0</v>
      </c>
      <c r="O5739" s="8">
        <v>385.0</v>
      </c>
      <c r="P5739" s="8">
        <v>3.0</v>
      </c>
      <c r="Q5739" s="39" t="s">
        <v>91</v>
      </c>
      <c r="R5739" s="39" t="s">
        <v>14205</v>
      </c>
      <c r="S5739" s="39" t="s">
        <v>14206</v>
      </c>
      <c r="T5739" s="39" t="s">
        <v>13669</v>
      </c>
      <c r="U5739" s="39" t="s">
        <v>13670</v>
      </c>
      <c r="V5739" s="39" t="s">
        <v>3898</v>
      </c>
      <c r="W5739" s="39" t="s">
        <v>3899</v>
      </c>
      <c r="X5739" s="39" t="s">
        <v>13701</v>
      </c>
      <c r="Y5739" s="39" t="s">
        <v>13702</v>
      </c>
      <c r="Z5739" s="39" t="s">
        <v>10730</v>
      </c>
      <c r="AA5739" s="39" t="s">
        <v>10731</v>
      </c>
    </row>
    <row r="5740" ht="15.75" hidden="1" customHeight="1">
      <c r="A5740" s="39" t="s">
        <v>14219</v>
      </c>
      <c r="B5740" s="39" t="s">
        <v>14220</v>
      </c>
      <c r="C5740" s="8">
        <v>4146.0</v>
      </c>
      <c r="D5740" s="8">
        <v>12.0</v>
      </c>
      <c r="E5740" s="8">
        <v>6.0</v>
      </c>
      <c r="F5740" s="8">
        <v>3.0</v>
      </c>
      <c r="G5740" s="8">
        <v>5041.0</v>
      </c>
      <c r="H5740" s="8">
        <v>3488.0</v>
      </c>
      <c r="I5740" s="8">
        <v>6139.0</v>
      </c>
      <c r="J5740" s="8">
        <v>6222.0</v>
      </c>
      <c r="K5740" s="8">
        <v>294.0</v>
      </c>
      <c r="L5740" s="8">
        <v>5266.0</v>
      </c>
      <c r="M5740" s="8">
        <v>4452.0</v>
      </c>
      <c r="N5740" s="8">
        <v>1002.0</v>
      </c>
      <c r="O5740" s="8">
        <v>661.0</v>
      </c>
      <c r="P5740" s="8">
        <v>5.0</v>
      </c>
      <c r="Q5740" s="39" t="s">
        <v>114</v>
      </c>
      <c r="R5740" s="39" t="s">
        <v>14221</v>
      </c>
      <c r="S5740" s="39" t="s">
        <v>14222</v>
      </c>
      <c r="T5740" s="39" t="s">
        <v>14223</v>
      </c>
      <c r="U5740" s="39" t="s">
        <v>14224</v>
      </c>
      <c r="V5740" s="39" t="s">
        <v>14225</v>
      </c>
      <c r="W5740" s="39" t="s">
        <v>14226</v>
      </c>
      <c r="X5740" s="39" t="s">
        <v>14227</v>
      </c>
      <c r="Y5740" s="39" t="s">
        <v>14228</v>
      </c>
      <c r="Z5740" s="39" t="s">
        <v>10976</v>
      </c>
      <c r="AA5740" s="39" t="s">
        <v>10977</v>
      </c>
    </row>
    <row r="5741" ht="15.75" hidden="1" customHeight="1">
      <c r="A5741" s="39" t="s">
        <v>14229</v>
      </c>
      <c r="B5741" s="39" t="s">
        <v>14230</v>
      </c>
      <c r="C5741" s="8">
        <v>5787.0</v>
      </c>
      <c r="D5741" s="8">
        <v>17.0</v>
      </c>
      <c r="E5741" s="8">
        <v>9.0</v>
      </c>
      <c r="F5741" s="8">
        <v>5.0</v>
      </c>
      <c r="G5741" s="8">
        <v>4952.0</v>
      </c>
      <c r="H5741" s="8">
        <v>6245.0</v>
      </c>
      <c r="I5741" s="8">
        <v>6480.0</v>
      </c>
      <c r="J5741" s="8">
        <v>5196.0</v>
      </c>
      <c r="K5741" s="8">
        <v>1610.0</v>
      </c>
      <c r="L5741" s="8">
        <v>6628.0</v>
      </c>
      <c r="M5741" s="8">
        <v>5878.0</v>
      </c>
      <c r="N5741" s="8">
        <v>781.0</v>
      </c>
      <c r="O5741" s="8">
        <v>438.0</v>
      </c>
      <c r="P5741" s="8">
        <v>5.0</v>
      </c>
      <c r="Q5741" s="39" t="s">
        <v>114</v>
      </c>
      <c r="R5741" s="39" t="s">
        <v>14221</v>
      </c>
      <c r="S5741" s="39" t="s">
        <v>14222</v>
      </c>
      <c r="T5741" s="39" t="s">
        <v>14223</v>
      </c>
      <c r="U5741" s="39" t="s">
        <v>14224</v>
      </c>
      <c r="V5741" s="39" t="s">
        <v>14225</v>
      </c>
      <c r="W5741" s="39" t="s">
        <v>14226</v>
      </c>
      <c r="X5741" s="39" t="s">
        <v>14227</v>
      </c>
      <c r="Y5741" s="39" t="s">
        <v>14228</v>
      </c>
      <c r="Z5741" s="39" t="s">
        <v>10976</v>
      </c>
      <c r="AA5741" s="39" t="s">
        <v>10977</v>
      </c>
    </row>
    <row r="5742" ht="15.75" hidden="1" customHeight="1">
      <c r="A5742" s="39" t="s">
        <v>14231</v>
      </c>
      <c r="B5742" s="39" t="s">
        <v>14232</v>
      </c>
      <c r="C5742" s="8">
        <v>5670.0</v>
      </c>
      <c r="D5742" s="8">
        <v>17.0</v>
      </c>
      <c r="E5742" s="8">
        <v>9.0</v>
      </c>
      <c r="F5742" s="8">
        <v>5.0</v>
      </c>
      <c r="G5742" s="8">
        <v>4894.0</v>
      </c>
      <c r="H5742" s="8">
        <v>5622.0</v>
      </c>
      <c r="I5742" s="8">
        <v>6621.0</v>
      </c>
      <c r="J5742" s="8">
        <v>6472.0</v>
      </c>
      <c r="K5742" s="8">
        <v>1467.0</v>
      </c>
      <c r="L5742" s="8">
        <v>5671.0</v>
      </c>
      <c r="M5742" s="8">
        <v>5082.0</v>
      </c>
      <c r="N5742" s="8">
        <v>985.0</v>
      </c>
      <c r="O5742" s="8">
        <v>597.0</v>
      </c>
      <c r="P5742" s="8">
        <v>5.0</v>
      </c>
      <c r="Q5742" s="39" t="s">
        <v>114</v>
      </c>
      <c r="R5742" s="39" t="s">
        <v>14221</v>
      </c>
      <c r="S5742" s="39" t="s">
        <v>14222</v>
      </c>
      <c r="T5742" s="39" t="s">
        <v>14223</v>
      </c>
      <c r="U5742" s="39" t="s">
        <v>14224</v>
      </c>
      <c r="V5742" s="39" t="s">
        <v>14225</v>
      </c>
      <c r="W5742" s="39" t="s">
        <v>14226</v>
      </c>
      <c r="X5742" s="39" t="s">
        <v>14227</v>
      </c>
      <c r="Y5742" s="39" t="s">
        <v>14228</v>
      </c>
      <c r="Z5742" s="39" t="s">
        <v>10976</v>
      </c>
      <c r="AA5742" s="39" t="s">
        <v>10977</v>
      </c>
    </row>
    <row r="5743" ht="15.75" hidden="1" customHeight="1">
      <c r="A5743" s="39" t="s">
        <v>14233</v>
      </c>
      <c r="B5743" s="39" t="s">
        <v>14234</v>
      </c>
      <c r="C5743" s="8">
        <v>4480.0</v>
      </c>
      <c r="D5743" s="8">
        <v>13.0</v>
      </c>
      <c r="E5743" s="8">
        <v>7.0</v>
      </c>
      <c r="F5743" s="8">
        <v>4.0</v>
      </c>
      <c r="G5743" s="8">
        <v>4936.5</v>
      </c>
      <c r="H5743" s="8">
        <v>5118.0</v>
      </c>
      <c r="I5743" s="8">
        <v>5994.0</v>
      </c>
      <c r="J5743" s="8">
        <v>5428.0</v>
      </c>
      <c r="K5743" s="8">
        <v>169.0</v>
      </c>
      <c r="L5743" s="8">
        <v>6655.0</v>
      </c>
      <c r="M5743" s="8">
        <v>5671.0</v>
      </c>
      <c r="N5743" s="8">
        <v>852.0</v>
      </c>
      <c r="O5743" s="8">
        <v>510.0</v>
      </c>
      <c r="P5743" s="8">
        <v>5.0</v>
      </c>
      <c r="Q5743" s="39" t="s">
        <v>114</v>
      </c>
      <c r="R5743" s="39" t="s">
        <v>14221</v>
      </c>
      <c r="S5743" s="39" t="s">
        <v>14222</v>
      </c>
      <c r="T5743" s="39" t="s">
        <v>14223</v>
      </c>
      <c r="U5743" s="39" t="s">
        <v>14224</v>
      </c>
      <c r="V5743" s="39" t="s">
        <v>14225</v>
      </c>
      <c r="W5743" s="39" t="s">
        <v>14226</v>
      </c>
      <c r="X5743" s="39" t="s">
        <v>14227</v>
      </c>
      <c r="Y5743" s="39" t="s">
        <v>14228</v>
      </c>
      <c r="Z5743" s="39" t="s">
        <v>10976</v>
      </c>
      <c r="AA5743" s="39" t="s">
        <v>10977</v>
      </c>
    </row>
    <row r="5744" ht="15.75" hidden="1" customHeight="1">
      <c r="A5744" s="39" t="s">
        <v>14235</v>
      </c>
      <c r="B5744" s="39" t="s">
        <v>14236</v>
      </c>
      <c r="C5744" s="8">
        <v>4834.0</v>
      </c>
      <c r="D5744" s="8">
        <v>14.0</v>
      </c>
      <c r="E5744" s="8">
        <v>7.0</v>
      </c>
      <c r="F5744" s="8">
        <v>4.0</v>
      </c>
      <c r="G5744" s="8">
        <v>4959.0</v>
      </c>
      <c r="H5744" s="8">
        <v>6399.0</v>
      </c>
      <c r="I5744" s="8">
        <v>5772.0</v>
      </c>
      <c r="J5744" s="8">
        <v>6059.0</v>
      </c>
      <c r="K5744" s="8">
        <v>174.0</v>
      </c>
      <c r="L5744" s="8">
        <v>5880.0</v>
      </c>
      <c r="M5744" s="8">
        <v>4533.0</v>
      </c>
      <c r="N5744" s="8">
        <v>803.0</v>
      </c>
      <c r="O5744" s="8">
        <v>531.0</v>
      </c>
      <c r="P5744" s="8">
        <v>5.0</v>
      </c>
      <c r="Q5744" s="39" t="s">
        <v>114</v>
      </c>
      <c r="R5744" s="39" t="s">
        <v>14221</v>
      </c>
      <c r="S5744" s="39" t="s">
        <v>14222</v>
      </c>
      <c r="T5744" s="39" t="s">
        <v>14223</v>
      </c>
      <c r="U5744" s="39" t="s">
        <v>14224</v>
      </c>
      <c r="V5744" s="39" t="s">
        <v>14225</v>
      </c>
      <c r="W5744" s="39" t="s">
        <v>14226</v>
      </c>
      <c r="X5744" s="39" t="s">
        <v>14227</v>
      </c>
      <c r="Y5744" s="39" t="s">
        <v>14228</v>
      </c>
      <c r="Z5744" s="39" t="s">
        <v>10976</v>
      </c>
      <c r="AA5744" s="39" t="s">
        <v>10977</v>
      </c>
    </row>
    <row r="5745" ht="15.75" hidden="1" customHeight="1">
      <c r="A5745" s="39" t="s">
        <v>14237</v>
      </c>
      <c r="B5745" s="39" t="s">
        <v>14238</v>
      </c>
      <c r="C5745" s="8">
        <v>3962.0</v>
      </c>
      <c r="D5745" s="8">
        <v>12.0</v>
      </c>
      <c r="E5745" s="8">
        <v>6.0</v>
      </c>
      <c r="F5745" s="8">
        <v>3.0</v>
      </c>
      <c r="G5745" s="8">
        <v>4339.0</v>
      </c>
      <c r="H5745" s="8">
        <v>5065.0</v>
      </c>
      <c r="I5745" s="8">
        <v>6053.0</v>
      </c>
      <c r="J5745" s="8">
        <v>5944.0</v>
      </c>
      <c r="K5745" s="8">
        <v>49.0</v>
      </c>
      <c r="L5745" s="8">
        <v>5153.0</v>
      </c>
      <c r="M5745" s="8">
        <v>5359.0</v>
      </c>
      <c r="N5745" s="8">
        <v>839.0</v>
      </c>
      <c r="O5745" s="8">
        <v>513.0</v>
      </c>
      <c r="P5745" s="8">
        <v>6.0</v>
      </c>
      <c r="Q5745" s="39" t="s">
        <v>780</v>
      </c>
      <c r="R5745" s="39" t="s">
        <v>14221</v>
      </c>
      <c r="S5745" s="39" t="s">
        <v>14222</v>
      </c>
      <c r="T5745" s="39" t="s">
        <v>14223</v>
      </c>
      <c r="U5745" s="39" t="s">
        <v>14224</v>
      </c>
      <c r="V5745" s="39" t="s">
        <v>14225</v>
      </c>
      <c r="W5745" s="39" t="s">
        <v>14226</v>
      </c>
      <c r="X5745" s="39" t="s">
        <v>14227</v>
      </c>
      <c r="Y5745" s="39" t="s">
        <v>14228</v>
      </c>
      <c r="Z5745" s="39" t="s">
        <v>10976</v>
      </c>
      <c r="AA5745" s="39" t="s">
        <v>10977</v>
      </c>
    </row>
    <row r="5746" ht="15.75" hidden="1" customHeight="1">
      <c r="A5746" s="39" t="s">
        <v>14239</v>
      </c>
      <c r="B5746" s="39" t="s">
        <v>14240</v>
      </c>
      <c r="C5746" s="8">
        <v>5330.0</v>
      </c>
      <c r="D5746" s="8">
        <v>16.0</v>
      </c>
      <c r="E5746" s="8">
        <v>8.0</v>
      </c>
      <c r="F5746" s="8">
        <v>4.0</v>
      </c>
      <c r="G5746" s="8">
        <v>6322.0</v>
      </c>
      <c r="H5746" s="8">
        <v>6528.0</v>
      </c>
      <c r="I5746" s="8">
        <v>6134.0</v>
      </c>
      <c r="J5746" s="8">
        <v>6381.0</v>
      </c>
      <c r="K5746" s="8">
        <v>200.0</v>
      </c>
      <c r="L5746" s="8">
        <v>4890.0</v>
      </c>
      <c r="M5746" s="8">
        <v>5274.0</v>
      </c>
      <c r="N5746" s="8">
        <v>914.0</v>
      </c>
      <c r="O5746" s="8">
        <v>580.0</v>
      </c>
      <c r="P5746" s="8">
        <v>5.0</v>
      </c>
      <c r="Q5746" s="39" t="s">
        <v>114</v>
      </c>
      <c r="R5746" s="39" t="s">
        <v>14221</v>
      </c>
      <c r="S5746" s="39" t="s">
        <v>14222</v>
      </c>
      <c r="T5746" s="39" t="s">
        <v>14223</v>
      </c>
      <c r="U5746" s="39" t="s">
        <v>14224</v>
      </c>
      <c r="V5746" s="39" t="s">
        <v>14225</v>
      </c>
      <c r="W5746" s="39" t="s">
        <v>14226</v>
      </c>
      <c r="X5746" s="39" t="s">
        <v>14227</v>
      </c>
      <c r="Y5746" s="39" t="s">
        <v>14228</v>
      </c>
      <c r="Z5746" s="39" t="s">
        <v>10976</v>
      </c>
      <c r="AA5746" s="39" t="s">
        <v>10977</v>
      </c>
    </row>
    <row r="5747" ht="15.75" hidden="1" customHeight="1">
      <c r="A5747" s="39" t="s">
        <v>14241</v>
      </c>
      <c r="B5747" s="39" t="s">
        <v>14242</v>
      </c>
      <c r="C5747" s="8">
        <v>2698.0</v>
      </c>
      <c r="D5747" s="8">
        <v>8.0</v>
      </c>
      <c r="E5747" s="8">
        <v>4.0</v>
      </c>
      <c r="F5747" s="8">
        <v>2.0</v>
      </c>
      <c r="G5747" s="8">
        <v>2651.0</v>
      </c>
      <c r="H5747" s="8">
        <v>2631.0</v>
      </c>
      <c r="I5747" s="8">
        <v>3197.0</v>
      </c>
      <c r="J5747" s="8">
        <v>2331.0</v>
      </c>
      <c r="K5747" s="8">
        <v>4152.0</v>
      </c>
      <c r="L5747" s="8">
        <v>1613.0</v>
      </c>
      <c r="M5747" s="8">
        <v>2673.0</v>
      </c>
      <c r="N5747" s="8">
        <v>921.0</v>
      </c>
      <c r="O5747" s="8">
        <v>564.0</v>
      </c>
      <c r="P5747" s="8">
        <v>3.0</v>
      </c>
      <c r="Q5747" s="39" t="s">
        <v>91</v>
      </c>
      <c r="R5747" s="39" t="s">
        <v>14243</v>
      </c>
      <c r="S5747" s="39" t="s">
        <v>14244</v>
      </c>
      <c r="T5747" s="39" t="s">
        <v>14223</v>
      </c>
      <c r="U5747" s="39" t="s">
        <v>14224</v>
      </c>
      <c r="V5747" s="39" t="s">
        <v>14225</v>
      </c>
      <c r="W5747" s="39" t="s">
        <v>14226</v>
      </c>
      <c r="X5747" s="39" t="s">
        <v>14227</v>
      </c>
      <c r="Y5747" s="39" t="s">
        <v>14228</v>
      </c>
      <c r="Z5747" s="39" t="s">
        <v>10976</v>
      </c>
      <c r="AA5747" s="39" t="s">
        <v>10977</v>
      </c>
    </row>
    <row r="5748" ht="15.75" hidden="1" customHeight="1">
      <c r="A5748" s="39" t="s">
        <v>14245</v>
      </c>
      <c r="B5748" s="39" t="s">
        <v>14246</v>
      </c>
      <c r="C5748" s="8">
        <v>3522.0</v>
      </c>
      <c r="D5748" s="8">
        <v>11.0</v>
      </c>
      <c r="E5748" s="8">
        <v>6.0</v>
      </c>
      <c r="F5748" s="8">
        <v>3.0</v>
      </c>
      <c r="G5748" s="8">
        <v>3544.0</v>
      </c>
      <c r="H5748" s="8">
        <v>3366.0</v>
      </c>
      <c r="I5748" s="8">
        <v>2930.0</v>
      </c>
      <c r="J5748" s="8">
        <v>3123.0</v>
      </c>
      <c r="K5748" s="8">
        <v>3334.0</v>
      </c>
      <c r="L5748" s="8">
        <v>3808.0</v>
      </c>
      <c r="M5748" s="8">
        <v>3393.0</v>
      </c>
      <c r="N5748" s="8">
        <v>651.0</v>
      </c>
      <c r="O5748" s="8">
        <v>434.0</v>
      </c>
      <c r="P5748" s="8">
        <v>3.0</v>
      </c>
      <c r="Q5748" s="39" t="s">
        <v>91</v>
      </c>
      <c r="R5748" s="39" t="s">
        <v>14243</v>
      </c>
      <c r="S5748" s="39" t="s">
        <v>14244</v>
      </c>
      <c r="T5748" s="39" t="s">
        <v>14223</v>
      </c>
      <c r="U5748" s="39" t="s">
        <v>14224</v>
      </c>
      <c r="V5748" s="39" t="s">
        <v>14225</v>
      </c>
      <c r="W5748" s="39" t="s">
        <v>14226</v>
      </c>
      <c r="X5748" s="39" t="s">
        <v>14227</v>
      </c>
      <c r="Y5748" s="39" t="s">
        <v>14228</v>
      </c>
      <c r="Z5748" s="39" t="s">
        <v>10976</v>
      </c>
      <c r="AA5748" s="39" t="s">
        <v>10977</v>
      </c>
    </row>
    <row r="5749" ht="15.75" hidden="1" customHeight="1">
      <c r="A5749" s="39" t="s">
        <v>14247</v>
      </c>
      <c r="B5749" s="39" t="s">
        <v>14248</v>
      </c>
      <c r="C5749" s="8">
        <v>3631.0</v>
      </c>
      <c r="D5749" s="8">
        <v>11.0</v>
      </c>
      <c r="E5749" s="8">
        <v>6.0</v>
      </c>
      <c r="F5749" s="8">
        <v>3.0</v>
      </c>
      <c r="G5749" s="8">
        <v>3371.0</v>
      </c>
      <c r="H5749" s="8">
        <v>2917.0</v>
      </c>
      <c r="I5749" s="8">
        <v>4345.0</v>
      </c>
      <c r="J5749" s="8">
        <v>2788.0</v>
      </c>
      <c r="K5749" s="8">
        <v>6693.0</v>
      </c>
      <c r="L5749" s="8">
        <v>2607.0</v>
      </c>
      <c r="M5749" s="8">
        <v>2332.0</v>
      </c>
      <c r="N5749" s="8">
        <v>869.0</v>
      </c>
      <c r="O5749" s="8">
        <v>509.0</v>
      </c>
      <c r="P5749" s="8">
        <v>3.0</v>
      </c>
      <c r="Q5749" s="39" t="s">
        <v>91</v>
      </c>
      <c r="R5749" s="39" t="s">
        <v>14243</v>
      </c>
      <c r="S5749" s="39" t="s">
        <v>14244</v>
      </c>
      <c r="T5749" s="39" t="s">
        <v>14223</v>
      </c>
      <c r="U5749" s="39" t="s">
        <v>14224</v>
      </c>
      <c r="V5749" s="39" t="s">
        <v>14225</v>
      </c>
      <c r="W5749" s="39" t="s">
        <v>14226</v>
      </c>
      <c r="X5749" s="39" t="s">
        <v>14227</v>
      </c>
      <c r="Y5749" s="39" t="s">
        <v>14228</v>
      </c>
      <c r="Z5749" s="39" t="s">
        <v>10976</v>
      </c>
      <c r="AA5749" s="39" t="s">
        <v>10977</v>
      </c>
    </row>
    <row r="5750" ht="15.75" hidden="1" customHeight="1">
      <c r="A5750" s="39" t="s">
        <v>14249</v>
      </c>
      <c r="B5750" s="39" t="s">
        <v>14250</v>
      </c>
      <c r="C5750" s="8">
        <v>5849.0</v>
      </c>
      <c r="D5750" s="8">
        <v>17.0</v>
      </c>
      <c r="E5750" s="8">
        <v>9.0</v>
      </c>
      <c r="F5750" s="8">
        <v>5.0</v>
      </c>
      <c r="G5750" s="8">
        <v>4825.0</v>
      </c>
      <c r="H5750" s="8">
        <v>5668.5</v>
      </c>
      <c r="I5750" s="8">
        <v>4881.0</v>
      </c>
      <c r="J5750" s="8">
        <v>4784.0</v>
      </c>
      <c r="K5750" s="8">
        <v>6469.0</v>
      </c>
      <c r="L5750" s="8">
        <v>5211.0</v>
      </c>
      <c r="M5750" s="8">
        <v>2606.0</v>
      </c>
      <c r="N5750" s="8">
        <v>866.0</v>
      </c>
      <c r="O5750" s="8">
        <v>510.0</v>
      </c>
      <c r="P5750" s="8">
        <v>3.0</v>
      </c>
      <c r="Q5750" s="39" t="s">
        <v>91</v>
      </c>
      <c r="R5750" s="39" t="s">
        <v>14243</v>
      </c>
      <c r="S5750" s="39" t="s">
        <v>14244</v>
      </c>
      <c r="T5750" s="39" t="s">
        <v>14223</v>
      </c>
      <c r="U5750" s="39" t="s">
        <v>14224</v>
      </c>
      <c r="V5750" s="39" t="s">
        <v>14225</v>
      </c>
      <c r="W5750" s="39" t="s">
        <v>14226</v>
      </c>
      <c r="X5750" s="39" t="s">
        <v>14227</v>
      </c>
      <c r="Y5750" s="39" t="s">
        <v>14228</v>
      </c>
      <c r="Z5750" s="39" t="s">
        <v>10976</v>
      </c>
      <c r="AA5750" s="39" t="s">
        <v>10977</v>
      </c>
    </row>
    <row r="5751" ht="15.75" hidden="1" customHeight="1">
      <c r="A5751" s="39" t="s">
        <v>14251</v>
      </c>
      <c r="B5751" s="39" t="s">
        <v>14252</v>
      </c>
      <c r="C5751" s="8">
        <v>5242.0</v>
      </c>
      <c r="D5751" s="8">
        <v>16.0</v>
      </c>
      <c r="E5751" s="8">
        <v>8.0</v>
      </c>
      <c r="F5751" s="8">
        <v>4.0</v>
      </c>
      <c r="G5751" s="8">
        <v>4143.0</v>
      </c>
      <c r="H5751" s="8">
        <v>5180.0</v>
      </c>
      <c r="I5751" s="8">
        <v>6119.0</v>
      </c>
      <c r="J5751" s="8">
        <v>4515.0</v>
      </c>
      <c r="K5751" s="8">
        <v>6122.0</v>
      </c>
      <c r="L5751" s="8">
        <v>1626.0</v>
      </c>
      <c r="M5751" s="8">
        <v>3585.0</v>
      </c>
      <c r="N5751" s="8">
        <v>925.0</v>
      </c>
      <c r="O5751" s="8">
        <v>464.0</v>
      </c>
      <c r="P5751" s="8">
        <v>3.0</v>
      </c>
      <c r="Q5751" s="39" t="s">
        <v>91</v>
      </c>
      <c r="R5751" s="39" t="s">
        <v>14243</v>
      </c>
      <c r="S5751" s="39" t="s">
        <v>14244</v>
      </c>
      <c r="T5751" s="39" t="s">
        <v>14223</v>
      </c>
      <c r="U5751" s="39" t="s">
        <v>14224</v>
      </c>
      <c r="V5751" s="39" t="s">
        <v>14225</v>
      </c>
      <c r="W5751" s="39" t="s">
        <v>14226</v>
      </c>
      <c r="X5751" s="39" t="s">
        <v>14227</v>
      </c>
      <c r="Y5751" s="39" t="s">
        <v>14228</v>
      </c>
      <c r="Z5751" s="39" t="s">
        <v>10976</v>
      </c>
      <c r="AA5751" s="39" t="s">
        <v>10977</v>
      </c>
    </row>
    <row r="5752" ht="15.75" hidden="1" customHeight="1">
      <c r="A5752" s="39" t="s">
        <v>14253</v>
      </c>
      <c r="B5752" s="39" t="s">
        <v>14254</v>
      </c>
      <c r="C5752" s="8">
        <v>6219.0</v>
      </c>
      <c r="D5752" s="8">
        <v>18.0</v>
      </c>
      <c r="E5752" s="8">
        <v>9.0</v>
      </c>
      <c r="F5752" s="8">
        <v>5.0</v>
      </c>
      <c r="G5752" s="8">
        <v>6400.5</v>
      </c>
      <c r="H5752" s="8">
        <v>6869.0</v>
      </c>
      <c r="I5752" s="8">
        <v>5790.0</v>
      </c>
      <c r="J5752" s="8">
        <v>6484.0</v>
      </c>
      <c r="K5752" s="8">
        <v>1125.0</v>
      </c>
      <c r="L5752" s="8">
        <v>5096.0</v>
      </c>
      <c r="M5752" s="8">
        <v>5942.0</v>
      </c>
      <c r="N5752" s="8">
        <v>1022.0</v>
      </c>
      <c r="O5752" s="8">
        <v>603.0</v>
      </c>
      <c r="P5752" s="8">
        <v>3.0</v>
      </c>
      <c r="Q5752" s="39" t="s">
        <v>91</v>
      </c>
      <c r="R5752" s="39" t="s">
        <v>14255</v>
      </c>
      <c r="S5752" s="39" t="s">
        <v>14256</v>
      </c>
      <c r="T5752" s="39" t="s">
        <v>14223</v>
      </c>
      <c r="U5752" s="39" t="s">
        <v>14224</v>
      </c>
      <c r="V5752" s="39" t="s">
        <v>14225</v>
      </c>
      <c r="W5752" s="39" t="s">
        <v>14226</v>
      </c>
      <c r="X5752" s="39" t="s">
        <v>14257</v>
      </c>
      <c r="Y5752" s="39" t="s">
        <v>14258</v>
      </c>
      <c r="Z5752" s="39" t="s">
        <v>10976</v>
      </c>
      <c r="AA5752" s="39" t="s">
        <v>10977</v>
      </c>
    </row>
    <row r="5753" ht="15.75" hidden="1" customHeight="1">
      <c r="A5753" s="39" t="s">
        <v>14259</v>
      </c>
      <c r="B5753" s="39" t="s">
        <v>14260</v>
      </c>
      <c r="C5753" s="8">
        <v>4256.0</v>
      </c>
      <c r="D5753" s="8">
        <v>13.0</v>
      </c>
      <c r="E5753" s="8">
        <v>7.0</v>
      </c>
      <c r="F5753" s="8">
        <v>4.0</v>
      </c>
      <c r="G5753" s="8">
        <v>4429.0</v>
      </c>
      <c r="H5753" s="8">
        <v>3965.0</v>
      </c>
      <c r="I5753" s="8">
        <v>4064.0</v>
      </c>
      <c r="J5753" s="8">
        <v>4122.0</v>
      </c>
      <c r="K5753" s="8">
        <v>2256.0</v>
      </c>
      <c r="L5753" s="8">
        <v>2962.0</v>
      </c>
      <c r="M5753" s="8">
        <v>4029.0</v>
      </c>
      <c r="N5753" s="8">
        <v>890.0</v>
      </c>
      <c r="O5753" s="8">
        <v>513.0</v>
      </c>
      <c r="P5753" s="8">
        <v>3.0</v>
      </c>
      <c r="Q5753" s="39" t="s">
        <v>91</v>
      </c>
      <c r="R5753" s="39" t="s">
        <v>14255</v>
      </c>
      <c r="S5753" s="39" t="s">
        <v>14256</v>
      </c>
      <c r="T5753" s="39" t="s">
        <v>14223</v>
      </c>
      <c r="U5753" s="39" t="s">
        <v>14224</v>
      </c>
      <c r="V5753" s="39" t="s">
        <v>14225</v>
      </c>
      <c r="W5753" s="39" t="s">
        <v>14226</v>
      </c>
      <c r="X5753" s="39" t="s">
        <v>14257</v>
      </c>
      <c r="Y5753" s="39" t="s">
        <v>14258</v>
      </c>
      <c r="Z5753" s="39" t="s">
        <v>10976</v>
      </c>
      <c r="AA5753" s="39" t="s">
        <v>10977</v>
      </c>
    </row>
    <row r="5754" ht="15.75" hidden="1" customHeight="1">
      <c r="A5754" s="39" t="s">
        <v>14261</v>
      </c>
      <c r="B5754" s="39" t="s">
        <v>14262</v>
      </c>
      <c r="C5754" s="8">
        <v>6607.0</v>
      </c>
      <c r="D5754" s="8">
        <v>19.0</v>
      </c>
      <c r="E5754" s="8">
        <v>10.0</v>
      </c>
      <c r="F5754" s="8">
        <v>5.0</v>
      </c>
      <c r="G5754" s="8">
        <v>6812.0</v>
      </c>
      <c r="H5754" s="8">
        <v>6501.0</v>
      </c>
      <c r="I5754" s="8">
        <v>6703.0</v>
      </c>
      <c r="J5754" s="8">
        <v>6455.0</v>
      </c>
      <c r="K5754" s="8">
        <v>1589.0</v>
      </c>
      <c r="L5754" s="8">
        <v>6050.0</v>
      </c>
      <c r="M5754" s="8">
        <v>6729.0</v>
      </c>
      <c r="N5754" s="8">
        <v>737.0</v>
      </c>
      <c r="O5754" s="8">
        <v>417.0</v>
      </c>
      <c r="P5754" s="8">
        <v>3.0</v>
      </c>
      <c r="Q5754" s="39" t="s">
        <v>91</v>
      </c>
      <c r="R5754" s="39" t="s">
        <v>14255</v>
      </c>
      <c r="S5754" s="39" t="s">
        <v>14256</v>
      </c>
      <c r="T5754" s="39" t="s">
        <v>14223</v>
      </c>
      <c r="U5754" s="39" t="s">
        <v>14224</v>
      </c>
      <c r="V5754" s="39" t="s">
        <v>14225</v>
      </c>
      <c r="W5754" s="39" t="s">
        <v>14226</v>
      </c>
      <c r="X5754" s="39" t="s">
        <v>14257</v>
      </c>
      <c r="Y5754" s="39" t="s">
        <v>14258</v>
      </c>
      <c r="Z5754" s="39" t="s">
        <v>10976</v>
      </c>
      <c r="AA5754" s="39" t="s">
        <v>10977</v>
      </c>
    </row>
    <row r="5755" ht="15.75" hidden="1" customHeight="1">
      <c r="A5755" s="39" t="s">
        <v>14263</v>
      </c>
      <c r="B5755" s="39" t="s">
        <v>14264</v>
      </c>
      <c r="C5755" s="8">
        <v>6931.0</v>
      </c>
      <c r="D5755" s="8">
        <v>20.0</v>
      </c>
      <c r="E5755" s="8">
        <v>10.0</v>
      </c>
      <c r="F5755" s="8">
        <v>5.0</v>
      </c>
      <c r="G5755" s="8">
        <v>6779.0</v>
      </c>
      <c r="H5755" s="8">
        <v>6674.0</v>
      </c>
      <c r="I5755" s="8">
        <v>6295.0</v>
      </c>
      <c r="J5755" s="8">
        <v>6640.0</v>
      </c>
      <c r="K5755" s="8">
        <v>4774.0</v>
      </c>
      <c r="L5755" s="8">
        <v>4480.0</v>
      </c>
      <c r="M5755" s="8">
        <v>6896.0</v>
      </c>
      <c r="N5755" s="8">
        <v>691.0</v>
      </c>
      <c r="O5755" s="8">
        <v>338.0</v>
      </c>
      <c r="P5755" s="8">
        <v>3.0</v>
      </c>
      <c r="Q5755" s="39" t="s">
        <v>91</v>
      </c>
      <c r="R5755" s="39" t="s">
        <v>14255</v>
      </c>
      <c r="S5755" s="39" t="s">
        <v>14256</v>
      </c>
      <c r="T5755" s="39" t="s">
        <v>14223</v>
      </c>
      <c r="U5755" s="39" t="s">
        <v>14224</v>
      </c>
      <c r="V5755" s="39" t="s">
        <v>14225</v>
      </c>
      <c r="W5755" s="39" t="s">
        <v>14226</v>
      </c>
      <c r="X5755" s="39" t="s">
        <v>14257</v>
      </c>
      <c r="Y5755" s="39" t="s">
        <v>14258</v>
      </c>
      <c r="Z5755" s="39" t="s">
        <v>10976</v>
      </c>
      <c r="AA5755" s="39" t="s">
        <v>10977</v>
      </c>
    </row>
    <row r="5756" ht="15.75" hidden="1" customHeight="1">
      <c r="A5756" s="39" t="s">
        <v>14265</v>
      </c>
      <c r="B5756" s="39" t="s">
        <v>14266</v>
      </c>
      <c r="C5756" s="8">
        <v>4198.0</v>
      </c>
      <c r="D5756" s="8">
        <v>13.0</v>
      </c>
      <c r="E5756" s="8">
        <v>7.0</v>
      </c>
      <c r="F5756" s="8">
        <v>4.0</v>
      </c>
      <c r="G5756" s="8">
        <v>3857.0</v>
      </c>
      <c r="H5756" s="8">
        <v>3745.0</v>
      </c>
      <c r="I5756" s="8">
        <v>4084.0</v>
      </c>
      <c r="J5756" s="8">
        <v>3914.0</v>
      </c>
      <c r="K5756" s="8">
        <v>2846.0</v>
      </c>
      <c r="L5756" s="8">
        <v>5191.0</v>
      </c>
      <c r="M5756" s="8">
        <v>4831.0</v>
      </c>
      <c r="N5756" s="8">
        <v>963.0</v>
      </c>
      <c r="O5756" s="8">
        <v>556.0</v>
      </c>
      <c r="P5756" s="8">
        <v>3.0</v>
      </c>
      <c r="Q5756" s="39" t="s">
        <v>91</v>
      </c>
      <c r="R5756" s="39" t="s">
        <v>14255</v>
      </c>
      <c r="S5756" s="39" t="s">
        <v>14256</v>
      </c>
      <c r="T5756" s="39" t="s">
        <v>14223</v>
      </c>
      <c r="U5756" s="39" t="s">
        <v>14224</v>
      </c>
      <c r="V5756" s="39" t="s">
        <v>14225</v>
      </c>
      <c r="W5756" s="39" t="s">
        <v>14226</v>
      </c>
      <c r="X5756" s="39" t="s">
        <v>14257</v>
      </c>
      <c r="Y5756" s="39" t="s">
        <v>14258</v>
      </c>
      <c r="Z5756" s="39" t="s">
        <v>10976</v>
      </c>
      <c r="AA5756" s="39" t="s">
        <v>10977</v>
      </c>
    </row>
    <row r="5757" ht="15.75" hidden="1" customHeight="1">
      <c r="A5757" s="39" t="s">
        <v>14267</v>
      </c>
      <c r="B5757" s="39" t="s">
        <v>14268</v>
      </c>
      <c r="C5757" s="8">
        <v>5382.0</v>
      </c>
      <c r="D5757" s="8">
        <v>16.0</v>
      </c>
      <c r="E5757" s="8">
        <v>8.0</v>
      </c>
      <c r="F5757" s="8">
        <v>4.0</v>
      </c>
      <c r="G5757" s="8">
        <v>5139.0</v>
      </c>
      <c r="H5757" s="8">
        <v>6699.0</v>
      </c>
      <c r="I5757" s="8">
        <v>6573.0</v>
      </c>
      <c r="J5757" s="8">
        <v>6700.0</v>
      </c>
      <c r="K5757" s="8">
        <v>375.0</v>
      </c>
      <c r="L5757" s="8">
        <v>5040.0</v>
      </c>
      <c r="M5757" s="8">
        <v>5753.0</v>
      </c>
      <c r="N5757" s="8">
        <v>896.0</v>
      </c>
      <c r="O5757" s="8">
        <v>529.0</v>
      </c>
      <c r="P5757" s="8">
        <v>6.0</v>
      </c>
      <c r="Q5757" s="39" t="s">
        <v>780</v>
      </c>
      <c r="R5757" s="39" t="s">
        <v>14269</v>
      </c>
      <c r="S5757" s="39" t="s">
        <v>14270</v>
      </c>
      <c r="T5757" s="39" t="s">
        <v>14223</v>
      </c>
      <c r="U5757" s="39" t="s">
        <v>14224</v>
      </c>
      <c r="V5757" s="39" t="s">
        <v>14225</v>
      </c>
      <c r="W5757" s="39" t="s">
        <v>14226</v>
      </c>
      <c r="X5757" s="39" t="s">
        <v>14257</v>
      </c>
      <c r="Y5757" s="39" t="s">
        <v>14258</v>
      </c>
      <c r="Z5757" s="39" t="s">
        <v>10976</v>
      </c>
      <c r="AA5757" s="39" t="s">
        <v>10977</v>
      </c>
    </row>
    <row r="5758" ht="15.75" hidden="1" customHeight="1">
      <c r="A5758" s="39" t="s">
        <v>14271</v>
      </c>
      <c r="B5758" s="39" t="s">
        <v>14272</v>
      </c>
      <c r="C5758" s="8">
        <v>4070.0</v>
      </c>
      <c r="D5758" s="8">
        <v>12.0</v>
      </c>
      <c r="E5758" s="8">
        <v>6.0</v>
      </c>
      <c r="F5758" s="8">
        <v>3.0</v>
      </c>
      <c r="G5758" s="8">
        <v>4754.0</v>
      </c>
      <c r="H5758" s="8">
        <v>4244.0</v>
      </c>
      <c r="I5758" s="8">
        <v>5740.0</v>
      </c>
      <c r="J5758" s="8">
        <v>5106.0</v>
      </c>
      <c r="K5758" s="8">
        <v>311.0</v>
      </c>
      <c r="L5758" s="8">
        <v>3555.0</v>
      </c>
      <c r="M5758" s="8">
        <v>4170.0</v>
      </c>
      <c r="N5758" s="8">
        <v>977.0</v>
      </c>
      <c r="O5758" s="8">
        <v>641.0</v>
      </c>
      <c r="P5758" s="8">
        <v>5.0</v>
      </c>
      <c r="Q5758" s="39" t="s">
        <v>114</v>
      </c>
      <c r="R5758" s="39" t="s">
        <v>14269</v>
      </c>
      <c r="S5758" s="39" t="s">
        <v>14270</v>
      </c>
      <c r="T5758" s="39" t="s">
        <v>14223</v>
      </c>
      <c r="U5758" s="39" t="s">
        <v>14224</v>
      </c>
      <c r="V5758" s="39" t="s">
        <v>14225</v>
      </c>
      <c r="W5758" s="39" t="s">
        <v>14226</v>
      </c>
      <c r="X5758" s="39" t="s">
        <v>14257</v>
      </c>
      <c r="Y5758" s="39" t="s">
        <v>14258</v>
      </c>
      <c r="Z5758" s="39" t="s">
        <v>10976</v>
      </c>
      <c r="AA5758" s="39" t="s">
        <v>10977</v>
      </c>
    </row>
    <row r="5759" ht="15.75" hidden="1" customHeight="1">
      <c r="A5759" s="39" t="s">
        <v>14273</v>
      </c>
      <c r="B5759" s="39" t="s">
        <v>14274</v>
      </c>
      <c r="C5759" s="8">
        <v>2560.0</v>
      </c>
      <c r="D5759" s="8">
        <v>8.0</v>
      </c>
      <c r="E5759" s="8">
        <v>4.0</v>
      </c>
      <c r="F5759" s="8">
        <v>2.0</v>
      </c>
      <c r="G5759" s="8">
        <v>2752.0</v>
      </c>
      <c r="H5759" s="8">
        <v>2588.0</v>
      </c>
      <c r="I5759" s="8">
        <v>2445.0</v>
      </c>
      <c r="J5759" s="8">
        <v>2756.0</v>
      </c>
      <c r="K5759" s="8">
        <v>1486.0</v>
      </c>
      <c r="L5759" s="8">
        <v>5655.0</v>
      </c>
      <c r="M5759" s="8">
        <v>2190.0</v>
      </c>
      <c r="N5759" s="8">
        <v>695.0</v>
      </c>
      <c r="O5759" s="8">
        <v>438.0</v>
      </c>
      <c r="P5759" s="8">
        <v>5.0</v>
      </c>
      <c r="Q5759" s="39" t="s">
        <v>114</v>
      </c>
      <c r="R5759" s="39" t="s">
        <v>14269</v>
      </c>
      <c r="S5759" s="39" t="s">
        <v>14270</v>
      </c>
      <c r="T5759" s="39" t="s">
        <v>14223</v>
      </c>
      <c r="U5759" s="39" t="s">
        <v>14224</v>
      </c>
      <c r="V5759" s="39" t="s">
        <v>14225</v>
      </c>
      <c r="W5759" s="39" t="s">
        <v>14226</v>
      </c>
      <c r="X5759" s="39" t="s">
        <v>14257</v>
      </c>
      <c r="Y5759" s="39" t="s">
        <v>14258</v>
      </c>
      <c r="Z5759" s="39" t="s">
        <v>10976</v>
      </c>
      <c r="AA5759" s="39" t="s">
        <v>10977</v>
      </c>
    </row>
    <row r="5760" ht="15.75" hidden="1" customHeight="1">
      <c r="A5760" s="39" t="s">
        <v>14275</v>
      </c>
      <c r="B5760" s="39" t="s">
        <v>14276</v>
      </c>
      <c r="C5760" s="8">
        <v>4953.0</v>
      </c>
      <c r="D5760" s="8">
        <v>15.0</v>
      </c>
      <c r="E5760" s="8">
        <v>8.0</v>
      </c>
      <c r="F5760" s="8">
        <v>4.0</v>
      </c>
      <c r="G5760" s="8">
        <v>4364.0</v>
      </c>
      <c r="H5760" s="8">
        <v>3821.5</v>
      </c>
      <c r="I5760" s="8">
        <v>6553.0</v>
      </c>
      <c r="J5760" s="8">
        <v>5597.0</v>
      </c>
      <c r="K5760" s="8">
        <v>2697.0</v>
      </c>
      <c r="L5760" s="8">
        <v>4073.0</v>
      </c>
      <c r="M5760" s="8">
        <v>4237.0</v>
      </c>
      <c r="N5760" s="8">
        <v>461.0</v>
      </c>
      <c r="O5760" s="8">
        <v>258.0</v>
      </c>
      <c r="P5760" s="8">
        <v>3.0</v>
      </c>
      <c r="Q5760" s="39" t="s">
        <v>91</v>
      </c>
      <c r="R5760" s="39" t="s">
        <v>14269</v>
      </c>
      <c r="S5760" s="39" t="s">
        <v>14270</v>
      </c>
      <c r="T5760" s="39" t="s">
        <v>14223</v>
      </c>
      <c r="U5760" s="39" t="s">
        <v>14224</v>
      </c>
      <c r="V5760" s="39" t="s">
        <v>14225</v>
      </c>
      <c r="W5760" s="39" t="s">
        <v>14226</v>
      </c>
      <c r="X5760" s="39" t="s">
        <v>14257</v>
      </c>
      <c r="Y5760" s="39" t="s">
        <v>14258</v>
      </c>
      <c r="Z5760" s="39" t="s">
        <v>10976</v>
      </c>
      <c r="AA5760" s="39" t="s">
        <v>10977</v>
      </c>
    </row>
    <row r="5761" ht="15.75" hidden="1" customHeight="1">
      <c r="A5761" s="39" t="s">
        <v>14277</v>
      </c>
      <c r="B5761" s="39" t="s">
        <v>14278</v>
      </c>
      <c r="C5761" s="8">
        <v>3119.0</v>
      </c>
      <c r="D5761" s="8">
        <v>9.0</v>
      </c>
      <c r="E5761" s="8">
        <v>5.0</v>
      </c>
      <c r="F5761" s="8">
        <v>3.0</v>
      </c>
      <c r="G5761" s="8">
        <v>2910.0</v>
      </c>
      <c r="H5761" s="8">
        <v>2976.0</v>
      </c>
      <c r="I5761" s="8">
        <v>2571.0</v>
      </c>
      <c r="J5761" s="8">
        <v>3490.0</v>
      </c>
      <c r="K5761" s="8">
        <v>2893.0</v>
      </c>
      <c r="L5761" s="8">
        <v>5506.0</v>
      </c>
      <c r="M5761" s="8">
        <v>2306.5</v>
      </c>
      <c r="N5761" s="8">
        <v>761.0</v>
      </c>
      <c r="O5761" s="8">
        <v>455.0</v>
      </c>
      <c r="P5761" s="8">
        <v>3.0</v>
      </c>
      <c r="Q5761" s="39" t="s">
        <v>91</v>
      </c>
      <c r="R5761" s="39" t="s">
        <v>14269</v>
      </c>
      <c r="S5761" s="39" t="s">
        <v>14270</v>
      </c>
      <c r="T5761" s="39" t="s">
        <v>14223</v>
      </c>
      <c r="U5761" s="39" t="s">
        <v>14224</v>
      </c>
      <c r="V5761" s="39" t="s">
        <v>14225</v>
      </c>
      <c r="W5761" s="39" t="s">
        <v>14226</v>
      </c>
      <c r="X5761" s="39" t="s">
        <v>14257</v>
      </c>
      <c r="Y5761" s="39" t="s">
        <v>14258</v>
      </c>
      <c r="Z5761" s="39" t="s">
        <v>10976</v>
      </c>
      <c r="AA5761" s="39" t="s">
        <v>10977</v>
      </c>
    </row>
    <row r="5762" ht="15.75" hidden="1" customHeight="1">
      <c r="A5762" s="39" t="s">
        <v>14279</v>
      </c>
      <c r="B5762" s="39" t="s">
        <v>14280</v>
      </c>
      <c r="C5762" s="8">
        <v>4228.0</v>
      </c>
      <c r="D5762" s="8">
        <v>13.0</v>
      </c>
      <c r="E5762" s="8">
        <v>7.0</v>
      </c>
      <c r="F5762" s="8">
        <v>4.0</v>
      </c>
      <c r="G5762" s="8">
        <v>3602.0</v>
      </c>
      <c r="H5762" s="8">
        <v>3738.0</v>
      </c>
      <c r="I5762" s="8">
        <v>3780.0</v>
      </c>
      <c r="J5762" s="8">
        <v>3992.0</v>
      </c>
      <c r="K5762" s="8">
        <v>4557.0</v>
      </c>
      <c r="L5762" s="8">
        <v>4030.0</v>
      </c>
      <c r="M5762" s="8">
        <v>5572.0</v>
      </c>
      <c r="N5762" s="8">
        <v>1166.0</v>
      </c>
      <c r="O5762" s="8">
        <v>659.0</v>
      </c>
      <c r="P5762" s="8">
        <v>3.0</v>
      </c>
      <c r="Q5762" s="39" t="s">
        <v>91</v>
      </c>
      <c r="R5762" s="39" t="s">
        <v>14269</v>
      </c>
      <c r="S5762" s="39" t="s">
        <v>14270</v>
      </c>
      <c r="T5762" s="39" t="s">
        <v>14223</v>
      </c>
      <c r="U5762" s="39" t="s">
        <v>14224</v>
      </c>
      <c r="V5762" s="39" t="s">
        <v>14225</v>
      </c>
      <c r="W5762" s="39" t="s">
        <v>14226</v>
      </c>
      <c r="X5762" s="39" t="s">
        <v>14257</v>
      </c>
      <c r="Y5762" s="39" t="s">
        <v>14258</v>
      </c>
      <c r="Z5762" s="39" t="s">
        <v>10976</v>
      </c>
      <c r="AA5762" s="39" t="s">
        <v>10977</v>
      </c>
    </row>
    <row r="5763" ht="15.75" hidden="1" customHeight="1">
      <c r="A5763" s="39" t="s">
        <v>14281</v>
      </c>
      <c r="B5763" s="39" t="s">
        <v>14282</v>
      </c>
      <c r="C5763" s="8">
        <v>6302.0</v>
      </c>
      <c r="D5763" s="8">
        <v>19.0</v>
      </c>
      <c r="E5763" s="8">
        <v>10.0</v>
      </c>
      <c r="F5763" s="8">
        <v>5.0</v>
      </c>
      <c r="G5763" s="8">
        <v>5869.0</v>
      </c>
      <c r="H5763" s="8">
        <v>5633.0</v>
      </c>
      <c r="I5763" s="8">
        <v>5853.0</v>
      </c>
      <c r="J5763" s="8">
        <v>5699.0</v>
      </c>
      <c r="K5763" s="8">
        <v>4532.0</v>
      </c>
      <c r="L5763" s="8">
        <v>3956.0</v>
      </c>
      <c r="M5763" s="8">
        <v>6067.0</v>
      </c>
      <c r="N5763" s="8">
        <v>753.0</v>
      </c>
      <c r="O5763" s="8">
        <v>433.0</v>
      </c>
      <c r="P5763" s="8">
        <v>3.0</v>
      </c>
      <c r="Q5763" s="39" t="s">
        <v>91</v>
      </c>
      <c r="R5763" s="39" t="s">
        <v>14269</v>
      </c>
      <c r="S5763" s="39" t="s">
        <v>14270</v>
      </c>
      <c r="T5763" s="39" t="s">
        <v>14223</v>
      </c>
      <c r="U5763" s="39" t="s">
        <v>14224</v>
      </c>
      <c r="V5763" s="39" t="s">
        <v>14225</v>
      </c>
      <c r="W5763" s="39" t="s">
        <v>14226</v>
      </c>
      <c r="X5763" s="39" t="s">
        <v>14257</v>
      </c>
      <c r="Y5763" s="39" t="s">
        <v>14258</v>
      </c>
      <c r="Z5763" s="39" t="s">
        <v>10976</v>
      </c>
      <c r="AA5763" s="39" t="s">
        <v>10977</v>
      </c>
    </row>
    <row r="5764" ht="15.75" hidden="1" customHeight="1">
      <c r="A5764" s="39" t="s">
        <v>14283</v>
      </c>
      <c r="B5764" s="39" t="s">
        <v>14284</v>
      </c>
      <c r="C5764" s="8">
        <v>5102.0</v>
      </c>
      <c r="D5764" s="8">
        <v>15.0</v>
      </c>
      <c r="E5764" s="8">
        <v>8.0</v>
      </c>
      <c r="F5764" s="8">
        <v>4.0</v>
      </c>
      <c r="G5764" s="8">
        <v>5338.0</v>
      </c>
      <c r="H5764" s="8">
        <v>5631.0</v>
      </c>
      <c r="I5764" s="8">
        <v>6204.0</v>
      </c>
      <c r="J5764" s="8">
        <v>5730.0</v>
      </c>
      <c r="K5764" s="8">
        <v>405.0</v>
      </c>
      <c r="L5764" s="8">
        <v>6490.0</v>
      </c>
      <c r="M5764" s="8">
        <v>4922.0</v>
      </c>
      <c r="N5764" s="8">
        <v>612.0</v>
      </c>
      <c r="O5764" s="8">
        <v>390.0</v>
      </c>
      <c r="P5764" s="8">
        <v>5.0</v>
      </c>
      <c r="Q5764" s="39" t="s">
        <v>114</v>
      </c>
      <c r="R5764" s="39" t="s">
        <v>14285</v>
      </c>
      <c r="S5764" s="39" t="s">
        <v>14286</v>
      </c>
      <c r="T5764" s="39" t="s">
        <v>14223</v>
      </c>
      <c r="U5764" s="39" t="s">
        <v>14224</v>
      </c>
      <c r="V5764" s="39" t="s">
        <v>14225</v>
      </c>
      <c r="W5764" s="39" t="s">
        <v>14226</v>
      </c>
      <c r="X5764" s="39" t="s">
        <v>14287</v>
      </c>
      <c r="Y5764" s="39" t="s">
        <v>14288</v>
      </c>
      <c r="Z5764" s="39" t="s">
        <v>10976</v>
      </c>
      <c r="AA5764" s="39" t="s">
        <v>10977</v>
      </c>
    </row>
    <row r="5765" ht="15.75" hidden="1" customHeight="1">
      <c r="A5765" s="39" t="s">
        <v>14289</v>
      </c>
      <c r="B5765" s="39" t="s">
        <v>14290</v>
      </c>
      <c r="C5765" s="8">
        <v>5466.0</v>
      </c>
      <c r="D5765" s="8">
        <v>16.0</v>
      </c>
      <c r="E5765" s="8">
        <v>8.0</v>
      </c>
      <c r="F5765" s="8">
        <v>4.0</v>
      </c>
      <c r="G5765" s="8">
        <v>4422.0</v>
      </c>
      <c r="H5765" s="8">
        <v>5209.0</v>
      </c>
      <c r="I5765" s="8">
        <v>5364.0</v>
      </c>
      <c r="J5765" s="8">
        <v>4848.0</v>
      </c>
      <c r="K5765" s="8">
        <v>3602.0</v>
      </c>
      <c r="L5765" s="8">
        <v>5858.5</v>
      </c>
      <c r="M5765" s="8">
        <v>6273.0</v>
      </c>
      <c r="N5765" s="8">
        <v>948.0</v>
      </c>
      <c r="O5765" s="8">
        <v>540.0</v>
      </c>
      <c r="P5765" s="8">
        <v>5.0</v>
      </c>
      <c r="Q5765" s="39" t="s">
        <v>114</v>
      </c>
      <c r="R5765" s="39" t="s">
        <v>14285</v>
      </c>
      <c r="S5765" s="39" t="s">
        <v>14286</v>
      </c>
      <c r="T5765" s="39" t="s">
        <v>14223</v>
      </c>
      <c r="U5765" s="39" t="s">
        <v>14224</v>
      </c>
      <c r="V5765" s="39" t="s">
        <v>14225</v>
      </c>
      <c r="W5765" s="39" t="s">
        <v>14226</v>
      </c>
      <c r="X5765" s="39" t="s">
        <v>14287</v>
      </c>
      <c r="Y5765" s="39" t="s">
        <v>14288</v>
      </c>
      <c r="Z5765" s="39" t="s">
        <v>10976</v>
      </c>
      <c r="AA5765" s="39" t="s">
        <v>10977</v>
      </c>
    </row>
    <row r="5766" ht="15.75" hidden="1" customHeight="1">
      <c r="A5766" s="39" t="s">
        <v>14291</v>
      </c>
      <c r="B5766" s="39" t="s">
        <v>14292</v>
      </c>
      <c r="C5766" s="8">
        <v>3783.0</v>
      </c>
      <c r="D5766" s="8">
        <v>11.0</v>
      </c>
      <c r="E5766" s="8">
        <v>6.0</v>
      </c>
      <c r="F5766" s="8">
        <v>3.0</v>
      </c>
      <c r="G5766" s="8">
        <v>3585.5</v>
      </c>
      <c r="H5766" s="8">
        <v>3518.0</v>
      </c>
      <c r="I5766" s="8">
        <v>4096.0</v>
      </c>
      <c r="J5766" s="8">
        <v>3976.0</v>
      </c>
      <c r="K5766" s="8">
        <v>2227.0</v>
      </c>
      <c r="L5766" s="8">
        <v>3629.0</v>
      </c>
      <c r="M5766" s="8">
        <v>3183.0</v>
      </c>
      <c r="N5766" s="8">
        <v>780.0</v>
      </c>
      <c r="O5766" s="8">
        <v>460.0</v>
      </c>
      <c r="P5766" s="8">
        <v>5.0</v>
      </c>
      <c r="Q5766" s="39" t="s">
        <v>114</v>
      </c>
      <c r="R5766" s="39" t="s">
        <v>14285</v>
      </c>
      <c r="S5766" s="39" t="s">
        <v>14286</v>
      </c>
      <c r="T5766" s="39" t="s">
        <v>14223</v>
      </c>
      <c r="U5766" s="39" t="s">
        <v>14224</v>
      </c>
      <c r="V5766" s="39" t="s">
        <v>14225</v>
      </c>
      <c r="W5766" s="39" t="s">
        <v>14226</v>
      </c>
      <c r="X5766" s="39" t="s">
        <v>14287</v>
      </c>
      <c r="Y5766" s="39" t="s">
        <v>14288</v>
      </c>
      <c r="Z5766" s="39" t="s">
        <v>10976</v>
      </c>
      <c r="AA5766" s="39" t="s">
        <v>10977</v>
      </c>
    </row>
    <row r="5767" ht="15.75" hidden="1" customHeight="1">
      <c r="A5767" s="39" t="s">
        <v>14293</v>
      </c>
      <c r="B5767" s="39" t="s">
        <v>14294</v>
      </c>
      <c r="C5767" s="8">
        <v>3750.0</v>
      </c>
      <c r="D5767" s="8">
        <v>11.0</v>
      </c>
      <c r="E5767" s="8">
        <v>6.0</v>
      </c>
      <c r="F5767" s="8">
        <v>3.0</v>
      </c>
      <c r="G5767" s="8">
        <v>4232.0</v>
      </c>
      <c r="H5767" s="8">
        <v>5501.0</v>
      </c>
      <c r="I5767" s="8">
        <v>5185.0</v>
      </c>
      <c r="J5767" s="8">
        <v>4460.0</v>
      </c>
      <c r="K5767" s="8">
        <v>61.0</v>
      </c>
      <c r="L5767" s="8">
        <v>5360.0</v>
      </c>
      <c r="M5767" s="8">
        <v>3627.0</v>
      </c>
      <c r="N5767" s="8">
        <v>1643.0</v>
      </c>
      <c r="O5767" s="8">
        <v>1063.0</v>
      </c>
      <c r="P5767" s="8">
        <v>5.0</v>
      </c>
      <c r="Q5767" s="39" t="s">
        <v>114</v>
      </c>
      <c r="R5767" s="39" t="s">
        <v>14285</v>
      </c>
      <c r="S5767" s="39" t="s">
        <v>14286</v>
      </c>
      <c r="T5767" s="39" t="s">
        <v>14223</v>
      </c>
      <c r="U5767" s="39" t="s">
        <v>14224</v>
      </c>
      <c r="V5767" s="39" t="s">
        <v>14225</v>
      </c>
      <c r="W5767" s="39" t="s">
        <v>14226</v>
      </c>
      <c r="X5767" s="39" t="s">
        <v>14295</v>
      </c>
      <c r="Y5767" s="39" t="s">
        <v>14296</v>
      </c>
      <c r="Z5767" s="39" t="s">
        <v>10976</v>
      </c>
      <c r="AA5767" s="39" t="s">
        <v>10977</v>
      </c>
    </row>
    <row r="5768" ht="15.75" hidden="1" customHeight="1">
      <c r="A5768" s="39" t="s">
        <v>14297</v>
      </c>
      <c r="B5768" s="39" t="s">
        <v>14298</v>
      </c>
      <c r="C5768" s="8">
        <v>4872.0</v>
      </c>
      <c r="D5768" s="8">
        <v>14.0</v>
      </c>
      <c r="E5768" s="8">
        <v>7.0</v>
      </c>
      <c r="F5768" s="8">
        <v>4.0</v>
      </c>
      <c r="G5768" s="8">
        <v>4805.5</v>
      </c>
      <c r="H5768" s="8">
        <v>4576.0</v>
      </c>
      <c r="I5768" s="8">
        <v>6027.0</v>
      </c>
      <c r="J5768" s="8">
        <v>4433.0</v>
      </c>
      <c r="K5768" s="8">
        <v>1454.0</v>
      </c>
      <c r="L5768" s="8">
        <v>4828.0</v>
      </c>
      <c r="M5768" s="8">
        <v>3846.0</v>
      </c>
      <c r="N5768" s="8">
        <v>711.0</v>
      </c>
      <c r="O5768" s="8">
        <v>441.0</v>
      </c>
      <c r="P5768" s="8">
        <v>5.0</v>
      </c>
      <c r="Q5768" s="39" t="s">
        <v>114</v>
      </c>
      <c r="R5768" s="39" t="s">
        <v>14285</v>
      </c>
      <c r="S5768" s="39" t="s">
        <v>14286</v>
      </c>
      <c r="T5768" s="39" t="s">
        <v>14223</v>
      </c>
      <c r="U5768" s="39" t="s">
        <v>14224</v>
      </c>
      <c r="V5768" s="39" t="s">
        <v>14225</v>
      </c>
      <c r="W5768" s="39" t="s">
        <v>14226</v>
      </c>
      <c r="X5768" s="39" t="s">
        <v>14295</v>
      </c>
      <c r="Y5768" s="39" t="s">
        <v>14296</v>
      </c>
      <c r="Z5768" s="39" t="s">
        <v>10976</v>
      </c>
      <c r="AA5768" s="39" t="s">
        <v>10977</v>
      </c>
    </row>
    <row r="5769" ht="15.75" hidden="1" customHeight="1">
      <c r="A5769" s="39" t="s">
        <v>14299</v>
      </c>
      <c r="B5769" s="39" t="s">
        <v>14300</v>
      </c>
      <c r="C5769" s="8">
        <v>5724.0</v>
      </c>
      <c r="D5769" s="8">
        <v>17.0</v>
      </c>
      <c r="E5769" s="8">
        <v>9.0</v>
      </c>
      <c r="F5769" s="8">
        <v>5.0</v>
      </c>
      <c r="G5769" s="8">
        <v>6195.0</v>
      </c>
      <c r="H5769" s="8">
        <v>6308.0</v>
      </c>
      <c r="I5769" s="8">
        <v>5422.0</v>
      </c>
      <c r="J5769" s="8">
        <v>6028.0</v>
      </c>
      <c r="K5769" s="8">
        <v>701.0</v>
      </c>
      <c r="L5769" s="8">
        <v>6264.0</v>
      </c>
      <c r="M5769" s="8">
        <v>6201.0</v>
      </c>
      <c r="N5769" s="8">
        <v>906.0</v>
      </c>
      <c r="O5769" s="8">
        <v>542.0</v>
      </c>
      <c r="P5769" s="8">
        <v>5.0</v>
      </c>
      <c r="Q5769" s="39" t="s">
        <v>114</v>
      </c>
      <c r="R5769" s="39" t="s">
        <v>14285</v>
      </c>
      <c r="S5769" s="39" t="s">
        <v>14286</v>
      </c>
      <c r="T5769" s="39" t="s">
        <v>14223</v>
      </c>
      <c r="U5769" s="39" t="s">
        <v>14224</v>
      </c>
      <c r="V5769" s="39" t="s">
        <v>14225</v>
      </c>
      <c r="W5769" s="39" t="s">
        <v>14226</v>
      </c>
      <c r="X5769" s="39" t="s">
        <v>14257</v>
      </c>
      <c r="Y5769" s="39" t="s">
        <v>14258</v>
      </c>
      <c r="Z5769" s="39" t="s">
        <v>10976</v>
      </c>
      <c r="AA5769" s="39" t="s">
        <v>10977</v>
      </c>
    </row>
    <row r="5770" ht="15.75" hidden="1" customHeight="1">
      <c r="A5770" s="39" t="s">
        <v>14301</v>
      </c>
      <c r="B5770" s="39" t="s">
        <v>14302</v>
      </c>
      <c r="C5770" s="8">
        <v>3787.0</v>
      </c>
      <c r="D5770" s="8">
        <v>11.0</v>
      </c>
      <c r="E5770" s="8">
        <v>6.0</v>
      </c>
      <c r="F5770" s="8">
        <v>3.0</v>
      </c>
      <c r="G5770" s="8">
        <v>4007.0</v>
      </c>
      <c r="H5770" s="8">
        <v>3516.0</v>
      </c>
      <c r="I5770" s="8">
        <v>4435.0</v>
      </c>
      <c r="J5770" s="8">
        <v>2809.0</v>
      </c>
      <c r="K5770" s="8">
        <v>3118.0</v>
      </c>
      <c r="L5770" s="8">
        <v>2168.0</v>
      </c>
      <c r="M5770" s="8">
        <v>3719.0</v>
      </c>
      <c r="N5770" s="8">
        <v>871.0</v>
      </c>
      <c r="O5770" s="8">
        <v>565.0</v>
      </c>
      <c r="P5770" s="8">
        <v>2.0</v>
      </c>
      <c r="Q5770" s="39" t="s">
        <v>877</v>
      </c>
      <c r="R5770" s="39" t="s">
        <v>14303</v>
      </c>
      <c r="S5770" s="39" t="s">
        <v>14304</v>
      </c>
      <c r="T5770" s="39" t="s">
        <v>14223</v>
      </c>
      <c r="U5770" s="39" t="s">
        <v>14224</v>
      </c>
      <c r="V5770" s="39" t="s">
        <v>14225</v>
      </c>
      <c r="W5770" s="39" t="s">
        <v>14226</v>
      </c>
      <c r="X5770" s="39" t="s">
        <v>14295</v>
      </c>
      <c r="Y5770" s="39" t="s">
        <v>14296</v>
      </c>
      <c r="Z5770" s="39" t="s">
        <v>10976</v>
      </c>
      <c r="AA5770" s="39" t="s">
        <v>10977</v>
      </c>
    </row>
    <row r="5771" ht="15.75" hidden="1" customHeight="1">
      <c r="A5771" s="39" t="s">
        <v>14305</v>
      </c>
      <c r="B5771" s="39" t="s">
        <v>14306</v>
      </c>
      <c r="C5771" s="8">
        <v>1696.0</v>
      </c>
      <c r="D5771" s="8">
        <v>5.0</v>
      </c>
      <c r="E5771" s="8">
        <v>3.0</v>
      </c>
      <c r="F5771" s="8">
        <v>2.0</v>
      </c>
      <c r="G5771" s="8">
        <v>2270.0</v>
      </c>
      <c r="H5771" s="8">
        <v>1721.0</v>
      </c>
      <c r="I5771" s="8">
        <v>1526.0</v>
      </c>
      <c r="J5771" s="8">
        <v>1684.0</v>
      </c>
      <c r="K5771" s="8">
        <v>6680.0</v>
      </c>
      <c r="L5771" s="8">
        <v>74.0</v>
      </c>
      <c r="M5771" s="8">
        <v>1188.0</v>
      </c>
      <c r="N5771" s="8">
        <v>781.0</v>
      </c>
      <c r="O5771" s="8">
        <v>590.0</v>
      </c>
      <c r="P5771" s="8">
        <v>2.0</v>
      </c>
      <c r="Q5771" s="39" t="s">
        <v>877</v>
      </c>
      <c r="R5771" s="39" t="s">
        <v>14303</v>
      </c>
      <c r="S5771" s="39" t="s">
        <v>14304</v>
      </c>
      <c r="T5771" s="39" t="s">
        <v>14223</v>
      </c>
      <c r="U5771" s="39" t="s">
        <v>14224</v>
      </c>
      <c r="V5771" s="39" t="s">
        <v>14225</v>
      </c>
      <c r="W5771" s="39" t="s">
        <v>14226</v>
      </c>
      <c r="X5771" s="39" t="s">
        <v>14295</v>
      </c>
      <c r="Y5771" s="39" t="s">
        <v>14296</v>
      </c>
      <c r="Z5771" s="39" t="s">
        <v>10976</v>
      </c>
      <c r="AA5771" s="39" t="s">
        <v>10977</v>
      </c>
    </row>
    <row r="5772" ht="15.75" hidden="1" customHeight="1">
      <c r="A5772" s="39" t="s">
        <v>14307</v>
      </c>
      <c r="B5772" s="39" t="s">
        <v>14308</v>
      </c>
      <c r="C5772" s="8">
        <v>2921.0</v>
      </c>
      <c r="D5772" s="8">
        <v>9.0</v>
      </c>
      <c r="E5772" s="8">
        <v>5.0</v>
      </c>
      <c r="F5772" s="8">
        <v>3.0</v>
      </c>
      <c r="G5772" s="8">
        <v>3685.0</v>
      </c>
      <c r="H5772" s="8">
        <v>2650.5</v>
      </c>
      <c r="I5772" s="8">
        <v>2765.0</v>
      </c>
      <c r="J5772" s="8">
        <v>2635.0</v>
      </c>
      <c r="K5772" s="8">
        <v>3594.0</v>
      </c>
      <c r="L5772" s="8">
        <v>1074.0</v>
      </c>
      <c r="M5772" s="8">
        <v>2782.0</v>
      </c>
      <c r="N5772" s="8">
        <v>958.0</v>
      </c>
      <c r="O5772" s="8">
        <v>600.0</v>
      </c>
      <c r="P5772" s="8">
        <v>2.0</v>
      </c>
      <c r="Q5772" s="39" t="s">
        <v>877</v>
      </c>
      <c r="R5772" s="39" t="s">
        <v>14303</v>
      </c>
      <c r="S5772" s="39" t="s">
        <v>14304</v>
      </c>
      <c r="T5772" s="39" t="s">
        <v>14223</v>
      </c>
      <c r="U5772" s="39" t="s">
        <v>14224</v>
      </c>
      <c r="V5772" s="39" t="s">
        <v>14225</v>
      </c>
      <c r="W5772" s="39" t="s">
        <v>14226</v>
      </c>
      <c r="X5772" s="39" t="s">
        <v>14295</v>
      </c>
      <c r="Y5772" s="39" t="s">
        <v>14296</v>
      </c>
      <c r="Z5772" s="39" t="s">
        <v>10976</v>
      </c>
      <c r="AA5772" s="39" t="s">
        <v>10977</v>
      </c>
    </row>
    <row r="5773" ht="15.75" hidden="1" customHeight="1">
      <c r="A5773" s="39" t="s">
        <v>14309</v>
      </c>
      <c r="B5773" s="39" t="s">
        <v>14310</v>
      </c>
      <c r="C5773" s="8">
        <v>2835.0</v>
      </c>
      <c r="D5773" s="8">
        <v>9.0</v>
      </c>
      <c r="E5773" s="8">
        <v>5.0</v>
      </c>
      <c r="F5773" s="8">
        <v>3.0</v>
      </c>
      <c r="G5773" s="8">
        <v>2827.0</v>
      </c>
      <c r="H5773" s="8">
        <v>3040.0</v>
      </c>
      <c r="I5773" s="8">
        <v>2573.0</v>
      </c>
      <c r="J5773" s="8">
        <v>2500.0</v>
      </c>
      <c r="K5773" s="8">
        <v>2407.0</v>
      </c>
      <c r="L5773" s="8">
        <v>3479.0</v>
      </c>
      <c r="M5773" s="8">
        <v>3821.0</v>
      </c>
      <c r="N5773" s="8">
        <v>1057.0</v>
      </c>
      <c r="O5773" s="8">
        <v>735.0</v>
      </c>
      <c r="P5773" s="8">
        <v>2.0</v>
      </c>
      <c r="Q5773" s="39" t="s">
        <v>877</v>
      </c>
      <c r="R5773" s="39" t="s">
        <v>14303</v>
      </c>
      <c r="S5773" s="39" t="s">
        <v>14304</v>
      </c>
      <c r="T5773" s="39" t="s">
        <v>14223</v>
      </c>
      <c r="U5773" s="39" t="s">
        <v>14224</v>
      </c>
      <c r="V5773" s="39" t="s">
        <v>14225</v>
      </c>
      <c r="W5773" s="39" t="s">
        <v>14226</v>
      </c>
      <c r="X5773" s="39" t="s">
        <v>14295</v>
      </c>
      <c r="Y5773" s="39" t="s">
        <v>14296</v>
      </c>
      <c r="Z5773" s="39" t="s">
        <v>10976</v>
      </c>
      <c r="AA5773" s="39" t="s">
        <v>10977</v>
      </c>
    </row>
    <row r="5774" ht="15.75" hidden="1" customHeight="1">
      <c r="A5774" s="39" t="s">
        <v>14311</v>
      </c>
      <c r="B5774" s="39" t="s">
        <v>14312</v>
      </c>
      <c r="C5774" s="8">
        <v>2123.0</v>
      </c>
      <c r="D5774" s="8">
        <v>7.0</v>
      </c>
      <c r="E5774" s="8">
        <v>4.0</v>
      </c>
      <c r="F5774" s="8">
        <v>2.0</v>
      </c>
      <c r="G5774" s="8">
        <v>2283.0</v>
      </c>
      <c r="H5774" s="8">
        <v>2163.0</v>
      </c>
      <c r="I5774" s="8">
        <v>2465.0</v>
      </c>
      <c r="J5774" s="8">
        <v>1784.0</v>
      </c>
      <c r="K5774" s="8">
        <v>6835.0</v>
      </c>
      <c r="L5774" s="8">
        <v>212.0</v>
      </c>
      <c r="M5774" s="8">
        <v>2550.0</v>
      </c>
      <c r="N5774" s="8">
        <v>684.0</v>
      </c>
      <c r="O5774" s="8">
        <v>472.0</v>
      </c>
      <c r="P5774" s="8">
        <v>2.0</v>
      </c>
      <c r="Q5774" s="39" t="s">
        <v>877</v>
      </c>
      <c r="R5774" s="39" t="s">
        <v>14313</v>
      </c>
      <c r="S5774" s="39" t="s">
        <v>14314</v>
      </c>
      <c r="T5774" s="39" t="s">
        <v>14223</v>
      </c>
      <c r="U5774" s="39" t="s">
        <v>14224</v>
      </c>
      <c r="V5774" s="39" t="s">
        <v>14225</v>
      </c>
      <c r="W5774" s="39" t="s">
        <v>14226</v>
      </c>
      <c r="X5774" s="39" t="s">
        <v>14295</v>
      </c>
      <c r="Y5774" s="39" t="s">
        <v>14296</v>
      </c>
      <c r="Z5774" s="39" t="s">
        <v>10976</v>
      </c>
      <c r="AA5774" s="39" t="s">
        <v>10977</v>
      </c>
    </row>
    <row r="5775" ht="15.75" hidden="1" customHeight="1">
      <c r="A5775" s="39" t="s">
        <v>14315</v>
      </c>
      <c r="B5775" s="39" t="s">
        <v>14316</v>
      </c>
      <c r="C5775" s="8">
        <v>1878.0</v>
      </c>
      <c r="D5775" s="8">
        <v>6.0</v>
      </c>
      <c r="E5775" s="8">
        <v>3.0</v>
      </c>
      <c r="F5775" s="8">
        <v>2.0</v>
      </c>
      <c r="G5775" s="8">
        <v>1918.5</v>
      </c>
      <c r="H5775" s="8">
        <v>1665.0</v>
      </c>
      <c r="I5775" s="8">
        <v>2265.0</v>
      </c>
      <c r="J5775" s="8">
        <v>972.0</v>
      </c>
      <c r="K5775" s="8">
        <v>6038.0</v>
      </c>
      <c r="L5775" s="8">
        <v>2896.0</v>
      </c>
      <c r="M5775" s="8">
        <v>2024.0</v>
      </c>
      <c r="N5775" s="8">
        <v>736.0</v>
      </c>
      <c r="O5775" s="8">
        <v>519.0</v>
      </c>
      <c r="P5775" s="8">
        <v>2.0</v>
      </c>
      <c r="Q5775" s="39" t="s">
        <v>877</v>
      </c>
      <c r="R5775" s="39" t="s">
        <v>14313</v>
      </c>
      <c r="S5775" s="39" t="s">
        <v>14314</v>
      </c>
      <c r="T5775" s="39" t="s">
        <v>14223</v>
      </c>
      <c r="U5775" s="39" t="s">
        <v>14224</v>
      </c>
      <c r="V5775" s="39" t="s">
        <v>14225</v>
      </c>
      <c r="W5775" s="39" t="s">
        <v>14226</v>
      </c>
      <c r="X5775" s="39" t="s">
        <v>14295</v>
      </c>
      <c r="Y5775" s="39" t="s">
        <v>14296</v>
      </c>
      <c r="Z5775" s="39" t="s">
        <v>10976</v>
      </c>
      <c r="AA5775" s="39" t="s">
        <v>10977</v>
      </c>
    </row>
    <row r="5776" ht="15.75" hidden="1" customHeight="1">
      <c r="A5776" s="39" t="s">
        <v>14317</v>
      </c>
      <c r="B5776" s="39" t="s">
        <v>14318</v>
      </c>
      <c r="C5776" s="8">
        <v>2616.0</v>
      </c>
      <c r="D5776" s="8">
        <v>8.0</v>
      </c>
      <c r="E5776" s="8">
        <v>4.0</v>
      </c>
      <c r="F5776" s="8">
        <v>2.0</v>
      </c>
      <c r="G5776" s="8">
        <v>2490.5</v>
      </c>
      <c r="H5776" s="8">
        <v>1972.0</v>
      </c>
      <c r="I5776" s="8">
        <v>3413.0</v>
      </c>
      <c r="J5776" s="8">
        <v>2270.0</v>
      </c>
      <c r="K5776" s="8">
        <v>4509.0</v>
      </c>
      <c r="L5776" s="8">
        <v>4761.0</v>
      </c>
      <c r="M5776" s="8">
        <v>3432.0</v>
      </c>
      <c r="N5776" s="8">
        <v>949.0</v>
      </c>
      <c r="O5776" s="8">
        <v>616.0</v>
      </c>
      <c r="P5776" s="8">
        <v>2.0</v>
      </c>
      <c r="Q5776" s="39" t="s">
        <v>877</v>
      </c>
      <c r="R5776" s="39" t="s">
        <v>14313</v>
      </c>
      <c r="S5776" s="39" t="s">
        <v>14314</v>
      </c>
      <c r="T5776" s="39" t="s">
        <v>14223</v>
      </c>
      <c r="U5776" s="39" t="s">
        <v>14224</v>
      </c>
      <c r="V5776" s="39" t="s">
        <v>14225</v>
      </c>
      <c r="W5776" s="39" t="s">
        <v>14226</v>
      </c>
      <c r="X5776" s="39" t="s">
        <v>14295</v>
      </c>
      <c r="Y5776" s="39" t="s">
        <v>14296</v>
      </c>
      <c r="Z5776" s="39" t="s">
        <v>10976</v>
      </c>
      <c r="AA5776" s="39" t="s">
        <v>10977</v>
      </c>
    </row>
    <row r="5777" ht="15.75" hidden="1" customHeight="1">
      <c r="A5777" s="39" t="s">
        <v>14319</v>
      </c>
      <c r="B5777" s="39" t="s">
        <v>14320</v>
      </c>
      <c r="C5777" s="8">
        <v>3458.0</v>
      </c>
      <c r="D5777" s="8">
        <v>10.0</v>
      </c>
      <c r="E5777" s="8">
        <v>5.0</v>
      </c>
      <c r="F5777" s="8">
        <v>3.0</v>
      </c>
      <c r="G5777" s="8">
        <v>3346.0</v>
      </c>
      <c r="H5777" s="8">
        <v>3937.5</v>
      </c>
      <c r="I5777" s="8">
        <v>2446.0</v>
      </c>
      <c r="J5777" s="8">
        <v>2820.0</v>
      </c>
      <c r="K5777" s="8">
        <v>6557.0</v>
      </c>
      <c r="L5777" s="8">
        <v>1226.0</v>
      </c>
      <c r="M5777" s="8">
        <v>2467.5</v>
      </c>
      <c r="N5777" s="8">
        <v>683.0</v>
      </c>
      <c r="O5777" s="8">
        <v>462.0</v>
      </c>
      <c r="P5777" s="8">
        <v>2.0</v>
      </c>
      <c r="Q5777" s="39" t="s">
        <v>877</v>
      </c>
      <c r="R5777" s="39" t="s">
        <v>14313</v>
      </c>
      <c r="S5777" s="39" t="s">
        <v>14314</v>
      </c>
      <c r="T5777" s="39" t="s">
        <v>14223</v>
      </c>
      <c r="U5777" s="39" t="s">
        <v>14224</v>
      </c>
      <c r="V5777" s="39" t="s">
        <v>14225</v>
      </c>
      <c r="W5777" s="39" t="s">
        <v>14226</v>
      </c>
      <c r="X5777" s="39" t="s">
        <v>14295</v>
      </c>
      <c r="Y5777" s="39" t="s">
        <v>14296</v>
      </c>
      <c r="Z5777" s="39" t="s">
        <v>10976</v>
      </c>
      <c r="AA5777" s="39" t="s">
        <v>10977</v>
      </c>
    </row>
    <row r="5778" ht="15.75" hidden="1" customHeight="1">
      <c r="A5778" s="39" t="s">
        <v>14321</v>
      </c>
      <c r="B5778" s="39" t="s">
        <v>14322</v>
      </c>
      <c r="C5778" s="8">
        <v>5082.0</v>
      </c>
      <c r="D5778" s="8">
        <v>15.0</v>
      </c>
      <c r="E5778" s="8">
        <v>8.0</v>
      </c>
      <c r="F5778" s="8">
        <v>4.0</v>
      </c>
      <c r="G5778" s="8">
        <v>4795.0</v>
      </c>
      <c r="H5778" s="8">
        <v>5704.0</v>
      </c>
      <c r="I5778" s="8">
        <v>4438.0</v>
      </c>
      <c r="J5778" s="8">
        <v>4628.0</v>
      </c>
      <c r="K5778" s="8">
        <v>1809.0</v>
      </c>
      <c r="L5778" s="8">
        <v>3774.0</v>
      </c>
      <c r="M5778" s="8">
        <v>5945.0</v>
      </c>
      <c r="N5778" s="8">
        <v>1053.0</v>
      </c>
      <c r="O5778" s="8">
        <v>642.0</v>
      </c>
      <c r="P5778" s="8">
        <v>2.0</v>
      </c>
      <c r="Q5778" s="39" t="s">
        <v>877</v>
      </c>
      <c r="R5778" s="39" t="s">
        <v>14323</v>
      </c>
      <c r="S5778" s="39" t="s">
        <v>14324</v>
      </c>
      <c r="T5778" s="39" t="s">
        <v>14223</v>
      </c>
      <c r="U5778" s="39" t="s">
        <v>14224</v>
      </c>
      <c r="V5778" s="39" t="s">
        <v>14225</v>
      </c>
      <c r="W5778" s="39" t="s">
        <v>14226</v>
      </c>
      <c r="X5778" s="39" t="s">
        <v>14295</v>
      </c>
      <c r="Y5778" s="39" t="s">
        <v>14296</v>
      </c>
      <c r="Z5778" s="39" t="s">
        <v>10976</v>
      </c>
      <c r="AA5778" s="39" t="s">
        <v>10977</v>
      </c>
    </row>
    <row r="5779" ht="15.75" hidden="1" customHeight="1">
      <c r="A5779" s="39" t="s">
        <v>14325</v>
      </c>
      <c r="B5779" s="39" t="s">
        <v>14326</v>
      </c>
      <c r="C5779" s="8">
        <v>3311.0</v>
      </c>
      <c r="D5779" s="8">
        <v>10.0</v>
      </c>
      <c r="E5779" s="8">
        <v>5.0</v>
      </c>
      <c r="F5779" s="8">
        <v>3.0</v>
      </c>
      <c r="G5779" s="8">
        <v>2401.0</v>
      </c>
      <c r="H5779" s="8">
        <v>2850.0</v>
      </c>
      <c r="I5779" s="8">
        <v>4605.0</v>
      </c>
      <c r="J5779" s="8">
        <v>3133.0</v>
      </c>
      <c r="K5779" s="8">
        <v>5371.0</v>
      </c>
      <c r="L5779" s="8">
        <v>3115.0</v>
      </c>
      <c r="M5779" s="8">
        <v>5798.0</v>
      </c>
      <c r="N5779" s="8">
        <v>890.0</v>
      </c>
      <c r="O5779" s="8">
        <v>512.0</v>
      </c>
      <c r="P5779" s="8">
        <v>2.0</v>
      </c>
      <c r="Q5779" s="39" t="s">
        <v>877</v>
      </c>
      <c r="R5779" s="39" t="s">
        <v>14323</v>
      </c>
      <c r="S5779" s="39" t="s">
        <v>14324</v>
      </c>
      <c r="T5779" s="39" t="s">
        <v>14223</v>
      </c>
      <c r="U5779" s="39" t="s">
        <v>14224</v>
      </c>
      <c r="V5779" s="39" t="s">
        <v>14225</v>
      </c>
      <c r="W5779" s="39" t="s">
        <v>14226</v>
      </c>
      <c r="X5779" s="39" t="s">
        <v>14295</v>
      </c>
      <c r="Y5779" s="39" t="s">
        <v>14296</v>
      </c>
      <c r="Z5779" s="39" t="s">
        <v>10976</v>
      </c>
      <c r="AA5779" s="39" t="s">
        <v>10977</v>
      </c>
    </row>
    <row r="5780" ht="15.75" hidden="1" customHeight="1">
      <c r="A5780" s="39" t="s">
        <v>14327</v>
      </c>
      <c r="B5780" s="39" t="s">
        <v>14328</v>
      </c>
      <c r="C5780" s="8">
        <v>1963.0</v>
      </c>
      <c r="D5780" s="8">
        <v>6.0</v>
      </c>
      <c r="E5780" s="8">
        <v>3.0</v>
      </c>
      <c r="F5780" s="8">
        <v>2.0</v>
      </c>
      <c r="G5780" s="8">
        <v>2140.0</v>
      </c>
      <c r="H5780" s="8">
        <v>2105.0</v>
      </c>
      <c r="I5780" s="8">
        <v>1940.0</v>
      </c>
      <c r="J5780" s="8">
        <v>1636.0</v>
      </c>
      <c r="K5780" s="8">
        <v>6628.0</v>
      </c>
      <c r="L5780" s="8">
        <v>261.0</v>
      </c>
      <c r="M5780" s="8">
        <v>2055.0</v>
      </c>
      <c r="N5780" s="8">
        <v>785.0</v>
      </c>
      <c r="O5780" s="8">
        <v>490.0</v>
      </c>
      <c r="P5780" s="8">
        <v>2.0</v>
      </c>
      <c r="Q5780" s="39" t="s">
        <v>877</v>
      </c>
      <c r="R5780" s="39" t="s">
        <v>14323</v>
      </c>
      <c r="S5780" s="39" t="s">
        <v>14324</v>
      </c>
      <c r="T5780" s="39" t="s">
        <v>14223</v>
      </c>
      <c r="U5780" s="39" t="s">
        <v>14224</v>
      </c>
      <c r="V5780" s="39" t="s">
        <v>14225</v>
      </c>
      <c r="W5780" s="39" t="s">
        <v>14226</v>
      </c>
      <c r="X5780" s="39" t="s">
        <v>14295</v>
      </c>
      <c r="Y5780" s="39" t="s">
        <v>14296</v>
      </c>
      <c r="Z5780" s="39" t="s">
        <v>10976</v>
      </c>
      <c r="AA5780" s="39" t="s">
        <v>10977</v>
      </c>
    </row>
    <row r="5781" ht="15.75" hidden="1" customHeight="1">
      <c r="A5781" s="39" t="s">
        <v>14329</v>
      </c>
      <c r="B5781" s="39" t="s">
        <v>14330</v>
      </c>
      <c r="C5781" s="8">
        <v>4603.0</v>
      </c>
      <c r="D5781" s="8">
        <v>14.0</v>
      </c>
      <c r="E5781" s="8">
        <v>7.0</v>
      </c>
      <c r="F5781" s="8">
        <v>4.0</v>
      </c>
      <c r="G5781" s="8">
        <v>4749.0</v>
      </c>
      <c r="H5781" s="8">
        <v>3191.0</v>
      </c>
      <c r="I5781" s="8">
        <v>5668.0</v>
      </c>
      <c r="J5781" s="8">
        <v>4377.0</v>
      </c>
      <c r="K5781" s="8">
        <v>4917.0</v>
      </c>
      <c r="L5781" s="8">
        <v>1893.0</v>
      </c>
      <c r="M5781" s="8">
        <v>4059.0</v>
      </c>
      <c r="N5781" s="8">
        <v>514.0</v>
      </c>
      <c r="O5781" s="8">
        <v>282.0</v>
      </c>
      <c r="P5781" s="8">
        <v>2.0</v>
      </c>
      <c r="Q5781" s="39" t="s">
        <v>877</v>
      </c>
      <c r="R5781" s="39" t="s">
        <v>14323</v>
      </c>
      <c r="S5781" s="39" t="s">
        <v>14324</v>
      </c>
      <c r="T5781" s="39" t="s">
        <v>14223</v>
      </c>
      <c r="U5781" s="39" t="s">
        <v>14224</v>
      </c>
      <c r="V5781" s="39" t="s">
        <v>14225</v>
      </c>
      <c r="W5781" s="39" t="s">
        <v>14226</v>
      </c>
      <c r="X5781" s="39" t="s">
        <v>14295</v>
      </c>
      <c r="Y5781" s="39" t="s">
        <v>14296</v>
      </c>
      <c r="Z5781" s="39" t="s">
        <v>10976</v>
      </c>
      <c r="AA5781" s="39" t="s">
        <v>10977</v>
      </c>
    </row>
    <row r="5782" ht="15.75" hidden="1" customHeight="1">
      <c r="A5782" s="39" t="s">
        <v>14331</v>
      </c>
      <c r="B5782" s="39" t="s">
        <v>14332</v>
      </c>
      <c r="C5782" s="8">
        <v>2274.0</v>
      </c>
      <c r="D5782" s="8">
        <v>7.0</v>
      </c>
      <c r="E5782" s="8">
        <v>4.0</v>
      </c>
      <c r="F5782" s="8">
        <v>2.0</v>
      </c>
      <c r="G5782" s="8">
        <v>3250.0</v>
      </c>
      <c r="H5782" s="8">
        <v>2467.0</v>
      </c>
      <c r="I5782" s="8">
        <v>1726.0</v>
      </c>
      <c r="J5782" s="8">
        <v>1766.0</v>
      </c>
      <c r="K5782" s="8">
        <v>2186.0</v>
      </c>
      <c r="L5782" s="8">
        <v>1591.0</v>
      </c>
      <c r="M5782" s="8">
        <v>2535.0</v>
      </c>
      <c r="N5782" s="8">
        <v>1020.0</v>
      </c>
      <c r="O5782" s="8">
        <v>674.0</v>
      </c>
      <c r="P5782" s="8">
        <v>2.0</v>
      </c>
      <c r="Q5782" s="39" t="s">
        <v>877</v>
      </c>
      <c r="R5782" s="39" t="s">
        <v>14333</v>
      </c>
      <c r="S5782" s="39" t="s">
        <v>14334</v>
      </c>
      <c r="T5782" s="39" t="s">
        <v>14223</v>
      </c>
      <c r="U5782" s="39" t="s">
        <v>14224</v>
      </c>
      <c r="V5782" s="39" t="s">
        <v>14225</v>
      </c>
      <c r="W5782" s="39" t="s">
        <v>14226</v>
      </c>
      <c r="X5782" s="39" t="s">
        <v>14295</v>
      </c>
      <c r="Y5782" s="39" t="s">
        <v>14296</v>
      </c>
      <c r="Z5782" s="39" t="s">
        <v>10976</v>
      </c>
      <c r="AA5782" s="39" t="s">
        <v>10977</v>
      </c>
    </row>
    <row r="5783" ht="15.75" hidden="1" customHeight="1">
      <c r="A5783" s="39" t="s">
        <v>14335</v>
      </c>
      <c r="B5783" s="39" t="s">
        <v>14336</v>
      </c>
      <c r="C5783" s="8">
        <v>277.0</v>
      </c>
      <c r="D5783" s="8">
        <v>1.0</v>
      </c>
      <c r="E5783" s="8">
        <v>1.0</v>
      </c>
      <c r="F5783" s="8">
        <v>1.0</v>
      </c>
      <c r="G5783" s="8">
        <v>224.0</v>
      </c>
      <c r="H5783" s="8">
        <v>339.0</v>
      </c>
      <c r="I5783" s="8">
        <v>440.0</v>
      </c>
      <c r="J5783" s="8">
        <v>342.0</v>
      </c>
      <c r="K5783" s="8">
        <v>5074.0</v>
      </c>
      <c r="L5783" s="8">
        <v>617.0</v>
      </c>
      <c r="M5783" s="8">
        <v>2299.0</v>
      </c>
      <c r="N5783" s="8">
        <v>865.0</v>
      </c>
      <c r="O5783" s="8">
        <v>546.0</v>
      </c>
      <c r="P5783" s="8">
        <v>2.0</v>
      </c>
      <c r="Q5783" s="39" t="s">
        <v>877</v>
      </c>
      <c r="R5783" s="39" t="s">
        <v>14333</v>
      </c>
      <c r="S5783" s="39" t="s">
        <v>14334</v>
      </c>
      <c r="T5783" s="39" t="s">
        <v>14223</v>
      </c>
      <c r="U5783" s="39" t="s">
        <v>14224</v>
      </c>
      <c r="V5783" s="39" t="s">
        <v>14225</v>
      </c>
      <c r="W5783" s="39" t="s">
        <v>14226</v>
      </c>
      <c r="X5783" s="39" t="s">
        <v>14295</v>
      </c>
      <c r="Y5783" s="39" t="s">
        <v>14296</v>
      </c>
      <c r="Z5783" s="39" t="s">
        <v>10976</v>
      </c>
      <c r="AA5783" s="39" t="s">
        <v>10977</v>
      </c>
    </row>
    <row r="5784" ht="15.75" hidden="1" customHeight="1">
      <c r="A5784" s="39" t="s">
        <v>14337</v>
      </c>
      <c r="B5784" s="39" t="s">
        <v>14338</v>
      </c>
      <c r="C5784" s="8">
        <v>993.0</v>
      </c>
      <c r="D5784" s="8">
        <v>3.0</v>
      </c>
      <c r="E5784" s="8">
        <v>2.0</v>
      </c>
      <c r="F5784" s="8">
        <v>1.0</v>
      </c>
      <c r="G5784" s="8">
        <v>1089.0</v>
      </c>
      <c r="H5784" s="8">
        <v>882.0</v>
      </c>
      <c r="I5784" s="8">
        <v>1090.0</v>
      </c>
      <c r="J5784" s="8">
        <v>956.0</v>
      </c>
      <c r="K5784" s="8">
        <v>3681.0</v>
      </c>
      <c r="L5784" s="8">
        <v>1369.0</v>
      </c>
      <c r="M5784" s="8">
        <v>2558.0</v>
      </c>
      <c r="N5784" s="8">
        <v>757.0</v>
      </c>
      <c r="O5784" s="8">
        <v>480.0</v>
      </c>
      <c r="P5784" s="8">
        <v>2.0</v>
      </c>
      <c r="Q5784" s="39" t="s">
        <v>877</v>
      </c>
      <c r="R5784" s="39" t="s">
        <v>14333</v>
      </c>
      <c r="S5784" s="39" t="s">
        <v>14334</v>
      </c>
      <c r="T5784" s="39" t="s">
        <v>14223</v>
      </c>
      <c r="U5784" s="39" t="s">
        <v>14224</v>
      </c>
      <c r="V5784" s="39" t="s">
        <v>14225</v>
      </c>
      <c r="W5784" s="39" t="s">
        <v>14226</v>
      </c>
      <c r="X5784" s="39" t="s">
        <v>14295</v>
      </c>
      <c r="Y5784" s="39" t="s">
        <v>14296</v>
      </c>
      <c r="Z5784" s="39" t="s">
        <v>10976</v>
      </c>
      <c r="AA5784" s="39" t="s">
        <v>10977</v>
      </c>
    </row>
    <row r="5785" ht="15.75" hidden="1" customHeight="1">
      <c r="A5785" s="39" t="s">
        <v>14339</v>
      </c>
      <c r="B5785" s="39" t="s">
        <v>14340</v>
      </c>
      <c r="C5785" s="8">
        <v>5160.0</v>
      </c>
      <c r="D5785" s="8">
        <v>15.0</v>
      </c>
      <c r="E5785" s="8">
        <v>8.0</v>
      </c>
      <c r="F5785" s="8">
        <v>4.0</v>
      </c>
      <c r="G5785" s="8">
        <v>4753.0</v>
      </c>
      <c r="H5785" s="8">
        <v>4748.0</v>
      </c>
      <c r="I5785" s="8">
        <v>6574.0</v>
      </c>
      <c r="J5785" s="8">
        <v>5718.0</v>
      </c>
      <c r="K5785" s="8">
        <v>1069.0</v>
      </c>
      <c r="L5785" s="8">
        <v>6669.0</v>
      </c>
      <c r="M5785" s="8">
        <v>6045.0</v>
      </c>
      <c r="N5785" s="8">
        <v>888.0</v>
      </c>
      <c r="O5785" s="8">
        <v>478.0</v>
      </c>
      <c r="P5785" s="8">
        <v>5.0</v>
      </c>
      <c r="Q5785" s="39" t="s">
        <v>114</v>
      </c>
      <c r="R5785" s="39" t="s">
        <v>14341</v>
      </c>
      <c r="S5785" s="39" t="s">
        <v>14342</v>
      </c>
      <c r="T5785" s="39" t="s">
        <v>14223</v>
      </c>
      <c r="U5785" s="39" t="s">
        <v>14224</v>
      </c>
      <c r="V5785" s="39" t="s">
        <v>14225</v>
      </c>
      <c r="W5785" s="39" t="s">
        <v>14226</v>
      </c>
      <c r="X5785" s="39" t="s">
        <v>14287</v>
      </c>
      <c r="Y5785" s="39" t="s">
        <v>14288</v>
      </c>
      <c r="Z5785" s="39" t="s">
        <v>10976</v>
      </c>
      <c r="AA5785" s="39" t="s">
        <v>10977</v>
      </c>
    </row>
    <row r="5786" ht="15.75" hidden="1" customHeight="1">
      <c r="A5786" s="39" t="s">
        <v>14343</v>
      </c>
      <c r="B5786" s="39" t="s">
        <v>14344</v>
      </c>
      <c r="C5786" s="8">
        <v>3793.0</v>
      </c>
      <c r="D5786" s="8">
        <v>11.0</v>
      </c>
      <c r="E5786" s="8">
        <v>6.0</v>
      </c>
      <c r="F5786" s="8">
        <v>3.0</v>
      </c>
      <c r="G5786" s="8">
        <v>3307.0</v>
      </c>
      <c r="H5786" s="8">
        <v>2890.0</v>
      </c>
      <c r="I5786" s="8">
        <v>4380.0</v>
      </c>
      <c r="J5786" s="8">
        <v>4483.0</v>
      </c>
      <c r="K5786" s="8">
        <v>3917.0</v>
      </c>
      <c r="L5786" s="8">
        <v>4004.0</v>
      </c>
      <c r="M5786" s="8">
        <v>2922.0</v>
      </c>
      <c r="N5786" s="8">
        <v>578.0</v>
      </c>
      <c r="O5786" s="8">
        <v>333.0</v>
      </c>
      <c r="P5786" s="8">
        <v>5.0</v>
      </c>
      <c r="Q5786" s="39" t="s">
        <v>114</v>
      </c>
      <c r="R5786" s="39" t="s">
        <v>14341</v>
      </c>
      <c r="S5786" s="39" t="s">
        <v>14342</v>
      </c>
      <c r="T5786" s="39" t="s">
        <v>14223</v>
      </c>
      <c r="U5786" s="39" t="s">
        <v>14224</v>
      </c>
      <c r="V5786" s="39" t="s">
        <v>14225</v>
      </c>
      <c r="W5786" s="39" t="s">
        <v>14226</v>
      </c>
      <c r="X5786" s="39" t="s">
        <v>14287</v>
      </c>
      <c r="Y5786" s="39" t="s">
        <v>14288</v>
      </c>
      <c r="Z5786" s="39" t="s">
        <v>10976</v>
      </c>
      <c r="AA5786" s="39" t="s">
        <v>10977</v>
      </c>
    </row>
    <row r="5787" ht="15.75" hidden="1" customHeight="1">
      <c r="A5787" s="39" t="s">
        <v>14345</v>
      </c>
      <c r="B5787" s="39" t="s">
        <v>14346</v>
      </c>
      <c r="C5787" s="8">
        <v>5727.0</v>
      </c>
      <c r="D5787" s="8">
        <v>17.0</v>
      </c>
      <c r="E5787" s="8">
        <v>9.0</v>
      </c>
      <c r="F5787" s="8">
        <v>5.0</v>
      </c>
      <c r="G5787" s="8">
        <v>5060.0</v>
      </c>
      <c r="H5787" s="8">
        <v>4783.0</v>
      </c>
      <c r="I5787" s="8">
        <v>6555.0</v>
      </c>
      <c r="J5787" s="8">
        <v>5438.0</v>
      </c>
      <c r="K5787" s="8">
        <v>2880.0</v>
      </c>
      <c r="L5787" s="8">
        <v>6609.0</v>
      </c>
      <c r="M5787" s="8">
        <v>5781.0</v>
      </c>
      <c r="N5787" s="8">
        <v>1132.0</v>
      </c>
      <c r="O5787" s="8">
        <v>713.0</v>
      </c>
      <c r="P5787" s="8">
        <v>5.0</v>
      </c>
      <c r="Q5787" s="39" t="s">
        <v>114</v>
      </c>
      <c r="R5787" s="39" t="s">
        <v>14341</v>
      </c>
      <c r="S5787" s="39" t="s">
        <v>14342</v>
      </c>
      <c r="T5787" s="39" t="s">
        <v>14223</v>
      </c>
      <c r="U5787" s="39" t="s">
        <v>14224</v>
      </c>
      <c r="V5787" s="39" t="s">
        <v>14225</v>
      </c>
      <c r="W5787" s="39" t="s">
        <v>14226</v>
      </c>
      <c r="X5787" s="39" t="s">
        <v>14287</v>
      </c>
      <c r="Y5787" s="39" t="s">
        <v>14288</v>
      </c>
      <c r="Z5787" s="39" t="s">
        <v>10976</v>
      </c>
      <c r="AA5787" s="39" t="s">
        <v>10977</v>
      </c>
    </row>
    <row r="5788" ht="15.75" hidden="1" customHeight="1">
      <c r="A5788" s="39" t="s">
        <v>14347</v>
      </c>
      <c r="B5788" s="39" t="s">
        <v>14348</v>
      </c>
      <c r="C5788" s="8">
        <v>6583.0</v>
      </c>
      <c r="D5788" s="8">
        <v>19.0</v>
      </c>
      <c r="E5788" s="8">
        <v>10.0</v>
      </c>
      <c r="F5788" s="8">
        <v>5.0</v>
      </c>
      <c r="G5788" s="8">
        <v>6151.0</v>
      </c>
      <c r="H5788" s="8">
        <v>5721.0</v>
      </c>
      <c r="I5788" s="8">
        <v>6437.0</v>
      </c>
      <c r="J5788" s="8">
        <v>4575.0</v>
      </c>
      <c r="K5788" s="8">
        <v>6384.0</v>
      </c>
      <c r="L5788" s="8">
        <v>4947.0</v>
      </c>
      <c r="M5788" s="8">
        <v>6641.0</v>
      </c>
      <c r="N5788" s="8">
        <v>754.0</v>
      </c>
      <c r="O5788" s="8">
        <v>363.0</v>
      </c>
      <c r="P5788" s="8">
        <v>5.0</v>
      </c>
      <c r="Q5788" s="39" t="s">
        <v>114</v>
      </c>
      <c r="R5788" s="39" t="s">
        <v>14341</v>
      </c>
      <c r="S5788" s="39" t="s">
        <v>14342</v>
      </c>
      <c r="T5788" s="39" t="s">
        <v>14223</v>
      </c>
      <c r="U5788" s="39" t="s">
        <v>14224</v>
      </c>
      <c r="V5788" s="39" t="s">
        <v>14225</v>
      </c>
      <c r="W5788" s="39" t="s">
        <v>14226</v>
      </c>
      <c r="X5788" s="39" t="s">
        <v>14287</v>
      </c>
      <c r="Y5788" s="39" t="s">
        <v>14288</v>
      </c>
      <c r="Z5788" s="39" t="s">
        <v>10976</v>
      </c>
      <c r="AA5788" s="39" t="s">
        <v>10977</v>
      </c>
    </row>
    <row r="5789" ht="15.75" hidden="1" customHeight="1">
      <c r="A5789" s="39" t="s">
        <v>14349</v>
      </c>
      <c r="B5789" s="39" t="s">
        <v>14350</v>
      </c>
      <c r="C5789" s="8">
        <v>4123.0</v>
      </c>
      <c r="D5789" s="8">
        <v>12.0</v>
      </c>
      <c r="E5789" s="8">
        <v>6.0</v>
      </c>
      <c r="F5789" s="8">
        <v>3.0</v>
      </c>
      <c r="G5789" s="8">
        <v>3851.0</v>
      </c>
      <c r="H5789" s="8">
        <v>3660.0</v>
      </c>
      <c r="I5789" s="8">
        <v>5540.0</v>
      </c>
      <c r="J5789" s="8">
        <v>4159.0</v>
      </c>
      <c r="K5789" s="8">
        <v>1184.0</v>
      </c>
      <c r="L5789" s="8">
        <v>6673.0</v>
      </c>
      <c r="M5789" s="8">
        <v>6254.0</v>
      </c>
      <c r="N5789" s="8">
        <v>450.0</v>
      </c>
      <c r="O5789" s="8">
        <v>263.0</v>
      </c>
      <c r="P5789" s="8">
        <v>2.0</v>
      </c>
      <c r="Q5789" s="39" t="s">
        <v>877</v>
      </c>
      <c r="R5789" s="39" t="s">
        <v>14341</v>
      </c>
      <c r="S5789" s="39" t="s">
        <v>14342</v>
      </c>
      <c r="T5789" s="39" t="s">
        <v>14223</v>
      </c>
      <c r="U5789" s="39" t="s">
        <v>14224</v>
      </c>
      <c r="V5789" s="39" t="s">
        <v>14225</v>
      </c>
      <c r="W5789" s="39" t="s">
        <v>14226</v>
      </c>
      <c r="X5789" s="39" t="s">
        <v>14287</v>
      </c>
      <c r="Y5789" s="39" t="s">
        <v>14288</v>
      </c>
      <c r="Z5789" s="39" t="s">
        <v>10976</v>
      </c>
      <c r="AA5789" s="39" t="s">
        <v>10977</v>
      </c>
    </row>
    <row r="5790" ht="15.75" hidden="1" customHeight="1">
      <c r="A5790" s="39" t="s">
        <v>14351</v>
      </c>
      <c r="B5790" s="39" t="s">
        <v>14352</v>
      </c>
      <c r="C5790" s="8">
        <v>2848.0</v>
      </c>
      <c r="D5790" s="8">
        <v>9.0</v>
      </c>
      <c r="E5790" s="8">
        <v>5.0</v>
      </c>
      <c r="F5790" s="8">
        <v>3.0</v>
      </c>
      <c r="G5790" s="8">
        <v>3043.0</v>
      </c>
      <c r="H5790" s="8">
        <v>2960.0</v>
      </c>
      <c r="I5790" s="8">
        <v>3127.0</v>
      </c>
      <c r="J5790" s="8">
        <v>2376.0</v>
      </c>
      <c r="K5790" s="8">
        <v>1203.0</v>
      </c>
      <c r="L5790" s="8">
        <v>6127.0</v>
      </c>
      <c r="M5790" s="8">
        <v>4490.5</v>
      </c>
      <c r="N5790" s="8">
        <v>793.0</v>
      </c>
      <c r="O5790" s="8">
        <v>516.0</v>
      </c>
      <c r="P5790" s="8">
        <v>2.0</v>
      </c>
      <c r="Q5790" s="39" t="s">
        <v>877</v>
      </c>
      <c r="R5790" s="39" t="s">
        <v>14341</v>
      </c>
      <c r="S5790" s="39" t="s">
        <v>14342</v>
      </c>
      <c r="T5790" s="39" t="s">
        <v>14223</v>
      </c>
      <c r="U5790" s="39" t="s">
        <v>14224</v>
      </c>
      <c r="V5790" s="39" t="s">
        <v>14225</v>
      </c>
      <c r="W5790" s="39" t="s">
        <v>14226</v>
      </c>
      <c r="X5790" s="39" t="s">
        <v>14287</v>
      </c>
      <c r="Y5790" s="39" t="s">
        <v>14288</v>
      </c>
      <c r="Z5790" s="39" t="s">
        <v>10976</v>
      </c>
      <c r="AA5790" s="39" t="s">
        <v>10977</v>
      </c>
    </row>
    <row r="5791" ht="15.75" hidden="1" customHeight="1">
      <c r="A5791" s="39" t="s">
        <v>14353</v>
      </c>
      <c r="B5791" s="39" t="s">
        <v>14354</v>
      </c>
      <c r="C5791" s="8">
        <v>4206.0</v>
      </c>
      <c r="D5791" s="8">
        <v>13.0</v>
      </c>
      <c r="E5791" s="8">
        <v>7.0</v>
      </c>
      <c r="F5791" s="8">
        <v>4.0</v>
      </c>
      <c r="G5791" s="8">
        <v>4098.0</v>
      </c>
      <c r="H5791" s="8">
        <v>4641.0</v>
      </c>
      <c r="I5791" s="8">
        <v>4050.0</v>
      </c>
      <c r="J5791" s="8">
        <v>3854.0</v>
      </c>
      <c r="K5791" s="8">
        <v>1054.0</v>
      </c>
      <c r="L5791" s="8">
        <v>6109.0</v>
      </c>
      <c r="M5791" s="8">
        <v>6408.0</v>
      </c>
      <c r="N5791" s="8">
        <v>779.0</v>
      </c>
      <c r="O5791" s="8">
        <v>526.0</v>
      </c>
      <c r="P5791" s="8">
        <v>2.0</v>
      </c>
      <c r="Q5791" s="39" t="s">
        <v>877</v>
      </c>
      <c r="R5791" s="39" t="s">
        <v>14341</v>
      </c>
      <c r="S5791" s="39" t="s">
        <v>14342</v>
      </c>
      <c r="T5791" s="39" t="s">
        <v>14223</v>
      </c>
      <c r="U5791" s="39" t="s">
        <v>14224</v>
      </c>
      <c r="V5791" s="39" t="s">
        <v>14225</v>
      </c>
      <c r="W5791" s="39" t="s">
        <v>14226</v>
      </c>
      <c r="X5791" s="39" t="s">
        <v>14287</v>
      </c>
      <c r="Y5791" s="39" t="s">
        <v>14288</v>
      </c>
      <c r="Z5791" s="39" t="s">
        <v>10976</v>
      </c>
      <c r="AA5791" s="39" t="s">
        <v>10977</v>
      </c>
    </row>
    <row r="5792" ht="15.75" hidden="1" customHeight="1">
      <c r="A5792" s="39" t="s">
        <v>14355</v>
      </c>
      <c r="B5792" s="39" t="s">
        <v>14356</v>
      </c>
      <c r="C5792" s="8">
        <v>6292.0</v>
      </c>
      <c r="D5792" s="8">
        <v>19.0</v>
      </c>
      <c r="E5792" s="8">
        <v>10.0</v>
      </c>
      <c r="F5792" s="8">
        <v>5.0</v>
      </c>
      <c r="G5792" s="8">
        <v>5880.5</v>
      </c>
      <c r="H5792" s="8">
        <v>6226.5</v>
      </c>
      <c r="I5792" s="8">
        <v>5982.0</v>
      </c>
      <c r="J5792" s="8">
        <v>5497.0</v>
      </c>
      <c r="K5792" s="8">
        <v>2666.0</v>
      </c>
      <c r="L5792" s="8">
        <v>5858.5</v>
      </c>
      <c r="M5792" s="8">
        <v>6017.0</v>
      </c>
      <c r="N5792" s="8">
        <v>948.0</v>
      </c>
      <c r="O5792" s="8">
        <v>554.0</v>
      </c>
      <c r="P5792" s="8">
        <v>5.0</v>
      </c>
      <c r="Q5792" s="39" t="s">
        <v>114</v>
      </c>
      <c r="R5792" s="39" t="s">
        <v>14357</v>
      </c>
      <c r="S5792" s="39" t="s">
        <v>14358</v>
      </c>
      <c r="T5792" s="39" t="s">
        <v>14223</v>
      </c>
      <c r="U5792" s="39" t="s">
        <v>14224</v>
      </c>
      <c r="V5792" s="39" t="s">
        <v>14225</v>
      </c>
      <c r="W5792" s="39" t="s">
        <v>14226</v>
      </c>
      <c r="X5792" s="39" t="s">
        <v>14287</v>
      </c>
      <c r="Y5792" s="39" t="s">
        <v>14288</v>
      </c>
      <c r="Z5792" s="39" t="s">
        <v>10976</v>
      </c>
      <c r="AA5792" s="39" t="s">
        <v>10977</v>
      </c>
    </row>
    <row r="5793" ht="15.75" hidden="1" customHeight="1">
      <c r="A5793" s="39" t="s">
        <v>14359</v>
      </c>
      <c r="B5793" s="39" t="s">
        <v>14360</v>
      </c>
      <c r="C5793" s="8">
        <v>5268.0</v>
      </c>
      <c r="D5793" s="8">
        <v>16.0</v>
      </c>
      <c r="E5793" s="8">
        <v>8.0</v>
      </c>
      <c r="F5793" s="8">
        <v>4.0</v>
      </c>
      <c r="G5793" s="8">
        <v>6172.5</v>
      </c>
      <c r="H5793" s="8">
        <v>6613.0</v>
      </c>
      <c r="I5793" s="8">
        <v>6109.0</v>
      </c>
      <c r="J5793" s="8">
        <v>5693.0</v>
      </c>
      <c r="K5793" s="8">
        <v>197.0</v>
      </c>
      <c r="L5793" s="8">
        <v>5807.0</v>
      </c>
      <c r="M5793" s="8">
        <v>6072.0</v>
      </c>
      <c r="N5793" s="8">
        <v>614.0</v>
      </c>
      <c r="O5793" s="8">
        <v>367.0</v>
      </c>
      <c r="P5793" s="8">
        <v>5.0</v>
      </c>
      <c r="Q5793" s="39" t="s">
        <v>114</v>
      </c>
      <c r="R5793" s="39" t="s">
        <v>14357</v>
      </c>
      <c r="S5793" s="39" t="s">
        <v>14358</v>
      </c>
      <c r="T5793" s="39" t="s">
        <v>14223</v>
      </c>
      <c r="U5793" s="39" t="s">
        <v>14224</v>
      </c>
      <c r="V5793" s="39" t="s">
        <v>14225</v>
      </c>
      <c r="W5793" s="39" t="s">
        <v>14226</v>
      </c>
      <c r="X5793" s="39" t="s">
        <v>14287</v>
      </c>
      <c r="Y5793" s="39" t="s">
        <v>14288</v>
      </c>
      <c r="Z5793" s="39" t="s">
        <v>10976</v>
      </c>
      <c r="AA5793" s="39" t="s">
        <v>10977</v>
      </c>
    </row>
    <row r="5794" ht="15.75" hidden="1" customHeight="1">
      <c r="A5794" s="39" t="s">
        <v>14361</v>
      </c>
      <c r="B5794" s="39" t="s">
        <v>14362</v>
      </c>
      <c r="C5794" s="8">
        <v>4877.0</v>
      </c>
      <c r="D5794" s="8">
        <v>14.0</v>
      </c>
      <c r="E5794" s="8">
        <v>7.0</v>
      </c>
      <c r="F5794" s="8">
        <v>4.0</v>
      </c>
      <c r="G5794" s="8">
        <v>3703.0</v>
      </c>
      <c r="H5794" s="8">
        <v>4607.5</v>
      </c>
      <c r="I5794" s="8">
        <v>4792.0</v>
      </c>
      <c r="J5794" s="8">
        <v>4793.0</v>
      </c>
      <c r="K5794" s="8">
        <v>3880.0</v>
      </c>
      <c r="L5794" s="8">
        <v>4933.0</v>
      </c>
      <c r="M5794" s="8">
        <v>5139.0</v>
      </c>
      <c r="N5794" s="8">
        <v>842.0</v>
      </c>
      <c r="O5794" s="8">
        <v>459.0</v>
      </c>
      <c r="P5794" s="8">
        <v>5.0</v>
      </c>
      <c r="Q5794" s="39" t="s">
        <v>114</v>
      </c>
      <c r="R5794" s="39" t="s">
        <v>14357</v>
      </c>
      <c r="S5794" s="39" t="s">
        <v>14358</v>
      </c>
      <c r="T5794" s="39" t="s">
        <v>14223</v>
      </c>
      <c r="U5794" s="39" t="s">
        <v>14224</v>
      </c>
      <c r="V5794" s="39" t="s">
        <v>14225</v>
      </c>
      <c r="W5794" s="39" t="s">
        <v>14226</v>
      </c>
      <c r="X5794" s="39" t="s">
        <v>14287</v>
      </c>
      <c r="Y5794" s="39" t="s">
        <v>14288</v>
      </c>
      <c r="Z5794" s="39" t="s">
        <v>10976</v>
      </c>
      <c r="AA5794" s="39" t="s">
        <v>10977</v>
      </c>
    </row>
    <row r="5795" ht="15.75" hidden="1" customHeight="1">
      <c r="A5795" s="39" t="s">
        <v>14363</v>
      </c>
      <c r="B5795" s="39" t="s">
        <v>14364</v>
      </c>
      <c r="C5795" s="8">
        <v>4599.0</v>
      </c>
      <c r="D5795" s="8">
        <v>14.0</v>
      </c>
      <c r="E5795" s="8">
        <v>7.0</v>
      </c>
      <c r="F5795" s="8">
        <v>4.0</v>
      </c>
      <c r="G5795" s="8">
        <v>6024.0</v>
      </c>
      <c r="H5795" s="8">
        <v>5476.0</v>
      </c>
      <c r="I5795" s="8">
        <v>5240.0</v>
      </c>
      <c r="J5795" s="8">
        <v>5457.0</v>
      </c>
      <c r="K5795" s="8">
        <v>119.0</v>
      </c>
      <c r="L5795" s="8">
        <v>5151.0</v>
      </c>
      <c r="M5795" s="8">
        <v>4814.0</v>
      </c>
      <c r="N5795" s="8">
        <v>628.0</v>
      </c>
      <c r="O5795" s="8">
        <v>413.0</v>
      </c>
      <c r="P5795" s="8">
        <v>6.0</v>
      </c>
      <c r="Q5795" s="39" t="s">
        <v>780</v>
      </c>
      <c r="R5795" s="39" t="s">
        <v>14357</v>
      </c>
      <c r="S5795" s="39" t="s">
        <v>14358</v>
      </c>
      <c r="T5795" s="39" t="s">
        <v>14223</v>
      </c>
      <c r="U5795" s="39" t="s">
        <v>14224</v>
      </c>
      <c r="V5795" s="39" t="s">
        <v>14225</v>
      </c>
      <c r="W5795" s="39" t="s">
        <v>14226</v>
      </c>
      <c r="X5795" s="39" t="s">
        <v>14287</v>
      </c>
      <c r="Y5795" s="39" t="s">
        <v>14288</v>
      </c>
      <c r="Z5795" s="39" t="s">
        <v>10976</v>
      </c>
      <c r="AA5795" s="39" t="s">
        <v>10977</v>
      </c>
    </row>
    <row r="5796" ht="15.75" hidden="1" customHeight="1">
      <c r="A5796" s="39" t="s">
        <v>14365</v>
      </c>
      <c r="B5796" s="39" t="s">
        <v>14366</v>
      </c>
      <c r="C5796" s="8">
        <v>3057.0</v>
      </c>
      <c r="D5796" s="8">
        <v>9.0</v>
      </c>
      <c r="E5796" s="8">
        <v>5.0</v>
      </c>
      <c r="F5796" s="8">
        <v>3.0</v>
      </c>
      <c r="G5796" s="8">
        <v>2675.5</v>
      </c>
      <c r="H5796" s="8">
        <v>2871.5</v>
      </c>
      <c r="I5796" s="8">
        <v>2566.0</v>
      </c>
      <c r="J5796" s="8">
        <v>3233.0</v>
      </c>
      <c r="K5796" s="8">
        <v>4292.0</v>
      </c>
      <c r="L5796" s="8">
        <v>3708.0</v>
      </c>
      <c r="M5796" s="8">
        <v>4184.5</v>
      </c>
      <c r="N5796" s="8">
        <v>629.0</v>
      </c>
      <c r="O5796" s="8">
        <v>392.0</v>
      </c>
      <c r="P5796" s="8">
        <v>6.0</v>
      </c>
      <c r="Q5796" s="39" t="s">
        <v>780</v>
      </c>
      <c r="R5796" s="39" t="s">
        <v>14367</v>
      </c>
      <c r="S5796" s="39" t="s">
        <v>14368</v>
      </c>
      <c r="T5796" s="39" t="s">
        <v>14223</v>
      </c>
      <c r="U5796" s="39" t="s">
        <v>14224</v>
      </c>
      <c r="V5796" s="39" t="s">
        <v>14225</v>
      </c>
      <c r="W5796" s="39" t="s">
        <v>14226</v>
      </c>
      <c r="X5796" s="39" t="s">
        <v>14369</v>
      </c>
      <c r="Y5796" s="39" t="s">
        <v>14370</v>
      </c>
      <c r="Z5796" s="39" t="s">
        <v>14371</v>
      </c>
      <c r="AA5796" s="39" t="s">
        <v>14372</v>
      </c>
    </row>
    <row r="5797" ht="15.75" hidden="1" customHeight="1">
      <c r="A5797" s="39" t="s">
        <v>14373</v>
      </c>
      <c r="B5797" s="39" t="s">
        <v>14374</v>
      </c>
      <c r="C5797" s="8">
        <v>3965.0</v>
      </c>
      <c r="D5797" s="8">
        <v>12.0</v>
      </c>
      <c r="E5797" s="8">
        <v>6.0</v>
      </c>
      <c r="F5797" s="8">
        <v>3.0</v>
      </c>
      <c r="G5797" s="8">
        <v>4389.0</v>
      </c>
      <c r="H5797" s="8">
        <v>4536.0</v>
      </c>
      <c r="I5797" s="8">
        <v>5175.0</v>
      </c>
      <c r="J5797" s="8">
        <v>4715.0</v>
      </c>
      <c r="K5797" s="8">
        <v>268.0</v>
      </c>
      <c r="L5797" s="8">
        <v>5256.0</v>
      </c>
      <c r="M5797" s="8">
        <v>4201.0</v>
      </c>
      <c r="N5797" s="8">
        <v>886.0</v>
      </c>
      <c r="O5797" s="8">
        <v>555.0</v>
      </c>
      <c r="P5797" s="8">
        <v>5.0</v>
      </c>
      <c r="Q5797" s="39" t="s">
        <v>114</v>
      </c>
      <c r="R5797" s="39" t="s">
        <v>14367</v>
      </c>
      <c r="S5797" s="39" t="s">
        <v>14368</v>
      </c>
      <c r="T5797" s="39" t="s">
        <v>14223</v>
      </c>
      <c r="U5797" s="39" t="s">
        <v>14224</v>
      </c>
      <c r="V5797" s="39" t="s">
        <v>14225</v>
      </c>
      <c r="W5797" s="39" t="s">
        <v>14226</v>
      </c>
      <c r="X5797" s="39" t="s">
        <v>14369</v>
      </c>
      <c r="Y5797" s="39" t="s">
        <v>14370</v>
      </c>
      <c r="Z5797" s="39" t="s">
        <v>14371</v>
      </c>
      <c r="AA5797" s="39" t="s">
        <v>14372</v>
      </c>
    </row>
    <row r="5798" ht="15.75" hidden="1" customHeight="1">
      <c r="A5798" s="39" t="s">
        <v>14375</v>
      </c>
      <c r="B5798" s="39" t="s">
        <v>14376</v>
      </c>
      <c r="C5798" s="8">
        <v>2561.0</v>
      </c>
      <c r="D5798" s="8">
        <v>8.0</v>
      </c>
      <c r="E5798" s="8">
        <v>4.0</v>
      </c>
      <c r="F5798" s="8">
        <v>2.0</v>
      </c>
      <c r="G5798" s="8">
        <v>3470.0</v>
      </c>
      <c r="H5798" s="8">
        <v>2599.0</v>
      </c>
      <c r="I5798" s="8">
        <v>5170.0</v>
      </c>
      <c r="J5798" s="8">
        <v>3953.0</v>
      </c>
      <c r="K5798" s="8">
        <v>26.0</v>
      </c>
      <c r="L5798" s="8">
        <v>6130.0</v>
      </c>
      <c r="M5798" s="8">
        <v>4636.0</v>
      </c>
      <c r="N5798" s="8">
        <v>597.0</v>
      </c>
      <c r="O5798" s="8">
        <v>394.0</v>
      </c>
      <c r="P5798" s="8">
        <v>5.0</v>
      </c>
      <c r="Q5798" s="39" t="s">
        <v>114</v>
      </c>
      <c r="R5798" s="39" t="s">
        <v>14367</v>
      </c>
      <c r="S5798" s="39" t="s">
        <v>14368</v>
      </c>
      <c r="T5798" s="39" t="s">
        <v>14223</v>
      </c>
      <c r="U5798" s="39" t="s">
        <v>14224</v>
      </c>
      <c r="V5798" s="39" t="s">
        <v>14225</v>
      </c>
      <c r="W5798" s="39" t="s">
        <v>14226</v>
      </c>
      <c r="X5798" s="39" t="s">
        <v>14369</v>
      </c>
      <c r="Y5798" s="39" t="s">
        <v>14370</v>
      </c>
      <c r="Z5798" s="39" t="s">
        <v>14371</v>
      </c>
      <c r="AA5798" s="39" t="s">
        <v>14372</v>
      </c>
    </row>
    <row r="5799" ht="15.75" hidden="1" customHeight="1">
      <c r="A5799" s="39" t="s">
        <v>14377</v>
      </c>
      <c r="B5799" s="39" t="s">
        <v>14378</v>
      </c>
      <c r="C5799" s="8">
        <v>4235.0</v>
      </c>
      <c r="D5799" s="8">
        <v>13.0</v>
      </c>
      <c r="E5799" s="8">
        <v>7.0</v>
      </c>
      <c r="F5799" s="8">
        <v>4.0</v>
      </c>
      <c r="G5799" s="8">
        <v>5040.0</v>
      </c>
      <c r="H5799" s="8">
        <v>5114.0</v>
      </c>
      <c r="I5799" s="8">
        <v>4665.0</v>
      </c>
      <c r="J5799" s="8">
        <v>6136.0</v>
      </c>
      <c r="K5799" s="8">
        <v>116.0</v>
      </c>
      <c r="L5799" s="8">
        <v>5664.0</v>
      </c>
      <c r="M5799" s="8">
        <v>5111.0</v>
      </c>
      <c r="N5799" s="8">
        <v>981.0</v>
      </c>
      <c r="O5799" s="8">
        <v>568.0</v>
      </c>
      <c r="P5799" s="8">
        <v>6.0</v>
      </c>
      <c r="Q5799" s="39" t="s">
        <v>780</v>
      </c>
      <c r="R5799" s="39" t="s">
        <v>14367</v>
      </c>
      <c r="S5799" s="39" t="s">
        <v>14368</v>
      </c>
      <c r="T5799" s="39" t="s">
        <v>14223</v>
      </c>
      <c r="U5799" s="39" t="s">
        <v>14224</v>
      </c>
      <c r="V5799" s="39" t="s">
        <v>14225</v>
      </c>
      <c r="W5799" s="39" t="s">
        <v>14226</v>
      </c>
      <c r="X5799" s="39" t="s">
        <v>14369</v>
      </c>
      <c r="Y5799" s="39" t="s">
        <v>14370</v>
      </c>
      <c r="Z5799" s="39" t="s">
        <v>14371</v>
      </c>
      <c r="AA5799" s="39" t="s">
        <v>14372</v>
      </c>
    </row>
    <row r="5800" ht="15.75" hidden="1" customHeight="1">
      <c r="A5800" s="39" t="s">
        <v>14379</v>
      </c>
      <c r="B5800" s="39" t="s">
        <v>14380</v>
      </c>
      <c r="C5800" s="8">
        <v>4478.0</v>
      </c>
      <c r="D5800" s="8">
        <v>13.0</v>
      </c>
      <c r="E5800" s="8">
        <v>7.0</v>
      </c>
      <c r="F5800" s="8">
        <v>4.0</v>
      </c>
      <c r="G5800" s="8">
        <v>5409.0</v>
      </c>
      <c r="H5800" s="8">
        <v>4767.0</v>
      </c>
      <c r="I5800" s="8">
        <v>5152.0</v>
      </c>
      <c r="J5800" s="8">
        <v>4967.0</v>
      </c>
      <c r="K5800" s="8">
        <v>295.0</v>
      </c>
      <c r="L5800" s="8">
        <v>6015.0</v>
      </c>
      <c r="M5800" s="8">
        <v>4749.0</v>
      </c>
      <c r="N5800" s="8">
        <v>1069.0</v>
      </c>
      <c r="O5800" s="8">
        <v>615.0</v>
      </c>
      <c r="P5800" s="8">
        <v>5.0</v>
      </c>
      <c r="Q5800" s="39" t="s">
        <v>114</v>
      </c>
      <c r="R5800" s="39" t="s">
        <v>14367</v>
      </c>
      <c r="S5800" s="39" t="s">
        <v>14368</v>
      </c>
      <c r="T5800" s="39" t="s">
        <v>14223</v>
      </c>
      <c r="U5800" s="39" t="s">
        <v>14224</v>
      </c>
      <c r="V5800" s="39" t="s">
        <v>14225</v>
      </c>
      <c r="W5800" s="39" t="s">
        <v>14226</v>
      </c>
      <c r="X5800" s="39" t="s">
        <v>14369</v>
      </c>
      <c r="Y5800" s="39" t="s">
        <v>14370</v>
      </c>
      <c r="Z5800" s="39" t="s">
        <v>14371</v>
      </c>
      <c r="AA5800" s="39" t="s">
        <v>14372</v>
      </c>
    </row>
    <row r="5801" ht="15.75" hidden="1" customHeight="1">
      <c r="A5801" s="39" t="s">
        <v>14381</v>
      </c>
      <c r="B5801" s="39" t="s">
        <v>14382</v>
      </c>
      <c r="C5801" s="8">
        <v>3950.0</v>
      </c>
      <c r="D5801" s="8">
        <v>12.0</v>
      </c>
      <c r="E5801" s="8">
        <v>6.0</v>
      </c>
      <c r="F5801" s="8">
        <v>3.0</v>
      </c>
      <c r="G5801" s="8">
        <v>3757.0</v>
      </c>
      <c r="H5801" s="8">
        <v>3004.0</v>
      </c>
      <c r="I5801" s="8">
        <v>3405.0</v>
      </c>
      <c r="J5801" s="8">
        <v>3921.0</v>
      </c>
      <c r="K5801" s="8">
        <v>5063.0</v>
      </c>
      <c r="L5801" s="8">
        <v>4771.0</v>
      </c>
      <c r="M5801" s="8">
        <v>4323.0</v>
      </c>
      <c r="N5801" s="8">
        <v>779.0</v>
      </c>
      <c r="O5801" s="8">
        <v>437.0</v>
      </c>
      <c r="P5801" s="8">
        <v>5.0</v>
      </c>
      <c r="Q5801" s="39" t="s">
        <v>114</v>
      </c>
      <c r="R5801" s="39" t="s">
        <v>14383</v>
      </c>
      <c r="S5801" s="39" t="s">
        <v>14384</v>
      </c>
      <c r="T5801" s="39" t="s">
        <v>14223</v>
      </c>
      <c r="U5801" s="39" t="s">
        <v>14224</v>
      </c>
      <c r="V5801" s="39" t="s">
        <v>14225</v>
      </c>
      <c r="W5801" s="39" t="s">
        <v>14226</v>
      </c>
      <c r="X5801" s="39" t="s">
        <v>14369</v>
      </c>
      <c r="Y5801" s="39" t="s">
        <v>14370</v>
      </c>
      <c r="Z5801" s="39" t="s">
        <v>14371</v>
      </c>
      <c r="AA5801" s="39" t="s">
        <v>14372</v>
      </c>
    </row>
    <row r="5802" ht="15.75" hidden="1" customHeight="1">
      <c r="A5802" s="39" t="s">
        <v>14385</v>
      </c>
      <c r="B5802" s="39" t="s">
        <v>14386</v>
      </c>
      <c r="C5802" s="8">
        <v>2774.0</v>
      </c>
      <c r="D5802" s="8">
        <v>8.0</v>
      </c>
      <c r="E5802" s="8">
        <v>4.0</v>
      </c>
      <c r="F5802" s="8">
        <v>2.0</v>
      </c>
      <c r="G5802" s="8">
        <v>2704.5</v>
      </c>
      <c r="H5802" s="8">
        <v>2051.0</v>
      </c>
      <c r="I5802" s="8">
        <v>2940.0</v>
      </c>
      <c r="J5802" s="8">
        <v>2601.0</v>
      </c>
      <c r="K5802" s="8">
        <v>5482.0</v>
      </c>
      <c r="L5802" s="8">
        <v>3922.0</v>
      </c>
      <c r="M5802" s="8">
        <v>4139.0</v>
      </c>
      <c r="N5802" s="8">
        <v>559.0</v>
      </c>
      <c r="O5802" s="8">
        <v>290.0</v>
      </c>
      <c r="P5802" s="8">
        <v>5.0</v>
      </c>
      <c r="Q5802" s="39" t="s">
        <v>114</v>
      </c>
      <c r="R5802" s="39" t="s">
        <v>14383</v>
      </c>
      <c r="S5802" s="39" t="s">
        <v>14384</v>
      </c>
      <c r="T5802" s="39" t="s">
        <v>14223</v>
      </c>
      <c r="U5802" s="39" t="s">
        <v>14224</v>
      </c>
      <c r="V5802" s="39" t="s">
        <v>14225</v>
      </c>
      <c r="W5802" s="39" t="s">
        <v>14226</v>
      </c>
      <c r="X5802" s="39" t="s">
        <v>14369</v>
      </c>
      <c r="Y5802" s="39" t="s">
        <v>14370</v>
      </c>
      <c r="Z5802" s="39" t="s">
        <v>14371</v>
      </c>
      <c r="AA5802" s="39" t="s">
        <v>14372</v>
      </c>
    </row>
    <row r="5803" ht="15.75" hidden="1" customHeight="1">
      <c r="A5803" s="39" t="s">
        <v>14387</v>
      </c>
      <c r="B5803" s="39" t="s">
        <v>14388</v>
      </c>
      <c r="C5803" s="8">
        <v>2990.0</v>
      </c>
      <c r="D5803" s="8">
        <v>9.0</v>
      </c>
      <c r="E5803" s="8">
        <v>5.0</v>
      </c>
      <c r="F5803" s="8">
        <v>3.0</v>
      </c>
      <c r="G5803" s="8">
        <v>2940.0</v>
      </c>
      <c r="H5803" s="8">
        <v>2347.0</v>
      </c>
      <c r="I5803" s="8">
        <v>3196.0</v>
      </c>
      <c r="J5803" s="8">
        <v>2595.0</v>
      </c>
      <c r="K5803" s="8">
        <v>5246.0</v>
      </c>
      <c r="L5803" s="8">
        <v>3013.0</v>
      </c>
      <c r="M5803" s="8">
        <v>5353.0</v>
      </c>
      <c r="N5803" s="8">
        <v>591.0</v>
      </c>
      <c r="O5803" s="8">
        <v>383.0</v>
      </c>
      <c r="P5803" s="8">
        <v>5.0</v>
      </c>
      <c r="Q5803" s="39" t="s">
        <v>114</v>
      </c>
      <c r="R5803" s="39" t="s">
        <v>14383</v>
      </c>
      <c r="S5803" s="39" t="s">
        <v>14384</v>
      </c>
      <c r="T5803" s="39" t="s">
        <v>14223</v>
      </c>
      <c r="U5803" s="39" t="s">
        <v>14224</v>
      </c>
      <c r="V5803" s="39" t="s">
        <v>14225</v>
      </c>
      <c r="W5803" s="39" t="s">
        <v>14226</v>
      </c>
      <c r="X5803" s="39" t="s">
        <v>14369</v>
      </c>
      <c r="Y5803" s="39" t="s">
        <v>14370</v>
      </c>
      <c r="Z5803" s="39" t="s">
        <v>14371</v>
      </c>
      <c r="AA5803" s="39" t="s">
        <v>14372</v>
      </c>
    </row>
    <row r="5804" ht="15.75" hidden="1" customHeight="1">
      <c r="A5804" s="39" t="s">
        <v>14389</v>
      </c>
      <c r="B5804" s="39" t="s">
        <v>14390</v>
      </c>
      <c r="C5804" s="8">
        <v>5074.0</v>
      </c>
      <c r="D5804" s="8">
        <v>15.0</v>
      </c>
      <c r="E5804" s="8">
        <v>8.0</v>
      </c>
      <c r="F5804" s="8">
        <v>4.0</v>
      </c>
      <c r="G5804" s="8">
        <v>4593.0</v>
      </c>
      <c r="H5804" s="8">
        <v>4754.0</v>
      </c>
      <c r="I5804" s="8">
        <v>3191.0</v>
      </c>
      <c r="J5804" s="8">
        <v>5627.0</v>
      </c>
      <c r="K5804" s="8">
        <v>3472.0</v>
      </c>
      <c r="L5804" s="8">
        <v>6645.0</v>
      </c>
      <c r="M5804" s="8">
        <v>4583.0</v>
      </c>
      <c r="N5804" s="8">
        <v>827.0</v>
      </c>
      <c r="O5804" s="8">
        <v>498.0</v>
      </c>
      <c r="P5804" s="8">
        <v>5.0</v>
      </c>
      <c r="Q5804" s="39" t="s">
        <v>114</v>
      </c>
      <c r="R5804" s="39" t="s">
        <v>14383</v>
      </c>
      <c r="S5804" s="39" t="s">
        <v>14384</v>
      </c>
      <c r="T5804" s="39" t="s">
        <v>14223</v>
      </c>
      <c r="U5804" s="39" t="s">
        <v>14224</v>
      </c>
      <c r="V5804" s="39" t="s">
        <v>14225</v>
      </c>
      <c r="W5804" s="39" t="s">
        <v>14226</v>
      </c>
      <c r="X5804" s="39" t="s">
        <v>14369</v>
      </c>
      <c r="Y5804" s="39" t="s">
        <v>14370</v>
      </c>
      <c r="Z5804" s="39" t="s">
        <v>14371</v>
      </c>
      <c r="AA5804" s="39" t="s">
        <v>14372</v>
      </c>
    </row>
    <row r="5805" ht="15.75" hidden="1" customHeight="1">
      <c r="A5805" s="39" t="s">
        <v>14391</v>
      </c>
      <c r="B5805" s="39" t="s">
        <v>14392</v>
      </c>
      <c r="C5805" s="8">
        <v>3835.0</v>
      </c>
      <c r="D5805" s="8">
        <v>11.0</v>
      </c>
      <c r="E5805" s="8">
        <v>6.0</v>
      </c>
      <c r="F5805" s="8">
        <v>3.0</v>
      </c>
      <c r="G5805" s="8">
        <v>3634.0</v>
      </c>
      <c r="H5805" s="8">
        <v>4059.0</v>
      </c>
      <c r="I5805" s="8">
        <v>3544.0</v>
      </c>
      <c r="J5805" s="8">
        <v>4093.0</v>
      </c>
      <c r="K5805" s="8">
        <v>1156.0</v>
      </c>
      <c r="L5805" s="8">
        <v>6758.0</v>
      </c>
      <c r="M5805" s="8">
        <v>5140.0</v>
      </c>
      <c r="N5805" s="8">
        <v>607.0</v>
      </c>
      <c r="O5805" s="8">
        <v>346.0</v>
      </c>
      <c r="P5805" s="8">
        <v>5.0</v>
      </c>
      <c r="Q5805" s="39" t="s">
        <v>114</v>
      </c>
      <c r="R5805" s="39" t="s">
        <v>14393</v>
      </c>
      <c r="S5805" s="39" t="s">
        <v>14394</v>
      </c>
      <c r="T5805" s="39" t="s">
        <v>14223</v>
      </c>
      <c r="U5805" s="39" t="s">
        <v>14224</v>
      </c>
      <c r="V5805" s="39" t="s">
        <v>14225</v>
      </c>
      <c r="W5805" s="39" t="s">
        <v>14226</v>
      </c>
      <c r="X5805" s="39" t="s">
        <v>14395</v>
      </c>
      <c r="Y5805" s="39" t="s">
        <v>14396</v>
      </c>
      <c r="Z5805" s="39" t="s">
        <v>14371</v>
      </c>
      <c r="AA5805" s="39" t="s">
        <v>14372</v>
      </c>
    </row>
    <row r="5806" ht="15.75" hidden="1" customHeight="1">
      <c r="A5806" s="39" t="s">
        <v>14397</v>
      </c>
      <c r="B5806" s="39" t="s">
        <v>14398</v>
      </c>
      <c r="C5806" s="8">
        <v>3966.0</v>
      </c>
      <c r="D5806" s="8">
        <v>12.0</v>
      </c>
      <c r="E5806" s="8">
        <v>6.0</v>
      </c>
      <c r="F5806" s="8">
        <v>3.0</v>
      </c>
      <c r="G5806" s="8">
        <v>4564.0</v>
      </c>
      <c r="H5806" s="8">
        <v>4478.0</v>
      </c>
      <c r="I5806" s="8">
        <v>3850.0</v>
      </c>
      <c r="J5806" s="8">
        <v>5118.0</v>
      </c>
      <c r="K5806" s="8">
        <v>563.0</v>
      </c>
      <c r="L5806" s="8">
        <v>2803.0</v>
      </c>
      <c r="M5806" s="8">
        <v>4066.0</v>
      </c>
      <c r="N5806" s="8">
        <v>881.0</v>
      </c>
      <c r="O5806" s="8">
        <v>515.0</v>
      </c>
      <c r="P5806" s="8">
        <v>5.0</v>
      </c>
      <c r="Q5806" s="39" t="s">
        <v>114</v>
      </c>
      <c r="R5806" s="39" t="s">
        <v>14393</v>
      </c>
      <c r="S5806" s="39" t="s">
        <v>14394</v>
      </c>
      <c r="T5806" s="39" t="s">
        <v>14223</v>
      </c>
      <c r="U5806" s="39" t="s">
        <v>14224</v>
      </c>
      <c r="V5806" s="39" t="s">
        <v>14225</v>
      </c>
      <c r="W5806" s="39" t="s">
        <v>14226</v>
      </c>
      <c r="X5806" s="39" t="s">
        <v>14395</v>
      </c>
      <c r="Y5806" s="39" t="s">
        <v>14396</v>
      </c>
      <c r="Z5806" s="39" t="s">
        <v>14371</v>
      </c>
      <c r="AA5806" s="39" t="s">
        <v>14372</v>
      </c>
    </row>
    <row r="5807" ht="15.75" hidden="1" customHeight="1">
      <c r="A5807" s="39" t="s">
        <v>14399</v>
      </c>
      <c r="B5807" s="39" t="s">
        <v>14400</v>
      </c>
      <c r="C5807" s="8">
        <v>4527.0</v>
      </c>
      <c r="D5807" s="8">
        <v>13.0</v>
      </c>
      <c r="E5807" s="8">
        <v>7.0</v>
      </c>
      <c r="F5807" s="8">
        <v>4.0</v>
      </c>
      <c r="G5807" s="8">
        <v>3923.0</v>
      </c>
      <c r="H5807" s="8">
        <v>3494.0</v>
      </c>
      <c r="I5807" s="8">
        <v>5334.0</v>
      </c>
      <c r="J5807" s="8">
        <v>4063.0</v>
      </c>
      <c r="K5807" s="8">
        <v>4310.0</v>
      </c>
      <c r="L5807" s="8">
        <v>4347.0</v>
      </c>
      <c r="M5807" s="8">
        <v>4958.0</v>
      </c>
      <c r="N5807" s="8">
        <v>514.0</v>
      </c>
      <c r="O5807" s="8">
        <v>290.0</v>
      </c>
      <c r="P5807" s="8">
        <v>5.0</v>
      </c>
      <c r="Q5807" s="39" t="s">
        <v>114</v>
      </c>
      <c r="R5807" s="39" t="s">
        <v>14393</v>
      </c>
      <c r="S5807" s="39" t="s">
        <v>14394</v>
      </c>
      <c r="T5807" s="39" t="s">
        <v>14223</v>
      </c>
      <c r="U5807" s="39" t="s">
        <v>14224</v>
      </c>
      <c r="V5807" s="39" t="s">
        <v>14225</v>
      </c>
      <c r="W5807" s="39" t="s">
        <v>14226</v>
      </c>
      <c r="X5807" s="39" t="s">
        <v>14395</v>
      </c>
      <c r="Y5807" s="39" t="s">
        <v>14396</v>
      </c>
      <c r="Z5807" s="39" t="s">
        <v>14371</v>
      </c>
      <c r="AA5807" s="39" t="s">
        <v>14372</v>
      </c>
    </row>
    <row r="5808" ht="15.75" hidden="1" customHeight="1">
      <c r="A5808" s="39" t="s">
        <v>14401</v>
      </c>
      <c r="B5808" s="39" t="s">
        <v>14402</v>
      </c>
      <c r="C5808" s="8">
        <v>3260.0</v>
      </c>
      <c r="D5808" s="8">
        <v>10.0</v>
      </c>
      <c r="E5808" s="8">
        <v>5.0</v>
      </c>
      <c r="F5808" s="8">
        <v>3.0</v>
      </c>
      <c r="G5808" s="8">
        <v>3732.5</v>
      </c>
      <c r="H5808" s="8">
        <v>4292.0</v>
      </c>
      <c r="I5808" s="8">
        <v>4046.0</v>
      </c>
      <c r="J5808" s="8">
        <v>4154.0</v>
      </c>
      <c r="K5808" s="8">
        <v>127.0</v>
      </c>
      <c r="L5808" s="8">
        <v>5424.0</v>
      </c>
      <c r="M5808" s="8">
        <v>5007.0</v>
      </c>
      <c r="N5808" s="8">
        <v>975.0</v>
      </c>
      <c r="O5808" s="8">
        <v>580.0</v>
      </c>
      <c r="P5808" s="8">
        <v>5.0</v>
      </c>
      <c r="Q5808" s="39" t="s">
        <v>114</v>
      </c>
      <c r="R5808" s="39" t="s">
        <v>14393</v>
      </c>
      <c r="S5808" s="39" t="s">
        <v>14394</v>
      </c>
      <c r="T5808" s="39" t="s">
        <v>14223</v>
      </c>
      <c r="U5808" s="39" t="s">
        <v>14224</v>
      </c>
      <c r="V5808" s="39" t="s">
        <v>14225</v>
      </c>
      <c r="W5808" s="39" t="s">
        <v>14226</v>
      </c>
      <c r="X5808" s="39" t="s">
        <v>14395</v>
      </c>
      <c r="Y5808" s="39" t="s">
        <v>14396</v>
      </c>
      <c r="Z5808" s="39" t="s">
        <v>14371</v>
      </c>
      <c r="AA5808" s="39" t="s">
        <v>14372</v>
      </c>
    </row>
    <row r="5809" ht="15.75" hidden="1" customHeight="1">
      <c r="A5809" s="39" t="s">
        <v>14403</v>
      </c>
      <c r="B5809" s="39" t="s">
        <v>14404</v>
      </c>
      <c r="C5809" s="8">
        <v>3408.0</v>
      </c>
      <c r="D5809" s="8">
        <v>10.0</v>
      </c>
      <c r="E5809" s="8">
        <v>5.0</v>
      </c>
      <c r="F5809" s="8">
        <v>3.0</v>
      </c>
      <c r="G5809" s="8">
        <v>3994.0</v>
      </c>
      <c r="H5809" s="8">
        <v>3668.0</v>
      </c>
      <c r="I5809" s="8">
        <v>4885.0</v>
      </c>
      <c r="J5809" s="8">
        <v>4216.0</v>
      </c>
      <c r="K5809" s="8">
        <v>218.0</v>
      </c>
      <c r="L5809" s="8">
        <v>5159.0</v>
      </c>
      <c r="M5809" s="8">
        <v>5404.0</v>
      </c>
      <c r="N5809" s="8">
        <v>736.0</v>
      </c>
      <c r="O5809" s="8">
        <v>488.0</v>
      </c>
      <c r="P5809" s="8">
        <v>6.0</v>
      </c>
      <c r="Q5809" s="39" t="s">
        <v>780</v>
      </c>
      <c r="R5809" s="39" t="s">
        <v>14393</v>
      </c>
      <c r="S5809" s="39" t="s">
        <v>14394</v>
      </c>
      <c r="T5809" s="39" t="s">
        <v>14223</v>
      </c>
      <c r="U5809" s="39" t="s">
        <v>14224</v>
      </c>
      <c r="V5809" s="39" t="s">
        <v>14225</v>
      </c>
      <c r="W5809" s="39" t="s">
        <v>14226</v>
      </c>
      <c r="X5809" s="39" t="s">
        <v>14395</v>
      </c>
      <c r="Y5809" s="39" t="s">
        <v>14396</v>
      </c>
      <c r="Z5809" s="39" t="s">
        <v>14371</v>
      </c>
      <c r="AA5809" s="39" t="s">
        <v>14372</v>
      </c>
    </row>
    <row r="5810" ht="15.75" hidden="1" customHeight="1">
      <c r="A5810" s="39" t="s">
        <v>14405</v>
      </c>
      <c r="B5810" s="39" t="s">
        <v>14406</v>
      </c>
      <c r="C5810" s="8">
        <v>2981.0</v>
      </c>
      <c r="D5810" s="8">
        <v>9.0</v>
      </c>
      <c r="E5810" s="8">
        <v>5.0</v>
      </c>
      <c r="F5810" s="8">
        <v>3.0</v>
      </c>
      <c r="G5810" s="8">
        <v>2715.0</v>
      </c>
      <c r="H5810" s="8">
        <v>3152.0</v>
      </c>
      <c r="I5810" s="8">
        <v>2230.0</v>
      </c>
      <c r="J5810" s="8">
        <v>3066.0</v>
      </c>
      <c r="K5810" s="8">
        <v>3604.0</v>
      </c>
      <c r="L5810" s="8">
        <v>4109.0</v>
      </c>
      <c r="M5810" s="8">
        <v>2338.0</v>
      </c>
      <c r="N5810" s="8">
        <v>802.0</v>
      </c>
      <c r="O5810" s="8">
        <v>459.0</v>
      </c>
      <c r="P5810" s="8">
        <v>3.0</v>
      </c>
      <c r="Q5810" s="39" t="s">
        <v>91</v>
      </c>
      <c r="R5810" s="39" t="s">
        <v>14407</v>
      </c>
      <c r="S5810" s="39" t="s">
        <v>14408</v>
      </c>
      <c r="T5810" s="39" t="s">
        <v>14223</v>
      </c>
      <c r="U5810" s="39" t="s">
        <v>14224</v>
      </c>
      <c r="V5810" s="39" t="s">
        <v>14225</v>
      </c>
      <c r="W5810" s="39" t="s">
        <v>14226</v>
      </c>
      <c r="X5810" s="39" t="s">
        <v>14395</v>
      </c>
      <c r="Y5810" s="39" t="s">
        <v>14396</v>
      </c>
      <c r="Z5810" s="39" t="s">
        <v>14371</v>
      </c>
      <c r="AA5810" s="39" t="s">
        <v>14372</v>
      </c>
    </row>
    <row r="5811" ht="15.75" hidden="1" customHeight="1">
      <c r="A5811" s="39" t="s">
        <v>14409</v>
      </c>
      <c r="B5811" s="39" t="s">
        <v>14410</v>
      </c>
      <c r="C5811" s="8">
        <v>2379.0</v>
      </c>
      <c r="D5811" s="8">
        <v>7.0</v>
      </c>
      <c r="E5811" s="8">
        <v>4.0</v>
      </c>
      <c r="F5811" s="8">
        <v>2.0</v>
      </c>
      <c r="G5811" s="8">
        <v>2317.0</v>
      </c>
      <c r="H5811" s="8">
        <v>1614.0</v>
      </c>
      <c r="I5811" s="8">
        <v>4973.0</v>
      </c>
      <c r="J5811" s="8">
        <v>2577.0</v>
      </c>
      <c r="K5811" s="8">
        <v>6117.0</v>
      </c>
      <c r="L5811" s="8">
        <v>739.0</v>
      </c>
      <c r="M5811" s="8">
        <v>2401.0</v>
      </c>
      <c r="N5811" s="8">
        <v>692.0</v>
      </c>
      <c r="O5811" s="8">
        <v>354.0</v>
      </c>
      <c r="P5811" s="8">
        <v>3.0</v>
      </c>
      <c r="Q5811" s="39" t="s">
        <v>91</v>
      </c>
      <c r="R5811" s="39" t="s">
        <v>14407</v>
      </c>
      <c r="S5811" s="39" t="s">
        <v>14408</v>
      </c>
      <c r="T5811" s="39" t="s">
        <v>14223</v>
      </c>
      <c r="U5811" s="39" t="s">
        <v>14224</v>
      </c>
      <c r="V5811" s="39" t="s">
        <v>14225</v>
      </c>
      <c r="W5811" s="39" t="s">
        <v>14226</v>
      </c>
      <c r="X5811" s="39" t="s">
        <v>14395</v>
      </c>
      <c r="Y5811" s="39" t="s">
        <v>14396</v>
      </c>
      <c r="Z5811" s="39" t="s">
        <v>14371</v>
      </c>
      <c r="AA5811" s="39" t="s">
        <v>14372</v>
      </c>
    </row>
    <row r="5812" ht="15.75" hidden="1" customHeight="1">
      <c r="A5812" s="39" t="s">
        <v>14411</v>
      </c>
      <c r="B5812" s="39" t="s">
        <v>14412</v>
      </c>
      <c r="C5812" s="8">
        <v>2312.0</v>
      </c>
      <c r="D5812" s="8">
        <v>7.0</v>
      </c>
      <c r="E5812" s="8">
        <v>4.0</v>
      </c>
      <c r="F5812" s="8">
        <v>2.0</v>
      </c>
      <c r="G5812" s="8">
        <v>2458.0</v>
      </c>
      <c r="H5812" s="8">
        <v>2403.0</v>
      </c>
      <c r="I5812" s="8">
        <v>988.0</v>
      </c>
      <c r="J5812" s="8">
        <v>2388.0</v>
      </c>
      <c r="K5812" s="8">
        <v>6243.0</v>
      </c>
      <c r="L5812" s="8">
        <v>3332.0</v>
      </c>
      <c r="M5812" s="8">
        <v>3392.0</v>
      </c>
      <c r="N5812" s="8">
        <v>604.0</v>
      </c>
      <c r="O5812" s="8">
        <v>320.0</v>
      </c>
      <c r="P5812" s="8">
        <v>3.0</v>
      </c>
      <c r="Q5812" s="39" t="s">
        <v>91</v>
      </c>
      <c r="R5812" s="39" t="s">
        <v>14407</v>
      </c>
      <c r="S5812" s="39" t="s">
        <v>14408</v>
      </c>
      <c r="T5812" s="39" t="s">
        <v>14223</v>
      </c>
      <c r="U5812" s="39" t="s">
        <v>14224</v>
      </c>
      <c r="V5812" s="39" t="s">
        <v>14225</v>
      </c>
      <c r="W5812" s="39" t="s">
        <v>14226</v>
      </c>
      <c r="X5812" s="39" t="s">
        <v>14395</v>
      </c>
      <c r="Y5812" s="39" t="s">
        <v>14396</v>
      </c>
      <c r="Z5812" s="39" t="s">
        <v>14371</v>
      </c>
      <c r="AA5812" s="39" t="s">
        <v>14372</v>
      </c>
    </row>
    <row r="5813" ht="15.75" hidden="1" customHeight="1">
      <c r="A5813" s="39" t="s">
        <v>14413</v>
      </c>
      <c r="B5813" s="39" t="s">
        <v>14414</v>
      </c>
      <c r="C5813" s="8">
        <v>3802.0</v>
      </c>
      <c r="D5813" s="8">
        <v>11.0</v>
      </c>
      <c r="E5813" s="8">
        <v>6.0</v>
      </c>
      <c r="F5813" s="8">
        <v>3.0</v>
      </c>
      <c r="G5813" s="8">
        <v>3142.0</v>
      </c>
      <c r="H5813" s="8">
        <v>3989.0</v>
      </c>
      <c r="I5813" s="8">
        <v>2590.0</v>
      </c>
      <c r="J5813" s="8">
        <v>4316.0</v>
      </c>
      <c r="K5813" s="8">
        <v>5031.0</v>
      </c>
      <c r="L5813" s="8">
        <v>2509.0</v>
      </c>
      <c r="M5813" s="8">
        <v>3898.5</v>
      </c>
      <c r="N5813" s="8">
        <v>688.0</v>
      </c>
      <c r="O5813" s="8">
        <v>383.0</v>
      </c>
      <c r="P5813" s="8">
        <v>3.0</v>
      </c>
      <c r="Q5813" s="39" t="s">
        <v>91</v>
      </c>
      <c r="R5813" s="39" t="s">
        <v>14407</v>
      </c>
      <c r="S5813" s="39" t="s">
        <v>14408</v>
      </c>
      <c r="T5813" s="39" t="s">
        <v>14223</v>
      </c>
      <c r="U5813" s="39" t="s">
        <v>14224</v>
      </c>
      <c r="V5813" s="39" t="s">
        <v>14225</v>
      </c>
      <c r="W5813" s="39" t="s">
        <v>14226</v>
      </c>
      <c r="X5813" s="39" t="s">
        <v>14395</v>
      </c>
      <c r="Y5813" s="39" t="s">
        <v>14396</v>
      </c>
      <c r="Z5813" s="39" t="s">
        <v>14371</v>
      </c>
      <c r="AA5813" s="39" t="s">
        <v>14372</v>
      </c>
    </row>
    <row r="5814" ht="15.75" hidden="1" customHeight="1">
      <c r="A5814" s="39" t="s">
        <v>14415</v>
      </c>
      <c r="B5814" s="39" t="s">
        <v>14416</v>
      </c>
      <c r="C5814" s="8">
        <v>2672.0</v>
      </c>
      <c r="D5814" s="8">
        <v>8.0</v>
      </c>
      <c r="E5814" s="8">
        <v>4.0</v>
      </c>
      <c r="F5814" s="8">
        <v>2.0</v>
      </c>
      <c r="G5814" s="8">
        <v>2771.0</v>
      </c>
      <c r="H5814" s="8">
        <v>2590.0</v>
      </c>
      <c r="I5814" s="8">
        <v>2111.0</v>
      </c>
      <c r="J5814" s="8">
        <v>2609.0</v>
      </c>
      <c r="K5814" s="8">
        <v>3618.0</v>
      </c>
      <c r="L5814" s="8">
        <v>3397.0</v>
      </c>
      <c r="M5814" s="8">
        <v>2866.0</v>
      </c>
      <c r="N5814" s="8">
        <v>771.0</v>
      </c>
      <c r="O5814" s="8">
        <v>464.0</v>
      </c>
      <c r="P5814" s="8">
        <v>3.0</v>
      </c>
      <c r="Q5814" s="39" t="s">
        <v>91</v>
      </c>
      <c r="R5814" s="39" t="s">
        <v>14407</v>
      </c>
      <c r="S5814" s="39" t="s">
        <v>14408</v>
      </c>
      <c r="T5814" s="39" t="s">
        <v>14223</v>
      </c>
      <c r="U5814" s="39" t="s">
        <v>14224</v>
      </c>
      <c r="V5814" s="39" t="s">
        <v>14225</v>
      </c>
      <c r="W5814" s="39" t="s">
        <v>14226</v>
      </c>
      <c r="X5814" s="39" t="s">
        <v>14395</v>
      </c>
      <c r="Y5814" s="39" t="s">
        <v>14396</v>
      </c>
      <c r="Z5814" s="39" t="s">
        <v>14371</v>
      </c>
      <c r="AA5814" s="39" t="s">
        <v>14372</v>
      </c>
    </row>
    <row r="5815" ht="15.75" hidden="1" customHeight="1">
      <c r="A5815" s="39" t="s">
        <v>14417</v>
      </c>
      <c r="B5815" s="39" t="s">
        <v>14418</v>
      </c>
      <c r="C5815" s="8">
        <v>4002.0</v>
      </c>
      <c r="D5815" s="8">
        <v>12.0</v>
      </c>
      <c r="E5815" s="8">
        <v>6.0</v>
      </c>
      <c r="F5815" s="8">
        <v>3.0</v>
      </c>
      <c r="G5815" s="8">
        <v>4462.0</v>
      </c>
      <c r="H5815" s="8">
        <v>4168.0</v>
      </c>
      <c r="I5815" s="8">
        <v>3858.0</v>
      </c>
      <c r="J5815" s="8">
        <v>5460.0</v>
      </c>
      <c r="K5815" s="8">
        <v>454.0</v>
      </c>
      <c r="L5815" s="8">
        <v>6587.0</v>
      </c>
      <c r="M5815" s="8">
        <v>3609.0</v>
      </c>
      <c r="N5815" s="8">
        <v>718.0</v>
      </c>
      <c r="O5815" s="8">
        <v>466.0</v>
      </c>
      <c r="P5815" s="8">
        <v>5.0</v>
      </c>
      <c r="Q5815" s="39" t="s">
        <v>114</v>
      </c>
      <c r="R5815" s="39" t="s">
        <v>14419</v>
      </c>
      <c r="S5815" s="39" t="s">
        <v>14420</v>
      </c>
      <c r="T5815" s="39" t="s">
        <v>14223</v>
      </c>
      <c r="U5815" s="39" t="s">
        <v>14224</v>
      </c>
      <c r="V5815" s="39" t="s">
        <v>14225</v>
      </c>
      <c r="W5815" s="39" t="s">
        <v>14226</v>
      </c>
      <c r="X5815" s="39" t="s">
        <v>14369</v>
      </c>
      <c r="Y5815" s="39" t="s">
        <v>14370</v>
      </c>
      <c r="Z5815" s="39" t="s">
        <v>14371</v>
      </c>
      <c r="AA5815" s="39" t="s">
        <v>14372</v>
      </c>
    </row>
    <row r="5816" ht="15.75" hidden="1" customHeight="1">
      <c r="A5816" s="39" t="s">
        <v>14421</v>
      </c>
      <c r="B5816" s="39" t="s">
        <v>14422</v>
      </c>
      <c r="C5816" s="8">
        <v>3357.0</v>
      </c>
      <c r="D5816" s="8">
        <v>10.0</v>
      </c>
      <c r="E5816" s="8">
        <v>5.0</v>
      </c>
      <c r="F5816" s="8">
        <v>3.0</v>
      </c>
      <c r="G5816" s="8">
        <v>2748.5</v>
      </c>
      <c r="H5816" s="8">
        <v>3394.0</v>
      </c>
      <c r="I5816" s="8">
        <v>2206.0</v>
      </c>
      <c r="J5816" s="8">
        <v>3324.0</v>
      </c>
      <c r="K5816" s="8">
        <v>6099.0</v>
      </c>
      <c r="L5816" s="8">
        <v>4999.0</v>
      </c>
      <c r="M5816" s="8">
        <v>2600.0</v>
      </c>
      <c r="N5816" s="8">
        <v>584.0</v>
      </c>
      <c r="O5816" s="8">
        <v>330.0</v>
      </c>
      <c r="P5816" s="8">
        <v>5.0</v>
      </c>
      <c r="Q5816" s="39" t="s">
        <v>114</v>
      </c>
      <c r="R5816" s="39" t="s">
        <v>14419</v>
      </c>
      <c r="S5816" s="39" t="s">
        <v>14420</v>
      </c>
      <c r="T5816" s="39" t="s">
        <v>14223</v>
      </c>
      <c r="U5816" s="39" t="s">
        <v>14224</v>
      </c>
      <c r="V5816" s="39" t="s">
        <v>14225</v>
      </c>
      <c r="W5816" s="39" t="s">
        <v>14226</v>
      </c>
      <c r="X5816" s="39" t="s">
        <v>14395</v>
      </c>
      <c r="Y5816" s="39" t="s">
        <v>14396</v>
      </c>
      <c r="Z5816" s="39" t="s">
        <v>14371</v>
      </c>
      <c r="AA5816" s="39" t="s">
        <v>14372</v>
      </c>
    </row>
    <row r="5817" ht="15.75" hidden="1" customHeight="1">
      <c r="A5817" s="39" t="s">
        <v>14423</v>
      </c>
      <c r="B5817" s="39" t="s">
        <v>14424</v>
      </c>
      <c r="C5817" s="8">
        <v>4183.0</v>
      </c>
      <c r="D5817" s="8">
        <v>12.0</v>
      </c>
      <c r="E5817" s="8">
        <v>6.0</v>
      </c>
      <c r="F5817" s="8">
        <v>3.0</v>
      </c>
      <c r="G5817" s="8">
        <v>3845.0</v>
      </c>
      <c r="H5817" s="8">
        <v>3306.0</v>
      </c>
      <c r="I5817" s="8">
        <v>3882.0</v>
      </c>
      <c r="J5817" s="8">
        <v>3848.0</v>
      </c>
      <c r="K5817" s="8">
        <v>5811.0</v>
      </c>
      <c r="L5817" s="8">
        <v>3717.0</v>
      </c>
      <c r="M5817" s="8">
        <v>3678.0</v>
      </c>
      <c r="N5817" s="8">
        <v>860.0</v>
      </c>
      <c r="O5817" s="8">
        <v>479.0</v>
      </c>
      <c r="P5817" s="8">
        <v>5.0</v>
      </c>
      <c r="Q5817" s="39" t="s">
        <v>114</v>
      </c>
      <c r="R5817" s="39" t="s">
        <v>14419</v>
      </c>
      <c r="S5817" s="39" t="s">
        <v>14420</v>
      </c>
      <c r="T5817" s="39" t="s">
        <v>14223</v>
      </c>
      <c r="U5817" s="39" t="s">
        <v>14224</v>
      </c>
      <c r="V5817" s="39" t="s">
        <v>14225</v>
      </c>
      <c r="W5817" s="39" t="s">
        <v>14226</v>
      </c>
      <c r="X5817" s="39" t="s">
        <v>14395</v>
      </c>
      <c r="Y5817" s="39" t="s">
        <v>14396</v>
      </c>
      <c r="Z5817" s="39" t="s">
        <v>14371</v>
      </c>
      <c r="AA5817" s="39" t="s">
        <v>14372</v>
      </c>
    </row>
    <row r="5818" ht="15.75" hidden="1" customHeight="1">
      <c r="A5818" s="39" t="s">
        <v>14425</v>
      </c>
      <c r="B5818" s="39" t="s">
        <v>14426</v>
      </c>
      <c r="C5818" s="8">
        <v>4466.0</v>
      </c>
      <c r="D5818" s="8">
        <v>13.0</v>
      </c>
      <c r="E5818" s="8">
        <v>7.0</v>
      </c>
      <c r="F5818" s="8">
        <v>4.0</v>
      </c>
      <c r="G5818" s="8">
        <v>4515.0</v>
      </c>
      <c r="H5818" s="8">
        <v>4911.0</v>
      </c>
      <c r="I5818" s="8">
        <v>5136.0</v>
      </c>
      <c r="J5818" s="8">
        <v>6137.0</v>
      </c>
      <c r="K5818" s="8">
        <v>322.0</v>
      </c>
      <c r="L5818" s="8">
        <v>6875.0</v>
      </c>
      <c r="M5818" s="8">
        <v>4006.0</v>
      </c>
      <c r="N5818" s="8">
        <v>991.0</v>
      </c>
      <c r="O5818" s="8">
        <v>577.0</v>
      </c>
      <c r="P5818" s="8">
        <v>5.0</v>
      </c>
      <c r="Q5818" s="39" t="s">
        <v>114</v>
      </c>
      <c r="R5818" s="39" t="s">
        <v>14419</v>
      </c>
      <c r="S5818" s="39" t="s">
        <v>14420</v>
      </c>
      <c r="T5818" s="39" t="s">
        <v>14223</v>
      </c>
      <c r="U5818" s="39" t="s">
        <v>14224</v>
      </c>
      <c r="V5818" s="39" t="s">
        <v>14225</v>
      </c>
      <c r="W5818" s="39" t="s">
        <v>14226</v>
      </c>
      <c r="X5818" s="39" t="s">
        <v>14395</v>
      </c>
      <c r="Y5818" s="39" t="s">
        <v>14396</v>
      </c>
      <c r="Z5818" s="39" t="s">
        <v>14371</v>
      </c>
      <c r="AA5818" s="39" t="s">
        <v>14372</v>
      </c>
    </row>
    <row r="5819" ht="15.75" hidden="1" customHeight="1">
      <c r="A5819" s="39" t="s">
        <v>14427</v>
      </c>
      <c r="B5819" s="39" t="s">
        <v>14428</v>
      </c>
      <c r="C5819" s="8">
        <v>4823.0</v>
      </c>
      <c r="D5819" s="8">
        <v>14.0</v>
      </c>
      <c r="E5819" s="8">
        <v>7.0</v>
      </c>
      <c r="F5819" s="8">
        <v>4.0</v>
      </c>
      <c r="G5819" s="8">
        <v>4981.0</v>
      </c>
      <c r="H5819" s="8">
        <v>5186.0</v>
      </c>
      <c r="I5819" s="8">
        <v>5589.0</v>
      </c>
      <c r="J5819" s="8">
        <v>5531.0</v>
      </c>
      <c r="K5819" s="8">
        <v>535.0</v>
      </c>
      <c r="L5819" s="8">
        <v>4956.0</v>
      </c>
      <c r="M5819" s="8">
        <v>5114.5</v>
      </c>
      <c r="N5819" s="8">
        <v>853.0</v>
      </c>
      <c r="O5819" s="8">
        <v>525.0</v>
      </c>
      <c r="P5819" s="8">
        <v>5.0</v>
      </c>
      <c r="Q5819" s="39" t="s">
        <v>114</v>
      </c>
      <c r="R5819" s="39" t="s">
        <v>14419</v>
      </c>
      <c r="S5819" s="39" t="s">
        <v>14420</v>
      </c>
      <c r="T5819" s="39" t="s">
        <v>14223</v>
      </c>
      <c r="U5819" s="39" t="s">
        <v>14224</v>
      </c>
      <c r="V5819" s="39" t="s">
        <v>14225</v>
      </c>
      <c r="W5819" s="39" t="s">
        <v>14226</v>
      </c>
      <c r="X5819" s="39" t="s">
        <v>14395</v>
      </c>
      <c r="Y5819" s="39" t="s">
        <v>14396</v>
      </c>
      <c r="Z5819" s="39" t="s">
        <v>14371</v>
      </c>
      <c r="AA5819" s="39" t="s">
        <v>14372</v>
      </c>
    </row>
    <row r="5820" ht="15.75" hidden="1" customHeight="1">
      <c r="A5820" s="39" t="s">
        <v>14429</v>
      </c>
      <c r="B5820" s="39" t="s">
        <v>14430</v>
      </c>
      <c r="C5820" s="8">
        <v>3961.0</v>
      </c>
      <c r="D5820" s="8">
        <v>12.0</v>
      </c>
      <c r="E5820" s="8">
        <v>6.0</v>
      </c>
      <c r="F5820" s="8">
        <v>3.0</v>
      </c>
      <c r="G5820" s="8">
        <v>4280.0</v>
      </c>
      <c r="H5820" s="8">
        <v>3881.0</v>
      </c>
      <c r="I5820" s="8">
        <v>4891.0</v>
      </c>
      <c r="J5820" s="8">
        <v>4665.0</v>
      </c>
      <c r="K5820" s="8">
        <v>519.0</v>
      </c>
      <c r="L5820" s="8">
        <v>6464.0</v>
      </c>
      <c r="M5820" s="8">
        <v>4315.0</v>
      </c>
      <c r="N5820" s="8">
        <v>880.0</v>
      </c>
      <c r="O5820" s="8">
        <v>495.0</v>
      </c>
      <c r="P5820" s="8">
        <v>5.0</v>
      </c>
      <c r="Q5820" s="39" t="s">
        <v>114</v>
      </c>
      <c r="R5820" s="39" t="s">
        <v>14431</v>
      </c>
      <c r="S5820" s="39" t="s">
        <v>14432</v>
      </c>
      <c r="T5820" s="39" t="s">
        <v>14223</v>
      </c>
      <c r="U5820" s="39" t="s">
        <v>14224</v>
      </c>
      <c r="V5820" s="39" t="s">
        <v>14225</v>
      </c>
      <c r="W5820" s="39" t="s">
        <v>14226</v>
      </c>
      <c r="X5820" s="39" t="s">
        <v>14369</v>
      </c>
      <c r="Y5820" s="39" t="s">
        <v>14370</v>
      </c>
      <c r="Z5820" s="39" t="s">
        <v>14371</v>
      </c>
      <c r="AA5820" s="39" t="s">
        <v>14372</v>
      </c>
    </row>
    <row r="5821" ht="15.75" hidden="1" customHeight="1">
      <c r="A5821" s="39" t="s">
        <v>14433</v>
      </c>
      <c r="B5821" s="39" t="s">
        <v>14434</v>
      </c>
      <c r="C5821" s="8">
        <v>4833.0</v>
      </c>
      <c r="D5821" s="8">
        <v>14.0</v>
      </c>
      <c r="E5821" s="8">
        <v>7.0</v>
      </c>
      <c r="F5821" s="8">
        <v>4.0</v>
      </c>
      <c r="G5821" s="8">
        <v>4024.5</v>
      </c>
      <c r="H5821" s="8">
        <v>4198.0</v>
      </c>
      <c r="I5821" s="8">
        <v>3912.0</v>
      </c>
      <c r="J5821" s="8">
        <v>5224.0</v>
      </c>
      <c r="K5821" s="8">
        <v>3626.0</v>
      </c>
      <c r="L5821" s="8">
        <v>6066.0</v>
      </c>
      <c r="M5821" s="8">
        <v>6542.0</v>
      </c>
      <c r="N5821" s="8">
        <v>563.0</v>
      </c>
      <c r="O5821" s="8">
        <v>260.0</v>
      </c>
      <c r="P5821" s="8">
        <v>5.0</v>
      </c>
      <c r="Q5821" s="39" t="s">
        <v>114</v>
      </c>
      <c r="R5821" s="39" t="s">
        <v>14431</v>
      </c>
      <c r="S5821" s="39" t="s">
        <v>14432</v>
      </c>
      <c r="T5821" s="39" t="s">
        <v>14223</v>
      </c>
      <c r="U5821" s="39" t="s">
        <v>14224</v>
      </c>
      <c r="V5821" s="39" t="s">
        <v>14225</v>
      </c>
      <c r="W5821" s="39" t="s">
        <v>14226</v>
      </c>
      <c r="X5821" s="39" t="s">
        <v>14369</v>
      </c>
      <c r="Y5821" s="39" t="s">
        <v>14370</v>
      </c>
      <c r="Z5821" s="39" t="s">
        <v>14371</v>
      </c>
      <c r="AA5821" s="39" t="s">
        <v>14372</v>
      </c>
    </row>
    <row r="5822" ht="15.75" hidden="1" customHeight="1">
      <c r="A5822" s="39" t="s">
        <v>14435</v>
      </c>
      <c r="B5822" s="39" t="s">
        <v>14436</v>
      </c>
      <c r="C5822" s="8">
        <v>1586.0</v>
      </c>
      <c r="D5822" s="8">
        <v>5.0</v>
      </c>
      <c r="E5822" s="8">
        <v>3.0</v>
      </c>
      <c r="F5822" s="8">
        <v>2.0</v>
      </c>
      <c r="G5822" s="8">
        <v>1549.0</v>
      </c>
      <c r="H5822" s="8">
        <v>1292.0</v>
      </c>
      <c r="I5822" s="8">
        <v>1821.0</v>
      </c>
      <c r="J5822" s="8">
        <v>1934.0</v>
      </c>
      <c r="K5822" s="8">
        <v>6934.0</v>
      </c>
      <c r="L5822" s="8">
        <v>624.0</v>
      </c>
      <c r="M5822" s="8">
        <v>2314.0</v>
      </c>
      <c r="N5822" s="8">
        <v>525.0</v>
      </c>
      <c r="O5822" s="8">
        <v>292.0</v>
      </c>
      <c r="P5822" s="8">
        <v>5.0</v>
      </c>
      <c r="Q5822" s="39" t="s">
        <v>114</v>
      </c>
      <c r="R5822" s="39" t="s">
        <v>14431</v>
      </c>
      <c r="S5822" s="39" t="s">
        <v>14432</v>
      </c>
      <c r="T5822" s="39" t="s">
        <v>14223</v>
      </c>
      <c r="U5822" s="39" t="s">
        <v>14224</v>
      </c>
      <c r="V5822" s="39" t="s">
        <v>14225</v>
      </c>
      <c r="W5822" s="39" t="s">
        <v>14226</v>
      </c>
      <c r="X5822" s="39" t="s">
        <v>14369</v>
      </c>
      <c r="Y5822" s="39" t="s">
        <v>14370</v>
      </c>
      <c r="Z5822" s="39" t="s">
        <v>14371</v>
      </c>
      <c r="AA5822" s="39" t="s">
        <v>14372</v>
      </c>
    </row>
    <row r="5823" ht="15.75" hidden="1" customHeight="1">
      <c r="A5823" s="39" t="s">
        <v>14437</v>
      </c>
      <c r="B5823" s="39" t="s">
        <v>14438</v>
      </c>
      <c r="C5823" s="8">
        <v>4115.0</v>
      </c>
      <c r="D5823" s="8">
        <v>12.0</v>
      </c>
      <c r="E5823" s="8">
        <v>6.0</v>
      </c>
      <c r="F5823" s="8">
        <v>3.0</v>
      </c>
      <c r="G5823" s="8">
        <v>3864.0</v>
      </c>
      <c r="H5823" s="8">
        <v>3716.0</v>
      </c>
      <c r="I5823" s="8">
        <v>3001.0</v>
      </c>
      <c r="J5823" s="8">
        <v>4124.0</v>
      </c>
      <c r="K5823" s="8">
        <v>4435.0</v>
      </c>
      <c r="L5823" s="8">
        <v>3646.0</v>
      </c>
      <c r="M5823" s="8">
        <v>4723.0</v>
      </c>
      <c r="N5823" s="8">
        <v>783.0</v>
      </c>
      <c r="O5823" s="8">
        <v>438.0</v>
      </c>
      <c r="P5823" s="8">
        <v>5.0</v>
      </c>
      <c r="Q5823" s="39" t="s">
        <v>114</v>
      </c>
      <c r="R5823" s="39" t="s">
        <v>14431</v>
      </c>
      <c r="S5823" s="39" t="s">
        <v>14432</v>
      </c>
      <c r="T5823" s="39" t="s">
        <v>14223</v>
      </c>
      <c r="U5823" s="39" t="s">
        <v>14224</v>
      </c>
      <c r="V5823" s="39" t="s">
        <v>14225</v>
      </c>
      <c r="W5823" s="39" t="s">
        <v>14226</v>
      </c>
      <c r="X5823" s="39" t="s">
        <v>14369</v>
      </c>
      <c r="Y5823" s="39" t="s">
        <v>14370</v>
      </c>
      <c r="Z5823" s="39" t="s">
        <v>14371</v>
      </c>
      <c r="AA5823" s="39" t="s">
        <v>14372</v>
      </c>
    </row>
    <row r="5824" ht="15.75" hidden="1" customHeight="1">
      <c r="A5824" s="39" t="s">
        <v>14439</v>
      </c>
      <c r="B5824" s="39" t="s">
        <v>14440</v>
      </c>
      <c r="C5824" s="8">
        <v>3451.0</v>
      </c>
      <c r="D5824" s="8">
        <v>10.0</v>
      </c>
      <c r="E5824" s="8">
        <v>5.0</v>
      </c>
      <c r="F5824" s="8">
        <v>3.0</v>
      </c>
      <c r="G5824" s="8">
        <v>4072.0</v>
      </c>
      <c r="H5824" s="8">
        <v>2698.0</v>
      </c>
      <c r="I5824" s="8">
        <v>5293.0</v>
      </c>
      <c r="J5824" s="8">
        <v>3951.0</v>
      </c>
      <c r="K5824" s="8">
        <v>697.0</v>
      </c>
      <c r="L5824" s="8">
        <v>6152.0</v>
      </c>
      <c r="M5824" s="8">
        <v>4176.0</v>
      </c>
      <c r="N5824" s="8">
        <v>611.0</v>
      </c>
      <c r="O5824" s="8">
        <v>317.0</v>
      </c>
      <c r="P5824" s="8">
        <v>6.0</v>
      </c>
      <c r="Q5824" s="39" t="s">
        <v>780</v>
      </c>
      <c r="R5824" s="39" t="s">
        <v>14441</v>
      </c>
      <c r="S5824" s="39" t="s">
        <v>14442</v>
      </c>
      <c r="T5824" s="39" t="s">
        <v>14223</v>
      </c>
      <c r="U5824" s="39" t="s">
        <v>14224</v>
      </c>
      <c r="V5824" s="39" t="s">
        <v>14225</v>
      </c>
      <c r="W5824" s="39" t="s">
        <v>14226</v>
      </c>
      <c r="X5824" s="39" t="s">
        <v>14443</v>
      </c>
      <c r="Y5824" s="39" t="s">
        <v>14444</v>
      </c>
      <c r="Z5824" s="39" t="s">
        <v>14371</v>
      </c>
      <c r="AA5824" s="39" t="s">
        <v>14372</v>
      </c>
    </row>
    <row r="5825" ht="15.75" hidden="1" customHeight="1">
      <c r="A5825" s="39" t="s">
        <v>14445</v>
      </c>
      <c r="B5825" s="39" t="s">
        <v>14446</v>
      </c>
      <c r="C5825" s="8">
        <v>3301.0</v>
      </c>
      <c r="D5825" s="8">
        <v>10.0</v>
      </c>
      <c r="E5825" s="8">
        <v>5.0</v>
      </c>
      <c r="F5825" s="8">
        <v>3.0</v>
      </c>
      <c r="G5825" s="8">
        <v>4299.0</v>
      </c>
      <c r="H5825" s="8">
        <v>3473.0</v>
      </c>
      <c r="I5825" s="8">
        <v>4704.0</v>
      </c>
      <c r="J5825" s="8">
        <v>5289.0</v>
      </c>
      <c r="K5825" s="8">
        <v>64.0</v>
      </c>
      <c r="L5825" s="8">
        <v>5932.0</v>
      </c>
      <c r="M5825" s="8">
        <v>5533.0</v>
      </c>
      <c r="N5825" s="8">
        <v>841.0</v>
      </c>
      <c r="O5825" s="8">
        <v>478.0</v>
      </c>
      <c r="P5825" s="8">
        <v>6.0</v>
      </c>
      <c r="Q5825" s="39" t="s">
        <v>780</v>
      </c>
      <c r="R5825" s="39" t="s">
        <v>14441</v>
      </c>
      <c r="S5825" s="39" t="s">
        <v>14442</v>
      </c>
      <c r="T5825" s="39" t="s">
        <v>14223</v>
      </c>
      <c r="U5825" s="39" t="s">
        <v>14224</v>
      </c>
      <c r="V5825" s="39" t="s">
        <v>14225</v>
      </c>
      <c r="W5825" s="39" t="s">
        <v>14226</v>
      </c>
      <c r="X5825" s="39" t="s">
        <v>14443</v>
      </c>
      <c r="Y5825" s="39" t="s">
        <v>14444</v>
      </c>
      <c r="Z5825" s="39" t="s">
        <v>14371</v>
      </c>
      <c r="AA5825" s="39" t="s">
        <v>14372</v>
      </c>
    </row>
    <row r="5826" ht="15.75" hidden="1" customHeight="1">
      <c r="A5826" s="39" t="s">
        <v>14447</v>
      </c>
      <c r="B5826" s="39" t="s">
        <v>14448</v>
      </c>
      <c r="C5826" s="8">
        <v>4026.0</v>
      </c>
      <c r="D5826" s="8">
        <v>12.0</v>
      </c>
      <c r="E5826" s="8">
        <v>6.0</v>
      </c>
      <c r="F5826" s="8">
        <v>3.0</v>
      </c>
      <c r="G5826" s="8">
        <v>3790.0</v>
      </c>
      <c r="H5826" s="8">
        <v>3358.0</v>
      </c>
      <c r="I5826" s="8">
        <v>4126.0</v>
      </c>
      <c r="J5826" s="8">
        <v>4254.0</v>
      </c>
      <c r="K5826" s="8">
        <v>3715.0</v>
      </c>
      <c r="L5826" s="8">
        <v>2257.0</v>
      </c>
      <c r="M5826" s="8">
        <v>6251.0</v>
      </c>
      <c r="N5826" s="8">
        <v>554.0</v>
      </c>
      <c r="O5826" s="8">
        <v>294.0</v>
      </c>
      <c r="P5826" s="8">
        <v>4.0</v>
      </c>
      <c r="Q5826" s="39" t="s">
        <v>1314</v>
      </c>
      <c r="R5826" s="39" t="s">
        <v>14441</v>
      </c>
      <c r="S5826" s="39" t="s">
        <v>14442</v>
      </c>
      <c r="T5826" s="39" t="s">
        <v>14223</v>
      </c>
      <c r="U5826" s="39" t="s">
        <v>14224</v>
      </c>
      <c r="V5826" s="39" t="s">
        <v>14225</v>
      </c>
      <c r="W5826" s="39" t="s">
        <v>14226</v>
      </c>
      <c r="X5826" s="39" t="s">
        <v>14443</v>
      </c>
      <c r="Y5826" s="39" t="s">
        <v>14444</v>
      </c>
      <c r="Z5826" s="39" t="s">
        <v>14371</v>
      </c>
      <c r="AA5826" s="39" t="s">
        <v>14372</v>
      </c>
    </row>
    <row r="5827" ht="15.75" hidden="1" customHeight="1">
      <c r="A5827" s="39" t="s">
        <v>14449</v>
      </c>
      <c r="B5827" s="39" t="s">
        <v>14450</v>
      </c>
      <c r="C5827" s="8">
        <v>6135.0</v>
      </c>
      <c r="D5827" s="8">
        <v>18.0</v>
      </c>
      <c r="E5827" s="8">
        <v>9.0</v>
      </c>
      <c r="F5827" s="8">
        <v>5.0</v>
      </c>
      <c r="G5827" s="8">
        <v>6296.0</v>
      </c>
      <c r="H5827" s="8">
        <v>6551.0</v>
      </c>
      <c r="I5827" s="8">
        <v>5059.0</v>
      </c>
      <c r="J5827" s="8">
        <v>5464.0</v>
      </c>
      <c r="K5827" s="8">
        <v>1611.0</v>
      </c>
      <c r="L5827" s="8">
        <v>6590.0</v>
      </c>
      <c r="M5827" s="8">
        <v>6721.0</v>
      </c>
      <c r="N5827" s="8">
        <v>719.0</v>
      </c>
      <c r="O5827" s="8">
        <v>430.0</v>
      </c>
      <c r="P5827" s="8">
        <v>4.0</v>
      </c>
      <c r="Q5827" s="39" t="s">
        <v>1314</v>
      </c>
      <c r="R5827" s="39" t="s">
        <v>14441</v>
      </c>
      <c r="S5827" s="39" t="s">
        <v>14442</v>
      </c>
      <c r="T5827" s="39" t="s">
        <v>14223</v>
      </c>
      <c r="U5827" s="39" t="s">
        <v>14224</v>
      </c>
      <c r="V5827" s="39" t="s">
        <v>14225</v>
      </c>
      <c r="W5827" s="39" t="s">
        <v>14226</v>
      </c>
      <c r="X5827" s="39" t="s">
        <v>14443</v>
      </c>
      <c r="Y5827" s="39" t="s">
        <v>14444</v>
      </c>
      <c r="Z5827" s="39" t="s">
        <v>14371</v>
      </c>
      <c r="AA5827" s="39" t="s">
        <v>14372</v>
      </c>
    </row>
    <row r="5828" ht="15.75" hidden="1" customHeight="1">
      <c r="A5828" s="39" t="s">
        <v>14451</v>
      </c>
      <c r="B5828" s="39" t="s">
        <v>14452</v>
      </c>
      <c r="C5828" s="8">
        <v>4715.0</v>
      </c>
      <c r="D5828" s="8">
        <v>14.0</v>
      </c>
      <c r="E5828" s="8">
        <v>7.0</v>
      </c>
      <c r="F5828" s="8">
        <v>4.0</v>
      </c>
      <c r="G5828" s="8">
        <v>5023.0</v>
      </c>
      <c r="H5828" s="8">
        <v>5102.0</v>
      </c>
      <c r="I5828" s="8">
        <v>4938.0</v>
      </c>
      <c r="J5828" s="8">
        <v>5616.0</v>
      </c>
      <c r="K5828" s="8">
        <v>397.0</v>
      </c>
      <c r="L5828" s="8">
        <v>6870.0</v>
      </c>
      <c r="M5828" s="8">
        <v>5761.0</v>
      </c>
      <c r="N5828" s="8">
        <v>953.0</v>
      </c>
      <c r="O5828" s="8">
        <v>570.0</v>
      </c>
      <c r="P5828" s="8">
        <v>6.0</v>
      </c>
      <c r="Q5828" s="39" t="s">
        <v>780</v>
      </c>
      <c r="R5828" s="39" t="s">
        <v>14441</v>
      </c>
      <c r="S5828" s="39" t="s">
        <v>14442</v>
      </c>
      <c r="T5828" s="39" t="s">
        <v>14223</v>
      </c>
      <c r="U5828" s="39" t="s">
        <v>14224</v>
      </c>
      <c r="V5828" s="39" t="s">
        <v>14225</v>
      </c>
      <c r="W5828" s="39" t="s">
        <v>14226</v>
      </c>
      <c r="X5828" s="39" t="s">
        <v>14443</v>
      </c>
      <c r="Y5828" s="39" t="s">
        <v>14444</v>
      </c>
      <c r="Z5828" s="39" t="s">
        <v>14371</v>
      </c>
      <c r="AA5828" s="39" t="s">
        <v>14372</v>
      </c>
    </row>
    <row r="5829" ht="15.75" hidden="1" customHeight="1">
      <c r="A5829" s="39" t="s">
        <v>14453</v>
      </c>
      <c r="B5829" s="39" t="s">
        <v>14454</v>
      </c>
      <c r="C5829" s="8">
        <v>4620.0</v>
      </c>
      <c r="D5829" s="8">
        <v>14.0</v>
      </c>
      <c r="E5829" s="8">
        <v>7.0</v>
      </c>
      <c r="F5829" s="8">
        <v>4.0</v>
      </c>
      <c r="G5829" s="8">
        <v>4986.0</v>
      </c>
      <c r="H5829" s="8">
        <v>5406.0</v>
      </c>
      <c r="I5829" s="8">
        <v>4766.0</v>
      </c>
      <c r="J5829" s="8">
        <v>5020.0</v>
      </c>
      <c r="K5829" s="8">
        <v>364.0</v>
      </c>
      <c r="L5829" s="8">
        <v>6552.0</v>
      </c>
      <c r="M5829" s="8">
        <v>5490.0</v>
      </c>
      <c r="N5829" s="8">
        <v>1013.0</v>
      </c>
      <c r="O5829" s="8">
        <v>569.0</v>
      </c>
      <c r="P5829" s="8">
        <v>6.0</v>
      </c>
      <c r="Q5829" s="39" t="s">
        <v>780</v>
      </c>
      <c r="R5829" s="39" t="s">
        <v>14441</v>
      </c>
      <c r="S5829" s="39" t="s">
        <v>14442</v>
      </c>
      <c r="T5829" s="39" t="s">
        <v>14223</v>
      </c>
      <c r="U5829" s="39" t="s">
        <v>14224</v>
      </c>
      <c r="V5829" s="39" t="s">
        <v>14225</v>
      </c>
      <c r="W5829" s="39" t="s">
        <v>14226</v>
      </c>
      <c r="X5829" s="39" t="s">
        <v>14443</v>
      </c>
      <c r="Y5829" s="39" t="s">
        <v>14444</v>
      </c>
      <c r="Z5829" s="39" t="s">
        <v>14371</v>
      </c>
      <c r="AA5829" s="39" t="s">
        <v>14372</v>
      </c>
    </row>
    <row r="5830" ht="15.75" hidden="1" customHeight="1">
      <c r="A5830" s="39" t="s">
        <v>14455</v>
      </c>
      <c r="B5830" s="39" t="s">
        <v>14456</v>
      </c>
      <c r="C5830" s="8">
        <v>3879.0</v>
      </c>
      <c r="D5830" s="8">
        <v>12.0</v>
      </c>
      <c r="E5830" s="8">
        <v>6.0</v>
      </c>
      <c r="F5830" s="8">
        <v>3.0</v>
      </c>
      <c r="G5830" s="8">
        <v>3756.0</v>
      </c>
      <c r="H5830" s="8">
        <v>3725.0</v>
      </c>
      <c r="I5830" s="8">
        <v>2388.0</v>
      </c>
      <c r="J5830" s="8">
        <v>3989.0</v>
      </c>
      <c r="K5830" s="8">
        <v>3952.0</v>
      </c>
      <c r="L5830" s="8">
        <v>4060.0</v>
      </c>
      <c r="M5830" s="8">
        <v>5092.0</v>
      </c>
      <c r="N5830" s="8">
        <v>918.0</v>
      </c>
      <c r="O5830" s="8">
        <v>486.0</v>
      </c>
      <c r="P5830" s="8">
        <v>4.0</v>
      </c>
      <c r="Q5830" s="39" t="s">
        <v>1314</v>
      </c>
      <c r="R5830" s="39" t="s">
        <v>14457</v>
      </c>
      <c r="S5830" s="39" t="s">
        <v>14458</v>
      </c>
      <c r="T5830" s="39" t="s">
        <v>14223</v>
      </c>
      <c r="U5830" s="39" t="s">
        <v>14224</v>
      </c>
      <c r="V5830" s="39" t="s">
        <v>14225</v>
      </c>
      <c r="W5830" s="39" t="s">
        <v>14226</v>
      </c>
      <c r="X5830" s="39" t="s">
        <v>14443</v>
      </c>
      <c r="Y5830" s="39" t="s">
        <v>14444</v>
      </c>
      <c r="Z5830" s="39" t="s">
        <v>14371</v>
      </c>
      <c r="AA5830" s="39" t="s">
        <v>14372</v>
      </c>
    </row>
    <row r="5831" ht="15.75" hidden="1" customHeight="1">
      <c r="A5831" s="39" t="s">
        <v>14459</v>
      </c>
      <c r="B5831" s="39" t="s">
        <v>14460</v>
      </c>
      <c r="C5831" s="8">
        <v>4673.0</v>
      </c>
      <c r="D5831" s="8">
        <v>14.0</v>
      </c>
      <c r="E5831" s="8">
        <v>7.0</v>
      </c>
      <c r="F5831" s="8">
        <v>4.0</v>
      </c>
      <c r="G5831" s="8">
        <v>4230.0</v>
      </c>
      <c r="H5831" s="8">
        <v>4283.0</v>
      </c>
      <c r="I5831" s="8">
        <v>2981.0</v>
      </c>
      <c r="J5831" s="8">
        <v>4646.0</v>
      </c>
      <c r="K5831" s="8">
        <v>3953.0</v>
      </c>
      <c r="L5831" s="8">
        <v>5828.0</v>
      </c>
      <c r="M5831" s="8">
        <v>6141.0</v>
      </c>
      <c r="N5831" s="8">
        <v>934.0</v>
      </c>
      <c r="O5831" s="8">
        <v>593.0</v>
      </c>
      <c r="P5831" s="8">
        <v>4.0</v>
      </c>
      <c r="Q5831" s="39" t="s">
        <v>1314</v>
      </c>
      <c r="R5831" s="39" t="s">
        <v>14457</v>
      </c>
      <c r="S5831" s="39" t="s">
        <v>14458</v>
      </c>
      <c r="T5831" s="39" t="s">
        <v>14223</v>
      </c>
      <c r="U5831" s="39" t="s">
        <v>14224</v>
      </c>
      <c r="V5831" s="39" t="s">
        <v>14225</v>
      </c>
      <c r="W5831" s="39" t="s">
        <v>14226</v>
      </c>
      <c r="X5831" s="39" t="s">
        <v>14443</v>
      </c>
      <c r="Y5831" s="39" t="s">
        <v>14444</v>
      </c>
      <c r="Z5831" s="39" t="s">
        <v>14371</v>
      </c>
      <c r="AA5831" s="39" t="s">
        <v>14372</v>
      </c>
    </row>
    <row r="5832" ht="15.75" hidden="1" customHeight="1">
      <c r="A5832" s="39" t="s">
        <v>14461</v>
      </c>
      <c r="B5832" s="39" t="s">
        <v>14462</v>
      </c>
      <c r="C5832" s="8">
        <v>4994.0</v>
      </c>
      <c r="D5832" s="8">
        <v>15.0</v>
      </c>
      <c r="E5832" s="8">
        <v>8.0</v>
      </c>
      <c r="F5832" s="8">
        <v>4.0</v>
      </c>
      <c r="G5832" s="8">
        <v>4150.0</v>
      </c>
      <c r="H5832" s="8">
        <v>5047.0</v>
      </c>
      <c r="I5832" s="8">
        <v>2754.0</v>
      </c>
      <c r="J5832" s="8">
        <v>5078.0</v>
      </c>
      <c r="K5832" s="8">
        <v>5014.0</v>
      </c>
      <c r="L5832" s="8">
        <v>5841.0</v>
      </c>
      <c r="M5832" s="8">
        <v>5792.0</v>
      </c>
      <c r="N5832" s="8">
        <v>627.0</v>
      </c>
      <c r="O5832" s="8">
        <v>338.0</v>
      </c>
      <c r="P5832" s="8">
        <v>4.0</v>
      </c>
      <c r="Q5832" s="39" t="s">
        <v>1314</v>
      </c>
      <c r="R5832" s="39" t="s">
        <v>14457</v>
      </c>
      <c r="S5832" s="39" t="s">
        <v>14458</v>
      </c>
      <c r="T5832" s="39" t="s">
        <v>14223</v>
      </c>
      <c r="U5832" s="39" t="s">
        <v>14224</v>
      </c>
      <c r="V5832" s="39" t="s">
        <v>14225</v>
      </c>
      <c r="W5832" s="39" t="s">
        <v>14226</v>
      </c>
      <c r="X5832" s="39" t="s">
        <v>14443</v>
      </c>
      <c r="Y5832" s="39" t="s">
        <v>14444</v>
      </c>
      <c r="Z5832" s="39" t="s">
        <v>14371</v>
      </c>
      <c r="AA5832" s="39" t="s">
        <v>14372</v>
      </c>
    </row>
    <row r="5833" ht="15.75" hidden="1" customHeight="1">
      <c r="A5833" s="39" t="s">
        <v>14463</v>
      </c>
      <c r="B5833" s="39" t="s">
        <v>14464</v>
      </c>
      <c r="C5833" s="8">
        <v>1868.0</v>
      </c>
      <c r="D5833" s="8">
        <v>6.0</v>
      </c>
      <c r="E5833" s="8">
        <v>3.0</v>
      </c>
      <c r="F5833" s="8">
        <v>2.0</v>
      </c>
      <c r="G5833" s="8">
        <v>1587.0</v>
      </c>
      <c r="H5833" s="8">
        <v>1161.0</v>
      </c>
      <c r="I5833" s="8">
        <v>3085.0</v>
      </c>
      <c r="J5833" s="8">
        <v>2326.0</v>
      </c>
      <c r="K5833" s="8">
        <v>6193.0</v>
      </c>
      <c r="L5833" s="8">
        <v>1358.0</v>
      </c>
      <c r="M5833" s="8">
        <v>5086.0</v>
      </c>
      <c r="N5833" s="8">
        <v>799.0</v>
      </c>
      <c r="O5833" s="8">
        <v>495.0</v>
      </c>
      <c r="P5833" s="8">
        <v>4.0</v>
      </c>
      <c r="Q5833" s="39" t="s">
        <v>1314</v>
      </c>
      <c r="R5833" s="39" t="s">
        <v>14457</v>
      </c>
      <c r="S5833" s="39" t="s">
        <v>14458</v>
      </c>
      <c r="T5833" s="39" t="s">
        <v>14223</v>
      </c>
      <c r="U5833" s="39" t="s">
        <v>14224</v>
      </c>
      <c r="V5833" s="39" t="s">
        <v>14225</v>
      </c>
      <c r="W5833" s="39" t="s">
        <v>14226</v>
      </c>
      <c r="X5833" s="39" t="s">
        <v>14443</v>
      </c>
      <c r="Y5833" s="39" t="s">
        <v>14444</v>
      </c>
      <c r="Z5833" s="39" t="s">
        <v>14371</v>
      </c>
      <c r="AA5833" s="39" t="s">
        <v>14372</v>
      </c>
    </row>
    <row r="5834" ht="15.75" hidden="1" customHeight="1">
      <c r="A5834" s="39" t="s">
        <v>14465</v>
      </c>
      <c r="B5834" s="39" t="s">
        <v>14466</v>
      </c>
      <c r="C5834" s="8">
        <v>3426.0</v>
      </c>
      <c r="D5834" s="8">
        <v>10.0</v>
      </c>
      <c r="E5834" s="8">
        <v>5.0</v>
      </c>
      <c r="F5834" s="8">
        <v>3.0</v>
      </c>
      <c r="G5834" s="8">
        <v>3033.0</v>
      </c>
      <c r="H5834" s="8">
        <v>2953.0</v>
      </c>
      <c r="I5834" s="8">
        <v>3039.0</v>
      </c>
      <c r="J5834" s="8">
        <v>3117.0</v>
      </c>
      <c r="K5834" s="8">
        <v>6163.0</v>
      </c>
      <c r="L5834" s="8">
        <v>3934.0</v>
      </c>
      <c r="M5834" s="8">
        <v>3019.0</v>
      </c>
      <c r="N5834" s="8">
        <v>686.0</v>
      </c>
      <c r="O5834" s="8">
        <v>397.0</v>
      </c>
      <c r="P5834" s="8">
        <v>4.0</v>
      </c>
      <c r="Q5834" s="39" t="s">
        <v>1314</v>
      </c>
      <c r="R5834" s="39" t="s">
        <v>14467</v>
      </c>
      <c r="S5834" s="39" t="s">
        <v>14468</v>
      </c>
      <c r="T5834" s="39" t="s">
        <v>14223</v>
      </c>
      <c r="U5834" s="39" t="s">
        <v>14224</v>
      </c>
      <c r="V5834" s="39" t="s">
        <v>14225</v>
      </c>
      <c r="W5834" s="39" t="s">
        <v>14226</v>
      </c>
      <c r="X5834" s="39" t="s">
        <v>14443</v>
      </c>
      <c r="Y5834" s="39" t="s">
        <v>14444</v>
      </c>
      <c r="Z5834" s="39" t="s">
        <v>14371</v>
      </c>
      <c r="AA5834" s="39" t="s">
        <v>14372</v>
      </c>
    </row>
    <row r="5835" ht="15.75" hidden="1" customHeight="1">
      <c r="A5835" s="39" t="s">
        <v>14469</v>
      </c>
      <c r="B5835" s="39" t="s">
        <v>14470</v>
      </c>
      <c r="C5835" s="8">
        <v>2911.0</v>
      </c>
      <c r="D5835" s="8">
        <v>9.0</v>
      </c>
      <c r="E5835" s="8">
        <v>5.0</v>
      </c>
      <c r="F5835" s="8">
        <v>3.0</v>
      </c>
      <c r="G5835" s="8">
        <v>3068.0</v>
      </c>
      <c r="H5835" s="8">
        <v>2483.0</v>
      </c>
      <c r="I5835" s="8">
        <v>2934.0</v>
      </c>
      <c r="J5835" s="8">
        <v>2755.0</v>
      </c>
      <c r="K5835" s="8">
        <v>6495.0</v>
      </c>
      <c r="L5835" s="8">
        <v>973.0</v>
      </c>
      <c r="M5835" s="8">
        <v>3147.0</v>
      </c>
      <c r="N5835" s="8">
        <v>589.0</v>
      </c>
      <c r="O5835" s="8">
        <v>341.0</v>
      </c>
      <c r="P5835" s="8">
        <v>4.0</v>
      </c>
      <c r="Q5835" s="39" t="s">
        <v>1314</v>
      </c>
      <c r="R5835" s="39" t="s">
        <v>14467</v>
      </c>
      <c r="S5835" s="39" t="s">
        <v>14468</v>
      </c>
      <c r="T5835" s="39" t="s">
        <v>14223</v>
      </c>
      <c r="U5835" s="39" t="s">
        <v>14224</v>
      </c>
      <c r="V5835" s="39" t="s">
        <v>14225</v>
      </c>
      <c r="W5835" s="39" t="s">
        <v>14226</v>
      </c>
      <c r="X5835" s="39" t="s">
        <v>14443</v>
      </c>
      <c r="Y5835" s="39" t="s">
        <v>14444</v>
      </c>
      <c r="Z5835" s="39" t="s">
        <v>14371</v>
      </c>
      <c r="AA5835" s="39" t="s">
        <v>14372</v>
      </c>
    </row>
    <row r="5836" ht="15.75" hidden="1" customHeight="1">
      <c r="A5836" s="39" t="s">
        <v>14471</v>
      </c>
      <c r="B5836" s="39" t="s">
        <v>14472</v>
      </c>
      <c r="C5836" s="8">
        <v>3563.0</v>
      </c>
      <c r="D5836" s="8">
        <v>11.0</v>
      </c>
      <c r="E5836" s="8">
        <v>6.0</v>
      </c>
      <c r="F5836" s="8">
        <v>3.0</v>
      </c>
      <c r="G5836" s="8">
        <v>2951.0</v>
      </c>
      <c r="H5836" s="8">
        <v>2823.0</v>
      </c>
      <c r="I5836" s="8">
        <v>3474.0</v>
      </c>
      <c r="J5836" s="8">
        <v>4729.0</v>
      </c>
      <c r="K5836" s="8">
        <v>3955.0</v>
      </c>
      <c r="L5836" s="8">
        <v>3974.0</v>
      </c>
      <c r="M5836" s="8">
        <v>5766.5</v>
      </c>
      <c r="N5836" s="8">
        <v>1077.0</v>
      </c>
      <c r="O5836" s="8">
        <v>543.0</v>
      </c>
      <c r="P5836" s="8">
        <v>4.0</v>
      </c>
      <c r="Q5836" s="39" t="s">
        <v>1314</v>
      </c>
      <c r="R5836" s="39" t="s">
        <v>14467</v>
      </c>
      <c r="S5836" s="39" t="s">
        <v>14468</v>
      </c>
      <c r="T5836" s="39" t="s">
        <v>14223</v>
      </c>
      <c r="U5836" s="39" t="s">
        <v>14224</v>
      </c>
      <c r="V5836" s="39" t="s">
        <v>14225</v>
      </c>
      <c r="W5836" s="39" t="s">
        <v>14226</v>
      </c>
      <c r="X5836" s="39" t="s">
        <v>14443</v>
      </c>
      <c r="Y5836" s="39" t="s">
        <v>14444</v>
      </c>
      <c r="Z5836" s="39" t="s">
        <v>14371</v>
      </c>
      <c r="AA5836" s="39" t="s">
        <v>14372</v>
      </c>
    </row>
    <row r="5837" ht="15.75" hidden="1" customHeight="1">
      <c r="A5837" s="39" t="s">
        <v>14473</v>
      </c>
      <c r="B5837" s="39" t="s">
        <v>14474</v>
      </c>
      <c r="C5837" s="8">
        <v>4809.0</v>
      </c>
      <c r="D5837" s="8">
        <v>14.0</v>
      </c>
      <c r="E5837" s="8">
        <v>7.0</v>
      </c>
      <c r="F5837" s="8">
        <v>4.0</v>
      </c>
      <c r="G5837" s="8">
        <v>5107.5</v>
      </c>
      <c r="H5837" s="8">
        <v>5930.5</v>
      </c>
      <c r="I5837" s="8">
        <v>5386.0</v>
      </c>
      <c r="J5837" s="8">
        <v>5946.0</v>
      </c>
      <c r="K5837" s="8">
        <v>243.0</v>
      </c>
      <c r="L5837" s="8">
        <v>5578.0</v>
      </c>
      <c r="M5837" s="8">
        <v>5170.0</v>
      </c>
      <c r="N5837" s="8">
        <v>925.0</v>
      </c>
      <c r="O5837" s="8">
        <v>573.0</v>
      </c>
      <c r="P5837" s="8">
        <v>5.0</v>
      </c>
      <c r="Q5837" s="39" t="s">
        <v>114</v>
      </c>
      <c r="R5837" s="39" t="s">
        <v>14475</v>
      </c>
      <c r="S5837" s="39" t="s">
        <v>14476</v>
      </c>
      <c r="T5837" s="39" t="s">
        <v>14223</v>
      </c>
      <c r="U5837" s="39" t="s">
        <v>14224</v>
      </c>
      <c r="V5837" s="39" t="s">
        <v>14225</v>
      </c>
      <c r="W5837" s="39" t="s">
        <v>14226</v>
      </c>
      <c r="X5837" s="39" t="s">
        <v>14477</v>
      </c>
      <c r="Y5837" s="39" t="s">
        <v>14478</v>
      </c>
      <c r="Z5837" s="39" t="s">
        <v>14371</v>
      </c>
      <c r="AA5837" s="39" t="s">
        <v>14372</v>
      </c>
    </row>
    <row r="5838" ht="15.75" hidden="1" customHeight="1">
      <c r="A5838" s="39" t="s">
        <v>14479</v>
      </c>
      <c r="B5838" s="39" t="s">
        <v>14480</v>
      </c>
      <c r="C5838" s="8">
        <v>4137.0</v>
      </c>
      <c r="D5838" s="8">
        <v>12.0</v>
      </c>
      <c r="E5838" s="8">
        <v>6.0</v>
      </c>
      <c r="F5838" s="8">
        <v>3.0</v>
      </c>
      <c r="G5838" s="8">
        <v>4573.0</v>
      </c>
      <c r="H5838" s="8">
        <v>4093.0</v>
      </c>
      <c r="I5838" s="8">
        <v>4871.0</v>
      </c>
      <c r="J5838" s="8">
        <v>4744.0</v>
      </c>
      <c r="K5838" s="8">
        <v>498.0</v>
      </c>
      <c r="L5838" s="8">
        <v>6389.0</v>
      </c>
      <c r="M5838" s="8">
        <v>5188.0</v>
      </c>
      <c r="N5838" s="8">
        <v>1047.0</v>
      </c>
      <c r="O5838" s="8">
        <v>585.0</v>
      </c>
      <c r="P5838" s="8">
        <v>5.0</v>
      </c>
      <c r="Q5838" s="39" t="s">
        <v>114</v>
      </c>
      <c r="R5838" s="39" t="s">
        <v>14475</v>
      </c>
      <c r="S5838" s="39" t="s">
        <v>14476</v>
      </c>
      <c r="T5838" s="39" t="s">
        <v>14223</v>
      </c>
      <c r="U5838" s="39" t="s">
        <v>14224</v>
      </c>
      <c r="V5838" s="39" t="s">
        <v>14225</v>
      </c>
      <c r="W5838" s="39" t="s">
        <v>14226</v>
      </c>
      <c r="X5838" s="39" t="s">
        <v>14477</v>
      </c>
      <c r="Y5838" s="39" t="s">
        <v>14478</v>
      </c>
      <c r="Z5838" s="39" t="s">
        <v>14371</v>
      </c>
      <c r="AA5838" s="39" t="s">
        <v>14372</v>
      </c>
    </row>
    <row r="5839" ht="15.75" hidden="1" customHeight="1">
      <c r="A5839" s="39" t="s">
        <v>14481</v>
      </c>
      <c r="B5839" s="39" t="s">
        <v>14482</v>
      </c>
      <c r="C5839" s="8">
        <v>4484.0</v>
      </c>
      <c r="D5839" s="8">
        <v>13.0</v>
      </c>
      <c r="E5839" s="8">
        <v>7.0</v>
      </c>
      <c r="F5839" s="8">
        <v>4.0</v>
      </c>
      <c r="G5839" s="8">
        <v>4919.0</v>
      </c>
      <c r="H5839" s="8">
        <v>4999.0</v>
      </c>
      <c r="I5839" s="8">
        <v>5558.0</v>
      </c>
      <c r="J5839" s="8">
        <v>5342.0</v>
      </c>
      <c r="K5839" s="8">
        <v>347.0</v>
      </c>
      <c r="L5839" s="8">
        <v>3880.0</v>
      </c>
      <c r="M5839" s="8">
        <v>5773.0</v>
      </c>
      <c r="N5839" s="8">
        <v>979.0</v>
      </c>
      <c r="O5839" s="8">
        <v>601.0</v>
      </c>
      <c r="P5839" s="8">
        <v>6.0</v>
      </c>
      <c r="Q5839" s="39" t="s">
        <v>780</v>
      </c>
      <c r="R5839" s="39" t="s">
        <v>14475</v>
      </c>
      <c r="S5839" s="39" t="s">
        <v>14476</v>
      </c>
      <c r="T5839" s="39" t="s">
        <v>14223</v>
      </c>
      <c r="U5839" s="39" t="s">
        <v>14224</v>
      </c>
      <c r="V5839" s="39" t="s">
        <v>14225</v>
      </c>
      <c r="W5839" s="39" t="s">
        <v>14226</v>
      </c>
      <c r="X5839" s="39" t="s">
        <v>14477</v>
      </c>
      <c r="Y5839" s="39" t="s">
        <v>14478</v>
      </c>
      <c r="Z5839" s="39" t="s">
        <v>14371</v>
      </c>
      <c r="AA5839" s="39" t="s">
        <v>14372</v>
      </c>
    </row>
    <row r="5840" ht="15.75" hidden="1" customHeight="1">
      <c r="A5840" s="39" t="s">
        <v>14483</v>
      </c>
      <c r="B5840" s="39" t="s">
        <v>14484</v>
      </c>
      <c r="C5840" s="8">
        <v>2966.0</v>
      </c>
      <c r="D5840" s="8">
        <v>9.0</v>
      </c>
      <c r="E5840" s="8">
        <v>5.0</v>
      </c>
      <c r="F5840" s="8">
        <v>3.0</v>
      </c>
      <c r="G5840" s="8">
        <v>2863.0</v>
      </c>
      <c r="H5840" s="8">
        <v>2629.0</v>
      </c>
      <c r="I5840" s="8">
        <v>3134.0</v>
      </c>
      <c r="J5840" s="8">
        <v>2750.0</v>
      </c>
      <c r="K5840" s="8">
        <v>3992.0</v>
      </c>
      <c r="L5840" s="8">
        <v>2899.0</v>
      </c>
      <c r="M5840" s="8">
        <v>3245.0</v>
      </c>
      <c r="N5840" s="8">
        <v>650.0</v>
      </c>
      <c r="O5840" s="8">
        <v>412.0</v>
      </c>
      <c r="P5840" s="8">
        <v>5.0</v>
      </c>
      <c r="Q5840" s="39" t="s">
        <v>114</v>
      </c>
      <c r="R5840" s="39" t="s">
        <v>14485</v>
      </c>
      <c r="S5840" s="39" t="s">
        <v>14486</v>
      </c>
      <c r="T5840" s="39" t="s">
        <v>14223</v>
      </c>
      <c r="U5840" s="39" t="s">
        <v>14224</v>
      </c>
      <c r="V5840" s="39" t="s">
        <v>14225</v>
      </c>
      <c r="W5840" s="39" t="s">
        <v>14226</v>
      </c>
      <c r="X5840" s="39" t="s">
        <v>14487</v>
      </c>
      <c r="Y5840" s="39" t="s">
        <v>14488</v>
      </c>
      <c r="Z5840" s="39" t="s">
        <v>14371</v>
      </c>
      <c r="AA5840" s="39" t="s">
        <v>14372</v>
      </c>
    </row>
    <row r="5841" ht="15.75" hidden="1" customHeight="1">
      <c r="A5841" s="39" t="s">
        <v>14489</v>
      </c>
      <c r="B5841" s="39" t="s">
        <v>14490</v>
      </c>
      <c r="C5841" s="8">
        <v>4355.0</v>
      </c>
      <c r="D5841" s="8">
        <v>13.0</v>
      </c>
      <c r="E5841" s="8">
        <v>7.0</v>
      </c>
      <c r="F5841" s="8">
        <v>4.0</v>
      </c>
      <c r="G5841" s="8">
        <v>4148.0</v>
      </c>
      <c r="H5841" s="8">
        <v>3820.0</v>
      </c>
      <c r="I5841" s="8">
        <v>3654.0</v>
      </c>
      <c r="J5841" s="8">
        <v>4378.0</v>
      </c>
      <c r="K5841" s="8">
        <v>3071.0</v>
      </c>
      <c r="L5841" s="8">
        <v>5308.0</v>
      </c>
      <c r="M5841" s="8">
        <v>3614.0</v>
      </c>
      <c r="N5841" s="8">
        <v>681.0</v>
      </c>
      <c r="O5841" s="8">
        <v>444.0</v>
      </c>
      <c r="P5841" s="8">
        <v>5.0</v>
      </c>
      <c r="Q5841" s="39" t="s">
        <v>114</v>
      </c>
      <c r="R5841" s="39" t="s">
        <v>14485</v>
      </c>
      <c r="S5841" s="39" t="s">
        <v>14486</v>
      </c>
      <c r="T5841" s="39" t="s">
        <v>14223</v>
      </c>
      <c r="U5841" s="39" t="s">
        <v>14224</v>
      </c>
      <c r="V5841" s="39" t="s">
        <v>14225</v>
      </c>
      <c r="W5841" s="39" t="s">
        <v>14226</v>
      </c>
      <c r="X5841" s="39" t="s">
        <v>14487</v>
      </c>
      <c r="Y5841" s="39" t="s">
        <v>14488</v>
      </c>
      <c r="Z5841" s="39" t="s">
        <v>14371</v>
      </c>
      <c r="AA5841" s="39" t="s">
        <v>14372</v>
      </c>
    </row>
    <row r="5842" ht="15.75" hidden="1" customHeight="1">
      <c r="A5842" s="39" t="s">
        <v>14491</v>
      </c>
      <c r="B5842" s="39" t="s">
        <v>14492</v>
      </c>
      <c r="C5842" s="8">
        <v>4882.0</v>
      </c>
      <c r="D5842" s="8">
        <v>14.0</v>
      </c>
      <c r="E5842" s="8">
        <v>7.0</v>
      </c>
      <c r="F5842" s="8">
        <v>4.0</v>
      </c>
      <c r="G5842" s="8">
        <v>5436.0</v>
      </c>
      <c r="H5842" s="8">
        <v>5975.0</v>
      </c>
      <c r="I5842" s="8">
        <v>4980.0</v>
      </c>
      <c r="J5842" s="8">
        <v>5229.0</v>
      </c>
      <c r="K5842" s="8">
        <v>284.0</v>
      </c>
      <c r="L5842" s="8">
        <v>6851.0</v>
      </c>
      <c r="M5842" s="8">
        <v>5975.5</v>
      </c>
      <c r="N5842" s="8">
        <v>863.0</v>
      </c>
      <c r="O5842" s="8">
        <v>502.0</v>
      </c>
      <c r="P5842" s="8">
        <v>5.0</v>
      </c>
      <c r="Q5842" s="39" t="s">
        <v>114</v>
      </c>
      <c r="R5842" s="39" t="s">
        <v>14485</v>
      </c>
      <c r="S5842" s="39" t="s">
        <v>14486</v>
      </c>
      <c r="T5842" s="39" t="s">
        <v>14223</v>
      </c>
      <c r="U5842" s="39" t="s">
        <v>14224</v>
      </c>
      <c r="V5842" s="39" t="s">
        <v>14225</v>
      </c>
      <c r="W5842" s="39" t="s">
        <v>14226</v>
      </c>
      <c r="X5842" s="39" t="s">
        <v>14477</v>
      </c>
      <c r="Y5842" s="39" t="s">
        <v>14478</v>
      </c>
      <c r="Z5842" s="39" t="s">
        <v>14371</v>
      </c>
      <c r="AA5842" s="39" t="s">
        <v>14372</v>
      </c>
    </row>
    <row r="5843" ht="15.75" hidden="1" customHeight="1">
      <c r="A5843" s="39" t="s">
        <v>14493</v>
      </c>
      <c r="B5843" s="39" t="s">
        <v>14494</v>
      </c>
      <c r="C5843" s="8">
        <v>4947.0</v>
      </c>
      <c r="D5843" s="8">
        <v>15.0</v>
      </c>
      <c r="E5843" s="8">
        <v>8.0</v>
      </c>
      <c r="F5843" s="8">
        <v>4.0</v>
      </c>
      <c r="G5843" s="8">
        <v>4282.0</v>
      </c>
      <c r="H5843" s="8">
        <v>5028.0</v>
      </c>
      <c r="I5843" s="8">
        <v>3583.0</v>
      </c>
      <c r="J5843" s="8">
        <v>4745.0</v>
      </c>
      <c r="K5843" s="8">
        <v>2968.0</v>
      </c>
      <c r="L5843" s="8">
        <v>6089.0</v>
      </c>
      <c r="M5843" s="8">
        <v>5968.0</v>
      </c>
      <c r="N5843" s="8">
        <v>765.0</v>
      </c>
      <c r="O5843" s="8">
        <v>417.0</v>
      </c>
      <c r="P5843" s="8">
        <v>5.0</v>
      </c>
      <c r="Q5843" s="39" t="s">
        <v>114</v>
      </c>
      <c r="R5843" s="39" t="s">
        <v>14485</v>
      </c>
      <c r="S5843" s="39" t="s">
        <v>14486</v>
      </c>
      <c r="T5843" s="39" t="s">
        <v>14223</v>
      </c>
      <c r="U5843" s="39" t="s">
        <v>14224</v>
      </c>
      <c r="V5843" s="39" t="s">
        <v>14225</v>
      </c>
      <c r="W5843" s="39" t="s">
        <v>14226</v>
      </c>
      <c r="X5843" s="39" t="s">
        <v>14477</v>
      </c>
      <c r="Y5843" s="39" t="s">
        <v>14478</v>
      </c>
      <c r="Z5843" s="39" t="s">
        <v>14371</v>
      </c>
      <c r="AA5843" s="39" t="s">
        <v>14372</v>
      </c>
    </row>
    <row r="5844" ht="15.75" hidden="1" customHeight="1">
      <c r="A5844" s="39" t="s">
        <v>14495</v>
      </c>
      <c r="B5844" s="39" t="s">
        <v>14496</v>
      </c>
      <c r="C5844" s="8">
        <v>5214.0</v>
      </c>
      <c r="D5844" s="8">
        <v>15.0</v>
      </c>
      <c r="E5844" s="8">
        <v>8.0</v>
      </c>
      <c r="F5844" s="8">
        <v>4.0</v>
      </c>
      <c r="G5844" s="8">
        <v>4539.0</v>
      </c>
      <c r="H5844" s="8">
        <v>4188.0</v>
      </c>
      <c r="I5844" s="8">
        <v>5866.0</v>
      </c>
      <c r="J5844" s="8">
        <v>5119.0</v>
      </c>
      <c r="K5844" s="8">
        <v>3403.0</v>
      </c>
      <c r="L5844" s="8">
        <v>5341.0</v>
      </c>
      <c r="M5844" s="8">
        <v>5896.0</v>
      </c>
      <c r="N5844" s="8">
        <v>695.0</v>
      </c>
      <c r="O5844" s="8">
        <v>340.0</v>
      </c>
      <c r="P5844" s="8">
        <v>5.0</v>
      </c>
      <c r="Q5844" s="39" t="s">
        <v>114</v>
      </c>
      <c r="R5844" s="39" t="s">
        <v>14485</v>
      </c>
      <c r="S5844" s="39" t="s">
        <v>14486</v>
      </c>
      <c r="T5844" s="39" t="s">
        <v>14223</v>
      </c>
      <c r="U5844" s="39" t="s">
        <v>14224</v>
      </c>
      <c r="V5844" s="39" t="s">
        <v>14225</v>
      </c>
      <c r="W5844" s="39" t="s">
        <v>14226</v>
      </c>
      <c r="X5844" s="39" t="s">
        <v>14477</v>
      </c>
      <c r="Y5844" s="39" t="s">
        <v>14478</v>
      </c>
      <c r="Z5844" s="39" t="s">
        <v>14371</v>
      </c>
      <c r="AA5844" s="39" t="s">
        <v>14372</v>
      </c>
    </row>
    <row r="5845" ht="15.75" hidden="1" customHeight="1">
      <c r="A5845" s="39" t="s">
        <v>14497</v>
      </c>
      <c r="B5845" s="39" t="s">
        <v>14498</v>
      </c>
      <c r="C5845" s="8">
        <v>3459.0</v>
      </c>
      <c r="D5845" s="8">
        <v>10.0</v>
      </c>
      <c r="E5845" s="8">
        <v>5.0</v>
      </c>
      <c r="F5845" s="8">
        <v>3.0</v>
      </c>
      <c r="G5845" s="8">
        <v>2872.5</v>
      </c>
      <c r="H5845" s="8">
        <v>3124.0</v>
      </c>
      <c r="I5845" s="8">
        <v>3034.0</v>
      </c>
      <c r="J5845" s="8">
        <v>3666.0</v>
      </c>
      <c r="K5845" s="8">
        <v>4075.0</v>
      </c>
      <c r="L5845" s="8">
        <v>4915.0</v>
      </c>
      <c r="M5845" s="8">
        <v>5523.0</v>
      </c>
      <c r="N5845" s="8">
        <v>833.0</v>
      </c>
      <c r="O5845" s="8">
        <v>494.0</v>
      </c>
      <c r="P5845" s="8">
        <v>3.0</v>
      </c>
      <c r="Q5845" s="39" t="s">
        <v>91</v>
      </c>
      <c r="R5845" s="39" t="s">
        <v>14499</v>
      </c>
      <c r="S5845" s="39" t="s">
        <v>14500</v>
      </c>
      <c r="T5845" s="39" t="s">
        <v>14223</v>
      </c>
      <c r="U5845" s="39" t="s">
        <v>14224</v>
      </c>
      <c r="V5845" s="39" t="s">
        <v>14225</v>
      </c>
      <c r="W5845" s="39" t="s">
        <v>14226</v>
      </c>
      <c r="X5845" s="39" t="s">
        <v>14477</v>
      </c>
      <c r="Y5845" s="39" t="s">
        <v>14478</v>
      </c>
      <c r="Z5845" s="39" t="s">
        <v>14371</v>
      </c>
      <c r="AA5845" s="39" t="s">
        <v>14372</v>
      </c>
    </row>
    <row r="5846" ht="15.75" hidden="1" customHeight="1">
      <c r="A5846" s="39" t="s">
        <v>14501</v>
      </c>
      <c r="B5846" s="39" t="s">
        <v>14502</v>
      </c>
      <c r="C5846" s="8">
        <v>2453.0</v>
      </c>
      <c r="D5846" s="8">
        <v>8.0</v>
      </c>
      <c r="E5846" s="8">
        <v>4.0</v>
      </c>
      <c r="F5846" s="8">
        <v>2.0</v>
      </c>
      <c r="G5846" s="8">
        <v>2048.5</v>
      </c>
      <c r="H5846" s="8">
        <v>2123.5</v>
      </c>
      <c r="I5846" s="8">
        <v>2861.0</v>
      </c>
      <c r="J5846" s="8">
        <v>3102.0</v>
      </c>
      <c r="K5846" s="8">
        <v>5048.0</v>
      </c>
      <c r="L5846" s="8">
        <v>1674.0</v>
      </c>
      <c r="M5846" s="8">
        <v>4553.0</v>
      </c>
      <c r="N5846" s="8">
        <v>750.0</v>
      </c>
      <c r="O5846" s="8">
        <v>428.0</v>
      </c>
      <c r="P5846" s="8">
        <v>3.0</v>
      </c>
      <c r="Q5846" s="39" t="s">
        <v>91</v>
      </c>
      <c r="R5846" s="39" t="s">
        <v>14499</v>
      </c>
      <c r="S5846" s="39" t="s">
        <v>14500</v>
      </c>
      <c r="T5846" s="39" t="s">
        <v>14223</v>
      </c>
      <c r="U5846" s="39" t="s">
        <v>14224</v>
      </c>
      <c r="V5846" s="39" t="s">
        <v>14225</v>
      </c>
      <c r="W5846" s="39" t="s">
        <v>14226</v>
      </c>
      <c r="X5846" s="39" t="s">
        <v>14477</v>
      </c>
      <c r="Y5846" s="39" t="s">
        <v>14478</v>
      </c>
      <c r="Z5846" s="39" t="s">
        <v>14371</v>
      </c>
      <c r="AA5846" s="39" t="s">
        <v>14372</v>
      </c>
    </row>
    <row r="5847" ht="15.75" hidden="1" customHeight="1">
      <c r="A5847" s="39" t="s">
        <v>14503</v>
      </c>
      <c r="B5847" s="39" t="s">
        <v>14504</v>
      </c>
      <c r="C5847" s="8">
        <v>2620.0</v>
      </c>
      <c r="D5847" s="8">
        <v>8.0</v>
      </c>
      <c r="E5847" s="8">
        <v>4.0</v>
      </c>
      <c r="F5847" s="8">
        <v>2.0</v>
      </c>
      <c r="G5847" s="8">
        <v>2357.0</v>
      </c>
      <c r="H5847" s="8">
        <v>2578.0</v>
      </c>
      <c r="I5847" s="8">
        <v>1960.0</v>
      </c>
      <c r="J5847" s="8">
        <v>2568.0</v>
      </c>
      <c r="K5847" s="8">
        <v>5673.0</v>
      </c>
      <c r="L5847" s="8">
        <v>2617.0</v>
      </c>
      <c r="M5847" s="8">
        <v>5991.0</v>
      </c>
      <c r="N5847" s="8">
        <v>833.0</v>
      </c>
      <c r="O5847" s="8">
        <v>495.0</v>
      </c>
      <c r="P5847" s="8">
        <v>3.0</v>
      </c>
      <c r="Q5847" s="39" t="s">
        <v>91</v>
      </c>
      <c r="R5847" s="39" t="s">
        <v>14499</v>
      </c>
      <c r="S5847" s="39" t="s">
        <v>14500</v>
      </c>
      <c r="T5847" s="39" t="s">
        <v>14223</v>
      </c>
      <c r="U5847" s="39" t="s">
        <v>14224</v>
      </c>
      <c r="V5847" s="39" t="s">
        <v>14225</v>
      </c>
      <c r="W5847" s="39" t="s">
        <v>14226</v>
      </c>
      <c r="X5847" s="39" t="s">
        <v>14477</v>
      </c>
      <c r="Y5847" s="39" t="s">
        <v>14478</v>
      </c>
      <c r="Z5847" s="39" t="s">
        <v>14371</v>
      </c>
      <c r="AA5847" s="39" t="s">
        <v>14372</v>
      </c>
    </row>
    <row r="5848" ht="15.75" hidden="1" customHeight="1">
      <c r="A5848" s="39" t="s">
        <v>14505</v>
      </c>
      <c r="B5848" s="39" t="s">
        <v>14506</v>
      </c>
      <c r="C5848" s="8">
        <v>4847.0</v>
      </c>
      <c r="D5848" s="8">
        <v>14.0</v>
      </c>
      <c r="E5848" s="8">
        <v>7.0</v>
      </c>
      <c r="F5848" s="8">
        <v>4.0</v>
      </c>
      <c r="G5848" s="8">
        <v>3469.0</v>
      </c>
      <c r="H5848" s="8">
        <v>4973.0</v>
      </c>
      <c r="I5848" s="8">
        <v>3878.0</v>
      </c>
      <c r="J5848" s="8">
        <v>4126.0</v>
      </c>
      <c r="K5848" s="8">
        <v>6732.0</v>
      </c>
      <c r="L5848" s="8">
        <v>4131.0</v>
      </c>
      <c r="M5848" s="8">
        <v>5141.0</v>
      </c>
      <c r="N5848" s="8">
        <v>741.0</v>
      </c>
      <c r="O5848" s="8">
        <v>426.0</v>
      </c>
      <c r="P5848" s="8">
        <v>3.0</v>
      </c>
      <c r="Q5848" s="39" t="s">
        <v>91</v>
      </c>
      <c r="R5848" s="39" t="s">
        <v>14499</v>
      </c>
      <c r="S5848" s="39" t="s">
        <v>14500</v>
      </c>
      <c r="T5848" s="39" t="s">
        <v>14223</v>
      </c>
      <c r="U5848" s="39" t="s">
        <v>14224</v>
      </c>
      <c r="V5848" s="39" t="s">
        <v>14225</v>
      </c>
      <c r="W5848" s="39" t="s">
        <v>14226</v>
      </c>
      <c r="X5848" s="39" t="s">
        <v>14477</v>
      </c>
      <c r="Y5848" s="39" t="s">
        <v>14478</v>
      </c>
      <c r="Z5848" s="39" t="s">
        <v>14371</v>
      </c>
      <c r="AA5848" s="39" t="s">
        <v>14372</v>
      </c>
    </row>
    <row r="5849" ht="15.75" hidden="1" customHeight="1">
      <c r="A5849" s="39" t="s">
        <v>14507</v>
      </c>
      <c r="B5849" s="39" t="s">
        <v>14508</v>
      </c>
      <c r="C5849" s="8">
        <v>2281.0</v>
      </c>
      <c r="D5849" s="8">
        <v>7.0</v>
      </c>
      <c r="E5849" s="8">
        <v>4.0</v>
      </c>
      <c r="F5849" s="8">
        <v>2.0</v>
      </c>
      <c r="G5849" s="8">
        <v>2163.0</v>
      </c>
      <c r="H5849" s="8">
        <v>1792.0</v>
      </c>
      <c r="I5849" s="8">
        <v>2234.0</v>
      </c>
      <c r="J5849" s="8">
        <v>2941.0</v>
      </c>
      <c r="K5849" s="8">
        <v>6636.0</v>
      </c>
      <c r="L5849" s="8">
        <v>1593.0</v>
      </c>
      <c r="M5849" s="8">
        <v>2369.0</v>
      </c>
      <c r="N5849" s="8">
        <v>725.0</v>
      </c>
      <c r="O5849" s="8">
        <v>444.0</v>
      </c>
      <c r="P5849" s="8">
        <v>3.0</v>
      </c>
      <c r="Q5849" s="39" t="s">
        <v>91</v>
      </c>
      <c r="R5849" s="39" t="s">
        <v>14499</v>
      </c>
      <c r="S5849" s="39" t="s">
        <v>14500</v>
      </c>
      <c r="T5849" s="39" t="s">
        <v>14223</v>
      </c>
      <c r="U5849" s="39" t="s">
        <v>14224</v>
      </c>
      <c r="V5849" s="39" t="s">
        <v>14225</v>
      </c>
      <c r="W5849" s="39" t="s">
        <v>14226</v>
      </c>
      <c r="X5849" s="39" t="s">
        <v>14477</v>
      </c>
      <c r="Y5849" s="39" t="s">
        <v>14478</v>
      </c>
      <c r="Z5849" s="39" t="s">
        <v>14371</v>
      </c>
      <c r="AA5849" s="39" t="s">
        <v>14372</v>
      </c>
    </row>
    <row r="5850" ht="15.75" hidden="1" customHeight="1">
      <c r="A5850" s="39" t="s">
        <v>14509</v>
      </c>
      <c r="B5850" s="39" t="s">
        <v>14510</v>
      </c>
      <c r="C5850" s="8">
        <v>3765.0</v>
      </c>
      <c r="D5850" s="8">
        <v>11.0</v>
      </c>
      <c r="E5850" s="8">
        <v>6.0</v>
      </c>
      <c r="F5850" s="8">
        <v>3.0</v>
      </c>
      <c r="G5850" s="8">
        <v>3047.0</v>
      </c>
      <c r="H5850" s="8">
        <v>2972.0</v>
      </c>
      <c r="I5850" s="8">
        <v>2976.0</v>
      </c>
      <c r="J5850" s="8">
        <v>3957.0</v>
      </c>
      <c r="K5850" s="8">
        <v>6354.0</v>
      </c>
      <c r="L5850" s="8">
        <v>6107.0</v>
      </c>
      <c r="M5850" s="8">
        <v>6087.0</v>
      </c>
      <c r="N5850" s="8">
        <v>777.0</v>
      </c>
      <c r="O5850" s="8">
        <v>426.0</v>
      </c>
      <c r="P5850" s="8">
        <v>6.0</v>
      </c>
      <c r="Q5850" s="39" t="s">
        <v>780</v>
      </c>
      <c r="R5850" s="39" t="s">
        <v>14511</v>
      </c>
      <c r="S5850" s="39" t="s">
        <v>14512</v>
      </c>
      <c r="T5850" s="39" t="s">
        <v>14223</v>
      </c>
      <c r="U5850" s="39" t="s">
        <v>14224</v>
      </c>
      <c r="V5850" s="39" t="s">
        <v>14225</v>
      </c>
      <c r="W5850" s="39" t="s">
        <v>14226</v>
      </c>
      <c r="X5850" s="39" t="s">
        <v>14513</v>
      </c>
      <c r="Y5850" s="39" t="s">
        <v>14514</v>
      </c>
      <c r="Z5850" s="39" t="s">
        <v>14371</v>
      </c>
      <c r="AA5850" s="39" t="s">
        <v>14372</v>
      </c>
    </row>
    <row r="5851" ht="15.75" hidden="1" customHeight="1">
      <c r="A5851" s="39" t="s">
        <v>14515</v>
      </c>
      <c r="B5851" s="39" t="s">
        <v>14516</v>
      </c>
      <c r="C5851" s="8">
        <v>3079.0</v>
      </c>
      <c r="D5851" s="8">
        <v>9.0</v>
      </c>
      <c r="E5851" s="8">
        <v>5.0</v>
      </c>
      <c r="F5851" s="8">
        <v>3.0</v>
      </c>
      <c r="G5851" s="8">
        <v>3477.0</v>
      </c>
      <c r="H5851" s="8">
        <v>4174.5</v>
      </c>
      <c r="I5851" s="8">
        <v>4146.0</v>
      </c>
      <c r="J5851" s="8">
        <v>4375.0</v>
      </c>
      <c r="K5851" s="8">
        <v>66.0</v>
      </c>
      <c r="L5851" s="8">
        <v>6035.0</v>
      </c>
      <c r="M5851" s="8">
        <v>4405.0</v>
      </c>
      <c r="N5851" s="8">
        <v>908.0</v>
      </c>
      <c r="O5851" s="8">
        <v>564.0</v>
      </c>
      <c r="P5851" s="8">
        <v>5.0</v>
      </c>
      <c r="Q5851" s="39" t="s">
        <v>114</v>
      </c>
      <c r="R5851" s="39" t="s">
        <v>14511</v>
      </c>
      <c r="S5851" s="39" t="s">
        <v>14512</v>
      </c>
      <c r="T5851" s="39" t="s">
        <v>14223</v>
      </c>
      <c r="U5851" s="39" t="s">
        <v>14224</v>
      </c>
      <c r="V5851" s="39" t="s">
        <v>14225</v>
      </c>
      <c r="W5851" s="39" t="s">
        <v>14226</v>
      </c>
      <c r="X5851" s="39" t="s">
        <v>14513</v>
      </c>
      <c r="Y5851" s="39" t="s">
        <v>14514</v>
      </c>
      <c r="Z5851" s="39" t="s">
        <v>14371</v>
      </c>
      <c r="AA5851" s="39" t="s">
        <v>14372</v>
      </c>
    </row>
    <row r="5852" ht="15.75" hidden="1" customHeight="1">
      <c r="A5852" s="39" t="s">
        <v>14517</v>
      </c>
      <c r="B5852" s="39" t="s">
        <v>14518</v>
      </c>
      <c r="C5852" s="8">
        <v>5287.0</v>
      </c>
      <c r="D5852" s="8">
        <v>16.0</v>
      </c>
      <c r="E5852" s="8">
        <v>8.0</v>
      </c>
      <c r="F5852" s="8">
        <v>4.0</v>
      </c>
      <c r="G5852" s="8">
        <v>4813.0</v>
      </c>
      <c r="H5852" s="8">
        <v>4498.5</v>
      </c>
      <c r="I5852" s="8">
        <v>3928.0</v>
      </c>
      <c r="J5852" s="8">
        <v>5101.0</v>
      </c>
      <c r="K5852" s="8">
        <v>5009.0</v>
      </c>
      <c r="L5852" s="8">
        <v>5988.0</v>
      </c>
      <c r="M5852" s="8">
        <v>4281.0</v>
      </c>
      <c r="N5852" s="8">
        <v>695.0</v>
      </c>
      <c r="O5852" s="8">
        <v>394.0</v>
      </c>
      <c r="P5852" s="8">
        <v>5.0</v>
      </c>
      <c r="Q5852" s="39" t="s">
        <v>114</v>
      </c>
      <c r="R5852" s="39" t="s">
        <v>14511</v>
      </c>
      <c r="S5852" s="39" t="s">
        <v>14512</v>
      </c>
      <c r="T5852" s="39" t="s">
        <v>14223</v>
      </c>
      <c r="U5852" s="39" t="s">
        <v>14224</v>
      </c>
      <c r="V5852" s="39" t="s">
        <v>14225</v>
      </c>
      <c r="W5852" s="39" t="s">
        <v>14226</v>
      </c>
      <c r="X5852" s="39" t="s">
        <v>14519</v>
      </c>
      <c r="Y5852" s="39" t="s">
        <v>14520</v>
      </c>
      <c r="Z5852" s="39" t="s">
        <v>14371</v>
      </c>
      <c r="AA5852" s="39" t="s">
        <v>14372</v>
      </c>
    </row>
    <row r="5853" ht="15.75" hidden="1" customHeight="1">
      <c r="A5853" s="39" t="s">
        <v>14521</v>
      </c>
      <c r="B5853" s="39" t="s">
        <v>14522</v>
      </c>
      <c r="C5853" s="8">
        <v>4583.0</v>
      </c>
      <c r="D5853" s="8">
        <v>14.0</v>
      </c>
      <c r="E5853" s="8">
        <v>7.0</v>
      </c>
      <c r="F5853" s="8">
        <v>4.0</v>
      </c>
      <c r="G5853" s="8">
        <v>5214.0</v>
      </c>
      <c r="H5853" s="8">
        <v>6021.5</v>
      </c>
      <c r="I5853" s="8">
        <v>5023.0</v>
      </c>
      <c r="J5853" s="8">
        <v>4386.0</v>
      </c>
      <c r="K5853" s="8">
        <v>213.0</v>
      </c>
      <c r="L5853" s="8">
        <v>6032.0</v>
      </c>
      <c r="M5853" s="8">
        <v>6625.0</v>
      </c>
      <c r="N5853" s="8">
        <v>905.0</v>
      </c>
      <c r="O5853" s="8">
        <v>522.0</v>
      </c>
      <c r="P5853" s="8">
        <v>5.0</v>
      </c>
      <c r="Q5853" s="39" t="s">
        <v>114</v>
      </c>
      <c r="R5853" s="39" t="s">
        <v>14511</v>
      </c>
      <c r="S5853" s="39" t="s">
        <v>14512</v>
      </c>
      <c r="T5853" s="39" t="s">
        <v>14223</v>
      </c>
      <c r="U5853" s="39" t="s">
        <v>14224</v>
      </c>
      <c r="V5853" s="39" t="s">
        <v>14225</v>
      </c>
      <c r="W5853" s="39" t="s">
        <v>14226</v>
      </c>
      <c r="X5853" s="39" t="s">
        <v>14519</v>
      </c>
      <c r="Y5853" s="39" t="s">
        <v>14520</v>
      </c>
      <c r="Z5853" s="39" t="s">
        <v>14371</v>
      </c>
      <c r="AA5853" s="39" t="s">
        <v>14372</v>
      </c>
    </row>
    <row r="5854" ht="15.75" hidden="1" customHeight="1">
      <c r="A5854" s="39" t="s">
        <v>14523</v>
      </c>
      <c r="B5854" s="39" t="s">
        <v>14524</v>
      </c>
      <c r="C5854" s="8">
        <v>3892.0</v>
      </c>
      <c r="D5854" s="8">
        <v>12.0</v>
      </c>
      <c r="E5854" s="8">
        <v>6.0</v>
      </c>
      <c r="F5854" s="8">
        <v>3.0</v>
      </c>
      <c r="G5854" s="8">
        <v>4518.5</v>
      </c>
      <c r="H5854" s="8">
        <v>5290.0</v>
      </c>
      <c r="I5854" s="8">
        <v>4844.0</v>
      </c>
      <c r="J5854" s="8">
        <v>4893.0</v>
      </c>
      <c r="K5854" s="8">
        <v>58.0</v>
      </c>
      <c r="L5854" s="8">
        <v>6620.0</v>
      </c>
      <c r="M5854" s="8">
        <v>6180.0</v>
      </c>
      <c r="N5854" s="8">
        <v>768.0</v>
      </c>
      <c r="O5854" s="8">
        <v>437.0</v>
      </c>
      <c r="P5854" s="8">
        <v>5.0</v>
      </c>
      <c r="Q5854" s="39" t="s">
        <v>114</v>
      </c>
      <c r="R5854" s="39" t="s">
        <v>14511</v>
      </c>
      <c r="S5854" s="39" t="s">
        <v>14512</v>
      </c>
      <c r="T5854" s="39" t="s">
        <v>14223</v>
      </c>
      <c r="U5854" s="39" t="s">
        <v>14224</v>
      </c>
      <c r="V5854" s="39" t="s">
        <v>14225</v>
      </c>
      <c r="W5854" s="39" t="s">
        <v>14226</v>
      </c>
      <c r="X5854" s="39" t="s">
        <v>14519</v>
      </c>
      <c r="Y5854" s="39" t="s">
        <v>14520</v>
      </c>
      <c r="Z5854" s="39" t="s">
        <v>14371</v>
      </c>
      <c r="AA5854" s="39" t="s">
        <v>14372</v>
      </c>
    </row>
    <row r="5855" ht="15.75" hidden="1" customHeight="1">
      <c r="A5855" s="39" t="s">
        <v>14525</v>
      </c>
      <c r="B5855" s="39" t="s">
        <v>14526</v>
      </c>
      <c r="C5855" s="8">
        <v>564.0</v>
      </c>
      <c r="D5855" s="8">
        <v>2.0</v>
      </c>
      <c r="E5855" s="8">
        <v>1.0</v>
      </c>
      <c r="F5855" s="8">
        <v>1.0</v>
      </c>
      <c r="G5855" s="8">
        <v>843.5</v>
      </c>
      <c r="H5855" s="8">
        <v>845.0</v>
      </c>
      <c r="I5855" s="8">
        <v>174.0</v>
      </c>
      <c r="J5855" s="8">
        <v>668.0</v>
      </c>
      <c r="K5855" s="8">
        <v>2093.0</v>
      </c>
      <c r="L5855" s="8">
        <v>807.0</v>
      </c>
      <c r="M5855" s="8">
        <v>3063.0</v>
      </c>
      <c r="N5855" s="8">
        <v>760.0</v>
      </c>
      <c r="O5855" s="8">
        <v>450.0</v>
      </c>
      <c r="P5855" s="8">
        <v>2.0</v>
      </c>
      <c r="Q5855" s="39" t="s">
        <v>877</v>
      </c>
      <c r="R5855" s="39" t="s">
        <v>14527</v>
      </c>
      <c r="S5855" s="39" t="s">
        <v>14528</v>
      </c>
      <c r="T5855" s="39" t="s">
        <v>14223</v>
      </c>
      <c r="U5855" s="39" t="s">
        <v>14224</v>
      </c>
      <c r="V5855" s="39" t="s">
        <v>14225</v>
      </c>
      <c r="W5855" s="39" t="s">
        <v>14226</v>
      </c>
      <c r="X5855" s="39" t="s">
        <v>14519</v>
      </c>
      <c r="Y5855" s="39" t="s">
        <v>14520</v>
      </c>
      <c r="Z5855" s="39" t="s">
        <v>14371</v>
      </c>
      <c r="AA5855" s="39" t="s">
        <v>14372</v>
      </c>
    </row>
    <row r="5856" ht="15.75" hidden="1" customHeight="1">
      <c r="A5856" s="39" t="s">
        <v>14529</v>
      </c>
      <c r="B5856" s="39" t="s">
        <v>14530</v>
      </c>
      <c r="C5856" s="8">
        <v>619.0</v>
      </c>
      <c r="D5856" s="8">
        <v>2.0</v>
      </c>
      <c r="E5856" s="8">
        <v>1.0</v>
      </c>
      <c r="F5856" s="8">
        <v>1.0</v>
      </c>
      <c r="G5856" s="8">
        <v>567.0</v>
      </c>
      <c r="H5856" s="8">
        <v>1052.0</v>
      </c>
      <c r="I5856" s="8">
        <v>514.0</v>
      </c>
      <c r="J5856" s="8">
        <v>563.0</v>
      </c>
      <c r="K5856" s="8">
        <v>2780.0</v>
      </c>
      <c r="L5856" s="8">
        <v>697.0</v>
      </c>
      <c r="M5856" s="8">
        <v>1366.0</v>
      </c>
      <c r="N5856" s="8">
        <v>760.0</v>
      </c>
      <c r="O5856" s="8">
        <v>414.0</v>
      </c>
      <c r="P5856" s="8">
        <v>2.0</v>
      </c>
      <c r="Q5856" s="39" t="s">
        <v>877</v>
      </c>
      <c r="R5856" s="39" t="s">
        <v>14527</v>
      </c>
      <c r="S5856" s="39" t="s">
        <v>14528</v>
      </c>
      <c r="T5856" s="39" t="s">
        <v>14223</v>
      </c>
      <c r="U5856" s="39" t="s">
        <v>14224</v>
      </c>
      <c r="V5856" s="39" t="s">
        <v>14225</v>
      </c>
      <c r="W5856" s="39" t="s">
        <v>14226</v>
      </c>
      <c r="X5856" s="39" t="s">
        <v>14519</v>
      </c>
      <c r="Y5856" s="39" t="s">
        <v>14520</v>
      </c>
      <c r="Z5856" s="39" t="s">
        <v>14371</v>
      </c>
      <c r="AA5856" s="39" t="s">
        <v>14372</v>
      </c>
    </row>
    <row r="5857" ht="15.75" hidden="1" customHeight="1">
      <c r="A5857" s="39" t="s">
        <v>14531</v>
      </c>
      <c r="B5857" s="39" t="s">
        <v>14532</v>
      </c>
      <c r="C5857" s="8">
        <v>865.0</v>
      </c>
      <c r="D5857" s="8">
        <v>3.0</v>
      </c>
      <c r="E5857" s="8">
        <v>2.0</v>
      </c>
      <c r="F5857" s="8">
        <v>1.0</v>
      </c>
      <c r="G5857" s="8">
        <v>1041.0</v>
      </c>
      <c r="H5857" s="8">
        <v>1254.5</v>
      </c>
      <c r="I5857" s="8">
        <v>388.0</v>
      </c>
      <c r="J5857" s="8">
        <v>1079.0</v>
      </c>
      <c r="K5857" s="8">
        <v>1157.0</v>
      </c>
      <c r="L5857" s="8">
        <v>2768.0</v>
      </c>
      <c r="M5857" s="8">
        <v>2391.0</v>
      </c>
      <c r="N5857" s="8">
        <v>621.0</v>
      </c>
      <c r="O5857" s="8">
        <v>378.0</v>
      </c>
      <c r="P5857" s="8">
        <v>2.0</v>
      </c>
      <c r="Q5857" s="39" t="s">
        <v>877</v>
      </c>
      <c r="R5857" s="39" t="s">
        <v>14527</v>
      </c>
      <c r="S5857" s="39" t="s">
        <v>14528</v>
      </c>
      <c r="T5857" s="39" t="s">
        <v>14223</v>
      </c>
      <c r="U5857" s="39" t="s">
        <v>14224</v>
      </c>
      <c r="V5857" s="39" t="s">
        <v>14225</v>
      </c>
      <c r="W5857" s="39" t="s">
        <v>14226</v>
      </c>
      <c r="X5857" s="39" t="s">
        <v>14519</v>
      </c>
      <c r="Y5857" s="39" t="s">
        <v>14520</v>
      </c>
      <c r="Z5857" s="39" t="s">
        <v>14371</v>
      </c>
      <c r="AA5857" s="39" t="s">
        <v>14372</v>
      </c>
    </row>
    <row r="5858" ht="15.75" hidden="1" customHeight="1">
      <c r="A5858" s="39" t="s">
        <v>14533</v>
      </c>
      <c r="B5858" s="39" t="s">
        <v>14534</v>
      </c>
      <c r="C5858" s="8">
        <v>740.0</v>
      </c>
      <c r="D5858" s="8">
        <v>3.0</v>
      </c>
      <c r="E5858" s="8">
        <v>2.0</v>
      </c>
      <c r="F5858" s="8">
        <v>1.0</v>
      </c>
      <c r="G5858" s="8">
        <v>856.5</v>
      </c>
      <c r="H5858" s="8">
        <v>1405.0</v>
      </c>
      <c r="I5858" s="8">
        <v>187.0</v>
      </c>
      <c r="J5858" s="8">
        <v>1039.0</v>
      </c>
      <c r="K5858" s="8">
        <v>1912.0</v>
      </c>
      <c r="L5858" s="8">
        <v>771.0</v>
      </c>
      <c r="M5858" s="8">
        <v>2266.0</v>
      </c>
      <c r="N5858" s="8">
        <v>872.0</v>
      </c>
      <c r="O5858" s="8">
        <v>534.0</v>
      </c>
      <c r="P5858" s="8">
        <v>2.0</v>
      </c>
      <c r="Q5858" s="39" t="s">
        <v>877</v>
      </c>
      <c r="R5858" s="39" t="s">
        <v>14527</v>
      </c>
      <c r="S5858" s="39" t="s">
        <v>14528</v>
      </c>
      <c r="T5858" s="39" t="s">
        <v>14223</v>
      </c>
      <c r="U5858" s="39" t="s">
        <v>14224</v>
      </c>
      <c r="V5858" s="39" t="s">
        <v>14225</v>
      </c>
      <c r="W5858" s="39" t="s">
        <v>14226</v>
      </c>
      <c r="X5858" s="39" t="s">
        <v>14519</v>
      </c>
      <c r="Y5858" s="39" t="s">
        <v>14520</v>
      </c>
      <c r="Z5858" s="39" t="s">
        <v>14371</v>
      </c>
      <c r="AA5858" s="39" t="s">
        <v>14372</v>
      </c>
    </row>
    <row r="5859" ht="15.75" hidden="1" customHeight="1">
      <c r="A5859" s="39" t="s">
        <v>14535</v>
      </c>
      <c r="B5859" s="39" t="s">
        <v>14536</v>
      </c>
      <c r="C5859" s="8">
        <v>1233.0</v>
      </c>
      <c r="D5859" s="8">
        <v>4.0</v>
      </c>
      <c r="E5859" s="8">
        <v>2.0</v>
      </c>
      <c r="F5859" s="8">
        <v>1.0</v>
      </c>
      <c r="G5859" s="8">
        <v>1174.0</v>
      </c>
      <c r="H5859" s="8">
        <v>878.0</v>
      </c>
      <c r="I5859" s="8">
        <v>1599.0</v>
      </c>
      <c r="J5859" s="8">
        <v>1345.0</v>
      </c>
      <c r="K5859" s="8">
        <v>6158.0</v>
      </c>
      <c r="L5859" s="8">
        <v>990.0</v>
      </c>
      <c r="M5859" s="8">
        <v>2999.0</v>
      </c>
      <c r="N5859" s="8">
        <v>1063.0</v>
      </c>
      <c r="O5859" s="8">
        <v>674.0</v>
      </c>
      <c r="P5859" s="8">
        <v>2.0</v>
      </c>
      <c r="Q5859" s="39" t="s">
        <v>877</v>
      </c>
      <c r="R5859" s="39" t="s">
        <v>14537</v>
      </c>
      <c r="S5859" s="39" t="s">
        <v>14538</v>
      </c>
      <c r="T5859" s="39" t="s">
        <v>14223</v>
      </c>
      <c r="U5859" s="39" t="s">
        <v>14224</v>
      </c>
      <c r="V5859" s="39" t="s">
        <v>14225</v>
      </c>
      <c r="W5859" s="39" t="s">
        <v>14226</v>
      </c>
      <c r="X5859" s="39" t="s">
        <v>14513</v>
      </c>
      <c r="Y5859" s="39" t="s">
        <v>14514</v>
      </c>
      <c r="Z5859" s="39" t="s">
        <v>14371</v>
      </c>
      <c r="AA5859" s="39" t="s">
        <v>14372</v>
      </c>
    </row>
    <row r="5860" ht="15.75" hidden="1" customHeight="1">
      <c r="A5860" s="39" t="s">
        <v>14539</v>
      </c>
      <c r="B5860" s="39" t="s">
        <v>14540</v>
      </c>
      <c r="C5860" s="8">
        <v>1989.0</v>
      </c>
      <c r="D5860" s="8">
        <v>6.0</v>
      </c>
      <c r="E5860" s="8">
        <v>3.0</v>
      </c>
      <c r="F5860" s="8">
        <v>2.0</v>
      </c>
      <c r="G5860" s="8">
        <v>1845.0</v>
      </c>
      <c r="H5860" s="8">
        <v>1469.0</v>
      </c>
      <c r="I5860" s="8">
        <v>2829.0</v>
      </c>
      <c r="J5860" s="8">
        <v>2164.0</v>
      </c>
      <c r="K5860" s="8">
        <v>6060.0</v>
      </c>
      <c r="L5860" s="8">
        <v>1274.0</v>
      </c>
      <c r="M5860" s="8">
        <v>2280.0</v>
      </c>
      <c r="N5860" s="8">
        <v>631.0</v>
      </c>
      <c r="O5860" s="8">
        <v>351.0</v>
      </c>
      <c r="P5860" s="8">
        <v>2.0</v>
      </c>
      <c r="Q5860" s="39" t="s">
        <v>877</v>
      </c>
      <c r="R5860" s="39" t="s">
        <v>14537</v>
      </c>
      <c r="S5860" s="39" t="s">
        <v>14538</v>
      </c>
      <c r="T5860" s="39" t="s">
        <v>14223</v>
      </c>
      <c r="U5860" s="39" t="s">
        <v>14224</v>
      </c>
      <c r="V5860" s="39" t="s">
        <v>14225</v>
      </c>
      <c r="W5860" s="39" t="s">
        <v>14226</v>
      </c>
      <c r="X5860" s="39" t="s">
        <v>14513</v>
      </c>
      <c r="Y5860" s="39" t="s">
        <v>14514</v>
      </c>
      <c r="Z5860" s="39" t="s">
        <v>14371</v>
      </c>
      <c r="AA5860" s="39" t="s">
        <v>14372</v>
      </c>
    </row>
    <row r="5861" ht="15.75" hidden="1" customHeight="1">
      <c r="A5861" s="39" t="s">
        <v>14541</v>
      </c>
      <c r="B5861" s="39" t="s">
        <v>14542</v>
      </c>
      <c r="C5861" s="8">
        <v>5369.0</v>
      </c>
      <c r="D5861" s="8">
        <v>16.0</v>
      </c>
      <c r="E5861" s="8">
        <v>8.0</v>
      </c>
      <c r="F5861" s="8">
        <v>4.0</v>
      </c>
      <c r="G5861" s="8">
        <v>5140.0</v>
      </c>
      <c r="H5861" s="8">
        <v>4649.0</v>
      </c>
      <c r="I5861" s="8">
        <v>4072.0</v>
      </c>
      <c r="J5861" s="8">
        <v>4529.0</v>
      </c>
      <c r="K5861" s="8">
        <v>4995.0</v>
      </c>
      <c r="L5861" s="8">
        <v>5382.0</v>
      </c>
      <c r="M5861" s="8">
        <v>5639.0</v>
      </c>
      <c r="N5861" s="8">
        <v>833.0</v>
      </c>
      <c r="O5861" s="8">
        <v>478.0</v>
      </c>
      <c r="P5861" s="8">
        <v>2.0</v>
      </c>
      <c r="Q5861" s="39" t="s">
        <v>877</v>
      </c>
      <c r="R5861" s="39" t="s">
        <v>14537</v>
      </c>
      <c r="S5861" s="39" t="s">
        <v>14538</v>
      </c>
      <c r="T5861" s="39" t="s">
        <v>14223</v>
      </c>
      <c r="U5861" s="39" t="s">
        <v>14224</v>
      </c>
      <c r="V5861" s="39" t="s">
        <v>14225</v>
      </c>
      <c r="W5861" s="39" t="s">
        <v>14226</v>
      </c>
      <c r="X5861" s="39" t="s">
        <v>14513</v>
      </c>
      <c r="Y5861" s="39" t="s">
        <v>14514</v>
      </c>
      <c r="Z5861" s="39" t="s">
        <v>14371</v>
      </c>
      <c r="AA5861" s="39" t="s">
        <v>14372</v>
      </c>
    </row>
    <row r="5862" ht="15.75" hidden="1" customHeight="1">
      <c r="A5862" s="39" t="s">
        <v>14543</v>
      </c>
      <c r="B5862" s="39" t="s">
        <v>14544</v>
      </c>
      <c r="C5862" s="8">
        <v>2215.0</v>
      </c>
      <c r="D5862" s="8">
        <v>7.0</v>
      </c>
      <c r="E5862" s="8">
        <v>4.0</v>
      </c>
      <c r="F5862" s="8">
        <v>2.0</v>
      </c>
      <c r="G5862" s="8">
        <v>2427.0</v>
      </c>
      <c r="H5862" s="8">
        <v>2041.0</v>
      </c>
      <c r="I5862" s="8">
        <v>1964.0</v>
      </c>
      <c r="J5862" s="8">
        <v>1980.0</v>
      </c>
      <c r="K5862" s="8">
        <v>6436.0</v>
      </c>
      <c r="L5862" s="8">
        <v>781.0</v>
      </c>
      <c r="M5862" s="8">
        <v>3938.0</v>
      </c>
      <c r="N5862" s="8">
        <v>767.0</v>
      </c>
      <c r="O5862" s="8">
        <v>441.0</v>
      </c>
      <c r="P5862" s="8">
        <v>2.0</v>
      </c>
      <c r="Q5862" s="39" t="s">
        <v>877</v>
      </c>
      <c r="R5862" s="39" t="s">
        <v>14537</v>
      </c>
      <c r="S5862" s="39" t="s">
        <v>14538</v>
      </c>
      <c r="T5862" s="39" t="s">
        <v>14223</v>
      </c>
      <c r="U5862" s="39" t="s">
        <v>14224</v>
      </c>
      <c r="V5862" s="39" t="s">
        <v>14225</v>
      </c>
      <c r="W5862" s="39" t="s">
        <v>14226</v>
      </c>
      <c r="X5862" s="39" t="s">
        <v>14513</v>
      </c>
      <c r="Y5862" s="39" t="s">
        <v>14514</v>
      </c>
      <c r="Z5862" s="39" t="s">
        <v>14371</v>
      </c>
      <c r="AA5862" s="39" t="s">
        <v>14372</v>
      </c>
    </row>
    <row r="5863" ht="15.75" hidden="1" customHeight="1">
      <c r="A5863" s="39" t="s">
        <v>14545</v>
      </c>
      <c r="B5863" s="39" t="s">
        <v>14546</v>
      </c>
      <c r="C5863" s="8">
        <v>3959.0</v>
      </c>
      <c r="D5863" s="8">
        <v>12.0</v>
      </c>
      <c r="E5863" s="8">
        <v>6.0</v>
      </c>
      <c r="F5863" s="8">
        <v>3.0</v>
      </c>
      <c r="G5863" s="8">
        <v>4254.0</v>
      </c>
      <c r="H5863" s="8">
        <v>3272.0</v>
      </c>
      <c r="I5863" s="8">
        <v>3122.0</v>
      </c>
      <c r="J5863" s="8">
        <v>3649.0</v>
      </c>
      <c r="K5863" s="8">
        <v>2860.0</v>
      </c>
      <c r="L5863" s="8">
        <v>5759.0</v>
      </c>
      <c r="M5863" s="8">
        <v>6177.0</v>
      </c>
      <c r="N5863" s="8">
        <v>899.0</v>
      </c>
      <c r="O5863" s="8">
        <v>505.0</v>
      </c>
      <c r="P5863" s="8">
        <v>2.0</v>
      </c>
      <c r="Q5863" s="39" t="s">
        <v>877</v>
      </c>
      <c r="R5863" s="39" t="s">
        <v>14537</v>
      </c>
      <c r="S5863" s="39" t="s">
        <v>14538</v>
      </c>
      <c r="T5863" s="39" t="s">
        <v>14223</v>
      </c>
      <c r="U5863" s="39" t="s">
        <v>14224</v>
      </c>
      <c r="V5863" s="39" t="s">
        <v>14225</v>
      </c>
      <c r="W5863" s="39" t="s">
        <v>14226</v>
      </c>
      <c r="X5863" s="39" t="s">
        <v>14513</v>
      </c>
      <c r="Y5863" s="39" t="s">
        <v>14514</v>
      </c>
      <c r="Z5863" s="39" t="s">
        <v>14371</v>
      </c>
      <c r="AA5863" s="39" t="s">
        <v>14372</v>
      </c>
    </row>
    <row r="5864" ht="15.75" hidden="1" customHeight="1">
      <c r="A5864" s="39" t="s">
        <v>14547</v>
      </c>
      <c r="B5864" s="39" t="s">
        <v>14548</v>
      </c>
      <c r="C5864" s="8">
        <v>4196.0</v>
      </c>
      <c r="D5864" s="8">
        <v>13.0</v>
      </c>
      <c r="E5864" s="8">
        <v>7.0</v>
      </c>
      <c r="F5864" s="8">
        <v>4.0</v>
      </c>
      <c r="G5864" s="8">
        <v>4438.0</v>
      </c>
      <c r="H5864" s="8">
        <v>3670.0</v>
      </c>
      <c r="I5864" s="8">
        <v>5308.0</v>
      </c>
      <c r="J5864" s="8">
        <v>4278.0</v>
      </c>
      <c r="K5864" s="8">
        <v>1148.0</v>
      </c>
      <c r="L5864" s="8">
        <v>4419.0</v>
      </c>
      <c r="M5864" s="8">
        <v>6026.0</v>
      </c>
      <c r="N5864" s="8">
        <v>601.0</v>
      </c>
      <c r="O5864" s="8">
        <v>315.0</v>
      </c>
      <c r="P5864" s="8">
        <v>2.0</v>
      </c>
      <c r="Q5864" s="39" t="s">
        <v>877</v>
      </c>
      <c r="R5864" s="39" t="s">
        <v>14549</v>
      </c>
      <c r="S5864" s="39" t="s">
        <v>14550</v>
      </c>
      <c r="T5864" s="39" t="s">
        <v>14223</v>
      </c>
      <c r="U5864" s="39" t="s">
        <v>14224</v>
      </c>
      <c r="V5864" s="39" t="s">
        <v>14225</v>
      </c>
      <c r="W5864" s="39" t="s">
        <v>14226</v>
      </c>
      <c r="X5864" s="39" t="s">
        <v>14519</v>
      </c>
      <c r="Y5864" s="39" t="s">
        <v>14520</v>
      </c>
      <c r="Z5864" s="39" t="s">
        <v>14371</v>
      </c>
      <c r="AA5864" s="39" t="s">
        <v>14372</v>
      </c>
    </row>
    <row r="5865" ht="15.75" hidden="1" customHeight="1">
      <c r="A5865" s="39" t="s">
        <v>14551</v>
      </c>
      <c r="B5865" s="39" t="s">
        <v>14552</v>
      </c>
      <c r="C5865" s="8">
        <v>4957.0</v>
      </c>
      <c r="D5865" s="8">
        <v>15.0</v>
      </c>
      <c r="E5865" s="8">
        <v>8.0</v>
      </c>
      <c r="F5865" s="8">
        <v>4.0</v>
      </c>
      <c r="G5865" s="8">
        <v>4721.5</v>
      </c>
      <c r="H5865" s="8">
        <v>4930.0</v>
      </c>
      <c r="I5865" s="8">
        <v>4114.0</v>
      </c>
      <c r="J5865" s="8">
        <v>4770.0</v>
      </c>
      <c r="K5865" s="8">
        <v>3032.0</v>
      </c>
      <c r="L5865" s="8">
        <v>2745.0</v>
      </c>
      <c r="M5865" s="8">
        <v>5246.0</v>
      </c>
      <c r="N5865" s="8">
        <v>823.0</v>
      </c>
      <c r="O5865" s="8">
        <v>485.0</v>
      </c>
      <c r="P5865" s="8">
        <v>2.0</v>
      </c>
      <c r="Q5865" s="39" t="s">
        <v>877</v>
      </c>
      <c r="R5865" s="39" t="s">
        <v>14549</v>
      </c>
      <c r="S5865" s="39" t="s">
        <v>14550</v>
      </c>
      <c r="T5865" s="39" t="s">
        <v>14223</v>
      </c>
      <c r="U5865" s="39" t="s">
        <v>14224</v>
      </c>
      <c r="V5865" s="39" t="s">
        <v>14225</v>
      </c>
      <c r="W5865" s="39" t="s">
        <v>14226</v>
      </c>
      <c r="X5865" s="39" t="s">
        <v>14513</v>
      </c>
      <c r="Y5865" s="39" t="s">
        <v>14514</v>
      </c>
      <c r="Z5865" s="39" t="s">
        <v>14371</v>
      </c>
      <c r="AA5865" s="39" t="s">
        <v>14372</v>
      </c>
    </row>
    <row r="5866" ht="15.75" hidden="1" customHeight="1">
      <c r="A5866" s="39" t="s">
        <v>14553</v>
      </c>
      <c r="B5866" s="39" t="s">
        <v>14554</v>
      </c>
      <c r="C5866" s="8">
        <v>2345.0</v>
      </c>
      <c r="D5866" s="8">
        <v>7.0</v>
      </c>
      <c r="E5866" s="8">
        <v>4.0</v>
      </c>
      <c r="F5866" s="8">
        <v>2.0</v>
      </c>
      <c r="G5866" s="8">
        <v>2152.5</v>
      </c>
      <c r="H5866" s="8">
        <v>1917.5</v>
      </c>
      <c r="I5866" s="8">
        <v>3010.0</v>
      </c>
      <c r="J5866" s="8">
        <v>2488.0</v>
      </c>
      <c r="K5866" s="8">
        <v>3183.0</v>
      </c>
      <c r="L5866" s="8">
        <v>4092.0</v>
      </c>
      <c r="M5866" s="8">
        <v>5025.5</v>
      </c>
      <c r="N5866" s="8">
        <v>994.0</v>
      </c>
      <c r="O5866" s="8">
        <v>602.0</v>
      </c>
      <c r="P5866" s="8">
        <v>2.0</v>
      </c>
      <c r="Q5866" s="39" t="s">
        <v>877</v>
      </c>
      <c r="R5866" s="39" t="s">
        <v>14549</v>
      </c>
      <c r="S5866" s="39" t="s">
        <v>14550</v>
      </c>
      <c r="T5866" s="39" t="s">
        <v>14223</v>
      </c>
      <c r="U5866" s="39" t="s">
        <v>14224</v>
      </c>
      <c r="V5866" s="39" t="s">
        <v>14225</v>
      </c>
      <c r="W5866" s="39" t="s">
        <v>14226</v>
      </c>
      <c r="X5866" s="39" t="s">
        <v>14513</v>
      </c>
      <c r="Y5866" s="39" t="s">
        <v>14514</v>
      </c>
      <c r="Z5866" s="39" t="s">
        <v>14371</v>
      </c>
      <c r="AA5866" s="39" t="s">
        <v>14372</v>
      </c>
    </row>
    <row r="5867" ht="15.75" hidden="1" customHeight="1">
      <c r="A5867" s="39" t="s">
        <v>14555</v>
      </c>
      <c r="B5867" s="39" t="s">
        <v>14556</v>
      </c>
      <c r="C5867" s="8">
        <v>2158.0</v>
      </c>
      <c r="D5867" s="8">
        <v>7.0</v>
      </c>
      <c r="E5867" s="8">
        <v>4.0</v>
      </c>
      <c r="F5867" s="8">
        <v>2.0</v>
      </c>
      <c r="G5867" s="8">
        <v>2215.0</v>
      </c>
      <c r="H5867" s="8">
        <v>1486.0</v>
      </c>
      <c r="I5867" s="8">
        <v>2457.0</v>
      </c>
      <c r="J5867" s="8">
        <v>2062.0</v>
      </c>
      <c r="K5867" s="8">
        <v>5843.0</v>
      </c>
      <c r="L5867" s="8">
        <v>2414.0</v>
      </c>
      <c r="M5867" s="8">
        <v>4391.0</v>
      </c>
      <c r="N5867" s="8">
        <v>916.0</v>
      </c>
      <c r="O5867" s="8">
        <v>514.0</v>
      </c>
      <c r="P5867" s="8">
        <v>2.0</v>
      </c>
      <c r="Q5867" s="39" t="s">
        <v>877</v>
      </c>
      <c r="R5867" s="39" t="s">
        <v>14549</v>
      </c>
      <c r="S5867" s="39" t="s">
        <v>14550</v>
      </c>
      <c r="T5867" s="39" t="s">
        <v>14223</v>
      </c>
      <c r="U5867" s="39" t="s">
        <v>14224</v>
      </c>
      <c r="V5867" s="39" t="s">
        <v>14225</v>
      </c>
      <c r="W5867" s="39" t="s">
        <v>14226</v>
      </c>
      <c r="X5867" s="39" t="s">
        <v>14513</v>
      </c>
      <c r="Y5867" s="39" t="s">
        <v>14514</v>
      </c>
      <c r="Z5867" s="39" t="s">
        <v>14371</v>
      </c>
      <c r="AA5867" s="39" t="s">
        <v>14372</v>
      </c>
    </row>
    <row r="5868" ht="15.75" hidden="1" customHeight="1">
      <c r="A5868" s="39" t="s">
        <v>14557</v>
      </c>
      <c r="B5868" s="39" t="s">
        <v>14558</v>
      </c>
      <c r="C5868" s="8">
        <v>1363.0</v>
      </c>
      <c r="D5868" s="8">
        <v>4.0</v>
      </c>
      <c r="E5868" s="8">
        <v>2.0</v>
      </c>
      <c r="F5868" s="8">
        <v>1.0</v>
      </c>
      <c r="G5868" s="8">
        <v>1494.0</v>
      </c>
      <c r="H5868" s="8">
        <v>1023.0</v>
      </c>
      <c r="I5868" s="8">
        <v>1195.0</v>
      </c>
      <c r="J5868" s="8">
        <v>1673.0</v>
      </c>
      <c r="K5868" s="8">
        <v>5676.0</v>
      </c>
      <c r="L5868" s="8">
        <v>1184.0</v>
      </c>
      <c r="M5868" s="8">
        <v>3611.0</v>
      </c>
      <c r="N5868" s="8">
        <v>673.0</v>
      </c>
      <c r="O5868" s="8">
        <v>410.0</v>
      </c>
      <c r="P5868" s="8">
        <v>2.0</v>
      </c>
      <c r="Q5868" s="39" t="s">
        <v>877</v>
      </c>
      <c r="R5868" s="39" t="s">
        <v>14559</v>
      </c>
      <c r="S5868" s="39" t="s">
        <v>14560</v>
      </c>
      <c r="T5868" s="39" t="s">
        <v>14223</v>
      </c>
      <c r="U5868" s="39" t="s">
        <v>14224</v>
      </c>
      <c r="V5868" s="39" t="s">
        <v>14225</v>
      </c>
      <c r="W5868" s="39" t="s">
        <v>14226</v>
      </c>
      <c r="X5868" s="39" t="s">
        <v>14519</v>
      </c>
      <c r="Y5868" s="39" t="s">
        <v>14520</v>
      </c>
      <c r="Z5868" s="39" t="s">
        <v>14371</v>
      </c>
      <c r="AA5868" s="39" t="s">
        <v>14372</v>
      </c>
    </row>
    <row r="5869" ht="15.75" hidden="1" customHeight="1">
      <c r="A5869" s="39" t="s">
        <v>14561</v>
      </c>
      <c r="B5869" s="39" t="s">
        <v>14562</v>
      </c>
      <c r="C5869" s="8">
        <v>3223.0</v>
      </c>
      <c r="D5869" s="8">
        <v>10.0</v>
      </c>
      <c r="E5869" s="8">
        <v>5.0</v>
      </c>
      <c r="F5869" s="8">
        <v>3.0</v>
      </c>
      <c r="G5869" s="8">
        <v>3128.0</v>
      </c>
      <c r="H5869" s="8">
        <v>2376.0</v>
      </c>
      <c r="I5869" s="8">
        <v>3779.0</v>
      </c>
      <c r="J5869" s="8">
        <v>3939.0</v>
      </c>
      <c r="K5869" s="8">
        <v>3232.0</v>
      </c>
      <c r="L5869" s="8">
        <v>3183.0</v>
      </c>
      <c r="M5869" s="8">
        <v>5147.0</v>
      </c>
      <c r="N5869" s="8">
        <v>960.0</v>
      </c>
      <c r="O5869" s="8">
        <v>572.0</v>
      </c>
      <c r="P5869" s="8">
        <v>2.0</v>
      </c>
      <c r="Q5869" s="39" t="s">
        <v>877</v>
      </c>
      <c r="R5869" s="39" t="s">
        <v>14559</v>
      </c>
      <c r="S5869" s="39" t="s">
        <v>14560</v>
      </c>
      <c r="T5869" s="39" t="s">
        <v>14223</v>
      </c>
      <c r="U5869" s="39" t="s">
        <v>14224</v>
      </c>
      <c r="V5869" s="39" t="s">
        <v>14225</v>
      </c>
      <c r="W5869" s="39" t="s">
        <v>14226</v>
      </c>
      <c r="X5869" s="39" t="s">
        <v>14519</v>
      </c>
      <c r="Y5869" s="39" t="s">
        <v>14520</v>
      </c>
      <c r="Z5869" s="39" t="s">
        <v>14371</v>
      </c>
      <c r="AA5869" s="39" t="s">
        <v>14372</v>
      </c>
    </row>
    <row r="5870" ht="15.75" hidden="1" customHeight="1">
      <c r="A5870" s="39" t="s">
        <v>14563</v>
      </c>
      <c r="B5870" s="39" t="s">
        <v>14564</v>
      </c>
      <c r="C5870" s="8">
        <v>3256.0</v>
      </c>
      <c r="D5870" s="8">
        <v>10.0</v>
      </c>
      <c r="E5870" s="8">
        <v>5.0</v>
      </c>
      <c r="F5870" s="8">
        <v>3.0</v>
      </c>
      <c r="G5870" s="8">
        <v>3539.0</v>
      </c>
      <c r="H5870" s="8">
        <v>3384.0</v>
      </c>
      <c r="I5870" s="8">
        <v>2437.0</v>
      </c>
      <c r="J5870" s="8">
        <v>3137.0</v>
      </c>
      <c r="K5870" s="8">
        <v>1495.0</v>
      </c>
      <c r="L5870" s="8">
        <v>6223.0</v>
      </c>
      <c r="M5870" s="8">
        <v>5336.0</v>
      </c>
      <c r="N5870" s="8">
        <v>873.0</v>
      </c>
      <c r="O5870" s="8">
        <v>549.0</v>
      </c>
      <c r="P5870" s="8">
        <v>2.0</v>
      </c>
      <c r="Q5870" s="39" t="s">
        <v>877</v>
      </c>
      <c r="R5870" s="39" t="s">
        <v>14559</v>
      </c>
      <c r="S5870" s="39" t="s">
        <v>14560</v>
      </c>
      <c r="T5870" s="39" t="s">
        <v>14223</v>
      </c>
      <c r="U5870" s="39" t="s">
        <v>14224</v>
      </c>
      <c r="V5870" s="39" t="s">
        <v>14225</v>
      </c>
      <c r="W5870" s="39" t="s">
        <v>14226</v>
      </c>
      <c r="X5870" s="39" t="s">
        <v>14519</v>
      </c>
      <c r="Y5870" s="39" t="s">
        <v>14520</v>
      </c>
      <c r="Z5870" s="39" t="s">
        <v>14371</v>
      </c>
      <c r="AA5870" s="39" t="s">
        <v>14372</v>
      </c>
    </row>
    <row r="5871" ht="15.75" hidden="1" customHeight="1">
      <c r="A5871" s="39" t="s">
        <v>14565</v>
      </c>
      <c r="B5871" s="39" t="s">
        <v>14566</v>
      </c>
      <c r="C5871" s="8">
        <v>2237.0</v>
      </c>
      <c r="D5871" s="8">
        <v>7.0</v>
      </c>
      <c r="E5871" s="8">
        <v>4.0</v>
      </c>
      <c r="F5871" s="8">
        <v>2.0</v>
      </c>
      <c r="G5871" s="8">
        <v>2188.0</v>
      </c>
      <c r="H5871" s="8">
        <v>2170.0</v>
      </c>
      <c r="I5871" s="8">
        <v>2580.0</v>
      </c>
      <c r="J5871" s="8">
        <v>2784.0</v>
      </c>
      <c r="K5871" s="8">
        <v>1863.0</v>
      </c>
      <c r="L5871" s="8">
        <v>1975.0</v>
      </c>
      <c r="M5871" s="8">
        <v>5070.0</v>
      </c>
      <c r="N5871" s="8">
        <v>843.0</v>
      </c>
      <c r="O5871" s="8">
        <v>537.0</v>
      </c>
      <c r="P5871" s="8">
        <v>2.0</v>
      </c>
      <c r="Q5871" s="39" t="s">
        <v>877</v>
      </c>
      <c r="R5871" s="39" t="s">
        <v>14559</v>
      </c>
      <c r="S5871" s="39" t="s">
        <v>14560</v>
      </c>
      <c r="T5871" s="39" t="s">
        <v>14223</v>
      </c>
      <c r="U5871" s="39" t="s">
        <v>14224</v>
      </c>
      <c r="V5871" s="39" t="s">
        <v>14225</v>
      </c>
      <c r="W5871" s="39" t="s">
        <v>14226</v>
      </c>
      <c r="X5871" s="39" t="s">
        <v>14519</v>
      </c>
      <c r="Y5871" s="39" t="s">
        <v>14520</v>
      </c>
      <c r="Z5871" s="39" t="s">
        <v>14371</v>
      </c>
      <c r="AA5871" s="39" t="s">
        <v>14372</v>
      </c>
    </row>
    <row r="5872" ht="15.75" hidden="1" customHeight="1">
      <c r="A5872" s="39" t="s">
        <v>14567</v>
      </c>
      <c r="B5872" s="39" t="s">
        <v>14568</v>
      </c>
      <c r="C5872" s="8">
        <v>5165.0</v>
      </c>
      <c r="D5872" s="8">
        <v>15.0</v>
      </c>
      <c r="E5872" s="8">
        <v>8.0</v>
      </c>
      <c r="F5872" s="8">
        <v>4.0</v>
      </c>
      <c r="G5872" s="8">
        <v>5586.0</v>
      </c>
      <c r="H5872" s="8">
        <v>6133.0</v>
      </c>
      <c r="I5872" s="8">
        <v>6111.0</v>
      </c>
      <c r="J5872" s="8">
        <v>6235.0</v>
      </c>
      <c r="K5872" s="8">
        <v>233.0</v>
      </c>
      <c r="L5872" s="8">
        <v>6560.0</v>
      </c>
      <c r="M5872" s="8">
        <v>5987.0</v>
      </c>
      <c r="N5872" s="8">
        <v>1017.0</v>
      </c>
      <c r="O5872" s="8">
        <v>612.0</v>
      </c>
      <c r="P5872" s="8">
        <v>5.0</v>
      </c>
      <c r="Q5872" s="39" t="s">
        <v>114</v>
      </c>
      <c r="R5872" s="39" t="s">
        <v>14569</v>
      </c>
      <c r="S5872" s="39" t="s">
        <v>14570</v>
      </c>
      <c r="T5872" s="39" t="s">
        <v>14223</v>
      </c>
      <c r="U5872" s="39" t="s">
        <v>14224</v>
      </c>
      <c r="V5872" s="39" t="s">
        <v>14225</v>
      </c>
      <c r="W5872" s="39" t="s">
        <v>14226</v>
      </c>
      <c r="X5872" s="39" t="s">
        <v>14487</v>
      </c>
      <c r="Y5872" s="39" t="s">
        <v>14488</v>
      </c>
      <c r="Z5872" s="39" t="s">
        <v>14371</v>
      </c>
      <c r="AA5872" s="39" t="s">
        <v>14372</v>
      </c>
    </row>
    <row r="5873" ht="15.75" hidden="1" customHeight="1">
      <c r="A5873" s="39" t="s">
        <v>14571</v>
      </c>
      <c r="B5873" s="39" t="s">
        <v>14572</v>
      </c>
      <c r="C5873" s="8">
        <v>4197.0</v>
      </c>
      <c r="D5873" s="8">
        <v>13.0</v>
      </c>
      <c r="E5873" s="8">
        <v>7.0</v>
      </c>
      <c r="F5873" s="8">
        <v>4.0</v>
      </c>
      <c r="G5873" s="8">
        <v>4702.0</v>
      </c>
      <c r="H5873" s="8">
        <v>5012.0</v>
      </c>
      <c r="I5873" s="8">
        <v>6090.0</v>
      </c>
      <c r="J5873" s="8">
        <v>5146.0</v>
      </c>
      <c r="K5873" s="8">
        <v>551.0</v>
      </c>
      <c r="L5873" s="8">
        <v>745.0</v>
      </c>
      <c r="M5873" s="8">
        <v>5399.0</v>
      </c>
      <c r="N5873" s="8">
        <v>643.0</v>
      </c>
      <c r="O5873" s="8">
        <v>339.0</v>
      </c>
      <c r="P5873" s="8">
        <v>5.0</v>
      </c>
      <c r="Q5873" s="39" t="s">
        <v>114</v>
      </c>
      <c r="R5873" s="39" t="s">
        <v>14569</v>
      </c>
      <c r="S5873" s="39" t="s">
        <v>14570</v>
      </c>
      <c r="T5873" s="39" t="s">
        <v>14223</v>
      </c>
      <c r="U5873" s="39" t="s">
        <v>14224</v>
      </c>
      <c r="V5873" s="39" t="s">
        <v>14225</v>
      </c>
      <c r="W5873" s="39" t="s">
        <v>14226</v>
      </c>
      <c r="X5873" s="39" t="s">
        <v>14487</v>
      </c>
      <c r="Y5873" s="39" t="s">
        <v>14488</v>
      </c>
      <c r="Z5873" s="39" t="s">
        <v>14371</v>
      </c>
      <c r="AA5873" s="39" t="s">
        <v>14372</v>
      </c>
    </row>
    <row r="5874" ht="15.75" hidden="1" customHeight="1">
      <c r="A5874" s="39" t="s">
        <v>14573</v>
      </c>
      <c r="B5874" s="39" t="s">
        <v>14574</v>
      </c>
      <c r="C5874" s="8">
        <v>4171.0</v>
      </c>
      <c r="D5874" s="8">
        <v>12.0</v>
      </c>
      <c r="E5874" s="8">
        <v>6.0</v>
      </c>
      <c r="F5874" s="8">
        <v>3.0</v>
      </c>
      <c r="G5874" s="8">
        <v>6174.0</v>
      </c>
      <c r="H5874" s="8">
        <v>4812.5</v>
      </c>
      <c r="I5874" s="8">
        <v>4931.0</v>
      </c>
      <c r="J5874" s="8">
        <v>5831.0</v>
      </c>
      <c r="K5874" s="8">
        <v>27.0</v>
      </c>
      <c r="L5874" s="8">
        <v>6094.0</v>
      </c>
      <c r="M5874" s="8">
        <v>4033.0</v>
      </c>
      <c r="N5874" s="8">
        <v>576.0</v>
      </c>
      <c r="O5874" s="8">
        <v>338.0</v>
      </c>
      <c r="P5874" s="8">
        <v>5.0</v>
      </c>
      <c r="Q5874" s="39" t="s">
        <v>114</v>
      </c>
      <c r="R5874" s="39" t="s">
        <v>14569</v>
      </c>
      <c r="S5874" s="39" t="s">
        <v>14570</v>
      </c>
      <c r="T5874" s="39" t="s">
        <v>14223</v>
      </c>
      <c r="U5874" s="39" t="s">
        <v>14224</v>
      </c>
      <c r="V5874" s="39" t="s">
        <v>14225</v>
      </c>
      <c r="W5874" s="39" t="s">
        <v>14226</v>
      </c>
      <c r="X5874" s="39" t="s">
        <v>14487</v>
      </c>
      <c r="Y5874" s="39" t="s">
        <v>14488</v>
      </c>
      <c r="Z5874" s="39" t="s">
        <v>14371</v>
      </c>
      <c r="AA5874" s="39" t="s">
        <v>14372</v>
      </c>
    </row>
    <row r="5875" ht="15.75" hidden="1" customHeight="1">
      <c r="A5875" s="39" t="s">
        <v>14575</v>
      </c>
      <c r="B5875" s="39" t="s">
        <v>14576</v>
      </c>
      <c r="C5875" s="8">
        <v>3863.0</v>
      </c>
      <c r="D5875" s="8">
        <v>12.0</v>
      </c>
      <c r="E5875" s="8">
        <v>6.0</v>
      </c>
      <c r="F5875" s="8">
        <v>3.0</v>
      </c>
      <c r="G5875" s="8">
        <v>5364.5</v>
      </c>
      <c r="H5875" s="8">
        <v>4503.0</v>
      </c>
      <c r="I5875" s="8">
        <v>5731.0</v>
      </c>
      <c r="J5875" s="8">
        <v>4970.0</v>
      </c>
      <c r="K5875" s="8">
        <v>19.0</v>
      </c>
      <c r="L5875" s="8">
        <v>5924.0</v>
      </c>
      <c r="M5875" s="8">
        <v>5571.0</v>
      </c>
      <c r="N5875" s="8">
        <v>500.0</v>
      </c>
      <c r="O5875" s="8">
        <v>276.0</v>
      </c>
      <c r="P5875" s="8">
        <v>5.0</v>
      </c>
      <c r="Q5875" s="39" t="s">
        <v>114</v>
      </c>
      <c r="R5875" s="39" t="s">
        <v>14569</v>
      </c>
      <c r="S5875" s="39" t="s">
        <v>14570</v>
      </c>
      <c r="T5875" s="39" t="s">
        <v>14223</v>
      </c>
      <c r="U5875" s="39" t="s">
        <v>14224</v>
      </c>
      <c r="V5875" s="39" t="s">
        <v>14225</v>
      </c>
      <c r="W5875" s="39" t="s">
        <v>14226</v>
      </c>
      <c r="X5875" s="39" t="s">
        <v>14487</v>
      </c>
      <c r="Y5875" s="39" t="s">
        <v>14488</v>
      </c>
      <c r="Z5875" s="39" t="s">
        <v>14371</v>
      </c>
      <c r="AA5875" s="39" t="s">
        <v>14372</v>
      </c>
    </row>
    <row r="5876" ht="15.75" hidden="1" customHeight="1">
      <c r="A5876" s="39" t="s">
        <v>14577</v>
      </c>
      <c r="B5876" s="39" t="s">
        <v>14578</v>
      </c>
      <c r="C5876" s="8">
        <v>2947.0</v>
      </c>
      <c r="D5876" s="8">
        <v>9.0</v>
      </c>
      <c r="E5876" s="8">
        <v>5.0</v>
      </c>
      <c r="F5876" s="8">
        <v>3.0</v>
      </c>
      <c r="G5876" s="8">
        <v>2832.0</v>
      </c>
      <c r="H5876" s="8">
        <v>2611.0</v>
      </c>
      <c r="I5876" s="8">
        <v>2412.0</v>
      </c>
      <c r="J5876" s="8">
        <v>2547.0</v>
      </c>
      <c r="K5876" s="8">
        <v>4906.0</v>
      </c>
      <c r="L5876" s="8">
        <v>5229.0</v>
      </c>
      <c r="M5876" s="8">
        <v>2891.0</v>
      </c>
      <c r="N5876" s="8">
        <v>871.0</v>
      </c>
      <c r="O5876" s="8">
        <v>540.0</v>
      </c>
      <c r="P5876" s="8">
        <v>3.0</v>
      </c>
      <c r="Q5876" s="39" t="s">
        <v>91</v>
      </c>
      <c r="R5876" s="39" t="s">
        <v>14579</v>
      </c>
      <c r="S5876" s="39" t="s">
        <v>14580</v>
      </c>
      <c r="T5876" s="39" t="s">
        <v>14223</v>
      </c>
      <c r="U5876" s="39" t="s">
        <v>14224</v>
      </c>
      <c r="V5876" s="39" t="s">
        <v>14225</v>
      </c>
      <c r="W5876" s="39" t="s">
        <v>14226</v>
      </c>
      <c r="X5876" s="39" t="s">
        <v>14487</v>
      </c>
      <c r="Y5876" s="39" t="s">
        <v>14488</v>
      </c>
      <c r="Z5876" s="39" t="s">
        <v>14371</v>
      </c>
      <c r="AA5876" s="39" t="s">
        <v>14372</v>
      </c>
    </row>
    <row r="5877" ht="15.75" hidden="1" customHeight="1">
      <c r="A5877" s="39" t="s">
        <v>14581</v>
      </c>
      <c r="B5877" s="39" t="s">
        <v>14582</v>
      </c>
      <c r="C5877" s="8">
        <v>2899.0</v>
      </c>
      <c r="D5877" s="8">
        <v>9.0</v>
      </c>
      <c r="E5877" s="8">
        <v>5.0</v>
      </c>
      <c r="F5877" s="8">
        <v>3.0</v>
      </c>
      <c r="G5877" s="8">
        <v>2584.0</v>
      </c>
      <c r="H5877" s="8">
        <v>2551.0</v>
      </c>
      <c r="I5877" s="8">
        <v>2755.0</v>
      </c>
      <c r="J5877" s="8">
        <v>2767.0</v>
      </c>
      <c r="K5877" s="8">
        <v>6899.0</v>
      </c>
      <c r="L5877" s="8">
        <v>1784.0</v>
      </c>
      <c r="M5877" s="8">
        <v>5035.0</v>
      </c>
      <c r="N5877" s="8">
        <v>782.0</v>
      </c>
      <c r="O5877" s="8">
        <v>420.0</v>
      </c>
      <c r="P5877" s="8">
        <v>3.0</v>
      </c>
      <c r="Q5877" s="39" t="s">
        <v>91</v>
      </c>
      <c r="R5877" s="39" t="s">
        <v>14579</v>
      </c>
      <c r="S5877" s="39" t="s">
        <v>14580</v>
      </c>
      <c r="T5877" s="39" t="s">
        <v>14223</v>
      </c>
      <c r="U5877" s="39" t="s">
        <v>14224</v>
      </c>
      <c r="V5877" s="39" t="s">
        <v>14225</v>
      </c>
      <c r="W5877" s="39" t="s">
        <v>14226</v>
      </c>
      <c r="X5877" s="39" t="s">
        <v>14487</v>
      </c>
      <c r="Y5877" s="39" t="s">
        <v>14488</v>
      </c>
      <c r="Z5877" s="39" t="s">
        <v>14371</v>
      </c>
      <c r="AA5877" s="39" t="s">
        <v>14372</v>
      </c>
    </row>
    <row r="5878" ht="15.75" hidden="1" customHeight="1">
      <c r="A5878" s="39" t="s">
        <v>14583</v>
      </c>
      <c r="B5878" s="39" t="s">
        <v>14584</v>
      </c>
      <c r="C5878" s="8">
        <v>5455.0</v>
      </c>
      <c r="D5878" s="8">
        <v>16.0</v>
      </c>
      <c r="E5878" s="8">
        <v>8.0</v>
      </c>
      <c r="F5878" s="8">
        <v>4.0</v>
      </c>
      <c r="G5878" s="8">
        <v>4695.0</v>
      </c>
      <c r="H5878" s="8">
        <v>4397.0</v>
      </c>
      <c r="I5878" s="8">
        <v>5302.0</v>
      </c>
      <c r="J5878" s="8">
        <v>5069.0</v>
      </c>
      <c r="K5878" s="8">
        <v>4833.0</v>
      </c>
      <c r="L5878" s="8">
        <v>5564.0</v>
      </c>
      <c r="M5878" s="8">
        <v>6539.0</v>
      </c>
      <c r="N5878" s="8">
        <v>919.0</v>
      </c>
      <c r="O5878" s="8">
        <v>527.0</v>
      </c>
      <c r="P5878" s="8">
        <v>3.0</v>
      </c>
      <c r="Q5878" s="39" t="s">
        <v>91</v>
      </c>
      <c r="R5878" s="39" t="s">
        <v>14579</v>
      </c>
      <c r="S5878" s="39" t="s">
        <v>14580</v>
      </c>
      <c r="T5878" s="39" t="s">
        <v>14223</v>
      </c>
      <c r="U5878" s="39" t="s">
        <v>14224</v>
      </c>
      <c r="V5878" s="39" t="s">
        <v>14225</v>
      </c>
      <c r="W5878" s="39" t="s">
        <v>14226</v>
      </c>
      <c r="X5878" s="39" t="s">
        <v>14487</v>
      </c>
      <c r="Y5878" s="39" t="s">
        <v>14488</v>
      </c>
      <c r="Z5878" s="39" t="s">
        <v>14371</v>
      </c>
      <c r="AA5878" s="39" t="s">
        <v>14372</v>
      </c>
    </row>
    <row r="5879" ht="15.75" hidden="1" customHeight="1">
      <c r="A5879" s="39" t="s">
        <v>14585</v>
      </c>
      <c r="B5879" s="39" t="s">
        <v>14586</v>
      </c>
      <c r="C5879" s="8">
        <v>4574.0</v>
      </c>
      <c r="D5879" s="8">
        <v>14.0</v>
      </c>
      <c r="E5879" s="8">
        <v>7.0</v>
      </c>
      <c r="F5879" s="8">
        <v>4.0</v>
      </c>
      <c r="G5879" s="8">
        <v>4048.0</v>
      </c>
      <c r="H5879" s="8">
        <v>3962.0</v>
      </c>
      <c r="I5879" s="8">
        <v>3414.0</v>
      </c>
      <c r="J5879" s="8">
        <v>3822.0</v>
      </c>
      <c r="K5879" s="8">
        <v>5919.0</v>
      </c>
      <c r="L5879" s="8">
        <v>5130.0</v>
      </c>
      <c r="M5879" s="8">
        <v>4807.0</v>
      </c>
      <c r="N5879" s="8">
        <v>830.0</v>
      </c>
      <c r="O5879" s="8">
        <v>459.0</v>
      </c>
      <c r="P5879" s="8">
        <v>3.0</v>
      </c>
      <c r="Q5879" s="39" t="s">
        <v>91</v>
      </c>
      <c r="R5879" s="39" t="s">
        <v>14579</v>
      </c>
      <c r="S5879" s="39" t="s">
        <v>14580</v>
      </c>
      <c r="T5879" s="39" t="s">
        <v>14223</v>
      </c>
      <c r="U5879" s="39" t="s">
        <v>14224</v>
      </c>
      <c r="V5879" s="39" t="s">
        <v>14225</v>
      </c>
      <c r="W5879" s="39" t="s">
        <v>14226</v>
      </c>
      <c r="X5879" s="39" t="s">
        <v>14487</v>
      </c>
      <c r="Y5879" s="39" t="s">
        <v>14488</v>
      </c>
      <c r="Z5879" s="39" t="s">
        <v>14371</v>
      </c>
      <c r="AA5879" s="39" t="s">
        <v>14372</v>
      </c>
    </row>
    <row r="5880" ht="15.75" hidden="1" customHeight="1">
      <c r="A5880" s="39" t="s">
        <v>14587</v>
      </c>
      <c r="B5880" s="39" t="s">
        <v>14588</v>
      </c>
      <c r="C5880" s="8">
        <v>3618.0</v>
      </c>
      <c r="D5880" s="8">
        <v>11.0</v>
      </c>
      <c r="E5880" s="8">
        <v>6.0</v>
      </c>
      <c r="F5880" s="8">
        <v>3.0</v>
      </c>
      <c r="G5880" s="8">
        <v>3269.0</v>
      </c>
      <c r="H5880" s="8">
        <v>2725.0</v>
      </c>
      <c r="I5880" s="8">
        <v>4690.0</v>
      </c>
      <c r="J5880" s="8">
        <v>3586.0</v>
      </c>
      <c r="K5880" s="8">
        <v>4659.0</v>
      </c>
      <c r="L5880" s="8">
        <v>2259.0</v>
      </c>
      <c r="M5880" s="8">
        <v>6199.5</v>
      </c>
      <c r="N5880" s="8">
        <v>485.0</v>
      </c>
      <c r="O5880" s="8">
        <v>268.0</v>
      </c>
      <c r="P5880" s="8">
        <v>3.0</v>
      </c>
      <c r="Q5880" s="39" t="s">
        <v>91</v>
      </c>
      <c r="R5880" s="39" t="s">
        <v>14579</v>
      </c>
      <c r="S5880" s="39" t="s">
        <v>14580</v>
      </c>
      <c r="T5880" s="39" t="s">
        <v>14223</v>
      </c>
      <c r="U5880" s="39" t="s">
        <v>14224</v>
      </c>
      <c r="V5880" s="39" t="s">
        <v>14225</v>
      </c>
      <c r="W5880" s="39" t="s">
        <v>14226</v>
      </c>
      <c r="X5880" s="39" t="s">
        <v>14487</v>
      </c>
      <c r="Y5880" s="39" t="s">
        <v>14488</v>
      </c>
      <c r="Z5880" s="39" t="s">
        <v>14371</v>
      </c>
      <c r="AA5880" s="39" t="s">
        <v>14372</v>
      </c>
    </row>
    <row r="5881" ht="15.75" hidden="1" customHeight="1">
      <c r="A5881" s="39" t="s">
        <v>14589</v>
      </c>
      <c r="B5881" s="39" t="s">
        <v>14590</v>
      </c>
      <c r="C5881" s="8">
        <v>4107.0</v>
      </c>
      <c r="D5881" s="8">
        <v>12.0</v>
      </c>
      <c r="E5881" s="8">
        <v>6.0</v>
      </c>
      <c r="F5881" s="8">
        <v>3.0</v>
      </c>
      <c r="G5881" s="8">
        <v>4069.0</v>
      </c>
      <c r="H5881" s="8">
        <v>3257.0</v>
      </c>
      <c r="I5881" s="8">
        <v>3812.0</v>
      </c>
      <c r="J5881" s="8">
        <v>3881.0</v>
      </c>
      <c r="K5881" s="8">
        <v>5419.0</v>
      </c>
      <c r="L5881" s="8">
        <v>2345.0</v>
      </c>
      <c r="M5881" s="8">
        <v>4584.5</v>
      </c>
      <c r="N5881" s="8">
        <v>677.0</v>
      </c>
      <c r="O5881" s="8">
        <v>444.0</v>
      </c>
      <c r="P5881" s="8">
        <v>3.0</v>
      </c>
      <c r="Q5881" s="39" t="s">
        <v>91</v>
      </c>
      <c r="R5881" s="39" t="s">
        <v>14579</v>
      </c>
      <c r="S5881" s="39" t="s">
        <v>14580</v>
      </c>
      <c r="T5881" s="39" t="s">
        <v>14223</v>
      </c>
      <c r="U5881" s="39" t="s">
        <v>14224</v>
      </c>
      <c r="V5881" s="39" t="s">
        <v>14225</v>
      </c>
      <c r="W5881" s="39" t="s">
        <v>14226</v>
      </c>
      <c r="X5881" s="39" t="s">
        <v>14487</v>
      </c>
      <c r="Y5881" s="39" t="s">
        <v>14488</v>
      </c>
      <c r="Z5881" s="39" t="s">
        <v>14371</v>
      </c>
      <c r="AA5881" s="39" t="s">
        <v>14372</v>
      </c>
    </row>
    <row r="5882" ht="15.75" hidden="1" customHeight="1">
      <c r="A5882" s="39" t="s">
        <v>14591</v>
      </c>
      <c r="B5882" s="39" t="s">
        <v>14592</v>
      </c>
      <c r="C5882" s="8">
        <v>841.0</v>
      </c>
      <c r="D5882" s="8">
        <v>3.0</v>
      </c>
      <c r="E5882" s="8">
        <v>2.0</v>
      </c>
      <c r="F5882" s="8">
        <v>1.0</v>
      </c>
      <c r="G5882" s="8">
        <v>974.0</v>
      </c>
      <c r="H5882" s="8">
        <v>647.0</v>
      </c>
      <c r="I5882" s="8">
        <v>1535.0</v>
      </c>
      <c r="J5882" s="8">
        <v>1092.0</v>
      </c>
      <c r="K5882" s="8">
        <v>1652.0</v>
      </c>
      <c r="L5882" s="8">
        <v>1364.0</v>
      </c>
      <c r="M5882" s="8">
        <v>2067.0</v>
      </c>
      <c r="N5882" s="8">
        <v>996.0</v>
      </c>
      <c r="O5882" s="8">
        <v>558.0</v>
      </c>
      <c r="P5882" s="8">
        <v>3.0</v>
      </c>
      <c r="Q5882" s="39" t="s">
        <v>91</v>
      </c>
      <c r="R5882" s="39" t="s">
        <v>14579</v>
      </c>
      <c r="S5882" s="39" t="s">
        <v>14580</v>
      </c>
      <c r="T5882" s="39" t="s">
        <v>14223</v>
      </c>
      <c r="U5882" s="39" t="s">
        <v>14224</v>
      </c>
      <c r="V5882" s="39" t="s">
        <v>14225</v>
      </c>
      <c r="W5882" s="39" t="s">
        <v>14226</v>
      </c>
      <c r="X5882" s="39" t="s">
        <v>14487</v>
      </c>
      <c r="Y5882" s="39" t="s">
        <v>14488</v>
      </c>
      <c r="Z5882" s="39" t="s">
        <v>14371</v>
      </c>
      <c r="AA5882" s="39" t="s">
        <v>14372</v>
      </c>
    </row>
    <row r="5883" ht="15.75" hidden="1" customHeight="1">
      <c r="A5883" s="39" t="s">
        <v>14593</v>
      </c>
      <c r="B5883" s="39" t="s">
        <v>14594</v>
      </c>
      <c r="C5883" s="8">
        <v>4141.0</v>
      </c>
      <c r="D5883" s="8">
        <v>12.0</v>
      </c>
      <c r="E5883" s="8">
        <v>6.0</v>
      </c>
      <c r="F5883" s="8">
        <v>3.0</v>
      </c>
      <c r="G5883" s="8">
        <v>5073.0</v>
      </c>
      <c r="H5883" s="8">
        <v>5415.0</v>
      </c>
      <c r="I5883" s="8">
        <v>4468.0</v>
      </c>
      <c r="J5883" s="8">
        <v>5562.0</v>
      </c>
      <c r="K5883" s="8">
        <v>97.0</v>
      </c>
      <c r="L5883" s="8">
        <v>5304.0</v>
      </c>
      <c r="M5883" s="8">
        <v>4480.0</v>
      </c>
      <c r="N5883" s="8">
        <v>910.0</v>
      </c>
      <c r="O5883" s="8">
        <v>552.0</v>
      </c>
      <c r="P5883" s="8">
        <v>6.0</v>
      </c>
      <c r="Q5883" s="39" t="s">
        <v>780</v>
      </c>
      <c r="R5883" s="39" t="s">
        <v>14595</v>
      </c>
      <c r="S5883" s="39" t="s">
        <v>14596</v>
      </c>
      <c r="T5883" s="39" t="s">
        <v>14597</v>
      </c>
      <c r="U5883" s="39" t="s">
        <v>14598</v>
      </c>
      <c r="V5883" s="39" t="s">
        <v>14599</v>
      </c>
      <c r="W5883" s="39" t="s">
        <v>14600</v>
      </c>
      <c r="X5883" s="39" t="s">
        <v>14601</v>
      </c>
      <c r="Y5883" s="39" t="s">
        <v>14596</v>
      </c>
      <c r="Z5883" s="39" t="s">
        <v>14602</v>
      </c>
      <c r="AA5883" s="39" t="s">
        <v>14598</v>
      </c>
    </row>
    <row r="5884" ht="15.75" hidden="1" customHeight="1">
      <c r="A5884" s="39" t="s">
        <v>14603</v>
      </c>
      <c r="B5884" s="39" t="s">
        <v>14604</v>
      </c>
      <c r="C5884" s="8">
        <v>4816.0</v>
      </c>
      <c r="D5884" s="8">
        <v>14.0</v>
      </c>
      <c r="E5884" s="8">
        <v>7.0</v>
      </c>
      <c r="F5884" s="8">
        <v>4.0</v>
      </c>
      <c r="G5884" s="8">
        <v>5345.0</v>
      </c>
      <c r="H5884" s="8">
        <v>5638.0</v>
      </c>
      <c r="I5884" s="8">
        <v>6216.0</v>
      </c>
      <c r="J5884" s="8">
        <v>5223.0</v>
      </c>
      <c r="K5884" s="8">
        <v>238.0</v>
      </c>
      <c r="L5884" s="8">
        <v>6816.0</v>
      </c>
      <c r="M5884" s="8">
        <v>3469.0</v>
      </c>
      <c r="N5884" s="8">
        <v>732.0</v>
      </c>
      <c r="O5884" s="8">
        <v>443.0</v>
      </c>
      <c r="P5884" s="8">
        <v>6.0</v>
      </c>
      <c r="Q5884" s="39" t="s">
        <v>780</v>
      </c>
      <c r="R5884" s="39" t="s">
        <v>14595</v>
      </c>
      <c r="S5884" s="39" t="s">
        <v>14596</v>
      </c>
      <c r="T5884" s="39" t="s">
        <v>14597</v>
      </c>
      <c r="U5884" s="39" t="s">
        <v>14598</v>
      </c>
      <c r="V5884" s="39" t="s">
        <v>14599</v>
      </c>
      <c r="W5884" s="39" t="s">
        <v>14600</v>
      </c>
      <c r="X5884" s="39" t="s">
        <v>14601</v>
      </c>
      <c r="Y5884" s="39" t="s">
        <v>14596</v>
      </c>
      <c r="Z5884" s="39" t="s">
        <v>14602</v>
      </c>
      <c r="AA5884" s="39" t="s">
        <v>14598</v>
      </c>
    </row>
    <row r="5885" ht="15.75" hidden="1" customHeight="1">
      <c r="A5885" s="39" t="s">
        <v>14605</v>
      </c>
      <c r="B5885" s="39" t="s">
        <v>14606</v>
      </c>
      <c r="C5885" s="8">
        <v>4699.0</v>
      </c>
      <c r="D5885" s="8">
        <v>14.0</v>
      </c>
      <c r="E5885" s="8">
        <v>7.0</v>
      </c>
      <c r="F5885" s="8">
        <v>4.0</v>
      </c>
      <c r="G5885" s="8">
        <v>5360.0</v>
      </c>
      <c r="H5885" s="8">
        <v>4245.0</v>
      </c>
      <c r="I5885" s="8">
        <v>4782.0</v>
      </c>
      <c r="J5885" s="8">
        <v>5213.0</v>
      </c>
      <c r="K5885" s="8">
        <v>825.0</v>
      </c>
      <c r="L5885" s="8">
        <v>6309.0</v>
      </c>
      <c r="M5885" s="8">
        <v>3779.0</v>
      </c>
      <c r="N5885" s="8">
        <v>951.0</v>
      </c>
      <c r="O5885" s="8">
        <v>606.0</v>
      </c>
      <c r="P5885" s="8">
        <v>6.0</v>
      </c>
      <c r="Q5885" s="39" t="s">
        <v>780</v>
      </c>
      <c r="R5885" s="39" t="s">
        <v>14595</v>
      </c>
      <c r="S5885" s="39" t="s">
        <v>14596</v>
      </c>
      <c r="T5885" s="39" t="s">
        <v>14597</v>
      </c>
      <c r="U5885" s="39" t="s">
        <v>14598</v>
      </c>
      <c r="V5885" s="39" t="s">
        <v>14599</v>
      </c>
      <c r="W5885" s="39" t="s">
        <v>14600</v>
      </c>
      <c r="X5885" s="39" t="s">
        <v>14601</v>
      </c>
      <c r="Y5885" s="39" t="s">
        <v>14596</v>
      </c>
      <c r="Z5885" s="39" t="s">
        <v>14602</v>
      </c>
      <c r="AA5885" s="39" t="s">
        <v>14598</v>
      </c>
    </row>
    <row r="5886" ht="15.75" hidden="1" customHeight="1">
      <c r="A5886" s="39" t="s">
        <v>14607</v>
      </c>
      <c r="B5886" s="39" t="s">
        <v>14608</v>
      </c>
      <c r="C5886" s="8">
        <v>4675.0</v>
      </c>
      <c r="D5886" s="8">
        <v>14.0</v>
      </c>
      <c r="E5886" s="8">
        <v>7.0</v>
      </c>
      <c r="F5886" s="8">
        <v>4.0</v>
      </c>
      <c r="G5886" s="8">
        <v>5822.0</v>
      </c>
      <c r="H5886" s="8">
        <v>5400.0</v>
      </c>
      <c r="I5886" s="8">
        <v>5150.0</v>
      </c>
      <c r="J5886" s="8">
        <v>5595.0</v>
      </c>
      <c r="K5886" s="8">
        <v>149.0</v>
      </c>
      <c r="L5886" s="8">
        <v>6928.0</v>
      </c>
      <c r="M5886" s="8">
        <v>4481.0</v>
      </c>
      <c r="N5886" s="8">
        <v>787.0</v>
      </c>
      <c r="O5886" s="8">
        <v>488.0</v>
      </c>
      <c r="P5886" s="8">
        <v>6.0</v>
      </c>
      <c r="Q5886" s="39" t="s">
        <v>780</v>
      </c>
      <c r="R5886" s="39" t="s">
        <v>14595</v>
      </c>
      <c r="S5886" s="39" t="s">
        <v>14596</v>
      </c>
      <c r="T5886" s="39" t="s">
        <v>14597</v>
      </c>
      <c r="U5886" s="39" t="s">
        <v>14598</v>
      </c>
      <c r="V5886" s="39" t="s">
        <v>14599</v>
      </c>
      <c r="W5886" s="39" t="s">
        <v>14600</v>
      </c>
      <c r="X5886" s="39" t="s">
        <v>14601</v>
      </c>
      <c r="Y5886" s="39" t="s">
        <v>14596</v>
      </c>
      <c r="Z5886" s="39" t="s">
        <v>14602</v>
      </c>
      <c r="AA5886" s="39" t="s">
        <v>14598</v>
      </c>
    </row>
    <row r="5887" ht="15.75" hidden="1" customHeight="1">
      <c r="A5887" s="39" t="s">
        <v>14609</v>
      </c>
      <c r="B5887" s="39" t="s">
        <v>14610</v>
      </c>
      <c r="C5887" s="8">
        <v>4916.0</v>
      </c>
      <c r="D5887" s="8">
        <v>15.0</v>
      </c>
      <c r="E5887" s="8">
        <v>8.0</v>
      </c>
      <c r="F5887" s="8">
        <v>4.0</v>
      </c>
      <c r="G5887" s="8">
        <v>5896.0</v>
      </c>
      <c r="H5887" s="8">
        <v>4904.0</v>
      </c>
      <c r="I5887" s="8">
        <v>5529.0</v>
      </c>
      <c r="J5887" s="8">
        <v>5079.0</v>
      </c>
      <c r="K5887" s="8">
        <v>515.0</v>
      </c>
      <c r="L5887" s="8">
        <v>5071.0</v>
      </c>
      <c r="M5887" s="8">
        <v>5534.0</v>
      </c>
      <c r="N5887" s="8">
        <v>1112.0</v>
      </c>
      <c r="O5887" s="8">
        <v>690.0</v>
      </c>
      <c r="P5887" s="8">
        <v>6.0</v>
      </c>
      <c r="Q5887" s="39" t="s">
        <v>780</v>
      </c>
      <c r="R5887" s="39" t="s">
        <v>14611</v>
      </c>
      <c r="S5887" s="39" t="s">
        <v>14612</v>
      </c>
      <c r="T5887" s="39" t="s">
        <v>14597</v>
      </c>
      <c r="U5887" s="39" t="s">
        <v>14598</v>
      </c>
      <c r="V5887" s="39" t="s">
        <v>14599</v>
      </c>
      <c r="W5887" s="39" t="s">
        <v>14600</v>
      </c>
      <c r="X5887" s="39" t="s">
        <v>14613</v>
      </c>
      <c r="Y5887" s="39" t="s">
        <v>14612</v>
      </c>
      <c r="Z5887" s="39" t="s">
        <v>14602</v>
      </c>
      <c r="AA5887" s="39" t="s">
        <v>14598</v>
      </c>
    </row>
    <row r="5888" ht="15.75" hidden="1" customHeight="1">
      <c r="A5888" s="39" t="s">
        <v>14614</v>
      </c>
      <c r="B5888" s="39" t="s">
        <v>14615</v>
      </c>
      <c r="C5888" s="8">
        <v>4504.0</v>
      </c>
      <c r="D5888" s="8">
        <v>13.0</v>
      </c>
      <c r="E5888" s="8">
        <v>7.0</v>
      </c>
      <c r="F5888" s="8">
        <v>4.0</v>
      </c>
      <c r="G5888" s="8">
        <v>4737.0</v>
      </c>
      <c r="H5888" s="8">
        <v>4420.0</v>
      </c>
      <c r="I5888" s="8">
        <v>4373.0</v>
      </c>
      <c r="J5888" s="8">
        <v>4453.0</v>
      </c>
      <c r="K5888" s="8">
        <v>1438.0</v>
      </c>
      <c r="L5888" s="8">
        <v>3730.0</v>
      </c>
      <c r="M5888" s="8">
        <v>4414.0</v>
      </c>
      <c r="N5888" s="8">
        <v>811.0</v>
      </c>
      <c r="O5888" s="8">
        <v>496.0</v>
      </c>
      <c r="P5888" s="8">
        <v>4.0</v>
      </c>
      <c r="Q5888" s="39" t="s">
        <v>1314</v>
      </c>
      <c r="R5888" s="39" t="s">
        <v>14611</v>
      </c>
      <c r="S5888" s="39" t="s">
        <v>14612</v>
      </c>
      <c r="T5888" s="39" t="s">
        <v>14597</v>
      </c>
      <c r="U5888" s="39" t="s">
        <v>14598</v>
      </c>
      <c r="V5888" s="39" t="s">
        <v>14599</v>
      </c>
      <c r="W5888" s="39" t="s">
        <v>14600</v>
      </c>
      <c r="X5888" s="39" t="s">
        <v>14613</v>
      </c>
      <c r="Y5888" s="39" t="s">
        <v>14612</v>
      </c>
      <c r="Z5888" s="39" t="s">
        <v>14602</v>
      </c>
      <c r="AA5888" s="39" t="s">
        <v>14598</v>
      </c>
    </row>
    <row r="5889" ht="15.75" hidden="1" customHeight="1">
      <c r="A5889" s="39" t="s">
        <v>14616</v>
      </c>
      <c r="B5889" s="39" t="s">
        <v>14617</v>
      </c>
      <c r="C5889" s="8">
        <v>4778.0</v>
      </c>
      <c r="D5889" s="8">
        <v>14.0</v>
      </c>
      <c r="E5889" s="8">
        <v>7.0</v>
      </c>
      <c r="F5889" s="8">
        <v>4.0</v>
      </c>
      <c r="G5889" s="8">
        <v>4569.0</v>
      </c>
      <c r="H5889" s="8">
        <v>4024.0</v>
      </c>
      <c r="I5889" s="8">
        <v>5377.0</v>
      </c>
      <c r="J5889" s="8">
        <v>5002.0</v>
      </c>
      <c r="K5889" s="8">
        <v>3251.0</v>
      </c>
      <c r="L5889" s="8">
        <v>2709.0</v>
      </c>
      <c r="M5889" s="8">
        <v>2100.0</v>
      </c>
      <c r="N5889" s="8">
        <v>817.0</v>
      </c>
      <c r="O5889" s="8">
        <v>502.0</v>
      </c>
      <c r="P5889" s="8">
        <v>4.0</v>
      </c>
      <c r="Q5889" s="39" t="s">
        <v>1314</v>
      </c>
      <c r="R5889" s="39" t="s">
        <v>14611</v>
      </c>
      <c r="S5889" s="39" t="s">
        <v>14612</v>
      </c>
      <c r="T5889" s="39" t="s">
        <v>14597</v>
      </c>
      <c r="U5889" s="39" t="s">
        <v>14598</v>
      </c>
      <c r="V5889" s="39" t="s">
        <v>14599</v>
      </c>
      <c r="W5889" s="39" t="s">
        <v>14600</v>
      </c>
      <c r="X5889" s="39" t="s">
        <v>14613</v>
      </c>
      <c r="Y5889" s="39" t="s">
        <v>14612</v>
      </c>
      <c r="Z5889" s="39" t="s">
        <v>14602</v>
      </c>
      <c r="AA5889" s="39" t="s">
        <v>14598</v>
      </c>
    </row>
    <row r="5890" ht="15.75" hidden="1" customHeight="1">
      <c r="A5890" s="39" t="s">
        <v>14618</v>
      </c>
      <c r="B5890" s="39" t="s">
        <v>14619</v>
      </c>
      <c r="C5890" s="8">
        <v>2715.0</v>
      </c>
      <c r="D5890" s="8">
        <v>8.0</v>
      </c>
      <c r="E5890" s="8">
        <v>4.0</v>
      </c>
      <c r="F5890" s="8">
        <v>2.0</v>
      </c>
      <c r="G5890" s="8">
        <v>3129.0</v>
      </c>
      <c r="H5890" s="8">
        <v>2142.0</v>
      </c>
      <c r="I5890" s="8">
        <v>4101.0</v>
      </c>
      <c r="J5890" s="8">
        <v>1976.0</v>
      </c>
      <c r="K5890" s="8">
        <v>4149.0</v>
      </c>
      <c r="L5890" s="8">
        <v>1378.0</v>
      </c>
      <c r="M5890" s="8">
        <v>4380.0</v>
      </c>
      <c r="N5890" s="8">
        <v>664.0</v>
      </c>
      <c r="O5890" s="8">
        <v>387.0</v>
      </c>
      <c r="P5890" s="8">
        <v>4.0</v>
      </c>
      <c r="Q5890" s="39" t="s">
        <v>1314</v>
      </c>
      <c r="R5890" s="39" t="s">
        <v>14611</v>
      </c>
      <c r="S5890" s="39" t="s">
        <v>14612</v>
      </c>
      <c r="T5890" s="39" t="s">
        <v>14597</v>
      </c>
      <c r="U5890" s="39" t="s">
        <v>14598</v>
      </c>
      <c r="V5890" s="39" t="s">
        <v>14599</v>
      </c>
      <c r="W5890" s="39" t="s">
        <v>14600</v>
      </c>
      <c r="X5890" s="39" t="s">
        <v>14613</v>
      </c>
      <c r="Y5890" s="39" t="s">
        <v>14612</v>
      </c>
      <c r="Z5890" s="39" t="s">
        <v>14602</v>
      </c>
      <c r="AA5890" s="39" t="s">
        <v>14598</v>
      </c>
    </row>
    <row r="5891" ht="15.75" hidden="1" customHeight="1">
      <c r="A5891" s="39" t="s">
        <v>14620</v>
      </c>
      <c r="B5891" s="39" t="s">
        <v>14621</v>
      </c>
      <c r="C5891" s="8">
        <v>4605.0</v>
      </c>
      <c r="D5891" s="8">
        <v>14.0</v>
      </c>
      <c r="E5891" s="8">
        <v>7.0</v>
      </c>
      <c r="F5891" s="8">
        <v>4.0</v>
      </c>
      <c r="G5891" s="8">
        <v>4117.0</v>
      </c>
      <c r="H5891" s="8">
        <v>4672.0</v>
      </c>
      <c r="I5891" s="8">
        <v>3317.0</v>
      </c>
      <c r="J5891" s="8">
        <v>4032.0</v>
      </c>
      <c r="K5891" s="8">
        <v>6353.0</v>
      </c>
      <c r="L5891" s="8">
        <v>1852.0</v>
      </c>
      <c r="M5891" s="8">
        <v>3690.0</v>
      </c>
      <c r="N5891" s="8">
        <v>568.0</v>
      </c>
      <c r="O5891" s="8">
        <v>348.0</v>
      </c>
      <c r="P5891" s="8">
        <v>4.0</v>
      </c>
      <c r="Q5891" s="39" t="s">
        <v>1314</v>
      </c>
      <c r="R5891" s="39" t="s">
        <v>14622</v>
      </c>
      <c r="S5891" s="39" t="s">
        <v>14623</v>
      </c>
      <c r="T5891" s="39" t="s">
        <v>14597</v>
      </c>
      <c r="U5891" s="39" t="s">
        <v>14598</v>
      </c>
      <c r="V5891" s="39" t="s">
        <v>14599</v>
      </c>
      <c r="W5891" s="39" t="s">
        <v>14600</v>
      </c>
      <c r="X5891" s="39" t="s">
        <v>14613</v>
      </c>
      <c r="Y5891" s="39" t="s">
        <v>14612</v>
      </c>
      <c r="Z5891" s="39" t="s">
        <v>14602</v>
      </c>
      <c r="AA5891" s="39" t="s">
        <v>14598</v>
      </c>
    </row>
    <row r="5892" ht="15.75" hidden="1" customHeight="1">
      <c r="A5892" s="39" t="s">
        <v>14624</v>
      </c>
      <c r="B5892" s="39" t="s">
        <v>14625</v>
      </c>
      <c r="C5892" s="8">
        <v>4698.0</v>
      </c>
      <c r="D5892" s="8">
        <v>14.0</v>
      </c>
      <c r="E5892" s="8">
        <v>7.0</v>
      </c>
      <c r="F5892" s="8">
        <v>4.0</v>
      </c>
      <c r="G5892" s="8">
        <v>4385.5</v>
      </c>
      <c r="H5892" s="8">
        <v>3715.0</v>
      </c>
      <c r="I5892" s="8">
        <v>4043.0</v>
      </c>
      <c r="J5892" s="8">
        <v>4165.0</v>
      </c>
      <c r="K5892" s="8">
        <v>6375.0</v>
      </c>
      <c r="L5892" s="8">
        <v>3557.0</v>
      </c>
      <c r="M5892" s="8">
        <v>3280.0</v>
      </c>
      <c r="N5892" s="8">
        <v>600.0</v>
      </c>
      <c r="O5892" s="8">
        <v>379.0</v>
      </c>
      <c r="P5892" s="8">
        <v>4.0</v>
      </c>
      <c r="Q5892" s="39" t="s">
        <v>1314</v>
      </c>
      <c r="R5892" s="39" t="s">
        <v>14622</v>
      </c>
      <c r="S5892" s="39" t="s">
        <v>14623</v>
      </c>
      <c r="T5892" s="39" t="s">
        <v>14597</v>
      </c>
      <c r="U5892" s="39" t="s">
        <v>14598</v>
      </c>
      <c r="V5892" s="39" t="s">
        <v>14599</v>
      </c>
      <c r="W5892" s="39" t="s">
        <v>14600</v>
      </c>
      <c r="X5892" s="39" t="s">
        <v>14613</v>
      </c>
      <c r="Y5892" s="39" t="s">
        <v>14612</v>
      </c>
      <c r="Z5892" s="39" t="s">
        <v>14602</v>
      </c>
      <c r="AA5892" s="39" t="s">
        <v>14598</v>
      </c>
    </row>
    <row r="5893" ht="15.75" hidden="1" customHeight="1">
      <c r="A5893" s="39" t="s">
        <v>14626</v>
      </c>
      <c r="B5893" s="39" t="s">
        <v>14627</v>
      </c>
      <c r="C5893" s="8">
        <v>3795.0</v>
      </c>
      <c r="D5893" s="8">
        <v>11.0</v>
      </c>
      <c r="E5893" s="8">
        <v>6.0</v>
      </c>
      <c r="F5893" s="8">
        <v>3.0</v>
      </c>
      <c r="G5893" s="8">
        <v>5050.0</v>
      </c>
      <c r="H5893" s="8">
        <v>3978.0</v>
      </c>
      <c r="I5893" s="8">
        <v>4621.0</v>
      </c>
      <c r="J5893" s="8">
        <v>4382.0</v>
      </c>
      <c r="K5893" s="8">
        <v>230.0</v>
      </c>
      <c r="L5893" s="8">
        <v>5586.0</v>
      </c>
      <c r="M5893" s="8">
        <v>3685.0</v>
      </c>
      <c r="N5893" s="8">
        <v>799.0</v>
      </c>
      <c r="O5893" s="8">
        <v>462.0</v>
      </c>
      <c r="P5893" s="8">
        <v>4.0</v>
      </c>
      <c r="Q5893" s="39" t="s">
        <v>1314</v>
      </c>
      <c r="R5893" s="39" t="s">
        <v>14622</v>
      </c>
      <c r="S5893" s="39" t="s">
        <v>14623</v>
      </c>
      <c r="T5893" s="39" t="s">
        <v>14597</v>
      </c>
      <c r="U5893" s="39" t="s">
        <v>14598</v>
      </c>
      <c r="V5893" s="39" t="s">
        <v>14599</v>
      </c>
      <c r="W5893" s="39" t="s">
        <v>14600</v>
      </c>
      <c r="X5893" s="39" t="s">
        <v>14613</v>
      </c>
      <c r="Y5893" s="39" t="s">
        <v>14612</v>
      </c>
      <c r="Z5893" s="39" t="s">
        <v>14602</v>
      </c>
      <c r="AA5893" s="39" t="s">
        <v>14598</v>
      </c>
    </row>
    <row r="5894" ht="15.75" hidden="1" customHeight="1">
      <c r="A5894" s="39" t="s">
        <v>14628</v>
      </c>
      <c r="B5894" s="39" t="s">
        <v>14629</v>
      </c>
      <c r="C5894" s="8">
        <v>4073.0</v>
      </c>
      <c r="D5894" s="8">
        <v>12.0</v>
      </c>
      <c r="E5894" s="8">
        <v>6.0</v>
      </c>
      <c r="F5894" s="8">
        <v>3.0</v>
      </c>
      <c r="G5894" s="8">
        <v>4183.0</v>
      </c>
      <c r="H5894" s="8">
        <v>4032.0</v>
      </c>
      <c r="I5894" s="8">
        <v>4208.0</v>
      </c>
      <c r="J5894" s="8">
        <v>3011.0</v>
      </c>
      <c r="K5894" s="8">
        <v>6250.0</v>
      </c>
      <c r="L5894" s="8">
        <v>873.0</v>
      </c>
      <c r="M5894" s="8">
        <v>1715.0</v>
      </c>
      <c r="N5894" s="8">
        <v>806.0</v>
      </c>
      <c r="O5894" s="8">
        <v>543.0</v>
      </c>
      <c r="P5894" s="8">
        <v>4.0</v>
      </c>
      <c r="Q5894" s="39" t="s">
        <v>1314</v>
      </c>
      <c r="R5894" s="39" t="s">
        <v>14622</v>
      </c>
      <c r="S5894" s="39" t="s">
        <v>14623</v>
      </c>
      <c r="T5894" s="39" t="s">
        <v>14597</v>
      </c>
      <c r="U5894" s="39" t="s">
        <v>14598</v>
      </c>
      <c r="V5894" s="39" t="s">
        <v>14599</v>
      </c>
      <c r="W5894" s="39" t="s">
        <v>14600</v>
      </c>
      <c r="X5894" s="39" t="s">
        <v>14630</v>
      </c>
      <c r="Y5894" s="39" t="s">
        <v>14623</v>
      </c>
      <c r="Z5894" s="39" t="s">
        <v>14602</v>
      </c>
      <c r="AA5894" s="39" t="s">
        <v>14598</v>
      </c>
    </row>
    <row r="5895" ht="15.75" hidden="1" customHeight="1">
      <c r="A5895" s="39" t="s">
        <v>14631</v>
      </c>
      <c r="B5895" s="39" t="s">
        <v>14632</v>
      </c>
      <c r="C5895" s="8">
        <v>4249.0</v>
      </c>
      <c r="D5895" s="8">
        <v>13.0</v>
      </c>
      <c r="E5895" s="8">
        <v>7.0</v>
      </c>
      <c r="F5895" s="8">
        <v>4.0</v>
      </c>
      <c r="G5895" s="8">
        <v>3705.0</v>
      </c>
      <c r="H5895" s="8">
        <v>3686.0</v>
      </c>
      <c r="I5895" s="8">
        <v>3565.0</v>
      </c>
      <c r="J5895" s="8">
        <v>4044.0</v>
      </c>
      <c r="K5895" s="8">
        <v>6240.0</v>
      </c>
      <c r="L5895" s="8">
        <v>3261.0</v>
      </c>
      <c r="M5895" s="8">
        <v>3083.0</v>
      </c>
      <c r="N5895" s="8">
        <v>592.0</v>
      </c>
      <c r="O5895" s="8">
        <v>386.0</v>
      </c>
      <c r="P5895" s="8">
        <v>4.0</v>
      </c>
      <c r="Q5895" s="39" t="s">
        <v>1314</v>
      </c>
      <c r="R5895" s="39" t="s">
        <v>14622</v>
      </c>
      <c r="S5895" s="39" t="s">
        <v>14623</v>
      </c>
      <c r="T5895" s="39" t="s">
        <v>14597</v>
      </c>
      <c r="U5895" s="39" t="s">
        <v>14598</v>
      </c>
      <c r="V5895" s="39" t="s">
        <v>14599</v>
      </c>
      <c r="W5895" s="39" t="s">
        <v>14600</v>
      </c>
      <c r="X5895" s="39" t="s">
        <v>14613</v>
      </c>
      <c r="Y5895" s="39" t="s">
        <v>14612</v>
      </c>
      <c r="Z5895" s="39" t="s">
        <v>14602</v>
      </c>
      <c r="AA5895" s="39" t="s">
        <v>14598</v>
      </c>
    </row>
    <row r="5896" ht="15.75" hidden="1" customHeight="1">
      <c r="A5896" s="39" t="s">
        <v>14633</v>
      </c>
      <c r="B5896" s="39" t="s">
        <v>14634</v>
      </c>
      <c r="C5896" s="8">
        <v>2889.0</v>
      </c>
      <c r="D5896" s="8">
        <v>9.0</v>
      </c>
      <c r="E5896" s="8">
        <v>5.0</v>
      </c>
      <c r="F5896" s="8">
        <v>3.0</v>
      </c>
      <c r="G5896" s="8">
        <v>3759.0</v>
      </c>
      <c r="H5896" s="8">
        <v>2907.0</v>
      </c>
      <c r="I5896" s="8">
        <v>1777.0</v>
      </c>
      <c r="J5896" s="8">
        <v>3236.0</v>
      </c>
      <c r="K5896" s="8">
        <v>5500.0</v>
      </c>
      <c r="L5896" s="8">
        <v>436.0</v>
      </c>
      <c r="M5896" s="8">
        <v>1893.0</v>
      </c>
      <c r="N5896" s="8">
        <v>535.0</v>
      </c>
      <c r="O5896" s="8">
        <v>385.0</v>
      </c>
      <c r="P5896" s="8">
        <v>4.0</v>
      </c>
      <c r="Q5896" s="39" t="s">
        <v>1314</v>
      </c>
      <c r="R5896" s="39" t="s">
        <v>14622</v>
      </c>
      <c r="S5896" s="39" t="s">
        <v>14623</v>
      </c>
      <c r="T5896" s="39" t="s">
        <v>14597</v>
      </c>
      <c r="U5896" s="39" t="s">
        <v>14598</v>
      </c>
      <c r="V5896" s="39" t="s">
        <v>14599</v>
      </c>
      <c r="W5896" s="39" t="s">
        <v>14600</v>
      </c>
      <c r="X5896" s="39" t="s">
        <v>14630</v>
      </c>
      <c r="Y5896" s="39" t="s">
        <v>14623</v>
      </c>
      <c r="Z5896" s="39" t="s">
        <v>14602</v>
      </c>
      <c r="AA5896" s="39" t="s">
        <v>14598</v>
      </c>
    </row>
    <row r="5897" ht="15.75" hidden="1" customHeight="1">
      <c r="A5897" s="39" t="s">
        <v>14635</v>
      </c>
      <c r="B5897" s="39" t="s">
        <v>14636</v>
      </c>
      <c r="C5897" s="8">
        <v>1774.0</v>
      </c>
      <c r="D5897" s="8">
        <v>6.0</v>
      </c>
      <c r="E5897" s="8">
        <v>3.0</v>
      </c>
      <c r="F5897" s="8">
        <v>2.0</v>
      </c>
      <c r="G5897" s="8">
        <v>3222.0</v>
      </c>
      <c r="H5897" s="8">
        <v>1291.0</v>
      </c>
      <c r="I5897" s="8">
        <v>3445.0</v>
      </c>
      <c r="J5897" s="8">
        <v>1841.0</v>
      </c>
      <c r="K5897" s="8">
        <v>1364.0</v>
      </c>
      <c r="L5897" s="8">
        <v>185.0</v>
      </c>
      <c r="M5897" s="8">
        <v>1397.0</v>
      </c>
      <c r="N5897" s="8">
        <v>719.0</v>
      </c>
      <c r="O5897" s="8">
        <v>478.0</v>
      </c>
      <c r="P5897" s="8">
        <v>4.0</v>
      </c>
      <c r="Q5897" s="39" t="s">
        <v>1314</v>
      </c>
      <c r="R5897" s="39" t="s">
        <v>14622</v>
      </c>
      <c r="S5897" s="39" t="s">
        <v>14623</v>
      </c>
      <c r="T5897" s="39" t="s">
        <v>14597</v>
      </c>
      <c r="U5897" s="39" t="s">
        <v>14598</v>
      </c>
      <c r="V5897" s="39" t="s">
        <v>14599</v>
      </c>
      <c r="W5897" s="39" t="s">
        <v>14600</v>
      </c>
      <c r="X5897" s="39" t="s">
        <v>14630</v>
      </c>
      <c r="Y5897" s="39" t="s">
        <v>14623</v>
      </c>
      <c r="Z5897" s="39" t="s">
        <v>14602</v>
      </c>
      <c r="AA5897" s="39" t="s">
        <v>14598</v>
      </c>
    </row>
    <row r="5898" ht="15.75" hidden="1" customHeight="1">
      <c r="A5898" s="39" t="s">
        <v>14637</v>
      </c>
      <c r="B5898" s="39" t="s">
        <v>14638</v>
      </c>
      <c r="C5898" s="8">
        <v>4486.0</v>
      </c>
      <c r="D5898" s="8">
        <v>13.0</v>
      </c>
      <c r="E5898" s="8">
        <v>7.0</v>
      </c>
      <c r="F5898" s="8">
        <v>4.0</v>
      </c>
      <c r="G5898" s="8">
        <v>5500.5</v>
      </c>
      <c r="H5898" s="8">
        <v>4796.5</v>
      </c>
      <c r="I5898" s="8">
        <v>4686.0</v>
      </c>
      <c r="J5898" s="8">
        <v>4702.0</v>
      </c>
      <c r="K5898" s="8">
        <v>335.0</v>
      </c>
      <c r="L5898" s="8">
        <v>6238.0</v>
      </c>
      <c r="M5898" s="8">
        <v>6185.0</v>
      </c>
      <c r="N5898" s="8">
        <v>666.0</v>
      </c>
      <c r="O5898" s="8">
        <v>432.0</v>
      </c>
      <c r="P5898" s="8">
        <v>6.0</v>
      </c>
      <c r="Q5898" s="39" t="s">
        <v>780</v>
      </c>
      <c r="R5898" s="39" t="s">
        <v>14639</v>
      </c>
      <c r="S5898" s="39" t="s">
        <v>14640</v>
      </c>
      <c r="T5898" s="39" t="s">
        <v>14597</v>
      </c>
      <c r="U5898" s="39" t="s">
        <v>14598</v>
      </c>
      <c r="V5898" s="39" t="s">
        <v>14599</v>
      </c>
      <c r="W5898" s="39" t="s">
        <v>14600</v>
      </c>
      <c r="X5898" s="39" t="s">
        <v>14641</v>
      </c>
      <c r="Y5898" s="39" t="s">
        <v>14642</v>
      </c>
      <c r="Z5898" s="39" t="s">
        <v>14602</v>
      </c>
      <c r="AA5898" s="39" t="s">
        <v>14598</v>
      </c>
    </row>
    <row r="5899" ht="15.75" hidden="1" customHeight="1">
      <c r="A5899" s="39" t="s">
        <v>14643</v>
      </c>
      <c r="B5899" s="39" t="s">
        <v>14644</v>
      </c>
      <c r="C5899" s="8">
        <v>4509.0</v>
      </c>
      <c r="D5899" s="8">
        <v>13.0</v>
      </c>
      <c r="E5899" s="8">
        <v>7.0</v>
      </c>
      <c r="F5899" s="8">
        <v>4.0</v>
      </c>
      <c r="G5899" s="8">
        <v>5009.0</v>
      </c>
      <c r="H5899" s="8">
        <v>5497.0</v>
      </c>
      <c r="I5899" s="8">
        <v>3753.0</v>
      </c>
      <c r="J5899" s="8">
        <v>5232.0</v>
      </c>
      <c r="K5899" s="8">
        <v>413.0</v>
      </c>
      <c r="L5899" s="8">
        <v>5719.0</v>
      </c>
      <c r="M5899" s="8">
        <v>5192.0</v>
      </c>
      <c r="N5899" s="8">
        <v>1025.0</v>
      </c>
      <c r="O5899" s="8">
        <v>654.0</v>
      </c>
      <c r="P5899" s="8">
        <v>6.0</v>
      </c>
      <c r="Q5899" s="39" t="s">
        <v>780</v>
      </c>
      <c r="R5899" s="39" t="s">
        <v>14639</v>
      </c>
      <c r="S5899" s="39" t="s">
        <v>14640</v>
      </c>
      <c r="T5899" s="39" t="s">
        <v>14597</v>
      </c>
      <c r="U5899" s="39" t="s">
        <v>14598</v>
      </c>
      <c r="V5899" s="39" t="s">
        <v>14599</v>
      </c>
      <c r="W5899" s="39" t="s">
        <v>14600</v>
      </c>
      <c r="X5899" s="39" t="s">
        <v>14641</v>
      </c>
      <c r="Y5899" s="39" t="s">
        <v>14642</v>
      </c>
      <c r="Z5899" s="39" t="s">
        <v>14602</v>
      </c>
      <c r="AA5899" s="39" t="s">
        <v>14598</v>
      </c>
    </row>
    <row r="5900" ht="15.75" hidden="1" customHeight="1">
      <c r="A5900" s="39" t="s">
        <v>14645</v>
      </c>
      <c r="B5900" s="39" t="s">
        <v>14646</v>
      </c>
      <c r="C5900" s="8">
        <v>4104.0</v>
      </c>
      <c r="D5900" s="8">
        <v>12.0</v>
      </c>
      <c r="E5900" s="8">
        <v>6.0</v>
      </c>
      <c r="F5900" s="8">
        <v>3.0</v>
      </c>
      <c r="G5900" s="8">
        <v>3808.0</v>
      </c>
      <c r="H5900" s="8">
        <v>3559.0</v>
      </c>
      <c r="I5900" s="8">
        <v>3629.0</v>
      </c>
      <c r="J5900" s="8">
        <v>3474.0</v>
      </c>
      <c r="K5900" s="8">
        <v>4439.0</v>
      </c>
      <c r="L5900" s="8">
        <v>6500.0</v>
      </c>
      <c r="M5900" s="8">
        <v>1914.0</v>
      </c>
      <c r="N5900" s="8">
        <v>937.0</v>
      </c>
      <c r="O5900" s="8">
        <v>606.0</v>
      </c>
      <c r="P5900" s="8">
        <v>6.0</v>
      </c>
      <c r="Q5900" s="39" t="s">
        <v>780</v>
      </c>
      <c r="R5900" s="39" t="s">
        <v>14639</v>
      </c>
      <c r="S5900" s="39" t="s">
        <v>14640</v>
      </c>
      <c r="T5900" s="39" t="s">
        <v>14597</v>
      </c>
      <c r="U5900" s="39" t="s">
        <v>14598</v>
      </c>
      <c r="V5900" s="39" t="s">
        <v>14599</v>
      </c>
      <c r="W5900" s="39" t="s">
        <v>14600</v>
      </c>
      <c r="X5900" s="39" t="s">
        <v>14641</v>
      </c>
      <c r="Y5900" s="39" t="s">
        <v>14642</v>
      </c>
      <c r="Z5900" s="39" t="s">
        <v>14602</v>
      </c>
      <c r="AA5900" s="39" t="s">
        <v>14598</v>
      </c>
    </row>
    <row r="5901" ht="15.75" hidden="1" customHeight="1">
      <c r="A5901" s="39" t="s">
        <v>14647</v>
      </c>
      <c r="B5901" s="39" t="s">
        <v>14648</v>
      </c>
      <c r="C5901" s="8">
        <v>5270.0</v>
      </c>
      <c r="D5901" s="8">
        <v>16.0</v>
      </c>
      <c r="E5901" s="8">
        <v>8.0</v>
      </c>
      <c r="F5901" s="8">
        <v>4.0</v>
      </c>
      <c r="G5901" s="8">
        <v>6706.0</v>
      </c>
      <c r="H5901" s="8">
        <v>6318.0</v>
      </c>
      <c r="I5901" s="8">
        <v>5536.0</v>
      </c>
      <c r="J5901" s="8">
        <v>6488.0</v>
      </c>
      <c r="K5901" s="8">
        <v>134.0</v>
      </c>
      <c r="L5901" s="8">
        <v>6836.0</v>
      </c>
      <c r="M5901" s="8">
        <v>5957.0</v>
      </c>
      <c r="N5901" s="8">
        <v>797.0</v>
      </c>
      <c r="O5901" s="8">
        <v>507.0</v>
      </c>
      <c r="P5901" s="8">
        <v>6.0</v>
      </c>
      <c r="Q5901" s="39" t="s">
        <v>780</v>
      </c>
      <c r="R5901" s="39" t="s">
        <v>14639</v>
      </c>
      <c r="S5901" s="39" t="s">
        <v>14640</v>
      </c>
      <c r="T5901" s="39" t="s">
        <v>14597</v>
      </c>
      <c r="U5901" s="39" t="s">
        <v>14598</v>
      </c>
      <c r="V5901" s="39" t="s">
        <v>14599</v>
      </c>
      <c r="W5901" s="39" t="s">
        <v>14600</v>
      </c>
      <c r="X5901" s="39" t="s">
        <v>14649</v>
      </c>
      <c r="Y5901" s="39" t="s">
        <v>14650</v>
      </c>
      <c r="Z5901" s="39" t="s">
        <v>14602</v>
      </c>
      <c r="AA5901" s="39" t="s">
        <v>14598</v>
      </c>
    </row>
    <row r="5902" ht="15.75" hidden="1" customHeight="1">
      <c r="A5902" s="39" t="s">
        <v>14651</v>
      </c>
      <c r="B5902" s="39" t="s">
        <v>14652</v>
      </c>
      <c r="C5902" s="8">
        <v>4406.0</v>
      </c>
      <c r="D5902" s="8">
        <v>13.0</v>
      </c>
      <c r="E5902" s="8">
        <v>7.0</v>
      </c>
      <c r="F5902" s="8">
        <v>4.0</v>
      </c>
      <c r="G5902" s="8">
        <v>5423.0</v>
      </c>
      <c r="H5902" s="8">
        <v>5877.0</v>
      </c>
      <c r="I5902" s="8">
        <v>4948.0</v>
      </c>
      <c r="J5902" s="8">
        <v>5982.0</v>
      </c>
      <c r="K5902" s="8">
        <v>48.0</v>
      </c>
      <c r="L5902" s="8">
        <v>6540.0</v>
      </c>
      <c r="M5902" s="8">
        <v>4055.0</v>
      </c>
      <c r="N5902" s="8">
        <v>661.0</v>
      </c>
      <c r="O5902" s="8">
        <v>418.0</v>
      </c>
      <c r="P5902" s="8">
        <v>6.0</v>
      </c>
      <c r="Q5902" s="39" t="s">
        <v>780</v>
      </c>
      <c r="R5902" s="39" t="s">
        <v>14653</v>
      </c>
      <c r="S5902" s="39" t="s">
        <v>14654</v>
      </c>
      <c r="T5902" s="39" t="s">
        <v>14597</v>
      </c>
      <c r="U5902" s="39" t="s">
        <v>14598</v>
      </c>
      <c r="V5902" s="39" t="s">
        <v>14599</v>
      </c>
      <c r="W5902" s="39" t="s">
        <v>14600</v>
      </c>
      <c r="X5902" s="39" t="s">
        <v>14655</v>
      </c>
      <c r="Y5902" s="39" t="s">
        <v>14656</v>
      </c>
      <c r="Z5902" s="39" t="s">
        <v>14602</v>
      </c>
      <c r="AA5902" s="39" t="s">
        <v>14598</v>
      </c>
    </row>
    <row r="5903" ht="15.75" hidden="1" customHeight="1">
      <c r="A5903" s="39" t="s">
        <v>14657</v>
      </c>
      <c r="B5903" s="39" t="s">
        <v>14658</v>
      </c>
      <c r="C5903" s="8">
        <v>4965.0</v>
      </c>
      <c r="D5903" s="8">
        <v>15.0</v>
      </c>
      <c r="E5903" s="8">
        <v>8.0</v>
      </c>
      <c r="F5903" s="8">
        <v>4.0</v>
      </c>
      <c r="G5903" s="8">
        <v>5268.0</v>
      </c>
      <c r="H5903" s="8">
        <v>6048.0</v>
      </c>
      <c r="I5903" s="8">
        <v>4545.0</v>
      </c>
      <c r="J5903" s="8">
        <v>5264.0</v>
      </c>
      <c r="K5903" s="8">
        <v>486.0</v>
      </c>
      <c r="L5903" s="8">
        <v>6665.0</v>
      </c>
      <c r="M5903" s="8">
        <v>4627.0</v>
      </c>
      <c r="N5903" s="8">
        <v>882.0</v>
      </c>
      <c r="O5903" s="8">
        <v>538.0</v>
      </c>
      <c r="P5903" s="8">
        <v>6.0</v>
      </c>
      <c r="Q5903" s="39" t="s">
        <v>780</v>
      </c>
      <c r="R5903" s="39" t="s">
        <v>14653</v>
      </c>
      <c r="S5903" s="39" t="s">
        <v>14654</v>
      </c>
      <c r="T5903" s="39" t="s">
        <v>14597</v>
      </c>
      <c r="U5903" s="39" t="s">
        <v>14598</v>
      </c>
      <c r="V5903" s="39" t="s">
        <v>14599</v>
      </c>
      <c r="W5903" s="39" t="s">
        <v>14600</v>
      </c>
      <c r="X5903" s="39" t="s">
        <v>14649</v>
      </c>
      <c r="Y5903" s="39" t="s">
        <v>14650</v>
      </c>
      <c r="Z5903" s="39" t="s">
        <v>14602</v>
      </c>
      <c r="AA5903" s="39" t="s">
        <v>14598</v>
      </c>
    </row>
    <row r="5904" ht="15.75" hidden="1" customHeight="1">
      <c r="A5904" s="39" t="s">
        <v>14659</v>
      </c>
      <c r="B5904" s="39" t="s">
        <v>14660</v>
      </c>
      <c r="C5904" s="8">
        <v>4611.0</v>
      </c>
      <c r="D5904" s="8">
        <v>14.0</v>
      </c>
      <c r="E5904" s="8">
        <v>7.0</v>
      </c>
      <c r="F5904" s="8">
        <v>4.0</v>
      </c>
      <c r="G5904" s="8">
        <v>6099.0</v>
      </c>
      <c r="H5904" s="8">
        <v>5603.0</v>
      </c>
      <c r="I5904" s="8">
        <v>4897.0</v>
      </c>
      <c r="J5904" s="8">
        <v>5789.0</v>
      </c>
      <c r="K5904" s="8">
        <v>94.0</v>
      </c>
      <c r="L5904" s="8">
        <v>5906.0</v>
      </c>
      <c r="M5904" s="8">
        <v>4332.0</v>
      </c>
      <c r="N5904" s="8">
        <v>659.0</v>
      </c>
      <c r="O5904" s="8">
        <v>421.0</v>
      </c>
      <c r="P5904" s="8">
        <v>6.0</v>
      </c>
      <c r="Q5904" s="39" t="s">
        <v>780</v>
      </c>
      <c r="R5904" s="39" t="s">
        <v>14653</v>
      </c>
      <c r="S5904" s="39" t="s">
        <v>14654</v>
      </c>
      <c r="T5904" s="39" t="s">
        <v>14597</v>
      </c>
      <c r="U5904" s="39" t="s">
        <v>14598</v>
      </c>
      <c r="V5904" s="39" t="s">
        <v>14599</v>
      </c>
      <c r="W5904" s="39" t="s">
        <v>14600</v>
      </c>
      <c r="X5904" s="39" t="s">
        <v>14649</v>
      </c>
      <c r="Y5904" s="39" t="s">
        <v>14650</v>
      </c>
      <c r="Z5904" s="39" t="s">
        <v>14602</v>
      </c>
      <c r="AA5904" s="39" t="s">
        <v>14598</v>
      </c>
    </row>
    <row r="5905" ht="15.75" hidden="1" customHeight="1">
      <c r="A5905" s="39" t="s">
        <v>14661</v>
      </c>
      <c r="B5905" s="39" t="s">
        <v>14662</v>
      </c>
      <c r="C5905" s="8">
        <v>3814.0</v>
      </c>
      <c r="D5905" s="8">
        <v>11.0</v>
      </c>
      <c r="E5905" s="8">
        <v>6.0</v>
      </c>
      <c r="F5905" s="8">
        <v>3.0</v>
      </c>
      <c r="G5905" s="8">
        <v>4733.0</v>
      </c>
      <c r="H5905" s="8">
        <v>4324.0</v>
      </c>
      <c r="I5905" s="8">
        <v>4927.0</v>
      </c>
      <c r="J5905" s="8">
        <v>5028.0</v>
      </c>
      <c r="K5905" s="8">
        <v>172.0</v>
      </c>
      <c r="L5905" s="8">
        <v>4441.0</v>
      </c>
      <c r="M5905" s="8">
        <v>3653.0</v>
      </c>
      <c r="N5905" s="8">
        <v>686.0</v>
      </c>
      <c r="O5905" s="8">
        <v>410.0</v>
      </c>
      <c r="P5905" s="8">
        <v>6.0</v>
      </c>
      <c r="Q5905" s="39" t="s">
        <v>780</v>
      </c>
      <c r="R5905" s="39" t="s">
        <v>14653</v>
      </c>
      <c r="S5905" s="39" t="s">
        <v>14654</v>
      </c>
      <c r="T5905" s="39" t="s">
        <v>14597</v>
      </c>
      <c r="U5905" s="39" t="s">
        <v>14598</v>
      </c>
      <c r="V5905" s="39" t="s">
        <v>14599</v>
      </c>
      <c r="W5905" s="39" t="s">
        <v>14600</v>
      </c>
      <c r="X5905" s="39" t="s">
        <v>14649</v>
      </c>
      <c r="Y5905" s="39" t="s">
        <v>14650</v>
      </c>
      <c r="Z5905" s="39" t="s">
        <v>14602</v>
      </c>
      <c r="AA5905" s="39" t="s">
        <v>14598</v>
      </c>
    </row>
    <row r="5906" ht="15.75" hidden="1" customHeight="1">
      <c r="A5906" s="39" t="s">
        <v>14663</v>
      </c>
      <c r="B5906" s="39" t="s">
        <v>14664</v>
      </c>
      <c r="C5906" s="8">
        <v>5203.0</v>
      </c>
      <c r="D5906" s="8">
        <v>15.0</v>
      </c>
      <c r="E5906" s="8">
        <v>8.0</v>
      </c>
      <c r="F5906" s="8">
        <v>4.0</v>
      </c>
      <c r="G5906" s="8">
        <v>5263.0</v>
      </c>
      <c r="H5906" s="8">
        <v>5275.0</v>
      </c>
      <c r="I5906" s="8">
        <v>3862.0</v>
      </c>
      <c r="J5906" s="8">
        <v>4090.0</v>
      </c>
      <c r="K5906" s="8">
        <v>2824.0</v>
      </c>
      <c r="L5906" s="8">
        <v>5638.0</v>
      </c>
      <c r="M5906" s="8">
        <v>4961.0</v>
      </c>
      <c r="N5906" s="8">
        <v>1105.0</v>
      </c>
      <c r="O5906" s="8">
        <v>747.0</v>
      </c>
      <c r="P5906" s="8">
        <v>6.0</v>
      </c>
      <c r="Q5906" s="39" t="s">
        <v>780</v>
      </c>
      <c r="R5906" s="39" t="s">
        <v>14665</v>
      </c>
      <c r="S5906" s="39" t="s">
        <v>14666</v>
      </c>
      <c r="T5906" s="39" t="s">
        <v>14597</v>
      </c>
      <c r="U5906" s="39" t="s">
        <v>14598</v>
      </c>
      <c r="V5906" s="39" t="s">
        <v>14599</v>
      </c>
      <c r="W5906" s="39" t="s">
        <v>14600</v>
      </c>
      <c r="X5906" s="39" t="s">
        <v>14655</v>
      </c>
      <c r="Y5906" s="39" t="s">
        <v>14656</v>
      </c>
      <c r="Z5906" s="39" t="s">
        <v>14602</v>
      </c>
      <c r="AA5906" s="39" t="s">
        <v>14598</v>
      </c>
    </row>
    <row r="5907" ht="15.75" hidden="1" customHeight="1">
      <c r="A5907" s="39" t="s">
        <v>14667</v>
      </c>
      <c r="B5907" s="39" t="s">
        <v>14668</v>
      </c>
      <c r="C5907" s="8">
        <v>3440.0</v>
      </c>
      <c r="D5907" s="8">
        <v>10.0</v>
      </c>
      <c r="E5907" s="8">
        <v>5.0</v>
      </c>
      <c r="F5907" s="8">
        <v>3.0</v>
      </c>
      <c r="G5907" s="8">
        <v>4288.0</v>
      </c>
      <c r="H5907" s="8">
        <v>4219.0</v>
      </c>
      <c r="I5907" s="8">
        <v>3313.0</v>
      </c>
      <c r="J5907" s="8">
        <v>4222.0</v>
      </c>
      <c r="K5907" s="8">
        <v>282.0</v>
      </c>
      <c r="L5907" s="8">
        <v>4533.0</v>
      </c>
      <c r="M5907" s="8">
        <v>3798.5</v>
      </c>
      <c r="N5907" s="8">
        <v>868.0</v>
      </c>
      <c r="O5907" s="8">
        <v>600.0</v>
      </c>
      <c r="P5907" s="8">
        <v>6.0</v>
      </c>
      <c r="Q5907" s="39" t="s">
        <v>780</v>
      </c>
      <c r="R5907" s="39" t="s">
        <v>14665</v>
      </c>
      <c r="S5907" s="39" t="s">
        <v>14666</v>
      </c>
      <c r="T5907" s="39" t="s">
        <v>14597</v>
      </c>
      <c r="U5907" s="39" t="s">
        <v>14598</v>
      </c>
      <c r="V5907" s="39" t="s">
        <v>14599</v>
      </c>
      <c r="W5907" s="39" t="s">
        <v>14600</v>
      </c>
      <c r="X5907" s="39" t="s">
        <v>14655</v>
      </c>
      <c r="Y5907" s="39" t="s">
        <v>14656</v>
      </c>
      <c r="Z5907" s="39" t="s">
        <v>14602</v>
      </c>
      <c r="AA5907" s="39" t="s">
        <v>14598</v>
      </c>
    </row>
    <row r="5908" ht="15.75" hidden="1" customHeight="1">
      <c r="A5908" s="39" t="s">
        <v>14669</v>
      </c>
      <c r="B5908" s="39" t="s">
        <v>14670</v>
      </c>
      <c r="C5908" s="8">
        <v>3857.0</v>
      </c>
      <c r="D5908" s="8">
        <v>12.0</v>
      </c>
      <c r="E5908" s="8">
        <v>6.0</v>
      </c>
      <c r="F5908" s="8">
        <v>3.0</v>
      </c>
      <c r="G5908" s="8">
        <v>5238.0</v>
      </c>
      <c r="H5908" s="8">
        <v>4133.0</v>
      </c>
      <c r="I5908" s="8">
        <v>4727.0</v>
      </c>
      <c r="J5908" s="8">
        <v>4409.0</v>
      </c>
      <c r="K5908" s="8">
        <v>157.0</v>
      </c>
      <c r="L5908" s="8">
        <v>6207.0</v>
      </c>
      <c r="M5908" s="8">
        <v>4675.0</v>
      </c>
      <c r="N5908" s="8">
        <v>648.0</v>
      </c>
      <c r="O5908" s="8">
        <v>384.0</v>
      </c>
      <c r="P5908" s="8">
        <v>6.0</v>
      </c>
      <c r="Q5908" s="39" t="s">
        <v>780</v>
      </c>
      <c r="R5908" s="39" t="s">
        <v>14665</v>
      </c>
      <c r="S5908" s="39" t="s">
        <v>14666</v>
      </c>
      <c r="T5908" s="39" t="s">
        <v>14597</v>
      </c>
      <c r="U5908" s="39" t="s">
        <v>14598</v>
      </c>
      <c r="V5908" s="39" t="s">
        <v>14599</v>
      </c>
      <c r="W5908" s="39" t="s">
        <v>14600</v>
      </c>
      <c r="X5908" s="39" t="s">
        <v>14655</v>
      </c>
      <c r="Y5908" s="39" t="s">
        <v>14656</v>
      </c>
      <c r="Z5908" s="39" t="s">
        <v>14602</v>
      </c>
      <c r="AA5908" s="39" t="s">
        <v>14598</v>
      </c>
    </row>
    <row r="5909" ht="15.75" hidden="1" customHeight="1">
      <c r="A5909" s="39" t="s">
        <v>14671</v>
      </c>
      <c r="B5909" s="39" t="s">
        <v>14672</v>
      </c>
      <c r="C5909" s="8">
        <v>3825.0</v>
      </c>
      <c r="D5909" s="8">
        <v>11.0</v>
      </c>
      <c r="E5909" s="8">
        <v>6.0</v>
      </c>
      <c r="F5909" s="8">
        <v>3.0</v>
      </c>
      <c r="G5909" s="8">
        <v>4406.0</v>
      </c>
      <c r="H5909" s="8">
        <v>4909.0</v>
      </c>
      <c r="I5909" s="8">
        <v>5850.0</v>
      </c>
      <c r="J5909" s="8">
        <v>4957.0</v>
      </c>
      <c r="K5909" s="8">
        <v>47.0</v>
      </c>
      <c r="L5909" s="8">
        <v>6865.0</v>
      </c>
      <c r="M5909" s="8">
        <v>4034.0</v>
      </c>
      <c r="N5909" s="8">
        <v>939.0</v>
      </c>
      <c r="O5909" s="8">
        <v>532.0</v>
      </c>
      <c r="P5909" s="8">
        <v>6.0</v>
      </c>
      <c r="Q5909" s="39" t="s">
        <v>780</v>
      </c>
      <c r="R5909" s="39" t="s">
        <v>14673</v>
      </c>
      <c r="S5909" s="39" t="s">
        <v>14674</v>
      </c>
      <c r="T5909" s="39" t="s">
        <v>14597</v>
      </c>
      <c r="U5909" s="39" t="s">
        <v>14598</v>
      </c>
      <c r="V5909" s="39" t="s">
        <v>14599</v>
      </c>
      <c r="W5909" s="39" t="s">
        <v>14600</v>
      </c>
      <c r="X5909" s="39" t="s">
        <v>14675</v>
      </c>
      <c r="Y5909" s="39" t="s">
        <v>13195</v>
      </c>
      <c r="Z5909" s="39" t="s">
        <v>14602</v>
      </c>
      <c r="AA5909" s="39" t="s">
        <v>14598</v>
      </c>
    </row>
    <row r="5910" ht="15.75" hidden="1" customHeight="1">
      <c r="A5910" s="39" t="s">
        <v>14676</v>
      </c>
      <c r="B5910" s="39" t="s">
        <v>14677</v>
      </c>
      <c r="C5910" s="8">
        <v>3381.0</v>
      </c>
      <c r="D5910" s="8">
        <v>10.0</v>
      </c>
      <c r="E5910" s="8">
        <v>5.0</v>
      </c>
      <c r="F5910" s="8">
        <v>3.0</v>
      </c>
      <c r="G5910" s="8">
        <v>4057.0</v>
      </c>
      <c r="H5910" s="8">
        <v>4344.0</v>
      </c>
      <c r="I5910" s="8">
        <v>4894.0</v>
      </c>
      <c r="J5910" s="8">
        <v>5231.0</v>
      </c>
      <c r="K5910" s="8">
        <v>21.0</v>
      </c>
      <c r="L5910" s="8">
        <v>6804.0</v>
      </c>
      <c r="M5910" s="8">
        <v>3716.0</v>
      </c>
      <c r="N5910" s="8">
        <v>700.0</v>
      </c>
      <c r="O5910" s="8">
        <v>342.0</v>
      </c>
      <c r="P5910" s="8">
        <v>6.0</v>
      </c>
      <c r="Q5910" s="39" t="s">
        <v>780</v>
      </c>
      <c r="R5910" s="39" t="s">
        <v>14673</v>
      </c>
      <c r="S5910" s="39" t="s">
        <v>14674</v>
      </c>
      <c r="T5910" s="39" t="s">
        <v>14597</v>
      </c>
      <c r="U5910" s="39" t="s">
        <v>14598</v>
      </c>
      <c r="V5910" s="39" t="s">
        <v>14599</v>
      </c>
      <c r="W5910" s="39" t="s">
        <v>14600</v>
      </c>
      <c r="X5910" s="39" t="s">
        <v>14675</v>
      </c>
      <c r="Y5910" s="39" t="s">
        <v>13195</v>
      </c>
      <c r="Z5910" s="39" t="s">
        <v>14602</v>
      </c>
      <c r="AA5910" s="39" t="s">
        <v>14598</v>
      </c>
    </row>
    <row r="5911" ht="15.75" hidden="1" customHeight="1">
      <c r="A5911" s="39" t="s">
        <v>14678</v>
      </c>
      <c r="B5911" s="39" t="s">
        <v>14679</v>
      </c>
      <c r="C5911" s="8">
        <v>5499.0</v>
      </c>
      <c r="D5911" s="8">
        <v>16.0</v>
      </c>
      <c r="E5911" s="8">
        <v>8.0</v>
      </c>
      <c r="F5911" s="8">
        <v>4.0</v>
      </c>
      <c r="G5911" s="8">
        <v>6037.0</v>
      </c>
      <c r="H5911" s="8">
        <v>6494.5</v>
      </c>
      <c r="I5911" s="8">
        <v>3457.0</v>
      </c>
      <c r="J5911" s="8">
        <v>6705.0</v>
      </c>
      <c r="K5911" s="8">
        <v>739.0</v>
      </c>
      <c r="L5911" s="8">
        <v>6928.0</v>
      </c>
      <c r="M5911" s="8">
        <v>6453.0</v>
      </c>
      <c r="N5911" s="8">
        <v>598.0</v>
      </c>
      <c r="O5911" s="8">
        <v>332.0</v>
      </c>
      <c r="P5911" s="8">
        <v>6.0</v>
      </c>
      <c r="Q5911" s="39" t="s">
        <v>780</v>
      </c>
      <c r="R5911" s="39" t="s">
        <v>14673</v>
      </c>
      <c r="S5911" s="39" t="s">
        <v>14674</v>
      </c>
      <c r="T5911" s="39" t="s">
        <v>14597</v>
      </c>
      <c r="U5911" s="39" t="s">
        <v>14598</v>
      </c>
      <c r="V5911" s="39" t="s">
        <v>14599</v>
      </c>
      <c r="W5911" s="39" t="s">
        <v>14600</v>
      </c>
      <c r="X5911" s="39" t="s">
        <v>14675</v>
      </c>
      <c r="Y5911" s="39" t="s">
        <v>13195</v>
      </c>
      <c r="Z5911" s="39" t="s">
        <v>14602</v>
      </c>
      <c r="AA5911" s="39" t="s">
        <v>14598</v>
      </c>
    </row>
    <row r="5912" ht="15.75" hidden="1" customHeight="1">
      <c r="A5912" s="39" t="s">
        <v>14680</v>
      </c>
      <c r="B5912" s="39" t="s">
        <v>14681</v>
      </c>
      <c r="C5912" s="8">
        <v>4017.0</v>
      </c>
      <c r="D5912" s="8">
        <v>12.0</v>
      </c>
      <c r="E5912" s="8">
        <v>6.0</v>
      </c>
      <c r="F5912" s="8">
        <v>3.0</v>
      </c>
      <c r="G5912" s="8">
        <v>4945.0</v>
      </c>
      <c r="H5912" s="8">
        <v>6398.0</v>
      </c>
      <c r="I5912" s="8">
        <v>3217.0</v>
      </c>
      <c r="J5912" s="8">
        <v>6082.0</v>
      </c>
      <c r="K5912" s="8">
        <v>18.0</v>
      </c>
      <c r="L5912" s="8">
        <v>6928.0</v>
      </c>
      <c r="M5912" s="8">
        <v>5272.0</v>
      </c>
      <c r="N5912" s="8">
        <v>506.0</v>
      </c>
      <c r="O5912" s="8">
        <v>297.0</v>
      </c>
      <c r="P5912" s="8">
        <v>6.0</v>
      </c>
      <c r="Q5912" s="39" t="s">
        <v>780</v>
      </c>
      <c r="R5912" s="39" t="s">
        <v>14673</v>
      </c>
      <c r="S5912" s="39" t="s">
        <v>14674</v>
      </c>
      <c r="T5912" s="39" t="s">
        <v>14597</v>
      </c>
      <c r="U5912" s="39" t="s">
        <v>14598</v>
      </c>
      <c r="V5912" s="39" t="s">
        <v>14599</v>
      </c>
      <c r="W5912" s="39" t="s">
        <v>14600</v>
      </c>
      <c r="X5912" s="39" t="s">
        <v>14675</v>
      </c>
      <c r="Y5912" s="39" t="s">
        <v>13195</v>
      </c>
      <c r="Z5912" s="39" t="s">
        <v>14602</v>
      </c>
      <c r="AA5912" s="39" t="s">
        <v>14598</v>
      </c>
    </row>
    <row r="5913" ht="15.75" hidden="1" customHeight="1">
      <c r="A5913" s="39" t="s">
        <v>14682</v>
      </c>
      <c r="B5913" s="39" t="s">
        <v>14683</v>
      </c>
      <c r="C5913" s="8">
        <v>1997.0</v>
      </c>
      <c r="D5913" s="8">
        <v>6.0</v>
      </c>
      <c r="E5913" s="8">
        <v>3.0</v>
      </c>
      <c r="F5913" s="8">
        <v>2.0</v>
      </c>
      <c r="G5913" s="8">
        <v>1870.0</v>
      </c>
      <c r="H5913" s="8">
        <v>1576.5</v>
      </c>
      <c r="I5913" s="8">
        <v>4124.0</v>
      </c>
      <c r="J5913" s="8">
        <v>2475.0</v>
      </c>
      <c r="K5913" s="8">
        <v>992.0</v>
      </c>
      <c r="L5913" s="8">
        <v>4026.0</v>
      </c>
      <c r="M5913" s="8">
        <v>4097.0</v>
      </c>
      <c r="N5913" s="8">
        <v>631.0</v>
      </c>
      <c r="O5913" s="8">
        <v>338.0</v>
      </c>
      <c r="P5913" s="8">
        <v>6.0</v>
      </c>
      <c r="Q5913" s="39" t="s">
        <v>780</v>
      </c>
      <c r="R5913" s="39" t="s">
        <v>14684</v>
      </c>
      <c r="S5913" s="39" t="s">
        <v>14685</v>
      </c>
      <c r="T5913" s="39" t="s">
        <v>14686</v>
      </c>
      <c r="U5913" s="39" t="s">
        <v>14687</v>
      </c>
      <c r="V5913" s="39" t="s">
        <v>3493</v>
      </c>
      <c r="W5913" s="39" t="s">
        <v>3494</v>
      </c>
      <c r="X5913" s="39" t="s">
        <v>14688</v>
      </c>
      <c r="Y5913" s="39" t="s">
        <v>14689</v>
      </c>
      <c r="Z5913" s="39" t="s">
        <v>3497</v>
      </c>
      <c r="AA5913" s="39" t="s">
        <v>3498</v>
      </c>
    </row>
    <row r="5914" ht="15.75" hidden="1" customHeight="1">
      <c r="A5914" s="39" t="s">
        <v>14690</v>
      </c>
      <c r="B5914" s="39" t="s">
        <v>14691</v>
      </c>
      <c r="C5914" s="8">
        <v>2712.0</v>
      </c>
      <c r="D5914" s="8">
        <v>8.0</v>
      </c>
      <c r="E5914" s="8">
        <v>4.0</v>
      </c>
      <c r="F5914" s="8">
        <v>2.0</v>
      </c>
      <c r="G5914" s="8">
        <v>3498.0</v>
      </c>
      <c r="H5914" s="8">
        <v>4027.0</v>
      </c>
      <c r="I5914" s="8">
        <v>3732.0</v>
      </c>
      <c r="J5914" s="8">
        <v>3900.0</v>
      </c>
      <c r="K5914" s="8">
        <v>13.0</v>
      </c>
      <c r="L5914" s="8">
        <v>4228.0</v>
      </c>
      <c r="M5914" s="8">
        <v>3732.0</v>
      </c>
      <c r="N5914" s="8">
        <v>749.0</v>
      </c>
      <c r="O5914" s="8">
        <v>421.0</v>
      </c>
      <c r="P5914" s="8">
        <v>6.0</v>
      </c>
      <c r="Q5914" s="39" t="s">
        <v>780</v>
      </c>
      <c r="R5914" s="39" t="s">
        <v>14684</v>
      </c>
      <c r="S5914" s="39" t="s">
        <v>14685</v>
      </c>
      <c r="T5914" s="39" t="s">
        <v>14686</v>
      </c>
      <c r="U5914" s="39" t="s">
        <v>14687</v>
      </c>
      <c r="V5914" s="39" t="s">
        <v>3493</v>
      </c>
      <c r="W5914" s="39" t="s">
        <v>3494</v>
      </c>
      <c r="X5914" s="39" t="s">
        <v>14688</v>
      </c>
      <c r="Y5914" s="39" t="s">
        <v>14689</v>
      </c>
      <c r="Z5914" s="39" t="s">
        <v>3497</v>
      </c>
      <c r="AA5914" s="39" t="s">
        <v>3498</v>
      </c>
    </row>
    <row r="5915" ht="15.75" hidden="1" customHeight="1">
      <c r="A5915" s="39" t="s">
        <v>14692</v>
      </c>
      <c r="B5915" s="39" t="s">
        <v>14693</v>
      </c>
      <c r="C5915" s="8">
        <v>2922.0</v>
      </c>
      <c r="D5915" s="8">
        <v>9.0</v>
      </c>
      <c r="E5915" s="8">
        <v>5.0</v>
      </c>
      <c r="F5915" s="8">
        <v>3.0</v>
      </c>
      <c r="G5915" s="8">
        <v>3353.0</v>
      </c>
      <c r="H5915" s="8">
        <v>3969.0</v>
      </c>
      <c r="I5915" s="8">
        <v>4031.0</v>
      </c>
      <c r="J5915" s="8">
        <v>3773.0</v>
      </c>
      <c r="K5915" s="8">
        <v>104.0</v>
      </c>
      <c r="L5915" s="8">
        <v>5609.0</v>
      </c>
      <c r="M5915" s="8">
        <v>2918.0</v>
      </c>
      <c r="N5915" s="8">
        <v>793.0</v>
      </c>
      <c r="O5915" s="8">
        <v>459.0</v>
      </c>
      <c r="P5915" s="8">
        <v>6.0</v>
      </c>
      <c r="Q5915" s="39" t="s">
        <v>780</v>
      </c>
      <c r="R5915" s="39" t="s">
        <v>14684</v>
      </c>
      <c r="S5915" s="39" t="s">
        <v>14685</v>
      </c>
      <c r="T5915" s="39" t="s">
        <v>14686</v>
      </c>
      <c r="U5915" s="39" t="s">
        <v>14687</v>
      </c>
      <c r="V5915" s="39" t="s">
        <v>3493</v>
      </c>
      <c r="W5915" s="39" t="s">
        <v>3494</v>
      </c>
      <c r="X5915" s="39" t="s">
        <v>14688</v>
      </c>
      <c r="Y5915" s="39" t="s">
        <v>14689</v>
      </c>
      <c r="Z5915" s="39" t="s">
        <v>3497</v>
      </c>
      <c r="AA5915" s="39" t="s">
        <v>3498</v>
      </c>
    </row>
    <row r="5916" ht="15.75" hidden="1" customHeight="1">
      <c r="A5916" s="39" t="s">
        <v>14694</v>
      </c>
      <c r="B5916" s="39" t="s">
        <v>14695</v>
      </c>
      <c r="C5916" s="8">
        <v>2401.0</v>
      </c>
      <c r="D5916" s="8">
        <v>7.0</v>
      </c>
      <c r="E5916" s="8">
        <v>4.0</v>
      </c>
      <c r="F5916" s="8">
        <v>2.0</v>
      </c>
      <c r="G5916" s="8">
        <v>2514.0</v>
      </c>
      <c r="H5916" s="8">
        <v>2842.0</v>
      </c>
      <c r="I5916" s="8">
        <v>2853.0</v>
      </c>
      <c r="J5916" s="8">
        <v>2275.0</v>
      </c>
      <c r="K5916" s="8">
        <v>916.0</v>
      </c>
      <c r="L5916" s="8">
        <v>4345.0</v>
      </c>
      <c r="M5916" s="8">
        <v>3128.0</v>
      </c>
      <c r="N5916" s="8">
        <v>787.0</v>
      </c>
      <c r="O5916" s="8">
        <v>493.0</v>
      </c>
      <c r="P5916" s="8">
        <v>6.0</v>
      </c>
      <c r="Q5916" s="39" t="s">
        <v>780</v>
      </c>
      <c r="R5916" s="39" t="s">
        <v>14684</v>
      </c>
      <c r="S5916" s="39" t="s">
        <v>14685</v>
      </c>
      <c r="T5916" s="39" t="s">
        <v>14686</v>
      </c>
      <c r="U5916" s="39" t="s">
        <v>14687</v>
      </c>
      <c r="V5916" s="39" t="s">
        <v>3493</v>
      </c>
      <c r="W5916" s="39" t="s">
        <v>3494</v>
      </c>
      <c r="X5916" s="39" t="s">
        <v>14688</v>
      </c>
      <c r="Y5916" s="39" t="s">
        <v>14689</v>
      </c>
      <c r="Z5916" s="39" t="s">
        <v>3497</v>
      </c>
      <c r="AA5916" s="39" t="s">
        <v>3498</v>
      </c>
    </row>
    <row r="5917" ht="15.75" hidden="1" customHeight="1">
      <c r="A5917" s="39" t="s">
        <v>14696</v>
      </c>
      <c r="B5917" s="39" t="s">
        <v>14697</v>
      </c>
      <c r="C5917" s="8">
        <v>2346.0</v>
      </c>
      <c r="D5917" s="8">
        <v>7.0</v>
      </c>
      <c r="E5917" s="8">
        <v>4.0</v>
      </c>
      <c r="F5917" s="8">
        <v>2.0</v>
      </c>
      <c r="G5917" s="8">
        <v>3306.0</v>
      </c>
      <c r="H5917" s="8">
        <v>2689.0</v>
      </c>
      <c r="I5917" s="8">
        <v>2084.0</v>
      </c>
      <c r="J5917" s="8">
        <v>2848.0</v>
      </c>
      <c r="K5917" s="8">
        <v>446.0</v>
      </c>
      <c r="L5917" s="8">
        <v>3732.0</v>
      </c>
      <c r="M5917" s="8">
        <v>3250.0</v>
      </c>
      <c r="N5917" s="8">
        <v>732.0</v>
      </c>
      <c r="O5917" s="8">
        <v>430.0</v>
      </c>
      <c r="P5917" s="8">
        <v>6.0</v>
      </c>
      <c r="Q5917" s="39" t="s">
        <v>780</v>
      </c>
      <c r="R5917" s="39" t="s">
        <v>14684</v>
      </c>
      <c r="S5917" s="39" t="s">
        <v>14685</v>
      </c>
      <c r="T5917" s="39" t="s">
        <v>14686</v>
      </c>
      <c r="U5917" s="39" t="s">
        <v>14687</v>
      </c>
      <c r="V5917" s="39" t="s">
        <v>3493</v>
      </c>
      <c r="W5917" s="39" t="s">
        <v>3494</v>
      </c>
      <c r="X5917" s="39" t="s">
        <v>14688</v>
      </c>
      <c r="Y5917" s="39" t="s">
        <v>14689</v>
      </c>
      <c r="Z5917" s="39" t="s">
        <v>3497</v>
      </c>
      <c r="AA5917" s="39" t="s">
        <v>3498</v>
      </c>
    </row>
    <row r="5918" ht="15.75" hidden="1" customHeight="1">
      <c r="A5918" s="39" t="s">
        <v>14698</v>
      </c>
      <c r="B5918" s="39" t="s">
        <v>14699</v>
      </c>
      <c r="C5918" s="8">
        <v>2885.0</v>
      </c>
      <c r="D5918" s="8">
        <v>9.0</v>
      </c>
      <c r="E5918" s="8">
        <v>5.0</v>
      </c>
      <c r="F5918" s="8">
        <v>3.0</v>
      </c>
      <c r="G5918" s="8">
        <v>3579.0</v>
      </c>
      <c r="H5918" s="8">
        <v>3272.0</v>
      </c>
      <c r="I5918" s="8">
        <v>3017.0</v>
      </c>
      <c r="J5918" s="8">
        <v>3451.0</v>
      </c>
      <c r="K5918" s="8">
        <v>358.0</v>
      </c>
      <c r="L5918" s="8">
        <v>5021.0</v>
      </c>
      <c r="M5918" s="8">
        <v>3894.0</v>
      </c>
      <c r="N5918" s="8">
        <v>865.0</v>
      </c>
      <c r="O5918" s="8">
        <v>502.0</v>
      </c>
      <c r="P5918" s="8">
        <v>5.0</v>
      </c>
      <c r="Q5918" s="39" t="s">
        <v>114</v>
      </c>
      <c r="R5918" s="39" t="s">
        <v>14684</v>
      </c>
      <c r="S5918" s="39" t="s">
        <v>14685</v>
      </c>
      <c r="T5918" s="39" t="s">
        <v>14686</v>
      </c>
      <c r="U5918" s="39" t="s">
        <v>14687</v>
      </c>
      <c r="V5918" s="39" t="s">
        <v>3493</v>
      </c>
      <c r="W5918" s="39" t="s">
        <v>3494</v>
      </c>
      <c r="X5918" s="39" t="s">
        <v>14688</v>
      </c>
      <c r="Y5918" s="39" t="s">
        <v>14689</v>
      </c>
      <c r="Z5918" s="39" t="s">
        <v>3497</v>
      </c>
      <c r="AA5918" s="39" t="s">
        <v>3498</v>
      </c>
    </row>
    <row r="5919" ht="15.75" hidden="1" customHeight="1">
      <c r="A5919" s="39" t="s">
        <v>14700</v>
      </c>
      <c r="B5919" s="39" t="s">
        <v>14701</v>
      </c>
      <c r="C5919" s="8">
        <v>3627.0</v>
      </c>
      <c r="D5919" s="8">
        <v>11.0</v>
      </c>
      <c r="E5919" s="8">
        <v>6.0</v>
      </c>
      <c r="F5919" s="8">
        <v>3.0</v>
      </c>
      <c r="G5919" s="8">
        <v>3689.0</v>
      </c>
      <c r="H5919" s="8">
        <v>3829.0</v>
      </c>
      <c r="I5919" s="8">
        <v>4514.0</v>
      </c>
      <c r="J5919" s="8">
        <v>4240.0</v>
      </c>
      <c r="K5919" s="8">
        <v>652.0</v>
      </c>
      <c r="L5919" s="8">
        <v>4190.0</v>
      </c>
      <c r="M5919" s="8">
        <v>4875.0</v>
      </c>
      <c r="N5919" s="8">
        <v>803.0</v>
      </c>
      <c r="O5919" s="8">
        <v>512.0</v>
      </c>
      <c r="P5919" s="8">
        <v>5.0</v>
      </c>
      <c r="Q5919" s="39" t="s">
        <v>114</v>
      </c>
      <c r="R5919" s="39" t="s">
        <v>14684</v>
      </c>
      <c r="S5919" s="39" t="s">
        <v>14685</v>
      </c>
      <c r="T5919" s="39" t="s">
        <v>14686</v>
      </c>
      <c r="U5919" s="39" t="s">
        <v>14687</v>
      </c>
      <c r="V5919" s="39" t="s">
        <v>3493</v>
      </c>
      <c r="W5919" s="39" t="s">
        <v>3494</v>
      </c>
      <c r="X5919" s="39" t="s">
        <v>14702</v>
      </c>
      <c r="Y5919" s="39" t="s">
        <v>14703</v>
      </c>
      <c r="Z5919" s="39" t="s">
        <v>3497</v>
      </c>
      <c r="AA5919" s="39" t="s">
        <v>3498</v>
      </c>
    </row>
    <row r="5920" ht="15.75" hidden="1" customHeight="1">
      <c r="A5920" s="39" t="s">
        <v>14704</v>
      </c>
      <c r="B5920" s="39" t="s">
        <v>14705</v>
      </c>
      <c r="C5920" s="8">
        <v>2204.0</v>
      </c>
      <c r="D5920" s="8">
        <v>7.0</v>
      </c>
      <c r="E5920" s="8">
        <v>4.0</v>
      </c>
      <c r="F5920" s="8">
        <v>2.0</v>
      </c>
      <c r="G5920" s="8">
        <v>2225.0</v>
      </c>
      <c r="H5920" s="8">
        <v>2472.0</v>
      </c>
      <c r="I5920" s="8">
        <v>2305.0</v>
      </c>
      <c r="J5920" s="8">
        <v>1763.0</v>
      </c>
      <c r="K5920" s="8">
        <v>2585.0</v>
      </c>
      <c r="L5920" s="8">
        <v>2160.0</v>
      </c>
      <c r="M5920" s="8">
        <v>2675.0</v>
      </c>
      <c r="N5920" s="8">
        <v>913.0</v>
      </c>
      <c r="O5920" s="8">
        <v>531.0</v>
      </c>
      <c r="P5920" s="8">
        <v>4.0</v>
      </c>
      <c r="Q5920" s="39" t="s">
        <v>1314</v>
      </c>
      <c r="R5920" s="39" t="s">
        <v>14706</v>
      </c>
      <c r="S5920" s="39" t="s">
        <v>14707</v>
      </c>
      <c r="T5920" s="39" t="s">
        <v>14686</v>
      </c>
      <c r="U5920" s="39" t="s">
        <v>14687</v>
      </c>
      <c r="V5920" s="39" t="s">
        <v>3493</v>
      </c>
      <c r="W5920" s="39" t="s">
        <v>3494</v>
      </c>
      <c r="X5920" s="39" t="s">
        <v>14688</v>
      </c>
      <c r="Y5920" s="39" t="s">
        <v>14689</v>
      </c>
      <c r="Z5920" s="39" t="s">
        <v>3497</v>
      </c>
      <c r="AA5920" s="39" t="s">
        <v>3498</v>
      </c>
    </row>
    <row r="5921" ht="15.75" hidden="1" customHeight="1">
      <c r="A5921" s="39" t="s">
        <v>14708</v>
      </c>
      <c r="B5921" s="39" t="s">
        <v>14709</v>
      </c>
      <c r="C5921" s="8">
        <v>529.0</v>
      </c>
      <c r="D5921" s="8">
        <v>2.0</v>
      </c>
      <c r="E5921" s="8">
        <v>1.0</v>
      </c>
      <c r="F5921" s="8">
        <v>1.0</v>
      </c>
      <c r="G5921" s="8">
        <v>325.0</v>
      </c>
      <c r="H5921" s="8">
        <v>636.0</v>
      </c>
      <c r="I5921" s="8">
        <v>2060.0</v>
      </c>
      <c r="J5921" s="8">
        <v>290.0</v>
      </c>
      <c r="K5921" s="8">
        <v>3306.0</v>
      </c>
      <c r="L5921" s="8">
        <v>1195.0</v>
      </c>
      <c r="M5921" s="8">
        <v>1939.0</v>
      </c>
      <c r="N5921" s="8">
        <v>593.0</v>
      </c>
      <c r="O5921" s="8">
        <v>343.0</v>
      </c>
      <c r="P5921" s="8">
        <v>4.0</v>
      </c>
      <c r="Q5921" s="39" t="s">
        <v>1314</v>
      </c>
      <c r="R5921" s="39" t="s">
        <v>14706</v>
      </c>
      <c r="S5921" s="39" t="s">
        <v>14707</v>
      </c>
      <c r="T5921" s="39" t="s">
        <v>14686</v>
      </c>
      <c r="U5921" s="39" t="s">
        <v>14687</v>
      </c>
      <c r="V5921" s="39" t="s">
        <v>3493</v>
      </c>
      <c r="W5921" s="39" t="s">
        <v>3494</v>
      </c>
      <c r="X5921" s="39" t="s">
        <v>14688</v>
      </c>
      <c r="Y5921" s="39" t="s">
        <v>14689</v>
      </c>
      <c r="Z5921" s="39" t="s">
        <v>3497</v>
      </c>
      <c r="AA5921" s="39" t="s">
        <v>3498</v>
      </c>
    </row>
    <row r="5922" ht="15.75" hidden="1" customHeight="1">
      <c r="A5922" s="39" t="s">
        <v>14710</v>
      </c>
      <c r="B5922" s="39" t="s">
        <v>14711</v>
      </c>
      <c r="C5922" s="8">
        <v>510.0</v>
      </c>
      <c r="D5922" s="8">
        <v>2.0</v>
      </c>
      <c r="E5922" s="8">
        <v>1.0</v>
      </c>
      <c r="F5922" s="8">
        <v>1.0</v>
      </c>
      <c r="G5922" s="8">
        <v>583.5</v>
      </c>
      <c r="H5922" s="8">
        <v>302.0</v>
      </c>
      <c r="I5922" s="8">
        <v>2089.0</v>
      </c>
      <c r="J5922" s="8">
        <v>481.0</v>
      </c>
      <c r="K5922" s="8">
        <v>2405.0</v>
      </c>
      <c r="L5922" s="8">
        <v>546.0</v>
      </c>
      <c r="M5922" s="8">
        <v>2819.0</v>
      </c>
      <c r="N5922" s="8">
        <v>474.0</v>
      </c>
      <c r="O5922" s="8">
        <v>300.0</v>
      </c>
      <c r="P5922" s="8">
        <v>4.0</v>
      </c>
      <c r="Q5922" s="39" t="s">
        <v>1314</v>
      </c>
      <c r="R5922" s="39" t="s">
        <v>14706</v>
      </c>
      <c r="S5922" s="39" t="s">
        <v>14707</v>
      </c>
      <c r="T5922" s="39" t="s">
        <v>14686</v>
      </c>
      <c r="U5922" s="39" t="s">
        <v>14687</v>
      </c>
      <c r="V5922" s="39" t="s">
        <v>3493</v>
      </c>
      <c r="W5922" s="39" t="s">
        <v>3494</v>
      </c>
      <c r="X5922" s="39" t="s">
        <v>14688</v>
      </c>
      <c r="Y5922" s="39" t="s">
        <v>14689</v>
      </c>
      <c r="Z5922" s="39" t="s">
        <v>3497</v>
      </c>
      <c r="AA5922" s="39" t="s">
        <v>3498</v>
      </c>
    </row>
    <row r="5923" ht="15.75" hidden="1" customHeight="1">
      <c r="A5923" s="39" t="s">
        <v>14712</v>
      </c>
      <c r="B5923" s="39" t="s">
        <v>14713</v>
      </c>
      <c r="C5923" s="8">
        <v>692.0</v>
      </c>
      <c r="D5923" s="8">
        <v>2.0</v>
      </c>
      <c r="E5923" s="8">
        <v>1.0</v>
      </c>
      <c r="F5923" s="8">
        <v>1.0</v>
      </c>
      <c r="G5923" s="8">
        <v>741.0</v>
      </c>
      <c r="H5923" s="8">
        <v>494.0</v>
      </c>
      <c r="I5923" s="8">
        <v>1589.0</v>
      </c>
      <c r="J5923" s="8">
        <v>844.0</v>
      </c>
      <c r="K5923" s="8">
        <v>1180.0</v>
      </c>
      <c r="L5923" s="8">
        <v>3426.0</v>
      </c>
      <c r="M5923" s="8">
        <v>1957.0</v>
      </c>
      <c r="N5923" s="8">
        <v>608.0</v>
      </c>
      <c r="O5923" s="8">
        <v>390.0</v>
      </c>
      <c r="P5923" s="8">
        <v>4.0</v>
      </c>
      <c r="Q5923" s="39" t="s">
        <v>1314</v>
      </c>
      <c r="R5923" s="39" t="s">
        <v>14706</v>
      </c>
      <c r="S5923" s="39" t="s">
        <v>14707</v>
      </c>
      <c r="T5923" s="39" t="s">
        <v>14686</v>
      </c>
      <c r="U5923" s="39" t="s">
        <v>14687</v>
      </c>
      <c r="V5923" s="39" t="s">
        <v>3493</v>
      </c>
      <c r="W5923" s="39" t="s">
        <v>3494</v>
      </c>
      <c r="X5923" s="39" t="s">
        <v>14688</v>
      </c>
      <c r="Y5923" s="39" t="s">
        <v>14689</v>
      </c>
      <c r="Z5923" s="39" t="s">
        <v>3497</v>
      </c>
      <c r="AA5923" s="39" t="s">
        <v>3498</v>
      </c>
    </row>
    <row r="5924" ht="15.75" hidden="1" customHeight="1">
      <c r="A5924" s="39" t="s">
        <v>14714</v>
      </c>
      <c r="B5924" s="39" t="s">
        <v>14715</v>
      </c>
      <c r="C5924" s="8">
        <v>2647.0</v>
      </c>
      <c r="D5924" s="8">
        <v>8.0</v>
      </c>
      <c r="E5924" s="8">
        <v>4.0</v>
      </c>
      <c r="F5924" s="8">
        <v>2.0</v>
      </c>
      <c r="G5924" s="8">
        <v>2637.0</v>
      </c>
      <c r="H5924" s="8">
        <v>3014.5</v>
      </c>
      <c r="I5924" s="8">
        <v>2875.0</v>
      </c>
      <c r="J5924" s="8">
        <v>2587.0</v>
      </c>
      <c r="K5924" s="8">
        <v>1175.0</v>
      </c>
      <c r="L5924" s="8">
        <v>3761.0</v>
      </c>
      <c r="M5924" s="8">
        <v>5788.5</v>
      </c>
      <c r="N5924" s="8">
        <v>683.0</v>
      </c>
      <c r="O5924" s="8">
        <v>372.0</v>
      </c>
      <c r="P5924" s="8">
        <v>4.0</v>
      </c>
      <c r="Q5924" s="39" t="s">
        <v>1314</v>
      </c>
      <c r="R5924" s="39" t="s">
        <v>14706</v>
      </c>
      <c r="S5924" s="39" t="s">
        <v>14707</v>
      </c>
      <c r="T5924" s="39" t="s">
        <v>14686</v>
      </c>
      <c r="U5924" s="39" t="s">
        <v>14687</v>
      </c>
      <c r="V5924" s="39" t="s">
        <v>3493</v>
      </c>
      <c r="W5924" s="39" t="s">
        <v>3494</v>
      </c>
      <c r="X5924" s="39" t="s">
        <v>14688</v>
      </c>
      <c r="Y5924" s="39" t="s">
        <v>14689</v>
      </c>
      <c r="Z5924" s="39" t="s">
        <v>3497</v>
      </c>
      <c r="AA5924" s="39" t="s">
        <v>3498</v>
      </c>
    </row>
    <row r="5925" ht="15.75" hidden="1" customHeight="1">
      <c r="A5925" s="39" t="s">
        <v>14716</v>
      </c>
      <c r="B5925" s="39" t="s">
        <v>14717</v>
      </c>
      <c r="C5925" s="8">
        <v>1958.0</v>
      </c>
      <c r="D5925" s="8">
        <v>6.0</v>
      </c>
      <c r="E5925" s="8">
        <v>3.0</v>
      </c>
      <c r="F5925" s="8">
        <v>2.0</v>
      </c>
      <c r="G5925" s="8">
        <v>1844.0</v>
      </c>
      <c r="H5925" s="8">
        <v>1611.0</v>
      </c>
      <c r="I5925" s="8">
        <v>1952.0</v>
      </c>
      <c r="J5925" s="8">
        <v>1897.0</v>
      </c>
      <c r="K5925" s="8">
        <v>3692.0</v>
      </c>
      <c r="L5925" s="8">
        <v>4698.0</v>
      </c>
      <c r="M5925" s="8">
        <v>3278.0</v>
      </c>
      <c r="N5925" s="8">
        <v>573.0</v>
      </c>
      <c r="O5925" s="8">
        <v>333.0</v>
      </c>
      <c r="P5925" s="8">
        <v>4.0</v>
      </c>
      <c r="Q5925" s="39" t="s">
        <v>1314</v>
      </c>
      <c r="R5925" s="39" t="s">
        <v>14718</v>
      </c>
      <c r="S5925" s="39" t="s">
        <v>14719</v>
      </c>
      <c r="T5925" s="39" t="s">
        <v>14686</v>
      </c>
      <c r="U5925" s="39" t="s">
        <v>14687</v>
      </c>
      <c r="V5925" s="39" t="s">
        <v>3493</v>
      </c>
      <c r="W5925" s="39" t="s">
        <v>3494</v>
      </c>
      <c r="X5925" s="39" t="s">
        <v>14688</v>
      </c>
      <c r="Y5925" s="39" t="s">
        <v>14689</v>
      </c>
      <c r="Z5925" s="39" t="s">
        <v>3497</v>
      </c>
      <c r="AA5925" s="39" t="s">
        <v>3498</v>
      </c>
    </row>
    <row r="5926" ht="15.75" hidden="1" customHeight="1">
      <c r="A5926" s="39" t="s">
        <v>14720</v>
      </c>
      <c r="B5926" s="39" t="s">
        <v>14721</v>
      </c>
      <c r="C5926" s="8">
        <v>3332.0</v>
      </c>
      <c r="D5926" s="8">
        <v>10.0</v>
      </c>
      <c r="E5926" s="8">
        <v>5.0</v>
      </c>
      <c r="F5926" s="8">
        <v>3.0</v>
      </c>
      <c r="G5926" s="8">
        <v>2623.0</v>
      </c>
      <c r="H5926" s="8">
        <v>3317.0</v>
      </c>
      <c r="I5926" s="8">
        <v>3086.0</v>
      </c>
      <c r="J5926" s="8">
        <v>3204.0</v>
      </c>
      <c r="K5926" s="8">
        <v>6331.0</v>
      </c>
      <c r="L5926" s="8">
        <v>2253.0</v>
      </c>
      <c r="M5926" s="8">
        <v>3997.5</v>
      </c>
      <c r="N5926" s="8">
        <v>574.0</v>
      </c>
      <c r="O5926" s="8">
        <v>338.0</v>
      </c>
      <c r="P5926" s="8">
        <v>4.0</v>
      </c>
      <c r="Q5926" s="39" t="s">
        <v>1314</v>
      </c>
      <c r="R5926" s="39" t="s">
        <v>14718</v>
      </c>
      <c r="S5926" s="39" t="s">
        <v>14719</v>
      </c>
      <c r="T5926" s="39" t="s">
        <v>14686</v>
      </c>
      <c r="U5926" s="39" t="s">
        <v>14687</v>
      </c>
      <c r="V5926" s="39" t="s">
        <v>3493</v>
      </c>
      <c r="W5926" s="39" t="s">
        <v>3494</v>
      </c>
      <c r="X5926" s="39" t="s">
        <v>14688</v>
      </c>
      <c r="Y5926" s="39" t="s">
        <v>14689</v>
      </c>
      <c r="Z5926" s="39" t="s">
        <v>3497</v>
      </c>
      <c r="AA5926" s="39" t="s">
        <v>3498</v>
      </c>
    </row>
    <row r="5927" ht="15.75" hidden="1" customHeight="1">
      <c r="A5927" s="39" t="s">
        <v>14722</v>
      </c>
      <c r="B5927" s="39" t="s">
        <v>14723</v>
      </c>
      <c r="C5927" s="8">
        <v>3075.0</v>
      </c>
      <c r="D5927" s="8">
        <v>9.0</v>
      </c>
      <c r="E5927" s="8">
        <v>5.0</v>
      </c>
      <c r="F5927" s="8">
        <v>3.0</v>
      </c>
      <c r="G5927" s="8">
        <v>2709.0</v>
      </c>
      <c r="H5927" s="8">
        <v>2636.0</v>
      </c>
      <c r="I5927" s="8">
        <v>4187.0</v>
      </c>
      <c r="J5927" s="8">
        <v>2050.0</v>
      </c>
      <c r="K5927" s="8">
        <v>6137.0</v>
      </c>
      <c r="L5927" s="8">
        <v>3033.0</v>
      </c>
      <c r="M5927" s="8">
        <v>3670.5</v>
      </c>
      <c r="N5927" s="8">
        <v>894.0</v>
      </c>
      <c r="O5927" s="8">
        <v>502.0</v>
      </c>
      <c r="P5927" s="8">
        <v>4.0</v>
      </c>
      <c r="Q5927" s="39" t="s">
        <v>1314</v>
      </c>
      <c r="R5927" s="39" t="s">
        <v>14718</v>
      </c>
      <c r="S5927" s="39" t="s">
        <v>14719</v>
      </c>
      <c r="T5927" s="39" t="s">
        <v>14686</v>
      </c>
      <c r="U5927" s="39" t="s">
        <v>14687</v>
      </c>
      <c r="V5927" s="39" t="s">
        <v>3493</v>
      </c>
      <c r="W5927" s="39" t="s">
        <v>3494</v>
      </c>
      <c r="X5927" s="39" t="s">
        <v>14688</v>
      </c>
      <c r="Y5927" s="39" t="s">
        <v>14689</v>
      </c>
      <c r="Z5927" s="39" t="s">
        <v>3497</v>
      </c>
      <c r="AA5927" s="39" t="s">
        <v>3498</v>
      </c>
    </row>
    <row r="5928" ht="15.75" hidden="1" customHeight="1">
      <c r="A5928" s="39" t="s">
        <v>14724</v>
      </c>
      <c r="B5928" s="39" t="s">
        <v>14725</v>
      </c>
      <c r="C5928" s="8">
        <v>2317.0</v>
      </c>
      <c r="D5928" s="8">
        <v>7.0</v>
      </c>
      <c r="E5928" s="8">
        <v>4.0</v>
      </c>
      <c r="F5928" s="8">
        <v>2.0</v>
      </c>
      <c r="G5928" s="8">
        <v>1953.0</v>
      </c>
      <c r="H5928" s="8">
        <v>2006.0</v>
      </c>
      <c r="I5928" s="8">
        <v>3022.0</v>
      </c>
      <c r="J5928" s="8">
        <v>1858.0</v>
      </c>
      <c r="K5928" s="8">
        <v>4394.0</v>
      </c>
      <c r="L5928" s="8">
        <v>6290.0</v>
      </c>
      <c r="M5928" s="8">
        <v>2817.0</v>
      </c>
      <c r="N5928" s="8">
        <v>683.0</v>
      </c>
      <c r="O5928" s="8">
        <v>375.0</v>
      </c>
      <c r="P5928" s="8">
        <v>4.0</v>
      </c>
      <c r="Q5928" s="39" t="s">
        <v>1314</v>
      </c>
      <c r="R5928" s="39" t="s">
        <v>14718</v>
      </c>
      <c r="S5928" s="39" t="s">
        <v>14719</v>
      </c>
      <c r="T5928" s="39" t="s">
        <v>14686</v>
      </c>
      <c r="U5928" s="39" t="s">
        <v>14687</v>
      </c>
      <c r="V5928" s="39" t="s">
        <v>3493</v>
      </c>
      <c r="W5928" s="39" t="s">
        <v>3494</v>
      </c>
      <c r="X5928" s="39" t="s">
        <v>14688</v>
      </c>
      <c r="Y5928" s="39" t="s">
        <v>14689</v>
      </c>
      <c r="Z5928" s="39" t="s">
        <v>3497</v>
      </c>
      <c r="AA5928" s="39" t="s">
        <v>3498</v>
      </c>
    </row>
    <row r="5929" ht="15.75" hidden="1" customHeight="1">
      <c r="A5929" s="39" t="s">
        <v>14726</v>
      </c>
      <c r="B5929" s="39" t="s">
        <v>14727</v>
      </c>
      <c r="C5929" s="8">
        <v>1349.0</v>
      </c>
      <c r="D5929" s="8">
        <v>4.0</v>
      </c>
      <c r="E5929" s="8">
        <v>2.0</v>
      </c>
      <c r="F5929" s="8">
        <v>1.0</v>
      </c>
      <c r="G5929" s="8">
        <v>1119.0</v>
      </c>
      <c r="H5929" s="8">
        <v>869.0</v>
      </c>
      <c r="I5929" s="8">
        <v>2391.0</v>
      </c>
      <c r="J5929" s="8">
        <v>1352.0</v>
      </c>
      <c r="K5929" s="8">
        <v>6040.0</v>
      </c>
      <c r="L5929" s="8">
        <v>2824.0</v>
      </c>
      <c r="M5929" s="8">
        <v>2949.0</v>
      </c>
      <c r="N5929" s="8">
        <v>494.0</v>
      </c>
      <c r="O5929" s="8">
        <v>291.0</v>
      </c>
      <c r="P5929" s="8">
        <v>4.0</v>
      </c>
      <c r="Q5929" s="39" t="s">
        <v>1314</v>
      </c>
      <c r="R5929" s="39" t="s">
        <v>14718</v>
      </c>
      <c r="S5929" s="39" t="s">
        <v>14719</v>
      </c>
      <c r="T5929" s="39" t="s">
        <v>14686</v>
      </c>
      <c r="U5929" s="39" t="s">
        <v>14687</v>
      </c>
      <c r="V5929" s="39" t="s">
        <v>3493</v>
      </c>
      <c r="W5929" s="39" t="s">
        <v>3494</v>
      </c>
      <c r="X5929" s="39" t="s">
        <v>14688</v>
      </c>
      <c r="Y5929" s="39" t="s">
        <v>14689</v>
      </c>
      <c r="Z5929" s="39" t="s">
        <v>3497</v>
      </c>
      <c r="AA5929" s="39" t="s">
        <v>3498</v>
      </c>
    </row>
    <row r="5930" ht="15.75" hidden="1" customHeight="1">
      <c r="A5930" s="39" t="s">
        <v>14728</v>
      </c>
      <c r="B5930" s="39" t="s">
        <v>14729</v>
      </c>
      <c r="C5930" s="8">
        <v>1826.0</v>
      </c>
      <c r="D5930" s="8">
        <v>6.0</v>
      </c>
      <c r="E5930" s="8">
        <v>3.0</v>
      </c>
      <c r="F5930" s="8">
        <v>2.0</v>
      </c>
      <c r="G5930" s="8">
        <v>1605.5</v>
      </c>
      <c r="H5930" s="8">
        <v>1544.0</v>
      </c>
      <c r="I5930" s="8">
        <v>2079.0</v>
      </c>
      <c r="J5930" s="8">
        <v>1175.0</v>
      </c>
      <c r="K5930" s="8">
        <v>6783.0</v>
      </c>
      <c r="L5930" s="8">
        <v>3952.0</v>
      </c>
      <c r="M5930" s="8">
        <v>3054.0</v>
      </c>
      <c r="N5930" s="8">
        <v>673.0</v>
      </c>
      <c r="O5930" s="8">
        <v>453.0</v>
      </c>
      <c r="P5930" s="8">
        <v>3.0</v>
      </c>
      <c r="Q5930" s="39" t="s">
        <v>91</v>
      </c>
      <c r="R5930" s="39" t="s">
        <v>14730</v>
      </c>
      <c r="S5930" s="39" t="s">
        <v>14731</v>
      </c>
      <c r="T5930" s="39" t="s">
        <v>14686</v>
      </c>
      <c r="U5930" s="39" t="s">
        <v>14687</v>
      </c>
      <c r="V5930" s="39" t="s">
        <v>3493</v>
      </c>
      <c r="W5930" s="39" t="s">
        <v>3494</v>
      </c>
      <c r="X5930" s="39" t="s">
        <v>14702</v>
      </c>
      <c r="Y5930" s="39" t="s">
        <v>14703</v>
      </c>
      <c r="Z5930" s="39" t="s">
        <v>3497</v>
      </c>
      <c r="AA5930" s="39" t="s">
        <v>3498</v>
      </c>
    </row>
    <row r="5931" ht="15.75" hidden="1" customHeight="1">
      <c r="A5931" s="39" t="s">
        <v>14732</v>
      </c>
      <c r="B5931" s="39" t="s">
        <v>14733</v>
      </c>
      <c r="C5931" s="8">
        <v>1395.0</v>
      </c>
      <c r="D5931" s="8">
        <v>4.0</v>
      </c>
      <c r="E5931" s="8">
        <v>2.0</v>
      </c>
      <c r="F5931" s="8">
        <v>1.0</v>
      </c>
      <c r="G5931" s="8">
        <v>1569.0</v>
      </c>
      <c r="H5931" s="8">
        <v>1152.0</v>
      </c>
      <c r="I5931" s="8">
        <v>2063.0</v>
      </c>
      <c r="J5931" s="8">
        <v>807.0</v>
      </c>
      <c r="K5931" s="8">
        <v>6725.0</v>
      </c>
      <c r="L5931" s="8">
        <v>1077.0</v>
      </c>
      <c r="M5931" s="8">
        <v>1849.0</v>
      </c>
      <c r="N5931" s="8">
        <v>624.0</v>
      </c>
      <c r="O5931" s="8">
        <v>418.0</v>
      </c>
      <c r="P5931" s="8">
        <v>3.0</v>
      </c>
      <c r="Q5931" s="39" t="s">
        <v>91</v>
      </c>
      <c r="R5931" s="39" t="s">
        <v>14730</v>
      </c>
      <c r="S5931" s="39" t="s">
        <v>14731</v>
      </c>
      <c r="T5931" s="39" t="s">
        <v>14686</v>
      </c>
      <c r="U5931" s="39" t="s">
        <v>14687</v>
      </c>
      <c r="V5931" s="39" t="s">
        <v>3493</v>
      </c>
      <c r="W5931" s="39" t="s">
        <v>3494</v>
      </c>
      <c r="X5931" s="39" t="s">
        <v>14702</v>
      </c>
      <c r="Y5931" s="39" t="s">
        <v>14703</v>
      </c>
      <c r="Z5931" s="39" t="s">
        <v>3497</v>
      </c>
      <c r="AA5931" s="39" t="s">
        <v>3498</v>
      </c>
    </row>
    <row r="5932" ht="15.75" hidden="1" customHeight="1">
      <c r="A5932" s="39" t="s">
        <v>14734</v>
      </c>
      <c r="B5932" s="39" t="s">
        <v>14735</v>
      </c>
      <c r="C5932" s="8">
        <v>1432.0</v>
      </c>
      <c r="D5932" s="8">
        <v>5.0</v>
      </c>
      <c r="E5932" s="8">
        <v>3.0</v>
      </c>
      <c r="F5932" s="8">
        <v>2.0</v>
      </c>
      <c r="G5932" s="8">
        <v>1535.0</v>
      </c>
      <c r="H5932" s="8">
        <v>1070.0</v>
      </c>
      <c r="I5932" s="8">
        <v>1731.0</v>
      </c>
      <c r="J5932" s="8">
        <v>1095.0</v>
      </c>
      <c r="K5932" s="8">
        <v>4766.0</v>
      </c>
      <c r="L5932" s="8">
        <v>3408.0</v>
      </c>
      <c r="M5932" s="8">
        <v>2565.5</v>
      </c>
      <c r="N5932" s="8">
        <v>705.0</v>
      </c>
      <c r="O5932" s="8">
        <v>432.0</v>
      </c>
      <c r="P5932" s="8">
        <v>3.0</v>
      </c>
      <c r="Q5932" s="39" t="s">
        <v>91</v>
      </c>
      <c r="R5932" s="39" t="s">
        <v>14730</v>
      </c>
      <c r="S5932" s="39" t="s">
        <v>14731</v>
      </c>
      <c r="T5932" s="39" t="s">
        <v>14686</v>
      </c>
      <c r="U5932" s="39" t="s">
        <v>14687</v>
      </c>
      <c r="V5932" s="39" t="s">
        <v>3493</v>
      </c>
      <c r="W5932" s="39" t="s">
        <v>3494</v>
      </c>
      <c r="X5932" s="39" t="s">
        <v>14702</v>
      </c>
      <c r="Y5932" s="39" t="s">
        <v>14703</v>
      </c>
      <c r="Z5932" s="39" t="s">
        <v>3497</v>
      </c>
      <c r="AA5932" s="39" t="s">
        <v>3498</v>
      </c>
    </row>
    <row r="5933" ht="15.75" hidden="1" customHeight="1">
      <c r="A5933" s="39" t="s">
        <v>14736</v>
      </c>
      <c r="B5933" s="39" t="s">
        <v>14737</v>
      </c>
      <c r="C5933" s="8">
        <v>2896.0</v>
      </c>
      <c r="D5933" s="8">
        <v>9.0</v>
      </c>
      <c r="E5933" s="8">
        <v>5.0</v>
      </c>
      <c r="F5933" s="8">
        <v>3.0</v>
      </c>
      <c r="G5933" s="8">
        <v>3057.0</v>
      </c>
      <c r="H5933" s="8">
        <v>2323.0</v>
      </c>
      <c r="I5933" s="8">
        <v>2472.0</v>
      </c>
      <c r="J5933" s="8">
        <v>2585.0</v>
      </c>
      <c r="K5933" s="8">
        <v>5066.0</v>
      </c>
      <c r="L5933" s="8">
        <v>3568.0</v>
      </c>
      <c r="M5933" s="8">
        <v>4271.0</v>
      </c>
      <c r="N5933" s="8">
        <v>692.0</v>
      </c>
      <c r="O5933" s="8">
        <v>443.0</v>
      </c>
      <c r="P5933" s="8">
        <v>3.0</v>
      </c>
      <c r="Q5933" s="39" t="s">
        <v>91</v>
      </c>
      <c r="R5933" s="39" t="s">
        <v>14730</v>
      </c>
      <c r="S5933" s="39" t="s">
        <v>14731</v>
      </c>
      <c r="T5933" s="39" t="s">
        <v>14686</v>
      </c>
      <c r="U5933" s="39" t="s">
        <v>14687</v>
      </c>
      <c r="V5933" s="39" t="s">
        <v>3493</v>
      </c>
      <c r="W5933" s="39" t="s">
        <v>3494</v>
      </c>
      <c r="X5933" s="39" t="s">
        <v>14702</v>
      </c>
      <c r="Y5933" s="39" t="s">
        <v>14703</v>
      </c>
      <c r="Z5933" s="39" t="s">
        <v>3497</v>
      </c>
      <c r="AA5933" s="39" t="s">
        <v>3498</v>
      </c>
    </row>
    <row r="5934" ht="15.75" hidden="1" customHeight="1">
      <c r="A5934" s="39" t="s">
        <v>14738</v>
      </c>
      <c r="B5934" s="39" t="s">
        <v>14739</v>
      </c>
      <c r="C5934" s="8">
        <v>3101.0</v>
      </c>
      <c r="D5934" s="8">
        <v>9.0</v>
      </c>
      <c r="E5934" s="8">
        <v>5.0</v>
      </c>
      <c r="F5934" s="8">
        <v>3.0</v>
      </c>
      <c r="G5934" s="8">
        <v>2641.0</v>
      </c>
      <c r="H5934" s="8">
        <v>3005.0</v>
      </c>
      <c r="I5934" s="8">
        <v>3149.0</v>
      </c>
      <c r="J5934" s="8">
        <v>3201.0</v>
      </c>
      <c r="K5934" s="8">
        <v>3190.0</v>
      </c>
      <c r="L5934" s="8">
        <v>3562.0</v>
      </c>
      <c r="M5934" s="8">
        <v>4783.0</v>
      </c>
      <c r="N5934" s="8">
        <v>744.0</v>
      </c>
      <c r="O5934" s="8">
        <v>460.0</v>
      </c>
      <c r="P5934" s="8">
        <v>3.0</v>
      </c>
      <c r="Q5934" s="39" t="s">
        <v>91</v>
      </c>
      <c r="R5934" s="39" t="s">
        <v>14730</v>
      </c>
      <c r="S5934" s="39" t="s">
        <v>14731</v>
      </c>
      <c r="T5934" s="39" t="s">
        <v>14686</v>
      </c>
      <c r="U5934" s="39" t="s">
        <v>14687</v>
      </c>
      <c r="V5934" s="39" t="s">
        <v>3493</v>
      </c>
      <c r="W5934" s="39" t="s">
        <v>3494</v>
      </c>
      <c r="X5934" s="39" t="s">
        <v>14702</v>
      </c>
      <c r="Y5934" s="39" t="s">
        <v>14703</v>
      </c>
      <c r="Z5934" s="39" t="s">
        <v>3497</v>
      </c>
      <c r="AA5934" s="39" t="s">
        <v>3498</v>
      </c>
    </row>
    <row r="5935" ht="15.75" hidden="1" customHeight="1">
      <c r="A5935" s="39" t="s">
        <v>14740</v>
      </c>
      <c r="B5935" s="39" t="s">
        <v>14741</v>
      </c>
      <c r="C5935" s="8">
        <v>2135.0</v>
      </c>
      <c r="D5935" s="8">
        <v>7.0</v>
      </c>
      <c r="E5935" s="8">
        <v>4.0</v>
      </c>
      <c r="F5935" s="8">
        <v>2.0</v>
      </c>
      <c r="G5935" s="8">
        <v>1829.0</v>
      </c>
      <c r="H5935" s="8">
        <v>1830.0</v>
      </c>
      <c r="I5935" s="8">
        <v>3390.0</v>
      </c>
      <c r="J5935" s="8">
        <v>1518.0</v>
      </c>
      <c r="K5935" s="8">
        <v>6449.0</v>
      </c>
      <c r="L5935" s="8">
        <v>1680.0</v>
      </c>
      <c r="M5935" s="8">
        <v>2971.0</v>
      </c>
      <c r="N5935" s="8">
        <v>761.0</v>
      </c>
      <c r="O5935" s="8">
        <v>413.0</v>
      </c>
      <c r="P5935" s="8">
        <v>3.0</v>
      </c>
      <c r="Q5935" s="39" t="s">
        <v>91</v>
      </c>
      <c r="R5935" s="39" t="s">
        <v>14730</v>
      </c>
      <c r="S5935" s="39" t="s">
        <v>14731</v>
      </c>
      <c r="T5935" s="39" t="s">
        <v>14686</v>
      </c>
      <c r="U5935" s="39" t="s">
        <v>14687</v>
      </c>
      <c r="V5935" s="39" t="s">
        <v>3493</v>
      </c>
      <c r="W5935" s="39" t="s">
        <v>3494</v>
      </c>
      <c r="X5935" s="39" t="s">
        <v>14702</v>
      </c>
      <c r="Y5935" s="39" t="s">
        <v>14703</v>
      </c>
      <c r="Z5935" s="39" t="s">
        <v>3497</v>
      </c>
      <c r="AA5935" s="39" t="s">
        <v>3498</v>
      </c>
    </row>
    <row r="5936" ht="15.75" hidden="1" customHeight="1">
      <c r="A5936" s="39" t="s">
        <v>14742</v>
      </c>
      <c r="B5936" s="39" t="s">
        <v>14743</v>
      </c>
      <c r="C5936" s="8">
        <v>5363.0</v>
      </c>
      <c r="D5936" s="8">
        <v>16.0</v>
      </c>
      <c r="E5936" s="8">
        <v>8.0</v>
      </c>
      <c r="F5936" s="8">
        <v>4.0</v>
      </c>
      <c r="G5936" s="8">
        <v>5182.0</v>
      </c>
      <c r="H5936" s="8">
        <v>4239.0</v>
      </c>
      <c r="I5936" s="8">
        <v>6375.0</v>
      </c>
      <c r="J5936" s="8">
        <v>3641.0</v>
      </c>
      <c r="K5936" s="8">
        <v>4612.0</v>
      </c>
      <c r="L5936" s="8">
        <v>4633.0</v>
      </c>
      <c r="M5936" s="8">
        <v>6546.0</v>
      </c>
      <c r="N5936" s="8">
        <v>479.0</v>
      </c>
      <c r="O5936" s="8">
        <v>274.0</v>
      </c>
      <c r="P5936" s="8">
        <v>3.0</v>
      </c>
      <c r="Q5936" s="39" t="s">
        <v>91</v>
      </c>
      <c r="R5936" s="39" t="s">
        <v>14730</v>
      </c>
      <c r="S5936" s="39" t="s">
        <v>14731</v>
      </c>
      <c r="T5936" s="39" t="s">
        <v>14686</v>
      </c>
      <c r="U5936" s="39" t="s">
        <v>14687</v>
      </c>
      <c r="V5936" s="39" t="s">
        <v>3493</v>
      </c>
      <c r="W5936" s="39" t="s">
        <v>3494</v>
      </c>
      <c r="X5936" s="39" t="s">
        <v>14702</v>
      </c>
      <c r="Y5936" s="39" t="s">
        <v>14703</v>
      </c>
      <c r="Z5936" s="39" t="s">
        <v>3497</v>
      </c>
      <c r="AA5936" s="39" t="s">
        <v>3498</v>
      </c>
    </row>
    <row r="5937" ht="15.75" hidden="1" customHeight="1">
      <c r="A5937" s="39" t="s">
        <v>14744</v>
      </c>
      <c r="B5937" s="39" t="s">
        <v>14745</v>
      </c>
      <c r="C5937" s="8">
        <v>3916.0</v>
      </c>
      <c r="D5937" s="8">
        <v>12.0</v>
      </c>
      <c r="E5937" s="8">
        <v>6.0</v>
      </c>
      <c r="F5937" s="8">
        <v>3.0</v>
      </c>
      <c r="G5937" s="8">
        <v>4477.0</v>
      </c>
      <c r="H5937" s="8">
        <v>4509.0</v>
      </c>
      <c r="I5937" s="8">
        <v>4987.0</v>
      </c>
      <c r="J5937" s="8">
        <v>4174.0</v>
      </c>
      <c r="K5937" s="8">
        <v>251.0</v>
      </c>
      <c r="L5937" s="8">
        <v>6433.0</v>
      </c>
      <c r="M5937" s="8">
        <v>4850.0</v>
      </c>
      <c r="N5937" s="8">
        <v>818.0</v>
      </c>
      <c r="O5937" s="8">
        <v>468.0</v>
      </c>
      <c r="P5937" s="8">
        <v>5.0</v>
      </c>
      <c r="Q5937" s="39" t="s">
        <v>114</v>
      </c>
      <c r="R5937" s="39" t="s">
        <v>14746</v>
      </c>
      <c r="S5937" s="39" t="s">
        <v>14747</v>
      </c>
      <c r="T5937" s="39" t="s">
        <v>14686</v>
      </c>
      <c r="U5937" s="39" t="s">
        <v>14687</v>
      </c>
      <c r="V5937" s="39" t="s">
        <v>3493</v>
      </c>
      <c r="W5937" s="39" t="s">
        <v>3494</v>
      </c>
      <c r="X5937" s="39" t="s">
        <v>14702</v>
      </c>
      <c r="Y5937" s="39" t="s">
        <v>14703</v>
      </c>
      <c r="Z5937" s="39" t="s">
        <v>3497</v>
      </c>
      <c r="AA5937" s="39" t="s">
        <v>3498</v>
      </c>
    </row>
    <row r="5938" ht="15.75" hidden="1" customHeight="1">
      <c r="A5938" s="39" t="s">
        <v>14748</v>
      </c>
      <c r="B5938" s="39" t="s">
        <v>14749</v>
      </c>
      <c r="C5938" s="8">
        <v>3235.0</v>
      </c>
      <c r="D5938" s="8">
        <v>10.0</v>
      </c>
      <c r="E5938" s="8">
        <v>5.0</v>
      </c>
      <c r="F5938" s="8">
        <v>3.0</v>
      </c>
      <c r="G5938" s="8">
        <v>3551.0</v>
      </c>
      <c r="H5938" s="8">
        <v>4274.0</v>
      </c>
      <c r="I5938" s="8">
        <v>4799.0</v>
      </c>
      <c r="J5938" s="8">
        <v>4105.0</v>
      </c>
      <c r="K5938" s="8">
        <v>391.0</v>
      </c>
      <c r="L5938" s="8">
        <v>947.0</v>
      </c>
      <c r="M5938" s="8">
        <v>5195.0</v>
      </c>
      <c r="N5938" s="8">
        <v>1251.0</v>
      </c>
      <c r="O5938" s="8">
        <v>775.0</v>
      </c>
      <c r="P5938" s="8">
        <v>5.0</v>
      </c>
      <c r="Q5938" s="39" t="s">
        <v>114</v>
      </c>
      <c r="R5938" s="39" t="s">
        <v>14746</v>
      </c>
      <c r="S5938" s="39" t="s">
        <v>14747</v>
      </c>
      <c r="T5938" s="39" t="s">
        <v>14686</v>
      </c>
      <c r="U5938" s="39" t="s">
        <v>14687</v>
      </c>
      <c r="V5938" s="39" t="s">
        <v>3493</v>
      </c>
      <c r="W5938" s="39" t="s">
        <v>3494</v>
      </c>
      <c r="X5938" s="39" t="s">
        <v>14702</v>
      </c>
      <c r="Y5938" s="39" t="s">
        <v>14703</v>
      </c>
      <c r="Z5938" s="39" t="s">
        <v>3497</v>
      </c>
      <c r="AA5938" s="39" t="s">
        <v>3498</v>
      </c>
    </row>
    <row r="5939" ht="15.75" hidden="1" customHeight="1">
      <c r="A5939" s="39" t="s">
        <v>14750</v>
      </c>
      <c r="B5939" s="39" t="s">
        <v>14751</v>
      </c>
      <c r="C5939" s="8">
        <v>4222.0</v>
      </c>
      <c r="D5939" s="8">
        <v>13.0</v>
      </c>
      <c r="E5939" s="8">
        <v>7.0</v>
      </c>
      <c r="F5939" s="8">
        <v>4.0</v>
      </c>
      <c r="G5939" s="8">
        <v>4451.0</v>
      </c>
      <c r="H5939" s="8">
        <v>4599.0</v>
      </c>
      <c r="I5939" s="8">
        <v>5181.0</v>
      </c>
      <c r="J5939" s="8">
        <v>4054.0</v>
      </c>
      <c r="K5939" s="8">
        <v>531.0</v>
      </c>
      <c r="L5939" s="8">
        <v>6361.0</v>
      </c>
      <c r="M5939" s="8">
        <v>4947.0</v>
      </c>
      <c r="N5939" s="8">
        <v>745.0</v>
      </c>
      <c r="O5939" s="8">
        <v>458.0</v>
      </c>
      <c r="P5939" s="8">
        <v>5.0</v>
      </c>
      <c r="Q5939" s="39" t="s">
        <v>114</v>
      </c>
      <c r="R5939" s="39" t="s">
        <v>14746</v>
      </c>
      <c r="S5939" s="39" t="s">
        <v>14747</v>
      </c>
      <c r="T5939" s="39" t="s">
        <v>14686</v>
      </c>
      <c r="U5939" s="39" t="s">
        <v>14687</v>
      </c>
      <c r="V5939" s="39" t="s">
        <v>3493</v>
      </c>
      <c r="W5939" s="39" t="s">
        <v>3494</v>
      </c>
      <c r="X5939" s="39" t="s">
        <v>14702</v>
      </c>
      <c r="Y5939" s="39" t="s">
        <v>14703</v>
      </c>
      <c r="Z5939" s="39" t="s">
        <v>3497</v>
      </c>
      <c r="AA5939" s="39" t="s">
        <v>3498</v>
      </c>
    </row>
    <row r="5940" ht="15.75" hidden="1" customHeight="1">
      <c r="A5940" s="39" t="s">
        <v>14752</v>
      </c>
      <c r="B5940" s="39" t="s">
        <v>14753</v>
      </c>
      <c r="C5940" s="8">
        <v>3137.0</v>
      </c>
      <c r="D5940" s="8">
        <v>9.0</v>
      </c>
      <c r="E5940" s="8">
        <v>5.0</v>
      </c>
      <c r="F5940" s="8">
        <v>3.0</v>
      </c>
      <c r="G5940" s="8">
        <v>3889.0</v>
      </c>
      <c r="H5940" s="8">
        <v>2667.0</v>
      </c>
      <c r="I5940" s="8">
        <v>5383.0</v>
      </c>
      <c r="J5940" s="8">
        <v>3014.0</v>
      </c>
      <c r="K5940" s="8">
        <v>788.0</v>
      </c>
      <c r="L5940" s="8">
        <v>2831.0</v>
      </c>
      <c r="M5940" s="8">
        <v>5648.0</v>
      </c>
      <c r="N5940" s="8">
        <v>993.0</v>
      </c>
      <c r="O5940" s="8">
        <v>599.0</v>
      </c>
      <c r="P5940" s="8">
        <v>2.0</v>
      </c>
      <c r="Q5940" s="39" t="s">
        <v>877</v>
      </c>
      <c r="R5940" s="39" t="s">
        <v>14746</v>
      </c>
      <c r="S5940" s="39" t="s">
        <v>14747</v>
      </c>
      <c r="T5940" s="39" t="s">
        <v>14686</v>
      </c>
      <c r="U5940" s="39" t="s">
        <v>14687</v>
      </c>
      <c r="V5940" s="39" t="s">
        <v>3493</v>
      </c>
      <c r="W5940" s="39" t="s">
        <v>3494</v>
      </c>
      <c r="X5940" s="39" t="s">
        <v>14754</v>
      </c>
      <c r="Y5940" s="39" t="s">
        <v>14755</v>
      </c>
      <c r="Z5940" s="39" t="s">
        <v>14756</v>
      </c>
      <c r="AA5940" s="39" t="s">
        <v>14757</v>
      </c>
    </row>
    <row r="5941" ht="15.75" hidden="1" customHeight="1">
      <c r="A5941" s="39" t="s">
        <v>14758</v>
      </c>
      <c r="B5941" s="39" t="s">
        <v>14759</v>
      </c>
      <c r="C5941" s="8">
        <v>5501.0</v>
      </c>
      <c r="D5941" s="8">
        <v>16.0</v>
      </c>
      <c r="E5941" s="8">
        <v>8.0</v>
      </c>
      <c r="F5941" s="8">
        <v>4.0</v>
      </c>
      <c r="G5941" s="8">
        <v>4979.0</v>
      </c>
      <c r="H5941" s="8">
        <v>5464.0</v>
      </c>
      <c r="I5941" s="8">
        <v>5566.0</v>
      </c>
      <c r="J5941" s="8">
        <v>5977.0</v>
      </c>
      <c r="K5941" s="8">
        <v>1435.0</v>
      </c>
      <c r="L5941" s="8">
        <v>6470.0</v>
      </c>
      <c r="M5941" s="8">
        <v>6480.0</v>
      </c>
      <c r="N5941" s="8">
        <v>575.0</v>
      </c>
      <c r="O5941" s="8">
        <v>334.0</v>
      </c>
      <c r="P5941" s="8">
        <v>2.0</v>
      </c>
      <c r="Q5941" s="39" t="s">
        <v>877</v>
      </c>
      <c r="R5941" s="39" t="s">
        <v>14746</v>
      </c>
      <c r="S5941" s="39" t="s">
        <v>14747</v>
      </c>
      <c r="T5941" s="39" t="s">
        <v>14686</v>
      </c>
      <c r="U5941" s="39" t="s">
        <v>14687</v>
      </c>
      <c r="V5941" s="39" t="s">
        <v>3493</v>
      </c>
      <c r="W5941" s="39" t="s">
        <v>3494</v>
      </c>
      <c r="X5941" s="39" t="s">
        <v>14754</v>
      </c>
      <c r="Y5941" s="39" t="s">
        <v>14755</v>
      </c>
      <c r="Z5941" s="39" t="s">
        <v>14756</v>
      </c>
      <c r="AA5941" s="39" t="s">
        <v>14757</v>
      </c>
    </row>
    <row r="5942" ht="15.75" hidden="1" customHeight="1">
      <c r="A5942" s="39" t="s">
        <v>14760</v>
      </c>
      <c r="B5942" s="39" t="s">
        <v>14761</v>
      </c>
      <c r="C5942" s="8">
        <v>1483.0</v>
      </c>
      <c r="D5942" s="8">
        <v>5.0</v>
      </c>
      <c r="E5942" s="8">
        <v>3.0</v>
      </c>
      <c r="F5942" s="8">
        <v>2.0</v>
      </c>
      <c r="G5942" s="8">
        <v>1457.0</v>
      </c>
      <c r="H5942" s="8">
        <v>2153.0</v>
      </c>
      <c r="I5942" s="8">
        <v>1667.0</v>
      </c>
      <c r="J5942" s="8">
        <v>768.0</v>
      </c>
      <c r="K5942" s="8">
        <v>1537.0</v>
      </c>
      <c r="L5942" s="8">
        <v>3881.0</v>
      </c>
      <c r="M5942" s="8">
        <v>3774.0</v>
      </c>
      <c r="N5942" s="8">
        <v>478.0</v>
      </c>
      <c r="O5942" s="8">
        <v>286.0</v>
      </c>
      <c r="P5942" s="8">
        <v>5.0</v>
      </c>
      <c r="Q5942" s="39" t="s">
        <v>114</v>
      </c>
      <c r="R5942" s="39" t="s">
        <v>14762</v>
      </c>
      <c r="S5942" s="39" t="s">
        <v>14763</v>
      </c>
      <c r="T5942" s="39" t="s">
        <v>14686</v>
      </c>
      <c r="U5942" s="39" t="s">
        <v>14687</v>
      </c>
      <c r="V5942" s="39" t="s">
        <v>3493</v>
      </c>
      <c r="W5942" s="39" t="s">
        <v>3494</v>
      </c>
      <c r="X5942" s="39" t="s">
        <v>14702</v>
      </c>
      <c r="Y5942" s="39" t="s">
        <v>14703</v>
      </c>
      <c r="Z5942" s="39" t="s">
        <v>3497</v>
      </c>
      <c r="AA5942" s="39" t="s">
        <v>3498</v>
      </c>
    </row>
    <row r="5943" ht="15.75" hidden="1" customHeight="1">
      <c r="A5943" s="39" t="s">
        <v>14764</v>
      </c>
      <c r="B5943" s="39" t="s">
        <v>14765</v>
      </c>
      <c r="C5943" s="8">
        <v>5237.0</v>
      </c>
      <c r="D5943" s="8">
        <v>16.0</v>
      </c>
      <c r="E5943" s="8">
        <v>8.0</v>
      </c>
      <c r="F5943" s="8">
        <v>4.0</v>
      </c>
      <c r="G5943" s="8">
        <v>5207.0</v>
      </c>
      <c r="H5943" s="8">
        <v>5096.0</v>
      </c>
      <c r="I5943" s="8">
        <v>4364.0</v>
      </c>
      <c r="J5943" s="8">
        <v>3706.0</v>
      </c>
      <c r="K5943" s="8">
        <v>2858.0</v>
      </c>
      <c r="L5943" s="8">
        <v>6838.0</v>
      </c>
      <c r="M5943" s="8">
        <v>6171.0</v>
      </c>
      <c r="N5943" s="8">
        <v>791.0</v>
      </c>
      <c r="O5943" s="8">
        <v>487.0</v>
      </c>
      <c r="P5943" s="8">
        <v>5.0</v>
      </c>
      <c r="Q5943" s="39" t="s">
        <v>114</v>
      </c>
      <c r="R5943" s="39" t="s">
        <v>14762</v>
      </c>
      <c r="S5943" s="39" t="s">
        <v>14763</v>
      </c>
      <c r="T5943" s="39" t="s">
        <v>14686</v>
      </c>
      <c r="U5943" s="39" t="s">
        <v>14687</v>
      </c>
      <c r="V5943" s="39" t="s">
        <v>3493</v>
      </c>
      <c r="W5943" s="39" t="s">
        <v>3494</v>
      </c>
      <c r="X5943" s="39" t="s">
        <v>14702</v>
      </c>
      <c r="Y5943" s="39" t="s">
        <v>14703</v>
      </c>
      <c r="Z5943" s="39" t="s">
        <v>3497</v>
      </c>
      <c r="AA5943" s="39" t="s">
        <v>3498</v>
      </c>
    </row>
    <row r="5944" ht="15.75" hidden="1" customHeight="1">
      <c r="A5944" s="39" t="s">
        <v>14766</v>
      </c>
      <c r="B5944" s="39" t="s">
        <v>14767</v>
      </c>
      <c r="C5944" s="8">
        <v>4191.0</v>
      </c>
      <c r="D5944" s="8">
        <v>13.0</v>
      </c>
      <c r="E5944" s="8">
        <v>7.0</v>
      </c>
      <c r="F5944" s="8">
        <v>4.0</v>
      </c>
      <c r="G5944" s="8">
        <v>4999.0</v>
      </c>
      <c r="H5944" s="8">
        <v>4152.0</v>
      </c>
      <c r="I5944" s="8">
        <v>5126.0</v>
      </c>
      <c r="J5944" s="8">
        <v>3925.0</v>
      </c>
      <c r="K5944" s="8">
        <v>837.0</v>
      </c>
      <c r="L5944" s="8">
        <v>2589.0</v>
      </c>
      <c r="M5944" s="8">
        <v>6563.0</v>
      </c>
      <c r="N5944" s="8">
        <v>959.0</v>
      </c>
      <c r="O5944" s="8">
        <v>605.0</v>
      </c>
      <c r="P5944" s="8">
        <v>5.0</v>
      </c>
      <c r="Q5944" s="39" t="s">
        <v>114</v>
      </c>
      <c r="R5944" s="39" t="s">
        <v>14762</v>
      </c>
      <c r="S5944" s="39" t="s">
        <v>14763</v>
      </c>
      <c r="T5944" s="39" t="s">
        <v>14686</v>
      </c>
      <c r="U5944" s="39" t="s">
        <v>14687</v>
      </c>
      <c r="V5944" s="39" t="s">
        <v>3493</v>
      </c>
      <c r="W5944" s="39" t="s">
        <v>3494</v>
      </c>
      <c r="X5944" s="39" t="s">
        <v>14702</v>
      </c>
      <c r="Y5944" s="39" t="s">
        <v>14703</v>
      </c>
      <c r="Z5944" s="39" t="s">
        <v>3497</v>
      </c>
      <c r="AA5944" s="39" t="s">
        <v>3498</v>
      </c>
    </row>
    <row r="5945" ht="15.75" hidden="1" customHeight="1">
      <c r="A5945" s="39" t="s">
        <v>14768</v>
      </c>
      <c r="B5945" s="39" t="s">
        <v>14769</v>
      </c>
      <c r="C5945" s="8">
        <v>4164.0</v>
      </c>
      <c r="D5945" s="8">
        <v>12.0</v>
      </c>
      <c r="E5945" s="8">
        <v>6.0</v>
      </c>
      <c r="F5945" s="8">
        <v>3.0</v>
      </c>
      <c r="G5945" s="8">
        <v>4975.0</v>
      </c>
      <c r="H5945" s="8">
        <v>4475.0</v>
      </c>
      <c r="I5945" s="8">
        <v>3062.0</v>
      </c>
      <c r="J5945" s="8">
        <v>3357.0</v>
      </c>
      <c r="K5945" s="8">
        <v>1213.0</v>
      </c>
      <c r="L5945" s="8">
        <v>6487.0</v>
      </c>
      <c r="M5945" s="8">
        <v>4135.0</v>
      </c>
      <c r="N5945" s="8">
        <v>594.0</v>
      </c>
      <c r="O5945" s="8">
        <v>386.0</v>
      </c>
      <c r="P5945" s="8">
        <v>5.0</v>
      </c>
      <c r="Q5945" s="39" t="s">
        <v>114</v>
      </c>
      <c r="R5945" s="39" t="s">
        <v>14762</v>
      </c>
      <c r="S5945" s="39" t="s">
        <v>14763</v>
      </c>
      <c r="T5945" s="39" t="s">
        <v>14686</v>
      </c>
      <c r="U5945" s="39" t="s">
        <v>14687</v>
      </c>
      <c r="V5945" s="39" t="s">
        <v>3493</v>
      </c>
      <c r="W5945" s="39" t="s">
        <v>3494</v>
      </c>
      <c r="X5945" s="39" t="s">
        <v>14702</v>
      </c>
      <c r="Y5945" s="39" t="s">
        <v>14703</v>
      </c>
      <c r="Z5945" s="39" t="s">
        <v>3497</v>
      </c>
      <c r="AA5945" s="39" t="s">
        <v>3498</v>
      </c>
    </row>
    <row r="5946" ht="15.75" hidden="1" customHeight="1">
      <c r="A5946" s="39" t="s">
        <v>14770</v>
      </c>
      <c r="B5946" s="39" t="s">
        <v>14771</v>
      </c>
      <c r="C5946" s="8">
        <v>3565.0</v>
      </c>
      <c r="D5946" s="8">
        <v>11.0</v>
      </c>
      <c r="E5946" s="8">
        <v>6.0</v>
      </c>
      <c r="F5946" s="8">
        <v>3.0</v>
      </c>
      <c r="G5946" s="8">
        <v>4062.0</v>
      </c>
      <c r="H5946" s="8">
        <v>4535.0</v>
      </c>
      <c r="I5946" s="8">
        <v>3795.0</v>
      </c>
      <c r="J5946" s="8">
        <v>4469.0</v>
      </c>
      <c r="K5946" s="8">
        <v>443.0</v>
      </c>
      <c r="L5946" s="8">
        <v>2146.0</v>
      </c>
      <c r="M5946" s="8">
        <v>3701.0</v>
      </c>
      <c r="N5946" s="8">
        <v>940.0</v>
      </c>
      <c r="O5946" s="8">
        <v>584.0</v>
      </c>
      <c r="P5946" s="8">
        <v>5.0</v>
      </c>
      <c r="Q5946" s="39" t="s">
        <v>114</v>
      </c>
      <c r="R5946" s="39" t="s">
        <v>14762</v>
      </c>
      <c r="S5946" s="39" t="s">
        <v>14763</v>
      </c>
      <c r="T5946" s="39" t="s">
        <v>14686</v>
      </c>
      <c r="U5946" s="39" t="s">
        <v>14687</v>
      </c>
      <c r="V5946" s="39" t="s">
        <v>3493</v>
      </c>
      <c r="W5946" s="39" t="s">
        <v>3494</v>
      </c>
      <c r="X5946" s="39" t="s">
        <v>14702</v>
      </c>
      <c r="Y5946" s="39" t="s">
        <v>14703</v>
      </c>
      <c r="Z5946" s="39" t="s">
        <v>3497</v>
      </c>
      <c r="AA5946" s="39" t="s">
        <v>3498</v>
      </c>
    </row>
    <row r="5947" ht="15.75" hidden="1" customHeight="1">
      <c r="A5947" s="39" t="s">
        <v>14772</v>
      </c>
      <c r="B5947" s="39" t="s">
        <v>14773</v>
      </c>
      <c r="C5947" s="8">
        <v>5722.0</v>
      </c>
      <c r="D5947" s="8">
        <v>17.0</v>
      </c>
      <c r="E5947" s="8">
        <v>9.0</v>
      </c>
      <c r="F5947" s="8">
        <v>5.0</v>
      </c>
      <c r="G5947" s="8">
        <v>5814.0</v>
      </c>
      <c r="H5947" s="8">
        <v>4934.0</v>
      </c>
      <c r="I5947" s="8">
        <v>6357.0</v>
      </c>
      <c r="J5947" s="8">
        <v>4878.0</v>
      </c>
      <c r="K5947" s="8">
        <v>2445.0</v>
      </c>
      <c r="L5947" s="8">
        <v>4656.0</v>
      </c>
      <c r="M5947" s="8">
        <v>6912.0</v>
      </c>
      <c r="N5947" s="8">
        <v>965.0</v>
      </c>
      <c r="O5947" s="8">
        <v>440.0</v>
      </c>
      <c r="P5947" s="8">
        <v>2.0</v>
      </c>
      <c r="Q5947" s="39" t="s">
        <v>877</v>
      </c>
      <c r="R5947" s="39" t="s">
        <v>14774</v>
      </c>
      <c r="S5947" s="39" t="s">
        <v>14775</v>
      </c>
      <c r="T5947" s="39" t="s">
        <v>14686</v>
      </c>
      <c r="U5947" s="39" t="s">
        <v>14687</v>
      </c>
      <c r="V5947" s="39" t="s">
        <v>3493</v>
      </c>
      <c r="W5947" s="39" t="s">
        <v>3494</v>
      </c>
      <c r="X5947" s="39" t="s">
        <v>14754</v>
      </c>
      <c r="Y5947" s="39" t="s">
        <v>14755</v>
      </c>
      <c r="Z5947" s="39" t="s">
        <v>14756</v>
      </c>
      <c r="AA5947" s="39" t="s">
        <v>14757</v>
      </c>
    </row>
    <row r="5948" ht="15.75" hidden="1" customHeight="1">
      <c r="A5948" s="39" t="s">
        <v>14776</v>
      </c>
      <c r="B5948" s="39" t="s">
        <v>14777</v>
      </c>
      <c r="C5948" s="8">
        <v>4762.0</v>
      </c>
      <c r="D5948" s="8">
        <v>14.0</v>
      </c>
      <c r="E5948" s="8">
        <v>7.0</v>
      </c>
      <c r="F5948" s="8">
        <v>4.0</v>
      </c>
      <c r="G5948" s="8">
        <v>5511.0</v>
      </c>
      <c r="H5948" s="8">
        <v>4926.5</v>
      </c>
      <c r="I5948" s="8">
        <v>5309.0</v>
      </c>
      <c r="J5948" s="8">
        <v>3761.0</v>
      </c>
      <c r="K5948" s="8">
        <v>657.0</v>
      </c>
      <c r="L5948" s="8">
        <v>6746.0</v>
      </c>
      <c r="M5948" s="8">
        <v>6010.0</v>
      </c>
      <c r="N5948" s="8">
        <v>566.0</v>
      </c>
      <c r="O5948" s="8">
        <v>308.0</v>
      </c>
      <c r="P5948" s="8">
        <v>2.0</v>
      </c>
      <c r="Q5948" s="39" t="s">
        <v>877</v>
      </c>
      <c r="R5948" s="39" t="s">
        <v>14774</v>
      </c>
      <c r="S5948" s="39" t="s">
        <v>14775</v>
      </c>
      <c r="T5948" s="39" t="s">
        <v>14686</v>
      </c>
      <c r="U5948" s="39" t="s">
        <v>14687</v>
      </c>
      <c r="V5948" s="39" t="s">
        <v>3493</v>
      </c>
      <c r="W5948" s="39" t="s">
        <v>3494</v>
      </c>
      <c r="X5948" s="39" t="s">
        <v>14754</v>
      </c>
      <c r="Y5948" s="39" t="s">
        <v>14755</v>
      </c>
      <c r="Z5948" s="39" t="s">
        <v>14756</v>
      </c>
      <c r="AA5948" s="39" t="s">
        <v>14757</v>
      </c>
    </row>
    <row r="5949" ht="15.75" hidden="1" customHeight="1">
      <c r="A5949" s="39" t="s">
        <v>14778</v>
      </c>
      <c r="B5949" s="39" t="s">
        <v>14779</v>
      </c>
      <c r="C5949" s="8">
        <v>6360.0</v>
      </c>
      <c r="D5949" s="8">
        <v>19.0</v>
      </c>
      <c r="E5949" s="8">
        <v>10.0</v>
      </c>
      <c r="F5949" s="8">
        <v>5.0</v>
      </c>
      <c r="G5949" s="8">
        <v>6487.0</v>
      </c>
      <c r="H5949" s="8">
        <v>6729.0</v>
      </c>
      <c r="I5949" s="8">
        <v>6611.0</v>
      </c>
      <c r="J5949" s="8">
        <v>5422.0</v>
      </c>
      <c r="K5949" s="8">
        <v>1357.0</v>
      </c>
      <c r="L5949" s="8">
        <v>6425.0</v>
      </c>
      <c r="M5949" s="8">
        <v>6959.0</v>
      </c>
      <c r="N5949" s="8">
        <v>807.0</v>
      </c>
      <c r="O5949" s="8">
        <v>430.0</v>
      </c>
      <c r="P5949" s="8">
        <v>2.0</v>
      </c>
      <c r="Q5949" s="39" t="s">
        <v>877</v>
      </c>
      <c r="R5949" s="39" t="s">
        <v>14774</v>
      </c>
      <c r="S5949" s="39" t="s">
        <v>14775</v>
      </c>
      <c r="T5949" s="39" t="s">
        <v>14686</v>
      </c>
      <c r="U5949" s="39" t="s">
        <v>14687</v>
      </c>
      <c r="V5949" s="39" t="s">
        <v>3493</v>
      </c>
      <c r="W5949" s="39" t="s">
        <v>3494</v>
      </c>
      <c r="X5949" s="39" t="s">
        <v>14754</v>
      </c>
      <c r="Y5949" s="39" t="s">
        <v>14755</v>
      </c>
      <c r="Z5949" s="39" t="s">
        <v>14756</v>
      </c>
      <c r="AA5949" s="39" t="s">
        <v>14757</v>
      </c>
    </row>
    <row r="5950" ht="15.75" hidden="1" customHeight="1">
      <c r="A5950" s="39" t="s">
        <v>14780</v>
      </c>
      <c r="B5950" s="39" t="s">
        <v>14781</v>
      </c>
      <c r="C5950" s="8">
        <v>6277.0</v>
      </c>
      <c r="D5950" s="8">
        <v>18.0</v>
      </c>
      <c r="E5950" s="8">
        <v>9.0</v>
      </c>
      <c r="F5950" s="8">
        <v>5.0</v>
      </c>
      <c r="G5950" s="8">
        <v>6564.0</v>
      </c>
      <c r="H5950" s="8">
        <v>6507.0</v>
      </c>
      <c r="I5950" s="8">
        <v>6630.0</v>
      </c>
      <c r="J5950" s="8">
        <v>5261.0</v>
      </c>
      <c r="K5950" s="8">
        <v>1359.0</v>
      </c>
      <c r="L5950" s="8">
        <v>6175.0</v>
      </c>
      <c r="M5950" s="8">
        <v>6727.0</v>
      </c>
      <c r="N5950" s="8">
        <v>613.0</v>
      </c>
      <c r="O5950" s="8">
        <v>321.0</v>
      </c>
      <c r="P5950" s="8">
        <v>2.0</v>
      </c>
      <c r="Q5950" s="39" t="s">
        <v>877</v>
      </c>
      <c r="R5950" s="39" t="s">
        <v>14774</v>
      </c>
      <c r="S5950" s="39" t="s">
        <v>14775</v>
      </c>
      <c r="T5950" s="39" t="s">
        <v>14686</v>
      </c>
      <c r="U5950" s="39" t="s">
        <v>14687</v>
      </c>
      <c r="V5950" s="39" t="s">
        <v>3493</v>
      </c>
      <c r="W5950" s="39" t="s">
        <v>3494</v>
      </c>
      <c r="X5950" s="39" t="s">
        <v>14754</v>
      </c>
      <c r="Y5950" s="39" t="s">
        <v>14755</v>
      </c>
      <c r="Z5950" s="39" t="s">
        <v>14756</v>
      </c>
      <c r="AA5950" s="39" t="s">
        <v>14757</v>
      </c>
    </row>
    <row r="5951" ht="15.75" hidden="1" customHeight="1">
      <c r="A5951" s="39" t="s">
        <v>14782</v>
      </c>
      <c r="B5951" s="39" t="s">
        <v>14783</v>
      </c>
      <c r="C5951" s="8">
        <v>6463.0</v>
      </c>
      <c r="D5951" s="8">
        <v>19.0</v>
      </c>
      <c r="E5951" s="8">
        <v>10.0</v>
      </c>
      <c r="F5951" s="8">
        <v>5.0</v>
      </c>
      <c r="G5951" s="8">
        <v>6695.0</v>
      </c>
      <c r="H5951" s="8">
        <v>6661.5</v>
      </c>
      <c r="I5951" s="8">
        <v>6709.0</v>
      </c>
      <c r="J5951" s="8">
        <v>6672.0</v>
      </c>
      <c r="K5951" s="8">
        <v>1164.0</v>
      </c>
      <c r="L5951" s="8">
        <v>5602.0</v>
      </c>
      <c r="M5951" s="8">
        <v>6952.5</v>
      </c>
      <c r="N5951" s="8">
        <v>657.0</v>
      </c>
      <c r="O5951" s="8">
        <v>331.0</v>
      </c>
      <c r="P5951" s="8">
        <v>2.0</v>
      </c>
      <c r="Q5951" s="39" t="s">
        <v>877</v>
      </c>
      <c r="R5951" s="39" t="s">
        <v>14774</v>
      </c>
      <c r="S5951" s="39" t="s">
        <v>14775</v>
      </c>
      <c r="T5951" s="39" t="s">
        <v>14686</v>
      </c>
      <c r="U5951" s="39" t="s">
        <v>14687</v>
      </c>
      <c r="V5951" s="39" t="s">
        <v>3493</v>
      </c>
      <c r="W5951" s="39" t="s">
        <v>3494</v>
      </c>
      <c r="X5951" s="39" t="s">
        <v>14754</v>
      </c>
      <c r="Y5951" s="39" t="s">
        <v>14755</v>
      </c>
      <c r="Z5951" s="39" t="s">
        <v>14756</v>
      </c>
      <c r="AA5951" s="39" t="s">
        <v>14757</v>
      </c>
    </row>
    <row r="5952" ht="15.75" hidden="1" customHeight="1">
      <c r="A5952" s="39" t="s">
        <v>14784</v>
      </c>
      <c r="B5952" s="39" t="s">
        <v>14785</v>
      </c>
      <c r="C5952" s="8">
        <v>6620.0</v>
      </c>
      <c r="D5952" s="8">
        <v>19.0</v>
      </c>
      <c r="E5952" s="8">
        <v>10.0</v>
      </c>
      <c r="F5952" s="8">
        <v>5.0</v>
      </c>
      <c r="G5952" s="8">
        <v>6271.0</v>
      </c>
      <c r="H5952" s="8">
        <v>6752.0</v>
      </c>
      <c r="I5952" s="8">
        <v>6820.0</v>
      </c>
      <c r="J5952" s="8">
        <v>5604.0</v>
      </c>
      <c r="K5952" s="8">
        <v>2197.0</v>
      </c>
      <c r="L5952" s="8">
        <v>6640.0</v>
      </c>
      <c r="M5952" s="8">
        <v>6704.0</v>
      </c>
      <c r="N5952" s="8">
        <v>793.0</v>
      </c>
      <c r="O5952" s="8">
        <v>399.0</v>
      </c>
      <c r="P5952" s="8">
        <v>2.0</v>
      </c>
      <c r="Q5952" s="39" t="s">
        <v>877</v>
      </c>
      <c r="R5952" s="39" t="s">
        <v>14774</v>
      </c>
      <c r="S5952" s="39" t="s">
        <v>14775</v>
      </c>
      <c r="T5952" s="39" t="s">
        <v>14686</v>
      </c>
      <c r="U5952" s="39" t="s">
        <v>14687</v>
      </c>
      <c r="V5952" s="39" t="s">
        <v>3493</v>
      </c>
      <c r="W5952" s="39" t="s">
        <v>3494</v>
      </c>
      <c r="X5952" s="39" t="s">
        <v>14754</v>
      </c>
      <c r="Y5952" s="39" t="s">
        <v>14755</v>
      </c>
      <c r="Z5952" s="39" t="s">
        <v>14756</v>
      </c>
      <c r="AA5952" s="39" t="s">
        <v>14757</v>
      </c>
    </row>
    <row r="5953" ht="15.75" hidden="1" customHeight="1">
      <c r="A5953" s="39" t="s">
        <v>14786</v>
      </c>
      <c r="B5953" s="39" t="s">
        <v>14787</v>
      </c>
      <c r="C5953" s="8">
        <v>5928.0</v>
      </c>
      <c r="D5953" s="8">
        <v>17.0</v>
      </c>
      <c r="E5953" s="8">
        <v>9.0</v>
      </c>
      <c r="F5953" s="8">
        <v>5.0</v>
      </c>
      <c r="G5953" s="8">
        <v>6836.0</v>
      </c>
      <c r="H5953" s="8">
        <v>5434.0</v>
      </c>
      <c r="I5953" s="8">
        <v>6140.0</v>
      </c>
      <c r="J5953" s="8">
        <v>6373.0</v>
      </c>
      <c r="K5953" s="8">
        <v>842.0</v>
      </c>
      <c r="L5953" s="8">
        <v>6841.0</v>
      </c>
      <c r="M5953" s="8">
        <v>6770.5</v>
      </c>
      <c r="N5953" s="8">
        <v>799.0</v>
      </c>
      <c r="O5953" s="8">
        <v>369.0</v>
      </c>
      <c r="P5953" s="8">
        <v>2.0</v>
      </c>
      <c r="Q5953" s="39" t="s">
        <v>877</v>
      </c>
      <c r="R5953" s="39" t="s">
        <v>14774</v>
      </c>
      <c r="S5953" s="39" t="s">
        <v>14775</v>
      </c>
      <c r="T5953" s="39" t="s">
        <v>14686</v>
      </c>
      <c r="U5953" s="39" t="s">
        <v>14687</v>
      </c>
      <c r="V5953" s="39" t="s">
        <v>3493</v>
      </c>
      <c r="W5953" s="39" t="s">
        <v>3494</v>
      </c>
      <c r="X5953" s="39" t="s">
        <v>14754</v>
      </c>
      <c r="Y5953" s="39" t="s">
        <v>14755</v>
      </c>
      <c r="Z5953" s="39" t="s">
        <v>14756</v>
      </c>
      <c r="AA5953" s="39" t="s">
        <v>14757</v>
      </c>
    </row>
    <row r="5954" ht="15.75" hidden="1" customHeight="1">
      <c r="A5954" s="39" t="s">
        <v>14788</v>
      </c>
      <c r="B5954" s="39" t="s">
        <v>14789</v>
      </c>
      <c r="C5954" s="8">
        <v>5610.0</v>
      </c>
      <c r="D5954" s="8">
        <v>17.0</v>
      </c>
      <c r="E5954" s="8">
        <v>9.0</v>
      </c>
      <c r="F5954" s="8">
        <v>5.0</v>
      </c>
      <c r="G5954" s="8">
        <v>4626.0</v>
      </c>
      <c r="H5954" s="8">
        <v>4868.0</v>
      </c>
      <c r="I5954" s="8">
        <v>6410.0</v>
      </c>
      <c r="J5954" s="8">
        <v>6315.0</v>
      </c>
      <c r="K5954" s="8">
        <v>3410.0</v>
      </c>
      <c r="L5954" s="8">
        <v>3595.0</v>
      </c>
      <c r="M5954" s="8">
        <v>6044.0</v>
      </c>
      <c r="N5954" s="8">
        <v>806.0</v>
      </c>
      <c r="O5954" s="8">
        <v>422.0</v>
      </c>
      <c r="P5954" s="8">
        <v>2.0</v>
      </c>
      <c r="Q5954" s="39" t="s">
        <v>877</v>
      </c>
      <c r="R5954" s="39" t="s">
        <v>14774</v>
      </c>
      <c r="S5954" s="39" t="s">
        <v>14775</v>
      </c>
      <c r="T5954" s="39" t="s">
        <v>14686</v>
      </c>
      <c r="U5954" s="39" t="s">
        <v>14687</v>
      </c>
      <c r="V5954" s="39" t="s">
        <v>3493</v>
      </c>
      <c r="W5954" s="39" t="s">
        <v>3494</v>
      </c>
      <c r="X5954" s="39" t="s">
        <v>14754</v>
      </c>
      <c r="Y5954" s="39" t="s">
        <v>14755</v>
      </c>
      <c r="Z5954" s="39" t="s">
        <v>14756</v>
      </c>
      <c r="AA5954" s="39" t="s">
        <v>14757</v>
      </c>
    </row>
    <row r="5955" ht="15.75" hidden="1" customHeight="1">
      <c r="A5955" s="39" t="s">
        <v>14790</v>
      </c>
      <c r="B5955" s="39" t="s">
        <v>14791</v>
      </c>
      <c r="C5955" s="8">
        <v>5907.0</v>
      </c>
      <c r="D5955" s="8">
        <v>17.0</v>
      </c>
      <c r="E5955" s="8">
        <v>9.0</v>
      </c>
      <c r="F5955" s="8">
        <v>5.0</v>
      </c>
      <c r="G5955" s="8">
        <v>5205.0</v>
      </c>
      <c r="H5955" s="8">
        <v>6474.0</v>
      </c>
      <c r="I5955" s="8">
        <v>4523.0</v>
      </c>
      <c r="J5955" s="8">
        <v>5136.0</v>
      </c>
      <c r="K5955" s="8">
        <v>3942.0</v>
      </c>
      <c r="L5955" s="8">
        <v>3398.0</v>
      </c>
      <c r="M5955" s="8">
        <v>6368.0</v>
      </c>
      <c r="N5955" s="8">
        <v>703.0</v>
      </c>
      <c r="O5955" s="8">
        <v>447.0</v>
      </c>
      <c r="P5955" s="8">
        <v>2.0</v>
      </c>
      <c r="Q5955" s="39" t="s">
        <v>877</v>
      </c>
      <c r="R5955" s="39" t="s">
        <v>14792</v>
      </c>
      <c r="S5955" s="39" t="s">
        <v>14793</v>
      </c>
      <c r="T5955" s="39" t="s">
        <v>14686</v>
      </c>
      <c r="U5955" s="39" t="s">
        <v>14687</v>
      </c>
      <c r="V5955" s="39" t="s">
        <v>3493</v>
      </c>
      <c r="W5955" s="39" t="s">
        <v>3494</v>
      </c>
      <c r="X5955" s="39" t="s">
        <v>14794</v>
      </c>
      <c r="Y5955" s="39" t="s">
        <v>14795</v>
      </c>
      <c r="Z5955" s="39" t="s">
        <v>14756</v>
      </c>
      <c r="AA5955" s="39" t="s">
        <v>14757</v>
      </c>
    </row>
    <row r="5956" ht="15.75" hidden="1" customHeight="1">
      <c r="A5956" s="39" t="s">
        <v>14796</v>
      </c>
      <c r="B5956" s="39" t="s">
        <v>14797</v>
      </c>
      <c r="C5956" s="8">
        <v>6444.0</v>
      </c>
      <c r="D5956" s="8">
        <v>19.0</v>
      </c>
      <c r="E5956" s="8">
        <v>10.0</v>
      </c>
      <c r="F5956" s="8">
        <v>5.0</v>
      </c>
      <c r="G5956" s="8">
        <v>6007.0</v>
      </c>
      <c r="H5956" s="8">
        <v>6195.0</v>
      </c>
      <c r="I5956" s="8">
        <v>5679.0</v>
      </c>
      <c r="J5956" s="8">
        <v>5940.0</v>
      </c>
      <c r="K5956" s="8">
        <v>2912.0</v>
      </c>
      <c r="L5956" s="8">
        <v>6394.0</v>
      </c>
      <c r="M5956" s="8">
        <v>6783.0</v>
      </c>
      <c r="N5956" s="8">
        <v>517.0</v>
      </c>
      <c r="O5956" s="8">
        <v>265.0</v>
      </c>
      <c r="P5956" s="8">
        <v>2.0</v>
      </c>
      <c r="Q5956" s="39" t="s">
        <v>877</v>
      </c>
      <c r="R5956" s="39" t="s">
        <v>14792</v>
      </c>
      <c r="S5956" s="39" t="s">
        <v>14793</v>
      </c>
      <c r="T5956" s="39" t="s">
        <v>14686</v>
      </c>
      <c r="U5956" s="39" t="s">
        <v>14687</v>
      </c>
      <c r="V5956" s="39" t="s">
        <v>3493</v>
      </c>
      <c r="W5956" s="39" t="s">
        <v>3494</v>
      </c>
      <c r="X5956" s="39" t="s">
        <v>14794</v>
      </c>
      <c r="Y5956" s="39" t="s">
        <v>14795</v>
      </c>
      <c r="Z5956" s="39" t="s">
        <v>14756</v>
      </c>
      <c r="AA5956" s="39" t="s">
        <v>14757</v>
      </c>
    </row>
    <row r="5957" ht="15.75" hidden="1" customHeight="1">
      <c r="A5957" s="39" t="s">
        <v>14798</v>
      </c>
      <c r="B5957" s="39" t="s">
        <v>14799</v>
      </c>
      <c r="C5957" s="8">
        <v>2763.0</v>
      </c>
      <c r="D5957" s="8">
        <v>8.0</v>
      </c>
      <c r="E5957" s="8">
        <v>4.0</v>
      </c>
      <c r="F5957" s="8">
        <v>2.0</v>
      </c>
      <c r="G5957" s="8">
        <v>2379.5</v>
      </c>
      <c r="H5957" s="8">
        <v>3006.5</v>
      </c>
      <c r="I5957" s="8">
        <v>2177.0</v>
      </c>
      <c r="J5957" s="8">
        <v>2396.0</v>
      </c>
      <c r="K5957" s="8">
        <v>3511.0</v>
      </c>
      <c r="L5957" s="8">
        <v>6036.0</v>
      </c>
      <c r="M5957" s="8">
        <v>3796.0</v>
      </c>
      <c r="N5957" s="8">
        <v>532.0</v>
      </c>
      <c r="O5957" s="8">
        <v>337.0</v>
      </c>
      <c r="P5957" s="8">
        <v>2.0</v>
      </c>
      <c r="Q5957" s="39" t="s">
        <v>877</v>
      </c>
      <c r="R5957" s="39" t="s">
        <v>14792</v>
      </c>
      <c r="S5957" s="39" t="s">
        <v>14793</v>
      </c>
      <c r="T5957" s="39" t="s">
        <v>14686</v>
      </c>
      <c r="U5957" s="39" t="s">
        <v>14687</v>
      </c>
      <c r="V5957" s="39" t="s">
        <v>3493</v>
      </c>
      <c r="W5957" s="39" t="s">
        <v>3494</v>
      </c>
      <c r="X5957" s="39" t="s">
        <v>14794</v>
      </c>
      <c r="Y5957" s="39" t="s">
        <v>14795</v>
      </c>
      <c r="Z5957" s="39" t="s">
        <v>14756</v>
      </c>
      <c r="AA5957" s="39" t="s">
        <v>14757</v>
      </c>
    </row>
    <row r="5958" ht="15.75" hidden="1" customHeight="1">
      <c r="A5958" s="39" t="s">
        <v>14800</v>
      </c>
      <c r="B5958" s="39" t="s">
        <v>14801</v>
      </c>
      <c r="C5958" s="8">
        <v>1565.0</v>
      </c>
      <c r="D5958" s="8">
        <v>5.0</v>
      </c>
      <c r="E5958" s="8">
        <v>3.0</v>
      </c>
      <c r="F5958" s="8">
        <v>2.0</v>
      </c>
      <c r="G5958" s="8">
        <v>1385.5</v>
      </c>
      <c r="H5958" s="8">
        <v>1086.0</v>
      </c>
      <c r="I5958" s="8">
        <v>2933.0</v>
      </c>
      <c r="J5958" s="8">
        <v>1394.0</v>
      </c>
      <c r="K5958" s="8">
        <v>3635.0</v>
      </c>
      <c r="L5958" s="8">
        <v>5012.0</v>
      </c>
      <c r="M5958" s="8">
        <v>2694.0</v>
      </c>
      <c r="N5958" s="8">
        <v>670.0</v>
      </c>
      <c r="O5958" s="8">
        <v>441.0</v>
      </c>
      <c r="P5958" s="8">
        <v>2.0</v>
      </c>
      <c r="Q5958" s="39" t="s">
        <v>877</v>
      </c>
      <c r="R5958" s="39" t="s">
        <v>14792</v>
      </c>
      <c r="S5958" s="39" t="s">
        <v>14793</v>
      </c>
      <c r="T5958" s="39" t="s">
        <v>14686</v>
      </c>
      <c r="U5958" s="39" t="s">
        <v>14687</v>
      </c>
      <c r="V5958" s="39" t="s">
        <v>3493</v>
      </c>
      <c r="W5958" s="39" t="s">
        <v>3494</v>
      </c>
      <c r="X5958" s="39" t="s">
        <v>14794</v>
      </c>
      <c r="Y5958" s="39" t="s">
        <v>14795</v>
      </c>
      <c r="Z5958" s="39" t="s">
        <v>14756</v>
      </c>
      <c r="AA5958" s="39" t="s">
        <v>14757</v>
      </c>
    </row>
    <row r="5959" ht="15.75" hidden="1" customHeight="1">
      <c r="A5959" s="39" t="s">
        <v>14802</v>
      </c>
      <c r="B5959" s="39" t="s">
        <v>14803</v>
      </c>
      <c r="C5959" s="8">
        <v>1085.0</v>
      </c>
      <c r="D5959" s="8">
        <v>4.0</v>
      </c>
      <c r="E5959" s="8">
        <v>2.0</v>
      </c>
      <c r="F5959" s="8">
        <v>1.0</v>
      </c>
      <c r="G5959" s="8">
        <v>1485.0</v>
      </c>
      <c r="H5959" s="8">
        <v>715.0</v>
      </c>
      <c r="I5959" s="8">
        <v>1718.0</v>
      </c>
      <c r="J5959" s="8">
        <v>679.0</v>
      </c>
      <c r="K5959" s="8">
        <v>3773.0</v>
      </c>
      <c r="L5959" s="8">
        <v>1924.0</v>
      </c>
      <c r="M5959" s="8">
        <v>2498.0</v>
      </c>
      <c r="N5959" s="8">
        <v>538.0</v>
      </c>
      <c r="O5959" s="8">
        <v>360.0</v>
      </c>
      <c r="P5959" s="8">
        <v>2.0</v>
      </c>
      <c r="Q5959" s="39" t="s">
        <v>877</v>
      </c>
      <c r="R5959" s="39" t="s">
        <v>14792</v>
      </c>
      <c r="S5959" s="39" t="s">
        <v>14793</v>
      </c>
      <c r="T5959" s="39" t="s">
        <v>14686</v>
      </c>
      <c r="U5959" s="39" t="s">
        <v>14687</v>
      </c>
      <c r="V5959" s="39" t="s">
        <v>3493</v>
      </c>
      <c r="W5959" s="39" t="s">
        <v>3494</v>
      </c>
      <c r="X5959" s="39" t="s">
        <v>14794</v>
      </c>
      <c r="Y5959" s="39" t="s">
        <v>14795</v>
      </c>
      <c r="Z5959" s="39" t="s">
        <v>14756</v>
      </c>
      <c r="AA5959" s="39" t="s">
        <v>14757</v>
      </c>
    </row>
    <row r="5960" ht="15.75" hidden="1" customHeight="1">
      <c r="A5960" s="39" t="s">
        <v>14804</v>
      </c>
      <c r="B5960" s="39" t="s">
        <v>14805</v>
      </c>
      <c r="C5960" s="8">
        <v>769.0</v>
      </c>
      <c r="D5960" s="8">
        <v>3.0</v>
      </c>
      <c r="E5960" s="8">
        <v>2.0</v>
      </c>
      <c r="F5960" s="8">
        <v>1.0</v>
      </c>
      <c r="G5960" s="8">
        <v>549.0</v>
      </c>
      <c r="H5960" s="8">
        <v>1045.0</v>
      </c>
      <c r="I5960" s="8">
        <v>977.0</v>
      </c>
      <c r="J5960" s="8">
        <v>985.0</v>
      </c>
      <c r="K5960" s="8">
        <v>1242.0</v>
      </c>
      <c r="L5960" s="8">
        <v>2904.0</v>
      </c>
      <c r="M5960" s="8">
        <v>2920.0</v>
      </c>
      <c r="N5960" s="8">
        <v>594.0</v>
      </c>
      <c r="O5960" s="8">
        <v>365.0</v>
      </c>
      <c r="P5960" s="8">
        <v>2.0</v>
      </c>
      <c r="Q5960" s="39" t="s">
        <v>877</v>
      </c>
      <c r="R5960" s="39" t="s">
        <v>14792</v>
      </c>
      <c r="S5960" s="39" t="s">
        <v>14793</v>
      </c>
      <c r="T5960" s="39" t="s">
        <v>14686</v>
      </c>
      <c r="U5960" s="39" t="s">
        <v>14687</v>
      </c>
      <c r="V5960" s="39" t="s">
        <v>3493</v>
      </c>
      <c r="W5960" s="39" t="s">
        <v>3494</v>
      </c>
      <c r="X5960" s="39" t="s">
        <v>14794</v>
      </c>
      <c r="Y5960" s="39" t="s">
        <v>14795</v>
      </c>
      <c r="Z5960" s="39" t="s">
        <v>14756</v>
      </c>
      <c r="AA5960" s="39" t="s">
        <v>14757</v>
      </c>
    </row>
    <row r="5961" ht="15.75" hidden="1" customHeight="1">
      <c r="A5961" s="39" t="s">
        <v>14806</v>
      </c>
      <c r="B5961" s="39" t="s">
        <v>14807</v>
      </c>
      <c r="C5961" s="8">
        <v>2819.0</v>
      </c>
      <c r="D5961" s="8">
        <v>9.0</v>
      </c>
      <c r="E5961" s="8">
        <v>5.0</v>
      </c>
      <c r="F5961" s="8">
        <v>3.0</v>
      </c>
      <c r="G5961" s="8">
        <v>2950.0</v>
      </c>
      <c r="H5961" s="8">
        <v>3370.0</v>
      </c>
      <c r="I5961" s="8">
        <v>2246.0</v>
      </c>
      <c r="J5961" s="8">
        <v>1835.0</v>
      </c>
      <c r="K5961" s="8">
        <v>1964.0</v>
      </c>
      <c r="L5961" s="8">
        <v>6782.0</v>
      </c>
      <c r="M5961" s="8">
        <v>4115.0</v>
      </c>
      <c r="N5961" s="8">
        <v>636.0</v>
      </c>
      <c r="O5961" s="8">
        <v>369.0</v>
      </c>
      <c r="P5961" s="8">
        <v>2.0</v>
      </c>
      <c r="Q5961" s="39" t="s">
        <v>877</v>
      </c>
      <c r="R5961" s="39" t="s">
        <v>14792</v>
      </c>
      <c r="S5961" s="39" t="s">
        <v>14793</v>
      </c>
      <c r="T5961" s="39" t="s">
        <v>14686</v>
      </c>
      <c r="U5961" s="39" t="s">
        <v>14687</v>
      </c>
      <c r="V5961" s="39" t="s">
        <v>3493</v>
      </c>
      <c r="W5961" s="39" t="s">
        <v>3494</v>
      </c>
      <c r="X5961" s="39" t="s">
        <v>14794</v>
      </c>
      <c r="Y5961" s="39" t="s">
        <v>14795</v>
      </c>
      <c r="Z5961" s="39" t="s">
        <v>14756</v>
      </c>
      <c r="AA5961" s="39" t="s">
        <v>14757</v>
      </c>
    </row>
    <row r="5962" ht="15.75" hidden="1" customHeight="1">
      <c r="A5962" s="39" t="s">
        <v>14808</v>
      </c>
      <c r="B5962" s="39" t="s">
        <v>14809</v>
      </c>
      <c r="C5962" s="8">
        <v>4425.0</v>
      </c>
      <c r="D5962" s="8">
        <v>13.0</v>
      </c>
      <c r="E5962" s="8">
        <v>7.0</v>
      </c>
      <c r="F5962" s="8">
        <v>4.0</v>
      </c>
      <c r="G5962" s="8">
        <v>4412.0</v>
      </c>
      <c r="H5962" s="8">
        <v>4060.0</v>
      </c>
      <c r="I5962" s="8">
        <v>3263.0</v>
      </c>
      <c r="J5962" s="8">
        <v>3085.0</v>
      </c>
      <c r="K5962" s="8">
        <v>5292.0</v>
      </c>
      <c r="L5962" s="8">
        <v>4088.0</v>
      </c>
      <c r="M5962" s="8">
        <v>4913.0</v>
      </c>
      <c r="N5962" s="8">
        <v>775.0</v>
      </c>
      <c r="O5962" s="8">
        <v>474.0</v>
      </c>
      <c r="P5962" s="8">
        <v>2.0</v>
      </c>
      <c r="Q5962" s="39" t="s">
        <v>877</v>
      </c>
      <c r="R5962" s="39" t="s">
        <v>14810</v>
      </c>
      <c r="S5962" s="39" t="s">
        <v>14811</v>
      </c>
      <c r="T5962" s="39" t="s">
        <v>14686</v>
      </c>
      <c r="U5962" s="39" t="s">
        <v>14687</v>
      </c>
      <c r="V5962" s="39" t="s">
        <v>3493</v>
      </c>
      <c r="W5962" s="39" t="s">
        <v>3494</v>
      </c>
      <c r="X5962" s="39" t="s">
        <v>14794</v>
      </c>
      <c r="Y5962" s="39" t="s">
        <v>14795</v>
      </c>
      <c r="Z5962" s="39" t="s">
        <v>14756</v>
      </c>
      <c r="AA5962" s="39" t="s">
        <v>14757</v>
      </c>
    </row>
    <row r="5963" ht="15.75" hidden="1" customHeight="1">
      <c r="A5963" s="39" t="s">
        <v>14812</v>
      </c>
      <c r="B5963" s="39" t="s">
        <v>14813</v>
      </c>
      <c r="C5963" s="8">
        <v>3751.0</v>
      </c>
      <c r="D5963" s="8">
        <v>11.0</v>
      </c>
      <c r="E5963" s="8">
        <v>6.0</v>
      </c>
      <c r="F5963" s="8">
        <v>3.0</v>
      </c>
      <c r="G5963" s="8">
        <v>3140.0</v>
      </c>
      <c r="H5963" s="8">
        <v>3863.0</v>
      </c>
      <c r="I5963" s="8">
        <v>3479.0</v>
      </c>
      <c r="J5963" s="8">
        <v>2824.0</v>
      </c>
      <c r="K5963" s="8">
        <v>3994.0</v>
      </c>
      <c r="L5963" s="8">
        <v>4940.0</v>
      </c>
      <c r="M5963" s="8">
        <v>4384.0</v>
      </c>
      <c r="N5963" s="8">
        <v>642.0</v>
      </c>
      <c r="O5963" s="8">
        <v>412.0</v>
      </c>
      <c r="P5963" s="8">
        <v>2.0</v>
      </c>
      <c r="Q5963" s="39" t="s">
        <v>877</v>
      </c>
      <c r="R5963" s="39" t="s">
        <v>14810</v>
      </c>
      <c r="S5963" s="39" t="s">
        <v>14811</v>
      </c>
      <c r="T5963" s="39" t="s">
        <v>14686</v>
      </c>
      <c r="U5963" s="39" t="s">
        <v>14687</v>
      </c>
      <c r="V5963" s="39" t="s">
        <v>3493</v>
      </c>
      <c r="W5963" s="39" t="s">
        <v>3494</v>
      </c>
      <c r="X5963" s="39" t="s">
        <v>14794</v>
      </c>
      <c r="Y5963" s="39" t="s">
        <v>14795</v>
      </c>
      <c r="Z5963" s="39" t="s">
        <v>14756</v>
      </c>
      <c r="AA5963" s="39" t="s">
        <v>14757</v>
      </c>
    </row>
    <row r="5964" ht="15.75" hidden="1" customHeight="1">
      <c r="A5964" s="39" t="s">
        <v>14814</v>
      </c>
      <c r="B5964" s="39" t="s">
        <v>14815</v>
      </c>
      <c r="C5964" s="8">
        <v>4031.0</v>
      </c>
      <c r="D5964" s="8">
        <v>12.0</v>
      </c>
      <c r="E5964" s="8">
        <v>6.0</v>
      </c>
      <c r="F5964" s="8">
        <v>3.0</v>
      </c>
      <c r="G5964" s="8">
        <v>3052.0</v>
      </c>
      <c r="H5964" s="8">
        <v>4197.0</v>
      </c>
      <c r="I5964" s="8">
        <v>4023.0</v>
      </c>
      <c r="J5964" s="8">
        <v>3146.0</v>
      </c>
      <c r="K5964" s="8">
        <v>4164.0</v>
      </c>
      <c r="L5964" s="8">
        <v>4773.0</v>
      </c>
      <c r="M5964" s="8">
        <v>5339.0</v>
      </c>
      <c r="N5964" s="8">
        <v>761.0</v>
      </c>
      <c r="O5964" s="8">
        <v>470.0</v>
      </c>
      <c r="P5964" s="8">
        <v>2.0</v>
      </c>
      <c r="Q5964" s="39" t="s">
        <v>877</v>
      </c>
      <c r="R5964" s="39" t="s">
        <v>14810</v>
      </c>
      <c r="S5964" s="39" t="s">
        <v>14811</v>
      </c>
      <c r="T5964" s="39" t="s">
        <v>14686</v>
      </c>
      <c r="U5964" s="39" t="s">
        <v>14687</v>
      </c>
      <c r="V5964" s="39" t="s">
        <v>3493</v>
      </c>
      <c r="W5964" s="39" t="s">
        <v>3494</v>
      </c>
      <c r="X5964" s="39" t="s">
        <v>14794</v>
      </c>
      <c r="Y5964" s="39" t="s">
        <v>14795</v>
      </c>
      <c r="Z5964" s="39" t="s">
        <v>14756</v>
      </c>
      <c r="AA5964" s="39" t="s">
        <v>14757</v>
      </c>
    </row>
    <row r="5965" ht="15.75" hidden="1" customHeight="1">
      <c r="A5965" s="39" t="s">
        <v>14816</v>
      </c>
      <c r="B5965" s="39" t="s">
        <v>14817</v>
      </c>
      <c r="C5965" s="8">
        <v>6844.0</v>
      </c>
      <c r="D5965" s="8">
        <v>20.0</v>
      </c>
      <c r="E5965" s="8">
        <v>10.0</v>
      </c>
      <c r="F5965" s="8">
        <v>5.0</v>
      </c>
      <c r="G5965" s="8">
        <v>6410.0</v>
      </c>
      <c r="H5965" s="8">
        <v>6346.0</v>
      </c>
      <c r="I5965" s="8">
        <v>6667.0</v>
      </c>
      <c r="J5965" s="8">
        <v>5163.0</v>
      </c>
      <c r="K5965" s="8">
        <v>5188.0</v>
      </c>
      <c r="L5965" s="8">
        <v>6826.0</v>
      </c>
      <c r="M5965" s="8">
        <v>6547.0</v>
      </c>
      <c r="N5965" s="8">
        <v>748.0</v>
      </c>
      <c r="O5965" s="8">
        <v>412.0</v>
      </c>
      <c r="P5965" s="8">
        <v>2.0</v>
      </c>
      <c r="Q5965" s="39" t="s">
        <v>877</v>
      </c>
      <c r="R5965" s="39" t="s">
        <v>14810</v>
      </c>
      <c r="S5965" s="39" t="s">
        <v>14811</v>
      </c>
      <c r="T5965" s="39" t="s">
        <v>14686</v>
      </c>
      <c r="U5965" s="39" t="s">
        <v>14687</v>
      </c>
      <c r="V5965" s="39" t="s">
        <v>3493</v>
      </c>
      <c r="W5965" s="39" t="s">
        <v>3494</v>
      </c>
      <c r="X5965" s="39" t="s">
        <v>14754</v>
      </c>
      <c r="Y5965" s="39" t="s">
        <v>14755</v>
      </c>
      <c r="Z5965" s="39" t="s">
        <v>14756</v>
      </c>
      <c r="AA5965" s="39" t="s">
        <v>14757</v>
      </c>
    </row>
    <row r="5966" ht="15.75" hidden="1" customHeight="1">
      <c r="A5966" s="39" t="s">
        <v>14818</v>
      </c>
      <c r="B5966" s="39" t="s">
        <v>14819</v>
      </c>
      <c r="C5966" s="8">
        <v>2075.0</v>
      </c>
      <c r="D5966" s="8">
        <v>6.0</v>
      </c>
      <c r="E5966" s="8">
        <v>3.0</v>
      </c>
      <c r="F5966" s="8">
        <v>2.0</v>
      </c>
      <c r="G5966" s="8">
        <v>2119.0</v>
      </c>
      <c r="H5966" s="8">
        <v>1557.0</v>
      </c>
      <c r="I5966" s="8">
        <v>2759.0</v>
      </c>
      <c r="J5966" s="8">
        <v>1458.0</v>
      </c>
      <c r="K5966" s="8">
        <v>4441.0</v>
      </c>
      <c r="L5966" s="8">
        <v>3631.0</v>
      </c>
      <c r="M5966" s="8">
        <v>4548.0</v>
      </c>
      <c r="N5966" s="8">
        <v>925.0</v>
      </c>
      <c r="O5966" s="8">
        <v>581.0</v>
      </c>
      <c r="P5966" s="8">
        <v>2.0</v>
      </c>
      <c r="Q5966" s="39" t="s">
        <v>877</v>
      </c>
      <c r="R5966" s="39" t="s">
        <v>14810</v>
      </c>
      <c r="S5966" s="39" t="s">
        <v>14811</v>
      </c>
      <c r="T5966" s="39" t="s">
        <v>14686</v>
      </c>
      <c r="U5966" s="39" t="s">
        <v>14687</v>
      </c>
      <c r="V5966" s="39" t="s">
        <v>3493</v>
      </c>
      <c r="W5966" s="39" t="s">
        <v>3494</v>
      </c>
      <c r="X5966" s="39" t="s">
        <v>14794</v>
      </c>
      <c r="Y5966" s="39" t="s">
        <v>14795</v>
      </c>
      <c r="Z5966" s="39" t="s">
        <v>14756</v>
      </c>
      <c r="AA5966" s="39" t="s">
        <v>14757</v>
      </c>
    </row>
    <row r="5967" ht="15.75" hidden="1" customHeight="1">
      <c r="A5967" s="39" t="s">
        <v>14820</v>
      </c>
      <c r="B5967" s="39" t="s">
        <v>14821</v>
      </c>
      <c r="C5967" s="8">
        <v>6627.0</v>
      </c>
      <c r="D5967" s="8">
        <v>19.0</v>
      </c>
      <c r="E5967" s="8">
        <v>10.0</v>
      </c>
      <c r="F5967" s="8">
        <v>5.0</v>
      </c>
      <c r="G5967" s="8">
        <v>5752.0</v>
      </c>
      <c r="H5967" s="8">
        <v>6690.0</v>
      </c>
      <c r="I5967" s="8">
        <v>5919.0</v>
      </c>
      <c r="J5967" s="8">
        <v>5179.0</v>
      </c>
      <c r="K5967" s="8">
        <v>4411.0</v>
      </c>
      <c r="L5967" s="8">
        <v>6218.0</v>
      </c>
      <c r="M5967" s="8">
        <v>6621.0</v>
      </c>
      <c r="N5967" s="8">
        <v>847.0</v>
      </c>
      <c r="O5967" s="8">
        <v>434.0</v>
      </c>
      <c r="P5967" s="8">
        <v>2.0</v>
      </c>
      <c r="Q5967" s="39" t="s">
        <v>877</v>
      </c>
      <c r="R5967" s="39" t="s">
        <v>14810</v>
      </c>
      <c r="S5967" s="39" t="s">
        <v>14811</v>
      </c>
      <c r="T5967" s="39" t="s">
        <v>14686</v>
      </c>
      <c r="U5967" s="39" t="s">
        <v>14687</v>
      </c>
      <c r="V5967" s="39" t="s">
        <v>3493</v>
      </c>
      <c r="W5967" s="39" t="s">
        <v>3494</v>
      </c>
      <c r="X5967" s="39" t="s">
        <v>14754</v>
      </c>
      <c r="Y5967" s="39" t="s">
        <v>14755</v>
      </c>
      <c r="Z5967" s="39" t="s">
        <v>14756</v>
      </c>
      <c r="AA5967" s="39" t="s">
        <v>14757</v>
      </c>
    </row>
    <row r="5968" ht="15.75" hidden="1" customHeight="1">
      <c r="A5968" s="39" t="s">
        <v>14822</v>
      </c>
      <c r="B5968" s="39" t="s">
        <v>14823</v>
      </c>
      <c r="C5968" s="8">
        <v>6395.0</v>
      </c>
      <c r="D5968" s="8">
        <v>19.0</v>
      </c>
      <c r="E5968" s="8">
        <v>10.0</v>
      </c>
      <c r="F5968" s="8">
        <v>5.0</v>
      </c>
      <c r="G5968" s="8">
        <v>6786.5</v>
      </c>
      <c r="H5968" s="8">
        <v>5639.0</v>
      </c>
      <c r="I5968" s="8">
        <v>6046.0</v>
      </c>
      <c r="J5968" s="8">
        <v>6150.0</v>
      </c>
      <c r="K5968" s="8">
        <v>2119.0</v>
      </c>
      <c r="L5968" s="8">
        <v>6311.0</v>
      </c>
      <c r="M5968" s="8">
        <v>6613.0</v>
      </c>
      <c r="N5968" s="8">
        <v>698.0</v>
      </c>
      <c r="O5968" s="8">
        <v>333.0</v>
      </c>
      <c r="P5968" s="8">
        <v>2.0</v>
      </c>
      <c r="Q5968" s="39" t="s">
        <v>877</v>
      </c>
      <c r="R5968" s="39" t="s">
        <v>14810</v>
      </c>
      <c r="S5968" s="39" t="s">
        <v>14811</v>
      </c>
      <c r="T5968" s="39" t="s">
        <v>14686</v>
      </c>
      <c r="U5968" s="39" t="s">
        <v>14687</v>
      </c>
      <c r="V5968" s="39" t="s">
        <v>3493</v>
      </c>
      <c r="W5968" s="39" t="s">
        <v>3494</v>
      </c>
      <c r="X5968" s="39" t="s">
        <v>14754</v>
      </c>
      <c r="Y5968" s="39" t="s">
        <v>14755</v>
      </c>
      <c r="Z5968" s="39" t="s">
        <v>14756</v>
      </c>
      <c r="AA5968" s="39" t="s">
        <v>14757</v>
      </c>
    </row>
    <row r="5969" ht="15.75" hidden="1" customHeight="1">
      <c r="A5969" s="39" t="s">
        <v>14824</v>
      </c>
      <c r="B5969" s="39" t="s">
        <v>14825</v>
      </c>
      <c r="C5969" s="8">
        <v>5493.0</v>
      </c>
      <c r="D5969" s="8">
        <v>16.0</v>
      </c>
      <c r="E5969" s="8">
        <v>8.0</v>
      </c>
      <c r="F5969" s="8">
        <v>4.0</v>
      </c>
      <c r="G5969" s="8">
        <v>6102.0</v>
      </c>
      <c r="H5969" s="8">
        <v>4464.0</v>
      </c>
      <c r="I5969" s="8">
        <v>5662.0</v>
      </c>
      <c r="J5969" s="8">
        <v>5209.0</v>
      </c>
      <c r="K5969" s="8">
        <v>1787.0</v>
      </c>
      <c r="L5969" s="8">
        <v>6390.0</v>
      </c>
      <c r="M5969" s="8">
        <v>5564.0</v>
      </c>
      <c r="N5969" s="8">
        <v>513.0</v>
      </c>
      <c r="O5969" s="8">
        <v>302.0</v>
      </c>
      <c r="P5969" s="8">
        <v>2.0</v>
      </c>
      <c r="Q5969" s="39" t="s">
        <v>877</v>
      </c>
      <c r="R5969" s="39" t="s">
        <v>14826</v>
      </c>
      <c r="S5969" s="39" t="s">
        <v>14827</v>
      </c>
      <c r="T5969" s="39" t="s">
        <v>14686</v>
      </c>
      <c r="U5969" s="39" t="s">
        <v>14687</v>
      </c>
      <c r="V5969" s="39" t="s">
        <v>3493</v>
      </c>
      <c r="W5969" s="39" t="s">
        <v>3494</v>
      </c>
      <c r="X5969" s="39" t="s">
        <v>14794</v>
      </c>
      <c r="Y5969" s="39" t="s">
        <v>14795</v>
      </c>
      <c r="Z5969" s="39" t="s">
        <v>14756</v>
      </c>
      <c r="AA5969" s="39" t="s">
        <v>14757</v>
      </c>
    </row>
    <row r="5970" ht="15.75" hidden="1" customHeight="1">
      <c r="A5970" s="39" t="s">
        <v>14828</v>
      </c>
      <c r="B5970" s="39" t="s">
        <v>14829</v>
      </c>
      <c r="C5970" s="8">
        <v>2866.0</v>
      </c>
      <c r="D5970" s="8">
        <v>9.0</v>
      </c>
      <c r="E5970" s="8">
        <v>5.0</v>
      </c>
      <c r="F5970" s="8">
        <v>3.0</v>
      </c>
      <c r="G5970" s="8">
        <v>2327.0</v>
      </c>
      <c r="H5970" s="8">
        <v>2747.5</v>
      </c>
      <c r="I5970" s="8">
        <v>2983.0</v>
      </c>
      <c r="J5970" s="8">
        <v>1992.0</v>
      </c>
      <c r="K5970" s="8">
        <v>6152.0</v>
      </c>
      <c r="L5970" s="8">
        <v>4314.0</v>
      </c>
      <c r="M5970" s="8">
        <v>5113.0</v>
      </c>
      <c r="N5970" s="8">
        <v>709.0</v>
      </c>
      <c r="O5970" s="8">
        <v>396.0</v>
      </c>
      <c r="P5970" s="8">
        <v>2.0</v>
      </c>
      <c r="Q5970" s="39" t="s">
        <v>877</v>
      </c>
      <c r="R5970" s="39" t="s">
        <v>14826</v>
      </c>
      <c r="S5970" s="39" t="s">
        <v>14827</v>
      </c>
      <c r="T5970" s="39" t="s">
        <v>14686</v>
      </c>
      <c r="U5970" s="39" t="s">
        <v>14687</v>
      </c>
      <c r="V5970" s="39" t="s">
        <v>3493</v>
      </c>
      <c r="W5970" s="39" t="s">
        <v>3494</v>
      </c>
      <c r="X5970" s="39" t="s">
        <v>14794</v>
      </c>
      <c r="Y5970" s="39" t="s">
        <v>14795</v>
      </c>
      <c r="Z5970" s="39" t="s">
        <v>14756</v>
      </c>
      <c r="AA5970" s="39" t="s">
        <v>14757</v>
      </c>
    </row>
    <row r="5971" ht="15.75" hidden="1" customHeight="1">
      <c r="A5971" s="39" t="s">
        <v>14830</v>
      </c>
      <c r="B5971" s="39" t="s">
        <v>14831</v>
      </c>
      <c r="C5971" s="8">
        <v>5308.0</v>
      </c>
      <c r="D5971" s="8">
        <v>16.0</v>
      </c>
      <c r="E5971" s="8">
        <v>8.0</v>
      </c>
      <c r="F5971" s="8">
        <v>4.0</v>
      </c>
      <c r="G5971" s="8">
        <v>4528.0</v>
      </c>
      <c r="H5971" s="8">
        <v>4640.0</v>
      </c>
      <c r="I5971" s="8">
        <v>4893.0</v>
      </c>
      <c r="J5971" s="8">
        <v>4624.0</v>
      </c>
      <c r="K5971" s="8">
        <v>5227.0</v>
      </c>
      <c r="L5971" s="8">
        <v>4418.0</v>
      </c>
      <c r="M5971" s="8">
        <v>6109.0</v>
      </c>
      <c r="N5971" s="8">
        <v>660.0</v>
      </c>
      <c r="O5971" s="8">
        <v>358.0</v>
      </c>
      <c r="P5971" s="8">
        <v>2.0</v>
      </c>
      <c r="Q5971" s="39" t="s">
        <v>877</v>
      </c>
      <c r="R5971" s="39" t="s">
        <v>14826</v>
      </c>
      <c r="S5971" s="39" t="s">
        <v>14827</v>
      </c>
      <c r="T5971" s="39" t="s">
        <v>14686</v>
      </c>
      <c r="U5971" s="39" t="s">
        <v>14687</v>
      </c>
      <c r="V5971" s="39" t="s">
        <v>3493</v>
      </c>
      <c r="W5971" s="39" t="s">
        <v>3494</v>
      </c>
      <c r="X5971" s="39" t="s">
        <v>14794</v>
      </c>
      <c r="Y5971" s="39" t="s">
        <v>14795</v>
      </c>
      <c r="Z5971" s="39" t="s">
        <v>14756</v>
      </c>
      <c r="AA5971" s="39" t="s">
        <v>14757</v>
      </c>
    </row>
    <row r="5972" ht="15.75" hidden="1" customHeight="1">
      <c r="A5972" s="39" t="s">
        <v>14832</v>
      </c>
      <c r="B5972" s="39" t="s">
        <v>14833</v>
      </c>
      <c r="C5972" s="8">
        <v>3174.0</v>
      </c>
      <c r="D5972" s="8">
        <v>10.0</v>
      </c>
      <c r="E5972" s="8">
        <v>5.0</v>
      </c>
      <c r="F5972" s="8">
        <v>3.0</v>
      </c>
      <c r="G5972" s="8">
        <v>3340.0</v>
      </c>
      <c r="H5972" s="8">
        <v>2946.0</v>
      </c>
      <c r="I5972" s="8">
        <v>2350.0</v>
      </c>
      <c r="J5972" s="8">
        <v>2742.0</v>
      </c>
      <c r="K5972" s="8">
        <v>4125.0</v>
      </c>
      <c r="L5972" s="8">
        <v>3620.0</v>
      </c>
      <c r="M5972" s="8">
        <v>4974.0</v>
      </c>
      <c r="N5972" s="8">
        <v>974.0</v>
      </c>
      <c r="O5972" s="8">
        <v>594.0</v>
      </c>
      <c r="P5972" s="8">
        <v>2.0</v>
      </c>
      <c r="Q5972" s="39" t="s">
        <v>877</v>
      </c>
      <c r="R5972" s="39" t="s">
        <v>14826</v>
      </c>
      <c r="S5972" s="39" t="s">
        <v>14827</v>
      </c>
      <c r="T5972" s="39" t="s">
        <v>14686</v>
      </c>
      <c r="U5972" s="39" t="s">
        <v>14687</v>
      </c>
      <c r="V5972" s="39" t="s">
        <v>3493</v>
      </c>
      <c r="W5972" s="39" t="s">
        <v>3494</v>
      </c>
      <c r="X5972" s="39" t="s">
        <v>14794</v>
      </c>
      <c r="Y5972" s="39" t="s">
        <v>14795</v>
      </c>
      <c r="Z5972" s="39" t="s">
        <v>14756</v>
      </c>
      <c r="AA5972" s="39" t="s">
        <v>14757</v>
      </c>
    </row>
    <row r="5973" ht="15.75" hidden="1" customHeight="1">
      <c r="A5973" s="39" t="s">
        <v>14834</v>
      </c>
      <c r="B5973" s="39" t="s">
        <v>14835</v>
      </c>
      <c r="C5973" s="8">
        <v>6217.0</v>
      </c>
      <c r="D5973" s="8">
        <v>18.0</v>
      </c>
      <c r="E5973" s="8">
        <v>9.0</v>
      </c>
      <c r="F5973" s="8">
        <v>5.0</v>
      </c>
      <c r="G5973" s="8">
        <v>6620.0</v>
      </c>
      <c r="H5973" s="8">
        <v>5690.5</v>
      </c>
      <c r="I5973" s="8">
        <v>5848.0</v>
      </c>
      <c r="J5973" s="8">
        <v>4987.0</v>
      </c>
      <c r="K5973" s="8">
        <v>2275.0</v>
      </c>
      <c r="L5973" s="8">
        <v>6789.0</v>
      </c>
      <c r="M5973" s="8">
        <v>6891.0</v>
      </c>
      <c r="N5973" s="8">
        <v>655.0</v>
      </c>
      <c r="O5973" s="8">
        <v>385.0</v>
      </c>
      <c r="P5973" s="8">
        <v>2.0</v>
      </c>
      <c r="Q5973" s="39" t="s">
        <v>877</v>
      </c>
      <c r="R5973" s="39" t="s">
        <v>14826</v>
      </c>
      <c r="S5973" s="39" t="s">
        <v>14827</v>
      </c>
      <c r="T5973" s="39" t="s">
        <v>14686</v>
      </c>
      <c r="U5973" s="39" t="s">
        <v>14687</v>
      </c>
      <c r="V5973" s="39" t="s">
        <v>3493</v>
      </c>
      <c r="W5973" s="39" t="s">
        <v>3494</v>
      </c>
      <c r="X5973" s="39" t="s">
        <v>14794</v>
      </c>
      <c r="Y5973" s="39" t="s">
        <v>14795</v>
      </c>
      <c r="Z5973" s="39" t="s">
        <v>14756</v>
      </c>
      <c r="AA5973" s="39" t="s">
        <v>14757</v>
      </c>
    </row>
    <row r="5974" ht="15.75" hidden="1" customHeight="1">
      <c r="A5974" s="39" t="s">
        <v>14836</v>
      </c>
      <c r="B5974" s="39" t="s">
        <v>14837</v>
      </c>
      <c r="C5974" s="8">
        <v>2475.0</v>
      </c>
      <c r="D5974" s="8">
        <v>8.0</v>
      </c>
      <c r="E5974" s="8">
        <v>4.0</v>
      </c>
      <c r="F5974" s="8">
        <v>2.0</v>
      </c>
      <c r="G5974" s="8">
        <v>3089.5</v>
      </c>
      <c r="H5974" s="8">
        <v>2807.0</v>
      </c>
      <c r="I5974" s="8">
        <v>1929.0</v>
      </c>
      <c r="J5974" s="8">
        <v>1920.0</v>
      </c>
      <c r="K5974" s="8">
        <v>4289.0</v>
      </c>
      <c r="L5974" s="8">
        <v>628.0</v>
      </c>
      <c r="M5974" s="8">
        <v>4573.0</v>
      </c>
      <c r="N5974" s="8">
        <v>850.0</v>
      </c>
      <c r="O5974" s="8">
        <v>534.0</v>
      </c>
      <c r="P5974" s="8">
        <v>2.0</v>
      </c>
      <c r="Q5974" s="39" t="s">
        <v>877</v>
      </c>
      <c r="R5974" s="39" t="s">
        <v>14826</v>
      </c>
      <c r="S5974" s="39" t="s">
        <v>14827</v>
      </c>
      <c r="T5974" s="39" t="s">
        <v>14686</v>
      </c>
      <c r="U5974" s="39" t="s">
        <v>14687</v>
      </c>
      <c r="V5974" s="39" t="s">
        <v>3493</v>
      </c>
      <c r="W5974" s="39" t="s">
        <v>3494</v>
      </c>
      <c r="X5974" s="39" t="s">
        <v>14794</v>
      </c>
      <c r="Y5974" s="39" t="s">
        <v>14795</v>
      </c>
      <c r="Z5974" s="39" t="s">
        <v>14756</v>
      </c>
      <c r="AA5974" s="39" t="s">
        <v>14757</v>
      </c>
    </row>
    <row r="5975" ht="15.75" hidden="1" customHeight="1">
      <c r="A5975" s="39" t="s">
        <v>14838</v>
      </c>
      <c r="B5975" s="39" t="s">
        <v>14839</v>
      </c>
      <c r="C5975" s="8">
        <v>6091.0</v>
      </c>
      <c r="D5975" s="8">
        <v>18.0</v>
      </c>
      <c r="E5975" s="8">
        <v>9.0</v>
      </c>
      <c r="F5975" s="8">
        <v>5.0</v>
      </c>
      <c r="G5975" s="8">
        <v>6248.0</v>
      </c>
      <c r="H5975" s="8">
        <v>6325.0</v>
      </c>
      <c r="I5975" s="8">
        <v>5798.0</v>
      </c>
      <c r="J5975" s="8">
        <v>5026.0</v>
      </c>
      <c r="K5975" s="8">
        <v>1661.0</v>
      </c>
      <c r="L5975" s="8">
        <v>6507.0</v>
      </c>
      <c r="M5975" s="8">
        <v>5974.0</v>
      </c>
      <c r="N5975" s="8">
        <v>616.0</v>
      </c>
      <c r="O5975" s="8">
        <v>390.0</v>
      </c>
      <c r="P5975" s="8">
        <v>2.0</v>
      </c>
      <c r="Q5975" s="39" t="s">
        <v>877</v>
      </c>
      <c r="R5975" s="39" t="s">
        <v>14826</v>
      </c>
      <c r="S5975" s="39" t="s">
        <v>14827</v>
      </c>
      <c r="T5975" s="39" t="s">
        <v>14686</v>
      </c>
      <c r="U5975" s="39" t="s">
        <v>14687</v>
      </c>
      <c r="V5975" s="39" t="s">
        <v>3493</v>
      </c>
      <c r="W5975" s="39" t="s">
        <v>3494</v>
      </c>
      <c r="X5975" s="39" t="s">
        <v>14794</v>
      </c>
      <c r="Y5975" s="39" t="s">
        <v>14795</v>
      </c>
      <c r="Z5975" s="39" t="s">
        <v>14756</v>
      </c>
      <c r="AA5975" s="39" t="s">
        <v>14757</v>
      </c>
    </row>
    <row r="5976" ht="15.75" hidden="1" customHeight="1">
      <c r="A5976" s="39" t="s">
        <v>14840</v>
      </c>
      <c r="B5976" s="39" t="s">
        <v>14841</v>
      </c>
      <c r="C5976" s="8">
        <v>2283.0</v>
      </c>
      <c r="D5976" s="8">
        <v>7.0</v>
      </c>
      <c r="E5976" s="8">
        <v>4.0</v>
      </c>
      <c r="F5976" s="8">
        <v>2.0</v>
      </c>
      <c r="G5976" s="8">
        <v>2315.0</v>
      </c>
      <c r="H5976" s="8">
        <v>2220.0</v>
      </c>
      <c r="I5976" s="8">
        <v>2247.0</v>
      </c>
      <c r="J5976" s="8">
        <v>2108.0</v>
      </c>
      <c r="K5976" s="8">
        <v>2924.0</v>
      </c>
      <c r="L5976" s="8">
        <v>3330.0</v>
      </c>
      <c r="M5976" s="8">
        <v>3682.0</v>
      </c>
      <c r="N5976" s="8">
        <v>589.0</v>
      </c>
      <c r="O5976" s="8">
        <v>393.0</v>
      </c>
      <c r="P5976" s="8">
        <v>2.0</v>
      </c>
      <c r="Q5976" s="39" t="s">
        <v>877</v>
      </c>
      <c r="R5976" s="39" t="s">
        <v>14842</v>
      </c>
      <c r="S5976" s="39" t="s">
        <v>14843</v>
      </c>
      <c r="T5976" s="39" t="s">
        <v>14686</v>
      </c>
      <c r="U5976" s="39" t="s">
        <v>14687</v>
      </c>
      <c r="V5976" s="39" t="s">
        <v>3493</v>
      </c>
      <c r="W5976" s="39" t="s">
        <v>3494</v>
      </c>
      <c r="X5976" s="39" t="s">
        <v>14754</v>
      </c>
      <c r="Y5976" s="39" t="s">
        <v>14755</v>
      </c>
      <c r="Z5976" s="39" t="s">
        <v>14756</v>
      </c>
      <c r="AA5976" s="39" t="s">
        <v>14757</v>
      </c>
    </row>
    <row r="5977" ht="15.75" hidden="1" customHeight="1">
      <c r="A5977" s="39" t="s">
        <v>14844</v>
      </c>
      <c r="B5977" s="39" t="s">
        <v>14845</v>
      </c>
      <c r="C5977" s="8">
        <v>1486.0</v>
      </c>
      <c r="D5977" s="8">
        <v>5.0</v>
      </c>
      <c r="E5977" s="8">
        <v>3.0</v>
      </c>
      <c r="F5977" s="8">
        <v>2.0</v>
      </c>
      <c r="G5977" s="8">
        <v>1568.0</v>
      </c>
      <c r="H5977" s="8">
        <v>1474.0</v>
      </c>
      <c r="I5977" s="8">
        <v>3156.0</v>
      </c>
      <c r="J5977" s="8">
        <v>1215.0</v>
      </c>
      <c r="K5977" s="8">
        <v>5950.0</v>
      </c>
      <c r="L5977" s="8">
        <v>67.0</v>
      </c>
      <c r="M5977" s="8">
        <v>1359.0</v>
      </c>
      <c r="N5977" s="8">
        <v>818.0</v>
      </c>
      <c r="O5977" s="8">
        <v>570.0</v>
      </c>
      <c r="P5977" s="8">
        <v>2.0</v>
      </c>
      <c r="Q5977" s="39" t="s">
        <v>877</v>
      </c>
      <c r="R5977" s="39" t="s">
        <v>14842</v>
      </c>
      <c r="S5977" s="39" t="s">
        <v>14843</v>
      </c>
      <c r="T5977" s="39" t="s">
        <v>14686</v>
      </c>
      <c r="U5977" s="39" t="s">
        <v>14687</v>
      </c>
      <c r="V5977" s="39" t="s">
        <v>3493</v>
      </c>
      <c r="W5977" s="39" t="s">
        <v>3494</v>
      </c>
      <c r="X5977" s="39" t="s">
        <v>14754</v>
      </c>
      <c r="Y5977" s="39" t="s">
        <v>14755</v>
      </c>
      <c r="Z5977" s="39" t="s">
        <v>14756</v>
      </c>
      <c r="AA5977" s="39" t="s">
        <v>14757</v>
      </c>
    </row>
    <row r="5978" ht="15.75" hidden="1" customHeight="1">
      <c r="A5978" s="39" t="s">
        <v>14846</v>
      </c>
      <c r="B5978" s="39" t="s">
        <v>14847</v>
      </c>
      <c r="C5978" s="8">
        <v>2731.0</v>
      </c>
      <c r="D5978" s="8">
        <v>8.0</v>
      </c>
      <c r="E5978" s="8">
        <v>4.0</v>
      </c>
      <c r="F5978" s="8">
        <v>2.0</v>
      </c>
      <c r="G5978" s="8">
        <v>3337.0</v>
      </c>
      <c r="H5978" s="8">
        <v>2009.0</v>
      </c>
      <c r="I5978" s="8">
        <v>4357.0</v>
      </c>
      <c r="J5978" s="8">
        <v>2014.0</v>
      </c>
      <c r="K5978" s="8">
        <v>6840.0</v>
      </c>
      <c r="L5978" s="8">
        <v>470.0</v>
      </c>
      <c r="M5978" s="8">
        <v>3746.0</v>
      </c>
      <c r="N5978" s="8">
        <v>759.0</v>
      </c>
      <c r="O5978" s="8">
        <v>389.0</v>
      </c>
      <c r="P5978" s="8">
        <v>2.0</v>
      </c>
      <c r="Q5978" s="39" t="s">
        <v>877</v>
      </c>
      <c r="R5978" s="39" t="s">
        <v>14842</v>
      </c>
      <c r="S5978" s="39" t="s">
        <v>14843</v>
      </c>
      <c r="T5978" s="39" t="s">
        <v>14686</v>
      </c>
      <c r="U5978" s="39" t="s">
        <v>14687</v>
      </c>
      <c r="V5978" s="39" t="s">
        <v>3493</v>
      </c>
      <c r="W5978" s="39" t="s">
        <v>3494</v>
      </c>
      <c r="X5978" s="39" t="s">
        <v>14754</v>
      </c>
      <c r="Y5978" s="39" t="s">
        <v>14755</v>
      </c>
      <c r="Z5978" s="39" t="s">
        <v>14756</v>
      </c>
      <c r="AA5978" s="39" t="s">
        <v>14757</v>
      </c>
    </row>
    <row r="5979" ht="15.75" hidden="1" customHeight="1">
      <c r="A5979" s="39" t="s">
        <v>14848</v>
      </c>
      <c r="B5979" s="39" t="s">
        <v>14849</v>
      </c>
      <c r="C5979" s="8">
        <v>722.0</v>
      </c>
      <c r="D5979" s="8">
        <v>3.0</v>
      </c>
      <c r="E5979" s="8">
        <v>2.0</v>
      </c>
      <c r="F5979" s="8">
        <v>1.0</v>
      </c>
      <c r="G5979" s="8">
        <v>1025.0</v>
      </c>
      <c r="H5979" s="8">
        <v>435.0</v>
      </c>
      <c r="I5979" s="8">
        <v>2768.0</v>
      </c>
      <c r="J5979" s="8">
        <v>493.0</v>
      </c>
      <c r="K5979" s="8">
        <v>6111.0</v>
      </c>
      <c r="L5979" s="8">
        <v>53.0</v>
      </c>
      <c r="M5979" s="8">
        <v>1020.0</v>
      </c>
      <c r="N5979" s="8">
        <v>802.0</v>
      </c>
      <c r="O5979" s="8">
        <v>518.0</v>
      </c>
      <c r="P5979" s="8">
        <v>2.0</v>
      </c>
      <c r="Q5979" s="39" t="s">
        <v>877</v>
      </c>
      <c r="R5979" s="39" t="s">
        <v>14842</v>
      </c>
      <c r="S5979" s="39" t="s">
        <v>14843</v>
      </c>
      <c r="T5979" s="39" t="s">
        <v>14686</v>
      </c>
      <c r="U5979" s="39" t="s">
        <v>14687</v>
      </c>
      <c r="V5979" s="39" t="s">
        <v>3493</v>
      </c>
      <c r="W5979" s="39" t="s">
        <v>3494</v>
      </c>
      <c r="X5979" s="39" t="s">
        <v>14754</v>
      </c>
      <c r="Y5979" s="39" t="s">
        <v>14755</v>
      </c>
      <c r="Z5979" s="39" t="s">
        <v>14756</v>
      </c>
      <c r="AA5979" s="39" t="s">
        <v>14757</v>
      </c>
    </row>
    <row r="5980" ht="15.75" hidden="1" customHeight="1">
      <c r="A5980" s="39" t="s">
        <v>14850</v>
      </c>
      <c r="B5980" s="39" t="s">
        <v>14851</v>
      </c>
      <c r="C5980" s="8">
        <v>4736.0</v>
      </c>
      <c r="D5980" s="8">
        <v>14.0</v>
      </c>
      <c r="E5980" s="8">
        <v>7.0</v>
      </c>
      <c r="F5980" s="8">
        <v>4.0</v>
      </c>
      <c r="G5980" s="8">
        <v>4229.0</v>
      </c>
      <c r="H5980" s="8">
        <v>3482.0</v>
      </c>
      <c r="I5980" s="8">
        <v>6362.0</v>
      </c>
      <c r="J5980" s="8">
        <v>3544.0</v>
      </c>
      <c r="K5980" s="8">
        <v>6415.0</v>
      </c>
      <c r="L5980" s="8">
        <v>2473.0</v>
      </c>
      <c r="M5980" s="8">
        <v>6305.0</v>
      </c>
      <c r="N5980" s="8">
        <v>806.0</v>
      </c>
      <c r="O5980" s="8">
        <v>461.0</v>
      </c>
      <c r="P5980" s="8">
        <v>2.0</v>
      </c>
      <c r="Q5980" s="39" t="s">
        <v>877</v>
      </c>
      <c r="R5980" s="39" t="s">
        <v>14842</v>
      </c>
      <c r="S5980" s="39" t="s">
        <v>14843</v>
      </c>
      <c r="T5980" s="39" t="s">
        <v>14686</v>
      </c>
      <c r="U5980" s="39" t="s">
        <v>14687</v>
      </c>
      <c r="V5980" s="39" t="s">
        <v>3493</v>
      </c>
      <c r="W5980" s="39" t="s">
        <v>3494</v>
      </c>
      <c r="X5980" s="39" t="s">
        <v>14754</v>
      </c>
      <c r="Y5980" s="39" t="s">
        <v>14755</v>
      </c>
      <c r="Z5980" s="39" t="s">
        <v>14756</v>
      </c>
      <c r="AA5980" s="39" t="s">
        <v>14757</v>
      </c>
    </row>
    <row r="5981" ht="15.75" hidden="1" customHeight="1">
      <c r="A5981" s="39" t="s">
        <v>14852</v>
      </c>
      <c r="B5981" s="39" t="s">
        <v>14853</v>
      </c>
      <c r="C5981" s="8">
        <v>6140.0</v>
      </c>
      <c r="D5981" s="8">
        <v>18.0</v>
      </c>
      <c r="E5981" s="8">
        <v>9.0</v>
      </c>
      <c r="F5981" s="8">
        <v>5.0</v>
      </c>
      <c r="G5981" s="8">
        <v>5464.5</v>
      </c>
      <c r="H5981" s="8">
        <v>5950.0</v>
      </c>
      <c r="I5981" s="8">
        <v>6171.0</v>
      </c>
      <c r="J5981" s="8">
        <v>3466.0</v>
      </c>
      <c r="K5981" s="8">
        <v>5814.0</v>
      </c>
      <c r="L5981" s="8">
        <v>5823.0</v>
      </c>
      <c r="M5981" s="8">
        <v>5394.0</v>
      </c>
      <c r="N5981" s="8">
        <v>908.0</v>
      </c>
      <c r="O5981" s="8">
        <v>441.0</v>
      </c>
      <c r="P5981" s="8">
        <v>2.0</v>
      </c>
      <c r="Q5981" s="39" t="s">
        <v>877</v>
      </c>
      <c r="R5981" s="39" t="s">
        <v>14842</v>
      </c>
      <c r="S5981" s="39" t="s">
        <v>14843</v>
      </c>
      <c r="T5981" s="39" t="s">
        <v>14686</v>
      </c>
      <c r="U5981" s="39" t="s">
        <v>14687</v>
      </c>
      <c r="V5981" s="39" t="s">
        <v>3493</v>
      </c>
      <c r="W5981" s="39" t="s">
        <v>3494</v>
      </c>
      <c r="X5981" s="39" t="s">
        <v>14754</v>
      </c>
      <c r="Y5981" s="39" t="s">
        <v>14755</v>
      </c>
      <c r="Z5981" s="39" t="s">
        <v>14756</v>
      </c>
      <c r="AA5981" s="39" t="s">
        <v>14757</v>
      </c>
    </row>
    <row r="5982" ht="15.75" hidden="1" customHeight="1">
      <c r="A5982" s="39" t="s">
        <v>14854</v>
      </c>
      <c r="B5982" s="39" t="s">
        <v>14855</v>
      </c>
      <c r="C5982" s="8">
        <v>5592.0</v>
      </c>
      <c r="D5982" s="8">
        <v>17.0</v>
      </c>
      <c r="E5982" s="8">
        <v>9.0</v>
      </c>
      <c r="F5982" s="8">
        <v>5.0</v>
      </c>
      <c r="G5982" s="8">
        <v>4787.0</v>
      </c>
      <c r="H5982" s="8">
        <v>5105.0</v>
      </c>
      <c r="I5982" s="8">
        <v>5408.0</v>
      </c>
      <c r="J5982" s="8">
        <v>3517.0</v>
      </c>
      <c r="K5982" s="8">
        <v>6247.0</v>
      </c>
      <c r="L5982" s="8">
        <v>5964.0</v>
      </c>
      <c r="M5982" s="8">
        <v>5757.0</v>
      </c>
      <c r="N5982" s="8">
        <v>668.0</v>
      </c>
      <c r="O5982" s="8">
        <v>252.0</v>
      </c>
      <c r="P5982" s="8">
        <v>2.0</v>
      </c>
      <c r="Q5982" s="39" t="s">
        <v>877</v>
      </c>
      <c r="R5982" s="39" t="s">
        <v>14842</v>
      </c>
      <c r="S5982" s="39" t="s">
        <v>14843</v>
      </c>
      <c r="T5982" s="39" t="s">
        <v>14686</v>
      </c>
      <c r="U5982" s="39" t="s">
        <v>14687</v>
      </c>
      <c r="V5982" s="39" t="s">
        <v>3493</v>
      </c>
      <c r="W5982" s="39" t="s">
        <v>3494</v>
      </c>
      <c r="X5982" s="39" t="s">
        <v>14754</v>
      </c>
      <c r="Y5982" s="39" t="s">
        <v>14755</v>
      </c>
      <c r="Z5982" s="39" t="s">
        <v>14756</v>
      </c>
      <c r="AA5982" s="39" t="s">
        <v>14757</v>
      </c>
    </row>
    <row r="5983" ht="15.75" hidden="1" customHeight="1">
      <c r="A5983" s="39" t="s">
        <v>14856</v>
      </c>
      <c r="B5983" s="39" t="s">
        <v>14857</v>
      </c>
      <c r="C5983" s="8">
        <v>2624.0</v>
      </c>
      <c r="D5983" s="8">
        <v>8.0</v>
      </c>
      <c r="E5983" s="8">
        <v>4.0</v>
      </c>
      <c r="F5983" s="8">
        <v>2.0</v>
      </c>
      <c r="G5983" s="8">
        <v>2324.0</v>
      </c>
      <c r="H5983" s="8">
        <v>2079.0</v>
      </c>
      <c r="I5983" s="8">
        <v>3100.0</v>
      </c>
      <c r="J5983" s="8">
        <v>2277.0</v>
      </c>
      <c r="K5983" s="8">
        <v>6635.0</v>
      </c>
      <c r="L5983" s="8">
        <v>3859.0</v>
      </c>
      <c r="M5983" s="8">
        <v>2638.0</v>
      </c>
      <c r="N5983" s="8">
        <v>591.0</v>
      </c>
      <c r="O5983" s="8">
        <v>367.0</v>
      </c>
      <c r="P5983" s="8">
        <v>2.0</v>
      </c>
      <c r="Q5983" s="39" t="s">
        <v>877</v>
      </c>
      <c r="R5983" s="39" t="s">
        <v>14858</v>
      </c>
      <c r="S5983" s="39" t="s">
        <v>14859</v>
      </c>
      <c r="T5983" s="39" t="s">
        <v>14686</v>
      </c>
      <c r="U5983" s="39" t="s">
        <v>14687</v>
      </c>
      <c r="V5983" s="39" t="s">
        <v>3493</v>
      </c>
      <c r="W5983" s="39" t="s">
        <v>3494</v>
      </c>
      <c r="X5983" s="39" t="s">
        <v>14860</v>
      </c>
      <c r="Y5983" s="39" t="s">
        <v>14861</v>
      </c>
      <c r="Z5983" s="39" t="s">
        <v>14756</v>
      </c>
      <c r="AA5983" s="39" t="s">
        <v>14757</v>
      </c>
    </row>
    <row r="5984" ht="15.75" hidden="1" customHeight="1">
      <c r="A5984" s="39" t="s">
        <v>14862</v>
      </c>
      <c r="B5984" s="39" t="s">
        <v>14857</v>
      </c>
      <c r="C5984" s="8">
        <v>2824.0</v>
      </c>
      <c r="D5984" s="8">
        <v>9.0</v>
      </c>
      <c r="E5984" s="8">
        <v>5.0</v>
      </c>
      <c r="F5984" s="8">
        <v>3.0</v>
      </c>
      <c r="G5984" s="8">
        <v>2744.5</v>
      </c>
      <c r="H5984" s="8">
        <v>2378.0</v>
      </c>
      <c r="I5984" s="8">
        <v>3222.0</v>
      </c>
      <c r="J5984" s="8">
        <v>1759.0</v>
      </c>
      <c r="K5984" s="8">
        <v>6531.0</v>
      </c>
      <c r="L5984" s="8">
        <v>3597.0</v>
      </c>
      <c r="M5984" s="8">
        <v>3569.0</v>
      </c>
      <c r="N5984" s="8">
        <v>860.0</v>
      </c>
      <c r="O5984" s="8">
        <v>532.0</v>
      </c>
      <c r="P5984" s="8">
        <v>2.0</v>
      </c>
      <c r="Q5984" s="39" t="s">
        <v>877</v>
      </c>
      <c r="R5984" s="39" t="s">
        <v>14858</v>
      </c>
      <c r="S5984" s="39" t="s">
        <v>14859</v>
      </c>
      <c r="T5984" s="39" t="s">
        <v>14686</v>
      </c>
      <c r="U5984" s="39" t="s">
        <v>14687</v>
      </c>
      <c r="V5984" s="39" t="s">
        <v>3493</v>
      </c>
      <c r="W5984" s="39" t="s">
        <v>3494</v>
      </c>
      <c r="X5984" s="39" t="s">
        <v>14860</v>
      </c>
      <c r="Y5984" s="39" t="s">
        <v>14861</v>
      </c>
      <c r="Z5984" s="39" t="s">
        <v>14756</v>
      </c>
      <c r="AA5984" s="39" t="s">
        <v>14757</v>
      </c>
    </row>
    <row r="5985" ht="15.75" hidden="1" customHeight="1">
      <c r="A5985" s="39" t="s">
        <v>14863</v>
      </c>
      <c r="B5985" s="39" t="s">
        <v>14857</v>
      </c>
      <c r="C5985" s="8">
        <v>20.0</v>
      </c>
      <c r="D5985" s="8">
        <v>1.0</v>
      </c>
      <c r="E5985" s="8">
        <v>1.0</v>
      </c>
      <c r="F5985" s="8">
        <v>1.0</v>
      </c>
      <c r="G5985" s="8">
        <v>20.0</v>
      </c>
      <c r="H5985" s="8">
        <v>23.0</v>
      </c>
      <c r="I5985" s="8">
        <v>143.0</v>
      </c>
      <c r="J5985" s="8">
        <v>26.0</v>
      </c>
      <c r="K5985" s="8">
        <v>6043.0</v>
      </c>
      <c r="L5985" s="8">
        <v>310.0</v>
      </c>
      <c r="M5985" s="8">
        <v>747.0</v>
      </c>
      <c r="N5985" s="8">
        <v>973.0</v>
      </c>
      <c r="O5985" s="8">
        <v>703.0</v>
      </c>
      <c r="P5985" s="8">
        <v>2.0</v>
      </c>
      <c r="Q5985" s="39" t="s">
        <v>877</v>
      </c>
      <c r="R5985" s="39" t="s">
        <v>14858</v>
      </c>
      <c r="S5985" s="39" t="s">
        <v>14859</v>
      </c>
      <c r="T5985" s="39" t="s">
        <v>14686</v>
      </c>
      <c r="U5985" s="39" t="s">
        <v>14687</v>
      </c>
      <c r="V5985" s="39" t="s">
        <v>3493</v>
      </c>
      <c r="W5985" s="39" t="s">
        <v>3494</v>
      </c>
      <c r="X5985" s="39" t="s">
        <v>14860</v>
      </c>
      <c r="Y5985" s="39" t="s">
        <v>14861</v>
      </c>
      <c r="Z5985" s="39" t="s">
        <v>14756</v>
      </c>
      <c r="AA5985" s="39" t="s">
        <v>14757</v>
      </c>
    </row>
    <row r="5986" ht="15.75" hidden="1" customHeight="1">
      <c r="A5986" s="39" t="s">
        <v>14864</v>
      </c>
      <c r="B5986" s="39" t="s">
        <v>14857</v>
      </c>
      <c r="C5986" s="8">
        <v>265.0</v>
      </c>
      <c r="D5986" s="8">
        <v>1.0</v>
      </c>
      <c r="E5986" s="8">
        <v>1.0</v>
      </c>
      <c r="F5986" s="8">
        <v>1.0</v>
      </c>
      <c r="G5986" s="8">
        <v>435.0</v>
      </c>
      <c r="H5986" s="8">
        <v>318.0</v>
      </c>
      <c r="I5986" s="8">
        <v>191.0</v>
      </c>
      <c r="J5986" s="8">
        <v>249.0</v>
      </c>
      <c r="K5986" s="8">
        <v>6285.0</v>
      </c>
      <c r="L5986" s="8">
        <v>206.0</v>
      </c>
      <c r="M5986" s="8">
        <v>753.0</v>
      </c>
      <c r="N5986" s="8">
        <v>904.0</v>
      </c>
      <c r="O5986" s="8">
        <v>644.0</v>
      </c>
      <c r="P5986" s="8">
        <v>2.0</v>
      </c>
      <c r="Q5986" s="39" t="s">
        <v>877</v>
      </c>
      <c r="R5986" s="39" t="s">
        <v>14858</v>
      </c>
      <c r="S5986" s="39" t="s">
        <v>14859</v>
      </c>
      <c r="T5986" s="39" t="s">
        <v>14686</v>
      </c>
      <c r="U5986" s="39" t="s">
        <v>14687</v>
      </c>
      <c r="V5986" s="39" t="s">
        <v>3493</v>
      </c>
      <c r="W5986" s="39" t="s">
        <v>3494</v>
      </c>
      <c r="X5986" s="39" t="s">
        <v>14860</v>
      </c>
      <c r="Y5986" s="39" t="s">
        <v>14861</v>
      </c>
      <c r="Z5986" s="39" t="s">
        <v>14756</v>
      </c>
      <c r="AA5986" s="39" t="s">
        <v>14757</v>
      </c>
    </row>
    <row r="5987" ht="15.75" hidden="1" customHeight="1">
      <c r="A5987" s="39" t="s">
        <v>14865</v>
      </c>
      <c r="B5987" s="39" t="s">
        <v>14857</v>
      </c>
      <c r="C5987" s="8">
        <v>44.0</v>
      </c>
      <c r="D5987" s="8">
        <v>1.0</v>
      </c>
      <c r="E5987" s="8">
        <v>1.0</v>
      </c>
      <c r="F5987" s="8">
        <v>1.0</v>
      </c>
      <c r="G5987" s="8">
        <v>52.0</v>
      </c>
      <c r="H5987" s="8">
        <v>59.0</v>
      </c>
      <c r="I5987" s="8">
        <v>400.0</v>
      </c>
      <c r="J5987" s="8">
        <v>18.0</v>
      </c>
      <c r="K5987" s="8">
        <v>5245.0</v>
      </c>
      <c r="L5987" s="8">
        <v>189.0</v>
      </c>
      <c r="M5987" s="8">
        <v>1809.0</v>
      </c>
      <c r="N5987" s="8">
        <v>492.0</v>
      </c>
      <c r="O5987" s="8">
        <v>354.0</v>
      </c>
      <c r="P5987" s="8">
        <v>2.0</v>
      </c>
      <c r="Q5987" s="39" t="s">
        <v>877</v>
      </c>
      <c r="R5987" s="39" t="s">
        <v>14858</v>
      </c>
      <c r="S5987" s="39" t="s">
        <v>14859</v>
      </c>
      <c r="T5987" s="39" t="s">
        <v>14686</v>
      </c>
      <c r="U5987" s="39" t="s">
        <v>14687</v>
      </c>
      <c r="V5987" s="39" t="s">
        <v>3493</v>
      </c>
      <c r="W5987" s="39" t="s">
        <v>3494</v>
      </c>
      <c r="X5987" s="39" t="s">
        <v>14754</v>
      </c>
      <c r="Y5987" s="39" t="s">
        <v>14755</v>
      </c>
      <c r="Z5987" s="39" t="s">
        <v>14756</v>
      </c>
      <c r="AA5987" s="39" t="s">
        <v>14757</v>
      </c>
    </row>
    <row r="5988" ht="15.75" hidden="1" customHeight="1">
      <c r="A5988" s="39" t="s">
        <v>14866</v>
      </c>
      <c r="B5988" s="39" t="s">
        <v>14857</v>
      </c>
      <c r="C5988" s="8">
        <v>13.0</v>
      </c>
      <c r="D5988" s="8">
        <v>1.0</v>
      </c>
      <c r="E5988" s="8">
        <v>1.0</v>
      </c>
      <c r="F5988" s="8">
        <v>1.0</v>
      </c>
      <c r="G5988" s="8">
        <v>45.0</v>
      </c>
      <c r="H5988" s="8">
        <v>24.0</v>
      </c>
      <c r="I5988" s="8">
        <v>33.0</v>
      </c>
      <c r="J5988" s="8">
        <v>47.0</v>
      </c>
      <c r="K5988" s="8">
        <v>5303.0</v>
      </c>
      <c r="L5988" s="8">
        <v>64.0</v>
      </c>
      <c r="M5988" s="8">
        <v>2230.0</v>
      </c>
      <c r="N5988" s="8">
        <v>738.0</v>
      </c>
      <c r="O5988" s="8">
        <v>517.0</v>
      </c>
      <c r="P5988" s="8">
        <v>2.0</v>
      </c>
      <c r="Q5988" s="39" t="s">
        <v>877</v>
      </c>
      <c r="R5988" s="39" t="s">
        <v>14858</v>
      </c>
      <c r="S5988" s="39" t="s">
        <v>14859</v>
      </c>
      <c r="T5988" s="39" t="s">
        <v>14686</v>
      </c>
      <c r="U5988" s="39" t="s">
        <v>14687</v>
      </c>
      <c r="V5988" s="39" t="s">
        <v>3493</v>
      </c>
      <c r="W5988" s="39" t="s">
        <v>3494</v>
      </c>
      <c r="X5988" s="39" t="s">
        <v>14754</v>
      </c>
      <c r="Y5988" s="39" t="s">
        <v>14755</v>
      </c>
      <c r="Z5988" s="39" t="s">
        <v>14756</v>
      </c>
      <c r="AA5988" s="39" t="s">
        <v>14757</v>
      </c>
    </row>
    <row r="5989" ht="15.75" hidden="1" customHeight="1">
      <c r="A5989" s="39" t="s">
        <v>14867</v>
      </c>
      <c r="B5989" s="39" t="s">
        <v>14868</v>
      </c>
      <c r="C5989" s="8">
        <v>733.0</v>
      </c>
      <c r="D5989" s="8">
        <v>3.0</v>
      </c>
      <c r="E5989" s="8">
        <v>2.0</v>
      </c>
      <c r="F5989" s="8">
        <v>1.0</v>
      </c>
      <c r="G5989" s="8">
        <v>674.0</v>
      </c>
      <c r="H5989" s="8">
        <v>383.0</v>
      </c>
      <c r="I5989" s="8">
        <v>3175.0</v>
      </c>
      <c r="J5989" s="8">
        <v>552.0</v>
      </c>
      <c r="K5989" s="8">
        <v>5113.0</v>
      </c>
      <c r="L5989" s="8">
        <v>943.0</v>
      </c>
      <c r="M5989" s="8">
        <v>4587.5</v>
      </c>
      <c r="N5989" s="8">
        <v>624.0</v>
      </c>
      <c r="O5989" s="8">
        <v>333.0</v>
      </c>
      <c r="P5989" s="8">
        <v>2.0</v>
      </c>
      <c r="Q5989" s="39" t="s">
        <v>877</v>
      </c>
      <c r="R5989" s="39" t="s">
        <v>14869</v>
      </c>
      <c r="S5989" s="39" t="s">
        <v>14870</v>
      </c>
      <c r="T5989" s="39" t="s">
        <v>14686</v>
      </c>
      <c r="U5989" s="39" t="s">
        <v>14687</v>
      </c>
      <c r="V5989" s="39" t="s">
        <v>3493</v>
      </c>
      <c r="W5989" s="39" t="s">
        <v>3494</v>
      </c>
      <c r="X5989" s="39" t="s">
        <v>14754</v>
      </c>
      <c r="Y5989" s="39" t="s">
        <v>14755</v>
      </c>
      <c r="Z5989" s="39" t="s">
        <v>14756</v>
      </c>
      <c r="AA5989" s="39" t="s">
        <v>14757</v>
      </c>
    </row>
    <row r="5990" ht="15.75" hidden="1" customHeight="1">
      <c r="A5990" s="39" t="s">
        <v>14871</v>
      </c>
      <c r="B5990" s="39" t="s">
        <v>14872</v>
      </c>
      <c r="C5990" s="8">
        <v>3169.0</v>
      </c>
      <c r="D5990" s="8">
        <v>10.0</v>
      </c>
      <c r="E5990" s="8">
        <v>5.0</v>
      </c>
      <c r="F5990" s="8">
        <v>3.0</v>
      </c>
      <c r="G5990" s="8">
        <v>3660.0</v>
      </c>
      <c r="H5990" s="8">
        <v>4321.0</v>
      </c>
      <c r="I5990" s="8">
        <v>2406.0</v>
      </c>
      <c r="J5990" s="8">
        <v>2639.0</v>
      </c>
      <c r="K5990" s="8">
        <v>1408.0</v>
      </c>
      <c r="L5990" s="8">
        <v>2333.0</v>
      </c>
      <c r="M5990" s="8">
        <v>2199.0</v>
      </c>
      <c r="N5990" s="8">
        <v>1004.0</v>
      </c>
      <c r="O5990" s="8">
        <v>695.0</v>
      </c>
      <c r="P5990" s="8">
        <v>2.0</v>
      </c>
      <c r="Q5990" s="39" t="s">
        <v>877</v>
      </c>
      <c r="R5990" s="39" t="s">
        <v>14869</v>
      </c>
      <c r="S5990" s="39" t="s">
        <v>14870</v>
      </c>
      <c r="T5990" s="39" t="s">
        <v>14686</v>
      </c>
      <c r="U5990" s="39" t="s">
        <v>14687</v>
      </c>
      <c r="V5990" s="39" t="s">
        <v>3493</v>
      </c>
      <c r="W5990" s="39" t="s">
        <v>3494</v>
      </c>
      <c r="X5990" s="39" t="s">
        <v>14860</v>
      </c>
      <c r="Y5990" s="39" t="s">
        <v>14861</v>
      </c>
      <c r="Z5990" s="39" t="s">
        <v>14756</v>
      </c>
      <c r="AA5990" s="39" t="s">
        <v>14757</v>
      </c>
    </row>
    <row r="5991" ht="15.75" hidden="1" customHeight="1">
      <c r="A5991" s="39" t="s">
        <v>14873</v>
      </c>
      <c r="B5991" s="39" t="s">
        <v>14874</v>
      </c>
      <c r="C5991" s="8">
        <v>1297.0</v>
      </c>
      <c r="D5991" s="8">
        <v>4.0</v>
      </c>
      <c r="E5991" s="8">
        <v>2.0</v>
      </c>
      <c r="F5991" s="8">
        <v>1.0</v>
      </c>
      <c r="G5991" s="8">
        <v>1333.0</v>
      </c>
      <c r="H5991" s="8">
        <v>1418.0</v>
      </c>
      <c r="I5991" s="8">
        <v>1799.0</v>
      </c>
      <c r="J5991" s="8">
        <v>1026.0</v>
      </c>
      <c r="K5991" s="8">
        <v>1151.0</v>
      </c>
      <c r="L5991" s="8">
        <v>4359.0</v>
      </c>
      <c r="M5991" s="8">
        <v>1566.0</v>
      </c>
      <c r="N5991" s="8">
        <v>1007.0</v>
      </c>
      <c r="O5991" s="8">
        <v>629.0</v>
      </c>
      <c r="P5991" s="8">
        <v>2.0</v>
      </c>
      <c r="Q5991" s="39" t="s">
        <v>877</v>
      </c>
      <c r="R5991" s="39" t="s">
        <v>14869</v>
      </c>
      <c r="S5991" s="39" t="s">
        <v>14870</v>
      </c>
      <c r="T5991" s="39" t="s">
        <v>14686</v>
      </c>
      <c r="U5991" s="39" t="s">
        <v>14687</v>
      </c>
      <c r="V5991" s="39" t="s">
        <v>3493</v>
      </c>
      <c r="W5991" s="39" t="s">
        <v>3494</v>
      </c>
      <c r="X5991" s="39" t="s">
        <v>14860</v>
      </c>
      <c r="Y5991" s="39" t="s">
        <v>14861</v>
      </c>
      <c r="Z5991" s="39" t="s">
        <v>14756</v>
      </c>
      <c r="AA5991" s="39" t="s">
        <v>14757</v>
      </c>
    </row>
    <row r="5992" ht="15.75" hidden="1" customHeight="1">
      <c r="A5992" s="39" t="s">
        <v>14875</v>
      </c>
      <c r="B5992" s="39" t="s">
        <v>14876</v>
      </c>
      <c r="C5992" s="8">
        <v>518.0</v>
      </c>
      <c r="D5992" s="8">
        <v>2.0</v>
      </c>
      <c r="E5992" s="8">
        <v>1.0</v>
      </c>
      <c r="F5992" s="8">
        <v>1.0</v>
      </c>
      <c r="G5992" s="8">
        <v>404.0</v>
      </c>
      <c r="H5992" s="8">
        <v>716.0</v>
      </c>
      <c r="I5992" s="8">
        <v>564.0</v>
      </c>
      <c r="J5992" s="8">
        <v>575.0</v>
      </c>
      <c r="K5992" s="8">
        <v>2286.0</v>
      </c>
      <c r="L5992" s="8">
        <v>2193.0</v>
      </c>
      <c r="M5992" s="8">
        <v>1681.0</v>
      </c>
      <c r="N5992" s="8">
        <v>793.0</v>
      </c>
      <c r="O5992" s="8">
        <v>484.0</v>
      </c>
      <c r="P5992" s="8">
        <v>2.0</v>
      </c>
      <c r="Q5992" s="39" t="s">
        <v>877</v>
      </c>
      <c r="R5992" s="39" t="s">
        <v>14877</v>
      </c>
      <c r="S5992" s="39" t="s">
        <v>14878</v>
      </c>
      <c r="T5992" s="39" t="s">
        <v>14686</v>
      </c>
      <c r="U5992" s="39" t="s">
        <v>14687</v>
      </c>
      <c r="V5992" s="39" t="s">
        <v>3493</v>
      </c>
      <c r="W5992" s="39" t="s">
        <v>3494</v>
      </c>
      <c r="X5992" s="39" t="s">
        <v>14860</v>
      </c>
      <c r="Y5992" s="39" t="s">
        <v>14861</v>
      </c>
      <c r="Z5992" s="39" t="s">
        <v>14756</v>
      </c>
      <c r="AA5992" s="39" t="s">
        <v>14757</v>
      </c>
    </row>
    <row r="5993" ht="15.75" hidden="1" customHeight="1">
      <c r="A5993" s="39" t="s">
        <v>14879</v>
      </c>
      <c r="B5993" s="39" t="s">
        <v>14880</v>
      </c>
      <c r="C5993" s="8">
        <v>354.0</v>
      </c>
      <c r="D5993" s="8">
        <v>2.0</v>
      </c>
      <c r="E5993" s="8">
        <v>1.0</v>
      </c>
      <c r="F5993" s="8">
        <v>1.0</v>
      </c>
      <c r="G5993" s="8">
        <v>738.0</v>
      </c>
      <c r="H5993" s="8">
        <v>487.0</v>
      </c>
      <c r="I5993" s="8">
        <v>158.0</v>
      </c>
      <c r="J5993" s="8">
        <v>180.0</v>
      </c>
      <c r="K5993" s="8">
        <v>3036.0</v>
      </c>
      <c r="L5993" s="8">
        <v>547.0</v>
      </c>
      <c r="M5993" s="8">
        <v>2902.0</v>
      </c>
      <c r="N5993" s="8">
        <v>489.0</v>
      </c>
      <c r="O5993" s="8">
        <v>334.0</v>
      </c>
      <c r="P5993" s="8">
        <v>2.0</v>
      </c>
      <c r="Q5993" s="39" t="s">
        <v>877</v>
      </c>
      <c r="R5993" s="39" t="s">
        <v>14877</v>
      </c>
      <c r="S5993" s="39" t="s">
        <v>14878</v>
      </c>
      <c r="T5993" s="39" t="s">
        <v>14686</v>
      </c>
      <c r="U5993" s="39" t="s">
        <v>14687</v>
      </c>
      <c r="V5993" s="39" t="s">
        <v>3493</v>
      </c>
      <c r="W5993" s="39" t="s">
        <v>3494</v>
      </c>
      <c r="X5993" s="39" t="s">
        <v>14860</v>
      </c>
      <c r="Y5993" s="39" t="s">
        <v>14861</v>
      </c>
      <c r="Z5993" s="39" t="s">
        <v>14756</v>
      </c>
      <c r="AA5993" s="39" t="s">
        <v>14757</v>
      </c>
    </row>
    <row r="5994" ht="15.75" hidden="1" customHeight="1">
      <c r="A5994" s="39" t="s">
        <v>14881</v>
      </c>
      <c r="B5994" s="39" t="s">
        <v>14882</v>
      </c>
      <c r="C5994" s="8">
        <v>178.0</v>
      </c>
      <c r="D5994" s="8">
        <v>1.0</v>
      </c>
      <c r="E5994" s="8">
        <v>1.0</v>
      </c>
      <c r="F5994" s="8">
        <v>1.0</v>
      </c>
      <c r="G5994" s="8">
        <v>220.0</v>
      </c>
      <c r="H5994" s="8">
        <v>255.0</v>
      </c>
      <c r="I5994" s="8">
        <v>85.0</v>
      </c>
      <c r="J5994" s="8">
        <v>304.0</v>
      </c>
      <c r="K5994" s="8">
        <v>1841.0</v>
      </c>
      <c r="L5994" s="8">
        <v>1603.0</v>
      </c>
      <c r="M5994" s="8">
        <v>1018.0</v>
      </c>
      <c r="N5994" s="8">
        <v>843.0</v>
      </c>
      <c r="O5994" s="8">
        <v>527.0</v>
      </c>
      <c r="P5994" s="8">
        <v>2.0</v>
      </c>
      <c r="Q5994" s="39" t="s">
        <v>877</v>
      </c>
      <c r="R5994" s="39" t="s">
        <v>14877</v>
      </c>
      <c r="S5994" s="39" t="s">
        <v>14878</v>
      </c>
      <c r="T5994" s="39" t="s">
        <v>14686</v>
      </c>
      <c r="U5994" s="39" t="s">
        <v>14687</v>
      </c>
      <c r="V5994" s="39" t="s">
        <v>3493</v>
      </c>
      <c r="W5994" s="39" t="s">
        <v>3494</v>
      </c>
      <c r="X5994" s="39" t="s">
        <v>14860</v>
      </c>
      <c r="Y5994" s="39" t="s">
        <v>14861</v>
      </c>
      <c r="Z5994" s="39" t="s">
        <v>14756</v>
      </c>
      <c r="AA5994" s="39" t="s">
        <v>14757</v>
      </c>
    </row>
    <row r="5995" ht="15.75" hidden="1" customHeight="1">
      <c r="A5995" s="39" t="s">
        <v>14883</v>
      </c>
      <c r="B5995" s="39" t="s">
        <v>14884</v>
      </c>
      <c r="C5995" s="8">
        <v>938.0</v>
      </c>
      <c r="D5995" s="8">
        <v>3.0</v>
      </c>
      <c r="E5995" s="8">
        <v>2.0</v>
      </c>
      <c r="F5995" s="8">
        <v>1.0</v>
      </c>
      <c r="G5995" s="8">
        <v>791.0</v>
      </c>
      <c r="H5995" s="8">
        <v>1633.0</v>
      </c>
      <c r="I5995" s="8">
        <v>515.0</v>
      </c>
      <c r="J5995" s="8">
        <v>1086.0</v>
      </c>
      <c r="K5995" s="8">
        <v>2336.0</v>
      </c>
      <c r="L5995" s="8">
        <v>1748.0</v>
      </c>
      <c r="M5995" s="8">
        <v>1354.5</v>
      </c>
      <c r="N5995" s="8">
        <v>837.0</v>
      </c>
      <c r="O5995" s="8">
        <v>445.0</v>
      </c>
      <c r="P5995" s="8">
        <v>2.0</v>
      </c>
      <c r="Q5995" s="39" t="s">
        <v>877</v>
      </c>
      <c r="R5995" s="39" t="s">
        <v>14877</v>
      </c>
      <c r="S5995" s="39" t="s">
        <v>14878</v>
      </c>
      <c r="T5995" s="39" t="s">
        <v>14686</v>
      </c>
      <c r="U5995" s="39" t="s">
        <v>14687</v>
      </c>
      <c r="V5995" s="39" t="s">
        <v>3493</v>
      </c>
      <c r="W5995" s="39" t="s">
        <v>3494</v>
      </c>
      <c r="X5995" s="39" t="s">
        <v>14860</v>
      </c>
      <c r="Y5995" s="39" t="s">
        <v>14861</v>
      </c>
      <c r="Z5995" s="39" t="s">
        <v>14756</v>
      </c>
      <c r="AA5995" s="39" t="s">
        <v>14757</v>
      </c>
    </row>
    <row r="5996" ht="15.75" hidden="1" customHeight="1">
      <c r="A5996" s="39" t="s">
        <v>14885</v>
      </c>
      <c r="B5996" s="39" t="s">
        <v>14886</v>
      </c>
      <c r="C5996" s="8">
        <v>481.0</v>
      </c>
      <c r="D5996" s="8">
        <v>2.0</v>
      </c>
      <c r="E5996" s="8">
        <v>1.0</v>
      </c>
      <c r="F5996" s="8">
        <v>1.0</v>
      </c>
      <c r="G5996" s="8">
        <v>754.0</v>
      </c>
      <c r="H5996" s="8">
        <v>416.0</v>
      </c>
      <c r="I5996" s="8">
        <v>448.0</v>
      </c>
      <c r="J5996" s="8">
        <v>231.0</v>
      </c>
      <c r="K5996" s="8">
        <v>3716.0</v>
      </c>
      <c r="L5996" s="8">
        <v>2514.0</v>
      </c>
      <c r="M5996" s="8">
        <v>2291.0</v>
      </c>
      <c r="N5996" s="8">
        <v>523.0</v>
      </c>
      <c r="O5996" s="8">
        <v>322.0</v>
      </c>
      <c r="P5996" s="8">
        <v>2.0</v>
      </c>
      <c r="Q5996" s="39" t="s">
        <v>877</v>
      </c>
      <c r="R5996" s="39" t="s">
        <v>14887</v>
      </c>
      <c r="S5996" s="39" t="s">
        <v>14888</v>
      </c>
      <c r="T5996" s="39" t="s">
        <v>14686</v>
      </c>
      <c r="U5996" s="39" t="s">
        <v>14687</v>
      </c>
      <c r="V5996" s="39" t="s">
        <v>3493</v>
      </c>
      <c r="W5996" s="39" t="s">
        <v>3494</v>
      </c>
      <c r="X5996" s="39" t="s">
        <v>14860</v>
      </c>
      <c r="Y5996" s="39" t="s">
        <v>14861</v>
      </c>
      <c r="Z5996" s="39" t="s">
        <v>14756</v>
      </c>
      <c r="AA5996" s="39" t="s">
        <v>14757</v>
      </c>
    </row>
    <row r="5997" ht="15.75" hidden="1" customHeight="1">
      <c r="A5997" s="39" t="s">
        <v>14889</v>
      </c>
      <c r="B5997" s="39" t="s">
        <v>14890</v>
      </c>
      <c r="C5997" s="8">
        <v>62.0</v>
      </c>
      <c r="D5997" s="8">
        <v>1.0</v>
      </c>
      <c r="E5997" s="8">
        <v>1.0</v>
      </c>
      <c r="F5997" s="8">
        <v>1.0</v>
      </c>
      <c r="G5997" s="8">
        <v>145.0</v>
      </c>
      <c r="H5997" s="8">
        <v>122.0</v>
      </c>
      <c r="I5997" s="8">
        <v>28.0</v>
      </c>
      <c r="J5997" s="8">
        <v>65.0</v>
      </c>
      <c r="K5997" s="8">
        <v>2989.0</v>
      </c>
      <c r="L5997" s="8">
        <v>782.0</v>
      </c>
      <c r="M5997" s="8">
        <v>536.0</v>
      </c>
      <c r="N5997" s="8">
        <v>571.0</v>
      </c>
      <c r="O5997" s="8">
        <v>347.0</v>
      </c>
      <c r="P5997" s="8">
        <v>2.0</v>
      </c>
      <c r="Q5997" s="39" t="s">
        <v>877</v>
      </c>
      <c r="R5997" s="39" t="s">
        <v>14887</v>
      </c>
      <c r="S5997" s="39" t="s">
        <v>14888</v>
      </c>
      <c r="T5997" s="39" t="s">
        <v>14686</v>
      </c>
      <c r="U5997" s="39" t="s">
        <v>14687</v>
      </c>
      <c r="V5997" s="39" t="s">
        <v>3493</v>
      </c>
      <c r="W5997" s="39" t="s">
        <v>3494</v>
      </c>
      <c r="X5997" s="39" t="s">
        <v>14860</v>
      </c>
      <c r="Y5997" s="39" t="s">
        <v>14861</v>
      </c>
      <c r="Z5997" s="39" t="s">
        <v>14756</v>
      </c>
      <c r="AA5997" s="39" t="s">
        <v>14757</v>
      </c>
    </row>
    <row r="5998" ht="15.75" hidden="1" customHeight="1">
      <c r="A5998" s="39" t="s">
        <v>14891</v>
      </c>
      <c r="B5998" s="39" t="s">
        <v>14892</v>
      </c>
      <c r="C5998" s="8">
        <v>114.0</v>
      </c>
      <c r="D5998" s="8">
        <v>1.0</v>
      </c>
      <c r="E5998" s="8">
        <v>1.0</v>
      </c>
      <c r="F5998" s="8">
        <v>1.0</v>
      </c>
      <c r="G5998" s="8">
        <v>60.0</v>
      </c>
      <c r="H5998" s="8">
        <v>193.0</v>
      </c>
      <c r="I5998" s="8">
        <v>284.0</v>
      </c>
      <c r="J5998" s="8">
        <v>155.0</v>
      </c>
      <c r="K5998" s="8">
        <v>5849.0</v>
      </c>
      <c r="L5998" s="8">
        <v>425.0</v>
      </c>
      <c r="M5998" s="8">
        <v>884.0</v>
      </c>
      <c r="N5998" s="8">
        <v>806.0</v>
      </c>
      <c r="O5998" s="8">
        <v>548.0</v>
      </c>
      <c r="P5998" s="8">
        <v>2.0</v>
      </c>
      <c r="Q5998" s="39" t="s">
        <v>877</v>
      </c>
      <c r="R5998" s="39" t="s">
        <v>14887</v>
      </c>
      <c r="S5998" s="39" t="s">
        <v>14888</v>
      </c>
      <c r="T5998" s="39" t="s">
        <v>14686</v>
      </c>
      <c r="U5998" s="39" t="s">
        <v>14687</v>
      </c>
      <c r="V5998" s="39" t="s">
        <v>3493</v>
      </c>
      <c r="W5998" s="39" t="s">
        <v>3494</v>
      </c>
      <c r="X5998" s="39" t="s">
        <v>14860</v>
      </c>
      <c r="Y5998" s="39" t="s">
        <v>14861</v>
      </c>
      <c r="Z5998" s="39" t="s">
        <v>14756</v>
      </c>
      <c r="AA5998" s="39" t="s">
        <v>14757</v>
      </c>
    </row>
    <row r="5999" ht="15.75" hidden="1" customHeight="1">
      <c r="A5999" s="39" t="s">
        <v>14893</v>
      </c>
      <c r="B5999" s="39" t="s">
        <v>14894</v>
      </c>
      <c r="C5999" s="8">
        <v>349.0</v>
      </c>
      <c r="D5999" s="8">
        <v>2.0</v>
      </c>
      <c r="E5999" s="8">
        <v>1.0</v>
      </c>
      <c r="F5999" s="8">
        <v>1.0</v>
      </c>
      <c r="G5999" s="8">
        <v>385.0</v>
      </c>
      <c r="H5999" s="8">
        <v>373.0</v>
      </c>
      <c r="I5999" s="8">
        <v>357.0</v>
      </c>
      <c r="J5999" s="8">
        <v>592.0</v>
      </c>
      <c r="K5999" s="8">
        <v>3083.0</v>
      </c>
      <c r="L5999" s="8">
        <v>654.0</v>
      </c>
      <c r="M5999" s="8">
        <v>1533.0</v>
      </c>
      <c r="N5999" s="8">
        <v>588.0</v>
      </c>
      <c r="O5999" s="8">
        <v>374.0</v>
      </c>
      <c r="P5999" s="8">
        <v>2.0</v>
      </c>
      <c r="Q5999" s="39" t="s">
        <v>877</v>
      </c>
      <c r="R5999" s="39" t="s">
        <v>14887</v>
      </c>
      <c r="S5999" s="39" t="s">
        <v>14888</v>
      </c>
      <c r="T5999" s="39" t="s">
        <v>14686</v>
      </c>
      <c r="U5999" s="39" t="s">
        <v>14687</v>
      </c>
      <c r="V5999" s="39" t="s">
        <v>3493</v>
      </c>
      <c r="W5999" s="39" t="s">
        <v>3494</v>
      </c>
      <c r="X5999" s="39" t="s">
        <v>14860</v>
      </c>
      <c r="Y5999" s="39" t="s">
        <v>14861</v>
      </c>
      <c r="Z5999" s="39" t="s">
        <v>14756</v>
      </c>
      <c r="AA5999" s="39" t="s">
        <v>14757</v>
      </c>
    </row>
    <row r="6000" ht="15.75" hidden="1" customHeight="1">
      <c r="A6000" s="39" t="s">
        <v>14895</v>
      </c>
      <c r="B6000" s="39" t="s">
        <v>14896</v>
      </c>
      <c r="C6000" s="8">
        <v>805.0</v>
      </c>
      <c r="D6000" s="8">
        <v>3.0</v>
      </c>
      <c r="E6000" s="8">
        <v>2.0</v>
      </c>
      <c r="F6000" s="8">
        <v>1.0</v>
      </c>
      <c r="G6000" s="8">
        <v>869.0</v>
      </c>
      <c r="H6000" s="8">
        <v>800.0</v>
      </c>
      <c r="I6000" s="8">
        <v>395.0</v>
      </c>
      <c r="J6000" s="8">
        <v>1032.0</v>
      </c>
      <c r="K6000" s="8">
        <v>5067.0</v>
      </c>
      <c r="L6000" s="8">
        <v>1672.0</v>
      </c>
      <c r="M6000" s="8">
        <v>2972.5</v>
      </c>
      <c r="N6000" s="8">
        <v>650.0</v>
      </c>
      <c r="O6000" s="8">
        <v>419.0</v>
      </c>
      <c r="P6000" s="8">
        <v>2.0</v>
      </c>
      <c r="Q6000" s="39" t="s">
        <v>877</v>
      </c>
      <c r="R6000" s="39" t="s">
        <v>14887</v>
      </c>
      <c r="S6000" s="39" t="s">
        <v>14888</v>
      </c>
      <c r="T6000" s="39" t="s">
        <v>14686</v>
      </c>
      <c r="U6000" s="39" t="s">
        <v>14687</v>
      </c>
      <c r="V6000" s="39" t="s">
        <v>3493</v>
      </c>
      <c r="W6000" s="39" t="s">
        <v>3494</v>
      </c>
      <c r="X6000" s="39" t="s">
        <v>14860</v>
      </c>
      <c r="Y6000" s="39" t="s">
        <v>14861</v>
      </c>
      <c r="Z6000" s="39" t="s">
        <v>14756</v>
      </c>
      <c r="AA6000" s="39" t="s">
        <v>14757</v>
      </c>
    </row>
    <row r="6001" ht="15.75" hidden="1" customHeight="1">
      <c r="A6001" s="39" t="s">
        <v>14897</v>
      </c>
      <c r="B6001" s="39" t="s">
        <v>14898</v>
      </c>
      <c r="C6001" s="8">
        <v>1318.0</v>
      </c>
      <c r="D6001" s="8">
        <v>4.0</v>
      </c>
      <c r="E6001" s="8">
        <v>2.0</v>
      </c>
      <c r="F6001" s="8">
        <v>1.0</v>
      </c>
      <c r="G6001" s="8">
        <v>1490.0</v>
      </c>
      <c r="H6001" s="8">
        <v>1136.0</v>
      </c>
      <c r="I6001" s="8">
        <v>1746.0</v>
      </c>
      <c r="J6001" s="8">
        <v>1121.0</v>
      </c>
      <c r="K6001" s="8">
        <v>4837.0</v>
      </c>
      <c r="L6001" s="8">
        <v>529.0</v>
      </c>
      <c r="M6001" s="8">
        <v>2517.0</v>
      </c>
      <c r="N6001" s="8">
        <v>1054.0</v>
      </c>
      <c r="O6001" s="8">
        <v>693.0</v>
      </c>
      <c r="P6001" s="8">
        <v>2.0</v>
      </c>
      <c r="Q6001" s="39" t="s">
        <v>877</v>
      </c>
      <c r="R6001" s="39" t="s">
        <v>14887</v>
      </c>
      <c r="S6001" s="39" t="s">
        <v>14888</v>
      </c>
      <c r="T6001" s="39" t="s">
        <v>14686</v>
      </c>
      <c r="U6001" s="39" t="s">
        <v>14687</v>
      </c>
      <c r="V6001" s="39" t="s">
        <v>3493</v>
      </c>
      <c r="W6001" s="39" t="s">
        <v>3494</v>
      </c>
      <c r="X6001" s="39" t="s">
        <v>14860</v>
      </c>
      <c r="Y6001" s="39" t="s">
        <v>14861</v>
      </c>
      <c r="Z6001" s="39" t="s">
        <v>14756</v>
      </c>
      <c r="AA6001" s="39" t="s">
        <v>14757</v>
      </c>
    </row>
    <row r="6002" ht="15.75" hidden="1" customHeight="1">
      <c r="A6002" s="39" t="s">
        <v>14899</v>
      </c>
      <c r="B6002" s="39" t="s">
        <v>14900</v>
      </c>
      <c r="C6002" s="8">
        <v>3216.0</v>
      </c>
      <c r="D6002" s="8">
        <v>10.0</v>
      </c>
      <c r="E6002" s="8">
        <v>5.0</v>
      </c>
      <c r="F6002" s="8">
        <v>3.0</v>
      </c>
      <c r="G6002" s="8">
        <v>3467.0</v>
      </c>
      <c r="H6002" s="8">
        <v>2525.5</v>
      </c>
      <c r="I6002" s="8">
        <v>3322.0</v>
      </c>
      <c r="J6002" s="8">
        <v>2699.0</v>
      </c>
      <c r="K6002" s="8">
        <v>6004.0</v>
      </c>
      <c r="L6002" s="8">
        <v>1553.0</v>
      </c>
      <c r="M6002" s="8">
        <v>5857.0</v>
      </c>
      <c r="N6002" s="8">
        <v>463.0</v>
      </c>
      <c r="O6002" s="8">
        <v>271.0</v>
      </c>
      <c r="P6002" s="8">
        <v>2.0</v>
      </c>
      <c r="Q6002" s="39" t="s">
        <v>877</v>
      </c>
      <c r="R6002" s="39" t="s">
        <v>14901</v>
      </c>
      <c r="S6002" s="39" t="s">
        <v>14902</v>
      </c>
      <c r="T6002" s="39" t="s">
        <v>14686</v>
      </c>
      <c r="U6002" s="39" t="s">
        <v>14687</v>
      </c>
      <c r="V6002" s="39" t="s">
        <v>3493</v>
      </c>
      <c r="W6002" s="39" t="s">
        <v>3494</v>
      </c>
      <c r="X6002" s="39" t="s">
        <v>14903</v>
      </c>
      <c r="Y6002" s="39" t="s">
        <v>14904</v>
      </c>
      <c r="Z6002" s="39" t="s">
        <v>14756</v>
      </c>
      <c r="AA6002" s="39" t="s">
        <v>14757</v>
      </c>
    </row>
    <row r="6003" ht="15.75" hidden="1" customHeight="1">
      <c r="A6003" s="39" t="s">
        <v>14905</v>
      </c>
      <c r="B6003" s="39" t="s">
        <v>14906</v>
      </c>
      <c r="C6003" s="8">
        <v>2396.0</v>
      </c>
      <c r="D6003" s="8">
        <v>7.0</v>
      </c>
      <c r="E6003" s="8">
        <v>4.0</v>
      </c>
      <c r="F6003" s="8">
        <v>2.0</v>
      </c>
      <c r="G6003" s="8">
        <v>2058.0</v>
      </c>
      <c r="H6003" s="8">
        <v>2117.0</v>
      </c>
      <c r="I6003" s="8">
        <v>2638.0</v>
      </c>
      <c r="J6003" s="8">
        <v>1938.0</v>
      </c>
      <c r="K6003" s="8">
        <v>6273.0</v>
      </c>
      <c r="L6003" s="8">
        <v>3893.0</v>
      </c>
      <c r="M6003" s="8">
        <v>3754.0</v>
      </c>
      <c r="N6003" s="8">
        <v>901.0</v>
      </c>
      <c r="O6003" s="8">
        <v>566.0</v>
      </c>
      <c r="P6003" s="8">
        <v>2.0</v>
      </c>
      <c r="Q6003" s="39" t="s">
        <v>877</v>
      </c>
      <c r="R6003" s="39" t="s">
        <v>14901</v>
      </c>
      <c r="S6003" s="39" t="s">
        <v>14902</v>
      </c>
      <c r="T6003" s="39" t="s">
        <v>14686</v>
      </c>
      <c r="U6003" s="39" t="s">
        <v>14687</v>
      </c>
      <c r="V6003" s="39" t="s">
        <v>3493</v>
      </c>
      <c r="W6003" s="39" t="s">
        <v>3494</v>
      </c>
      <c r="X6003" s="39" t="s">
        <v>14860</v>
      </c>
      <c r="Y6003" s="39" t="s">
        <v>14861</v>
      </c>
      <c r="Z6003" s="39" t="s">
        <v>14756</v>
      </c>
      <c r="AA6003" s="39" t="s">
        <v>14757</v>
      </c>
    </row>
    <row r="6004" ht="15.75" hidden="1" customHeight="1">
      <c r="A6004" s="39" t="s">
        <v>14907</v>
      </c>
      <c r="B6004" s="39" t="s">
        <v>14908</v>
      </c>
      <c r="C6004" s="8">
        <v>2525.0</v>
      </c>
      <c r="D6004" s="8">
        <v>8.0</v>
      </c>
      <c r="E6004" s="8">
        <v>4.0</v>
      </c>
      <c r="F6004" s="8">
        <v>2.0</v>
      </c>
      <c r="G6004" s="8">
        <v>2411.0</v>
      </c>
      <c r="H6004" s="8">
        <v>2179.0</v>
      </c>
      <c r="I6004" s="8">
        <v>2908.0</v>
      </c>
      <c r="J6004" s="8">
        <v>1903.0</v>
      </c>
      <c r="K6004" s="8">
        <v>4238.0</v>
      </c>
      <c r="L6004" s="8">
        <v>4678.0</v>
      </c>
      <c r="M6004" s="8">
        <v>5418.0</v>
      </c>
      <c r="N6004" s="8">
        <v>729.0</v>
      </c>
      <c r="O6004" s="8">
        <v>495.0</v>
      </c>
      <c r="P6004" s="8">
        <v>2.0</v>
      </c>
      <c r="Q6004" s="39" t="s">
        <v>877</v>
      </c>
      <c r="R6004" s="39" t="s">
        <v>14901</v>
      </c>
      <c r="S6004" s="39" t="s">
        <v>14902</v>
      </c>
      <c r="T6004" s="39" t="s">
        <v>14686</v>
      </c>
      <c r="U6004" s="39" t="s">
        <v>14687</v>
      </c>
      <c r="V6004" s="39" t="s">
        <v>3493</v>
      </c>
      <c r="W6004" s="39" t="s">
        <v>3494</v>
      </c>
      <c r="X6004" s="39" t="s">
        <v>14860</v>
      </c>
      <c r="Y6004" s="39" t="s">
        <v>14861</v>
      </c>
      <c r="Z6004" s="39" t="s">
        <v>14756</v>
      </c>
      <c r="AA6004" s="39" t="s">
        <v>14757</v>
      </c>
    </row>
    <row r="6005" ht="15.75" hidden="1" customHeight="1">
      <c r="A6005" s="39" t="s">
        <v>14909</v>
      </c>
      <c r="B6005" s="39" t="s">
        <v>14910</v>
      </c>
      <c r="C6005" s="8">
        <v>4521.0</v>
      </c>
      <c r="D6005" s="8">
        <v>13.0</v>
      </c>
      <c r="E6005" s="8">
        <v>7.0</v>
      </c>
      <c r="F6005" s="8">
        <v>4.0</v>
      </c>
      <c r="G6005" s="8">
        <v>3821.0</v>
      </c>
      <c r="H6005" s="8">
        <v>3583.5</v>
      </c>
      <c r="I6005" s="8">
        <v>4745.0</v>
      </c>
      <c r="J6005" s="8">
        <v>3387.0</v>
      </c>
      <c r="K6005" s="8">
        <v>6689.0</v>
      </c>
      <c r="L6005" s="8">
        <v>4242.0</v>
      </c>
      <c r="M6005" s="8">
        <v>5727.0</v>
      </c>
      <c r="N6005" s="8">
        <v>549.0</v>
      </c>
      <c r="O6005" s="8">
        <v>353.0</v>
      </c>
      <c r="P6005" s="8">
        <v>2.0</v>
      </c>
      <c r="Q6005" s="39" t="s">
        <v>877</v>
      </c>
      <c r="R6005" s="39" t="s">
        <v>14901</v>
      </c>
      <c r="S6005" s="39" t="s">
        <v>14902</v>
      </c>
      <c r="T6005" s="39" t="s">
        <v>14686</v>
      </c>
      <c r="U6005" s="39" t="s">
        <v>14687</v>
      </c>
      <c r="V6005" s="39" t="s">
        <v>3493</v>
      </c>
      <c r="W6005" s="39" t="s">
        <v>3494</v>
      </c>
      <c r="X6005" s="39" t="s">
        <v>14860</v>
      </c>
      <c r="Y6005" s="39" t="s">
        <v>14861</v>
      </c>
      <c r="Z6005" s="39" t="s">
        <v>14756</v>
      </c>
      <c r="AA6005" s="39" t="s">
        <v>14757</v>
      </c>
    </row>
    <row r="6006" ht="15.75" hidden="1" customHeight="1">
      <c r="A6006" s="39" t="s">
        <v>14911</v>
      </c>
      <c r="B6006" s="39" t="s">
        <v>14912</v>
      </c>
      <c r="C6006" s="8">
        <v>5438.0</v>
      </c>
      <c r="D6006" s="8">
        <v>16.0</v>
      </c>
      <c r="E6006" s="8">
        <v>8.0</v>
      </c>
      <c r="F6006" s="8">
        <v>4.0</v>
      </c>
      <c r="G6006" s="8">
        <v>5248.0</v>
      </c>
      <c r="H6006" s="8">
        <v>5123.0</v>
      </c>
      <c r="I6006" s="8">
        <v>5101.0</v>
      </c>
      <c r="J6006" s="8">
        <v>3987.0</v>
      </c>
      <c r="K6006" s="8">
        <v>3363.0</v>
      </c>
      <c r="L6006" s="8">
        <v>5450.0</v>
      </c>
      <c r="M6006" s="8">
        <v>5620.0</v>
      </c>
      <c r="N6006" s="8">
        <v>964.0</v>
      </c>
      <c r="O6006" s="8">
        <v>607.0</v>
      </c>
      <c r="P6006" s="8">
        <v>2.0</v>
      </c>
      <c r="Q6006" s="39" t="s">
        <v>877</v>
      </c>
      <c r="R6006" s="39" t="s">
        <v>14901</v>
      </c>
      <c r="S6006" s="39" t="s">
        <v>14902</v>
      </c>
      <c r="T6006" s="39" t="s">
        <v>14686</v>
      </c>
      <c r="U6006" s="39" t="s">
        <v>14687</v>
      </c>
      <c r="V6006" s="39" t="s">
        <v>3493</v>
      </c>
      <c r="W6006" s="39" t="s">
        <v>3494</v>
      </c>
      <c r="X6006" s="39" t="s">
        <v>14860</v>
      </c>
      <c r="Y6006" s="39" t="s">
        <v>14861</v>
      </c>
      <c r="Z6006" s="39" t="s">
        <v>14756</v>
      </c>
      <c r="AA6006" s="39" t="s">
        <v>14757</v>
      </c>
    </row>
    <row r="6007" ht="15.75" hidden="1" customHeight="1">
      <c r="A6007" s="39" t="s">
        <v>14913</v>
      </c>
      <c r="B6007" s="39" t="s">
        <v>14914</v>
      </c>
      <c r="C6007" s="8">
        <v>3733.0</v>
      </c>
      <c r="D6007" s="8">
        <v>11.0</v>
      </c>
      <c r="E6007" s="8">
        <v>6.0</v>
      </c>
      <c r="F6007" s="8">
        <v>3.0</v>
      </c>
      <c r="G6007" s="8">
        <v>3673.0</v>
      </c>
      <c r="H6007" s="8">
        <v>3385.0</v>
      </c>
      <c r="I6007" s="8">
        <v>3505.0</v>
      </c>
      <c r="J6007" s="8">
        <v>2179.0</v>
      </c>
      <c r="K6007" s="8">
        <v>6646.0</v>
      </c>
      <c r="L6007" s="8">
        <v>3299.0</v>
      </c>
      <c r="M6007" s="8">
        <v>3940.0</v>
      </c>
      <c r="N6007" s="8">
        <v>583.0</v>
      </c>
      <c r="O6007" s="8">
        <v>360.0</v>
      </c>
      <c r="P6007" s="8">
        <v>2.0</v>
      </c>
      <c r="Q6007" s="39" t="s">
        <v>877</v>
      </c>
      <c r="R6007" s="39" t="s">
        <v>14901</v>
      </c>
      <c r="S6007" s="39" t="s">
        <v>14902</v>
      </c>
      <c r="T6007" s="39" t="s">
        <v>14686</v>
      </c>
      <c r="U6007" s="39" t="s">
        <v>14687</v>
      </c>
      <c r="V6007" s="39" t="s">
        <v>3493</v>
      </c>
      <c r="W6007" s="39" t="s">
        <v>3494</v>
      </c>
      <c r="X6007" s="39" t="s">
        <v>14860</v>
      </c>
      <c r="Y6007" s="39" t="s">
        <v>14861</v>
      </c>
      <c r="Z6007" s="39" t="s">
        <v>14756</v>
      </c>
      <c r="AA6007" s="39" t="s">
        <v>14757</v>
      </c>
    </row>
    <row r="6008" ht="15.75" hidden="1" customHeight="1">
      <c r="A6008" s="39" t="s">
        <v>14915</v>
      </c>
      <c r="B6008" s="39" t="s">
        <v>14916</v>
      </c>
      <c r="C6008" s="8">
        <v>1832.0</v>
      </c>
      <c r="D6008" s="8">
        <v>6.0</v>
      </c>
      <c r="E6008" s="8">
        <v>3.0</v>
      </c>
      <c r="F6008" s="8">
        <v>2.0</v>
      </c>
      <c r="G6008" s="8">
        <v>1605.5</v>
      </c>
      <c r="H6008" s="8">
        <v>1302.0</v>
      </c>
      <c r="I6008" s="8">
        <v>2757.0</v>
      </c>
      <c r="J6008" s="8">
        <v>2323.0</v>
      </c>
      <c r="K6008" s="8">
        <v>4374.0</v>
      </c>
      <c r="L6008" s="8">
        <v>1479.0</v>
      </c>
      <c r="M6008" s="8">
        <v>3780.0</v>
      </c>
      <c r="N6008" s="8">
        <v>673.0</v>
      </c>
      <c r="O6008" s="8">
        <v>411.0</v>
      </c>
      <c r="P6008" s="8">
        <v>2.0</v>
      </c>
      <c r="Q6008" s="39" t="s">
        <v>877</v>
      </c>
      <c r="R6008" s="39" t="s">
        <v>14917</v>
      </c>
      <c r="S6008" s="39" t="s">
        <v>14918</v>
      </c>
      <c r="T6008" s="39" t="s">
        <v>14686</v>
      </c>
      <c r="U6008" s="39" t="s">
        <v>14687</v>
      </c>
      <c r="V6008" s="39" t="s">
        <v>3493</v>
      </c>
      <c r="W6008" s="39" t="s">
        <v>3494</v>
      </c>
      <c r="X6008" s="39" t="s">
        <v>14903</v>
      </c>
      <c r="Y6008" s="39" t="s">
        <v>14904</v>
      </c>
      <c r="Z6008" s="39" t="s">
        <v>14756</v>
      </c>
      <c r="AA6008" s="39" t="s">
        <v>14757</v>
      </c>
    </row>
    <row r="6009" ht="15.75" hidden="1" customHeight="1">
      <c r="A6009" s="39" t="s">
        <v>14919</v>
      </c>
      <c r="B6009" s="39" t="s">
        <v>14920</v>
      </c>
      <c r="C6009" s="8">
        <v>5655.0</v>
      </c>
      <c r="D6009" s="8">
        <v>17.0</v>
      </c>
      <c r="E6009" s="8">
        <v>9.0</v>
      </c>
      <c r="F6009" s="8">
        <v>5.0</v>
      </c>
      <c r="G6009" s="8">
        <v>5951.0</v>
      </c>
      <c r="H6009" s="8">
        <v>6196.0</v>
      </c>
      <c r="I6009" s="8">
        <v>5518.0</v>
      </c>
      <c r="J6009" s="8">
        <v>5001.0</v>
      </c>
      <c r="K6009" s="8">
        <v>1475.0</v>
      </c>
      <c r="L6009" s="8">
        <v>3442.0</v>
      </c>
      <c r="M6009" s="8">
        <v>5624.0</v>
      </c>
      <c r="N6009" s="8">
        <v>560.0</v>
      </c>
      <c r="O6009" s="8">
        <v>359.0</v>
      </c>
      <c r="P6009" s="8">
        <v>2.0</v>
      </c>
      <c r="Q6009" s="39" t="s">
        <v>877</v>
      </c>
      <c r="R6009" s="39" t="s">
        <v>14917</v>
      </c>
      <c r="S6009" s="39" t="s">
        <v>14918</v>
      </c>
      <c r="T6009" s="39" t="s">
        <v>14686</v>
      </c>
      <c r="U6009" s="39" t="s">
        <v>14687</v>
      </c>
      <c r="V6009" s="39" t="s">
        <v>3493</v>
      </c>
      <c r="W6009" s="39" t="s">
        <v>3494</v>
      </c>
      <c r="X6009" s="39" t="s">
        <v>14903</v>
      </c>
      <c r="Y6009" s="39" t="s">
        <v>14904</v>
      </c>
      <c r="Z6009" s="39" t="s">
        <v>14756</v>
      </c>
      <c r="AA6009" s="39" t="s">
        <v>14757</v>
      </c>
    </row>
    <row r="6010" ht="15.75" hidden="1" customHeight="1">
      <c r="A6010" s="39" t="s">
        <v>14921</v>
      </c>
      <c r="B6010" s="39" t="s">
        <v>14922</v>
      </c>
      <c r="C6010" s="8">
        <v>5278.0</v>
      </c>
      <c r="D6010" s="8">
        <v>16.0</v>
      </c>
      <c r="E6010" s="8">
        <v>8.0</v>
      </c>
      <c r="F6010" s="8">
        <v>4.0</v>
      </c>
      <c r="G6010" s="8">
        <v>5733.0</v>
      </c>
      <c r="H6010" s="8">
        <v>5794.0</v>
      </c>
      <c r="I6010" s="8">
        <v>4956.0</v>
      </c>
      <c r="J6010" s="8">
        <v>4667.0</v>
      </c>
      <c r="K6010" s="8">
        <v>868.0</v>
      </c>
      <c r="L6010" s="8">
        <v>6536.0</v>
      </c>
      <c r="M6010" s="8">
        <v>6170.0</v>
      </c>
      <c r="N6010" s="8">
        <v>955.0</v>
      </c>
      <c r="O6010" s="8">
        <v>661.0</v>
      </c>
      <c r="P6010" s="8">
        <v>2.0</v>
      </c>
      <c r="Q6010" s="39" t="s">
        <v>877</v>
      </c>
      <c r="R6010" s="39" t="s">
        <v>14917</v>
      </c>
      <c r="S6010" s="39" t="s">
        <v>14918</v>
      </c>
      <c r="T6010" s="39" t="s">
        <v>14686</v>
      </c>
      <c r="U6010" s="39" t="s">
        <v>14687</v>
      </c>
      <c r="V6010" s="39" t="s">
        <v>3493</v>
      </c>
      <c r="W6010" s="39" t="s">
        <v>3494</v>
      </c>
      <c r="X6010" s="39" t="s">
        <v>14903</v>
      </c>
      <c r="Y6010" s="39" t="s">
        <v>14904</v>
      </c>
      <c r="Z6010" s="39" t="s">
        <v>14756</v>
      </c>
      <c r="AA6010" s="39" t="s">
        <v>14757</v>
      </c>
    </row>
    <row r="6011" ht="15.75" hidden="1" customHeight="1">
      <c r="A6011" s="39" t="s">
        <v>14923</v>
      </c>
      <c r="B6011" s="39" t="s">
        <v>14924</v>
      </c>
      <c r="C6011" s="8">
        <v>1292.0</v>
      </c>
      <c r="D6011" s="8">
        <v>4.0</v>
      </c>
      <c r="E6011" s="8">
        <v>2.0</v>
      </c>
      <c r="F6011" s="8">
        <v>1.0</v>
      </c>
      <c r="G6011" s="8">
        <v>1164.5</v>
      </c>
      <c r="H6011" s="8">
        <v>1263.0</v>
      </c>
      <c r="I6011" s="8">
        <v>2524.0</v>
      </c>
      <c r="J6011" s="8">
        <v>424.0</v>
      </c>
      <c r="K6011" s="8">
        <v>4230.0</v>
      </c>
      <c r="L6011" s="8">
        <v>5139.0</v>
      </c>
      <c r="M6011" s="8">
        <v>2018.0</v>
      </c>
      <c r="N6011" s="8">
        <v>610.0</v>
      </c>
      <c r="O6011" s="8">
        <v>388.0</v>
      </c>
      <c r="P6011" s="8">
        <v>2.0</v>
      </c>
      <c r="Q6011" s="39" t="s">
        <v>877</v>
      </c>
      <c r="R6011" s="39" t="s">
        <v>14917</v>
      </c>
      <c r="S6011" s="39" t="s">
        <v>14918</v>
      </c>
      <c r="T6011" s="39" t="s">
        <v>14686</v>
      </c>
      <c r="U6011" s="39" t="s">
        <v>14687</v>
      </c>
      <c r="V6011" s="39" t="s">
        <v>3493</v>
      </c>
      <c r="W6011" s="39" t="s">
        <v>3494</v>
      </c>
      <c r="X6011" s="39" t="s">
        <v>14903</v>
      </c>
      <c r="Y6011" s="39" t="s">
        <v>14904</v>
      </c>
      <c r="Z6011" s="39" t="s">
        <v>14756</v>
      </c>
      <c r="AA6011" s="39" t="s">
        <v>14757</v>
      </c>
    </row>
    <row r="6012" ht="15.75" hidden="1" customHeight="1">
      <c r="A6012" s="39" t="s">
        <v>14925</v>
      </c>
      <c r="B6012" s="39" t="s">
        <v>14926</v>
      </c>
      <c r="C6012" s="8">
        <v>2998.0</v>
      </c>
      <c r="D6012" s="8">
        <v>9.0</v>
      </c>
      <c r="E6012" s="8">
        <v>5.0</v>
      </c>
      <c r="F6012" s="8">
        <v>3.0</v>
      </c>
      <c r="G6012" s="8">
        <v>2732.0</v>
      </c>
      <c r="H6012" s="8">
        <v>3047.0</v>
      </c>
      <c r="I6012" s="8">
        <v>3320.0</v>
      </c>
      <c r="J6012" s="8">
        <v>2422.0</v>
      </c>
      <c r="K6012" s="8">
        <v>2375.0</v>
      </c>
      <c r="L6012" s="8">
        <v>5511.0</v>
      </c>
      <c r="M6012" s="8">
        <v>4613.0</v>
      </c>
      <c r="N6012" s="8">
        <v>621.0</v>
      </c>
      <c r="O6012" s="8">
        <v>371.0</v>
      </c>
      <c r="P6012" s="8">
        <v>2.0</v>
      </c>
      <c r="Q6012" s="39" t="s">
        <v>877</v>
      </c>
      <c r="R6012" s="39" t="s">
        <v>14917</v>
      </c>
      <c r="S6012" s="39" t="s">
        <v>14918</v>
      </c>
      <c r="T6012" s="39" t="s">
        <v>14686</v>
      </c>
      <c r="U6012" s="39" t="s">
        <v>14687</v>
      </c>
      <c r="V6012" s="39" t="s">
        <v>3493</v>
      </c>
      <c r="W6012" s="39" t="s">
        <v>3494</v>
      </c>
      <c r="X6012" s="39" t="s">
        <v>14903</v>
      </c>
      <c r="Y6012" s="39" t="s">
        <v>14904</v>
      </c>
      <c r="Z6012" s="39" t="s">
        <v>14756</v>
      </c>
      <c r="AA6012" s="39" t="s">
        <v>14757</v>
      </c>
    </row>
    <row r="6013" ht="15.75" hidden="1" customHeight="1">
      <c r="A6013" s="39" t="s">
        <v>14927</v>
      </c>
      <c r="B6013" s="39" t="s">
        <v>14928</v>
      </c>
      <c r="C6013" s="8">
        <v>2181.0</v>
      </c>
      <c r="D6013" s="8">
        <v>7.0</v>
      </c>
      <c r="E6013" s="8">
        <v>4.0</v>
      </c>
      <c r="F6013" s="8">
        <v>2.0</v>
      </c>
      <c r="G6013" s="8">
        <v>2103.0</v>
      </c>
      <c r="H6013" s="8">
        <v>2527.5</v>
      </c>
      <c r="I6013" s="8">
        <v>3362.0</v>
      </c>
      <c r="J6013" s="8">
        <v>1262.0</v>
      </c>
      <c r="K6013" s="8">
        <v>1693.0</v>
      </c>
      <c r="L6013" s="8">
        <v>3505.0</v>
      </c>
      <c r="M6013" s="8">
        <v>3702.5</v>
      </c>
      <c r="N6013" s="8">
        <v>1041.0</v>
      </c>
      <c r="O6013" s="8">
        <v>607.0</v>
      </c>
      <c r="P6013" s="8">
        <v>2.0</v>
      </c>
      <c r="Q6013" s="39" t="s">
        <v>877</v>
      </c>
      <c r="R6013" s="39" t="s">
        <v>14917</v>
      </c>
      <c r="S6013" s="39" t="s">
        <v>14918</v>
      </c>
      <c r="T6013" s="39" t="s">
        <v>14686</v>
      </c>
      <c r="U6013" s="39" t="s">
        <v>14687</v>
      </c>
      <c r="V6013" s="39" t="s">
        <v>3493</v>
      </c>
      <c r="W6013" s="39" t="s">
        <v>3494</v>
      </c>
      <c r="X6013" s="39" t="s">
        <v>14860</v>
      </c>
      <c r="Y6013" s="39" t="s">
        <v>14861</v>
      </c>
      <c r="Z6013" s="39" t="s">
        <v>14756</v>
      </c>
      <c r="AA6013" s="39" t="s">
        <v>14757</v>
      </c>
    </row>
    <row r="6014" ht="15.75" hidden="1" customHeight="1">
      <c r="A6014" s="39" t="s">
        <v>14929</v>
      </c>
      <c r="B6014" s="39" t="s">
        <v>14930</v>
      </c>
      <c r="C6014" s="8">
        <v>4923.0</v>
      </c>
      <c r="D6014" s="8">
        <v>15.0</v>
      </c>
      <c r="E6014" s="8">
        <v>8.0</v>
      </c>
      <c r="F6014" s="8">
        <v>4.0</v>
      </c>
      <c r="G6014" s="8">
        <v>4347.0</v>
      </c>
      <c r="H6014" s="8">
        <v>3886.0</v>
      </c>
      <c r="I6014" s="8">
        <v>4735.0</v>
      </c>
      <c r="J6014" s="8">
        <v>3730.0</v>
      </c>
      <c r="K6014" s="8">
        <v>6622.0</v>
      </c>
      <c r="L6014" s="8">
        <v>4874.0</v>
      </c>
      <c r="M6014" s="8">
        <v>5019.0</v>
      </c>
      <c r="N6014" s="8">
        <v>531.0</v>
      </c>
      <c r="O6014" s="8">
        <v>316.0</v>
      </c>
      <c r="P6014" s="8">
        <v>2.0</v>
      </c>
      <c r="Q6014" s="39" t="s">
        <v>877</v>
      </c>
      <c r="R6014" s="39" t="s">
        <v>14931</v>
      </c>
      <c r="S6014" s="39" t="s">
        <v>14932</v>
      </c>
      <c r="T6014" s="39" t="s">
        <v>14686</v>
      </c>
      <c r="U6014" s="39" t="s">
        <v>14687</v>
      </c>
      <c r="V6014" s="39" t="s">
        <v>3493</v>
      </c>
      <c r="W6014" s="39" t="s">
        <v>3494</v>
      </c>
      <c r="X6014" s="39" t="s">
        <v>14903</v>
      </c>
      <c r="Y6014" s="39" t="s">
        <v>14904</v>
      </c>
      <c r="Z6014" s="39" t="s">
        <v>14756</v>
      </c>
      <c r="AA6014" s="39" t="s">
        <v>14757</v>
      </c>
    </row>
    <row r="6015" ht="15.75" hidden="1" customHeight="1">
      <c r="A6015" s="39" t="s">
        <v>14933</v>
      </c>
      <c r="B6015" s="39" t="s">
        <v>14934</v>
      </c>
      <c r="C6015" s="8">
        <v>4841.0</v>
      </c>
      <c r="D6015" s="8">
        <v>14.0</v>
      </c>
      <c r="E6015" s="8">
        <v>7.0</v>
      </c>
      <c r="F6015" s="8">
        <v>4.0</v>
      </c>
      <c r="G6015" s="8">
        <v>4202.5</v>
      </c>
      <c r="H6015" s="8">
        <v>3924.0</v>
      </c>
      <c r="I6015" s="8">
        <v>5825.0</v>
      </c>
      <c r="J6015" s="8">
        <v>3149.0</v>
      </c>
      <c r="K6015" s="8">
        <v>6651.0</v>
      </c>
      <c r="L6015" s="8">
        <v>4094.0</v>
      </c>
      <c r="M6015" s="8">
        <v>3901.0</v>
      </c>
      <c r="N6015" s="8">
        <v>518.0</v>
      </c>
      <c r="O6015" s="8">
        <v>286.0</v>
      </c>
      <c r="P6015" s="8">
        <v>2.0</v>
      </c>
      <c r="Q6015" s="39" t="s">
        <v>877</v>
      </c>
      <c r="R6015" s="39" t="s">
        <v>14931</v>
      </c>
      <c r="S6015" s="39" t="s">
        <v>14932</v>
      </c>
      <c r="T6015" s="39" t="s">
        <v>14686</v>
      </c>
      <c r="U6015" s="39" t="s">
        <v>14687</v>
      </c>
      <c r="V6015" s="39" t="s">
        <v>3493</v>
      </c>
      <c r="W6015" s="39" t="s">
        <v>3494</v>
      </c>
      <c r="X6015" s="39" t="s">
        <v>14903</v>
      </c>
      <c r="Y6015" s="39" t="s">
        <v>14904</v>
      </c>
      <c r="Z6015" s="39" t="s">
        <v>14756</v>
      </c>
      <c r="AA6015" s="39" t="s">
        <v>14757</v>
      </c>
    </row>
    <row r="6016" ht="15.75" hidden="1" customHeight="1">
      <c r="A6016" s="39" t="s">
        <v>14935</v>
      </c>
      <c r="B6016" s="39" t="s">
        <v>14936</v>
      </c>
      <c r="C6016" s="8">
        <v>6342.0</v>
      </c>
      <c r="D6016" s="8">
        <v>19.0</v>
      </c>
      <c r="E6016" s="8">
        <v>10.0</v>
      </c>
      <c r="F6016" s="8">
        <v>5.0</v>
      </c>
      <c r="G6016" s="8">
        <v>5772.0</v>
      </c>
      <c r="H6016" s="8">
        <v>6559.0</v>
      </c>
      <c r="I6016" s="8">
        <v>6487.0</v>
      </c>
      <c r="J6016" s="8">
        <v>4129.0</v>
      </c>
      <c r="K6016" s="8">
        <v>3393.0</v>
      </c>
      <c r="L6016" s="8">
        <v>6629.0</v>
      </c>
      <c r="M6016" s="8">
        <v>5611.0</v>
      </c>
      <c r="N6016" s="8">
        <v>766.0</v>
      </c>
      <c r="O6016" s="8">
        <v>391.0</v>
      </c>
      <c r="P6016" s="8">
        <v>2.0</v>
      </c>
      <c r="Q6016" s="39" t="s">
        <v>877</v>
      </c>
      <c r="R6016" s="39" t="s">
        <v>14931</v>
      </c>
      <c r="S6016" s="39" t="s">
        <v>14932</v>
      </c>
      <c r="T6016" s="39" t="s">
        <v>14686</v>
      </c>
      <c r="U6016" s="39" t="s">
        <v>14687</v>
      </c>
      <c r="V6016" s="39" t="s">
        <v>3493</v>
      </c>
      <c r="W6016" s="39" t="s">
        <v>3494</v>
      </c>
      <c r="X6016" s="39" t="s">
        <v>14903</v>
      </c>
      <c r="Y6016" s="39" t="s">
        <v>14904</v>
      </c>
      <c r="Z6016" s="39" t="s">
        <v>14756</v>
      </c>
      <c r="AA6016" s="39" t="s">
        <v>14757</v>
      </c>
    </row>
    <row r="6017" ht="15.75" hidden="1" customHeight="1">
      <c r="A6017" s="39" t="s">
        <v>14937</v>
      </c>
      <c r="B6017" s="39" t="s">
        <v>14938</v>
      </c>
      <c r="C6017" s="8">
        <v>5318.0</v>
      </c>
      <c r="D6017" s="8">
        <v>16.0</v>
      </c>
      <c r="E6017" s="8">
        <v>8.0</v>
      </c>
      <c r="F6017" s="8">
        <v>4.0</v>
      </c>
      <c r="G6017" s="8">
        <v>5722.0</v>
      </c>
      <c r="H6017" s="8">
        <v>5177.0</v>
      </c>
      <c r="I6017" s="8">
        <v>4784.0</v>
      </c>
      <c r="J6017" s="8">
        <v>4134.0</v>
      </c>
      <c r="K6017" s="8">
        <v>6721.0</v>
      </c>
      <c r="L6017" s="8">
        <v>632.0</v>
      </c>
      <c r="M6017" s="8">
        <v>4527.0</v>
      </c>
      <c r="N6017" s="8">
        <v>547.0</v>
      </c>
      <c r="O6017" s="8">
        <v>370.0</v>
      </c>
      <c r="P6017" s="8">
        <v>2.0</v>
      </c>
      <c r="Q6017" s="39" t="s">
        <v>877</v>
      </c>
      <c r="R6017" s="39" t="s">
        <v>14931</v>
      </c>
      <c r="S6017" s="39" t="s">
        <v>14932</v>
      </c>
      <c r="T6017" s="39" t="s">
        <v>14686</v>
      </c>
      <c r="U6017" s="39" t="s">
        <v>14687</v>
      </c>
      <c r="V6017" s="39" t="s">
        <v>3493</v>
      </c>
      <c r="W6017" s="39" t="s">
        <v>3494</v>
      </c>
      <c r="X6017" s="39" t="s">
        <v>14903</v>
      </c>
      <c r="Y6017" s="39" t="s">
        <v>14904</v>
      </c>
      <c r="Z6017" s="39" t="s">
        <v>14756</v>
      </c>
      <c r="AA6017" s="39" t="s">
        <v>14757</v>
      </c>
    </row>
    <row r="6018" ht="15.75" hidden="1" customHeight="1">
      <c r="A6018" s="39" t="s">
        <v>14939</v>
      </c>
      <c r="B6018" s="39" t="s">
        <v>14940</v>
      </c>
      <c r="C6018" s="8">
        <v>6368.0</v>
      </c>
      <c r="D6018" s="8">
        <v>19.0</v>
      </c>
      <c r="E6018" s="8">
        <v>10.0</v>
      </c>
      <c r="F6018" s="8">
        <v>5.0</v>
      </c>
      <c r="G6018" s="8">
        <v>5697.0</v>
      </c>
      <c r="H6018" s="8">
        <v>5620.0</v>
      </c>
      <c r="I6018" s="8">
        <v>6161.0</v>
      </c>
      <c r="J6018" s="8">
        <v>4924.0</v>
      </c>
      <c r="K6018" s="8">
        <v>5071.0</v>
      </c>
      <c r="L6018" s="8">
        <v>6181.0</v>
      </c>
      <c r="M6018" s="8">
        <v>6089.0</v>
      </c>
      <c r="N6018" s="8">
        <v>824.0</v>
      </c>
      <c r="O6018" s="8">
        <v>471.0</v>
      </c>
      <c r="P6018" s="8">
        <v>2.0</v>
      </c>
      <c r="Q6018" s="39" t="s">
        <v>877</v>
      </c>
      <c r="R6018" s="39" t="s">
        <v>14931</v>
      </c>
      <c r="S6018" s="39" t="s">
        <v>14932</v>
      </c>
      <c r="T6018" s="39" t="s">
        <v>14686</v>
      </c>
      <c r="U6018" s="39" t="s">
        <v>14687</v>
      </c>
      <c r="V6018" s="39" t="s">
        <v>3493</v>
      </c>
      <c r="W6018" s="39" t="s">
        <v>3494</v>
      </c>
      <c r="X6018" s="39" t="s">
        <v>14903</v>
      </c>
      <c r="Y6018" s="39" t="s">
        <v>14904</v>
      </c>
      <c r="Z6018" s="39" t="s">
        <v>14756</v>
      </c>
      <c r="AA6018" s="39" t="s">
        <v>14757</v>
      </c>
    </row>
    <row r="6019" ht="15.75" hidden="1" customHeight="1">
      <c r="A6019" s="39" t="s">
        <v>14941</v>
      </c>
      <c r="B6019" s="39" t="s">
        <v>14942</v>
      </c>
      <c r="C6019" s="8">
        <v>5625.0</v>
      </c>
      <c r="D6019" s="8">
        <v>17.0</v>
      </c>
      <c r="E6019" s="8">
        <v>9.0</v>
      </c>
      <c r="F6019" s="8">
        <v>5.0</v>
      </c>
      <c r="G6019" s="8">
        <v>5523.0</v>
      </c>
      <c r="H6019" s="8">
        <v>5247.5</v>
      </c>
      <c r="I6019" s="8">
        <v>4590.0</v>
      </c>
      <c r="J6019" s="8">
        <v>4069.0</v>
      </c>
      <c r="K6019" s="8">
        <v>4154.0</v>
      </c>
      <c r="L6019" s="8">
        <v>5717.0</v>
      </c>
      <c r="M6019" s="8">
        <v>5629.0</v>
      </c>
      <c r="N6019" s="8">
        <v>853.0</v>
      </c>
      <c r="O6019" s="8">
        <v>527.0</v>
      </c>
      <c r="P6019" s="8">
        <v>2.0</v>
      </c>
      <c r="Q6019" s="39" t="s">
        <v>877</v>
      </c>
      <c r="R6019" s="39" t="s">
        <v>14931</v>
      </c>
      <c r="S6019" s="39" t="s">
        <v>14932</v>
      </c>
      <c r="T6019" s="39" t="s">
        <v>14686</v>
      </c>
      <c r="U6019" s="39" t="s">
        <v>14687</v>
      </c>
      <c r="V6019" s="39" t="s">
        <v>3493</v>
      </c>
      <c r="W6019" s="39" t="s">
        <v>3494</v>
      </c>
      <c r="X6019" s="39" t="s">
        <v>14903</v>
      </c>
      <c r="Y6019" s="39" t="s">
        <v>14904</v>
      </c>
      <c r="Z6019" s="39" t="s">
        <v>14756</v>
      </c>
      <c r="AA6019" s="39" t="s">
        <v>14757</v>
      </c>
    </row>
    <row r="6020" ht="15.75" hidden="1" customHeight="1">
      <c r="A6020" s="39" t="s">
        <v>14943</v>
      </c>
      <c r="B6020" s="39" t="s">
        <v>14944</v>
      </c>
      <c r="C6020" s="8">
        <v>4462.0</v>
      </c>
      <c r="D6020" s="8">
        <v>13.0</v>
      </c>
      <c r="E6020" s="8">
        <v>7.0</v>
      </c>
      <c r="F6020" s="8">
        <v>4.0</v>
      </c>
      <c r="G6020" s="8">
        <v>3706.0</v>
      </c>
      <c r="H6020" s="8">
        <v>3639.0</v>
      </c>
      <c r="I6020" s="8">
        <v>4827.0</v>
      </c>
      <c r="J6020" s="8">
        <v>3677.0</v>
      </c>
      <c r="K6020" s="8">
        <v>6925.0</v>
      </c>
      <c r="L6020" s="8">
        <v>2832.0</v>
      </c>
      <c r="M6020" s="8">
        <v>4710.0</v>
      </c>
      <c r="N6020" s="8">
        <v>911.0</v>
      </c>
      <c r="O6020" s="8">
        <v>511.0</v>
      </c>
      <c r="P6020" s="8">
        <v>2.0</v>
      </c>
      <c r="Q6020" s="39" t="s">
        <v>877</v>
      </c>
      <c r="R6020" s="39" t="s">
        <v>14945</v>
      </c>
      <c r="S6020" s="39" t="s">
        <v>14946</v>
      </c>
      <c r="T6020" s="39" t="s">
        <v>14686</v>
      </c>
      <c r="U6020" s="39" t="s">
        <v>14687</v>
      </c>
      <c r="V6020" s="39" t="s">
        <v>3493</v>
      </c>
      <c r="W6020" s="39" t="s">
        <v>3494</v>
      </c>
      <c r="X6020" s="39" t="s">
        <v>14903</v>
      </c>
      <c r="Y6020" s="39" t="s">
        <v>14904</v>
      </c>
      <c r="Z6020" s="39" t="s">
        <v>14756</v>
      </c>
      <c r="AA6020" s="39" t="s">
        <v>14757</v>
      </c>
    </row>
    <row r="6021" ht="15.75" hidden="1" customHeight="1">
      <c r="A6021" s="39" t="s">
        <v>14947</v>
      </c>
      <c r="B6021" s="39" t="s">
        <v>14948</v>
      </c>
      <c r="C6021" s="8">
        <v>6231.0</v>
      </c>
      <c r="D6021" s="8">
        <v>18.0</v>
      </c>
      <c r="E6021" s="8">
        <v>9.0</v>
      </c>
      <c r="F6021" s="8">
        <v>5.0</v>
      </c>
      <c r="G6021" s="8">
        <v>5348.5</v>
      </c>
      <c r="H6021" s="8">
        <v>5094.0</v>
      </c>
      <c r="I6021" s="8">
        <v>5802.0</v>
      </c>
      <c r="J6021" s="8">
        <v>5045.0</v>
      </c>
      <c r="K6021" s="8">
        <v>6631.0</v>
      </c>
      <c r="L6021" s="8">
        <v>6625.0</v>
      </c>
      <c r="M6021" s="8">
        <v>6488.0</v>
      </c>
      <c r="N6021" s="8">
        <v>756.0</v>
      </c>
      <c r="O6021" s="8">
        <v>462.0</v>
      </c>
      <c r="P6021" s="8">
        <v>2.0</v>
      </c>
      <c r="Q6021" s="39" t="s">
        <v>877</v>
      </c>
      <c r="R6021" s="39" t="s">
        <v>14945</v>
      </c>
      <c r="S6021" s="39" t="s">
        <v>14946</v>
      </c>
      <c r="T6021" s="39" t="s">
        <v>14686</v>
      </c>
      <c r="U6021" s="39" t="s">
        <v>14687</v>
      </c>
      <c r="V6021" s="39" t="s">
        <v>3493</v>
      </c>
      <c r="W6021" s="39" t="s">
        <v>3494</v>
      </c>
      <c r="X6021" s="39" t="s">
        <v>14903</v>
      </c>
      <c r="Y6021" s="39" t="s">
        <v>14904</v>
      </c>
      <c r="Z6021" s="39" t="s">
        <v>14756</v>
      </c>
      <c r="AA6021" s="39" t="s">
        <v>14757</v>
      </c>
    </row>
    <row r="6022" ht="15.75" hidden="1" customHeight="1">
      <c r="A6022" s="39" t="s">
        <v>14949</v>
      </c>
      <c r="B6022" s="39" t="s">
        <v>14950</v>
      </c>
      <c r="C6022" s="8">
        <v>6685.0</v>
      </c>
      <c r="D6022" s="8">
        <v>20.0</v>
      </c>
      <c r="E6022" s="8">
        <v>10.0</v>
      </c>
      <c r="F6022" s="8">
        <v>5.0</v>
      </c>
      <c r="G6022" s="8">
        <v>6105.0</v>
      </c>
      <c r="H6022" s="8">
        <v>5977.0</v>
      </c>
      <c r="I6022" s="8">
        <v>6081.0</v>
      </c>
      <c r="J6022" s="8">
        <v>5663.0</v>
      </c>
      <c r="K6022" s="8">
        <v>4976.0</v>
      </c>
      <c r="L6022" s="8">
        <v>6070.0</v>
      </c>
      <c r="M6022" s="8">
        <v>6651.0</v>
      </c>
      <c r="N6022" s="8">
        <v>734.0</v>
      </c>
      <c r="O6022" s="8">
        <v>408.0</v>
      </c>
      <c r="P6022" s="8">
        <v>2.0</v>
      </c>
      <c r="Q6022" s="39" t="s">
        <v>877</v>
      </c>
      <c r="R6022" s="39" t="s">
        <v>14945</v>
      </c>
      <c r="S6022" s="39" t="s">
        <v>14946</v>
      </c>
      <c r="T6022" s="39" t="s">
        <v>14686</v>
      </c>
      <c r="U6022" s="39" t="s">
        <v>14687</v>
      </c>
      <c r="V6022" s="39" t="s">
        <v>3493</v>
      </c>
      <c r="W6022" s="39" t="s">
        <v>3494</v>
      </c>
      <c r="X6022" s="39" t="s">
        <v>14903</v>
      </c>
      <c r="Y6022" s="39" t="s">
        <v>14904</v>
      </c>
      <c r="Z6022" s="39" t="s">
        <v>14756</v>
      </c>
      <c r="AA6022" s="39" t="s">
        <v>14757</v>
      </c>
    </row>
    <row r="6023" ht="15.75" hidden="1" customHeight="1">
      <c r="A6023" s="39" t="s">
        <v>14951</v>
      </c>
      <c r="B6023" s="39" t="s">
        <v>14952</v>
      </c>
      <c r="C6023" s="8">
        <v>4474.0</v>
      </c>
      <c r="D6023" s="8">
        <v>13.0</v>
      </c>
      <c r="E6023" s="8">
        <v>7.0</v>
      </c>
      <c r="F6023" s="8">
        <v>4.0</v>
      </c>
      <c r="G6023" s="8">
        <v>4106.0</v>
      </c>
      <c r="H6023" s="8">
        <v>3784.0</v>
      </c>
      <c r="I6023" s="8">
        <v>4733.0</v>
      </c>
      <c r="J6023" s="8">
        <v>3242.0</v>
      </c>
      <c r="K6023" s="8">
        <v>4178.0</v>
      </c>
      <c r="L6023" s="8">
        <v>5083.0</v>
      </c>
      <c r="M6023" s="8">
        <v>4912.0</v>
      </c>
      <c r="N6023" s="8">
        <v>593.0</v>
      </c>
      <c r="O6023" s="8">
        <v>333.0</v>
      </c>
      <c r="P6023" s="8">
        <v>2.0</v>
      </c>
      <c r="Q6023" s="39" t="s">
        <v>877</v>
      </c>
      <c r="R6023" s="39" t="s">
        <v>14945</v>
      </c>
      <c r="S6023" s="39" t="s">
        <v>14946</v>
      </c>
      <c r="T6023" s="39" t="s">
        <v>14686</v>
      </c>
      <c r="U6023" s="39" t="s">
        <v>14687</v>
      </c>
      <c r="V6023" s="39" t="s">
        <v>3493</v>
      </c>
      <c r="W6023" s="39" t="s">
        <v>3494</v>
      </c>
      <c r="X6023" s="39" t="s">
        <v>14903</v>
      </c>
      <c r="Y6023" s="39" t="s">
        <v>14904</v>
      </c>
      <c r="Z6023" s="39" t="s">
        <v>14756</v>
      </c>
      <c r="AA6023" s="39" t="s">
        <v>14757</v>
      </c>
    </row>
    <row r="6024" ht="15.75" hidden="1" customHeight="1">
      <c r="A6024" s="39" t="s">
        <v>14953</v>
      </c>
      <c r="B6024" s="39" t="s">
        <v>14954</v>
      </c>
      <c r="C6024" s="8">
        <v>2830.0</v>
      </c>
      <c r="D6024" s="8">
        <v>9.0</v>
      </c>
      <c r="E6024" s="8">
        <v>5.0</v>
      </c>
      <c r="F6024" s="8">
        <v>3.0</v>
      </c>
      <c r="G6024" s="8">
        <v>3024.0</v>
      </c>
      <c r="H6024" s="8">
        <v>3294.0</v>
      </c>
      <c r="I6024" s="8">
        <v>2415.0</v>
      </c>
      <c r="J6024" s="8">
        <v>1960.0</v>
      </c>
      <c r="K6024" s="8">
        <v>2452.0</v>
      </c>
      <c r="L6024" s="8">
        <v>3796.0</v>
      </c>
      <c r="M6024" s="8">
        <v>2719.0</v>
      </c>
      <c r="N6024" s="8">
        <v>806.0</v>
      </c>
      <c r="O6024" s="8">
        <v>512.0</v>
      </c>
      <c r="P6024" s="8">
        <v>2.0</v>
      </c>
      <c r="Q6024" s="39" t="s">
        <v>877</v>
      </c>
      <c r="R6024" s="39" t="s">
        <v>14945</v>
      </c>
      <c r="S6024" s="39" t="s">
        <v>14946</v>
      </c>
      <c r="T6024" s="39" t="s">
        <v>14686</v>
      </c>
      <c r="U6024" s="39" t="s">
        <v>14687</v>
      </c>
      <c r="V6024" s="39" t="s">
        <v>3493</v>
      </c>
      <c r="W6024" s="39" t="s">
        <v>3494</v>
      </c>
      <c r="X6024" s="39" t="s">
        <v>14903</v>
      </c>
      <c r="Y6024" s="39" t="s">
        <v>14904</v>
      </c>
      <c r="Z6024" s="39" t="s">
        <v>14756</v>
      </c>
      <c r="AA6024" s="39" t="s">
        <v>14757</v>
      </c>
    </row>
    <row r="6025" ht="15.75" hidden="1" customHeight="1">
      <c r="A6025" s="39" t="s">
        <v>14955</v>
      </c>
      <c r="B6025" s="39" t="s">
        <v>14956</v>
      </c>
      <c r="C6025" s="8">
        <v>2491.0</v>
      </c>
      <c r="D6025" s="8">
        <v>8.0</v>
      </c>
      <c r="E6025" s="8">
        <v>4.0</v>
      </c>
      <c r="F6025" s="8">
        <v>2.0</v>
      </c>
      <c r="G6025" s="8">
        <v>2918.0</v>
      </c>
      <c r="H6025" s="8">
        <v>2940.0</v>
      </c>
      <c r="I6025" s="8">
        <v>2068.0</v>
      </c>
      <c r="J6025" s="8">
        <v>2154.0</v>
      </c>
      <c r="K6025" s="8">
        <v>1819.0</v>
      </c>
      <c r="L6025" s="8">
        <v>2653.0</v>
      </c>
      <c r="M6025" s="8">
        <v>3022.0</v>
      </c>
      <c r="N6025" s="8">
        <v>704.0</v>
      </c>
      <c r="O6025" s="8">
        <v>432.0</v>
      </c>
      <c r="P6025" s="8">
        <v>2.0</v>
      </c>
      <c r="Q6025" s="39" t="s">
        <v>877</v>
      </c>
      <c r="R6025" s="39" t="s">
        <v>14945</v>
      </c>
      <c r="S6025" s="39" t="s">
        <v>14946</v>
      </c>
      <c r="T6025" s="39" t="s">
        <v>14686</v>
      </c>
      <c r="U6025" s="39" t="s">
        <v>14687</v>
      </c>
      <c r="V6025" s="39" t="s">
        <v>3493</v>
      </c>
      <c r="W6025" s="39" t="s">
        <v>3494</v>
      </c>
      <c r="X6025" s="39" t="s">
        <v>14903</v>
      </c>
      <c r="Y6025" s="39" t="s">
        <v>14904</v>
      </c>
      <c r="Z6025" s="39" t="s">
        <v>14756</v>
      </c>
      <c r="AA6025" s="39" t="s">
        <v>14757</v>
      </c>
    </row>
    <row r="6026" ht="15.75" hidden="1" customHeight="1">
      <c r="A6026" s="39" t="s">
        <v>14957</v>
      </c>
      <c r="B6026" s="39" t="s">
        <v>14958</v>
      </c>
      <c r="C6026" s="8">
        <v>5701.0</v>
      </c>
      <c r="D6026" s="8">
        <v>17.0</v>
      </c>
      <c r="E6026" s="8">
        <v>9.0</v>
      </c>
      <c r="F6026" s="8">
        <v>5.0</v>
      </c>
      <c r="G6026" s="8">
        <v>5544.0</v>
      </c>
      <c r="H6026" s="8">
        <v>5344.0</v>
      </c>
      <c r="I6026" s="8">
        <v>5333.0</v>
      </c>
      <c r="J6026" s="8">
        <v>4969.0</v>
      </c>
      <c r="K6026" s="8">
        <v>2362.0</v>
      </c>
      <c r="L6026" s="8">
        <v>6676.0</v>
      </c>
      <c r="M6026" s="8">
        <v>5343.0</v>
      </c>
      <c r="N6026" s="8">
        <v>886.0</v>
      </c>
      <c r="O6026" s="8">
        <v>502.0</v>
      </c>
      <c r="P6026" s="8">
        <v>2.0</v>
      </c>
      <c r="Q6026" s="39" t="s">
        <v>877</v>
      </c>
      <c r="R6026" s="39" t="s">
        <v>14945</v>
      </c>
      <c r="S6026" s="39" t="s">
        <v>14946</v>
      </c>
      <c r="T6026" s="39" t="s">
        <v>14686</v>
      </c>
      <c r="U6026" s="39" t="s">
        <v>14687</v>
      </c>
      <c r="V6026" s="39" t="s">
        <v>3493</v>
      </c>
      <c r="W6026" s="39" t="s">
        <v>3494</v>
      </c>
      <c r="X6026" s="39" t="s">
        <v>14903</v>
      </c>
      <c r="Y6026" s="39" t="s">
        <v>14904</v>
      </c>
      <c r="Z6026" s="39" t="s">
        <v>14756</v>
      </c>
      <c r="AA6026" s="39" t="s">
        <v>14757</v>
      </c>
    </row>
    <row r="6027" ht="15.75" hidden="1" customHeight="1">
      <c r="A6027" s="39" t="s">
        <v>14959</v>
      </c>
      <c r="B6027" s="39" t="s">
        <v>14960</v>
      </c>
      <c r="C6027" s="8">
        <v>3890.0</v>
      </c>
      <c r="D6027" s="8">
        <v>12.0</v>
      </c>
      <c r="E6027" s="8">
        <v>6.0</v>
      </c>
      <c r="F6027" s="8">
        <v>3.0</v>
      </c>
      <c r="G6027" s="8">
        <v>4592.0</v>
      </c>
      <c r="H6027" s="8">
        <v>4062.0</v>
      </c>
      <c r="I6027" s="8">
        <v>3291.0</v>
      </c>
      <c r="J6027" s="8">
        <v>3739.0</v>
      </c>
      <c r="K6027" s="8">
        <v>1403.0</v>
      </c>
      <c r="L6027" s="8">
        <v>2489.0</v>
      </c>
      <c r="M6027" s="8">
        <v>5681.0</v>
      </c>
      <c r="N6027" s="8">
        <v>926.0</v>
      </c>
      <c r="O6027" s="8">
        <v>552.0</v>
      </c>
      <c r="P6027" s="8">
        <v>2.0</v>
      </c>
      <c r="Q6027" s="39" t="s">
        <v>877</v>
      </c>
      <c r="R6027" s="39" t="s">
        <v>14961</v>
      </c>
      <c r="S6027" s="39" t="s">
        <v>14962</v>
      </c>
      <c r="T6027" s="39" t="s">
        <v>14686</v>
      </c>
      <c r="U6027" s="39" t="s">
        <v>14687</v>
      </c>
      <c r="V6027" s="39" t="s">
        <v>3493</v>
      </c>
      <c r="W6027" s="39" t="s">
        <v>3494</v>
      </c>
      <c r="X6027" s="39" t="s">
        <v>14963</v>
      </c>
      <c r="Y6027" s="39" t="s">
        <v>14964</v>
      </c>
      <c r="Z6027" s="39" t="s">
        <v>3497</v>
      </c>
      <c r="AA6027" s="39" t="s">
        <v>3498</v>
      </c>
    </row>
    <row r="6028" ht="15.75" hidden="1" customHeight="1">
      <c r="A6028" s="39" t="s">
        <v>14965</v>
      </c>
      <c r="B6028" s="39" t="s">
        <v>14966</v>
      </c>
      <c r="C6028" s="8">
        <v>4450.0</v>
      </c>
      <c r="D6028" s="8">
        <v>13.0</v>
      </c>
      <c r="E6028" s="8">
        <v>7.0</v>
      </c>
      <c r="F6028" s="8">
        <v>4.0</v>
      </c>
      <c r="G6028" s="8">
        <v>4823.0</v>
      </c>
      <c r="H6028" s="8">
        <v>5015.0</v>
      </c>
      <c r="I6028" s="8">
        <v>4087.0</v>
      </c>
      <c r="J6028" s="8">
        <v>3982.0</v>
      </c>
      <c r="K6028" s="8">
        <v>1109.0</v>
      </c>
      <c r="L6028" s="8">
        <v>3137.0</v>
      </c>
      <c r="M6028" s="8">
        <v>5800.0</v>
      </c>
      <c r="N6028" s="8">
        <v>1012.0</v>
      </c>
      <c r="O6028" s="8">
        <v>643.0</v>
      </c>
      <c r="P6028" s="8">
        <v>2.0</v>
      </c>
      <c r="Q6028" s="39" t="s">
        <v>877</v>
      </c>
      <c r="R6028" s="39" t="s">
        <v>14961</v>
      </c>
      <c r="S6028" s="39" t="s">
        <v>14962</v>
      </c>
      <c r="T6028" s="39" t="s">
        <v>14686</v>
      </c>
      <c r="U6028" s="39" t="s">
        <v>14687</v>
      </c>
      <c r="V6028" s="39" t="s">
        <v>3493</v>
      </c>
      <c r="W6028" s="39" t="s">
        <v>3494</v>
      </c>
      <c r="X6028" s="39" t="s">
        <v>14963</v>
      </c>
      <c r="Y6028" s="39" t="s">
        <v>14964</v>
      </c>
      <c r="Z6028" s="39" t="s">
        <v>3497</v>
      </c>
      <c r="AA6028" s="39" t="s">
        <v>3498</v>
      </c>
    </row>
    <row r="6029" ht="15.75" hidden="1" customHeight="1">
      <c r="A6029" s="39" t="s">
        <v>14967</v>
      </c>
      <c r="B6029" s="39" t="s">
        <v>14968</v>
      </c>
      <c r="C6029" s="8">
        <v>4321.0</v>
      </c>
      <c r="D6029" s="8">
        <v>13.0</v>
      </c>
      <c r="E6029" s="8">
        <v>7.0</v>
      </c>
      <c r="F6029" s="8">
        <v>4.0</v>
      </c>
      <c r="G6029" s="8">
        <v>3724.0</v>
      </c>
      <c r="H6029" s="8">
        <v>4524.0</v>
      </c>
      <c r="I6029" s="8">
        <v>2496.0</v>
      </c>
      <c r="J6029" s="8">
        <v>3176.0</v>
      </c>
      <c r="K6029" s="8">
        <v>5630.0</v>
      </c>
      <c r="L6029" s="8">
        <v>6928.0</v>
      </c>
      <c r="M6029" s="8">
        <v>4956.0</v>
      </c>
      <c r="N6029" s="8">
        <v>537.0</v>
      </c>
      <c r="O6029" s="8">
        <v>318.0</v>
      </c>
      <c r="P6029" s="8">
        <v>2.0</v>
      </c>
      <c r="Q6029" s="39" t="s">
        <v>877</v>
      </c>
      <c r="R6029" s="39" t="s">
        <v>14961</v>
      </c>
      <c r="S6029" s="39" t="s">
        <v>14962</v>
      </c>
      <c r="T6029" s="39" t="s">
        <v>14686</v>
      </c>
      <c r="U6029" s="39" t="s">
        <v>14687</v>
      </c>
      <c r="V6029" s="39" t="s">
        <v>3493</v>
      </c>
      <c r="W6029" s="39" t="s">
        <v>3494</v>
      </c>
      <c r="X6029" s="39" t="s">
        <v>14903</v>
      </c>
      <c r="Y6029" s="39" t="s">
        <v>14904</v>
      </c>
      <c r="Z6029" s="39" t="s">
        <v>14756</v>
      </c>
      <c r="AA6029" s="39" t="s">
        <v>14757</v>
      </c>
    </row>
    <row r="6030" ht="15.75" hidden="1" customHeight="1">
      <c r="A6030" s="39" t="s">
        <v>14969</v>
      </c>
      <c r="B6030" s="39" t="s">
        <v>14970</v>
      </c>
      <c r="C6030" s="8">
        <v>2348.0</v>
      </c>
      <c r="D6030" s="8">
        <v>7.0</v>
      </c>
      <c r="E6030" s="8">
        <v>4.0</v>
      </c>
      <c r="F6030" s="8">
        <v>2.0</v>
      </c>
      <c r="G6030" s="8">
        <v>2265.0</v>
      </c>
      <c r="H6030" s="8">
        <v>2490.5</v>
      </c>
      <c r="I6030" s="8">
        <v>2151.0</v>
      </c>
      <c r="J6030" s="8">
        <v>1573.0</v>
      </c>
      <c r="K6030" s="8">
        <v>5838.0</v>
      </c>
      <c r="L6030" s="8">
        <v>2936.0</v>
      </c>
      <c r="M6030" s="8">
        <v>2427.0</v>
      </c>
      <c r="N6030" s="8">
        <v>686.0</v>
      </c>
      <c r="O6030" s="8">
        <v>356.0</v>
      </c>
      <c r="P6030" s="8">
        <v>2.0</v>
      </c>
      <c r="Q6030" s="39" t="s">
        <v>877</v>
      </c>
      <c r="R6030" s="39" t="s">
        <v>14961</v>
      </c>
      <c r="S6030" s="39" t="s">
        <v>14962</v>
      </c>
      <c r="T6030" s="39" t="s">
        <v>14686</v>
      </c>
      <c r="U6030" s="39" t="s">
        <v>14687</v>
      </c>
      <c r="V6030" s="39" t="s">
        <v>3493</v>
      </c>
      <c r="W6030" s="39" t="s">
        <v>3494</v>
      </c>
      <c r="X6030" s="39" t="s">
        <v>14903</v>
      </c>
      <c r="Y6030" s="39" t="s">
        <v>14904</v>
      </c>
      <c r="Z6030" s="39" t="s">
        <v>14756</v>
      </c>
      <c r="AA6030" s="39" t="s">
        <v>14757</v>
      </c>
    </row>
    <row r="6031" ht="15.75" hidden="1" customHeight="1">
      <c r="A6031" s="39" t="s">
        <v>14971</v>
      </c>
      <c r="B6031" s="39" t="s">
        <v>14972</v>
      </c>
      <c r="C6031" s="8">
        <v>3034.0</v>
      </c>
      <c r="D6031" s="8">
        <v>9.0</v>
      </c>
      <c r="E6031" s="8">
        <v>5.0</v>
      </c>
      <c r="F6031" s="8">
        <v>3.0</v>
      </c>
      <c r="G6031" s="8">
        <v>3387.0</v>
      </c>
      <c r="H6031" s="8">
        <v>3654.0</v>
      </c>
      <c r="I6031" s="8">
        <v>2646.0</v>
      </c>
      <c r="J6031" s="8">
        <v>2899.0</v>
      </c>
      <c r="K6031" s="8">
        <v>781.0</v>
      </c>
      <c r="L6031" s="8">
        <v>6395.0</v>
      </c>
      <c r="M6031" s="8">
        <v>3181.5</v>
      </c>
      <c r="N6031" s="8">
        <v>776.0</v>
      </c>
      <c r="O6031" s="8">
        <v>488.0</v>
      </c>
      <c r="P6031" s="8">
        <v>5.0</v>
      </c>
      <c r="Q6031" s="39" t="s">
        <v>114</v>
      </c>
      <c r="R6031" s="39" t="s">
        <v>14973</v>
      </c>
      <c r="S6031" s="39" t="s">
        <v>14974</v>
      </c>
      <c r="T6031" s="39" t="s">
        <v>14686</v>
      </c>
      <c r="U6031" s="39" t="s">
        <v>14687</v>
      </c>
      <c r="V6031" s="39" t="s">
        <v>3493</v>
      </c>
      <c r="W6031" s="39" t="s">
        <v>3494</v>
      </c>
      <c r="X6031" s="39" t="s">
        <v>14963</v>
      </c>
      <c r="Y6031" s="39" t="s">
        <v>14964</v>
      </c>
      <c r="Z6031" s="39" t="s">
        <v>3497</v>
      </c>
      <c r="AA6031" s="39" t="s">
        <v>3498</v>
      </c>
    </row>
    <row r="6032" ht="15.75" hidden="1" customHeight="1">
      <c r="A6032" s="39" t="s">
        <v>14975</v>
      </c>
      <c r="B6032" s="39" t="s">
        <v>14972</v>
      </c>
      <c r="C6032" s="8">
        <v>2159.0</v>
      </c>
      <c r="D6032" s="8">
        <v>7.0</v>
      </c>
      <c r="E6032" s="8">
        <v>4.0</v>
      </c>
      <c r="F6032" s="8">
        <v>2.0</v>
      </c>
      <c r="G6032" s="8">
        <v>2766.0</v>
      </c>
      <c r="H6032" s="8">
        <v>2523.0</v>
      </c>
      <c r="I6032" s="8">
        <v>1465.0</v>
      </c>
      <c r="J6032" s="8">
        <v>2259.0</v>
      </c>
      <c r="K6032" s="8">
        <v>758.0</v>
      </c>
      <c r="L6032" s="8">
        <v>5692.0</v>
      </c>
      <c r="M6032" s="8">
        <v>2530.0</v>
      </c>
      <c r="N6032" s="8">
        <v>698.0</v>
      </c>
      <c r="O6032" s="8">
        <v>454.0</v>
      </c>
      <c r="P6032" s="8">
        <v>5.0</v>
      </c>
      <c r="Q6032" s="39" t="s">
        <v>114</v>
      </c>
      <c r="R6032" s="39" t="s">
        <v>14973</v>
      </c>
      <c r="S6032" s="39" t="s">
        <v>14974</v>
      </c>
      <c r="T6032" s="39" t="s">
        <v>14686</v>
      </c>
      <c r="U6032" s="39" t="s">
        <v>14687</v>
      </c>
      <c r="V6032" s="39" t="s">
        <v>3493</v>
      </c>
      <c r="W6032" s="39" t="s">
        <v>3494</v>
      </c>
      <c r="X6032" s="39" t="s">
        <v>14963</v>
      </c>
      <c r="Y6032" s="39" t="s">
        <v>14964</v>
      </c>
      <c r="Z6032" s="39" t="s">
        <v>3497</v>
      </c>
      <c r="AA6032" s="39" t="s">
        <v>3498</v>
      </c>
    </row>
    <row r="6033" ht="15.75" hidden="1" customHeight="1">
      <c r="A6033" s="39" t="s">
        <v>14976</v>
      </c>
      <c r="B6033" s="39" t="s">
        <v>14972</v>
      </c>
      <c r="C6033" s="8">
        <v>2263.0</v>
      </c>
      <c r="D6033" s="8">
        <v>7.0</v>
      </c>
      <c r="E6033" s="8">
        <v>4.0</v>
      </c>
      <c r="F6033" s="8">
        <v>2.0</v>
      </c>
      <c r="G6033" s="8">
        <v>2451.0</v>
      </c>
      <c r="H6033" s="8">
        <v>3019.0</v>
      </c>
      <c r="I6033" s="8">
        <v>1801.0</v>
      </c>
      <c r="J6033" s="8">
        <v>2362.0</v>
      </c>
      <c r="K6033" s="8">
        <v>774.0</v>
      </c>
      <c r="L6033" s="8">
        <v>4627.0</v>
      </c>
      <c r="M6033" s="8">
        <v>3600.0</v>
      </c>
      <c r="N6033" s="8">
        <v>717.0</v>
      </c>
      <c r="O6033" s="8">
        <v>430.0</v>
      </c>
      <c r="P6033" s="8">
        <v>5.0</v>
      </c>
      <c r="Q6033" s="39" t="s">
        <v>114</v>
      </c>
      <c r="R6033" s="39" t="s">
        <v>14973</v>
      </c>
      <c r="S6033" s="39" t="s">
        <v>14974</v>
      </c>
      <c r="T6033" s="39" t="s">
        <v>14686</v>
      </c>
      <c r="U6033" s="39" t="s">
        <v>14687</v>
      </c>
      <c r="V6033" s="39" t="s">
        <v>3493</v>
      </c>
      <c r="W6033" s="39" t="s">
        <v>3494</v>
      </c>
      <c r="X6033" s="39" t="s">
        <v>14963</v>
      </c>
      <c r="Y6033" s="39" t="s">
        <v>14964</v>
      </c>
      <c r="Z6033" s="39" t="s">
        <v>3497</v>
      </c>
      <c r="AA6033" s="39" t="s">
        <v>3498</v>
      </c>
    </row>
    <row r="6034" ht="15.75" hidden="1" customHeight="1">
      <c r="A6034" s="39" t="s">
        <v>14977</v>
      </c>
      <c r="B6034" s="39" t="s">
        <v>14972</v>
      </c>
      <c r="C6034" s="8">
        <v>2149.0</v>
      </c>
      <c r="D6034" s="8">
        <v>7.0</v>
      </c>
      <c r="E6034" s="8">
        <v>4.0</v>
      </c>
      <c r="F6034" s="8">
        <v>2.0</v>
      </c>
      <c r="G6034" s="8">
        <v>2402.0</v>
      </c>
      <c r="H6034" s="8">
        <v>2350.0</v>
      </c>
      <c r="I6034" s="8">
        <v>1881.0</v>
      </c>
      <c r="J6034" s="8">
        <v>2405.0</v>
      </c>
      <c r="K6034" s="8">
        <v>1087.0</v>
      </c>
      <c r="L6034" s="8">
        <v>3664.0</v>
      </c>
      <c r="M6034" s="8">
        <v>3222.0</v>
      </c>
      <c r="N6034" s="8">
        <v>1208.0</v>
      </c>
      <c r="O6034" s="8">
        <v>706.0</v>
      </c>
      <c r="P6034" s="8">
        <v>5.0</v>
      </c>
      <c r="Q6034" s="39" t="s">
        <v>114</v>
      </c>
      <c r="R6034" s="39" t="s">
        <v>14973</v>
      </c>
      <c r="S6034" s="39" t="s">
        <v>14974</v>
      </c>
      <c r="T6034" s="39" t="s">
        <v>14686</v>
      </c>
      <c r="U6034" s="39" t="s">
        <v>14687</v>
      </c>
      <c r="V6034" s="39" t="s">
        <v>3493</v>
      </c>
      <c r="W6034" s="39" t="s">
        <v>3494</v>
      </c>
      <c r="X6034" s="39" t="s">
        <v>14963</v>
      </c>
      <c r="Y6034" s="39" t="s">
        <v>14964</v>
      </c>
      <c r="Z6034" s="39" t="s">
        <v>3497</v>
      </c>
      <c r="AA6034" s="39" t="s">
        <v>3498</v>
      </c>
    </row>
    <row r="6035" ht="15.75" hidden="1" customHeight="1">
      <c r="A6035" s="39" t="s">
        <v>14978</v>
      </c>
      <c r="B6035" s="39" t="s">
        <v>14972</v>
      </c>
      <c r="C6035" s="8">
        <v>3048.0</v>
      </c>
      <c r="D6035" s="8">
        <v>9.0</v>
      </c>
      <c r="E6035" s="8">
        <v>5.0</v>
      </c>
      <c r="F6035" s="8">
        <v>3.0</v>
      </c>
      <c r="G6035" s="8">
        <v>2943.0</v>
      </c>
      <c r="H6035" s="8">
        <v>3197.0</v>
      </c>
      <c r="I6035" s="8">
        <v>3128.0</v>
      </c>
      <c r="J6035" s="8">
        <v>3020.0</v>
      </c>
      <c r="K6035" s="8">
        <v>1571.0</v>
      </c>
      <c r="L6035" s="8">
        <v>5408.0</v>
      </c>
      <c r="M6035" s="8">
        <v>3149.0</v>
      </c>
      <c r="N6035" s="8">
        <v>710.0</v>
      </c>
      <c r="O6035" s="8">
        <v>430.0</v>
      </c>
      <c r="P6035" s="8">
        <v>5.0</v>
      </c>
      <c r="Q6035" s="39" t="s">
        <v>114</v>
      </c>
      <c r="R6035" s="39" t="s">
        <v>14973</v>
      </c>
      <c r="S6035" s="39" t="s">
        <v>14974</v>
      </c>
      <c r="T6035" s="39" t="s">
        <v>14686</v>
      </c>
      <c r="U6035" s="39" t="s">
        <v>14687</v>
      </c>
      <c r="V6035" s="39" t="s">
        <v>3493</v>
      </c>
      <c r="W6035" s="39" t="s">
        <v>3494</v>
      </c>
      <c r="X6035" s="39" t="s">
        <v>14963</v>
      </c>
      <c r="Y6035" s="39" t="s">
        <v>14964</v>
      </c>
      <c r="Z6035" s="39" t="s">
        <v>3497</v>
      </c>
      <c r="AA6035" s="39" t="s">
        <v>3498</v>
      </c>
    </row>
    <row r="6036" ht="15.75" hidden="1" customHeight="1">
      <c r="A6036" s="39" t="s">
        <v>14979</v>
      </c>
      <c r="B6036" s="39" t="s">
        <v>14972</v>
      </c>
      <c r="C6036" s="8">
        <v>1460.0</v>
      </c>
      <c r="D6036" s="8">
        <v>5.0</v>
      </c>
      <c r="E6036" s="8">
        <v>3.0</v>
      </c>
      <c r="F6036" s="8">
        <v>2.0</v>
      </c>
      <c r="G6036" s="8">
        <v>1263.0</v>
      </c>
      <c r="H6036" s="8">
        <v>1398.0</v>
      </c>
      <c r="I6036" s="8">
        <v>1522.0</v>
      </c>
      <c r="J6036" s="8">
        <v>1152.0</v>
      </c>
      <c r="K6036" s="8">
        <v>4553.0</v>
      </c>
      <c r="L6036" s="8">
        <v>4308.0</v>
      </c>
      <c r="M6036" s="8">
        <v>3363.0</v>
      </c>
      <c r="N6036" s="8">
        <v>708.0</v>
      </c>
      <c r="O6036" s="8">
        <v>424.0</v>
      </c>
      <c r="P6036" s="8">
        <v>5.0</v>
      </c>
      <c r="Q6036" s="39" t="s">
        <v>114</v>
      </c>
      <c r="R6036" s="39" t="s">
        <v>14973</v>
      </c>
      <c r="S6036" s="39" t="s">
        <v>14974</v>
      </c>
      <c r="T6036" s="39" t="s">
        <v>14686</v>
      </c>
      <c r="U6036" s="39" t="s">
        <v>14687</v>
      </c>
      <c r="V6036" s="39" t="s">
        <v>3493</v>
      </c>
      <c r="W6036" s="39" t="s">
        <v>3494</v>
      </c>
      <c r="X6036" s="39" t="s">
        <v>14963</v>
      </c>
      <c r="Y6036" s="39" t="s">
        <v>14964</v>
      </c>
      <c r="Z6036" s="39" t="s">
        <v>3497</v>
      </c>
      <c r="AA6036" s="39" t="s">
        <v>3498</v>
      </c>
    </row>
    <row r="6037" ht="15.75" hidden="1" customHeight="1">
      <c r="A6037" s="39" t="s">
        <v>14980</v>
      </c>
      <c r="B6037" s="39" t="s">
        <v>14972</v>
      </c>
      <c r="C6037" s="8">
        <v>2948.0</v>
      </c>
      <c r="D6037" s="8">
        <v>9.0</v>
      </c>
      <c r="E6037" s="8">
        <v>5.0</v>
      </c>
      <c r="F6037" s="8">
        <v>3.0</v>
      </c>
      <c r="G6037" s="8">
        <v>3166.0</v>
      </c>
      <c r="H6037" s="8">
        <v>3532.0</v>
      </c>
      <c r="I6037" s="8">
        <v>2840.0</v>
      </c>
      <c r="J6037" s="8">
        <v>3125.0</v>
      </c>
      <c r="K6037" s="8">
        <v>958.0</v>
      </c>
      <c r="L6037" s="8">
        <v>2912.0</v>
      </c>
      <c r="M6037" s="8">
        <v>4260.0</v>
      </c>
      <c r="N6037" s="8">
        <v>1105.0</v>
      </c>
      <c r="O6037" s="8">
        <v>676.0</v>
      </c>
      <c r="P6037" s="8">
        <v>5.0</v>
      </c>
      <c r="Q6037" s="39" t="s">
        <v>114</v>
      </c>
      <c r="R6037" s="39" t="s">
        <v>14973</v>
      </c>
      <c r="S6037" s="39" t="s">
        <v>14974</v>
      </c>
      <c r="T6037" s="39" t="s">
        <v>14686</v>
      </c>
      <c r="U6037" s="39" t="s">
        <v>14687</v>
      </c>
      <c r="V6037" s="39" t="s">
        <v>3493</v>
      </c>
      <c r="W6037" s="39" t="s">
        <v>3494</v>
      </c>
      <c r="X6037" s="39" t="s">
        <v>14963</v>
      </c>
      <c r="Y6037" s="39" t="s">
        <v>14964</v>
      </c>
      <c r="Z6037" s="39" t="s">
        <v>3497</v>
      </c>
      <c r="AA6037" s="39" t="s">
        <v>3498</v>
      </c>
    </row>
    <row r="6038" ht="15.75" hidden="1" customHeight="1">
      <c r="A6038" s="39" t="s">
        <v>14981</v>
      </c>
      <c r="B6038" s="39" t="s">
        <v>14982</v>
      </c>
      <c r="C6038" s="8">
        <v>2564.0</v>
      </c>
      <c r="D6038" s="8">
        <v>8.0</v>
      </c>
      <c r="E6038" s="8">
        <v>4.0</v>
      </c>
      <c r="F6038" s="8">
        <v>2.0</v>
      </c>
      <c r="G6038" s="8">
        <v>3010.0</v>
      </c>
      <c r="H6038" s="8">
        <v>1873.0</v>
      </c>
      <c r="I6038" s="8">
        <v>3828.0</v>
      </c>
      <c r="J6038" s="8">
        <v>2594.0</v>
      </c>
      <c r="K6038" s="8">
        <v>1575.0</v>
      </c>
      <c r="L6038" s="8">
        <v>4992.0</v>
      </c>
      <c r="M6038" s="8">
        <v>4024.5</v>
      </c>
      <c r="N6038" s="8">
        <v>1044.0</v>
      </c>
      <c r="O6038" s="8">
        <v>591.0</v>
      </c>
      <c r="P6038" s="8">
        <v>5.0</v>
      </c>
      <c r="Q6038" s="39" t="s">
        <v>114</v>
      </c>
      <c r="R6038" s="39" t="s">
        <v>14983</v>
      </c>
      <c r="S6038" s="39" t="s">
        <v>14984</v>
      </c>
      <c r="T6038" s="39" t="s">
        <v>14686</v>
      </c>
      <c r="U6038" s="39" t="s">
        <v>14687</v>
      </c>
      <c r="V6038" s="39" t="s">
        <v>3493</v>
      </c>
      <c r="W6038" s="39" t="s">
        <v>3494</v>
      </c>
      <c r="X6038" s="39" t="s">
        <v>14963</v>
      </c>
      <c r="Y6038" s="39" t="s">
        <v>14964</v>
      </c>
      <c r="Z6038" s="39" t="s">
        <v>3497</v>
      </c>
      <c r="AA6038" s="39" t="s">
        <v>3498</v>
      </c>
    </row>
    <row r="6039" ht="15.75" hidden="1" customHeight="1">
      <c r="A6039" s="39" t="s">
        <v>14985</v>
      </c>
      <c r="B6039" s="39" t="s">
        <v>14986</v>
      </c>
      <c r="C6039" s="8">
        <v>4577.0</v>
      </c>
      <c r="D6039" s="8">
        <v>14.0</v>
      </c>
      <c r="E6039" s="8">
        <v>7.0</v>
      </c>
      <c r="F6039" s="8">
        <v>4.0</v>
      </c>
      <c r="G6039" s="8">
        <v>4603.0</v>
      </c>
      <c r="H6039" s="8">
        <v>4914.0</v>
      </c>
      <c r="I6039" s="8">
        <v>4900.0</v>
      </c>
      <c r="J6039" s="8">
        <v>4931.0</v>
      </c>
      <c r="K6039" s="8">
        <v>727.0</v>
      </c>
      <c r="L6039" s="8">
        <v>5097.0</v>
      </c>
      <c r="M6039" s="8">
        <v>5129.0</v>
      </c>
      <c r="N6039" s="8">
        <v>699.0</v>
      </c>
      <c r="O6039" s="8">
        <v>467.0</v>
      </c>
      <c r="P6039" s="8">
        <v>5.0</v>
      </c>
      <c r="Q6039" s="39" t="s">
        <v>114</v>
      </c>
      <c r="R6039" s="39" t="s">
        <v>14983</v>
      </c>
      <c r="S6039" s="39" t="s">
        <v>14984</v>
      </c>
      <c r="T6039" s="39" t="s">
        <v>14686</v>
      </c>
      <c r="U6039" s="39" t="s">
        <v>14687</v>
      </c>
      <c r="V6039" s="39" t="s">
        <v>3493</v>
      </c>
      <c r="W6039" s="39" t="s">
        <v>3494</v>
      </c>
      <c r="X6039" s="39" t="s">
        <v>14963</v>
      </c>
      <c r="Y6039" s="39" t="s">
        <v>14964</v>
      </c>
      <c r="Z6039" s="39" t="s">
        <v>3497</v>
      </c>
      <c r="AA6039" s="39" t="s">
        <v>3498</v>
      </c>
    </row>
    <row r="6040" ht="15.75" hidden="1" customHeight="1">
      <c r="A6040" s="39" t="s">
        <v>14987</v>
      </c>
      <c r="B6040" s="39" t="s">
        <v>14988</v>
      </c>
      <c r="C6040" s="8">
        <v>2956.0</v>
      </c>
      <c r="D6040" s="8">
        <v>9.0</v>
      </c>
      <c r="E6040" s="8">
        <v>5.0</v>
      </c>
      <c r="F6040" s="8">
        <v>3.0</v>
      </c>
      <c r="G6040" s="8">
        <v>3391.0</v>
      </c>
      <c r="H6040" s="8">
        <v>3054.0</v>
      </c>
      <c r="I6040" s="8">
        <v>3877.0</v>
      </c>
      <c r="J6040" s="8">
        <v>3054.0</v>
      </c>
      <c r="K6040" s="8">
        <v>794.0</v>
      </c>
      <c r="L6040" s="8">
        <v>2862.0</v>
      </c>
      <c r="M6040" s="8">
        <v>4306.0</v>
      </c>
      <c r="N6040" s="8">
        <v>878.0</v>
      </c>
      <c r="O6040" s="8">
        <v>479.0</v>
      </c>
      <c r="P6040" s="8">
        <v>5.0</v>
      </c>
      <c r="Q6040" s="39" t="s">
        <v>114</v>
      </c>
      <c r="R6040" s="39" t="s">
        <v>14983</v>
      </c>
      <c r="S6040" s="39" t="s">
        <v>14984</v>
      </c>
      <c r="T6040" s="39" t="s">
        <v>14686</v>
      </c>
      <c r="U6040" s="39" t="s">
        <v>14687</v>
      </c>
      <c r="V6040" s="39" t="s">
        <v>3493</v>
      </c>
      <c r="W6040" s="39" t="s">
        <v>3494</v>
      </c>
      <c r="X6040" s="39" t="s">
        <v>14963</v>
      </c>
      <c r="Y6040" s="39" t="s">
        <v>14964</v>
      </c>
      <c r="Z6040" s="39" t="s">
        <v>3497</v>
      </c>
      <c r="AA6040" s="39" t="s">
        <v>3498</v>
      </c>
    </row>
    <row r="6041" ht="15.75" hidden="1" customHeight="1">
      <c r="A6041" s="39" t="s">
        <v>14989</v>
      </c>
      <c r="B6041" s="39" t="s">
        <v>14990</v>
      </c>
      <c r="C6041" s="8">
        <v>2153.0</v>
      </c>
      <c r="D6041" s="8">
        <v>7.0</v>
      </c>
      <c r="E6041" s="8">
        <v>4.0</v>
      </c>
      <c r="F6041" s="8">
        <v>2.0</v>
      </c>
      <c r="G6041" s="8">
        <v>2237.5</v>
      </c>
      <c r="H6041" s="8">
        <v>2435.0</v>
      </c>
      <c r="I6041" s="8">
        <v>1976.0</v>
      </c>
      <c r="J6041" s="8">
        <v>1503.0</v>
      </c>
      <c r="K6041" s="8">
        <v>2001.0</v>
      </c>
      <c r="L6041" s="8">
        <v>4962.0</v>
      </c>
      <c r="M6041" s="8">
        <v>3240.0</v>
      </c>
      <c r="N6041" s="8">
        <v>465.0</v>
      </c>
      <c r="O6041" s="8">
        <v>299.0</v>
      </c>
      <c r="P6041" s="8">
        <v>5.0</v>
      </c>
      <c r="Q6041" s="39" t="s">
        <v>114</v>
      </c>
      <c r="R6041" s="39" t="s">
        <v>14983</v>
      </c>
      <c r="S6041" s="39" t="s">
        <v>14984</v>
      </c>
      <c r="T6041" s="39" t="s">
        <v>14686</v>
      </c>
      <c r="U6041" s="39" t="s">
        <v>14687</v>
      </c>
      <c r="V6041" s="39" t="s">
        <v>3493</v>
      </c>
      <c r="W6041" s="39" t="s">
        <v>3494</v>
      </c>
      <c r="X6041" s="39" t="s">
        <v>14963</v>
      </c>
      <c r="Y6041" s="39" t="s">
        <v>14964</v>
      </c>
      <c r="Z6041" s="39" t="s">
        <v>3497</v>
      </c>
      <c r="AA6041" s="39" t="s">
        <v>3498</v>
      </c>
    </row>
    <row r="6042" ht="15.75" hidden="1" customHeight="1">
      <c r="A6042" s="39" t="s">
        <v>14991</v>
      </c>
      <c r="B6042" s="39" t="s">
        <v>14992</v>
      </c>
      <c r="C6042" s="8">
        <v>3007.0</v>
      </c>
      <c r="D6042" s="8">
        <v>9.0</v>
      </c>
      <c r="E6042" s="8">
        <v>5.0</v>
      </c>
      <c r="F6042" s="8">
        <v>3.0</v>
      </c>
      <c r="G6042" s="8">
        <v>3367.0</v>
      </c>
      <c r="H6042" s="8">
        <v>3411.0</v>
      </c>
      <c r="I6042" s="8">
        <v>2812.0</v>
      </c>
      <c r="J6042" s="8">
        <v>2997.0</v>
      </c>
      <c r="K6042" s="8">
        <v>798.0</v>
      </c>
      <c r="L6042" s="8">
        <v>4945.0</v>
      </c>
      <c r="M6042" s="8">
        <v>6302.0</v>
      </c>
      <c r="N6042" s="8">
        <v>828.0</v>
      </c>
      <c r="O6042" s="8">
        <v>507.0</v>
      </c>
      <c r="P6042" s="8">
        <v>5.0</v>
      </c>
      <c r="Q6042" s="39" t="s">
        <v>114</v>
      </c>
      <c r="R6042" s="39" t="s">
        <v>14983</v>
      </c>
      <c r="S6042" s="39" t="s">
        <v>14984</v>
      </c>
      <c r="T6042" s="39" t="s">
        <v>14686</v>
      </c>
      <c r="U6042" s="39" t="s">
        <v>14687</v>
      </c>
      <c r="V6042" s="39" t="s">
        <v>3493</v>
      </c>
      <c r="W6042" s="39" t="s">
        <v>3494</v>
      </c>
      <c r="X6042" s="39" t="s">
        <v>14963</v>
      </c>
      <c r="Y6042" s="39" t="s">
        <v>14964</v>
      </c>
      <c r="Z6042" s="39" t="s">
        <v>3497</v>
      </c>
      <c r="AA6042" s="39" t="s">
        <v>3498</v>
      </c>
    </row>
    <row r="6043" ht="15.75" hidden="1" customHeight="1">
      <c r="A6043" s="39" t="s">
        <v>14993</v>
      </c>
      <c r="B6043" s="39" t="s">
        <v>14994</v>
      </c>
      <c r="C6043" s="8">
        <v>3481.0</v>
      </c>
      <c r="D6043" s="8">
        <v>10.0</v>
      </c>
      <c r="E6043" s="8">
        <v>5.0</v>
      </c>
      <c r="F6043" s="8">
        <v>3.0</v>
      </c>
      <c r="G6043" s="8">
        <v>3973.0</v>
      </c>
      <c r="H6043" s="8">
        <v>3142.0</v>
      </c>
      <c r="I6043" s="8">
        <v>4316.0</v>
      </c>
      <c r="J6043" s="8">
        <v>3287.0</v>
      </c>
      <c r="K6043" s="8">
        <v>1287.0</v>
      </c>
      <c r="L6043" s="8">
        <v>3393.0</v>
      </c>
      <c r="M6043" s="8">
        <v>5060.0</v>
      </c>
      <c r="N6043" s="8">
        <v>702.0</v>
      </c>
      <c r="O6043" s="8">
        <v>374.0</v>
      </c>
      <c r="P6043" s="8">
        <v>5.0</v>
      </c>
      <c r="Q6043" s="39" t="s">
        <v>114</v>
      </c>
      <c r="R6043" s="39" t="s">
        <v>14983</v>
      </c>
      <c r="S6043" s="39" t="s">
        <v>14984</v>
      </c>
      <c r="T6043" s="39" t="s">
        <v>14686</v>
      </c>
      <c r="U6043" s="39" t="s">
        <v>14687</v>
      </c>
      <c r="V6043" s="39" t="s">
        <v>3493</v>
      </c>
      <c r="W6043" s="39" t="s">
        <v>3494</v>
      </c>
      <c r="X6043" s="39" t="s">
        <v>14963</v>
      </c>
      <c r="Y6043" s="39" t="s">
        <v>14964</v>
      </c>
      <c r="Z6043" s="39" t="s">
        <v>3497</v>
      </c>
      <c r="AA6043" s="39" t="s">
        <v>3498</v>
      </c>
    </row>
    <row r="6044" ht="15.75" hidden="1" customHeight="1">
      <c r="A6044" s="39" t="s">
        <v>14995</v>
      </c>
      <c r="B6044" s="39" t="s">
        <v>14996</v>
      </c>
      <c r="C6044" s="8">
        <v>5489.0</v>
      </c>
      <c r="D6044" s="8">
        <v>16.0</v>
      </c>
      <c r="E6044" s="8">
        <v>8.0</v>
      </c>
      <c r="F6044" s="8">
        <v>4.0</v>
      </c>
      <c r="G6044" s="8">
        <v>5566.0</v>
      </c>
      <c r="H6044" s="8">
        <v>5586.0</v>
      </c>
      <c r="I6044" s="8">
        <v>5005.0</v>
      </c>
      <c r="J6044" s="8">
        <v>4632.0</v>
      </c>
      <c r="K6044" s="8">
        <v>1742.0</v>
      </c>
      <c r="L6044" s="8">
        <v>5829.0</v>
      </c>
      <c r="M6044" s="8">
        <v>6538.0</v>
      </c>
      <c r="N6044" s="8">
        <v>1216.0</v>
      </c>
      <c r="O6044" s="8">
        <v>733.0</v>
      </c>
      <c r="P6044" s="8">
        <v>5.0</v>
      </c>
      <c r="Q6044" s="39" t="s">
        <v>114</v>
      </c>
      <c r="R6044" s="39" t="s">
        <v>14983</v>
      </c>
      <c r="S6044" s="39" t="s">
        <v>14984</v>
      </c>
      <c r="T6044" s="39" t="s">
        <v>14686</v>
      </c>
      <c r="U6044" s="39" t="s">
        <v>14687</v>
      </c>
      <c r="V6044" s="39" t="s">
        <v>3493</v>
      </c>
      <c r="W6044" s="39" t="s">
        <v>3494</v>
      </c>
      <c r="X6044" s="39" t="s">
        <v>14963</v>
      </c>
      <c r="Y6044" s="39" t="s">
        <v>14964</v>
      </c>
      <c r="Z6044" s="39" t="s">
        <v>3497</v>
      </c>
      <c r="AA6044" s="39" t="s">
        <v>3498</v>
      </c>
    </row>
    <row r="6045" ht="15.75" hidden="1" customHeight="1">
      <c r="A6045" s="39" t="s">
        <v>14997</v>
      </c>
      <c r="B6045" s="39" t="s">
        <v>14998</v>
      </c>
      <c r="C6045" s="8">
        <v>1185.0</v>
      </c>
      <c r="D6045" s="8">
        <v>4.0</v>
      </c>
      <c r="E6045" s="8">
        <v>2.0</v>
      </c>
      <c r="F6045" s="8">
        <v>1.0</v>
      </c>
      <c r="G6045" s="8">
        <v>1185.0</v>
      </c>
      <c r="H6045" s="8">
        <v>1037.0</v>
      </c>
      <c r="I6045" s="8">
        <v>2144.0</v>
      </c>
      <c r="J6045" s="8">
        <v>717.0</v>
      </c>
      <c r="K6045" s="8">
        <v>3429.0</v>
      </c>
      <c r="L6045" s="8">
        <v>1919.0</v>
      </c>
      <c r="M6045" s="8">
        <v>2046.0</v>
      </c>
      <c r="N6045" s="8">
        <v>566.0</v>
      </c>
      <c r="O6045" s="8">
        <v>329.0</v>
      </c>
      <c r="P6045" s="8">
        <v>2.0</v>
      </c>
      <c r="Q6045" s="39" t="s">
        <v>877</v>
      </c>
      <c r="R6045" s="39" t="s">
        <v>14999</v>
      </c>
      <c r="S6045" s="39" t="s">
        <v>15000</v>
      </c>
      <c r="T6045" s="39" t="s">
        <v>14686</v>
      </c>
      <c r="U6045" s="39" t="s">
        <v>14687</v>
      </c>
      <c r="V6045" s="39" t="s">
        <v>3493</v>
      </c>
      <c r="W6045" s="39" t="s">
        <v>3494</v>
      </c>
      <c r="X6045" s="39" t="s">
        <v>15001</v>
      </c>
      <c r="Y6045" s="39" t="s">
        <v>15002</v>
      </c>
      <c r="Z6045" s="39" t="s">
        <v>14756</v>
      </c>
      <c r="AA6045" s="39" t="s">
        <v>14757</v>
      </c>
    </row>
    <row r="6046" ht="15.75" hidden="1" customHeight="1">
      <c r="A6046" s="39" t="s">
        <v>15003</v>
      </c>
      <c r="B6046" s="39" t="s">
        <v>15004</v>
      </c>
      <c r="C6046" s="8">
        <v>2997.0</v>
      </c>
      <c r="D6046" s="8">
        <v>9.0</v>
      </c>
      <c r="E6046" s="8">
        <v>5.0</v>
      </c>
      <c r="F6046" s="8">
        <v>3.0</v>
      </c>
      <c r="G6046" s="8">
        <v>2383.0</v>
      </c>
      <c r="H6046" s="8">
        <v>2818.0</v>
      </c>
      <c r="I6046" s="8">
        <v>3508.0</v>
      </c>
      <c r="J6046" s="8">
        <v>2412.0</v>
      </c>
      <c r="K6046" s="8">
        <v>4312.0</v>
      </c>
      <c r="L6046" s="8">
        <v>5885.0</v>
      </c>
      <c r="M6046" s="8">
        <v>3713.0</v>
      </c>
      <c r="N6046" s="8">
        <v>785.0</v>
      </c>
      <c r="O6046" s="8">
        <v>475.0</v>
      </c>
      <c r="P6046" s="8">
        <v>2.0</v>
      </c>
      <c r="Q6046" s="39" t="s">
        <v>877</v>
      </c>
      <c r="R6046" s="39" t="s">
        <v>14999</v>
      </c>
      <c r="S6046" s="39" t="s">
        <v>15000</v>
      </c>
      <c r="T6046" s="39" t="s">
        <v>14686</v>
      </c>
      <c r="U6046" s="39" t="s">
        <v>14687</v>
      </c>
      <c r="V6046" s="39" t="s">
        <v>3493</v>
      </c>
      <c r="W6046" s="39" t="s">
        <v>3494</v>
      </c>
      <c r="X6046" s="39" t="s">
        <v>15001</v>
      </c>
      <c r="Y6046" s="39" t="s">
        <v>15002</v>
      </c>
      <c r="Z6046" s="39" t="s">
        <v>14756</v>
      </c>
      <c r="AA6046" s="39" t="s">
        <v>14757</v>
      </c>
    </row>
    <row r="6047" ht="15.75" hidden="1" customHeight="1">
      <c r="A6047" s="39" t="s">
        <v>15005</v>
      </c>
      <c r="B6047" s="39" t="s">
        <v>15006</v>
      </c>
      <c r="C6047" s="8">
        <v>6093.0</v>
      </c>
      <c r="D6047" s="8">
        <v>18.0</v>
      </c>
      <c r="E6047" s="8">
        <v>9.0</v>
      </c>
      <c r="F6047" s="8">
        <v>5.0</v>
      </c>
      <c r="G6047" s="8">
        <v>5654.5</v>
      </c>
      <c r="H6047" s="8">
        <v>5412.0</v>
      </c>
      <c r="I6047" s="8">
        <v>5575.0</v>
      </c>
      <c r="J6047" s="8">
        <v>4996.0</v>
      </c>
      <c r="K6047" s="8">
        <v>3911.0</v>
      </c>
      <c r="L6047" s="8">
        <v>6617.0</v>
      </c>
      <c r="M6047" s="8">
        <v>6559.0</v>
      </c>
      <c r="N6047" s="8">
        <v>747.0</v>
      </c>
      <c r="O6047" s="8">
        <v>448.0</v>
      </c>
      <c r="P6047" s="8">
        <v>2.0</v>
      </c>
      <c r="Q6047" s="39" t="s">
        <v>877</v>
      </c>
      <c r="R6047" s="39" t="s">
        <v>14999</v>
      </c>
      <c r="S6047" s="39" t="s">
        <v>15000</v>
      </c>
      <c r="T6047" s="39" t="s">
        <v>14686</v>
      </c>
      <c r="U6047" s="39" t="s">
        <v>14687</v>
      </c>
      <c r="V6047" s="39" t="s">
        <v>3493</v>
      </c>
      <c r="W6047" s="39" t="s">
        <v>3494</v>
      </c>
      <c r="X6047" s="39" t="s">
        <v>15001</v>
      </c>
      <c r="Y6047" s="39" t="s">
        <v>15002</v>
      </c>
      <c r="Z6047" s="39" t="s">
        <v>14756</v>
      </c>
      <c r="AA6047" s="39" t="s">
        <v>14757</v>
      </c>
    </row>
    <row r="6048" ht="15.75" hidden="1" customHeight="1">
      <c r="A6048" s="39" t="s">
        <v>15007</v>
      </c>
      <c r="B6048" s="39" t="s">
        <v>15008</v>
      </c>
      <c r="C6048" s="8">
        <v>6245.0</v>
      </c>
      <c r="D6048" s="8">
        <v>18.0</v>
      </c>
      <c r="E6048" s="8">
        <v>9.0</v>
      </c>
      <c r="F6048" s="8">
        <v>5.0</v>
      </c>
      <c r="G6048" s="8">
        <v>6628.0</v>
      </c>
      <c r="H6048" s="8">
        <v>5509.5</v>
      </c>
      <c r="I6048" s="8">
        <v>5627.0</v>
      </c>
      <c r="J6048" s="8">
        <v>4973.0</v>
      </c>
      <c r="K6048" s="8">
        <v>4043.0</v>
      </c>
      <c r="L6048" s="8">
        <v>3726.0</v>
      </c>
      <c r="M6048" s="8">
        <v>6292.0</v>
      </c>
      <c r="N6048" s="8">
        <v>843.0</v>
      </c>
      <c r="O6048" s="8">
        <v>492.0</v>
      </c>
      <c r="P6048" s="8">
        <v>2.0</v>
      </c>
      <c r="Q6048" s="39" t="s">
        <v>877</v>
      </c>
      <c r="R6048" s="39" t="s">
        <v>14999</v>
      </c>
      <c r="S6048" s="39" t="s">
        <v>15000</v>
      </c>
      <c r="T6048" s="39" t="s">
        <v>14686</v>
      </c>
      <c r="U6048" s="39" t="s">
        <v>14687</v>
      </c>
      <c r="V6048" s="39" t="s">
        <v>3493</v>
      </c>
      <c r="W6048" s="39" t="s">
        <v>3494</v>
      </c>
      <c r="X6048" s="39" t="s">
        <v>15001</v>
      </c>
      <c r="Y6048" s="39" t="s">
        <v>15002</v>
      </c>
      <c r="Z6048" s="39" t="s">
        <v>14756</v>
      </c>
      <c r="AA6048" s="39" t="s">
        <v>14757</v>
      </c>
    </row>
    <row r="6049" ht="15.75" hidden="1" customHeight="1">
      <c r="A6049" s="39" t="s">
        <v>15009</v>
      </c>
      <c r="B6049" s="39" t="s">
        <v>15010</v>
      </c>
      <c r="C6049" s="8">
        <v>6071.0</v>
      </c>
      <c r="D6049" s="8">
        <v>18.0</v>
      </c>
      <c r="E6049" s="8">
        <v>9.0</v>
      </c>
      <c r="F6049" s="8">
        <v>5.0</v>
      </c>
      <c r="G6049" s="8">
        <v>4779.0</v>
      </c>
      <c r="H6049" s="8">
        <v>5756.0</v>
      </c>
      <c r="I6049" s="8">
        <v>5223.0</v>
      </c>
      <c r="J6049" s="8">
        <v>5642.0</v>
      </c>
      <c r="K6049" s="8">
        <v>5083.0</v>
      </c>
      <c r="L6049" s="8">
        <v>5839.0</v>
      </c>
      <c r="M6049" s="8">
        <v>6586.0</v>
      </c>
      <c r="N6049" s="8">
        <v>917.0</v>
      </c>
      <c r="O6049" s="8">
        <v>604.0</v>
      </c>
      <c r="P6049" s="8">
        <v>2.0</v>
      </c>
      <c r="Q6049" s="39" t="s">
        <v>877</v>
      </c>
      <c r="R6049" s="39" t="s">
        <v>14999</v>
      </c>
      <c r="S6049" s="39" t="s">
        <v>15000</v>
      </c>
      <c r="T6049" s="39" t="s">
        <v>14686</v>
      </c>
      <c r="U6049" s="39" t="s">
        <v>14687</v>
      </c>
      <c r="V6049" s="39" t="s">
        <v>3493</v>
      </c>
      <c r="W6049" s="39" t="s">
        <v>3494</v>
      </c>
      <c r="X6049" s="39" t="s">
        <v>15001</v>
      </c>
      <c r="Y6049" s="39" t="s">
        <v>15002</v>
      </c>
      <c r="Z6049" s="39" t="s">
        <v>14756</v>
      </c>
      <c r="AA6049" s="39" t="s">
        <v>14757</v>
      </c>
    </row>
    <row r="6050" ht="15.75" hidden="1" customHeight="1">
      <c r="A6050" s="39" t="s">
        <v>15011</v>
      </c>
      <c r="B6050" s="39" t="s">
        <v>15012</v>
      </c>
      <c r="C6050" s="8">
        <v>6018.0</v>
      </c>
      <c r="D6050" s="8">
        <v>18.0</v>
      </c>
      <c r="E6050" s="8">
        <v>9.0</v>
      </c>
      <c r="F6050" s="8">
        <v>5.0</v>
      </c>
      <c r="G6050" s="8">
        <v>5883.0</v>
      </c>
      <c r="H6050" s="8">
        <v>5840.0</v>
      </c>
      <c r="I6050" s="8">
        <v>5893.0</v>
      </c>
      <c r="J6050" s="8">
        <v>6211.0</v>
      </c>
      <c r="K6050" s="8">
        <v>1669.0</v>
      </c>
      <c r="L6050" s="8">
        <v>6265.0</v>
      </c>
      <c r="M6050" s="8">
        <v>4386.0</v>
      </c>
      <c r="N6050" s="8">
        <v>443.0</v>
      </c>
      <c r="O6050" s="8">
        <v>248.0</v>
      </c>
      <c r="P6050" s="8">
        <v>2.0</v>
      </c>
      <c r="Q6050" s="39" t="s">
        <v>877</v>
      </c>
      <c r="R6050" s="39" t="s">
        <v>14999</v>
      </c>
      <c r="S6050" s="39" t="s">
        <v>15000</v>
      </c>
      <c r="T6050" s="39" t="s">
        <v>14686</v>
      </c>
      <c r="U6050" s="39" t="s">
        <v>14687</v>
      </c>
      <c r="V6050" s="39" t="s">
        <v>3493</v>
      </c>
      <c r="W6050" s="39" t="s">
        <v>3494</v>
      </c>
      <c r="X6050" s="39" t="s">
        <v>15001</v>
      </c>
      <c r="Y6050" s="39" t="s">
        <v>15002</v>
      </c>
      <c r="Z6050" s="39" t="s">
        <v>14756</v>
      </c>
      <c r="AA6050" s="39" t="s">
        <v>14757</v>
      </c>
    </row>
    <row r="6051" ht="15.75" hidden="1" customHeight="1">
      <c r="A6051" s="39" t="s">
        <v>15013</v>
      </c>
      <c r="B6051" s="39" t="s">
        <v>15014</v>
      </c>
      <c r="C6051" s="8">
        <v>6708.0</v>
      </c>
      <c r="D6051" s="8">
        <v>20.0</v>
      </c>
      <c r="E6051" s="8">
        <v>10.0</v>
      </c>
      <c r="F6051" s="8">
        <v>5.0</v>
      </c>
      <c r="G6051" s="8">
        <v>6759.0</v>
      </c>
      <c r="H6051" s="8">
        <v>6766.0</v>
      </c>
      <c r="I6051" s="8">
        <v>5827.0</v>
      </c>
      <c r="J6051" s="8">
        <v>6169.0</v>
      </c>
      <c r="K6051" s="8">
        <v>2288.0</v>
      </c>
      <c r="L6051" s="8">
        <v>6716.0</v>
      </c>
      <c r="M6051" s="8">
        <v>6471.0</v>
      </c>
      <c r="N6051" s="8">
        <v>509.0</v>
      </c>
      <c r="O6051" s="8">
        <v>314.0</v>
      </c>
      <c r="P6051" s="8">
        <v>2.0</v>
      </c>
      <c r="Q6051" s="39" t="s">
        <v>877</v>
      </c>
      <c r="R6051" s="39" t="s">
        <v>14999</v>
      </c>
      <c r="S6051" s="39" t="s">
        <v>15000</v>
      </c>
      <c r="T6051" s="39" t="s">
        <v>14686</v>
      </c>
      <c r="U6051" s="39" t="s">
        <v>14687</v>
      </c>
      <c r="V6051" s="39" t="s">
        <v>3493</v>
      </c>
      <c r="W6051" s="39" t="s">
        <v>3494</v>
      </c>
      <c r="X6051" s="39" t="s">
        <v>15001</v>
      </c>
      <c r="Y6051" s="39" t="s">
        <v>15002</v>
      </c>
      <c r="Z6051" s="39" t="s">
        <v>14756</v>
      </c>
      <c r="AA6051" s="39" t="s">
        <v>14757</v>
      </c>
    </row>
    <row r="6052" ht="15.75" hidden="1" customHeight="1">
      <c r="A6052" s="39" t="s">
        <v>15015</v>
      </c>
      <c r="B6052" s="39" t="s">
        <v>15016</v>
      </c>
      <c r="C6052" s="8">
        <v>6059.0</v>
      </c>
      <c r="D6052" s="8">
        <v>18.0</v>
      </c>
      <c r="E6052" s="8">
        <v>9.0</v>
      </c>
      <c r="F6052" s="8">
        <v>5.0</v>
      </c>
      <c r="G6052" s="8">
        <v>6674.0</v>
      </c>
      <c r="H6052" s="8">
        <v>6025.0</v>
      </c>
      <c r="I6052" s="8">
        <v>6384.0</v>
      </c>
      <c r="J6052" s="8">
        <v>5828.0</v>
      </c>
      <c r="K6052" s="8">
        <v>1118.0</v>
      </c>
      <c r="L6052" s="8">
        <v>4770.0</v>
      </c>
      <c r="M6052" s="8">
        <v>6821.0</v>
      </c>
      <c r="N6052" s="8">
        <v>507.0</v>
      </c>
      <c r="O6052" s="8">
        <v>301.0</v>
      </c>
      <c r="P6052" s="8">
        <v>2.0</v>
      </c>
      <c r="Q6052" s="39" t="s">
        <v>877</v>
      </c>
      <c r="R6052" s="39" t="s">
        <v>14999</v>
      </c>
      <c r="S6052" s="39" t="s">
        <v>15000</v>
      </c>
      <c r="T6052" s="39" t="s">
        <v>14686</v>
      </c>
      <c r="U6052" s="39" t="s">
        <v>14687</v>
      </c>
      <c r="V6052" s="39" t="s">
        <v>3493</v>
      </c>
      <c r="W6052" s="39" t="s">
        <v>3494</v>
      </c>
      <c r="X6052" s="39" t="s">
        <v>15001</v>
      </c>
      <c r="Y6052" s="39" t="s">
        <v>15002</v>
      </c>
      <c r="Z6052" s="39" t="s">
        <v>14756</v>
      </c>
      <c r="AA6052" s="39" t="s">
        <v>14757</v>
      </c>
    </row>
    <row r="6053" ht="15.75" hidden="1" customHeight="1">
      <c r="A6053" s="39" t="s">
        <v>15017</v>
      </c>
      <c r="B6053" s="39" t="s">
        <v>15018</v>
      </c>
      <c r="C6053" s="8">
        <v>6198.0</v>
      </c>
      <c r="D6053" s="8">
        <v>18.0</v>
      </c>
      <c r="E6053" s="8">
        <v>9.0</v>
      </c>
      <c r="F6053" s="8">
        <v>5.0</v>
      </c>
      <c r="G6053" s="8">
        <v>6181.0</v>
      </c>
      <c r="H6053" s="8">
        <v>5893.0</v>
      </c>
      <c r="I6053" s="8">
        <v>5861.0</v>
      </c>
      <c r="J6053" s="8">
        <v>6281.0</v>
      </c>
      <c r="K6053" s="8">
        <v>1849.0</v>
      </c>
      <c r="L6053" s="8">
        <v>6514.0</v>
      </c>
      <c r="M6053" s="8">
        <v>4764.0</v>
      </c>
      <c r="N6053" s="8">
        <v>619.0</v>
      </c>
      <c r="O6053" s="8">
        <v>350.0</v>
      </c>
      <c r="P6053" s="8">
        <v>2.0</v>
      </c>
      <c r="Q6053" s="39" t="s">
        <v>877</v>
      </c>
      <c r="R6053" s="39" t="s">
        <v>15019</v>
      </c>
      <c r="S6053" s="39" t="s">
        <v>15020</v>
      </c>
      <c r="T6053" s="39" t="s">
        <v>14686</v>
      </c>
      <c r="U6053" s="39" t="s">
        <v>14687</v>
      </c>
      <c r="V6053" s="39" t="s">
        <v>3493</v>
      </c>
      <c r="W6053" s="39" t="s">
        <v>3494</v>
      </c>
      <c r="X6053" s="39" t="s">
        <v>15001</v>
      </c>
      <c r="Y6053" s="39" t="s">
        <v>15002</v>
      </c>
      <c r="Z6053" s="39" t="s">
        <v>14756</v>
      </c>
      <c r="AA6053" s="39" t="s">
        <v>14757</v>
      </c>
    </row>
    <row r="6054" ht="15.75" hidden="1" customHeight="1">
      <c r="A6054" s="39" t="s">
        <v>15021</v>
      </c>
      <c r="B6054" s="39" t="s">
        <v>15022</v>
      </c>
      <c r="C6054" s="8">
        <v>2077.0</v>
      </c>
      <c r="D6054" s="8">
        <v>6.0</v>
      </c>
      <c r="E6054" s="8">
        <v>3.0</v>
      </c>
      <c r="F6054" s="8">
        <v>2.0</v>
      </c>
      <c r="G6054" s="8">
        <v>1570.0</v>
      </c>
      <c r="H6054" s="8">
        <v>1694.0</v>
      </c>
      <c r="I6054" s="8">
        <v>3547.0</v>
      </c>
      <c r="J6054" s="8">
        <v>1941.0</v>
      </c>
      <c r="K6054" s="8">
        <v>4751.0</v>
      </c>
      <c r="L6054" s="8">
        <v>2875.0</v>
      </c>
      <c r="M6054" s="8">
        <v>2965.0</v>
      </c>
      <c r="N6054" s="8">
        <v>546.0</v>
      </c>
      <c r="O6054" s="8">
        <v>355.0</v>
      </c>
      <c r="P6054" s="8">
        <v>2.0</v>
      </c>
      <c r="Q6054" s="39" t="s">
        <v>877</v>
      </c>
      <c r="R6054" s="39" t="s">
        <v>15019</v>
      </c>
      <c r="S6054" s="39" t="s">
        <v>15020</v>
      </c>
      <c r="T6054" s="39" t="s">
        <v>14686</v>
      </c>
      <c r="U6054" s="39" t="s">
        <v>14687</v>
      </c>
      <c r="V6054" s="39" t="s">
        <v>3493</v>
      </c>
      <c r="W6054" s="39" t="s">
        <v>3494</v>
      </c>
      <c r="X6054" s="39" t="s">
        <v>15001</v>
      </c>
      <c r="Y6054" s="39" t="s">
        <v>15002</v>
      </c>
      <c r="Z6054" s="39" t="s">
        <v>14756</v>
      </c>
      <c r="AA6054" s="39" t="s">
        <v>14757</v>
      </c>
    </row>
    <row r="6055" ht="15.75" hidden="1" customHeight="1">
      <c r="A6055" s="39" t="s">
        <v>15023</v>
      </c>
      <c r="B6055" s="39" t="s">
        <v>15024</v>
      </c>
      <c r="C6055" s="8">
        <v>549.0</v>
      </c>
      <c r="D6055" s="8">
        <v>2.0</v>
      </c>
      <c r="E6055" s="8">
        <v>1.0</v>
      </c>
      <c r="F6055" s="8">
        <v>1.0</v>
      </c>
      <c r="G6055" s="8">
        <v>878.0</v>
      </c>
      <c r="H6055" s="8">
        <v>271.0</v>
      </c>
      <c r="I6055" s="8">
        <v>706.0</v>
      </c>
      <c r="J6055" s="8">
        <v>402.0</v>
      </c>
      <c r="K6055" s="8">
        <v>5932.0</v>
      </c>
      <c r="L6055" s="8">
        <v>2947.0</v>
      </c>
      <c r="M6055" s="8">
        <v>1748.0</v>
      </c>
      <c r="N6055" s="8">
        <v>733.0</v>
      </c>
      <c r="O6055" s="8">
        <v>408.0</v>
      </c>
      <c r="P6055" s="8">
        <v>2.0</v>
      </c>
      <c r="Q6055" s="39" t="s">
        <v>877</v>
      </c>
      <c r="R6055" s="39" t="s">
        <v>15019</v>
      </c>
      <c r="S6055" s="39" t="s">
        <v>15020</v>
      </c>
      <c r="T6055" s="39" t="s">
        <v>14686</v>
      </c>
      <c r="U6055" s="39" t="s">
        <v>14687</v>
      </c>
      <c r="V6055" s="39" t="s">
        <v>3493</v>
      </c>
      <c r="W6055" s="39" t="s">
        <v>3494</v>
      </c>
      <c r="X6055" s="39" t="s">
        <v>15001</v>
      </c>
      <c r="Y6055" s="39" t="s">
        <v>15002</v>
      </c>
      <c r="Z6055" s="39" t="s">
        <v>14756</v>
      </c>
      <c r="AA6055" s="39" t="s">
        <v>14757</v>
      </c>
    </row>
    <row r="6056" ht="15.75" hidden="1" customHeight="1">
      <c r="A6056" s="39" t="s">
        <v>15025</v>
      </c>
      <c r="B6056" s="39" t="s">
        <v>15026</v>
      </c>
      <c r="C6056" s="8">
        <v>3389.0</v>
      </c>
      <c r="D6056" s="8">
        <v>10.0</v>
      </c>
      <c r="E6056" s="8">
        <v>5.0</v>
      </c>
      <c r="F6056" s="8">
        <v>3.0</v>
      </c>
      <c r="G6056" s="8">
        <v>2933.0</v>
      </c>
      <c r="H6056" s="8">
        <v>3693.0</v>
      </c>
      <c r="I6056" s="8">
        <v>2670.0</v>
      </c>
      <c r="J6056" s="8">
        <v>3070.0</v>
      </c>
      <c r="K6056" s="8">
        <v>2748.0</v>
      </c>
      <c r="L6056" s="8">
        <v>5729.0</v>
      </c>
      <c r="M6056" s="8">
        <v>5668.0</v>
      </c>
      <c r="N6056" s="8">
        <v>573.0</v>
      </c>
      <c r="O6056" s="8">
        <v>281.0</v>
      </c>
      <c r="P6056" s="8">
        <v>2.0</v>
      </c>
      <c r="Q6056" s="39" t="s">
        <v>877</v>
      </c>
      <c r="R6056" s="39" t="s">
        <v>15019</v>
      </c>
      <c r="S6056" s="39" t="s">
        <v>15020</v>
      </c>
      <c r="T6056" s="39" t="s">
        <v>14686</v>
      </c>
      <c r="U6056" s="39" t="s">
        <v>14687</v>
      </c>
      <c r="V6056" s="39" t="s">
        <v>3493</v>
      </c>
      <c r="W6056" s="39" t="s">
        <v>3494</v>
      </c>
      <c r="X6056" s="39" t="s">
        <v>15001</v>
      </c>
      <c r="Y6056" s="39" t="s">
        <v>15002</v>
      </c>
      <c r="Z6056" s="39" t="s">
        <v>14756</v>
      </c>
      <c r="AA6056" s="39" t="s">
        <v>14757</v>
      </c>
    </row>
    <row r="6057" ht="15.75" hidden="1" customHeight="1">
      <c r="A6057" s="39" t="s">
        <v>15027</v>
      </c>
      <c r="B6057" s="39" t="s">
        <v>15028</v>
      </c>
      <c r="C6057" s="8">
        <v>3392.0</v>
      </c>
      <c r="D6057" s="8">
        <v>10.0</v>
      </c>
      <c r="E6057" s="8">
        <v>5.0</v>
      </c>
      <c r="F6057" s="8">
        <v>3.0</v>
      </c>
      <c r="G6057" s="8">
        <v>2962.0</v>
      </c>
      <c r="H6057" s="8">
        <v>3091.0</v>
      </c>
      <c r="I6057" s="8">
        <v>4307.0</v>
      </c>
      <c r="J6057" s="8">
        <v>2676.0</v>
      </c>
      <c r="K6057" s="8">
        <v>3011.0</v>
      </c>
      <c r="L6057" s="8">
        <v>4953.0</v>
      </c>
      <c r="M6057" s="8">
        <v>5397.0</v>
      </c>
      <c r="N6057" s="8">
        <v>739.0</v>
      </c>
      <c r="O6057" s="8">
        <v>431.0</v>
      </c>
      <c r="P6057" s="8">
        <v>2.0</v>
      </c>
      <c r="Q6057" s="39" t="s">
        <v>877</v>
      </c>
      <c r="R6057" s="39" t="s">
        <v>15019</v>
      </c>
      <c r="S6057" s="39" t="s">
        <v>15020</v>
      </c>
      <c r="T6057" s="39" t="s">
        <v>14686</v>
      </c>
      <c r="U6057" s="39" t="s">
        <v>14687</v>
      </c>
      <c r="V6057" s="39" t="s">
        <v>3493</v>
      </c>
      <c r="W6057" s="39" t="s">
        <v>3494</v>
      </c>
      <c r="X6057" s="39" t="s">
        <v>15001</v>
      </c>
      <c r="Y6057" s="39" t="s">
        <v>15002</v>
      </c>
      <c r="Z6057" s="39" t="s">
        <v>14756</v>
      </c>
      <c r="AA6057" s="39" t="s">
        <v>14757</v>
      </c>
    </row>
    <row r="6058" ht="15.75" hidden="1" customHeight="1">
      <c r="A6058" s="39" t="s">
        <v>15029</v>
      </c>
      <c r="B6058" s="39" t="s">
        <v>15030</v>
      </c>
      <c r="C6058" s="8">
        <v>1203.0</v>
      </c>
      <c r="D6058" s="8">
        <v>4.0</v>
      </c>
      <c r="E6058" s="8">
        <v>2.0</v>
      </c>
      <c r="F6058" s="8">
        <v>1.0</v>
      </c>
      <c r="G6058" s="8">
        <v>1389.0</v>
      </c>
      <c r="H6058" s="8">
        <v>674.0</v>
      </c>
      <c r="I6058" s="8">
        <v>1853.0</v>
      </c>
      <c r="J6058" s="8">
        <v>1096.0</v>
      </c>
      <c r="K6058" s="8">
        <v>5526.0</v>
      </c>
      <c r="L6058" s="8">
        <v>1863.0</v>
      </c>
      <c r="M6058" s="8">
        <v>2275.0</v>
      </c>
      <c r="N6058" s="8">
        <v>729.0</v>
      </c>
      <c r="O6058" s="8">
        <v>456.0</v>
      </c>
      <c r="P6058" s="8">
        <v>2.0</v>
      </c>
      <c r="Q6058" s="39" t="s">
        <v>877</v>
      </c>
      <c r="R6058" s="39" t="s">
        <v>15019</v>
      </c>
      <c r="S6058" s="39" t="s">
        <v>15020</v>
      </c>
      <c r="T6058" s="39" t="s">
        <v>14686</v>
      </c>
      <c r="U6058" s="39" t="s">
        <v>14687</v>
      </c>
      <c r="V6058" s="39" t="s">
        <v>3493</v>
      </c>
      <c r="W6058" s="39" t="s">
        <v>3494</v>
      </c>
      <c r="X6058" s="39" t="s">
        <v>15001</v>
      </c>
      <c r="Y6058" s="39" t="s">
        <v>15002</v>
      </c>
      <c r="Z6058" s="39" t="s">
        <v>14756</v>
      </c>
      <c r="AA6058" s="39" t="s">
        <v>14757</v>
      </c>
    </row>
    <row r="6059" ht="15.75" hidden="1" customHeight="1">
      <c r="A6059" s="39" t="s">
        <v>15031</v>
      </c>
      <c r="B6059" s="39" t="s">
        <v>15032</v>
      </c>
      <c r="C6059" s="8">
        <v>6678.0</v>
      </c>
      <c r="D6059" s="8">
        <v>20.0</v>
      </c>
      <c r="E6059" s="8">
        <v>10.0</v>
      </c>
      <c r="F6059" s="8">
        <v>5.0</v>
      </c>
      <c r="G6059" s="8">
        <v>6760.0</v>
      </c>
      <c r="H6059" s="8">
        <v>6736.0</v>
      </c>
      <c r="I6059" s="8">
        <v>6880.0</v>
      </c>
      <c r="J6059" s="8">
        <v>6709.0</v>
      </c>
      <c r="K6059" s="8">
        <v>1762.0</v>
      </c>
      <c r="L6059" s="8">
        <v>4675.0</v>
      </c>
      <c r="M6059" s="8">
        <v>6550.0</v>
      </c>
      <c r="N6059" s="8">
        <v>728.0</v>
      </c>
      <c r="O6059" s="8">
        <v>380.0</v>
      </c>
      <c r="P6059" s="8">
        <v>2.0</v>
      </c>
      <c r="Q6059" s="39" t="s">
        <v>877</v>
      </c>
      <c r="R6059" s="39" t="s">
        <v>15033</v>
      </c>
      <c r="S6059" s="39" t="s">
        <v>15002</v>
      </c>
      <c r="T6059" s="39" t="s">
        <v>14686</v>
      </c>
      <c r="U6059" s="39" t="s">
        <v>14687</v>
      </c>
      <c r="V6059" s="39" t="s">
        <v>3493</v>
      </c>
      <c r="W6059" s="39" t="s">
        <v>3494</v>
      </c>
      <c r="X6059" s="39" t="s">
        <v>15001</v>
      </c>
      <c r="Y6059" s="39" t="s">
        <v>15002</v>
      </c>
      <c r="Z6059" s="39" t="s">
        <v>14756</v>
      </c>
      <c r="AA6059" s="39" t="s">
        <v>14757</v>
      </c>
    </row>
    <row r="6060" ht="15.75" hidden="1" customHeight="1">
      <c r="A6060" s="39" t="s">
        <v>15034</v>
      </c>
      <c r="B6060" s="39" t="s">
        <v>15035</v>
      </c>
      <c r="C6060" s="8">
        <v>6187.0</v>
      </c>
      <c r="D6060" s="8">
        <v>18.0</v>
      </c>
      <c r="E6060" s="8">
        <v>9.0</v>
      </c>
      <c r="F6060" s="8">
        <v>5.0</v>
      </c>
      <c r="G6060" s="8">
        <v>5618.0</v>
      </c>
      <c r="H6060" s="8">
        <v>5807.0</v>
      </c>
      <c r="I6060" s="8">
        <v>5688.0</v>
      </c>
      <c r="J6060" s="8">
        <v>5320.0</v>
      </c>
      <c r="K6060" s="8">
        <v>3973.0</v>
      </c>
      <c r="L6060" s="8">
        <v>4447.0</v>
      </c>
      <c r="M6060" s="8">
        <v>6502.0</v>
      </c>
      <c r="N6060" s="8">
        <v>816.0</v>
      </c>
      <c r="O6060" s="8">
        <v>440.0</v>
      </c>
      <c r="P6060" s="8">
        <v>2.0</v>
      </c>
      <c r="Q6060" s="39" t="s">
        <v>877</v>
      </c>
      <c r="R6060" s="39" t="s">
        <v>15033</v>
      </c>
      <c r="S6060" s="39" t="s">
        <v>15002</v>
      </c>
      <c r="T6060" s="39" t="s">
        <v>14686</v>
      </c>
      <c r="U6060" s="39" t="s">
        <v>14687</v>
      </c>
      <c r="V6060" s="39" t="s">
        <v>3493</v>
      </c>
      <c r="W6060" s="39" t="s">
        <v>3494</v>
      </c>
      <c r="X6060" s="39" t="s">
        <v>15001</v>
      </c>
      <c r="Y6060" s="39" t="s">
        <v>15002</v>
      </c>
      <c r="Z6060" s="39" t="s">
        <v>14756</v>
      </c>
      <c r="AA6060" s="39" t="s">
        <v>14757</v>
      </c>
    </row>
    <row r="6061" ht="15.75" hidden="1" customHeight="1">
      <c r="A6061" s="39" t="s">
        <v>15036</v>
      </c>
      <c r="B6061" s="39" t="s">
        <v>15037</v>
      </c>
      <c r="C6061" s="8">
        <v>5462.0</v>
      </c>
      <c r="D6061" s="8">
        <v>16.0</v>
      </c>
      <c r="E6061" s="8">
        <v>8.0</v>
      </c>
      <c r="F6061" s="8">
        <v>4.0</v>
      </c>
      <c r="G6061" s="8">
        <v>4582.5</v>
      </c>
      <c r="H6061" s="8">
        <v>4736.0</v>
      </c>
      <c r="I6061" s="8">
        <v>6529.0</v>
      </c>
      <c r="J6061" s="8">
        <v>4150.0</v>
      </c>
      <c r="K6061" s="8">
        <v>6936.0</v>
      </c>
      <c r="L6061" s="8">
        <v>2419.0</v>
      </c>
      <c r="M6061" s="8">
        <v>4906.0</v>
      </c>
      <c r="N6061" s="8">
        <v>789.0</v>
      </c>
      <c r="O6061" s="8">
        <v>397.0</v>
      </c>
      <c r="P6061" s="8">
        <v>2.0</v>
      </c>
      <c r="Q6061" s="39" t="s">
        <v>877</v>
      </c>
      <c r="R6061" s="39" t="s">
        <v>15033</v>
      </c>
      <c r="S6061" s="39" t="s">
        <v>15002</v>
      </c>
      <c r="T6061" s="39" t="s">
        <v>14686</v>
      </c>
      <c r="U6061" s="39" t="s">
        <v>14687</v>
      </c>
      <c r="V6061" s="39" t="s">
        <v>3493</v>
      </c>
      <c r="W6061" s="39" t="s">
        <v>3494</v>
      </c>
      <c r="X6061" s="39" t="s">
        <v>15001</v>
      </c>
      <c r="Y6061" s="39" t="s">
        <v>15002</v>
      </c>
      <c r="Z6061" s="39" t="s">
        <v>14756</v>
      </c>
      <c r="AA6061" s="39" t="s">
        <v>14757</v>
      </c>
    </row>
    <row r="6062" ht="15.75" hidden="1" customHeight="1">
      <c r="A6062" s="39" t="s">
        <v>15038</v>
      </c>
      <c r="B6062" s="39" t="s">
        <v>15039</v>
      </c>
      <c r="C6062" s="8">
        <v>2490.0</v>
      </c>
      <c r="D6062" s="8">
        <v>8.0</v>
      </c>
      <c r="E6062" s="8">
        <v>4.0</v>
      </c>
      <c r="F6062" s="8">
        <v>2.0</v>
      </c>
      <c r="G6062" s="8">
        <v>2406.0</v>
      </c>
      <c r="H6062" s="8">
        <v>1945.0</v>
      </c>
      <c r="I6062" s="8">
        <v>4720.0</v>
      </c>
      <c r="J6062" s="8">
        <v>2352.0</v>
      </c>
      <c r="K6062" s="8">
        <v>6918.0</v>
      </c>
      <c r="L6062" s="8">
        <v>496.0</v>
      </c>
      <c r="M6062" s="8">
        <v>2887.0</v>
      </c>
      <c r="N6062" s="8">
        <v>707.0</v>
      </c>
      <c r="O6062" s="8">
        <v>439.0</v>
      </c>
      <c r="P6062" s="8">
        <v>2.0</v>
      </c>
      <c r="Q6062" s="39" t="s">
        <v>877</v>
      </c>
      <c r="R6062" s="39" t="s">
        <v>15033</v>
      </c>
      <c r="S6062" s="39" t="s">
        <v>15002</v>
      </c>
      <c r="T6062" s="39" t="s">
        <v>14686</v>
      </c>
      <c r="U6062" s="39" t="s">
        <v>14687</v>
      </c>
      <c r="V6062" s="39" t="s">
        <v>3493</v>
      </c>
      <c r="W6062" s="39" t="s">
        <v>3494</v>
      </c>
      <c r="X6062" s="39" t="s">
        <v>15001</v>
      </c>
      <c r="Y6062" s="39" t="s">
        <v>15002</v>
      </c>
      <c r="Z6062" s="39" t="s">
        <v>14756</v>
      </c>
      <c r="AA6062" s="39" t="s">
        <v>14757</v>
      </c>
    </row>
    <row r="6063" ht="15.75" hidden="1" customHeight="1">
      <c r="A6063" s="39" t="s">
        <v>15040</v>
      </c>
      <c r="B6063" s="39" t="s">
        <v>15041</v>
      </c>
      <c r="C6063" s="8">
        <v>2408.0</v>
      </c>
      <c r="D6063" s="8">
        <v>7.0</v>
      </c>
      <c r="E6063" s="8">
        <v>4.0</v>
      </c>
      <c r="F6063" s="8">
        <v>2.0</v>
      </c>
      <c r="G6063" s="8">
        <v>2187.0</v>
      </c>
      <c r="H6063" s="8">
        <v>1940.0</v>
      </c>
      <c r="I6063" s="8">
        <v>2673.0</v>
      </c>
      <c r="J6063" s="8">
        <v>2243.0</v>
      </c>
      <c r="K6063" s="8">
        <v>5352.0</v>
      </c>
      <c r="L6063" s="8">
        <v>4256.0</v>
      </c>
      <c r="M6063" s="8">
        <v>3730.0</v>
      </c>
      <c r="N6063" s="8">
        <v>1039.0</v>
      </c>
      <c r="O6063" s="8">
        <v>654.0</v>
      </c>
      <c r="P6063" s="8">
        <v>2.0</v>
      </c>
      <c r="Q6063" s="39" t="s">
        <v>877</v>
      </c>
      <c r="R6063" s="39" t="s">
        <v>15033</v>
      </c>
      <c r="S6063" s="39" t="s">
        <v>15002</v>
      </c>
      <c r="T6063" s="39" t="s">
        <v>14686</v>
      </c>
      <c r="U6063" s="39" t="s">
        <v>14687</v>
      </c>
      <c r="V6063" s="39" t="s">
        <v>3493</v>
      </c>
      <c r="W6063" s="39" t="s">
        <v>3494</v>
      </c>
      <c r="X6063" s="39" t="s">
        <v>15001</v>
      </c>
      <c r="Y6063" s="39" t="s">
        <v>15002</v>
      </c>
      <c r="Z6063" s="39" t="s">
        <v>14756</v>
      </c>
      <c r="AA6063" s="39" t="s">
        <v>14757</v>
      </c>
    </row>
    <row r="6064" ht="15.75" hidden="1" customHeight="1">
      <c r="A6064" s="39" t="s">
        <v>15042</v>
      </c>
      <c r="B6064" s="39" t="s">
        <v>15043</v>
      </c>
      <c r="C6064" s="8">
        <v>5910.0</v>
      </c>
      <c r="D6064" s="8">
        <v>17.0</v>
      </c>
      <c r="E6064" s="8">
        <v>9.0</v>
      </c>
      <c r="F6064" s="8">
        <v>5.0</v>
      </c>
      <c r="G6064" s="8">
        <v>5787.0</v>
      </c>
      <c r="H6064" s="8">
        <v>4265.0</v>
      </c>
      <c r="I6064" s="8">
        <v>6394.0</v>
      </c>
      <c r="J6064" s="8">
        <v>5210.0</v>
      </c>
      <c r="K6064" s="8">
        <v>4262.0</v>
      </c>
      <c r="L6064" s="8">
        <v>6148.0</v>
      </c>
      <c r="M6064" s="8">
        <v>6490.0</v>
      </c>
      <c r="N6064" s="8">
        <v>594.0</v>
      </c>
      <c r="O6064" s="8">
        <v>284.0</v>
      </c>
      <c r="P6064" s="8">
        <v>2.0</v>
      </c>
      <c r="Q6064" s="39" t="s">
        <v>877</v>
      </c>
      <c r="R6064" s="39" t="s">
        <v>15033</v>
      </c>
      <c r="S6064" s="39" t="s">
        <v>15002</v>
      </c>
      <c r="T6064" s="39" t="s">
        <v>14686</v>
      </c>
      <c r="U6064" s="39" t="s">
        <v>14687</v>
      </c>
      <c r="V6064" s="39" t="s">
        <v>3493</v>
      </c>
      <c r="W6064" s="39" t="s">
        <v>3494</v>
      </c>
      <c r="X6064" s="39" t="s">
        <v>15001</v>
      </c>
      <c r="Y6064" s="39" t="s">
        <v>15002</v>
      </c>
      <c r="Z6064" s="39" t="s">
        <v>14756</v>
      </c>
      <c r="AA6064" s="39" t="s">
        <v>14757</v>
      </c>
    </row>
    <row r="6065" ht="15.75" hidden="1" customHeight="1">
      <c r="A6065" s="39" t="s">
        <v>15044</v>
      </c>
      <c r="B6065" s="39" t="s">
        <v>15045</v>
      </c>
      <c r="C6065" s="8">
        <v>6206.0</v>
      </c>
      <c r="D6065" s="8">
        <v>18.0</v>
      </c>
      <c r="E6065" s="8">
        <v>9.0</v>
      </c>
      <c r="F6065" s="8">
        <v>5.0</v>
      </c>
      <c r="G6065" s="8">
        <v>6313.0</v>
      </c>
      <c r="H6065" s="8">
        <v>6671.5</v>
      </c>
      <c r="I6065" s="8">
        <v>6352.0</v>
      </c>
      <c r="J6065" s="8">
        <v>4280.0</v>
      </c>
      <c r="K6065" s="8">
        <v>1901.0</v>
      </c>
      <c r="L6065" s="8">
        <v>5930.0</v>
      </c>
      <c r="M6065" s="8">
        <v>6241.0</v>
      </c>
      <c r="N6065" s="8">
        <v>821.0</v>
      </c>
      <c r="O6065" s="8">
        <v>426.0</v>
      </c>
      <c r="P6065" s="8">
        <v>2.0</v>
      </c>
      <c r="Q6065" s="39" t="s">
        <v>877</v>
      </c>
      <c r="R6065" s="39" t="s">
        <v>15033</v>
      </c>
      <c r="S6065" s="39" t="s">
        <v>15002</v>
      </c>
      <c r="T6065" s="39" t="s">
        <v>14686</v>
      </c>
      <c r="U6065" s="39" t="s">
        <v>14687</v>
      </c>
      <c r="V6065" s="39" t="s">
        <v>3493</v>
      </c>
      <c r="W6065" s="39" t="s">
        <v>3494</v>
      </c>
      <c r="X6065" s="39" t="s">
        <v>15001</v>
      </c>
      <c r="Y6065" s="39" t="s">
        <v>15002</v>
      </c>
      <c r="Z6065" s="39" t="s">
        <v>14756</v>
      </c>
      <c r="AA6065" s="39" t="s">
        <v>14757</v>
      </c>
    </row>
    <row r="6066" ht="15.75" hidden="1" customHeight="1">
      <c r="A6066" s="39" t="s">
        <v>15046</v>
      </c>
      <c r="B6066" s="39" t="s">
        <v>15047</v>
      </c>
      <c r="C6066" s="8">
        <v>3155.0</v>
      </c>
      <c r="D6066" s="8">
        <v>10.0</v>
      </c>
      <c r="E6066" s="8">
        <v>5.0</v>
      </c>
      <c r="F6066" s="8">
        <v>3.0</v>
      </c>
      <c r="G6066" s="8">
        <v>4369.0</v>
      </c>
      <c r="H6066" s="8">
        <v>3252.0</v>
      </c>
      <c r="I6066" s="8">
        <v>5180.0</v>
      </c>
      <c r="J6066" s="8">
        <v>4121.0</v>
      </c>
      <c r="K6066" s="8">
        <v>96.0</v>
      </c>
      <c r="L6066" s="8">
        <v>4567.5</v>
      </c>
      <c r="M6066" s="8">
        <v>4809.0</v>
      </c>
      <c r="N6066" s="8">
        <v>387.0</v>
      </c>
      <c r="O6066" s="8">
        <v>255.0</v>
      </c>
      <c r="P6066" s="8">
        <v>5.0</v>
      </c>
      <c r="Q6066" s="39" t="s">
        <v>114</v>
      </c>
      <c r="R6066" s="39" t="s">
        <v>15048</v>
      </c>
      <c r="S6066" s="39" t="s">
        <v>15049</v>
      </c>
      <c r="T6066" s="39" t="s">
        <v>15050</v>
      </c>
      <c r="U6066" s="39" t="s">
        <v>15051</v>
      </c>
      <c r="V6066" s="39" t="s">
        <v>12024</v>
      </c>
      <c r="W6066" s="39" t="s">
        <v>12025</v>
      </c>
      <c r="X6066" s="39" t="s">
        <v>15052</v>
      </c>
      <c r="Y6066" s="39" t="s">
        <v>15053</v>
      </c>
      <c r="Z6066" s="39" t="s">
        <v>15054</v>
      </c>
      <c r="AA6066" s="39" t="s">
        <v>15055</v>
      </c>
    </row>
    <row r="6067" ht="15.75" hidden="1" customHeight="1">
      <c r="A6067" s="39" t="s">
        <v>15056</v>
      </c>
      <c r="B6067" s="39" t="s">
        <v>15057</v>
      </c>
      <c r="C6067" s="8">
        <v>1908.0</v>
      </c>
      <c r="D6067" s="8">
        <v>6.0</v>
      </c>
      <c r="E6067" s="8">
        <v>3.0</v>
      </c>
      <c r="F6067" s="8">
        <v>2.0</v>
      </c>
      <c r="G6067" s="8">
        <v>2271.0</v>
      </c>
      <c r="H6067" s="8">
        <v>2234.0</v>
      </c>
      <c r="I6067" s="8">
        <v>2684.0</v>
      </c>
      <c r="J6067" s="8">
        <v>3031.0</v>
      </c>
      <c r="K6067" s="8">
        <v>181.0</v>
      </c>
      <c r="L6067" s="8">
        <v>2318.0</v>
      </c>
      <c r="M6067" s="8">
        <v>3124.5</v>
      </c>
      <c r="N6067" s="8">
        <v>687.0</v>
      </c>
      <c r="O6067" s="8">
        <v>455.0</v>
      </c>
      <c r="P6067" s="8">
        <v>6.0</v>
      </c>
      <c r="Q6067" s="39" t="s">
        <v>780</v>
      </c>
      <c r="R6067" s="39" t="s">
        <v>15048</v>
      </c>
      <c r="S6067" s="39" t="s">
        <v>15049</v>
      </c>
      <c r="T6067" s="39" t="s">
        <v>15050</v>
      </c>
      <c r="U6067" s="39" t="s">
        <v>15051</v>
      </c>
      <c r="V6067" s="39" t="s">
        <v>12024</v>
      </c>
      <c r="W6067" s="39" t="s">
        <v>12025</v>
      </c>
      <c r="X6067" s="39" t="s">
        <v>15052</v>
      </c>
      <c r="Y6067" s="39" t="s">
        <v>15053</v>
      </c>
      <c r="Z6067" s="39" t="s">
        <v>15054</v>
      </c>
      <c r="AA6067" s="39" t="s">
        <v>15055</v>
      </c>
    </row>
    <row r="6068" ht="15.75" hidden="1" customHeight="1">
      <c r="A6068" s="39" t="s">
        <v>15058</v>
      </c>
      <c r="B6068" s="39" t="s">
        <v>15059</v>
      </c>
      <c r="C6068" s="8">
        <v>2821.0</v>
      </c>
      <c r="D6068" s="8">
        <v>9.0</v>
      </c>
      <c r="E6068" s="8">
        <v>5.0</v>
      </c>
      <c r="F6068" s="8">
        <v>3.0</v>
      </c>
      <c r="G6068" s="8">
        <v>3750.0</v>
      </c>
      <c r="H6068" s="8">
        <v>3031.0</v>
      </c>
      <c r="I6068" s="8">
        <v>3335.0</v>
      </c>
      <c r="J6068" s="8">
        <v>4034.0</v>
      </c>
      <c r="K6068" s="8">
        <v>252.0</v>
      </c>
      <c r="L6068" s="8">
        <v>3312.0</v>
      </c>
      <c r="M6068" s="8">
        <v>4051.0</v>
      </c>
      <c r="N6068" s="8">
        <v>487.0</v>
      </c>
      <c r="O6068" s="8">
        <v>330.0</v>
      </c>
      <c r="P6068" s="8">
        <v>5.0</v>
      </c>
      <c r="Q6068" s="39" t="s">
        <v>114</v>
      </c>
      <c r="R6068" s="39" t="s">
        <v>15048</v>
      </c>
      <c r="S6068" s="39" t="s">
        <v>15049</v>
      </c>
      <c r="T6068" s="39" t="s">
        <v>15050</v>
      </c>
      <c r="U6068" s="39" t="s">
        <v>15051</v>
      </c>
      <c r="V6068" s="39" t="s">
        <v>12024</v>
      </c>
      <c r="W6068" s="39" t="s">
        <v>12025</v>
      </c>
      <c r="X6068" s="39" t="s">
        <v>15052</v>
      </c>
      <c r="Y6068" s="39" t="s">
        <v>15053</v>
      </c>
      <c r="Z6068" s="39" t="s">
        <v>15054</v>
      </c>
      <c r="AA6068" s="39" t="s">
        <v>15055</v>
      </c>
    </row>
    <row r="6069" ht="15.75" hidden="1" customHeight="1">
      <c r="A6069" s="39" t="s">
        <v>15060</v>
      </c>
      <c r="B6069" s="39" t="s">
        <v>15061</v>
      </c>
      <c r="C6069" s="8">
        <v>4827.0</v>
      </c>
      <c r="D6069" s="8">
        <v>14.0</v>
      </c>
      <c r="E6069" s="8">
        <v>7.0</v>
      </c>
      <c r="F6069" s="8">
        <v>4.0</v>
      </c>
      <c r="G6069" s="8">
        <v>5598.0</v>
      </c>
      <c r="H6069" s="8">
        <v>6237.0</v>
      </c>
      <c r="I6069" s="8">
        <v>4537.0</v>
      </c>
      <c r="J6069" s="8">
        <v>5533.0</v>
      </c>
      <c r="K6069" s="8">
        <v>209.0</v>
      </c>
      <c r="L6069" s="8">
        <v>6239.0</v>
      </c>
      <c r="M6069" s="8">
        <v>5446.0</v>
      </c>
      <c r="N6069" s="8">
        <v>862.0</v>
      </c>
      <c r="O6069" s="8">
        <v>521.0</v>
      </c>
      <c r="P6069" s="8">
        <v>5.0</v>
      </c>
      <c r="Q6069" s="39" t="s">
        <v>114</v>
      </c>
      <c r="R6069" s="39" t="s">
        <v>15048</v>
      </c>
      <c r="S6069" s="39" t="s">
        <v>15049</v>
      </c>
      <c r="T6069" s="39" t="s">
        <v>15050</v>
      </c>
      <c r="U6069" s="39" t="s">
        <v>15051</v>
      </c>
      <c r="V6069" s="39" t="s">
        <v>12024</v>
      </c>
      <c r="W6069" s="39" t="s">
        <v>12025</v>
      </c>
      <c r="X6069" s="39" t="s">
        <v>15052</v>
      </c>
      <c r="Y6069" s="39" t="s">
        <v>15053</v>
      </c>
      <c r="Z6069" s="39" t="s">
        <v>15054</v>
      </c>
      <c r="AA6069" s="39" t="s">
        <v>15055</v>
      </c>
    </row>
    <row r="6070" ht="15.75" hidden="1" customHeight="1">
      <c r="A6070" s="39" t="s">
        <v>15062</v>
      </c>
      <c r="B6070" s="39" t="s">
        <v>15063</v>
      </c>
      <c r="C6070" s="8">
        <v>4099.0</v>
      </c>
      <c r="D6070" s="8">
        <v>12.0</v>
      </c>
      <c r="E6070" s="8">
        <v>6.0</v>
      </c>
      <c r="F6070" s="8">
        <v>3.0</v>
      </c>
      <c r="G6070" s="8">
        <v>4317.0</v>
      </c>
      <c r="H6070" s="8">
        <v>4272.5</v>
      </c>
      <c r="I6070" s="8">
        <v>5055.0</v>
      </c>
      <c r="J6070" s="8">
        <v>4388.0</v>
      </c>
      <c r="K6070" s="8">
        <v>674.0</v>
      </c>
      <c r="L6070" s="8">
        <v>3960.0</v>
      </c>
      <c r="M6070" s="8">
        <v>5885.0</v>
      </c>
      <c r="N6070" s="8">
        <v>918.0</v>
      </c>
      <c r="O6070" s="8">
        <v>546.0</v>
      </c>
      <c r="P6070" s="8">
        <v>6.0</v>
      </c>
      <c r="Q6070" s="39" t="s">
        <v>780</v>
      </c>
      <c r="R6070" s="39" t="s">
        <v>15064</v>
      </c>
      <c r="S6070" s="39" t="s">
        <v>15065</v>
      </c>
      <c r="T6070" s="39" t="s">
        <v>15050</v>
      </c>
      <c r="U6070" s="39" t="s">
        <v>15051</v>
      </c>
      <c r="V6070" s="39" t="s">
        <v>12024</v>
      </c>
      <c r="W6070" s="39" t="s">
        <v>12025</v>
      </c>
      <c r="X6070" s="39" t="s">
        <v>15052</v>
      </c>
      <c r="Y6070" s="39" t="s">
        <v>15053</v>
      </c>
      <c r="Z6070" s="39" t="s">
        <v>15054</v>
      </c>
      <c r="AA6070" s="39" t="s">
        <v>15055</v>
      </c>
    </row>
    <row r="6071" ht="15.75" hidden="1" customHeight="1">
      <c r="A6071" s="39" t="s">
        <v>15066</v>
      </c>
      <c r="B6071" s="39" t="s">
        <v>15063</v>
      </c>
      <c r="C6071" s="8">
        <v>5563.0</v>
      </c>
      <c r="D6071" s="8">
        <v>16.0</v>
      </c>
      <c r="E6071" s="8">
        <v>8.0</v>
      </c>
      <c r="F6071" s="8">
        <v>4.0</v>
      </c>
      <c r="G6071" s="8">
        <v>5659.0</v>
      </c>
      <c r="H6071" s="8">
        <v>5896.0</v>
      </c>
      <c r="I6071" s="8">
        <v>6100.0</v>
      </c>
      <c r="J6071" s="8">
        <v>6199.0</v>
      </c>
      <c r="K6071" s="8">
        <v>678.0</v>
      </c>
      <c r="L6071" s="8">
        <v>6796.5</v>
      </c>
      <c r="M6071" s="8">
        <v>4991.0</v>
      </c>
      <c r="N6071" s="8">
        <v>666.0</v>
      </c>
      <c r="O6071" s="8">
        <v>431.0</v>
      </c>
      <c r="P6071" s="8">
        <v>6.0</v>
      </c>
      <c r="Q6071" s="39" t="s">
        <v>780</v>
      </c>
      <c r="R6071" s="39" t="s">
        <v>15064</v>
      </c>
      <c r="S6071" s="39" t="s">
        <v>15065</v>
      </c>
      <c r="T6071" s="39" t="s">
        <v>15050</v>
      </c>
      <c r="U6071" s="39" t="s">
        <v>15051</v>
      </c>
      <c r="V6071" s="39" t="s">
        <v>12024</v>
      </c>
      <c r="W6071" s="39" t="s">
        <v>12025</v>
      </c>
      <c r="X6071" s="39" t="s">
        <v>15052</v>
      </c>
      <c r="Y6071" s="39" t="s">
        <v>15053</v>
      </c>
      <c r="Z6071" s="39" t="s">
        <v>15054</v>
      </c>
      <c r="AA6071" s="39" t="s">
        <v>15055</v>
      </c>
    </row>
    <row r="6072" ht="15.75" hidden="1" customHeight="1">
      <c r="A6072" s="39" t="s">
        <v>15067</v>
      </c>
      <c r="B6072" s="39" t="s">
        <v>15063</v>
      </c>
      <c r="C6072" s="8">
        <v>5577.0</v>
      </c>
      <c r="D6072" s="8">
        <v>16.0</v>
      </c>
      <c r="E6072" s="8">
        <v>8.0</v>
      </c>
      <c r="F6072" s="8">
        <v>4.0</v>
      </c>
      <c r="G6072" s="8">
        <v>4841.0</v>
      </c>
      <c r="H6072" s="8">
        <v>5256.0</v>
      </c>
      <c r="I6072" s="8">
        <v>5732.0</v>
      </c>
      <c r="J6072" s="8">
        <v>4554.0</v>
      </c>
      <c r="K6072" s="8">
        <v>6021.0</v>
      </c>
      <c r="L6072" s="8">
        <v>2110.0</v>
      </c>
      <c r="M6072" s="8">
        <v>4965.0</v>
      </c>
      <c r="N6072" s="8">
        <v>797.0</v>
      </c>
      <c r="O6072" s="8">
        <v>450.0</v>
      </c>
      <c r="P6072" s="8">
        <v>6.0</v>
      </c>
      <c r="Q6072" s="39" t="s">
        <v>780</v>
      </c>
      <c r="R6072" s="39" t="s">
        <v>15064</v>
      </c>
      <c r="S6072" s="39" t="s">
        <v>15065</v>
      </c>
      <c r="T6072" s="39" t="s">
        <v>15050</v>
      </c>
      <c r="U6072" s="39" t="s">
        <v>15051</v>
      </c>
      <c r="V6072" s="39" t="s">
        <v>12024</v>
      </c>
      <c r="W6072" s="39" t="s">
        <v>12025</v>
      </c>
      <c r="X6072" s="39" t="s">
        <v>15052</v>
      </c>
      <c r="Y6072" s="39" t="s">
        <v>15053</v>
      </c>
      <c r="Z6072" s="39" t="s">
        <v>15054</v>
      </c>
      <c r="AA6072" s="39" t="s">
        <v>15055</v>
      </c>
    </row>
    <row r="6073" ht="15.75" hidden="1" customHeight="1">
      <c r="A6073" s="39" t="s">
        <v>15068</v>
      </c>
      <c r="B6073" s="39" t="s">
        <v>15063</v>
      </c>
      <c r="C6073" s="8">
        <v>4291.0</v>
      </c>
      <c r="D6073" s="8">
        <v>13.0</v>
      </c>
      <c r="E6073" s="8">
        <v>7.0</v>
      </c>
      <c r="F6073" s="8">
        <v>4.0</v>
      </c>
      <c r="G6073" s="8">
        <v>4309.0</v>
      </c>
      <c r="H6073" s="8">
        <v>4102.0</v>
      </c>
      <c r="I6073" s="8">
        <v>4303.0</v>
      </c>
      <c r="J6073" s="8">
        <v>5112.0</v>
      </c>
      <c r="K6073" s="8">
        <v>1082.0</v>
      </c>
      <c r="L6073" s="8">
        <v>5020.0</v>
      </c>
      <c r="M6073" s="8">
        <v>4914.0</v>
      </c>
      <c r="N6073" s="8">
        <v>959.0</v>
      </c>
      <c r="O6073" s="8">
        <v>580.0</v>
      </c>
      <c r="P6073" s="8">
        <v>6.0</v>
      </c>
      <c r="Q6073" s="39" t="s">
        <v>780</v>
      </c>
      <c r="R6073" s="39" t="s">
        <v>15064</v>
      </c>
      <c r="S6073" s="39" t="s">
        <v>15065</v>
      </c>
      <c r="T6073" s="39" t="s">
        <v>15050</v>
      </c>
      <c r="U6073" s="39" t="s">
        <v>15051</v>
      </c>
      <c r="V6073" s="39" t="s">
        <v>12024</v>
      </c>
      <c r="W6073" s="39" t="s">
        <v>12025</v>
      </c>
      <c r="X6073" s="39" t="s">
        <v>15052</v>
      </c>
      <c r="Y6073" s="39" t="s">
        <v>15053</v>
      </c>
      <c r="Z6073" s="39" t="s">
        <v>15054</v>
      </c>
      <c r="AA6073" s="39" t="s">
        <v>15055</v>
      </c>
    </row>
    <row r="6074" ht="15.75" hidden="1" customHeight="1">
      <c r="A6074" s="39" t="s">
        <v>15069</v>
      </c>
      <c r="B6074" s="39" t="s">
        <v>15063</v>
      </c>
      <c r="C6074" s="8">
        <v>4754.0</v>
      </c>
      <c r="D6074" s="8">
        <v>14.0</v>
      </c>
      <c r="E6074" s="8">
        <v>7.0</v>
      </c>
      <c r="F6074" s="8">
        <v>4.0</v>
      </c>
      <c r="G6074" s="8">
        <v>3891.0</v>
      </c>
      <c r="H6074" s="8">
        <v>4277.0</v>
      </c>
      <c r="I6074" s="8">
        <v>4709.0</v>
      </c>
      <c r="J6074" s="8">
        <v>3818.0</v>
      </c>
      <c r="K6074" s="8">
        <v>4720.0</v>
      </c>
      <c r="L6074" s="8">
        <v>5305.0</v>
      </c>
      <c r="M6074" s="8">
        <v>4026.0</v>
      </c>
      <c r="N6074" s="8">
        <v>994.0</v>
      </c>
      <c r="O6074" s="8">
        <v>531.0</v>
      </c>
      <c r="P6074" s="8">
        <v>6.0</v>
      </c>
      <c r="Q6074" s="39" t="s">
        <v>780</v>
      </c>
      <c r="R6074" s="39" t="s">
        <v>15064</v>
      </c>
      <c r="S6074" s="39" t="s">
        <v>15065</v>
      </c>
      <c r="T6074" s="39" t="s">
        <v>15050</v>
      </c>
      <c r="U6074" s="39" t="s">
        <v>15051</v>
      </c>
      <c r="V6074" s="39" t="s">
        <v>12024</v>
      </c>
      <c r="W6074" s="39" t="s">
        <v>12025</v>
      </c>
      <c r="X6074" s="39" t="s">
        <v>15052</v>
      </c>
      <c r="Y6074" s="39" t="s">
        <v>15053</v>
      </c>
      <c r="Z6074" s="39" t="s">
        <v>15054</v>
      </c>
      <c r="AA6074" s="39" t="s">
        <v>15055</v>
      </c>
    </row>
    <row r="6075" ht="15.75" hidden="1" customHeight="1">
      <c r="A6075" s="39" t="s">
        <v>15070</v>
      </c>
      <c r="B6075" s="39" t="s">
        <v>15063</v>
      </c>
      <c r="C6075" s="8">
        <v>3182.0</v>
      </c>
      <c r="D6075" s="8">
        <v>10.0</v>
      </c>
      <c r="E6075" s="8">
        <v>5.0</v>
      </c>
      <c r="F6075" s="8">
        <v>3.0</v>
      </c>
      <c r="G6075" s="8">
        <v>3273.0</v>
      </c>
      <c r="H6075" s="8">
        <v>4077.0</v>
      </c>
      <c r="I6075" s="8">
        <v>3954.0</v>
      </c>
      <c r="J6075" s="8">
        <v>5126.0</v>
      </c>
      <c r="K6075" s="8">
        <v>239.0</v>
      </c>
      <c r="L6075" s="8">
        <v>3399.0</v>
      </c>
      <c r="M6075" s="8">
        <v>3967.0</v>
      </c>
      <c r="N6075" s="8">
        <v>752.0</v>
      </c>
      <c r="O6075" s="8">
        <v>499.0</v>
      </c>
      <c r="P6075" s="8">
        <v>5.0</v>
      </c>
      <c r="Q6075" s="39" t="s">
        <v>114</v>
      </c>
      <c r="R6075" s="39" t="s">
        <v>15064</v>
      </c>
      <c r="S6075" s="39" t="s">
        <v>15065</v>
      </c>
      <c r="T6075" s="39" t="s">
        <v>15050</v>
      </c>
      <c r="U6075" s="39" t="s">
        <v>15051</v>
      </c>
      <c r="V6075" s="39" t="s">
        <v>12024</v>
      </c>
      <c r="W6075" s="39" t="s">
        <v>12025</v>
      </c>
      <c r="X6075" s="39" t="s">
        <v>15052</v>
      </c>
      <c r="Y6075" s="39" t="s">
        <v>15053</v>
      </c>
      <c r="Z6075" s="39" t="s">
        <v>15054</v>
      </c>
      <c r="AA6075" s="39" t="s">
        <v>15055</v>
      </c>
    </row>
    <row r="6076" ht="15.75" hidden="1" customHeight="1">
      <c r="A6076" s="39" t="s">
        <v>15071</v>
      </c>
      <c r="B6076" s="39" t="s">
        <v>15063</v>
      </c>
      <c r="C6076" s="8">
        <v>4157.0</v>
      </c>
      <c r="D6076" s="8">
        <v>12.0</v>
      </c>
      <c r="E6076" s="8">
        <v>6.0</v>
      </c>
      <c r="F6076" s="8">
        <v>3.0</v>
      </c>
      <c r="G6076" s="8">
        <v>4587.0</v>
      </c>
      <c r="H6076" s="8">
        <v>4924.0</v>
      </c>
      <c r="I6076" s="8">
        <v>4776.0</v>
      </c>
      <c r="J6076" s="8">
        <v>5908.0</v>
      </c>
      <c r="K6076" s="8">
        <v>232.0</v>
      </c>
      <c r="L6076" s="8">
        <v>4296.0</v>
      </c>
      <c r="M6076" s="8">
        <v>4695.0</v>
      </c>
      <c r="N6076" s="8">
        <v>774.0</v>
      </c>
      <c r="O6076" s="8">
        <v>520.0</v>
      </c>
      <c r="P6076" s="8">
        <v>5.0</v>
      </c>
      <c r="Q6076" s="39" t="s">
        <v>114</v>
      </c>
      <c r="R6076" s="39" t="s">
        <v>15064</v>
      </c>
      <c r="S6076" s="39" t="s">
        <v>15065</v>
      </c>
      <c r="T6076" s="39" t="s">
        <v>15050</v>
      </c>
      <c r="U6076" s="39" t="s">
        <v>15051</v>
      </c>
      <c r="V6076" s="39" t="s">
        <v>12024</v>
      </c>
      <c r="W6076" s="39" t="s">
        <v>12025</v>
      </c>
      <c r="X6076" s="39" t="s">
        <v>15052</v>
      </c>
      <c r="Y6076" s="39" t="s">
        <v>15053</v>
      </c>
      <c r="Z6076" s="39" t="s">
        <v>15054</v>
      </c>
      <c r="AA6076" s="39" t="s">
        <v>15055</v>
      </c>
    </row>
    <row r="6077" ht="15.75" hidden="1" customHeight="1">
      <c r="A6077" s="39" t="s">
        <v>15072</v>
      </c>
      <c r="B6077" s="39" t="s">
        <v>15073</v>
      </c>
      <c r="C6077" s="8">
        <v>1626.0</v>
      </c>
      <c r="D6077" s="8">
        <v>5.0</v>
      </c>
      <c r="E6077" s="8">
        <v>3.0</v>
      </c>
      <c r="F6077" s="8">
        <v>2.0</v>
      </c>
      <c r="G6077" s="8">
        <v>1754.0</v>
      </c>
      <c r="H6077" s="8">
        <v>1910.5</v>
      </c>
      <c r="I6077" s="8">
        <v>1027.0</v>
      </c>
      <c r="J6077" s="8">
        <v>2263.0</v>
      </c>
      <c r="K6077" s="8">
        <v>1311.0</v>
      </c>
      <c r="L6077" s="8">
        <v>3361.5</v>
      </c>
      <c r="M6077" s="8">
        <v>2429.0</v>
      </c>
      <c r="N6077" s="8">
        <v>644.0</v>
      </c>
      <c r="O6077" s="8">
        <v>420.0</v>
      </c>
      <c r="P6077" s="8">
        <v>5.0</v>
      </c>
      <c r="Q6077" s="39" t="s">
        <v>114</v>
      </c>
      <c r="R6077" s="39" t="s">
        <v>15074</v>
      </c>
      <c r="S6077" s="39" t="s">
        <v>15073</v>
      </c>
      <c r="T6077" s="39" t="s">
        <v>15050</v>
      </c>
      <c r="U6077" s="39" t="s">
        <v>15051</v>
      </c>
      <c r="V6077" s="39" t="s">
        <v>12024</v>
      </c>
      <c r="W6077" s="39" t="s">
        <v>12025</v>
      </c>
      <c r="X6077" s="39" t="s">
        <v>15052</v>
      </c>
      <c r="Y6077" s="39" t="s">
        <v>15053</v>
      </c>
      <c r="Z6077" s="39" t="s">
        <v>15054</v>
      </c>
      <c r="AA6077" s="39" t="s">
        <v>15055</v>
      </c>
    </row>
    <row r="6078" ht="15.75" hidden="1" customHeight="1">
      <c r="A6078" s="39" t="s">
        <v>15075</v>
      </c>
      <c r="B6078" s="39" t="s">
        <v>15073</v>
      </c>
      <c r="C6078" s="8">
        <v>3535.0</v>
      </c>
      <c r="D6078" s="8">
        <v>11.0</v>
      </c>
      <c r="E6078" s="8">
        <v>6.0</v>
      </c>
      <c r="F6078" s="8">
        <v>3.0</v>
      </c>
      <c r="G6078" s="8">
        <v>4356.0</v>
      </c>
      <c r="H6078" s="8">
        <v>3763.0</v>
      </c>
      <c r="I6078" s="8">
        <v>3758.0</v>
      </c>
      <c r="J6078" s="8">
        <v>3719.0</v>
      </c>
      <c r="K6078" s="8">
        <v>522.0</v>
      </c>
      <c r="L6078" s="8">
        <v>4268.0</v>
      </c>
      <c r="M6078" s="8">
        <v>5296.0</v>
      </c>
      <c r="N6078" s="8">
        <v>903.0</v>
      </c>
      <c r="O6078" s="8">
        <v>572.0</v>
      </c>
      <c r="P6078" s="8">
        <v>5.0</v>
      </c>
      <c r="Q6078" s="39" t="s">
        <v>114</v>
      </c>
      <c r="R6078" s="39" t="s">
        <v>15074</v>
      </c>
      <c r="S6078" s="39" t="s">
        <v>15073</v>
      </c>
      <c r="T6078" s="39" t="s">
        <v>15050</v>
      </c>
      <c r="U6078" s="39" t="s">
        <v>15051</v>
      </c>
      <c r="V6078" s="39" t="s">
        <v>12024</v>
      </c>
      <c r="W6078" s="39" t="s">
        <v>12025</v>
      </c>
      <c r="X6078" s="39" t="s">
        <v>15052</v>
      </c>
      <c r="Y6078" s="39" t="s">
        <v>15053</v>
      </c>
      <c r="Z6078" s="39" t="s">
        <v>15054</v>
      </c>
      <c r="AA6078" s="39" t="s">
        <v>15055</v>
      </c>
    </row>
    <row r="6079" ht="15.75" hidden="1" customHeight="1">
      <c r="A6079" s="39" t="s">
        <v>15076</v>
      </c>
      <c r="B6079" s="39" t="s">
        <v>15073</v>
      </c>
      <c r="C6079" s="8">
        <v>1538.0</v>
      </c>
      <c r="D6079" s="8">
        <v>5.0</v>
      </c>
      <c r="E6079" s="8">
        <v>3.0</v>
      </c>
      <c r="F6079" s="8">
        <v>2.0</v>
      </c>
      <c r="G6079" s="8">
        <v>1937.0</v>
      </c>
      <c r="H6079" s="8">
        <v>1975.5</v>
      </c>
      <c r="I6079" s="8">
        <v>723.0</v>
      </c>
      <c r="J6079" s="8">
        <v>1260.0</v>
      </c>
      <c r="K6079" s="8">
        <v>4935.0</v>
      </c>
      <c r="L6079" s="8">
        <v>720.0</v>
      </c>
      <c r="M6079" s="8">
        <v>3266.0</v>
      </c>
      <c r="N6079" s="8">
        <v>668.0</v>
      </c>
      <c r="O6079" s="8">
        <v>425.0</v>
      </c>
      <c r="P6079" s="8">
        <v>5.0</v>
      </c>
      <c r="Q6079" s="39" t="s">
        <v>114</v>
      </c>
      <c r="R6079" s="39" t="s">
        <v>15074</v>
      </c>
      <c r="S6079" s="39" t="s">
        <v>15073</v>
      </c>
      <c r="T6079" s="39" t="s">
        <v>15050</v>
      </c>
      <c r="U6079" s="39" t="s">
        <v>15051</v>
      </c>
      <c r="V6079" s="39" t="s">
        <v>12024</v>
      </c>
      <c r="W6079" s="39" t="s">
        <v>12025</v>
      </c>
      <c r="X6079" s="39" t="s">
        <v>15052</v>
      </c>
      <c r="Y6079" s="39" t="s">
        <v>15053</v>
      </c>
      <c r="Z6079" s="39" t="s">
        <v>15054</v>
      </c>
      <c r="AA6079" s="39" t="s">
        <v>15055</v>
      </c>
    </row>
    <row r="6080" ht="15.75" hidden="1" customHeight="1">
      <c r="A6080" s="39" t="s">
        <v>15077</v>
      </c>
      <c r="B6080" s="39" t="s">
        <v>15073</v>
      </c>
      <c r="C6080" s="8">
        <v>3507.0</v>
      </c>
      <c r="D6080" s="8">
        <v>11.0</v>
      </c>
      <c r="E6080" s="8">
        <v>6.0</v>
      </c>
      <c r="F6080" s="8">
        <v>3.0</v>
      </c>
      <c r="G6080" s="8">
        <v>3722.0</v>
      </c>
      <c r="H6080" s="8">
        <v>3816.0</v>
      </c>
      <c r="I6080" s="8">
        <v>3126.0</v>
      </c>
      <c r="J6080" s="8">
        <v>3195.0</v>
      </c>
      <c r="K6080" s="8">
        <v>1302.0</v>
      </c>
      <c r="L6080" s="8">
        <v>5131.0</v>
      </c>
      <c r="M6080" s="8">
        <v>4071.5</v>
      </c>
      <c r="N6080" s="8">
        <v>708.0</v>
      </c>
      <c r="O6080" s="8">
        <v>455.0</v>
      </c>
      <c r="P6080" s="8">
        <v>5.0</v>
      </c>
      <c r="Q6080" s="39" t="s">
        <v>114</v>
      </c>
      <c r="R6080" s="39" t="s">
        <v>15074</v>
      </c>
      <c r="S6080" s="39" t="s">
        <v>15073</v>
      </c>
      <c r="T6080" s="39" t="s">
        <v>15050</v>
      </c>
      <c r="U6080" s="39" t="s">
        <v>15051</v>
      </c>
      <c r="V6080" s="39" t="s">
        <v>12024</v>
      </c>
      <c r="W6080" s="39" t="s">
        <v>12025</v>
      </c>
      <c r="X6080" s="39" t="s">
        <v>15052</v>
      </c>
      <c r="Y6080" s="39" t="s">
        <v>15053</v>
      </c>
      <c r="Z6080" s="39" t="s">
        <v>15054</v>
      </c>
      <c r="AA6080" s="39" t="s">
        <v>15055</v>
      </c>
    </row>
    <row r="6081" ht="15.75" hidden="1" customHeight="1">
      <c r="A6081" s="39" t="s">
        <v>15078</v>
      </c>
      <c r="B6081" s="39" t="s">
        <v>15073</v>
      </c>
      <c r="C6081" s="8">
        <v>1282.0</v>
      </c>
      <c r="D6081" s="8">
        <v>4.0</v>
      </c>
      <c r="E6081" s="8">
        <v>2.0</v>
      </c>
      <c r="F6081" s="8">
        <v>1.0</v>
      </c>
      <c r="G6081" s="8">
        <v>1084.0</v>
      </c>
      <c r="H6081" s="8">
        <v>1488.0</v>
      </c>
      <c r="I6081" s="8">
        <v>1353.0</v>
      </c>
      <c r="J6081" s="8">
        <v>1442.0</v>
      </c>
      <c r="K6081" s="8">
        <v>2763.0</v>
      </c>
      <c r="L6081" s="8">
        <v>1430.0</v>
      </c>
      <c r="M6081" s="8">
        <v>1795.0</v>
      </c>
      <c r="N6081" s="8">
        <v>826.0</v>
      </c>
      <c r="O6081" s="8">
        <v>548.0</v>
      </c>
      <c r="P6081" s="8">
        <v>5.0</v>
      </c>
      <c r="Q6081" s="39" t="s">
        <v>114</v>
      </c>
      <c r="R6081" s="39" t="s">
        <v>15074</v>
      </c>
      <c r="S6081" s="39" t="s">
        <v>15073</v>
      </c>
      <c r="T6081" s="39" t="s">
        <v>15050</v>
      </c>
      <c r="U6081" s="39" t="s">
        <v>15051</v>
      </c>
      <c r="V6081" s="39" t="s">
        <v>12024</v>
      </c>
      <c r="W6081" s="39" t="s">
        <v>12025</v>
      </c>
      <c r="X6081" s="39" t="s">
        <v>15052</v>
      </c>
      <c r="Y6081" s="39" t="s">
        <v>15053</v>
      </c>
      <c r="Z6081" s="39" t="s">
        <v>15054</v>
      </c>
      <c r="AA6081" s="39" t="s">
        <v>15055</v>
      </c>
    </row>
    <row r="6082" ht="15.75" hidden="1" customHeight="1">
      <c r="A6082" s="39" t="s">
        <v>15079</v>
      </c>
      <c r="B6082" s="39" t="s">
        <v>15073</v>
      </c>
      <c r="C6082" s="8">
        <v>2284.0</v>
      </c>
      <c r="D6082" s="8">
        <v>7.0</v>
      </c>
      <c r="E6082" s="8">
        <v>4.0</v>
      </c>
      <c r="F6082" s="8">
        <v>2.0</v>
      </c>
      <c r="G6082" s="8">
        <v>3349.0</v>
      </c>
      <c r="H6082" s="8">
        <v>1779.0</v>
      </c>
      <c r="I6082" s="8">
        <v>3141.0</v>
      </c>
      <c r="J6082" s="8">
        <v>3510.0</v>
      </c>
      <c r="K6082" s="8">
        <v>483.0</v>
      </c>
      <c r="L6082" s="8">
        <v>2625.0</v>
      </c>
      <c r="M6082" s="8">
        <v>4908.0</v>
      </c>
      <c r="N6082" s="8">
        <v>1007.0</v>
      </c>
      <c r="O6082" s="8">
        <v>732.0</v>
      </c>
      <c r="P6082" s="8">
        <v>5.0</v>
      </c>
      <c r="Q6082" s="39" t="s">
        <v>114</v>
      </c>
      <c r="R6082" s="39" t="s">
        <v>15074</v>
      </c>
      <c r="S6082" s="39" t="s">
        <v>15073</v>
      </c>
      <c r="T6082" s="39" t="s">
        <v>15050</v>
      </c>
      <c r="U6082" s="39" t="s">
        <v>15051</v>
      </c>
      <c r="V6082" s="39" t="s">
        <v>12024</v>
      </c>
      <c r="W6082" s="39" t="s">
        <v>12025</v>
      </c>
      <c r="X6082" s="39" t="s">
        <v>15052</v>
      </c>
      <c r="Y6082" s="39" t="s">
        <v>15053</v>
      </c>
      <c r="Z6082" s="39" t="s">
        <v>15054</v>
      </c>
      <c r="AA6082" s="39" t="s">
        <v>15055</v>
      </c>
    </row>
    <row r="6083" ht="15.75" hidden="1" customHeight="1">
      <c r="A6083" s="39" t="s">
        <v>15080</v>
      </c>
      <c r="B6083" s="39" t="s">
        <v>15081</v>
      </c>
      <c r="C6083" s="8">
        <v>4507.0</v>
      </c>
      <c r="D6083" s="8">
        <v>13.0</v>
      </c>
      <c r="E6083" s="8">
        <v>7.0</v>
      </c>
      <c r="F6083" s="8">
        <v>4.0</v>
      </c>
      <c r="G6083" s="8">
        <v>4965.0</v>
      </c>
      <c r="H6083" s="8">
        <v>5080.0</v>
      </c>
      <c r="I6083" s="8">
        <v>4588.0</v>
      </c>
      <c r="J6083" s="8">
        <v>4473.0</v>
      </c>
      <c r="K6083" s="8">
        <v>568.0</v>
      </c>
      <c r="L6083" s="8">
        <v>4605.0</v>
      </c>
      <c r="M6083" s="8">
        <v>6535.0</v>
      </c>
      <c r="N6083" s="8">
        <v>866.0</v>
      </c>
      <c r="O6083" s="8">
        <v>588.0</v>
      </c>
      <c r="P6083" s="8">
        <v>5.0</v>
      </c>
      <c r="Q6083" s="39" t="s">
        <v>114</v>
      </c>
      <c r="R6083" s="39" t="s">
        <v>15082</v>
      </c>
      <c r="S6083" s="39" t="s">
        <v>15083</v>
      </c>
      <c r="T6083" s="39" t="s">
        <v>15050</v>
      </c>
      <c r="U6083" s="39" t="s">
        <v>15051</v>
      </c>
      <c r="V6083" s="39" t="s">
        <v>12024</v>
      </c>
      <c r="W6083" s="39" t="s">
        <v>12025</v>
      </c>
      <c r="X6083" s="39" t="s">
        <v>15084</v>
      </c>
      <c r="Y6083" s="39" t="s">
        <v>15085</v>
      </c>
      <c r="Z6083" s="39" t="s">
        <v>15054</v>
      </c>
      <c r="AA6083" s="39" t="s">
        <v>15055</v>
      </c>
    </row>
    <row r="6084" ht="15.75" hidden="1" customHeight="1">
      <c r="A6084" s="39" t="s">
        <v>15086</v>
      </c>
      <c r="B6084" s="39" t="s">
        <v>15087</v>
      </c>
      <c r="C6084" s="8">
        <v>4508.0</v>
      </c>
      <c r="D6084" s="8">
        <v>13.0</v>
      </c>
      <c r="E6084" s="8">
        <v>7.0</v>
      </c>
      <c r="F6084" s="8">
        <v>4.0</v>
      </c>
      <c r="G6084" s="8">
        <v>4876.0</v>
      </c>
      <c r="H6084" s="8">
        <v>5616.0</v>
      </c>
      <c r="I6084" s="8">
        <v>4262.0</v>
      </c>
      <c r="J6084" s="8">
        <v>5308.0</v>
      </c>
      <c r="K6084" s="8">
        <v>286.0</v>
      </c>
      <c r="L6084" s="8">
        <v>6517.0</v>
      </c>
      <c r="M6084" s="8">
        <v>5669.0</v>
      </c>
      <c r="N6084" s="8">
        <v>620.0</v>
      </c>
      <c r="O6084" s="8">
        <v>423.0</v>
      </c>
      <c r="P6084" s="8">
        <v>5.0</v>
      </c>
      <c r="Q6084" s="39" t="s">
        <v>114</v>
      </c>
      <c r="R6084" s="39" t="s">
        <v>15082</v>
      </c>
      <c r="S6084" s="39" t="s">
        <v>15083</v>
      </c>
      <c r="T6084" s="39" t="s">
        <v>15050</v>
      </c>
      <c r="U6084" s="39" t="s">
        <v>15051</v>
      </c>
      <c r="V6084" s="39" t="s">
        <v>12024</v>
      </c>
      <c r="W6084" s="39" t="s">
        <v>12025</v>
      </c>
      <c r="X6084" s="39" t="s">
        <v>15084</v>
      </c>
      <c r="Y6084" s="39" t="s">
        <v>15085</v>
      </c>
      <c r="Z6084" s="39" t="s">
        <v>15054</v>
      </c>
      <c r="AA6084" s="39" t="s">
        <v>15055</v>
      </c>
    </row>
    <row r="6085" ht="15.75" hidden="1" customHeight="1">
      <c r="A6085" s="39" t="s">
        <v>15088</v>
      </c>
      <c r="B6085" s="39" t="s">
        <v>15089</v>
      </c>
      <c r="C6085" s="8">
        <v>2528.0</v>
      </c>
      <c r="D6085" s="8">
        <v>8.0</v>
      </c>
      <c r="E6085" s="8">
        <v>4.0</v>
      </c>
      <c r="F6085" s="8">
        <v>2.0</v>
      </c>
      <c r="G6085" s="8">
        <v>2789.0</v>
      </c>
      <c r="H6085" s="8">
        <v>2727.0</v>
      </c>
      <c r="I6085" s="8">
        <v>1097.0</v>
      </c>
      <c r="J6085" s="8">
        <v>2476.0</v>
      </c>
      <c r="K6085" s="8">
        <v>3853.0</v>
      </c>
      <c r="L6085" s="8">
        <v>5603.0</v>
      </c>
      <c r="M6085" s="8">
        <v>4042.0</v>
      </c>
      <c r="N6085" s="8">
        <v>656.0</v>
      </c>
      <c r="O6085" s="8">
        <v>408.0</v>
      </c>
      <c r="P6085" s="8">
        <v>5.0</v>
      </c>
      <c r="Q6085" s="39" t="s">
        <v>114</v>
      </c>
      <c r="R6085" s="39" t="s">
        <v>15082</v>
      </c>
      <c r="S6085" s="39" t="s">
        <v>15083</v>
      </c>
      <c r="T6085" s="39" t="s">
        <v>15050</v>
      </c>
      <c r="U6085" s="39" t="s">
        <v>15051</v>
      </c>
      <c r="V6085" s="39" t="s">
        <v>12024</v>
      </c>
      <c r="W6085" s="39" t="s">
        <v>12025</v>
      </c>
      <c r="X6085" s="39" t="s">
        <v>15084</v>
      </c>
      <c r="Y6085" s="39" t="s">
        <v>15085</v>
      </c>
      <c r="Z6085" s="39" t="s">
        <v>15054</v>
      </c>
      <c r="AA6085" s="39" t="s">
        <v>15055</v>
      </c>
    </row>
    <row r="6086" ht="15.75" hidden="1" customHeight="1">
      <c r="A6086" s="39" t="s">
        <v>15090</v>
      </c>
      <c r="B6086" s="39" t="s">
        <v>15091</v>
      </c>
      <c r="C6086" s="8">
        <v>1581.0</v>
      </c>
      <c r="D6086" s="8">
        <v>5.0</v>
      </c>
      <c r="E6086" s="8">
        <v>3.0</v>
      </c>
      <c r="F6086" s="8">
        <v>2.0</v>
      </c>
      <c r="G6086" s="8">
        <v>1345.0</v>
      </c>
      <c r="H6086" s="8">
        <v>1545.0</v>
      </c>
      <c r="I6086" s="8">
        <v>1111.0</v>
      </c>
      <c r="J6086" s="8">
        <v>1629.0</v>
      </c>
      <c r="K6086" s="8">
        <v>5921.0</v>
      </c>
      <c r="L6086" s="8">
        <v>3721.0</v>
      </c>
      <c r="M6086" s="8">
        <v>3230.0</v>
      </c>
      <c r="N6086" s="8">
        <v>783.0</v>
      </c>
      <c r="O6086" s="8">
        <v>485.0</v>
      </c>
      <c r="P6086" s="8">
        <v>5.0</v>
      </c>
      <c r="Q6086" s="39" t="s">
        <v>114</v>
      </c>
      <c r="R6086" s="39" t="s">
        <v>15082</v>
      </c>
      <c r="S6086" s="39" t="s">
        <v>15083</v>
      </c>
      <c r="T6086" s="39" t="s">
        <v>15050</v>
      </c>
      <c r="U6086" s="39" t="s">
        <v>15051</v>
      </c>
      <c r="V6086" s="39" t="s">
        <v>12024</v>
      </c>
      <c r="W6086" s="39" t="s">
        <v>12025</v>
      </c>
      <c r="X6086" s="39" t="s">
        <v>15084</v>
      </c>
      <c r="Y6086" s="39" t="s">
        <v>15085</v>
      </c>
      <c r="Z6086" s="39" t="s">
        <v>15054</v>
      </c>
      <c r="AA6086" s="39" t="s">
        <v>15055</v>
      </c>
    </row>
    <row r="6087" ht="15.75" hidden="1" customHeight="1">
      <c r="A6087" s="39" t="s">
        <v>15092</v>
      </c>
      <c r="B6087" s="39" t="s">
        <v>15093</v>
      </c>
      <c r="C6087" s="8">
        <v>1305.0</v>
      </c>
      <c r="D6087" s="8">
        <v>4.0</v>
      </c>
      <c r="E6087" s="8">
        <v>2.0</v>
      </c>
      <c r="F6087" s="8">
        <v>1.0</v>
      </c>
      <c r="G6087" s="8">
        <v>1375.0</v>
      </c>
      <c r="H6087" s="8">
        <v>989.0</v>
      </c>
      <c r="I6087" s="8">
        <v>990.0</v>
      </c>
      <c r="J6087" s="8">
        <v>1415.0</v>
      </c>
      <c r="K6087" s="8">
        <v>6337.0</v>
      </c>
      <c r="L6087" s="8">
        <v>2150.0</v>
      </c>
      <c r="M6087" s="8">
        <v>3254.0</v>
      </c>
      <c r="N6087" s="8">
        <v>746.0</v>
      </c>
      <c r="O6087" s="8">
        <v>391.0</v>
      </c>
      <c r="P6087" s="8">
        <v>5.0</v>
      </c>
      <c r="Q6087" s="39" t="s">
        <v>114</v>
      </c>
      <c r="R6087" s="39" t="s">
        <v>15082</v>
      </c>
      <c r="S6087" s="39" t="s">
        <v>15083</v>
      </c>
      <c r="T6087" s="39" t="s">
        <v>15050</v>
      </c>
      <c r="U6087" s="39" t="s">
        <v>15051</v>
      </c>
      <c r="V6087" s="39" t="s">
        <v>12024</v>
      </c>
      <c r="W6087" s="39" t="s">
        <v>12025</v>
      </c>
      <c r="X6087" s="39" t="s">
        <v>15084</v>
      </c>
      <c r="Y6087" s="39" t="s">
        <v>15085</v>
      </c>
      <c r="Z6087" s="39" t="s">
        <v>15054</v>
      </c>
      <c r="AA6087" s="39" t="s">
        <v>15055</v>
      </c>
    </row>
    <row r="6088" ht="15.75" hidden="1" customHeight="1">
      <c r="A6088" s="39" t="s">
        <v>15094</v>
      </c>
      <c r="B6088" s="39" t="s">
        <v>3391</v>
      </c>
      <c r="C6088" s="8">
        <v>5364.0</v>
      </c>
      <c r="D6088" s="8">
        <v>16.0</v>
      </c>
      <c r="E6088" s="8">
        <v>8.0</v>
      </c>
      <c r="F6088" s="8">
        <v>4.0</v>
      </c>
      <c r="G6088" s="8">
        <v>5823.0</v>
      </c>
      <c r="H6088" s="8">
        <v>5572.0</v>
      </c>
      <c r="I6088" s="8">
        <v>5605.0</v>
      </c>
      <c r="J6088" s="8">
        <v>5697.0</v>
      </c>
      <c r="K6088" s="8">
        <v>1055.0</v>
      </c>
      <c r="L6088" s="8">
        <v>2907.0</v>
      </c>
      <c r="M6088" s="8">
        <v>6393.0</v>
      </c>
      <c r="N6088" s="8">
        <v>636.0</v>
      </c>
      <c r="O6088" s="8">
        <v>375.0</v>
      </c>
      <c r="P6088" s="8">
        <v>2.0</v>
      </c>
      <c r="Q6088" s="39" t="s">
        <v>877</v>
      </c>
      <c r="R6088" s="39" t="s">
        <v>15095</v>
      </c>
      <c r="S6088" s="39" t="s">
        <v>3393</v>
      </c>
      <c r="T6088" s="39" t="s">
        <v>15050</v>
      </c>
      <c r="U6088" s="39" t="s">
        <v>15051</v>
      </c>
      <c r="V6088" s="39" t="s">
        <v>12024</v>
      </c>
      <c r="W6088" s="39" t="s">
        <v>12025</v>
      </c>
      <c r="X6088" s="39" t="s">
        <v>15096</v>
      </c>
      <c r="Y6088" s="39" t="s">
        <v>15097</v>
      </c>
      <c r="Z6088" s="39" t="s">
        <v>15054</v>
      </c>
      <c r="AA6088" s="39" t="s">
        <v>15055</v>
      </c>
    </row>
    <row r="6089" ht="15.75" hidden="1" customHeight="1">
      <c r="A6089" s="39" t="s">
        <v>15098</v>
      </c>
      <c r="B6089" s="39" t="s">
        <v>3395</v>
      </c>
      <c r="C6089" s="8">
        <v>5699.0</v>
      </c>
      <c r="D6089" s="8">
        <v>17.0</v>
      </c>
      <c r="E6089" s="8">
        <v>9.0</v>
      </c>
      <c r="F6089" s="8">
        <v>5.0</v>
      </c>
      <c r="G6089" s="8">
        <v>5740.0</v>
      </c>
      <c r="H6089" s="8">
        <v>5145.0</v>
      </c>
      <c r="I6089" s="8">
        <v>5460.0</v>
      </c>
      <c r="J6089" s="8">
        <v>4831.0</v>
      </c>
      <c r="K6089" s="8">
        <v>2741.0</v>
      </c>
      <c r="L6089" s="8">
        <v>4843.0</v>
      </c>
      <c r="M6089" s="8">
        <v>6501.0</v>
      </c>
      <c r="N6089" s="8">
        <v>785.0</v>
      </c>
      <c r="O6089" s="8">
        <v>530.0</v>
      </c>
      <c r="P6089" s="8">
        <v>3.0</v>
      </c>
      <c r="Q6089" s="39" t="s">
        <v>91</v>
      </c>
      <c r="R6089" s="39" t="s">
        <v>15095</v>
      </c>
      <c r="S6089" s="39" t="s">
        <v>3393</v>
      </c>
      <c r="T6089" s="39" t="s">
        <v>15050</v>
      </c>
      <c r="U6089" s="39" t="s">
        <v>15051</v>
      </c>
      <c r="V6089" s="39" t="s">
        <v>12024</v>
      </c>
      <c r="W6089" s="39" t="s">
        <v>12025</v>
      </c>
      <c r="X6089" s="39" t="s">
        <v>15096</v>
      </c>
      <c r="Y6089" s="39" t="s">
        <v>15097</v>
      </c>
      <c r="Z6089" s="39" t="s">
        <v>15054</v>
      </c>
      <c r="AA6089" s="39" t="s">
        <v>15055</v>
      </c>
    </row>
    <row r="6090" ht="15.75" hidden="1" customHeight="1">
      <c r="A6090" s="39" t="s">
        <v>15099</v>
      </c>
      <c r="B6090" s="39" t="s">
        <v>3397</v>
      </c>
      <c r="C6090" s="8">
        <v>4262.0</v>
      </c>
      <c r="D6090" s="8">
        <v>13.0</v>
      </c>
      <c r="E6090" s="8">
        <v>7.0</v>
      </c>
      <c r="F6090" s="8">
        <v>4.0</v>
      </c>
      <c r="G6090" s="8">
        <v>4086.5</v>
      </c>
      <c r="H6090" s="8">
        <v>3346.0</v>
      </c>
      <c r="I6090" s="8">
        <v>4181.0</v>
      </c>
      <c r="J6090" s="8">
        <v>3269.0</v>
      </c>
      <c r="K6090" s="8">
        <v>4860.0</v>
      </c>
      <c r="L6090" s="8">
        <v>5766.0</v>
      </c>
      <c r="M6090" s="8">
        <v>3488.0</v>
      </c>
      <c r="N6090" s="8">
        <v>440.0</v>
      </c>
      <c r="O6090" s="8">
        <v>262.0</v>
      </c>
      <c r="P6090" s="8">
        <v>3.0</v>
      </c>
      <c r="Q6090" s="39" t="s">
        <v>91</v>
      </c>
      <c r="R6090" s="39" t="s">
        <v>15095</v>
      </c>
      <c r="S6090" s="39" t="s">
        <v>3393</v>
      </c>
      <c r="T6090" s="39" t="s">
        <v>15050</v>
      </c>
      <c r="U6090" s="39" t="s">
        <v>15051</v>
      </c>
      <c r="V6090" s="39" t="s">
        <v>12024</v>
      </c>
      <c r="W6090" s="39" t="s">
        <v>12025</v>
      </c>
      <c r="X6090" s="39" t="s">
        <v>15096</v>
      </c>
      <c r="Y6090" s="39" t="s">
        <v>15097</v>
      </c>
      <c r="Z6090" s="39" t="s">
        <v>15054</v>
      </c>
      <c r="AA6090" s="39" t="s">
        <v>15055</v>
      </c>
    </row>
    <row r="6091" ht="15.75" hidden="1" customHeight="1">
      <c r="A6091" s="39" t="s">
        <v>15100</v>
      </c>
      <c r="B6091" s="39" t="s">
        <v>3399</v>
      </c>
      <c r="C6091" s="8">
        <v>2294.0</v>
      </c>
      <c r="D6091" s="8">
        <v>7.0</v>
      </c>
      <c r="E6091" s="8">
        <v>4.0</v>
      </c>
      <c r="F6091" s="8">
        <v>2.0</v>
      </c>
      <c r="G6091" s="8">
        <v>2387.0</v>
      </c>
      <c r="H6091" s="8">
        <v>2418.0</v>
      </c>
      <c r="I6091" s="8">
        <v>1755.0</v>
      </c>
      <c r="J6091" s="8">
        <v>1712.0</v>
      </c>
      <c r="K6091" s="8">
        <v>5202.0</v>
      </c>
      <c r="L6091" s="8">
        <v>2453.0</v>
      </c>
      <c r="M6091" s="8">
        <v>3360.0</v>
      </c>
      <c r="N6091" s="8">
        <v>618.0</v>
      </c>
      <c r="O6091" s="8">
        <v>402.0</v>
      </c>
      <c r="P6091" s="8">
        <v>3.0</v>
      </c>
      <c r="Q6091" s="39" t="s">
        <v>91</v>
      </c>
      <c r="R6091" s="39" t="s">
        <v>15095</v>
      </c>
      <c r="S6091" s="39" t="s">
        <v>3393</v>
      </c>
      <c r="T6091" s="39" t="s">
        <v>15050</v>
      </c>
      <c r="U6091" s="39" t="s">
        <v>15051</v>
      </c>
      <c r="V6091" s="39" t="s">
        <v>12024</v>
      </c>
      <c r="W6091" s="39" t="s">
        <v>12025</v>
      </c>
      <c r="X6091" s="39" t="s">
        <v>15096</v>
      </c>
      <c r="Y6091" s="39" t="s">
        <v>15097</v>
      </c>
      <c r="Z6091" s="39" t="s">
        <v>15054</v>
      </c>
      <c r="AA6091" s="39" t="s">
        <v>15055</v>
      </c>
    </row>
    <row r="6092" ht="15.75" hidden="1" customHeight="1">
      <c r="A6092" s="39" t="s">
        <v>15101</v>
      </c>
      <c r="B6092" s="39" t="s">
        <v>3401</v>
      </c>
      <c r="C6092" s="8">
        <v>1488.0</v>
      </c>
      <c r="D6092" s="8">
        <v>5.0</v>
      </c>
      <c r="E6092" s="8">
        <v>3.0</v>
      </c>
      <c r="F6092" s="8">
        <v>2.0</v>
      </c>
      <c r="G6092" s="8">
        <v>1579.0</v>
      </c>
      <c r="H6092" s="8">
        <v>1431.0</v>
      </c>
      <c r="I6092" s="8">
        <v>1284.0</v>
      </c>
      <c r="J6092" s="8">
        <v>1477.0</v>
      </c>
      <c r="K6092" s="8">
        <v>4252.0</v>
      </c>
      <c r="L6092" s="8">
        <v>1719.0</v>
      </c>
      <c r="M6092" s="8">
        <v>2306.5</v>
      </c>
      <c r="N6092" s="8">
        <v>743.0</v>
      </c>
      <c r="O6092" s="8">
        <v>478.0</v>
      </c>
      <c r="P6092" s="8">
        <v>3.0</v>
      </c>
      <c r="Q6092" s="39" t="s">
        <v>91</v>
      </c>
      <c r="R6092" s="39" t="s">
        <v>15095</v>
      </c>
      <c r="S6092" s="39" t="s">
        <v>3393</v>
      </c>
      <c r="T6092" s="39" t="s">
        <v>15050</v>
      </c>
      <c r="U6092" s="39" t="s">
        <v>15051</v>
      </c>
      <c r="V6092" s="39" t="s">
        <v>12024</v>
      </c>
      <c r="W6092" s="39" t="s">
        <v>12025</v>
      </c>
      <c r="X6092" s="39" t="s">
        <v>15096</v>
      </c>
      <c r="Y6092" s="39" t="s">
        <v>15097</v>
      </c>
      <c r="Z6092" s="39" t="s">
        <v>15054</v>
      </c>
      <c r="AA6092" s="39" t="s">
        <v>15055</v>
      </c>
    </row>
    <row r="6093" ht="15.75" hidden="1" customHeight="1">
      <c r="A6093" s="39" t="s">
        <v>15102</v>
      </c>
      <c r="B6093" s="39" t="s">
        <v>3403</v>
      </c>
      <c r="C6093" s="8">
        <v>4944.0</v>
      </c>
      <c r="D6093" s="8">
        <v>15.0</v>
      </c>
      <c r="E6093" s="8">
        <v>8.0</v>
      </c>
      <c r="F6093" s="8">
        <v>4.0</v>
      </c>
      <c r="G6093" s="8">
        <v>4493.0</v>
      </c>
      <c r="H6093" s="8">
        <v>5377.0</v>
      </c>
      <c r="I6093" s="8">
        <v>3297.0</v>
      </c>
      <c r="J6093" s="8">
        <v>3790.0</v>
      </c>
      <c r="K6093" s="8">
        <v>3624.0</v>
      </c>
      <c r="L6093" s="8">
        <v>5556.0</v>
      </c>
      <c r="M6093" s="8">
        <v>5025.5</v>
      </c>
      <c r="N6093" s="8">
        <v>508.0</v>
      </c>
      <c r="O6093" s="8">
        <v>331.0</v>
      </c>
      <c r="P6093" s="8">
        <v>3.0</v>
      </c>
      <c r="Q6093" s="39" t="s">
        <v>91</v>
      </c>
      <c r="R6093" s="39" t="s">
        <v>15095</v>
      </c>
      <c r="S6093" s="39" t="s">
        <v>3393</v>
      </c>
      <c r="T6093" s="39" t="s">
        <v>15050</v>
      </c>
      <c r="U6093" s="39" t="s">
        <v>15051</v>
      </c>
      <c r="V6093" s="39" t="s">
        <v>12024</v>
      </c>
      <c r="W6093" s="39" t="s">
        <v>12025</v>
      </c>
      <c r="X6093" s="39" t="s">
        <v>15096</v>
      </c>
      <c r="Y6093" s="39" t="s">
        <v>15097</v>
      </c>
      <c r="Z6093" s="39" t="s">
        <v>15054</v>
      </c>
      <c r="AA6093" s="39" t="s">
        <v>15055</v>
      </c>
    </row>
    <row r="6094" ht="15.75" hidden="1" customHeight="1">
      <c r="A6094" s="39" t="s">
        <v>15103</v>
      </c>
      <c r="B6094" s="39" t="s">
        <v>15104</v>
      </c>
      <c r="C6094" s="8">
        <v>5833.0</v>
      </c>
      <c r="D6094" s="8">
        <v>17.0</v>
      </c>
      <c r="E6094" s="8">
        <v>9.0</v>
      </c>
      <c r="F6094" s="8">
        <v>5.0</v>
      </c>
      <c r="G6094" s="8">
        <v>5977.0</v>
      </c>
      <c r="H6094" s="8">
        <v>5533.0</v>
      </c>
      <c r="I6094" s="8">
        <v>6015.0</v>
      </c>
      <c r="J6094" s="8">
        <v>5413.0</v>
      </c>
      <c r="K6094" s="8">
        <v>1930.0</v>
      </c>
      <c r="L6094" s="8">
        <v>4306.0</v>
      </c>
      <c r="M6094" s="8">
        <v>5562.5</v>
      </c>
      <c r="N6094" s="8">
        <v>705.0</v>
      </c>
      <c r="O6094" s="8">
        <v>399.0</v>
      </c>
      <c r="P6094" s="8">
        <v>2.0</v>
      </c>
      <c r="Q6094" s="39" t="s">
        <v>877</v>
      </c>
      <c r="R6094" s="39" t="s">
        <v>15105</v>
      </c>
      <c r="S6094" s="39" t="s">
        <v>15106</v>
      </c>
      <c r="T6094" s="39" t="s">
        <v>15050</v>
      </c>
      <c r="U6094" s="39" t="s">
        <v>15051</v>
      </c>
      <c r="V6094" s="39" t="s">
        <v>12024</v>
      </c>
      <c r="W6094" s="39" t="s">
        <v>12025</v>
      </c>
      <c r="X6094" s="39" t="s">
        <v>15096</v>
      </c>
      <c r="Y6094" s="39" t="s">
        <v>15097</v>
      </c>
      <c r="Z6094" s="39" t="s">
        <v>15054</v>
      </c>
      <c r="AA6094" s="39" t="s">
        <v>15055</v>
      </c>
    </row>
    <row r="6095" ht="15.75" hidden="1" customHeight="1">
      <c r="A6095" s="39" t="s">
        <v>15107</v>
      </c>
      <c r="B6095" s="39" t="s">
        <v>15108</v>
      </c>
      <c r="C6095" s="8">
        <v>3504.0</v>
      </c>
      <c r="D6095" s="8">
        <v>11.0</v>
      </c>
      <c r="E6095" s="8">
        <v>6.0</v>
      </c>
      <c r="F6095" s="8">
        <v>3.0</v>
      </c>
      <c r="G6095" s="8">
        <v>3455.0</v>
      </c>
      <c r="H6095" s="8">
        <v>3262.0</v>
      </c>
      <c r="I6095" s="8">
        <v>3919.0</v>
      </c>
      <c r="J6095" s="8">
        <v>3323.0</v>
      </c>
      <c r="K6095" s="8">
        <v>3555.0</v>
      </c>
      <c r="L6095" s="8">
        <v>1528.0</v>
      </c>
      <c r="M6095" s="8">
        <v>3809.0</v>
      </c>
      <c r="N6095" s="8">
        <v>636.0</v>
      </c>
      <c r="O6095" s="8">
        <v>402.0</v>
      </c>
      <c r="P6095" s="8">
        <v>2.0</v>
      </c>
      <c r="Q6095" s="39" t="s">
        <v>877</v>
      </c>
      <c r="R6095" s="39" t="s">
        <v>15105</v>
      </c>
      <c r="S6095" s="39" t="s">
        <v>15106</v>
      </c>
      <c r="T6095" s="39" t="s">
        <v>15050</v>
      </c>
      <c r="U6095" s="39" t="s">
        <v>15051</v>
      </c>
      <c r="V6095" s="39" t="s">
        <v>12024</v>
      </c>
      <c r="W6095" s="39" t="s">
        <v>12025</v>
      </c>
      <c r="X6095" s="39" t="s">
        <v>15096</v>
      </c>
      <c r="Y6095" s="39" t="s">
        <v>15097</v>
      </c>
      <c r="Z6095" s="39" t="s">
        <v>15054</v>
      </c>
      <c r="AA6095" s="39" t="s">
        <v>15055</v>
      </c>
    </row>
    <row r="6096" ht="15.75" hidden="1" customHeight="1">
      <c r="A6096" s="39" t="s">
        <v>15109</v>
      </c>
      <c r="B6096" s="39" t="s">
        <v>15110</v>
      </c>
      <c r="C6096" s="8">
        <v>5081.0</v>
      </c>
      <c r="D6096" s="8">
        <v>15.0</v>
      </c>
      <c r="E6096" s="8">
        <v>8.0</v>
      </c>
      <c r="F6096" s="8">
        <v>4.0</v>
      </c>
      <c r="G6096" s="8">
        <v>5559.0</v>
      </c>
      <c r="H6096" s="8">
        <v>4453.0</v>
      </c>
      <c r="I6096" s="8">
        <v>5153.0</v>
      </c>
      <c r="J6096" s="8">
        <v>4224.0</v>
      </c>
      <c r="K6096" s="8">
        <v>1833.0</v>
      </c>
      <c r="L6096" s="8">
        <v>5606.5</v>
      </c>
      <c r="M6096" s="8">
        <v>5612.0</v>
      </c>
      <c r="N6096" s="8">
        <v>659.0</v>
      </c>
      <c r="O6096" s="8">
        <v>450.0</v>
      </c>
      <c r="P6096" s="8">
        <v>2.0</v>
      </c>
      <c r="Q6096" s="39" t="s">
        <v>877</v>
      </c>
      <c r="R6096" s="39" t="s">
        <v>15105</v>
      </c>
      <c r="S6096" s="39" t="s">
        <v>15106</v>
      </c>
      <c r="T6096" s="39" t="s">
        <v>15050</v>
      </c>
      <c r="U6096" s="39" t="s">
        <v>15051</v>
      </c>
      <c r="V6096" s="39" t="s">
        <v>12024</v>
      </c>
      <c r="W6096" s="39" t="s">
        <v>12025</v>
      </c>
      <c r="X6096" s="39" t="s">
        <v>15096</v>
      </c>
      <c r="Y6096" s="39" t="s">
        <v>15097</v>
      </c>
      <c r="Z6096" s="39" t="s">
        <v>15054</v>
      </c>
      <c r="AA6096" s="39" t="s">
        <v>15055</v>
      </c>
    </row>
    <row r="6097" ht="15.75" hidden="1" customHeight="1">
      <c r="A6097" s="39" t="s">
        <v>15111</v>
      </c>
      <c r="B6097" s="39" t="s">
        <v>15112</v>
      </c>
      <c r="C6097" s="8">
        <v>5534.0</v>
      </c>
      <c r="D6097" s="8">
        <v>16.0</v>
      </c>
      <c r="E6097" s="8">
        <v>8.0</v>
      </c>
      <c r="F6097" s="8">
        <v>4.0</v>
      </c>
      <c r="G6097" s="8">
        <v>4804.0</v>
      </c>
      <c r="H6097" s="8">
        <v>4976.0</v>
      </c>
      <c r="I6097" s="8">
        <v>5323.0</v>
      </c>
      <c r="J6097" s="8">
        <v>4579.0</v>
      </c>
      <c r="K6097" s="8">
        <v>3790.0</v>
      </c>
      <c r="L6097" s="8">
        <v>6478.0</v>
      </c>
      <c r="M6097" s="8">
        <v>6271.0</v>
      </c>
      <c r="N6097" s="8">
        <v>874.0</v>
      </c>
      <c r="O6097" s="8">
        <v>599.0</v>
      </c>
      <c r="P6097" s="8">
        <v>2.0</v>
      </c>
      <c r="Q6097" s="39" t="s">
        <v>877</v>
      </c>
      <c r="R6097" s="39" t="s">
        <v>15105</v>
      </c>
      <c r="S6097" s="39" t="s">
        <v>15106</v>
      </c>
      <c r="T6097" s="39" t="s">
        <v>15050</v>
      </c>
      <c r="U6097" s="39" t="s">
        <v>15051</v>
      </c>
      <c r="V6097" s="39" t="s">
        <v>12024</v>
      </c>
      <c r="W6097" s="39" t="s">
        <v>12025</v>
      </c>
      <c r="X6097" s="39" t="s">
        <v>15096</v>
      </c>
      <c r="Y6097" s="39" t="s">
        <v>15097</v>
      </c>
      <c r="Z6097" s="39" t="s">
        <v>15054</v>
      </c>
      <c r="AA6097" s="39" t="s">
        <v>15055</v>
      </c>
    </row>
    <row r="6098" ht="15.75" hidden="1" customHeight="1">
      <c r="A6098" s="39" t="s">
        <v>15113</v>
      </c>
      <c r="B6098" s="39" t="s">
        <v>15114</v>
      </c>
      <c r="C6098" s="8">
        <v>943.0</v>
      </c>
      <c r="D6098" s="8">
        <v>3.0</v>
      </c>
      <c r="E6098" s="8">
        <v>2.0</v>
      </c>
      <c r="F6098" s="8">
        <v>1.0</v>
      </c>
      <c r="G6098" s="8">
        <v>836.0</v>
      </c>
      <c r="H6098" s="8">
        <v>781.0</v>
      </c>
      <c r="I6098" s="8">
        <v>3287.0</v>
      </c>
      <c r="J6098" s="8">
        <v>594.0</v>
      </c>
      <c r="K6098" s="8">
        <v>5539.0</v>
      </c>
      <c r="L6098" s="8">
        <v>239.0</v>
      </c>
      <c r="M6098" s="8">
        <v>4931.0</v>
      </c>
      <c r="N6098" s="8">
        <v>647.0</v>
      </c>
      <c r="O6098" s="8">
        <v>399.0</v>
      </c>
      <c r="P6098" s="8">
        <v>2.0</v>
      </c>
      <c r="Q6098" s="39" t="s">
        <v>877</v>
      </c>
      <c r="R6098" s="39" t="s">
        <v>15115</v>
      </c>
      <c r="S6098" s="39" t="s">
        <v>15116</v>
      </c>
      <c r="T6098" s="39" t="s">
        <v>15050</v>
      </c>
      <c r="U6098" s="39" t="s">
        <v>15051</v>
      </c>
      <c r="V6098" s="39" t="s">
        <v>12024</v>
      </c>
      <c r="W6098" s="39" t="s">
        <v>12025</v>
      </c>
      <c r="X6098" s="39" t="s">
        <v>15096</v>
      </c>
      <c r="Y6098" s="39" t="s">
        <v>15097</v>
      </c>
      <c r="Z6098" s="39" t="s">
        <v>15054</v>
      </c>
      <c r="AA6098" s="39" t="s">
        <v>15055</v>
      </c>
    </row>
    <row r="6099" ht="15.75" hidden="1" customHeight="1">
      <c r="A6099" s="39" t="s">
        <v>15117</v>
      </c>
      <c r="B6099" s="39" t="s">
        <v>15118</v>
      </c>
      <c r="C6099" s="8">
        <v>1451.0</v>
      </c>
      <c r="D6099" s="8">
        <v>5.0</v>
      </c>
      <c r="E6099" s="8">
        <v>3.0</v>
      </c>
      <c r="F6099" s="8">
        <v>2.0</v>
      </c>
      <c r="G6099" s="8">
        <v>1458.0</v>
      </c>
      <c r="H6099" s="8">
        <v>1176.0</v>
      </c>
      <c r="I6099" s="8">
        <v>2011.0</v>
      </c>
      <c r="J6099" s="8">
        <v>1070.0</v>
      </c>
      <c r="K6099" s="8">
        <v>4794.0</v>
      </c>
      <c r="L6099" s="8">
        <v>2365.0</v>
      </c>
      <c r="M6099" s="8">
        <v>3104.0</v>
      </c>
      <c r="N6099" s="8">
        <v>629.0</v>
      </c>
      <c r="O6099" s="8">
        <v>398.0</v>
      </c>
      <c r="P6099" s="8">
        <v>2.0</v>
      </c>
      <c r="Q6099" s="39" t="s">
        <v>877</v>
      </c>
      <c r="R6099" s="39" t="s">
        <v>15115</v>
      </c>
      <c r="S6099" s="39" t="s">
        <v>15116</v>
      </c>
      <c r="T6099" s="39" t="s">
        <v>15050</v>
      </c>
      <c r="U6099" s="39" t="s">
        <v>15051</v>
      </c>
      <c r="V6099" s="39" t="s">
        <v>12024</v>
      </c>
      <c r="W6099" s="39" t="s">
        <v>12025</v>
      </c>
      <c r="X6099" s="39" t="s">
        <v>15096</v>
      </c>
      <c r="Y6099" s="39" t="s">
        <v>15097</v>
      </c>
      <c r="Z6099" s="39" t="s">
        <v>15054</v>
      </c>
      <c r="AA6099" s="39" t="s">
        <v>15055</v>
      </c>
    </row>
    <row r="6100" ht="15.75" hidden="1" customHeight="1">
      <c r="A6100" s="39" t="s">
        <v>15119</v>
      </c>
      <c r="B6100" s="39" t="s">
        <v>15120</v>
      </c>
      <c r="C6100" s="8">
        <v>2260.0</v>
      </c>
      <c r="D6100" s="8">
        <v>7.0</v>
      </c>
      <c r="E6100" s="8">
        <v>4.0</v>
      </c>
      <c r="F6100" s="8">
        <v>2.0</v>
      </c>
      <c r="G6100" s="8">
        <v>2589.0</v>
      </c>
      <c r="H6100" s="8">
        <v>2544.0</v>
      </c>
      <c r="I6100" s="8">
        <v>1883.0</v>
      </c>
      <c r="J6100" s="8">
        <v>1542.0</v>
      </c>
      <c r="K6100" s="8">
        <v>3194.0</v>
      </c>
      <c r="L6100" s="8">
        <v>2274.0</v>
      </c>
      <c r="M6100" s="8">
        <v>2911.5</v>
      </c>
      <c r="N6100" s="8">
        <v>612.0</v>
      </c>
      <c r="O6100" s="8">
        <v>386.0</v>
      </c>
      <c r="P6100" s="8">
        <v>2.0</v>
      </c>
      <c r="Q6100" s="39" t="s">
        <v>877</v>
      </c>
      <c r="R6100" s="39" t="s">
        <v>15115</v>
      </c>
      <c r="S6100" s="39" t="s">
        <v>15116</v>
      </c>
      <c r="T6100" s="39" t="s">
        <v>15050</v>
      </c>
      <c r="U6100" s="39" t="s">
        <v>15051</v>
      </c>
      <c r="V6100" s="39" t="s">
        <v>12024</v>
      </c>
      <c r="W6100" s="39" t="s">
        <v>12025</v>
      </c>
      <c r="X6100" s="39" t="s">
        <v>15096</v>
      </c>
      <c r="Y6100" s="39" t="s">
        <v>15097</v>
      </c>
      <c r="Z6100" s="39" t="s">
        <v>15054</v>
      </c>
      <c r="AA6100" s="39" t="s">
        <v>15055</v>
      </c>
    </row>
    <row r="6101" ht="15.75" hidden="1" customHeight="1">
      <c r="A6101" s="39" t="s">
        <v>15121</v>
      </c>
      <c r="B6101" s="39" t="s">
        <v>15122</v>
      </c>
      <c r="C6101" s="8">
        <v>2876.0</v>
      </c>
      <c r="D6101" s="8">
        <v>9.0</v>
      </c>
      <c r="E6101" s="8">
        <v>5.0</v>
      </c>
      <c r="F6101" s="8">
        <v>3.0</v>
      </c>
      <c r="G6101" s="8">
        <v>2952.0</v>
      </c>
      <c r="H6101" s="8">
        <v>2653.0</v>
      </c>
      <c r="I6101" s="8">
        <v>2448.0</v>
      </c>
      <c r="J6101" s="8">
        <v>3002.0</v>
      </c>
      <c r="K6101" s="8">
        <v>3090.0</v>
      </c>
      <c r="L6101" s="8">
        <v>4048.0</v>
      </c>
      <c r="M6101" s="8">
        <v>2281.0</v>
      </c>
      <c r="N6101" s="8">
        <v>509.0</v>
      </c>
      <c r="O6101" s="8">
        <v>284.0</v>
      </c>
      <c r="P6101" s="8">
        <v>2.0</v>
      </c>
      <c r="Q6101" s="39" t="s">
        <v>877</v>
      </c>
      <c r="R6101" s="39" t="s">
        <v>15115</v>
      </c>
      <c r="S6101" s="39" t="s">
        <v>15116</v>
      </c>
      <c r="T6101" s="39" t="s">
        <v>15050</v>
      </c>
      <c r="U6101" s="39" t="s">
        <v>15051</v>
      </c>
      <c r="V6101" s="39" t="s">
        <v>12024</v>
      </c>
      <c r="W6101" s="39" t="s">
        <v>12025</v>
      </c>
      <c r="X6101" s="39" t="s">
        <v>15096</v>
      </c>
      <c r="Y6101" s="39" t="s">
        <v>15097</v>
      </c>
      <c r="Z6101" s="39" t="s">
        <v>15054</v>
      </c>
      <c r="AA6101" s="39" t="s">
        <v>15055</v>
      </c>
    </row>
    <row r="6102" ht="15.75" hidden="1" customHeight="1">
      <c r="A6102" s="39" t="s">
        <v>15123</v>
      </c>
      <c r="B6102" s="39" t="s">
        <v>15124</v>
      </c>
      <c r="C6102" s="8">
        <v>5926.0</v>
      </c>
      <c r="D6102" s="8">
        <v>17.0</v>
      </c>
      <c r="E6102" s="8">
        <v>9.0</v>
      </c>
      <c r="F6102" s="8">
        <v>5.0</v>
      </c>
      <c r="G6102" s="8">
        <v>6586.0</v>
      </c>
      <c r="H6102" s="8">
        <v>6532.5</v>
      </c>
      <c r="I6102" s="8">
        <v>6569.0</v>
      </c>
      <c r="J6102" s="8">
        <v>5840.0</v>
      </c>
      <c r="K6102" s="8">
        <v>518.0</v>
      </c>
      <c r="L6102" s="8">
        <v>6856.0</v>
      </c>
      <c r="M6102" s="8">
        <v>6897.0</v>
      </c>
      <c r="N6102" s="8">
        <v>860.0</v>
      </c>
      <c r="O6102" s="8">
        <v>599.0</v>
      </c>
      <c r="P6102" s="8">
        <v>2.0</v>
      </c>
      <c r="Q6102" s="39" t="s">
        <v>877</v>
      </c>
      <c r="R6102" s="39" t="s">
        <v>15125</v>
      </c>
      <c r="S6102" s="39" t="s">
        <v>15126</v>
      </c>
      <c r="T6102" s="39" t="s">
        <v>15050</v>
      </c>
      <c r="U6102" s="39" t="s">
        <v>15051</v>
      </c>
      <c r="V6102" s="39" t="s">
        <v>12024</v>
      </c>
      <c r="W6102" s="39" t="s">
        <v>12025</v>
      </c>
      <c r="X6102" s="39" t="s">
        <v>15096</v>
      </c>
      <c r="Y6102" s="39" t="s">
        <v>15097</v>
      </c>
      <c r="Z6102" s="39" t="s">
        <v>15054</v>
      </c>
      <c r="AA6102" s="39" t="s">
        <v>15055</v>
      </c>
    </row>
    <row r="6103" ht="15.75" hidden="1" customHeight="1">
      <c r="A6103" s="39" t="s">
        <v>15127</v>
      </c>
      <c r="B6103" s="39" t="s">
        <v>15128</v>
      </c>
      <c r="C6103" s="8">
        <v>3319.0</v>
      </c>
      <c r="D6103" s="8">
        <v>10.0</v>
      </c>
      <c r="E6103" s="8">
        <v>5.0</v>
      </c>
      <c r="F6103" s="8">
        <v>3.0</v>
      </c>
      <c r="G6103" s="8">
        <v>3139.0</v>
      </c>
      <c r="H6103" s="8">
        <v>3550.0</v>
      </c>
      <c r="I6103" s="8">
        <v>3053.0</v>
      </c>
      <c r="J6103" s="8">
        <v>3486.0</v>
      </c>
      <c r="K6103" s="8">
        <v>1884.0</v>
      </c>
      <c r="L6103" s="8">
        <v>4001.0</v>
      </c>
      <c r="M6103" s="8">
        <v>3554.0</v>
      </c>
      <c r="N6103" s="8">
        <v>687.0</v>
      </c>
      <c r="O6103" s="8">
        <v>435.0</v>
      </c>
      <c r="P6103" s="8">
        <v>2.0</v>
      </c>
      <c r="Q6103" s="39" t="s">
        <v>877</v>
      </c>
      <c r="R6103" s="39" t="s">
        <v>15125</v>
      </c>
      <c r="S6103" s="39" t="s">
        <v>15126</v>
      </c>
      <c r="T6103" s="39" t="s">
        <v>15050</v>
      </c>
      <c r="U6103" s="39" t="s">
        <v>15051</v>
      </c>
      <c r="V6103" s="39" t="s">
        <v>12024</v>
      </c>
      <c r="W6103" s="39" t="s">
        <v>12025</v>
      </c>
      <c r="X6103" s="39" t="s">
        <v>15096</v>
      </c>
      <c r="Y6103" s="39" t="s">
        <v>15097</v>
      </c>
      <c r="Z6103" s="39" t="s">
        <v>15054</v>
      </c>
      <c r="AA6103" s="39" t="s">
        <v>15055</v>
      </c>
    </row>
    <row r="6104" ht="15.75" hidden="1" customHeight="1">
      <c r="A6104" s="39" t="s">
        <v>15129</v>
      </c>
      <c r="B6104" s="39" t="s">
        <v>15130</v>
      </c>
      <c r="C6104" s="8">
        <v>2725.0</v>
      </c>
      <c r="D6104" s="8">
        <v>8.0</v>
      </c>
      <c r="E6104" s="8">
        <v>4.0</v>
      </c>
      <c r="F6104" s="8">
        <v>2.0</v>
      </c>
      <c r="G6104" s="8">
        <v>2608.0</v>
      </c>
      <c r="H6104" s="8">
        <v>3318.0</v>
      </c>
      <c r="I6104" s="8">
        <v>1729.0</v>
      </c>
      <c r="J6104" s="8">
        <v>2432.0</v>
      </c>
      <c r="K6104" s="8">
        <v>3257.0</v>
      </c>
      <c r="L6104" s="8">
        <v>4061.0</v>
      </c>
      <c r="M6104" s="8">
        <v>2954.0</v>
      </c>
      <c r="N6104" s="8">
        <v>767.0</v>
      </c>
      <c r="O6104" s="8">
        <v>504.0</v>
      </c>
      <c r="P6104" s="8">
        <v>2.0</v>
      </c>
      <c r="Q6104" s="39" t="s">
        <v>877</v>
      </c>
      <c r="R6104" s="39" t="s">
        <v>15125</v>
      </c>
      <c r="S6104" s="39" t="s">
        <v>15126</v>
      </c>
      <c r="T6104" s="39" t="s">
        <v>15050</v>
      </c>
      <c r="U6104" s="39" t="s">
        <v>15051</v>
      </c>
      <c r="V6104" s="39" t="s">
        <v>12024</v>
      </c>
      <c r="W6104" s="39" t="s">
        <v>12025</v>
      </c>
      <c r="X6104" s="39" t="s">
        <v>15096</v>
      </c>
      <c r="Y6104" s="39" t="s">
        <v>15097</v>
      </c>
      <c r="Z6104" s="39" t="s">
        <v>15054</v>
      </c>
      <c r="AA6104" s="39" t="s">
        <v>15055</v>
      </c>
    </row>
    <row r="6105" ht="15.75" hidden="1" customHeight="1">
      <c r="A6105" s="39" t="s">
        <v>15131</v>
      </c>
      <c r="B6105" s="39" t="s">
        <v>15132</v>
      </c>
      <c r="C6105" s="8">
        <v>1159.0</v>
      </c>
      <c r="D6105" s="8">
        <v>4.0</v>
      </c>
      <c r="E6105" s="8">
        <v>2.0</v>
      </c>
      <c r="F6105" s="8">
        <v>1.0</v>
      </c>
      <c r="G6105" s="8">
        <v>1187.0</v>
      </c>
      <c r="H6105" s="8">
        <v>1345.0</v>
      </c>
      <c r="I6105" s="8">
        <v>380.0</v>
      </c>
      <c r="J6105" s="8">
        <v>1365.0</v>
      </c>
      <c r="K6105" s="8">
        <v>4579.0</v>
      </c>
      <c r="L6105" s="8">
        <v>3850.0</v>
      </c>
      <c r="M6105" s="8">
        <v>1699.0</v>
      </c>
      <c r="N6105" s="8">
        <v>822.0</v>
      </c>
      <c r="O6105" s="8">
        <v>497.0</v>
      </c>
      <c r="P6105" s="8">
        <v>2.0</v>
      </c>
      <c r="Q6105" s="39" t="s">
        <v>877</v>
      </c>
      <c r="R6105" s="39" t="s">
        <v>15125</v>
      </c>
      <c r="S6105" s="39" t="s">
        <v>15126</v>
      </c>
      <c r="T6105" s="39" t="s">
        <v>15050</v>
      </c>
      <c r="U6105" s="39" t="s">
        <v>15051</v>
      </c>
      <c r="V6105" s="39" t="s">
        <v>12024</v>
      </c>
      <c r="W6105" s="39" t="s">
        <v>12025</v>
      </c>
      <c r="X6105" s="39" t="s">
        <v>15096</v>
      </c>
      <c r="Y6105" s="39" t="s">
        <v>15097</v>
      </c>
      <c r="Z6105" s="39" t="s">
        <v>15054</v>
      </c>
      <c r="AA6105" s="39" t="s">
        <v>15055</v>
      </c>
    </row>
    <row r="6106" ht="15.75" hidden="1" customHeight="1">
      <c r="A6106" s="39" t="s">
        <v>15133</v>
      </c>
      <c r="B6106" s="39" t="s">
        <v>15134</v>
      </c>
      <c r="C6106" s="8">
        <v>618.0</v>
      </c>
      <c r="D6106" s="8">
        <v>2.0</v>
      </c>
      <c r="E6106" s="8">
        <v>1.0</v>
      </c>
      <c r="F6106" s="8">
        <v>1.0</v>
      </c>
      <c r="G6106" s="8">
        <v>487.0</v>
      </c>
      <c r="H6106" s="8">
        <v>542.0</v>
      </c>
      <c r="I6106" s="8">
        <v>1531.0</v>
      </c>
      <c r="J6106" s="8">
        <v>377.0</v>
      </c>
      <c r="K6106" s="8">
        <v>5553.0</v>
      </c>
      <c r="L6106" s="8">
        <v>1843.0</v>
      </c>
      <c r="M6106" s="8">
        <v>1598.0</v>
      </c>
      <c r="N6106" s="8">
        <v>954.0</v>
      </c>
      <c r="O6106" s="8">
        <v>619.0</v>
      </c>
      <c r="P6106" s="8">
        <v>2.0</v>
      </c>
      <c r="Q6106" s="39" t="s">
        <v>877</v>
      </c>
      <c r="R6106" s="39" t="s">
        <v>15125</v>
      </c>
      <c r="S6106" s="39" t="s">
        <v>15126</v>
      </c>
      <c r="T6106" s="39" t="s">
        <v>15050</v>
      </c>
      <c r="U6106" s="39" t="s">
        <v>15051</v>
      </c>
      <c r="V6106" s="39" t="s">
        <v>12024</v>
      </c>
      <c r="W6106" s="39" t="s">
        <v>12025</v>
      </c>
      <c r="X6106" s="39" t="s">
        <v>15096</v>
      </c>
      <c r="Y6106" s="39" t="s">
        <v>15097</v>
      </c>
      <c r="Z6106" s="39" t="s">
        <v>15054</v>
      </c>
      <c r="AA6106" s="39" t="s">
        <v>15055</v>
      </c>
    </row>
    <row r="6107" ht="15.75" hidden="1" customHeight="1">
      <c r="A6107" s="39" t="s">
        <v>15135</v>
      </c>
      <c r="B6107" s="39" t="s">
        <v>15136</v>
      </c>
      <c r="C6107" s="8">
        <v>4839.0</v>
      </c>
      <c r="D6107" s="8">
        <v>14.0</v>
      </c>
      <c r="E6107" s="8">
        <v>7.0</v>
      </c>
      <c r="F6107" s="8">
        <v>4.0</v>
      </c>
      <c r="G6107" s="8">
        <v>4827.0</v>
      </c>
      <c r="H6107" s="8">
        <v>4537.0</v>
      </c>
      <c r="I6107" s="8">
        <v>3665.0</v>
      </c>
      <c r="J6107" s="8">
        <v>3655.0</v>
      </c>
      <c r="K6107" s="8">
        <v>3329.0</v>
      </c>
      <c r="L6107" s="8">
        <v>6569.0</v>
      </c>
      <c r="M6107" s="8">
        <v>4472.0</v>
      </c>
      <c r="N6107" s="8">
        <v>1014.0</v>
      </c>
      <c r="O6107" s="8">
        <v>634.0</v>
      </c>
      <c r="P6107" s="8">
        <v>2.0</v>
      </c>
      <c r="Q6107" s="39" t="s">
        <v>877</v>
      </c>
      <c r="R6107" s="39" t="s">
        <v>15137</v>
      </c>
      <c r="S6107" s="39" t="s">
        <v>15138</v>
      </c>
      <c r="T6107" s="39" t="s">
        <v>15050</v>
      </c>
      <c r="U6107" s="39" t="s">
        <v>15051</v>
      </c>
      <c r="V6107" s="39" t="s">
        <v>12024</v>
      </c>
      <c r="W6107" s="39" t="s">
        <v>12025</v>
      </c>
      <c r="X6107" s="39" t="s">
        <v>15096</v>
      </c>
      <c r="Y6107" s="39" t="s">
        <v>15097</v>
      </c>
      <c r="Z6107" s="39" t="s">
        <v>15054</v>
      </c>
      <c r="AA6107" s="39" t="s">
        <v>15055</v>
      </c>
    </row>
    <row r="6108" ht="15.75" hidden="1" customHeight="1">
      <c r="A6108" s="39" t="s">
        <v>15139</v>
      </c>
      <c r="B6108" s="39" t="s">
        <v>15140</v>
      </c>
      <c r="C6108" s="8">
        <v>1559.0</v>
      </c>
      <c r="D6108" s="8">
        <v>5.0</v>
      </c>
      <c r="E6108" s="8">
        <v>3.0</v>
      </c>
      <c r="F6108" s="8">
        <v>2.0</v>
      </c>
      <c r="G6108" s="8">
        <v>1514.0</v>
      </c>
      <c r="H6108" s="8">
        <v>2015.0</v>
      </c>
      <c r="I6108" s="8">
        <v>890.0</v>
      </c>
      <c r="J6108" s="8">
        <v>1627.0</v>
      </c>
      <c r="K6108" s="8">
        <v>2240.0</v>
      </c>
      <c r="L6108" s="8">
        <v>3962.0</v>
      </c>
      <c r="M6108" s="8">
        <v>3170.0</v>
      </c>
      <c r="N6108" s="8">
        <v>674.0</v>
      </c>
      <c r="O6108" s="8">
        <v>414.0</v>
      </c>
      <c r="P6108" s="8">
        <v>2.0</v>
      </c>
      <c r="Q6108" s="39" t="s">
        <v>877</v>
      </c>
      <c r="R6108" s="39" t="s">
        <v>15137</v>
      </c>
      <c r="S6108" s="39" t="s">
        <v>15138</v>
      </c>
      <c r="T6108" s="39" t="s">
        <v>15050</v>
      </c>
      <c r="U6108" s="39" t="s">
        <v>15051</v>
      </c>
      <c r="V6108" s="39" t="s">
        <v>12024</v>
      </c>
      <c r="W6108" s="39" t="s">
        <v>12025</v>
      </c>
      <c r="X6108" s="39" t="s">
        <v>15096</v>
      </c>
      <c r="Y6108" s="39" t="s">
        <v>15097</v>
      </c>
      <c r="Z6108" s="39" t="s">
        <v>15054</v>
      </c>
      <c r="AA6108" s="39" t="s">
        <v>15055</v>
      </c>
    </row>
    <row r="6109" ht="15.75" hidden="1" customHeight="1">
      <c r="A6109" s="39" t="s">
        <v>15141</v>
      </c>
      <c r="B6109" s="39" t="s">
        <v>15142</v>
      </c>
      <c r="C6109" s="8">
        <v>2786.0</v>
      </c>
      <c r="D6109" s="8">
        <v>8.0</v>
      </c>
      <c r="E6109" s="8">
        <v>4.0</v>
      </c>
      <c r="F6109" s="8">
        <v>2.0</v>
      </c>
      <c r="G6109" s="8">
        <v>2544.0</v>
      </c>
      <c r="H6109" s="8">
        <v>2784.0</v>
      </c>
      <c r="I6109" s="8">
        <v>2306.0</v>
      </c>
      <c r="J6109" s="8">
        <v>2291.0</v>
      </c>
      <c r="K6109" s="8">
        <v>4876.0</v>
      </c>
      <c r="L6109" s="8">
        <v>5259.0</v>
      </c>
      <c r="M6109" s="8">
        <v>1636.0</v>
      </c>
      <c r="N6109" s="8">
        <v>648.0</v>
      </c>
      <c r="O6109" s="8">
        <v>435.0</v>
      </c>
      <c r="P6109" s="8">
        <v>2.0</v>
      </c>
      <c r="Q6109" s="39" t="s">
        <v>877</v>
      </c>
      <c r="R6109" s="39" t="s">
        <v>15137</v>
      </c>
      <c r="S6109" s="39" t="s">
        <v>15138</v>
      </c>
      <c r="T6109" s="39" t="s">
        <v>15050</v>
      </c>
      <c r="U6109" s="39" t="s">
        <v>15051</v>
      </c>
      <c r="V6109" s="39" t="s">
        <v>12024</v>
      </c>
      <c r="W6109" s="39" t="s">
        <v>12025</v>
      </c>
      <c r="X6109" s="39" t="s">
        <v>15096</v>
      </c>
      <c r="Y6109" s="39" t="s">
        <v>15097</v>
      </c>
      <c r="Z6109" s="39" t="s">
        <v>15054</v>
      </c>
      <c r="AA6109" s="39" t="s">
        <v>15055</v>
      </c>
    </row>
    <row r="6110" ht="15.75" hidden="1" customHeight="1">
      <c r="A6110" s="39" t="s">
        <v>15143</v>
      </c>
      <c r="B6110" s="39" t="s">
        <v>15144</v>
      </c>
      <c r="C6110" s="8">
        <v>2324.0</v>
      </c>
      <c r="D6110" s="8">
        <v>7.0</v>
      </c>
      <c r="E6110" s="8">
        <v>4.0</v>
      </c>
      <c r="F6110" s="8">
        <v>2.0</v>
      </c>
      <c r="G6110" s="8">
        <v>2816.0</v>
      </c>
      <c r="H6110" s="8">
        <v>1926.5</v>
      </c>
      <c r="I6110" s="8">
        <v>3250.0</v>
      </c>
      <c r="J6110" s="8">
        <v>1970.0</v>
      </c>
      <c r="K6110" s="8">
        <v>4244.0</v>
      </c>
      <c r="L6110" s="8">
        <v>609.0</v>
      </c>
      <c r="M6110" s="8">
        <v>4800.0</v>
      </c>
      <c r="N6110" s="8">
        <v>980.0</v>
      </c>
      <c r="O6110" s="8">
        <v>598.0</v>
      </c>
      <c r="P6110" s="8">
        <v>2.0</v>
      </c>
      <c r="Q6110" s="39" t="s">
        <v>877</v>
      </c>
      <c r="R6110" s="39" t="s">
        <v>15137</v>
      </c>
      <c r="S6110" s="39" t="s">
        <v>15138</v>
      </c>
      <c r="T6110" s="39" t="s">
        <v>15050</v>
      </c>
      <c r="U6110" s="39" t="s">
        <v>15051</v>
      </c>
      <c r="V6110" s="39" t="s">
        <v>12024</v>
      </c>
      <c r="W6110" s="39" t="s">
        <v>12025</v>
      </c>
      <c r="X6110" s="39" t="s">
        <v>15096</v>
      </c>
      <c r="Y6110" s="39" t="s">
        <v>15097</v>
      </c>
      <c r="Z6110" s="39" t="s">
        <v>15054</v>
      </c>
      <c r="AA6110" s="39" t="s">
        <v>15055</v>
      </c>
    </row>
    <row r="6111" ht="15.75" hidden="1" customHeight="1">
      <c r="A6111" s="39" t="s">
        <v>15145</v>
      </c>
      <c r="B6111" s="39" t="s">
        <v>15146</v>
      </c>
      <c r="C6111" s="8">
        <v>4410.0</v>
      </c>
      <c r="D6111" s="8">
        <v>13.0</v>
      </c>
      <c r="E6111" s="8">
        <v>7.0</v>
      </c>
      <c r="F6111" s="8">
        <v>4.0</v>
      </c>
      <c r="G6111" s="8">
        <v>4549.0</v>
      </c>
      <c r="H6111" s="8">
        <v>4571.0</v>
      </c>
      <c r="I6111" s="8">
        <v>5041.0</v>
      </c>
      <c r="J6111" s="8">
        <v>4305.0</v>
      </c>
      <c r="K6111" s="8">
        <v>856.0</v>
      </c>
      <c r="L6111" s="8">
        <v>4735.0</v>
      </c>
      <c r="M6111" s="8">
        <v>4944.0</v>
      </c>
      <c r="N6111" s="8">
        <v>664.0</v>
      </c>
      <c r="O6111" s="8">
        <v>389.0</v>
      </c>
      <c r="P6111" s="8">
        <v>5.0</v>
      </c>
      <c r="Q6111" s="39" t="s">
        <v>114</v>
      </c>
      <c r="R6111" s="39" t="s">
        <v>15147</v>
      </c>
      <c r="S6111" s="39" t="s">
        <v>15148</v>
      </c>
      <c r="T6111" s="39" t="s">
        <v>15050</v>
      </c>
      <c r="U6111" s="39" t="s">
        <v>15051</v>
      </c>
      <c r="V6111" s="39" t="s">
        <v>12024</v>
      </c>
      <c r="W6111" s="39" t="s">
        <v>12025</v>
      </c>
      <c r="X6111" s="39" t="s">
        <v>15096</v>
      </c>
      <c r="Y6111" s="39" t="s">
        <v>15097</v>
      </c>
      <c r="Z6111" s="39" t="s">
        <v>15054</v>
      </c>
      <c r="AA6111" s="39" t="s">
        <v>15055</v>
      </c>
    </row>
    <row r="6112" ht="15.75" hidden="1" customHeight="1">
      <c r="A6112" s="39" t="s">
        <v>15149</v>
      </c>
      <c r="B6112" s="39" t="s">
        <v>15150</v>
      </c>
      <c r="C6112" s="8">
        <v>3722.0</v>
      </c>
      <c r="D6112" s="8">
        <v>11.0</v>
      </c>
      <c r="E6112" s="8">
        <v>6.0</v>
      </c>
      <c r="F6112" s="8">
        <v>3.0</v>
      </c>
      <c r="G6112" s="8">
        <v>4707.0</v>
      </c>
      <c r="H6112" s="8">
        <v>3555.0</v>
      </c>
      <c r="I6112" s="8">
        <v>5114.0</v>
      </c>
      <c r="J6112" s="8">
        <v>3056.0</v>
      </c>
      <c r="K6112" s="8">
        <v>719.0</v>
      </c>
      <c r="L6112" s="8">
        <v>3524.0</v>
      </c>
      <c r="M6112" s="8">
        <v>5317.0</v>
      </c>
      <c r="N6112" s="8">
        <v>941.0</v>
      </c>
      <c r="O6112" s="8">
        <v>556.0</v>
      </c>
      <c r="P6112" s="8">
        <v>2.0</v>
      </c>
      <c r="Q6112" s="39" t="s">
        <v>877</v>
      </c>
      <c r="R6112" s="39" t="s">
        <v>15147</v>
      </c>
      <c r="S6112" s="39" t="s">
        <v>15148</v>
      </c>
      <c r="T6112" s="39" t="s">
        <v>15050</v>
      </c>
      <c r="U6112" s="39" t="s">
        <v>15051</v>
      </c>
      <c r="V6112" s="39" t="s">
        <v>12024</v>
      </c>
      <c r="W6112" s="39" t="s">
        <v>12025</v>
      </c>
      <c r="X6112" s="39" t="s">
        <v>15096</v>
      </c>
      <c r="Y6112" s="39" t="s">
        <v>15097</v>
      </c>
      <c r="Z6112" s="39" t="s">
        <v>15054</v>
      </c>
      <c r="AA6112" s="39" t="s">
        <v>15055</v>
      </c>
    </row>
    <row r="6113" ht="15.75" hidden="1" customHeight="1">
      <c r="A6113" s="39" t="s">
        <v>15151</v>
      </c>
      <c r="B6113" s="39" t="s">
        <v>15152</v>
      </c>
      <c r="C6113" s="8">
        <v>5370.0</v>
      </c>
      <c r="D6113" s="8">
        <v>16.0</v>
      </c>
      <c r="E6113" s="8">
        <v>8.0</v>
      </c>
      <c r="F6113" s="8">
        <v>4.0</v>
      </c>
      <c r="G6113" s="8">
        <v>6432.0</v>
      </c>
      <c r="H6113" s="8">
        <v>5919.0</v>
      </c>
      <c r="I6113" s="8">
        <v>4246.0</v>
      </c>
      <c r="J6113" s="8">
        <v>6390.0</v>
      </c>
      <c r="K6113" s="8">
        <v>639.0</v>
      </c>
      <c r="L6113" s="8">
        <v>4334.0</v>
      </c>
      <c r="M6113" s="8">
        <v>6966.0</v>
      </c>
      <c r="N6113" s="8">
        <v>427.0</v>
      </c>
      <c r="O6113" s="8">
        <v>274.0</v>
      </c>
      <c r="P6113" s="8">
        <v>5.0</v>
      </c>
      <c r="Q6113" s="39" t="s">
        <v>114</v>
      </c>
      <c r="R6113" s="39" t="s">
        <v>15147</v>
      </c>
      <c r="S6113" s="39" t="s">
        <v>15148</v>
      </c>
      <c r="T6113" s="39" t="s">
        <v>15050</v>
      </c>
      <c r="U6113" s="39" t="s">
        <v>15051</v>
      </c>
      <c r="V6113" s="39" t="s">
        <v>12024</v>
      </c>
      <c r="W6113" s="39" t="s">
        <v>12025</v>
      </c>
      <c r="X6113" s="39" t="s">
        <v>15096</v>
      </c>
      <c r="Y6113" s="39" t="s">
        <v>15097</v>
      </c>
      <c r="Z6113" s="39" t="s">
        <v>15054</v>
      </c>
      <c r="AA6113" s="39" t="s">
        <v>15055</v>
      </c>
    </row>
    <row r="6114" ht="15.75" hidden="1" customHeight="1">
      <c r="A6114" s="39" t="s">
        <v>15153</v>
      </c>
      <c r="B6114" s="39" t="s">
        <v>15154</v>
      </c>
      <c r="C6114" s="8">
        <v>2894.0</v>
      </c>
      <c r="D6114" s="8">
        <v>9.0</v>
      </c>
      <c r="E6114" s="8">
        <v>5.0</v>
      </c>
      <c r="F6114" s="8">
        <v>3.0</v>
      </c>
      <c r="G6114" s="8">
        <v>2809.0</v>
      </c>
      <c r="H6114" s="8">
        <v>2974.0</v>
      </c>
      <c r="I6114" s="8">
        <v>4280.0</v>
      </c>
      <c r="J6114" s="8">
        <v>3188.0</v>
      </c>
      <c r="K6114" s="8">
        <v>1047.0</v>
      </c>
      <c r="L6114" s="8">
        <v>2663.5</v>
      </c>
      <c r="M6114" s="8">
        <v>4929.0</v>
      </c>
      <c r="N6114" s="8">
        <v>509.0</v>
      </c>
      <c r="O6114" s="8">
        <v>345.0</v>
      </c>
      <c r="P6114" s="8">
        <v>2.0</v>
      </c>
      <c r="Q6114" s="39" t="s">
        <v>877</v>
      </c>
      <c r="R6114" s="39" t="s">
        <v>15147</v>
      </c>
      <c r="S6114" s="39" t="s">
        <v>15148</v>
      </c>
      <c r="T6114" s="39" t="s">
        <v>15050</v>
      </c>
      <c r="U6114" s="39" t="s">
        <v>15051</v>
      </c>
      <c r="V6114" s="39" t="s">
        <v>12024</v>
      </c>
      <c r="W6114" s="39" t="s">
        <v>12025</v>
      </c>
      <c r="X6114" s="39" t="s">
        <v>15096</v>
      </c>
      <c r="Y6114" s="39" t="s">
        <v>15097</v>
      </c>
      <c r="Z6114" s="39" t="s">
        <v>15054</v>
      </c>
      <c r="AA6114" s="39" t="s">
        <v>15055</v>
      </c>
    </row>
    <row r="6115" ht="15.75" hidden="1" customHeight="1">
      <c r="A6115" s="39" t="s">
        <v>15155</v>
      </c>
      <c r="B6115" s="39" t="s">
        <v>15156</v>
      </c>
      <c r="C6115" s="8">
        <v>989.0</v>
      </c>
      <c r="D6115" s="8">
        <v>3.0</v>
      </c>
      <c r="E6115" s="8">
        <v>2.0</v>
      </c>
      <c r="F6115" s="8">
        <v>1.0</v>
      </c>
      <c r="G6115" s="8">
        <v>1330.0</v>
      </c>
      <c r="H6115" s="8">
        <v>513.0</v>
      </c>
      <c r="I6115" s="8">
        <v>1337.0</v>
      </c>
      <c r="J6115" s="8">
        <v>1418.0</v>
      </c>
      <c r="K6115" s="8">
        <v>4651.0</v>
      </c>
      <c r="L6115" s="8">
        <v>701.0</v>
      </c>
      <c r="M6115" s="8">
        <v>4279.5</v>
      </c>
      <c r="N6115" s="8">
        <v>592.0</v>
      </c>
      <c r="O6115" s="8">
        <v>342.0</v>
      </c>
      <c r="P6115" s="8">
        <v>3.0</v>
      </c>
      <c r="Q6115" s="39" t="s">
        <v>91</v>
      </c>
      <c r="R6115" s="39" t="s">
        <v>15157</v>
      </c>
      <c r="S6115" s="39" t="s">
        <v>15158</v>
      </c>
      <c r="T6115" s="39" t="s">
        <v>15050</v>
      </c>
      <c r="U6115" s="39" t="s">
        <v>15051</v>
      </c>
      <c r="V6115" s="39" t="s">
        <v>12024</v>
      </c>
      <c r="W6115" s="39" t="s">
        <v>12025</v>
      </c>
      <c r="X6115" s="39" t="s">
        <v>15084</v>
      </c>
      <c r="Y6115" s="39" t="s">
        <v>15085</v>
      </c>
      <c r="Z6115" s="39" t="s">
        <v>15054</v>
      </c>
      <c r="AA6115" s="39" t="s">
        <v>15055</v>
      </c>
    </row>
    <row r="6116" ht="15.75" hidden="1" customHeight="1">
      <c r="A6116" s="39" t="s">
        <v>15159</v>
      </c>
      <c r="B6116" s="39" t="s">
        <v>15160</v>
      </c>
      <c r="C6116" s="8">
        <v>6592.0</v>
      </c>
      <c r="D6116" s="8">
        <v>19.0</v>
      </c>
      <c r="E6116" s="8">
        <v>10.0</v>
      </c>
      <c r="F6116" s="8">
        <v>5.0</v>
      </c>
      <c r="G6116" s="8">
        <v>6490.5</v>
      </c>
      <c r="H6116" s="8">
        <v>5954.0</v>
      </c>
      <c r="I6116" s="8">
        <v>5785.0</v>
      </c>
      <c r="J6116" s="8">
        <v>5518.0</v>
      </c>
      <c r="K6116" s="8">
        <v>4209.0</v>
      </c>
      <c r="L6116" s="8">
        <v>5411.0</v>
      </c>
      <c r="M6116" s="8">
        <v>5917.0</v>
      </c>
      <c r="N6116" s="8">
        <v>709.0</v>
      </c>
      <c r="O6116" s="8">
        <v>405.0</v>
      </c>
      <c r="P6116" s="8">
        <v>3.0</v>
      </c>
      <c r="Q6116" s="39" t="s">
        <v>91</v>
      </c>
      <c r="R6116" s="39" t="s">
        <v>15157</v>
      </c>
      <c r="S6116" s="39" t="s">
        <v>15158</v>
      </c>
      <c r="T6116" s="39" t="s">
        <v>15050</v>
      </c>
      <c r="U6116" s="39" t="s">
        <v>15051</v>
      </c>
      <c r="V6116" s="39" t="s">
        <v>12024</v>
      </c>
      <c r="W6116" s="39" t="s">
        <v>12025</v>
      </c>
      <c r="X6116" s="39" t="s">
        <v>15084</v>
      </c>
      <c r="Y6116" s="39" t="s">
        <v>15085</v>
      </c>
      <c r="Z6116" s="39" t="s">
        <v>15054</v>
      </c>
      <c r="AA6116" s="39" t="s">
        <v>15055</v>
      </c>
    </row>
    <row r="6117" ht="15.75" hidden="1" customHeight="1">
      <c r="A6117" s="39" t="s">
        <v>15161</v>
      </c>
      <c r="B6117" s="39" t="s">
        <v>15162</v>
      </c>
      <c r="C6117" s="8">
        <v>4284.0</v>
      </c>
      <c r="D6117" s="8">
        <v>13.0</v>
      </c>
      <c r="E6117" s="8">
        <v>7.0</v>
      </c>
      <c r="F6117" s="8">
        <v>4.0</v>
      </c>
      <c r="G6117" s="8">
        <v>4485.0</v>
      </c>
      <c r="H6117" s="8">
        <v>2580.0</v>
      </c>
      <c r="I6117" s="8">
        <v>5167.0</v>
      </c>
      <c r="J6117" s="8">
        <v>4363.0</v>
      </c>
      <c r="K6117" s="8">
        <v>3737.0</v>
      </c>
      <c r="L6117" s="8">
        <v>4750.0</v>
      </c>
      <c r="M6117" s="8">
        <v>6888.0</v>
      </c>
      <c r="N6117" s="8">
        <v>585.0</v>
      </c>
      <c r="O6117" s="8">
        <v>329.0</v>
      </c>
      <c r="P6117" s="8">
        <v>3.0</v>
      </c>
      <c r="Q6117" s="39" t="s">
        <v>91</v>
      </c>
      <c r="R6117" s="39" t="s">
        <v>15157</v>
      </c>
      <c r="S6117" s="39" t="s">
        <v>15158</v>
      </c>
      <c r="T6117" s="39" t="s">
        <v>15050</v>
      </c>
      <c r="U6117" s="39" t="s">
        <v>15051</v>
      </c>
      <c r="V6117" s="39" t="s">
        <v>12024</v>
      </c>
      <c r="W6117" s="39" t="s">
        <v>12025</v>
      </c>
      <c r="X6117" s="39" t="s">
        <v>15084</v>
      </c>
      <c r="Y6117" s="39" t="s">
        <v>15085</v>
      </c>
      <c r="Z6117" s="39" t="s">
        <v>15054</v>
      </c>
      <c r="AA6117" s="39" t="s">
        <v>15055</v>
      </c>
    </row>
    <row r="6118" ht="15.75" hidden="1" customHeight="1">
      <c r="A6118" s="39" t="s">
        <v>15163</v>
      </c>
      <c r="B6118" s="39" t="s">
        <v>15164</v>
      </c>
      <c r="C6118" s="8">
        <v>3628.0</v>
      </c>
      <c r="D6118" s="8">
        <v>11.0</v>
      </c>
      <c r="E6118" s="8">
        <v>6.0</v>
      </c>
      <c r="F6118" s="8">
        <v>3.0</v>
      </c>
      <c r="G6118" s="8">
        <v>3748.0</v>
      </c>
      <c r="H6118" s="8">
        <v>2955.0</v>
      </c>
      <c r="I6118" s="8">
        <v>3274.0</v>
      </c>
      <c r="J6118" s="8">
        <v>3622.0</v>
      </c>
      <c r="K6118" s="8">
        <v>2676.0</v>
      </c>
      <c r="L6118" s="8">
        <v>5011.0</v>
      </c>
      <c r="M6118" s="8">
        <v>6229.0</v>
      </c>
      <c r="N6118" s="8">
        <v>764.0</v>
      </c>
      <c r="O6118" s="8">
        <v>473.0</v>
      </c>
      <c r="P6118" s="8">
        <v>3.0</v>
      </c>
      <c r="Q6118" s="39" t="s">
        <v>91</v>
      </c>
      <c r="R6118" s="39" t="s">
        <v>15157</v>
      </c>
      <c r="S6118" s="39" t="s">
        <v>15158</v>
      </c>
      <c r="T6118" s="39" t="s">
        <v>15050</v>
      </c>
      <c r="U6118" s="39" t="s">
        <v>15051</v>
      </c>
      <c r="V6118" s="39" t="s">
        <v>12024</v>
      </c>
      <c r="W6118" s="39" t="s">
        <v>12025</v>
      </c>
      <c r="X6118" s="39" t="s">
        <v>15084</v>
      </c>
      <c r="Y6118" s="39" t="s">
        <v>15085</v>
      </c>
      <c r="Z6118" s="39" t="s">
        <v>15054</v>
      </c>
      <c r="AA6118" s="39" t="s">
        <v>15055</v>
      </c>
    </row>
    <row r="6119" ht="15.75" hidden="1" customHeight="1">
      <c r="A6119" s="39" t="s">
        <v>15165</v>
      </c>
      <c r="B6119" s="39" t="s">
        <v>15166</v>
      </c>
      <c r="C6119" s="8">
        <v>2581.0</v>
      </c>
      <c r="D6119" s="8">
        <v>8.0</v>
      </c>
      <c r="E6119" s="8">
        <v>4.0</v>
      </c>
      <c r="F6119" s="8">
        <v>2.0</v>
      </c>
      <c r="G6119" s="8">
        <v>2344.0</v>
      </c>
      <c r="H6119" s="8">
        <v>3168.0</v>
      </c>
      <c r="I6119" s="8">
        <v>1489.0</v>
      </c>
      <c r="J6119" s="8">
        <v>2009.0</v>
      </c>
      <c r="K6119" s="8">
        <v>6380.0</v>
      </c>
      <c r="L6119" s="8">
        <v>3182.0</v>
      </c>
      <c r="M6119" s="8">
        <v>2637.0</v>
      </c>
      <c r="N6119" s="8">
        <v>608.0</v>
      </c>
      <c r="O6119" s="8">
        <v>386.0</v>
      </c>
      <c r="P6119" s="8">
        <v>3.0</v>
      </c>
      <c r="Q6119" s="39" t="s">
        <v>91</v>
      </c>
      <c r="R6119" s="39" t="s">
        <v>15167</v>
      </c>
      <c r="S6119" s="39" t="s">
        <v>15168</v>
      </c>
      <c r="T6119" s="39" t="s">
        <v>15050</v>
      </c>
      <c r="U6119" s="39" t="s">
        <v>15051</v>
      </c>
      <c r="V6119" s="39" t="s">
        <v>12024</v>
      </c>
      <c r="W6119" s="39" t="s">
        <v>12025</v>
      </c>
      <c r="X6119" s="39" t="s">
        <v>15084</v>
      </c>
      <c r="Y6119" s="39" t="s">
        <v>15085</v>
      </c>
      <c r="Z6119" s="39" t="s">
        <v>15054</v>
      </c>
      <c r="AA6119" s="39" t="s">
        <v>15055</v>
      </c>
    </row>
    <row r="6120" ht="15.75" hidden="1" customHeight="1">
      <c r="A6120" s="39" t="s">
        <v>15169</v>
      </c>
      <c r="B6120" s="39" t="s">
        <v>15170</v>
      </c>
      <c r="C6120" s="8">
        <v>2477.0</v>
      </c>
      <c r="D6120" s="8">
        <v>8.0</v>
      </c>
      <c r="E6120" s="8">
        <v>4.0</v>
      </c>
      <c r="F6120" s="8">
        <v>2.0</v>
      </c>
      <c r="G6120" s="8">
        <v>2237.5</v>
      </c>
      <c r="H6120" s="8">
        <v>2750.0</v>
      </c>
      <c r="I6120" s="8">
        <v>1958.0</v>
      </c>
      <c r="J6120" s="8">
        <v>2510.0</v>
      </c>
      <c r="K6120" s="8">
        <v>4909.0</v>
      </c>
      <c r="L6120" s="8">
        <v>1790.0</v>
      </c>
      <c r="M6120" s="8">
        <v>3642.0</v>
      </c>
      <c r="N6120" s="8">
        <v>651.0</v>
      </c>
      <c r="O6120" s="8">
        <v>399.0</v>
      </c>
      <c r="P6120" s="8">
        <v>3.0</v>
      </c>
      <c r="Q6120" s="39" t="s">
        <v>91</v>
      </c>
      <c r="R6120" s="39" t="s">
        <v>15167</v>
      </c>
      <c r="S6120" s="39" t="s">
        <v>15168</v>
      </c>
      <c r="T6120" s="39" t="s">
        <v>15050</v>
      </c>
      <c r="U6120" s="39" t="s">
        <v>15051</v>
      </c>
      <c r="V6120" s="39" t="s">
        <v>12024</v>
      </c>
      <c r="W6120" s="39" t="s">
        <v>12025</v>
      </c>
      <c r="X6120" s="39" t="s">
        <v>15084</v>
      </c>
      <c r="Y6120" s="39" t="s">
        <v>15085</v>
      </c>
      <c r="Z6120" s="39" t="s">
        <v>15054</v>
      </c>
      <c r="AA6120" s="39" t="s">
        <v>15055</v>
      </c>
    </row>
    <row r="6121" ht="15.75" hidden="1" customHeight="1">
      <c r="A6121" s="39" t="s">
        <v>15171</v>
      </c>
      <c r="B6121" s="39" t="s">
        <v>15172</v>
      </c>
      <c r="C6121" s="8">
        <v>1069.0</v>
      </c>
      <c r="D6121" s="8">
        <v>4.0</v>
      </c>
      <c r="E6121" s="8">
        <v>2.0</v>
      </c>
      <c r="F6121" s="8">
        <v>1.0</v>
      </c>
      <c r="G6121" s="8">
        <v>1479.0</v>
      </c>
      <c r="H6121" s="8">
        <v>649.0</v>
      </c>
      <c r="I6121" s="8">
        <v>1136.0</v>
      </c>
      <c r="J6121" s="8">
        <v>1113.0</v>
      </c>
      <c r="K6121" s="8">
        <v>3731.0</v>
      </c>
      <c r="L6121" s="8">
        <v>1765.0</v>
      </c>
      <c r="M6121" s="8">
        <v>4124.0</v>
      </c>
      <c r="N6121" s="8">
        <v>476.0</v>
      </c>
      <c r="O6121" s="8">
        <v>317.0</v>
      </c>
      <c r="P6121" s="8">
        <v>3.0</v>
      </c>
      <c r="Q6121" s="39" t="s">
        <v>91</v>
      </c>
      <c r="R6121" s="39" t="s">
        <v>15167</v>
      </c>
      <c r="S6121" s="39" t="s">
        <v>15168</v>
      </c>
      <c r="T6121" s="39" t="s">
        <v>15050</v>
      </c>
      <c r="U6121" s="39" t="s">
        <v>15051</v>
      </c>
      <c r="V6121" s="39" t="s">
        <v>12024</v>
      </c>
      <c r="W6121" s="39" t="s">
        <v>12025</v>
      </c>
      <c r="X6121" s="39" t="s">
        <v>15084</v>
      </c>
      <c r="Y6121" s="39" t="s">
        <v>15085</v>
      </c>
      <c r="Z6121" s="39" t="s">
        <v>15054</v>
      </c>
      <c r="AA6121" s="39" t="s">
        <v>15055</v>
      </c>
    </row>
    <row r="6122" ht="15.75" hidden="1" customHeight="1">
      <c r="A6122" s="39" t="s">
        <v>15173</v>
      </c>
      <c r="B6122" s="39" t="s">
        <v>15174</v>
      </c>
      <c r="C6122" s="8">
        <v>5393.0</v>
      </c>
      <c r="D6122" s="8">
        <v>16.0</v>
      </c>
      <c r="E6122" s="8">
        <v>8.0</v>
      </c>
      <c r="F6122" s="8">
        <v>4.0</v>
      </c>
      <c r="G6122" s="8">
        <v>5117.0</v>
      </c>
      <c r="H6122" s="8">
        <v>4768.0</v>
      </c>
      <c r="I6122" s="8">
        <v>4285.0</v>
      </c>
      <c r="J6122" s="8">
        <v>5195.0</v>
      </c>
      <c r="K6122" s="8">
        <v>3186.0</v>
      </c>
      <c r="L6122" s="8">
        <v>6692.0</v>
      </c>
      <c r="M6122" s="8">
        <v>6090.5</v>
      </c>
      <c r="N6122" s="8">
        <v>464.0</v>
      </c>
      <c r="O6122" s="8">
        <v>288.0</v>
      </c>
      <c r="P6122" s="8">
        <v>3.0</v>
      </c>
      <c r="Q6122" s="39" t="s">
        <v>91</v>
      </c>
      <c r="R6122" s="39" t="s">
        <v>15167</v>
      </c>
      <c r="S6122" s="39" t="s">
        <v>15168</v>
      </c>
      <c r="T6122" s="39" t="s">
        <v>15050</v>
      </c>
      <c r="U6122" s="39" t="s">
        <v>15051</v>
      </c>
      <c r="V6122" s="39" t="s">
        <v>12024</v>
      </c>
      <c r="W6122" s="39" t="s">
        <v>12025</v>
      </c>
      <c r="X6122" s="39" t="s">
        <v>15084</v>
      </c>
      <c r="Y6122" s="39" t="s">
        <v>15085</v>
      </c>
      <c r="Z6122" s="39" t="s">
        <v>15054</v>
      </c>
      <c r="AA6122" s="39" t="s">
        <v>15055</v>
      </c>
    </row>
    <row r="6123" ht="15.75" hidden="1" customHeight="1">
      <c r="A6123" s="39" t="s">
        <v>15175</v>
      </c>
      <c r="B6123" s="39" t="s">
        <v>15176</v>
      </c>
      <c r="C6123" s="8">
        <v>1905.0</v>
      </c>
      <c r="D6123" s="8">
        <v>6.0</v>
      </c>
      <c r="E6123" s="8">
        <v>3.0</v>
      </c>
      <c r="F6123" s="8">
        <v>2.0</v>
      </c>
      <c r="G6123" s="8">
        <v>1493.0</v>
      </c>
      <c r="H6123" s="8">
        <v>1806.0</v>
      </c>
      <c r="I6123" s="8">
        <v>2443.0</v>
      </c>
      <c r="J6123" s="8">
        <v>2492.0</v>
      </c>
      <c r="K6123" s="8">
        <v>2584.0</v>
      </c>
      <c r="L6123" s="8">
        <v>2181.0</v>
      </c>
      <c r="M6123" s="8">
        <v>4038.5</v>
      </c>
      <c r="N6123" s="8">
        <v>525.0</v>
      </c>
      <c r="O6123" s="8">
        <v>358.0</v>
      </c>
      <c r="P6123" s="8">
        <v>3.0</v>
      </c>
      <c r="Q6123" s="39" t="s">
        <v>91</v>
      </c>
      <c r="R6123" s="39" t="s">
        <v>15177</v>
      </c>
      <c r="S6123" s="39" t="s">
        <v>15178</v>
      </c>
      <c r="T6123" s="39" t="s">
        <v>15050</v>
      </c>
      <c r="U6123" s="39" t="s">
        <v>15051</v>
      </c>
      <c r="V6123" s="39" t="s">
        <v>12024</v>
      </c>
      <c r="W6123" s="39" t="s">
        <v>12025</v>
      </c>
      <c r="X6123" s="39" t="s">
        <v>15084</v>
      </c>
      <c r="Y6123" s="39" t="s">
        <v>15085</v>
      </c>
      <c r="Z6123" s="39" t="s">
        <v>15054</v>
      </c>
      <c r="AA6123" s="39" t="s">
        <v>15055</v>
      </c>
    </row>
    <row r="6124" ht="15.75" hidden="1" customHeight="1">
      <c r="A6124" s="39" t="s">
        <v>15179</v>
      </c>
      <c r="B6124" s="39" t="s">
        <v>15180</v>
      </c>
      <c r="C6124" s="8">
        <v>5345.0</v>
      </c>
      <c r="D6124" s="8">
        <v>16.0</v>
      </c>
      <c r="E6124" s="8">
        <v>8.0</v>
      </c>
      <c r="F6124" s="8">
        <v>4.0</v>
      </c>
      <c r="G6124" s="8">
        <v>5143.0</v>
      </c>
      <c r="H6124" s="8">
        <v>5786.0</v>
      </c>
      <c r="I6124" s="8">
        <v>6217.0</v>
      </c>
      <c r="J6124" s="8">
        <v>3949.0</v>
      </c>
      <c r="K6124" s="8">
        <v>1702.0</v>
      </c>
      <c r="L6124" s="8">
        <v>4027.0</v>
      </c>
      <c r="M6124" s="8">
        <v>6313.0</v>
      </c>
      <c r="N6124" s="8">
        <v>1197.0</v>
      </c>
      <c r="O6124" s="8">
        <v>689.0</v>
      </c>
      <c r="P6124" s="8">
        <v>3.0</v>
      </c>
      <c r="Q6124" s="39" t="s">
        <v>91</v>
      </c>
      <c r="R6124" s="39" t="s">
        <v>15177</v>
      </c>
      <c r="S6124" s="39" t="s">
        <v>15178</v>
      </c>
      <c r="T6124" s="39" t="s">
        <v>15050</v>
      </c>
      <c r="U6124" s="39" t="s">
        <v>15051</v>
      </c>
      <c r="V6124" s="39" t="s">
        <v>12024</v>
      </c>
      <c r="W6124" s="39" t="s">
        <v>12025</v>
      </c>
      <c r="X6124" s="39" t="s">
        <v>15084</v>
      </c>
      <c r="Y6124" s="39" t="s">
        <v>15085</v>
      </c>
      <c r="Z6124" s="39" t="s">
        <v>15054</v>
      </c>
      <c r="AA6124" s="39" t="s">
        <v>15055</v>
      </c>
    </row>
    <row r="6125" ht="15.75" hidden="1" customHeight="1">
      <c r="A6125" s="39" t="s">
        <v>15181</v>
      </c>
      <c r="B6125" s="39" t="s">
        <v>15182</v>
      </c>
      <c r="C6125" s="8">
        <v>5342.0</v>
      </c>
      <c r="D6125" s="8">
        <v>16.0</v>
      </c>
      <c r="E6125" s="8">
        <v>8.0</v>
      </c>
      <c r="F6125" s="8">
        <v>4.0</v>
      </c>
      <c r="G6125" s="8">
        <v>3575.0</v>
      </c>
      <c r="H6125" s="8">
        <v>5662.0</v>
      </c>
      <c r="I6125" s="8">
        <v>6417.0</v>
      </c>
      <c r="J6125" s="8">
        <v>5513.0</v>
      </c>
      <c r="K6125" s="8">
        <v>6558.0</v>
      </c>
      <c r="L6125" s="8">
        <v>1034.0</v>
      </c>
      <c r="M6125" s="8">
        <v>6579.0</v>
      </c>
      <c r="N6125" s="8">
        <v>529.0</v>
      </c>
      <c r="O6125" s="8">
        <v>339.0</v>
      </c>
      <c r="P6125" s="8">
        <v>3.0</v>
      </c>
      <c r="Q6125" s="39" t="s">
        <v>91</v>
      </c>
      <c r="R6125" s="39" t="s">
        <v>15177</v>
      </c>
      <c r="S6125" s="39" t="s">
        <v>15178</v>
      </c>
      <c r="T6125" s="39" t="s">
        <v>15050</v>
      </c>
      <c r="U6125" s="39" t="s">
        <v>15051</v>
      </c>
      <c r="V6125" s="39" t="s">
        <v>12024</v>
      </c>
      <c r="W6125" s="39" t="s">
        <v>12025</v>
      </c>
      <c r="X6125" s="39" t="s">
        <v>15084</v>
      </c>
      <c r="Y6125" s="39" t="s">
        <v>15085</v>
      </c>
      <c r="Z6125" s="39" t="s">
        <v>15054</v>
      </c>
      <c r="AA6125" s="39" t="s">
        <v>15055</v>
      </c>
    </row>
    <row r="6126" ht="15.75" hidden="1" customHeight="1">
      <c r="A6126" s="39" t="s">
        <v>15183</v>
      </c>
      <c r="B6126" s="39" t="s">
        <v>15184</v>
      </c>
      <c r="C6126" s="8">
        <v>1857.0</v>
      </c>
      <c r="D6126" s="8">
        <v>6.0</v>
      </c>
      <c r="E6126" s="8">
        <v>3.0</v>
      </c>
      <c r="F6126" s="8">
        <v>2.0</v>
      </c>
      <c r="G6126" s="8">
        <v>1667.0</v>
      </c>
      <c r="H6126" s="8">
        <v>1193.0</v>
      </c>
      <c r="I6126" s="8">
        <v>4862.0</v>
      </c>
      <c r="J6126" s="8">
        <v>1917.0</v>
      </c>
      <c r="K6126" s="8">
        <v>6485.0</v>
      </c>
      <c r="L6126" s="8">
        <v>429.0</v>
      </c>
      <c r="M6126" s="8">
        <v>2381.0</v>
      </c>
      <c r="N6126" s="8">
        <v>782.0</v>
      </c>
      <c r="O6126" s="8">
        <v>444.0</v>
      </c>
      <c r="P6126" s="8">
        <v>3.0</v>
      </c>
      <c r="Q6126" s="39" t="s">
        <v>91</v>
      </c>
      <c r="R6126" s="39" t="s">
        <v>15177</v>
      </c>
      <c r="S6126" s="39" t="s">
        <v>15178</v>
      </c>
      <c r="T6126" s="39" t="s">
        <v>15050</v>
      </c>
      <c r="U6126" s="39" t="s">
        <v>15051</v>
      </c>
      <c r="V6126" s="39" t="s">
        <v>12024</v>
      </c>
      <c r="W6126" s="39" t="s">
        <v>12025</v>
      </c>
      <c r="X6126" s="39" t="s">
        <v>15084</v>
      </c>
      <c r="Y6126" s="39" t="s">
        <v>15085</v>
      </c>
      <c r="Z6126" s="39" t="s">
        <v>15054</v>
      </c>
      <c r="AA6126" s="39" t="s">
        <v>15055</v>
      </c>
    </row>
    <row r="6127" ht="15.75" hidden="1" customHeight="1">
      <c r="A6127" s="39" t="s">
        <v>15185</v>
      </c>
      <c r="B6127" s="39" t="s">
        <v>15186</v>
      </c>
      <c r="C6127" s="8">
        <v>1866.0</v>
      </c>
      <c r="D6127" s="8">
        <v>6.0</v>
      </c>
      <c r="E6127" s="8">
        <v>3.0</v>
      </c>
      <c r="F6127" s="8">
        <v>2.0</v>
      </c>
      <c r="G6127" s="8">
        <v>2008.0</v>
      </c>
      <c r="H6127" s="8">
        <v>1986.0</v>
      </c>
      <c r="I6127" s="8">
        <v>2147.0</v>
      </c>
      <c r="J6127" s="8">
        <v>2311.0</v>
      </c>
      <c r="K6127" s="8">
        <v>3957.0</v>
      </c>
      <c r="L6127" s="8">
        <v>75.0</v>
      </c>
      <c r="M6127" s="8">
        <v>3424.0</v>
      </c>
      <c r="N6127" s="8">
        <v>861.0</v>
      </c>
      <c r="O6127" s="8">
        <v>564.0</v>
      </c>
      <c r="P6127" s="8">
        <v>3.0</v>
      </c>
      <c r="Q6127" s="39" t="s">
        <v>91</v>
      </c>
      <c r="R6127" s="39" t="s">
        <v>15177</v>
      </c>
      <c r="S6127" s="39" t="s">
        <v>15178</v>
      </c>
      <c r="T6127" s="39" t="s">
        <v>15050</v>
      </c>
      <c r="U6127" s="39" t="s">
        <v>15051</v>
      </c>
      <c r="V6127" s="39" t="s">
        <v>12024</v>
      </c>
      <c r="W6127" s="39" t="s">
        <v>12025</v>
      </c>
      <c r="X6127" s="39" t="s">
        <v>15084</v>
      </c>
      <c r="Y6127" s="39" t="s">
        <v>15085</v>
      </c>
      <c r="Z6127" s="39" t="s">
        <v>15054</v>
      </c>
      <c r="AA6127" s="39" t="s">
        <v>15055</v>
      </c>
    </row>
    <row r="6128" ht="15.75" hidden="1" customHeight="1">
      <c r="A6128" s="39" t="s">
        <v>15187</v>
      </c>
      <c r="B6128" s="39" t="s">
        <v>15188</v>
      </c>
      <c r="C6128" s="8">
        <v>4036.0</v>
      </c>
      <c r="D6128" s="8">
        <v>12.0</v>
      </c>
      <c r="E6128" s="8">
        <v>6.0</v>
      </c>
      <c r="F6128" s="8">
        <v>3.0</v>
      </c>
      <c r="G6128" s="8">
        <v>4313.0</v>
      </c>
      <c r="H6128" s="8">
        <v>4718.0</v>
      </c>
      <c r="I6128" s="8">
        <v>3790.0</v>
      </c>
      <c r="J6128" s="8">
        <v>4292.0</v>
      </c>
      <c r="K6128" s="8">
        <v>821.0</v>
      </c>
      <c r="L6128" s="8">
        <v>2977.0</v>
      </c>
      <c r="M6128" s="8">
        <v>5713.0</v>
      </c>
      <c r="N6128" s="8">
        <v>742.0</v>
      </c>
      <c r="O6128" s="8">
        <v>467.0</v>
      </c>
      <c r="P6128" s="8">
        <v>5.0</v>
      </c>
      <c r="Q6128" s="39" t="s">
        <v>114</v>
      </c>
      <c r="R6128" s="39" t="s">
        <v>15189</v>
      </c>
      <c r="S6128" s="39" t="s">
        <v>15190</v>
      </c>
      <c r="T6128" s="39" t="s">
        <v>15050</v>
      </c>
      <c r="U6128" s="39" t="s">
        <v>15051</v>
      </c>
      <c r="V6128" s="39" t="s">
        <v>12024</v>
      </c>
      <c r="W6128" s="39" t="s">
        <v>12025</v>
      </c>
      <c r="X6128" s="39" t="s">
        <v>15191</v>
      </c>
      <c r="Y6128" s="39" t="s">
        <v>15049</v>
      </c>
      <c r="Z6128" s="39" t="s">
        <v>15054</v>
      </c>
      <c r="AA6128" s="39" t="s">
        <v>15055</v>
      </c>
    </row>
    <row r="6129" ht="15.75" hidden="1" customHeight="1">
      <c r="A6129" s="39" t="s">
        <v>15192</v>
      </c>
      <c r="B6129" s="39" t="s">
        <v>15193</v>
      </c>
      <c r="C6129" s="8">
        <v>3211.0</v>
      </c>
      <c r="D6129" s="8">
        <v>10.0</v>
      </c>
      <c r="E6129" s="8">
        <v>5.0</v>
      </c>
      <c r="F6129" s="8">
        <v>3.0</v>
      </c>
      <c r="G6129" s="8">
        <v>4014.0</v>
      </c>
      <c r="H6129" s="8">
        <v>3644.0</v>
      </c>
      <c r="I6129" s="8">
        <v>3875.0</v>
      </c>
      <c r="J6129" s="8">
        <v>3870.0</v>
      </c>
      <c r="K6129" s="8">
        <v>437.0</v>
      </c>
      <c r="L6129" s="8">
        <v>1977.0</v>
      </c>
      <c r="M6129" s="8">
        <v>5030.0</v>
      </c>
      <c r="N6129" s="8">
        <v>731.0</v>
      </c>
      <c r="O6129" s="8">
        <v>437.0</v>
      </c>
      <c r="P6129" s="8">
        <v>5.0</v>
      </c>
      <c r="Q6129" s="39" t="s">
        <v>114</v>
      </c>
      <c r="R6129" s="39" t="s">
        <v>15189</v>
      </c>
      <c r="S6129" s="39" t="s">
        <v>15190</v>
      </c>
      <c r="T6129" s="39" t="s">
        <v>15050</v>
      </c>
      <c r="U6129" s="39" t="s">
        <v>15051</v>
      </c>
      <c r="V6129" s="39" t="s">
        <v>12024</v>
      </c>
      <c r="W6129" s="39" t="s">
        <v>12025</v>
      </c>
      <c r="X6129" s="39" t="s">
        <v>15084</v>
      </c>
      <c r="Y6129" s="39" t="s">
        <v>15085</v>
      </c>
      <c r="Z6129" s="39" t="s">
        <v>15054</v>
      </c>
      <c r="AA6129" s="39" t="s">
        <v>15055</v>
      </c>
    </row>
    <row r="6130" ht="15.75" hidden="1" customHeight="1">
      <c r="A6130" s="39" t="s">
        <v>15194</v>
      </c>
      <c r="B6130" s="39" t="s">
        <v>15195</v>
      </c>
      <c r="C6130" s="8">
        <v>2316.0</v>
      </c>
      <c r="D6130" s="8">
        <v>7.0</v>
      </c>
      <c r="E6130" s="8">
        <v>4.0</v>
      </c>
      <c r="F6130" s="8">
        <v>2.0</v>
      </c>
      <c r="G6130" s="8">
        <v>2587.0</v>
      </c>
      <c r="H6130" s="8">
        <v>2663.0</v>
      </c>
      <c r="I6130" s="8">
        <v>2266.0</v>
      </c>
      <c r="J6130" s="8">
        <v>2723.0</v>
      </c>
      <c r="K6130" s="8">
        <v>942.0</v>
      </c>
      <c r="L6130" s="8">
        <v>3010.0</v>
      </c>
      <c r="M6130" s="8">
        <v>3390.0</v>
      </c>
      <c r="N6130" s="8">
        <v>664.0</v>
      </c>
      <c r="O6130" s="8">
        <v>401.0</v>
      </c>
      <c r="P6130" s="8">
        <v>5.0</v>
      </c>
      <c r="Q6130" s="39" t="s">
        <v>114</v>
      </c>
      <c r="R6130" s="39" t="s">
        <v>15189</v>
      </c>
      <c r="S6130" s="39" t="s">
        <v>15190</v>
      </c>
      <c r="T6130" s="39" t="s">
        <v>15050</v>
      </c>
      <c r="U6130" s="39" t="s">
        <v>15051</v>
      </c>
      <c r="V6130" s="39" t="s">
        <v>12024</v>
      </c>
      <c r="W6130" s="39" t="s">
        <v>12025</v>
      </c>
      <c r="X6130" s="39" t="s">
        <v>15084</v>
      </c>
      <c r="Y6130" s="39" t="s">
        <v>15085</v>
      </c>
      <c r="Z6130" s="39" t="s">
        <v>15054</v>
      </c>
      <c r="AA6130" s="39" t="s">
        <v>15055</v>
      </c>
    </row>
    <row r="6131" ht="15.75" hidden="1" customHeight="1">
      <c r="A6131" s="39" t="s">
        <v>15196</v>
      </c>
      <c r="B6131" s="39" t="s">
        <v>15197</v>
      </c>
      <c r="C6131" s="8">
        <v>2456.0</v>
      </c>
      <c r="D6131" s="8">
        <v>8.0</v>
      </c>
      <c r="E6131" s="8">
        <v>4.0</v>
      </c>
      <c r="F6131" s="8">
        <v>2.0</v>
      </c>
      <c r="G6131" s="8">
        <v>2939.0</v>
      </c>
      <c r="H6131" s="8">
        <v>2049.0</v>
      </c>
      <c r="I6131" s="8">
        <v>4268.0</v>
      </c>
      <c r="J6131" s="8">
        <v>3240.0</v>
      </c>
      <c r="K6131" s="8">
        <v>722.0</v>
      </c>
      <c r="L6131" s="8">
        <v>2711.0</v>
      </c>
      <c r="M6131" s="8">
        <v>3673.0</v>
      </c>
      <c r="N6131" s="8">
        <v>1190.0</v>
      </c>
      <c r="O6131" s="8">
        <v>747.0</v>
      </c>
      <c r="P6131" s="8">
        <v>3.0</v>
      </c>
      <c r="Q6131" s="39" t="s">
        <v>91</v>
      </c>
      <c r="R6131" s="39" t="s">
        <v>15189</v>
      </c>
      <c r="S6131" s="39" t="s">
        <v>15190</v>
      </c>
      <c r="T6131" s="39" t="s">
        <v>15050</v>
      </c>
      <c r="U6131" s="39" t="s">
        <v>15051</v>
      </c>
      <c r="V6131" s="39" t="s">
        <v>12024</v>
      </c>
      <c r="W6131" s="39" t="s">
        <v>12025</v>
      </c>
      <c r="X6131" s="39" t="s">
        <v>15084</v>
      </c>
      <c r="Y6131" s="39" t="s">
        <v>15085</v>
      </c>
      <c r="Z6131" s="39" t="s">
        <v>15054</v>
      </c>
      <c r="AA6131" s="39" t="s">
        <v>15055</v>
      </c>
    </row>
    <row r="6132" ht="15.75" hidden="1" customHeight="1">
      <c r="A6132" s="39" t="s">
        <v>15198</v>
      </c>
      <c r="B6132" s="39" t="s">
        <v>15199</v>
      </c>
      <c r="C6132" s="8">
        <v>4103.0</v>
      </c>
      <c r="D6132" s="8">
        <v>12.0</v>
      </c>
      <c r="E6132" s="8">
        <v>6.0</v>
      </c>
      <c r="F6132" s="8">
        <v>3.0</v>
      </c>
      <c r="G6132" s="8">
        <v>3953.0</v>
      </c>
      <c r="H6132" s="8">
        <v>5267.5</v>
      </c>
      <c r="I6132" s="8">
        <v>5043.0</v>
      </c>
      <c r="J6132" s="8">
        <v>4530.0</v>
      </c>
      <c r="K6132" s="8">
        <v>419.0</v>
      </c>
      <c r="L6132" s="8">
        <v>4676.0</v>
      </c>
      <c r="M6132" s="8">
        <v>3838.0</v>
      </c>
      <c r="N6132" s="8">
        <v>646.0</v>
      </c>
      <c r="O6132" s="8">
        <v>424.0</v>
      </c>
      <c r="P6132" s="8">
        <v>5.0</v>
      </c>
      <c r="Q6132" s="39" t="s">
        <v>114</v>
      </c>
      <c r="R6132" s="39" t="s">
        <v>15189</v>
      </c>
      <c r="S6132" s="39" t="s">
        <v>15190</v>
      </c>
      <c r="T6132" s="39" t="s">
        <v>15050</v>
      </c>
      <c r="U6132" s="39" t="s">
        <v>15051</v>
      </c>
      <c r="V6132" s="39" t="s">
        <v>12024</v>
      </c>
      <c r="W6132" s="39" t="s">
        <v>12025</v>
      </c>
      <c r="X6132" s="39" t="s">
        <v>15191</v>
      </c>
      <c r="Y6132" s="39" t="s">
        <v>15049</v>
      </c>
      <c r="Z6132" s="39" t="s">
        <v>15054</v>
      </c>
      <c r="AA6132" s="39" t="s">
        <v>15055</v>
      </c>
    </row>
    <row r="6133" ht="15.75" hidden="1" customHeight="1">
      <c r="A6133" s="39" t="s">
        <v>15200</v>
      </c>
      <c r="B6133" s="39" t="s">
        <v>15201</v>
      </c>
      <c r="C6133" s="8">
        <v>1389.0</v>
      </c>
      <c r="D6133" s="8">
        <v>4.0</v>
      </c>
      <c r="E6133" s="8">
        <v>2.0</v>
      </c>
      <c r="F6133" s="8">
        <v>1.0</v>
      </c>
      <c r="G6133" s="8">
        <v>1059.0</v>
      </c>
      <c r="H6133" s="8">
        <v>1452.0</v>
      </c>
      <c r="I6133" s="8">
        <v>1329.0</v>
      </c>
      <c r="J6133" s="8">
        <v>1465.0</v>
      </c>
      <c r="K6133" s="8">
        <v>3121.0</v>
      </c>
      <c r="L6133" s="8">
        <v>4709.0</v>
      </c>
      <c r="M6133" s="8">
        <v>4361.5</v>
      </c>
      <c r="N6133" s="8">
        <v>739.0</v>
      </c>
      <c r="O6133" s="8">
        <v>449.0</v>
      </c>
      <c r="P6133" s="8">
        <v>5.0</v>
      </c>
      <c r="Q6133" s="39" t="s">
        <v>114</v>
      </c>
      <c r="R6133" s="39" t="s">
        <v>15202</v>
      </c>
      <c r="S6133" s="39" t="s">
        <v>15203</v>
      </c>
      <c r="T6133" s="39" t="s">
        <v>15050</v>
      </c>
      <c r="U6133" s="39" t="s">
        <v>15051</v>
      </c>
      <c r="V6133" s="39" t="s">
        <v>12024</v>
      </c>
      <c r="W6133" s="39" t="s">
        <v>12025</v>
      </c>
      <c r="X6133" s="39" t="s">
        <v>15191</v>
      </c>
      <c r="Y6133" s="39" t="s">
        <v>15049</v>
      </c>
      <c r="Z6133" s="39" t="s">
        <v>15054</v>
      </c>
      <c r="AA6133" s="39" t="s">
        <v>15055</v>
      </c>
    </row>
    <row r="6134" ht="15.75" hidden="1" customHeight="1">
      <c r="A6134" s="39" t="s">
        <v>15204</v>
      </c>
      <c r="B6134" s="39" t="s">
        <v>15205</v>
      </c>
      <c r="C6134" s="8">
        <v>2689.0</v>
      </c>
      <c r="D6134" s="8">
        <v>8.0</v>
      </c>
      <c r="E6134" s="8">
        <v>4.0</v>
      </c>
      <c r="F6134" s="8">
        <v>2.0</v>
      </c>
      <c r="G6134" s="8">
        <v>2428.0</v>
      </c>
      <c r="H6134" s="8">
        <v>2885.0</v>
      </c>
      <c r="I6134" s="8">
        <v>2193.0</v>
      </c>
      <c r="J6134" s="8">
        <v>2663.0</v>
      </c>
      <c r="K6134" s="8">
        <v>2974.0</v>
      </c>
      <c r="L6134" s="8">
        <v>4508.0</v>
      </c>
      <c r="M6134" s="8">
        <v>4001.0</v>
      </c>
      <c r="N6134" s="8">
        <v>831.0</v>
      </c>
      <c r="O6134" s="8">
        <v>505.0</v>
      </c>
      <c r="P6134" s="8">
        <v>5.0</v>
      </c>
      <c r="Q6134" s="39" t="s">
        <v>114</v>
      </c>
      <c r="R6134" s="39" t="s">
        <v>15202</v>
      </c>
      <c r="S6134" s="39" t="s">
        <v>15203</v>
      </c>
      <c r="T6134" s="39" t="s">
        <v>15050</v>
      </c>
      <c r="U6134" s="39" t="s">
        <v>15051</v>
      </c>
      <c r="V6134" s="39" t="s">
        <v>12024</v>
      </c>
      <c r="W6134" s="39" t="s">
        <v>12025</v>
      </c>
      <c r="X6134" s="39" t="s">
        <v>15191</v>
      </c>
      <c r="Y6134" s="39" t="s">
        <v>15049</v>
      </c>
      <c r="Z6134" s="39" t="s">
        <v>15054</v>
      </c>
      <c r="AA6134" s="39" t="s">
        <v>15055</v>
      </c>
    </row>
    <row r="6135" ht="15.75" hidden="1" customHeight="1">
      <c r="A6135" s="39" t="s">
        <v>15206</v>
      </c>
      <c r="B6135" s="39" t="s">
        <v>15207</v>
      </c>
      <c r="C6135" s="8">
        <v>1702.0</v>
      </c>
      <c r="D6135" s="8">
        <v>5.0</v>
      </c>
      <c r="E6135" s="8">
        <v>3.0</v>
      </c>
      <c r="F6135" s="8">
        <v>2.0</v>
      </c>
      <c r="G6135" s="8">
        <v>1687.0</v>
      </c>
      <c r="H6135" s="8">
        <v>1793.0</v>
      </c>
      <c r="I6135" s="8">
        <v>1159.0</v>
      </c>
      <c r="J6135" s="8">
        <v>1445.0</v>
      </c>
      <c r="K6135" s="8">
        <v>4366.0</v>
      </c>
      <c r="L6135" s="8">
        <v>3140.0</v>
      </c>
      <c r="M6135" s="8">
        <v>2748.0</v>
      </c>
      <c r="N6135" s="8">
        <v>827.0</v>
      </c>
      <c r="O6135" s="8">
        <v>525.0</v>
      </c>
      <c r="P6135" s="8">
        <v>5.0</v>
      </c>
      <c r="Q6135" s="39" t="s">
        <v>114</v>
      </c>
      <c r="R6135" s="39" t="s">
        <v>15202</v>
      </c>
      <c r="S6135" s="39" t="s">
        <v>15203</v>
      </c>
      <c r="T6135" s="39" t="s">
        <v>15050</v>
      </c>
      <c r="U6135" s="39" t="s">
        <v>15051</v>
      </c>
      <c r="V6135" s="39" t="s">
        <v>12024</v>
      </c>
      <c r="W6135" s="39" t="s">
        <v>12025</v>
      </c>
      <c r="X6135" s="39" t="s">
        <v>15191</v>
      </c>
      <c r="Y6135" s="39" t="s">
        <v>15049</v>
      </c>
      <c r="Z6135" s="39" t="s">
        <v>15054</v>
      </c>
      <c r="AA6135" s="39" t="s">
        <v>15055</v>
      </c>
    </row>
    <row r="6136" ht="15.75" hidden="1" customHeight="1">
      <c r="A6136" s="39" t="s">
        <v>15208</v>
      </c>
      <c r="B6136" s="39" t="s">
        <v>15209</v>
      </c>
      <c r="C6136" s="8">
        <v>177.0</v>
      </c>
      <c r="D6136" s="8">
        <v>1.0</v>
      </c>
      <c r="E6136" s="8">
        <v>1.0</v>
      </c>
      <c r="F6136" s="8">
        <v>1.0</v>
      </c>
      <c r="G6136" s="8">
        <v>214.0</v>
      </c>
      <c r="H6136" s="8">
        <v>118.0</v>
      </c>
      <c r="I6136" s="8">
        <v>280.0</v>
      </c>
      <c r="J6136" s="8">
        <v>318.0</v>
      </c>
      <c r="K6136" s="8">
        <v>2548.0</v>
      </c>
      <c r="L6136" s="8">
        <v>1243.0</v>
      </c>
      <c r="M6136" s="8">
        <v>3045.5</v>
      </c>
      <c r="N6136" s="8">
        <v>807.0</v>
      </c>
      <c r="O6136" s="8">
        <v>482.0</v>
      </c>
      <c r="P6136" s="8">
        <v>5.0</v>
      </c>
      <c r="Q6136" s="39" t="s">
        <v>114</v>
      </c>
      <c r="R6136" s="39" t="s">
        <v>15202</v>
      </c>
      <c r="S6136" s="39" t="s">
        <v>15203</v>
      </c>
      <c r="T6136" s="39" t="s">
        <v>15050</v>
      </c>
      <c r="U6136" s="39" t="s">
        <v>15051</v>
      </c>
      <c r="V6136" s="39" t="s">
        <v>12024</v>
      </c>
      <c r="W6136" s="39" t="s">
        <v>12025</v>
      </c>
      <c r="X6136" s="39" t="s">
        <v>15191</v>
      </c>
      <c r="Y6136" s="39" t="s">
        <v>15049</v>
      </c>
      <c r="Z6136" s="39" t="s">
        <v>15054</v>
      </c>
      <c r="AA6136" s="39" t="s">
        <v>15055</v>
      </c>
    </row>
    <row r="6137" ht="15.75" hidden="1" customHeight="1">
      <c r="A6137" s="39" t="s">
        <v>15210</v>
      </c>
      <c r="B6137" s="39" t="s">
        <v>15211</v>
      </c>
      <c r="C6137" s="8">
        <v>1924.0</v>
      </c>
      <c r="D6137" s="8">
        <v>6.0</v>
      </c>
      <c r="E6137" s="8">
        <v>3.0</v>
      </c>
      <c r="F6137" s="8">
        <v>2.0</v>
      </c>
      <c r="G6137" s="8">
        <v>2392.0</v>
      </c>
      <c r="H6137" s="8">
        <v>1477.0</v>
      </c>
      <c r="I6137" s="8">
        <v>1832.0</v>
      </c>
      <c r="J6137" s="8">
        <v>2933.0</v>
      </c>
      <c r="K6137" s="8">
        <v>1040.0</v>
      </c>
      <c r="L6137" s="8">
        <v>4320.0</v>
      </c>
      <c r="M6137" s="8">
        <v>3358.0</v>
      </c>
      <c r="N6137" s="8">
        <v>1063.0</v>
      </c>
      <c r="O6137" s="8">
        <v>550.0</v>
      </c>
      <c r="P6137" s="8">
        <v>5.0</v>
      </c>
      <c r="Q6137" s="39" t="s">
        <v>114</v>
      </c>
      <c r="R6137" s="39" t="s">
        <v>15202</v>
      </c>
      <c r="S6137" s="39" t="s">
        <v>15203</v>
      </c>
      <c r="T6137" s="39" t="s">
        <v>15050</v>
      </c>
      <c r="U6137" s="39" t="s">
        <v>15051</v>
      </c>
      <c r="V6137" s="39" t="s">
        <v>12024</v>
      </c>
      <c r="W6137" s="39" t="s">
        <v>12025</v>
      </c>
      <c r="X6137" s="39" t="s">
        <v>15191</v>
      </c>
      <c r="Y6137" s="39" t="s">
        <v>15049</v>
      </c>
      <c r="Z6137" s="39" t="s">
        <v>15054</v>
      </c>
      <c r="AA6137" s="39" t="s">
        <v>15055</v>
      </c>
    </row>
    <row r="6138" ht="15.75" hidden="1" customHeight="1">
      <c r="A6138" s="39" t="s">
        <v>15212</v>
      </c>
      <c r="B6138" s="39" t="s">
        <v>15213</v>
      </c>
      <c r="C6138" s="8">
        <v>588.0</v>
      </c>
      <c r="D6138" s="8">
        <v>2.0</v>
      </c>
      <c r="E6138" s="8">
        <v>1.0</v>
      </c>
      <c r="F6138" s="8">
        <v>1.0</v>
      </c>
      <c r="G6138" s="8">
        <v>602.0</v>
      </c>
      <c r="H6138" s="8">
        <v>592.0</v>
      </c>
      <c r="I6138" s="8">
        <v>162.0</v>
      </c>
      <c r="J6138" s="8">
        <v>1578.0</v>
      </c>
      <c r="K6138" s="8">
        <v>4169.0</v>
      </c>
      <c r="L6138" s="8">
        <v>1470.0</v>
      </c>
      <c r="M6138" s="8">
        <v>3233.0</v>
      </c>
      <c r="N6138" s="8">
        <v>815.0</v>
      </c>
      <c r="O6138" s="8">
        <v>509.0</v>
      </c>
      <c r="P6138" s="8">
        <v>3.0</v>
      </c>
      <c r="Q6138" s="39" t="s">
        <v>91</v>
      </c>
      <c r="R6138" s="39" t="s">
        <v>15214</v>
      </c>
      <c r="S6138" s="39" t="s">
        <v>15215</v>
      </c>
      <c r="T6138" s="39" t="s">
        <v>15050</v>
      </c>
      <c r="U6138" s="39" t="s">
        <v>15051</v>
      </c>
      <c r="V6138" s="39" t="s">
        <v>12024</v>
      </c>
      <c r="W6138" s="39" t="s">
        <v>12025</v>
      </c>
      <c r="X6138" s="39" t="s">
        <v>15191</v>
      </c>
      <c r="Y6138" s="39" t="s">
        <v>15049</v>
      </c>
      <c r="Z6138" s="39" t="s">
        <v>15054</v>
      </c>
      <c r="AA6138" s="39" t="s">
        <v>15055</v>
      </c>
    </row>
    <row r="6139" ht="15.75" hidden="1" customHeight="1">
      <c r="A6139" s="39" t="s">
        <v>15216</v>
      </c>
      <c r="B6139" s="39" t="s">
        <v>15217</v>
      </c>
      <c r="C6139" s="8">
        <v>2306.0</v>
      </c>
      <c r="D6139" s="8">
        <v>7.0</v>
      </c>
      <c r="E6139" s="8">
        <v>4.0</v>
      </c>
      <c r="F6139" s="8">
        <v>2.0</v>
      </c>
      <c r="G6139" s="8">
        <v>1949.0</v>
      </c>
      <c r="H6139" s="8">
        <v>2354.0</v>
      </c>
      <c r="I6139" s="8">
        <v>1469.0</v>
      </c>
      <c r="J6139" s="8">
        <v>2893.0</v>
      </c>
      <c r="K6139" s="8">
        <v>4914.0</v>
      </c>
      <c r="L6139" s="8">
        <v>3685.0</v>
      </c>
      <c r="M6139" s="8">
        <v>4047.5</v>
      </c>
      <c r="N6139" s="8">
        <v>497.0</v>
      </c>
      <c r="O6139" s="8">
        <v>318.0</v>
      </c>
      <c r="P6139" s="8">
        <v>3.0</v>
      </c>
      <c r="Q6139" s="39" t="s">
        <v>91</v>
      </c>
      <c r="R6139" s="39" t="s">
        <v>15214</v>
      </c>
      <c r="S6139" s="39" t="s">
        <v>15215</v>
      </c>
      <c r="T6139" s="39" t="s">
        <v>15050</v>
      </c>
      <c r="U6139" s="39" t="s">
        <v>15051</v>
      </c>
      <c r="V6139" s="39" t="s">
        <v>12024</v>
      </c>
      <c r="W6139" s="39" t="s">
        <v>12025</v>
      </c>
      <c r="X6139" s="39" t="s">
        <v>15191</v>
      </c>
      <c r="Y6139" s="39" t="s">
        <v>15049</v>
      </c>
      <c r="Z6139" s="39" t="s">
        <v>15054</v>
      </c>
      <c r="AA6139" s="39" t="s">
        <v>15055</v>
      </c>
    </row>
    <row r="6140" ht="15.75" hidden="1" customHeight="1">
      <c r="A6140" s="39" t="s">
        <v>15218</v>
      </c>
      <c r="B6140" s="39" t="s">
        <v>15219</v>
      </c>
      <c r="C6140" s="8">
        <v>1408.0</v>
      </c>
      <c r="D6140" s="8">
        <v>5.0</v>
      </c>
      <c r="E6140" s="8">
        <v>3.0</v>
      </c>
      <c r="F6140" s="8">
        <v>2.0</v>
      </c>
      <c r="G6140" s="8">
        <v>1304.0</v>
      </c>
      <c r="H6140" s="8">
        <v>1329.0</v>
      </c>
      <c r="I6140" s="8">
        <v>1037.0</v>
      </c>
      <c r="J6140" s="8">
        <v>1618.0</v>
      </c>
      <c r="K6140" s="8">
        <v>4344.0</v>
      </c>
      <c r="L6140" s="8">
        <v>3036.0</v>
      </c>
      <c r="M6140" s="8">
        <v>3192.0</v>
      </c>
      <c r="N6140" s="8">
        <v>671.0</v>
      </c>
      <c r="O6140" s="8">
        <v>409.0</v>
      </c>
      <c r="P6140" s="8">
        <v>3.0</v>
      </c>
      <c r="Q6140" s="39" t="s">
        <v>91</v>
      </c>
      <c r="R6140" s="39" t="s">
        <v>15214</v>
      </c>
      <c r="S6140" s="39" t="s">
        <v>15215</v>
      </c>
      <c r="T6140" s="39" t="s">
        <v>15050</v>
      </c>
      <c r="U6140" s="39" t="s">
        <v>15051</v>
      </c>
      <c r="V6140" s="39" t="s">
        <v>12024</v>
      </c>
      <c r="W6140" s="39" t="s">
        <v>12025</v>
      </c>
      <c r="X6140" s="39" t="s">
        <v>15191</v>
      </c>
      <c r="Y6140" s="39" t="s">
        <v>15049</v>
      </c>
      <c r="Z6140" s="39" t="s">
        <v>15054</v>
      </c>
      <c r="AA6140" s="39" t="s">
        <v>15055</v>
      </c>
    </row>
    <row r="6141" ht="15.75" hidden="1" customHeight="1">
      <c r="A6141" s="39" t="s">
        <v>15220</v>
      </c>
      <c r="B6141" s="39" t="s">
        <v>15221</v>
      </c>
      <c r="C6141" s="8">
        <v>3636.0</v>
      </c>
      <c r="D6141" s="8">
        <v>11.0</v>
      </c>
      <c r="E6141" s="8">
        <v>6.0</v>
      </c>
      <c r="F6141" s="8">
        <v>3.0</v>
      </c>
      <c r="G6141" s="8">
        <v>2523.0</v>
      </c>
      <c r="H6141" s="8">
        <v>3454.0</v>
      </c>
      <c r="I6141" s="8">
        <v>3242.0</v>
      </c>
      <c r="J6141" s="8">
        <v>3346.0</v>
      </c>
      <c r="K6141" s="8">
        <v>6922.0</v>
      </c>
      <c r="L6141" s="8">
        <v>5175.0</v>
      </c>
      <c r="M6141" s="8">
        <v>4420.0</v>
      </c>
      <c r="N6141" s="8">
        <v>826.0</v>
      </c>
      <c r="O6141" s="8">
        <v>482.0</v>
      </c>
      <c r="P6141" s="8">
        <v>3.0</v>
      </c>
      <c r="Q6141" s="39" t="s">
        <v>91</v>
      </c>
      <c r="R6141" s="39" t="s">
        <v>15214</v>
      </c>
      <c r="S6141" s="39" t="s">
        <v>15215</v>
      </c>
      <c r="T6141" s="39" t="s">
        <v>15050</v>
      </c>
      <c r="U6141" s="39" t="s">
        <v>15051</v>
      </c>
      <c r="V6141" s="39" t="s">
        <v>12024</v>
      </c>
      <c r="W6141" s="39" t="s">
        <v>12025</v>
      </c>
      <c r="X6141" s="39" t="s">
        <v>15191</v>
      </c>
      <c r="Y6141" s="39" t="s">
        <v>15049</v>
      </c>
      <c r="Z6141" s="39" t="s">
        <v>15054</v>
      </c>
      <c r="AA6141" s="39" t="s">
        <v>15055</v>
      </c>
    </row>
    <row r="6142" ht="15.75" hidden="1" customHeight="1">
      <c r="A6142" s="39" t="s">
        <v>15222</v>
      </c>
      <c r="B6142" s="39" t="s">
        <v>15223</v>
      </c>
      <c r="C6142" s="8">
        <v>5147.0</v>
      </c>
      <c r="D6142" s="8">
        <v>15.0</v>
      </c>
      <c r="E6142" s="8">
        <v>8.0</v>
      </c>
      <c r="F6142" s="8">
        <v>4.0</v>
      </c>
      <c r="G6142" s="8">
        <v>4575.0</v>
      </c>
      <c r="H6142" s="8">
        <v>4232.5</v>
      </c>
      <c r="I6142" s="8">
        <v>4383.0</v>
      </c>
      <c r="J6142" s="8">
        <v>4393.0</v>
      </c>
      <c r="K6142" s="8">
        <v>6045.0</v>
      </c>
      <c r="L6142" s="8">
        <v>4544.0</v>
      </c>
      <c r="M6142" s="8">
        <v>6187.0</v>
      </c>
      <c r="N6142" s="8">
        <v>999.0</v>
      </c>
      <c r="O6142" s="8">
        <v>629.0</v>
      </c>
      <c r="P6142" s="8">
        <v>3.0</v>
      </c>
      <c r="Q6142" s="39" t="s">
        <v>91</v>
      </c>
      <c r="R6142" s="39" t="s">
        <v>15214</v>
      </c>
      <c r="S6142" s="39" t="s">
        <v>15215</v>
      </c>
      <c r="T6142" s="39" t="s">
        <v>15050</v>
      </c>
      <c r="U6142" s="39" t="s">
        <v>15051</v>
      </c>
      <c r="V6142" s="39" t="s">
        <v>12024</v>
      </c>
      <c r="W6142" s="39" t="s">
        <v>12025</v>
      </c>
      <c r="X6142" s="39" t="s">
        <v>15191</v>
      </c>
      <c r="Y6142" s="39" t="s">
        <v>15049</v>
      </c>
      <c r="Z6142" s="39" t="s">
        <v>15054</v>
      </c>
      <c r="AA6142" s="39" t="s">
        <v>15055</v>
      </c>
    </row>
    <row r="6143" ht="15.75" hidden="1" customHeight="1">
      <c r="A6143" s="39" t="s">
        <v>15224</v>
      </c>
      <c r="B6143" s="39" t="s">
        <v>15225</v>
      </c>
      <c r="C6143" s="8">
        <v>5617.0</v>
      </c>
      <c r="D6143" s="8">
        <v>17.0</v>
      </c>
      <c r="E6143" s="8">
        <v>9.0</v>
      </c>
      <c r="F6143" s="8">
        <v>5.0</v>
      </c>
      <c r="G6143" s="8">
        <v>5743.0</v>
      </c>
      <c r="H6143" s="8">
        <v>6414.0</v>
      </c>
      <c r="I6143" s="8">
        <v>3265.0</v>
      </c>
      <c r="J6143" s="8">
        <v>5617.0</v>
      </c>
      <c r="K6143" s="8">
        <v>1836.0</v>
      </c>
      <c r="L6143" s="8">
        <v>6314.0</v>
      </c>
      <c r="M6143" s="8">
        <v>6022.0</v>
      </c>
      <c r="N6143" s="8">
        <v>931.0</v>
      </c>
      <c r="O6143" s="8">
        <v>619.0</v>
      </c>
      <c r="P6143" s="8">
        <v>3.0</v>
      </c>
      <c r="Q6143" s="39" t="s">
        <v>91</v>
      </c>
      <c r="R6143" s="39" t="s">
        <v>15226</v>
      </c>
      <c r="S6143" s="39" t="s">
        <v>15227</v>
      </c>
      <c r="T6143" s="39" t="s">
        <v>15050</v>
      </c>
      <c r="U6143" s="39" t="s">
        <v>15051</v>
      </c>
      <c r="V6143" s="39" t="s">
        <v>12024</v>
      </c>
      <c r="W6143" s="39" t="s">
        <v>12025</v>
      </c>
      <c r="X6143" s="39" t="s">
        <v>15191</v>
      </c>
      <c r="Y6143" s="39" t="s">
        <v>15049</v>
      </c>
      <c r="Z6143" s="39" t="s">
        <v>15054</v>
      </c>
      <c r="AA6143" s="39" t="s">
        <v>15055</v>
      </c>
    </row>
    <row r="6144" ht="15.75" hidden="1" customHeight="1">
      <c r="A6144" s="39" t="s">
        <v>15228</v>
      </c>
      <c r="B6144" s="39" t="s">
        <v>15229</v>
      </c>
      <c r="C6144" s="8">
        <v>934.0</v>
      </c>
      <c r="D6144" s="8">
        <v>3.0</v>
      </c>
      <c r="E6144" s="8">
        <v>2.0</v>
      </c>
      <c r="F6144" s="8">
        <v>1.0</v>
      </c>
      <c r="G6144" s="8">
        <v>937.0</v>
      </c>
      <c r="H6144" s="8">
        <v>1177.0</v>
      </c>
      <c r="I6144" s="8">
        <v>632.0</v>
      </c>
      <c r="J6144" s="8">
        <v>783.0</v>
      </c>
      <c r="K6144" s="8">
        <v>3648.0</v>
      </c>
      <c r="L6144" s="8">
        <v>2551.0</v>
      </c>
      <c r="M6144" s="8">
        <v>1439.0</v>
      </c>
      <c r="N6144" s="8">
        <v>529.0</v>
      </c>
      <c r="O6144" s="8">
        <v>322.0</v>
      </c>
      <c r="P6144" s="8">
        <v>3.0</v>
      </c>
      <c r="Q6144" s="39" t="s">
        <v>91</v>
      </c>
      <c r="R6144" s="39" t="s">
        <v>15226</v>
      </c>
      <c r="S6144" s="39" t="s">
        <v>15227</v>
      </c>
      <c r="T6144" s="39" t="s">
        <v>15050</v>
      </c>
      <c r="U6144" s="39" t="s">
        <v>15051</v>
      </c>
      <c r="V6144" s="39" t="s">
        <v>12024</v>
      </c>
      <c r="W6144" s="39" t="s">
        <v>12025</v>
      </c>
      <c r="X6144" s="39" t="s">
        <v>15191</v>
      </c>
      <c r="Y6144" s="39" t="s">
        <v>15049</v>
      </c>
      <c r="Z6144" s="39" t="s">
        <v>15054</v>
      </c>
      <c r="AA6144" s="39" t="s">
        <v>15055</v>
      </c>
    </row>
    <row r="6145" ht="15.75" hidden="1" customHeight="1">
      <c r="A6145" s="39" t="s">
        <v>15230</v>
      </c>
      <c r="B6145" s="39" t="s">
        <v>15231</v>
      </c>
      <c r="C6145" s="8">
        <v>2593.0</v>
      </c>
      <c r="D6145" s="8">
        <v>8.0</v>
      </c>
      <c r="E6145" s="8">
        <v>4.0</v>
      </c>
      <c r="F6145" s="8">
        <v>2.0</v>
      </c>
      <c r="G6145" s="8">
        <v>2538.0</v>
      </c>
      <c r="H6145" s="8">
        <v>2406.0</v>
      </c>
      <c r="I6145" s="8">
        <v>1763.0</v>
      </c>
      <c r="J6145" s="8">
        <v>2600.0</v>
      </c>
      <c r="K6145" s="8">
        <v>6113.0</v>
      </c>
      <c r="L6145" s="8">
        <v>3080.0</v>
      </c>
      <c r="M6145" s="8">
        <v>3247.0</v>
      </c>
      <c r="N6145" s="8">
        <v>588.0</v>
      </c>
      <c r="O6145" s="8">
        <v>376.0</v>
      </c>
      <c r="P6145" s="8">
        <v>3.0</v>
      </c>
      <c r="Q6145" s="39" t="s">
        <v>91</v>
      </c>
      <c r="R6145" s="39" t="s">
        <v>15226</v>
      </c>
      <c r="S6145" s="39" t="s">
        <v>15227</v>
      </c>
      <c r="T6145" s="39" t="s">
        <v>15050</v>
      </c>
      <c r="U6145" s="39" t="s">
        <v>15051</v>
      </c>
      <c r="V6145" s="39" t="s">
        <v>12024</v>
      </c>
      <c r="W6145" s="39" t="s">
        <v>12025</v>
      </c>
      <c r="X6145" s="39" t="s">
        <v>15191</v>
      </c>
      <c r="Y6145" s="39" t="s">
        <v>15049</v>
      </c>
      <c r="Z6145" s="39" t="s">
        <v>15054</v>
      </c>
      <c r="AA6145" s="39" t="s">
        <v>15055</v>
      </c>
    </row>
    <row r="6146" ht="15.75" hidden="1" customHeight="1">
      <c r="A6146" s="39" t="s">
        <v>15232</v>
      </c>
      <c r="B6146" s="39" t="s">
        <v>15233</v>
      </c>
      <c r="C6146" s="8">
        <v>4268.0</v>
      </c>
      <c r="D6146" s="8">
        <v>13.0</v>
      </c>
      <c r="E6146" s="8">
        <v>7.0</v>
      </c>
      <c r="F6146" s="8">
        <v>4.0</v>
      </c>
      <c r="G6146" s="8">
        <v>4119.5</v>
      </c>
      <c r="H6146" s="8">
        <v>4157.0</v>
      </c>
      <c r="I6146" s="8">
        <v>3223.0</v>
      </c>
      <c r="J6146" s="8">
        <v>3237.0</v>
      </c>
      <c r="K6146" s="8">
        <v>4623.0</v>
      </c>
      <c r="L6146" s="8">
        <v>3686.0</v>
      </c>
      <c r="M6146" s="8">
        <v>4159.0</v>
      </c>
      <c r="N6146" s="8">
        <v>663.0</v>
      </c>
      <c r="O6146" s="8">
        <v>407.0</v>
      </c>
      <c r="P6146" s="8">
        <v>3.0</v>
      </c>
      <c r="Q6146" s="39" t="s">
        <v>91</v>
      </c>
      <c r="R6146" s="39" t="s">
        <v>15226</v>
      </c>
      <c r="S6146" s="39" t="s">
        <v>15227</v>
      </c>
      <c r="T6146" s="39" t="s">
        <v>15050</v>
      </c>
      <c r="U6146" s="39" t="s">
        <v>15051</v>
      </c>
      <c r="V6146" s="39" t="s">
        <v>12024</v>
      </c>
      <c r="W6146" s="39" t="s">
        <v>12025</v>
      </c>
      <c r="X6146" s="39" t="s">
        <v>15191</v>
      </c>
      <c r="Y6146" s="39" t="s">
        <v>15049</v>
      </c>
      <c r="Z6146" s="39" t="s">
        <v>15054</v>
      </c>
      <c r="AA6146" s="39" t="s">
        <v>15055</v>
      </c>
    </row>
    <row r="6147" ht="15.75" hidden="1" customHeight="1">
      <c r="A6147" s="39" t="s">
        <v>15234</v>
      </c>
      <c r="B6147" s="39" t="s">
        <v>15235</v>
      </c>
      <c r="C6147" s="8">
        <v>641.0</v>
      </c>
      <c r="D6147" s="8">
        <v>2.0</v>
      </c>
      <c r="E6147" s="8">
        <v>1.0</v>
      </c>
      <c r="F6147" s="8">
        <v>1.0</v>
      </c>
      <c r="G6147" s="8">
        <v>360.0</v>
      </c>
      <c r="H6147" s="8">
        <v>945.0</v>
      </c>
      <c r="I6147" s="8">
        <v>363.0</v>
      </c>
      <c r="J6147" s="8">
        <v>1311.0</v>
      </c>
      <c r="K6147" s="8">
        <v>6349.0</v>
      </c>
      <c r="L6147" s="8">
        <v>790.0</v>
      </c>
      <c r="M6147" s="8">
        <v>2340.0</v>
      </c>
      <c r="N6147" s="8">
        <v>608.0</v>
      </c>
      <c r="O6147" s="8">
        <v>361.0</v>
      </c>
      <c r="P6147" s="8">
        <v>3.0</v>
      </c>
      <c r="Q6147" s="39" t="s">
        <v>91</v>
      </c>
      <c r="R6147" s="39" t="s">
        <v>15226</v>
      </c>
      <c r="S6147" s="39" t="s">
        <v>15227</v>
      </c>
      <c r="T6147" s="39" t="s">
        <v>15050</v>
      </c>
      <c r="U6147" s="39" t="s">
        <v>15051</v>
      </c>
      <c r="V6147" s="39" t="s">
        <v>12024</v>
      </c>
      <c r="W6147" s="39" t="s">
        <v>12025</v>
      </c>
      <c r="X6147" s="39" t="s">
        <v>15191</v>
      </c>
      <c r="Y6147" s="39" t="s">
        <v>15049</v>
      </c>
      <c r="Z6147" s="39" t="s">
        <v>15054</v>
      </c>
      <c r="AA6147" s="39" t="s">
        <v>15055</v>
      </c>
    </row>
    <row r="6148" ht="15.75" hidden="1" customHeight="1">
      <c r="A6148" s="39" t="s">
        <v>15236</v>
      </c>
      <c r="B6148" s="39" t="s">
        <v>15237</v>
      </c>
      <c r="C6148" s="8">
        <v>5633.0</v>
      </c>
      <c r="D6148" s="8">
        <v>17.0</v>
      </c>
      <c r="E6148" s="8">
        <v>9.0</v>
      </c>
      <c r="F6148" s="8">
        <v>5.0</v>
      </c>
      <c r="G6148" s="8">
        <v>5380.0</v>
      </c>
      <c r="H6148" s="8">
        <v>5624.0</v>
      </c>
      <c r="I6148" s="8">
        <v>4598.0</v>
      </c>
      <c r="J6148" s="8">
        <v>4738.0</v>
      </c>
      <c r="K6148" s="8">
        <v>3141.0</v>
      </c>
      <c r="L6148" s="8">
        <v>4652.0</v>
      </c>
      <c r="M6148" s="8">
        <v>6573.0</v>
      </c>
      <c r="N6148" s="8">
        <v>963.0</v>
      </c>
      <c r="O6148" s="8">
        <v>607.0</v>
      </c>
      <c r="P6148" s="8">
        <v>3.0</v>
      </c>
      <c r="Q6148" s="39" t="s">
        <v>91</v>
      </c>
      <c r="R6148" s="39" t="s">
        <v>15226</v>
      </c>
      <c r="S6148" s="39" t="s">
        <v>15227</v>
      </c>
      <c r="T6148" s="39" t="s">
        <v>15050</v>
      </c>
      <c r="U6148" s="39" t="s">
        <v>15051</v>
      </c>
      <c r="V6148" s="39" t="s">
        <v>12024</v>
      </c>
      <c r="W6148" s="39" t="s">
        <v>12025</v>
      </c>
      <c r="X6148" s="39" t="s">
        <v>15191</v>
      </c>
      <c r="Y6148" s="39" t="s">
        <v>15049</v>
      </c>
      <c r="Z6148" s="39" t="s">
        <v>15054</v>
      </c>
      <c r="AA6148" s="39" t="s">
        <v>15055</v>
      </c>
    </row>
    <row r="6149" ht="15.75" hidden="1" customHeight="1">
      <c r="A6149" s="39" t="s">
        <v>15238</v>
      </c>
      <c r="B6149" s="39" t="s">
        <v>15239</v>
      </c>
      <c r="C6149" s="8">
        <v>1348.0</v>
      </c>
      <c r="D6149" s="8">
        <v>4.0</v>
      </c>
      <c r="E6149" s="8">
        <v>2.0</v>
      </c>
      <c r="F6149" s="8">
        <v>1.0</v>
      </c>
      <c r="G6149" s="8">
        <v>1461.0</v>
      </c>
      <c r="H6149" s="8">
        <v>1803.0</v>
      </c>
      <c r="I6149" s="8">
        <v>793.0</v>
      </c>
      <c r="J6149" s="8">
        <v>2435.0</v>
      </c>
      <c r="K6149" s="8">
        <v>735.0</v>
      </c>
      <c r="L6149" s="8">
        <v>2319.0</v>
      </c>
      <c r="M6149" s="8">
        <v>2375.0</v>
      </c>
      <c r="N6149" s="8">
        <v>962.0</v>
      </c>
      <c r="O6149" s="8">
        <v>614.0</v>
      </c>
      <c r="P6149" s="8">
        <v>5.0</v>
      </c>
      <c r="Q6149" s="39" t="s">
        <v>114</v>
      </c>
      <c r="R6149" s="39" t="s">
        <v>15240</v>
      </c>
      <c r="S6149" s="39" t="s">
        <v>15241</v>
      </c>
      <c r="T6149" s="39" t="s">
        <v>15050</v>
      </c>
      <c r="U6149" s="39" t="s">
        <v>15051</v>
      </c>
      <c r="V6149" s="39" t="s">
        <v>12024</v>
      </c>
      <c r="W6149" s="39" t="s">
        <v>12025</v>
      </c>
      <c r="X6149" s="39" t="s">
        <v>15242</v>
      </c>
      <c r="Y6149" s="39" t="s">
        <v>15243</v>
      </c>
      <c r="Z6149" s="39" t="s">
        <v>15244</v>
      </c>
      <c r="AA6149" s="39" t="s">
        <v>15245</v>
      </c>
    </row>
    <row r="6150" ht="15.75" hidden="1" customHeight="1">
      <c r="A6150" s="39" t="s">
        <v>15246</v>
      </c>
      <c r="B6150" s="39" t="s">
        <v>15247</v>
      </c>
      <c r="C6150" s="8">
        <v>3403.0</v>
      </c>
      <c r="D6150" s="8">
        <v>10.0</v>
      </c>
      <c r="E6150" s="8">
        <v>5.0</v>
      </c>
      <c r="F6150" s="8">
        <v>3.0</v>
      </c>
      <c r="G6150" s="8">
        <v>3938.0</v>
      </c>
      <c r="H6150" s="8">
        <v>3884.0</v>
      </c>
      <c r="I6150" s="8">
        <v>3924.0</v>
      </c>
      <c r="J6150" s="8">
        <v>3882.0</v>
      </c>
      <c r="K6150" s="8">
        <v>560.0</v>
      </c>
      <c r="L6150" s="8">
        <v>2429.0</v>
      </c>
      <c r="M6150" s="8">
        <v>5079.0</v>
      </c>
      <c r="N6150" s="8">
        <v>719.0</v>
      </c>
      <c r="O6150" s="8">
        <v>474.0</v>
      </c>
      <c r="P6150" s="8">
        <v>2.0</v>
      </c>
      <c r="Q6150" s="39" t="s">
        <v>877</v>
      </c>
      <c r="R6150" s="39" t="s">
        <v>15240</v>
      </c>
      <c r="S6150" s="39" t="s">
        <v>15241</v>
      </c>
      <c r="T6150" s="39" t="s">
        <v>15050</v>
      </c>
      <c r="U6150" s="39" t="s">
        <v>15051</v>
      </c>
      <c r="V6150" s="39" t="s">
        <v>12024</v>
      </c>
      <c r="W6150" s="39" t="s">
        <v>12025</v>
      </c>
      <c r="X6150" s="39" t="s">
        <v>15242</v>
      </c>
      <c r="Y6150" s="39" t="s">
        <v>15243</v>
      </c>
      <c r="Z6150" s="39" t="s">
        <v>15244</v>
      </c>
      <c r="AA6150" s="39" t="s">
        <v>15245</v>
      </c>
    </row>
    <row r="6151" ht="15.75" hidden="1" customHeight="1">
      <c r="A6151" s="39" t="s">
        <v>15248</v>
      </c>
      <c r="B6151" s="39" t="s">
        <v>15249</v>
      </c>
      <c r="C6151" s="8">
        <v>1616.0</v>
      </c>
      <c r="D6151" s="8">
        <v>5.0</v>
      </c>
      <c r="E6151" s="8">
        <v>3.0</v>
      </c>
      <c r="F6151" s="8">
        <v>2.0</v>
      </c>
      <c r="G6151" s="8">
        <v>1529.0</v>
      </c>
      <c r="H6151" s="8">
        <v>2286.0</v>
      </c>
      <c r="I6151" s="8">
        <v>1933.0</v>
      </c>
      <c r="J6151" s="8">
        <v>1247.0</v>
      </c>
      <c r="K6151" s="8">
        <v>1083.0</v>
      </c>
      <c r="L6151" s="8">
        <v>2993.0</v>
      </c>
      <c r="M6151" s="8">
        <v>2617.0</v>
      </c>
      <c r="N6151" s="8">
        <v>1144.0</v>
      </c>
      <c r="O6151" s="8">
        <v>651.0</v>
      </c>
      <c r="P6151" s="8">
        <v>2.0</v>
      </c>
      <c r="Q6151" s="39" t="s">
        <v>877</v>
      </c>
      <c r="R6151" s="39" t="s">
        <v>15240</v>
      </c>
      <c r="S6151" s="39" t="s">
        <v>15241</v>
      </c>
      <c r="T6151" s="39" t="s">
        <v>15050</v>
      </c>
      <c r="U6151" s="39" t="s">
        <v>15051</v>
      </c>
      <c r="V6151" s="39" t="s">
        <v>12024</v>
      </c>
      <c r="W6151" s="39" t="s">
        <v>12025</v>
      </c>
      <c r="X6151" s="39" t="s">
        <v>15242</v>
      </c>
      <c r="Y6151" s="39" t="s">
        <v>15243</v>
      </c>
      <c r="Z6151" s="39" t="s">
        <v>15244</v>
      </c>
      <c r="AA6151" s="39" t="s">
        <v>15245</v>
      </c>
    </row>
    <row r="6152" ht="15.75" hidden="1" customHeight="1">
      <c r="A6152" s="39" t="s">
        <v>15250</v>
      </c>
      <c r="B6152" s="39" t="s">
        <v>15251</v>
      </c>
      <c r="C6152" s="8">
        <v>1618.0</v>
      </c>
      <c r="D6152" s="8">
        <v>5.0</v>
      </c>
      <c r="E6152" s="8">
        <v>3.0</v>
      </c>
      <c r="F6152" s="8">
        <v>2.0</v>
      </c>
      <c r="G6152" s="8">
        <v>1416.0</v>
      </c>
      <c r="H6152" s="8">
        <v>1571.0</v>
      </c>
      <c r="I6152" s="8">
        <v>1695.0</v>
      </c>
      <c r="J6152" s="8">
        <v>1225.0</v>
      </c>
      <c r="K6152" s="8">
        <v>5682.0</v>
      </c>
      <c r="L6152" s="8">
        <v>3189.0</v>
      </c>
      <c r="M6152" s="8">
        <v>1961.0</v>
      </c>
      <c r="N6152" s="8">
        <v>796.0</v>
      </c>
      <c r="O6152" s="8">
        <v>491.0</v>
      </c>
      <c r="P6152" s="8">
        <v>2.0</v>
      </c>
      <c r="Q6152" s="39" t="s">
        <v>877</v>
      </c>
      <c r="R6152" s="39" t="s">
        <v>15252</v>
      </c>
      <c r="S6152" s="39" t="s">
        <v>15253</v>
      </c>
      <c r="T6152" s="39" t="s">
        <v>15050</v>
      </c>
      <c r="U6152" s="39" t="s">
        <v>15051</v>
      </c>
      <c r="V6152" s="39" t="s">
        <v>12024</v>
      </c>
      <c r="W6152" s="39" t="s">
        <v>12025</v>
      </c>
      <c r="X6152" s="39" t="s">
        <v>15242</v>
      </c>
      <c r="Y6152" s="39" t="s">
        <v>15243</v>
      </c>
      <c r="Z6152" s="39" t="s">
        <v>15244</v>
      </c>
      <c r="AA6152" s="39" t="s">
        <v>15245</v>
      </c>
    </row>
    <row r="6153" ht="15.75" hidden="1" customHeight="1">
      <c r="A6153" s="39" t="s">
        <v>15254</v>
      </c>
      <c r="B6153" s="39" t="s">
        <v>15255</v>
      </c>
      <c r="C6153" s="8">
        <v>1849.0</v>
      </c>
      <c r="D6153" s="8">
        <v>6.0</v>
      </c>
      <c r="E6153" s="8">
        <v>3.0</v>
      </c>
      <c r="F6153" s="8">
        <v>2.0</v>
      </c>
      <c r="G6153" s="8">
        <v>1350.0</v>
      </c>
      <c r="H6153" s="8">
        <v>1909.0</v>
      </c>
      <c r="I6153" s="8">
        <v>1950.0</v>
      </c>
      <c r="J6153" s="8">
        <v>1802.0</v>
      </c>
      <c r="K6153" s="8">
        <v>3169.0</v>
      </c>
      <c r="L6153" s="8">
        <v>4899.0</v>
      </c>
      <c r="M6153" s="8">
        <v>4382.0</v>
      </c>
      <c r="N6153" s="8">
        <v>537.0</v>
      </c>
      <c r="O6153" s="8">
        <v>336.0</v>
      </c>
      <c r="P6153" s="8">
        <v>2.0</v>
      </c>
      <c r="Q6153" s="39" t="s">
        <v>877</v>
      </c>
      <c r="R6153" s="39" t="s">
        <v>15252</v>
      </c>
      <c r="S6153" s="39" t="s">
        <v>15253</v>
      </c>
      <c r="T6153" s="39" t="s">
        <v>15050</v>
      </c>
      <c r="U6153" s="39" t="s">
        <v>15051</v>
      </c>
      <c r="V6153" s="39" t="s">
        <v>12024</v>
      </c>
      <c r="W6153" s="39" t="s">
        <v>12025</v>
      </c>
      <c r="X6153" s="39" t="s">
        <v>15242</v>
      </c>
      <c r="Y6153" s="39" t="s">
        <v>15243</v>
      </c>
      <c r="Z6153" s="39" t="s">
        <v>15244</v>
      </c>
      <c r="AA6153" s="39" t="s">
        <v>15245</v>
      </c>
    </row>
    <row r="6154" ht="15.75" hidden="1" customHeight="1">
      <c r="A6154" s="39" t="s">
        <v>15256</v>
      </c>
      <c r="B6154" s="39" t="s">
        <v>15257</v>
      </c>
      <c r="C6154" s="8">
        <v>5100.0</v>
      </c>
      <c r="D6154" s="8">
        <v>15.0</v>
      </c>
      <c r="E6154" s="8">
        <v>8.0</v>
      </c>
      <c r="F6154" s="8">
        <v>4.0</v>
      </c>
      <c r="G6154" s="8">
        <v>4866.5</v>
      </c>
      <c r="H6154" s="8">
        <v>4362.0</v>
      </c>
      <c r="I6154" s="8">
        <v>4318.0</v>
      </c>
      <c r="J6154" s="8">
        <v>3827.0</v>
      </c>
      <c r="K6154" s="8">
        <v>4500.0</v>
      </c>
      <c r="L6154" s="8">
        <v>6492.0</v>
      </c>
      <c r="M6154" s="8">
        <v>5005.0</v>
      </c>
      <c r="N6154" s="8">
        <v>897.0</v>
      </c>
      <c r="O6154" s="8">
        <v>533.0</v>
      </c>
      <c r="P6154" s="8">
        <v>2.0</v>
      </c>
      <c r="Q6154" s="39" t="s">
        <v>877</v>
      </c>
      <c r="R6154" s="39" t="s">
        <v>15252</v>
      </c>
      <c r="S6154" s="39" t="s">
        <v>15253</v>
      </c>
      <c r="T6154" s="39" t="s">
        <v>15050</v>
      </c>
      <c r="U6154" s="39" t="s">
        <v>15051</v>
      </c>
      <c r="V6154" s="39" t="s">
        <v>12024</v>
      </c>
      <c r="W6154" s="39" t="s">
        <v>12025</v>
      </c>
      <c r="X6154" s="39" t="s">
        <v>15242</v>
      </c>
      <c r="Y6154" s="39" t="s">
        <v>15243</v>
      </c>
      <c r="Z6154" s="39" t="s">
        <v>15244</v>
      </c>
      <c r="AA6154" s="39" t="s">
        <v>15245</v>
      </c>
    </row>
    <row r="6155" ht="15.75" hidden="1" customHeight="1">
      <c r="A6155" s="39" t="s">
        <v>15258</v>
      </c>
      <c r="B6155" s="39" t="s">
        <v>15259</v>
      </c>
      <c r="C6155" s="8">
        <v>6475.0</v>
      </c>
      <c r="D6155" s="8">
        <v>19.0</v>
      </c>
      <c r="E6155" s="8">
        <v>10.0</v>
      </c>
      <c r="F6155" s="8">
        <v>5.0</v>
      </c>
      <c r="G6155" s="8">
        <v>6052.0</v>
      </c>
      <c r="H6155" s="8">
        <v>6373.0</v>
      </c>
      <c r="I6155" s="8">
        <v>5978.0</v>
      </c>
      <c r="J6155" s="8">
        <v>6117.0</v>
      </c>
      <c r="K6155" s="8">
        <v>2526.0</v>
      </c>
      <c r="L6155" s="8">
        <v>6417.0</v>
      </c>
      <c r="M6155" s="8">
        <v>6011.0</v>
      </c>
      <c r="N6155" s="8">
        <v>1067.0</v>
      </c>
      <c r="O6155" s="8">
        <v>735.0</v>
      </c>
      <c r="P6155" s="8">
        <v>2.0</v>
      </c>
      <c r="Q6155" s="39" t="s">
        <v>877</v>
      </c>
      <c r="R6155" s="39" t="s">
        <v>15252</v>
      </c>
      <c r="S6155" s="39" t="s">
        <v>15253</v>
      </c>
      <c r="T6155" s="39" t="s">
        <v>15050</v>
      </c>
      <c r="U6155" s="39" t="s">
        <v>15051</v>
      </c>
      <c r="V6155" s="39" t="s">
        <v>12024</v>
      </c>
      <c r="W6155" s="39" t="s">
        <v>12025</v>
      </c>
      <c r="X6155" s="39" t="s">
        <v>15242</v>
      </c>
      <c r="Y6155" s="39" t="s">
        <v>15243</v>
      </c>
      <c r="Z6155" s="39" t="s">
        <v>15244</v>
      </c>
      <c r="AA6155" s="39" t="s">
        <v>15245</v>
      </c>
    </row>
    <row r="6156" ht="15.75" hidden="1" customHeight="1">
      <c r="A6156" s="39" t="s">
        <v>15260</v>
      </c>
      <c r="B6156" s="39" t="s">
        <v>15261</v>
      </c>
      <c r="C6156" s="8">
        <v>2114.0</v>
      </c>
      <c r="D6156" s="8">
        <v>7.0</v>
      </c>
      <c r="E6156" s="8">
        <v>4.0</v>
      </c>
      <c r="F6156" s="8">
        <v>2.0</v>
      </c>
      <c r="G6156" s="8">
        <v>1720.0</v>
      </c>
      <c r="H6156" s="8">
        <v>2962.0</v>
      </c>
      <c r="I6156" s="8">
        <v>1444.0</v>
      </c>
      <c r="J6156" s="8">
        <v>1577.0</v>
      </c>
      <c r="K6156" s="8">
        <v>5504.0</v>
      </c>
      <c r="L6156" s="8">
        <v>1829.0</v>
      </c>
      <c r="M6156" s="8">
        <v>2793.0</v>
      </c>
      <c r="N6156" s="8">
        <v>720.0</v>
      </c>
      <c r="O6156" s="8">
        <v>453.0</v>
      </c>
      <c r="P6156" s="8">
        <v>2.0</v>
      </c>
      <c r="Q6156" s="39" t="s">
        <v>877</v>
      </c>
      <c r="R6156" s="39" t="s">
        <v>15262</v>
      </c>
      <c r="S6156" s="39" t="s">
        <v>15263</v>
      </c>
      <c r="T6156" s="39" t="s">
        <v>15050</v>
      </c>
      <c r="U6156" s="39" t="s">
        <v>15051</v>
      </c>
      <c r="V6156" s="39" t="s">
        <v>12024</v>
      </c>
      <c r="W6156" s="39" t="s">
        <v>12025</v>
      </c>
      <c r="X6156" s="39" t="s">
        <v>15242</v>
      </c>
      <c r="Y6156" s="39" t="s">
        <v>15243</v>
      </c>
      <c r="Z6156" s="39" t="s">
        <v>15244</v>
      </c>
      <c r="AA6156" s="39" t="s">
        <v>15245</v>
      </c>
    </row>
    <row r="6157" ht="15.75" hidden="1" customHeight="1">
      <c r="A6157" s="39" t="s">
        <v>15264</v>
      </c>
      <c r="B6157" s="39" t="s">
        <v>15261</v>
      </c>
      <c r="C6157" s="8">
        <v>4226.0</v>
      </c>
      <c r="D6157" s="8">
        <v>13.0</v>
      </c>
      <c r="E6157" s="8">
        <v>7.0</v>
      </c>
      <c r="F6157" s="8">
        <v>4.0</v>
      </c>
      <c r="G6157" s="8">
        <v>4321.0</v>
      </c>
      <c r="H6157" s="8">
        <v>4541.0</v>
      </c>
      <c r="I6157" s="8">
        <v>3540.0</v>
      </c>
      <c r="J6157" s="8">
        <v>3932.0</v>
      </c>
      <c r="K6157" s="8">
        <v>3298.0</v>
      </c>
      <c r="L6157" s="8">
        <v>1188.0</v>
      </c>
      <c r="M6157" s="8">
        <v>4252.0</v>
      </c>
      <c r="N6157" s="8">
        <v>744.0</v>
      </c>
      <c r="O6157" s="8">
        <v>506.0</v>
      </c>
      <c r="P6157" s="8">
        <v>2.0</v>
      </c>
      <c r="Q6157" s="39" t="s">
        <v>877</v>
      </c>
      <c r="R6157" s="39" t="s">
        <v>15262</v>
      </c>
      <c r="S6157" s="39" t="s">
        <v>15263</v>
      </c>
      <c r="T6157" s="39" t="s">
        <v>15050</v>
      </c>
      <c r="U6157" s="39" t="s">
        <v>15051</v>
      </c>
      <c r="V6157" s="39" t="s">
        <v>12024</v>
      </c>
      <c r="W6157" s="39" t="s">
        <v>12025</v>
      </c>
      <c r="X6157" s="39" t="s">
        <v>15242</v>
      </c>
      <c r="Y6157" s="39" t="s">
        <v>15243</v>
      </c>
      <c r="Z6157" s="39" t="s">
        <v>15244</v>
      </c>
      <c r="AA6157" s="39" t="s">
        <v>15245</v>
      </c>
    </row>
    <row r="6158" ht="15.75" hidden="1" customHeight="1">
      <c r="A6158" s="39" t="s">
        <v>15265</v>
      </c>
      <c r="B6158" s="39" t="s">
        <v>15261</v>
      </c>
      <c r="C6158" s="8">
        <v>1523.0</v>
      </c>
      <c r="D6158" s="8">
        <v>5.0</v>
      </c>
      <c r="E6158" s="8">
        <v>3.0</v>
      </c>
      <c r="F6158" s="8">
        <v>2.0</v>
      </c>
      <c r="G6158" s="8">
        <v>1511.0</v>
      </c>
      <c r="H6158" s="8">
        <v>1904.0</v>
      </c>
      <c r="I6158" s="8">
        <v>697.0</v>
      </c>
      <c r="J6158" s="8">
        <v>1146.0</v>
      </c>
      <c r="K6158" s="8">
        <v>5140.0</v>
      </c>
      <c r="L6158" s="8">
        <v>3724.0</v>
      </c>
      <c r="M6158" s="8">
        <v>4104.0</v>
      </c>
      <c r="N6158" s="8">
        <v>729.0</v>
      </c>
      <c r="O6158" s="8">
        <v>428.0</v>
      </c>
      <c r="P6158" s="8">
        <v>2.0</v>
      </c>
      <c r="Q6158" s="39" t="s">
        <v>877</v>
      </c>
      <c r="R6158" s="39" t="s">
        <v>15262</v>
      </c>
      <c r="S6158" s="39" t="s">
        <v>15263</v>
      </c>
      <c r="T6158" s="39" t="s">
        <v>15050</v>
      </c>
      <c r="U6158" s="39" t="s">
        <v>15051</v>
      </c>
      <c r="V6158" s="39" t="s">
        <v>12024</v>
      </c>
      <c r="W6158" s="39" t="s">
        <v>12025</v>
      </c>
      <c r="X6158" s="39" t="s">
        <v>15242</v>
      </c>
      <c r="Y6158" s="39" t="s">
        <v>15243</v>
      </c>
      <c r="Z6158" s="39" t="s">
        <v>15244</v>
      </c>
      <c r="AA6158" s="39" t="s">
        <v>15245</v>
      </c>
    </row>
    <row r="6159" ht="15.75" hidden="1" customHeight="1">
      <c r="A6159" s="39" t="s">
        <v>15266</v>
      </c>
      <c r="B6159" s="39" t="s">
        <v>15261</v>
      </c>
      <c r="C6159" s="8">
        <v>4416.0</v>
      </c>
      <c r="D6159" s="8">
        <v>13.0</v>
      </c>
      <c r="E6159" s="8">
        <v>7.0</v>
      </c>
      <c r="F6159" s="8">
        <v>4.0</v>
      </c>
      <c r="G6159" s="8">
        <v>3797.0</v>
      </c>
      <c r="H6159" s="8">
        <v>4191.0</v>
      </c>
      <c r="I6159" s="8">
        <v>3111.0</v>
      </c>
      <c r="J6159" s="8">
        <v>3354.0</v>
      </c>
      <c r="K6159" s="8">
        <v>6747.0</v>
      </c>
      <c r="L6159" s="8">
        <v>4376.0</v>
      </c>
      <c r="M6159" s="8">
        <v>5156.0</v>
      </c>
      <c r="N6159" s="8">
        <v>650.0</v>
      </c>
      <c r="O6159" s="8">
        <v>384.0</v>
      </c>
      <c r="P6159" s="8">
        <v>2.0</v>
      </c>
      <c r="Q6159" s="39" t="s">
        <v>877</v>
      </c>
      <c r="R6159" s="39" t="s">
        <v>15262</v>
      </c>
      <c r="S6159" s="39" t="s">
        <v>15263</v>
      </c>
      <c r="T6159" s="39" t="s">
        <v>15050</v>
      </c>
      <c r="U6159" s="39" t="s">
        <v>15051</v>
      </c>
      <c r="V6159" s="39" t="s">
        <v>12024</v>
      </c>
      <c r="W6159" s="39" t="s">
        <v>12025</v>
      </c>
      <c r="X6159" s="39" t="s">
        <v>15242</v>
      </c>
      <c r="Y6159" s="39" t="s">
        <v>15243</v>
      </c>
      <c r="Z6159" s="39" t="s">
        <v>15244</v>
      </c>
      <c r="AA6159" s="39" t="s">
        <v>15245</v>
      </c>
    </row>
    <row r="6160" ht="15.75" hidden="1" customHeight="1">
      <c r="A6160" s="39" t="s">
        <v>15267</v>
      </c>
      <c r="B6160" s="39" t="s">
        <v>15261</v>
      </c>
      <c r="C6160" s="8">
        <v>2961.0</v>
      </c>
      <c r="D6160" s="8">
        <v>9.0</v>
      </c>
      <c r="E6160" s="8">
        <v>5.0</v>
      </c>
      <c r="F6160" s="8">
        <v>3.0</v>
      </c>
      <c r="G6160" s="8">
        <v>2941.0</v>
      </c>
      <c r="H6160" s="8">
        <v>2714.0</v>
      </c>
      <c r="I6160" s="8">
        <v>3350.0</v>
      </c>
      <c r="J6160" s="8">
        <v>2173.0</v>
      </c>
      <c r="K6160" s="8">
        <v>5970.0</v>
      </c>
      <c r="L6160" s="8">
        <v>1482.0</v>
      </c>
      <c r="M6160" s="8">
        <v>3557.0</v>
      </c>
      <c r="N6160" s="8">
        <v>971.0</v>
      </c>
      <c r="O6160" s="8">
        <v>602.0</v>
      </c>
      <c r="P6160" s="8">
        <v>2.0</v>
      </c>
      <c r="Q6160" s="39" t="s">
        <v>877</v>
      </c>
      <c r="R6160" s="39" t="s">
        <v>15262</v>
      </c>
      <c r="S6160" s="39" t="s">
        <v>15263</v>
      </c>
      <c r="T6160" s="39" t="s">
        <v>15050</v>
      </c>
      <c r="U6160" s="39" t="s">
        <v>15051</v>
      </c>
      <c r="V6160" s="39" t="s">
        <v>12024</v>
      </c>
      <c r="W6160" s="39" t="s">
        <v>12025</v>
      </c>
      <c r="X6160" s="39" t="s">
        <v>15242</v>
      </c>
      <c r="Y6160" s="39" t="s">
        <v>15243</v>
      </c>
      <c r="Z6160" s="39" t="s">
        <v>15244</v>
      </c>
      <c r="AA6160" s="39" t="s">
        <v>15245</v>
      </c>
    </row>
    <row r="6161" ht="15.75" hidden="1" customHeight="1">
      <c r="A6161" s="39" t="s">
        <v>15268</v>
      </c>
      <c r="B6161" s="39" t="s">
        <v>15269</v>
      </c>
      <c r="C6161" s="8">
        <v>814.0</v>
      </c>
      <c r="D6161" s="8">
        <v>3.0</v>
      </c>
      <c r="E6161" s="8">
        <v>2.0</v>
      </c>
      <c r="F6161" s="8">
        <v>1.0</v>
      </c>
      <c r="G6161" s="8">
        <v>770.0</v>
      </c>
      <c r="H6161" s="8">
        <v>1316.5</v>
      </c>
      <c r="I6161" s="8">
        <v>368.0</v>
      </c>
      <c r="J6161" s="8">
        <v>918.0</v>
      </c>
      <c r="K6161" s="8">
        <v>4033.0</v>
      </c>
      <c r="L6161" s="8">
        <v>894.0</v>
      </c>
      <c r="M6161" s="8">
        <v>1272.0</v>
      </c>
      <c r="N6161" s="8">
        <v>778.0</v>
      </c>
      <c r="O6161" s="8">
        <v>468.0</v>
      </c>
      <c r="P6161" s="8">
        <v>2.0</v>
      </c>
      <c r="Q6161" s="39" t="s">
        <v>877</v>
      </c>
      <c r="R6161" s="39" t="s">
        <v>15270</v>
      </c>
      <c r="S6161" s="39" t="s">
        <v>15271</v>
      </c>
      <c r="T6161" s="39" t="s">
        <v>15050</v>
      </c>
      <c r="U6161" s="39" t="s">
        <v>15051</v>
      </c>
      <c r="V6161" s="39" t="s">
        <v>12024</v>
      </c>
      <c r="W6161" s="39" t="s">
        <v>12025</v>
      </c>
      <c r="X6161" s="39" t="s">
        <v>15242</v>
      </c>
      <c r="Y6161" s="39" t="s">
        <v>15243</v>
      </c>
      <c r="Z6161" s="39" t="s">
        <v>15244</v>
      </c>
      <c r="AA6161" s="39" t="s">
        <v>15245</v>
      </c>
    </row>
    <row r="6162" ht="15.75" hidden="1" customHeight="1">
      <c r="A6162" s="39" t="s">
        <v>15272</v>
      </c>
      <c r="B6162" s="39" t="s">
        <v>15273</v>
      </c>
      <c r="C6162" s="8">
        <v>396.0</v>
      </c>
      <c r="D6162" s="8">
        <v>2.0</v>
      </c>
      <c r="E6162" s="8">
        <v>1.0</v>
      </c>
      <c r="F6162" s="8">
        <v>1.0</v>
      </c>
      <c r="G6162" s="8">
        <v>500.0</v>
      </c>
      <c r="H6162" s="8">
        <v>456.0</v>
      </c>
      <c r="I6162" s="8">
        <v>531.0</v>
      </c>
      <c r="J6162" s="8">
        <v>221.0</v>
      </c>
      <c r="K6162" s="8">
        <v>3499.0</v>
      </c>
      <c r="L6162" s="8">
        <v>1715.0</v>
      </c>
      <c r="M6162" s="8">
        <v>525.0</v>
      </c>
      <c r="N6162" s="8">
        <v>632.0</v>
      </c>
      <c r="O6162" s="8">
        <v>389.0</v>
      </c>
      <c r="P6162" s="8">
        <v>2.0</v>
      </c>
      <c r="Q6162" s="39" t="s">
        <v>877</v>
      </c>
      <c r="R6162" s="39" t="s">
        <v>15270</v>
      </c>
      <c r="S6162" s="39" t="s">
        <v>15271</v>
      </c>
      <c r="T6162" s="39" t="s">
        <v>15050</v>
      </c>
      <c r="U6162" s="39" t="s">
        <v>15051</v>
      </c>
      <c r="V6162" s="39" t="s">
        <v>12024</v>
      </c>
      <c r="W6162" s="39" t="s">
        <v>12025</v>
      </c>
      <c r="X6162" s="39" t="s">
        <v>15242</v>
      </c>
      <c r="Y6162" s="39" t="s">
        <v>15243</v>
      </c>
      <c r="Z6162" s="39" t="s">
        <v>15244</v>
      </c>
      <c r="AA6162" s="39" t="s">
        <v>15245</v>
      </c>
    </row>
    <row r="6163" ht="15.75" hidden="1" customHeight="1">
      <c r="A6163" s="39" t="s">
        <v>15274</v>
      </c>
      <c r="B6163" s="39" t="s">
        <v>15275</v>
      </c>
      <c r="C6163" s="8">
        <v>341.0</v>
      </c>
      <c r="D6163" s="8">
        <v>1.0</v>
      </c>
      <c r="E6163" s="8">
        <v>1.0</v>
      </c>
      <c r="F6163" s="8">
        <v>1.0</v>
      </c>
      <c r="G6163" s="8">
        <v>226.0</v>
      </c>
      <c r="H6163" s="8">
        <v>324.0</v>
      </c>
      <c r="I6163" s="8">
        <v>1105.0</v>
      </c>
      <c r="J6163" s="8">
        <v>520.0</v>
      </c>
      <c r="K6163" s="8">
        <v>4324.0</v>
      </c>
      <c r="L6163" s="8">
        <v>293.0</v>
      </c>
      <c r="M6163" s="8">
        <v>2021.5</v>
      </c>
      <c r="N6163" s="8">
        <v>553.0</v>
      </c>
      <c r="O6163" s="8">
        <v>367.0</v>
      </c>
      <c r="P6163" s="8">
        <v>2.0</v>
      </c>
      <c r="Q6163" s="39" t="s">
        <v>877</v>
      </c>
      <c r="R6163" s="39" t="s">
        <v>15270</v>
      </c>
      <c r="S6163" s="39" t="s">
        <v>15271</v>
      </c>
      <c r="T6163" s="39" t="s">
        <v>15050</v>
      </c>
      <c r="U6163" s="39" t="s">
        <v>15051</v>
      </c>
      <c r="V6163" s="39" t="s">
        <v>12024</v>
      </c>
      <c r="W6163" s="39" t="s">
        <v>12025</v>
      </c>
      <c r="X6163" s="39" t="s">
        <v>15242</v>
      </c>
      <c r="Y6163" s="39" t="s">
        <v>15243</v>
      </c>
      <c r="Z6163" s="39" t="s">
        <v>15244</v>
      </c>
      <c r="AA6163" s="39" t="s">
        <v>15245</v>
      </c>
    </row>
    <row r="6164" ht="15.75" hidden="1" customHeight="1">
      <c r="A6164" s="39" t="s">
        <v>15276</v>
      </c>
      <c r="B6164" s="39" t="s">
        <v>15277</v>
      </c>
      <c r="C6164" s="8">
        <v>1041.0</v>
      </c>
      <c r="D6164" s="8">
        <v>3.0</v>
      </c>
      <c r="E6164" s="8">
        <v>2.0</v>
      </c>
      <c r="F6164" s="8">
        <v>1.0</v>
      </c>
      <c r="G6164" s="8">
        <v>689.0</v>
      </c>
      <c r="H6164" s="8">
        <v>1550.5</v>
      </c>
      <c r="I6164" s="8">
        <v>922.0</v>
      </c>
      <c r="J6164" s="8">
        <v>1274.0</v>
      </c>
      <c r="K6164" s="8">
        <v>5958.0</v>
      </c>
      <c r="L6164" s="8">
        <v>407.0</v>
      </c>
      <c r="M6164" s="8">
        <v>2277.0</v>
      </c>
      <c r="N6164" s="8">
        <v>740.0</v>
      </c>
      <c r="O6164" s="8">
        <v>466.0</v>
      </c>
      <c r="P6164" s="8">
        <v>2.0</v>
      </c>
      <c r="Q6164" s="39" t="s">
        <v>877</v>
      </c>
      <c r="R6164" s="39" t="s">
        <v>15270</v>
      </c>
      <c r="S6164" s="39" t="s">
        <v>15271</v>
      </c>
      <c r="T6164" s="39" t="s">
        <v>15050</v>
      </c>
      <c r="U6164" s="39" t="s">
        <v>15051</v>
      </c>
      <c r="V6164" s="39" t="s">
        <v>12024</v>
      </c>
      <c r="W6164" s="39" t="s">
        <v>12025</v>
      </c>
      <c r="X6164" s="39" t="s">
        <v>15242</v>
      </c>
      <c r="Y6164" s="39" t="s">
        <v>15243</v>
      </c>
      <c r="Z6164" s="39" t="s">
        <v>15244</v>
      </c>
      <c r="AA6164" s="39" t="s">
        <v>15245</v>
      </c>
    </row>
    <row r="6165" ht="15.75" hidden="1" customHeight="1">
      <c r="A6165" s="39" t="s">
        <v>15278</v>
      </c>
      <c r="B6165" s="39" t="s">
        <v>15279</v>
      </c>
      <c r="C6165" s="8">
        <v>6284.0</v>
      </c>
      <c r="D6165" s="8">
        <v>19.0</v>
      </c>
      <c r="E6165" s="8">
        <v>10.0</v>
      </c>
      <c r="F6165" s="8">
        <v>5.0</v>
      </c>
      <c r="G6165" s="8">
        <v>6199.0</v>
      </c>
      <c r="H6165" s="8">
        <v>5294.0</v>
      </c>
      <c r="I6165" s="8">
        <v>5382.0</v>
      </c>
      <c r="J6165" s="8">
        <v>4779.0</v>
      </c>
      <c r="K6165" s="8">
        <v>5131.0</v>
      </c>
      <c r="L6165" s="8">
        <v>6800.0</v>
      </c>
      <c r="M6165" s="8">
        <v>5393.0</v>
      </c>
      <c r="N6165" s="8">
        <v>671.0</v>
      </c>
      <c r="O6165" s="8">
        <v>380.0</v>
      </c>
      <c r="P6165" s="8">
        <v>2.0</v>
      </c>
      <c r="Q6165" s="39" t="s">
        <v>877</v>
      </c>
      <c r="R6165" s="39" t="s">
        <v>15270</v>
      </c>
      <c r="S6165" s="39" t="s">
        <v>15271</v>
      </c>
      <c r="T6165" s="39" t="s">
        <v>15050</v>
      </c>
      <c r="U6165" s="39" t="s">
        <v>15051</v>
      </c>
      <c r="V6165" s="39" t="s">
        <v>12024</v>
      </c>
      <c r="W6165" s="39" t="s">
        <v>12025</v>
      </c>
      <c r="X6165" s="39" t="s">
        <v>15242</v>
      </c>
      <c r="Y6165" s="39" t="s">
        <v>15243</v>
      </c>
      <c r="Z6165" s="39" t="s">
        <v>15244</v>
      </c>
      <c r="AA6165" s="39" t="s">
        <v>15245</v>
      </c>
    </row>
    <row r="6166" ht="15.75" hidden="1" customHeight="1">
      <c r="A6166" s="39" t="s">
        <v>15280</v>
      </c>
      <c r="B6166" s="39" t="s">
        <v>15281</v>
      </c>
      <c r="C6166" s="8">
        <v>5759.0</v>
      </c>
      <c r="D6166" s="8">
        <v>17.0</v>
      </c>
      <c r="E6166" s="8">
        <v>9.0</v>
      </c>
      <c r="F6166" s="8">
        <v>5.0</v>
      </c>
      <c r="G6166" s="8">
        <v>5840.5</v>
      </c>
      <c r="H6166" s="8">
        <v>4534.0</v>
      </c>
      <c r="I6166" s="8">
        <v>5048.0</v>
      </c>
      <c r="J6166" s="8">
        <v>4131.0</v>
      </c>
      <c r="K6166" s="8">
        <v>6647.0</v>
      </c>
      <c r="L6166" s="8">
        <v>4354.0</v>
      </c>
      <c r="M6166" s="8">
        <v>6348.0</v>
      </c>
      <c r="N6166" s="8">
        <v>645.0</v>
      </c>
      <c r="O6166" s="8">
        <v>386.0</v>
      </c>
      <c r="P6166" s="8">
        <v>2.0</v>
      </c>
      <c r="Q6166" s="39" t="s">
        <v>877</v>
      </c>
      <c r="R6166" s="39" t="s">
        <v>15270</v>
      </c>
      <c r="S6166" s="39" t="s">
        <v>15271</v>
      </c>
      <c r="T6166" s="39" t="s">
        <v>15050</v>
      </c>
      <c r="U6166" s="39" t="s">
        <v>15051</v>
      </c>
      <c r="V6166" s="39" t="s">
        <v>12024</v>
      </c>
      <c r="W6166" s="39" t="s">
        <v>12025</v>
      </c>
      <c r="X6166" s="39" t="s">
        <v>15242</v>
      </c>
      <c r="Y6166" s="39" t="s">
        <v>15243</v>
      </c>
      <c r="Z6166" s="39" t="s">
        <v>15244</v>
      </c>
      <c r="AA6166" s="39" t="s">
        <v>15245</v>
      </c>
    </row>
    <row r="6167" ht="15.75" hidden="1" customHeight="1">
      <c r="A6167" s="39" t="s">
        <v>15282</v>
      </c>
      <c r="B6167" s="39" t="s">
        <v>15283</v>
      </c>
      <c r="C6167" s="8">
        <v>1648.0</v>
      </c>
      <c r="D6167" s="8">
        <v>5.0</v>
      </c>
      <c r="E6167" s="8">
        <v>3.0</v>
      </c>
      <c r="F6167" s="8">
        <v>2.0</v>
      </c>
      <c r="G6167" s="8">
        <v>1834.0</v>
      </c>
      <c r="H6167" s="8">
        <v>2177.0</v>
      </c>
      <c r="I6167" s="8">
        <v>961.0</v>
      </c>
      <c r="J6167" s="8">
        <v>1178.0</v>
      </c>
      <c r="K6167" s="8">
        <v>2870.0</v>
      </c>
      <c r="L6167" s="8">
        <v>2916.0</v>
      </c>
      <c r="M6167" s="8">
        <v>2028.0</v>
      </c>
      <c r="N6167" s="8">
        <v>849.0</v>
      </c>
      <c r="O6167" s="8">
        <v>516.0</v>
      </c>
      <c r="P6167" s="8">
        <v>2.0</v>
      </c>
      <c r="Q6167" s="39" t="s">
        <v>877</v>
      </c>
      <c r="R6167" s="39" t="s">
        <v>15284</v>
      </c>
      <c r="S6167" s="39" t="s">
        <v>15285</v>
      </c>
      <c r="T6167" s="39" t="s">
        <v>15050</v>
      </c>
      <c r="U6167" s="39" t="s">
        <v>15051</v>
      </c>
      <c r="V6167" s="39" t="s">
        <v>12024</v>
      </c>
      <c r="W6167" s="39" t="s">
        <v>12025</v>
      </c>
      <c r="X6167" s="39" t="s">
        <v>15242</v>
      </c>
      <c r="Y6167" s="39" t="s">
        <v>15243</v>
      </c>
      <c r="Z6167" s="39" t="s">
        <v>15244</v>
      </c>
      <c r="AA6167" s="39" t="s">
        <v>15245</v>
      </c>
    </row>
    <row r="6168" ht="15.75" hidden="1" customHeight="1">
      <c r="A6168" s="39" t="s">
        <v>15286</v>
      </c>
      <c r="B6168" s="39" t="s">
        <v>15287</v>
      </c>
      <c r="C6168" s="8">
        <v>447.0</v>
      </c>
      <c r="D6168" s="8">
        <v>2.0</v>
      </c>
      <c r="E6168" s="8">
        <v>1.0</v>
      </c>
      <c r="F6168" s="8">
        <v>1.0</v>
      </c>
      <c r="G6168" s="8">
        <v>643.0</v>
      </c>
      <c r="H6168" s="8">
        <v>625.0</v>
      </c>
      <c r="I6168" s="8">
        <v>205.0</v>
      </c>
      <c r="J6168" s="8">
        <v>478.0</v>
      </c>
      <c r="K6168" s="8">
        <v>1947.0</v>
      </c>
      <c r="L6168" s="8">
        <v>1336.0</v>
      </c>
      <c r="M6168" s="8">
        <v>1514.0</v>
      </c>
      <c r="N6168" s="8">
        <v>821.0</v>
      </c>
      <c r="O6168" s="8">
        <v>507.0</v>
      </c>
      <c r="P6168" s="8">
        <v>2.0</v>
      </c>
      <c r="Q6168" s="39" t="s">
        <v>877</v>
      </c>
      <c r="R6168" s="39" t="s">
        <v>15284</v>
      </c>
      <c r="S6168" s="39" t="s">
        <v>15285</v>
      </c>
      <c r="T6168" s="39" t="s">
        <v>15050</v>
      </c>
      <c r="U6168" s="39" t="s">
        <v>15051</v>
      </c>
      <c r="V6168" s="39" t="s">
        <v>12024</v>
      </c>
      <c r="W6168" s="39" t="s">
        <v>12025</v>
      </c>
      <c r="X6168" s="39" t="s">
        <v>15242</v>
      </c>
      <c r="Y6168" s="39" t="s">
        <v>15243</v>
      </c>
      <c r="Z6168" s="39" t="s">
        <v>15244</v>
      </c>
      <c r="AA6168" s="39" t="s">
        <v>15245</v>
      </c>
    </row>
    <row r="6169" ht="15.75" hidden="1" customHeight="1">
      <c r="A6169" s="39" t="s">
        <v>15288</v>
      </c>
      <c r="B6169" s="39" t="s">
        <v>15289</v>
      </c>
      <c r="C6169" s="8">
        <v>457.0</v>
      </c>
      <c r="D6169" s="8">
        <v>2.0</v>
      </c>
      <c r="E6169" s="8">
        <v>1.0</v>
      </c>
      <c r="F6169" s="8">
        <v>1.0</v>
      </c>
      <c r="G6169" s="8">
        <v>534.0</v>
      </c>
      <c r="H6169" s="8">
        <v>854.0</v>
      </c>
      <c r="I6169" s="8">
        <v>49.0</v>
      </c>
      <c r="J6169" s="8">
        <v>743.0</v>
      </c>
      <c r="K6169" s="8">
        <v>1502.0</v>
      </c>
      <c r="L6169" s="8">
        <v>3101.0</v>
      </c>
      <c r="M6169" s="8">
        <v>2224.0</v>
      </c>
      <c r="N6169" s="8">
        <v>591.0</v>
      </c>
      <c r="O6169" s="8">
        <v>351.0</v>
      </c>
      <c r="P6169" s="8">
        <v>2.0</v>
      </c>
      <c r="Q6169" s="39" t="s">
        <v>877</v>
      </c>
      <c r="R6169" s="39" t="s">
        <v>15284</v>
      </c>
      <c r="S6169" s="39" t="s">
        <v>15285</v>
      </c>
      <c r="T6169" s="39" t="s">
        <v>15050</v>
      </c>
      <c r="U6169" s="39" t="s">
        <v>15051</v>
      </c>
      <c r="V6169" s="39" t="s">
        <v>12024</v>
      </c>
      <c r="W6169" s="39" t="s">
        <v>12025</v>
      </c>
      <c r="X6169" s="39" t="s">
        <v>15242</v>
      </c>
      <c r="Y6169" s="39" t="s">
        <v>15243</v>
      </c>
      <c r="Z6169" s="39" t="s">
        <v>15244</v>
      </c>
      <c r="AA6169" s="39" t="s">
        <v>15245</v>
      </c>
    </row>
    <row r="6170" ht="15.75" hidden="1" customHeight="1">
      <c r="A6170" s="39" t="s">
        <v>15290</v>
      </c>
      <c r="B6170" s="39" t="s">
        <v>15291</v>
      </c>
      <c r="C6170" s="8">
        <v>262.0</v>
      </c>
      <c r="D6170" s="8">
        <v>1.0</v>
      </c>
      <c r="E6170" s="8">
        <v>1.0</v>
      </c>
      <c r="F6170" s="8">
        <v>1.0</v>
      </c>
      <c r="G6170" s="8">
        <v>315.0</v>
      </c>
      <c r="H6170" s="8">
        <v>694.0</v>
      </c>
      <c r="I6170" s="8">
        <v>21.0</v>
      </c>
      <c r="J6170" s="8">
        <v>215.0</v>
      </c>
      <c r="K6170" s="8">
        <v>4147.0</v>
      </c>
      <c r="L6170" s="8">
        <v>763.0</v>
      </c>
      <c r="M6170" s="8">
        <v>1172.0</v>
      </c>
      <c r="N6170" s="8">
        <v>581.0</v>
      </c>
      <c r="O6170" s="8">
        <v>367.0</v>
      </c>
      <c r="P6170" s="8">
        <v>2.0</v>
      </c>
      <c r="Q6170" s="39" t="s">
        <v>877</v>
      </c>
      <c r="R6170" s="39" t="s">
        <v>15284</v>
      </c>
      <c r="S6170" s="39" t="s">
        <v>15285</v>
      </c>
      <c r="T6170" s="39" t="s">
        <v>15050</v>
      </c>
      <c r="U6170" s="39" t="s">
        <v>15051</v>
      </c>
      <c r="V6170" s="39" t="s">
        <v>12024</v>
      </c>
      <c r="W6170" s="39" t="s">
        <v>12025</v>
      </c>
      <c r="X6170" s="39" t="s">
        <v>15242</v>
      </c>
      <c r="Y6170" s="39" t="s">
        <v>15243</v>
      </c>
      <c r="Z6170" s="39" t="s">
        <v>15244</v>
      </c>
      <c r="AA6170" s="39" t="s">
        <v>15245</v>
      </c>
    </row>
    <row r="6171" ht="15.75" hidden="1" customHeight="1">
      <c r="A6171" s="39" t="s">
        <v>15292</v>
      </c>
      <c r="B6171" s="39" t="s">
        <v>15293</v>
      </c>
      <c r="C6171" s="8">
        <v>306.0</v>
      </c>
      <c r="D6171" s="8">
        <v>1.0</v>
      </c>
      <c r="E6171" s="8">
        <v>1.0</v>
      </c>
      <c r="F6171" s="8">
        <v>1.0</v>
      </c>
      <c r="G6171" s="8">
        <v>305.0</v>
      </c>
      <c r="H6171" s="8">
        <v>724.0</v>
      </c>
      <c r="I6171" s="8">
        <v>120.0</v>
      </c>
      <c r="J6171" s="8">
        <v>192.0</v>
      </c>
      <c r="K6171" s="8">
        <v>4301.0</v>
      </c>
      <c r="L6171" s="8">
        <v>749.0</v>
      </c>
      <c r="M6171" s="8">
        <v>1494.0</v>
      </c>
      <c r="N6171" s="8">
        <v>734.0</v>
      </c>
      <c r="O6171" s="8">
        <v>513.0</v>
      </c>
      <c r="P6171" s="8">
        <v>2.0</v>
      </c>
      <c r="Q6171" s="39" t="s">
        <v>877</v>
      </c>
      <c r="R6171" s="39" t="s">
        <v>15284</v>
      </c>
      <c r="S6171" s="39" t="s">
        <v>15285</v>
      </c>
      <c r="T6171" s="39" t="s">
        <v>15050</v>
      </c>
      <c r="U6171" s="39" t="s">
        <v>15051</v>
      </c>
      <c r="V6171" s="39" t="s">
        <v>12024</v>
      </c>
      <c r="W6171" s="39" t="s">
        <v>12025</v>
      </c>
      <c r="X6171" s="39" t="s">
        <v>15242</v>
      </c>
      <c r="Y6171" s="39" t="s">
        <v>15243</v>
      </c>
      <c r="Z6171" s="39" t="s">
        <v>15244</v>
      </c>
      <c r="AA6171" s="39" t="s">
        <v>15245</v>
      </c>
    </row>
    <row r="6172" ht="15.75" hidden="1" customHeight="1">
      <c r="A6172" s="39" t="s">
        <v>15294</v>
      </c>
      <c r="B6172" s="39" t="s">
        <v>15295</v>
      </c>
      <c r="C6172" s="8">
        <v>2559.0</v>
      </c>
      <c r="D6172" s="8">
        <v>8.0</v>
      </c>
      <c r="E6172" s="8">
        <v>4.0</v>
      </c>
      <c r="F6172" s="8">
        <v>2.0</v>
      </c>
      <c r="G6172" s="8">
        <v>2295.5</v>
      </c>
      <c r="H6172" s="8">
        <v>2671.0</v>
      </c>
      <c r="I6172" s="8">
        <v>1936.0</v>
      </c>
      <c r="J6172" s="8">
        <v>2532.0</v>
      </c>
      <c r="K6172" s="8">
        <v>3792.0</v>
      </c>
      <c r="L6172" s="8">
        <v>4855.0</v>
      </c>
      <c r="M6172" s="8">
        <v>3566.0</v>
      </c>
      <c r="N6172" s="8">
        <v>789.0</v>
      </c>
      <c r="O6172" s="8">
        <v>503.0</v>
      </c>
      <c r="P6172" s="8">
        <v>3.0</v>
      </c>
      <c r="Q6172" s="39" t="s">
        <v>91</v>
      </c>
      <c r="R6172" s="39" t="s">
        <v>15296</v>
      </c>
      <c r="S6172" s="39" t="s">
        <v>15297</v>
      </c>
      <c r="T6172" s="39" t="s">
        <v>15050</v>
      </c>
      <c r="U6172" s="39" t="s">
        <v>15051</v>
      </c>
      <c r="V6172" s="39" t="s">
        <v>12024</v>
      </c>
      <c r="W6172" s="39" t="s">
        <v>12025</v>
      </c>
      <c r="X6172" s="39" t="s">
        <v>15298</v>
      </c>
      <c r="Y6172" s="39" t="s">
        <v>15299</v>
      </c>
      <c r="Z6172" s="39" t="s">
        <v>15244</v>
      </c>
      <c r="AA6172" s="39" t="s">
        <v>15245</v>
      </c>
    </row>
    <row r="6173" ht="15.75" hidden="1" customHeight="1">
      <c r="A6173" s="39" t="s">
        <v>15300</v>
      </c>
      <c r="B6173" s="39" t="s">
        <v>15301</v>
      </c>
      <c r="C6173" s="8">
        <v>1491.0</v>
      </c>
      <c r="D6173" s="8">
        <v>5.0</v>
      </c>
      <c r="E6173" s="8">
        <v>3.0</v>
      </c>
      <c r="F6173" s="8">
        <v>2.0</v>
      </c>
      <c r="G6173" s="8">
        <v>1629.0</v>
      </c>
      <c r="H6173" s="8">
        <v>1397.0</v>
      </c>
      <c r="I6173" s="8">
        <v>1530.0</v>
      </c>
      <c r="J6173" s="8">
        <v>891.0</v>
      </c>
      <c r="K6173" s="8">
        <v>4109.0</v>
      </c>
      <c r="L6173" s="8">
        <v>6193.0</v>
      </c>
      <c r="M6173" s="8">
        <v>966.0</v>
      </c>
      <c r="N6173" s="8">
        <v>623.0</v>
      </c>
      <c r="O6173" s="8">
        <v>371.0</v>
      </c>
      <c r="P6173" s="8">
        <v>3.0</v>
      </c>
      <c r="Q6173" s="39" t="s">
        <v>91</v>
      </c>
      <c r="R6173" s="39" t="s">
        <v>15296</v>
      </c>
      <c r="S6173" s="39" t="s">
        <v>15297</v>
      </c>
      <c r="T6173" s="39" t="s">
        <v>15050</v>
      </c>
      <c r="U6173" s="39" t="s">
        <v>15051</v>
      </c>
      <c r="V6173" s="39" t="s">
        <v>12024</v>
      </c>
      <c r="W6173" s="39" t="s">
        <v>12025</v>
      </c>
      <c r="X6173" s="39" t="s">
        <v>15298</v>
      </c>
      <c r="Y6173" s="39" t="s">
        <v>15299</v>
      </c>
      <c r="Z6173" s="39" t="s">
        <v>15244</v>
      </c>
      <c r="AA6173" s="39" t="s">
        <v>15245</v>
      </c>
    </row>
    <row r="6174" ht="15.75" hidden="1" customHeight="1">
      <c r="A6174" s="39" t="s">
        <v>15302</v>
      </c>
      <c r="B6174" s="39" t="s">
        <v>15303</v>
      </c>
      <c r="C6174" s="8">
        <v>5321.0</v>
      </c>
      <c r="D6174" s="8">
        <v>16.0</v>
      </c>
      <c r="E6174" s="8">
        <v>8.0</v>
      </c>
      <c r="F6174" s="8">
        <v>4.0</v>
      </c>
      <c r="G6174" s="8">
        <v>5617.0</v>
      </c>
      <c r="H6174" s="8">
        <v>5232.0</v>
      </c>
      <c r="I6174" s="8">
        <v>3855.0</v>
      </c>
      <c r="J6174" s="8">
        <v>4158.0</v>
      </c>
      <c r="K6174" s="8">
        <v>3105.0</v>
      </c>
      <c r="L6174" s="8">
        <v>4691.0</v>
      </c>
      <c r="M6174" s="8">
        <v>5815.0</v>
      </c>
      <c r="N6174" s="8">
        <v>734.0</v>
      </c>
      <c r="O6174" s="8">
        <v>491.0</v>
      </c>
      <c r="P6174" s="8">
        <v>3.0</v>
      </c>
      <c r="Q6174" s="39" t="s">
        <v>91</v>
      </c>
      <c r="R6174" s="39" t="s">
        <v>15296</v>
      </c>
      <c r="S6174" s="39" t="s">
        <v>15297</v>
      </c>
      <c r="T6174" s="39" t="s">
        <v>15050</v>
      </c>
      <c r="U6174" s="39" t="s">
        <v>15051</v>
      </c>
      <c r="V6174" s="39" t="s">
        <v>12024</v>
      </c>
      <c r="W6174" s="39" t="s">
        <v>12025</v>
      </c>
      <c r="X6174" s="39" t="s">
        <v>15298</v>
      </c>
      <c r="Y6174" s="39" t="s">
        <v>15299</v>
      </c>
      <c r="Z6174" s="39" t="s">
        <v>15244</v>
      </c>
      <c r="AA6174" s="39" t="s">
        <v>15245</v>
      </c>
    </row>
    <row r="6175" ht="15.75" hidden="1" customHeight="1">
      <c r="A6175" s="39" t="s">
        <v>15304</v>
      </c>
      <c r="B6175" s="39" t="s">
        <v>15305</v>
      </c>
      <c r="C6175" s="8">
        <v>2393.0</v>
      </c>
      <c r="D6175" s="8">
        <v>7.0</v>
      </c>
      <c r="E6175" s="8">
        <v>4.0</v>
      </c>
      <c r="F6175" s="8">
        <v>2.0</v>
      </c>
      <c r="G6175" s="8">
        <v>2330.0</v>
      </c>
      <c r="H6175" s="8">
        <v>1794.0</v>
      </c>
      <c r="I6175" s="8">
        <v>3080.0</v>
      </c>
      <c r="J6175" s="8">
        <v>2098.0</v>
      </c>
      <c r="K6175" s="8">
        <v>5157.0</v>
      </c>
      <c r="L6175" s="8">
        <v>3395.0</v>
      </c>
      <c r="M6175" s="8">
        <v>4164.0</v>
      </c>
      <c r="N6175" s="8">
        <v>751.0</v>
      </c>
      <c r="O6175" s="8">
        <v>449.0</v>
      </c>
      <c r="P6175" s="8">
        <v>3.0</v>
      </c>
      <c r="Q6175" s="39" t="s">
        <v>91</v>
      </c>
      <c r="R6175" s="39" t="s">
        <v>15296</v>
      </c>
      <c r="S6175" s="39" t="s">
        <v>15297</v>
      </c>
      <c r="T6175" s="39" t="s">
        <v>15050</v>
      </c>
      <c r="U6175" s="39" t="s">
        <v>15051</v>
      </c>
      <c r="V6175" s="39" t="s">
        <v>12024</v>
      </c>
      <c r="W6175" s="39" t="s">
        <v>12025</v>
      </c>
      <c r="X6175" s="39" t="s">
        <v>15298</v>
      </c>
      <c r="Y6175" s="39" t="s">
        <v>15299</v>
      </c>
      <c r="Z6175" s="39" t="s">
        <v>15244</v>
      </c>
      <c r="AA6175" s="39" t="s">
        <v>15245</v>
      </c>
    </row>
    <row r="6176" ht="15.75" hidden="1" customHeight="1">
      <c r="A6176" s="39" t="s">
        <v>15306</v>
      </c>
      <c r="B6176" s="39" t="s">
        <v>15307</v>
      </c>
      <c r="C6176" s="8">
        <v>6563.0</v>
      </c>
      <c r="D6176" s="8">
        <v>19.0</v>
      </c>
      <c r="E6176" s="8">
        <v>10.0</v>
      </c>
      <c r="F6176" s="8">
        <v>5.0</v>
      </c>
      <c r="G6176" s="8">
        <v>6014.0</v>
      </c>
      <c r="H6176" s="8">
        <v>6182.0</v>
      </c>
      <c r="I6176" s="8">
        <v>5750.0</v>
      </c>
      <c r="J6176" s="8">
        <v>4726.0</v>
      </c>
      <c r="K6176" s="8">
        <v>6018.0</v>
      </c>
      <c r="L6176" s="8">
        <v>5312.5</v>
      </c>
      <c r="M6176" s="8">
        <v>5261.0</v>
      </c>
      <c r="N6176" s="8">
        <v>554.0</v>
      </c>
      <c r="O6176" s="8">
        <v>361.0</v>
      </c>
      <c r="P6176" s="8">
        <v>3.0</v>
      </c>
      <c r="Q6176" s="39" t="s">
        <v>91</v>
      </c>
      <c r="R6176" s="39" t="s">
        <v>15296</v>
      </c>
      <c r="S6176" s="39" t="s">
        <v>15297</v>
      </c>
      <c r="T6176" s="39" t="s">
        <v>15050</v>
      </c>
      <c r="U6176" s="39" t="s">
        <v>15051</v>
      </c>
      <c r="V6176" s="39" t="s">
        <v>12024</v>
      </c>
      <c r="W6176" s="39" t="s">
        <v>12025</v>
      </c>
      <c r="X6176" s="39" t="s">
        <v>15298</v>
      </c>
      <c r="Y6176" s="39" t="s">
        <v>15299</v>
      </c>
      <c r="Z6176" s="39" t="s">
        <v>15244</v>
      </c>
      <c r="AA6176" s="39" t="s">
        <v>15245</v>
      </c>
    </row>
    <row r="6177" ht="15.75" hidden="1" customHeight="1">
      <c r="A6177" s="39" t="s">
        <v>15308</v>
      </c>
      <c r="B6177" s="39" t="s">
        <v>15309</v>
      </c>
      <c r="C6177" s="8">
        <v>3860.0</v>
      </c>
      <c r="D6177" s="8">
        <v>12.0</v>
      </c>
      <c r="E6177" s="8">
        <v>6.0</v>
      </c>
      <c r="F6177" s="8">
        <v>3.0</v>
      </c>
      <c r="G6177" s="8">
        <v>4188.0</v>
      </c>
      <c r="H6177" s="8">
        <v>4368.0</v>
      </c>
      <c r="I6177" s="8">
        <v>3008.0</v>
      </c>
      <c r="J6177" s="8">
        <v>3179.0</v>
      </c>
      <c r="K6177" s="8">
        <v>2178.0</v>
      </c>
      <c r="L6177" s="8">
        <v>3228.0</v>
      </c>
      <c r="M6177" s="8">
        <v>2269.0</v>
      </c>
      <c r="N6177" s="8">
        <v>807.0</v>
      </c>
      <c r="O6177" s="8">
        <v>523.0</v>
      </c>
      <c r="P6177" s="8">
        <v>3.0</v>
      </c>
      <c r="Q6177" s="39" t="s">
        <v>91</v>
      </c>
      <c r="R6177" s="39" t="s">
        <v>15296</v>
      </c>
      <c r="S6177" s="39" t="s">
        <v>15297</v>
      </c>
      <c r="T6177" s="39" t="s">
        <v>15050</v>
      </c>
      <c r="U6177" s="39" t="s">
        <v>15051</v>
      </c>
      <c r="V6177" s="39" t="s">
        <v>12024</v>
      </c>
      <c r="W6177" s="39" t="s">
        <v>12025</v>
      </c>
      <c r="X6177" s="39" t="s">
        <v>15298</v>
      </c>
      <c r="Y6177" s="39" t="s">
        <v>15299</v>
      </c>
      <c r="Z6177" s="39" t="s">
        <v>15244</v>
      </c>
      <c r="AA6177" s="39" t="s">
        <v>15245</v>
      </c>
    </row>
    <row r="6178" ht="15.75" hidden="1" customHeight="1">
      <c r="A6178" s="39" t="s">
        <v>15310</v>
      </c>
      <c r="B6178" s="39" t="s">
        <v>15311</v>
      </c>
      <c r="C6178" s="8">
        <v>3918.0</v>
      </c>
      <c r="D6178" s="8">
        <v>12.0</v>
      </c>
      <c r="E6178" s="8">
        <v>6.0</v>
      </c>
      <c r="F6178" s="8">
        <v>3.0</v>
      </c>
      <c r="G6178" s="8">
        <v>3556.0</v>
      </c>
      <c r="H6178" s="8">
        <v>3281.0</v>
      </c>
      <c r="I6178" s="8">
        <v>4188.0</v>
      </c>
      <c r="J6178" s="8">
        <v>2556.0</v>
      </c>
      <c r="K6178" s="8">
        <v>6374.0</v>
      </c>
      <c r="L6178" s="8">
        <v>4039.0</v>
      </c>
      <c r="M6178" s="8">
        <v>4767.0</v>
      </c>
      <c r="N6178" s="8">
        <v>761.0</v>
      </c>
      <c r="O6178" s="8">
        <v>406.0</v>
      </c>
      <c r="P6178" s="8">
        <v>3.0</v>
      </c>
      <c r="Q6178" s="39" t="s">
        <v>91</v>
      </c>
      <c r="R6178" s="39" t="s">
        <v>15296</v>
      </c>
      <c r="S6178" s="39" t="s">
        <v>15297</v>
      </c>
      <c r="T6178" s="39" t="s">
        <v>15050</v>
      </c>
      <c r="U6178" s="39" t="s">
        <v>15051</v>
      </c>
      <c r="V6178" s="39" t="s">
        <v>12024</v>
      </c>
      <c r="W6178" s="39" t="s">
        <v>12025</v>
      </c>
      <c r="X6178" s="39" t="s">
        <v>15298</v>
      </c>
      <c r="Y6178" s="39" t="s">
        <v>15299</v>
      </c>
      <c r="Z6178" s="39" t="s">
        <v>15244</v>
      </c>
      <c r="AA6178" s="39" t="s">
        <v>15245</v>
      </c>
    </row>
    <row r="6179" ht="15.75" hidden="1" customHeight="1">
      <c r="A6179" s="39" t="s">
        <v>15312</v>
      </c>
      <c r="B6179" s="39" t="s">
        <v>15313</v>
      </c>
      <c r="C6179" s="8">
        <v>1270.0</v>
      </c>
      <c r="D6179" s="8">
        <v>4.0</v>
      </c>
      <c r="E6179" s="8">
        <v>2.0</v>
      </c>
      <c r="F6179" s="8">
        <v>1.0</v>
      </c>
      <c r="G6179" s="8">
        <v>1038.5</v>
      </c>
      <c r="H6179" s="8">
        <v>1550.5</v>
      </c>
      <c r="I6179" s="8">
        <v>943.0</v>
      </c>
      <c r="J6179" s="8">
        <v>1416.0</v>
      </c>
      <c r="K6179" s="8">
        <v>5029.0</v>
      </c>
      <c r="L6179" s="8">
        <v>765.0</v>
      </c>
      <c r="M6179" s="8">
        <v>4787.0</v>
      </c>
      <c r="N6179" s="8">
        <v>724.0</v>
      </c>
      <c r="O6179" s="8">
        <v>468.0</v>
      </c>
      <c r="P6179" s="8">
        <v>3.0</v>
      </c>
      <c r="Q6179" s="39" t="s">
        <v>91</v>
      </c>
      <c r="R6179" s="39" t="s">
        <v>15296</v>
      </c>
      <c r="S6179" s="39" t="s">
        <v>15297</v>
      </c>
      <c r="T6179" s="39" t="s">
        <v>15050</v>
      </c>
      <c r="U6179" s="39" t="s">
        <v>15051</v>
      </c>
      <c r="V6179" s="39" t="s">
        <v>12024</v>
      </c>
      <c r="W6179" s="39" t="s">
        <v>12025</v>
      </c>
      <c r="X6179" s="39" t="s">
        <v>15298</v>
      </c>
      <c r="Y6179" s="39" t="s">
        <v>15299</v>
      </c>
      <c r="Z6179" s="39" t="s">
        <v>15244</v>
      </c>
      <c r="AA6179" s="39" t="s">
        <v>15245</v>
      </c>
    </row>
    <row r="6180" ht="15.75" hidden="1" customHeight="1">
      <c r="A6180" s="39" t="s">
        <v>15314</v>
      </c>
      <c r="B6180" s="39" t="s">
        <v>15315</v>
      </c>
      <c r="C6180" s="8">
        <v>4748.0</v>
      </c>
      <c r="D6180" s="8">
        <v>14.0</v>
      </c>
      <c r="E6180" s="8">
        <v>7.0</v>
      </c>
      <c r="F6180" s="8">
        <v>4.0</v>
      </c>
      <c r="G6180" s="8">
        <v>4672.5</v>
      </c>
      <c r="H6180" s="8">
        <v>4051.0</v>
      </c>
      <c r="I6180" s="8">
        <v>5147.0</v>
      </c>
      <c r="J6180" s="8">
        <v>3081.0</v>
      </c>
      <c r="K6180" s="8">
        <v>3219.0</v>
      </c>
      <c r="L6180" s="8">
        <v>5998.0</v>
      </c>
      <c r="M6180" s="8">
        <v>6161.5</v>
      </c>
      <c r="N6180" s="8">
        <v>514.0</v>
      </c>
      <c r="O6180" s="8">
        <v>312.0</v>
      </c>
      <c r="P6180" s="8">
        <v>3.0</v>
      </c>
      <c r="Q6180" s="39" t="s">
        <v>91</v>
      </c>
      <c r="R6180" s="39" t="s">
        <v>15316</v>
      </c>
      <c r="S6180" s="39" t="s">
        <v>15317</v>
      </c>
      <c r="T6180" s="39" t="s">
        <v>15050</v>
      </c>
      <c r="U6180" s="39" t="s">
        <v>15051</v>
      </c>
      <c r="V6180" s="39" t="s">
        <v>12024</v>
      </c>
      <c r="W6180" s="39" t="s">
        <v>12025</v>
      </c>
      <c r="X6180" s="39" t="s">
        <v>15298</v>
      </c>
      <c r="Y6180" s="39" t="s">
        <v>15299</v>
      </c>
      <c r="Z6180" s="39" t="s">
        <v>15054</v>
      </c>
      <c r="AA6180" s="39" t="s">
        <v>15055</v>
      </c>
    </row>
    <row r="6181" ht="15.75" hidden="1" customHeight="1">
      <c r="A6181" s="39" t="s">
        <v>15318</v>
      </c>
      <c r="B6181" s="39" t="s">
        <v>15319</v>
      </c>
      <c r="C6181" s="8">
        <v>2052.0</v>
      </c>
      <c r="D6181" s="8">
        <v>6.0</v>
      </c>
      <c r="E6181" s="8">
        <v>3.0</v>
      </c>
      <c r="F6181" s="8">
        <v>2.0</v>
      </c>
      <c r="G6181" s="8">
        <v>2371.0</v>
      </c>
      <c r="H6181" s="8">
        <v>1471.5</v>
      </c>
      <c r="I6181" s="8">
        <v>2914.0</v>
      </c>
      <c r="J6181" s="8">
        <v>1740.0</v>
      </c>
      <c r="K6181" s="8">
        <v>2662.0</v>
      </c>
      <c r="L6181" s="8">
        <v>3871.0</v>
      </c>
      <c r="M6181" s="8">
        <v>1942.5</v>
      </c>
      <c r="N6181" s="8">
        <v>712.0</v>
      </c>
      <c r="O6181" s="8">
        <v>447.0</v>
      </c>
      <c r="P6181" s="8">
        <v>3.0</v>
      </c>
      <c r="Q6181" s="39" t="s">
        <v>91</v>
      </c>
      <c r="R6181" s="39" t="s">
        <v>15316</v>
      </c>
      <c r="S6181" s="39" t="s">
        <v>15317</v>
      </c>
      <c r="T6181" s="39" t="s">
        <v>15050</v>
      </c>
      <c r="U6181" s="39" t="s">
        <v>15051</v>
      </c>
      <c r="V6181" s="39" t="s">
        <v>12024</v>
      </c>
      <c r="W6181" s="39" t="s">
        <v>12025</v>
      </c>
      <c r="X6181" s="39" t="s">
        <v>15298</v>
      </c>
      <c r="Y6181" s="39" t="s">
        <v>15299</v>
      </c>
      <c r="Z6181" s="39" t="s">
        <v>15054</v>
      </c>
      <c r="AA6181" s="39" t="s">
        <v>15055</v>
      </c>
    </row>
    <row r="6182" ht="15.75" hidden="1" customHeight="1">
      <c r="A6182" s="39" t="s">
        <v>15320</v>
      </c>
      <c r="B6182" s="39" t="s">
        <v>15321</v>
      </c>
      <c r="C6182" s="8">
        <v>5770.0</v>
      </c>
      <c r="D6182" s="8">
        <v>17.0</v>
      </c>
      <c r="E6182" s="8">
        <v>9.0</v>
      </c>
      <c r="F6182" s="8">
        <v>5.0</v>
      </c>
      <c r="G6182" s="8">
        <v>5337.0</v>
      </c>
      <c r="H6182" s="8">
        <v>4523.0</v>
      </c>
      <c r="I6182" s="8">
        <v>6344.0</v>
      </c>
      <c r="J6182" s="8">
        <v>4625.0</v>
      </c>
      <c r="K6182" s="8">
        <v>6580.0</v>
      </c>
      <c r="L6182" s="8">
        <v>3199.0</v>
      </c>
      <c r="M6182" s="8">
        <v>5221.0</v>
      </c>
      <c r="N6182" s="8">
        <v>988.0</v>
      </c>
      <c r="O6182" s="8">
        <v>588.0</v>
      </c>
      <c r="P6182" s="8">
        <v>3.0</v>
      </c>
      <c r="Q6182" s="39" t="s">
        <v>91</v>
      </c>
      <c r="R6182" s="39" t="s">
        <v>15316</v>
      </c>
      <c r="S6182" s="39" t="s">
        <v>15317</v>
      </c>
      <c r="T6182" s="39" t="s">
        <v>15050</v>
      </c>
      <c r="U6182" s="39" t="s">
        <v>15051</v>
      </c>
      <c r="V6182" s="39" t="s">
        <v>12024</v>
      </c>
      <c r="W6182" s="39" t="s">
        <v>12025</v>
      </c>
      <c r="X6182" s="39" t="s">
        <v>15298</v>
      </c>
      <c r="Y6182" s="39" t="s">
        <v>15299</v>
      </c>
      <c r="Z6182" s="39" t="s">
        <v>15054</v>
      </c>
      <c r="AA6182" s="39" t="s">
        <v>15055</v>
      </c>
    </row>
    <row r="6183" ht="15.75" hidden="1" customHeight="1">
      <c r="A6183" s="39" t="s">
        <v>15322</v>
      </c>
      <c r="B6183" s="39" t="s">
        <v>15323</v>
      </c>
      <c r="C6183" s="8">
        <v>6822.0</v>
      </c>
      <c r="D6183" s="8">
        <v>20.0</v>
      </c>
      <c r="E6183" s="8">
        <v>10.0</v>
      </c>
      <c r="F6183" s="8">
        <v>5.0</v>
      </c>
      <c r="G6183" s="8">
        <v>6900.0</v>
      </c>
      <c r="H6183" s="8">
        <v>6014.0</v>
      </c>
      <c r="I6183" s="8">
        <v>6597.0</v>
      </c>
      <c r="J6183" s="8">
        <v>6639.0</v>
      </c>
      <c r="K6183" s="8">
        <v>3018.0</v>
      </c>
      <c r="L6183" s="8">
        <v>6732.0</v>
      </c>
      <c r="M6183" s="8">
        <v>6855.0</v>
      </c>
      <c r="N6183" s="8">
        <v>547.0</v>
      </c>
      <c r="O6183" s="8">
        <v>270.0</v>
      </c>
      <c r="P6183" s="8">
        <v>3.0</v>
      </c>
      <c r="Q6183" s="39" t="s">
        <v>91</v>
      </c>
      <c r="R6183" s="39" t="s">
        <v>15316</v>
      </c>
      <c r="S6183" s="39" t="s">
        <v>15317</v>
      </c>
      <c r="T6183" s="39" t="s">
        <v>15050</v>
      </c>
      <c r="U6183" s="39" t="s">
        <v>15051</v>
      </c>
      <c r="V6183" s="39" t="s">
        <v>12024</v>
      </c>
      <c r="W6183" s="39" t="s">
        <v>12025</v>
      </c>
      <c r="X6183" s="39" t="s">
        <v>15298</v>
      </c>
      <c r="Y6183" s="39" t="s">
        <v>15299</v>
      </c>
      <c r="Z6183" s="39" t="s">
        <v>15054</v>
      </c>
      <c r="AA6183" s="39" t="s">
        <v>15055</v>
      </c>
    </row>
    <row r="6184" ht="15.75" hidden="1" customHeight="1">
      <c r="A6184" s="39" t="s">
        <v>15324</v>
      </c>
      <c r="B6184" s="39" t="s">
        <v>15325</v>
      </c>
      <c r="C6184" s="8">
        <v>3356.0</v>
      </c>
      <c r="D6184" s="8">
        <v>10.0</v>
      </c>
      <c r="E6184" s="8">
        <v>5.0</v>
      </c>
      <c r="F6184" s="8">
        <v>3.0</v>
      </c>
      <c r="G6184" s="8">
        <v>2963.0</v>
      </c>
      <c r="H6184" s="8">
        <v>2915.0</v>
      </c>
      <c r="I6184" s="8">
        <v>4916.0</v>
      </c>
      <c r="J6184" s="8">
        <v>2470.0</v>
      </c>
      <c r="K6184" s="8">
        <v>6441.0</v>
      </c>
      <c r="L6184" s="8">
        <v>1424.0</v>
      </c>
      <c r="M6184" s="8">
        <v>3740.0</v>
      </c>
      <c r="N6184" s="8">
        <v>824.0</v>
      </c>
      <c r="O6184" s="8">
        <v>537.0</v>
      </c>
      <c r="P6184" s="8">
        <v>3.0</v>
      </c>
      <c r="Q6184" s="39" t="s">
        <v>91</v>
      </c>
      <c r="R6184" s="39" t="s">
        <v>15316</v>
      </c>
      <c r="S6184" s="39" t="s">
        <v>15317</v>
      </c>
      <c r="T6184" s="39" t="s">
        <v>15050</v>
      </c>
      <c r="U6184" s="39" t="s">
        <v>15051</v>
      </c>
      <c r="V6184" s="39" t="s">
        <v>12024</v>
      </c>
      <c r="W6184" s="39" t="s">
        <v>12025</v>
      </c>
      <c r="X6184" s="39" t="s">
        <v>15298</v>
      </c>
      <c r="Y6184" s="39" t="s">
        <v>15299</v>
      </c>
      <c r="Z6184" s="39" t="s">
        <v>15054</v>
      </c>
      <c r="AA6184" s="39" t="s">
        <v>15055</v>
      </c>
    </row>
    <row r="6185" ht="15.75" hidden="1" customHeight="1">
      <c r="A6185" s="39" t="s">
        <v>15326</v>
      </c>
      <c r="B6185" s="39" t="s">
        <v>15327</v>
      </c>
      <c r="C6185" s="8">
        <v>6161.0</v>
      </c>
      <c r="D6185" s="8">
        <v>18.0</v>
      </c>
      <c r="E6185" s="8">
        <v>9.0</v>
      </c>
      <c r="F6185" s="8">
        <v>5.0</v>
      </c>
      <c r="G6185" s="8">
        <v>4998.0</v>
      </c>
      <c r="H6185" s="8">
        <v>5875.0</v>
      </c>
      <c r="I6185" s="8">
        <v>6503.0</v>
      </c>
      <c r="J6185" s="8">
        <v>5709.0</v>
      </c>
      <c r="K6185" s="8">
        <v>3665.0</v>
      </c>
      <c r="L6185" s="8">
        <v>5099.0</v>
      </c>
      <c r="M6185" s="8">
        <v>5952.0</v>
      </c>
      <c r="N6185" s="8">
        <v>499.0</v>
      </c>
      <c r="O6185" s="8">
        <v>288.0</v>
      </c>
      <c r="P6185" s="8">
        <v>3.0</v>
      </c>
      <c r="Q6185" s="39" t="s">
        <v>91</v>
      </c>
      <c r="R6185" s="39" t="s">
        <v>15316</v>
      </c>
      <c r="S6185" s="39" t="s">
        <v>15317</v>
      </c>
      <c r="T6185" s="39" t="s">
        <v>15050</v>
      </c>
      <c r="U6185" s="39" t="s">
        <v>15051</v>
      </c>
      <c r="V6185" s="39" t="s">
        <v>12024</v>
      </c>
      <c r="W6185" s="39" t="s">
        <v>12025</v>
      </c>
      <c r="X6185" s="39" t="s">
        <v>15298</v>
      </c>
      <c r="Y6185" s="39" t="s">
        <v>15299</v>
      </c>
      <c r="Z6185" s="39" t="s">
        <v>15054</v>
      </c>
      <c r="AA6185" s="39" t="s">
        <v>15055</v>
      </c>
    </row>
    <row r="6186" ht="15.75" hidden="1" customHeight="1">
      <c r="A6186" s="39" t="s">
        <v>15328</v>
      </c>
      <c r="B6186" s="39" t="s">
        <v>15329</v>
      </c>
      <c r="C6186" s="8">
        <v>5679.0</v>
      </c>
      <c r="D6186" s="8">
        <v>17.0</v>
      </c>
      <c r="E6186" s="8">
        <v>9.0</v>
      </c>
      <c r="F6186" s="8">
        <v>5.0</v>
      </c>
      <c r="G6186" s="8">
        <v>5744.0</v>
      </c>
      <c r="H6186" s="8">
        <v>5147.0</v>
      </c>
      <c r="I6186" s="8">
        <v>5462.0</v>
      </c>
      <c r="J6186" s="8">
        <v>4930.0</v>
      </c>
      <c r="K6186" s="8">
        <v>2177.0</v>
      </c>
      <c r="L6186" s="8">
        <v>6406.0</v>
      </c>
      <c r="M6186" s="8">
        <v>6901.0</v>
      </c>
      <c r="N6186" s="8">
        <v>524.0</v>
      </c>
      <c r="O6186" s="8">
        <v>327.0</v>
      </c>
      <c r="P6186" s="8">
        <v>3.0</v>
      </c>
      <c r="Q6186" s="39" t="s">
        <v>91</v>
      </c>
      <c r="R6186" s="39" t="s">
        <v>15316</v>
      </c>
      <c r="S6186" s="39" t="s">
        <v>15317</v>
      </c>
      <c r="T6186" s="39" t="s">
        <v>15050</v>
      </c>
      <c r="U6186" s="39" t="s">
        <v>15051</v>
      </c>
      <c r="V6186" s="39" t="s">
        <v>12024</v>
      </c>
      <c r="W6186" s="39" t="s">
        <v>12025</v>
      </c>
      <c r="X6186" s="39" t="s">
        <v>15298</v>
      </c>
      <c r="Y6186" s="39" t="s">
        <v>15299</v>
      </c>
      <c r="Z6186" s="39" t="s">
        <v>15054</v>
      </c>
      <c r="AA6186" s="39" t="s">
        <v>15055</v>
      </c>
    </row>
    <row r="6187" ht="15.75" hidden="1" customHeight="1">
      <c r="A6187" s="39" t="s">
        <v>15330</v>
      </c>
      <c r="B6187" s="39" t="s">
        <v>15331</v>
      </c>
      <c r="C6187" s="8">
        <v>6214.0</v>
      </c>
      <c r="D6187" s="8">
        <v>18.0</v>
      </c>
      <c r="E6187" s="8">
        <v>9.0</v>
      </c>
      <c r="F6187" s="8">
        <v>5.0</v>
      </c>
      <c r="G6187" s="8">
        <v>5770.0</v>
      </c>
      <c r="H6187" s="8">
        <v>4995.5</v>
      </c>
      <c r="I6187" s="8">
        <v>6576.0</v>
      </c>
      <c r="J6187" s="8">
        <v>4990.0</v>
      </c>
      <c r="K6187" s="8">
        <v>6180.0</v>
      </c>
      <c r="L6187" s="8">
        <v>3754.0</v>
      </c>
      <c r="M6187" s="8">
        <v>6244.0</v>
      </c>
      <c r="N6187" s="8">
        <v>736.0</v>
      </c>
      <c r="O6187" s="8">
        <v>459.0</v>
      </c>
      <c r="P6187" s="8">
        <v>3.0</v>
      </c>
      <c r="Q6187" s="39" t="s">
        <v>91</v>
      </c>
      <c r="R6187" s="39" t="s">
        <v>15332</v>
      </c>
      <c r="S6187" s="39" t="s">
        <v>15333</v>
      </c>
      <c r="T6187" s="39" t="s">
        <v>15050</v>
      </c>
      <c r="U6187" s="39" t="s">
        <v>15051</v>
      </c>
      <c r="V6187" s="39" t="s">
        <v>12024</v>
      </c>
      <c r="W6187" s="39" t="s">
        <v>12025</v>
      </c>
      <c r="X6187" s="39" t="s">
        <v>15298</v>
      </c>
      <c r="Y6187" s="39" t="s">
        <v>15299</v>
      </c>
      <c r="Z6187" s="39" t="s">
        <v>15054</v>
      </c>
      <c r="AA6187" s="39" t="s">
        <v>15055</v>
      </c>
    </row>
    <row r="6188" ht="15.75" hidden="1" customHeight="1">
      <c r="A6188" s="39" t="s">
        <v>15334</v>
      </c>
      <c r="B6188" s="39" t="s">
        <v>15335</v>
      </c>
      <c r="C6188" s="8">
        <v>3116.0</v>
      </c>
      <c r="D6188" s="8">
        <v>9.0</v>
      </c>
      <c r="E6188" s="8">
        <v>5.0</v>
      </c>
      <c r="F6188" s="8">
        <v>3.0</v>
      </c>
      <c r="G6188" s="8">
        <v>3058.5</v>
      </c>
      <c r="H6188" s="8">
        <v>2434.0</v>
      </c>
      <c r="I6188" s="8">
        <v>4406.0</v>
      </c>
      <c r="J6188" s="8">
        <v>1832.0</v>
      </c>
      <c r="K6188" s="8">
        <v>5291.0</v>
      </c>
      <c r="L6188" s="8">
        <v>3987.0</v>
      </c>
      <c r="M6188" s="8">
        <v>5381.0</v>
      </c>
      <c r="N6188" s="8">
        <v>745.0</v>
      </c>
      <c r="O6188" s="8">
        <v>449.0</v>
      </c>
      <c r="P6188" s="8">
        <v>3.0</v>
      </c>
      <c r="Q6188" s="39" t="s">
        <v>91</v>
      </c>
      <c r="R6188" s="39" t="s">
        <v>15332</v>
      </c>
      <c r="S6188" s="39" t="s">
        <v>15333</v>
      </c>
      <c r="T6188" s="39" t="s">
        <v>15050</v>
      </c>
      <c r="U6188" s="39" t="s">
        <v>15051</v>
      </c>
      <c r="V6188" s="39" t="s">
        <v>12024</v>
      </c>
      <c r="W6188" s="39" t="s">
        <v>12025</v>
      </c>
      <c r="X6188" s="39" t="s">
        <v>15298</v>
      </c>
      <c r="Y6188" s="39" t="s">
        <v>15299</v>
      </c>
      <c r="Z6188" s="39" t="s">
        <v>15054</v>
      </c>
      <c r="AA6188" s="39" t="s">
        <v>15055</v>
      </c>
    </row>
    <row r="6189" ht="15.75" hidden="1" customHeight="1">
      <c r="A6189" s="39" t="s">
        <v>15336</v>
      </c>
      <c r="B6189" s="39" t="s">
        <v>15337</v>
      </c>
      <c r="C6189" s="8">
        <v>6728.0</v>
      </c>
      <c r="D6189" s="8">
        <v>20.0</v>
      </c>
      <c r="E6189" s="8">
        <v>10.0</v>
      </c>
      <c r="F6189" s="8">
        <v>5.0</v>
      </c>
      <c r="G6189" s="8">
        <v>6705.0</v>
      </c>
      <c r="H6189" s="8">
        <v>6571.0</v>
      </c>
      <c r="I6189" s="8">
        <v>6477.0</v>
      </c>
      <c r="J6189" s="8">
        <v>5933.0</v>
      </c>
      <c r="K6189" s="8">
        <v>2642.0</v>
      </c>
      <c r="L6189" s="8">
        <v>5497.0</v>
      </c>
      <c r="M6189" s="8">
        <v>6845.0</v>
      </c>
      <c r="N6189" s="8">
        <v>859.0</v>
      </c>
      <c r="O6189" s="8">
        <v>560.0</v>
      </c>
      <c r="P6189" s="8">
        <v>3.0</v>
      </c>
      <c r="Q6189" s="39" t="s">
        <v>91</v>
      </c>
      <c r="R6189" s="39" t="s">
        <v>15332</v>
      </c>
      <c r="S6189" s="39" t="s">
        <v>15333</v>
      </c>
      <c r="T6189" s="39" t="s">
        <v>15050</v>
      </c>
      <c r="U6189" s="39" t="s">
        <v>15051</v>
      </c>
      <c r="V6189" s="39" t="s">
        <v>12024</v>
      </c>
      <c r="W6189" s="39" t="s">
        <v>12025</v>
      </c>
      <c r="X6189" s="39" t="s">
        <v>15298</v>
      </c>
      <c r="Y6189" s="39" t="s">
        <v>15299</v>
      </c>
      <c r="Z6189" s="39" t="s">
        <v>15054</v>
      </c>
      <c r="AA6189" s="39" t="s">
        <v>15055</v>
      </c>
    </row>
    <row r="6190" ht="15.75" hidden="1" customHeight="1">
      <c r="A6190" s="39" t="s">
        <v>15338</v>
      </c>
      <c r="B6190" s="39" t="s">
        <v>15339</v>
      </c>
      <c r="C6190" s="8">
        <v>3968.0</v>
      </c>
      <c r="D6190" s="8">
        <v>12.0</v>
      </c>
      <c r="E6190" s="8">
        <v>6.0</v>
      </c>
      <c r="F6190" s="8">
        <v>3.0</v>
      </c>
      <c r="G6190" s="8">
        <v>3506.0</v>
      </c>
      <c r="H6190" s="8">
        <v>3251.0</v>
      </c>
      <c r="I6190" s="8">
        <v>4511.0</v>
      </c>
      <c r="J6190" s="8">
        <v>3577.0</v>
      </c>
      <c r="K6190" s="8">
        <v>3314.0</v>
      </c>
      <c r="L6190" s="8">
        <v>5290.0</v>
      </c>
      <c r="M6190" s="8">
        <v>6249.0</v>
      </c>
      <c r="N6190" s="8">
        <v>438.0</v>
      </c>
      <c r="O6190" s="8">
        <v>245.0</v>
      </c>
      <c r="P6190" s="8">
        <v>3.0</v>
      </c>
      <c r="Q6190" s="39" t="s">
        <v>91</v>
      </c>
      <c r="R6190" s="39" t="s">
        <v>15332</v>
      </c>
      <c r="S6190" s="39" t="s">
        <v>15333</v>
      </c>
      <c r="T6190" s="39" t="s">
        <v>15050</v>
      </c>
      <c r="U6190" s="39" t="s">
        <v>15051</v>
      </c>
      <c r="V6190" s="39" t="s">
        <v>12024</v>
      </c>
      <c r="W6190" s="39" t="s">
        <v>12025</v>
      </c>
      <c r="X6190" s="39" t="s">
        <v>15298</v>
      </c>
      <c r="Y6190" s="39" t="s">
        <v>15299</v>
      </c>
      <c r="Z6190" s="39" t="s">
        <v>15054</v>
      </c>
      <c r="AA6190" s="39" t="s">
        <v>15055</v>
      </c>
    </row>
    <row r="6191" ht="15.75" hidden="1" customHeight="1">
      <c r="A6191" s="39" t="s">
        <v>15340</v>
      </c>
      <c r="B6191" s="39" t="s">
        <v>15341</v>
      </c>
      <c r="C6191" s="8">
        <v>3549.0</v>
      </c>
      <c r="D6191" s="8">
        <v>11.0</v>
      </c>
      <c r="E6191" s="8">
        <v>6.0</v>
      </c>
      <c r="F6191" s="8">
        <v>3.0</v>
      </c>
      <c r="G6191" s="8">
        <v>4340.0</v>
      </c>
      <c r="H6191" s="8">
        <v>4301.0</v>
      </c>
      <c r="I6191" s="8">
        <v>3638.0</v>
      </c>
      <c r="J6191" s="8">
        <v>2853.0</v>
      </c>
      <c r="K6191" s="8">
        <v>495.0</v>
      </c>
      <c r="L6191" s="8">
        <v>5515.0</v>
      </c>
      <c r="M6191" s="8">
        <v>5217.0</v>
      </c>
      <c r="N6191" s="8">
        <v>869.0</v>
      </c>
      <c r="O6191" s="8">
        <v>518.0</v>
      </c>
      <c r="P6191" s="8">
        <v>5.0</v>
      </c>
      <c r="Q6191" s="39" t="s">
        <v>114</v>
      </c>
      <c r="R6191" s="39" t="s">
        <v>15342</v>
      </c>
      <c r="S6191" s="39" t="s">
        <v>15343</v>
      </c>
      <c r="T6191" s="39" t="s">
        <v>15050</v>
      </c>
      <c r="U6191" s="39" t="s">
        <v>15051</v>
      </c>
      <c r="V6191" s="39" t="s">
        <v>12024</v>
      </c>
      <c r="W6191" s="39" t="s">
        <v>12025</v>
      </c>
      <c r="X6191" s="39" t="s">
        <v>15191</v>
      </c>
      <c r="Y6191" s="39" t="s">
        <v>15049</v>
      </c>
      <c r="Z6191" s="39" t="s">
        <v>15054</v>
      </c>
      <c r="AA6191" s="39" t="s">
        <v>15055</v>
      </c>
    </row>
    <row r="6192" ht="15.75" hidden="1" customHeight="1">
      <c r="A6192" s="39" t="s">
        <v>15344</v>
      </c>
      <c r="B6192" s="39" t="s">
        <v>15345</v>
      </c>
      <c r="C6192" s="8">
        <v>4448.0</v>
      </c>
      <c r="D6192" s="8">
        <v>13.0</v>
      </c>
      <c r="E6192" s="8">
        <v>7.0</v>
      </c>
      <c r="F6192" s="8">
        <v>4.0</v>
      </c>
      <c r="G6192" s="8">
        <v>6094.5</v>
      </c>
      <c r="H6192" s="8">
        <v>6315.0</v>
      </c>
      <c r="I6192" s="8">
        <v>3879.0</v>
      </c>
      <c r="J6192" s="8">
        <v>5140.0</v>
      </c>
      <c r="K6192" s="8">
        <v>144.0</v>
      </c>
      <c r="L6192" s="8">
        <v>2569.0</v>
      </c>
      <c r="M6192" s="8">
        <v>5870.0</v>
      </c>
      <c r="N6192" s="8">
        <v>875.0</v>
      </c>
      <c r="O6192" s="8">
        <v>640.0</v>
      </c>
      <c r="P6192" s="8">
        <v>5.0</v>
      </c>
      <c r="Q6192" s="39" t="s">
        <v>114</v>
      </c>
      <c r="R6192" s="39" t="s">
        <v>15342</v>
      </c>
      <c r="S6192" s="39" t="s">
        <v>15343</v>
      </c>
      <c r="T6192" s="39" t="s">
        <v>15050</v>
      </c>
      <c r="U6192" s="39" t="s">
        <v>15051</v>
      </c>
      <c r="V6192" s="39" t="s">
        <v>12024</v>
      </c>
      <c r="W6192" s="39" t="s">
        <v>12025</v>
      </c>
      <c r="X6192" s="39" t="s">
        <v>15298</v>
      </c>
      <c r="Y6192" s="39" t="s">
        <v>15299</v>
      </c>
      <c r="Z6192" s="39" t="s">
        <v>15054</v>
      </c>
      <c r="AA6192" s="39" t="s">
        <v>15055</v>
      </c>
    </row>
    <row r="6193" ht="15.75" hidden="1" customHeight="1">
      <c r="A6193" s="39" t="s">
        <v>15346</v>
      </c>
      <c r="B6193" s="39" t="s">
        <v>15347</v>
      </c>
      <c r="C6193" s="8">
        <v>5807.0</v>
      </c>
      <c r="D6193" s="8">
        <v>17.0</v>
      </c>
      <c r="E6193" s="8">
        <v>9.0</v>
      </c>
      <c r="F6193" s="8">
        <v>5.0</v>
      </c>
      <c r="G6193" s="8">
        <v>6433.0</v>
      </c>
      <c r="H6193" s="8">
        <v>6607.5</v>
      </c>
      <c r="I6193" s="8">
        <v>5191.0</v>
      </c>
      <c r="J6193" s="8">
        <v>5854.0</v>
      </c>
      <c r="K6193" s="8">
        <v>874.0</v>
      </c>
      <c r="L6193" s="8">
        <v>4552.0</v>
      </c>
      <c r="M6193" s="8">
        <v>5606.0</v>
      </c>
      <c r="N6193" s="8">
        <v>617.0</v>
      </c>
      <c r="O6193" s="8">
        <v>379.0</v>
      </c>
      <c r="P6193" s="8">
        <v>5.0</v>
      </c>
      <c r="Q6193" s="39" t="s">
        <v>114</v>
      </c>
      <c r="R6193" s="39" t="s">
        <v>15342</v>
      </c>
      <c r="S6193" s="39" t="s">
        <v>15343</v>
      </c>
      <c r="T6193" s="39" t="s">
        <v>15050</v>
      </c>
      <c r="U6193" s="39" t="s">
        <v>15051</v>
      </c>
      <c r="V6193" s="39" t="s">
        <v>12024</v>
      </c>
      <c r="W6193" s="39" t="s">
        <v>12025</v>
      </c>
      <c r="X6193" s="39" t="s">
        <v>15298</v>
      </c>
      <c r="Y6193" s="39" t="s">
        <v>15299</v>
      </c>
      <c r="Z6193" s="39" t="s">
        <v>15054</v>
      </c>
      <c r="AA6193" s="39" t="s">
        <v>15055</v>
      </c>
    </row>
    <row r="6194" ht="15.75" hidden="1" customHeight="1">
      <c r="A6194" s="39" t="s">
        <v>15348</v>
      </c>
      <c r="B6194" s="39" t="s">
        <v>15349</v>
      </c>
      <c r="C6194" s="8">
        <v>4682.0</v>
      </c>
      <c r="D6194" s="8">
        <v>14.0</v>
      </c>
      <c r="E6194" s="8">
        <v>7.0</v>
      </c>
      <c r="F6194" s="8">
        <v>4.0</v>
      </c>
      <c r="G6194" s="8">
        <v>5540.5</v>
      </c>
      <c r="H6194" s="8">
        <v>5168.0</v>
      </c>
      <c r="I6194" s="8">
        <v>5092.0</v>
      </c>
      <c r="J6194" s="8">
        <v>3819.0</v>
      </c>
      <c r="K6194" s="8">
        <v>667.0</v>
      </c>
      <c r="L6194" s="8">
        <v>3722.0</v>
      </c>
      <c r="M6194" s="8">
        <v>6564.0</v>
      </c>
      <c r="N6194" s="8">
        <v>728.0</v>
      </c>
      <c r="O6194" s="8">
        <v>422.0</v>
      </c>
      <c r="P6194" s="8">
        <v>5.0</v>
      </c>
      <c r="Q6194" s="39" t="s">
        <v>114</v>
      </c>
      <c r="R6194" s="39" t="s">
        <v>15342</v>
      </c>
      <c r="S6194" s="39" t="s">
        <v>15343</v>
      </c>
      <c r="T6194" s="39" t="s">
        <v>15050</v>
      </c>
      <c r="U6194" s="39" t="s">
        <v>15051</v>
      </c>
      <c r="V6194" s="39" t="s">
        <v>12024</v>
      </c>
      <c r="W6194" s="39" t="s">
        <v>12025</v>
      </c>
      <c r="X6194" s="39" t="s">
        <v>15298</v>
      </c>
      <c r="Y6194" s="39" t="s">
        <v>15299</v>
      </c>
      <c r="Z6194" s="39" t="s">
        <v>15054</v>
      </c>
      <c r="AA6194" s="39" t="s">
        <v>15055</v>
      </c>
    </row>
    <row r="6195" ht="15.75" hidden="1" customHeight="1">
      <c r="A6195" s="39" t="s">
        <v>15350</v>
      </c>
      <c r="B6195" s="39" t="s">
        <v>15351</v>
      </c>
      <c r="C6195" s="8">
        <v>3289.0</v>
      </c>
      <c r="D6195" s="8">
        <v>10.0</v>
      </c>
      <c r="E6195" s="8">
        <v>5.0</v>
      </c>
      <c r="F6195" s="8">
        <v>3.0</v>
      </c>
      <c r="G6195" s="8">
        <v>3670.0</v>
      </c>
      <c r="H6195" s="8">
        <v>3515.0</v>
      </c>
      <c r="I6195" s="8">
        <v>3821.0</v>
      </c>
      <c r="J6195" s="8">
        <v>3601.0</v>
      </c>
      <c r="K6195" s="8">
        <v>662.0</v>
      </c>
      <c r="L6195" s="8">
        <v>4034.0</v>
      </c>
      <c r="M6195" s="8">
        <v>4307.0</v>
      </c>
      <c r="N6195" s="8">
        <v>1075.0</v>
      </c>
      <c r="O6195" s="8">
        <v>706.0</v>
      </c>
      <c r="P6195" s="8">
        <v>5.0</v>
      </c>
      <c r="Q6195" s="39" t="s">
        <v>114</v>
      </c>
      <c r="R6195" s="39" t="s">
        <v>15352</v>
      </c>
      <c r="S6195" s="39" t="s">
        <v>15353</v>
      </c>
      <c r="T6195" s="39" t="s">
        <v>15050</v>
      </c>
      <c r="U6195" s="39" t="s">
        <v>15051</v>
      </c>
      <c r="V6195" s="39" t="s">
        <v>12024</v>
      </c>
      <c r="W6195" s="39" t="s">
        <v>12025</v>
      </c>
      <c r="X6195" s="39" t="s">
        <v>15298</v>
      </c>
      <c r="Y6195" s="39" t="s">
        <v>15299</v>
      </c>
      <c r="Z6195" s="39" t="s">
        <v>15054</v>
      </c>
      <c r="AA6195" s="39" t="s">
        <v>15055</v>
      </c>
    </row>
    <row r="6196" ht="15.75" hidden="1" customHeight="1">
      <c r="A6196" s="39" t="s">
        <v>15354</v>
      </c>
      <c r="B6196" s="39" t="s">
        <v>15355</v>
      </c>
      <c r="C6196" s="8">
        <v>3987.0</v>
      </c>
      <c r="D6196" s="8">
        <v>12.0</v>
      </c>
      <c r="E6196" s="8">
        <v>6.0</v>
      </c>
      <c r="F6196" s="8">
        <v>3.0</v>
      </c>
      <c r="G6196" s="8">
        <v>4486.0</v>
      </c>
      <c r="H6196" s="8">
        <v>3937.5</v>
      </c>
      <c r="I6196" s="8">
        <v>4528.0</v>
      </c>
      <c r="J6196" s="8">
        <v>3840.0</v>
      </c>
      <c r="K6196" s="8">
        <v>765.0</v>
      </c>
      <c r="L6196" s="8">
        <v>5441.0</v>
      </c>
      <c r="M6196" s="8">
        <v>4950.0</v>
      </c>
      <c r="N6196" s="8">
        <v>838.0</v>
      </c>
      <c r="O6196" s="8">
        <v>516.0</v>
      </c>
      <c r="P6196" s="8">
        <v>5.0</v>
      </c>
      <c r="Q6196" s="39" t="s">
        <v>114</v>
      </c>
      <c r="R6196" s="39" t="s">
        <v>15352</v>
      </c>
      <c r="S6196" s="39" t="s">
        <v>15353</v>
      </c>
      <c r="T6196" s="39" t="s">
        <v>15050</v>
      </c>
      <c r="U6196" s="39" t="s">
        <v>15051</v>
      </c>
      <c r="V6196" s="39" t="s">
        <v>12024</v>
      </c>
      <c r="W6196" s="39" t="s">
        <v>12025</v>
      </c>
      <c r="X6196" s="39" t="s">
        <v>15242</v>
      </c>
      <c r="Y6196" s="39" t="s">
        <v>15243</v>
      </c>
      <c r="Z6196" s="39" t="s">
        <v>15244</v>
      </c>
      <c r="AA6196" s="39" t="s">
        <v>15245</v>
      </c>
    </row>
    <row r="6197" ht="15.75" hidden="1" customHeight="1">
      <c r="A6197" s="39" t="s">
        <v>15356</v>
      </c>
      <c r="B6197" s="39" t="s">
        <v>15357</v>
      </c>
      <c r="C6197" s="8">
        <v>6015.0</v>
      </c>
      <c r="D6197" s="8">
        <v>18.0</v>
      </c>
      <c r="E6197" s="8">
        <v>9.0</v>
      </c>
      <c r="F6197" s="8">
        <v>5.0</v>
      </c>
      <c r="G6197" s="8">
        <v>6811.0</v>
      </c>
      <c r="H6197" s="8">
        <v>6256.0</v>
      </c>
      <c r="I6197" s="8">
        <v>6056.0</v>
      </c>
      <c r="J6197" s="8">
        <v>5955.0</v>
      </c>
      <c r="K6197" s="8">
        <v>1423.0</v>
      </c>
      <c r="L6197" s="8">
        <v>2226.0</v>
      </c>
      <c r="M6197" s="8">
        <v>5905.0</v>
      </c>
      <c r="N6197" s="8">
        <v>900.0</v>
      </c>
      <c r="O6197" s="8">
        <v>546.0</v>
      </c>
      <c r="P6197" s="8">
        <v>2.0</v>
      </c>
      <c r="Q6197" s="39" t="s">
        <v>877</v>
      </c>
      <c r="R6197" s="39" t="s">
        <v>15352</v>
      </c>
      <c r="S6197" s="39" t="s">
        <v>15353</v>
      </c>
      <c r="T6197" s="39" t="s">
        <v>15050</v>
      </c>
      <c r="U6197" s="39" t="s">
        <v>15051</v>
      </c>
      <c r="V6197" s="39" t="s">
        <v>12024</v>
      </c>
      <c r="W6197" s="39" t="s">
        <v>12025</v>
      </c>
      <c r="X6197" s="39" t="s">
        <v>15358</v>
      </c>
      <c r="Y6197" s="39" t="s">
        <v>15359</v>
      </c>
      <c r="Z6197" s="39" t="s">
        <v>15244</v>
      </c>
      <c r="AA6197" s="39" t="s">
        <v>15245</v>
      </c>
    </row>
    <row r="6198" ht="15.75" hidden="1" customHeight="1">
      <c r="A6198" s="39" t="s">
        <v>15360</v>
      </c>
      <c r="B6198" s="39" t="s">
        <v>15361</v>
      </c>
      <c r="C6198" s="8">
        <v>4440.0</v>
      </c>
      <c r="D6198" s="8">
        <v>13.0</v>
      </c>
      <c r="E6198" s="8">
        <v>7.0</v>
      </c>
      <c r="F6198" s="8">
        <v>4.0</v>
      </c>
      <c r="G6198" s="8">
        <v>4667.0</v>
      </c>
      <c r="H6198" s="8">
        <v>4400.0</v>
      </c>
      <c r="I6198" s="8">
        <v>5007.0</v>
      </c>
      <c r="J6198" s="8">
        <v>3842.0</v>
      </c>
      <c r="K6198" s="8">
        <v>1215.0</v>
      </c>
      <c r="L6198" s="8">
        <v>4651.0</v>
      </c>
      <c r="M6198" s="8">
        <v>4246.0</v>
      </c>
      <c r="N6198" s="8">
        <v>1043.0</v>
      </c>
      <c r="O6198" s="8">
        <v>702.0</v>
      </c>
      <c r="P6198" s="8">
        <v>2.0</v>
      </c>
      <c r="Q6198" s="39" t="s">
        <v>877</v>
      </c>
      <c r="R6198" s="39" t="s">
        <v>15352</v>
      </c>
      <c r="S6198" s="39" t="s">
        <v>15353</v>
      </c>
      <c r="T6198" s="39" t="s">
        <v>15050</v>
      </c>
      <c r="U6198" s="39" t="s">
        <v>15051</v>
      </c>
      <c r="V6198" s="39" t="s">
        <v>12024</v>
      </c>
      <c r="W6198" s="39" t="s">
        <v>12025</v>
      </c>
      <c r="X6198" s="39" t="s">
        <v>15362</v>
      </c>
      <c r="Y6198" s="39" t="s">
        <v>15363</v>
      </c>
      <c r="Z6198" s="39" t="s">
        <v>15244</v>
      </c>
      <c r="AA6198" s="39" t="s">
        <v>15245</v>
      </c>
    </row>
    <row r="6199" ht="15.75" hidden="1" customHeight="1">
      <c r="A6199" s="39" t="s">
        <v>15364</v>
      </c>
      <c r="B6199" s="39" t="s">
        <v>15365</v>
      </c>
      <c r="C6199" s="8">
        <v>4928.0</v>
      </c>
      <c r="D6199" s="8">
        <v>15.0</v>
      </c>
      <c r="E6199" s="8">
        <v>8.0</v>
      </c>
      <c r="F6199" s="8">
        <v>4.0</v>
      </c>
      <c r="G6199" s="8">
        <v>4322.0</v>
      </c>
      <c r="H6199" s="8">
        <v>5134.0</v>
      </c>
      <c r="I6199" s="8">
        <v>5016.0</v>
      </c>
      <c r="J6199" s="8">
        <v>3841.0</v>
      </c>
      <c r="K6199" s="8">
        <v>2284.0</v>
      </c>
      <c r="L6199" s="8">
        <v>5845.0</v>
      </c>
      <c r="M6199" s="8">
        <v>4886.0</v>
      </c>
      <c r="N6199" s="8">
        <v>613.0</v>
      </c>
      <c r="O6199" s="8">
        <v>442.0</v>
      </c>
      <c r="P6199" s="8">
        <v>2.0</v>
      </c>
      <c r="Q6199" s="39" t="s">
        <v>877</v>
      </c>
      <c r="R6199" s="39" t="s">
        <v>15366</v>
      </c>
      <c r="S6199" s="39" t="s">
        <v>15367</v>
      </c>
      <c r="T6199" s="39" t="s">
        <v>15050</v>
      </c>
      <c r="U6199" s="39" t="s">
        <v>15051</v>
      </c>
      <c r="V6199" s="39" t="s">
        <v>12024</v>
      </c>
      <c r="W6199" s="39" t="s">
        <v>12025</v>
      </c>
      <c r="X6199" s="39" t="s">
        <v>15358</v>
      </c>
      <c r="Y6199" s="39" t="s">
        <v>15359</v>
      </c>
      <c r="Z6199" s="39" t="s">
        <v>15244</v>
      </c>
      <c r="AA6199" s="39" t="s">
        <v>15245</v>
      </c>
    </row>
    <row r="6200" ht="15.75" hidden="1" customHeight="1">
      <c r="A6200" s="39" t="s">
        <v>15368</v>
      </c>
      <c r="B6200" s="39" t="s">
        <v>15369</v>
      </c>
      <c r="C6200" s="8">
        <v>1097.0</v>
      </c>
      <c r="D6200" s="8">
        <v>4.0</v>
      </c>
      <c r="E6200" s="8">
        <v>2.0</v>
      </c>
      <c r="F6200" s="8">
        <v>1.0</v>
      </c>
      <c r="G6200" s="8">
        <v>1487.0</v>
      </c>
      <c r="H6200" s="8">
        <v>1509.0</v>
      </c>
      <c r="I6200" s="8">
        <v>273.0</v>
      </c>
      <c r="J6200" s="8">
        <v>977.0</v>
      </c>
      <c r="K6200" s="8">
        <v>2498.0</v>
      </c>
      <c r="L6200" s="8">
        <v>3889.0</v>
      </c>
      <c r="M6200" s="8">
        <v>2263.0</v>
      </c>
      <c r="N6200" s="8">
        <v>778.0</v>
      </c>
      <c r="O6200" s="8">
        <v>493.0</v>
      </c>
      <c r="P6200" s="8">
        <v>2.0</v>
      </c>
      <c r="Q6200" s="39" t="s">
        <v>877</v>
      </c>
      <c r="R6200" s="39" t="s">
        <v>15366</v>
      </c>
      <c r="S6200" s="39" t="s">
        <v>15367</v>
      </c>
      <c r="T6200" s="39" t="s">
        <v>15050</v>
      </c>
      <c r="U6200" s="39" t="s">
        <v>15051</v>
      </c>
      <c r="V6200" s="39" t="s">
        <v>12024</v>
      </c>
      <c r="W6200" s="39" t="s">
        <v>12025</v>
      </c>
      <c r="X6200" s="39" t="s">
        <v>15358</v>
      </c>
      <c r="Y6200" s="39" t="s">
        <v>15359</v>
      </c>
      <c r="Z6200" s="39" t="s">
        <v>15244</v>
      </c>
      <c r="AA6200" s="39" t="s">
        <v>15245</v>
      </c>
    </row>
    <row r="6201" ht="15.75" hidden="1" customHeight="1">
      <c r="A6201" s="39" t="s">
        <v>15370</v>
      </c>
      <c r="B6201" s="39" t="s">
        <v>15371</v>
      </c>
      <c r="C6201" s="8">
        <v>6294.0</v>
      </c>
      <c r="D6201" s="8">
        <v>19.0</v>
      </c>
      <c r="E6201" s="8">
        <v>10.0</v>
      </c>
      <c r="F6201" s="8">
        <v>5.0</v>
      </c>
      <c r="G6201" s="8">
        <v>6287.0</v>
      </c>
      <c r="H6201" s="8">
        <v>6244.0</v>
      </c>
      <c r="I6201" s="8">
        <v>5379.0</v>
      </c>
      <c r="J6201" s="8">
        <v>5898.0</v>
      </c>
      <c r="K6201" s="8">
        <v>2522.0</v>
      </c>
      <c r="L6201" s="8">
        <v>5019.0</v>
      </c>
      <c r="M6201" s="8">
        <v>5542.0</v>
      </c>
      <c r="N6201" s="8">
        <v>671.0</v>
      </c>
      <c r="O6201" s="8">
        <v>503.0</v>
      </c>
      <c r="P6201" s="8">
        <v>2.0</v>
      </c>
      <c r="Q6201" s="39" t="s">
        <v>877</v>
      </c>
      <c r="R6201" s="39" t="s">
        <v>15366</v>
      </c>
      <c r="S6201" s="39" t="s">
        <v>15367</v>
      </c>
      <c r="T6201" s="39" t="s">
        <v>15050</v>
      </c>
      <c r="U6201" s="39" t="s">
        <v>15051</v>
      </c>
      <c r="V6201" s="39" t="s">
        <v>12024</v>
      </c>
      <c r="W6201" s="39" t="s">
        <v>12025</v>
      </c>
      <c r="X6201" s="39" t="s">
        <v>15358</v>
      </c>
      <c r="Y6201" s="39" t="s">
        <v>15359</v>
      </c>
      <c r="Z6201" s="39" t="s">
        <v>15244</v>
      </c>
      <c r="AA6201" s="39" t="s">
        <v>15245</v>
      </c>
    </row>
    <row r="6202" ht="15.75" hidden="1" customHeight="1">
      <c r="A6202" s="39" t="s">
        <v>15372</v>
      </c>
      <c r="B6202" s="39" t="s">
        <v>15373</v>
      </c>
      <c r="C6202" s="8">
        <v>1364.0</v>
      </c>
      <c r="D6202" s="8">
        <v>4.0</v>
      </c>
      <c r="E6202" s="8">
        <v>2.0</v>
      </c>
      <c r="F6202" s="8">
        <v>1.0</v>
      </c>
      <c r="G6202" s="8">
        <v>1833.0</v>
      </c>
      <c r="H6202" s="8">
        <v>1745.0</v>
      </c>
      <c r="I6202" s="8">
        <v>786.0</v>
      </c>
      <c r="J6202" s="8">
        <v>799.0</v>
      </c>
      <c r="K6202" s="8">
        <v>1937.0</v>
      </c>
      <c r="L6202" s="8">
        <v>4998.0</v>
      </c>
      <c r="M6202" s="8">
        <v>1412.0</v>
      </c>
      <c r="N6202" s="8">
        <v>664.0</v>
      </c>
      <c r="O6202" s="8">
        <v>452.0</v>
      </c>
      <c r="P6202" s="8">
        <v>2.0</v>
      </c>
      <c r="Q6202" s="39" t="s">
        <v>877</v>
      </c>
      <c r="R6202" s="39" t="s">
        <v>15366</v>
      </c>
      <c r="S6202" s="39" t="s">
        <v>15367</v>
      </c>
      <c r="T6202" s="39" t="s">
        <v>15050</v>
      </c>
      <c r="U6202" s="39" t="s">
        <v>15051</v>
      </c>
      <c r="V6202" s="39" t="s">
        <v>12024</v>
      </c>
      <c r="W6202" s="39" t="s">
        <v>12025</v>
      </c>
      <c r="X6202" s="39" t="s">
        <v>15358</v>
      </c>
      <c r="Y6202" s="39" t="s">
        <v>15359</v>
      </c>
      <c r="Z6202" s="39" t="s">
        <v>15244</v>
      </c>
      <c r="AA6202" s="39" t="s">
        <v>15245</v>
      </c>
    </row>
    <row r="6203" ht="15.75" hidden="1" customHeight="1">
      <c r="A6203" s="39" t="s">
        <v>15374</v>
      </c>
      <c r="B6203" s="39" t="s">
        <v>15375</v>
      </c>
      <c r="C6203" s="8">
        <v>6552.0</v>
      </c>
      <c r="D6203" s="8">
        <v>19.0</v>
      </c>
      <c r="E6203" s="8">
        <v>10.0</v>
      </c>
      <c r="F6203" s="8">
        <v>5.0</v>
      </c>
      <c r="G6203" s="8">
        <v>6816.0</v>
      </c>
      <c r="H6203" s="8">
        <v>6441.0</v>
      </c>
      <c r="I6203" s="8">
        <v>6170.0</v>
      </c>
      <c r="J6203" s="8">
        <v>5852.0</v>
      </c>
      <c r="K6203" s="8">
        <v>1855.0</v>
      </c>
      <c r="L6203" s="8">
        <v>6928.0</v>
      </c>
      <c r="M6203" s="8">
        <v>6347.0</v>
      </c>
      <c r="N6203" s="8">
        <v>838.0</v>
      </c>
      <c r="O6203" s="8">
        <v>513.0</v>
      </c>
      <c r="P6203" s="8">
        <v>2.0</v>
      </c>
      <c r="Q6203" s="39" t="s">
        <v>877</v>
      </c>
      <c r="R6203" s="39" t="s">
        <v>15366</v>
      </c>
      <c r="S6203" s="39" t="s">
        <v>15367</v>
      </c>
      <c r="T6203" s="39" t="s">
        <v>15050</v>
      </c>
      <c r="U6203" s="39" t="s">
        <v>15051</v>
      </c>
      <c r="V6203" s="39" t="s">
        <v>12024</v>
      </c>
      <c r="W6203" s="39" t="s">
        <v>12025</v>
      </c>
      <c r="X6203" s="39" t="s">
        <v>15358</v>
      </c>
      <c r="Y6203" s="39" t="s">
        <v>15359</v>
      </c>
      <c r="Z6203" s="39" t="s">
        <v>15244</v>
      </c>
      <c r="AA6203" s="39" t="s">
        <v>15245</v>
      </c>
    </row>
    <row r="6204" ht="15.75" hidden="1" customHeight="1">
      <c r="A6204" s="39" t="s">
        <v>15376</v>
      </c>
      <c r="B6204" s="39" t="s">
        <v>15377</v>
      </c>
      <c r="C6204" s="8">
        <v>1385.0</v>
      </c>
      <c r="D6204" s="8">
        <v>4.0</v>
      </c>
      <c r="E6204" s="8">
        <v>2.0</v>
      </c>
      <c r="F6204" s="8">
        <v>1.0</v>
      </c>
      <c r="G6204" s="8">
        <v>1382.0</v>
      </c>
      <c r="H6204" s="8">
        <v>1318.0</v>
      </c>
      <c r="I6204" s="8">
        <v>1118.0</v>
      </c>
      <c r="J6204" s="8">
        <v>1208.0</v>
      </c>
      <c r="K6204" s="8">
        <v>5367.0</v>
      </c>
      <c r="L6204" s="8">
        <v>2632.0</v>
      </c>
      <c r="M6204" s="8">
        <v>1916.0</v>
      </c>
      <c r="N6204" s="8">
        <v>699.0</v>
      </c>
      <c r="O6204" s="8">
        <v>451.0</v>
      </c>
      <c r="P6204" s="8">
        <v>2.0</v>
      </c>
      <c r="Q6204" s="39" t="s">
        <v>877</v>
      </c>
      <c r="R6204" s="39" t="s">
        <v>15378</v>
      </c>
      <c r="S6204" s="39" t="s">
        <v>15379</v>
      </c>
      <c r="T6204" s="39" t="s">
        <v>15050</v>
      </c>
      <c r="U6204" s="39" t="s">
        <v>15051</v>
      </c>
      <c r="V6204" s="39" t="s">
        <v>12024</v>
      </c>
      <c r="W6204" s="39" t="s">
        <v>12025</v>
      </c>
      <c r="X6204" s="39" t="s">
        <v>15358</v>
      </c>
      <c r="Y6204" s="39" t="s">
        <v>15359</v>
      </c>
      <c r="Z6204" s="39" t="s">
        <v>15244</v>
      </c>
      <c r="AA6204" s="39" t="s">
        <v>15245</v>
      </c>
    </row>
    <row r="6205" ht="15.75" hidden="1" customHeight="1">
      <c r="A6205" s="39" t="s">
        <v>15380</v>
      </c>
      <c r="B6205" s="39" t="s">
        <v>15381</v>
      </c>
      <c r="C6205" s="8">
        <v>1593.0</v>
      </c>
      <c r="D6205" s="8">
        <v>5.0</v>
      </c>
      <c r="E6205" s="8">
        <v>3.0</v>
      </c>
      <c r="F6205" s="8">
        <v>2.0</v>
      </c>
      <c r="G6205" s="8">
        <v>1666.0</v>
      </c>
      <c r="H6205" s="8">
        <v>1650.0</v>
      </c>
      <c r="I6205" s="8">
        <v>1694.0</v>
      </c>
      <c r="J6205" s="8">
        <v>1338.0</v>
      </c>
      <c r="K6205" s="8">
        <v>2878.0</v>
      </c>
      <c r="L6205" s="8">
        <v>1709.0</v>
      </c>
      <c r="M6205" s="8">
        <v>3814.0</v>
      </c>
      <c r="N6205" s="8">
        <v>494.0</v>
      </c>
      <c r="O6205" s="8">
        <v>261.0</v>
      </c>
      <c r="P6205" s="8">
        <v>2.0</v>
      </c>
      <c r="Q6205" s="39" t="s">
        <v>877</v>
      </c>
      <c r="R6205" s="39" t="s">
        <v>15378</v>
      </c>
      <c r="S6205" s="39" t="s">
        <v>15379</v>
      </c>
      <c r="T6205" s="39" t="s">
        <v>15050</v>
      </c>
      <c r="U6205" s="39" t="s">
        <v>15051</v>
      </c>
      <c r="V6205" s="39" t="s">
        <v>12024</v>
      </c>
      <c r="W6205" s="39" t="s">
        <v>12025</v>
      </c>
      <c r="X6205" s="39" t="s">
        <v>15358</v>
      </c>
      <c r="Y6205" s="39" t="s">
        <v>15359</v>
      </c>
      <c r="Z6205" s="39" t="s">
        <v>15244</v>
      </c>
      <c r="AA6205" s="39" t="s">
        <v>15245</v>
      </c>
    </row>
    <row r="6206" ht="15.75" hidden="1" customHeight="1">
      <c r="A6206" s="39" t="s">
        <v>15382</v>
      </c>
      <c r="B6206" s="39" t="s">
        <v>15383</v>
      </c>
      <c r="C6206" s="8">
        <v>1607.0</v>
      </c>
      <c r="D6206" s="8">
        <v>5.0</v>
      </c>
      <c r="E6206" s="8">
        <v>3.0</v>
      </c>
      <c r="F6206" s="8">
        <v>2.0</v>
      </c>
      <c r="G6206" s="8">
        <v>1299.0</v>
      </c>
      <c r="H6206" s="8">
        <v>1629.0</v>
      </c>
      <c r="I6206" s="8">
        <v>1675.0</v>
      </c>
      <c r="J6206" s="8">
        <v>1600.0</v>
      </c>
      <c r="K6206" s="8">
        <v>5389.0</v>
      </c>
      <c r="L6206" s="8">
        <v>1723.0</v>
      </c>
      <c r="M6206" s="8">
        <v>3265.0</v>
      </c>
      <c r="N6206" s="8">
        <v>689.0</v>
      </c>
      <c r="O6206" s="8">
        <v>449.0</v>
      </c>
      <c r="P6206" s="8">
        <v>2.0</v>
      </c>
      <c r="Q6206" s="39" t="s">
        <v>877</v>
      </c>
      <c r="R6206" s="39" t="s">
        <v>15378</v>
      </c>
      <c r="S6206" s="39" t="s">
        <v>15379</v>
      </c>
      <c r="T6206" s="39" t="s">
        <v>15050</v>
      </c>
      <c r="U6206" s="39" t="s">
        <v>15051</v>
      </c>
      <c r="V6206" s="39" t="s">
        <v>12024</v>
      </c>
      <c r="W6206" s="39" t="s">
        <v>12025</v>
      </c>
      <c r="X6206" s="39" t="s">
        <v>15358</v>
      </c>
      <c r="Y6206" s="39" t="s">
        <v>15359</v>
      </c>
      <c r="Z6206" s="39" t="s">
        <v>15244</v>
      </c>
      <c r="AA6206" s="39" t="s">
        <v>15245</v>
      </c>
    </row>
    <row r="6207" ht="15.75" hidden="1" customHeight="1">
      <c r="A6207" s="39" t="s">
        <v>15384</v>
      </c>
      <c r="B6207" s="39" t="s">
        <v>15385</v>
      </c>
      <c r="C6207" s="8">
        <v>561.0</v>
      </c>
      <c r="D6207" s="8">
        <v>2.0</v>
      </c>
      <c r="E6207" s="8">
        <v>1.0</v>
      </c>
      <c r="F6207" s="8">
        <v>1.0</v>
      </c>
      <c r="G6207" s="8">
        <v>629.0</v>
      </c>
      <c r="H6207" s="8">
        <v>549.0</v>
      </c>
      <c r="I6207" s="8">
        <v>847.0</v>
      </c>
      <c r="J6207" s="8">
        <v>483.0</v>
      </c>
      <c r="K6207" s="8">
        <v>5255.0</v>
      </c>
      <c r="L6207" s="8">
        <v>346.0</v>
      </c>
      <c r="M6207" s="8">
        <v>2393.0</v>
      </c>
      <c r="N6207" s="8">
        <v>915.0</v>
      </c>
      <c r="O6207" s="8">
        <v>567.0</v>
      </c>
      <c r="P6207" s="8">
        <v>2.0</v>
      </c>
      <c r="Q6207" s="39" t="s">
        <v>877</v>
      </c>
      <c r="R6207" s="39" t="s">
        <v>15378</v>
      </c>
      <c r="S6207" s="39" t="s">
        <v>15379</v>
      </c>
      <c r="T6207" s="39" t="s">
        <v>15050</v>
      </c>
      <c r="U6207" s="39" t="s">
        <v>15051</v>
      </c>
      <c r="V6207" s="39" t="s">
        <v>12024</v>
      </c>
      <c r="W6207" s="39" t="s">
        <v>12025</v>
      </c>
      <c r="X6207" s="39" t="s">
        <v>15358</v>
      </c>
      <c r="Y6207" s="39" t="s">
        <v>15359</v>
      </c>
      <c r="Z6207" s="39" t="s">
        <v>15244</v>
      </c>
      <c r="AA6207" s="39" t="s">
        <v>15245</v>
      </c>
    </row>
    <row r="6208" ht="15.75" hidden="1" customHeight="1">
      <c r="A6208" s="39" t="s">
        <v>15386</v>
      </c>
      <c r="B6208" s="39" t="s">
        <v>15387</v>
      </c>
      <c r="C6208" s="8">
        <v>6227.0</v>
      </c>
      <c r="D6208" s="8">
        <v>18.0</v>
      </c>
      <c r="E6208" s="8">
        <v>9.0</v>
      </c>
      <c r="F6208" s="8">
        <v>5.0</v>
      </c>
      <c r="G6208" s="8">
        <v>5453.0</v>
      </c>
      <c r="H6208" s="8">
        <v>6047.0</v>
      </c>
      <c r="I6208" s="8">
        <v>6488.0</v>
      </c>
      <c r="J6208" s="8">
        <v>5473.0</v>
      </c>
      <c r="K6208" s="8">
        <v>2849.0</v>
      </c>
      <c r="L6208" s="8">
        <v>5910.0</v>
      </c>
      <c r="M6208" s="8">
        <v>6416.0</v>
      </c>
      <c r="N6208" s="8">
        <v>802.0</v>
      </c>
      <c r="O6208" s="8">
        <v>464.0</v>
      </c>
      <c r="P6208" s="8">
        <v>2.0</v>
      </c>
      <c r="Q6208" s="39" t="s">
        <v>877</v>
      </c>
      <c r="R6208" s="39" t="s">
        <v>15388</v>
      </c>
      <c r="S6208" s="39" t="s">
        <v>15389</v>
      </c>
      <c r="T6208" s="39" t="s">
        <v>15050</v>
      </c>
      <c r="U6208" s="39" t="s">
        <v>15051</v>
      </c>
      <c r="V6208" s="39" t="s">
        <v>12024</v>
      </c>
      <c r="W6208" s="39" t="s">
        <v>12025</v>
      </c>
      <c r="X6208" s="39" t="s">
        <v>15358</v>
      </c>
      <c r="Y6208" s="39" t="s">
        <v>15359</v>
      </c>
      <c r="Z6208" s="39" t="s">
        <v>15244</v>
      </c>
      <c r="AA6208" s="39" t="s">
        <v>15245</v>
      </c>
    </row>
    <row r="6209" ht="15.75" hidden="1" customHeight="1">
      <c r="A6209" s="39" t="s">
        <v>15390</v>
      </c>
      <c r="B6209" s="39" t="s">
        <v>15391</v>
      </c>
      <c r="C6209" s="8">
        <v>5465.0</v>
      </c>
      <c r="D6209" s="8">
        <v>16.0</v>
      </c>
      <c r="E6209" s="8">
        <v>8.0</v>
      </c>
      <c r="F6209" s="8">
        <v>4.0</v>
      </c>
      <c r="G6209" s="8">
        <v>5065.0</v>
      </c>
      <c r="H6209" s="8">
        <v>4677.0</v>
      </c>
      <c r="I6209" s="8">
        <v>4936.0</v>
      </c>
      <c r="J6209" s="8">
        <v>4299.0</v>
      </c>
      <c r="K6209" s="8">
        <v>6019.0</v>
      </c>
      <c r="L6209" s="8">
        <v>3618.0</v>
      </c>
      <c r="M6209" s="8">
        <v>5755.0</v>
      </c>
      <c r="N6209" s="8">
        <v>702.0</v>
      </c>
      <c r="O6209" s="8">
        <v>406.0</v>
      </c>
      <c r="P6209" s="8">
        <v>2.0</v>
      </c>
      <c r="Q6209" s="39" t="s">
        <v>877</v>
      </c>
      <c r="R6209" s="39" t="s">
        <v>15388</v>
      </c>
      <c r="S6209" s="39" t="s">
        <v>15389</v>
      </c>
      <c r="T6209" s="39" t="s">
        <v>15050</v>
      </c>
      <c r="U6209" s="39" t="s">
        <v>15051</v>
      </c>
      <c r="V6209" s="39" t="s">
        <v>12024</v>
      </c>
      <c r="W6209" s="39" t="s">
        <v>12025</v>
      </c>
      <c r="X6209" s="39" t="s">
        <v>15358</v>
      </c>
      <c r="Y6209" s="39" t="s">
        <v>15359</v>
      </c>
      <c r="Z6209" s="39" t="s">
        <v>15244</v>
      </c>
      <c r="AA6209" s="39" t="s">
        <v>15245</v>
      </c>
    </row>
    <row r="6210" ht="15.75" hidden="1" customHeight="1">
      <c r="A6210" s="39" t="s">
        <v>15392</v>
      </c>
      <c r="B6210" s="39" t="s">
        <v>15393</v>
      </c>
      <c r="C6210" s="8">
        <v>6526.0</v>
      </c>
      <c r="D6210" s="8">
        <v>19.0</v>
      </c>
      <c r="E6210" s="8">
        <v>10.0</v>
      </c>
      <c r="F6210" s="8">
        <v>5.0</v>
      </c>
      <c r="G6210" s="8">
        <v>5955.5</v>
      </c>
      <c r="H6210" s="8">
        <v>5559.0</v>
      </c>
      <c r="I6210" s="8">
        <v>6438.0</v>
      </c>
      <c r="J6210" s="8">
        <v>5740.0</v>
      </c>
      <c r="K6210" s="8">
        <v>4642.0</v>
      </c>
      <c r="L6210" s="8">
        <v>5793.0</v>
      </c>
      <c r="M6210" s="8">
        <v>6218.5</v>
      </c>
      <c r="N6210" s="8">
        <v>594.0</v>
      </c>
      <c r="O6210" s="8">
        <v>315.0</v>
      </c>
      <c r="P6210" s="8">
        <v>2.0</v>
      </c>
      <c r="Q6210" s="39" t="s">
        <v>877</v>
      </c>
      <c r="R6210" s="39" t="s">
        <v>15388</v>
      </c>
      <c r="S6210" s="39" t="s">
        <v>15389</v>
      </c>
      <c r="T6210" s="39" t="s">
        <v>15050</v>
      </c>
      <c r="U6210" s="39" t="s">
        <v>15051</v>
      </c>
      <c r="V6210" s="39" t="s">
        <v>12024</v>
      </c>
      <c r="W6210" s="39" t="s">
        <v>12025</v>
      </c>
      <c r="X6210" s="39" t="s">
        <v>15358</v>
      </c>
      <c r="Y6210" s="39" t="s">
        <v>15359</v>
      </c>
      <c r="Z6210" s="39" t="s">
        <v>15244</v>
      </c>
      <c r="AA6210" s="39" t="s">
        <v>15245</v>
      </c>
    </row>
    <row r="6211" ht="15.75" hidden="1" customHeight="1">
      <c r="A6211" s="39" t="s">
        <v>15394</v>
      </c>
      <c r="B6211" s="39" t="s">
        <v>15395</v>
      </c>
      <c r="C6211" s="8">
        <v>1836.0</v>
      </c>
      <c r="D6211" s="8">
        <v>6.0</v>
      </c>
      <c r="E6211" s="8">
        <v>3.0</v>
      </c>
      <c r="F6211" s="8">
        <v>2.0</v>
      </c>
      <c r="G6211" s="8">
        <v>1255.0</v>
      </c>
      <c r="H6211" s="8">
        <v>1572.0</v>
      </c>
      <c r="I6211" s="8">
        <v>3304.0</v>
      </c>
      <c r="J6211" s="8">
        <v>2380.0</v>
      </c>
      <c r="K6211" s="8">
        <v>5779.0</v>
      </c>
      <c r="L6211" s="8">
        <v>757.0</v>
      </c>
      <c r="M6211" s="8">
        <v>2767.0</v>
      </c>
      <c r="N6211" s="8">
        <v>702.0</v>
      </c>
      <c r="O6211" s="8">
        <v>463.0</v>
      </c>
      <c r="P6211" s="8">
        <v>2.0</v>
      </c>
      <c r="Q6211" s="39" t="s">
        <v>877</v>
      </c>
      <c r="R6211" s="39" t="s">
        <v>15388</v>
      </c>
      <c r="S6211" s="39" t="s">
        <v>15389</v>
      </c>
      <c r="T6211" s="39" t="s">
        <v>15050</v>
      </c>
      <c r="U6211" s="39" t="s">
        <v>15051</v>
      </c>
      <c r="V6211" s="39" t="s">
        <v>12024</v>
      </c>
      <c r="W6211" s="39" t="s">
        <v>12025</v>
      </c>
      <c r="X6211" s="39" t="s">
        <v>15358</v>
      </c>
      <c r="Y6211" s="39" t="s">
        <v>15359</v>
      </c>
      <c r="Z6211" s="39" t="s">
        <v>15244</v>
      </c>
      <c r="AA6211" s="39" t="s">
        <v>15245</v>
      </c>
    </row>
    <row r="6212" ht="15.75" hidden="1" customHeight="1">
      <c r="A6212" s="39" t="s">
        <v>15396</v>
      </c>
      <c r="B6212" s="39" t="s">
        <v>15397</v>
      </c>
      <c r="C6212" s="8">
        <v>5970.0</v>
      </c>
      <c r="D6212" s="8">
        <v>18.0</v>
      </c>
      <c r="E6212" s="8">
        <v>9.0</v>
      </c>
      <c r="F6212" s="8">
        <v>5.0</v>
      </c>
      <c r="G6212" s="8">
        <v>5865.0</v>
      </c>
      <c r="H6212" s="8">
        <v>5948.0</v>
      </c>
      <c r="I6212" s="8">
        <v>5738.0</v>
      </c>
      <c r="J6212" s="8">
        <v>4368.0</v>
      </c>
      <c r="K6212" s="8">
        <v>3384.0</v>
      </c>
      <c r="L6212" s="8">
        <v>3441.0</v>
      </c>
      <c r="M6212" s="8">
        <v>6709.0</v>
      </c>
      <c r="N6212" s="8">
        <v>813.0</v>
      </c>
      <c r="O6212" s="8">
        <v>410.0</v>
      </c>
      <c r="P6212" s="8">
        <v>2.0</v>
      </c>
      <c r="Q6212" s="39" t="s">
        <v>877</v>
      </c>
      <c r="R6212" s="39" t="s">
        <v>15398</v>
      </c>
      <c r="S6212" s="39" t="s">
        <v>15399</v>
      </c>
      <c r="T6212" s="39" t="s">
        <v>15050</v>
      </c>
      <c r="U6212" s="39" t="s">
        <v>15051</v>
      </c>
      <c r="V6212" s="39" t="s">
        <v>12024</v>
      </c>
      <c r="W6212" s="39" t="s">
        <v>12025</v>
      </c>
      <c r="X6212" s="39" t="s">
        <v>15362</v>
      </c>
      <c r="Y6212" s="39" t="s">
        <v>15363</v>
      </c>
      <c r="Z6212" s="39" t="s">
        <v>15244</v>
      </c>
      <c r="AA6212" s="39" t="s">
        <v>15245</v>
      </c>
    </row>
    <row r="6213" ht="15.75" hidden="1" customHeight="1">
      <c r="A6213" s="39" t="s">
        <v>15400</v>
      </c>
      <c r="B6213" s="39" t="s">
        <v>15401</v>
      </c>
      <c r="C6213" s="8">
        <v>1652.0</v>
      </c>
      <c r="D6213" s="8">
        <v>5.0</v>
      </c>
      <c r="E6213" s="8">
        <v>3.0</v>
      </c>
      <c r="F6213" s="8">
        <v>2.0</v>
      </c>
      <c r="G6213" s="8">
        <v>1414.0</v>
      </c>
      <c r="H6213" s="8">
        <v>1332.0</v>
      </c>
      <c r="I6213" s="8">
        <v>4780.0</v>
      </c>
      <c r="J6213" s="8">
        <v>1822.0</v>
      </c>
      <c r="K6213" s="8">
        <v>6242.0</v>
      </c>
      <c r="L6213" s="8">
        <v>73.0</v>
      </c>
      <c r="M6213" s="8">
        <v>2658.0</v>
      </c>
      <c r="N6213" s="8">
        <v>944.0</v>
      </c>
      <c r="O6213" s="8">
        <v>529.0</v>
      </c>
      <c r="P6213" s="8">
        <v>2.0</v>
      </c>
      <c r="Q6213" s="39" t="s">
        <v>877</v>
      </c>
      <c r="R6213" s="39" t="s">
        <v>15398</v>
      </c>
      <c r="S6213" s="39" t="s">
        <v>15399</v>
      </c>
      <c r="T6213" s="39" t="s">
        <v>15050</v>
      </c>
      <c r="U6213" s="39" t="s">
        <v>15051</v>
      </c>
      <c r="V6213" s="39" t="s">
        <v>12024</v>
      </c>
      <c r="W6213" s="39" t="s">
        <v>12025</v>
      </c>
      <c r="X6213" s="39" t="s">
        <v>15362</v>
      </c>
      <c r="Y6213" s="39" t="s">
        <v>15363</v>
      </c>
      <c r="Z6213" s="39" t="s">
        <v>15244</v>
      </c>
      <c r="AA6213" s="39" t="s">
        <v>15245</v>
      </c>
    </row>
    <row r="6214" ht="15.75" hidden="1" customHeight="1">
      <c r="A6214" s="39" t="s">
        <v>15402</v>
      </c>
      <c r="B6214" s="39" t="s">
        <v>15403</v>
      </c>
      <c r="C6214" s="8">
        <v>3541.0</v>
      </c>
      <c r="D6214" s="8">
        <v>11.0</v>
      </c>
      <c r="E6214" s="8">
        <v>6.0</v>
      </c>
      <c r="F6214" s="8">
        <v>3.0</v>
      </c>
      <c r="G6214" s="8">
        <v>3274.0</v>
      </c>
      <c r="H6214" s="8">
        <v>4391.0</v>
      </c>
      <c r="I6214" s="8">
        <v>4169.0</v>
      </c>
      <c r="J6214" s="8">
        <v>2994.0</v>
      </c>
      <c r="K6214" s="8">
        <v>5769.0</v>
      </c>
      <c r="L6214" s="8">
        <v>148.0</v>
      </c>
      <c r="M6214" s="8">
        <v>4058.0</v>
      </c>
      <c r="N6214" s="8">
        <v>990.0</v>
      </c>
      <c r="O6214" s="8">
        <v>588.0</v>
      </c>
      <c r="P6214" s="8">
        <v>2.0</v>
      </c>
      <c r="Q6214" s="39" t="s">
        <v>877</v>
      </c>
      <c r="R6214" s="39" t="s">
        <v>15398</v>
      </c>
      <c r="S6214" s="39" t="s">
        <v>15399</v>
      </c>
      <c r="T6214" s="39" t="s">
        <v>15050</v>
      </c>
      <c r="U6214" s="39" t="s">
        <v>15051</v>
      </c>
      <c r="V6214" s="39" t="s">
        <v>12024</v>
      </c>
      <c r="W6214" s="39" t="s">
        <v>12025</v>
      </c>
      <c r="X6214" s="39" t="s">
        <v>15362</v>
      </c>
      <c r="Y6214" s="39" t="s">
        <v>15363</v>
      </c>
      <c r="Z6214" s="39" t="s">
        <v>15244</v>
      </c>
      <c r="AA6214" s="39" t="s">
        <v>15245</v>
      </c>
    </row>
    <row r="6215" ht="15.75" hidden="1" customHeight="1">
      <c r="A6215" s="39" t="s">
        <v>15404</v>
      </c>
      <c r="B6215" s="39" t="s">
        <v>15405</v>
      </c>
      <c r="C6215" s="8">
        <v>2994.0</v>
      </c>
      <c r="D6215" s="8">
        <v>9.0</v>
      </c>
      <c r="E6215" s="8">
        <v>5.0</v>
      </c>
      <c r="F6215" s="8">
        <v>3.0</v>
      </c>
      <c r="G6215" s="8">
        <v>3014.0</v>
      </c>
      <c r="H6215" s="8">
        <v>2966.0</v>
      </c>
      <c r="I6215" s="8">
        <v>3793.0</v>
      </c>
      <c r="J6215" s="8">
        <v>2597.0</v>
      </c>
      <c r="K6215" s="8">
        <v>4161.0</v>
      </c>
      <c r="L6215" s="8">
        <v>1059.0</v>
      </c>
      <c r="M6215" s="8">
        <v>1870.0</v>
      </c>
      <c r="N6215" s="8">
        <v>985.0</v>
      </c>
      <c r="O6215" s="8">
        <v>716.0</v>
      </c>
      <c r="P6215" s="8">
        <v>2.0</v>
      </c>
      <c r="Q6215" s="39" t="s">
        <v>877</v>
      </c>
      <c r="R6215" s="39" t="s">
        <v>15398</v>
      </c>
      <c r="S6215" s="39" t="s">
        <v>15399</v>
      </c>
      <c r="T6215" s="39" t="s">
        <v>15050</v>
      </c>
      <c r="U6215" s="39" t="s">
        <v>15051</v>
      </c>
      <c r="V6215" s="39" t="s">
        <v>12024</v>
      </c>
      <c r="W6215" s="39" t="s">
        <v>12025</v>
      </c>
      <c r="X6215" s="39" t="s">
        <v>15362</v>
      </c>
      <c r="Y6215" s="39" t="s">
        <v>15363</v>
      </c>
      <c r="Z6215" s="39" t="s">
        <v>15244</v>
      </c>
      <c r="AA6215" s="39" t="s">
        <v>15245</v>
      </c>
    </row>
    <row r="6216" ht="15.75" hidden="1" customHeight="1">
      <c r="A6216" s="39" t="s">
        <v>15406</v>
      </c>
      <c r="B6216" s="39" t="s">
        <v>15407</v>
      </c>
      <c r="C6216" s="8">
        <v>2765.0</v>
      </c>
      <c r="D6216" s="8">
        <v>8.0</v>
      </c>
      <c r="E6216" s="8">
        <v>4.0</v>
      </c>
      <c r="F6216" s="8">
        <v>2.0</v>
      </c>
      <c r="G6216" s="8">
        <v>2808.0</v>
      </c>
      <c r="H6216" s="8">
        <v>2761.0</v>
      </c>
      <c r="I6216" s="8">
        <v>5143.0</v>
      </c>
      <c r="J6216" s="8">
        <v>3552.0</v>
      </c>
      <c r="K6216" s="8">
        <v>3786.0</v>
      </c>
      <c r="L6216" s="8">
        <v>91.0</v>
      </c>
      <c r="M6216" s="8">
        <v>1144.0</v>
      </c>
      <c r="N6216" s="8">
        <v>517.0</v>
      </c>
      <c r="O6216" s="8">
        <v>416.0</v>
      </c>
      <c r="P6216" s="8">
        <v>2.0</v>
      </c>
      <c r="Q6216" s="39" t="s">
        <v>877</v>
      </c>
      <c r="R6216" s="39" t="s">
        <v>15398</v>
      </c>
      <c r="S6216" s="39" t="s">
        <v>15399</v>
      </c>
      <c r="T6216" s="39" t="s">
        <v>15050</v>
      </c>
      <c r="U6216" s="39" t="s">
        <v>15051</v>
      </c>
      <c r="V6216" s="39" t="s">
        <v>12024</v>
      </c>
      <c r="W6216" s="39" t="s">
        <v>12025</v>
      </c>
      <c r="X6216" s="39" t="s">
        <v>15362</v>
      </c>
      <c r="Y6216" s="39" t="s">
        <v>15363</v>
      </c>
      <c r="Z6216" s="39" t="s">
        <v>12258</v>
      </c>
      <c r="AA6216" s="39" t="s">
        <v>12259</v>
      </c>
    </row>
    <row r="6217" ht="15.75" hidden="1" customHeight="1">
      <c r="A6217" s="39" t="s">
        <v>15408</v>
      </c>
      <c r="B6217" s="39" t="s">
        <v>15409</v>
      </c>
      <c r="C6217" s="8">
        <v>3813.0</v>
      </c>
      <c r="D6217" s="8">
        <v>11.0</v>
      </c>
      <c r="E6217" s="8">
        <v>6.0</v>
      </c>
      <c r="F6217" s="8">
        <v>3.0</v>
      </c>
      <c r="G6217" s="8">
        <v>3376.0</v>
      </c>
      <c r="H6217" s="8">
        <v>3561.0</v>
      </c>
      <c r="I6217" s="8">
        <v>3093.0</v>
      </c>
      <c r="J6217" s="8">
        <v>2819.0</v>
      </c>
      <c r="K6217" s="8">
        <v>5633.0</v>
      </c>
      <c r="L6217" s="8">
        <v>5495.0</v>
      </c>
      <c r="M6217" s="8">
        <v>3718.0</v>
      </c>
      <c r="N6217" s="8">
        <v>613.0</v>
      </c>
      <c r="O6217" s="8">
        <v>364.0</v>
      </c>
      <c r="P6217" s="8">
        <v>2.0</v>
      </c>
      <c r="Q6217" s="39" t="s">
        <v>877</v>
      </c>
      <c r="R6217" s="39" t="s">
        <v>15410</v>
      </c>
      <c r="S6217" s="39" t="s">
        <v>15411</v>
      </c>
      <c r="T6217" s="39" t="s">
        <v>15050</v>
      </c>
      <c r="U6217" s="39" t="s">
        <v>15051</v>
      </c>
      <c r="V6217" s="39" t="s">
        <v>12024</v>
      </c>
      <c r="W6217" s="39" t="s">
        <v>12025</v>
      </c>
      <c r="X6217" s="39" t="s">
        <v>15358</v>
      </c>
      <c r="Y6217" s="39" t="s">
        <v>15359</v>
      </c>
      <c r="Z6217" s="39" t="s">
        <v>15244</v>
      </c>
      <c r="AA6217" s="39" t="s">
        <v>15245</v>
      </c>
    </row>
    <row r="6218" ht="15.75" hidden="1" customHeight="1">
      <c r="A6218" s="39" t="s">
        <v>15412</v>
      </c>
      <c r="B6218" s="39" t="s">
        <v>15413</v>
      </c>
      <c r="C6218" s="8">
        <v>608.0</v>
      </c>
      <c r="D6218" s="8">
        <v>2.0</v>
      </c>
      <c r="E6218" s="8">
        <v>1.0</v>
      </c>
      <c r="F6218" s="8">
        <v>1.0</v>
      </c>
      <c r="G6218" s="8">
        <v>842.0</v>
      </c>
      <c r="H6218" s="8">
        <v>344.0</v>
      </c>
      <c r="I6218" s="8">
        <v>1586.0</v>
      </c>
      <c r="J6218" s="8">
        <v>352.0</v>
      </c>
      <c r="K6218" s="8">
        <v>4661.0</v>
      </c>
      <c r="L6218" s="8">
        <v>1112.0</v>
      </c>
      <c r="M6218" s="8">
        <v>1395.0</v>
      </c>
      <c r="N6218" s="8">
        <v>716.0</v>
      </c>
      <c r="O6218" s="8">
        <v>466.0</v>
      </c>
      <c r="P6218" s="8">
        <v>2.0</v>
      </c>
      <c r="Q6218" s="39" t="s">
        <v>877</v>
      </c>
      <c r="R6218" s="39" t="s">
        <v>15410</v>
      </c>
      <c r="S6218" s="39" t="s">
        <v>15411</v>
      </c>
      <c r="T6218" s="39" t="s">
        <v>15050</v>
      </c>
      <c r="U6218" s="39" t="s">
        <v>15051</v>
      </c>
      <c r="V6218" s="39" t="s">
        <v>12024</v>
      </c>
      <c r="W6218" s="39" t="s">
        <v>12025</v>
      </c>
      <c r="X6218" s="39" t="s">
        <v>15358</v>
      </c>
      <c r="Y6218" s="39" t="s">
        <v>15359</v>
      </c>
      <c r="Z6218" s="39" t="s">
        <v>15244</v>
      </c>
      <c r="AA6218" s="39" t="s">
        <v>15245</v>
      </c>
    </row>
    <row r="6219" ht="15.75" hidden="1" customHeight="1">
      <c r="A6219" s="39" t="s">
        <v>15414</v>
      </c>
      <c r="B6219" s="39" t="s">
        <v>15415</v>
      </c>
      <c r="C6219" s="8">
        <v>475.0</v>
      </c>
      <c r="D6219" s="8">
        <v>2.0</v>
      </c>
      <c r="E6219" s="8">
        <v>1.0</v>
      </c>
      <c r="F6219" s="8">
        <v>1.0</v>
      </c>
      <c r="G6219" s="8">
        <v>608.0</v>
      </c>
      <c r="H6219" s="8">
        <v>382.0</v>
      </c>
      <c r="I6219" s="8">
        <v>869.0</v>
      </c>
      <c r="J6219" s="8">
        <v>441.0</v>
      </c>
      <c r="K6219" s="8">
        <v>3683.0</v>
      </c>
      <c r="L6219" s="8">
        <v>542.0</v>
      </c>
      <c r="M6219" s="8">
        <v>932.0</v>
      </c>
      <c r="N6219" s="8">
        <v>632.0</v>
      </c>
      <c r="O6219" s="8">
        <v>409.0</v>
      </c>
      <c r="P6219" s="8">
        <v>2.0</v>
      </c>
      <c r="Q6219" s="39" t="s">
        <v>877</v>
      </c>
      <c r="R6219" s="39" t="s">
        <v>15410</v>
      </c>
      <c r="S6219" s="39" t="s">
        <v>15411</v>
      </c>
      <c r="T6219" s="39" t="s">
        <v>15050</v>
      </c>
      <c r="U6219" s="39" t="s">
        <v>15051</v>
      </c>
      <c r="V6219" s="39" t="s">
        <v>12024</v>
      </c>
      <c r="W6219" s="39" t="s">
        <v>12025</v>
      </c>
      <c r="X6219" s="39" t="s">
        <v>15358</v>
      </c>
      <c r="Y6219" s="39" t="s">
        <v>15359</v>
      </c>
      <c r="Z6219" s="39" t="s">
        <v>15244</v>
      </c>
      <c r="AA6219" s="39" t="s">
        <v>15245</v>
      </c>
    </row>
    <row r="6220" ht="15.75" hidden="1" customHeight="1">
      <c r="A6220" s="39" t="s">
        <v>15416</v>
      </c>
      <c r="B6220" s="39" t="s">
        <v>15417</v>
      </c>
      <c r="C6220" s="8">
        <v>1944.0</v>
      </c>
      <c r="D6220" s="8">
        <v>6.0</v>
      </c>
      <c r="E6220" s="8">
        <v>3.0</v>
      </c>
      <c r="F6220" s="8">
        <v>2.0</v>
      </c>
      <c r="G6220" s="8">
        <v>1996.0</v>
      </c>
      <c r="H6220" s="8">
        <v>1960.0</v>
      </c>
      <c r="I6220" s="8">
        <v>1917.0</v>
      </c>
      <c r="J6220" s="8">
        <v>2480.0</v>
      </c>
      <c r="K6220" s="8">
        <v>3163.0</v>
      </c>
      <c r="L6220" s="8">
        <v>574.0</v>
      </c>
      <c r="M6220" s="8">
        <v>3467.0</v>
      </c>
      <c r="N6220" s="8">
        <v>772.0</v>
      </c>
      <c r="O6220" s="8">
        <v>502.0</v>
      </c>
      <c r="P6220" s="8">
        <v>2.0</v>
      </c>
      <c r="Q6220" s="39" t="s">
        <v>877</v>
      </c>
      <c r="R6220" s="39" t="s">
        <v>15410</v>
      </c>
      <c r="S6220" s="39" t="s">
        <v>15411</v>
      </c>
      <c r="T6220" s="39" t="s">
        <v>15050</v>
      </c>
      <c r="U6220" s="39" t="s">
        <v>15051</v>
      </c>
      <c r="V6220" s="39" t="s">
        <v>12024</v>
      </c>
      <c r="W6220" s="39" t="s">
        <v>12025</v>
      </c>
      <c r="X6220" s="39" t="s">
        <v>15358</v>
      </c>
      <c r="Y6220" s="39" t="s">
        <v>15359</v>
      </c>
      <c r="Z6220" s="39" t="s">
        <v>15244</v>
      </c>
      <c r="AA6220" s="39" t="s">
        <v>15245</v>
      </c>
    </row>
    <row r="6221" ht="15.75" hidden="1" customHeight="1">
      <c r="A6221" s="39" t="s">
        <v>15418</v>
      </c>
      <c r="B6221" s="39" t="s">
        <v>15419</v>
      </c>
      <c r="C6221" s="8">
        <v>2986.0</v>
      </c>
      <c r="D6221" s="8">
        <v>9.0</v>
      </c>
      <c r="E6221" s="8">
        <v>5.0</v>
      </c>
      <c r="F6221" s="8">
        <v>3.0</v>
      </c>
      <c r="G6221" s="8">
        <v>2417.0</v>
      </c>
      <c r="H6221" s="8">
        <v>2468.0</v>
      </c>
      <c r="I6221" s="8">
        <v>4378.0</v>
      </c>
      <c r="J6221" s="8">
        <v>2967.0</v>
      </c>
      <c r="K6221" s="8">
        <v>5043.0</v>
      </c>
      <c r="L6221" s="8">
        <v>2287.0</v>
      </c>
      <c r="M6221" s="8">
        <v>3977.0</v>
      </c>
      <c r="N6221" s="8">
        <v>921.0</v>
      </c>
      <c r="O6221" s="8">
        <v>643.0</v>
      </c>
      <c r="P6221" s="8">
        <v>2.0</v>
      </c>
      <c r="Q6221" s="39" t="s">
        <v>877</v>
      </c>
      <c r="R6221" s="39" t="s">
        <v>15410</v>
      </c>
      <c r="S6221" s="39" t="s">
        <v>15411</v>
      </c>
      <c r="T6221" s="39" t="s">
        <v>15050</v>
      </c>
      <c r="U6221" s="39" t="s">
        <v>15051</v>
      </c>
      <c r="V6221" s="39" t="s">
        <v>12024</v>
      </c>
      <c r="W6221" s="39" t="s">
        <v>12025</v>
      </c>
      <c r="X6221" s="39" t="s">
        <v>15358</v>
      </c>
      <c r="Y6221" s="39" t="s">
        <v>15359</v>
      </c>
      <c r="Z6221" s="39" t="s">
        <v>15244</v>
      </c>
      <c r="AA6221" s="39" t="s">
        <v>15245</v>
      </c>
    </row>
    <row r="6222" ht="15.75" hidden="1" customHeight="1">
      <c r="A6222" s="39" t="s">
        <v>15420</v>
      </c>
      <c r="B6222" s="39" t="s">
        <v>15421</v>
      </c>
      <c r="C6222" s="8">
        <v>2907.0</v>
      </c>
      <c r="D6222" s="8">
        <v>9.0</v>
      </c>
      <c r="E6222" s="8">
        <v>5.0</v>
      </c>
      <c r="F6222" s="8">
        <v>3.0</v>
      </c>
      <c r="G6222" s="8">
        <v>2904.5</v>
      </c>
      <c r="H6222" s="8">
        <v>3658.0</v>
      </c>
      <c r="I6222" s="8">
        <v>1750.0</v>
      </c>
      <c r="J6222" s="8">
        <v>1979.0</v>
      </c>
      <c r="K6222" s="8">
        <v>3723.0</v>
      </c>
      <c r="L6222" s="8">
        <v>5187.0</v>
      </c>
      <c r="M6222" s="8">
        <v>1999.0</v>
      </c>
      <c r="N6222" s="8">
        <v>625.0</v>
      </c>
      <c r="O6222" s="8">
        <v>378.0</v>
      </c>
      <c r="P6222" s="8">
        <v>2.0</v>
      </c>
      <c r="Q6222" s="39" t="s">
        <v>877</v>
      </c>
      <c r="R6222" s="39" t="s">
        <v>15422</v>
      </c>
      <c r="S6222" s="39" t="s">
        <v>15423</v>
      </c>
      <c r="T6222" s="39" t="s">
        <v>15050</v>
      </c>
      <c r="U6222" s="39" t="s">
        <v>15051</v>
      </c>
      <c r="V6222" s="39" t="s">
        <v>12024</v>
      </c>
      <c r="W6222" s="39" t="s">
        <v>12025</v>
      </c>
      <c r="X6222" s="39" t="s">
        <v>15358</v>
      </c>
      <c r="Y6222" s="39" t="s">
        <v>15359</v>
      </c>
      <c r="Z6222" s="39" t="s">
        <v>15244</v>
      </c>
      <c r="AA6222" s="39" t="s">
        <v>15245</v>
      </c>
    </row>
    <row r="6223" ht="15.75" hidden="1" customHeight="1">
      <c r="A6223" s="39" t="s">
        <v>15424</v>
      </c>
      <c r="B6223" s="39" t="s">
        <v>15425</v>
      </c>
      <c r="C6223" s="8">
        <v>363.0</v>
      </c>
      <c r="D6223" s="8">
        <v>2.0</v>
      </c>
      <c r="E6223" s="8">
        <v>1.0</v>
      </c>
      <c r="F6223" s="8">
        <v>1.0</v>
      </c>
      <c r="G6223" s="8">
        <v>276.0</v>
      </c>
      <c r="H6223" s="8">
        <v>734.0</v>
      </c>
      <c r="I6223" s="8">
        <v>229.0</v>
      </c>
      <c r="J6223" s="8">
        <v>378.0</v>
      </c>
      <c r="K6223" s="8">
        <v>3484.0</v>
      </c>
      <c r="L6223" s="8">
        <v>1627.0</v>
      </c>
      <c r="M6223" s="8">
        <v>714.0</v>
      </c>
      <c r="N6223" s="8">
        <v>716.0</v>
      </c>
      <c r="O6223" s="8">
        <v>452.0</v>
      </c>
      <c r="P6223" s="8">
        <v>2.0</v>
      </c>
      <c r="Q6223" s="39" t="s">
        <v>877</v>
      </c>
      <c r="R6223" s="39" t="s">
        <v>15422</v>
      </c>
      <c r="S6223" s="39" t="s">
        <v>15423</v>
      </c>
      <c r="T6223" s="39" t="s">
        <v>15050</v>
      </c>
      <c r="U6223" s="39" t="s">
        <v>15051</v>
      </c>
      <c r="V6223" s="39" t="s">
        <v>12024</v>
      </c>
      <c r="W6223" s="39" t="s">
        <v>12025</v>
      </c>
      <c r="X6223" s="39" t="s">
        <v>15358</v>
      </c>
      <c r="Y6223" s="39" t="s">
        <v>15359</v>
      </c>
      <c r="Z6223" s="39" t="s">
        <v>15244</v>
      </c>
      <c r="AA6223" s="39" t="s">
        <v>15245</v>
      </c>
    </row>
    <row r="6224" ht="15.75" hidden="1" customHeight="1">
      <c r="A6224" s="39" t="s">
        <v>15426</v>
      </c>
      <c r="B6224" s="39" t="s">
        <v>15427</v>
      </c>
      <c r="C6224" s="8">
        <v>134.0</v>
      </c>
      <c r="D6224" s="8">
        <v>1.0</v>
      </c>
      <c r="E6224" s="8">
        <v>1.0</v>
      </c>
      <c r="F6224" s="8">
        <v>1.0</v>
      </c>
      <c r="G6224" s="8">
        <v>75.0</v>
      </c>
      <c r="H6224" s="8">
        <v>357.0</v>
      </c>
      <c r="I6224" s="8">
        <v>76.0</v>
      </c>
      <c r="J6224" s="8">
        <v>224.0</v>
      </c>
      <c r="K6224" s="8">
        <v>3884.0</v>
      </c>
      <c r="L6224" s="8">
        <v>511.0</v>
      </c>
      <c r="M6224" s="8">
        <v>1336.0</v>
      </c>
      <c r="N6224" s="8">
        <v>762.0</v>
      </c>
      <c r="O6224" s="8">
        <v>462.0</v>
      </c>
      <c r="P6224" s="8">
        <v>2.0</v>
      </c>
      <c r="Q6224" s="39" t="s">
        <v>877</v>
      </c>
      <c r="R6224" s="39" t="s">
        <v>15422</v>
      </c>
      <c r="S6224" s="39" t="s">
        <v>15423</v>
      </c>
      <c r="T6224" s="39" t="s">
        <v>15050</v>
      </c>
      <c r="U6224" s="39" t="s">
        <v>15051</v>
      </c>
      <c r="V6224" s="39" t="s">
        <v>12024</v>
      </c>
      <c r="W6224" s="39" t="s">
        <v>12025</v>
      </c>
      <c r="X6224" s="39" t="s">
        <v>15358</v>
      </c>
      <c r="Y6224" s="39" t="s">
        <v>15359</v>
      </c>
      <c r="Z6224" s="39" t="s">
        <v>15244</v>
      </c>
      <c r="AA6224" s="39" t="s">
        <v>15245</v>
      </c>
    </row>
    <row r="6225" ht="15.75" hidden="1" customHeight="1">
      <c r="A6225" s="39" t="s">
        <v>15428</v>
      </c>
      <c r="B6225" s="39" t="s">
        <v>15429</v>
      </c>
      <c r="C6225" s="8">
        <v>2758.0</v>
      </c>
      <c r="D6225" s="8">
        <v>8.0</v>
      </c>
      <c r="E6225" s="8">
        <v>4.0</v>
      </c>
      <c r="F6225" s="8">
        <v>2.0</v>
      </c>
      <c r="G6225" s="8">
        <v>2871.0</v>
      </c>
      <c r="H6225" s="8">
        <v>2394.0</v>
      </c>
      <c r="I6225" s="8">
        <v>3033.0</v>
      </c>
      <c r="J6225" s="8">
        <v>3038.0</v>
      </c>
      <c r="K6225" s="8">
        <v>2180.0</v>
      </c>
      <c r="L6225" s="8">
        <v>3390.0</v>
      </c>
      <c r="M6225" s="8">
        <v>4406.0</v>
      </c>
      <c r="N6225" s="8">
        <v>800.0</v>
      </c>
      <c r="O6225" s="8">
        <v>531.0</v>
      </c>
      <c r="P6225" s="8">
        <v>2.0</v>
      </c>
      <c r="Q6225" s="39" t="s">
        <v>877</v>
      </c>
      <c r="R6225" s="39" t="s">
        <v>15430</v>
      </c>
      <c r="S6225" s="39" t="s">
        <v>15431</v>
      </c>
      <c r="T6225" s="39" t="s">
        <v>15050</v>
      </c>
      <c r="U6225" s="39" t="s">
        <v>15051</v>
      </c>
      <c r="V6225" s="39" t="s">
        <v>12024</v>
      </c>
      <c r="W6225" s="39" t="s">
        <v>12025</v>
      </c>
      <c r="X6225" s="39" t="s">
        <v>15358</v>
      </c>
      <c r="Y6225" s="39" t="s">
        <v>15359</v>
      </c>
      <c r="Z6225" s="39" t="s">
        <v>15244</v>
      </c>
      <c r="AA6225" s="39" t="s">
        <v>15245</v>
      </c>
    </row>
    <row r="6226" ht="15.75" hidden="1" customHeight="1">
      <c r="A6226" s="39" t="s">
        <v>15432</v>
      </c>
      <c r="B6226" s="39" t="s">
        <v>15433</v>
      </c>
      <c r="C6226" s="8">
        <v>1228.0</v>
      </c>
      <c r="D6226" s="8">
        <v>4.0</v>
      </c>
      <c r="E6226" s="8">
        <v>2.0</v>
      </c>
      <c r="F6226" s="8">
        <v>1.0</v>
      </c>
      <c r="G6226" s="8">
        <v>1076.0</v>
      </c>
      <c r="H6226" s="8">
        <v>1357.0</v>
      </c>
      <c r="I6226" s="8">
        <v>1177.0</v>
      </c>
      <c r="J6226" s="8">
        <v>1284.0</v>
      </c>
      <c r="K6226" s="8">
        <v>1784.0</v>
      </c>
      <c r="L6226" s="8">
        <v>4270.0</v>
      </c>
      <c r="M6226" s="8">
        <v>1895.0</v>
      </c>
      <c r="N6226" s="8">
        <v>556.0</v>
      </c>
      <c r="O6226" s="8">
        <v>331.0</v>
      </c>
      <c r="P6226" s="8">
        <v>2.0</v>
      </c>
      <c r="Q6226" s="39" t="s">
        <v>877</v>
      </c>
      <c r="R6226" s="39" t="s">
        <v>15430</v>
      </c>
      <c r="S6226" s="39" t="s">
        <v>15431</v>
      </c>
      <c r="T6226" s="39" t="s">
        <v>15050</v>
      </c>
      <c r="U6226" s="39" t="s">
        <v>15051</v>
      </c>
      <c r="V6226" s="39" t="s">
        <v>12024</v>
      </c>
      <c r="W6226" s="39" t="s">
        <v>12025</v>
      </c>
      <c r="X6226" s="39" t="s">
        <v>15358</v>
      </c>
      <c r="Y6226" s="39" t="s">
        <v>15359</v>
      </c>
      <c r="Z6226" s="39" t="s">
        <v>15244</v>
      </c>
      <c r="AA6226" s="39" t="s">
        <v>15245</v>
      </c>
    </row>
    <row r="6227" ht="15.75" hidden="1" customHeight="1">
      <c r="A6227" s="39" t="s">
        <v>15434</v>
      </c>
      <c r="B6227" s="39" t="s">
        <v>15435</v>
      </c>
      <c r="C6227" s="8">
        <v>1661.0</v>
      </c>
      <c r="D6227" s="8">
        <v>5.0</v>
      </c>
      <c r="E6227" s="8">
        <v>3.0</v>
      </c>
      <c r="F6227" s="8">
        <v>2.0</v>
      </c>
      <c r="G6227" s="8">
        <v>1508.0</v>
      </c>
      <c r="H6227" s="8">
        <v>2239.0</v>
      </c>
      <c r="I6227" s="8">
        <v>1125.0</v>
      </c>
      <c r="J6227" s="8">
        <v>1464.0</v>
      </c>
      <c r="K6227" s="8">
        <v>2555.0</v>
      </c>
      <c r="L6227" s="8">
        <v>4567.5</v>
      </c>
      <c r="M6227" s="8">
        <v>1149.0</v>
      </c>
      <c r="N6227" s="8">
        <v>774.0</v>
      </c>
      <c r="O6227" s="8">
        <v>494.0</v>
      </c>
      <c r="P6227" s="8">
        <v>2.0</v>
      </c>
      <c r="Q6227" s="39" t="s">
        <v>877</v>
      </c>
      <c r="R6227" s="39" t="s">
        <v>15430</v>
      </c>
      <c r="S6227" s="39" t="s">
        <v>15431</v>
      </c>
      <c r="T6227" s="39" t="s">
        <v>15050</v>
      </c>
      <c r="U6227" s="39" t="s">
        <v>15051</v>
      </c>
      <c r="V6227" s="39" t="s">
        <v>12024</v>
      </c>
      <c r="W6227" s="39" t="s">
        <v>12025</v>
      </c>
      <c r="X6227" s="39" t="s">
        <v>15358</v>
      </c>
      <c r="Y6227" s="39" t="s">
        <v>15359</v>
      </c>
      <c r="Z6227" s="39" t="s">
        <v>15244</v>
      </c>
      <c r="AA6227" s="39" t="s">
        <v>15245</v>
      </c>
    </row>
    <row r="6228" ht="15.75" hidden="1" customHeight="1">
      <c r="A6228" s="39" t="s">
        <v>15436</v>
      </c>
      <c r="B6228" s="39" t="s">
        <v>15437</v>
      </c>
      <c r="C6228" s="8">
        <v>1904.0</v>
      </c>
      <c r="D6228" s="8">
        <v>6.0</v>
      </c>
      <c r="E6228" s="8">
        <v>3.0</v>
      </c>
      <c r="F6228" s="8">
        <v>2.0</v>
      </c>
      <c r="G6228" s="8">
        <v>2115.0</v>
      </c>
      <c r="H6228" s="8">
        <v>1903.0</v>
      </c>
      <c r="I6228" s="8">
        <v>1513.0</v>
      </c>
      <c r="J6228" s="8">
        <v>2189.0</v>
      </c>
      <c r="K6228" s="8">
        <v>2335.0</v>
      </c>
      <c r="L6228" s="8">
        <v>2295.0</v>
      </c>
      <c r="M6228" s="8">
        <v>1499.0</v>
      </c>
      <c r="N6228" s="8">
        <v>650.0</v>
      </c>
      <c r="O6228" s="8">
        <v>363.0</v>
      </c>
      <c r="P6228" s="8">
        <v>2.0</v>
      </c>
      <c r="Q6228" s="39" t="s">
        <v>877</v>
      </c>
      <c r="R6228" s="39" t="s">
        <v>15430</v>
      </c>
      <c r="S6228" s="39" t="s">
        <v>15431</v>
      </c>
      <c r="T6228" s="39" t="s">
        <v>15050</v>
      </c>
      <c r="U6228" s="39" t="s">
        <v>15051</v>
      </c>
      <c r="V6228" s="39" t="s">
        <v>12024</v>
      </c>
      <c r="W6228" s="39" t="s">
        <v>12025</v>
      </c>
      <c r="X6228" s="39" t="s">
        <v>15358</v>
      </c>
      <c r="Y6228" s="39" t="s">
        <v>15359</v>
      </c>
      <c r="Z6228" s="39" t="s">
        <v>15244</v>
      </c>
      <c r="AA6228" s="39" t="s">
        <v>15245</v>
      </c>
    </row>
    <row r="6229" ht="15.75" hidden="1" customHeight="1">
      <c r="A6229" s="39" t="s">
        <v>15438</v>
      </c>
      <c r="B6229" s="39" t="s">
        <v>15439</v>
      </c>
      <c r="C6229" s="8">
        <v>5519.0</v>
      </c>
      <c r="D6229" s="8">
        <v>16.0</v>
      </c>
      <c r="E6229" s="8">
        <v>8.0</v>
      </c>
      <c r="F6229" s="8">
        <v>4.0</v>
      </c>
      <c r="G6229" s="8">
        <v>6140.0</v>
      </c>
      <c r="H6229" s="8">
        <v>6034.0</v>
      </c>
      <c r="I6229" s="8">
        <v>5949.0</v>
      </c>
      <c r="J6229" s="8">
        <v>6023.0</v>
      </c>
      <c r="K6229" s="8">
        <v>467.0</v>
      </c>
      <c r="L6229" s="8">
        <v>6092.0</v>
      </c>
      <c r="M6229" s="8">
        <v>6762.0</v>
      </c>
      <c r="N6229" s="8">
        <v>1122.0</v>
      </c>
      <c r="O6229" s="8">
        <v>766.0</v>
      </c>
      <c r="P6229" s="8">
        <v>2.0</v>
      </c>
      <c r="Q6229" s="39" t="s">
        <v>877</v>
      </c>
      <c r="R6229" s="39" t="s">
        <v>15440</v>
      </c>
      <c r="S6229" s="39" t="s">
        <v>15441</v>
      </c>
      <c r="T6229" s="39" t="s">
        <v>15050</v>
      </c>
      <c r="U6229" s="39" t="s">
        <v>15051</v>
      </c>
      <c r="V6229" s="39" t="s">
        <v>12024</v>
      </c>
      <c r="W6229" s="39" t="s">
        <v>12025</v>
      </c>
      <c r="X6229" s="39" t="s">
        <v>15358</v>
      </c>
      <c r="Y6229" s="39" t="s">
        <v>15359</v>
      </c>
      <c r="Z6229" s="39" t="s">
        <v>15244</v>
      </c>
      <c r="AA6229" s="39" t="s">
        <v>15245</v>
      </c>
    </row>
    <row r="6230" ht="15.75" hidden="1" customHeight="1">
      <c r="A6230" s="39" t="s">
        <v>15442</v>
      </c>
      <c r="B6230" s="39" t="s">
        <v>15443</v>
      </c>
      <c r="C6230" s="8">
        <v>6169.0</v>
      </c>
      <c r="D6230" s="8">
        <v>18.0</v>
      </c>
      <c r="E6230" s="8">
        <v>9.0</v>
      </c>
      <c r="F6230" s="8">
        <v>5.0</v>
      </c>
      <c r="G6230" s="8">
        <v>6471.5</v>
      </c>
      <c r="H6230" s="8">
        <v>6807.0</v>
      </c>
      <c r="I6230" s="8">
        <v>5927.0</v>
      </c>
      <c r="J6230" s="8">
        <v>6520.0</v>
      </c>
      <c r="K6230" s="8">
        <v>919.0</v>
      </c>
      <c r="L6230" s="8">
        <v>4946.0</v>
      </c>
      <c r="M6230" s="8">
        <v>6934.0</v>
      </c>
      <c r="N6230" s="8">
        <v>643.0</v>
      </c>
      <c r="O6230" s="8">
        <v>438.0</v>
      </c>
      <c r="P6230" s="8">
        <v>2.0</v>
      </c>
      <c r="Q6230" s="39" t="s">
        <v>877</v>
      </c>
      <c r="R6230" s="39" t="s">
        <v>15440</v>
      </c>
      <c r="S6230" s="39" t="s">
        <v>15441</v>
      </c>
      <c r="T6230" s="39" t="s">
        <v>15050</v>
      </c>
      <c r="U6230" s="39" t="s">
        <v>15051</v>
      </c>
      <c r="V6230" s="39" t="s">
        <v>12024</v>
      </c>
      <c r="W6230" s="39" t="s">
        <v>12025</v>
      </c>
      <c r="X6230" s="39" t="s">
        <v>15358</v>
      </c>
      <c r="Y6230" s="39" t="s">
        <v>15359</v>
      </c>
      <c r="Z6230" s="39" t="s">
        <v>15244</v>
      </c>
      <c r="AA6230" s="39" t="s">
        <v>15245</v>
      </c>
    </row>
    <row r="6231" ht="15.75" hidden="1" customHeight="1">
      <c r="A6231" s="39" t="s">
        <v>15444</v>
      </c>
      <c r="B6231" s="39" t="s">
        <v>15445</v>
      </c>
      <c r="C6231" s="8">
        <v>2467.0</v>
      </c>
      <c r="D6231" s="8">
        <v>8.0</v>
      </c>
      <c r="E6231" s="8">
        <v>4.0</v>
      </c>
      <c r="F6231" s="8">
        <v>2.0</v>
      </c>
      <c r="G6231" s="8">
        <v>2711.0</v>
      </c>
      <c r="H6231" s="8">
        <v>2437.0</v>
      </c>
      <c r="I6231" s="8">
        <v>3029.0</v>
      </c>
      <c r="J6231" s="8">
        <v>2787.0</v>
      </c>
      <c r="K6231" s="8">
        <v>1010.0</v>
      </c>
      <c r="L6231" s="8">
        <v>4532.0</v>
      </c>
      <c r="M6231" s="8">
        <v>2875.0</v>
      </c>
      <c r="N6231" s="8">
        <v>459.0</v>
      </c>
      <c r="O6231" s="8">
        <v>274.0</v>
      </c>
      <c r="P6231" s="8">
        <v>2.0</v>
      </c>
      <c r="Q6231" s="39" t="s">
        <v>877</v>
      </c>
      <c r="R6231" s="39" t="s">
        <v>15440</v>
      </c>
      <c r="S6231" s="39" t="s">
        <v>15441</v>
      </c>
      <c r="T6231" s="39" t="s">
        <v>15050</v>
      </c>
      <c r="U6231" s="39" t="s">
        <v>15051</v>
      </c>
      <c r="V6231" s="39" t="s">
        <v>12024</v>
      </c>
      <c r="W6231" s="39" t="s">
        <v>12025</v>
      </c>
      <c r="X6231" s="39" t="s">
        <v>15358</v>
      </c>
      <c r="Y6231" s="39" t="s">
        <v>15359</v>
      </c>
      <c r="Z6231" s="39" t="s">
        <v>15244</v>
      </c>
      <c r="AA6231" s="39" t="s">
        <v>15245</v>
      </c>
    </row>
    <row r="6232" ht="15.75" hidden="1" customHeight="1">
      <c r="A6232" s="39" t="s">
        <v>15446</v>
      </c>
      <c r="B6232" s="39" t="s">
        <v>15447</v>
      </c>
      <c r="C6232" s="8">
        <v>3382.0</v>
      </c>
      <c r="D6232" s="8">
        <v>10.0</v>
      </c>
      <c r="E6232" s="8">
        <v>5.0</v>
      </c>
      <c r="F6232" s="8">
        <v>3.0</v>
      </c>
      <c r="G6232" s="8">
        <v>3251.0</v>
      </c>
      <c r="H6232" s="8">
        <v>3753.0</v>
      </c>
      <c r="I6232" s="8">
        <v>2936.0</v>
      </c>
      <c r="J6232" s="8">
        <v>2649.0</v>
      </c>
      <c r="K6232" s="8">
        <v>2438.0</v>
      </c>
      <c r="L6232" s="8">
        <v>4762.0</v>
      </c>
      <c r="M6232" s="8">
        <v>3854.0</v>
      </c>
      <c r="N6232" s="8">
        <v>926.0</v>
      </c>
      <c r="O6232" s="8">
        <v>589.0</v>
      </c>
      <c r="P6232" s="8">
        <v>2.0</v>
      </c>
      <c r="Q6232" s="39" t="s">
        <v>877</v>
      </c>
      <c r="R6232" s="39" t="s">
        <v>15440</v>
      </c>
      <c r="S6232" s="39" t="s">
        <v>15441</v>
      </c>
      <c r="T6232" s="39" t="s">
        <v>15050</v>
      </c>
      <c r="U6232" s="39" t="s">
        <v>15051</v>
      </c>
      <c r="V6232" s="39" t="s">
        <v>12024</v>
      </c>
      <c r="W6232" s="39" t="s">
        <v>12025</v>
      </c>
      <c r="X6232" s="39" t="s">
        <v>15448</v>
      </c>
      <c r="Y6232" s="39" t="s">
        <v>15449</v>
      </c>
      <c r="Z6232" s="39" t="s">
        <v>15244</v>
      </c>
      <c r="AA6232" s="39" t="s">
        <v>15245</v>
      </c>
    </row>
    <row r="6233" ht="15.75" hidden="1" customHeight="1">
      <c r="A6233" s="39" t="s">
        <v>15450</v>
      </c>
      <c r="B6233" s="39" t="s">
        <v>15451</v>
      </c>
      <c r="C6233" s="8">
        <v>4159.0</v>
      </c>
      <c r="D6233" s="8">
        <v>12.0</v>
      </c>
      <c r="E6233" s="8">
        <v>6.0</v>
      </c>
      <c r="F6233" s="8">
        <v>3.0</v>
      </c>
      <c r="G6233" s="8">
        <v>3459.0</v>
      </c>
      <c r="H6233" s="8">
        <v>4412.0</v>
      </c>
      <c r="I6233" s="8">
        <v>4688.0</v>
      </c>
      <c r="J6233" s="8">
        <v>3344.0</v>
      </c>
      <c r="K6233" s="8">
        <v>2293.0</v>
      </c>
      <c r="L6233" s="8">
        <v>4913.0</v>
      </c>
      <c r="M6233" s="8">
        <v>5162.0</v>
      </c>
      <c r="N6233" s="8">
        <v>811.0</v>
      </c>
      <c r="O6233" s="8">
        <v>526.0</v>
      </c>
      <c r="P6233" s="8">
        <v>2.0</v>
      </c>
      <c r="Q6233" s="39" t="s">
        <v>877</v>
      </c>
      <c r="R6233" s="39" t="s">
        <v>15440</v>
      </c>
      <c r="S6233" s="39" t="s">
        <v>15441</v>
      </c>
      <c r="T6233" s="39" t="s">
        <v>15050</v>
      </c>
      <c r="U6233" s="39" t="s">
        <v>15051</v>
      </c>
      <c r="V6233" s="39" t="s">
        <v>12024</v>
      </c>
      <c r="W6233" s="39" t="s">
        <v>12025</v>
      </c>
      <c r="X6233" s="39" t="s">
        <v>15448</v>
      </c>
      <c r="Y6233" s="39" t="s">
        <v>15449</v>
      </c>
      <c r="Z6233" s="39" t="s">
        <v>15244</v>
      </c>
      <c r="AA6233" s="39" t="s">
        <v>15245</v>
      </c>
    </row>
    <row r="6234" ht="15.75" hidden="1" customHeight="1">
      <c r="A6234" s="39" t="s">
        <v>15452</v>
      </c>
      <c r="B6234" s="39" t="s">
        <v>15453</v>
      </c>
      <c r="C6234" s="8">
        <v>1204.0</v>
      </c>
      <c r="D6234" s="8">
        <v>4.0</v>
      </c>
      <c r="E6234" s="8">
        <v>2.0</v>
      </c>
      <c r="F6234" s="8">
        <v>1.0</v>
      </c>
      <c r="G6234" s="8">
        <v>1371.5</v>
      </c>
      <c r="H6234" s="8">
        <v>1284.0</v>
      </c>
      <c r="I6234" s="8">
        <v>1412.0</v>
      </c>
      <c r="J6234" s="8">
        <v>579.0</v>
      </c>
      <c r="K6234" s="8">
        <v>2006.0</v>
      </c>
      <c r="L6234" s="8">
        <v>3831.0</v>
      </c>
      <c r="M6234" s="8">
        <v>3666.0</v>
      </c>
      <c r="N6234" s="8">
        <v>584.0</v>
      </c>
      <c r="O6234" s="8">
        <v>371.0</v>
      </c>
      <c r="P6234" s="8">
        <v>2.0</v>
      </c>
      <c r="Q6234" s="39" t="s">
        <v>877</v>
      </c>
      <c r="R6234" s="39" t="s">
        <v>15440</v>
      </c>
      <c r="S6234" s="39" t="s">
        <v>15441</v>
      </c>
      <c r="T6234" s="39" t="s">
        <v>15050</v>
      </c>
      <c r="U6234" s="39" t="s">
        <v>15051</v>
      </c>
      <c r="V6234" s="39" t="s">
        <v>12024</v>
      </c>
      <c r="W6234" s="39" t="s">
        <v>12025</v>
      </c>
      <c r="X6234" s="39" t="s">
        <v>15448</v>
      </c>
      <c r="Y6234" s="39" t="s">
        <v>15449</v>
      </c>
      <c r="Z6234" s="39" t="s">
        <v>15244</v>
      </c>
      <c r="AA6234" s="39" t="s">
        <v>15245</v>
      </c>
    </row>
    <row r="6235" ht="15.75" hidden="1" customHeight="1">
      <c r="A6235" s="39" t="s">
        <v>15454</v>
      </c>
      <c r="B6235" s="39" t="s">
        <v>15455</v>
      </c>
      <c r="C6235" s="8">
        <v>6433.0</v>
      </c>
      <c r="D6235" s="8">
        <v>19.0</v>
      </c>
      <c r="E6235" s="8">
        <v>10.0</v>
      </c>
      <c r="F6235" s="8">
        <v>5.0</v>
      </c>
      <c r="G6235" s="8">
        <v>6845.0</v>
      </c>
      <c r="H6235" s="8">
        <v>6946.0</v>
      </c>
      <c r="I6235" s="8">
        <v>6260.0</v>
      </c>
      <c r="J6235" s="8">
        <v>6648.0</v>
      </c>
      <c r="K6235" s="8">
        <v>875.0</v>
      </c>
      <c r="L6235" s="8">
        <v>6928.0</v>
      </c>
      <c r="M6235" s="8">
        <v>6705.0</v>
      </c>
      <c r="N6235" s="8">
        <v>913.0</v>
      </c>
      <c r="O6235" s="8">
        <v>638.0</v>
      </c>
      <c r="P6235" s="8">
        <v>2.0</v>
      </c>
      <c r="Q6235" s="39" t="s">
        <v>877</v>
      </c>
      <c r="R6235" s="39" t="s">
        <v>15440</v>
      </c>
      <c r="S6235" s="39" t="s">
        <v>15441</v>
      </c>
      <c r="T6235" s="39" t="s">
        <v>15050</v>
      </c>
      <c r="U6235" s="39" t="s">
        <v>15051</v>
      </c>
      <c r="V6235" s="39" t="s">
        <v>12024</v>
      </c>
      <c r="W6235" s="39" t="s">
        <v>12025</v>
      </c>
      <c r="X6235" s="39" t="s">
        <v>15448</v>
      </c>
      <c r="Y6235" s="39" t="s">
        <v>15449</v>
      </c>
      <c r="Z6235" s="39" t="s">
        <v>15244</v>
      </c>
      <c r="AA6235" s="39" t="s">
        <v>15245</v>
      </c>
    </row>
    <row r="6236" ht="15.75" hidden="1" customHeight="1">
      <c r="A6236" s="39" t="s">
        <v>15456</v>
      </c>
      <c r="B6236" s="39" t="s">
        <v>15457</v>
      </c>
      <c r="C6236" s="8">
        <v>5108.0</v>
      </c>
      <c r="D6236" s="8">
        <v>15.0</v>
      </c>
      <c r="E6236" s="8">
        <v>8.0</v>
      </c>
      <c r="F6236" s="8">
        <v>4.0</v>
      </c>
      <c r="G6236" s="8">
        <v>5235.0</v>
      </c>
      <c r="H6236" s="8">
        <v>5895.0</v>
      </c>
      <c r="I6236" s="8">
        <v>4858.0</v>
      </c>
      <c r="J6236" s="8">
        <v>4906.0</v>
      </c>
      <c r="K6236" s="8">
        <v>759.0</v>
      </c>
      <c r="L6236" s="8">
        <v>5734.0</v>
      </c>
      <c r="M6236" s="8">
        <v>6675.0</v>
      </c>
      <c r="N6236" s="8">
        <v>1004.0</v>
      </c>
      <c r="O6236" s="8">
        <v>695.0</v>
      </c>
      <c r="P6236" s="8">
        <v>2.0</v>
      </c>
      <c r="Q6236" s="39" t="s">
        <v>877</v>
      </c>
      <c r="R6236" s="39" t="s">
        <v>15440</v>
      </c>
      <c r="S6236" s="39" t="s">
        <v>15441</v>
      </c>
      <c r="T6236" s="39" t="s">
        <v>15050</v>
      </c>
      <c r="U6236" s="39" t="s">
        <v>15051</v>
      </c>
      <c r="V6236" s="39" t="s">
        <v>12024</v>
      </c>
      <c r="W6236" s="39" t="s">
        <v>12025</v>
      </c>
      <c r="X6236" s="39" t="s">
        <v>15448</v>
      </c>
      <c r="Y6236" s="39" t="s">
        <v>15449</v>
      </c>
      <c r="Z6236" s="39" t="s">
        <v>15244</v>
      </c>
      <c r="AA6236" s="39" t="s">
        <v>15245</v>
      </c>
    </row>
    <row r="6237" ht="15.75" hidden="1" customHeight="1">
      <c r="A6237" s="39" t="s">
        <v>15458</v>
      </c>
      <c r="B6237" s="39" t="s">
        <v>15459</v>
      </c>
      <c r="C6237" s="8">
        <v>5872.0</v>
      </c>
      <c r="D6237" s="8">
        <v>17.0</v>
      </c>
      <c r="E6237" s="8">
        <v>9.0</v>
      </c>
      <c r="F6237" s="8">
        <v>5.0</v>
      </c>
      <c r="G6237" s="8">
        <v>6400.5</v>
      </c>
      <c r="H6237" s="8">
        <v>5687.0</v>
      </c>
      <c r="I6237" s="8">
        <v>5724.0</v>
      </c>
      <c r="J6237" s="8">
        <v>5579.0</v>
      </c>
      <c r="K6237" s="8">
        <v>1225.0</v>
      </c>
      <c r="L6237" s="8">
        <v>6717.0</v>
      </c>
      <c r="M6237" s="8">
        <v>5396.0</v>
      </c>
      <c r="N6237" s="8">
        <v>511.0</v>
      </c>
      <c r="O6237" s="8">
        <v>354.0</v>
      </c>
      <c r="P6237" s="8">
        <v>2.0</v>
      </c>
      <c r="Q6237" s="39" t="s">
        <v>877</v>
      </c>
      <c r="R6237" s="39" t="s">
        <v>15460</v>
      </c>
      <c r="S6237" s="39" t="s">
        <v>15461</v>
      </c>
      <c r="T6237" s="39" t="s">
        <v>15050</v>
      </c>
      <c r="U6237" s="39" t="s">
        <v>15051</v>
      </c>
      <c r="V6237" s="39" t="s">
        <v>12024</v>
      </c>
      <c r="W6237" s="39" t="s">
        <v>12025</v>
      </c>
      <c r="X6237" s="39" t="s">
        <v>15448</v>
      </c>
      <c r="Y6237" s="39" t="s">
        <v>15449</v>
      </c>
      <c r="Z6237" s="39" t="s">
        <v>15244</v>
      </c>
      <c r="AA6237" s="39" t="s">
        <v>15245</v>
      </c>
    </row>
    <row r="6238" ht="15.75" hidden="1" customHeight="1">
      <c r="A6238" s="39" t="s">
        <v>15462</v>
      </c>
      <c r="B6238" s="39" t="s">
        <v>15463</v>
      </c>
      <c r="C6238" s="8">
        <v>6257.0</v>
      </c>
      <c r="D6238" s="8">
        <v>18.0</v>
      </c>
      <c r="E6238" s="8">
        <v>9.0</v>
      </c>
      <c r="F6238" s="8">
        <v>5.0</v>
      </c>
      <c r="G6238" s="8">
        <v>5870.0</v>
      </c>
      <c r="H6238" s="8">
        <v>5959.0</v>
      </c>
      <c r="I6238" s="8">
        <v>5891.0</v>
      </c>
      <c r="J6238" s="8">
        <v>5615.0</v>
      </c>
      <c r="K6238" s="8">
        <v>3020.0</v>
      </c>
      <c r="L6238" s="8">
        <v>5606.5</v>
      </c>
      <c r="M6238" s="8">
        <v>5462.0</v>
      </c>
      <c r="N6238" s="8">
        <v>659.0</v>
      </c>
      <c r="O6238" s="8">
        <v>391.0</v>
      </c>
      <c r="P6238" s="8">
        <v>2.0</v>
      </c>
      <c r="Q6238" s="39" t="s">
        <v>877</v>
      </c>
      <c r="R6238" s="39" t="s">
        <v>15460</v>
      </c>
      <c r="S6238" s="39" t="s">
        <v>15461</v>
      </c>
      <c r="T6238" s="39" t="s">
        <v>15050</v>
      </c>
      <c r="U6238" s="39" t="s">
        <v>15051</v>
      </c>
      <c r="V6238" s="39" t="s">
        <v>12024</v>
      </c>
      <c r="W6238" s="39" t="s">
        <v>12025</v>
      </c>
      <c r="X6238" s="39" t="s">
        <v>15448</v>
      </c>
      <c r="Y6238" s="39" t="s">
        <v>15449</v>
      </c>
      <c r="Z6238" s="39" t="s">
        <v>15244</v>
      </c>
      <c r="AA6238" s="39" t="s">
        <v>15245</v>
      </c>
    </row>
    <row r="6239" ht="15.75" hidden="1" customHeight="1">
      <c r="A6239" s="39" t="s">
        <v>15464</v>
      </c>
      <c r="B6239" s="39" t="s">
        <v>15465</v>
      </c>
      <c r="C6239" s="8">
        <v>6268.0</v>
      </c>
      <c r="D6239" s="8">
        <v>18.0</v>
      </c>
      <c r="E6239" s="8">
        <v>9.0</v>
      </c>
      <c r="F6239" s="8">
        <v>5.0</v>
      </c>
      <c r="G6239" s="8">
        <v>6238.0</v>
      </c>
      <c r="H6239" s="8">
        <v>6070.0</v>
      </c>
      <c r="I6239" s="8">
        <v>4896.0</v>
      </c>
      <c r="J6239" s="8">
        <v>5034.0</v>
      </c>
      <c r="K6239" s="8">
        <v>3375.0</v>
      </c>
      <c r="L6239" s="8">
        <v>6413.0</v>
      </c>
      <c r="M6239" s="8">
        <v>6712.0</v>
      </c>
      <c r="N6239" s="8">
        <v>529.0</v>
      </c>
      <c r="O6239" s="8">
        <v>328.0</v>
      </c>
      <c r="P6239" s="8">
        <v>2.0</v>
      </c>
      <c r="Q6239" s="39" t="s">
        <v>877</v>
      </c>
      <c r="R6239" s="39" t="s">
        <v>15460</v>
      </c>
      <c r="S6239" s="39" t="s">
        <v>15461</v>
      </c>
      <c r="T6239" s="39" t="s">
        <v>15050</v>
      </c>
      <c r="U6239" s="39" t="s">
        <v>15051</v>
      </c>
      <c r="V6239" s="39" t="s">
        <v>12024</v>
      </c>
      <c r="W6239" s="39" t="s">
        <v>12025</v>
      </c>
      <c r="X6239" s="39" t="s">
        <v>15448</v>
      </c>
      <c r="Y6239" s="39" t="s">
        <v>15449</v>
      </c>
      <c r="Z6239" s="39" t="s">
        <v>15244</v>
      </c>
      <c r="AA6239" s="39" t="s">
        <v>15245</v>
      </c>
    </row>
    <row r="6240" ht="15.75" hidden="1" customHeight="1">
      <c r="A6240" s="39" t="s">
        <v>15466</v>
      </c>
      <c r="B6240" s="39" t="s">
        <v>15467</v>
      </c>
      <c r="C6240" s="8">
        <v>5844.0</v>
      </c>
      <c r="D6240" s="8">
        <v>17.0</v>
      </c>
      <c r="E6240" s="8">
        <v>9.0</v>
      </c>
      <c r="F6240" s="8">
        <v>5.0</v>
      </c>
      <c r="G6240" s="8">
        <v>6016.0</v>
      </c>
      <c r="H6240" s="8">
        <v>6023.5</v>
      </c>
      <c r="I6240" s="8">
        <v>5427.0</v>
      </c>
      <c r="J6240" s="8">
        <v>5177.0</v>
      </c>
      <c r="K6240" s="8">
        <v>1460.0</v>
      </c>
      <c r="L6240" s="8">
        <v>6523.0</v>
      </c>
      <c r="M6240" s="8">
        <v>5616.0</v>
      </c>
      <c r="N6240" s="8">
        <v>625.0</v>
      </c>
      <c r="O6240" s="8">
        <v>430.0</v>
      </c>
      <c r="P6240" s="8">
        <v>2.0</v>
      </c>
      <c r="Q6240" s="39" t="s">
        <v>877</v>
      </c>
      <c r="R6240" s="39" t="s">
        <v>15460</v>
      </c>
      <c r="S6240" s="39" t="s">
        <v>15461</v>
      </c>
      <c r="T6240" s="39" t="s">
        <v>15050</v>
      </c>
      <c r="U6240" s="39" t="s">
        <v>15051</v>
      </c>
      <c r="V6240" s="39" t="s">
        <v>12024</v>
      </c>
      <c r="W6240" s="39" t="s">
        <v>12025</v>
      </c>
      <c r="X6240" s="39" t="s">
        <v>15448</v>
      </c>
      <c r="Y6240" s="39" t="s">
        <v>15449</v>
      </c>
      <c r="Z6240" s="39" t="s">
        <v>15244</v>
      </c>
      <c r="AA6240" s="39" t="s">
        <v>15245</v>
      </c>
    </row>
    <row r="6241" ht="15.75" hidden="1" customHeight="1">
      <c r="A6241" s="39" t="s">
        <v>15468</v>
      </c>
      <c r="B6241" s="39" t="s">
        <v>15469</v>
      </c>
      <c r="C6241" s="8">
        <v>6676.0</v>
      </c>
      <c r="D6241" s="8">
        <v>20.0</v>
      </c>
      <c r="E6241" s="8">
        <v>10.0</v>
      </c>
      <c r="F6241" s="8">
        <v>5.0</v>
      </c>
      <c r="G6241" s="8">
        <v>6122.0</v>
      </c>
      <c r="H6241" s="8">
        <v>6503.0</v>
      </c>
      <c r="I6241" s="8">
        <v>5555.0</v>
      </c>
      <c r="J6241" s="8">
        <v>5331.0</v>
      </c>
      <c r="K6241" s="8">
        <v>4530.0</v>
      </c>
      <c r="L6241" s="8">
        <v>6565.0</v>
      </c>
      <c r="M6241" s="8">
        <v>6161.5</v>
      </c>
      <c r="N6241" s="8">
        <v>1000.0</v>
      </c>
      <c r="O6241" s="8">
        <v>609.0</v>
      </c>
      <c r="P6241" s="8">
        <v>2.0</v>
      </c>
      <c r="Q6241" s="39" t="s">
        <v>877</v>
      </c>
      <c r="R6241" s="39" t="s">
        <v>15460</v>
      </c>
      <c r="S6241" s="39" t="s">
        <v>15461</v>
      </c>
      <c r="T6241" s="39" t="s">
        <v>15050</v>
      </c>
      <c r="U6241" s="39" t="s">
        <v>15051</v>
      </c>
      <c r="V6241" s="39" t="s">
        <v>12024</v>
      </c>
      <c r="W6241" s="39" t="s">
        <v>12025</v>
      </c>
      <c r="X6241" s="39" t="s">
        <v>15448</v>
      </c>
      <c r="Y6241" s="39" t="s">
        <v>15449</v>
      </c>
      <c r="Z6241" s="39" t="s">
        <v>15244</v>
      </c>
      <c r="AA6241" s="39" t="s">
        <v>15245</v>
      </c>
    </row>
    <row r="6242" ht="15.75" hidden="1" customHeight="1">
      <c r="A6242" s="39" t="s">
        <v>15470</v>
      </c>
      <c r="B6242" s="39" t="s">
        <v>15471</v>
      </c>
      <c r="C6242" s="8">
        <v>4532.0</v>
      </c>
      <c r="D6242" s="8">
        <v>13.0</v>
      </c>
      <c r="E6242" s="8">
        <v>7.0</v>
      </c>
      <c r="F6242" s="8">
        <v>4.0</v>
      </c>
      <c r="G6242" s="8">
        <v>4238.0</v>
      </c>
      <c r="H6242" s="8">
        <v>4468.0</v>
      </c>
      <c r="I6242" s="8">
        <v>4986.0</v>
      </c>
      <c r="J6242" s="8">
        <v>4209.0</v>
      </c>
      <c r="K6242" s="8">
        <v>1549.0</v>
      </c>
      <c r="L6242" s="8">
        <v>6099.0</v>
      </c>
      <c r="M6242" s="8">
        <v>2889.0</v>
      </c>
      <c r="N6242" s="8">
        <v>752.0</v>
      </c>
      <c r="O6242" s="8">
        <v>509.0</v>
      </c>
      <c r="P6242" s="8">
        <v>2.0</v>
      </c>
      <c r="Q6242" s="39" t="s">
        <v>877</v>
      </c>
      <c r="R6242" s="39" t="s">
        <v>15460</v>
      </c>
      <c r="S6242" s="39" t="s">
        <v>15461</v>
      </c>
      <c r="T6242" s="39" t="s">
        <v>15050</v>
      </c>
      <c r="U6242" s="39" t="s">
        <v>15051</v>
      </c>
      <c r="V6242" s="39" t="s">
        <v>12024</v>
      </c>
      <c r="W6242" s="39" t="s">
        <v>12025</v>
      </c>
      <c r="X6242" s="39" t="s">
        <v>15448</v>
      </c>
      <c r="Y6242" s="39" t="s">
        <v>15449</v>
      </c>
      <c r="Z6242" s="39" t="s">
        <v>15244</v>
      </c>
      <c r="AA6242" s="39" t="s">
        <v>15245</v>
      </c>
    </row>
    <row r="6243" ht="15.75" hidden="1" customHeight="1">
      <c r="A6243" s="39" t="s">
        <v>15472</v>
      </c>
      <c r="B6243" s="39" t="s">
        <v>15473</v>
      </c>
      <c r="C6243" s="8">
        <v>2694.0</v>
      </c>
      <c r="D6243" s="8">
        <v>8.0</v>
      </c>
      <c r="E6243" s="8">
        <v>4.0</v>
      </c>
      <c r="F6243" s="8">
        <v>2.0</v>
      </c>
      <c r="G6243" s="8">
        <v>2576.0</v>
      </c>
      <c r="H6243" s="8">
        <v>2815.0</v>
      </c>
      <c r="I6243" s="8">
        <v>1595.0</v>
      </c>
      <c r="J6243" s="8">
        <v>3151.0</v>
      </c>
      <c r="K6243" s="8">
        <v>4016.0</v>
      </c>
      <c r="L6243" s="8">
        <v>4138.0</v>
      </c>
      <c r="M6243" s="8">
        <v>2390.0</v>
      </c>
      <c r="N6243" s="8">
        <v>855.0</v>
      </c>
      <c r="O6243" s="8">
        <v>541.0</v>
      </c>
      <c r="P6243" s="8">
        <v>2.0</v>
      </c>
      <c r="Q6243" s="39" t="s">
        <v>877</v>
      </c>
      <c r="R6243" s="39" t="s">
        <v>15474</v>
      </c>
      <c r="S6243" s="39" t="s">
        <v>15475</v>
      </c>
      <c r="T6243" s="39" t="s">
        <v>15050</v>
      </c>
      <c r="U6243" s="39" t="s">
        <v>15051</v>
      </c>
      <c r="V6243" s="39" t="s">
        <v>12024</v>
      </c>
      <c r="W6243" s="39" t="s">
        <v>12025</v>
      </c>
      <c r="X6243" s="39" t="s">
        <v>15448</v>
      </c>
      <c r="Y6243" s="39" t="s">
        <v>15449</v>
      </c>
      <c r="Z6243" s="39" t="s">
        <v>15244</v>
      </c>
      <c r="AA6243" s="39" t="s">
        <v>15245</v>
      </c>
    </row>
    <row r="6244" ht="15.75" hidden="1" customHeight="1">
      <c r="A6244" s="39" t="s">
        <v>15476</v>
      </c>
      <c r="B6244" s="39" t="s">
        <v>15477</v>
      </c>
      <c r="C6244" s="8">
        <v>149.0</v>
      </c>
      <c r="D6244" s="8">
        <v>1.0</v>
      </c>
      <c r="E6244" s="8">
        <v>1.0</v>
      </c>
      <c r="F6244" s="8">
        <v>1.0</v>
      </c>
      <c r="G6244" s="8">
        <v>159.0</v>
      </c>
      <c r="H6244" s="8">
        <v>234.0</v>
      </c>
      <c r="I6244" s="8">
        <v>98.0</v>
      </c>
      <c r="J6244" s="8">
        <v>258.0</v>
      </c>
      <c r="K6244" s="8">
        <v>4941.0</v>
      </c>
      <c r="L6244" s="8">
        <v>566.0</v>
      </c>
      <c r="M6244" s="8">
        <v>554.0</v>
      </c>
      <c r="N6244" s="8">
        <v>796.0</v>
      </c>
      <c r="O6244" s="8">
        <v>514.0</v>
      </c>
      <c r="P6244" s="8">
        <v>2.0</v>
      </c>
      <c r="Q6244" s="39" t="s">
        <v>877</v>
      </c>
      <c r="R6244" s="39" t="s">
        <v>15474</v>
      </c>
      <c r="S6244" s="39" t="s">
        <v>15475</v>
      </c>
      <c r="T6244" s="39" t="s">
        <v>15050</v>
      </c>
      <c r="U6244" s="39" t="s">
        <v>15051</v>
      </c>
      <c r="V6244" s="39" t="s">
        <v>12024</v>
      </c>
      <c r="W6244" s="39" t="s">
        <v>12025</v>
      </c>
      <c r="X6244" s="39" t="s">
        <v>15448</v>
      </c>
      <c r="Y6244" s="39" t="s">
        <v>15449</v>
      </c>
      <c r="Z6244" s="39" t="s">
        <v>15244</v>
      </c>
      <c r="AA6244" s="39" t="s">
        <v>15245</v>
      </c>
    </row>
    <row r="6245" ht="15.75" hidden="1" customHeight="1">
      <c r="A6245" s="39" t="s">
        <v>15478</v>
      </c>
      <c r="B6245" s="39" t="s">
        <v>15479</v>
      </c>
      <c r="C6245" s="8">
        <v>576.0</v>
      </c>
      <c r="D6245" s="8">
        <v>2.0</v>
      </c>
      <c r="E6245" s="8">
        <v>1.0</v>
      </c>
      <c r="F6245" s="8">
        <v>1.0</v>
      </c>
      <c r="G6245" s="8">
        <v>679.0</v>
      </c>
      <c r="H6245" s="8">
        <v>768.0</v>
      </c>
      <c r="I6245" s="8">
        <v>249.0</v>
      </c>
      <c r="J6245" s="8">
        <v>787.0</v>
      </c>
      <c r="K6245" s="8">
        <v>2493.0</v>
      </c>
      <c r="L6245" s="8">
        <v>2310.0</v>
      </c>
      <c r="M6245" s="8">
        <v>640.0</v>
      </c>
      <c r="N6245" s="8">
        <v>926.0</v>
      </c>
      <c r="O6245" s="8">
        <v>613.0</v>
      </c>
      <c r="P6245" s="8">
        <v>2.0</v>
      </c>
      <c r="Q6245" s="39" t="s">
        <v>877</v>
      </c>
      <c r="R6245" s="39" t="s">
        <v>15474</v>
      </c>
      <c r="S6245" s="39" t="s">
        <v>15475</v>
      </c>
      <c r="T6245" s="39" t="s">
        <v>15050</v>
      </c>
      <c r="U6245" s="39" t="s">
        <v>15051</v>
      </c>
      <c r="V6245" s="39" t="s">
        <v>12024</v>
      </c>
      <c r="W6245" s="39" t="s">
        <v>12025</v>
      </c>
      <c r="X6245" s="39" t="s">
        <v>15448</v>
      </c>
      <c r="Y6245" s="39" t="s">
        <v>15449</v>
      </c>
      <c r="Z6245" s="39" t="s">
        <v>15244</v>
      </c>
      <c r="AA6245" s="39" t="s">
        <v>15245</v>
      </c>
    </row>
    <row r="6246" ht="15.75" hidden="1" customHeight="1">
      <c r="A6246" s="39" t="s">
        <v>15480</v>
      </c>
      <c r="B6246" s="39" t="s">
        <v>15481</v>
      </c>
      <c r="C6246" s="8">
        <v>936.0</v>
      </c>
      <c r="D6246" s="8">
        <v>3.0</v>
      </c>
      <c r="E6246" s="8">
        <v>2.0</v>
      </c>
      <c r="F6246" s="8">
        <v>1.0</v>
      </c>
      <c r="G6246" s="8">
        <v>745.0</v>
      </c>
      <c r="H6246" s="8">
        <v>1535.5</v>
      </c>
      <c r="I6246" s="8">
        <v>764.0</v>
      </c>
      <c r="J6246" s="8">
        <v>850.0</v>
      </c>
      <c r="K6246" s="8">
        <v>3502.0</v>
      </c>
      <c r="L6246" s="8">
        <v>1240.0</v>
      </c>
      <c r="M6246" s="8">
        <v>1023.0</v>
      </c>
      <c r="N6246" s="8">
        <v>827.0</v>
      </c>
      <c r="O6246" s="8">
        <v>558.0</v>
      </c>
      <c r="P6246" s="8">
        <v>2.0</v>
      </c>
      <c r="Q6246" s="39" t="s">
        <v>877</v>
      </c>
      <c r="R6246" s="39" t="s">
        <v>15474</v>
      </c>
      <c r="S6246" s="39" t="s">
        <v>15475</v>
      </c>
      <c r="T6246" s="39" t="s">
        <v>15050</v>
      </c>
      <c r="U6246" s="39" t="s">
        <v>15051</v>
      </c>
      <c r="V6246" s="39" t="s">
        <v>12024</v>
      </c>
      <c r="W6246" s="39" t="s">
        <v>12025</v>
      </c>
      <c r="X6246" s="39" t="s">
        <v>15448</v>
      </c>
      <c r="Y6246" s="39" t="s">
        <v>15449</v>
      </c>
      <c r="Z6246" s="39" t="s">
        <v>15244</v>
      </c>
      <c r="AA6246" s="39" t="s">
        <v>15245</v>
      </c>
    </row>
    <row r="6247" ht="15.75" hidden="1" customHeight="1">
      <c r="A6247" s="39" t="s">
        <v>15482</v>
      </c>
      <c r="B6247" s="39" t="s">
        <v>15483</v>
      </c>
      <c r="C6247" s="8">
        <v>1245.0</v>
      </c>
      <c r="D6247" s="8">
        <v>4.0</v>
      </c>
      <c r="E6247" s="8">
        <v>2.0</v>
      </c>
      <c r="F6247" s="8">
        <v>1.0</v>
      </c>
      <c r="G6247" s="8">
        <v>1393.0</v>
      </c>
      <c r="H6247" s="8">
        <v>916.0</v>
      </c>
      <c r="I6247" s="8">
        <v>1699.0</v>
      </c>
      <c r="J6247" s="8">
        <v>1488.0</v>
      </c>
      <c r="K6247" s="8">
        <v>3195.0</v>
      </c>
      <c r="L6247" s="8">
        <v>1223.0</v>
      </c>
      <c r="M6247" s="8">
        <v>1341.0</v>
      </c>
      <c r="N6247" s="8">
        <v>798.0</v>
      </c>
      <c r="O6247" s="8">
        <v>497.0</v>
      </c>
      <c r="P6247" s="8">
        <v>2.0</v>
      </c>
      <c r="Q6247" s="39" t="s">
        <v>877</v>
      </c>
      <c r="R6247" s="39" t="s">
        <v>15474</v>
      </c>
      <c r="S6247" s="39" t="s">
        <v>15475</v>
      </c>
      <c r="T6247" s="39" t="s">
        <v>15050</v>
      </c>
      <c r="U6247" s="39" t="s">
        <v>15051</v>
      </c>
      <c r="V6247" s="39" t="s">
        <v>12024</v>
      </c>
      <c r="W6247" s="39" t="s">
        <v>12025</v>
      </c>
      <c r="X6247" s="39" t="s">
        <v>15448</v>
      </c>
      <c r="Y6247" s="39" t="s">
        <v>15449</v>
      </c>
      <c r="Z6247" s="39" t="s">
        <v>15244</v>
      </c>
      <c r="AA6247" s="39" t="s">
        <v>15245</v>
      </c>
    </row>
    <row r="6248" ht="15.75" hidden="1" customHeight="1">
      <c r="A6248" s="39" t="s">
        <v>15484</v>
      </c>
      <c r="B6248" s="39" t="s">
        <v>15485</v>
      </c>
      <c r="C6248" s="8">
        <v>1778.0</v>
      </c>
      <c r="D6248" s="8">
        <v>6.0</v>
      </c>
      <c r="E6248" s="8">
        <v>3.0</v>
      </c>
      <c r="F6248" s="8">
        <v>2.0</v>
      </c>
      <c r="G6248" s="8">
        <v>1686.0</v>
      </c>
      <c r="H6248" s="8">
        <v>2059.0</v>
      </c>
      <c r="I6248" s="8">
        <v>1298.0</v>
      </c>
      <c r="J6248" s="8">
        <v>2143.0</v>
      </c>
      <c r="K6248" s="8">
        <v>2897.0</v>
      </c>
      <c r="L6248" s="8">
        <v>1820.0</v>
      </c>
      <c r="M6248" s="8">
        <v>1529.0</v>
      </c>
      <c r="N6248" s="8">
        <v>832.0</v>
      </c>
      <c r="O6248" s="8">
        <v>530.0</v>
      </c>
      <c r="P6248" s="8">
        <v>2.0</v>
      </c>
      <c r="Q6248" s="39" t="s">
        <v>877</v>
      </c>
      <c r="R6248" s="39" t="s">
        <v>15486</v>
      </c>
      <c r="S6248" s="39" t="s">
        <v>15487</v>
      </c>
      <c r="T6248" s="39" t="s">
        <v>15050</v>
      </c>
      <c r="U6248" s="39" t="s">
        <v>15051</v>
      </c>
      <c r="V6248" s="39" t="s">
        <v>12024</v>
      </c>
      <c r="W6248" s="39" t="s">
        <v>12025</v>
      </c>
      <c r="X6248" s="39" t="s">
        <v>15488</v>
      </c>
      <c r="Y6248" s="39" t="s">
        <v>15489</v>
      </c>
      <c r="Z6248" s="39" t="s">
        <v>15490</v>
      </c>
      <c r="AA6248" s="39" t="s">
        <v>15491</v>
      </c>
    </row>
    <row r="6249" ht="15.75" hidden="1" customHeight="1">
      <c r="A6249" s="39" t="s">
        <v>15492</v>
      </c>
      <c r="B6249" s="39" t="s">
        <v>15493</v>
      </c>
      <c r="C6249" s="8">
        <v>1105.0</v>
      </c>
      <c r="D6249" s="8">
        <v>4.0</v>
      </c>
      <c r="E6249" s="8">
        <v>2.0</v>
      </c>
      <c r="F6249" s="8">
        <v>1.0</v>
      </c>
      <c r="G6249" s="8">
        <v>1288.0</v>
      </c>
      <c r="H6249" s="8">
        <v>1576.5</v>
      </c>
      <c r="I6249" s="8">
        <v>627.0</v>
      </c>
      <c r="J6249" s="8">
        <v>533.0</v>
      </c>
      <c r="K6249" s="8">
        <v>4736.0</v>
      </c>
      <c r="L6249" s="8">
        <v>2425.0</v>
      </c>
      <c r="M6249" s="8">
        <v>808.0</v>
      </c>
      <c r="N6249" s="8">
        <v>503.0</v>
      </c>
      <c r="O6249" s="8">
        <v>337.0</v>
      </c>
      <c r="P6249" s="8">
        <v>2.0</v>
      </c>
      <c r="Q6249" s="39" t="s">
        <v>877</v>
      </c>
      <c r="R6249" s="39" t="s">
        <v>15486</v>
      </c>
      <c r="S6249" s="39" t="s">
        <v>15487</v>
      </c>
      <c r="T6249" s="39" t="s">
        <v>15050</v>
      </c>
      <c r="U6249" s="39" t="s">
        <v>15051</v>
      </c>
      <c r="V6249" s="39" t="s">
        <v>12024</v>
      </c>
      <c r="W6249" s="39" t="s">
        <v>12025</v>
      </c>
      <c r="X6249" s="39" t="s">
        <v>15488</v>
      </c>
      <c r="Y6249" s="39" t="s">
        <v>15489</v>
      </c>
      <c r="Z6249" s="39" t="s">
        <v>15490</v>
      </c>
      <c r="AA6249" s="39" t="s">
        <v>15491</v>
      </c>
    </row>
    <row r="6250" ht="15.75" hidden="1" customHeight="1">
      <c r="A6250" s="39" t="s">
        <v>15494</v>
      </c>
      <c r="B6250" s="39" t="s">
        <v>15495</v>
      </c>
      <c r="C6250" s="8">
        <v>1279.0</v>
      </c>
      <c r="D6250" s="8">
        <v>4.0</v>
      </c>
      <c r="E6250" s="8">
        <v>2.0</v>
      </c>
      <c r="F6250" s="8">
        <v>1.0</v>
      </c>
      <c r="G6250" s="8">
        <v>1046.0</v>
      </c>
      <c r="H6250" s="8">
        <v>1530.0</v>
      </c>
      <c r="I6250" s="8">
        <v>1110.0</v>
      </c>
      <c r="J6250" s="8">
        <v>957.0</v>
      </c>
      <c r="K6250" s="8">
        <v>5548.0</v>
      </c>
      <c r="L6250" s="8">
        <v>2378.0</v>
      </c>
      <c r="M6250" s="8">
        <v>1360.0</v>
      </c>
      <c r="N6250" s="8">
        <v>562.0</v>
      </c>
      <c r="O6250" s="8">
        <v>353.0</v>
      </c>
      <c r="P6250" s="8">
        <v>2.0</v>
      </c>
      <c r="Q6250" s="39" t="s">
        <v>877</v>
      </c>
      <c r="R6250" s="39" t="s">
        <v>15486</v>
      </c>
      <c r="S6250" s="39" t="s">
        <v>15487</v>
      </c>
      <c r="T6250" s="39" t="s">
        <v>15050</v>
      </c>
      <c r="U6250" s="39" t="s">
        <v>15051</v>
      </c>
      <c r="V6250" s="39" t="s">
        <v>12024</v>
      </c>
      <c r="W6250" s="39" t="s">
        <v>12025</v>
      </c>
      <c r="X6250" s="39" t="s">
        <v>15488</v>
      </c>
      <c r="Y6250" s="39" t="s">
        <v>15489</v>
      </c>
      <c r="Z6250" s="39" t="s">
        <v>15490</v>
      </c>
      <c r="AA6250" s="39" t="s">
        <v>15491</v>
      </c>
    </row>
    <row r="6251" ht="15.75" hidden="1" customHeight="1">
      <c r="A6251" s="39" t="s">
        <v>15496</v>
      </c>
      <c r="B6251" s="39" t="s">
        <v>15497</v>
      </c>
      <c r="C6251" s="8">
        <v>249.0</v>
      </c>
      <c r="D6251" s="8">
        <v>1.0</v>
      </c>
      <c r="E6251" s="8">
        <v>1.0</v>
      </c>
      <c r="F6251" s="8">
        <v>1.0</v>
      </c>
      <c r="G6251" s="8">
        <v>410.0</v>
      </c>
      <c r="H6251" s="8">
        <v>162.0</v>
      </c>
      <c r="I6251" s="8">
        <v>427.0</v>
      </c>
      <c r="J6251" s="8">
        <v>107.0</v>
      </c>
      <c r="K6251" s="8">
        <v>6481.0</v>
      </c>
      <c r="L6251" s="8">
        <v>1861.0</v>
      </c>
      <c r="M6251" s="8">
        <v>1411.0</v>
      </c>
      <c r="N6251" s="8">
        <v>553.0</v>
      </c>
      <c r="O6251" s="8">
        <v>351.0</v>
      </c>
      <c r="P6251" s="8">
        <v>2.0</v>
      </c>
      <c r="Q6251" s="39" t="s">
        <v>877</v>
      </c>
      <c r="R6251" s="39" t="s">
        <v>15486</v>
      </c>
      <c r="S6251" s="39" t="s">
        <v>15487</v>
      </c>
      <c r="T6251" s="39" t="s">
        <v>15050</v>
      </c>
      <c r="U6251" s="39" t="s">
        <v>15051</v>
      </c>
      <c r="V6251" s="39" t="s">
        <v>12024</v>
      </c>
      <c r="W6251" s="39" t="s">
        <v>12025</v>
      </c>
      <c r="X6251" s="39" t="s">
        <v>15488</v>
      </c>
      <c r="Y6251" s="39" t="s">
        <v>15489</v>
      </c>
      <c r="Z6251" s="39" t="s">
        <v>15490</v>
      </c>
      <c r="AA6251" s="39" t="s">
        <v>15491</v>
      </c>
    </row>
    <row r="6252" ht="15.75" hidden="1" customHeight="1">
      <c r="A6252" s="39" t="s">
        <v>15498</v>
      </c>
      <c r="B6252" s="39" t="s">
        <v>15499</v>
      </c>
      <c r="C6252" s="8">
        <v>1688.0</v>
      </c>
      <c r="D6252" s="8">
        <v>5.0</v>
      </c>
      <c r="E6252" s="8">
        <v>3.0</v>
      </c>
      <c r="F6252" s="8">
        <v>2.0</v>
      </c>
      <c r="G6252" s="8">
        <v>1599.0</v>
      </c>
      <c r="H6252" s="8">
        <v>1562.0</v>
      </c>
      <c r="I6252" s="8">
        <v>2249.0</v>
      </c>
      <c r="J6252" s="8">
        <v>938.0</v>
      </c>
      <c r="K6252" s="8">
        <v>4524.0</v>
      </c>
      <c r="L6252" s="8">
        <v>3508.0</v>
      </c>
      <c r="M6252" s="8">
        <v>3411.0</v>
      </c>
      <c r="N6252" s="8">
        <v>468.0</v>
      </c>
      <c r="O6252" s="8">
        <v>252.0</v>
      </c>
      <c r="P6252" s="8">
        <v>2.0</v>
      </c>
      <c r="Q6252" s="39" t="s">
        <v>877</v>
      </c>
      <c r="R6252" s="39" t="s">
        <v>15486</v>
      </c>
      <c r="S6252" s="39" t="s">
        <v>15487</v>
      </c>
      <c r="T6252" s="39" t="s">
        <v>15050</v>
      </c>
      <c r="U6252" s="39" t="s">
        <v>15051</v>
      </c>
      <c r="V6252" s="39" t="s">
        <v>12024</v>
      </c>
      <c r="W6252" s="39" t="s">
        <v>12025</v>
      </c>
      <c r="X6252" s="39" t="s">
        <v>15488</v>
      </c>
      <c r="Y6252" s="39" t="s">
        <v>15489</v>
      </c>
      <c r="Z6252" s="39" t="s">
        <v>15490</v>
      </c>
      <c r="AA6252" s="39" t="s">
        <v>15491</v>
      </c>
    </row>
    <row r="6253" ht="15.75" hidden="1" customHeight="1">
      <c r="A6253" s="39" t="s">
        <v>15500</v>
      </c>
      <c r="B6253" s="39" t="s">
        <v>15501</v>
      </c>
      <c r="C6253" s="8">
        <v>1591.0</v>
      </c>
      <c r="D6253" s="8">
        <v>5.0</v>
      </c>
      <c r="E6253" s="8">
        <v>3.0</v>
      </c>
      <c r="F6253" s="8">
        <v>2.0</v>
      </c>
      <c r="G6253" s="8">
        <v>1727.0</v>
      </c>
      <c r="H6253" s="8">
        <v>1818.0</v>
      </c>
      <c r="I6253" s="8">
        <v>1211.0</v>
      </c>
      <c r="J6253" s="8">
        <v>1364.0</v>
      </c>
      <c r="K6253" s="8">
        <v>5446.0</v>
      </c>
      <c r="L6253" s="8">
        <v>926.0</v>
      </c>
      <c r="M6253" s="8">
        <v>1193.0</v>
      </c>
      <c r="N6253" s="8">
        <v>444.0</v>
      </c>
      <c r="O6253" s="8">
        <v>273.0</v>
      </c>
      <c r="P6253" s="8">
        <v>2.0</v>
      </c>
      <c r="Q6253" s="39" t="s">
        <v>877</v>
      </c>
      <c r="R6253" s="39" t="s">
        <v>15486</v>
      </c>
      <c r="S6253" s="39" t="s">
        <v>15487</v>
      </c>
      <c r="T6253" s="39" t="s">
        <v>15050</v>
      </c>
      <c r="U6253" s="39" t="s">
        <v>15051</v>
      </c>
      <c r="V6253" s="39" t="s">
        <v>12024</v>
      </c>
      <c r="W6253" s="39" t="s">
        <v>12025</v>
      </c>
      <c r="X6253" s="39" t="s">
        <v>15488</v>
      </c>
      <c r="Y6253" s="39" t="s">
        <v>15489</v>
      </c>
      <c r="Z6253" s="39" t="s">
        <v>15490</v>
      </c>
      <c r="AA6253" s="39" t="s">
        <v>15491</v>
      </c>
    </row>
    <row r="6254" ht="15.75" hidden="1" customHeight="1">
      <c r="A6254" s="39" t="s">
        <v>15502</v>
      </c>
      <c r="B6254" s="39" t="s">
        <v>15503</v>
      </c>
      <c r="C6254" s="8">
        <v>2034.0</v>
      </c>
      <c r="D6254" s="8">
        <v>6.0</v>
      </c>
      <c r="E6254" s="8">
        <v>3.0</v>
      </c>
      <c r="F6254" s="8">
        <v>2.0</v>
      </c>
      <c r="G6254" s="8">
        <v>1968.0</v>
      </c>
      <c r="H6254" s="8">
        <v>2116.0</v>
      </c>
      <c r="I6254" s="8">
        <v>2220.0</v>
      </c>
      <c r="J6254" s="8">
        <v>1709.0</v>
      </c>
      <c r="K6254" s="8">
        <v>4872.0</v>
      </c>
      <c r="L6254" s="8">
        <v>1025.0</v>
      </c>
      <c r="M6254" s="8">
        <v>1689.0</v>
      </c>
      <c r="N6254" s="8">
        <v>548.0</v>
      </c>
      <c r="O6254" s="8">
        <v>349.0</v>
      </c>
      <c r="P6254" s="8">
        <v>2.0</v>
      </c>
      <c r="Q6254" s="39" t="s">
        <v>877</v>
      </c>
      <c r="R6254" s="39" t="s">
        <v>15486</v>
      </c>
      <c r="S6254" s="39" t="s">
        <v>15487</v>
      </c>
      <c r="T6254" s="39" t="s">
        <v>15050</v>
      </c>
      <c r="U6254" s="39" t="s">
        <v>15051</v>
      </c>
      <c r="V6254" s="39" t="s">
        <v>12024</v>
      </c>
      <c r="W6254" s="39" t="s">
        <v>12025</v>
      </c>
      <c r="X6254" s="39" t="s">
        <v>15488</v>
      </c>
      <c r="Y6254" s="39" t="s">
        <v>15489</v>
      </c>
      <c r="Z6254" s="39" t="s">
        <v>15490</v>
      </c>
      <c r="AA6254" s="39" t="s">
        <v>15491</v>
      </c>
    </row>
    <row r="6255" ht="15.75" hidden="1" customHeight="1">
      <c r="A6255" s="39" t="s">
        <v>15504</v>
      </c>
      <c r="B6255" s="39" t="s">
        <v>15505</v>
      </c>
      <c r="C6255" s="8">
        <v>736.0</v>
      </c>
      <c r="D6255" s="8">
        <v>3.0</v>
      </c>
      <c r="E6255" s="8">
        <v>2.0</v>
      </c>
      <c r="F6255" s="8">
        <v>1.0</v>
      </c>
      <c r="G6255" s="8">
        <v>850.0</v>
      </c>
      <c r="H6255" s="8">
        <v>570.0</v>
      </c>
      <c r="I6255" s="8">
        <v>1272.0</v>
      </c>
      <c r="J6255" s="8">
        <v>395.0</v>
      </c>
      <c r="K6255" s="8">
        <v>5374.0</v>
      </c>
      <c r="L6255" s="8">
        <v>2156.0</v>
      </c>
      <c r="M6255" s="8">
        <v>953.0</v>
      </c>
      <c r="N6255" s="8">
        <v>715.0</v>
      </c>
      <c r="O6255" s="8">
        <v>473.0</v>
      </c>
      <c r="P6255" s="8">
        <v>2.0</v>
      </c>
      <c r="Q6255" s="39" t="s">
        <v>877</v>
      </c>
      <c r="R6255" s="39" t="s">
        <v>15506</v>
      </c>
      <c r="S6255" s="39" t="s">
        <v>15507</v>
      </c>
      <c r="T6255" s="39" t="s">
        <v>15050</v>
      </c>
      <c r="U6255" s="39" t="s">
        <v>15051</v>
      </c>
      <c r="V6255" s="39" t="s">
        <v>12024</v>
      </c>
      <c r="W6255" s="39" t="s">
        <v>12025</v>
      </c>
      <c r="X6255" s="39" t="s">
        <v>15488</v>
      </c>
      <c r="Y6255" s="39" t="s">
        <v>15489</v>
      </c>
      <c r="Z6255" s="39" t="s">
        <v>15490</v>
      </c>
      <c r="AA6255" s="39" t="s">
        <v>15491</v>
      </c>
    </row>
    <row r="6256" ht="15.75" hidden="1" customHeight="1">
      <c r="A6256" s="39" t="s">
        <v>15508</v>
      </c>
      <c r="B6256" s="39" t="s">
        <v>15509</v>
      </c>
      <c r="C6256" s="8">
        <v>706.0</v>
      </c>
      <c r="D6256" s="8">
        <v>3.0</v>
      </c>
      <c r="E6256" s="8">
        <v>2.0</v>
      </c>
      <c r="F6256" s="8">
        <v>1.0</v>
      </c>
      <c r="G6256" s="8">
        <v>671.0</v>
      </c>
      <c r="H6256" s="8">
        <v>690.0</v>
      </c>
      <c r="I6256" s="8">
        <v>959.0</v>
      </c>
      <c r="J6256" s="8">
        <v>963.0</v>
      </c>
      <c r="K6256" s="8">
        <v>6315.0</v>
      </c>
      <c r="L6256" s="8">
        <v>163.0</v>
      </c>
      <c r="M6256" s="8">
        <v>1292.0</v>
      </c>
      <c r="N6256" s="8">
        <v>1016.0</v>
      </c>
      <c r="O6256" s="8">
        <v>622.0</v>
      </c>
      <c r="P6256" s="8">
        <v>2.0</v>
      </c>
      <c r="Q6256" s="39" t="s">
        <v>877</v>
      </c>
      <c r="R6256" s="39" t="s">
        <v>15506</v>
      </c>
      <c r="S6256" s="39" t="s">
        <v>15507</v>
      </c>
      <c r="T6256" s="39" t="s">
        <v>15050</v>
      </c>
      <c r="U6256" s="39" t="s">
        <v>15051</v>
      </c>
      <c r="V6256" s="39" t="s">
        <v>12024</v>
      </c>
      <c r="W6256" s="39" t="s">
        <v>12025</v>
      </c>
      <c r="X6256" s="39" t="s">
        <v>15488</v>
      </c>
      <c r="Y6256" s="39" t="s">
        <v>15489</v>
      </c>
      <c r="Z6256" s="39" t="s">
        <v>15490</v>
      </c>
      <c r="AA6256" s="39" t="s">
        <v>15491</v>
      </c>
    </row>
    <row r="6257" ht="15.75" hidden="1" customHeight="1">
      <c r="A6257" s="39" t="s">
        <v>15510</v>
      </c>
      <c r="B6257" s="39" t="s">
        <v>15511</v>
      </c>
      <c r="C6257" s="8">
        <v>1840.0</v>
      </c>
      <c r="D6257" s="8">
        <v>6.0</v>
      </c>
      <c r="E6257" s="8">
        <v>3.0</v>
      </c>
      <c r="F6257" s="8">
        <v>2.0</v>
      </c>
      <c r="G6257" s="8">
        <v>1986.0</v>
      </c>
      <c r="H6257" s="8">
        <v>1473.0</v>
      </c>
      <c r="I6257" s="8">
        <v>2618.0</v>
      </c>
      <c r="J6257" s="8">
        <v>1087.0</v>
      </c>
      <c r="K6257" s="8">
        <v>4992.0</v>
      </c>
      <c r="L6257" s="8">
        <v>2437.0</v>
      </c>
      <c r="M6257" s="8">
        <v>1913.0</v>
      </c>
      <c r="N6257" s="8">
        <v>685.0</v>
      </c>
      <c r="O6257" s="8">
        <v>444.0</v>
      </c>
      <c r="P6257" s="8">
        <v>2.0</v>
      </c>
      <c r="Q6257" s="39" t="s">
        <v>877</v>
      </c>
      <c r="R6257" s="39" t="s">
        <v>15506</v>
      </c>
      <c r="S6257" s="39" t="s">
        <v>15507</v>
      </c>
      <c r="T6257" s="39" t="s">
        <v>15050</v>
      </c>
      <c r="U6257" s="39" t="s">
        <v>15051</v>
      </c>
      <c r="V6257" s="39" t="s">
        <v>12024</v>
      </c>
      <c r="W6257" s="39" t="s">
        <v>12025</v>
      </c>
      <c r="X6257" s="39" t="s">
        <v>15488</v>
      </c>
      <c r="Y6257" s="39" t="s">
        <v>15489</v>
      </c>
      <c r="Z6257" s="39" t="s">
        <v>15490</v>
      </c>
      <c r="AA6257" s="39" t="s">
        <v>15491</v>
      </c>
    </row>
    <row r="6258" ht="15.75" hidden="1" customHeight="1">
      <c r="A6258" s="39" t="s">
        <v>15512</v>
      </c>
      <c r="B6258" s="39" t="s">
        <v>15513</v>
      </c>
      <c r="C6258" s="8">
        <v>2737.0</v>
      </c>
      <c r="D6258" s="8">
        <v>8.0</v>
      </c>
      <c r="E6258" s="8">
        <v>4.0</v>
      </c>
      <c r="F6258" s="8">
        <v>2.0</v>
      </c>
      <c r="G6258" s="8">
        <v>2959.5</v>
      </c>
      <c r="H6258" s="8">
        <v>2754.5</v>
      </c>
      <c r="I6258" s="8">
        <v>2085.0</v>
      </c>
      <c r="J6258" s="8">
        <v>2049.0</v>
      </c>
      <c r="K6258" s="8">
        <v>3408.0</v>
      </c>
      <c r="L6258" s="8">
        <v>4699.0</v>
      </c>
      <c r="M6258" s="8">
        <v>4027.5</v>
      </c>
      <c r="N6258" s="8">
        <v>654.0</v>
      </c>
      <c r="O6258" s="8">
        <v>384.0</v>
      </c>
      <c r="P6258" s="8">
        <v>2.0</v>
      </c>
      <c r="Q6258" s="39" t="s">
        <v>877</v>
      </c>
      <c r="R6258" s="39" t="s">
        <v>15506</v>
      </c>
      <c r="S6258" s="39" t="s">
        <v>15507</v>
      </c>
      <c r="T6258" s="39" t="s">
        <v>15050</v>
      </c>
      <c r="U6258" s="39" t="s">
        <v>15051</v>
      </c>
      <c r="V6258" s="39" t="s">
        <v>12024</v>
      </c>
      <c r="W6258" s="39" t="s">
        <v>12025</v>
      </c>
      <c r="X6258" s="39" t="s">
        <v>15488</v>
      </c>
      <c r="Y6258" s="39" t="s">
        <v>15489</v>
      </c>
      <c r="Z6258" s="39" t="s">
        <v>15490</v>
      </c>
      <c r="AA6258" s="39" t="s">
        <v>15491</v>
      </c>
    </row>
    <row r="6259" ht="15.75" hidden="1" customHeight="1">
      <c r="A6259" s="39" t="s">
        <v>15514</v>
      </c>
      <c r="B6259" s="39" t="s">
        <v>15515</v>
      </c>
      <c r="C6259" s="8">
        <v>1815.0</v>
      </c>
      <c r="D6259" s="8">
        <v>6.0</v>
      </c>
      <c r="E6259" s="8">
        <v>3.0</v>
      </c>
      <c r="F6259" s="8">
        <v>2.0</v>
      </c>
      <c r="G6259" s="8">
        <v>1903.0</v>
      </c>
      <c r="H6259" s="8">
        <v>2025.0</v>
      </c>
      <c r="I6259" s="8">
        <v>1457.0</v>
      </c>
      <c r="J6259" s="8">
        <v>1054.0</v>
      </c>
      <c r="K6259" s="8">
        <v>3995.0</v>
      </c>
      <c r="L6259" s="8">
        <v>6086.0</v>
      </c>
      <c r="M6259" s="8">
        <v>523.0</v>
      </c>
      <c r="N6259" s="8">
        <v>372.0</v>
      </c>
      <c r="O6259" s="8">
        <v>230.0</v>
      </c>
      <c r="P6259" s="8">
        <v>2.0</v>
      </c>
      <c r="Q6259" s="39" t="s">
        <v>877</v>
      </c>
      <c r="R6259" s="39" t="s">
        <v>15506</v>
      </c>
      <c r="S6259" s="39" t="s">
        <v>15507</v>
      </c>
      <c r="T6259" s="39" t="s">
        <v>15050</v>
      </c>
      <c r="U6259" s="39" t="s">
        <v>15051</v>
      </c>
      <c r="V6259" s="39" t="s">
        <v>12024</v>
      </c>
      <c r="W6259" s="39" t="s">
        <v>12025</v>
      </c>
      <c r="X6259" s="39" t="s">
        <v>15488</v>
      </c>
      <c r="Y6259" s="39" t="s">
        <v>15489</v>
      </c>
      <c r="Z6259" s="39" t="s">
        <v>15490</v>
      </c>
      <c r="AA6259" s="39" t="s">
        <v>15491</v>
      </c>
    </row>
    <row r="6260" ht="15.75" hidden="1" customHeight="1">
      <c r="A6260" s="39" t="s">
        <v>15516</v>
      </c>
      <c r="B6260" s="39" t="s">
        <v>15517</v>
      </c>
      <c r="C6260" s="8">
        <v>1415.0</v>
      </c>
      <c r="D6260" s="8">
        <v>5.0</v>
      </c>
      <c r="E6260" s="8">
        <v>3.0</v>
      </c>
      <c r="F6260" s="8">
        <v>2.0</v>
      </c>
      <c r="G6260" s="8">
        <v>1339.0</v>
      </c>
      <c r="H6260" s="8">
        <v>1378.0</v>
      </c>
      <c r="I6260" s="8">
        <v>1802.0</v>
      </c>
      <c r="J6260" s="8">
        <v>1065.0</v>
      </c>
      <c r="K6260" s="8">
        <v>3563.0</v>
      </c>
      <c r="L6260" s="8">
        <v>3344.0</v>
      </c>
      <c r="M6260" s="8">
        <v>1299.0</v>
      </c>
      <c r="N6260" s="8">
        <v>738.0</v>
      </c>
      <c r="O6260" s="8">
        <v>495.0</v>
      </c>
      <c r="P6260" s="8">
        <v>2.0</v>
      </c>
      <c r="Q6260" s="39" t="s">
        <v>877</v>
      </c>
      <c r="R6260" s="39" t="s">
        <v>15506</v>
      </c>
      <c r="S6260" s="39" t="s">
        <v>15507</v>
      </c>
      <c r="T6260" s="39" t="s">
        <v>15050</v>
      </c>
      <c r="U6260" s="39" t="s">
        <v>15051</v>
      </c>
      <c r="V6260" s="39" t="s">
        <v>12024</v>
      </c>
      <c r="W6260" s="39" t="s">
        <v>12025</v>
      </c>
      <c r="X6260" s="39" t="s">
        <v>15488</v>
      </c>
      <c r="Y6260" s="39" t="s">
        <v>15489</v>
      </c>
      <c r="Z6260" s="39" t="s">
        <v>15490</v>
      </c>
      <c r="AA6260" s="39" t="s">
        <v>15491</v>
      </c>
    </row>
    <row r="6261" ht="15.75" hidden="1" customHeight="1">
      <c r="A6261" s="39" t="s">
        <v>15518</v>
      </c>
      <c r="B6261" s="39" t="s">
        <v>15519</v>
      </c>
      <c r="C6261" s="8">
        <v>2414.0</v>
      </c>
      <c r="D6261" s="8">
        <v>7.0</v>
      </c>
      <c r="E6261" s="8">
        <v>4.0</v>
      </c>
      <c r="F6261" s="8">
        <v>2.0</v>
      </c>
      <c r="G6261" s="8">
        <v>2080.0</v>
      </c>
      <c r="H6261" s="8">
        <v>2752.0</v>
      </c>
      <c r="I6261" s="8">
        <v>2903.0</v>
      </c>
      <c r="J6261" s="8">
        <v>2841.0</v>
      </c>
      <c r="K6261" s="8">
        <v>2729.0</v>
      </c>
      <c r="L6261" s="8">
        <v>1602.0</v>
      </c>
      <c r="M6261" s="8">
        <v>1618.0</v>
      </c>
      <c r="N6261" s="8">
        <v>710.0</v>
      </c>
      <c r="O6261" s="8">
        <v>475.0</v>
      </c>
      <c r="P6261" s="8">
        <v>2.0</v>
      </c>
      <c r="Q6261" s="39" t="s">
        <v>877</v>
      </c>
      <c r="R6261" s="39" t="s">
        <v>15520</v>
      </c>
      <c r="S6261" s="39" t="s">
        <v>15521</v>
      </c>
      <c r="T6261" s="39" t="s">
        <v>15050</v>
      </c>
      <c r="U6261" s="39" t="s">
        <v>15051</v>
      </c>
      <c r="V6261" s="39" t="s">
        <v>12024</v>
      </c>
      <c r="W6261" s="39" t="s">
        <v>12025</v>
      </c>
      <c r="X6261" s="39" t="s">
        <v>15488</v>
      </c>
      <c r="Y6261" s="39" t="s">
        <v>15489</v>
      </c>
      <c r="Z6261" s="39" t="s">
        <v>15490</v>
      </c>
      <c r="AA6261" s="39" t="s">
        <v>15491</v>
      </c>
    </row>
    <row r="6262" ht="15.75" hidden="1" customHeight="1">
      <c r="A6262" s="39" t="s">
        <v>15522</v>
      </c>
      <c r="B6262" s="39" t="s">
        <v>15523</v>
      </c>
      <c r="C6262" s="8">
        <v>1845.0</v>
      </c>
      <c r="D6262" s="8">
        <v>6.0</v>
      </c>
      <c r="E6262" s="8">
        <v>3.0</v>
      </c>
      <c r="F6262" s="8">
        <v>2.0</v>
      </c>
      <c r="G6262" s="8">
        <v>1650.0</v>
      </c>
      <c r="H6262" s="8">
        <v>1926.5</v>
      </c>
      <c r="I6262" s="8">
        <v>2501.0</v>
      </c>
      <c r="J6262" s="8">
        <v>1509.0</v>
      </c>
      <c r="K6262" s="8">
        <v>1678.0</v>
      </c>
      <c r="L6262" s="8">
        <v>5529.0</v>
      </c>
      <c r="M6262" s="8">
        <v>1824.0</v>
      </c>
      <c r="N6262" s="8">
        <v>875.0</v>
      </c>
      <c r="O6262" s="8">
        <v>589.0</v>
      </c>
      <c r="P6262" s="8">
        <v>2.0</v>
      </c>
      <c r="Q6262" s="39" t="s">
        <v>877</v>
      </c>
      <c r="R6262" s="39" t="s">
        <v>15520</v>
      </c>
      <c r="S6262" s="39" t="s">
        <v>15521</v>
      </c>
      <c r="T6262" s="39" t="s">
        <v>15050</v>
      </c>
      <c r="U6262" s="39" t="s">
        <v>15051</v>
      </c>
      <c r="V6262" s="39" t="s">
        <v>12024</v>
      </c>
      <c r="W6262" s="39" t="s">
        <v>12025</v>
      </c>
      <c r="X6262" s="39" t="s">
        <v>15488</v>
      </c>
      <c r="Y6262" s="39" t="s">
        <v>15489</v>
      </c>
      <c r="Z6262" s="39" t="s">
        <v>15490</v>
      </c>
      <c r="AA6262" s="39" t="s">
        <v>15491</v>
      </c>
    </row>
    <row r="6263" ht="15.75" hidden="1" customHeight="1">
      <c r="A6263" s="39" t="s">
        <v>15524</v>
      </c>
      <c r="B6263" s="39" t="s">
        <v>15525</v>
      </c>
      <c r="C6263" s="8">
        <v>5394.0</v>
      </c>
      <c r="D6263" s="8">
        <v>16.0</v>
      </c>
      <c r="E6263" s="8">
        <v>8.0</v>
      </c>
      <c r="F6263" s="8">
        <v>4.0</v>
      </c>
      <c r="G6263" s="8">
        <v>5924.0</v>
      </c>
      <c r="H6263" s="8">
        <v>5676.0</v>
      </c>
      <c r="I6263" s="8">
        <v>5476.0</v>
      </c>
      <c r="J6263" s="8">
        <v>4327.0</v>
      </c>
      <c r="K6263" s="8">
        <v>1104.0</v>
      </c>
      <c r="L6263" s="8">
        <v>6068.0</v>
      </c>
      <c r="M6263" s="8">
        <v>5749.0</v>
      </c>
      <c r="N6263" s="8">
        <v>549.0</v>
      </c>
      <c r="O6263" s="8">
        <v>321.0</v>
      </c>
      <c r="P6263" s="8">
        <v>2.0</v>
      </c>
      <c r="Q6263" s="39" t="s">
        <v>877</v>
      </c>
      <c r="R6263" s="39" t="s">
        <v>15520</v>
      </c>
      <c r="S6263" s="39" t="s">
        <v>15521</v>
      </c>
      <c r="T6263" s="39" t="s">
        <v>15050</v>
      </c>
      <c r="U6263" s="39" t="s">
        <v>15051</v>
      </c>
      <c r="V6263" s="39" t="s">
        <v>12024</v>
      </c>
      <c r="W6263" s="39" t="s">
        <v>12025</v>
      </c>
      <c r="X6263" s="39" t="s">
        <v>15488</v>
      </c>
      <c r="Y6263" s="39" t="s">
        <v>15489</v>
      </c>
      <c r="Z6263" s="39" t="s">
        <v>15490</v>
      </c>
      <c r="AA6263" s="39" t="s">
        <v>15491</v>
      </c>
    </row>
    <row r="6264" ht="15.75" hidden="1" customHeight="1">
      <c r="A6264" s="39" t="s">
        <v>15526</v>
      </c>
      <c r="B6264" s="39" t="s">
        <v>15527</v>
      </c>
      <c r="C6264" s="8">
        <v>4858.0</v>
      </c>
      <c r="D6264" s="8">
        <v>14.0</v>
      </c>
      <c r="E6264" s="8">
        <v>7.0</v>
      </c>
      <c r="F6264" s="8">
        <v>4.0</v>
      </c>
      <c r="G6264" s="8">
        <v>5955.5</v>
      </c>
      <c r="H6264" s="8">
        <v>4191.0</v>
      </c>
      <c r="I6264" s="8">
        <v>4330.0</v>
      </c>
      <c r="J6264" s="8">
        <v>4839.0</v>
      </c>
      <c r="K6264" s="8">
        <v>1038.0</v>
      </c>
      <c r="L6264" s="8">
        <v>6794.0</v>
      </c>
      <c r="M6264" s="8">
        <v>5602.0</v>
      </c>
      <c r="N6264" s="8">
        <v>660.0</v>
      </c>
      <c r="O6264" s="8">
        <v>392.0</v>
      </c>
      <c r="P6264" s="8">
        <v>2.0</v>
      </c>
      <c r="Q6264" s="39" t="s">
        <v>877</v>
      </c>
      <c r="R6264" s="39" t="s">
        <v>15520</v>
      </c>
      <c r="S6264" s="39" t="s">
        <v>15521</v>
      </c>
      <c r="T6264" s="39" t="s">
        <v>15050</v>
      </c>
      <c r="U6264" s="39" t="s">
        <v>15051</v>
      </c>
      <c r="V6264" s="39" t="s">
        <v>12024</v>
      </c>
      <c r="W6264" s="39" t="s">
        <v>12025</v>
      </c>
      <c r="X6264" s="39" t="s">
        <v>15488</v>
      </c>
      <c r="Y6264" s="39" t="s">
        <v>15489</v>
      </c>
      <c r="Z6264" s="39" t="s">
        <v>15490</v>
      </c>
      <c r="AA6264" s="39" t="s">
        <v>15491</v>
      </c>
    </row>
    <row r="6265" ht="15.75" hidden="1" customHeight="1">
      <c r="A6265" s="39" t="s">
        <v>15528</v>
      </c>
      <c r="B6265" s="39" t="s">
        <v>15529</v>
      </c>
      <c r="C6265" s="8">
        <v>4116.0</v>
      </c>
      <c r="D6265" s="8">
        <v>12.0</v>
      </c>
      <c r="E6265" s="8">
        <v>6.0</v>
      </c>
      <c r="F6265" s="8">
        <v>3.0</v>
      </c>
      <c r="G6265" s="8">
        <v>4704.0</v>
      </c>
      <c r="H6265" s="8">
        <v>4259.0</v>
      </c>
      <c r="I6265" s="8">
        <v>6073.0</v>
      </c>
      <c r="J6265" s="8">
        <v>3145.0</v>
      </c>
      <c r="K6265" s="8">
        <v>541.0</v>
      </c>
      <c r="L6265" s="8">
        <v>6284.0</v>
      </c>
      <c r="M6265" s="8">
        <v>4649.0</v>
      </c>
      <c r="N6265" s="8">
        <v>452.0</v>
      </c>
      <c r="O6265" s="8">
        <v>321.0</v>
      </c>
      <c r="P6265" s="8">
        <v>2.0</v>
      </c>
      <c r="Q6265" s="39" t="s">
        <v>877</v>
      </c>
      <c r="R6265" s="39" t="s">
        <v>15520</v>
      </c>
      <c r="S6265" s="39" t="s">
        <v>15521</v>
      </c>
      <c r="T6265" s="39" t="s">
        <v>15050</v>
      </c>
      <c r="U6265" s="39" t="s">
        <v>15051</v>
      </c>
      <c r="V6265" s="39" t="s">
        <v>12024</v>
      </c>
      <c r="W6265" s="39" t="s">
        <v>12025</v>
      </c>
      <c r="X6265" s="39" t="s">
        <v>15488</v>
      </c>
      <c r="Y6265" s="39" t="s">
        <v>15489</v>
      </c>
      <c r="Z6265" s="39" t="s">
        <v>15490</v>
      </c>
      <c r="AA6265" s="39" t="s">
        <v>15491</v>
      </c>
    </row>
    <row r="6266" ht="15.75" hidden="1" customHeight="1">
      <c r="A6266" s="39" t="s">
        <v>15530</v>
      </c>
      <c r="B6266" s="39" t="s">
        <v>15531</v>
      </c>
      <c r="C6266" s="8">
        <v>3015.0</v>
      </c>
      <c r="D6266" s="8">
        <v>9.0</v>
      </c>
      <c r="E6266" s="8">
        <v>5.0</v>
      </c>
      <c r="F6266" s="8">
        <v>3.0</v>
      </c>
      <c r="G6266" s="8">
        <v>2727.0</v>
      </c>
      <c r="H6266" s="8">
        <v>2944.0</v>
      </c>
      <c r="I6266" s="8">
        <v>3802.0</v>
      </c>
      <c r="J6266" s="8">
        <v>2008.0</v>
      </c>
      <c r="K6266" s="8">
        <v>6037.0</v>
      </c>
      <c r="L6266" s="8">
        <v>1845.0</v>
      </c>
      <c r="M6266" s="8">
        <v>3033.0</v>
      </c>
      <c r="N6266" s="8">
        <v>839.0</v>
      </c>
      <c r="O6266" s="8">
        <v>525.0</v>
      </c>
      <c r="P6266" s="8">
        <v>2.0</v>
      </c>
      <c r="Q6266" s="39" t="s">
        <v>877</v>
      </c>
      <c r="R6266" s="39" t="s">
        <v>15532</v>
      </c>
      <c r="S6266" s="39" t="s">
        <v>15533</v>
      </c>
      <c r="T6266" s="39" t="s">
        <v>15050</v>
      </c>
      <c r="U6266" s="39" t="s">
        <v>15051</v>
      </c>
      <c r="V6266" s="39" t="s">
        <v>12024</v>
      </c>
      <c r="W6266" s="39" t="s">
        <v>12025</v>
      </c>
      <c r="X6266" s="39" t="s">
        <v>15488</v>
      </c>
      <c r="Y6266" s="39" t="s">
        <v>15489</v>
      </c>
      <c r="Z6266" s="39" t="s">
        <v>15490</v>
      </c>
      <c r="AA6266" s="39" t="s">
        <v>15491</v>
      </c>
    </row>
    <row r="6267" ht="15.75" hidden="1" customHeight="1">
      <c r="A6267" s="39" t="s">
        <v>15534</v>
      </c>
      <c r="B6267" s="39" t="s">
        <v>15535</v>
      </c>
      <c r="C6267" s="8">
        <v>1943.0</v>
      </c>
      <c r="D6267" s="8">
        <v>6.0</v>
      </c>
      <c r="E6267" s="8">
        <v>3.0</v>
      </c>
      <c r="F6267" s="8">
        <v>2.0</v>
      </c>
      <c r="G6267" s="8">
        <v>1763.0</v>
      </c>
      <c r="H6267" s="8">
        <v>1593.0</v>
      </c>
      <c r="I6267" s="8">
        <v>3666.0</v>
      </c>
      <c r="J6267" s="8">
        <v>1767.0</v>
      </c>
      <c r="K6267" s="8">
        <v>6251.0</v>
      </c>
      <c r="L6267" s="8">
        <v>597.0</v>
      </c>
      <c r="M6267" s="8">
        <v>1495.0</v>
      </c>
      <c r="N6267" s="8">
        <v>641.0</v>
      </c>
      <c r="O6267" s="8">
        <v>424.0</v>
      </c>
      <c r="P6267" s="8">
        <v>2.0</v>
      </c>
      <c r="Q6267" s="39" t="s">
        <v>877</v>
      </c>
      <c r="R6267" s="39" t="s">
        <v>15532</v>
      </c>
      <c r="S6267" s="39" t="s">
        <v>15533</v>
      </c>
      <c r="T6267" s="39" t="s">
        <v>15050</v>
      </c>
      <c r="U6267" s="39" t="s">
        <v>15051</v>
      </c>
      <c r="V6267" s="39" t="s">
        <v>12024</v>
      </c>
      <c r="W6267" s="39" t="s">
        <v>12025</v>
      </c>
      <c r="X6267" s="39" t="s">
        <v>15488</v>
      </c>
      <c r="Y6267" s="39" t="s">
        <v>15489</v>
      </c>
      <c r="Z6267" s="39" t="s">
        <v>15490</v>
      </c>
      <c r="AA6267" s="39" t="s">
        <v>15491</v>
      </c>
    </row>
    <row r="6268" ht="15.75" hidden="1" customHeight="1">
      <c r="A6268" s="39" t="s">
        <v>15536</v>
      </c>
      <c r="B6268" s="39" t="s">
        <v>15537</v>
      </c>
      <c r="C6268" s="8">
        <v>788.0</v>
      </c>
      <c r="D6268" s="8">
        <v>3.0</v>
      </c>
      <c r="E6268" s="8">
        <v>2.0</v>
      </c>
      <c r="F6268" s="8">
        <v>1.0</v>
      </c>
      <c r="G6268" s="8">
        <v>984.0</v>
      </c>
      <c r="H6268" s="8">
        <v>1148.0</v>
      </c>
      <c r="I6268" s="8">
        <v>96.0</v>
      </c>
      <c r="J6268" s="8">
        <v>960.0</v>
      </c>
      <c r="K6268" s="8">
        <v>4232.0</v>
      </c>
      <c r="L6268" s="8">
        <v>3855.0</v>
      </c>
      <c r="M6268" s="8">
        <v>571.0</v>
      </c>
      <c r="N6268" s="8">
        <v>648.0</v>
      </c>
      <c r="O6268" s="8">
        <v>388.0</v>
      </c>
      <c r="P6268" s="8">
        <v>2.0</v>
      </c>
      <c r="Q6268" s="39" t="s">
        <v>877</v>
      </c>
      <c r="R6268" s="39" t="s">
        <v>15532</v>
      </c>
      <c r="S6268" s="39" t="s">
        <v>15533</v>
      </c>
      <c r="T6268" s="39" t="s">
        <v>15050</v>
      </c>
      <c r="U6268" s="39" t="s">
        <v>15051</v>
      </c>
      <c r="V6268" s="39" t="s">
        <v>12024</v>
      </c>
      <c r="W6268" s="39" t="s">
        <v>12025</v>
      </c>
      <c r="X6268" s="39" t="s">
        <v>15488</v>
      </c>
      <c r="Y6268" s="39" t="s">
        <v>15489</v>
      </c>
      <c r="Z6268" s="39" t="s">
        <v>15490</v>
      </c>
      <c r="AA6268" s="39" t="s">
        <v>15491</v>
      </c>
    </row>
    <row r="6269" ht="15.75" hidden="1" customHeight="1">
      <c r="A6269" s="39" t="s">
        <v>15538</v>
      </c>
      <c r="B6269" s="39" t="s">
        <v>15539</v>
      </c>
      <c r="C6269" s="8">
        <v>1980.0</v>
      </c>
      <c r="D6269" s="8">
        <v>6.0</v>
      </c>
      <c r="E6269" s="8">
        <v>3.0</v>
      </c>
      <c r="F6269" s="8">
        <v>2.0</v>
      </c>
      <c r="G6269" s="8">
        <v>1758.0</v>
      </c>
      <c r="H6269" s="8">
        <v>2152.0</v>
      </c>
      <c r="I6269" s="8">
        <v>2397.0</v>
      </c>
      <c r="J6269" s="8">
        <v>1265.0</v>
      </c>
      <c r="K6269" s="8">
        <v>3793.0</v>
      </c>
      <c r="L6269" s="8">
        <v>3009.0</v>
      </c>
      <c r="M6269" s="8">
        <v>2421.0</v>
      </c>
      <c r="N6269" s="8">
        <v>841.0</v>
      </c>
      <c r="O6269" s="8">
        <v>539.0</v>
      </c>
      <c r="P6269" s="8">
        <v>2.0</v>
      </c>
      <c r="Q6269" s="39" t="s">
        <v>877</v>
      </c>
      <c r="R6269" s="39" t="s">
        <v>15532</v>
      </c>
      <c r="S6269" s="39" t="s">
        <v>15533</v>
      </c>
      <c r="T6269" s="39" t="s">
        <v>15050</v>
      </c>
      <c r="U6269" s="39" t="s">
        <v>15051</v>
      </c>
      <c r="V6269" s="39" t="s">
        <v>12024</v>
      </c>
      <c r="W6269" s="39" t="s">
        <v>12025</v>
      </c>
      <c r="X6269" s="39" t="s">
        <v>15488</v>
      </c>
      <c r="Y6269" s="39" t="s">
        <v>15489</v>
      </c>
      <c r="Z6269" s="39" t="s">
        <v>15490</v>
      </c>
      <c r="AA6269" s="39" t="s">
        <v>15491</v>
      </c>
    </row>
    <row r="6270" ht="15.75" hidden="1" customHeight="1">
      <c r="A6270" s="39" t="s">
        <v>15540</v>
      </c>
      <c r="B6270" s="39" t="s">
        <v>15541</v>
      </c>
      <c r="C6270" s="8">
        <v>2171.0</v>
      </c>
      <c r="D6270" s="8">
        <v>7.0</v>
      </c>
      <c r="E6270" s="8">
        <v>4.0</v>
      </c>
      <c r="F6270" s="8">
        <v>2.0</v>
      </c>
      <c r="G6270" s="8">
        <v>2130.0</v>
      </c>
      <c r="H6270" s="8">
        <v>2448.0</v>
      </c>
      <c r="I6270" s="8">
        <v>1896.0</v>
      </c>
      <c r="J6270" s="8">
        <v>1958.0</v>
      </c>
      <c r="K6270" s="8">
        <v>5220.0</v>
      </c>
      <c r="L6270" s="8">
        <v>753.0</v>
      </c>
      <c r="M6270" s="8">
        <v>2514.0</v>
      </c>
      <c r="N6270" s="8">
        <v>929.0</v>
      </c>
      <c r="O6270" s="8">
        <v>699.0</v>
      </c>
      <c r="P6270" s="8">
        <v>2.0</v>
      </c>
      <c r="Q6270" s="39" t="s">
        <v>877</v>
      </c>
      <c r="R6270" s="39" t="s">
        <v>15542</v>
      </c>
      <c r="S6270" s="39" t="s">
        <v>15543</v>
      </c>
      <c r="T6270" s="39" t="s">
        <v>15050</v>
      </c>
      <c r="U6270" s="39" t="s">
        <v>15051</v>
      </c>
      <c r="V6270" s="39" t="s">
        <v>12024</v>
      </c>
      <c r="W6270" s="39" t="s">
        <v>12025</v>
      </c>
      <c r="X6270" s="39" t="s">
        <v>15362</v>
      </c>
      <c r="Y6270" s="39" t="s">
        <v>15363</v>
      </c>
      <c r="Z6270" s="39" t="s">
        <v>15244</v>
      </c>
      <c r="AA6270" s="39" t="s">
        <v>15245</v>
      </c>
    </row>
    <row r="6271" ht="15.75" hidden="1" customHeight="1">
      <c r="A6271" s="39" t="s">
        <v>15544</v>
      </c>
      <c r="B6271" s="39" t="s">
        <v>15545</v>
      </c>
      <c r="C6271" s="8">
        <v>2235.0</v>
      </c>
      <c r="D6271" s="8">
        <v>7.0</v>
      </c>
      <c r="E6271" s="8">
        <v>4.0</v>
      </c>
      <c r="F6271" s="8">
        <v>2.0</v>
      </c>
      <c r="G6271" s="8">
        <v>2547.0</v>
      </c>
      <c r="H6271" s="8">
        <v>2312.5</v>
      </c>
      <c r="I6271" s="8">
        <v>1279.0</v>
      </c>
      <c r="J6271" s="8">
        <v>2012.0</v>
      </c>
      <c r="K6271" s="8">
        <v>5492.0</v>
      </c>
      <c r="L6271" s="8">
        <v>1940.0</v>
      </c>
      <c r="M6271" s="8">
        <v>2397.0</v>
      </c>
      <c r="N6271" s="8">
        <v>420.0</v>
      </c>
      <c r="O6271" s="8">
        <v>291.0</v>
      </c>
      <c r="P6271" s="8">
        <v>2.0</v>
      </c>
      <c r="Q6271" s="39" t="s">
        <v>877</v>
      </c>
      <c r="R6271" s="39" t="s">
        <v>15542</v>
      </c>
      <c r="S6271" s="39" t="s">
        <v>15543</v>
      </c>
      <c r="T6271" s="39" t="s">
        <v>15050</v>
      </c>
      <c r="U6271" s="39" t="s">
        <v>15051</v>
      </c>
      <c r="V6271" s="39" t="s">
        <v>12024</v>
      </c>
      <c r="W6271" s="39" t="s">
        <v>12025</v>
      </c>
      <c r="X6271" s="39" t="s">
        <v>15362</v>
      </c>
      <c r="Y6271" s="39" t="s">
        <v>15363</v>
      </c>
      <c r="Z6271" s="39" t="s">
        <v>15244</v>
      </c>
      <c r="AA6271" s="39" t="s">
        <v>15245</v>
      </c>
    </row>
    <row r="6272" ht="15.75" hidden="1" customHeight="1">
      <c r="A6272" s="39" t="s">
        <v>15546</v>
      </c>
      <c r="B6272" s="39" t="s">
        <v>15547</v>
      </c>
      <c r="C6272" s="8">
        <v>1210.0</v>
      </c>
      <c r="D6272" s="8">
        <v>4.0</v>
      </c>
      <c r="E6272" s="8">
        <v>2.0</v>
      </c>
      <c r="F6272" s="8">
        <v>1.0</v>
      </c>
      <c r="G6272" s="8">
        <v>1198.0</v>
      </c>
      <c r="H6272" s="8">
        <v>1240.0</v>
      </c>
      <c r="I6272" s="8">
        <v>1004.0</v>
      </c>
      <c r="J6272" s="8">
        <v>1266.0</v>
      </c>
      <c r="K6272" s="8">
        <v>4087.0</v>
      </c>
      <c r="L6272" s="8">
        <v>1241.0</v>
      </c>
      <c r="M6272" s="8">
        <v>1691.0</v>
      </c>
      <c r="N6272" s="8">
        <v>738.0</v>
      </c>
      <c r="O6272" s="8">
        <v>478.0</v>
      </c>
      <c r="P6272" s="8">
        <v>2.0</v>
      </c>
      <c r="Q6272" s="39" t="s">
        <v>877</v>
      </c>
      <c r="R6272" s="39" t="s">
        <v>15542</v>
      </c>
      <c r="S6272" s="39" t="s">
        <v>15543</v>
      </c>
      <c r="T6272" s="39" t="s">
        <v>15050</v>
      </c>
      <c r="U6272" s="39" t="s">
        <v>15051</v>
      </c>
      <c r="V6272" s="39" t="s">
        <v>12024</v>
      </c>
      <c r="W6272" s="39" t="s">
        <v>12025</v>
      </c>
      <c r="X6272" s="39" t="s">
        <v>15362</v>
      </c>
      <c r="Y6272" s="39" t="s">
        <v>15363</v>
      </c>
      <c r="Z6272" s="39" t="s">
        <v>15490</v>
      </c>
      <c r="AA6272" s="39" t="s">
        <v>15491</v>
      </c>
    </row>
    <row r="6273" ht="15.75" hidden="1" customHeight="1">
      <c r="A6273" s="39" t="s">
        <v>15548</v>
      </c>
      <c r="B6273" s="39" t="s">
        <v>15549</v>
      </c>
      <c r="C6273" s="8">
        <v>4798.0</v>
      </c>
      <c r="D6273" s="8">
        <v>14.0</v>
      </c>
      <c r="E6273" s="8">
        <v>7.0</v>
      </c>
      <c r="F6273" s="8">
        <v>4.0</v>
      </c>
      <c r="G6273" s="8">
        <v>4266.0</v>
      </c>
      <c r="H6273" s="8">
        <v>4253.0</v>
      </c>
      <c r="I6273" s="8">
        <v>4518.0</v>
      </c>
      <c r="J6273" s="8">
        <v>4192.0</v>
      </c>
      <c r="K6273" s="8">
        <v>5584.0</v>
      </c>
      <c r="L6273" s="8">
        <v>2650.5</v>
      </c>
      <c r="M6273" s="8">
        <v>3525.5</v>
      </c>
      <c r="N6273" s="8">
        <v>975.0</v>
      </c>
      <c r="O6273" s="8">
        <v>706.0</v>
      </c>
      <c r="P6273" s="8">
        <v>2.0</v>
      </c>
      <c r="Q6273" s="39" t="s">
        <v>877</v>
      </c>
      <c r="R6273" s="39" t="s">
        <v>15542</v>
      </c>
      <c r="S6273" s="39" t="s">
        <v>15543</v>
      </c>
      <c r="T6273" s="39" t="s">
        <v>15050</v>
      </c>
      <c r="U6273" s="39" t="s">
        <v>15051</v>
      </c>
      <c r="V6273" s="39" t="s">
        <v>12024</v>
      </c>
      <c r="W6273" s="39" t="s">
        <v>12025</v>
      </c>
      <c r="X6273" s="39" t="s">
        <v>15362</v>
      </c>
      <c r="Y6273" s="39" t="s">
        <v>15363</v>
      </c>
      <c r="Z6273" s="39" t="s">
        <v>15244</v>
      </c>
      <c r="AA6273" s="39" t="s">
        <v>15245</v>
      </c>
    </row>
    <row r="6274" ht="15.75" hidden="1" customHeight="1">
      <c r="A6274" s="39" t="s">
        <v>15550</v>
      </c>
      <c r="B6274" s="39" t="s">
        <v>15551</v>
      </c>
      <c r="C6274" s="8">
        <v>1261.0</v>
      </c>
      <c r="D6274" s="8">
        <v>4.0</v>
      </c>
      <c r="E6274" s="8">
        <v>2.0</v>
      </c>
      <c r="F6274" s="8">
        <v>1.0</v>
      </c>
      <c r="G6274" s="8">
        <v>916.0</v>
      </c>
      <c r="H6274" s="8">
        <v>1252.0</v>
      </c>
      <c r="I6274" s="8">
        <v>2559.0</v>
      </c>
      <c r="J6274" s="8">
        <v>872.0</v>
      </c>
      <c r="K6274" s="8">
        <v>4418.0</v>
      </c>
      <c r="L6274" s="8">
        <v>2018.0</v>
      </c>
      <c r="M6274" s="8">
        <v>1637.0</v>
      </c>
      <c r="N6274" s="8">
        <v>742.0</v>
      </c>
      <c r="O6274" s="8">
        <v>491.0</v>
      </c>
      <c r="P6274" s="8">
        <v>2.0</v>
      </c>
      <c r="Q6274" s="39" t="s">
        <v>877</v>
      </c>
      <c r="R6274" s="39" t="s">
        <v>15542</v>
      </c>
      <c r="S6274" s="39" t="s">
        <v>15543</v>
      </c>
      <c r="T6274" s="39" t="s">
        <v>15050</v>
      </c>
      <c r="U6274" s="39" t="s">
        <v>15051</v>
      </c>
      <c r="V6274" s="39" t="s">
        <v>12024</v>
      </c>
      <c r="W6274" s="39" t="s">
        <v>12025</v>
      </c>
      <c r="X6274" s="39" t="s">
        <v>15488</v>
      </c>
      <c r="Y6274" s="39" t="s">
        <v>15489</v>
      </c>
      <c r="Z6274" s="39" t="s">
        <v>15490</v>
      </c>
      <c r="AA6274" s="39" t="s">
        <v>15491</v>
      </c>
    </row>
    <row r="6275" ht="15.75" hidden="1" customHeight="1">
      <c r="A6275" s="39" t="s">
        <v>15552</v>
      </c>
      <c r="B6275" s="39" t="s">
        <v>15553</v>
      </c>
      <c r="C6275" s="8">
        <v>1141.0</v>
      </c>
      <c r="D6275" s="8">
        <v>4.0</v>
      </c>
      <c r="E6275" s="8">
        <v>2.0</v>
      </c>
      <c r="F6275" s="8">
        <v>1.0</v>
      </c>
      <c r="G6275" s="8">
        <v>1011.0</v>
      </c>
      <c r="H6275" s="8">
        <v>1555.0</v>
      </c>
      <c r="I6275" s="8">
        <v>1116.0</v>
      </c>
      <c r="J6275" s="8">
        <v>693.0</v>
      </c>
      <c r="K6275" s="8">
        <v>4465.0</v>
      </c>
      <c r="L6275" s="8">
        <v>1392.0</v>
      </c>
      <c r="M6275" s="8">
        <v>1583.0</v>
      </c>
      <c r="N6275" s="8">
        <v>455.0</v>
      </c>
      <c r="O6275" s="8">
        <v>323.0</v>
      </c>
      <c r="P6275" s="8">
        <v>2.0</v>
      </c>
      <c r="Q6275" s="39" t="s">
        <v>877</v>
      </c>
      <c r="R6275" s="39" t="s">
        <v>15542</v>
      </c>
      <c r="S6275" s="39" t="s">
        <v>15543</v>
      </c>
      <c r="T6275" s="39" t="s">
        <v>15050</v>
      </c>
      <c r="U6275" s="39" t="s">
        <v>15051</v>
      </c>
      <c r="V6275" s="39" t="s">
        <v>12024</v>
      </c>
      <c r="W6275" s="39" t="s">
        <v>12025</v>
      </c>
      <c r="X6275" s="39" t="s">
        <v>15488</v>
      </c>
      <c r="Y6275" s="39" t="s">
        <v>15489</v>
      </c>
      <c r="Z6275" s="39" t="s">
        <v>15490</v>
      </c>
      <c r="AA6275" s="39" t="s">
        <v>15491</v>
      </c>
    </row>
    <row r="6276" ht="15.75" hidden="1" customHeight="1">
      <c r="A6276" s="39" t="s">
        <v>15554</v>
      </c>
      <c r="B6276" s="39" t="s">
        <v>15555</v>
      </c>
      <c r="C6276" s="8">
        <v>300.0</v>
      </c>
      <c r="D6276" s="8">
        <v>1.0</v>
      </c>
      <c r="E6276" s="8">
        <v>1.0</v>
      </c>
      <c r="F6276" s="8">
        <v>1.0</v>
      </c>
      <c r="G6276" s="8">
        <v>206.0</v>
      </c>
      <c r="H6276" s="8">
        <v>568.0</v>
      </c>
      <c r="I6276" s="8">
        <v>278.0</v>
      </c>
      <c r="J6276" s="8">
        <v>350.0</v>
      </c>
      <c r="K6276" s="8">
        <v>5185.0</v>
      </c>
      <c r="L6276" s="8">
        <v>413.0</v>
      </c>
      <c r="M6276" s="8">
        <v>1417.0</v>
      </c>
      <c r="N6276" s="8">
        <v>705.0</v>
      </c>
      <c r="O6276" s="8">
        <v>446.0</v>
      </c>
      <c r="P6276" s="8">
        <v>2.0</v>
      </c>
      <c r="Q6276" s="39" t="s">
        <v>877</v>
      </c>
      <c r="R6276" s="39" t="s">
        <v>15542</v>
      </c>
      <c r="S6276" s="39" t="s">
        <v>15543</v>
      </c>
      <c r="T6276" s="39" t="s">
        <v>15050</v>
      </c>
      <c r="U6276" s="39" t="s">
        <v>15051</v>
      </c>
      <c r="V6276" s="39" t="s">
        <v>12024</v>
      </c>
      <c r="W6276" s="39" t="s">
        <v>12025</v>
      </c>
      <c r="X6276" s="39" t="s">
        <v>15488</v>
      </c>
      <c r="Y6276" s="39" t="s">
        <v>15489</v>
      </c>
      <c r="Z6276" s="39" t="s">
        <v>15490</v>
      </c>
      <c r="AA6276" s="39" t="s">
        <v>15491</v>
      </c>
    </row>
    <row r="6277" ht="15.75" hidden="1" customHeight="1">
      <c r="A6277" s="39" t="s">
        <v>15556</v>
      </c>
      <c r="B6277" s="39" t="s">
        <v>15557</v>
      </c>
      <c r="C6277" s="8">
        <v>2959.0</v>
      </c>
      <c r="D6277" s="8">
        <v>9.0</v>
      </c>
      <c r="E6277" s="8">
        <v>5.0</v>
      </c>
      <c r="F6277" s="8">
        <v>3.0</v>
      </c>
      <c r="G6277" s="8">
        <v>2812.0</v>
      </c>
      <c r="H6277" s="8">
        <v>2803.0</v>
      </c>
      <c r="I6277" s="8">
        <v>2909.0</v>
      </c>
      <c r="J6277" s="8">
        <v>3379.0</v>
      </c>
      <c r="K6277" s="8">
        <v>4102.0</v>
      </c>
      <c r="L6277" s="8">
        <v>1236.0</v>
      </c>
      <c r="M6277" s="8">
        <v>4317.0</v>
      </c>
      <c r="N6277" s="8">
        <v>647.0</v>
      </c>
      <c r="O6277" s="8">
        <v>401.0</v>
      </c>
      <c r="P6277" s="8">
        <v>2.0</v>
      </c>
      <c r="Q6277" s="39" t="s">
        <v>877</v>
      </c>
      <c r="R6277" s="39" t="s">
        <v>15558</v>
      </c>
      <c r="S6277" s="39" t="s">
        <v>15559</v>
      </c>
      <c r="T6277" s="39" t="s">
        <v>15050</v>
      </c>
      <c r="U6277" s="39" t="s">
        <v>15051</v>
      </c>
      <c r="V6277" s="39" t="s">
        <v>12024</v>
      </c>
      <c r="W6277" s="39" t="s">
        <v>12025</v>
      </c>
      <c r="X6277" s="39" t="s">
        <v>15448</v>
      </c>
      <c r="Y6277" s="39" t="s">
        <v>15449</v>
      </c>
      <c r="Z6277" s="39" t="s">
        <v>15244</v>
      </c>
      <c r="AA6277" s="39" t="s">
        <v>15245</v>
      </c>
    </row>
    <row r="6278" ht="15.75" hidden="1" customHeight="1">
      <c r="A6278" s="39" t="s">
        <v>15560</v>
      </c>
      <c r="B6278" s="39" t="s">
        <v>15561</v>
      </c>
      <c r="C6278" s="8">
        <v>222.0</v>
      </c>
      <c r="D6278" s="8">
        <v>1.0</v>
      </c>
      <c r="E6278" s="8">
        <v>1.0</v>
      </c>
      <c r="F6278" s="8">
        <v>1.0</v>
      </c>
      <c r="G6278" s="8">
        <v>399.0</v>
      </c>
      <c r="H6278" s="8">
        <v>306.0</v>
      </c>
      <c r="I6278" s="8">
        <v>70.0</v>
      </c>
      <c r="J6278" s="8">
        <v>283.0</v>
      </c>
      <c r="K6278" s="8">
        <v>4757.0</v>
      </c>
      <c r="L6278" s="8">
        <v>141.0</v>
      </c>
      <c r="M6278" s="8">
        <v>794.0</v>
      </c>
      <c r="N6278" s="8">
        <v>609.0</v>
      </c>
      <c r="O6278" s="8">
        <v>383.0</v>
      </c>
      <c r="P6278" s="8">
        <v>2.0</v>
      </c>
      <c r="Q6278" s="39" t="s">
        <v>877</v>
      </c>
      <c r="R6278" s="39" t="s">
        <v>15558</v>
      </c>
      <c r="S6278" s="39" t="s">
        <v>15559</v>
      </c>
      <c r="T6278" s="39" t="s">
        <v>15050</v>
      </c>
      <c r="U6278" s="39" t="s">
        <v>15051</v>
      </c>
      <c r="V6278" s="39" t="s">
        <v>12024</v>
      </c>
      <c r="W6278" s="39" t="s">
        <v>12025</v>
      </c>
      <c r="X6278" s="39" t="s">
        <v>15448</v>
      </c>
      <c r="Y6278" s="39" t="s">
        <v>15449</v>
      </c>
      <c r="Z6278" s="39" t="s">
        <v>15244</v>
      </c>
      <c r="AA6278" s="39" t="s">
        <v>15245</v>
      </c>
    </row>
    <row r="6279" ht="15.75" hidden="1" customHeight="1">
      <c r="A6279" s="39" t="s">
        <v>15562</v>
      </c>
      <c r="B6279" s="39" t="s">
        <v>15563</v>
      </c>
      <c r="C6279" s="8">
        <v>498.0</v>
      </c>
      <c r="D6279" s="8">
        <v>2.0</v>
      </c>
      <c r="E6279" s="8">
        <v>1.0</v>
      </c>
      <c r="F6279" s="8">
        <v>1.0</v>
      </c>
      <c r="G6279" s="8">
        <v>462.0</v>
      </c>
      <c r="H6279" s="8">
        <v>651.0</v>
      </c>
      <c r="I6279" s="8">
        <v>435.0</v>
      </c>
      <c r="J6279" s="8">
        <v>536.0</v>
      </c>
      <c r="K6279" s="8">
        <v>5064.0</v>
      </c>
      <c r="L6279" s="8">
        <v>740.0</v>
      </c>
      <c r="M6279" s="8">
        <v>789.0</v>
      </c>
      <c r="N6279" s="8">
        <v>658.0</v>
      </c>
      <c r="O6279" s="8">
        <v>430.0</v>
      </c>
      <c r="P6279" s="8">
        <v>2.0</v>
      </c>
      <c r="Q6279" s="39" t="s">
        <v>877</v>
      </c>
      <c r="R6279" s="39" t="s">
        <v>15558</v>
      </c>
      <c r="S6279" s="39" t="s">
        <v>15559</v>
      </c>
      <c r="T6279" s="39" t="s">
        <v>15050</v>
      </c>
      <c r="U6279" s="39" t="s">
        <v>15051</v>
      </c>
      <c r="V6279" s="39" t="s">
        <v>12024</v>
      </c>
      <c r="W6279" s="39" t="s">
        <v>12025</v>
      </c>
      <c r="X6279" s="39" t="s">
        <v>15448</v>
      </c>
      <c r="Y6279" s="39" t="s">
        <v>15449</v>
      </c>
      <c r="Z6279" s="39" t="s">
        <v>15244</v>
      </c>
      <c r="AA6279" s="39" t="s">
        <v>15245</v>
      </c>
    </row>
    <row r="6280" ht="15.75" hidden="1" customHeight="1">
      <c r="A6280" s="39" t="s">
        <v>15564</v>
      </c>
      <c r="B6280" s="39" t="s">
        <v>15565</v>
      </c>
      <c r="C6280" s="8">
        <v>1023.0</v>
      </c>
      <c r="D6280" s="8">
        <v>3.0</v>
      </c>
      <c r="E6280" s="8">
        <v>2.0</v>
      </c>
      <c r="F6280" s="8">
        <v>1.0</v>
      </c>
      <c r="G6280" s="8">
        <v>1097.0</v>
      </c>
      <c r="H6280" s="8">
        <v>765.0</v>
      </c>
      <c r="I6280" s="8">
        <v>1545.0</v>
      </c>
      <c r="J6280" s="8">
        <v>648.0</v>
      </c>
      <c r="K6280" s="8">
        <v>5370.0</v>
      </c>
      <c r="L6280" s="8">
        <v>2759.0</v>
      </c>
      <c r="M6280" s="8">
        <v>1500.0</v>
      </c>
      <c r="N6280" s="8">
        <v>724.0</v>
      </c>
      <c r="O6280" s="8">
        <v>497.0</v>
      </c>
      <c r="P6280" s="8">
        <v>2.0</v>
      </c>
      <c r="Q6280" s="39" t="s">
        <v>877</v>
      </c>
      <c r="R6280" s="39" t="s">
        <v>15558</v>
      </c>
      <c r="S6280" s="39" t="s">
        <v>15559</v>
      </c>
      <c r="T6280" s="39" t="s">
        <v>15050</v>
      </c>
      <c r="U6280" s="39" t="s">
        <v>15051</v>
      </c>
      <c r="V6280" s="39" t="s">
        <v>12024</v>
      </c>
      <c r="W6280" s="39" t="s">
        <v>12025</v>
      </c>
      <c r="X6280" s="39" t="s">
        <v>15448</v>
      </c>
      <c r="Y6280" s="39" t="s">
        <v>15449</v>
      </c>
      <c r="Z6280" s="39" t="s">
        <v>15244</v>
      </c>
      <c r="AA6280" s="39" t="s">
        <v>15245</v>
      </c>
    </row>
    <row r="6281" ht="15.75" hidden="1" customHeight="1">
      <c r="A6281" s="39" t="s">
        <v>15566</v>
      </c>
      <c r="B6281" s="39" t="s">
        <v>15567</v>
      </c>
      <c r="C6281" s="8">
        <v>208.0</v>
      </c>
      <c r="D6281" s="8">
        <v>1.0</v>
      </c>
      <c r="E6281" s="8">
        <v>1.0</v>
      </c>
      <c r="F6281" s="8">
        <v>1.0</v>
      </c>
      <c r="G6281" s="8">
        <v>337.0</v>
      </c>
      <c r="H6281" s="8">
        <v>160.0</v>
      </c>
      <c r="I6281" s="8">
        <v>115.0</v>
      </c>
      <c r="J6281" s="8">
        <v>432.0</v>
      </c>
      <c r="K6281" s="8">
        <v>4523.0</v>
      </c>
      <c r="L6281" s="8">
        <v>478.0</v>
      </c>
      <c r="M6281" s="8">
        <v>1056.0</v>
      </c>
      <c r="N6281" s="8">
        <v>680.0</v>
      </c>
      <c r="O6281" s="8">
        <v>418.0</v>
      </c>
      <c r="P6281" s="8">
        <v>2.0</v>
      </c>
      <c r="Q6281" s="39" t="s">
        <v>877</v>
      </c>
      <c r="R6281" s="39" t="s">
        <v>15558</v>
      </c>
      <c r="S6281" s="39" t="s">
        <v>15559</v>
      </c>
      <c r="T6281" s="39" t="s">
        <v>15050</v>
      </c>
      <c r="U6281" s="39" t="s">
        <v>15051</v>
      </c>
      <c r="V6281" s="39" t="s">
        <v>12024</v>
      </c>
      <c r="W6281" s="39" t="s">
        <v>12025</v>
      </c>
      <c r="X6281" s="39" t="s">
        <v>15448</v>
      </c>
      <c r="Y6281" s="39" t="s">
        <v>15449</v>
      </c>
      <c r="Z6281" s="39" t="s">
        <v>15244</v>
      </c>
      <c r="AA6281" s="39" t="s">
        <v>15245</v>
      </c>
    </row>
    <row r="6282" ht="15.75" hidden="1" customHeight="1">
      <c r="A6282" s="39" t="s">
        <v>15568</v>
      </c>
      <c r="B6282" s="39" t="s">
        <v>15569</v>
      </c>
      <c r="C6282" s="8">
        <v>76.0</v>
      </c>
      <c r="D6282" s="8">
        <v>1.0</v>
      </c>
      <c r="E6282" s="8">
        <v>1.0</v>
      </c>
      <c r="F6282" s="8">
        <v>1.0</v>
      </c>
      <c r="G6282" s="8">
        <v>64.0</v>
      </c>
      <c r="H6282" s="8">
        <v>108.0</v>
      </c>
      <c r="I6282" s="8">
        <v>418.0</v>
      </c>
      <c r="J6282" s="8">
        <v>45.0</v>
      </c>
      <c r="K6282" s="8">
        <v>6935.0</v>
      </c>
      <c r="L6282" s="8">
        <v>140.0</v>
      </c>
      <c r="M6282" s="8">
        <v>1470.0</v>
      </c>
      <c r="N6282" s="8">
        <v>630.0</v>
      </c>
      <c r="O6282" s="8">
        <v>458.0</v>
      </c>
      <c r="P6282" s="8">
        <v>2.0</v>
      </c>
      <c r="Q6282" s="39" t="s">
        <v>877</v>
      </c>
      <c r="R6282" s="39" t="s">
        <v>15558</v>
      </c>
      <c r="S6282" s="39" t="s">
        <v>15559</v>
      </c>
      <c r="T6282" s="39" t="s">
        <v>15050</v>
      </c>
      <c r="U6282" s="39" t="s">
        <v>15051</v>
      </c>
      <c r="V6282" s="39" t="s">
        <v>12024</v>
      </c>
      <c r="W6282" s="39" t="s">
        <v>12025</v>
      </c>
      <c r="X6282" s="39" t="s">
        <v>15362</v>
      </c>
      <c r="Y6282" s="39" t="s">
        <v>15363</v>
      </c>
      <c r="Z6282" s="39" t="s">
        <v>15244</v>
      </c>
      <c r="AA6282" s="39" t="s">
        <v>15245</v>
      </c>
    </row>
    <row r="6283" ht="15.75" hidden="1" customHeight="1">
      <c r="A6283" s="39" t="s">
        <v>15570</v>
      </c>
      <c r="B6283" s="39" t="s">
        <v>15571</v>
      </c>
      <c r="C6283" s="8">
        <v>3612.0</v>
      </c>
      <c r="D6283" s="8">
        <v>11.0</v>
      </c>
      <c r="E6283" s="8">
        <v>6.0</v>
      </c>
      <c r="F6283" s="8">
        <v>3.0</v>
      </c>
      <c r="G6283" s="8">
        <v>3159.0</v>
      </c>
      <c r="H6283" s="8">
        <v>2846.0</v>
      </c>
      <c r="I6283" s="8">
        <v>2958.0</v>
      </c>
      <c r="J6283" s="8">
        <v>3512.0</v>
      </c>
      <c r="K6283" s="8">
        <v>6852.0</v>
      </c>
      <c r="L6283" s="8">
        <v>4671.0</v>
      </c>
      <c r="M6283" s="8">
        <v>4364.0</v>
      </c>
      <c r="N6283" s="8">
        <v>565.0</v>
      </c>
      <c r="O6283" s="8">
        <v>399.0</v>
      </c>
      <c r="P6283" s="8">
        <v>2.0</v>
      </c>
      <c r="Q6283" s="39" t="s">
        <v>877</v>
      </c>
      <c r="R6283" s="39" t="s">
        <v>15558</v>
      </c>
      <c r="S6283" s="39" t="s">
        <v>15559</v>
      </c>
      <c r="T6283" s="39" t="s">
        <v>15050</v>
      </c>
      <c r="U6283" s="39" t="s">
        <v>15051</v>
      </c>
      <c r="V6283" s="39" t="s">
        <v>12024</v>
      </c>
      <c r="W6283" s="39" t="s">
        <v>12025</v>
      </c>
      <c r="X6283" s="39" t="s">
        <v>15362</v>
      </c>
      <c r="Y6283" s="39" t="s">
        <v>15363</v>
      </c>
      <c r="Z6283" s="39" t="s">
        <v>15244</v>
      </c>
      <c r="AA6283" s="39" t="s">
        <v>15245</v>
      </c>
    </row>
    <row r="6284" ht="15.75" hidden="1" customHeight="1">
      <c r="A6284" s="39" t="s">
        <v>15572</v>
      </c>
      <c r="B6284" s="39" t="s">
        <v>15573</v>
      </c>
      <c r="C6284" s="8">
        <v>591.0</v>
      </c>
      <c r="D6284" s="8">
        <v>2.0</v>
      </c>
      <c r="E6284" s="8">
        <v>1.0</v>
      </c>
      <c r="F6284" s="8">
        <v>1.0</v>
      </c>
      <c r="G6284" s="8">
        <v>801.0</v>
      </c>
      <c r="H6284" s="8">
        <v>784.0</v>
      </c>
      <c r="I6284" s="8">
        <v>344.0</v>
      </c>
      <c r="J6284" s="8">
        <v>337.0</v>
      </c>
      <c r="K6284" s="8">
        <v>3086.0</v>
      </c>
      <c r="L6284" s="8">
        <v>1922.0</v>
      </c>
      <c r="M6284" s="8">
        <v>1910.0</v>
      </c>
      <c r="N6284" s="8">
        <v>626.0</v>
      </c>
      <c r="O6284" s="8">
        <v>422.0</v>
      </c>
      <c r="P6284" s="8">
        <v>2.0</v>
      </c>
      <c r="Q6284" s="39" t="s">
        <v>877</v>
      </c>
      <c r="R6284" s="39" t="s">
        <v>15574</v>
      </c>
      <c r="S6284" s="39" t="s">
        <v>15575</v>
      </c>
      <c r="T6284" s="39" t="s">
        <v>15050</v>
      </c>
      <c r="U6284" s="39" t="s">
        <v>15051</v>
      </c>
      <c r="V6284" s="39" t="s">
        <v>12024</v>
      </c>
      <c r="W6284" s="39" t="s">
        <v>12025</v>
      </c>
      <c r="X6284" s="39" t="s">
        <v>15358</v>
      </c>
      <c r="Y6284" s="39" t="s">
        <v>15359</v>
      </c>
      <c r="Z6284" s="39" t="s">
        <v>15244</v>
      </c>
      <c r="AA6284" s="39" t="s">
        <v>15245</v>
      </c>
    </row>
    <row r="6285" ht="15.75" hidden="1" customHeight="1">
      <c r="A6285" s="39" t="s">
        <v>15576</v>
      </c>
      <c r="B6285" s="39" t="s">
        <v>15577</v>
      </c>
      <c r="C6285" s="8">
        <v>2259.0</v>
      </c>
      <c r="D6285" s="8">
        <v>7.0</v>
      </c>
      <c r="E6285" s="8">
        <v>4.0</v>
      </c>
      <c r="F6285" s="8">
        <v>2.0</v>
      </c>
      <c r="G6285" s="8">
        <v>2370.0</v>
      </c>
      <c r="H6285" s="8">
        <v>2232.0</v>
      </c>
      <c r="I6285" s="8">
        <v>3220.0</v>
      </c>
      <c r="J6285" s="8">
        <v>1757.0</v>
      </c>
      <c r="K6285" s="8">
        <v>1774.0</v>
      </c>
      <c r="L6285" s="8">
        <v>3539.0</v>
      </c>
      <c r="M6285" s="8">
        <v>2610.0</v>
      </c>
      <c r="N6285" s="8">
        <v>684.0</v>
      </c>
      <c r="O6285" s="8">
        <v>426.0</v>
      </c>
      <c r="P6285" s="8">
        <v>2.0</v>
      </c>
      <c r="Q6285" s="39" t="s">
        <v>877</v>
      </c>
      <c r="R6285" s="39" t="s">
        <v>15574</v>
      </c>
      <c r="S6285" s="39" t="s">
        <v>15575</v>
      </c>
      <c r="T6285" s="39" t="s">
        <v>15050</v>
      </c>
      <c r="U6285" s="39" t="s">
        <v>15051</v>
      </c>
      <c r="V6285" s="39" t="s">
        <v>12024</v>
      </c>
      <c r="W6285" s="39" t="s">
        <v>12025</v>
      </c>
      <c r="X6285" s="39" t="s">
        <v>15448</v>
      </c>
      <c r="Y6285" s="39" t="s">
        <v>15449</v>
      </c>
      <c r="Z6285" s="39" t="s">
        <v>15244</v>
      </c>
      <c r="AA6285" s="39" t="s">
        <v>15245</v>
      </c>
    </row>
    <row r="6286" ht="15.75" hidden="1" customHeight="1">
      <c r="A6286" s="39" t="s">
        <v>15578</v>
      </c>
      <c r="B6286" s="39" t="s">
        <v>15579</v>
      </c>
      <c r="C6286" s="8">
        <v>5595.0</v>
      </c>
      <c r="D6286" s="8">
        <v>17.0</v>
      </c>
      <c r="E6286" s="8">
        <v>9.0</v>
      </c>
      <c r="F6286" s="8">
        <v>5.0</v>
      </c>
      <c r="G6286" s="8">
        <v>4930.0</v>
      </c>
      <c r="H6286" s="8">
        <v>5746.0</v>
      </c>
      <c r="I6286" s="8">
        <v>5922.0</v>
      </c>
      <c r="J6286" s="8">
        <v>3768.0</v>
      </c>
      <c r="K6286" s="8">
        <v>3809.0</v>
      </c>
      <c r="L6286" s="8">
        <v>4258.0</v>
      </c>
      <c r="M6286" s="8">
        <v>5174.0</v>
      </c>
      <c r="N6286" s="8">
        <v>830.0</v>
      </c>
      <c r="O6286" s="8">
        <v>534.0</v>
      </c>
      <c r="P6286" s="8">
        <v>2.0</v>
      </c>
      <c r="Q6286" s="39" t="s">
        <v>877</v>
      </c>
      <c r="R6286" s="39" t="s">
        <v>15574</v>
      </c>
      <c r="S6286" s="39" t="s">
        <v>15575</v>
      </c>
      <c r="T6286" s="39" t="s">
        <v>15050</v>
      </c>
      <c r="U6286" s="39" t="s">
        <v>15051</v>
      </c>
      <c r="V6286" s="39" t="s">
        <v>12024</v>
      </c>
      <c r="W6286" s="39" t="s">
        <v>12025</v>
      </c>
      <c r="X6286" s="39" t="s">
        <v>15448</v>
      </c>
      <c r="Y6286" s="39" t="s">
        <v>15449</v>
      </c>
      <c r="Z6286" s="39" t="s">
        <v>15244</v>
      </c>
      <c r="AA6286" s="39" t="s">
        <v>15245</v>
      </c>
    </row>
    <row r="6287" ht="15.75" hidden="1" customHeight="1">
      <c r="A6287" s="39" t="s">
        <v>15580</v>
      </c>
      <c r="B6287" s="39" t="s">
        <v>15581</v>
      </c>
      <c r="C6287" s="8">
        <v>5395.0</v>
      </c>
      <c r="D6287" s="8">
        <v>16.0</v>
      </c>
      <c r="E6287" s="8">
        <v>8.0</v>
      </c>
      <c r="F6287" s="8">
        <v>4.0</v>
      </c>
      <c r="G6287" s="8">
        <v>4699.0</v>
      </c>
      <c r="H6287" s="8">
        <v>4809.0</v>
      </c>
      <c r="I6287" s="8">
        <v>6157.0</v>
      </c>
      <c r="J6287" s="8">
        <v>4767.0</v>
      </c>
      <c r="K6287" s="8">
        <v>3033.0</v>
      </c>
      <c r="L6287" s="8">
        <v>5722.0</v>
      </c>
      <c r="M6287" s="8">
        <v>4780.0</v>
      </c>
      <c r="N6287" s="8">
        <v>712.0</v>
      </c>
      <c r="O6287" s="8">
        <v>371.0</v>
      </c>
      <c r="P6287" s="8">
        <v>2.0</v>
      </c>
      <c r="Q6287" s="39" t="s">
        <v>877</v>
      </c>
      <c r="R6287" s="39" t="s">
        <v>15574</v>
      </c>
      <c r="S6287" s="39" t="s">
        <v>15575</v>
      </c>
      <c r="T6287" s="39" t="s">
        <v>15050</v>
      </c>
      <c r="U6287" s="39" t="s">
        <v>15051</v>
      </c>
      <c r="V6287" s="39" t="s">
        <v>12024</v>
      </c>
      <c r="W6287" s="39" t="s">
        <v>12025</v>
      </c>
      <c r="X6287" s="39" t="s">
        <v>15362</v>
      </c>
      <c r="Y6287" s="39" t="s">
        <v>15363</v>
      </c>
      <c r="Z6287" s="39" t="s">
        <v>15244</v>
      </c>
      <c r="AA6287" s="39" t="s">
        <v>15245</v>
      </c>
    </row>
    <row r="6288" ht="15.75" hidden="1" customHeight="1">
      <c r="A6288" s="39" t="s">
        <v>15582</v>
      </c>
      <c r="B6288" s="39" t="s">
        <v>15583</v>
      </c>
      <c r="C6288" s="8">
        <v>2285.0</v>
      </c>
      <c r="D6288" s="8">
        <v>7.0</v>
      </c>
      <c r="E6288" s="8">
        <v>4.0</v>
      </c>
      <c r="F6288" s="8">
        <v>2.0</v>
      </c>
      <c r="G6288" s="8">
        <v>2214.0</v>
      </c>
      <c r="H6288" s="8">
        <v>2122.0</v>
      </c>
      <c r="I6288" s="8">
        <v>4510.0</v>
      </c>
      <c r="J6288" s="8">
        <v>933.0</v>
      </c>
      <c r="K6288" s="8">
        <v>6744.0</v>
      </c>
      <c r="L6288" s="8">
        <v>1576.5</v>
      </c>
      <c r="M6288" s="8">
        <v>3436.0</v>
      </c>
      <c r="N6288" s="8">
        <v>962.0</v>
      </c>
      <c r="O6288" s="8">
        <v>541.0</v>
      </c>
      <c r="P6288" s="8">
        <v>2.0</v>
      </c>
      <c r="Q6288" s="39" t="s">
        <v>877</v>
      </c>
      <c r="R6288" s="39" t="s">
        <v>15574</v>
      </c>
      <c r="S6288" s="39" t="s">
        <v>15575</v>
      </c>
      <c r="T6288" s="39" t="s">
        <v>15050</v>
      </c>
      <c r="U6288" s="39" t="s">
        <v>15051</v>
      </c>
      <c r="V6288" s="39" t="s">
        <v>12024</v>
      </c>
      <c r="W6288" s="39" t="s">
        <v>12025</v>
      </c>
      <c r="X6288" s="39" t="s">
        <v>15362</v>
      </c>
      <c r="Y6288" s="39" t="s">
        <v>15363</v>
      </c>
      <c r="Z6288" s="39" t="s">
        <v>15244</v>
      </c>
      <c r="AA6288" s="39" t="s">
        <v>15245</v>
      </c>
    </row>
    <row r="6289" ht="15.75" hidden="1" customHeight="1">
      <c r="A6289" s="39" t="s">
        <v>15584</v>
      </c>
      <c r="B6289" s="39" t="s">
        <v>15585</v>
      </c>
      <c r="C6289" s="8">
        <v>484.0</v>
      </c>
      <c r="D6289" s="8">
        <v>2.0</v>
      </c>
      <c r="E6289" s="8">
        <v>1.0</v>
      </c>
      <c r="F6289" s="8">
        <v>1.0</v>
      </c>
      <c r="G6289" s="8">
        <v>989.0</v>
      </c>
      <c r="H6289" s="8">
        <v>633.0</v>
      </c>
      <c r="I6289" s="8">
        <v>75.0</v>
      </c>
      <c r="J6289" s="8">
        <v>585.0</v>
      </c>
      <c r="K6289" s="8">
        <v>6604.0</v>
      </c>
      <c r="L6289" s="8">
        <v>65.0</v>
      </c>
      <c r="M6289" s="8">
        <v>997.0</v>
      </c>
      <c r="N6289" s="8">
        <v>742.0</v>
      </c>
      <c r="O6289" s="8">
        <v>521.0</v>
      </c>
      <c r="P6289" s="8">
        <v>2.0</v>
      </c>
      <c r="Q6289" s="39" t="s">
        <v>877</v>
      </c>
      <c r="R6289" s="39" t="s">
        <v>15586</v>
      </c>
      <c r="S6289" s="39" t="s">
        <v>15587</v>
      </c>
      <c r="T6289" s="39" t="s">
        <v>15050</v>
      </c>
      <c r="U6289" s="39" t="s">
        <v>15051</v>
      </c>
      <c r="V6289" s="39" t="s">
        <v>12024</v>
      </c>
      <c r="W6289" s="39" t="s">
        <v>12025</v>
      </c>
      <c r="X6289" s="39" t="s">
        <v>15362</v>
      </c>
      <c r="Y6289" s="39" t="s">
        <v>15363</v>
      </c>
      <c r="Z6289" s="39" t="s">
        <v>12258</v>
      </c>
      <c r="AA6289" s="39" t="s">
        <v>12259</v>
      </c>
    </row>
    <row r="6290" ht="15.75" hidden="1" customHeight="1">
      <c r="A6290" s="39" t="s">
        <v>15588</v>
      </c>
      <c r="B6290" s="39" t="s">
        <v>15589</v>
      </c>
      <c r="C6290" s="8">
        <v>3551.0</v>
      </c>
      <c r="D6290" s="8">
        <v>11.0</v>
      </c>
      <c r="E6290" s="8">
        <v>6.0</v>
      </c>
      <c r="F6290" s="8">
        <v>3.0</v>
      </c>
      <c r="G6290" s="8">
        <v>2775.0</v>
      </c>
      <c r="H6290" s="8">
        <v>2864.5</v>
      </c>
      <c r="I6290" s="8">
        <v>4013.0</v>
      </c>
      <c r="J6290" s="8">
        <v>3972.0</v>
      </c>
      <c r="K6290" s="8">
        <v>5760.0</v>
      </c>
      <c r="L6290" s="8">
        <v>2958.0</v>
      </c>
      <c r="M6290" s="8">
        <v>4672.0</v>
      </c>
      <c r="N6290" s="8">
        <v>605.0</v>
      </c>
      <c r="O6290" s="8">
        <v>396.0</v>
      </c>
      <c r="P6290" s="8">
        <v>2.0</v>
      </c>
      <c r="Q6290" s="39" t="s">
        <v>877</v>
      </c>
      <c r="R6290" s="39" t="s">
        <v>15586</v>
      </c>
      <c r="S6290" s="39" t="s">
        <v>15587</v>
      </c>
      <c r="T6290" s="39" t="s">
        <v>15050</v>
      </c>
      <c r="U6290" s="39" t="s">
        <v>15051</v>
      </c>
      <c r="V6290" s="39" t="s">
        <v>12024</v>
      </c>
      <c r="W6290" s="39" t="s">
        <v>12025</v>
      </c>
      <c r="X6290" s="39" t="s">
        <v>15362</v>
      </c>
      <c r="Y6290" s="39" t="s">
        <v>15363</v>
      </c>
      <c r="Z6290" s="39" t="s">
        <v>12258</v>
      </c>
      <c r="AA6290" s="39" t="s">
        <v>12259</v>
      </c>
    </row>
    <row r="6291" ht="15.75" hidden="1" customHeight="1">
      <c r="A6291" s="39" t="s">
        <v>15590</v>
      </c>
      <c r="B6291" s="39" t="s">
        <v>15591</v>
      </c>
      <c r="C6291" s="8">
        <v>645.0</v>
      </c>
      <c r="D6291" s="8">
        <v>2.0</v>
      </c>
      <c r="E6291" s="8">
        <v>1.0</v>
      </c>
      <c r="F6291" s="8">
        <v>1.0</v>
      </c>
      <c r="G6291" s="8">
        <v>482.0</v>
      </c>
      <c r="H6291" s="8">
        <v>1156.0</v>
      </c>
      <c r="I6291" s="8">
        <v>269.0</v>
      </c>
      <c r="J6291" s="8">
        <v>565.0</v>
      </c>
      <c r="K6291" s="8">
        <v>5217.0</v>
      </c>
      <c r="L6291" s="8">
        <v>2663.5</v>
      </c>
      <c r="M6291" s="8">
        <v>1200.0</v>
      </c>
      <c r="N6291" s="8">
        <v>1018.0</v>
      </c>
      <c r="O6291" s="8">
        <v>628.0</v>
      </c>
      <c r="P6291" s="8">
        <v>2.0</v>
      </c>
      <c r="Q6291" s="39" t="s">
        <v>877</v>
      </c>
      <c r="R6291" s="39" t="s">
        <v>15586</v>
      </c>
      <c r="S6291" s="39" t="s">
        <v>15587</v>
      </c>
      <c r="T6291" s="39" t="s">
        <v>15050</v>
      </c>
      <c r="U6291" s="39" t="s">
        <v>15051</v>
      </c>
      <c r="V6291" s="39" t="s">
        <v>12024</v>
      </c>
      <c r="W6291" s="39" t="s">
        <v>12025</v>
      </c>
      <c r="X6291" s="39" t="s">
        <v>15362</v>
      </c>
      <c r="Y6291" s="39" t="s">
        <v>15363</v>
      </c>
      <c r="Z6291" s="39" t="s">
        <v>12258</v>
      </c>
      <c r="AA6291" s="39" t="s">
        <v>12259</v>
      </c>
    </row>
    <row r="6292" ht="15.75" hidden="1" customHeight="1">
      <c r="A6292" s="39" t="s">
        <v>15592</v>
      </c>
      <c r="B6292" s="39" t="s">
        <v>15593</v>
      </c>
      <c r="C6292" s="8">
        <v>1653.0</v>
      </c>
      <c r="D6292" s="8">
        <v>5.0</v>
      </c>
      <c r="E6292" s="8">
        <v>3.0</v>
      </c>
      <c r="F6292" s="8">
        <v>2.0</v>
      </c>
      <c r="G6292" s="8">
        <v>1574.0</v>
      </c>
      <c r="H6292" s="8">
        <v>1938.5</v>
      </c>
      <c r="I6292" s="8">
        <v>1048.0</v>
      </c>
      <c r="J6292" s="8">
        <v>1842.0</v>
      </c>
      <c r="K6292" s="8">
        <v>3670.0</v>
      </c>
      <c r="L6292" s="8">
        <v>1664.0</v>
      </c>
      <c r="M6292" s="8">
        <v>3153.0</v>
      </c>
      <c r="N6292" s="8">
        <v>810.0</v>
      </c>
      <c r="O6292" s="8">
        <v>539.0</v>
      </c>
      <c r="P6292" s="8">
        <v>2.0</v>
      </c>
      <c r="Q6292" s="39" t="s">
        <v>877</v>
      </c>
      <c r="R6292" s="39" t="s">
        <v>15586</v>
      </c>
      <c r="S6292" s="39" t="s">
        <v>15587</v>
      </c>
      <c r="T6292" s="39" t="s">
        <v>15050</v>
      </c>
      <c r="U6292" s="39" t="s">
        <v>15051</v>
      </c>
      <c r="V6292" s="39" t="s">
        <v>12024</v>
      </c>
      <c r="W6292" s="39" t="s">
        <v>12025</v>
      </c>
      <c r="X6292" s="39" t="s">
        <v>15362</v>
      </c>
      <c r="Y6292" s="39" t="s">
        <v>15363</v>
      </c>
      <c r="Z6292" s="39" t="s">
        <v>12258</v>
      </c>
      <c r="AA6292" s="39" t="s">
        <v>12259</v>
      </c>
    </row>
    <row r="6293" ht="15.75" hidden="1" customHeight="1">
      <c r="A6293" s="39" t="s">
        <v>15594</v>
      </c>
      <c r="B6293" s="39" t="s">
        <v>15595</v>
      </c>
      <c r="C6293" s="8">
        <v>921.0</v>
      </c>
      <c r="D6293" s="8">
        <v>3.0</v>
      </c>
      <c r="E6293" s="8">
        <v>2.0</v>
      </c>
      <c r="F6293" s="8">
        <v>1.0</v>
      </c>
      <c r="G6293" s="8">
        <v>877.0</v>
      </c>
      <c r="H6293" s="8">
        <v>1892.0</v>
      </c>
      <c r="I6293" s="8">
        <v>150.0</v>
      </c>
      <c r="J6293" s="8">
        <v>1217.0</v>
      </c>
      <c r="K6293" s="8">
        <v>2707.0</v>
      </c>
      <c r="L6293" s="8">
        <v>2539.0</v>
      </c>
      <c r="M6293" s="8">
        <v>2062.0</v>
      </c>
      <c r="N6293" s="8">
        <v>753.0</v>
      </c>
      <c r="O6293" s="8">
        <v>495.0</v>
      </c>
      <c r="P6293" s="8">
        <v>2.0</v>
      </c>
      <c r="Q6293" s="39" t="s">
        <v>877</v>
      </c>
      <c r="R6293" s="39" t="s">
        <v>15586</v>
      </c>
      <c r="S6293" s="39" t="s">
        <v>15587</v>
      </c>
      <c r="T6293" s="39" t="s">
        <v>15050</v>
      </c>
      <c r="U6293" s="39" t="s">
        <v>15051</v>
      </c>
      <c r="V6293" s="39" t="s">
        <v>12024</v>
      </c>
      <c r="W6293" s="39" t="s">
        <v>12025</v>
      </c>
      <c r="X6293" s="39" t="s">
        <v>15362</v>
      </c>
      <c r="Y6293" s="39" t="s">
        <v>15363</v>
      </c>
      <c r="Z6293" s="39" t="s">
        <v>12258</v>
      </c>
      <c r="AA6293" s="39" t="s">
        <v>12259</v>
      </c>
    </row>
    <row r="6294" ht="15.75" hidden="1" customHeight="1">
      <c r="A6294" s="39" t="s">
        <v>15596</v>
      </c>
      <c r="B6294" s="39" t="s">
        <v>15597</v>
      </c>
      <c r="C6294" s="8">
        <v>5289.0</v>
      </c>
      <c r="D6294" s="8">
        <v>16.0</v>
      </c>
      <c r="E6294" s="8">
        <v>8.0</v>
      </c>
      <c r="F6294" s="8">
        <v>4.0</v>
      </c>
      <c r="G6294" s="8">
        <v>4909.0</v>
      </c>
      <c r="H6294" s="8">
        <v>5282.0</v>
      </c>
      <c r="I6294" s="8">
        <v>5692.0</v>
      </c>
      <c r="J6294" s="8">
        <v>4815.0</v>
      </c>
      <c r="K6294" s="8">
        <v>2043.0</v>
      </c>
      <c r="L6294" s="8">
        <v>4141.0</v>
      </c>
      <c r="M6294" s="8">
        <v>5329.5</v>
      </c>
      <c r="N6294" s="8">
        <v>725.0</v>
      </c>
      <c r="O6294" s="8">
        <v>432.0</v>
      </c>
      <c r="P6294" s="8">
        <v>2.0</v>
      </c>
      <c r="Q6294" s="39" t="s">
        <v>877</v>
      </c>
      <c r="R6294" s="39" t="s">
        <v>15598</v>
      </c>
      <c r="S6294" s="39" t="s">
        <v>15599</v>
      </c>
      <c r="T6294" s="39" t="s">
        <v>15050</v>
      </c>
      <c r="U6294" s="39" t="s">
        <v>15051</v>
      </c>
      <c r="V6294" s="39" t="s">
        <v>12024</v>
      </c>
      <c r="W6294" s="39" t="s">
        <v>12025</v>
      </c>
      <c r="X6294" s="39" t="s">
        <v>15600</v>
      </c>
      <c r="Y6294" s="39" t="s">
        <v>15601</v>
      </c>
      <c r="Z6294" s="39" t="s">
        <v>12258</v>
      </c>
      <c r="AA6294" s="39" t="s">
        <v>12259</v>
      </c>
    </row>
    <row r="6295" ht="15.75" hidden="1" customHeight="1">
      <c r="A6295" s="39" t="s">
        <v>15602</v>
      </c>
      <c r="B6295" s="39" t="s">
        <v>15603</v>
      </c>
      <c r="C6295" s="8">
        <v>5615.0</v>
      </c>
      <c r="D6295" s="8">
        <v>17.0</v>
      </c>
      <c r="E6295" s="8">
        <v>9.0</v>
      </c>
      <c r="F6295" s="8">
        <v>5.0</v>
      </c>
      <c r="G6295" s="8">
        <v>5301.5</v>
      </c>
      <c r="H6295" s="8">
        <v>5022.0</v>
      </c>
      <c r="I6295" s="8">
        <v>5778.0</v>
      </c>
      <c r="J6295" s="8">
        <v>4545.0</v>
      </c>
      <c r="K6295" s="8">
        <v>3130.0</v>
      </c>
      <c r="L6295" s="8">
        <v>6636.0</v>
      </c>
      <c r="M6295" s="8">
        <v>3889.0</v>
      </c>
      <c r="N6295" s="8">
        <v>782.0</v>
      </c>
      <c r="O6295" s="8">
        <v>440.0</v>
      </c>
      <c r="P6295" s="8">
        <v>2.0</v>
      </c>
      <c r="Q6295" s="39" t="s">
        <v>877</v>
      </c>
      <c r="R6295" s="39" t="s">
        <v>15598</v>
      </c>
      <c r="S6295" s="39" t="s">
        <v>15599</v>
      </c>
      <c r="T6295" s="39" t="s">
        <v>15050</v>
      </c>
      <c r="U6295" s="39" t="s">
        <v>15051</v>
      </c>
      <c r="V6295" s="39" t="s">
        <v>12024</v>
      </c>
      <c r="W6295" s="39" t="s">
        <v>12025</v>
      </c>
      <c r="X6295" s="39" t="s">
        <v>15600</v>
      </c>
      <c r="Y6295" s="39" t="s">
        <v>15601</v>
      </c>
      <c r="Z6295" s="39" t="s">
        <v>12258</v>
      </c>
      <c r="AA6295" s="39" t="s">
        <v>12259</v>
      </c>
    </row>
    <row r="6296" ht="15.75" hidden="1" customHeight="1">
      <c r="A6296" s="39" t="s">
        <v>15604</v>
      </c>
      <c r="B6296" s="39" t="s">
        <v>15605</v>
      </c>
      <c r="C6296" s="8">
        <v>6117.0</v>
      </c>
      <c r="D6296" s="8">
        <v>18.0</v>
      </c>
      <c r="E6296" s="8">
        <v>9.0</v>
      </c>
      <c r="F6296" s="8">
        <v>5.0</v>
      </c>
      <c r="G6296" s="8">
        <v>5639.0</v>
      </c>
      <c r="H6296" s="8">
        <v>5773.0</v>
      </c>
      <c r="I6296" s="8">
        <v>6751.0</v>
      </c>
      <c r="J6296" s="8">
        <v>5626.0</v>
      </c>
      <c r="K6296" s="8">
        <v>3009.0</v>
      </c>
      <c r="L6296" s="8">
        <v>3488.0</v>
      </c>
      <c r="M6296" s="8">
        <v>5732.0</v>
      </c>
      <c r="N6296" s="8">
        <v>878.0</v>
      </c>
      <c r="O6296" s="8">
        <v>539.0</v>
      </c>
      <c r="P6296" s="8">
        <v>2.0</v>
      </c>
      <c r="Q6296" s="39" t="s">
        <v>877</v>
      </c>
      <c r="R6296" s="39" t="s">
        <v>15598</v>
      </c>
      <c r="S6296" s="39" t="s">
        <v>15599</v>
      </c>
      <c r="T6296" s="39" t="s">
        <v>15050</v>
      </c>
      <c r="U6296" s="39" t="s">
        <v>15051</v>
      </c>
      <c r="V6296" s="39" t="s">
        <v>12024</v>
      </c>
      <c r="W6296" s="39" t="s">
        <v>12025</v>
      </c>
      <c r="X6296" s="39" t="s">
        <v>15600</v>
      </c>
      <c r="Y6296" s="39" t="s">
        <v>15601</v>
      </c>
      <c r="Z6296" s="39" t="s">
        <v>12258</v>
      </c>
      <c r="AA6296" s="39" t="s">
        <v>12259</v>
      </c>
    </row>
    <row r="6297" ht="15.75" hidden="1" customHeight="1">
      <c r="A6297" s="39" t="s">
        <v>15606</v>
      </c>
      <c r="B6297" s="39" t="s">
        <v>15607</v>
      </c>
      <c r="C6297" s="8">
        <v>5130.0</v>
      </c>
      <c r="D6297" s="8">
        <v>15.0</v>
      </c>
      <c r="E6297" s="8">
        <v>8.0</v>
      </c>
      <c r="F6297" s="8">
        <v>4.0</v>
      </c>
      <c r="G6297" s="8">
        <v>5045.0</v>
      </c>
      <c r="H6297" s="8">
        <v>5530.0</v>
      </c>
      <c r="I6297" s="8">
        <v>2610.0</v>
      </c>
      <c r="J6297" s="8">
        <v>4172.0</v>
      </c>
      <c r="K6297" s="8">
        <v>5993.0</v>
      </c>
      <c r="L6297" s="8">
        <v>2657.0</v>
      </c>
      <c r="M6297" s="8">
        <v>6156.0</v>
      </c>
      <c r="N6297" s="8">
        <v>430.0</v>
      </c>
      <c r="O6297" s="8">
        <v>192.0</v>
      </c>
      <c r="P6297" s="8">
        <v>2.0</v>
      </c>
      <c r="Q6297" s="39" t="s">
        <v>877</v>
      </c>
      <c r="R6297" s="39" t="s">
        <v>15598</v>
      </c>
      <c r="S6297" s="39" t="s">
        <v>15599</v>
      </c>
      <c r="T6297" s="39" t="s">
        <v>15050</v>
      </c>
      <c r="U6297" s="39" t="s">
        <v>15051</v>
      </c>
      <c r="V6297" s="39" t="s">
        <v>12024</v>
      </c>
      <c r="W6297" s="39" t="s">
        <v>12025</v>
      </c>
      <c r="X6297" s="39" t="s">
        <v>15600</v>
      </c>
      <c r="Y6297" s="39" t="s">
        <v>15601</v>
      </c>
      <c r="Z6297" s="39" t="s">
        <v>12258</v>
      </c>
      <c r="AA6297" s="39" t="s">
        <v>12259</v>
      </c>
    </row>
    <row r="6298" ht="15.75" hidden="1" customHeight="1">
      <c r="A6298" s="39" t="s">
        <v>15608</v>
      </c>
      <c r="B6298" s="39" t="s">
        <v>15609</v>
      </c>
      <c r="C6298" s="8">
        <v>5948.0</v>
      </c>
      <c r="D6298" s="8">
        <v>18.0</v>
      </c>
      <c r="E6298" s="8">
        <v>9.0</v>
      </c>
      <c r="F6298" s="8">
        <v>5.0</v>
      </c>
      <c r="G6298" s="8">
        <v>6727.5</v>
      </c>
      <c r="H6298" s="8">
        <v>6393.5</v>
      </c>
      <c r="I6298" s="8">
        <v>5897.0</v>
      </c>
      <c r="J6298" s="8">
        <v>6380.0</v>
      </c>
      <c r="K6298" s="8">
        <v>877.0</v>
      </c>
      <c r="L6298" s="8">
        <v>3401.0</v>
      </c>
      <c r="M6298" s="8">
        <v>6415.0</v>
      </c>
      <c r="N6298" s="8">
        <v>552.0</v>
      </c>
      <c r="O6298" s="8">
        <v>346.0</v>
      </c>
      <c r="P6298" s="8">
        <v>2.0</v>
      </c>
      <c r="Q6298" s="39" t="s">
        <v>877</v>
      </c>
      <c r="R6298" s="39" t="s">
        <v>15598</v>
      </c>
      <c r="S6298" s="39" t="s">
        <v>15599</v>
      </c>
      <c r="T6298" s="39" t="s">
        <v>15050</v>
      </c>
      <c r="U6298" s="39" t="s">
        <v>15051</v>
      </c>
      <c r="V6298" s="39" t="s">
        <v>12024</v>
      </c>
      <c r="W6298" s="39" t="s">
        <v>12025</v>
      </c>
      <c r="X6298" s="39" t="s">
        <v>15600</v>
      </c>
      <c r="Y6298" s="39" t="s">
        <v>15601</v>
      </c>
      <c r="Z6298" s="39" t="s">
        <v>12258</v>
      </c>
      <c r="AA6298" s="39" t="s">
        <v>12259</v>
      </c>
    </row>
    <row r="6299" ht="15.75" hidden="1" customHeight="1">
      <c r="A6299" s="39" t="s">
        <v>15610</v>
      </c>
      <c r="B6299" s="39" t="s">
        <v>15611</v>
      </c>
      <c r="C6299" s="8">
        <v>5975.0</v>
      </c>
      <c r="D6299" s="8">
        <v>18.0</v>
      </c>
      <c r="E6299" s="8">
        <v>9.0</v>
      </c>
      <c r="F6299" s="8">
        <v>5.0</v>
      </c>
      <c r="G6299" s="8">
        <v>6402.0</v>
      </c>
      <c r="H6299" s="8">
        <v>6100.5</v>
      </c>
      <c r="I6299" s="8">
        <v>6213.0</v>
      </c>
      <c r="J6299" s="8">
        <v>5661.0</v>
      </c>
      <c r="K6299" s="8">
        <v>999.0</v>
      </c>
      <c r="L6299" s="8">
        <v>6497.0</v>
      </c>
      <c r="M6299" s="8">
        <v>5547.0</v>
      </c>
      <c r="N6299" s="8">
        <v>604.0</v>
      </c>
      <c r="O6299" s="8">
        <v>391.0</v>
      </c>
      <c r="P6299" s="8">
        <v>2.0</v>
      </c>
      <c r="Q6299" s="39" t="s">
        <v>877</v>
      </c>
      <c r="R6299" s="39" t="s">
        <v>15612</v>
      </c>
      <c r="S6299" s="39" t="s">
        <v>15613</v>
      </c>
      <c r="T6299" s="39" t="s">
        <v>15050</v>
      </c>
      <c r="U6299" s="39" t="s">
        <v>15051</v>
      </c>
      <c r="V6299" s="39" t="s">
        <v>12024</v>
      </c>
      <c r="W6299" s="39" t="s">
        <v>12025</v>
      </c>
      <c r="X6299" s="39" t="s">
        <v>15600</v>
      </c>
      <c r="Y6299" s="39" t="s">
        <v>15601</v>
      </c>
      <c r="Z6299" s="39" t="s">
        <v>12258</v>
      </c>
      <c r="AA6299" s="39" t="s">
        <v>12259</v>
      </c>
    </row>
    <row r="6300" ht="15.75" hidden="1" customHeight="1">
      <c r="A6300" s="39" t="s">
        <v>15614</v>
      </c>
      <c r="B6300" s="39" t="s">
        <v>15615</v>
      </c>
      <c r="C6300" s="8">
        <v>1987.0</v>
      </c>
      <c r="D6300" s="8">
        <v>6.0</v>
      </c>
      <c r="E6300" s="8">
        <v>3.0</v>
      </c>
      <c r="F6300" s="8">
        <v>2.0</v>
      </c>
      <c r="G6300" s="8">
        <v>2032.0</v>
      </c>
      <c r="H6300" s="8">
        <v>2063.0</v>
      </c>
      <c r="I6300" s="8">
        <v>2074.0</v>
      </c>
      <c r="J6300" s="8">
        <v>1389.0</v>
      </c>
      <c r="K6300" s="8">
        <v>2895.0</v>
      </c>
      <c r="L6300" s="8">
        <v>4753.0</v>
      </c>
      <c r="M6300" s="8">
        <v>1092.0</v>
      </c>
      <c r="N6300" s="8">
        <v>753.0</v>
      </c>
      <c r="O6300" s="8">
        <v>498.0</v>
      </c>
      <c r="P6300" s="8">
        <v>2.0</v>
      </c>
      <c r="Q6300" s="39" t="s">
        <v>877</v>
      </c>
      <c r="R6300" s="39" t="s">
        <v>15612</v>
      </c>
      <c r="S6300" s="39" t="s">
        <v>15613</v>
      </c>
      <c r="T6300" s="39" t="s">
        <v>15050</v>
      </c>
      <c r="U6300" s="39" t="s">
        <v>15051</v>
      </c>
      <c r="V6300" s="39" t="s">
        <v>12024</v>
      </c>
      <c r="W6300" s="39" t="s">
        <v>12025</v>
      </c>
      <c r="X6300" s="39" t="s">
        <v>15600</v>
      </c>
      <c r="Y6300" s="39" t="s">
        <v>15601</v>
      </c>
      <c r="Z6300" s="39" t="s">
        <v>12258</v>
      </c>
      <c r="AA6300" s="39" t="s">
        <v>12259</v>
      </c>
    </row>
    <row r="6301" ht="15.75" hidden="1" customHeight="1">
      <c r="A6301" s="39" t="s">
        <v>15616</v>
      </c>
      <c r="B6301" s="39" t="s">
        <v>15617</v>
      </c>
      <c r="C6301" s="8">
        <v>2565.0</v>
      </c>
      <c r="D6301" s="8">
        <v>8.0</v>
      </c>
      <c r="E6301" s="8">
        <v>4.0</v>
      </c>
      <c r="F6301" s="8">
        <v>2.0</v>
      </c>
      <c r="G6301" s="8">
        <v>2537.0</v>
      </c>
      <c r="H6301" s="8">
        <v>2848.5</v>
      </c>
      <c r="I6301" s="8">
        <v>1770.0</v>
      </c>
      <c r="J6301" s="8">
        <v>2127.0</v>
      </c>
      <c r="K6301" s="8">
        <v>4092.0</v>
      </c>
      <c r="L6301" s="8">
        <v>5817.0</v>
      </c>
      <c r="M6301" s="8">
        <v>1058.0</v>
      </c>
      <c r="N6301" s="8">
        <v>904.0</v>
      </c>
      <c r="O6301" s="8">
        <v>575.0</v>
      </c>
      <c r="P6301" s="8">
        <v>2.0</v>
      </c>
      <c r="Q6301" s="39" t="s">
        <v>877</v>
      </c>
      <c r="R6301" s="39" t="s">
        <v>15612</v>
      </c>
      <c r="S6301" s="39" t="s">
        <v>15613</v>
      </c>
      <c r="T6301" s="39" t="s">
        <v>15050</v>
      </c>
      <c r="U6301" s="39" t="s">
        <v>15051</v>
      </c>
      <c r="V6301" s="39" t="s">
        <v>12024</v>
      </c>
      <c r="W6301" s="39" t="s">
        <v>12025</v>
      </c>
      <c r="X6301" s="39" t="s">
        <v>15600</v>
      </c>
      <c r="Y6301" s="39" t="s">
        <v>15601</v>
      </c>
      <c r="Z6301" s="39" t="s">
        <v>12258</v>
      </c>
      <c r="AA6301" s="39" t="s">
        <v>12259</v>
      </c>
    </row>
    <row r="6302" ht="15.75" hidden="1" customHeight="1">
      <c r="A6302" s="39" t="s">
        <v>15618</v>
      </c>
      <c r="B6302" s="39" t="s">
        <v>15619</v>
      </c>
      <c r="C6302" s="8">
        <v>2840.0</v>
      </c>
      <c r="D6302" s="8">
        <v>9.0</v>
      </c>
      <c r="E6302" s="8">
        <v>5.0</v>
      </c>
      <c r="F6302" s="8">
        <v>3.0</v>
      </c>
      <c r="G6302" s="8">
        <v>3127.0</v>
      </c>
      <c r="H6302" s="8">
        <v>2942.0</v>
      </c>
      <c r="I6302" s="8">
        <v>3268.0</v>
      </c>
      <c r="J6302" s="8">
        <v>2716.0</v>
      </c>
      <c r="K6302" s="8">
        <v>1477.0</v>
      </c>
      <c r="L6302" s="8">
        <v>3162.0</v>
      </c>
      <c r="M6302" s="8">
        <v>1777.0</v>
      </c>
      <c r="N6302" s="8">
        <v>834.0</v>
      </c>
      <c r="O6302" s="8">
        <v>544.0</v>
      </c>
      <c r="P6302" s="8">
        <v>2.0</v>
      </c>
      <c r="Q6302" s="39" t="s">
        <v>877</v>
      </c>
      <c r="R6302" s="39" t="s">
        <v>15612</v>
      </c>
      <c r="S6302" s="39" t="s">
        <v>15613</v>
      </c>
      <c r="T6302" s="39" t="s">
        <v>15050</v>
      </c>
      <c r="U6302" s="39" t="s">
        <v>15051</v>
      </c>
      <c r="V6302" s="39" t="s">
        <v>12024</v>
      </c>
      <c r="W6302" s="39" t="s">
        <v>12025</v>
      </c>
      <c r="X6302" s="39" t="s">
        <v>15600</v>
      </c>
      <c r="Y6302" s="39" t="s">
        <v>15601</v>
      </c>
      <c r="Z6302" s="39" t="s">
        <v>12258</v>
      </c>
      <c r="AA6302" s="39" t="s">
        <v>12259</v>
      </c>
    </row>
    <row r="6303" ht="15.75" hidden="1" customHeight="1">
      <c r="A6303" s="39" t="s">
        <v>15620</v>
      </c>
      <c r="B6303" s="39" t="s">
        <v>15621</v>
      </c>
      <c r="C6303" s="8">
        <v>6546.0</v>
      </c>
      <c r="D6303" s="8">
        <v>19.0</v>
      </c>
      <c r="E6303" s="8">
        <v>10.0</v>
      </c>
      <c r="F6303" s="8">
        <v>5.0</v>
      </c>
      <c r="G6303" s="8">
        <v>6859.0</v>
      </c>
      <c r="H6303" s="8">
        <v>6844.0</v>
      </c>
      <c r="I6303" s="8">
        <v>6721.0</v>
      </c>
      <c r="J6303" s="8">
        <v>6243.0</v>
      </c>
      <c r="K6303" s="8">
        <v>1333.0</v>
      </c>
      <c r="L6303" s="8">
        <v>5274.0</v>
      </c>
      <c r="M6303" s="8">
        <v>6914.0</v>
      </c>
      <c r="N6303" s="8">
        <v>654.0</v>
      </c>
      <c r="O6303" s="8">
        <v>415.0</v>
      </c>
      <c r="P6303" s="8">
        <v>2.0</v>
      </c>
      <c r="Q6303" s="39" t="s">
        <v>877</v>
      </c>
      <c r="R6303" s="39" t="s">
        <v>15622</v>
      </c>
      <c r="S6303" s="39" t="s">
        <v>15623</v>
      </c>
      <c r="T6303" s="39" t="s">
        <v>15050</v>
      </c>
      <c r="U6303" s="39" t="s">
        <v>15051</v>
      </c>
      <c r="V6303" s="39" t="s">
        <v>12024</v>
      </c>
      <c r="W6303" s="39" t="s">
        <v>12025</v>
      </c>
      <c r="X6303" s="39" t="s">
        <v>15600</v>
      </c>
      <c r="Y6303" s="39" t="s">
        <v>15601</v>
      </c>
      <c r="Z6303" s="39" t="s">
        <v>12258</v>
      </c>
      <c r="AA6303" s="39" t="s">
        <v>12259</v>
      </c>
    </row>
    <row r="6304" ht="15.75" hidden="1" customHeight="1">
      <c r="A6304" s="39" t="s">
        <v>15624</v>
      </c>
      <c r="B6304" s="39" t="s">
        <v>15625</v>
      </c>
      <c r="C6304" s="8">
        <v>5428.0</v>
      </c>
      <c r="D6304" s="8">
        <v>16.0</v>
      </c>
      <c r="E6304" s="8">
        <v>8.0</v>
      </c>
      <c r="F6304" s="8">
        <v>4.0</v>
      </c>
      <c r="G6304" s="8">
        <v>4774.0</v>
      </c>
      <c r="H6304" s="8">
        <v>4834.0</v>
      </c>
      <c r="I6304" s="8">
        <v>5703.0</v>
      </c>
      <c r="J6304" s="8">
        <v>3943.0</v>
      </c>
      <c r="K6304" s="8">
        <v>5383.0</v>
      </c>
      <c r="L6304" s="8">
        <v>4606.0</v>
      </c>
      <c r="M6304" s="8">
        <v>4190.0</v>
      </c>
      <c r="N6304" s="8">
        <v>1811.0</v>
      </c>
      <c r="O6304" s="8">
        <v>1161.0</v>
      </c>
      <c r="P6304" s="8">
        <v>2.0</v>
      </c>
      <c r="Q6304" s="39" t="s">
        <v>877</v>
      </c>
      <c r="R6304" s="39" t="s">
        <v>15622</v>
      </c>
      <c r="S6304" s="39" t="s">
        <v>15623</v>
      </c>
      <c r="T6304" s="39" t="s">
        <v>15050</v>
      </c>
      <c r="U6304" s="39" t="s">
        <v>15051</v>
      </c>
      <c r="V6304" s="39" t="s">
        <v>12024</v>
      </c>
      <c r="W6304" s="39" t="s">
        <v>12025</v>
      </c>
      <c r="X6304" s="39" t="s">
        <v>15600</v>
      </c>
      <c r="Y6304" s="39" t="s">
        <v>15601</v>
      </c>
      <c r="Z6304" s="39" t="s">
        <v>12258</v>
      </c>
      <c r="AA6304" s="39" t="s">
        <v>12259</v>
      </c>
    </row>
    <row r="6305" ht="15.75" hidden="1" customHeight="1">
      <c r="A6305" s="39" t="s">
        <v>15626</v>
      </c>
      <c r="B6305" s="39" t="s">
        <v>15627</v>
      </c>
      <c r="C6305" s="8">
        <v>4751.0</v>
      </c>
      <c r="D6305" s="8">
        <v>14.0</v>
      </c>
      <c r="E6305" s="8">
        <v>7.0</v>
      </c>
      <c r="F6305" s="8">
        <v>4.0</v>
      </c>
      <c r="G6305" s="8">
        <v>4267.0</v>
      </c>
      <c r="H6305" s="8">
        <v>4202.0</v>
      </c>
      <c r="I6305" s="8">
        <v>5337.0</v>
      </c>
      <c r="J6305" s="8">
        <v>4050.0</v>
      </c>
      <c r="K6305" s="8">
        <v>6505.0</v>
      </c>
      <c r="L6305" s="8">
        <v>1352.0</v>
      </c>
      <c r="M6305" s="8">
        <v>2593.0</v>
      </c>
      <c r="N6305" s="8">
        <v>660.0</v>
      </c>
      <c r="O6305" s="8">
        <v>456.0</v>
      </c>
      <c r="P6305" s="8">
        <v>2.0</v>
      </c>
      <c r="Q6305" s="39" t="s">
        <v>877</v>
      </c>
      <c r="R6305" s="39" t="s">
        <v>15622</v>
      </c>
      <c r="S6305" s="39" t="s">
        <v>15623</v>
      </c>
      <c r="T6305" s="39" t="s">
        <v>15050</v>
      </c>
      <c r="U6305" s="39" t="s">
        <v>15051</v>
      </c>
      <c r="V6305" s="39" t="s">
        <v>12024</v>
      </c>
      <c r="W6305" s="39" t="s">
        <v>12025</v>
      </c>
      <c r="X6305" s="39" t="s">
        <v>15600</v>
      </c>
      <c r="Y6305" s="39" t="s">
        <v>15601</v>
      </c>
      <c r="Z6305" s="39" t="s">
        <v>12258</v>
      </c>
      <c r="AA6305" s="39" t="s">
        <v>12259</v>
      </c>
    </row>
    <row r="6306" ht="15.75" hidden="1" customHeight="1">
      <c r="A6306" s="39" t="s">
        <v>15628</v>
      </c>
      <c r="B6306" s="39" t="s">
        <v>15629</v>
      </c>
      <c r="C6306" s="8">
        <v>1230.0</v>
      </c>
      <c r="D6306" s="8">
        <v>4.0</v>
      </c>
      <c r="E6306" s="8">
        <v>2.0</v>
      </c>
      <c r="F6306" s="8">
        <v>1.0</v>
      </c>
      <c r="G6306" s="8">
        <v>1349.0</v>
      </c>
      <c r="H6306" s="8">
        <v>685.0</v>
      </c>
      <c r="I6306" s="8">
        <v>2546.0</v>
      </c>
      <c r="J6306" s="8">
        <v>981.0</v>
      </c>
      <c r="K6306" s="8">
        <v>6343.0</v>
      </c>
      <c r="L6306" s="8">
        <v>1492.0</v>
      </c>
      <c r="M6306" s="8">
        <v>1117.0</v>
      </c>
      <c r="N6306" s="8">
        <v>924.0</v>
      </c>
      <c r="O6306" s="8">
        <v>552.0</v>
      </c>
      <c r="P6306" s="8">
        <v>2.0</v>
      </c>
      <c r="Q6306" s="39" t="s">
        <v>877</v>
      </c>
      <c r="R6306" s="39" t="s">
        <v>15622</v>
      </c>
      <c r="S6306" s="39" t="s">
        <v>15623</v>
      </c>
      <c r="T6306" s="39" t="s">
        <v>15050</v>
      </c>
      <c r="U6306" s="39" t="s">
        <v>15051</v>
      </c>
      <c r="V6306" s="39" t="s">
        <v>12024</v>
      </c>
      <c r="W6306" s="39" t="s">
        <v>12025</v>
      </c>
      <c r="X6306" s="39" t="s">
        <v>15600</v>
      </c>
      <c r="Y6306" s="39" t="s">
        <v>15601</v>
      </c>
      <c r="Z6306" s="39" t="s">
        <v>12258</v>
      </c>
      <c r="AA6306" s="39" t="s">
        <v>12259</v>
      </c>
    </row>
    <row r="6307" ht="15.75" hidden="1" customHeight="1">
      <c r="A6307" s="39" t="s">
        <v>15630</v>
      </c>
      <c r="B6307" s="39" t="s">
        <v>15631</v>
      </c>
      <c r="C6307" s="8">
        <v>4731.0</v>
      </c>
      <c r="D6307" s="8">
        <v>14.0</v>
      </c>
      <c r="E6307" s="8">
        <v>7.0</v>
      </c>
      <c r="F6307" s="8">
        <v>4.0</v>
      </c>
      <c r="G6307" s="8">
        <v>4647.0</v>
      </c>
      <c r="H6307" s="8">
        <v>4501.0</v>
      </c>
      <c r="I6307" s="8">
        <v>4358.0</v>
      </c>
      <c r="J6307" s="8">
        <v>4125.0</v>
      </c>
      <c r="K6307" s="8">
        <v>3490.0</v>
      </c>
      <c r="L6307" s="8">
        <v>2678.0</v>
      </c>
      <c r="M6307" s="8">
        <v>2837.0</v>
      </c>
      <c r="N6307" s="8">
        <v>982.0</v>
      </c>
      <c r="O6307" s="8">
        <v>663.0</v>
      </c>
      <c r="P6307" s="8">
        <v>2.0</v>
      </c>
      <c r="Q6307" s="39" t="s">
        <v>877</v>
      </c>
      <c r="R6307" s="39" t="s">
        <v>15622</v>
      </c>
      <c r="S6307" s="39" t="s">
        <v>15623</v>
      </c>
      <c r="T6307" s="39" t="s">
        <v>15050</v>
      </c>
      <c r="U6307" s="39" t="s">
        <v>15051</v>
      </c>
      <c r="V6307" s="39" t="s">
        <v>12024</v>
      </c>
      <c r="W6307" s="39" t="s">
        <v>12025</v>
      </c>
      <c r="X6307" s="39" t="s">
        <v>15600</v>
      </c>
      <c r="Y6307" s="39" t="s">
        <v>15601</v>
      </c>
      <c r="Z6307" s="39" t="s">
        <v>12258</v>
      </c>
      <c r="AA6307" s="39" t="s">
        <v>12259</v>
      </c>
    </row>
    <row r="6308" ht="15.75" hidden="1" customHeight="1">
      <c r="A6308" s="39" t="s">
        <v>15632</v>
      </c>
      <c r="B6308" s="39" t="s">
        <v>15633</v>
      </c>
      <c r="C6308" s="8">
        <v>4985.0</v>
      </c>
      <c r="D6308" s="8">
        <v>15.0</v>
      </c>
      <c r="E6308" s="8">
        <v>8.0</v>
      </c>
      <c r="F6308" s="8">
        <v>4.0</v>
      </c>
      <c r="G6308" s="8">
        <v>4186.5</v>
      </c>
      <c r="H6308" s="8">
        <v>4390.0</v>
      </c>
      <c r="I6308" s="8">
        <v>4910.0</v>
      </c>
      <c r="J6308" s="8">
        <v>4439.0</v>
      </c>
      <c r="K6308" s="8">
        <v>4742.0</v>
      </c>
      <c r="L6308" s="8">
        <v>5192.0</v>
      </c>
      <c r="M6308" s="8">
        <v>2649.0</v>
      </c>
      <c r="N6308" s="8">
        <v>626.0</v>
      </c>
      <c r="O6308" s="8">
        <v>420.0</v>
      </c>
      <c r="P6308" s="8">
        <v>2.0</v>
      </c>
      <c r="Q6308" s="39" t="s">
        <v>877</v>
      </c>
      <c r="R6308" s="39" t="s">
        <v>15622</v>
      </c>
      <c r="S6308" s="39" t="s">
        <v>15623</v>
      </c>
      <c r="T6308" s="39" t="s">
        <v>15050</v>
      </c>
      <c r="U6308" s="39" t="s">
        <v>15051</v>
      </c>
      <c r="V6308" s="39" t="s">
        <v>12024</v>
      </c>
      <c r="W6308" s="39" t="s">
        <v>12025</v>
      </c>
      <c r="X6308" s="39" t="s">
        <v>15600</v>
      </c>
      <c r="Y6308" s="39" t="s">
        <v>15601</v>
      </c>
      <c r="Z6308" s="39" t="s">
        <v>12258</v>
      </c>
      <c r="AA6308" s="39" t="s">
        <v>12259</v>
      </c>
    </row>
    <row r="6309" ht="15.75" hidden="1" customHeight="1">
      <c r="A6309" s="39" t="s">
        <v>15634</v>
      </c>
      <c r="B6309" s="39" t="s">
        <v>15635</v>
      </c>
      <c r="C6309" s="8">
        <v>5914.0</v>
      </c>
      <c r="D6309" s="8">
        <v>17.0</v>
      </c>
      <c r="E6309" s="8">
        <v>9.0</v>
      </c>
      <c r="F6309" s="8">
        <v>5.0</v>
      </c>
      <c r="G6309" s="8">
        <v>5669.0</v>
      </c>
      <c r="H6309" s="8">
        <v>5563.0</v>
      </c>
      <c r="I6309" s="8">
        <v>5960.0</v>
      </c>
      <c r="J6309" s="8">
        <v>5872.0</v>
      </c>
      <c r="K6309" s="8">
        <v>2348.0</v>
      </c>
      <c r="L6309" s="8">
        <v>4082.0</v>
      </c>
      <c r="M6309" s="8">
        <v>6046.0</v>
      </c>
      <c r="N6309" s="8">
        <v>837.0</v>
      </c>
      <c r="O6309" s="8">
        <v>457.0</v>
      </c>
      <c r="P6309" s="8">
        <v>2.0</v>
      </c>
      <c r="Q6309" s="39" t="s">
        <v>877</v>
      </c>
      <c r="R6309" s="39" t="s">
        <v>15622</v>
      </c>
      <c r="S6309" s="39" t="s">
        <v>15623</v>
      </c>
      <c r="T6309" s="39" t="s">
        <v>15050</v>
      </c>
      <c r="U6309" s="39" t="s">
        <v>15051</v>
      </c>
      <c r="V6309" s="39" t="s">
        <v>12024</v>
      </c>
      <c r="W6309" s="39" t="s">
        <v>12025</v>
      </c>
      <c r="X6309" s="39" t="s">
        <v>15600</v>
      </c>
      <c r="Y6309" s="39" t="s">
        <v>15601</v>
      </c>
      <c r="Z6309" s="39" t="s">
        <v>12258</v>
      </c>
      <c r="AA6309" s="39" t="s">
        <v>12259</v>
      </c>
    </row>
    <row r="6310" ht="15.75" hidden="1" customHeight="1">
      <c r="A6310" s="39" t="s">
        <v>15636</v>
      </c>
      <c r="B6310" s="39" t="s">
        <v>15637</v>
      </c>
      <c r="C6310" s="8">
        <v>5078.0</v>
      </c>
      <c r="D6310" s="8">
        <v>15.0</v>
      </c>
      <c r="E6310" s="8">
        <v>8.0</v>
      </c>
      <c r="F6310" s="8">
        <v>4.0</v>
      </c>
      <c r="G6310" s="8">
        <v>4936.5</v>
      </c>
      <c r="H6310" s="8">
        <v>4784.0</v>
      </c>
      <c r="I6310" s="8">
        <v>5378.0</v>
      </c>
      <c r="J6310" s="8">
        <v>4547.0</v>
      </c>
      <c r="K6310" s="8">
        <v>1581.0</v>
      </c>
      <c r="L6310" s="8">
        <v>6458.0</v>
      </c>
      <c r="M6310" s="8">
        <v>6306.5</v>
      </c>
      <c r="N6310" s="8">
        <v>852.0</v>
      </c>
      <c r="O6310" s="8">
        <v>624.0</v>
      </c>
      <c r="P6310" s="8">
        <v>1.0</v>
      </c>
      <c r="Q6310" s="39" t="s">
        <v>127</v>
      </c>
      <c r="R6310" s="39" t="s">
        <v>15638</v>
      </c>
      <c r="S6310" s="39" t="s">
        <v>15639</v>
      </c>
      <c r="T6310" s="39" t="s">
        <v>15050</v>
      </c>
      <c r="U6310" s="39" t="s">
        <v>15051</v>
      </c>
      <c r="V6310" s="39" t="s">
        <v>12024</v>
      </c>
      <c r="W6310" s="39" t="s">
        <v>12025</v>
      </c>
      <c r="X6310" s="39" t="s">
        <v>15640</v>
      </c>
      <c r="Y6310" s="39" t="s">
        <v>15641</v>
      </c>
      <c r="Z6310" s="39" t="s">
        <v>15490</v>
      </c>
      <c r="AA6310" s="39" t="s">
        <v>15491</v>
      </c>
    </row>
    <row r="6311" ht="15.75" hidden="1" customHeight="1">
      <c r="A6311" s="39" t="s">
        <v>15642</v>
      </c>
      <c r="B6311" s="39" t="s">
        <v>15643</v>
      </c>
      <c r="C6311" s="8">
        <v>5626.0</v>
      </c>
      <c r="D6311" s="8">
        <v>17.0</v>
      </c>
      <c r="E6311" s="8">
        <v>9.0</v>
      </c>
      <c r="F6311" s="8">
        <v>5.0</v>
      </c>
      <c r="G6311" s="8">
        <v>5967.0</v>
      </c>
      <c r="H6311" s="8">
        <v>5203.5</v>
      </c>
      <c r="I6311" s="8">
        <v>5780.0</v>
      </c>
      <c r="J6311" s="8">
        <v>4722.0</v>
      </c>
      <c r="K6311" s="8">
        <v>1881.0</v>
      </c>
      <c r="L6311" s="8">
        <v>5254.0</v>
      </c>
      <c r="M6311" s="8">
        <v>6255.0</v>
      </c>
      <c r="N6311" s="8">
        <v>863.0</v>
      </c>
      <c r="O6311" s="8">
        <v>577.0</v>
      </c>
      <c r="P6311" s="8">
        <v>1.0</v>
      </c>
      <c r="Q6311" s="39" t="s">
        <v>127</v>
      </c>
      <c r="R6311" s="39" t="s">
        <v>15638</v>
      </c>
      <c r="S6311" s="39" t="s">
        <v>15639</v>
      </c>
      <c r="T6311" s="39" t="s">
        <v>15050</v>
      </c>
      <c r="U6311" s="39" t="s">
        <v>15051</v>
      </c>
      <c r="V6311" s="39" t="s">
        <v>12024</v>
      </c>
      <c r="W6311" s="39" t="s">
        <v>12025</v>
      </c>
      <c r="X6311" s="39" t="s">
        <v>15640</v>
      </c>
      <c r="Y6311" s="39" t="s">
        <v>15641</v>
      </c>
      <c r="Z6311" s="39" t="s">
        <v>15490</v>
      </c>
      <c r="AA6311" s="39" t="s">
        <v>15491</v>
      </c>
    </row>
    <row r="6312" ht="15.75" hidden="1" customHeight="1">
      <c r="A6312" s="39" t="s">
        <v>15644</v>
      </c>
      <c r="B6312" s="39" t="s">
        <v>15645</v>
      </c>
      <c r="C6312" s="8">
        <v>3038.0</v>
      </c>
      <c r="D6312" s="8">
        <v>9.0</v>
      </c>
      <c r="E6312" s="8">
        <v>5.0</v>
      </c>
      <c r="F6312" s="8">
        <v>3.0</v>
      </c>
      <c r="G6312" s="8">
        <v>2701.0</v>
      </c>
      <c r="H6312" s="8">
        <v>3652.0</v>
      </c>
      <c r="I6312" s="8">
        <v>2836.0</v>
      </c>
      <c r="J6312" s="8">
        <v>3937.0</v>
      </c>
      <c r="K6312" s="8">
        <v>1554.0</v>
      </c>
      <c r="L6312" s="8">
        <v>2300.0</v>
      </c>
      <c r="M6312" s="8">
        <v>3847.0</v>
      </c>
      <c r="N6312" s="8">
        <v>582.0</v>
      </c>
      <c r="O6312" s="8">
        <v>378.0</v>
      </c>
      <c r="P6312" s="8">
        <v>1.0</v>
      </c>
      <c r="Q6312" s="39" t="s">
        <v>127</v>
      </c>
      <c r="R6312" s="39" t="s">
        <v>15638</v>
      </c>
      <c r="S6312" s="39" t="s">
        <v>15639</v>
      </c>
      <c r="T6312" s="39" t="s">
        <v>15050</v>
      </c>
      <c r="U6312" s="39" t="s">
        <v>15051</v>
      </c>
      <c r="V6312" s="39" t="s">
        <v>12024</v>
      </c>
      <c r="W6312" s="39" t="s">
        <v>12025</v>
      </c>
      <c r="X6312" s="39" t="s">
        <v>15640</v>
      </c>
      <c r="Y6312" s="39" t="s">
        <v>15641</v>
      </c>
      <c r="Z6312" s="39" t="s">
        <v>15490</v>
      </c>
      <c r="AA6312" s="39" t="s">
        <v>15491</v>
      </c>
    </row>
    <row r="6313" ht="15.75" hidden="1" customHeight="1">
      <c r="A6313" s="39" t="s">
        <v>15646</v>
      </c>
      <c r="B6313" s="39" t="s">
        <v>15647</v>
      </c>
      <c r="C6313" s="8">
        <v>5561.0</v>
      </c>
      <c r="D6313" s="8">
        <v>16.0</v>
      </c>
      <c r="E6313" s="8">
        <v>8.0</v>
      </c>
      <c r="F6313" s="8">
        <v>4.0</v>
      </c>
      <c r="G6313" s="8">
        <v>4928.0</v>
      </c>
      <c r="H6313" s="8">
        <v>5802.0</v>
      </c>
      <c r="I6313" s="8">
        <v>6347.0</v>
      </c>
      <c r="J6313" s="8">
        <v>5190.0</v>
      </c>
      <c r="K6313" s="8">
        <v>1363.0</v>
      </c>
      <c r="L6313" s="8">
        <v>6475.0</v>
      </c>
      <c r="M6313" s="8">
        <v>6862.0</v>
      </c>
      <c r="N6313" s="8">
        <v>578.0</v>
      </c>
      <c r="O6313" s="8">
        <v>419.0</v>
      </c>
      <c r="P6313" s="8">
        <v>1.0</v>
      </c>
      <c r="Q6313" s="39" t="s">
        <v>127</v>
      </c>
      <c r="R6313" s="39" t="s">
        <v>15638</v>
      </c>
      <c r="S6313" s="39" t="s">
        <v>15639</v>
      </c>
      <c r="T6313" s="39" t="s">
        <v>15050</v>
      </c>
      <c r="U6313" s="39" t="s">
        <v>15051</v>
      </c>
      <c r="V6313" s="39" t="s">
        <v>12024</v>
      </c>
      <c r="W6313" s="39" t="s">
        <v>12025</v>
      </c>
      <c r="X6313" s="39" t="s">
        <v>15640</v>
      </c>
      <c r="Y6313" s="39" t="s">
        <v>15641</v>
      </c>
      <c r="Z6313" s="39" t="s">
        <v>15490</v>
      </c>
      <c r="AA6313" s="39" t="s">
        <v>15491</v>
      </c>
    </row>
    <row r="6314" ht="15.75" hidden="1" customHeight="1">
      <c r="A6314" s="39" t="s">
        <v>15648</v>
      </c>
      <c r="B6314" s="39" t="s">
        <v>15649</v>
      </c>
      <c r="C6314" s="8">
        <v>4711.0</v>
      </c>
      <c r="D6314" s="8">
        <v>14.0</v>
      </c>
      <c r="E6314" s="8">
        <v>7.0</v>
      </c>
      <c r="F6314" s="8">
        <v>4.0</v>
      </c>
      <c r="G6314" s="8">
        <v>4847.0</v>
      </c>
      <c r="H6314" s="8">
        <v>4758.0</v>
      </c>
      <c r="I6314" s="8">
        <v>4394.0</v>
      </c>
      <c r="J6314" s="8">
        <v>4268.0</v>
      </c>
      <c r="K6314" s="8">
        <v>1407.0</v>
      </c>
      <c r="L6314" s="8">
        <v>5101.0</v>
      </c>
      <c r="M6314" s="8">
        <v>4520.0</v>
      </c>
      <c r="N6314" s="8">
        <v>799.0</v>
      </c>
      <c r="O6314" s="8">
        <v>563.0</v>
      </c>
      <c r="P6314" s="8">
        <v>1.0</v>
      </c>
      <c r="Q6314" s="39" t="s">
        <v>127</v>
      </c>
      <c r="R6314" s="39" t="s">
        <v>15638</v>
      </c>
      <c r="S6314" s="39" t="s">
        <v>15639</v>
      </c>
      <c r="T6314" s="39" t="s">
        <v>15050</v>
      </c>
      <c r="U6314" s="39" t="s">
        <v>15051</v>
      </c>
      <c r="V6314" s="39" t="s">
        <v>12024</v>
      </c>
      <c r="W6314" s="39" t="s">
        <v>12025</v>
      </c>
      <c r="X6314" s="39" t="s">
        <v>15640</v>
      </c>
      <c r="Y6314" s="39" t="s">
        <v>15641</v>
      </c>
      <c r="Z6314" s="39" t="s">
        <v>15490</v>
      </c>
      <c r="AA6314" s="39" t="s">
        <v>15491</v>
      </c>
    </row>
    <row r="6315" ht="15.75" hidden="1" customHeight="1">
      <c r="A6315" s="39" t="s">
        <v>15650</v>
      </c>
      <c r="B6315" s="39" t="s">
        <v>15651</v>
      </c>
      <c r="C6315" s="8">
        <v>292.0</v>
      </c>
      <c r="D6315" s="8">
        <v>1.0</v>
      </c>
      <c r="E6315" s="8">
        <v>1.0</v>
      </c>
      <c r="F6315" s="8">
        <v>1.0</v>
      </c>
      <c r="G6315" s="8">
        <v>357.0</v>
      </c>
      <c r="H6315" s="8">
        <v>316.0</v>
      </c>
      <c r="I6315" s="8">
        <v>949.0</v>
      </c>
      <c r="J6315" s="8">
        <v>157.0</v>
      </c>
      <c r="K6315" s="8">
        <v>3721.0</v>
      </c>
      <c r="L6315" s="8">
        <v>210.0</v>
      </c>
      <c r="M6315" s="8">
        <v>1676.0</v>
      </c>
      <c r="N6315" s="8">
        <v>724.0</v>
      </c>
      <c r="O6315" s="8">
        <v>468.0</v>
      </c>
      <c r="P6315" s="8">
        <v>1.0</v>
      </c>
      <c r="Q6315" s="39" t="s">
        <v>127</v>
      </c>
      <c r="R6315" s="39" t="s">
        <v>15638</v>
      </c>
      <c r="S6315" s="39" t="s">
        <v>15639</v>
      </c>
      <c r="T6315" s="39" t="s">
        <v>15050</v>
      </c>
      <c r="U6315" s="39" t="s">
        <v>15051</v>
      </c>
      <c r="V6315" s="39" t="s">
        <v>12024</v>
      </c>
      <c r="W6315" s="39" t="s">
        <v>12025</v>
      </c>
      <c r="X6315" s="39" t="s">
        <v>15640</v>
      </c>
      <c r="Y6315" s="39" t="s">
        <v>15641</v>
      </c>
      <c r="Z6315" s="39" t="s">
        <v>15490</v>
      </c>
      <c r="AA6315" s="39" t="s">
        <v>15491</v>
      </c>
    </row>
    <row r="6316" ht="15.75" hidden="1" customHeight="1">
      <c r="A6316" s="39" t="s">
        <v>15652</v>
      </c>
      <c r="B6316" s="39" t="s">
        <v>15653</v>
      </c>
      <c r="C6316" s="8">
        <v>5336.0</v>
      </c>
      <c r="D6316" s="8">
        <v>16.0</v>
      </c>
      <c r="E6316" s="8">
        <v>8.0</v>
      </c>
      <c r="F6316" s="8">
        <v>4.0</v>
      </c>
      <c r="G6316" s="8">
        <v>5915.5</v>
      </c>
      <c r="H6316" s="8">
        <v>6104.0</v>
      </c>
      <c r="I6316" s="8">
        <v>4932.0</v>
      </c>
      <c r="J6316" s="8">
        <v>5496.0</v>
      </c>
      <c r="K6316" s="8">
        <v>780.0</v>
      </c>
      <c r="L6316" s="8">
        <v>3959.0</v>
      </c>
      <c r="M6316" s="8">
        <v>5284.0</v>
      </c>
      <c r="N6316" s="8">
        <v>2509.0</v>
      </c>
      <c r="O6316" s="8">
        <v>1651.0</v>
      </c>
      <c r="P6316" s="8">
        <v>1.0</v>
      </c>
      <c r="Q6316" s="39" t="s">
        <v>127</v>
      </c>
      <c r="R6316" s="39" t="s">
        <v>15638</v>
      </c>
      <c r="S6316" s="39" t="s">
        <v>15639</v>
      </c>
      <c r="T6316" s="39" t="s">
        <v>15050</v>
      </c>
      <c r="U6316" s="39" t="s">
        <v>15051</v>
      </c>
      <c r="V6316" s="39" t="s">
        <v>12024</v>
      </c>
      <c r="W6316" s="39" t="s">
        <v>12025</v>
      </c>
      <c r="X6316" s="39" t="s">
        <v>15640</v>
      </c>
      <c r="Y6316" s="39" t="s">
        <v>15641</v>
      </c>
      <c r="Z6316" s="39" t="s">
        <v>15490</v>
      </c>
      <c r="AA6316" s="39" t="s">
        <v>15491</v>
      </c>
    </row>
    <row r="6317" ht="15.75" hidden="1" customHeight="1">
      <c r="A6317" s="39" t="s">
        <v>15654</v>
      </c>
      <c r="B6317" s="39" t="s">
        <v>15655</v>
      </c>
      <c r="C6317" s="8">
        <v>5177.0</v>
      </c>
      <c r="D6317" s="8">
        <v>15.0</v>
      </c>
      <c r="E6317" s="8">
        <v>8.0</v>
      </c>
      <c r="F6317" s="8">
        <v>4.0</v>
      </c>
      <c r="G6317" s="8">
        <v>5086.0</v>
      </c>
      <c r="H6317" s="8">
        <v>5784.0</v>
      </c>
      <c r="I6317" s="8">
        <v>3519.0</v>
      </c>
      <c r="J6317" s="8">
        <v>4864.0</v>
      </c>
      <c r="K6317" s="8">
        <v>2260.0</v>
      </c>
      <c r="L6317" s="8">
        <v>4143.0</v>
      </c>
      <c r="M6317" s="8">
        <v>5725.0</v>
      </c>
      <c r="N6317" s="8">
        <v>791.0</v>
      </c>
      <c r="O6317" s="8">
        <v>557.0</v>
      </c>
      <c r="P6317" s="8">
        <v>1.0</v>
      </c>
      <c r="Q6317" s="39" t="s">
        <v>127</v>
      </c>
      <c r="R6317" s="39" t="s">
        <v>15656</v>
      </c>
      <c r="S6317" s="39" t="s">
        <v>15657</v>
      </c>
      <c r="T6317" s="39" t="s">
        <v>15050</v>
      </c>
      <c r="U6317" s="39" t="s">
        <v>15051</v>
      </c>
      <c r="V6317" s="39" t="s">
        <v>12024</v>
      </c>
      <c r="W6317" s="39" t="s">
        <v>12025</v>
      </c>
      <c r="X6317" s="39" t="s">
        <v>15640</v>
      </c>
      <c r="Y6317" s="39" t="s">
        <v>15641</v>
      </c>
      <c r="Z6317" s="39" t="s">
        <v>15490</v>
      </c>
      <c r="AA6317" s="39" t="s">
        <v>15491</v>
      </c>
    </row>
    <row r="6318" ht="15.75" hidden="1" customHeight="1">
      <c r="A6318" s="39" t="s">
        <v>15658</v>
      </c>
      <c r="B6318" s="39" t="s">
        <v>15659</v>
      </c>
      <c r="C6318" s="8">
        <v>468.0</v>
      </c>
      <c r="D6318" s="8">
        <v>2.0</v>
      </c>
      <c r="E6318" s="8">
        <v>1.0</v>
      </c>
      <c r="F6318" s="8">
        <v>1.0</v>
      </c>
      <c r="G6318" s="8">
        <v>614.0</v>
      </c>
      <c r="H6318" s="8">
        <v>437.0</v>
      </c>
      <c r="I6318" s="8">
        <v>512.0</v>
      </c>
      <c r="J6318" s="8">
        <v>443.0</v>
      </c>
      <c r="K6318" s="8">
        <v>6698.0</v>
      </c>
      <c r="L6318" s="8">
        <v>357.0</v>
      </c>
      <c r="M6318" s="8">
        <v>379.0</v>
      </c>
      <c r="N6318" s="8">
        <v>557.0</v>
      </c>
      <c r="O6318" s="8">
        <v>376.0</v>
      </c>
      <c r="P6318" s="8">
        <v>1.0</v>
      </c>
      <c r="Q6318" s="39" t="s">
        <v>127</v>
      </c>
      <c r="R6318" s="39" t="s">
        <v>15656</v>
      </c>
      <c r="S6318" s="39" t="s">
        <v>15657</v>
      </c>
      <c r="T6318" s="39" t="s">
        <v>15050</v>
      </c>
      <c r="U6318" s="39" t="s">
        <v>15051</v>
      </c>
      <c r="V6318" s="39" t="s">
        <v>12024</v>
      </c>
      <c r="W6318" s="39" t="s">
        <v>12025</v>
      </c>
      <c r="X6318" s="39" t="s">
        <v>15640</v>
      </c>
      <c r="Y6318" s="39" t="s">
        <v>15641</v>
      </c>
      <c r="Z6318" s="39" t="s">
        <v>15490</v>
      </c>
      <c r="AA6318" s="39" t="s">
        <v>15491</v>
      </c>
    </row>
    <row r="6319" ht="15.75" hidden="1" customHeight="1">
      <c r="A6319" s="39" t="s">
        <v>15660</v>
      </c>
      <c r="B6319" s="39" t="s">
        <v>15661</v>
      </c>
      <c r="C6319" s="8">
        <v>5410.0</v>
      </c>
      <c r="D6319" s="8">
        <v>16.0</v>
      </c>
      <c r="E6319" s="8">
        <v>8.0</v>
      </c>
      <c r="F6319" s="8">
        <v>4.0</v>
      </c>
      <c r="G6319" s="8">
        <v>5024.0</v>
      </c>
      <c r="H6319" s="8">
        <v>5184.0</v>
      </c>
      <c r="I6319" s="8">
        <v>3820.0</v>
      </c>
      <c r="J6319" s="8">
        <v>5115.0</v>
      </c>
      <c r="K6319" s="8">
        <v>3967.0</v>
      </c>
      <c r="L6319" s="8">
        <v>5137.0</v>
      </c>
      <c r="M6319" s="8">
        <v>5222.0</v>
      </c>
      <c r="N6319" s="8">
        <v>913.0</v>
      </c>
      <c r="O6319" s="8">
        <v>677.0</v>
      </c>
      <c r="P6319" s="8">
        <v>1.0</v>
      </c>
      <c r="Q6319" s="39" t="s">
        <v>127</v>
      </c>
      <c r="R6319" s="39" t="s">
        <v>15656</v>
      </c>
      <c r="S6319" s="39" t="s">
        <v>15657</v>
      </c>
      <c r="T6319" s="39" t="s">
        <v>15050</v>
      </c>
      <c r="U6319" s="39" t="s">
        <v>15051</v>
      </c>
      <c r="V6319" s="39" t="s">
        <v>12024</v>
      </c>
      <c r="W6319" s="39" t="s">
        <v>12025</v>
      </c>
      <c r="X6319" s="39" t="s">
        <v>15640</v>
      </c>
      <c r="Y6319" s="39" t="s">
        <v>15641</v>
      </c>
      <c r="Z6319" s="39" t="s">
        <v>15490</v>
      </c>
      <c r="AA6319" s="39" t="s">
        <v>15491</v>
      </c>
    </row>
    <row r="6320" ht="15.75" hidden="1" customHeight="1">
      <c r="A6320" s="39" t="s">
        <v>15662</v>
      </c>
      <c r="B6320" s="39" t="s">
        <v>15663</v>
      </c>
      <c r="C6320" s="8">
        <v>2893.0</v>
      </c>
      <c r="D6320" s="8">
        <v>9.0</v>
      </c>
      <c r="E6320" s="8">
        <v>5.0</v>
      </c>
      <c r="F6320" s="8">
        <v>3.0</v>
      </c>
      <c r="G6320" s="8">
        <v>2669.0</v>
      </c>
      <c r="H6320" s="8">
        <v>2935.5</v>
      </c>
      <c r="I6320" s="8">
        <v>2847.0</v>
      </c>
      <c r="J6320" s="8">
        <v>2404.0</v>
      </c>
      <c r="K6320" s="8">
        <v>3044.0</v>
      </c>
      <c r="L6320" s="8">
        <v>4233.0</v>
      </c>
      <c r="M6320" s="8">
        <v>4333.5</v>
      </c>
      <c r="N6320" s="8">
        <v>613.0</v>
      </c>
      <c r="O6320" s="8">
        <v>402.0</v>
      </c>
      <c r="P6320" s="8">
        <v>1.0</v>
      </c>
      <c r="Q6320" s="39" t="s">
        <v>127</v>
      </c>
      <c r="R6320" s="39" t="s">
        <v>15656</v>
      </c>
      <c r="S6320" s="39" t="s">
        <v>15657</v>
      </c>
      <c r="T6320" s="39" t="s">
        <v>15050</v>
      </c>
      <c r="U6320" s="39" t="s">
        <v>15051</v>
      </c>
      <c r="V6320" s="39" t="s">
        <v>12024</v>
      </c>
      <c r="W6320" s="39" t="s">
        <v>12025</v>
      </c>
      <c r="X6320" s="39" t="s">
        <v>15640</v>
      </c>
      <c r="Y6320" s="39" t="s">
        <v>15641</v>
      </c>
      <c r="Z6320" s="39" t="s">
        <v>15490</v>
      </c>
      <c r="AA6320" s="39" t="s">
        <v>15491</v>
      </c>
    </row>
    <row r="6321" ht="15.75" hidden="1" customHeight="1">
      <c r="A6321" s="39" t="s">
        <v>15664</v>
      </c>
      <c r="B6321" s="39" t="s">
        <v>15665</v>
      </c>
      <c r="C6321" s="8">
        <v>832.0</v>
      </c>
      <c r="D6321" s="8">
        <v>3.0</v>
      </c>
      <c r="E6321" s="8">
        <v>2.0</v>
      </c>
      <c r="F6321" s="8">
        <v>1.0</v>
      </c>
      <c r="G6321" s="8">
        <v>896.0</v>
      </c>
      <c r="H6321" s="8">
        <v>449.0</v>
      </c>
      <c r="I6321" s="8">
        <v>1902.0</v>
      </c>
      <c r="J6321" s="8">
        <v>1264.0</v>
      </c>
      <c r="K6321" s="8">
        <v>6737.0</v>
      </c>
      <c r="L6321" s="8">
        <v>182.0</v>
      </c>
      <c r="M6321" s="8">
        <v>3733.0</v>
      </c>
      <c r="N6321" s="8">
        <v>439.0</v>
      </c>
      <c r="O6321" s="8">
        <v>293.0</v>
      </c>
      <c r="P6321" s="8">
        <v>1.0</v>
      </c>
      <c r="Q6321" s="39" t="s">
        <v>127</v>
      </c>
      <c r="R6321" s="39" t="s">
        <v>15656</v>
      </c>
      <c r="S6321" s="39" t="s">
        <v>15657</v>
      </c>
      <c r="T6321" s="39" t="s">
        <v>15050</v>
      </c>
      <c r="U6321" s="39" t="s">
        <v>15051</v>
      </c>
      <c r="V6321" s="39" t="s">
        <v>12024</v>
      </c>
      <c r="W6321" s="39" t="s">
        <v>12025</v>
      </c>
      <c r="X6321" s="39" t="s">
        <v>15666</v>
      </c>
      <c r="Y6321" s="39" t="s">
        <v>15667</v>
      </c>
      <c r="Z6321" s="39" t="s">
        <v>15490</v>
      </c>
      <c r="AA6321" s="39" t="s">
        <v>15491</v>
      </c>
    </row>
    <row r="6322" ht="15.75" hidden="1" customHeight="1">
      <c r="A6322" s="39" t="s">
        <v>15668</v>
      </c>
      <c r="B6322" s="39" t="s">
        <v>15669</v>
      </c>
      <c r="C6322" s="8">
        <v>155.0</v>
      </c>
      <c r="D6322" s="8">
        <v>1.0</v>
      </c>
      <c r="E6322" s="8">
        <v>1.0</v>
      </c>
      <c r="F6322" s="8">
        <v>1.0</v>
      </c>
      <c r="G6322" s="8">
        <v>109.0</v>
      </c>
      <c r="H6322" s="8">
        <v>294.0</v>
      </c>
      <c r="I6322" s="8">
        <v>203.0</v>
      </c>
      <c r="J6322" s="8">
        <v>70.0</v>
      </c>
      <c r="K6322" s="8">
        <v>4313.0</v>
      </c>
      <c r="L6322" s="8">
        <v>3348.0</v>
      </c>
      <c r="M6322" s="8">
        <v>803.0</v>
      </c>
      <c r="N6322" s="8">
        <v>591.0</v>
      </c>
      <c r="O6322" s="8">
        <v>395.0</v>
      </c>
      <c r="P6322" s="8">
        <v>1.0</v>
      </c>
      <c r="Q6322" s="39" t="s">
        <v>127</v>
      </c>
      <c r="R6322" s="39" t="s">
        <v>15656</v>
      </c>
      <c r="S6322" s="39" t="s">
        <v>15657</v>
      </c>
      <c r="T6322" s="39" t="s">
        <v>15050</v>
      </c>
      <c r="U6322" s="39" t="s">
        <v>15051</v>
      </c>
      <c r="V6322" s="39" t="s">
        <v>12024</v>
      </c>
      <c r="W6322" s="39" t="s">
        <v>12025</v>
      </c>
      <c r="X6322" s="39" t="s">
        <v>15640</v>
      </c>
      <c r="Y6322" s="39" t="s">
        <v>15641</v>
      </c>
      <c r="Z6322" s="39" t="s">
        <v>15490</v>
      </c>
      <c r="AA6322" s="39" t="s">
        <v>15491</v>
      </c>
    </row>
    <row r="6323" ht="15.75" hidden="1" customHeight="1">
      <c r="A6323" s="39" t="s">
        <v>15670</v>
      </c>
      <c r="B6323" s="39" t="s">
        <v>15671</v>
      </c>
      <c r="C6323" s="8">
        <v>4894.0</v>
      </c>
      <c r="D6323" s="8">
        <v>15.0</v>
      </c>
      <c r="E6323" s="8">
        <v>8.0</v>
      </c>
      <c r="F6323" s="8">
        <v>4.0</v>
      </c>
      <c r="G6323" s="8">
        <v>4234.0</v>
      </c>
      <c r="H6323" s="8">
        <v>4952.0</v>
      </c>
      <c r="I6323" s="8">
        <v>4441.0</v>
      </c>
      <c r="J6323" s="8">
        <v>5267.0</v>
      </c>
      <c r="K6323" s="8">
        <v>2200.0</v>
      </c>
      <c r="L6323" s="8">
        <v>4380.0</v>
      </c>
      <c r="M6323" s="8">
        <v>4759.0</v>
      </c>
      <c r="N6323" s="8">
        <v>723.0</v>
      </c>
      <c r="O6323" s="8">
        <v>471.0</v>
      </c>
      <c r="P6323" s="8">
        <v>1.0</v>
      </c>
      <c r="Q6323" s="39" t="s">
        <v>127</v>
      </c>
      <c r="R6323" s="39" t="s">
        <v>15656</v>
      </c>
      <c r="S6323" s="39" t="s">
        <v>15657</v>
      </c>
      <c r="T6323" s="39" t="s">
        <v>15050</v>
      </c>
      <c r="U6323" s="39" t="s">
        <v>15051</v>
      </c>
      <c r="V6323" s="39" t="s">
        <v>12024</v>
      </c>
      <c r="W6323" s="39" t="s">
        <v>12025</v>
      </c>
      <c r="X6323" s="39" t="s">
        <v>15640</v>
      </c>
      <c r="Y6323" s="39" t="s">
        <v>15641</v>
      </c>
      <c r="Z6323" s="39" t="s">
        <v>15490</v>
      </c>
      <c r="AA6323" s="39" t="s">
        <v>15491</v>
      </c>
    </row>
    <row r="6324" ht="15.75" hidden="1" customHeight="1">
      <c r="A6324" s="39" t="s">
        <v>15672</v>
      </c>
      <c r="B6324" s="39" t="s">
        <v>15673</v>
      </c>
      <c r="C6324" s="8">
        <v>6193.0</v>
      </c>
      <c r="D6324" s="8">
        <v>18.0</v>
      </c>
      <c r="E6324" s="8">
        <v>9.0</v>
      </c>
      <c r="F6324" s="8">
        <v>5.0</v>
      </c>
      <c r="G6324" s="8">
        <v>6172.5</v>
      </c>
      <c r="H6324" s="8">
        <v>6470.0</v>
      </c>
      <c r="I6324" s="8">
        <v>5405.0</v>
      </c>
      <c r="J6324" s="8">
        <v>6256.0</v>
      </c>
      <c r="K6324" s="8">
        <v>1499.0</v>
      </c>
      <c r="L6324" s="8">
        <v>6072.0</v>
      </c>
      <c r="M6324" s="8">
        <v>6418.5</v>
      </c>
      <c r="N6324" s="8">
        <v>921.0</v>
      </c>
      <c r="O6324" s="8">
        <v>632.0</v>
      </c>
      <c r="P6324" s="8">
        <v>1.0</v>
      </c>
      <c r="Q6324" s="39" t="s">
        <v>127</v>
      </c>
      <c r="R6324" s="39" t="s">
        <v>15656</v>
      </c>
      <c r="S6324" s="39" t="s">
        <v>15657</v>
      </c>
      <c r="T6324" s="39" t="s">
        <v>15050</v>
      </c>
      <c r="U6324" s="39" t="s">
        <v>15051</v>
      </c>
      <c r="V6324" s="39" t="s">
        <v>12024</v>
      </c>
      <c r="W6324" s="39" t="s">
        <v>12025</v>
      </c>
      <c r="X6324" s="39" t="s">
        <v>15640</v>
      </c>
      <c r="Y6324" s="39" t="s">
        <v>15641</v>
      </c>
      <c r="Z6324" s="39" t="s">
        <v>15490</v>
      </c>
      <c r="AA6324" s="39" t="s">
        <v>15491</v>
      </c>
    </row>
    <row r="6325" ht="15.75" hidden="1" customHeight="1">
      <c r="A6325" s="39" t="s">
        <v>15674</v>
      </c>
      <c r="B6325" s="39" t="s">
        <v>15675</v>
      </c>
      <c r="C6325" s="8">
        <v>243.0</v>
      </c>
      <c r="D6325" s="8">
        <v>1.0</v>
      </c>
      <c r="E6325" s="8">
        <v>1.0</v>
      </c>
      <c r="F6325" s="8">
        <v>1.0</v>
      </c>
      <c r="G6325" s="8">
        <v>247.0</v>
      </c>
      <c r="H6325" s="8">
        <v>540.0</v>
      </c>
      <c r="I6325" s="8">
        <v>45.0</v>
      </c>
      <c r="J6325" s="8">
        <v>323.0</v>
      </c>
      <c r="K6325" s="8">
        <v>2900.0</v>
      </c>
      <c r="L6325" s="8">
        <v>1567.0</v>
      </c>
      <c r="M6325" s="8">
        <v>1246.0</v>
      </c>
      <c r="N6325" s="8">
        <v>775.0</v>
      </c>
      <c r="O6325" s="8">
        <v>483.0</v>
      </c>
      <c r="P6325" s="8">
        <v>1.0</v>
      </c>
      <c r="Q6325" s="39" t="s">
        <v>127</v>
      </c>
      <c r="R6325" s="39" t="s">
        <v>15656</v>
      </c>
      <c r="S6325" s="39" t="s">
        <v>15657</v>
      </c>
      <c r="T6325" s="39" t="s">
        <v>15050</v>
      </c>
      <c r="U6325" s="39" t="s">
        <v>15051</v>
      </c>
      <c r="V6325" s="39" t="s">
        <v>12024</v>
      </c>
      <c r="W6325" s="39" t="s">
        <v>12025</v>
      </c>
      <c r="X6325" s="39" t="s">
        <v>15640</v>
      </c>
      <c r="Y6325" s="39" t="s">
        <v>15641</v>
      </c>
      <c r="Z6325" s="39" t="s">
        <v>15490</v>
      </c>
      <c r="AA6325" s="39" t="s">
        <v>15491</v>
      </c>
    </row>
    <row r="6326" ht="15.75" hidden="1" customHeight="1">
      <c r="A6326" s="39" t="s">
        <v>15676</v>
      </c>
      <c r="B6326" s="39" t="s">
        <v>15677</v>
      </c>
      <c r="C6326" s="8">
        <v>1765.0</v>
      </c>
      <c r="D6326" s="8">
        <v>6.0</v>
      </c>
      <c r="E6326" s="8">
        <v>3.0</v>
      </c>
      <c r="F6326" s="8">
        <v>2.0</v>
      </c>
      <c r="G6326" s="8">
        <v>1611.5</v>
      </c>
      <c r="H6326" s="8">
        <v>1703.0</v>
      </c>
      <c r="I6326" s="8">
        <v>1575.0</v>
      </c>
      <c r="J6326" s="8">
        <v>1672.0</v>
      </c>
      <c r="K6326" s="8">
        <v>2730.0</v>
      </c>
      <c r="L6326" s="8">
        <v>4904.0</v>
      </c>
      <c r="M6326" s="8">
        <v>4763.0</v>
      </c>
      <c r="N6326" s="8">
        <v>717.0</v>
      </c>
      <c r="O6326" s="8">
        <v>441.0</v>
      </c>
      <c r="P6326" s="8">
        <v>1.0</v>
      </c>
      <c r="Q6326" s="39" t="s">
        <v>127</v>
      </c>
      <c r="R6326" s="39" t="s">
        <v>15678</v>
      </c>
      <c r="S6326" s="39" t="s">
        <v>15679</v>
      </c>
      <c r="T6326" s="39" t="s">
        <v>15050</v>
      </c>
      <c r="U6326" s="39" t="s">
        <v>15051</v>
      </c>
      <c r="V6326" s="39" t="s">
        <v>12024</v>
      </c>
      <c r="W6326" s="39" t="s">
        <v>12025</v>
      </c>
      <c r="X6326" s="39" t="s">
        <v>15640</v>
      </c>
      <c r="Y6326" s="39" t="s">
        <v>15641</v>
      </c>
      <c r="Z6326" s="39" t="s">
        <v>15490</v>
      </c>
      <c r="AA6326" s="39" t="s">
        <v>15491</v>
      </c>
    </row>
    <row r="6327" ht="15.75" hidden="1" customHeight="1">
      <c r="A6327" s="39" t="s">
        <v>15680</v>
      </c>
      <c r="B6327" s="39" t="s">
        <v>15681</v>
      </c>
      <c r="C6327" s="8">
        <v>1152.0</v>
      </c>
      <c r="D6327" s="8">
        <v>4.0</v>
      </c>
      <c r="E6327" s="8">
        <v>2.0</v>
      </c>
      <c r="F6327" s="8">
        <v>1.0</v>
      </c>
      <c r="G6327" s="8">
        <v>964.0</v>
      </c>
      <c r="H6327" s="8">
        <v>1092.0</v>
      </c>
      <c r="I6327" s="8">
        <v>935.0</v>
      </c>
      <c r="J6327" s="8">
        <v>1000.0</v>
      </c>
      <c r="K6327" s="8">
        <v>5345.0</v>
      </c>
      <c r="L6327" s="8">
        <v>5460.0</v>
      </c>
      <c r="M6327" s="8">
        <v>2313.0</v>
      </c>
      <c r="N6327" s="8">
        <v>605.0</v>
      </c>
      <c r="O6327" s="8">
        <v>355.0</v>
      </c>
      <c r="P6327" s="8">
        <v>1.0</v>
      </c>
      <c r="Q6327" s="39" t="s">
        <v>127</v>
      </c>
      <c r="R6327" s="39" t="s">
        <v>15678</v>
      </c>
      <c r="S6327" s="39" t="s">
        <v>15679</v>
      </c>
      <c r="T6327" s="39" t="s">
        <v>15050</v>
      </c>
      <c r="U6327" s="39" t="s">
        <v>15051</v>
      </c>
      <c r="V6327" s="39" t="s">
        <v>12024</v>
      </c>
      <c r="W6327" s="39" t="s">
        <v>12025</v>
      </c>
      <c r="X6327" s="39" t="s">
        <v>15640</v>
      </c>
      <c r="Y6327" s="39" t="s">
        <v>15641</v>
      </c>
      <c r="Z6327" s="39" t="s">
        <v>15490</v>
      </c>
      <c r="AA6327" s="39" t="s">
        <v>15491</v>
      </c>
    </row>
    <row r="6328" ht="15.75" hidden="1" customHeight="1">
      <c r="A6328" s="39" t="s">
        <v>15682</v>
      </c>
      <c r="B6328" s="39" t="s">
        <v>15683</v>
      </c>
      <c r="C6328" s="8">
        <v>1375.0</v>
      </c>
      <c r="D6328" s="8">
        <v>4.0</v>
      </c>
      <c r="E6328" s="8">
        <v>2.0</v>
      </c>
      <c r="F6328" s="8">
        <v>1.0</v>
      </c>
      <c r="G6328" s="8">
        <v>1145.0</v>
      </c>
      <c r="H6328" s="8">
        <v>1313.0</v>
      </c>
      <c r="I6328" s="8">
        <v>1833.0</v>
      </c>
      <c r="J6328" s="8">
        <v>1316.0</v>
      </c>
      <c r="K6328" s="8">
        <v>3102.0</v>
      </c>
      <c r="L6328" s="8">
        <v>3496.0</v>
      </c>
      <c r="M6328" s="8">
        <v>2187.0</v>
      </c>
      <c r="N6328" s="8">
        <v>570.0</v>
      </c>
      <c r="O6328" s="8">
        <v>355.0</v>
      </c>
      <c r="P6328" s="8">
        <v>1.0</v>
      </c>
      <c r="Q6328" s="39" t="s">
        <v>127</v>
      </c>
      <c r="R6328" s="39" t="s">
        <v>15678</v>
      </c>
      <c r="S6328" s="39" t="s">
        <v>15679</v>
      </c>
      <c r="T6328" s="39" t="s">
        <v>15050</v>
      </c>
      <c r="U6328" s="39" t="s">
        <v>15051</v>
      </c>
      <c r="V6328" s="39" t="s">
        <v>12024</v>
      </c>
      <c r="W6328" s="39" t="s">
        <v>12025</v>
      </c>
      <c r="X6328" s="39" t="s">
        <v>15640</v>
      </c>
      <c r="Y6328" s="39" t="s">
        <v>15641</v>
      </c>
      <c r="Z6328" s="39" t="s">
        <v>15490</v>
      </c>
      <c r="AA6328" s="39" t="s">
        <v>15491</v>
      </c>
    </row>
    <row r="6329" ht="15.75" hidden="1" customHeight="1">
      <c r="A6329" s="39" t="s">
        <v>15684</v>
      </c>
      <c r="B6329" s="39" t="s">
        <v>15685</v>
      </c>
      <c r="C6329" s="8">
        <v>950.0</v>
      </c>
      <c r="D6329" s="8">
        <v>3.0</v>
      </c>
      <c r="E6329" s="8">
        <v>2.0</v>
      </c>
      <c r="F6329" s="8">
        <v>1.0</v>
      </c>
      <c r="G6329" s="8">
        <v>933.0</v>
      </c>
      <c r="H6329" s="8">
        <v>1114.0</v>
      </c>
      <c r="I6329" s="8">
        <v>978.0</v>
      </c>
      <c r="J6329" s="8">
        <v>588.0</v>
      </c>
      <c r="K6329" s="8">
        <v>5118.0</v>
      </c>
      <c r="L6329" s="8">
        <v>1808.0</v>
      </c>
      <c r="M6329" s="8">
        <v>899.0</v>
      </c>
      <c r="N6329" s="8">
        <v>743.0</v>
      </c>
      <c r="O6329" s="8">
        <v>455.0</v>
      </c>
      <c r="P6329" s="8">
        <v>1.0</v>
      </c>
      <c r="Q6329" s="39" t="s">
        <v>127</v>
      </c>
      <c r="R6329" s="39" t="s">
        <v>15678</v>
      </c>
      <c r="S6329" s="39" t="s">
        <v>15679</v>
      </c>
      <c r="T6329" s="39" t="s">
        <v>15050</v>
      </c>
      <c r="U6329" s="39" t="s">
        <v>15051</v>
      </c>
      <c r="V6329" s="39" t="s">
        <v>12024</v>
      </c>
      <c r="W6329" s="39" t="s">
        <v>12025</v>
      </c>
      <c r="X6329" s="39" t="s">
        <v>15640</v>
      </c>
      <c r="Y6329" s="39" t="s">
        <v>15641</v>
      </c>
      <c r="Z6329" s="39" t="s">
        <v>15490</v>
      </c>
      <c r="AA6329" s="39" t="s">
        <v>15491</v>
      </c>
    </row>
    <row r="6330" ht="15.75" hidden="1" customHeight="1">
      <c r="A6330" s="39" t="s">
        <v>15686</v>
      </c>
      <c r="B6330" s="39" t="s">
        <v>15687</v>
      </c>
      <c r="C6330" s="8">
        <v>1310.0</v>
      </c>
      <c r="D6330" s="8">
        <v>4.0</v>
      </c>
      <c r="E6330" s="8">
        <v>2.0</v>
      </c>
      <c r="F6330" s="8">
        <v>1.0</v>
      </c>
      <c r="G6330" s="8">
        <v>1582.0</v>
      </c>
      <c r="H6330" s="8">
        <v>841.0</v>
      </c>
      <c r="I6330" s="8">
        <v>2261.0</v>
      </c>
      <c r="J6330" s="8">
        <v>808.0</v>
      </c>
      <c r="K6330" s="8">
        <v>5244.0</v>
      </c>
      <c r="L6330" s="8">
        <v>2173.0</v>
      </c>
      <c r="M6330" s="8">
        <v>1543.0</v>
      </c>
      <c r="N6330" s="8">
        <v>654.0</v>
      </c>
      <c r="O6330" s="8">
        <v>394.0</v>
      </c>
      <c r="P6330" s="8">
        <v>1.0</v>
      </c>
      <c r="Q6330" s="39" t="s">
        <v>127</v>
      </c>
      <c r="R6330" s="39" t="s">
        <v>15678</v>
      </c>
      <c r="S6330" s="39" t="s">
        <v>15679</v>
      </c>
      <c r="T6330" s="39" t="s">
        <v>15050</v>
      </c>
      <c r="U6330" s="39" t="s">
        <v>15051</v>
      </c>
      <c r="V6330" s="39" t="s">
        <v>12024</v>
      </c>
      <c r="W6330" s="39" t="s">
        <v>12025</v>
      </c>
      <c r="X6330" s="39" t="s">
        <v>15640</v>
      </c>
      <c r="Y6330" s="39" t="s">
        <v>15641</v>
      </c>
      <c r="Z6330" s="39" t="s">
        <v>15490</v>
      </c>
      <c r="AA6330" s="39" t="s">
        <v>15491</v>
      </c>
    </row>
    <row r="6331" ht="15.75" hidden="1" customHeight="1">
      <c r="A6331" s="39" t="s">
        <v>15688</v>
      </c>
      <c r="B6331" s="39" t="s">
        <v>15689</v>
      </c>
      <c r="C6331" s="8">
        <v>1628.0</v>
      </c>
      <c r="D6331" s="8">
        <v>5.0</v>
      </c>
      <c r="E6331" s="8">
        <v>3.0</v>
      </c>
      <c r="F6331" s="8">
        <v>2.0</v>
      </c>
      <c r="G6331" s="8">
        <v>1590.0</v>
      </c>
      <c r="H6331" s="8">
        <v>1427.0</v>
      </c>
      <c r="I6331" s="8">
        <v>3477.0</v>
      </c>
      <c r="J6331" s="8">
        <v>634.0</v>
      </c>
      <c r="K6331" s="8">
        <v>6009.0</v>
      </c>
      <c r="L6331" s="8">
        <v>1769.0</v>
      </c>
      <c r="M6331" s="8">
        <v>3109.0</v>
      </c>
      <c r="N6331" s="8">
        <v>870.0</v>
      </c>
      <c r="O6331" s="8">
        <v>543.0</v>
      </c>
      <c r="P6331" s="8">
        <v>1.0</v>
      </c>
      <c r="Q6331" s="39" t="s">
        <v>127</v>
      </c>
      <c r="R6331" s="39" t="s">
        <v>15678</v>
      </c>
      <c r="S6331" s="39" t="s">
        <v>15679</v>
      </c>
      <c r="T6331" s="39" t="s">
        <v>15050</v>
      </c>
      <c r="U6331" s="39" t="s">
        <v>15051</v>
      </c>
      <c r="V6331" s="39" t="s">
        <v>12024</v>
      </c>
      <c r="W6331" s="39" t="s">
        <v>12025</v>
      </c>
      <c r="X6331" s="39" t="s">
        <v>15666</v>
      </c>
      <c r="Y6331" s="39" t="s">
        <v>15667</v>
      </c>
      <c r="Z6331" s="39" t="s">
        <v>15490</v>
      </c>
      <c r="AA6331" s="39" t="s">
        <v>15491</v>
      </c>
    </row>
    <row r="6332" ht="15.75" hidden="1" customHeight="1">
      <c r="A6332" s="39" t="s">
        <v>15690</v>
      </c>
      <c r="B6332" s="39" t="s">
        <v>15691</v>
      </c>
      <c r="C6332" s="8">
        <v>5162.0</v>
      </c>
      <c r="D6332" s="8">
        <v>15.0</v>
      </c>
      <c r="E6332" s="8">
        <v>8.0</v>
      </c>
      <c r="F6332" s="8">
        <v>4.0</v>
      </c>
      <c r="G6332" s="8">
        <v>4764.0</v>
      </c>
      <c r="H6332" s="8">
        <v>5758.0</v>
      </c>
      <c r="I6332" s="8">
        <v>5525.0</v>
      </c>
      <c r="J6332" s="8">
        <v>4705.0</v>
      </c>
      <c r="K6332" s="8">
        <v>1141.0</v>
      </c>
      <c r="L6332" s="8">
        <v>5476.0</v>
      </c>
      <c r="M6332" s="8">
        <v>6715.0</v>
      </c>
      <c r="N6332" s="8">
        <v>732.0</v>
      </c>
      <c r="O6332" s="8">
        <v>491.0</v>
      </c>
      <c r="P6332" s="8">
        <v>1.0</v>
      </c>
      <c r="Q6332" s="39" t="s">
        <v>127</v>
      </c>
      <c r="R6332" s="39" t="s">
        <v>15692</v>
      </c>
      <c r="S6332" s="39" t="s">
        <v>15693</v>
      </c>
      <c r="T6332" s="39" t="s">
        <v>15050</v>
      </c>
      <c r="U6332" s="39" t="s">
        <v>15051</v>
      </c>
      <c r="V6332" s="39" t="s">
        <v>12024</v>
      </c>
      <c r="W6332" s="39" t="s">
        <v>12025</v>
      </c>
      <c r="X6332" s="39" t="s">
        <v>15666</v>
      </c>
      <c r="Y6332" s="39" t="s">
        <v>15667</v>
      </c>
      <c r="Z6332" s="39" t="s">
        <v>15490</v>
      </c>
      <c r="AA6332" s="39" t="s">
        <v>15491</v>
      </c>
    </row>
    <row r="6333" ht="15.75" hidden="1" customHeight="1">
      <c r="A6333" s="39" t="s">
        <v>15694</v>
      </c>
      <c r="B6333" s="39" t="s">
        <v>15695</v>
      </c>
      <c r="C6333" s="8">
        <v>257.0</v>
      </c>
      <c r="D6333" s="8">
        <v>1.0</v>
      </c>
      <c r="E6333" s="8">
        <v>1.0</v>
      </c>
      <c r="F6333" s="8">
        <v>1.0</v>
      </c>
      <c r="G6333" s="8">
        <v>256.0</v>
      </c>
      <c r="H6333" s="8">
        <v>291.0</v>
      </c>
      <c r="I6333" s="8">
        <v>228.0</v>
      </c>
      <c r="J6333" s="8">
        <v>433.0</v>
      </c>
      <c r="K6333" s="8">
        <v>2701.0</v>
      </c>
      <c r="L6333" s="8">
        <v>2353.0</v>
      </c>
      <c r="M6333" s="8">
        <v>1120.0</v>
      </c>
      <c r="N6333" s="8">
        <v>696.0</v>
      </c>
      <c r="O6333" s="8">
        <v>480.0</v>
      </c>
      <c r="P6333" s="8">
        <v>1.0</v>
      </c>
      <c r="Q6333" s="39" t="s">
        <v>127</v>
      </c>
      <c r="R6333" s="39" t="s">
        <v>15692</v>
      </c>
      <c r="S6333" s="39" t="s">
        <v>15693</v>
      </c>
      <c r="T6333" s="39" t="s">
        <v>15050</v>
      </c>
      <c r="U6333" s="39" t="s">
        <v>15051</v>
      </c>
      <c r="V6333" s="39" t="s">
        <v>12024</v>
      </c>
      <c r="W6333" s="39" t="s">
        <v>12025</v>
      </c>
      <c r="X6333" s="39" t="s">
        <v>15666</v>
      </c>
      <c r="Y6333" s="39" t="s">
        <v>15667</v>
      </c>
      <c r="Z6333" s="39" t="s">
        <v>15490</v>
      </c>
      <c r="AA6333" s="39" t="s">
        <v>15491</v>
      </c>
    </row>
    <row r="6334" ht="15.75" hidden="1" customHeight="1">
      <c r="A6334" s="39" t="s">
        <v>15696</v>
      </c>
      <c r="B6334" s="39" t="s">
        <v>15697</v>
      </c>
      <c r="C6334" s="8">
        <v>63.0</v>
      </c>
      <c r="D6334" s="8">
        <v>1.0</v>
      </c>
      <c r="E6334" s="8">
        <v>1.0</v>
      </c>
      <c r="F6334" s="8">
        <v>1.0</v>
      </c>
      <c r="G6334" s="8">
        <v>68.0</v>
      </c>
      <c r="H6334" s="8">
        <v>109.0</v>
      </c>
      <c r="I6334" s="8">
        <v>101.0</v>
      </c>
      <c r="J6334" s="8">
        <v>118.0</v>
      </c>
      <c r="K6334" s="8">
        <v>1638.0</v>
      </c>
      <c r="L6334" s="8">
        <v>1971.0</v>
      </c>
      <c r="M6334" s="8">
        <v>2792.0</v>
      </c>
      <c r="N6334" s="8">
        <v>941.0</v>
      </c>
      <c r="O6334" s="8">
        <v>639.0</v>
      </c>
      <c r="P6334" s="8">
        <v>1.0</v>
      </c>
      <c r="Q6334" s="39" t="s">
        <v>127</v>
      </c>
      <c r="R6334" s="39" t="s">
        <v>15692</v>
      </c>
      <c r="S6334" s="39" t="s">
        <v>15693</v>
      </c>
      <c r="T6334" s="39" t="s">
        <v>15050</v>
      </c>
      <c r="U6334" s="39" t="s">
        <v>15051</v>
      </c>
      <c r="V6334" s="39" t="s">
        <v>12024</v>
      </c>
      <c r="W6334" s="39" t="s">
        <v>12025</v>
      </c>
      <c r="X6334" s="39" t="s">
        <v>15666</v>
      </c>
      <c r="Y6334" s="39" t="s">
        <v>15667</v>
      </c>
      <c r="Z6334" s="39" t="s">
        <v>15490</v>
      </c>
      <c r="AA6334" s="39" t="s">
        <v>15491</v>
      </c>
    </row>
    <row r="6335" ht="15.75" hidden="1" customHeight="1">
      <c r="A6335" s="39" t="s">
        <v>15698</v>
      </c>
      <c r="B6335" s="39" t="s">
        <v>15699</v>
      </c>
      <c r="C6335" s="8">
        <v>4747.0</v>
      </c>
      <c r="D6335" s="8">
        <v>14.0</v>
      </c>
      <c r="E6335" s="8">
        <v>7.0</v>
      </c>
      <c r="F6335" s="8">
        <v>4.0</v>
      </c>
      <c r="G6335" s="8">
        <v>5154.0</v>
      </c>
      <c r="H6335" s="8">
        <v>4426.0</v>
      </c>
      <c r="I6335" s="8">
        <v>4389.0</v>
      </c>
      <c r="J6335" s="8">
        <v>4164.0</v>
      </c>
      <c r="K6335" s="8">
        <v>1696.0</v>
      </c>
      <c r="L6335" s="8">
        <v>5113.0</v>
      </c>
      <c r="M6335" s="8">
        <v>4220.0</v>
      </c>
      <c r="N6335" s="8">
        <v>602.0</v>
      </c>
      <c r="O6335" s="8">
        <v>379.0</v>
      </c>
      <c r="P6335" s="8">
        <v>1.0</v>
      </c>
      <c r="Q6335" s="39" t="s">
        <v>127</v>
      </c>
      <c r="R6335" s="39" t="s">
        <v>15692</v>
      </c>
      <c r="S6335" s="39" t="s">
        <v>15693</v>
      </c>
      <c r="T6335" s="39" t="s">
        <v>15050</v>
      </c>
      <c r="U6335" s="39" t="s">
        <v>15051</v>
      </c>
      <c r="V6335" s="39" t="s">
        <v>12024</v>
      </c>
      <c r="W6335" s="39" t="s">
        <v>12025</v>
      </c>
      <c r="X6335" s="39" t="s">
        <v>15666</v>
      </c>
      <c r="Y6335" s="39" t="s">
        <v>15667</v>
      </c>
      <c r="Z6335" s="39" t="s">
        <v>15490</v>
      </c>
      <c r="AA6335" s="39" t="s">
        <v>15491</v>
      </c>
    </row>
    <row r="6336" ht="15.75" hidden="1" customHeight="1">
      <c r="A6336" s="39" t="s">
        <v>15700</v>
      </c>
      <c r="B6336" s="39" t="s">
        <v>15701</v>
      </c>
      <c r="C6336" s="8">
        <v>5968.0</v>
      </c>
      <c r="D6336" s="8">
        <v>18.0</v>
      </c>
      <c r="E6336" s="8">
        <v>9.0</v>
      </c>
      <c r="F6336" s="8">
        <v>5.0</v>
      </c>
      <c r="G6336" s="8">
        <v>5715.0</v>
      </c>
      <c r="H6336" s="8">
        <v>6203.0</v>
      </c>
      <c r="I6336" s="8">
        <v>6249.0</v>
      </c>
      <c r="J6336" s="8">
        <v>5975.0</v>
      </c>
      <c r="K6336" s="8">
        <v>1328.0</v>
      </c>
      <c r="L6336" s="8">
        <v>5554.0</v>
      </c>
      <c r="M6336" s="8">
        <v>5998.0</v>
      </c>
      <c r="N6336" s="8">
        <v>888.0</v>
      </c>
      <c r="O6336" s="8">
        <v>595.0</v>
      </c>
      <c r="P6336" s="8">
        <v>1.0</v>
      </c>
      <c r="Q6336" s="39" t="s">
        <v>127</v>
      </c>
      <c r="R6336" s="39" t="s">
        <v>15692</v>
      </c>
      <c r="S6336" s="39" t="s">
        <v>15693</v>
      </c>
      <c r="T6336" s="39" t="s">
        <v>15050</v>
      </c>
      <c r="U6336" s="39" t="s">
        <v>15051</v>
      </c>
      <c r="V6336" s="39" t="s">
        <v>12024</v>
      </c>
      <c r="W6336" s="39" t="s">
        <v>12025</v>
      </c>
      <c r="X6336" s="39" t="s">
        <v>15666</v>
      </c>
      <c r="Y6336" s="39" t="s">
        <v>15667</v>
      </c>
      <c r="Z6336" s="39" t="s">
        <v>15490</v>
      </c>
      <c r="AA6336" s="39" t="s">
        <v>15491</v>
      </c>
    </row>
    <row r="6337" ht="15.75" hidden="1" customHeight="1">
      <c r="A6337" s="39" t="s">
        <v>15702</v>
      </c>
      <c r="B6337" s="39" t="s">
        <v>15703</v>
      </c>
      <c r="C6337" s="8">
        <v>5439.0</v>
      </c>
      <c r="D6337" s="8">
        <v>16.0</v>
      </c>
      <c r="E6337" s="8">
        <v>8.0</v>
      </c>
      <c r="F6337" s="8">
        <v>4.0</v>
      </c>
      <c r="G6337" s="8">
        <v>5929.0</v>
      </c>
      <c r="H6337" s="8">
        <v>4979.5</v>
      </c>
      <c r="I6337" s="8">
        <v>5820.0</v>
      </c>
      <c r="J6337" s="8">
        <v>4385.0</v>
      </c>
      <c r="K6337" s="8">
        <v>2046.0</v>
      </c>
      <c r="L6337" s="8">
        <v>4253.0</v>
      </c>
      <c r="M6337" s="8">
        <v>5185.5</v>
      </c>
      <c r="N6337" s="8">
        <v>551.0</v>
      </c>
      <c r="O6337" s="8">
        <v>373.0</v>
      </c>
      <c r="P6337" s="8">
        <v>1.0</v>
      </c>
      <c r="Q6337" s="39" t="s">
        <v>127</v>
      </c>
      <c r="R6337" s="39" t="s">
        <v>15692</v>
      </c>
      <c r="S6337" s="39" t="s">
        <v>15693</v>
      </c>
      <c r="T6337" s="39" t="s">
        <v>15050</v>
      </c>
      <c r="U6337" s="39" t="s">
        <v>15051</v>
      </c>
      <c r="V6337" s="39" t="s">
        <v>12024</v>
      </c>
      <c r="W6337" s="39" t="s">
        <v>12025</v>
      </c>
      <c r="X6337" s="39" t="s">
        <v>15666</v>
      </c>
      <c r="Y6337" s="39" t="s">
        <v>15667</v>
      </c>
      <c r="Z6337" s="39" t="s">
        <v>15490</v>
      </c>
      <c r="AA6337" s="39" t="s">
        <v>15491</v>
      </c>
    </row>
    <row r="6338" ht="15.75" hidden="1" customHeight="1">
      <c r="A6338" s="39" t="s">
        <v>15704</v>
      </c>
      <c r="B6338" s="39" t="s">
        <v>15705</v>
      </c>
      <c r="C6338" s="8">
        <v>5272.0</v>
      </c>
      <c r="D6338" s="8">
        <v>16.0</v>
      </c>
      <c r="E6338" s="8">
        <v>8.0</v>
      </c>
      <c r="F6338" s="8">
        <v>4.0</v>
      </c>
      <c r="G6338" s="8">
        <v>5907.0</v>
      </c>
      <c r="H6338" s="8">
        <v>4790.0</v>
      </c>
      <c r="I6338" s="8">
        <v>5141.0</v>
      </c>
      <c r="J6338" s="8">
        <v>4389.0</v>
      </c>
      <c r="K6338" s="8">
        <v>2735.0</v>
      </c>
      <c r="L6338" s="8">
        <v>3156.0</v>
      </c>
      <c r="M6338" s="8">
        <v>2864.0</v>
      </c>
      <c r="N6338" s="8">
        <v>416.0</v>
      </c>
      <c r="O6338" s="8">
        <v>269.0</v>
      </c>
      <c r="P6338" s="8">
        <v>1.0</v>
      </c>
      <c r="Q6338" s="39" t="s">
        <v>127</v>
      </c>
      <c r="R6338" s="39" t="s">
        <v>15692</v>
      </c>
      <c r="S6338" s="39" t="s">
        <v>15693</v>
      </c>
      <c r="T6338" s="39" t="s">
        <v>15050</v>
      </c>
      <c r="U6338" s="39" t="s">
        <v>15051</v>
      </c>
      <c r="V6338" s="39" t="s">
        <v>12024</v>
      </c>
      <c r="W6338" s="39" t="s">
        <v>12025</v>
      </c>
      <c r="X6338" s="39" t="s">
        <v>15666</v>
      </c>
      <c r="Y6338" s="39" t="s">
        <v>15667</v>
      </c>
      <c r="Z6338" s="39" t="s">
        <v>15490</v>
      </c>
      <c r="AA6338" s="39" t="s">
        <v>15491</v>
      </c>
    </row>
    <row r="6339" ht="15.75" hidden="1" customHeight="1">
      <c r="A6339" s="39" t="s">
        <v>15706</v>
      </c>
      <c r="B6339" s="39" t="s">
        <v>15707</v>
      </c>
      <c r="C6339" s="8">
        <v>6587.0</v>
      </c>
      <c r="D6339" s="8">
        <v>19.0</v>
      </c>
      <c r="E6339" s="8">
        <v>10.0</v>
      </c>
      <c r="F6339" s="8">
        <v>5.0</v>
      </c>
      <c r="G6339" s="8">
        <v>6259.0</v>
      </c>
      <c r="H6339" s="8">
        <v>6238.0</v>
      </c>
      <c r="I6339" s="8">
        <v>6041.0</v>
      </c>
      <c r="J6339" s="8">
        <v>5557.0</v>
      </c>
      <c r="K6339" s="8">
        <v>3975.0</v>
      </c>
      <c r="L6339" s="8">
        <v>4824.0</v>
      </c>
      <c r="M6339" s="8">
        <v>5866.0</v>
      </c>
      <c r="N6339" s="8">
        <v>950.0</v>
      </c>
      <c r="O6339" s="8">
        <v>590.0</v>
      </c>
      <c r="P6339" s="8">
        <v>1.0</v>
      </c>
      <c r="Q6339" s="39" t="s">
        <v>127</v>
      </c>
      <c r="R6339" s="39" t="s">
        <v>15708</v>
      </c>
      <c r="S6339" s="39" t="s">
        <v>15709</v>
      </c>
      <c r="T6339" s="39" t="s">
        <v>15050</v>
      </c>
      <c r="U6339" s="39" t="s">
        <v>15051</v>
      </c>
      <c r="V6339" s="39" t="s">
        <v>12024</v>
      </c>
      <c r="W6339" s="39" t="s">
        <v>12025</v>
      </c>
      <c r="X6339" s="39" t="s">
        <v>15666</v>
      </c>
      <c r="Y6339" s="39" t="s">
        <v>15667</v>
      </c>
      <c r="Z6339" s="39" t="s">
        <v>15490</v>
      </c>
      <c r="AA6339" s="39" t="s">
        <v>15491</v>
      </c>
    </row>
    <row r="6340" ht="15.75" hidden="1" customHeight="1">
      <c r="A6340" s="39" t="s">
        <v>15710</v>
      </c>
      <c r="B6340" s="39" t="s">
        <v>15711</v>
      </c>
      <c r="C6340" s="8">
        <v>6841.0</v>
      </c>
      <c r="D6340" s="8">
        <v>20.0</v>
      </c>
      <c r="E6340" s="8">
        <v>10.0</v>
      </c>
      <c r="F6340" s="8">
        <v>5.0</v>
      </c>
      <c r="G6340" s="8">
        <v>5889.5</v>
      </c>
      <c r="H6340" s="8">
        <v>6464.0</v>
      </c>
      <c r="I6340" s="8">
        <v>6771.0</v>
      </c>
      <c r="J6340" s="8">
        <v>6197.0</v>
      </c>
      <c r="K6340" s="8">
        <v>4610.0</v>
      </c>
      <c r="L6340" s="8">
        <v>6796.5</v>
      </c>
      <c r="M6340" s="8">
        <v>6947.0</v>
      </c>
      <c r="N6340" s="8">
        <v>666.0</v>
      </c>
      <c r="O6340" s="8">
        <v>459.0</v>
      </c>
      <c r="P6340" s="8">
        <v>1.0</v>
      </c>
      <c r="Q6340" s="39" t="s">
        <v>127</v>
      </c>
      <c r="R6340" s="39" t="s">
        <v>15708</v>
      </c>
      <c r="S6340" s="39" t="s">
        <v>15709</v>
      </c>
      <c r="T6340" s="39" t="s">
        <v>15050</v>
      </c>
      <c r="U6340" s="39" t="s">
        <v>15051</v>
      </c>
      <c r="V6340" s="39" t="s">
        <v>12024</v>
      </c>
      <c r="W6340" s="39" t="s">
        <v>12025</v>
      </c>
      <c r="X6340" s="39" t="s">
        <v>15666</v>
      </c>
      <c r="Y6340" s="39" t="s">
        <v>15667</v>
      </c>
      <c r="Z6340" s="39" t="s">
        <v>15490</v>
      </c>
      <c r="AA6340" s="39" t="s">
        <v>15491</v>
      </c>
    </row>
    <row r="6341" ht="15.75" hidden="1" customHeight="1">
      <c r="A6341" s="39" t="s">
        <v>15712</v>
      </c>
      <c r="B6341" s="39" t="s">
        <v>15713</v>
      </c>
      <c r="C6341" s="8">
        <v>3934.0</v>
      </c>
      <c r="D6341" s="8">
        <v>12.0</v>
      </c>
      <c r="E6341" s="8">
        <v>6.0</v>
      </c>
      <c r="F6341" s="8">
        <v>3.0</v>
      </c>
      <c r="G6341" s="8">
        <v>3495.5</v>
      </c>
      <c r="H6341" s="8">
        <v>3087.0</v>
      </c>
      <c r="I6341" s="8">
        <v>5600.0</v>
      </c>
      <c r="J6341" s="8">
        <v>2766.0</v>
      </c>
      <c r="K6341" s="8">
        <v>5929.0</v>
      </c>
      <c r="L6341" s="8">
        <v>2499.0</v>
      </c>
      <c r="M6341" s="8">
        <v>5853.0</v>
      </c>
      <c r="N6341" s="8">
        <v>780.0</v>
      </c>
      <c r="O6341" s="8">
        <v>483.0</v>
      </c>
      <c r="P6341" s="8">
        <v>1.0</v>
      </c>
      <c r="Q6341" s="39" t="s">
        <v>127</v>
      </c>
      <c r="R6341" s="39" t="s">
        <v>15708</v>
      </c>
      <c r="S6341" s="39" t="s">
        <v>15709</v>
      </c>
      <c r="T6341" s="39" t="s">
        <v>15050</v>
      </c>
      <c r="U6341" s="39" t="s">
        <v>15051</v>
      </c>
      <c r="V6341" s="39" t="s">
        <v>12024</v>
      </c>
      <c r="W6341" s="39" t="s">
        <v>12025</v>
      </c>
      <c r="X6341" s="39" t="s">
        <v>15666</v>
      </c>
      <c r="Y6341" s="39" t="s">
        <v>15667</v>
      </c>
      <c r="Z6341" s="39" t="s">
        <v>15490</v>
      </c>
      <c r="AA6341" s="39" t="s">
        <v>15491</v>
      </c>
    </row>
    <row r="6342" ht="15.75" hidden="1" customHeight="1">
      <c r="A6342" s="39" t="s">
        <v>15714</v>
      </c>
      <c r="B6342" s="39" t="s">
        <v>15715</v>
      </c>
      <c r="C6342" s="8">
        <v>690.0</v>
      </c>
      <c r="D6342" s="8">
        <v>2.0</v>
      </c>
      <c r="E6342" s="8">
        <v>1.0</v>
      </c>
      <c r="F6342" s="8">
        <v>1.0</v>
      </c>
      <c r="G6342" s="8">
        <v>514.0</v>
      </c>
      <c r="H6342" s="8">
        <v>766.0</v>
      </c>
      <c r="I6342" s="8">
        <v>1456.0</v>
      </c>
      <c r="J6342" s="8">
        <v>509.0</v>
      </c>
      <c r="K6342" s="8">
        <v>6699.0</v>
      </c>
      <c r="L6342" s="8">
        <v>433.0</v>
      </c>
      <c r="M6342" s="8">
        <v>1662.0</v>
      </c>
      <c r="N6342" s="8">
        <v>904.0</v>
      </c>
      <c r="O6342" s="8">
        <v>549.0</v>
      </c>
      <c r="P6342" s="8">
        <v>1.0</v>
      </c>
      <c r="Q6342" s="39" t="s">
        <v>127</v>
      </c>
      <c r="R6342" s="39" t="s">
        <v>15708</v>
      </c>
      <c r="S6342" s="39" t="s">
        <v>15709</v>
      </c>
      <c r="T6342" s="39" t="s">
        <v>15050</v>
      </c>
      <c r="U6342" s="39" t="s">
        <v>15051</v>
      </c>
      <c r="V6342" s="39" t="s">
        <v>12024</v>
      </c>
      <c r="W6342" s="39" t="s">
        <v>12025</v>
      </c>
      <c r="X6342" s="39" t="s">
        <v>15666</v>
      </c>
      <c r="Y6342" s="39" t="s">
        <v>15667</v>
      </c>
      <c r="Z6342" s="39" t="s">
        <v>15490</v>
      </c>
      <c r="AA6342" s="39" t="s">
        <v>15491</v>
      </c>
    </row>
    <row r="6343" ht="15.75" hidden="1" customHeight="1">
      <c r="A6343" s="39" t="s">
        <v>15716</v>
      </c>
      <c r="B6343" s="39" t="s">
        <v>15717</v>
      </c>
      <c r="C6343" s="8">
        <v>3358.0</v>
      </c>
      <c r="D6343" s="8">
        <v>10.0</v>
      </c>
      <c r="E6343" s="8">
        <v>5.0</v>
      </c>
      <c r="F6343" s="8">
        <v>3.0</v>
      </c>
      <c r="G6343" s="8">
        <v>2464.5</v>
      </c>
      <c r="H6343" s="8">
        <v>3425.5</v>
      </c>
      <c r="I6343" s="8">
        <v>4497.0</v>
      </c>
      <c r="J6343" s="8">
        <v>1996.0</v>
      </c>
      <c r="K6343" s="8">
        <v>5796.0</v>
      </c>
      <c r="L6343" s="8">
        <v>4553.0</v>
      </c>
      <c r="M6343" s="8">
        <v>3972.0</v>
      </c>
      <c r="N6343" s="8">
        <v>540.0</v>
      </c>
      <c r="O6343" s="8">
        <v>321.0</v>
      </c>
      <c r="P6343" s="8">
        <v>1.0</v>
      </c>
      <c r="Q6343" s="39" t="s">
        <v>127</v>
      </c>
      <c r="R6343" s="39" t="s">
        <v>15708</v>
      </c>
      <c r="S6343" s="39" t="s">
        <v>15709</v>
      </c>
      <c r="T6343" s="39" t="s">
        <v>15050</v>
      </c>
      <c r="U6343" s="39" t="s">
        <v>15051</v>
      </c>
      <c r="V6343" s="39" t="s">
        <v>12024</v>
      </c>
      <c r="W6343" s="39" t="s">
        <v>12025</v>
      </c>
      <c r="X6343" s="39" t="s">
        <v>15666</v>
      </c>
      <c r="Y6343" s="39" t="s">
        <v>15667</v>
      </c>
      <c r="Z6343" s="39" t="s">
        <v>15490</v>
      </c>
      <c r="AA6343" s="39" t="s">
        <v>15491</v>
      </c>
    </row>
    <row r="6344" ht="15.75" hidden="1" customHeight="1">
      <c r="A6344" s="39" t="s">
        <v>15718</v>
      </c>
      <c r="B6344" s="39" t="s">
        <v>15719</v>
      </c>
      <c r="C6344" s="8">
        <v>5004.0</v>
      </c>
      <c r="D6344" s="8">
        <v>15.0</v>
      </c>
      <c r="E6344" s="8">
        <v>8.0</v>
      </c>
      <c r="F6344" s="8">
        <v>4.0</v>
      </c>
      <c r="G6344" s="8">
        <v>4396.0</v>
      </c>
      <c r="H6344" s="8">
        <v>4704.0</v>
      </c>
      <c r="I6344" s="8">
        <v>5072.0</v>
      </c>
      <c r="J6344" s="8">
        <v>2804.0</v>
      </c>
      <c r="K6344" s="8">
        <v>4760.0</v>
      </c>
      <c r="L6344" s="8">
        <v>6814.0</v>
      </c>
      <c r="M6344" s="8">
        <v>5684.0</v>
      </c>
      <c r="N6344" s="8">
        <v>708.0</v>
      </c>
      <c r="O6344" s="8">
        <v>462.0</v>
      </c>
      <c r="P6344" s="8">
        <v>1.0</v>
      </c>
      <c r="Q6344" s="39" t="s">
        <v>127</v>
      </c>
      <c r="R6344" s="39" t="s">
        <v>15720</v>
      </c>
      <c r="S6344" s="39" t="s">
        <v>15721</v>
      </c>
      <c r="T6344" s="39" t="s">
        <v>15050</v>
      </c>
      <c r="U6344" s="39" t="s">
        <v>15051</v>
      </c>
      <c r="V6344" s="39" t="s">
        <v>12024</v>
      </c>
      <c r="W6344" s="39" t="s">
        <v>12025</v>
      </c>
      <c r="X6344" s="39" t="s">
        <v>15666</v>
      </c>
      <c r="Y6344" s="39" t="s">
        <v>15667</v>
      </c>
      <c r="Z6344" s="39" t="s">
        <v>15490</v>
      </c>
      <c r="AA6344" s="39" t="s">
        <v>15491</v>
      </c>
    </row>
    <row r="6345" ht="15.75" hidden="1" customHeight="1">
      <c r="A6345" s="39" t="s">
        <v>15722</v>
      </c>
      <c r="B6345" s="39" t="s">
        <v>15723</v>
      </c>
      <c r="C6345" s="8">
        <v>1807.0</v>
      </c>
      <c r="D6345" s="8">
        <v>6.0</v>
      </c>
      <c r="E6345" s="8">
        <v>3.0</v>
      </c>
      <c r="F6345" s="8">
        <v>2.0</v>
      </c>
      <c r="G6345" s="8">
        <v>1450.0</v>
      </c>
      <c r="H6345" s="8">
        <v>1764.0</v>
      </c>
      <c r="I6345" s="8">
        <v>2363.0</v>
      </c>
      <c r="J6345" s="8">
        <v>1555.0</v>
      </c>
      <c r="K6345" s="8">
        <v>4373.0</v>
      </c>
      <c r="L6345" s="8">
        <v>2596.0</v>
      </c>
      <c r="M6345" s="8">
        <v>1973.0</v>
      </c>
      <c r="N6345" s="8">
        <v>652.0</v>
      </c>
      <c r="O6345" s="8">
        <v>456.0</v>
      </c>
      <c r="P6345" s="8">
        <v>1.0</v>
      </c>
      <c r="Q6345" s="39" t="s">
        <v>127</v>
      </c>
      <c r="R6345" s="39" t="s">
        <v>15720</v>
      </c>
      <c r="S6345" s="39" t="s">
        <v>15721</v>
      </c>
      <c r="T6345" s="39" t="s">
        <v>15050</v>
      </c>
      <c r="U6345" s="39" t="s">
        <v>15051</v>
      </c>
      <c r="V6345" s="39" t="s">
        <v>12024</v>
      </c>
      <c r="W6345" s="39" t="s">
        <v>12025</v>
      </c>
      <c r="X6345" s="39" t="s">
        <v>15666</v>
      </c>
      <c r="Y6345" s="39" t="s">
        <v>15667</v>
      </c>
      <c r="Z6345" s="39" t="s">
        <v>15490</v>
      </c>
      <c r="AA6345" s="39" t="s">
        <v>15491</v>
      </c>
    </row>
    <row r="6346" ht="15.75" hidden="1" customHeight="1">
      <c r="A6346" s="39" t="s">
        <v>15724</v>
      </c>
      <c r="B6346" s="39" t="s">
        <v>15725</v>
      </c>
      <c r="C6346" s="8">
        <v>1842.0</v>
      </c>
      <c r="D6346" s="8">
        <v>6.0</v>
      </c>
      <c r="E6346" s="8">
        <v>3.0</v>
      </c>
      <c r="F6346" s="8">
        <v>2.0</v>
      </c>
      <c r="G6346" s="8">
        <v>2142.0</v>
      </c>
      <c r="H6346" s="8">
        <v>1695.0</v>
      </c>
      <c r="I6346" s="8">
        <v>2034.0</v>
      </c>
      <c r="J6346" s="8">
        <v>1245.0</v>
      </c>
      <c r="K6346" s="8">
        <v>4214.0</v>
      </c>
      <c r="L6346" s="8">
        <v>1653.0</v>
      </c>
      <c r="M6346" s="8">
        <v>1433.0</v>
      </c>
      <c r="N6346" s="8">
        <v>753.0</v>
      </c>
      <c r="O6346" s="8">
        <v>417.0</v>
      </c>
      <c r="P6346" s="8">
        <v>1.0</v>
      </c>
      <c r="Q6346" s="39" t="s">
        <v>127</v>
      </c>
      <c r="R6346" s="39" t="s">
        <v>15720</v>
      </c>
      <c r="S6346" s="39" t="s">
        <v>15721</v>
      </c>
      <c r="T6346" s="39" t="s">
        <v>15050</v>
      </c>
      <c r="U6346" s="39" t="s">
        <v>15051</v>
      </c>
      <c r="V6346" s="39" t="s">
        <v>12024</v>
      </c>
      <c r="W6346" s="39" t="s">
        <v>12025</v>
      </c>
      <c r="X6346" s="39" t="s">
        <v>15666</v>
      </c>
      <c r="Y6346" s="39" t="s">
        <v>15667</v>
      </c>
      <c r="Z6346" s="39" t="s">
        <v>15490</v>
      </c>
      <c r="AA6346" s="39" t="s">
        <v>15491</v>
      </c>
    </row>
    <row r="6347" ht="15.75" hidden="1" customHeight="1">
      <c r="A6347" s="39" t="s">
        <v>15726</v>
      </c>
      <c r="B6347" s="39" t="s">
        <v>15727</v>
      </c>
      <c r="C6347" s="8">
        <v>3557.0</v>
      </c>
      <c r="D6347" s="8">
        <v>11.0</v>
      </c>
      <c r="E6347" s="8">
        <v>6.0</v>
      </c>
      <c r="F6347" s="8">
        <v>3.0</v>
      </c>
      <c r="G6347" s="8">
        <v>3445.0</v>
      </c>
      <c r="H6347" s="8">
        <v>2905.0</v>
      </c>
      <c r="I6347" s="8">
        <v>3911.0</v>
      </c>
      <c r="J6347" s="8">
        <v>2522.0</v>
      </c>
      <c r="K6347" s="8">
        <v>5628.0</v>
      </c>
      <c r="L6347" s="8">
        <v>4379.0</v>
      </c>
      <c r="M6347" s="8">
        <v>2419.0</v>
      </c>
      <c r="N6347" s="8">
        <v>795.0</v>
      </c>
      <c r="O6347" s="8">
        <v>484.0</v>
      </c>
      <c r="P6347" s="8">
        <v>1.0</v>
      </c>
      <c r="Q6347" s="39" t="s">
        <v>127</v>
      </c>
      <c r="R6347" s="39" t="s">
        <v>15720</v>
      </c>
      <c r="S6347" s="39" t="s">
        <v>15721</v>
      </c>
      <c r="T6347" s="39" t="s">
        <v>15050</v>
      </c>
      <c r="U6347" s="39" t="s">
        <v>15051</v>
      </c>
      <c r="V6347" s="39" t="s">
        <v>12024</v>
      </c>
      <c r="W6347" s="39" t="s">
        <v>12025</v>
      </c>
      <c r="X6347" s="39" t="s">
        <v>15666</v>
      </c>
      <c r="Y6347" s="39" t="s">
        <v>15667</v>
      </c>
      <c r="Z6347" s="39" t="s">
        <v>15490</v>
      </c>
      <c r="AA6347" s="39" t="s">
        <v>15491</v>
      </c>
    </row>
    <row r="6348" ht="15.75" hidden="1" customHeight="1">
      <c r="A6348" s="39" t="s">
        <v>15728</v>
      </c>
      <c r="B6348" s="39" t="s">
        <v>15729</v>
      </c>
      <c r="C6348" s="8">
        <v>6622.0</v>
      </c>
      <c r="D6348" s="8">
        <v>19.0</v>
      </c>
      <c r="E6348" s="8">
        <v>10.0</v>
      </c>
      <c r="F6348" s="8">
        <v>5.0</v>
      </c>
      <c r="G6348" s="8">
        <v>6068.5</v>
      </c>
      <c r="H6348" s="8">
        <v>5811.0</v>
      </c>
      <c r="I6348" s="8">
        <v>5695.0</v>
      </c>
      <c r="J6348" s="8">
        <v>5666.0</v>
      </c>
      <c r="K6348" s="8">
        <v>5973.0</v>
      </c>
      <c r="L6348" s="8">
        <v>5056.0</v>
      </c>
      <c r="M6348" s="8">
        <v>6592.0</v>
      </c>
      <c r="N6348" s="8">
        <v>683.0</v>
      </c>
      <c r="O6348" s="8">
        <v>406.0</v>
      </c>
      <c r="P6348" s="8">
        <v>1.0</v>
      </c>
      <c r="Q6348" s="39" t="s">
        <v>127</v>
      </c>
      <c r="R6348" s="39" t="s">
        <v>15720</v>
      </c>
      <c r="S6348" s="39" t="s">
        <v>15721</v>
      </c>
      <c r="T6348" s="39" t="s">
        <v>15050</v>
      </c>
      <c r="U6348" s="39" t="s">
        <v>15051</v>
      </c>
      <c r="V6348" s="39" t="s">
        <v>12024</v>
      </c>
      <c r="W6348" s="39" t="s">
        <v>12025</v>
      </c>
      <c r="X6348" s="39" t="s">
        <v>15730</v>
      </c>
      <c r="Y6348" s="39" t="s">
        <v>15731</v>
      </c>
      <c r="Z6348" s="39" t="s">
        <v>15490</v>
      </c>
      <c r="AA6348" s="39" t="s">
        <v>15491</v>
      </c>
    </row>
    <row r="6349" ht="15.75" hidden="1" customHeight="1">
      <c r="A6349" s="39" t="s">
        <v>15732</v>
      </c>
      <c r="B6349" s="39" t="s">
        <v>15733</v>
      </c>
      <c r="C6349" s="8">
        <v>5225.0</v>
      </c>
      <c r="D6349" s="8">
        <v>15.0</v>
      </c>
      <c r="E6349" s="8">
        <v>8.0</v>
      </c>
      <c r="F6349" s="8">
        <v>4.0</v>
      </c>
      <c r="G6349" s="8">
        <v>4560.0</v>
      </c>
      <c r="H6349" s="8">
        <v>4775.5</v>
      </c>
      <c r="I6349" s="8">
        <v>4882.0</v>
      </c>
      <c r="J6349" s="8">
        <v>3893.0</v>
      </c>
      <c r="K6349" s="8">
        <v>4910.0</v>
      </c>
      <c r="L6349" s="8">
        <v>5240.0</v>
      </c>
      <c r="M6349" s="8">
        <v>5042.0</v>
      </c>
      <c r="N6349" s="8">
        <v>749.0</v>
      </c>
      <c r="O6349" s="8">
        <v>459.0</v>
      </c>
      <c r="P6349" s="8">
        <v>1.0</v>
      </c>
      <c r="Q6349" s="39" t="s">
        <v>127</v>
      </c>
      <c r="R6349" s="39" t="s">
        <v>15720</v>
      </c>
      <c r="S6349" s="39" t="s">
        <v>15721</v>
      </c>
      <c r="T6349" s="39" t="s">
        <v>15050</v>
      </c>
      <c r="U6349" s="39" t="s">
        <v>15051</v>
      </c>
      <c r="V6349" s="39" t="s">
        <v>12024</v>
      </c>
      <c r="W6349" s="39" t="s">
        <v>12025</v>
      </c>
      <c r="X6349" s="39" t="s">
        <v>15666</v>
      </c>
      <c r="Y6349" s="39" t="s">
        <v>15667</v>
      </c>
      <c r="Z6349" s="39" t="s">
        <v>15490</v>
      </c>
      <c r="AA6349" s="39" t="s">
        <v>15491</v>
      </c>
    </row>
    <row r="6350" ht="15.75" hidden="1" customHeight="1">
      <c r="A6350" s="39" t="s">
        <v>15734</v>
      </c>
      <c r="B6350" s="39" t="s">
        <v>15735</v>
      </c>
      <c r="C6350" s="8">
        <v>6418.0</v>
      </c>
      <c r="D6350" s="8">
        <v>19.0</v>
      </c>
      <c r="E6350" s="8">
        <v>10.0</v>
      </c>
      <c r="F6350" s="8">
        <v>5.0</v>
      </c>
      <c r="G6350" s="8">
        <v>5842.0</v>
      </c>
      <c r="H6350" s="8">
        <v>5576.0</v>
      </c>
      <c r="I6350" s="8">
        <v>5767.0</v>
      </c>
      <c r="J6350" s="8">
        <v>4993.0</v>
      </c>
      <c r="K6350" s="8">
        <v>6576.0</v>
      </c>
      <c r="L6350" s="8">
        <v>5294.0</v>
      </c>
      <c r="M6350" s="8">
        <v>4433.0</v>
      </c>
      <c r="N6350" s="8">
        <v>769.0</v>
      </c>
      <c r="O6350" s="8">
        <v>517.0</v>
      </c>
      <c r="P6350" s="8">
        <v>1.0</v>
      </c>
      <c r="Q6350" s="39" t="s">
        <v>127</v>
      </c>
      <c r="R6350" s="39" t="s">
        <v>15720</v>
      </c>
      <c r="S6350" s="39" t="s">
        <v>15721</v>
      </c>
      <c r="T6350" s="39" t="s">
        <v>15050</v>
      </c>
      <c r="U6350" s="39" t="s">
        <v>15051</v>
      </c>
      <c r="V6350" s="39" t="s">
        <v>12024</v>
      </c>
      <c r="W6350" s="39" t="s">
        <v>12025</v>
      </c>
      <c r="X6350" s="39" t="s">
        <v>15730</v>
      </c>
      <c r="Y6350" s="39" t="s">
        <v>15731</v>
      </c>
      <c r="Z6350" s="39" t="s">
        <v>15490</v>
      </c>
      <c r="AA6350" s="39" t="s">
        <v>15491</v>
      </c>
    </row>
    <row r="6351" ht="15.75" hidden="1" customHeight="1">
      <c r="A6351" s="39" t="s">
        <v>15736</v>
      </c>
      <c r="B6351" s="39" t="s">
        <v>15737</v>
      </c>
      <c r="C6351" s="8">
        <v>5118.0</v>
      </c>
      <c r="D6351" s="8">
        <v>15.0</v>
      </c>
      <c r="E6351" s="8">
        <v>8.0</v>
      </c>
      <c r="F6351" s="8">
        <v>4.0</v>
      </c>
      <c r="G6351" s="8">
        <v>4812.0</v>
      </c>
      <c r="H6351" s="8">
        <v>4153.0</v>
      </c>
      <c r="I6351" s="8">
        <v>5245.0</v>
      </c>
      <c r="J6351" s="8">
        <v>4102.0</v>
      </c>
      <c r="K6351" s="8">
        <v>6459.0</v>
      </c>
      <c r="L6351" s="8">
        <v>2650.5</v>
      </c>
      <c r="M6351" s="8">
        <v>3759.0</v>
      </c>
      <c r="N6351" s="8">
        <v>585.0</v>
      </c>
      <c r="O6351" s="8">
        <v>446.0</v>
      </c>
      <c r="P6351" s="8">
        <v>1.0</v>
      </c>
      <c r="Q6351" s="39" t="s">
        <v>127</v>
      </c>
      <c r="R6351" s="39" t="s">
        <v>15720</v>
      </c>
      <c r="S6351" s="39" t="s">
        <v>15721</v>
      </c>
      <c r="T6351" s="39" t="s">
        <v>15050</v>
      </c>
      <c r="U6351" s="39" t="s">
        <v>15051</v>
      </c>
      <c r="V6351" s="39" t="s">
        <v>12024</v>
      </c>
      <c r="W6351" s="39" t="s">
        <v>12025</v>
      </c>
      <c r="X6351" s="39" t="s">
        <v>15730</v>
      </c>
      <c r="Y6351" s="39" t="s">
        <v>15731</v>
      </c>
      <c r="Z6351" s="39" t="s">
        <v>15490</v>
      </c>
      <c r="AA6351" s="39" t="s">
        <v>15491</v>
      </c>
    </row>
    <row r="6352" ht="15.75" hidden="1" customHeight="1">
      <c r="A6352" s="39" t="s">
        <v>15738</v>
      </c>
      <c r="B6352" s="39" t="s">
        <v>15739</v>
      </c>
      <c r="C6352" s="8">
        <v>1232.0</v>
      </c>
      <c r="D6352" s="8">
        <v>4.0</v>
      </c>
      <c r="E6352" s="8">
        <v>2.0</v>
      </c>
      <c r="F6352" s="8">
        <v>1.0</v>
      </c>
      <c r="G6352" s="8">
        <v>1245.0</v>
      </c>
      <c r="H6352" s="8">
        <v>1126.0</v>
      </c>
      <c r="I6352" s="8">
        <v>2503.0</v>
      </c>
      <c r="J6352" s="8">
        <v>569.0</v>
      </c>
      <c r="K6352" s="8">
        <v>4848.0</v>
      </c>
      <c r="L6352" s="8">
        <v>877.0</v>
      </c>
      <c r="M6352" s="8">
        <v>2460.0</v>
      </c>
      <c r="N6352" s="8">
        <v>747.0</v>
      </c>
      <c r="O6352" s="8">
        <v>489.0</v>
      </c>
      <c r="P6352" s="8">
        <v>1.0</v>
      </c>
      <c r="Q6352" s="39" t="s">
        <v>127</v>
      </c>
      <c r="R6352" s="39" t="s">
        <v>15740</v>
      </c>
      <c r="S6352" s="39" t="s">
        <v>15741</v>
      </c>
      <c r="T6352" s="39" t="s">
        <v>15050</v>
      </c>
      <c r="U6352" s="39" t="s">
        <v>15051</v>
      </c>
      <c r="V6352" s="39" t="s">
        <v>12024</v>
      </c>
      <c r="W6352" s="39" t="s">
        <v>12025</v>
      </c>
      <c r="X6352" s="39" t="s">
        <v>15666</v>
      </c>
      <c r="Y6352" s="39" t="s">
        <v>15667</v>
      </c>
      <c r="Z6352" s="39" t="s">
        <v>15490</v>
      </c>
      <c r="AA6352" s="39" t="s">
        <v>15491</v>
      </c>
    </row>
    <row r="6353" ht="15.75" hidden="1" customHeight="1">
      <c r="A6353" s="39" t="s">
        <v>15742</v>
      </c>
      <c r="B6353" s="39" t="s">
        <v>15743</v>
      </c>
      <c r="C6353" s="8">
        <v>1137.0</v>
      </c>
      <c r="D6353" s="8">
        <v>4.0</v>
      </c>
      <c r="E6353" s="8">
        <v>2.0</v>
      </c>
      <c r="F6353" s="8">
        <v>1.0</v>
      </c>
      <c r="G6353" s="8">
        <v>1042.0</v>
      </c>
      <c r="H6353" s="8">
        <v>757.0</v>
      </c>
      <c r="I6353" s="8">
        <v>2101.0</v>
      </c>
      <c r="J6353" s="8">
        <v>1082.0</v>
      </c>
      <c r="K6353" s="8">
        <v>6312.0</v>
      </c>
      <c r="L6353" s="8">
        <v>1760.0</v>
      </c>
      <c r="M6353" s="8">
        <v>1134.0</v>
      </c>
      <c r="N6353" s="8">
        <v>867.0</v>
      </c>
      <c r="O6353" s="8">
        <v>474.0</v>
      </c>
      <c r="P6353" s="8">
        <v>1.0</v>
      </c>
      <c r="Q6353" s="39" t="s">
        <v>127</v>
      </c>
      <c r="R6353" s="39" t="s">
        <v>15740</v>
      </c>
      <c r="S6353" s="39" t="s">
        <v>15741</v>
      </c>
      <c r="T6353" s="39" t="s">
        <v>15050</v>
      </c>
      <c r="U6353" s="39" t="s">
        <v>15051</v>
      </c>
      <c r="V6353" s="39" t="s">
        <v>12024</v>
      </c>
      <c r="W6353" s="39" t="s">
        <v>12025</v>
      </c>
      <c r="X6353" s="39" t="s">
        <v>15730</v>
      </c>
      <c r="Y6353" s="39" t="s">
        <v>15731</v>
      </c>
      <c r="Z6353" s="39" t="s">
        <v>15490</v>
      </c>
      <c r="AA6353" s="39" t="s">
        <v>15491</v>
      </c>
    </row>
    <row r="6354" ht="15.75" hidden="1" customHeight="1">
      <c r="A6354" s="39" t="s">
        <v>15744</v>
      </c>
      <c r="B6354" s="39" t="s">
        <v>15745</v>
      </c>
      <c r="C6354" s="8">
        <v>554.0</v>
      </c>
      <c r="D6354" s="8">
        <v>2.0</v>
      </c>
      <c r="E6354" s="8">
        <v>1.0</v>
      </c>
      <c r="F6354" s="8">
        <v>1.0</v>
      </c>
      <c r="G6354" s="8">
        <v>676.0</v>
      </c>
      <c r="H6354" s="8">
        <v>548.0</v>
      </c>
      <c r="I6354" s="8">
        <v>391.0</v>
      </c>
      <c r="J6354" s="8">
        <v>419.0</v>
      </c>
      <c r="K6354" s="8">
        <v>6007.0</v>
      </c>
      <c r="L6354" s="8">
        <v>1793.0</v>
      </c>
      <c r="M6354" s="8">
        <v>1541.0</v>
      </c>
      <c r="N6354" s="8">
        <v>680.0</v>
      </c>
      <c r="O6354" s="8">
        <v>466.0</v>
      </c>
      <c r="P6354" s="8">
        <v>1.0</v>
      </c>
      <c r="Q6354" s="39" t="s">
        <v>127</v>
      </c>
      <c r="R6354" s="39" t="s">
        <v>15740</v>
      </c>
      <c r="S6354" s="39" t="s">
        <v>15741</v>
      </c>
      <c r="T6354" s="39" t="s">
        <v>15050</v>
      </c>
      <c r="U6354" s="39" t="s">
        <v>15051</v>
      </c>
      <c r="V6354" s="39" t="s">
        <v>12024</v>
      </c>
      <c r="W6354" s="39" t="s">
        <v>12025</v>
      </c>
      <c r="X6354" s="39" t="s">
        <v>15730</v>
      </c>
      <c r="Y6354" s="39" t="s">
        <v>15731</v>
      </c>
      <c r="Z6354" s="39" t="s">
        <v>15490</v>
      </c>
      <c r="AA6354" s="39" t="s">
        <v>15491</v>
      </c>
    </row>
    <row r="6355" ht="15.75" hidden="1" customHeight="1">
      <c r="A6355" s="39" t="s">
        <v>15746</v>
      </c>
      <c r="B6355" s="39" t="s">
        <v>15747</v>
      </c>
      <c r="C6355" s="8">
        <v>2251.0</v>
      </c>
      <c r="D6355" s="8">
        <v>7.0</v>
      </c>
      <c r="E6355" s="8">
        <v>4.0</v>
      </c>
      <c r="F6355" s="8">
        <v>2.0</v>
      </c>
      <c r="G6355" s="8">
        <v>2754.0</v>
      </c>
      <c r="H6355" s="8">
        <v>2441.0</v>
      </c>
      <c r="I6355" s="8">
        <v>2498.0</v>
      </c>
      <c r="J6355" s="8">
        <v>1819.0</v>
      </c>
      <c r="K6355" s="8">
        <v>3069.0</v>
      </c>
      <c r="L6355" s="8">
        <v>864.0</v>
      </c>
      <c r="M6355" s="8">
        <v>969.0</v>
      </c>
      <c r="N6355" s="8">
        <v>1075.0</v>
      </c>
      <c r="O6355" s="8">
        <v>808.0</v>
      </c>
      <c r="P6355" s="8">
        <v>1.0</v>
      </c>
      <c r="Q6355" s="39" t="s">
        <v>127</v>
      </c>
      <c r="R6355" s="39" t="s">
        <v>15740</v>
      </c>
      <c r="S6355" s="39" t="s">
        <v>15741</v>
      </c>
      <c r="T6355" s="39" t="s">
        <v>15050</v>
      </c>
      <c r="U6355" s="39" t="s">
        <v>15051</v>
      </c>
      <c r="V6355" s="39" t="s">
        <v>12024</v>
      </c>
      <c r="W6355" s="39" t="s">
        <v>12025</v>
      </c>
      <c r="X6355" s="39" t="s">
        <v>15730</v>
      </c>
      <c r="Y6355" s="39" t="s">
        <v>15731</v>
      </c>
      <c r="Z6355" s="39" t="s">
        <v>15490</v>
      </c>
      <c r="AA6355" s="39" t="s">
        <v>15491</v>
      </c>
    </row>
    <row r="6356" ht="15.75" hidden="1" customHeight="1">
      <c r="A6356" s="39" t="s">
        <v>15748</v>
      </c>
      <c r="B6356" s="39" t="s">
        <v>15749</v>
      </c>
      <c r="C6356" s="8">
        <v>4064.0</v>
      </c>
      <c r="D6356" s="8">
        <v>12.0</v>
      </c>
      <c r="E6356" s="8">
        <v>6.0</v>
      </c>
      <c r="F6356" s="8">
        <v>3.0</v>
      </c>
      <c r="G6356" s="8">
        <v>3097.0</v>
      </c>
      <c r="H6356" s="8">
        <v>3909.0</v>
      </c>
      <c r="I6356" s="8">
        <v>4225.0</v>
      </c>
      <c r="J6356" s="8">
        <v>2856.0</v>
      </c>
      <c r="K6356" s="8">
        <v>6488.0</v>
      </c>
      <c r="L6356" s="8">
        <v>4348.0</v>
      </c>
      <c r="M6356" s="8">
        <v>3932.0</v>
      </c>
      <c r="N6356" s="8">
        <v>1002.0</v>
      </c>
      <c r="O6356" s="8">
        <v>470.0</v>
      </c>
      <c r="P6356" s="8">
        <v>1.0</v>
      </c>
      <c r="Q6356" s="39" t="s">
        <v>127</v>
      </c>
      <c r="R6356" s="39" t="s">
        <v>15750</v>
      </c>
      <c r="S6356" s="39" t="s">
        <v>15751</v>
      </c>
      <c r="T6356" s="39" t="s">
        <v>15050</v>
      </c>
      <c r="U6356" s="39" t="s">
        <v>15051</v>
      </c>
      <c r="V6356" s="39" t="s">
        <v>12024</v>
      </c>
      <c r="W6356" s="39" t="s">
        <v>12025</v>
      </c>
      <c r="X6356" s="39" t="s">
        <v>15730</v>
      </c>
      <c r="Y6356" s="39" t="s">
        <v>15731</v>
      </c>
      <c r="Z6356" s="39" t="s">
        <v>15490</v>
      </c>
      <c r="AA6356" s="39" t="s">
        <v>15491</v>
      </c>
    </row>
    <row r="6357" ht="15.75" hidden="1" customHeight="1">
      <c r="A6357" s="39" t="s">
        <v>15752</v>
      </c>
      <c r="B6357" s="39" t="s">
        <v>15753</v>
      </c>
      <c r="C6357" s="8">
        <v>4714.0</v>
      </c>
      <c r="D6357" s="8">
        <v>14.0</v>
      </c>
      <c r="E6357" s="8">
        <v>7.0</v>
      </c>
      <c r="F6357" s="8">
        <v>4.0</v>
      </c>
      <c r="G6357" s="8">
        <v>4367.0</v>
      </c>
      <c r="H6357" s="8">
        <v>4134.0</v>
      </c>
      <c r="I6357" s="8">
        <v>4565.0</v>
      </c>
      <c r="J6357" s="8">
        <v>3863.0</v>
      </c>
      <c r="K6357" s="8">
        <v>5735.0</v>
      </c>
      <c r="L6357" s="8">
        <v>2344.0</v>
      </c>
      <c r="M6357" s="8">
        <v>3073.0</v>
      </c>
      <c r="N6357" s="8">
        <v>625.0</v>
      </c>
      <c r="O6357" s="8">
        <v>405.0</v>
      </c>
      <c r="P6357" s="8">
        <v>1.0</v>
      </c>
      <c r="Q6357" s="39" t="s">
        <v>127</v>
      </c>
      <c r="R6357" s="39" t="s">
        <v>15750</v>
      </c>
      <c r="S6357" s="39" t="s">
        <v>15751</v>
      </c>
      <c r="T6357" s="39" t="s">
        <v>15050</v>
      </c>
      <c r="U6357" s="39" t="s">
        <v>15051</v>
      </c>
      <c r="V6357" s="39" t="s">
        <v>12024</v>
      </c>
      <c r="W6357" s="39" t="s">
        <v>12025</v>
      </c>
      <c r="X6357" s="39" t="s">
        <v>15730</v>
      </c>
      <c r="Y6357" s="39" t="s">
        <v>15731</v>
      </c>
      <c r="Z6357" s="39" t="s">
        <v>15490</v>
      </c>
      <c r="AA6357" s="39" t="s">
        <v>15491</v>
      </c>
    </row>
    <row r="6358" ht="15.75" hidden="1" customHeight="1">
      <c r="A6358" s="39" t="s">
        <v>15754</v>
      </c>
      <c r="B6358" s="39" t="s">
        <v>15755</v>
      </c>
      <c r="C6358" s="8">
        <v>214.0</v>
      </c>
      <c r="D6358" s="8">
        <v>1.0</v>
      </c>
      <c r="E6358" s="8">
        <v>1.0</v>
      </c>
      <c r="F6358" s="8">
        <v>1.0</v>
      </c>
      <c r="G6358" s="8">
        <v>364.0</v>
      </c>
      <c r="H6358" s="8">
        <v>92.0</v>
      </c>
      <c r="I6358" s="8">
        <v>671.0</v>
      </c>
      <c r="J6358" s="8">
        <v>262.0</v>
      </c>
      <c r="K6358" s="8">
        <v>5845.0</v>
      </c>
      <c r="L6358" s="8">
        <v>110.0</v>
      </c>
      <c r="M6358" s="8">
        <v>812.0</v>
      </c>
      <c r="N6358" s="8">
        <v>561.0</v>
      </c>
      <c r="O6358" s="8">
        <v>374.0</v>
      </c>
      <c r="P6358" s="8">
        <v>1.0</v>
      </c>
      <c r="Q6358" s="39" t="s">
        <v>127</v>
      </c>
      <c r="R6358" s="39" t="s">
        <v>15750</v>
      </c>
      <c r="S6358" s="39" t="s">
        <v>15751</v>
      </c>
      <c r="T6358" s="39" t="s">
        <v>15050</v>
      </c>
      <c r="U6358" s="39" t="s">
        <v>15051</v>
      </c>
      <c r="V6358" s="39" t="s">
        <v>12024</v>
      </c>
      <c r="W6358" s="39" t="s">
        <v>12025</v>
      </c>
      <c r="X6358" s="39" t="s">
        <v>15730</v>
      </c>
      <c r="Y6358" s="39" t="s">
        <v>15731</v>
      </c>
      <c r="Z6358" s="39" t="s">
        <v>15490</v>
      </c>
      <c r="AA6358" s="39" t="s">
        <v>15491</v>
      </c>
    </row>
    <row r="6359" ht="15.75" hidden="1" customHeight="1">
      <c r="A6359" s="39" t="s">
        <v>15756</v>
      </c>
      <c r="B6359" s="39" t="s">
        <v>15757</v>
      </c>
      <c r="C6359" s="8">
        <v>381.0</v>
      </c>
      <c r="D6359" s="8">
        <v>2.0</v>
      </c>
      <c r="E6359" s="8">
        <v>1.0</v>
      </c>
      <c r="F6359" s="8">
        <v>1.0</v>
      </c>
      <c r="G6359" s="8">
        <v>452.0</v>
      </c>
      <c r="H6359" s="8">
        <v>293.0</v>
      </c>
      <c r="I6359" s="8">
        <v>1647.0</v>
      </c>
      <c r="J6359" s="8">
        <v>278.0</v>
      </c>
      <c r="K6359" s="8">
        <v>5994.0</v>
      </c>
      <c r="L6359" s="8">
        <v>122.0</v>
      </c>
      <c r="M6359" s="8">
        <v>312.0</v>
      </c>
      <c r="N6359" s="8">
        <v>680.0</v>
      </c>
      <c r="O6359" s="8">
        <v>505.0</v>
      </c>
      <c r="P6359" s="8">
        <v>1.0</v>
      </c>
      <c r="Q6359" s="39" t="s">
        <v>127</v>
      </c>
      <c r="R6359" s="39" t="s">
        <v>15750</v>
      </c>
      <c r="S6359" s="39" t="s">
        <v>15751</v>
      </c>
      <c r="T6359" s="39" t="s">
        <v>15050</v>
      </c>
      <c r="U6359" s="39" t="s">
        <v>15051</v>
      </c>
      <c r="V6359" s="39" t="s">
        <v>12024</v>
      </c>
      <c r="W6359" s="39" t="s">
        <v>12025</v>
      </c>
      <c r="X6359" s="39" t="s">
        <v>15730</v>
      </c>
      <c r="Y6359" s="39" t="s">
        <v>15731</v>
      </c>
      <c r="Z6359" s="39" t="s">
        <v>15490</v>
      </c>
      <c r="AA6359" s="39" t="s">
        <v>15491</v>
      </c>
    </row>
    <row r="6360" ht="15.75" hidden="1" customHeight="1">
      <c r="A6360" s="39" t="s">
        <v>15758</v>
      </c>
      <c r="B6360" s="39" t="s">
        <v>15759</v>
      </c>
      <c r="C6360" s="8">
        <v>474.0</v>
      </c>
      <c r="D6360" s="8">
        <v>2.0</v>
      </c>
      <c r="E6360" s="8">
        <v>1.0</v>
      </c>
      <c r="F6360" s="8">
        <v>1.0</v>
      </c>
      <c r="G6360" s="8">
        <v>461.0</v>
      </c>
      <c r="H6360" s="8">
        <v>427.0</v>
      </c>
      <c r="I6360" s="8">
        <v>1393.0</v>
      </c>
      <c r="J6360" s="8">
        <v>570.0</v>
      </c>
      <c r="K6360" s="8">
        <v>3351.0</v>
      </c>
      <c r="L6360" s="8">
        <v>215.0</v>
      </c>
      <c r="M6360" s="8">
        <v>576.0</v>
      </c>
      <c r="N6360" s="8">
        <v>719.0</v>
      </c>
      <c r="O6360" s="8">
        <v>525.0</v>
      </c>
      <c r="P6360" s="8">
        <v>1.0</v>
      </c>
      <c r="Q6360" s="39" t="s">
        <v>127</v>
      </c>
      <c r="R6360" s="39" t="s">
        <v>15750</v>
      </c>
      <c r="S6360" s="39" t="s">
        <v>15751</v>
      </c>
      <c r="T6360" s="39" t="s">
        <v>15050</v>
      </c>
      <c r="U6360" s="39" t="s">
        <v>15051</v>
      </c>
      <c r="V6360" s="39" t="s">
        <v>12024</v>
      </c>
      <c r="W6360" s="39" t="s">
        <v>12025</v>
      </c>
      <c r="X6360" s="39" t="s">
        <v>15730</v>
      </c>
      <c r="Y6360" s="39" t="s">
        <v>15731</v>
      </c>
      <c r="Z6360" s="39" t="s">
        <v>15490</v>
      </c>
      <c r="AA6360" s="39" t="s">
        <v>15491</v>
      </c>
    </row>
    <row r="6361" ht="15.75" hidden="1" customHeight="1">
      <c r="A6361" s="39" t="s">
        <v>15760</v>
      </c>
      <c r="B6361" s="39" t="s">
        <v>15761</v>
      </c>
      <c r="C6361" s="8">
        <v>2655.0</v>
      </c>
      <c r="D6361" s="8">
        <v>8.0</v>
      </c>
      <c r="E6361" s="8">
        <v>4.0</v>
      </c>
      <c r="F6361" s="8">
        <v>2.0</v>
      </c>
      <c r="G6361" s="8">
        <v>2124.0</v>
      </c>
      <c r="H6361" s="8">
        <v>2986.0</v>
      </c>
      <c r="I6361" s="8">
        <v>3236.0</v>
      </c>
      <c r="J6361" s="8">
        <v>1995.0</v>
      </c>
      <c r="K6361" s="8">
        <v>3202.0</v>
      </c>
      <c r="L6361" s="8">
        <v>4948.0</v>
      </c>
      <c r="M6361" s="8">
        <v>2410.0</v>
      </c>
      <c r="N6361" s="8">
        <v>735.0</v>
      </c>
      <c r="O6361" s="8">
        <v>427.0</v>
      </c>
      <c r="P6361" s="8">
        <v>1.0</v>
      </c>
      <c r="Q6361" s="39" t="s">
        <v>127</v>
      </c>
      <c r="R6361" s="39" t="s">
        <v>15762</v>
      </c>
      <c r="S6361" s="39" t="s">
        <v>15763</v>
      </c>
      <c r="T6361" s="39" t="s">
        <v>15050</v>
      </c>
      <c r="U6361" s="39" t="s">
        <v>15051</v>
      </c>
      <c r="V6361" s="39" t="s">
        <v>12024</v>
      </c>
      <c r="W6361" s="39" t="s">
        <v>12025</v>
      </c>
      <c r="X6361" s="39" t="s">
        <v>15730</v>
      </c>
      <c r="Y6361" s="39" t="s">
        <v>15731</v>
      </c>
      <c r="Z6361" s="39" t="s">
        <v>15490</v>
      </c>
      <c r="AA6361" s="39" t="s">
        <v>15491</v>
      </c>
    </row>
    <row r="6362" ht="15.75" hidden="1" customHeight="1">
      <c r="A6362" s="39" t="s">
        <v>15764</v>
      </c>
      <c r="B6362" s="39" t="s">
        <v>15765</v>
      </c>
      <c r="C6362" s="8">
        <v>2335.0</v>
      </c>
      <c r="D6362" s="8">
        <v>7.0</v>
      </c>
      <c r="E6362" s="8">
        <v>4.0</v>
      </c>
      <c r="F6362" s="8">
        <v>2.0</v>
      </c>
      <c r="G6362" s="8">
        <v>1814.0</v>
      </c>
      <c r="H6362" s="8">
        <v>2318.0</v>
      </c>
      <c r="I6362" s="8">
        <v>3014.0</v>
      </c>
      <c r="J6362" s="8">
        <v>2358.0</v>
      </c>
      <c r="K6362" s="8">
        <v>4728.0</v>
      </c>
      <c r="L6362" s="8">
        <v>2147.0</v>
      </c>
      <c r="M6362" s="8">
        <v>3180.0</v>
      </c>
      <c r="N6362" s="8">
        <v>745.0</v>
      </c>
      <c r="O6362" s="8">
        <v>505.0</v>
      </c>
      <c r="P6362" s="8">
        <v>1.0</v>
      </c>
      <c r="Q6362" s="39" t="s">
        <v>127</v>
      </c>
      <c r="R6362" s="39" t="s">
        <v>15762</v>
      </c>
      <c r="S6362" s="39" t="s">
        <v>15763</v>
      </c>
      <c r="T6362" s="39" t="s">
        <v>15050</v>
      </c>
      <c r="U6362" s="39" t="s">
        <v>15051</v>
      </c>
      <c r="V6362" s="39" t="s">
        <v>12024</v>
      </c>
      <c r="W6362" s="39" t="s">
        <v>12025</v>
      </c>
      <c r="X6362" s="39" t="s">
        <v>15730</v>
      </c>
      <c r="Y6362" s="39" t="s">
        <v>15731</v>
      </c>
      <c r="Z6362" s="39" t="s">
        <v>15490</v>
      </c>
      <c r="AA6362" s="39" t="s">
        <v>15491</v>
      </c>
    </row>
    <row r="6363" ht="15.75" hidden="1" customHeight="1">
      <c r="A6363" s="39" t="s">
        <v>15766</v>
      </c>
      <c r="B6363" s="39" t="s">
        <v>15767</v>
      </c>
      <c r="C6363" s="8">
        <v>559.0</v>
      </c>
      <c r="D6363" s="8">
        <v>2.0</v>
      </c>
      <c r="E6363" s="8">
        <v>1.0</v>
      </c>
      <c r="F6363" s="8">
        <v>1.0</v>
      </c>
      <c r="G6363" s="8">
        <v>490.0</v>
      </c>
      <c r="H6363" s="8">
        <v>963.0</v>
      </c>
      <c r="I6363" s="8">
        <v>373.0</v>
      </c>
      <c r="J6363" s="8">
        <v>510.0</v>
      </c>
      <c r="K6363" s="8">
        <v>5030.0</v>
      </c>
      <c r="L6363" s="8">
        <v>880.0</v>
      </c>
      <c r="M6363" s="8">
        <v>663.0</v>
      </c>
      <c r="N6363" s="8">
        <v>673.0</v>
      </c>
      <c r="O6363" s="8">
        <v>396.0</v>
      </c>
      <c r="P6363" s="8">
        <v>1.0</v>
      </c>
      <c r="Q6363" s="39" t="s">
        <v>127</v>
      </c>
      <c r="R6363" s="39" t="s">
        <v>15762</v>
      </c>
      <c r="S6363" s="39" t="s">
        <v>15763</v>
      </c>
      <c r="T6363" s="39" t="s">
        <v>15050</v>
      </c>
      <c r="U6363" s="39" t="s">
        <v>15051</v>
      </c>
      <c r="V6363" s="39" t="s">
        <v>12024</v>
      </c>
      <c r="W6363" s="39" t="s">
        <v>12025</v>
      </c>
      <c r="X6363" s="39" t="s">
        <v>15730</v>
      </c>
      <c r="Y6363" s="39" t="s">
        <v>15731</v>
      </c>
      <c r="Z6363" s="39" t="s">
        <v>15490</v>
      </c>
      <c r="AA6363" s="39" t="s">
        <v>15491</v>
      </c>
    </row>
    <row r="6364" ht="15.75" hidden="1" customHeight="1">
      <c r="A6364" s="39" t="s">
        <v>15768</v>
      </c>
      <c r="B6364" s="39" t="s">
        <v>15769</v>
      </c>
      <c r="C6364" s="8">
        <v>900.0</v>
      </c>
      <c r="D6364" s="8">
        <v>3.0</v>
      </c>
      <c r="E6364" s="8">
        <v>2.0</v>
      </c>
      <c r="F6364" s="8">
        <v>1.0</v>
      </c>
      <c r="G6364" s="8">
        <v>1371.5</v>
      </c>
      <c r="H6364" s="8">
        <v>1296.0</v>
      </c>
      <c r="I6364" s="8">
        <v>319.0</v>
      </c>
      <c r="J6364" s="8">
        <v>684.0</v>
      </c>
      <c r="K6364" s="8">
        <v>5121.0</v>
      </c>
      <c r="L6364" s="8">
        <v>563.0</v>
      </c>
      <c r="M6364" s="8">
        <v>716.0</v>
      </c>
      <c r="N6364" s="8">
        <v>584.0</v>
      </c>
      <c r="O6364" s="8">
        <v>383.0</v>
      </c>
      <c r="P6364" s="8">
        <v>1.0</v>
      </c>
      <c r="Q6364" s="39" t="s">
        <v>127</v>
      </c>
      <c r="R6364" s="39" t="s">
        <v>15762</v>
      </c>
      <c r="S6364" s="39" t="s">
        <v>15763</v>
      </c>
      <c r="T6364" s="39" t="s">
        <v>15050</v>
      </c>
      <c r="U6364" s="39" t="s">
        <v>15051</v>
      </c>
      <c r="V6364" s="39" t="s">
        <v>12024</v>
      </c>
      <c r="W6364" s="39" t="s">
        <v>12025</v>
      </c>
      <c r="X6364" s="39" t="s">
        <v>15730</v>
      </c>
      <c r="Y6364" s="39" t="s">
        <v>15731</v>
      </c>
      <c r="Z6364" s="39" t="s">
        <v>15490</v>
      </c>
      <c r="AA6364" s="39" t="s">
        <v>15491</v>
      </c>
    </row>
    <row r="6365" ht="15.75" hidden="1" customHeight="1">
      <c r="A6365" s="39" t="s">
        <v>15770</v>
      </c>
      <c r="B6365" s="39" t="s">
        <v>15771</v>
      </c>
      <c r="C6365" s="8">
        <v>210.0</v>
      </c>
      <c r="D6365" s="8">
        <v>1.0</v>
      </c>
      <c r="E6365" s="8">
        <v>1.0</v>
      </c>
      <c r="F6365" s="8">
        <v>1.0</v>
      </c>
      <c r="G6365" s="8">
        <v>229.0</v>
      </c>
      <c r="H6365" s="8">
        <v>472.0</v>
      </c>
      <c r="I6365" s="8">
        <v>43.0</v>
      </c>
      <c r="J6365" s="8">
        <v>214.0</v>
      </c>
      <c r="K6365" s="8">
        <v>4803.0</v>
      </c>
      <c r="L6365" s="8">
        <v>484.0</v>
      </c>
      <c r="M6365" s="8">
        <v>767.0</v>
      </c>
      <c r="N6365" s="8">
        <v>586.0</v>
      </c>
      <c r="O6365" s="8">
        <v>402.0</v>
      </c>
      <c r="P6365" s="8">
        <v>1.0</v>
      </c>
      <c r="Q6365" s="39" t="s">
        <v>127</v>
      </c>
      <c r="R6365" s="39" t="s">
        <v>15762</v>
      </c>
      <c r="S6365" s="39" t="s">
        <v>15763</v>
      </c>
      <c r="T6365" s="39" t="s">
        <v>15050</v>
      </c>
      <c r="U6365" s="39" t="s">
        <v>15051</v>
      </c>
      <c r="V6365" s="39" t="s">
        <v>12024</v>
      </c>
      <c r="W6365" s="39" t="s">
        <v>12025</v>
      </c>
      <c r="X6365" s="39" t="s">
        <v>15730</v>
      </c>
      <c r="Y6365" s="39" t="s">
        <v>15731</v>
      </c>
      <c r="Z6365" s="39" t="s">
        <v>15490</v>
      </c>
      <c r="AA6365" s="39" t="s">
        <v>15491</v>
      </c>
    </row>
    <row r="6366" ht="15.75" hidden="1" customHeight="1">
      <c r="A6366" s="39" t="s">
        <v>15772</v>
      </c>
      <c r="B6366" s="39" t="s">
        <v>15773</v>
      </c>
      <c r="C6366" s="8">
        <v>3198.0</v>
      </c>
      <c r="D6366" s="8">
        <v>10.0</v>
      </c>
      <c r="E6366" s="8">
        <v>5.0</v>
      </c>
      <c r="F6366" s="8">
        <v>3.0</v>
      </c>
      <c r="G6366" s="8">
        <v>3120.0</v>
      </c>
      <c r="H6366" s="8">
        <v>2715.0</v>
      </c>
      <c r="I6366" s="8">
        <v>3387.0</v>
      </c>
      <c r="J6366" s="8">
        <v>2947.0</v>
      </c>
      <c r="K6366" s="8">
        <v>3399.0</v>
      </c>
      <c r="L6366" s="8">
        <v>4436.0</v>
      </c>
      <c r="M6366" s="8">
        <v>3582.0</v>
      </c>
      <c r="N6366" s="8">
        <v>886.0</v>
      </c>
      <c r="O6366" s="8">
        <v>558.0</v>
      </c>
      <c r="P6366" s="8">
        <v>1.0</v>
      </c>
      <c r="Q6366" s="39" t="s">
        <v>127</v>
      </c>
      <c r="R6366" s="39" t="s">
        <v>15774</v>
      </c>
      <c r="S6366" s="39" t="s">
        <v>15775</v>
      </c>
      <c r="T6366" s="39" t="s">
        <v>15050</v>
      </c>
      <c r="U6366" s="39" t="s">
        <v>15051</v>
      </c>
      <c r="V6366" s="39" t="s">
        <v>12024</v>
      </c>
      <c r="W6366" s="39" t="s">
        <v>12025</v>
      </c>
      <c r="X6366" s="39" t="s">
        <v>15730</v>
      </c>
      <c r="Y6366" s="39" t="s">
        <v>15731</v>
      </c>
      <c r="Z6366" s="39" t="s">
        <v>15490</v>
      </c>
      <c r="AA6366" s="39" t="s">
        <v>15491</v>
      </c>
    </row>
    <row r="6367" ht="15.75" hidden="1" customHeight="1">
      <c r="A6367" s="39" t="s">
        <v>15776</v>
      </c>
      <c r="B6367" s="39" t="s">
        <v>15777</v>
      </c>
      <c r="C6367" s="8">
        <v>4173.0</v>
      </c>
      <c r="D6367" s="8">
        <v>12.0</v>
      </c>
      <c r="E6367" s="8">
        <v>6.0</v>
      </c>
      <c r="F6367" s="8">
        <v>3.0</v>
      </c>
      <c r="G6367" s="8">
        <v>3421.0</v>
      </c>
      <c r="H6367" s="8">
        <v>3478.0</v>
      </c>
      <c r="I6367" s="8">
        <v>4214.0</v>
      </c>
      <c r="J6367" s="8">
        <v>3508.0</v>
      </c>
      <c r="K6367" s="8">
        <v>6170.0</v>
      </c>
      <c r="L6367" s="8">
        <v>4858.0</v>
      </c>
      <c r="M6367" s="8">
        <v>3439.0</v>
      </c>
      <c r="N6367" s="8">
        <v>790.0</v>
      </c>
      <c r="O6367" s="8">
        <v>485.0</v>
      </c>
      <c r="P6367" s="8">
        <v>1.0</v>
      </c>
      <c r="Q6367" s="39" t="s">
        <v>127</v>
      </c>
      <c r="R6367" s="39" t="s">
        <v>15774</v>
      </c>
      <c r="S6367" s="39" t="s">
        <v>15775</v>
      </c>
      <c r="T6367" s="39" t="s">
        <v>15050</v>
      </c>
      <c r="U6367" s="39" t="s">
        <v>15051</v>
      </c>
      <c r="V6367" s="39" t="s">
        <v>12024</v>
      </c>
      <c r="W6367" s="39" t="s">
        <v>12025</v>
      </c>
      <c r="X6367" s="39" t="s">
        <v>15730</v>
      </c>
      <c r="Y6367" s="39" t="s">
        <v>15731</v>
      </c>
      <c r="Z6367" s="39" t="s">
        <v>15490</v>
      </c>
      <c r="AA6367" s="39" t="s">
        <v>15491</v>
      </c>
    </row>
    <row r="6368" ht="15.75" hidden="1" customHeight="1">
      <c r="A6368" s="39" t="s">
        <v>15778</v>
      </c>
      <c r="B6368" s="39" t="s">
        <v>15779</v>
      </c>
      <c r="C6368" s="8">
        <v>3604.0</v>
      </c>
      <c r="D6368" s="8">
        <v>11.0</v>
      </c>
      <c r="E6368" s="8">
        <v>6.0</v>
      </c>
      <c r="F6368" s="8">
        <v>3.0</v>
      </c>
      <c r="G6368" s="8">
        <v>2664.0</v>
      </c>
      <c r="H6368" s="8">
        <v>3443.0</v>
      </c>
      <c r="I6368" s="8">
        <v>3635.0</v>
      </c>
      <c r="J6368" s="8">
        <v>3449.0</v>
      </c>
      <c r="K6368" s="8">
        <v>6112.0</v>
      </c>
      <c r="L6368" s="8">
        <v>3839.0</v>
      </c>
      <c r="M6368" s="8">
        <v>2237.0</v>
      </c>
      <c r="N6368" s="8">
        <v>703.0</v>
      </c>
      <c r="O6368" s="8">
        <v>486.0</v>
      </c>
      <c r="P6368" s="8">
        <v>1.0</v>
      </c>
      <c r="Q6368" s="39" t="s">
        <v>127</v>
      </c>
      <c r="R6368" s="39" t="s">
        <v>15774</v>
      </c>
      <c r="S6368" s="39" t="s">
        <v>15775</v>
      </c>
      <c r="T6368" s="39" t="s">
        <v>15050</v>
      </c>
      <c r="U6368" s="39" t="s">
        <v>15051</v>
      </c>
      <c r="V6368" s="39" t="s">
        <v>12024</v>
      </c>
      <c r="W6368" s="39" t="s">
        <v>12025</v>
      </c>
      <c r="X6368" s="39" t="s">
        <v>15730</v>
      </c>
      <c r="Y6368" s="39" t="s">
        <v>15731</v>
      </c>
      <c r="Z6368" s="39" t="s">
        <v>15490</v>
      </c>
      <c r="AA6368" s="39" t="s">
        <v>15491</v>
      </c>
    </row>
    <row r="6369" ht="15.75" hidden="1" customHeight="1">
      <c r="A6369" s="39" t="s">
        <v>15780</v>
      </c>
      <c r="B6369" s="39" t="s">
        <v>15781</v>
      </c>
      <c r="C6369" s="8">
        <v>3567.0</v>
      </c>
      <c r="D6369" s="8">
        <v>11.0</v>
      </c>
      <c r="E6369" s="8">
        <v>6.0</v>
      </c>
      <c r="F6369" s="8">
        <v>3.0</v>
      </c>
      <c r="G6369" s="8">
        <v>3513.5</v>
      </c>
      <c r="H6369" s="8">
        <v>3665.0</v>
      </c>
      <c r="I6369" s="8">
        <v>3102.0</v>
      </c>
      <c r="J6369" s="8">
        <v>3213.0</v>
      </c>
      <c r="K6369" s="8">
        <v>4423.0</v>
      </c>
      <c r="L6369" s="8">
        <v>1685.0</v>
      </c>
      <c r="M6369" s="8">
        <v>2270.0</v>
      </c>
      <c r="N6369" s="8">
        <v>735.0</v>
      </c>
      <c r="O6369" s="8">
        <v>495.0</v>
      </c>
      <c r="P6369" s="8">
        <v>1.0</v>
      </c>
      <c r="Q6369" s="39" t="s">
        <v>127</v>
      </c>
      <c r="R6369" s="39" t="s">
        <v>15774</v>
      </c>
      <c r="S6369" s="39" t="s">
        <v>15775</v>
      </c>
      <c r="T6369" s="39" t="s">
        <v>15050</v>
      </c>
      <c r="U6369" s="39" t="s">
        <v>15051</v>
      </c>
      <c r="V6369" s="39" t="s">
        <v>12024</v>
      </c>
      <c r="W6369" s="39" t="s">
        <v>12025</v>
      </c>
      <c r="X6369" s="39" t="s">
        <v>15730</v>
      </c>
      <c r="Y6369" s="39" t="s">
        <v>15731</v>
      </c>
      <c r="Z6369" s="39" t="s">
        <v>15490</v>
      </c>
      <c r="AA6369" s="39" t="s">
        <v>15491</v>
      </c>
    </row>
    <row r="6370" ht="15.75" hidden="1" customHeight="1">
      <c r="A6370" s="39" t="s">
        <v>15782</v>
      </c>
      <c r="B6370" s="39" t="s">
        <v>15783</v>
      </c>
      <c r="C6370" s="8">
        <v>849.0</v>
      </c>
      <c r="D6370" s="8">
        <v>3.0</v>
      </c>
      <c r="E6370" s="8">
        <v>2.0</v>
      </c>
      <c r="F6370" s="8">
        <v>1.0</v>
      </c>
      <c r="G6370" s="8">
        <v>743.0</v>
      </c>
      <c r="H6370" s="8">
        <v>752.0</v>
      </c>
      <c r="I6370" s="8">
        <v>1734.0</v>
      </c>
      <c r="J6370" s="8">
        <v>678.0</v>
      </c>
      <c r="K6370" s="8">
        <v>2353.0</v>
      </c>
      <c r="L6370" s="8">
        <v>4337.0</v>
      </c>
      <c r="M6370" s="8">
        <v>1478.0</v>
      </c>
      <c r="N6370" s="8">
        <v>712.0</v>
      </c>
      <c r="O6370" s="8">
        <v>451.0</v>
      </c>
      <c r="P6370" s="8">
        <v>1.0</v>
      </c>
      <c r="Q6370" s="39" t="s">
        <v>127</v>
      </c>
      <c r="R6370" s="39" t="s">
        <v>15784</v>
      </c>
      <c r="S6370" s="39" t="s">
        <v>15785</v>
      </c>
      <c r="T6370" s="39" t="s">
        <v>15050</v>
      </c>
      <c r="U6370" s="39" t="s">
        <v>15051</v>
      </c>
      <c r="V6370" s="39" t="s">
        <v>12024</v>
      </c>
      <c r="W6370" s="39" t="s">
        <v>12025</v>
      </c>
      <c r="X6370" s="39" t="s">
        <v>15786</v>
      </c>
      <c r="Y6370" s="39" t="s">
        <v>15787</v>
      </c>
      <c r="Z6370" s="39" t="s">
        <v>15490</v>
      </c>
      <c r="AA6370" s="39" t="s">
        <v>15491</v>
      </c>
    </row>
    <row r="6371" ht="15.75" hidden="1" customHeight="1">
      <c r="A6371" s="39" t="s">
        <v>15788</v>
      </c>
      <c r="B6371" s="39" t="s">
        <v>15789</v>
      </c>
      <c r="C6371" s="8">
        <v>1412.0</v>
      </c>
      <c r="D6371" s="8">
        <v>5.0</v>
      </c>
      <c r="E6371" s="8">
        <v>3.0</v>
      </c>
      <c r="F6371" s="8">
        <v>2.0</v>
      </c>
      <c r="G6371" s="8">
        <v>1188.0</v>
      </c>
      <c r="H6371" s="8">
        <v>1395.0</v>
      </c>
      <c r="I6371" s="8">
        <v>1634.0</v>
      </c>
      <c r="J6371" s="8">
        <v>1681.0</v>
      </c>
      <c r="K6371" s="8">
        <v>3907.0</v>
      </c>
      <c r="L6371" s="8">
        <v>1539.0</v>
      </c>
      <c r="M6371" s="8">
        <v>1926.0</v>
      </c>
      <c r="N6371" s="8">
        <v>562.0</v>
      </c>
      <c r="O6371" s="8">
        <v>381.0</v>
      </c>
      <c r="P6371" s="8">
        <v>1.0</v>
      </c>
      <c r="Q6371" s="39" t="s">
        <v>127</v>
      </c>
      <c r="R6371" s="39" t="s">
        <v>15784</v>
      </c>
      <c r="S6371" s="39" t="s">
        <v>15785</v>
      </c>
      <c r="T6371" s="39" t="s">
        <v>15050</v>
      </c>
      <c r="U6371" s="39" t="s">
        <v>15051</v>
      </c>
      <c r="V6371" s="39" t="s">
        <v>12024</v>
      </c>
      <c r="W6371" s="39" t="s">
        <v>12025</v>
      </c>
      <c r="X6371" s="39" t="s">
        <v>15786</v>
      </c>
      <c r="Y6371" s="39" t="s">
        <v>15787</v>
      </c>
      <c r="Z6371" s="39" t="s">
        <v>15490</v>
      </c>
      <c r="AA6371" s="39" t="s">
        <v>15491</v>
      </c>
    </row>
    <row r="6372" ht="15.75" hidden="1" customHeight="1">
      <c r="A6372" s="39" t="s">
        <v>15790</v>
      </c>
      <c r="B6372" s="39" t="s">
        <v>15791</v>
      </c>
      <c r="C6372" s="8">
        <v>1180.0</v>
      </c>
      <c r="D6372" s="8">
        <v>4.0</v>
      </c>
      <c r="E6372" s="8">
        <v>2.0</v>
      </c>
      <c r="F6372" s="8">
        <v>1.0</v>
      </c>
      <c r="G6372" s="8">
        <v>953.0</v>
      </c>
      <c r="H6372" s="8">
        <v>1180.0</v>
      </c>
      <c r="I6372" s="8">
        <v>1668.0</v>
      </c>
      <c r="J6372" s="8">
        <v>756.0</v>
      </c>
      <c r="K6372" s="8">
        <v>5889.0</v>
      </c>
      <c r="L6372" s="8">
        <v>2370.0</v>
      </c>
      <c r="M6372" s="8">
        <v>1232.0</v>
      </c>
      <c r="N6372" s="8">
        <v>735.0</v>
      </c>
      <c r="O6372" s="8">
        <v>449.0</v>
      </c>
      <c r="P6372" s="8">
        <v>1.0</v>
      </c>
      <c r="Q6372" s="39" t="s">
        <v>127</v>
      </c>
      <c r="R6372" s="39" t="s">
        <v>15784</v>
      </c>
      <c r="S6372" s="39" t="s">
        <v>15785</v>
      </c>
      <c r="T6372" s="39" t="s">
        <v>15050</v>
      </c>
      <c r="U6372" s="39" t="s">
        <v>15051</v>
      </c>
      <c r="V6372" s="39" t="s">
        <v>12024</v>
      </c>
      <c r="W6372" s="39" t="s">
        <v>12025</v>
      </c>
      <c r="X6372" s="39" t="s">
        <v>15786</v>
      </c>
      <c r="Y6372" s="39" t="s">
        <v>15787</v>
      </c>
      <c r="Z6372" s="39" t="s">
        <v>15490</v>
      </c>
      <c r="AA6372" s="39" t="s">
        <v>15491</v>
      </c>
    </row>
    <row r="6373" ht="15.75" hidden="1" customHeight="1">
      <c r="A6373" s="39" t="s">
        <v>15792</v>
      </c>
      <c r="B6373" s="39" t="s">
        <v>15793</v>
      </c>
      <c r="C6373" s="8">
        <v>1685.0</v>
      </c>
      <c r="D6373" s="8">
        <v>5.0</v>
      </c>
      <c r="E6373" s="8">
        <v>3.0</v>
      </c>
      <c r="F6373" s="8">
        <v>2.0</v>
      </c>
      <c r="G6373" s="8">
        <v>1265.0</v>
      </c>
      <c r="H6373" s="8">
        <v>1719.5</v>
      </c>
      <c r="I6373" s="8">
        <v>2143.0</v>
      </c>
      <c r="J6373" s="8">
        <v>1172.0</v>
      </c>
      <c r="K6373" s="8">
        <v>5493.0</v>
      </c>
      <c r="L6373" s="8">
        <v>3445.0</v>
      </c>
      <c r="M6373" s="8">
        <v>2976.0</v>
      </c>
      <c r="N6373" s="8">
        <v>662.0</v>
      </c>
      <c r="O6373" s="8">
        <v>388.0</v>
      </c>
      <c r="P6373" s="8">
        <v>1.0</v>
      </c>
      <c r="Q6373" s="39" t="s">
        <v>127</v>
      </c>
      <c r="R6373" s="39" t="s">
        <v>15784</v>
      </c>
      <c r="S6373" s="39" t="s">
        <v>15785</v>
      </c>
      <c r="T6373" s="39" t="s">
        <v>15050</v>
      </c>
      <c r="U6373" s="39" t="s">
        <v>15051</v>
      </c>
      <c r="V6373" s="39" t="s">
        <v>12024</v>
      </c>
      <c r="W6373" s="39" t="s">
        <v>12025</v>
      </c>
      <c r="X6373" s="39" t="s">
        <v>15786</v>
      </c>
      <c r="Y6373" s="39" t="s">
        <v>15787</v>
      </c>
      <c r="Z6373" s="39" t="s">
        <v>15490</v>
      </c>
      <c r="AA6373" s="39" t="s">
        <v>15491</v>
      </c>
    </row>
    <row r="6374" ht="15.75" hidden="1" customHeight="1">
      <c r="A6374" s="39" t="s">
        <v>15794</v>
      </c>
      <c r="B6374" s="39" t="s">
        <v>15795</v>
      </c>
      <c r="C6374" s="8">
        <v>6290.0</v>
      </c>
      <c r="D6374" s="8">
        <v>19.0</v>
      </c>
      <c r="E6374" s="8">
        <v>10.0</v>
      </c>
      <c r="F6374" s="8">
        <v>5.0</v>
      </c>
      <c r="G6374" s="8">
        <v>6563.0</v>
      </c>
      <c r="H6374" s="8">
        <v>5894.0</v>
      </c>
      <c r="I6374" s="8">
        <v>5932.0</v>
      </c>
      <c r="J6374" s="8">
        <v>5836.0</v>
      </c>
      <c r="K6374" s="8">
        <v>3912.0</v>
      </c>
      <c r="L6374" s="8">
        <v>1916.0</v>
      </c>
      <c r="M6374" s="8">
        <v>5496.0</v>
      </c>
      <c r="N6374" s="8">
        <v>1219.0</v>
      </c>
      <c r="O6374" s="8">
        <v>836.0</v>
      </c>
      <c r="P6374" s="8">
        <v>1.0</v>
      </c>
      <c r="Q6374" s="39" t="s">
        <v>127</v>
      </c>
      <c r="R6374" s="39" t="s">
        <v>15796</v>
      </c>
      <c r="S6374" s="39" t="s">
        <v>15797</v>
      </c>
      <c r="T6374" s="39" t="s">
        <v>15050</v>
      </c>
      <c r="U6374" s="39" t="s">
        <v>15051</v>
      </c>
      <c r="V6374" s="39" t="s">
        <v>12024</v>
      </c>
      <c r="W6374" s="39" t="s">
        <v>12025</v>
      </c>
      <c r="X6374" s="39" t="s">
        <v>15786</v>
      </c>
      <c r="Y6374" s="39" t="s">
        <v>15787</v>
      </c>
      <c r="Z6374" s="39" t="s">
        <v>15490</v>
      </c>
      <c r="AA6374" s="39" t="s">
        <v>15491</v>
      </c>
    </row>
    <row r="6375" ht="15.75" hidden="1" customHeight="1">
      <c r="A6375" s="39" t="s">
        <v>15798</v>
      </c>
      <c r="B6375" s="39" t="s">
        <v>15799</v>
      </c>
      <c r="C6375" s="8">
        <v>5696.0</v>
      </c>
      <c r="D6375" s="8">
        <v>17.0</v>
      </c>
      <c r="E6375" s="8">
        <v>9.0</v>
      </c>
      <c r="F6375" s="8">
        <v>5.0</v>
      </c>
      <c r="G6375" s="8">
        <v>5417.0</v>
      </c>
      <c r="H6375" s="8">
        <v>4866.0</v>
      </c>
      <c r="I6375" s="8">
        <v>5947.0</v>
      </c>
      <c r="J6375" s="8">
        <v>4567.0</v>
      </c>
      <c r="K6375" s="8">
        <v>6817.0</v>
      </c>
      <c r="L6375" s="8">
        <v>2031.0</v>
      </c>
      <c r="M6375" s="8">
        <v>3659.0</v>
      </c>
      <c r="N6375" s="8">
        <v>683.0</v>
      </c>
      <c r="O6375" s="8">
        <v>442.0</v>
      </c>
      <c r="P6375" s="8">
        <v>1.0</v>
      </c>
      <c r="Q6375" s="39" t="s">
        <v>127</v>
      </c>
      <c r="R6375" s="39" t="s">
        <v>15796</v>
      </c>
      <c r="S6375" s="39" t="s">
        <v>15797</v>
      </c>
      <c r="T6375" s="39" t="s">
        <v>15050</v>
      </c>
      <c r="U6375" s="39" t="s">
        <v>15051</v>
      </c>
      <c r="V6375" s="39" t="s">
        <v>12024</v>
      </c>
      <c r="W6375" s="39" t="s">
        <v>12025</v>
      </c>
      <c r="X6375" s="39" t="s">
        <v>15786</v>
      </c>
      <c r="Y6375" s="39" t="s">
        <v>15787</v>
      </c>
      <c r="Z6375" s="39" t="s">
        <v>15490</v>
      </c>
      <c r="AA6375" s="39" t="s">
        <v>15491</v>
      </c>
    </row>
    <row r="6376" ht="15.75" hidden="1" customHeight="1">
      <c r="A6376" s="39" t="s">
        <v>15800</v>
      </c>
      <c r="B6376" s="39" t="s">
        <v>15801</v>
      </c>
      <c r="C6376" s="8">
        <v>6243.0</v>
      </c>
      <c r="D6376" s="8">
        <v>18.0</v>
      </c>
      <c r="E6376" s="8">
        <v>9.0</v>
      </c>
      <c r="F6376" s="8">
        <v>5.0</v>
      </c>
      <c r="G6376" s="8">
        <v>5400.5</v>
      </c>
      <c r="H6376" s="8">
        <v>4960.0</v>
      </c>
      <c r="I6376" s="8">
        <v>6544.0</v>
      </c>
      <c r="J6376" s="8">
        <v>5643.0</v>
      </c>
      <c r="K6376" s="8">
        <v>6275.0</v>
      </c>
      <c r="L6376" s="8">
        <v>4622.0</v>
      </c>
      <c r="M6376" s="8">
        <v>5455.5</v>
      </c>
      <c r="N6376" s="8">
        <v>872.0</v>
      </c>
      <c r="O6376" s="8">
        <v>541.0</v>
      </c>
      <c r="P6376" s="8">
        <v>1.0</v>
      </c>
      <c r="Q6376" s="39" t="s">
        <v>127</v>
      </c>
      <c r="R6376" s="39" t="s">
        <v>15796</v>
      </c>
      <c r="S6376" s="39" t="s">
        <v>15797</v>
      </c>
      <c r="T6376" s="39" t="s">
        <v>15050</v>
      </c>
      <c r="U6376" s="39" t="s">
        <v>15051</v>
      </c>
      <c r="V6376" s="39" t="s">
        <v>12024</v>
      </c>
      <c r="W6376" s="39" t="s">
        <v>12025</v>
      </c>
      <c r="X6376" s="39" t="s">
        <v>15786</v>
      </c>
      <c r="Y6376" s="39" t="s">
        <v>15787</v>
      </c>
      <c r="Z6376" s="39" t="s">
        <v>15490</v>
      </c>
      <c r="AA6376" s="39" t="s">
        <v>15491</v>
      </c>
    </row>
    <row r="6377" ht="15.75" hidden="1" customHeight="1">
      <c r="A6377" s="39" t="s">
        <v>15802</v>
      </c>
      <c r="B6377" s="39" t="s">
        <v>15803</v>
      </c>
      <c r="C6377" s="8">
        <v>5962.0</v>
      </c>
      <c r="D6377" s="8">
        <v>18.0</v>
      </c>
      <c r="E6377" s="8">
        <v>9.0</v>
      </c>
      <c r="F6377" s="8">
        <v>5.0</v>
      </c>
      <c r="G6377" s="8">
        <v>5028.0</v>
      </c>
      <c r="H6377" s="8">
        <v>5054.0</v>
      </c>
      <c r="I6377" s="8">
        <v>5720.0</v>
      </c>
      <c r="J6377" s="8">
        <v>4397.0</v>
      </c>
      <c r="K6377" s="8">
        <v>6593.0</v>
      </c>
      <c r="L6377" s="8">
        <v>6522.0</v>
      </c>
      <c r="M6377" s="8">
        <v>5424.0</v>
      </c>
      <c r="N6377" s="8">
        <v>937.0</v>
      </c>
      <c r="O6377" s="8">
        <v>513.0</v>
      </c>
      <c r="P6377" s="8">
        <v>1.0</v>
      </c>
      <c r="Q6377" s="39" t="s">
        <v>127</v>
      </c>
      <c r="R6377" s="39" t="s">
        <v>15796</v>
      </c>
      <c r="S6377" s="39" t="s">
        <v>15797</v>
      </c>
      <c r="T6377" s="39" t="s">
        <v>15050</v>
      </c>
      <c r="U6377" s="39" t="s">
        <v>15051</v>
      </c>
      <c r="V6377" s="39" t="s">
        <v>12024</v>
      </c>
      <c r="W6377" s="39" t="s">
        <v>12025</v>
      </c>
      <c r="X6377" s="39" t="s">
        <v>15786</v>
      </c>
      <c r="Y6377" s="39" t="s">
        <v>15787</v>
      </c>
      <c r="Z6377" s="39" t="s">
        <v>15490</v>
      </c>
      <c r="AA6377" s="39" t="s">
        <v>15491</v>
      </c>
    </row>
    <row r="6378" ht="15.75" hidden="1" customHeight="1">
      <c r="A6378" s="39" t="s">
        <v>15804</v>
      </c>
      <c r="B6378" s="39" t="s">
        <v>15805</v>
      </c>
      <c r="C6378" s="8">
        <v>1128.0</v>
      </c>
      <c r="D6378" s="8">
        <v>4.0</v>
      </c>
      <c r="E6378" s="8">
        <v>2.0</v>
      </c>
      <c r="F6378" s="8">
        <v>1.0</v>
      </c>
      <c r="G6378" s="8">
        <v>846.0</v>
      </c>
      <c r="H6378" s="8">
        <v>1201.0</v>
      </c>
      <c r="I6378" s="8">
        <v>1852.0</v>
      </c>
      <c r="J6378" s="8">
        <v>822.0</v>
      </c>
      <c r="K6378" s="8">
        <v>3560.0</v>
      </c>
      <c r="L6378" s="8">
        <v>2872.0</v>
      </c>
      <c r="M6378" s="8">
        <v>1869.0</v>
      </c>
      <c r="N6378" s="8">
        <v>586.0</v>
      </c>
      <c r="O6378" s="8">
        <v>343.0</v>
      </c>
      <c r="P6378" s="8">
        <v>1.0</v>
      </c>
      <c r="Q6378" s="39" t="s">
        <v>127</v>
      </c>
      <c r="R6378" s="39" t="s">
        <v>15806</v>
      </c>
      <c r="S6378" s="39" t="s">
        <v>15807</v>
      </c>
      <c r="T6378" s="39" t="s">
        <v>15050</v>
      </c>
      <c r="U6378" s="39" t="s">
        <v>15051</v>
      </c>
      <c r="V6378" s="39" t="s">
        <v>12024</v>
      </c>
      <c r="W6378" s="39" t="s">
        <v>12025</v>
      </c>
      <c r="X6378" s="39" t="s">
        <v>15786</v>
      </c>
      <c r="Y6378" s="39" t="s">
        <v>15787</v>
      </c>
      <c r="Z6378" s="39" t="s">
        <v>15490</v>
      </c>
      <c r="AA6378" s="39" t="s">
        <v>15491</v>
      </c>
    </row>
    <row r="6379" ht="15.75" hidden="1" customHeight="1">
      <c r="A6379" s="39" t="s">
        <v>15808</v>
      </c>
      <c r="B6379" s="39" t="s">
        <v>15809</v>
      </c>
      <c r="C6379" s="8">
        <v>190.0</v>
      </c>
      <c r="D6379" s="8">
        <v>1.0</v>
      </c>
      <c r="E6379" s="8">
        <v>1.0</v>
      </c>
      <c r="F6379" s="8">
        <v>1.0</v>
      </c>
      <c r="G6379" s="8">
        <v>177.0</v>
      </c>
      <c r="H6379" s="8">
        <v>139.0</v>
      </c>
      <c r="I6379" s="8">
        <v>1056.0</v>
      </c>
      <c r="J6379" s="8">
        <v>145.0</v>
      </c>
      <c r="K6379" s="8">
        <v>3608.0</v>
      </c>
      <c r="L6379" s="8">
        <v>507.0</v>
      </c>
      <c r="M6379" s="8">
        <v>670.0</v>
      </c>
      <c r="N6379" s="8">
        <v>602.0</v>
      </c>
      <c r="O6379" s="8">
        <v>408.0</v>
      </c>
      <c r="P6379" s="8">
        <v>1.0</v>
      </c>
      <c r="Q6379" s="39" t="s">
        <v>127</v>
      </c>
      <c r="R6379" s="39" t="s">
        <v>15806</v>
      </c>
      <c r="S6379" s="39" t="s">
        <v>15807</v>
      </c>
      <c r="T6379" s="39" t="s">
        <v>15050</v>
      </c>
      <c r="U6379" s="39" t="s">
        <v>15051</v>
      </c>
      <c r="V6379" s="39" t="s">
        <v>12024</v>
      </c>
      <c r="W6379" s="39" t="s">
        <v>12025</v>
      </c>
      <c r="X6379" s="39" t="s">
        <v>15786</v>
      </c>
      <c r="Y6379" s="39" t="s">
        <v>15787</v>
      </c>
      <c r="Z6379" s="39" t="s">
        <v>15490</v>
      </c>
      <c r="AA6379" s="39" t="s">
        <v>15491</v>
      </c>
    </row>
    <row r="6380" ht="15.75" hidden="1" customHeight="1">
      <c r="A6380" s="39" t="s">
        <v>15810</v>
      </c>
      <c r="B6380" s="39" t="s">
        <v>15811</v>
      </c>
      <c r="C6380" s="8">
        <v>1722.0</v>
      </c>
      <c r="D6380" s="8">
        <v>5.0</v>
      </c>
      <c r="E6380" s="8">
        <v>3.0</v>
      </c>
      <c r="F6380" s="8">
        <v>2.0</v>
      </c>
      <c r="G6380" s="8">
        <v>1588.0</v>
      </c>
      <c r="H6380" s="8">
        <v>1539.5</v>
      </c>
      <c r="I6380" s="8">
        <v>4913.0</v>
      </c>
      <c r="J6380" s="8">
        <v>1220.0</v>
      </c>
      <c r="K6380" s="8">
        <v>3359.0</v>
      </c>
      <c r="L6380" s="8">
        <v>728.0</v>
      </c>
      <c r="M6380" s="8">
        <v>1121.0</v>
      </c>
      <c r="N6380" s="8">
        <v>482.0</v>
      </c>
      <c r="O6380" s="8">
        <v>268.0</v>
      </c>
      <c r="P6380" s="8">
        <v>1.0</v>
      </c>
      <c r="Q6380" s="39" t="s">
        <v>127</v>
      </c>
      <c r="R6380" s="39" t="s">
        <v>15806</v>
      </c>
      <c r="S6380" s="39" t="s">
        <v>15807</v>
      </c>
      <c r="T6380" s="39" t="s">
        <v>15050</v>
      </c>
      <c r="U6380" s="39" t="s">
        <v>15051</v>
      </c>
      <c r="V6380" s="39" t="s">
        <v>12024</v>
      </c>
      <c r="W6380" s="39" t="s">
        <v>12025</v>
      </c>
      <c r="X6380" s="39" t="s">
        <v>15786</v>
      </c>
      <c r="Y6380" s="39" t="s">
        <v>15787</v>
      </c>
      <c r="Z6380" s="39" t="s">
        <v>15490</v>
      </c>
      <c r="AA6380" s="39" t="s">
        <v>15491</v>
      </c>
    </row>
    <row r="6381" ht="15.75" hidden="1" customHeight="1">
      <c r="A6381" s="39" t="s">
        <v>15812</v>
      </c>
      <c r="B6381" s="39" t="s">
        <v>15813</v>
      </c>
      <c r="C6381" s="8">
        <v>172.0</v>
      </c>
      <c r="D6381" s="8">
        <v>1.0</v>
      </c>
      <c r="E6381" s="8">
        <v>1.0</v>
      </c>
      <c r="F6381" s="8">
        <v>1.0</v>
      </c>
      <c r="G6381" s="8">
        <v>246.0</v>
      </c>
      <c r="H6381" s="8">
        <v>328.0</v>
      </c>
      <c r="I6381" s="8">
        <v>13.0</v>
      </c>
      <c r="J6381" s="8">
        <v>338.0</v>
      </c>
      <c r="K6381" s="8">
        <v>4179.0</v>
      </c>
      <c r="L6381" s="8">
        <v>219.0</v>
      </c>
      <c r="M6381" s="8">
        <v>472.0</v>
      </c>
      <c r="N6381" s="8">
        <v>447.0</v>
      </c>
      <c r="O6381" s="8">
        <v>305.0</v>
      </c>
      <c r="P6381" s="8">
        <v>1.0</v>
      </c>
      <c r="Q6381" s="39" t="s">
        <v>127</v>
      </c>
      <c r="R6381" s="39" t="s">
        <v>15806</v>
      </c>
      <c r="S6381" s="39" t="s">
        <v>15807</v>
      </c>
      <c r="T6381" s="39" t="s">
        <v>15050</v>
      </c>
      <c r="U6381" s="39" t="s">
        <v>15051</v>
      </c>
      <c r="V6381" s="39" t="s">
        <v>12024</v>
      </c>
      <c r="W6381" s="39" t="s">
        <v>12025</v>
      </c>
      <c r="X6381" s="39" t="s">
        <v>15786</v>
      </c>
      <c r="Y6381" s="39" t="s">
        <v>15787</v>
      </c>
      <c r="Z6381" s="39" t="s">
        <v>15490</v>
      </c>
      <c r="AA6381" s="39" t="s">
        <v>15491</v>
      </c>
    </row>
    <row r="6382" ht="15.75" hidden="1" customHeight="1">
      <c r="A6382" s="39" t="s">
        <v>15814</v>
      </c>
      <c r="B6382" s="39" t="s">
        <v>15815</v>
      </c>
      <c r="C6382" s="8">
        <v>6141.0</v>
      </c>
      <c r="D6382" s="8">
        <v>18.0</v>
      </c>
      <c r="E6382" s="8">
        <v>9.0</v>
      </c>
      <c r="F6382" s="8">
        <v>5.0</v>
      </c>
      <c r="G6382" s="8">
        <v>6160.0</v>
      </c>
      <c r="H6382" s="8">
        <v>5413.0</v>
      </c>
      <c r="I6382" s="8">
        <v>6303.0</v>
      </c>
      <c r="J6382" s="8">
        <v>5110.0</v>
      </c>
      <c r="K6382" s="8">
        <v>2771.0</v>
      </c>
      <c r="L6382" s="8">
        <v>6340.0</v>
      </c>
      <c r="M6382" s="8">
        <v>4854.0</v>
      </c>
      <c r="N6382" s="8">
        <v>723.0</v>
      </c>
      <c r="O6382" s="8">
        <v>454.0</v>
      </c>
      <c r="P6382" s="8">
        <v>1.0</v>
      </c>
      <c r="Q6382" s="39" t="s">
        <v>127</v>
      </c>
      <c r="R6382" s="39" t="s">
        <v>15806</v>
      </c>
      <c r="S6382" s="39" t="s">
        <v>15807</v>
      </c>
      <c r="T6382" s="39" t="s">
        <v>15050</v>
      </c>
      <c r="U6382" s="39" t="s">
        <v>15051</v>
      </c>
      <c r="V6382" s="39" t="s">
        <v>12024</v>
      </c>
      <c r="W6382" s="39" t="s">
        <v>12025</v>
      </c>
      <c r="X6382" s="39" t="s">
        <v>15786</v>
      </c>
      <c r="Y6382" s="39" t="s">
        <v>15787</v>
      </c>
      <c r="Z6382" s="39" t="s">
        <v>15490</v>
      </c>
      <c r="AA6382" s="39" t="s">
        <v>15491</v>
      </c>
    </row>
    <row r="6383" ht="15.75" hidden="1" customHeight="1">
      <c r="A6383" s="39" t="s">
        <v>15816</v>
      </c>
      <c r="B6383" s="39" t="s">
        <v>15817</v>
      </c>
      <c r="C6383" s="8">
        <v>5791.0</v>
      </c>
      <c r="D6383" s="8">
        <v>17.0</v>
      </c>
      <c r="E6383" s="8">
        <v>9.0</v>
      </c>
      <c r="F6383" s="8">
        <v>5.0</v>
      </c>
      <c r="G6383" s="8">
        <v>5003.0</v>
      </c>
      <c r="H6383" s="8">
        <v>4971.0</v>
      </c>
      <c r="I6383" s="8">
        <v>5777.0</v>
      </c>
      <c r="J6383" s="8">
        <v>4291.0</v>
      </c>
      <c r="K6383" s="8">
        <v>5262.0</v>
      </c>
      <c r="L6383" s="8">
        <v>6337.0</v>
      </c>
      <c r="M6383" s="8">
        <v>6413.0</v>
      </c>
      <c r="N6383" s="8">
        <v>720.0</v>
      </c>
      <c r="O6383" s="8">
        <v>405.0</v>
      </c>
      <c r="P6383" s="8">
        <v>1.0</v>
      </c>
      <c r="Q6383" s="39" t="s">
        <v>127</v>
      </c>
      <c r="R6383" s="39" t="s">
        <v>15806</v>
      </c>
      <c r="S6383" s="39" t="s">
        <v>15807</v>
      </c>
      <c r="T6383" s="39" t="s">
        <v>15050</v>
      </c>
      <c r="U6383" s="39" t="s">
        <v>15051</v>
      </c>
      <c r="V6383" s="39" t="s">
        <v>12024</v>
      </c>
      <c r="W6383" s="39" t="s">
        <v>12025</v>
      </c>
      <c r="X6383" s="39" t="s">
        <v>15786</v>
      </c>
      <c r="Y6383" s="39" t="s">
        <v>15787</v>
      </c>
      <c r="Z6383" s="39" t="s">
        <v>15490</v>
      </c>
      <c r="AA6383" s="39" t="s">
        <v>15491</v>
      </c>
    </row>
    <row r="6384" ht="15.75" hidden="1" customHeight="1">
      <c r="A6384" s="39" t="s">
        <v>15818</v>
      </c>
      <c r="B6384" s="39" t="s">
        <v>15819</v>
      </c>
      <c r="C6384" s="8">
        <v>6512.0</v>
      </c>
      <c r="D6384" s="8">
        <v>19.0</v>
      </c>
      <c r="E6384" s="8">
        <v>10.0</v>
      </c>
      <c r="F6384" s="8">
        <v>5.0</v>
      </c>
      <c r="G6384" s="8">
        <v>5763.0</v>
      </c>
      <c r="H6384" s="8">
        <v>6039.5</v>
      </c>
      <c r="I6384" s="8">
        <v>6339.0</v>
      </c>
      <c r="J6384" s="8">
        <v>5011.0</v>
      </c>
      <c r="K6384" s="8">
        <v>4865.0</v>
      </c>
      <c r="L6384" s="8">
        <v>5937.0</v>
      </c>
      <c r="M6384" s="8">
        <v>6165.0</v>
      </c>
      <c r="N6384" s="8">
        <v>822.0</v>
      </c>
      <c r="O6384" s="8">
        <v>457.0</v>
      </c>
      <c r="P6384" s="8">
        <v>1.0</v>
      </c>
      <c r="Q6384" s="39" t="s">
        <v>127</v>
      </c>
      <c r="R6384" s="39" t="s">
        <v>15806</v>
      </c>
      <c r="S6384" s="39" t="s">
        <v>15807</v>
      </c>
      <c r="T6384" s="39" t="s">
        <v>15050</v>
      </c>
      <c r="U6384" s="39" t="s">
        <v>15051</v>
      </c>
      <c r="V6384" s="39" t="s">
        <v>12024</v>
      </c>
      <c r="W6384" s="39" t="s">
        <v>12025</v>
      </c>
      <c r="X6384" s="39" t="s">
        <v>15786</v>
      </c>
      <c r="Y6384" s="39" t="s">
        <v>15787</v>
      </c>
      <c r="Z6384" s="39" t="s">
        <v>15490</v>
      </c>
      <c r="AA6384" s="39" t="s">
        <v>15491</v>
      </c>
    </row>
    <row r="6385" ht="15.75" hidden="1" customHeight="1">
      <c r="A6385" s="39" t="s">
        <v>15820</v>
      </c>
      <c r="B6385" s="39" t="s">
        <v>15821</v>
      </c>
      <c r="C6385" s="8">
        <v>4322.0</v>
      </c>
      <c r="D6385" s="8">
        <v>13.0</v>
      </c>
      <c r="E6385" s="8">
        <v>7.0</v>
      </c>
      <c r="F6385" s="8">
        <v>4.0</v>
      </c>
      <c r="G6385" s="8">
        <v>4211.0</v>
      </c>
      <c r="H6385" s="8">
        <v>4241.5</v>
      </c>
      <c r="I6385" s="8">
        <v>5139.0</v>
      </c>
      <c r="J6385" s="8">
        <v>4168.0</v>
      </c>
      <c r="K6385" s="8">
        <v>1192.0</v>
      </c>
      <c r="L6385" s="8">
        <v>4935.0</v>
      </c>
      <c r="M6385" s="8">
        <v>4946.0</v>
      </c>
      <c r="N6385" s="8">
        <v>1096.0</v>
      </c>
      <c r="O6385" s="8">
        <v>692.0</v>
      </c>
      <c r="P6385" s="8">
        <v>1.0</v>
      </c>
      <c r="Q6385" s="39" t="s">
        <v>127</v>
      </c>
      <c r="R6385" s="39" t="s">
        <v>15822</v>
      </c>
      <c r="S6385" s="39" t="s">
        <v>15823</v>
      </c>
      <c r="T6385" s="39" t="s">
        <v>15050</v>
      </c>
      <c r="U6385" s="39" t="s">
        <v>15051</v>
      </c>
      <c r="V6385" s="39" t="s">
        <v>12024</v>
      </c>
      <c r="W6385" s="39" t="s">
        <v>12025</v>
      </c>
      <c r="X6385" s="39" t="s">
        <v>15786</v>
      </c>
      <c r="Y6385" s="39" t="s">
        <v>15787</v>
      </c>
      <c r="Z6385" s="39" t="s">
        <v>15490</v>
      </c>
      <c r="AA6385" s="39" t="s">
        <v>15491</v>
      </c>
    </row>
    <row r="6386" ht="15.75" hidden="1" customHeight="1">
      <c r="A6386" s="39" t="s">
        <v>15824</v>
      </c>
      <c r="B6386" s="39" t="s">
        <v>15825</v>
      </c>
      <c r="C6386" s="8">
        <v>928.0</v>
      </c>
      <c r="D6386" s="8">
        <v>3.0</v>
      </c>
      <c r="E6386" s="8">
        <v>2.0</v>
      </c>
      <c r="F6386" s="8">
        <v>1.0</v>
      </c>
      <c r="G6386" s="8">
        <v>867.0</v>
      </c>
      <c r="H6386" s="8">
        <v>865.0</v>
      </c>
      <c r="I6386" s="8">
        <v>1948.0</v>
      </c>
      <c r="J6386" s="8">
        <v>748.0</v>
      </c>
      <c r="K6386" s="8">
        <v>1785.0</v>
      </c>
      <c r="L6386" s="8">
        <v>3647.0</v>
      </c>
      <c r="M6386" s="8">
        <v>1539.0</v>
      </c>
      <c r="N6386" s="8">
        <v>818.0</v>
      </c>
      <c r="O6386" s="8">
        <v>572.0</v>
      </c>
      <c r="P6386" s="8">
        <v>1.0</v>
      </c>
      <c r="Q6386" s="39" t="s">
        <v>127</v>
      </c>
      <c r="R6386" s="39" t="s">
        <v>15822</v>
      </c>
      <c r="S6386" s="39" t="s">
        <v>15823</v>
      </c>
      <c r="T6386" s="39" t="s">
        <v>15050</v>
      </c>
      <c r="U6386" s="39" t="s">
        <v>15051</v>
      </c>
      <c r="V6386" s="39" t="s">
        <v>12024</v>
      </c>
      <c r="W6386" s="39" t="s">
        <v>12025</v>
      </c>
      <c r="X6386" s="39" t="s">
        <v>15786</v>
      </c>
      <c r="Y6386" s="39" t="s">
        <v>15787</v>
      </c>
      <c r="Z6386" s="39" t="s">
        <v>15490</v>
      </c>
      <c r="AA6386" s="39" t="s">
        <v>15491</v>
      </c>
    </row>
    <row r="6387" ht="15.75" hidden="1" customHeight="1">
      <c r="A6387" s="39" t="s">
        <v>15826</v>
      </c>
      <c r="B6387" s="39" t="s">
        <v>15827</v>
      </c>
      <c r="C6387" s="8">
        <v>1861.0</v>
      </c>
      <c r="D6387" s="8">
        <v>6.0</v>
      </c>
      <c r="E6387" s="8">
        <v>3.0</v>
      </c>
      <c r="F6387" s="8">
        <v>2.0</v>
      </c>
      <c r="G6387" s="8">
        <v>1556.0</v>
      </c>
      <c r="H6387" s="8">
        <v>2461.0</v>
      </c>
      <c r="I6387" s="8">
        <v>2205.0</v>
      </c>
      <c r="J6387" s="8">
        <v>1567.0</v>
      </c>
      <c r="K6387" s="8">
        <v>2248.0</v>
      </c>
      <c r="L6387" s="8">
        <v>1673.0</v>
      </c>
      <c r="M6387" s="8">
        <v>1733.0</v>
      </c>
      <c r="N6387" s="8">
        <v>568.0</v>
      </c>
      <c r="O6387" s="8">
        <v>349.0</v>
      </c>
      <c r="P6387" s="8">
        <v>1.0</v>
      </c>
      <c r="Q6387" s="39" t="s">
        <v>127</v>
      </c>
      <c r="R6387" s="39" t="s">
        <v>15822</v>
      </c>
      <c r="S6387" s="39" t="s">
        <v>15823</v>
      </c>
      <c r="T6387" s="39" t="s">
        <v>15050</v>
      </c>
      <c r="U6387" s="39" t="s">
        <v>15051</v>
      </c>
      <c r="V6387" s="39" t="s">
        <v>12024</v>
      </c>
      <c r="W6387" s="39" t="s">
        <v>12025</v>
      </c>
      <c r="X6387" s="39" t="s">
        <v>15786</v>
      </c>
      <c r="Y6387" s="39" t="s">
        <v>15787</v>
      </c>
      <c r="Z6387" s="39" t="s">
        <v>15490</v>
      </c>
      <c r="AA6387" s="39" t="s">
        <v>15491</v>
      </c>
    </row>
    <row r="6388" ht="15.75" hidden="1" customHeight="1">
      <c r="A6388" s="39" t="s">
        <v>15828</v>
      </c>
      <c r="B6388" s="39" t="s">
        <v>15829</v>
      </c>
      <c r="C6388" s="8">
        <v>623.0</v>
      </c>
      <c r="D6388" s="8">
        <v>2.0</v>
      </c>
      <c r="E6388" s="8">
        <v>1.0</v>
      </c>
      <c r="F6388" s="8">
        <v>1.0</v>
      </c>
      <c r="G6388" s="8">
        <v>714.0</v>
      </c>
      <c r="H6388" s="8">
        <v>642.0</v>
      </c>
      <c r="I6388" s="8">
        <v>679.0</v>
      </c>
      <c r="J6388" s="8">
        <v>535.0</v>
      </c>
      <c r="K6388" s="8">
        <v>2661.0</v>
      </c>
      <c r="L6388" s="8">
        <v>2380.0</v>
      </c>
      <c r="M6388" s="8">
        <v>891.0</v>
      </c>
      <c r="N6388" s="8">
        <v>1231.0</v>
      </c>
      <c r="O6388" s="8">
        <v>805.0</v>
      </c>
      <c r="P6388" s="8">
        <v>1.0</v>
      </c>
      <c r="Q6388" s="39" t="s">
        <v>127</v>
      </c>
      <c r="R6388" s="39" t="s">
        <v>15822</v>
      </c>
      <c r="S6388" s="39" t="s">
        <v>15823</v>
      </c>
      <c r="T6388" s="39" t="s">
        <v>15050</v>
      </c>
      <c r="U6388" s="39" t="s">
        <v>15051</v>
      </c>
      <c r="V6388" s="39" t="s">
        <v>12024</v>
      </c>
      <c r="W6388" s="39" t="s">
        <v>12025</v>
      </c>
      <c r="X6388" s="39" t="s">
        <v>15786</v>
      </c>
      <c r="Y6388" s="39" t="s">
        <v>15787</v>
      </c>
      <c r="Z6388" s="39" t="s">
        <v>15490</v>
      </c>
      <c r="AA6388" s="39" t="s">
        <v>15491</v>
      </c>
    </row>
    <row r="6389" ht="15.75" hidden="1" customHeight="1">
      <c r="A6389" s="39" t="s">
        <v>15830</v>
      </c>
      <c r="B6389" s="39" t="s">
        <v>15831</v>
      </c>
      <c r="C6389" s="8">
        <v>479.0</v>
      </c>
      <c r="D6389" s="8">
        <v>2.0</v>
      </c>
      <c r="E6389" s="8">
        <v>1.0</v>
      </c>
      <c r="F6389" s="8">
        <v>1.0</v>
      </c>
      <c r="G6389" s="8">
        <v>580.0</v>
      </c>
      <c r="H6389" s="8">
        <v>499.0</v>
      </c>
      <c r="I6389" s="8">
        <v>303.0</v>
      </c>
      <c r="J6389" s="8">
        <v>661.0</v>
      </c>
      <c r="K6389" s="8">
        <v>3785.0</v>
      </c>
      <c r="L6389" s="8">
        <v>1353.0</v>
      </c>
      <c r="M6389" s="8">
        <v>560.0</v>
      </c>
      <c r="N6389" s="8">
        <v>778.0</v>
      </c>
      <c r="O6389" s="8">
        <v>473.0</v>
      </c>
      <c r="P6389" s="8">
        <v>1.0</v>
      </c>
      <c r="Q6389" s="39" t="s">
        <v>127</v>
      </c>
      <c r="R6389" s="39" t="s">
        <v>15822</v>
      </c>
      <c r="S6389" s="39" t="s">
        <v>15823</v>
      </c>
      <c r="T6389" s="39" t="s">
        <v>15050</v>
      </c>
      <c r="U6389" s="39" t="s">
        <v>15051</v>
      </c>
      <c r="V6389" s="39" t="s">
        <v>12024</v>
      </c>
      <c r="W6389" s="39" t="s">
        <v>12025</v>
      </c>
      <c r="X6389" s="39" t="s">
        <v>15786</v>
      </c>
      <c r="Y6389" s="39" t="s">
        <v>15787</v>
      </c>
      <c r="Z6389" s="39" t="s">
        <v>15490</v>
      </c>
      <c r="AA6389" s="39" t="s">
        <v>15491</v>
      </c>
    </row>
    <row r="6390" ht="15.75" hidden="1" customHeight="1">
      <c r="A6390" s="39" t="s">
        <v>15832</v>
      </c>
      <c r="B6390" s="39" t="s">
        <v>15833</v>
      </c>
      <c r="C6390" s="8">
        <v>5343.0</v>
      </c>
      <c r="D6390" s="8">
        <v>16.0</v>
      </c>
      <c r="E6390" s="8">
        <v>8.0</v>
      </c>
      <c r="F6390" s="8">
        <v>4.0</v>
      </c>
      <c r="G6390" s="8">
        <v>5424.0</v>
      </c>
      <c r="H6390" s="8">
        <v>5435.0</v>
      </c>
      <c r="I6390" s="8">
        <v>4920.0</v>
      </c>
      <c r="J6390" s="8">
        <v>3974.0</v>
      </c>
      <c r="K6390" s="8">
        <v>2016.0</v>
      </c>
      <c r="L6390" s="8">
        <v>6029.0</v>
      </c>
      <c r="M6390" s="8">
        <v>5768.0</v>
      </c>
      <c r="N6390" s="8">
        <v>2107.0</v>
      </c>
      <c r="O6390" s="8">
        <v>1384.0</v>
      </c>
      <c r="P6390" s="8">
        <v>2.0</v>
      </c>
      <c r="Q6390" s="39" t="s">
        <v>877</v>
      </c>
      <c r="R6390" s="39" t="s">
        <v>15834</v>
      </c>
      <c r="S6390" s="39" t="s">
        <v>15835</v>
      </c>
      <c r="T6390" s="39" t="s">
        <v>15050</v>
      </c>
      <c r="U6390" s="39" t="s">
        <v>15051</v>
      </c>
      <c r="V6390" s="39" t="s">
        <v>12024</v>
      </c>
      <c r="W6390" s="39" t="s">
        <v>12025</v>
      </c>
      <c r="X6390" s="39" t="s">
        <v>15836</v>
      </c>
      <c r="Y6390" s="39" t="s">
        <v>15837</v>
      </c>
      <c r="Z6390" s="39" t="s">
        <v>15838</v>
      </c>
      <c r="AA6390" s="39" t="s">
        <v>15839</v>
      </c>
    </row>
    <row r="6391" ht="15.75" hidden="1" customHeight="1">
      <c r="A6391" s="39" t="s">
        <v>15840</v>
      </c>
      <c r="B6391" s="39" t="s">
        <v>15841</v>
      </c>
      <c r="C6391" s="8">
        <v>4971.0</v>
      </c>
      <c r="D6391" s="8">
        <v>15.0</v>
      </c>
      <c r="E6391" s="8">
        <v>8.0</v>
      </c>
      <c r="F6391" s="8">
        <v>4.0</v>
      </c>
      <c r="G6391" s="8">
        <v>6107.0</v>
      </c>
      <c r="H6391" s="8">
        <v>6183.0</v>
      </c>
      <c r="I6391" s="8">
        <v>5914.0</v>
      </c>
      <c r="J6391" s="8">
        <v>5375.0</v>
      </c>
      <c r="K6391" s="8">
        <v>598.0</v>
      </c>
      <c r="L6391" s="8">
        <v>776.0</v>
      </c>
      <c r="M6391" s="8">
        <v>5239.5</v>
      </c>
      <c r="N6391" s="8">
        <v>551.0</v>
      </c>
      <c r="O6391" s="8">
        <v>402.0</v>
      </c>
      <c r="P6391" s="8">
        <v>2.0</v>
      </c>
      <c r="Q6391" s="39" t="s">
        <v>877</v>
      </c>
      <c r="R6391" s="39" t="s">
        <v>15834</v>
      </c>
      <c r="S6391" s="39" t="s">
        <v>15835</v>
      </c>
      <c r="T6391" s="39" t="s">
        <v>15050</v>
      </c>
      <c r="U6391" s="39" t="s">
        <v>15051</v>
      </c>
      <c r="V6391" s="39" t="s">
        <v>12024</v>
      </c>
      <c r="W6391" s="39" t="s">
        <v>12025</v>
      </c>
      <c r="X6391" s="39" t="s">
        <v>15836</v>
      </c>
      <c r="Y6391" s="39" t="s">
        <v>15837</v>
      </c>
      <c r="Z6391" s="39" t="s">
        <v>15838</v>
      </c>
      <c r="AA6391" s="39" t="s">
        <v>15839</v>
      </c>
    </row>
    <row r="6392" ht="15.75" hidden="1" customHeight="1">
      <c r="A6392" s="39" t="s">
        <v>15842</v>
      </c>
      <c r="B6392" s="39" t="s">
        <v>15843</v>
      </c>
      <c r="C6392" s="8">
        <v>1296.0</v>
      </c>
      <c r="D6392" s="8">
        <v>4.0</v>
      </c>
      <c r="E6392" s="8">
        <v>2.0</v>
      </c>
      <c r="F6392" s="8">
        <v>1.0</v>
      </c>
      <c r="G6392" s="8">
        <v>1190.0</v>
      </c>
      <c r="H6392" s="8">
        <v>838.0</v>
      </c>
      <c r="I6392" s="8">
        <v>4306.0</v>
      </c>
      <c r="J6392" s="8">
        <v>996.0</v>
      </c>
      <c r="K6392" s="8">
        <v>2013.0</v>
      </c>
      <c r="L6392" s="8">
        <v>4848.0</v>
      </c>
      <c r="M6392" s="8">
        <v>1431.5</v>
      </c>
      <c r="N6392" s="8">
        <v>786.0</v>
      </c>
      <c r="O6392" s="8">
        <v>494.0</v>
      </c>
      <c r="P6392" s="8">
        <v>2.0</v>
      </c>
      <c r="Q6392" s="39" t="s">
        <v>877</v>
      </c>
      <c r="R6392" s="39" t="s">
        <v>15834</v>
      </c>
      <c r="S6392" s="39" t="s">
        <v>15835</v>
      </c>
      <c r="T6392" s="39" t="s">
        <v>15050</v>
      </c>
      <c r="U6392" s="39" t="s">
        <v>15051</v>
      </c>
      <c r="V6392" s="39" t="s">
        <v>12024</v>
      </c>
      <c r="W6392" s="39" t="s">
        <v>12025</v>
      </c>
      <c r="X6392" s="39" t="s">
        <v>15844</v>
      </c>
      <c r="Y6392" s="39" t="s">
        <v>15845</v>
      </c>
      <c r="Z6392" s="39" t="s">
        <v>15838</v>
      </c>
      <c r="AA6392" s="39" t="s">
        <v>15839</v>
      </c>
    </row>
    <row r="6393" ht="15.75" hidden="1" customHeight="1">
      <c r="A6393" s="39" t="s">
        <v>15846</v>
      </c>
      <c r="B6393" s="39" t="s">
        <v>15847</v>
      </c>
      <c r="C6393" s="8">
        <v>5110.0</v>
      </c>
      <c r="D6393" s="8">
        <v>15.0</v>
      </c>
      <c r="E6393" s="8">
        <v>8.0</v>
      </c>
      <c r="F6393" s="8">
        <v>4.0</v>
      </c>
      <c r="G6393" s="8">
        <v>5283.0</v>
      </c>
      <c r="H6393" s="8">
        <v>5869.0</v>
      </c>
      <c r="I6393" s="8">
        <v>5160.0</v>
      </c>
      <c r="J6393" s="8">
        <v>5058.0</v>
      </c>
      <c r="K6393" s="8">
        <v>680.0</v>
      </c>
      <c r="L6393" s="8">
        <v>5357.0</v>
      </c>
      <c r="M6393" s="8">
        <v>6242.0</v>
      </c>
      <c r="N6393" s="8">
        <v>571.0</v>
      </c>
      <c r="O6393" s="8">
        <v>361.0</v>
      </c>
      <c r="P6393" s="8">
        <v>2.0</v>
      </c>
      <c r="Q6393" s="39" t="s">
        <v>877</v>
      </c>
      <c r="R6393" s="39" t="s">
        <v>15834</v>
      </c>
      <c r="S6393" s="39" t="s">
        <v>15835</v>
      </c>
      <c r="T6393" s="39" t="s">
        <v>15050</v>
      </c>
      <c r="U6393" s="39" t="s">
        <v>15051</v>
      </c>
      <c r="V6393" s="39" t="s">
        <v>12024</v>
      </c>
      <c r="W6393" s="39" t="s">
        <v>12025</v>
      </c>
      <c r="X6393" s="39" t="s">
        <v>15448</v>
      </c>
      <c r="Y6393" s="39" t="s">
        <v>15449</v>
      </c>
      <c r="Z6393" s="39" t="s">
        <v>15244</v>
      </c>
      <c r="AA6393" s="39" t="s">
        <v>15245</v>
      </c>
    </row>
    <row r="6394" ht="15.75" hidden="1" customHeight="1">
      <c r="A6394" s="39" t="s">
        <v>15848</v>
      </c>
      <c r="B6394" s="39" t="s">
        <v>15849</v>
      </c>
      <c r="C6394" s="8">
        <v>5878.0</v>
      </c>
      <c r="D6394" s="8">
        <v>17.0</v>
      </c>
      <c r="E6394" s="8">
        <v>9.0</v>
      </c>
      <c r="F6394" s="8">
        <v>5.0</v>
      </c>
      <c r="G6394" s="8">
        <v>5902.0</v>
      </c>
      <c r="H6394" s="8">
        <v>6633.0</v>
      </c>
      <c r="I6394" s="8">
        <v>5356.0</v>
      </c>
      <c r="J6394" s="8">
        <v>6621.0</v>
      </c>
      <c r="K6394" s="8">
        <v>763.0</v>
      </c>
      <c r="L6394" s="8">
        <v>6928.0</v>
      </c>
      <c r="M6394" s="8">
        <v>6513.0</v>
      </c>
      <c r="N6394" s="8">
        <v>573.0</v>
      </c>
      <c r="O6394" s="8">
        <v>419.0</v>
      </c>
      <c r="P6394" s="8">
        <v>2.0</v>
      </c>
      <c r="Q6394" s="39" t="s">
        <v>877</v>
      </c>
      <c r="R6394" s="39" t="s">
        <v>15834</v>
      </c>
      <c r="S6394" s="39" t="s">
        <v>15835</v>
      </c>
      <c r="T6394" s="39" t="s">
        <v>15050</v>
      </c>
      <c r="U6394" s="39" t="s">
        <v>15051</v>
      </c>
      <c r="V6394" s="39" t="s">
        <v>12024</v>
      </c>
      <c r="W6394" s="39" t="s">
        <v>12025</v>
      </c>
      <c r="X6394" s="39" t="s">
        <v>15448</v>
      </c>
      <c r="Y6394" s="39" t="s">
        <v>15449</v>
      </c>
      <c r="Z6394" s="39" t="s">
        <v>15244</v>
      </c>
      <c r="AA6394" s="39" t="s">
        <v>15245</v>
      </c>
    </row>
    <row r="6395" ht="15.75" hidden="1" customHeight="1">
      <c r="A6395" s="39" t="s">
        <v>15850</v>
      </c>
      <c r="B6395" s="39" t="s">
        <v>15851</v>
      </c>
      <c r="C6395" s="8">
        <v>837.0</v>
      </c>
      <c r="D6395" s="8">
        <v>3.0</v>
      </c>
      <c r="E6395" s="8">
        <v>2.0</v>
      </c>
      <c r="F6395" s="8">
        <v>1.0</v>
      </c>
      <c r="G6395" s="8">
        <v>1023.0</v>
      </c>
      <c r="H6395" s="8">
        <v>454.0</v>
      </c>
      <c r="I6395" s="8">
        <v>2792.0</v>
      </c>
      <c r="J6395" s="8">
        <v>809.0</v>
      </c>
      <c r="K6395" s="8">
        <v>1772.0</v>
      </c>
      <c r="L6395" s="8">
        <v>1701.0</v>
      </c>
      <c r="M6395" s="8">
        <v>3920.0</v>
      </c>
      <c r="N6395" s="8">
        <v>493.0</v>
      </c>
      <c r="O6395" s="8">
        <v>325.0</v>
      </c>
      <c r="P6395" s="8">
        <v>2.0</v>
      </c>
      <c r="Q6395" s="39" t="s">
        <v>877</v>
      </c>
      <c r="R6395" s="39" t="s">
        <v>15834</v>
      </c>
      <c r="S6395" s="39" t="s">
        <v>15835</v>
      </c>
      <c r="T6395" s="39" t="s">
        <v>15050</v>
      </c>
      <c r="U6395" s="39" t="s">
        <v>15051</v>
      </c>
      <c r="V6395" s="39" t="s">
        <v>12024</v>
      </c>
      <c r="W6395" s="39" t="s">
        <v>12025</v>
      </c>
      <c r="X6395" s="39" t="s">
        <v>15852</v>
      </c>
      <c r="Y6395" s="39" t="s">
        <v>15853</v>
      </c>
      <c r="Z6395" s="39" t="s">
        <v>15838</v>
      </c>
      <c r="AA6395" s="39" t="s">
        <v>15839</v>
      </c>
    </row>
    <row r="6396" ht="15.75" hidden="1" customHeight="1">
      <c r="A6396" s="39" t="s">
        <v>15854</v>
      </c>
      <c r="B6396" s="39" t="s">
        <v>15855</v>
      </c>
      <c r="C6396" s="8">
        <v>2533.0</v>
      </c>
      <c r="D6396" s="8">
        <v>8.0</v>
      </c>
      <c r="E6396" s="8">
        <v>4.0</v>
      </c>
      <c r="F6396" s="8">
        <v>2.0</v>
      </c>
      <c r="G6396" s="8">
        <v>2731.0</v>
      </c>
      <c r="H6396" s="8">
        <v>3498.0</v>
      </c>
      <c r="I6396" s="8">
        <v>5438.0</v>
      </c>
      <c r="J6396" s="8">
        <v>1545.0</v>
      </c>
      <c r="K6396" s="8">
        <v>790.0</v>
      </c>
      <c r="L6396" s="8">
        <v>1029.0</v>
      </c>
      <c r="M6396" s="8">
        <v>4939.0</v>
      </c>
      <c r="N6396" s="8">
        <v>1037.0</v>
      </c>
      <c r="O6396" s="8">
        <v>569.0</v>
      </c>
      <c r="P6396" s="8">
        <v>2.0</v>
      </c>
      <c r="Q6396" s="39" t="s">
        <v>877</v>
      </c>
      <c r="R6396" s="39" t="s">
        <v>15834</v>
      </c>
      <c r="S6396" s="39" t="s">
        <v>15835</v>
      </c>
      <c r="T6396" s="39" t="s">
        <v>15050</v>
      </c>
      <c r="U6396" s="39" t="s">
        <v>15051</v>
      </c>
      <c r="V6396" s="39" t="s">
        <v>12024</v>
      </c>
      <c r="W6396" s="39" t="s">
        <v>12025</v>
      </c>
      <c r="X6396" s="39" t="s">
        <v>15852</v>
      </c>
      <c r="Y6396" s="39" t="s">
        <v>15853</v>
      </c>
      <c r="Z6396" s="39" t="s">
        <v>15838</v>
      </c>
      <c r="AA6396" s="39" t="s">
        <v>15839</v>
      </c>
    </row>
    <row r="6397" ht="15.75" hidden="1" customHeight="1">
      <c r="A6397" s="39" t="s">
        <v>15856</v>
      </c>
      <c r="B6397" s="39" t="s">
        <v>15857</v>
      </c>
      <c r="C6397" s="8">
        <v>3517.0</v>
      </c>
      <c r="D6397" s="8">
        <v>11.0</v>
      </c>
      <c r="E6397" s="8">
        <v>6.0</v>
      </c>
      <c r="F6397" s="8">
        <v>3.0</v>
      </c>
      <c r="G6397" s="8">
        <v>3508.0</v>
      </c>
      <c r="H6397" s="8">
        <v>3272.0</v>
      </c>
      <c r="I6397" s="8">
        <v>3513.0</v>
      </c>
      <c r="J6397" s="8">
        <v>2990.0</v>
      </c>
      <c r="K6397" s="8">
        <v>2705.0</v>
      </c>
      <c r="L6397" s="8">
        <v>4454.0</v>
      </c>
      <c r="M6397" s="8">
        <v>3698.0</v>
      </c>
      <c r="N6397" s="8">
        <v>668.0</v>
      </c>
      <c r="O6397" s="8">
        <v>438.0</v>
      </c>
      <c r="P6397" s="8">
        <v>2.0</v>
      </c>
      <c r="Q6397" s="39" t="s">
        <v>877</v>
      </c>
      <c r="R6397" s="39" t="s">
        <v>15858</v>
      </c>
      <c r="S6397" s="39" t="s">
        <v>15859</v>
      </c>
      <c r="T6397" s="39" t="s">
        <v>15050</v>
      </c>
      <c r="U6397" s="39" t="s">
        <v>15051</v>
      </c>
      <c r="V6397" s="39" t="s">
        <v>12024</v>
      </c>
      <c r="W6397" s="39" t="s">
        <v>12025</v>
      </c>
      <c r="X6397" s="39" t="s">
        <v>15852</v>
      </c>
      <c r="Y6397" s="39" t="s">
        <v>15853</v>
      </c>
      <c r="Z6397" s="39" t="s">
        <v>15838</v>
      </c>
      <c r="AA6397" s="39" t="s">
        <v>15839</v>
      </c>
    </row>
    <row r="6398" ht="15.75" hidden="1" customHeight="1">
      <c r="A6398" s="39" t="s">
        <v>15860</v>
      </c>
      <c r="B6398" s="39" t="s">
        <v>15861</v>
      </c>
      <c r="C6398" s="8">
        <v>3123.0</v>
      </c>
      <c r="D6398" s="8">
        <v>9.0</v>
      </c>
      <c r="E6398" s="8">
        <v>5.0</v>
      </c>
      <c r="F6398" s="8">
        <v>3.0</v>
      </c>
      <c r="G6398" s="8">
        <v>3270.0</v>
      </c>
      <c r="H6398" s="8">
        <v>2333.0</v>
      </c>
      <c r="I6398" s="8">
        <v>3829.0</v>
      </c>
      <c r="J6398" s="8">
        <v>2717.0</v>
      </c>
      <c r="K6398" s="8">
        <v>3367.0</v>
      </c>
      <c r="L6398" s="8">
        <v>5121.0</v>
      </c>
      <c r="M6398" s="8">
        <v>3037.0</v>
      </c>
      <c r="N6398" s="8">
        <v>704.0</v>
      </c>
      <c r="O6398" s="8">
        <v>471.0</v>
      </c>
      <c r="P6398" s="8">
        <v>2.0</v>
      </c>
      <c r="Q6398" s="39" t="s">
        <v>877</v>
      </c>
      <c r="R6398" s="39" t="s">
        <v>15858</v>
      </c>
      <c r="S6398" s="39" t="s">
        <v>15859</v>
      </c>
      <c r="T6398" s="39" t="s">
        <v>15050</v>
      </c>
      <c r="U6398" s="39" t="s">
        <v>15051</v>
      </c>
      <c r="V6398" s="39" t="s">
        <v>12024</v>
      </c>
      <c r="W6398" s="39" t="s">
        <v>12025</v>
      </c>
      <c r="X6398" s="39" t="s">
        <v>15852</v>
      </c>
      <c r="Y6398" s="39" t="s">
        <v>15853</v>
      </c>
      <c r="Z6398" s="39" t="s">
        <v>15838</v>
      </c>
      <c r="AA6398" s="39" t="s">
        <v>15839</v>
      </c>
    </row>
    <row r="6399" ht="15.75" hidden="1" customHeight="1">
      <c r="A6399" s="39" t="s">
        <v>15862</v>
      </c>
      <c r="B6399" s="39" t="s">
        <v>15863</v>
      </c>
      <c r="C6399" s="8">
        <v>2771.0</v>
      </c>
      <c r="D6399" s="8">
        <v>8.0</v>
      </c>
      <c r="E6399" s="8">
        <v>4.0</v>
      </c>
      <c r="F6399" s="8">
        <v>2.0</v>
      </c>
      <c r="G6399" s="8">
        <v>2721.0</v>
      </c>
      <c r="H6399" s="8">
        <v>2767.0</v>
      </c>
      <c r="I6399" s="8">
        <v>2649.0</v>
      </c>
      <c r="J6399" s="8">
        <v>2312.0</v>
      </c>
      <c r="K6399" s="8">
        <v>3369.0</v>
      </c>
      <c r="L6399" s="8">
        <v>4333.0</v>
      </c>
      <c r="M6399" s="8">
        <v>1887.0</v>
      </c>
      <c r="N6399" s="8">
        <v>782.0</v>
      </c>
      <c r="O6399" s="8">
        <v>534.0</v>
      </c>
      <c r="P6399" s="8">
        <v>2.0</v>
      </c>
      <c r="Q6399" s="39" t="s">
        <v>877</v>
      </c>
      <c r="R6399" s="39" t="s">
        <v>15858</v>
      </c>
      <c r="S6399" s="39" t="s">
        <v>15859</v>
      </c>
      <c r="T6399" s="39" t="s">
        <v>15050</v>
      </c>
      <c r="U6399" s="39" t="s">
        <v>15051</v>
      </c>
      <c r="V6399" s="39" t="s">
        <v>12024</v>
      </c>
      <c r="W6399" s="39" t="s">
        <v>12025</v>
      </c>
      <c r="X6399" s="39" t="s">
        <v>15852</v>
      </c>
      <c r="Y6399" s="39" t="s">
        <v>15853</v>
      </c>
      <c r="Z6399" s="39" t="s">
        <v>15838</v>
      </c>
      <c r="AA6399" s="39" t="s">
        <v>15839</v>
      </c>
    </row>
    <row r="6400" ht="15.75" hidden="1" customHeight="1">
      <c r="A6400" s="39" t="s">
        <v>15864</v>
      </c>
      <c r="B6400" s="39" t="s">
        <v>15865</v>
      </c>
      <c r="C6400" s="8">
        <v>2909.0</v>
      </c>
      <c r="D6400" s="8">
        <v>9.0</v>
      </c>
      <c r="E6400" s="8">
        <v>5.0</v>
      </c>
      <c r="F6400" s="8">
        <v>3.0</v>
      </c>
      <c r="G6400" s="8">
        <v>2602.0</v>
      </c>
      <c r="H6400" s="8">
        <v>3153.0</v>
      </c>
      <c r="I6400" s="8">
        <v>2941.0</v>
      </c>
      <c r="J6400" s="8">
        <v>2402.0</v>
      </c>
      <c r="K6400" s="8">
        <v>4555.0</v>
      </c>
      <c r="L6400" s="8">
        <v>1727.0</v>
      </c>
      <c r="M6400" s="8">
        <v>3484.0</v>
      </c>
      <c r="N6400" s="8">
        <v>773.0</v>
      </c>
      <c r="O6400" s="8">
        <v>492.0</v>
      </c>
      <c r="P6400" s="8">
        <v>2.0</v>
      </c>
      <c r="Q6400" s="39" t="s">
        <v>877</v>
      </c>
      <c r="R6400" s="39" t="s">
        <v>15858</v>
      </c>
      <c r="S6400" s="39" t="s">
        <v>15859</v>
      </c>
      <c r="T6400" s="39" t="s">
        <v>15050</v>
      </c>
      <c r="U6400" s="39" t="s">
        <v>15051</v>
      </c>
      <c r="V6400" s="39" t="s">
        <v>12024</v>
      </c>
      <c r="W6400" s="39" t="s">
        <v>12025</v>
      </c>
      <c r="X6400" s="39" t="s">
        <v>15852</v>
      </c>
      <c r="Y6400" s="39" t="s">
        <v>15853</v>
      </c>
      <c r="Z6400" s="39" t="s">
        <v>15838</v>
      </c>
      <c r="AA6400" s="39" t="s">
        <v>15839</v>
      </c>
    </row>
    <row r="6401" ht="15.75" hidden="1" customHeight="1">
      <c r="A6401" s="39" t="s">
        <v>15866</v>
      </c>
      <c r="B6401" s="39" t="s">
        <v>15867</v>
      </c>
      <c r="C6401" s="8">
        <v>1844.0</v>
      </c>
      <c r="D6401" s="8">
        <v>6.0</v>
      </c>
      <c r="E6401" s="8">
        <v>3.0</v>
      </c>
      <c r="F6401" s="8">
        <v>2.0</v>
      </c>
      <c r="G6401" s="8">
        <v>1823.0</v>
      </c>
      <c r="H6401" s="8">
        <v>1831.0</v>
      </c>
      <c r="I6401" s="8">
        <v>2760.0</v>
      </c>
      <c r="J6401" s="8">
        <v>1395.0</v>
      </c>
      <c r="K6401" s="8">
        <v>2153.0</v>
      </c>
      <c r="L6401" s="8">
        <v>2789.0</v>
      </c>
      <c r="M6401" s="8">
        <v>1476.0</v>
      </c>
      <c r="N6401" s="8">
        <v>610.0</v>
      </c>
      <c r="O6401" s="8">
        <v>414.0</v>
      </c>
      <c r="P6401" s="8">
        <v>2.0</v>
      </c>
      <c r="Q6401" s="39" t="s">
        <v>877</v>
      </c>
      <c r="R6401" s="39" t="s">
        <v>15858</v>
      </c>
      <c r="S6401" s="39" t="s">
        <v>15859</v>
      </c>
      <c r="T6401" s="39" t="s">
        <v>15050</v>
      </c>
      <c r="U6401" s="39" t="s">
        <v>15051</v>
      </c>
      <c r="V6401" s="39" t="s">
        <v>12024</v>
      </c>
      <c r="W6401" s="39" t="s">
        <v>12025</v>
      </c>
      <c r="X6401" s="39" t="s">
        <v>15852</v>
      </c>
      <c r="Y6401" s="39" t="s">
        <v>15853</v>
      </c>
      <c r="Z6401" s="39" t="s">
        <v>15838</v>
      </c>
      <c r="AA6401" s="39" t="s">
        <v>15839</v>
      </c>
    </row>
    <row r="6402" ht="15.75" hidden="1" customHeight="1">
      <c r="A6402" s="39" t="s">
        <v>15868</v>
      </c>
      <c r="B6402" s="39" t="s">
        <v>15869</v>
      </c>
      <c r="C6402" s="8">
        <v>4279.0</v>
      </c>
      <c r="D6402" s="8">
        <v>13.0</v>
      </c>
      <c r="E6402" s="8">
        <v>7.0</v>
      </c>
      <c r="F6402" s="8">
        <v>4.0</v>
      </c>
      <c r="G6402" s="8">
        <v>3483.0</v>
      </c>
      <c r="H6402" s="8">
        <v>3810.0</v>
      </c>
      <c r="I6402" s="8">
        <v>5821.0</v>
      </c>
      <c r="J6402" s="8">
        <v>3263.0</v>
      </c>
      <c r="K6402" s="8">
        <v>3778.0</v>
      </c>
      <c r="L6402" s="8">
        <v>6205.0</v>
      </c>
      <c r="M6402" s="8">
        <v>1611.0</v>
      </c>
      <c r="N6402" s="8">
        <v>837.0</v>
      </c>
      <c r="O6402" s="8">
        <v>591.0</v>
      </c>
      <c r="P6402" s="8">
        <v>2.0</v>
      </c>
      <c r="Q6402" s="39" t="s">
        <v>877</v>
      </c>
      <c r="R6402" s="39" t="s">
        <v>15870</v>
      </c>
      <c r="S6402" s="39" t="s">
        <v>15871</v>
      </c>
      <c r="T6402" s="39" t="s">
        <v>15050</v>
      </c>
      <c r="U6402" s="39" t="s">
        <v>15051</v>
      </c>
      <c r="V6402" s="39" t="s">
        <v>12024</v>
      </c>
      <c r="W6402" s="39" t="s">
        <v>12025</v>
      </c>
      <c r="X6402" s="39" t="s">
        <v>15852</v>
      </c>
      <c r="Y6402" s="39" t="s">
        <v>15853</v>
      </c>
      <c r="Z6402" s="39" t="s">
        <v>15838</v>
      </c>
      <c r="AA6402" s="39" t="s">
        <v>15839</v>
      </c>
    </row>
    <row r="6403" ht="15.75" hidden="1" customHeight="1">
      <c r="A6403" s="39" t="s">
        <v>15872</v>
      </c>
      <c r="B6403" s="39" t="s">
        <v>15873</v>
      </c>
      <c r="C6403" s="8">
        <v>3083.0</v>
      </c>
      <c r="D6403" s="8">
        <v>9.0</v>
      </c>
      <c r="E6403" s="8">
        <v>5.0</v>
      </c>
      <c r="F6403" s="8">
        <v>3.0</v>
      </c>
      <c r="G6403" s="8">
        <v>2382.0</v>
      </c>
      <c r="H6403" s="8">
        <v>2630.0</v>
      </c>
      <c r="I6403" s="8">
        <v>4663.0</v>
      </c>
      <c r="J6403" s="8">
        <v>2322.0</v>
      </c>
      <c r="K6403" s="8">
        <v>6280.0</v>
      </c>
      <c r="L6403" s="8">
        <v>3466.0</v>
      </c>
      <c r="M6403" s="8">
        <v>3239.0</v>
      </c>
      <c r="N6403" s="8">
        <v>820.0</v>
      </c>
      <c r="O6403" s="8">
        <v>516.0</v>
      </c>
      <c r="P6403" s="8">
        <v>2.0</v>
      </c>
      <c r="Q6403" s="39" t="s">
        <v>877</v>
      </c>
      <c r="R6403" s="39" t="s">
        <v>15870</v>
      </c>
      <c r="S6403" s="39" t="s">
        <v>15871</v>
      </c>
      <c r="T6403" s="39" t="s">
        <v>15050</v>
      </c>
      <c r="U6403" s="39" t="s">
        <v>15051</v>
      </c>
      <c r="V6403" s="39" t="s">
        <v>12024</v>
      </c>
      <c r="W6403" s="39" t="s">
        <v>12025</v>
      </c>
      <c r="X6403" s="39" t="s">
        <v>15852</v>
      </c>
      <c r="Y6403" s="39" t="s">
        <v>15853</v>
      </c>
      <c r="Z6403" s="39" t="s">
        <v>15838</v>
      </c>
      <c r="AA6403" s="39" t="s">
        <v>15839</v>
      </c>
    </row>
    <row r="6404" ht="15.75" hidden="1" customHeight="1">
      <c r="A6404" s="39" t="s">
        <v>15874</v>
      </c>
      <c r="B6404" s="39" t="s">
        <v>15875</v>
      </c>
      <c r="C6404" s="8">
        <v>2762.0</v>
      </c>
      <c r="D6404" s="8">
        <v>8.0</v>
      </c>
      <c r="E6404" s="8">
        <v>4.0</v>
      </c>
      <c r="F6404" s="8">
        <v>2.0</v>
      </c>
      <c r="G6404" s="8">
        <v>2769.0</v>
      </c>
      <c r="H6404" s="8">
        <v>2531.0</v>
      </c>
      <c r="I6404" s="8">
        <v>2781.0</v>
      </c>
      <c r="J6404" s="8">
        <v>1785.0</v>
      </c>
      <c r="K6404" s="8">
        <v>6616.0</v>
      </c>
      <c r="L6404" s="8">
        <v>2749.0</v>
      </c>
      <c r="M6404" s="8">
        <v>2833.0</v>
      </c>
      <c r="N6404" s="8">
        <v>683.0</v>
      </c>
      <c r="O6404" s="8">
        <v>433.0</v>
      </c>
      <c r="P6404" s="8">
        <v>2.0</v>
      </c>
      <c r="Q6404" s="39" t="s">
        <v>877</v>
      </c>
      <c r="R6404" s="39" t="s">
        <v>15870</v>
      </c>
      <c r="S6404" s="39" t="s">
        <v>15871</v>
      </c>
      <c r="T6404" s="39" t="s">
        <v>15050</v>
      </c>
      <c r="U6404" s="39" t="s">
        <v>15051</v>
      </c>
      <c r="V6404" s="39" t="s">
        <v>12024</v>
      </c>
      <c r="W6404" s="39" t="s">
        <v>12025</v>
      </c>
      <c r="X6404" s="39" t="s">
        <v>15852</v>
      </c>
      <c r="Y6404" s="39" t="s">
        <v>15853</v>
      </c>
      <c r="Z6404" s="39" t="s">
        <v>15838</v>
      </c>
      <c r="AA6404" s="39" t="s">
        <v>15839</v>
      </c>
    </row>
    <row r="6405" ht="15.75" hidden="1" customHeight="1">
      <c r="A6405" s="39" t="s">
        <v>15876</v>
      </c>
      <c r="B6405" s="39" t="s">
        <v>15877</v>
      </c>
      <c r="C6405" s="8">
        <v>2571.0</v>
      </c>
      <c r="D6405" s="8">
        <v>8.0</v>
      </c>
      <c r="E6405" s="8">
        <v>4.0</v>
      </c>
      <c r="F6405" s="8">
        <v>2.0</v>
      </c>
      <c r="G6405" s="8">
        <v>2055.0</v>
      </c>
      <c r="H6405" s="8">
        <v>2464.0</v>
      </c>
      <c r="I6405" s="8">
        <v>4579.0</v>
      </c>
      <c r="J6405" s="8">
        <v>1529.0</v>
      </c>
      <c r="K6405" s="8">
        <v>5209.0</v>
      </c>
      <c r="L6405" s="8">
        <v>2769.0</v>
      </c>
      <c r="M6405" s="8">
        <v>4495.0</v>
      </c>
      <c r="N6405" s="8">
        <v>565.0</v>
      </c>
      <c r="O6405" s="8">
        <v>340.0</v>
      </c>
      <c r="P6405" s="8">
        <v>2.0</v>
      </c>
      <c r="Q6405" s="39" t="s">
        <v>877</v>
      </c>
      <c r="R6405" s="39" t="s">
        <v>15870</v>
      </c>
      <c r="S6405" s="39" t="s">
        <v>15871</v>
      </c>
      <c r="T6405" s="39" t="s">
        <v>15050</v>
      </c>
      <c r="U6405" s="39" t="s">
        <v>15051</v>
      </c>
      <c r="V6405" s="39" t="s">
        <v>12024</v>
      </c>
      <c r="W6405" s="39" t="s">
        <v>12025</v>
      </c>
      <c r="X6405" s="39" t="s">
        <v>15852</v>
      </c>
      <c r="Y6405" s="39" t="s">
        <v>15853</v>
      </c>
      <c r="Z6405" s="39" t="s">
        <v>15838</v>
      </c>
      <c r="AA6405" s="39" t="s">
        <v>15839</v>
      </c>
    </row>
    <row r="6406" ht="15.75" hidden="1" customHeight="1">
      <c r="A6406" s="39" t="s">
        <v>15878</v>
      </c>
      <c r="B6406" s="39" t="s">
        <v>15879</v>
      </c>
      <c r="C6406" s="8">
        <v>1596.0</v>
      </c>
      <c r="D6406" s="8">
        <v>5.0</v>
      </c>
      <c r="E6406" s="8">
        <v>3.0</v>
      </c>
      <c r="F6406" s="8">
        <v>2.0</v>
      </c>
      <c r="G6406" s="8">
        <v>1356.0</v>
      </c>
      <c r="H6406" s="8">
        <v>1251.0</v>
      </c>
      <c r="I6406" s="8">
        <v>3117.0</v>
      </c>
      <c r="J6406" s="8">
        <v>1052.0</v>
      </c>
      <c r="K6406" s="8">
        <v>4920.0</v>
      </c>
      <c r="L6406" s="8">
        <v>3645.0</v>
      </c>
      <c r="M6406" s="8">
        <v>2733.0</v>
      </c>
      <c r="N6406" s="8">
        <v>872.0</v>
      </c>
      <c r="O6406" s="8">
        <v>564.0</v>
      </c>
      <c r="P6406" s="8">
        <v>2.0</v>
      </c>
      <c r="Q6406" s="39" t="s">
        <v>877</v>
      </c>
      <c r="R6406" s="39" t="s">
        <v>15870</v>
      </c>
      <c r="S6406" s="39" t="s">
        <v>15871</v>
      </c>
      <c r="T6406" s="39" t="s">
        <v>15050</v>
      </c>
      <c r="U6406" s="39" t="s">
        <v>15051</v>
      </c>
      <c r="V6406" s="39" t="s">
        <v>12024</v>
      </c>
      <c r="W6406" s="39" t="s">
        <v>12025</v>
      </c>
      <c r="X6406" s="39" t="s">
        <v>15852</v>
      </c>
      <c r="Y6406" s="39" t="s">
        <v>15853</v>
      </c>
      <c r="Z6406" s="39" t="s">
        <v>15838</v>
      </c>
      <c r="AA6406" s="39" t="s">
        <v>15839</v>
      </c>
    </row>
    <row r="6407" ht="15.75" hidden="1" customHeight="1">
      <c r="A6407" s="39" t="s">
        <v>15880</v>
      </c>
      <c r="B6407" s="39" t="s">
        <v>15881</v>
      </c>
      <c r="C6407" s="8">
        <v>4003.0</v>
      </c>
      <c r="D6407" s="8">
        <v>12.0</v>
      </c>
      <c r="E6407" s="8">
        <v>6.0</v>
      </c>
      <c r="F6407" s="8">
        <v>3.0</v>
      </c>
      <c r="G6407" s="8">
        <v>3676.0</v>
      </c>
      <c r="H6407" s="8">
        <v>3895.0</v>
      </c>
      <c r="I6407" s="8">
        <v>3655.0</v>
      </c>
      <c r="J6407" s="8">
        <v>2690.0</v>
      </c>
      <c r="K6407" s="8">
        <v>5054.0</v>
      </c>
      <c r="L6407" s="8">
        <v>3642.0</v>
      </c>
      <c r="M6407" s="8">
        <v>4186.0</v>
      </c>
      <c r="N6407" s="8">
        <v>708.0</v>
      </c>
      <c r="O6407" s="8">
        <v>453.0</v>
      </c>
      <c r="P6407" s="8">
        <v>2.0</v>
      </c>
      <c r="Q6407" s="39" t="s">
        <v>877</v>
      </c>
      <c r="R6407" s="39" t="s">
        <v>15882</v>
      </c>
      <c r="S6407" s="39" t="s">
        <v>15883</v>
      </c>
      <c r="T6407" s="39" t="s">
        <v>15050</v>
      </c>
      <c r="U6407" s="39" t="s">
        <v>15051</v>
      </c>
      <c r="V6407" s="39" t="s">
        <v>12024</v>
      </c>
      <c r="W6407" s="39" t="s">
        <v>12025</v>
      </c>
      <c r="X6407" s="39" t="s">
        <v>15844</v>
      </c>
      <c r="Y6407" s="39" t="s">
        <v>15845</v>
      </c>
      <c r="Z6407" s="39" t="s">
        <v>15838</v>
      </c>
      <c r="AA6407" s="39" t="s">
        <v>15839</v>
      </c>
    </row>
    <row r="6408" ht="15.75" hidden="1" customHeight="1">
      <c r="A6408" s="39" t="s">
        <v>15884</v>
      </c>
      <c r="B6408" s="39" t="s">
        <v>15885</v>
      </c>
      <c r="C6408" s="8">
        <v>2232.0</v>
      </c>
      <c r="D6408" s="8">
        <v>7.0</v>
      </c>
      <c r="E6408" s="8">
        <v>4.0</v>
      </c>
      <c r="F6408" s="8">
        <v>2.0</v>
      </c>
      <c r="G6408" s="8">
        <v>2018.0</v>
      </c>
      <c r="H6408" s="8">
        <v>1860.0</v>
      </c>
      <c r="I6408" s="8">
        <v>3462.0</v>
      </c>
      <c r="J6408" s="8">
        <v>1597.0</v>
      </c>
      <c r="K6408" s="8">
        <v>6823.0</v>
      </c>
      <c r="L6408" s="8">
        <v>1676.0</v>
      </c>
      <c r="M6408" s="8">
        <v>2992.0</v>
      </c>
      <c r="N6408" s="8">
        <v>705.0</v>
      </c>
      <c r="O6408" s="8">
        <v>431.0</v>
      </c>
      <c r="P6408" s="8">
        <v>2.0</v>
      </c>
      <c r="Q6408" s="39" t="s">
        <v>877</v>
      </c>
      <c r="R6408" s="39" t="s">
        <v>15882</v>
      </c>
      <c r="S6408" s="39" t="s">
        <v>15883</v>
      </c>
      <c r="T6408" s="39" t="s">
        <v>15050</v>
      </c>
      <c r="U6408" s="39" t="s">
        <v>15051</v>
      </c>
      <c r="V6408" s="39" t="s">
        <v>12024</v>
      </c>
      <c r="W6408" s="39" t="s">
        <v>12025</v>
      </c>
      <c r="X6408" s="39" t="s">
        <v>15844</v>
      </c>
      <c r="Y6408" s="39" t="s">
        <v>15845</v>
      </c>
      <c r="Z6408" s="39" t="s">
        <v>15838</v>
      </c>
      <c r="AA6408" s="39" t="s">
        <v>15839</v>
      </c>
    </row>
    <row r="6409" ht="15.75" hidden="1" customHeight="1">
      <c r="A6409" s="39" t="s">
        <v>15886</v>
      </c>
      <c r="B6409" s="39" t="s">
        <v>15887</v>
      </c>
      <c r="C6409" s="8">
        <v>3746.0</v>
      </c>
      <c r="D6409" s="8">
        <v>11.0</v>
      </c>
      <c r="E6409" s="8">
        <v>6.0</v>
      </c>
      <c r="F6409" s="8">
        <v>3.0</v>
      </c>
      <c r="G6409" s="8">
        <v>3126.0</v>
      </c>
      <c r="H6409" s="8">
        <v>3421.0</v>
      </c>
      <c r="I6409" s="8">
        <v>4360.0</v>
      </c>
      <c r="J6409" s="8">
        <v>2374.0</v>
      </c>
      <c r="K6409" s="8">
        <v>6506.0</v>
      </c>
      <c r="L6409" s="8">
        <v>3966.0</v>
      </c>
      <c r="M6409" s="8">
        <v>3197.0</v>
      </c>
      <c r="N6409" s="8">
        <v>798.0</v>
      </c>
      <c r="O6409" s="8">
        <v>528.0</v>
      </c>
      <c r="P6409" s="8">
        <v>2.0</v>
      </c>
      <c r="Q6409" s="39" t="s">
        <v>877</v>
      </c>
      <c r="R6409" s="39" t="s">
        <v>15882</v>
      </c>
      <c r="S6409" s="39" t="s">
        <v>15883</v>
      </c>
      <c r="T6409" s="39" t="s">
        <v>15050</v>
      </c>
      <c r="U6409" s="39" t="s">
        <v>15051</v>
      </c>
      <c r="V6409" s="39" t="s">
        <v>12024</v>
      </c>
      <c r="W6409" s="39" t="s">
        <v>12025</v>
      </c>
      <c r="X6409" s="39" t="s">
        <v>15844</v>
      </c>
      <c r="Y6409" s="39" t="s">
        <v>15845</v>
      </c>
      <c r="Z6409" s="39" t="s">
        <v>15838</v>
      </c>
      <c r="AA6409" s="39" t="s">
        <v>15839</v>
      </c>
    </row>
    <row r="6410" ht="15.75" hidden="1" customHeight="1">
      <c r="A6410" s="39" t="s">
        <v>15888</v>
      </c>
      <c r="B6410" s="39" t="s">
        <v>15889</v>
      </c>
      <c r="C6410" s="8">
        <v>3684.0</v>
      </c>
      <c r="D6410" s="8">
        <v>11.0</v>
      </c>
      <c r="E6410" s="8">
        <v>6.0</v>
      </c>
      <c r="F6410" s="8">
        <v>3.0</v>
      </c>
      <c r="G6410" s="8">
        <v>3303.0</v>
      </c>
      <c r="H6410" s="8">
        <v>3574.0</v>
      </c>
      <c r="I6410" s="8">
        <v>3380.0</v>
      </c>
      <c r="J6410" s="8">
        <v>3143.0</v>
      </c>
      <c r="K6410" s="8">
        <v>3742.0</v>
      </c>
      <c r="L6410" s="8">
        <v>4058.0</v>
      </c>
      <c r="M6410" s="8">
        <v>4073.0</v>
      </c>
      <c r="N6410" s="8">
        <v>894.0</v>
      </c>
      <c r="O6410" s="8">
        <v>601.0</v>
      </c>
      <c r="P6410" s="8">
        <v>2.0</v>
      </c>
      <c r="Q6410" s="39" t="s">
        <v>877</v>
      </c>
      <c r="R6410" s="39" t="s">
        <v>15882</v>
      </c>
      <c r="S6410" s="39" t="s">
        <v>15883</v>
      </c>
      <c r="T6410" s="39" t="s">
        <v>15050</v>
      </c>
      <c r="U6410" s="39" t="s">
        <v>15051</v>
      </c>
      <c r="V6410" s="39" t="s">
        <v>12024</v>
      </c>
      <c r="W6410" s="39" t="s">
        <v>12025</v>
      </c>
      <c r="X6410" s="39" t="s">
        <v>15844</v>
      </c>
      <c r="Y6410" s="39" t="s">
        <v>15845</v>
      </c>
      <c r="Z6410" s="39" t="s">
        <v>15838</v>
      </c>
      <c r="AA6410" s="39" t="s">
        <v>15839</v>
      </c>
    </row>
    <row r="6411" ht="15.75" hidden="1" customHeight="1">
      <c r="A6411" s="39" t="s">
        <v>15890</v>
      </c>
      <c r="B6411" s="39" t="s">
        <v>15891</v>
      </c>
      <c r="C6411" s="8">
        <v>4306.0</v>
      </c>
      <c r="D6411" s="8">
        <v>13.0</v>
      </c>
      <c r="E6411" s="8">
        <v>7.0</v>
      </c>
      <c r="F6411" s="8">
        <v>4.0</v>
      </c>
      <c r="G6411" s="8">
        <v>3574.0</v>
      </c>
      <c r="H6411" s="8">
        <v>4549.0</v>
      </c>
      <c r="I6411" s="8">
        <v>4344.0</v>
      </c>
      <c r="J6411" s="8">
        <v>3260.0</v>
      </c>
      <c r="K6411" s="8">
        <v>3551.0</v>
      </c>
      <c r="L6411" s="8">
        <v>3404.0</v>
      </c>
      <c r="M6411" s="8">
        <v>5886.0</v>
      </c>
      <c r="N6411" s="8">
        <v>1004.0</v>
      </c>
      <c r="O6411" s="8">
        <v>690.0</v>
      </c>
      <c r="P6411" s="8">
        <v>2.0</v>
      </c>
      <c r="Q6411" s="39" t="s">
        <v>877</v>
      </c>
      <c r="R6411" s="39" t="s">
        <v>15882</v>
      </c>
      <c r="S6411" s="39" t="s">
        <v>15883</v>
      </c>
      <c r="T6411" s="39" t="s">
        <v>15050</v>
      </c>
      <c r="U6411" s="39" t="s">
        <v>15051</v>
      </c>
      <c r="V6411" s="39" t="s">
        <v>12024</v>
      </c>
      <c r="W6411" s="39" t="s">
        <v>12025</v>
      </c>
      <c r="X6411" s="39" t="s">
        <v>15844</v>
      </c>
      <c r="Y6411" s="39" t="s">
        <v>15845</v>
      </c>
      <c r="Z6411" s="39" t="s">
        <v>15838</v>
      </c>
      <c r="AA6411" s="39" t="s">
        <v>15839</v>
      </c>
    </row>
    <row r="6412" ht="15.75" hidden="1" customHeight="1">
      <c r="A6412" s="39" t="s">
        <v>15892</v>
      </c>
      <c r="B6412" s="39" t="s">
        <v>15893</v>
      </c>
      <c r="C6412" s="8">
        <v>3497.0</v>
      </c>
      <c r="D6412" s="8">
        <v>11.0</v>
      </c>
      <c r="E6412" s="8">
        <v>6.0</v>
      </c>
      <c r="F6412" s="8">
        <v>3.0</v>
      </c>
      <c r="G6412" s="8">
        <v>3647.0</v>
      </c>
      <c r="H6412" s="8">
        <v>2971.0</v>
      </c>
      <c r="I6412" s="8">
        <v>5237.0</v>
      </c>
      <c r="J6412" s="8">
        <v>2502.0</v>
      </c>
      <c r="K6412" s="8">
        <v>3521.0</v>
      </c>
      <c r="L6412" s="8">
        <v>1877.0</v>
      </c>
      <c r="M6412" s="8">
        <v>3753.0</v>
      </c>
      <c r="N6412" s="8">
        <v>644.0</v>
      </c>
      <c r="O6412" s="8">
        <v>398.0</v>
      </c>
      <c r="P6412" s="8">
        <v>2.0</v>
      </c>
      <c r="Q6412" s="39" t="s">
        <v>877</v>
      </c>
      <c r="R6412" s="39" t="s">
        <v>15894</v>
      </c>
      <c r="S6412" s="39" t="s">
        <v>15895</v>
      </c>
      <c r="T6412" s="39" t="s">
        <v>15050</v>
      </c>
      <c r="U6412" s="39" t="s">
        <v>15051</v>
      </c>
      <c r="V6412" s="39" t="s">
        <v>12024</v>
      </c>
      <c r="W6412" s="39" t="s">
        <v>12025</v>
      </c>
      <c r="X6412" s="39" t="s">
        <v>15844</v>
      </c>
      <c r="Y6412" s="39" t="s">
        <v>15845</v>
      </c>
      <c r="Z6412" s="39" t="s">
        <v>15838</v>
      </c>
      <c r="AA6412" s="39" t="s">
        <v>15839</v>
      </c>
    </row>
    <row r="6413" ht="15.75" hidden="1" customHeight="1">
      <c r="A6413" s="39" t="s">
        <v>15896</v>
      </c>
      <c r="B6413" s="39" t="s">
        <v>15897</v>
      </c>
      <c r="C6413" s="8">
        <v>6693.0</v>
      </c>
      <c r="D6413" s="8">
        <v>20.0</v>
      </c>
      <c r="E6413" s="8">
        <v>10.0</v>
      </c>
      <c r="F6413" s="8">
        <v>5.0</v>
      </c>
      <c r="G6413" s="8">
        <v>6580.0</v>
      </c>
      <c r="H6413" s="8">
        <v>6578.0</v>
      </c>
      <c r="I6413" s="8">
        <v>6363.0</v>
      </c>
      <c r="J6413" s="8">
        <v>5159.0</v>
      </c>
      <c r="K6413" s="8">
        <v>3452.0</v>
      </c>
      <c r="L6413" s="8">
        <v>5351.0</v>
      </c>
      <c r="M6413" s="8">
        <v>6673.0</v>
      </c>
      <c r="N6413" s="8">
        <v>682.0</v>
      </c>
      <c r="O6413" s="8">
        <v>438.0</v>
      </c>
      <c r="P6413" s="8">
        <v>2.0</v>
      </c>
      <c r="Q6413" s="39" t="s">
        <v>877</v>
      </c>
      <c r="R6413" s="39" t="s">
        <v>15894</v>
      </c>
      <c r="S6413" s="39" t="s">
        <v>15895</v>
      </c>
      <c r="T6413" s="39" t="s">
        <v>15050</v>
      </c>
      <c r="U6413" s="39" t="s">
        <v>15051</v>
      </c>
      <c r="V6413" s="39" t="s">
        <v>12024</v>
      </c>
      <c r="W6413" s="39" t="s">
        <v>12025</v>
      </c>
      <c r="X6413" s="39" t="s">
        <v>15852</v>
      </c>
      <c r="Y6413" s="39" t="s">
        <v>15853</v>
      </c>
      <c r="Z6413" s="39" t="s">
        <v>15838</v>
      </c>
      <c r="AA6413" s="39" t="s">
        <v>15839</v>
      </c>
    </row>
    <row r="6414" ht="15.75" hidden="1" customHeight="1">
      <c r="A6414" s="39" t="s">
        <v>15898</v>
      </c>
      <c r="B6414" s="39" t="s">
        <v>15899</v>
      </c>
      <c r="C6414" s="8">
        <v>4232.0</v>
      </c>
      <c r="D6414" s="8">
        <v>13.0</v>
      </c>
      <c r="E6414" s="8">
        <v>7.0</v>
      </c>
      <c r="F6414" s="8">
        <v>4.0</v>
      </c>
      <c r="G6414" s="8">
        <v>3610.0</v>
      </c>
      <c r="H6414" s="8">
        <v>3300.0</v>
      </c>
      <c r="I6414" s="8">
        <v>5673.0</v>
      </c>
      <c r="J6414" s="8">
        <v>3259.0</v>
      </c>
      <c r="K6414" s="8">
        <v>4902.0</v>
      </c>
      <c r="L6414" s="8">
        <v>5449.0</v>
      </c>
      <c r="M6414" s="8">
        <v>2553.0</v>
      </c>
      <c r="N6414" s="8">
        <v>481.0</v>
      </c>
      <c r="O6414" s="8">
        <v>335.0</v>
      </c>
      <c r="P6414" s="8">
        <v>2.0</v>
      </c>
      <c r="Q6414" s="39" t="s">
        <v>877</v>
      </c>
      <c r="R6414" s="39" t="s">
        <v>15894</v>
      </c>
      <c r="S6414" s="39" t="s">
        <v>15895</v>
      </c>
      <c r="T6414" s="39" t="s">
        <v>15050</v>
      </c>
      <c r="U6414" s="39" t="s">
        <v>15051</v>
      </c>
      <c r="V6414" s="39" t="s">
        <v>12024</v>
      </c>
      <c r="W6414" s="39" t="s">
        <v>12025</v>
      </c>
      <c r="X6414" s="39" t="s">
        <v>15852</v>
      </c>
      <c r="Y6414" s="39" t="s">
        <v>15853</v>
      </c>
      <c r="Z6414" s="39" t="s">
        <v>15838</v>
      </c>
      <c r="AA6414" s="39" t="s">
        <v>15839</v>
      </c>
    </row>
    <row r="6415" ht="15.75" hidden="1" customHeight="1">
      <c r="A6415" s="39" t="s">
        <v>15900</v>
      </c>
      <c r="B6415" s="39" t="s">
        <v>15901</v>
      </c>
      <c r="C6415" s="8">
        <v>4019.0</v>
      </c>
      <c r="D6415" s="8">
        <v>12.0</v>
      </c>
      <c r="E6415" s="8">
        <v>6.0</v>
      </c>
      <c r="F6415" s="8">
        <v>3.0</v>
      </c>
      <c r="G6415" s="8">
        <v>3803.0</v>
      </c>
      <c r="H6415" s="8">
        <v>3422.0</v>
      </c>
      <c r="I6415" s="8">
        <v>4623.0</v>
      </c>
      <c r="J6415" s="8">
        <v>3370.0</v>
      </c>
      <c r="K6415" s="8">
        <v>3791.0</v>
      </c>
      <c r="L6415" s="8">
        <v>3811.0</v>
      </c>
      <c r="M6415" s="8">
        <v>2297.0</v>
      </c>
      <c r="N6415" s="8">
        <v>462.0</v>
      </c>
      <c r="O6415" s="8">
        <v>272.0</v>
      </c>
      <c r="P6415" s="8">
        <v>2.0</v>
      </c>
      <c r="Q6415" s="39" t="s">
        <v>877</v>
      </c>
      <c r="R6415" s="39" t="s">
        <v>15894</v>
      </c>
      <c r="S6415" s="39" t="s">
        <v>15895</v>
      </c>
      <c r="T6415" s="39" t="s">
        <v>15050</v>
      </c>
      <c r="U6415" s="39" t="s">
        <v>15051</v>
      </c>
      <c r="V6415" s="39" t="s">
        <v>12024</v>
      </c>
      <c r="W6415" s="39" t="s">
        <v>12025</v>
      </c>
      <c r="X6415" s="39" t="s">
        <v>15852</v>
      </c>
      <c r="Y6415" s="39" t="s">
        <v>15853</v>
      </c>
      <c r="Z6415" s="39" t="s">
        <v>15838</v>
      </c>
      <c r="AA6415" s="39" t="s">
        <v>15839</v>
      </c>
    </row>
    <row r="6416" ht="15.75" hidden="1" customHeight="1">
      <c r="A6416" s="39" t="s">
        <v>15902</v>
      </c>
      <c r="B6416" s="39" t="s">
        <v>15903</v>
      </c>
      <c r="C6416" s="8">
        <v>6244.0</v>
      </c>
      <c r="D6416" s="8">
        <v>18.0</v>
      </c>
      <c r="E6416" s="8">
        <v>9.0</v>
      </c>
      <c r="F6416" s="8">
        <v>5.0</v>
      </c>
      <c r="G6416" s="8">
        <v>6165.5</v>
      </c>
      <c r="H6416" s="8">
        <v>5820.0</v>
      </c>
      <c r="I6416" s="8">
        <v>6675.0</v>
      </c>
      <c r="J6416" s="8">
        <v>4881.0</v>
      </c>
      <c r="K6416" s="8">
        <v>2646.0</v>
      </c>
      <c r="L6416" s="8">
        <v>5732.0</v>
      </c>
      <c r="M6416" s="8">
        <v>6213.0</v>
      </c>
      <c r="N6416" s="8">
        <v>573.0</v>
      </c>
      <c r="O6416" s="8">
        <v>309.0</v>
      </c>
      <c r="P6416" s="8">
        <v>2.0</v>
      </c>
      <c r="Q6416" s="39" t="s">
        <v>877</v>
      </c>
      <c r="R6416" s="39" t="s">
        <v>15894</v>
      </c>
      <c r="S6416" s="39" t="s">
        <v>15895</v>
      </c>
      <c r="T6416" s="39" t="s">
        <v>15050</v>
      </c>
      <c r="U6416" s="39" t="s">
        <v>15051</v>
      </c>
      <c r="V6416" s="39" t="s">
        <v>12024</v>
      </c>
      <c r="W6416" s="39" t="s">
        <v>12025</v>
      </c>
      <c r="X6416" s="39" t="s">
        <v>15852</v>
      </c>
      <c r="Y6416" s="39" t="s">
        <v>15853</v>
      </c>
      <c r="Z6416" s="39" t="s">
        <v>15838</v>
      </c>
      <c r="AA6416" s="39" t="s">
        <v>15839</v>
      </c>
    </row>
    <row r="6417" ht="15.75" hidden="1" customHeight="1">
      <c r="A6417" s="39" t="s">
        <v>15904</v>
      </c>
      <c r="B6417" s="39" t="s">
        <v>15905</v>
      </c>
      <c r="C6417" s="8">
        <v>2858.0</v>
      </c>
      <c r="D6417" s="8">
        <v>9.0</v>
      </c>
      <c r="E6417" s="8">
        <v>5.0</v>
      </c>
      <c r="F6417" s="8">
        <v>3.0</v>
      </c>
      <c r="G6417" s="8">
        <v>2308.0</v>
      </c>
      <c r="H6417" s="8">
        <v>2444.0</v>
      </c>
      <c r="I6417" s="8">
        <v>3257.0</v>
      </c>
      <c r="J6417" s="8">
        <v>2743.0</v>
      </c>
      <c r="K6417" s="8">
        <v>5635.0</v>
      </c>
      <c r="L6417" s="8">
        <v>4196.0</v>
      </c>
      <c r="M6417" s="8">
        <v>2476.5</v>
      </c>
      <c r="N6417" s="8">
        <v>669.0</v>
      </c>
      <c r="O6417" s="8">
        <v>444.0</v>
      </c>
      <c r="P6417" s="8">
        <v>2.0</v>
      </c>
      <c r="Q6417" s="39" t="s">
        <v>877</v>
      </c>
      <c r="R6417" s="39" t="s">
        <v>15894</v>
      </c>
      <c r="S6417" s="39" t="s">
        <v>15895</v>
      </c>
      <c r="T6417" s="39" t="s">
        <v>15050</v>
      </c>
      <c r="U6417" s="39" t="s">
        <v>15051</v>
      </c>
      <c r="V6417" s="39" t="s">
        <v>12024</v>
      </c>
      <c r="W6417" s="39" t="s">
        <v>12025</v>
      </c>
      <c r="X6417" s="39" t="s">
        <v>15852</v>
      </c>
      <c r="Y6417" s="39" t="s">
        <v>15853</v>
      </c>
      <c r="Z6417" s="39" t="s">
        <v>15838</v>
      </c>
      <c r="AA6417" s="39" t="s">
        <v>15839</v>
      </c>
    </row>
    <row r="6418" ht="15.75" hidden="1" customHeight="1">
      <c r="A6418" s="39" t="s">
        <v>15906</v>
      </c>
      <c r="B6418" s="39" t="s">
        <v>15907</v>
      </c>
      <c r="C6418" s="8">
        <v>4642.0</v>
      </c>
      <c r="D6418" s="8">
        <v>14.0</v>
      </c>
      <c r="E6418" s="8">
        <v>7.0</v>
      </c>
      <c r="F6418" s="8">
        <v>4.0</v>
      </c>
      <c r="G6418" s="8">
        <v>4382.0</v>
      </c>
      <c r="H6418" s="8">
        <v>3701.0</v>
      </c>
      <c r="I6418" s="8">
        <v>5164.0</v>
      </c>
      <c r="J6418" s="8">
        <v>3798.0</v>
      </c>
      <c r="K6418" s="8">
        <v>3877.0</v>
      </c>
      <c r="L6418" s="8">
        <v>4540.0</v>
      </c>
      <c r="M6418" s="8">
        <v>4108.0</v>
      </c>
      <c r="N6418" s="8">
        <v>1304.0</v>
      </c>
      <c r="O6418" s="8">
        <v>877.0</v>
      </c>
      <c r="P6418" s="8">
        <v>2.0</v>
      </c>
      <c r="Q6418" s="39" t="s">
        <v>877</v>
      </c>
      <c r="R6418" s="39" t="s">
        <v>15894</v>
      </c>
      <c r="S6418" s="39" t="s">
        <v>15895</v>
      </c>
      <c r="T6418" s="39" t="s">
        <v>15050</v>
      </c>
      <c r="U6418" s="39" t="s">
        <v>15051</v>
      </c>
      <c r="V6418" s="39" t="s">
        <v>12024</v>
      </c>
      <c r="W6418" s="39" t="s">
        <v>12025</v>
      </c>
      <c r="X6418" s="39" t="s">
        <v>15852</v>
      </c>
      <c r="Y6418" s="39" t="s">
        <v>15853</v>
      </c>
      <c r="Z6418" s="39" t="s">
        <v>15838</v>
      </c>
      <c r="AA6418" s="39" t="s">
        <v>15839</v>
      </c>
    </row>
    <row r="6419" ht="15.75" hidden="1" customHeight="1">
      <c r="A6419" s="39" t="s">
        <v>15908</v>
      </c>
      <c r="B6419" s="39" t="s">
        <v>15909</v>
      </c>
      <c r="C6419" s="8">
        <v>4151.0</v>
      </c>
      <c r="D6419" s="8">
        <v>12.0</v>
      </c>
      <c r="E6419" s="8">
        <v>6.0</v>
      </c>
      <c r="F6419" s="8">
        <v>3.0</v>
      </c>
      <c r="G6419" s="8">
        <v>4285.0</v>
      </c>
      <c r="H6419" s="8">
        <v>3930.0</v>
      </c>
      <c r="I6419" s="8">
        <v>4290.0</v>
      </c>
      <c r="J6419" s="8">
        <v>3659.0</v>
      </c>
      <c r="K6419" s="8">
        <v>2060.0</v>
      </c>
      <c r="L6419" s="8">
        <v>4505.0</v>
      </c>
      <c r="M6419" s="8">
        <v>2400.0</v>
      </c>
      <c r="N6419" s="8">
        <v>679.0</v>
      </c>
      <c r="O6419" s="8">
        <v>443.0</v>
      </c>
      <c r="P6419" s="8">
        <v>2.0</v>
      </c>
      <c r="Q6419" s="39" t="s">
        <v>877</v>
      </c>
      <c r="R6419" s="39" t="s">
        <v>15910</v>
      </c>
      <c r="S6419" s="39" t="s">
        <v>15911</v>
      </c>
      <c r="T6419" s="39" t="s">
        <v>15050</v>
      </c>
      <c r="U6419" s="39" t="s">
        <v>15051</v>
      </c>
      <c r="V6419" s="39" t="s">
        <v>12024</v>
      </c>
      <c r="W6419" s="39" t="s">
        <v>12025</v>
      </c>
      <c r="X6419" s="39" t="s">
        <v>15852</v>
      </c>
      <c r="Y6419" s="39" t="s">
        <v>15853</v>
      </c>
      <c r="Z6419" s="39" t="s">
        <v>15838</v>
      </c>
      <c r="AA6419" s="39" t="s">
        <v>15839</v>
      </c>
    </row>
    <row r="6420" ht="15.75" hidden="1" customHeight="1">
      <c r="A6420" s="39" t="s">
        <v>15912</v>
      </c>
      <c r="B6420" s="39" t="s">
        <v>15913</v>
      </c>
      <c r="C6420" s="8">
        <v>3152.0</v>
      </c>
      <c r="D6420" s="8">
        <v>10.0</v>
      </c>
      <c r="E6420" s="8">
        <v>5.0</v>
      </c>
      <c r="F6420" s="8">
        <v>3.0</v>
      </c>
      <c r="G6420" s="8">
        <v>2861.0</v>
      </c>
      <c r="H6420" s="8">
        <v>2802.0</v>
      </c>
      <c r="I6420" s="8">
        <v>4182.0</v>
      </c>
      <c r="J6420" s="8">
        <v>3314.0</v>
      </c>
      <c r="K6420" s="8">
        <v>2573.0</v>
      </c>
      <c r="L6420" s="8">
        <v>2728.0</v>
      </c>
      <c r="M6420" s="8">
        <v>5018.0</v>
      </c>
      <c r="N6420" s="8">
        <v>518.0</v>
      </c>
      <c r="O6420" s="8">
        <v>331.0</v>
      </c>
      <c r="P6420" s="8">
        <v>2.0</v>
      </c>
      <c r="Q6420" s="39" t="s">
        <v>877</v>
      </c>
      <c r="R6420" s="39" t="s">
        <v>15910</v>
      </c>
      <c r="S6420" s="39" t="s">
        <v>15911</v>
      </c>
      <c r="T6420" s="39" t="s">
        <v>15050</v>
      </c>
      <c r="U6420" s="39" t="s">
        <v>15051</v>
      </c>
      <c r="V6420" s="39" t="s">
        <v>12024</v>
      </c>
      <c r="W6420" s="39" t="s">
        <v>12025</v>
      </c>
      <c r="X6420" s="39" t="s">
        <v>15844</v>
      </c>
      <c r="Y6420" s="39" t="s">
        <v>15845</v>
      </c>
      <c r="Z6420" s="39" t="s">
        <v>15838</v>
      </c>
      <c r="AA6420" s="39" t="s">
        <v>15839</v>
      </c>
    </row>
    <row r="6421" ht="15.75" hidden="1" customHeight="1">
      <c r="A6421" s="39" t="s">
        <v>15914</v>
      </c>
      <c r="B6421" s="39" t="s">
        <v>15915</v>
      </c>
      <c r="C6421" s="8">
        <v>5469.0</v>
      </c>
      <c r="D6421" s="8">
        <v>16.0</v>
      </c>
      <c r="E6421" s="8">
        <v>8.0</v>
      </c>
      <c r="F6421" s="8">
        <v>4.0</v>
      </c>
      <c r="G6421" s="8">
        <v>5027.0</v>
      </c>
      <c r="H6421" s="8">
        <v>5211.0</v>
      </c>
      <c r="I6421" s="8">
        <v>6184.0</v>
      </c>
      <c r="J6421" s="8">
        <v>5366.0</v>
      </c>
      <c r="K6421" s="8">
        <v>1880.0</v>
      </c>
      <c r="L6421" s="8">
        <v>5057.0</v>
      </c>
      <c r="M6421" s="8">
        <v>4997.0</v>
      </c>
      <c r="N6421" s="8">
        <v>488.0</v>
      </c>
      <c r="O6421" s="8">
        <v>306.0</v>
      </c>
      <c r="P6421" s="8">
        <v>2.0</v>
      </c>
      <c r="Q6421" s="39" t="s">
        <v>877</v>
      </c>
      <c r="R6421" s="39" t="s">
        <v>15910</v>
      </c>
      <c r="S6421" s="39" t="s">
        <v>15911</v>
      </c>
      <c r="T6421" s="39" t="s">
        <v>15050</v>
      </c>
      <c r="U6421" s="39" t="s">
        <v>15051</v>
      </c>
      <c r="V6421" s="39" t="s">
        <v>12024</v>
      </c>
      <c r="W6421" s="39" t="s">
        <v>12025</v>
      </c>
      <c r="X6421" s="39" t="s">
        <v>15844</v>
      </c>
      <c r="Y6421" s="39" t="s">
        <v>15845</v>
      </c>
      <c r="Z6421" s="39" t="s">
        <v>15838</v>
      </c>
      <c r="AA6421" s="39" t="s">
        <v>15839</v>
      </c>
    </row>
    <row r="6422" ht="15.75" hidden="1" customHeight="1">
      <c r="A6422" s="39" t="s">
        <v>15916</v>
      </c>
      <c r="B6422" s="39" t="s">
        <v>15917</v>
      </c>
      <c r="C6422" s="8">
        <v>3545.0</v>
      </c>
      <c r="D6422" s="8">
        <v>11.0</v>
      </c>
      <c r="E6422" s="8">
        <v>6.0</v>
      </c>
      <c r="F6422" s="8">
        <v>3.0</v>
      </c>
      <c r="G6422" s="8">
        <v>3702.0</v>
      </c>
      <c r="H6422" s="8">
        <v>3132.0</v>
      </c>
      <c r="I6422" s="8">
        <v>4838.0</v>
      </c>
      <c r="J6422" s="8">
        <v>3516.0</v>
      </c>
      <c r="K6422" s="8">
        <v>1603.0</v>
      </c>
      <c r="L6422" s="8">
        <v>3486.0</v>
      </c>
      <c r="M6422" s="8">
        <v>2989.0</v>
      </c>
      <c r="N6422" s="8">
        <v>671.0</v>
      </c>
      <c r="O6422" s="8">
        <v>439.0</v>
      </c>
      <c r="P6422" s="8">
        <v>2.0</v>
      </c>
      <c r="Q6422" s="39" t="s">
        <v>877</v>
      </c>
      <c r="R6422" s="39" t="s">
        <v>15910</v>
      </c>
      <c r="S6422" s="39" t="s">
        <v>15911</v>
      </c>
      <c r="T6422" s="39" t="s">
        <v>15050</v>
      </c>
      <c r="U6422" s="39" t="s">
        <v>15051</v>
      </c>
      <c r="V6422" s="39" t="s">
        <v>12024</v>
      </c>
      <c r="W6422" s="39" t="s">
        <v>12025</v>
      </c>
      <c r="X6422" s="39" t="s">
        <v>15844</v>
      </c>
      <c r="Y6422" s="39" t="s">
        <v>15845</v>
      </c>
      <c r="Z6422" s="39" t="s">
        <v>15838</v>
      </c>
      <c r="AA6422" s="39" t="s">
        <v>15839</v>
      </c>
    </row>
    <row r="6423" ht="15.75" hidden="1" customHeight="1">
      <c r="A6423" s="39" t="s">
        <v>15918</v>
      </c>
      <c r="B6423" s="39" t="s">
        <v>15919</v>
      </c>
      <c r="C6423" s="8">
        <v>4132.0</v>
      </c>
      <c r="D6423" s="8">
        <v>12.0</v>
      </c>
      <c r="E6423" s="8">
        <v>6.0</v>
      </c>
      <c r="F6423" s="8">
        <v>3.0</v>
      </c>
      <c r="G6423" s="8">
        <v>3932.0</v>
      </c>
      <c r="H6423" s="8">
        <v>4034.0</v>
      </c>
      <c r="I6423" s="8">
        <v>3917.0</v>
      </c>
      <c r="J6423" s="8">
        <v>3319.0</v>
      </c>
      <c r="K6423" s="8">
        <v>3518.0</v>
      </c>
      <c r="L6423" s="8">
        <v>3847.0</v>
      </c>
      <c r="M6423" s="8">
        <v>2449.0</v>
      </c>
      <c r="N6423" s="8">
        <v>704.0</v>
      </c>
      <c r="O6423" s="8">
        <v>460.0</v>
      </c>
      <c r="P6423" s="8">
        <v>2.0</v>
      </c>
      <c r="Q6423" s="39" t="s">
        <v>877</v>
      </c>
      <c r="R6423" s="39" t="s">
        <v>15910</v>
      </c>
      <c r="S6423" s="39" t="s">
        <v>15911</v>
      </c>
      <c r="T6423" s="39" t="s">
        <v>15050</v>
      </c>
      <c r="U6423" s="39" t="s">
        <v>15051</v>
      </c>
      <c r="V6423" s="39" t="s">
        <v>12024</v>
      </c>
      <c r="W6423" s="39" t="s">
        <v>12025</v>
      </c>
      <c r="X6423" s="39" t="s">
        <v>15844</v>
      </c>
      <c r="Y6423" s="39" t="s">
        <v>15845</v>
      </c>
      <c r="Z6423" s="39" t="s">
        <v>15838</v>
      </c>
      <c r="AA6423" s="39" t="s">
        <v>15839</v>
      </c>
    </row>
    <row r="6424" ht="15.75" hidden="1" customHeight="1">
      <c r="A6424" s="39" t="s">
        <v>15920</v>
      </c>
      <c r="B6424" s="39" t="s">
        <v>15921</v>
      </c>
      <c r="C6424" s="8">
        <v>4520.0</v>
      </c>
      <c r="D6424" s="8">
        <v>13.0</v>
      </c>
      <c r="E6424" s="8">
        <v>7.0</v>
      </c>
      <c r="F6424" s="8">
        <v>4.0</v>
      </c>
      <c r="G6424" s="8">
        <v>4917.0</v>
      </c>
      <c r="H6424" s="8">
        <v>5297.0</v>
      </c>
      <c r="I6424" s="8">
        <v>4798.0</v>
      </c>
      <c r="J6424" s="8">
        <v>4686.0</v>
      </c>
      <c r="K6424" s="8">
        <v>3153.0</v>
      </c>
      <c r="L6424" s="8">
        <v>117.0</v>
      </c>
      <c r="M6424" s="8">
        <v>4546.0</v>
      </c>
      <c r="N6424" s="8">
        <v>844.0</v>
      </c>
      <c r="O6424" s="8">
        <v>519.0</v>
      </c>
      <c r="P6424" s="8">
        <v>2.0</v>
      </c>
      <c r="Q6424" s="39" t="s">
        <v>877</v>
      </c>
      <c r="R6424" s="39" t="s">
        <v>15910</v>
      </c>
      <c r="S6424" s="39" t="s">
        <v>15911</v>
      </c>
      <c r="T6424" s="39" t="s">
        <v>15050</v>
      </c>
      <c r="U6424" s="39" t="s">
        <v>15051</v>
      </c>
      <c r="V6424" s="39" t="s">
        <v>12024</v>
      </c>
      <c r="W6424" s="39" t="s">
        <v>12025</v>
      </c>
      <c r="X6424" s="39" t="s">
        <v>15844</v>
      </c>
      <c r="Y6424" s="39" t="s">
        <v>15845</v>
      </c>
      <c r="Z6424" s="39" t="s">
        <v>15838</v>
      </c>
      <c r="AA6424" s="39" t="s">
        <v>15839</v>
      </c>
    </row>
    <row r="6425" ht="15.75" hidden="1" customHeight="1">
      <c r="A6425" s="39" t="s">
        <v>15922</v>
      </c>
      <c r="B6425" s="39" t="s">
        <v>15923</v>
      </c>
      <c r="C6425" s="8">
        <v>5018.0</v>
      </c>
      <c r="D6425" s="8">
        <v>15.0</v>
      </c>
      <c r="E6425" s="8">
        <v>8.0</v>
      </c>
      <c r="F6425" s="8">
        <v>4.0</v>
      </c>
      <c r="G6425" s="8">
        <v>4838.0</v>
      </c>
      <c r="H6425" s="8">
        <v>4262.0</v>
      </c>
      <c r="I6425" s="8">
        <v>5581.0</v>
      </c>
      <c r="J6425" s="8">
        <v>3657.0</v>
      </c>
      <c r="K6425" s="8">
        <v>4331.0</v>
      </c>
      <c r="L6425" s="8">
        <v>3400.0</v>
      </c>
      <c r="M6425" s="8">
        <v>4630.0</v>
      </c>
      <c r="N6425" s="8">
        <v>702.0</v>
      </c>
      <c r="O6425" s="8">
        <v>403.0</v>
      </c>
      <c r="P6425" s="8">
        <v>2.0</v>
      </c>
      <c r="Q6425" s="39" t="s">
        <v>877</v>
      </c>
      <c r="R6425" s="39" t="s">
        <v>15910</v>
      </c>
      <c r="S6425" s="39" t="s">
        <v>15911</v>
      </c>
      <c r="T6425" s="39" t="s">
        <v>15050</v>
      </c>
      <c r="U6425" s="39" t="s">
        <v>15051</v>
      </c>
      <c r="V6425" s="39" t="s">
        <v>12024</v>
      </c>
      <c r="W6425" s="39" t="s">
        <v>12025</v>
      </c>
      <c r="X6425" s="39" t="s">
        <v>15844</v>
      </c>
      <c r="Y6425" s="39" t="s">
        <v>15845</v>
      </c>
      <c r="Z6425" s="39" t="s">
        <v>15838</v>
      </c>
      <c r="AA6425" s="39" t="s">
        <v>15839</v>
      </c>
    </row>
    <row r="6426" ht="15.75" hidden="1" customHeight="1">
      <c r="A6426" s="39" t="s">
        <v>15924</v>
      </c>
      <c r="B6426" s="39" t="s">
        <v>15925</v>
      </c>
      <c r="C6426" s="8">
        <v>1421.0</v>
      </c>
      <c r="D6426" s="8">
        <v>5.0</v>
      </c>
      <c r="E6426" s="8">
        <v>3.0</v>
      </c>
      <c r="F6426" s="8">
        <v>2.0</v>
      </c>
      <c r="G6426" s="8">
        <v>1818.0</v>
      </c>
      <c r="H6426" s="8">
        <v>1149.0</v>
      </c>
      <c r="I6426" s="8">
        <v>3323.0</v>
      </c>
      <c r="J6426" s="8">
        <v>676.0</v>
      </c>
      <c r="K6426" s="8">
        <v>5899.0</v>
      </c>
      <c r="L6426" s="8">
        <v>192.0</v>
      </c>
      <c r="M6426" s="8">
        <v>4403.0</v>
      </c>
      <c r="N6426" s="8">
        <v>832.0</v>
      </c>
      <c r="O6426" s="8">
        <v>485.0</v>
      </c>
      <c r="P6426" s="8">
        <v>2.0</v>
      </c>
      <c r="Q6426" s="39" t="s">
        <v>877</v>
      </c>
      <c r="R6426" s="39" t="s">
        <v>15926</v>
      </c>
      <c r="S6426" s="39" t="s">
        <v>15927</v>
      </c>
      <c r="T6426" s="39" t="s">
        <v>15050</v>
      </c>
      <c r="U6426" s="39" t="s">
        <v>15051</v>
      </c>
      <c r="V6426" s="39" t="s">
        <v>12024</v>
      </c>
      <c r="W6426" s="39" t="s">
        <v>12025</v>
      </c>
      <c r="X6426" s="39" t="s">
        <v>15844</v>
      </c>
      <c r="Y6426" s="39" t="s">
        <v>15845</v>
      </c>
      <c r="Z6426" s="39" t="s">
        <v>15838</v>
      </c>
      <c r="AA6426" s="39" t="s">
        <v>15839</v>
      </c>
    </row>
    <row r="6427" ht="15.75" hidden="1" customHeight="1">
      <c r="A6427" s="39" t="s">
        <v>15928</v>
      </c>
      <c r="B6427" s="39" t="s">
        <v>15929</v>
      </c>
      <c r="C6427" s="8">
        <v>3087.0</v>
      </c>
      <c r="D6427" s="8">
        <v>9.0</v>
      </c>
      <c r="E6427" s="8">
        <v>5.0</v>
      </c>
      <c r="F6427" s="8">
        <v>3.0</v>
      </c>
      <c r="G6427" s="8">
        <v>2947.0</v>
      </c>
      <c r="H6427" s="8">
        <v>2500.0</v>
      </c>
      <c r="I6427" s="8">
        <v>4056.0</v>
      </c>
      <c r="J6427" s="8">
        <v>2977.0</v>
      </c>
      <c r="K6427" s="8">
        <v>3237.0</v>
      </c>
      <c r="L6427" s="8">
        <v>3124.0</v>
      </c>
      <c r="M6427" s="8">
        <v>4314.0</v>
      </c>
      <c r="N6427" s="8">
        <v>915.0</v>
      </c>
      <c r="O6427" s="8">
        <v>602.0</v>
      </c>
      <c r="P6427" s="8">
        <v>2.0</v>
      </c>
      <c r="Q6427" s="39" t="s">
        <v>877</v>
      </c>
      <c r="R6427" s="39" t="s">
        <v>15926</v>
      </c>
      <c r="S6427" s="39" t="s">
        <v>15927</v>
      </c>
      <c r="T6427" s="39" t="s">
        <v>15050</v>
      </c>
      <c r="U6427" s="39" t="s">
        <v>15051</v>
      </c>
      <c r="V6427" s="39" t="s">
        <v>12024</v>
      </c>
      <c r="W6427" s="39" t="s">
        <v>12025</v>
      </c>
      <c r="X6427" s="39" t="s">
        <v>15844</v>
      </c>
      <c r="Y6427" s="39" t="s">
        <v>15845</v>
      </c>
      <c r="Z6427" s="39" t="s">
        <v>15838</v>
      </c>
      <c r="AA6427" s="39" t="s">
        <v>15839</v>
      </c>
    </row>
    <row r="6428" ht="15.75" hidden="1" customHeight="1">
      <c r="A6428" s="39" t="s">
        <v>15930</v>
      </c>
      <c r="B6428" s="39" t="s">
        <v>15931</v>
      </c>
      <c r="C6428" s="8">
        <v>5052.0</v>
      </c>
      <c r="D6428" s="8">
        <v>15.0</v>
      </c>
      <c r="E6428" s="8">
        <v>8.0</v>
      </c>
      <c r="F6428" s="8">
        <v>4.0</v>
      </c>
      <c r="G6428" s="8">
        <v>4330.0</v>
      </c>
      <c r="H6428" s="8">
        <v>4586.0</v>
      </c>
      <c r="I6428" s="8">
        <v>5432.0</v>
      </c>
      <c r="J6428" s="8">
        <v>4548.0</v>
      </c>
      <c r="K6428" s="8">
        <v>2923.0</v>
      </c>
      <c r="L6428" s="8">
        <v>5263.0</v>
      </c>
      <c r="M6428" s="8">
        <v>5919.5</v>
      </c>
      <c r="N6428" s="8">
        <v>542.0</v>
      </c>
      <c r="O6428" s="8">
        <v>351.0</v>
      </c>
      <c r="P6428" s="8">
        <v>2.0</v>
      </c>
      <c r="Q6428" s="39" t="s">
        <v>877</v>
      </c>
      <c r="R6428" s="39" t="s">
        <v>15926</v>
      </c>
      <c r="S6428" s="39" t="s">
        <v>15927</v>
      </c>
      <c r="T6428" s="39" t="s">
        <v>15050</v>
      </c>
      <c r="U6428" s="39" t="s">
        <v>15051</v>
      </c>
      <c r="V6428" s="39" t="s">
        <v>12024</v>
      </c>
      <c r="W6428" s="39" t="s">
        <v>12025</v>
      </c>
      <c r="X6428" s="39" t="s">
        <v>15844</v>
      </c>
      <c r="Y6428" s="39" t="s">
        <v>15845</v>
      </c>
      <c r="Z6428" s="39" t="s">
        <v>15838</v>
      </c>
      <c r="AA6428" s="39" t="s">
        <v>15839</v>
      </c>
    </row>
    <row r="6429" ht="15.75" hidden="1" customHeight="1">
      <c r="A6429" s="39" t="s">
        <v>15932</v>
      </c>
      <c r="B6429" s="39" t="s">
        <v>15933</v>
      </c>
      <c r="C6429" s="8">
        <v>3145.0</v>
      </c>
      <c r="D6429" s="8">
        <v>10.0</v>
      </c>
      <c r="E6429" s="8">
        <v>5.0</v>
      </c>
      <c r="F6429" s="8">
        <v>3.0</v>
      </c>
      <c r="G6429" s="8">
        <v>3433.0</v>
      </c>
      <c r="H6429" s="8">
        <v>2452.0</v>
      </c>
      <c r="I6429" s="8">
        <v>3150.0</v>
      </c>
      <c r="J6429" s="8">
        <v>2896.0</v>
      </c>
      <c r="K6429" s="8">
        <v>3806.0</v>
      </c>
      <c r="L6429" s="8">
        <v>3949.0</v>
      </c>
      <c r="M6429" s="8">
        <v>2883.0</v>
      </c>
      <c r="N6429" s="8">
        <v>732.0</v>
      </c>
      <c r="O6429" s="8">
        <v>491.0</v>
      </c>
      <c r="P6429" s="8">
        <v>2.0</v>
      </c>
      <c r="Q6429" s="39" t="s">
        <v>877</v>
      </c>
      <c r="R6429" s="39" t="s">
        <v>15926</v>
      </c>
      <c r="S6429" s="39" t="s">
        <v>15927</v>
      </c>
      <c r="T6429" s="39" t="s">
        <v>15050</v>
      </c>
      <c r="U6429" s="39" t="s">
        <v>15051</v>
      </c>
      <c r="V6429" s="39" t="s">
        <v>12024</v>
      </c>
      <c r="W6429" s="39" t="s">
        <v>12025</v>
      </c>
      <c r="X6429" s="39" t="s">
        <v>15844</v>
      </c>
      <c r="Y6429" s="39" t="s">
        <v>15845</v>
      </c>
      <c r="Z6429" s="39" t="s">
        <v>15838</v>
      </c>
      <c r="AA6429" s="39" t="s">
        <v>15839</v>
      </c>
    </row>
    <row r="6430" ht="15.75" hidden="1" customHeight="1">
      <c r="A6430" s="39" t="s">
        <v>15934</v>
      </c>
      <c r="B6430" s="39" t="s">
        <v>15935</v>
      </c>
      <c r="C6430" s="8">
        <v>2017.0</v>
      </c>
      <c r="D6430" s="8">
        <v>6.0</v>
      </c>
      <c r="E6430" s="8">
        <v>3.0</v>
      </c>
      <c r="F6430" s="8">
        <v>2.0</v>
      </c>
      <c r="G6430" s="8">
        <v>2016.0</v>
      </c>
      <c r="H6430" s="8">
        <v>2036.0</v>
      </c>
      <c r="I6430" s="8">
        <v>3326.0</v>
      </c>
      <c r="J6430" s="8">
        <v>1952.0</v>
      </c>
      <c r="K6430" s="8">
        <v>4600.0</v>
      </c>
      <c r="L6430" s="8">
        <v>118.0</v>
      </c>
      <c r="M6430" s="8">
        <v>3551.0</v>
      </c>
      <c r="N6430" s="8">
        <v>747.0</v>
      </c>
      <c r="O6430" s="8">
        <v>442.0</v>
      </c>
      <c r="P6430" s="8">
        <v>2.0</v>
      </c>
      <c r="Q6430" s="39" t="s">
        <v>877</v>
      </c>
      <c r="R6430" s="39" t="s">
        <v>15936</v>
      </c>
      <c r="S6430" s="39" t="s">
        <v>15937</v>
      </c>
      <c r="T6430" s="39" t="s">
        <v>15050</v>
      </c>
      <c r="U6430" s="39" t="s">
        <v>15051</v>
      </c>
      <c r="V6430" s="39" t="s">
        <v>12024</v>
      </c>
      <c r="W6430" s="39" t="s">
        <v>12025</v>
      </c>
      <c r="X6430" s="39" t="s">
        <v>15844</v>
      </c>
      <c r="Y6430" s="39" t="s">
        <v>15845</v>
      </c>
      <c r="Z6430" s="39" t="s">
        <v>15838</v>
      </c>
      <c r="AA6430" s="39" t="s">
        <v>15839</v>
      </c>
    </row>
    <row r="6431" ht="15.75" hidden="1" customHeight="1">
      <c r="A6431" s="39" t="s">
        <v>15938</v>
      </c>
      <c r="B6431" s="39" t="s">
        <v>15939</v>
      </c>
      <c r="C6431" s="8">
        <v>3710.0</v>
      </c>
      <c r="D6431" s="8">
        <v>11.0</v>
      </c>
      <c r="E6431" s="8">
        <v>6.0</v>
      </c>
      <c r="F6431" s="8">
        <v>3.0</v>
      </c>
      <c r="G6431" s="8">
        <v>3535.0</v>
      </c>
      <c r="H6431" s="8">
        <v>3369.0</v>
      </c>
      <c r="I6431" s="8">
        <v>4329.0</v>
      </c>
      <c r="J6431" s="8">
        <v>2815.0</v>
      </c>
      <c r="K6431" s="8">
        <v>2779.0</v>
      </c>
      <c r="L6431" s="8">
        <v>5468.0</v>
      </c>
      <c r="M6431" s="8">
        <v>3027.0</v>
      </c>
      <c r="N6431" s="8">
        <v>851.0</v>
      </c>
      <c r="O6431" s="8">
        <v>567.0</v>
      </c>
      <c r="P6431" s="8">
        <v>2.0</v>
      </c>
      <c r="Q6431" s="39" t="s">
        <v>877</v>
      </c>
      <c r="R6431" s="39" t="s">
        <v>15936</v>
      </c>
      <c r="S6431" s="39" t="s">
        <v>15937</v>
      </c>
      <c r="T6431" s="39" t="s">
        <v>15050</v>
      </c>
      <c r="U6431" s="39" t="s">
        <v>15051</v>
      </c>
      <c r="V6431" s="39" t="s">
        <v>12024</v>
      </c>
      <c r="W6431" s="39" t="s">
        <v>12025</v>
      </c>
      <c r="X6431" s="39" t="s">
        <v>15844</v>
      </c>
      <c r="Y6431" s="39" t="s">
        <v>15845</v>
      </c>
      <c r="Z6431" s="39" t="s">
        <v>15838</v>
      </c>
      <c r="AA6431" s="39" t="s">
        <v>15839</v>
      </c>
    </row>
    <row r="6432" ht="15.75" hidden="1" customHeight="1">
      <c r="A6432" s="39" t="s">
        <v>15940</v>
      </c>
      <c r="B6432" s="39" t="s">
        <v>15941</v>
      </c>
      <c r="C6432" s="8">
        <v>3948.0</v>
      </c>
      <c r="D6432" s="8">
        <v>12.0</v>
      </c>
      <c r="E6432" s="8">
        <v>6.0</v>
      </c>
      <c r="F6432" s="8">
        <v>3.0</v>
      </c>
      <c r="G6432" s="8">
        <v>3651.5</v>
      </c>
      <c r="H6432" s="8">
        <v>3709.0</v>
      </c>
      <c r="I6432" s="8">
        <v>4989.0</v>
      </c>
      <c r="J6432" s="8">
        <v>2491.0</v>
      </c>
      <c r="K6432" s="8">
        <v>4229.0</v>
      </c>
      <c r="L6432" s="8">
        <v>3291.0</v>
      </c>
      <c r="M6432" s="8">
        <v>2897.0</v>
      </c>
      <c r="N6432" s="8">
        <v>823.0</v>
      </c>
      <c r="O6432" s="8">
        <v>533.0</v>
      </c>
      <c r="P6432" s="8">
        <v>2.0</v>
      </c>
      <c r="Q6432" s="39" t="s">
        <v>877</v>
      </c>
      <c r="R6432" s="39" t="s">
        <v>15936</v>
      </c>
      <c r="S6432" s="39" t="s">
        <v>15937</v>
      </c>
      <c r="T6432" s="39" t="s">
        <v>15050</v>
      </c>
      <c r="U6432" s="39" t="s">
        <v>15051</v>
      </c>
      <c r="V6432" s="39" t="s">
        <v>12024</v>
      </c>
      <c r="W6432" s="39" t="s">
        <v>12025</v>
      </c>
      <c r="X6432" s="39" t="s">
        <v>15844</v>
      </c>
      <c r="Y6432" s="39" t="s">
        <v>15845</v>
      </c>
      <c r="Z6432" s="39" t="s">
        <v>15838</v>
      </c>
      <c r="AA6432" s="39" t="s">
        <v>15839</v>
      </c>
    </row>
    <row r="6433" ht="15.75" hidden="1" customHeight="1">
      <c r="A6433" s="39" t="s">
        <v>15942</v>
      </c>
      <c r="B6433" s="39" t="s">
        <v>15943</v>
      </c>
      <c r="C6433" s="8">
        <v>3583.0</v>
      </c>
      <c r="D6433" s="8">
        <v>11.0</v>
      </c>
      <c r="E6433" s="8">
        <v>6.0</v>
      </c>
      <c r="F6433" s="8">
        <v>3.0</v>
      </c>
      <c r="G6433" s="8">
        <v>3406.0</v>
      </c>
      <c r="H6433" s="8">
        <v>3735.0</v>
      </c>
      <c r="I6433" s="8">
        <v>3854.0</v>
      </c>
      <c r="J6433" s="8">
        <v>3782.0</v>
      </c>
      <c r="K6433" s="8">
        <v>1654.0</v>
      </c>
      <c r="L6433" s="8">
        <v>2885.0</v>
      </c>
      <c r="M6433" s="8">
        <v>4962.0</v>
      </c>
      <c r="N6433" s="8">
        <v>673.0</v>
      </c>
      <c r="O6433" s="8">
        <v>455.0</v>
      </c>
      <c r="P6433" s="8">
        <v>2.0</v>
      </c>
      <c r="Q6433" s="39" t="s">
        <v>877</v>
      </c>
      <c r="R6433" s="39" t="s">
        <v>15936</v>
      </c>
      <c r="S6433" s="39" t="s">
        <v>15937</v>
      </c>
      <c r="T6433" s="39" t="s">
        <v>15050</v>
      </c>
      <c r="U6433" s="39" t="s">
        <v>15051</v>
      </c>
      <c r="V6433" s="39" t="s">
        <v>12024</v>
      </c>
      <c r="W6433" s="39" t="s">
        <v>12025</v>
      </c>
      <c r="X6433" s="39" t="s">
        <v>15844</v>
      </c>
      <c r="Y6433" s="39" t="s">
        <v>15845</v>
      </c>
      <c r="Z6433" s="39" t="s">
        <v>15838</v>
      </c>
      <c r="AA6433" s="39" t="s">
        <v>15839</v>
      </c>
    </row>
    <row r="6434" ht="15.75" hidden="1" customHeight="1">
      <c r="A6434" s="39" t="s">
        <v>15944</v>
      </c>
      <c r="B6434" s="39" t="s">
        <v>15945</v>
      </c>
      <c r="C6434" s="8">
        <v>5356.0</v>
      </c>
      <c r="D6434" s="8">
        <v>16.0</v>
      </c>
      <c r="E6434" s="8">
        <v>8.0</v>
      </c>
      <c r="F6434" s="8">
        <v>4.0</v>
      </c>
      <c r="G6434" s="8">
        <v>5287.0</v>
      </c>
      <c r="H6434" s="8">
        <v>5583.0</v>
      </c>
      <c r="I6434" s="8">
        <v>6604.0</v>
      </c>
      <c r="J6434" s="8">
        <v>4519.0</v>
      </c>
      <c r="K6434" s="8">
        <v>995.0</v>
      </c>
      <c r="L6434" s="8">
        <v>6267.0</v>
      </c>
      <c r="M6434" s="8">
        <v>6690.0</v>
      </c>
      <c r="N6434" s="8">
        <v>664.0</v>
      </c>
      <c r="O6434" s="8">
        <v>387.0</v>
      </c>
      <c r="P6434" s="8">
        <v>2.0</v>
      </c>
      <c r="Q6434" s="39" t="s">
        <v>877</v>
      </c>
      <c r="R6434" s="39" t="s">
        <v>15946</v>
      </c>
      <c r="S6434" s="39" t="s">
        <v>15947</v>
      </c>
      <c r="T6434" s="39" t="s">
        <v>15050</v>
      </c>
      <c r="U6434" s="39" t="s">
        <v>15051</v>
      </c>
      <c r="V6434" s="39" t="s">
        <v>12024</v>
      </c>
      <c r="W6434" s="39" t="s">
        <v>12025</v>
      </c>
      <c r="X6434" s="39" t="s">
        <v>15948</v>
      </c>
      <c r="Y6434" s="39" t="s">
        <v>15949</v>
      </c>
      <c r="Z6434" s="39" t="s">
        <v>15838</v>
      </c>
      <c r="AA6434" s="39" t="s">
        <v>15839</v>
      </c>
    </row>
    <row r="6435" ht="15.75" hidden="1" customHeight="1">
      <c r="A6435" s="39" t="s">
        <v>15950</v>
      </c>
      <c r="B6435" s="39" t="s">
        <v>15951</v>
      </c>
      <c r="C6435" s="8">
        <v>6220.0</v>
      </c>
      <c r="D6435" s="8">
        <v>18.0</v>
      </c>
      <c r="E6435" s="8">
        <v>9.0</v>
      </c>
      <c r="F6435" s="8">
        <v>5.0</v>
      </c>
      <c r="G6435" s="8">
        <v>6518.0</v>
      </c>
      <c r="H6435" s="8">
        <v>6275.0</v>
      </c>
      <c r="I6435" s="8">
        <v>6471.0</v>
      </c>
      <c r="J6435" s="8">
        <v>6340.0</v>
      </c>
      <c r="K6435" s="8">
        <v>998.0</v>
      </c>
      <c r="L6435" s="8">
        <v>6928.0</v>
      </c>
      <c r="M6435" s="8">
        <v>6847.0</v>
      </c>
      <c r="N6435" s="8">
        <v>624.0</v>
      </c>
      <c r="O6435" s="8">
        <v>428.0</v>
      </c>
      <c r="P6435" s="8">
        <v>2.0</v>
      </c>
      <c r="Q6435" s="39" t="s">
        <v>877</v>
      </c>
      <c r="R6435" s="39" t="s">
        <v>15946</v>
      </c>
      <c r="S6435" s="39" t="s">
        <v>15947</v>
      </c>
      <c r="T6435" s="39" t="s">
        <v>15050</v>
      </c>
      <c r="U6435" s="39" t="s">
        <v>15051</v>
      </c>
      <c r="V6435" s="39" t="s">
        <v>12024</v>
      </c>
      <c r="W6435" s="39" t="s">
        <v>12025</v>
      </c>
      <c r="X6435" s="39" t="s">
        <v>15948</v>
      </c>
      <c r="Y6435" s="39" t="s">
        <v>15949</v>
      </c>
      <c r="Z6435" s="39" t="s">
        <v>15838</v>
      </c>
      <c r="AA6435" s="39" t="s">
        <v>15839</v>
      </c>
    </row>
    <row r="6436" ht="15.75" hidden="1" customHeight="1">
      <c r="A6436" s="39" t="s">
        <v>15952</v>
      </c>
      <c r="B6436" s="39" t="s">
        <v>15953</v>
      </c>
      <c r="C6436" s="8">
        <v>6079.0</v>
      </c>
      <c r="D6436" s="8">
        <v>18.0</v>
      </c>
      <c r="E6436" s="8">
        <v>9.0</v>
      </c>
      <c r="F6436" s="8">
        <v>5.0</v>
      </c>
      <c r="G6436" s="8">
        <v>6643.0</v>
      </c>
      <c r="H6436" s="8">
        <v>6339.5</v>
      </c>
      <c r="I6436" s="8">
        <v>6333.0</v>
      </c>
      <c r="J6436" s="8">
        <v>6219.0</v>
      </c>
      <c r="K6436" s="8">
        <v>812.0</v>
      </c>
      <c r="L6436" s="8">
        <v>5976.0</v>
      </c>
      <c r="M6436" s="8">
        <v>6723.0</v>
      </c>
      <c r="N6436" s="8">
        <v>672.0</v>
      </c>
      <c r="O6436" s="8">
        <v>463.0</v>
      </c>
      <c r="P6436" s="8">
        <v>2.0</v>
      </c>
      <c r="Q6436" s="39" t="s">
        <v>877</v>
      </c>
      <c r="R6436" s="39" t="s">
        <v>15946</v>
      </c>
      <c r="S6436" s="39" t="s">
        <v>15947</v>
      </c>
      <c r="T6436" s="39" t="s">
        <v>15050</v>
      </c>
      <c r="U6436" s="39" t="s">
        <v>15051</v>
      </c>
      <c r="V6436" s="39" t="s">
        <v>12024</v>
      </c>
      <c r="W6436" s="39" t="s">
        <v>12025</v>
      </c>
      <c r="X6436" s="39" t="s">
        <v>15948</v>
      </c>
      <c r="Y6436" s="39" t="s">
        <v>15949</v>
      </c>
      <c r="Z6436" s="39" t="s">
        <v>15838</v>
      </c>
      <c r="AA6436" s="39" t="s">
        <v>15839</v>
      </c>
    </row>
    <row r="6437" ht="15.75" hidden="1" customHeight="1">
      <c r="A6437" s="39" t="s">
        <v>15954</v>
      </c>
      <c r="B6437" s="39" t="s">
        <v>15955</v>
      </c>
      <c r="C6437" s="8">
        <v>5940.0</v>
      </c>
      <c r="D6437" s="8">
        <v>18.0</v>
      </c>
      <c r="E6437" s="8">
        <v>9.0</v>
      </c>
      <c r="F6437" s="8">
        <v>5.0</v>
      </c>
      <c r="G6437" s="8">
        <v>6947.0</v>
      </c>
      <c r="H6437" s="8">
        <v>5778.0</v>
      </c>
      <c r="I6437" s="8">
        <v>6900.0</v>
      </c>
      <c r="J6437" s="8">
        <v>6016.0</v>
      </c>
      <c r="K6437" s="8">
        <v>826.0</v>
      </c>
      <c r="L6437" s="8">
        <v>3978.0</v>
      </c>
      <c r="M6437" s="8">
        <v>6915.0</v>
      </c>
      <c r="N6437" s="8">
        <v>742.0</v>
      </c>
      <c r="O6437" s="8">
        <v>527.0</v>
      </c>
      <c r="P6437" s="8">
        <v>2.0</v>
      </c>
      <c r="Q6437" s="39" t="s">
        <v>877</v>
      </c>
      <c r="R6437" s="39" t="s">
        <v>15946</v>
      </c>
      <c r="S6437" s="39" t="s">
        <v>15947</v>
      </c>
      <c r="T6437" s="39" t="s">
        <v>15050</v>
      </c>
      <c r="U6437" s="39" t="s">
        <v>15051</v>
      </c>
      <c r="V6437" s="39" t="s">
        <v>12024</v>
      </c>
      <c r="W6437" s="39" t="s">
        <v>12025</v>
      </c>
      <c r="X6437" s="39" t="s">
        <v>15948</v>
      </c>
      <c r="Y6437" s="39" t="s">
        <v>15949</v>
      </c>
      <c r="Z6437" s="39" t="s">
        <v>15838</v>
      </c>
      <c r="AA6437" s="39" t="s">
        <v>15839</v>
      </c>
    </row>
    <row r="6438" ht="15.75" hidden="1" customHeight="1">
      <c r="A6438" s="39" t="s">
        <v>15956</v>
      </c>
      <c r="B6438" s="39" t="s">
        <v>15957</v>
      </c>
      <c r="C6438" s="8">
        <v>2121.0</v>
      </c>
      <c r="D6438" s="8">
        <v>7.0</v>
      </c>
      <c r="E6438" s="8">
        <v>4.0</v>
      </c>
      <c r="F6438" s="8">
        <v>2.0</v>
      </c>
      <c r="G6438" s="8">
        <v>2160.0</v>
      </c>
      <c r="H6438" s="8">
        <v>1917.5</v>
      </c>
      <c r="I6438" s="8">
        <v>3011.0</v>
      </c>
      <c r="J6438" s="8">
        <v>1783.0</v>
      </c>
      <c r="K6438" s="8">
        <v>1690.0</v>
      </c>
      <c r="L6438" s="8">
        <v>5776.0</v>
      </c>
      <c r="M6438" s="8">
        <v>1807.0</v>
      </c>
      <c r="N6438" s="8">
        <v>737.0</v>
      </c>
      <c r="O6438" s="8">
        <v>481.0</v>
      </c>
      <c r="P6438" s="8">
        <v>2.0</v>
      </c>
      <c r="Q6438" s="39" t="s">
        <v>877</v>
      </c>
      <c r="R6438" s="39" t="s">
        <v>15958</v>
      </c>
      <c r="S6438" s="39" t="s">
        <v>15959</v>
      </c>
      <c r="T6438" s="39" t="s">
        <v>15050</v>
      </c>
      <c r="U6438" s="39" t="s">
        <v>15051</v>
      </c>
      <c r="V6438" s="39" t="s">
        <v>12024</v>
      </c>
      <c r="W6438" s="39" t="s">
        <v>12025</v>
      </c>
      <c r="X6438" s="39" t="s">
        <v>15844</v>
      </c>
      <c r="Y6438" s="39" t="s">
        <v>15845</v>
      </c>
      <c r="Z6438" s="39" t="s">
        <v>15838</v>
      </c>
      <c r="AA6438" s="39" t="s">
        <v>15839</v>
      </c>
    </row>
    <row r="6439" ht="15.75" hidden="1" customHeight="1">
      <c r="A6439" s="39" t="s">
        <v>15960</v>
      </c>
      <c r="B6439" s="39" t="s">
        <v>15961</v>
      </c>
      <c r="C6439" s="8">
        <v>4996.0</v>
      </c>
      <c r="D6439" s="8">
        <v>15.0</v>
      </c>
      <c r="E6439" s="8">
        <v>8.0</v>
      </c>
      <c r="F6439" s="8">
        <v>4.0</v>
      </c>
      <c r="G6439" s="8">
        <v>4496.5</v>
      </c>
      <c r="H6439" s="8">
        <v>5483.0</v>
      </c>
      <c r="I6439" s="8">
        <v>5103.0</v>
      </c>
      <c r="J6439" s="8">
        <v>4049.0</v>
      </c>
      <c r="K6439" s="8">
        <v>1746.0</v>
      </c>
      <c r="L6439" s="8">
        <v>4977.0</v>
      </c>
      <c r="M6439" s="8">
        <v>6449.0</v>
      </c>
      <c r="N6439" s="8">
        <v>747.0</v>
      </c>
      <c r="O6439" s="8">
        <v>495.0</v>
      </c>
      <c r="P6439" s="8">
        <v>2.0</v>
      </c>
      <c r="Q6439" s="39" t="s">
        <v>877</v>
      </c>
      <c r="R6439" s="39" t="s">
        <v>15958</v>
      </c>
      <c r="S6439" s="39" t="s">
        <v>15959</v>
      </c>
      <c r="T6439" s="39" t="s">
        <v>15050</v>
      </c>
      <c r="U6439" s="39" t="s">
        <v>15051</v>
      </c>
      <c r="V6439" s="39" t="s">
        <v>12024</v>
      </c>
      <c r="W6439" s="39" t="s">
        <v>12025</v>
      </c>
      <c r="X6439" s="39" t="s">
        <v>15844</v>
      </c>
      <c r="Y6439" s="39" t="s">
        <v>15845</v>
      </c>
      <c r="Z6439" s="39" t="s">
        <v>15838</v>
      </c>
      <c r="AA6439" s="39" t="s">
        <v>15839</v>
      </c>
    </row>
    <row r="6440" ht="15.75" hidden="1" customHeight="1">
      <c r="A6440" s="39" t="s">
        <v>15962</v>
      </c>
      <c r="B6440" s="39" t="s">
        <v>15963</v>
      </c>
      <c r="C6440" s="8">
        <v>5839.0</v>
      </c>
      <c r="D6440" s="8">
        <v>17.0</v>
      </c>
      <c r="E6440" s="8">
        <v>9.0</v>
      </c>
      <c r="F6440" s="8">
        <v>5.0</v>
      </c>
      <c r="G6440" s="8">
        <v>5932.0</v>
      </c>
      <c r="H6440" s="8">
        <v>6098.0</v>
      </c>
      <c r="I6440" s="8">
        <v>6419.0</v>
      </c>
      <c r="J6440" s="8">
        <v>5248.0</v>
      </c>
      <c r="K6440" s="8">
        <v>1084.0</v>
      </c>
      <c r="L6440" s="8">
        <v>6016.0</v>
      </c>
      <c r="M6440" s="8">
        <v>6770.5</v>
      </c>
      <c r="N6440" s="8">
        <v>521.0</v>
      </c>
      <c r="O6440" s="8">
        <v>324.0</v>
      </c>
      <c r="P6440" s="8">
        <v>2.0</v>
      </c>
      <c r="Q6440" s="39" t="s">
        <v>877</v>
      </c>
      <c r="R6440" s="39" t="s">
        <v>15958</v>
      </c>
      <c r="S6440" s="39" t="s">
        <v>15959</v>
      </c>
      <c r="T6440" s="39" t="s">
        <v>15050</v>
      </c>
      <c r="U6440" s="39" t="s">
        <v>15051</v>
      </c>
      <c r="V6440" s="39" t="s">
        <v>12024</v>
      </c>
      <c r="W6440" s="39" t="s">
        <v>12025</v>
      </c>
      <c r="X6440" s="39" t="s">
        <v>15948</v>
      </c>
      <c r="Y6440" s="39" t="s">
        <v>15949</v>
      </c>
      <c r="Z6440" s="39" t="s">
        <v>15838</v>
      </c>
      <c r="AA6440" s="39" t="s">
        <v>15839</v>
      </c>
    </row>
    <row r="6441" ht="15.75" hidden="1" customHeight="1">
      <c r="A6441" s="39" t="s">
        <v>15964</v>
      </c>
      <c r="B6441" s="39" t="s">
        <v>15965</v>
      </c>
      <c r="C6441" s="8">
        <v>5166.0</v>
      </c>
      <c r="D6441" s="8">
        <v>15.0</v>
      </c>
      <c r="E6441" s="8">
        <v>8.0</v>
      </c>
      <c r="F6441" s="8">
        <v>4.0</v>
      </c>
      <c r="G6441" s="8">
        <v>5608.0</v>
      </c>
      <c r="H6441" s="8">
        <v>6319.0</v>
      </c>
      <c r="I6441" s="8">
        <v>6571.0</v>
      </c>
      <c r="J6441" s="8">
        <v>5234.0</v>
      </c>
      <c r="K6441" s="8">
        <v>579.0</v>
      </c>
      <c r="L6441" s="8">
        <v>1865.0</v>
      </c>
      <c r="M6441" s="8">
        <v>6204.0</v>
      </c>
      <c r="N6441" s="8">
        <v>758.0</v>
      </c>
      <c r="O6441" s="8">
        <v>500.0</v>
      </c>
      <c r="P6441" s="8">
        <v>2.0</v>
      </c>
      <c r="Q6441" s="39" t="s">
        <v>877</v>
      </c>
      <c r="R6441" s="39" t="s">
        <v>15958</v>
      </c>
      <c r="S6441" s="39" t="s">
        <v>15959</v>
      </c>
      <c r="T6441" s="39" t="s">
        <v>15050</v>
      </c>
      <c r="U6441" s="39" t="s">
        <v>15051</v>
      </c>
      <c r="V6441" s="39" t="s">
        <v>12024</v>
      </c>
      <c r="W6441" s="39" t="s">
        <v>12025</v>
      </c>
      <c r="X6441" s="39" t="s">
        <v>15948</v>
      </c>
      <c r="Y6441" s="39" t="s">
        <v>15949</v>
      </c>
      <c r="Z6441" s="39" t="s">
        <v>15838</v>
      </c>
      <c r="AA6441" s="39" t="s">
        <v>15839</v>
      </c>
    </row>
    <row r="6442" ht="15.75" hidden="1" customHeight="1">
      <c r="A6442" s="39" t="s">
        <v>15966</v>
      </c>
      <c r="B6442" s="39" t="s">
        <v>15967</v>
      </c>
      <c r="C6442" s="8">
        <v>6030.0</v>
      </c>
      <c r="D6442" s="8">
        <v>18.0</v>
      </c>
      <c r="E6442" s="8">
        <v>9.0</v>
      </c>
      <c r="F6442" s="8">
        <v>5.0</v>
      </c>
      <c r="G6442" s="8">
        <v>6940.0</v>
      </c>
      <c r="H6442" s="8">
        <v>6286.0</v>
      </c>
      <c r="I6442" s="8">
        <v>6245.0</v>
      </c>
      <c r="J6442" s="8">
        <v>5379.0</v>
      </c>
      <c r="K6442" s="8">
        <v>852.0</v>
      </c>
      <c r="L6442" s="8">
        <v>5959.0</v>
      </c>
      <c r="M6442" s="8">
        <v>6474.0</v>
      </c>
      <c r="N6442" s="8">
        <v>832.0</v>
      </c>
      <c r="O6442" s="8">
        <v>570.0</v>
      </c>
      <c r="P6442" s="8">
        <v>2.0</v>
      </c>
      <c r="Q6442" s="39" t="s">
        <v>877</v>
      </c>
      <c r="R6442" s="39" t="s">
        <v>15958</v>
      </c>
      <c r="S6442" s="39" t="s">
        <v>15959</v>
      </c>
      <c r="T6442" s="39" t="s">
        <v>15050</v>
      </c>
      <c r="U6442" s="39" t="s">
        <v>15051</v>
      </c>
      <c r="V6442" s="39" t="s">
        <v>12024</v>
      </c>
      <c r="W6442" s="39" t="s">
        <v>12025</v>
      </c>
      <c r="X6442" s="39" t="s">
        <v>15948</v>
      </c>
      <c r="Y6442" s="39" t="s">
        <v>15949</v>
      </c>
      <c r="Z6442" s="39" t="s">
        <v>15838</v>
      </c>
      <c r="AA6442" s="39" t="s">
        <v>15839</v>
      </c>
    </row>
    <row r="6443" ht="15.75" hidden="1" customHeight="1">
      <c r="A6443" s="39" t="s">
        <v>15968</v>
      </c>
      <c r="B6443" s="39" t="s">
        <v>15969</v>
      </c>
      <c r="C6443" s="8">
        <v>6137.0</v>
      </c>
      <c r="D6443" s="8">
        <v>18.0</v>
      </c>
      <c r="E6443" s="8">
        <v>9.0</v>
      </c>
      <c r="F6443" s="8">
        <v>5.0</v>
      </c>
      <c r="G6443" s="8">
        <v>6750.5</v>
      </c>
      <c r="H6443" s="8">
        <v>6731.0</v>
      </c>
      <c r="I6443" s="8">
        <v>6655.0</v>
      </c>
      <c r="J6443" s="8">
        <v>6018.0</v>
      </c>
      <c r="K6443" s="8">
        <v>684.0</v>
      </c>
      <c r="L6443" s="8">
        <v>5728.0</v>
      </c>
      <c r="M6443" s="8">
        <v>6752.0</v>
      </c>
      <c r="N6443" s="8">
        <v>429.0</v>
      </c>
      <c r="O6443" s="8">
        <v>326.0</v>
      </c>
      <c r="P6443" s="8">
        <v>2.0</v>
      </c>
      <c r="Q6443" s="39" t="s">
        <v>877</v>
      </c>
      <c r="R6443" s="39" t="s">
        <v>15958</v>
      </c>
      <c r="S6443" s="39" t="s">
        <v>15959</v>
      </c>
      <c r="T6443" s="39" t="s">
        <v>15050</v>
      </c>
      <c r="U6443" s="39" t="s">
        <v>15051</v>
      </c>
      <c r="V6443" s="39" t="s">
        <v>12024</v>
      </c>
      <c r="W6443" s="39" t="s">
        <v>12025</v>
      </c>
      <c r="X6443" s="39" t="s">
        <v>15948</v>
      </c>
      <c r="Y6443" s="39" t="s">
        <v>15949</v>
      </c>
      <c r="Z6443" s="39" t="s">
        <v>15838</v>
      </c>
      <c r="AA6443" s="39" t="s">
        <v>15839</v>
      </c>
    </row>
    <row r="6444" ht="15.75" hidden="1" customHeight="1">
      <c r="A6444" s="39" t="s">
        <v>15970</v>
      </c>
      <c r="B6444" s="39" t="s">
        <v>15971</v>
      </c>
      <c r="C6444" s="8">
        <v>6398.0</v>
      </c>
      <c r="D6444" s="8">
        <v>19.0</v>
      </c>
      <c r="E6444" s="8">
        <v>10.0</v>
      </c>
      <c r="F6444" s="8">
        <v>5.0</v>
      </c>
      <c r="G6444" s="8">
        <v>6850.0</v>
      </c>
      <c r="H6444" s="8">
        <v>5798.0</v>
      </c>
      <c r="I6444" s="8">
        <v>5264.0</v>
      </c>
      <c r="J6444" s="8">
        <v>6272.0</v>
      </c>
      <c r="K6444" s="8">
        <v>2237.0</v>
      </c>
      <c r="L6444" s="8">
        <v>6928.0</v>
      </c>
      <c r="M6444" s="8">
        <v>5688.5</v>
      </c>
      <c r="N6444" s="8">
        <v>647.0</v>
      </c>
      <c r="O6444" s="8">
        <v>414.0</v>
      </c>
      <c r="P6444" s="8">
        <v>2.0</v>
      </c>
      <c r="Q6444" s="39" t="s">
        <v>877</v>
      </c>
      <c r="R6444" s="39" t="s">
        <v>15972</v>
      </c>
      <c r="S6444" s="39" t="s">
        <v>15973</v>
      </c>
      <c r="T6444" s="39" t="s">
        <v>15050</v>
      </c>
      <c r="U6444" s="39" t="s">
        <v>15051</v>
      </c>
      <c r="V6444" s="39" t="s">
        <v>12024</v>
      </c>
      <c r="W6444" s="39" t="s">
        <v>12025</v>
      </c>
      <c r="X6444" s="39" t="s">
        <v>15948</v>
      </c>
      <c r="Y6444" s="39" t="s">
        <v>15949</v>
      </c>
      <c r="Z6444" s="39" t="s">
        <v>15838</v>
      </c>
      <c r="AA6444" s="39" t="s">
        <v>15839</v>
      </c>
    </row>
    <row r="6445" ht="15.75" hidden="1" customHeight="1">
      <c r="A6445" s="39" t="s">
        <v>15974</v>
      </c>
      <c r="B6445" s="39" t="s">
        <v>15975</v>
      </c>
      <c r="C6445" s="8">
        <v>6052.0</v>
      </c>
      <c r="D6445" s="8">
        <v>18.0</v>
      </c>
      <c r="E6445" s="8">
        <v>9.0</v>
      </c>
      <c r="F6445" s="8">
        <v>5.0</v>
      </c>
      <c r="G6445" s="8">
        <v>6440.0</v>
      </c>
      <c r="H6445" s="8">
        <v>6565.0</v>
      </c>
      <c r="I6445" s="8">
        <v>6210.0</v>
      </c>
      <c r="J6445" s="8">
        <v>5598.0</v>
      </c>
      <c r="K6445" s="8">
        <v>1204.0</v>
      </c>
      <c r="L6445" s="8">
        <v>4886.0</v>
      </c>
      <c r="M6445" s="8">
        <v>3592.5</v>
      </c>
      <c r="N6445" s="8">
        <v>622.0</v>
      </c>
      <c r="O6445" s="8">
        <v>408.0</v>
      </c>
      <c r="P6445" s="8">
        <v>2.0</v>
      </c>
      <c r="Q6445" s="39" t="s">
        <v>877</v>
      </c>
      <c r="R6445" s="39" t="s">
        <v>15972</v>
      </c>
      <c r="S6445" s="39" t="s">
        <v>15973</v>
      </c>
      <c r="T6445" s="39" t="s">
        <v>15050</v>
      </c>
      <c r="U6445" s="39" t="s">
        <v>15051</v>
      </c>
      <c r="V6445" s="39" t="s">
        <v>12024</v>
      </c>
      <c r="W6445" s="39" t="s">
        <v>12025</v>
      </c>
      <c r="X6445" s="39" t="s">
        <v>15948</v>
      </c>
      <c r="Y6445" s="39" t="s">
        <v>15949</v>
      </c>
      <c r="Z6445" s="39" t="s">
        <v>15838</v>
      </c>
      <c r="AA6445" s="39" t="s">
        <v>15839</v>
      </c>
    </row>
    <row r="6446" ht="15.75" hidden="1" customHeight="1">
      <c r="A6446" s="39" t="s">
        <v>15976</v>
      </c>
      <c r="B6446" s="39" t="s">
        <v>15977</v>
      </c>
      <c r="C6446" s="8">
        <v>6215.0</v>
      </c>
      <c r="D6446" s="8">
        <v>18.0</v>
      </c>
      <c r="E6446" s="8">
        <v>9.0</v>
      </c>
      <c r="F6446" s="8">
        <v>5.0</v>
      </c>
      <c r="G6446" s="8">
        <v>6670.5</v>
      </c>
      <c r="H6446" s="8">
        <v>6646.0</v>
      </c>
      <c r="I6446" s="8">
        <v>6700.0</v>
      </c>
      <c r="J6446" s="8">
        <v>5861.0</v>
      </c>
      <c r="K6446" s="8">
        <v>1072.0</v>
      </c>
      <c r="L6446" s="8">
        <v>4471.0</v>
      </c>
      <c r="M6446" s="8">
        <v>6140.0</v>
      </c>
      <c r="N6446" s="8">
        <v>821.0</v>
      </c>
      <c r="O6446" s="8">
        <v>600.0</v>
      </c>
      <c r="P6446" s="8">
        <v>2.0</v>
      </c>
      <c r="Q6446" s="39" t="s">
        <v>877</v>
      </c>
      <c r="R6446" s="39" t="s">
        <v>15972</v>
      </c>
      <c r="S6446" s="39" t="s">
        <v>15973</v>
      </c>
      <c r="T6446" s="39" t="s">
        <v>15050</v>
      </c>
      <c r="U6446" s="39" t="s">
        <v>15051</v>
      </c>
      <c r="V6446" s="39" t="s">
        <v>12024</v>
      </c>
      <c r="W6446" s="39" t="s">
        <v>12025</v>
      </c>
      <c r="X6446" s="39" t="s">
        <v>15948</v>
      </c>
      <c r="Y6446" s="39" t="s">
        <v>15949</v>
      </c>
      <c r="Z6446" s="39" t="s">
        <v>15838</v>
      </c>
      <c r="AA6446" s="39" t="s">
        <v>15839</v>
      </c>
    </row>
    <row r="6447" ht="15.75" hidden="1" customHeight="1">
      <c r="A6447" s="39" t="s">
        <v>15978</v>
      </c>
      <c r="B6447" s="39" t="s">
        <v>15979</v>
      </c>
      <c r="C6447" s="8">
        <v>6428.0</v>
      </c>
      <c r="D6447" s="8">
        <v>19.0</v>
      </c>
      <c r="E6447" s="8">
        <v>10.0</v>
      </c>
      <c r="F6447" s="8">
        <v>5.0</v>
      </c>
      <c r="G6447" s="8">
        <v>6749.0</v>
      </c>
      <c r="H6447" s="8">
        <v>6904.0</v>
      </c>
      <c r="I6447" s="8">
        <v>6740.0</v>
      </c>
      <c r="J6447" s="8">
        <v>6671.0</v>
      </c>
      <c r="K6447" s="8">
        <v>847.0</v>
      </c>
      <c r="L6447" s="8">
        <v>6542.0</v>
      </c>
      <c r="M6447" s="8">
        <v>6493.0</v>
      </c>
      <c r="N6447" s="8">
        <v>1285.0</v>
      </c>
      <c r="O6447" s="8">
        <v>869.0</v>
      </c>
      <c r="P6447" s="8">
        <v>2.0</v>
      </c>
      <c r="Q6447" s="39" t="s">
        <v>877</v>
      </c>
      <c r="R6447" s="39" t="s">
        <v>15972</v>
      </c>
      <c r="S6447" s="39" t="s">
        <v>15973</v>
      </c>
      <c r="T6447" s="39" t="s">
        <v>15050</v>
      </c>
      <c r="U6447" s="39" t="s">
        <v>15051</v>
      </c>
      <c r="V6447" s="39" t="s">
        <v>12024</v>
      </c>
      <c r="W6447" s="39" t="s">
        <v>12025</v>
      </c>
      <c r="X6447" s="39" t="s">
        <v>15948</v>
      </c>
      <c r="Y6447" s="39" t="s">
        <v>15949</v>
      </c>
      <c r="Z6447" s="39" t="s">
        <v>15838</v>
      </c>
      <c r="AA6447" s="39" t="s">
        <v>15839</v>
      </c>
    </row>
    <row r="6448" ht="15.75" hidden="1" customHeight="1">
      <c r="A6448" s="39" t="s">
        <v>15980</v>
      </c>
      <c r="B6448" s="39" t="s">
        <v>15981</v>
      </c>
      <c r="C6448" s="8">
        <v>5820.0</v>
      </c>
      <c r="D6448" s="8">
        <v>17.0</v>
      </c>
      <c r="E6448" s="8">
        <v>9.0</v>
      </c>
      <c r="F6448" s="8">
        <v>5.0</v>
      </c>
      <c r="G6448" s="8">
        <v>6660.0</v>
      </c>
      <c r="H6448" s="8">
        <v>6625.0</v>
      </c>
      <c r="I6448" s="8">
        <v>6499.0</v>
      </c>
      <c r="J6448" s="8">
        <v>6477.0</v>
      </c>
      <c r="K6448" s="8">
        <v>455.0</v>
      </c>
      <c r="L6448" s="8">
        <v>4215.0</v>
      </c>
      <c r="M6448" s="8">
        <v>6078.0</v>
      </c>
      <c r="N6448" s="8">
        <v>744.0</v>
      </c>
      <c r="O6448" s="8">
        <v>457.0</v>
      </c>
      <c r="P6448" s="8">
        <v>5.0</v>
      </c>
      <c r="Q6448" s="39" t="s">
        <v>114</v>
      </c>
      <c r="R6448" s="39" t="s">
        <v>15972</v>
      </c>
      <c r="S6448" s="39" t="s">
        <v>15973</v>
      </c>
      <c r="T6448" s="39" t="s">
        <v>15050</v>
      </c>
      <c r="U6448" s="39" t="s">
        <v>15051</v>
      </c>
      <c r="V6448" s="39" t="s">
        <v>12024</v>
      </c>
      <c r="W6448" s="39" t="s">
        <v>12025</v>
      </c>
      <c r="X6448" s="39" t="s">
        <v>15948</v>
      </c>
      <c r="Y6448" s="39" t="s">
        <v>15949</v>
      </c>
      <c r="Z6448" s="39" t="s">
        <v>15838</v>
      </c>
      <c r="AA6448" s="39" t="s">
        <v>15839</v>
      </c>
    </row>
    <row r="6449" ht="15.75" hidden="1" customHeight="1">
      <c r="A6449" s="39" t="s">
        <v>15982</v>
      </c>
      <c r="B6449" s="39" t="s">
        <v>15983</v>
      </c>
      <c r="C6449" s="8">
        <v>5672.0</v>
      </c>
      <c r="D6449" s="8">
        <v>17.0</v>
      </c>
      <c r="E6449" s="8">
        <v>9.0</v>
      </c>
      <c r="F6449" s="8">
        <v>5.0</v>
      </c>
      <c r="G6449" s="8">
        <v>5468.0</v>
      </c>
      <c r="H6449" s="8">
        <v>4888.0</v>
      </c>
      <c r="I6449" s="8">
        <v>6652.0</v>
      </c>
      <c r="J6449" s="8">
        <v>5214.0</v>
      </c>
      <c r="K6449" s="8">
        <v>2017.0</v>
      </c>
      <c r="L6449" s="8">
        <v>6928.0</v>
      </c>
      <c r="M6449" s="8">
        <v>5125.0</v>
      </c>
      <c r="N6449" s="8">
        <v>606.0</v>
      </c>
      <c r="O6449" s="8">
        <v>405.0</v>
      </c>
      <c r="P6449" s="8">
        <v>2.0</v>
      </c>
      <c r="Q6449" s="39" t="s">
        <v>877</v>
      </c>
      <c r="R6449" s="39" t="s">
        <v>15984</v>
      </c>
      <c r="S6449" s="39" t="s">
        <v>15985</v>
      </c>
      <c r="T6449" s="39" t="s">
        <v>15050</v>
      </c>
      <c r="U6449" s="39" t="s">
        <v>15051</v>
      </c>
      <c r="V6449" s="39" t="s">
        <v>12024</v>
      </c>
      <c r="W6449" s="39" t="s">
        <v>12025</v>
      </c>
      <c r="X6449" s="39" t="s">
        <v>15948</v>
      </c>
      <c r="Y6449" s="39" t="s">
        <v>15949</v>
      </c>
      <c r="Z6449" s="39" t="s">
        <v>15838</v>
      </c>
      <c r="AA6449" s="39" t="s">
        <v>15839</v>
      </c>
    </row>
    <row r="6450" ht="15.75" hidden="1" customHeight="1">
      <c r="A6450" s="39" t="s">
        <v>15986</v>
      </c>
      <c r="B6450" s="39" t="s">
        <v>15987</v>
      </c>
      <c r="C6450" s="8">
        <v>6348.0</v>
      </c>
      <c r="D6450" s="8">
        <v>19.0</v>
      </c>
      <c r="E6450" s="8">
        <v>10.0</v>
      </c>
      <c r="F6450" s="8">
        <v>5.0</v>
      </c>
      <c r="G6450" s="8">
        <v>6685.0</v>
      </c>
      <c r="H6450" s="8">
        <v>6778.0</v>
      </c>
      <c r="I6450" s="8">
        <v>5230.0</v>
      </c>
      <c r="J6450" s="8">
        <v>4570.0</v>
      </c>
      <c r="K6450" s="8">
        <v>2543.0</v>
      </c>
      <c r="L6450" s="8">
        <v>6685.0</v>
      </c>
      <c r="M6450" s="8">
        <v>3812.0</v>
      </c>
      <c r="N6450" s="8">
        <v>453.0</v>
      </c>
      <c r="O6450" s="8">
        <v>301.0</v>
      </c>
      <c r="P6450" s="8">
        <v>2.0</v>
      </c>
      <c r="Q6450" s="39" t="s">
        <v>877</v>
      </c>
      <c r="R6450" s="39" t="s">
        <v>15984</v>
      </c>
      <c r="S6450" s="39" t="s">
        <v>15985</v>
      </c>
      <c r="T6450" s="39" t="s">
        <v>15050</v>
      </c>
      <c r="U6450" s="39" t="s">
        <v>15051</v>
      </c>
      <c r="V6450" s="39" t="s">
        <v>12024</v>
      </c>
      <c r="W6450" s="39" t="s">
        <v>12025</v>
      </c>
      <c r="X6450" s="39" t="s">
        <v>15948</v>
      </c>
      <c r="Y6450" s="39" t="s">
        <v>15949</v>
      </c>
      <c r="Z6450" s="39" t="s">
        <v>15838</v>
      </c>
      <c r="AA6450" s="39" t="s">
        <v>15839</v>
      </c>
    </row>
    <row r="6451" ht="15.75" hidden="1" customHeight="1">
      <c r="A6451" s="39" t="s">
        <v>15988</v>
      </c>
      <c r="B6451" s="39" t="s">
        <v>15989</v>
      </c>
      <c r="C6451" s="8">
        <v>4988.0</v>
      </c>
      <c r="D6451" s="8">
        <v>15.0</v>
      </c>
      <c r="E6451" s="8">
        <v>8.0</v>
      </c>
      <c r="F6451" s="8">
        <v>4.0</v>
      </c>
      <c r="G6451" s="8">
        <v>6217.5</v>
      </c>
      <c r="H6451" s="8">
        <v>5433.0</v>
      </c>
      <c r="I6451" s="8">
        <v>5517.0</v>
      </c>
      <c r="J6451" s="8">
        <v>5367.0</v>
      </c>
      <c r="K6451" s="8">
        <v>1162.0</v>
      </c>
      <c r="L6451" s="8">
        <v>600.0</v>
      </c>
      <c r="M6451" s="8">
        <v>5471.0</v>
      </c>
      <c r="N6451" s="8">
        <v>1080.0</v>
      </c>
      <c r="O6451" s="8">
        <v>741.0</v>
      </c>
      <c r="P6451" s="8">
        <v>2.0</v>
      </c>
      <c r="Q6451" s="39" t="s">
        <v>877</v>
      </c>
      <c r="R6451" s="39" t="s">
        <v>15984</v>
      </c>
      <c r="S6451" s="39" t="s">
        <v>15985</v>
      </c>
      <c r="T6451" s="39" t="s">
        <v>15050</v>
      </c>
      <c r="U6451" s="39" t="s">
        <v>15051</v>
      </c>
      <c r="V6451" s="39" t="s">
        <v>12024</v>
      </c>
      <c r="W6451" s="39" t="s">
        <v>12025</v>
      </c>
      <c r="X6451" s="39" t="s">
        <v>15948</v>
      </c>
      <c r="Y6451" s="39" t="s">
        <v>15949</v>
      </c>
      <c r="Z6451" s="39" t="s">
        <v>15838</v>
      </c>
      <c r="AA6451" s="39" t="s">
        <v>15839</v>
      </c>
    </row>
    <row r="6452" ht="15.75" hidden="1" customHeight="1">
      <c r="A6452" s="39" t="s">
        <v>15990</v>
      </c>
      <c r="B6452" s="39" t="s">
        <v>15991</v>
      </c>
      <c r="C6452" s="8">
        <v>2532.0</v>
      </c>
      <c r="D6452" s="8">
        <v>8.0</v>
      </c>
      <c r="E6452" s="8">
        <v>4.0</v>
      </c>
      <c r="F6452" s="8">
        <v>2.0</v>
      </c>
      <c r="G6452" s="8">
        <v>2170.0</v>
      </c>
      <c r="H6452" s="8">
        <v>2243.0</v>
      </c>
      <c r="I6452" s="8">
        <v>3914.0</v>
      </c>
      <c r="J6452" s="8">
        <v>2397.0</v>
      </c>
      <c r="K6452" s="8">
        <v>5410.0</v>
      </c>
      <c r="L6452" s="8">
        <v>1654.0</v>
      </c>
      <c r="M6452" s="8">
        <v>1948.0</v>
      </c>
      <c r="N6452" s="8">
        <v>1076.0</v>
      </c>
      <c r="O6452" s="8">
        <v>582.0</v>
      </c>
      <c r="P6452" s="8">
        <v>2.0</v>
      </c>
      <c r="Q6452" s="39" t="s">
        <v>877</v>
      </c>
      <c r="R6452" s="39" t="s">
        <v>15984</v>
      </c>
      <c r="S6452" s="39" t="s">
        <v>15985</v>
      </c>
      <c r="T6452" s="39" t="s">
        <v>15050</v>
      </c>
      <c r="U6452" s="39" t="s">
        <v>15051</v>
      </c>
      <c r="V6452" s="39" t="s">
        <v>12024</v>
      </c>
      <c r="W6452" s="39" t="s">
        <v>12025</v>
      </c>
      <c r="X6452" s="39" t="s">
        <v>15992</v>
      </c>
      <c r="Y6452" s="39" t="s">
        <v>15993</v>
      </c>
      <c r="Z6452" s="39" t="s">
        <v>15838</v>
      </c>
      <c r="AA6452" s="39" t="s">
        <v>15839</v>
      </c>
    </row>
    <row r="6453" ht="15.75" hidden="1" customHeight="1">
      <c r="A6453" s="39" t="s">
        <v>15994</v>
      </c>
      <c r="B6453" s="39" t="s">
        <v>15995</v>
      </c>
      <c r="C6453" s="8">
        <v>2875.0</v>
      </c>
      <c r="D6453" s="8">
        <v>9.0</v>
      </c>
      <c r="E6453" s="8">
        <v>5.0</v>
      </c>
      <c r="F6453" s="8">
        <v>3.0</v>
      </c>
      <c r="G6453" s="8">
        <v>2540.0</v>
      </c>
      <c r="H6453" s="8">
        <v>2841.0</v>
      </c>
      <c r="I6453" s="8">
        <v>3358.0</v>
      </c>
      <c r="J6453" s="8">
        <v>2890.0</v>
      </c>
      <c r="K6453" s="8">
        <v>2905.0</v>
      </c>
      <c r="L6453" s="8">
        <v>2857.0</v>
      </c>
      <c r="M6453" s="8">
        <v>3152.0</v>
      </c>
      <c r="N6453" s="8">
        <v>625.0</v>
      </c>
      <c r="O6453" s="8">
        <v>413.0</v>
      </c>
      <c r="P6453" s="8">
        <v>2.0</v>
      </c>
      <c r="Q6453" s="39" t="s">
        <v>877</v>
      </c>
      <c r="R6453" s="39" t="s">
        <v>15984</v>
      </c>
      <c r="S6453" s="39" t="s">
        <v>15985</v>
      </c>
      <c r="T6453" s="39" t="s">
        <v>15050</v>
      </c>
      <c r="U6453" s="39" t="s">
        <v>15051</v>
      </c>
      <c r="V6453" s="39" t="s">
        <v>12024</v>
      </c>
      <c r="W6453" s="39" t="s">
        <v>12025</v>
      </c>
      <c r="X6453" s="39" t="s">
        <v>15992</v>
      </c>
      <c r="Y6453" s="39" t="s">
        <v>15993</v>
      </c>
      <c r="Z6453" s="39" t="s">
        <v>15838</v>
      </c>
      <c r="AA6453" s="39" t="s">
        <v>15839</v>
      </c>
    </row>
    <row r="6454" ht="15.75" hidden="1" customHeight="1">
      <c r="A6454" s="39" t="s">
        <v>15996</v>
      </c>
      <c r="B6454" s="39" t="s">
        <v>15997</v>
      </c>
      <c r="C6454" s="8">
        <v>3675.0</v>
      </c>
      <c r="D6454" s="8">
        <v>11.0</v>
      </c>
      <c r="E6454" s="8">
        <v>6.0</v>
      </c>
      <c r="F6454" s="8">
        <v>3.0</v>
      </c>
      <c r="G6454" s="8">
        <v>3296.0</v>
      </c>
      <c r="H6454" s="8">
        <v>3758.0</v>
      </c>
      <c r="I6454" s="8">
        <v>3727.0</v>
      </c>
      <c r="J6454" s="8">
        <v>3132.0</v>
      </c>
      <c r="K6454" s="8">
        <v>3193.0</v>
      </c>
      <c r="L6454" s="8">
        <v>3551.0</v>
      </c>
      <c r="M6454" s="8">
        <v>2763.0</v>
      </c>
      <c r="N6454" s="8">
        <v>528.0</v>
      </c>
      <c r="O6454" s="8">
        <v>358.0</v>
      </c>
      <c r="P6454" s="8">
        <v>2.0</v>
      </c>
      <c r="Q6454" s="39" t="s">
        <v>877</v>
      </c>
      <c r="R6454" s="39" t="s">
        <v>15998</v>
      </c>
      <c r="S6454" s="39" t="s">
        <v>15999</v>
      </c>
      <c r="T6454" s="39" t="s">
        <v>15050</v>
      </c>
      <c r="U6454" s="39" t="s">
        <v>15051</v>
      </c>
      <c r="V6454" s="39" t="s">
        <v>12024</v>
      </c>
      <c r="W6454" s="39" t="s">
        <v>12025</v>
      </c>
      <c r="X6454" s="39" t="s">
        <v>15836</v>
      </c>
      <c r="Y6454" s="39" t="s">
        <v>15837</v>
      </c>
      <c r="Z6454" s="39" t="s">
        <v>15838</v>
      </c>
      <c r="AA6454" s="39" t="s">
        <v>15839</v>
      </c>
    </row>
    <row r="6455" ht="15.75" hidden="1" customHeight="1">
      <c r="A6455" s="39" t="s">
        <v>16000</v>
      </c>
      <c r="B6455" s="39" t="s">
        <v>16001</v>
      </c>
      <c r="C6455" s="8">
        <v>4874.0</v>
      </c>
      <c r="D6455" s="8">
        <v>14.0</v>
      </c>
      <c r="E6455" s="8">
        <v>7.0</v>
      </c>
      <c r="F6455" s="8">
        <v>4.0</v>
      </c>
      <c r="G6455" s="8">
        <v>4184.5</v>
      </c>
      <c r="H6455" s="8">
        <v>4757.0</v>
      </c>
      <c r="I6455" s="8">
        <v>4465.0</v>
      </c>
      <c r="J6455" s="8">
        <v>3931.0</v>
      </c>
      <c r="K6455" s="8">
        <v>4035.0</v>
      </c>
      <c r="L6455" s="8">
        <v>4220.0</v>
      </c>
      <c r="M6455" s="8">
        <v>4649.0</v>
      </c>
      <c r="N6455" s="8">
        <v>542.0</v>
      </c>
      <c r="O6455" s="8">
        <v>407.0</v>
      </c>
      <c r="P6455" s="8">
        <v>2.0</v>
      </c>
      <c r="Q6455" s="39" t="s">
        <v>877</v>
      </c>
      <c r="R6455" s="39" t="s">
        <v>15998</v>
      </c>
      <c r="S6455" s="39" t="s">
        <v>15999</v>
      </c>
      <c r="T6455" s="39" t="s">
        <v>15050</v>
      </c>
      <c r="U6455" s="39" t="s">
        <v>15051</v>
      </c>
      <c r="V6455" s="39" t="s">
        <v>12024</v>
      </c>
      <c r="W6455" s="39" t="s">
        <v>12025</v>
      </c>
      <c r="X6455" s="39" t="s">
        <v>15948</v>
      </c>
      <c r="Y6455" s="39" t="s">
        <v>15949</v>
      </c>
      <c r="Z6455" s="39" t="s">
        <v>15838</v>
      </c>
      <c r="AA6455" s="39" t="s">
        <v>15839</v>
      </c>
    </row>
    <row r="6456" ht="15.75" hidden="1" customHeight="1">
      <c r="A6456" s="39" t="s">
        <v>16002</v>
      </c>
      <c r="B6456" s="39" t="s">
        <v>16003</v>
      </c>
      <c r="C6456" s="8">
        <v>3661.0</v>
      </c>
      <c r="D6456" s="8">
        <v>11.0</v>
      </c>
      <c r="E6456" s="8">
        <v>6.0</v>
      </c>
      <c r="F6456" s="8">
        <v>3.0</v>
      </c>
      <c r="G6456" s="8">
        <v>3385.0</v>
      </c>
      <c r="H6456" s="8">
        <v>3195.0</v>
      </c>
      <c r="I6456" s="8">
        <v>4296.0</v>
      </c>
      <c r="J6456" s="8">
        <v>2773.0</v>
      </c>
      <c r="K6456" s="8">
        <v>3191.0</v>
      </c>
      <c r="L6456" s="8">
        <v>5210.0</v>
      </c>
      <c r="M6456" s="8">
        <v>4940.5</v>
      </c>
      <c r="N6456" s="8">
        <v>527.0</v>
      </c>
      <c r="O6456" s="8">
        <v>317.0</v>
      </c>
      <c r="P6456" s="8">
        <v>2.0</v>
      </c>
      <c r="Q6456" s="39" t="s">
        <v>877</v>
      </c>
      <c r="R6456" s="39" t="s">
        <v>15998</v>
      </c>
      <c r="S6456" s="39" t="s">
        <v>15999</v>
      </c>
      <c r="T6456" s="39" t="s">
        <v>15050</v>
      </c>
      <c r="U6456" s="39" t="s">
        <v>15051</v>
      </c>
      <c r="V6456" s="39" t="s">
        <v>12024</v>
      </c>
      <c r="W6456" s="39" t="s">
        <v>12025</v>
      </c>
      <c r="X6456" s="39" t="s">
        <v>15948</v>
      </c>
      <c r="Y6456" s="39" t="s">
        <v>15949</v>
      </c>
      <c r="Z6456" s="39" t="s">
        <v>15838</v>
      </c>
      <c r="AA6456" s="39" t="s">
        <v>15839</v>
      </c>
    </row>
    <row r="6457" ht="15.75" hidden="1" customHeight="1">
      <c r="A6457" s="39" t="s">
        <v>16004</v>
      </c>
      <c r="B6457" s="39" t="s">
        <v>16005</v>
      </c>
      <c r="C6457" s="8">
        <v>6024.0</v>
      </c>
      <c r="D6457" s="8">
        <v>18.0</v>
      </c>
      <c r="E6457" s="8">
        <v>9.0</v>
      </c>
      <c r="F6457" s="8">
        <v>5.0</v>
      </c>
      <c r="G6457" s="8">
        <v>6317.0</v>
      </c>
      <c r="H6457" s="8">
        <v>5567.0</v>
      </c>
      <c r="I6457" s="8">
        <v>5105.0</v>
      </c>
      <c r="J6457" s="8">
        <v>4805.0</v>
      </c>
      <c r="K6457" s="8">
        <v>2567.0</v>
      </c>
      <c r="L6457" s="8">
        <v>6928.0</v>
      </c>
      <c r="M6457" s="8">
        <v>6417.0</v>
      </c>
      <c r="N6457" s="8">
        <v>477.0</v>
      </c>
      <c r="O6457" s="8">
        <v>323.0</v>
      </c>
      <c r="P6457" s="8">
        <v>2.0</v>
      </c>
      <c r="Q6457" s="39" t="s">
        <v>877</v>
      </c>
      <c r="R6457" s="39" t="s">
        <v>15998</v>
      </c>
      <c r="S6457" s="39" t="s">
        <v>15999</v>
      </c>
      <c r="T6457" s="39" t="s">
        <v>15050</v>
      </c>
      <c r="U6457" s="39" t="s">
        <v>15051</v>
      </c>
      <c r="V6457" s="39" t="s">
        <v>12024</v>
      </c>
      <c r="W6457" s="39" t="s">
        <v>12025</v>
      </c>
      <c r="X6457" s="39" t="s">
        <v>15948</v>
      </c>
      <c r="Y6457" s="39" t="s">
        <v>15949</v>
      </c>
      <c r="Z6457" s="39" t="s">
        <v>15838</v>
      </c>
      <c r="AA6457" s="39" t="s">
        <v>15839</v>
      </c>
    </row>
    <row r="6458" ht="15.75" hidden="1" customHeight="1">
      <c r="A6458" s="39" t="s">
        <v>16006</v>
      </c>
      <c r="B6458" s="39" t="s">
        <v>16007</v>
      </c>
      <c r="C6458" s="8">
        <v>6391.0</v>
      </c>
      <c r="D6458" s="8">
        <v>19.0</v>
      </c>
      <c r="E6458" s="8">
        <v>10.0</v>
      </c>
      <c r="F6458" s="8">
        <v>5.0</v>
      </c>
      <c r="G6458" s="8">
        <v>6061.0</v>
      </c>
      <c r="H6458" s="8">
        <v>6358.0</v>
      </c>
      <c r="I6458" s="8">
        <v>6202.0</v>
      </c>
      <c r="J6458" s="8">
        <v>4949.0</v>
      </c>
      <c r="K6458" s="8">
        <v>2756.0</v>
      </c>
      <c r="L6458" s="8">
        <v>6502.0</v>
      </c>
      <c r="M6458" s="8">
        <v>6574.0</v>
      </c>
      <c r="N6458" s="8">
        <v>608.0</v>
      </c>
      <c r="O6458" s="8">
        <v>372.0</v>
      </c>
      <c r="P6458" s="8">
        <v>2.0</v>
      </c>
      <c r="Q6458" s="39" t="s">
        <v>877</v>
      </c>
      <c r="R6458" s="39" t="s">
        <v>15998</v>
      </c>
      <c r="S6458" s="39" t="s">
        <v>15999</v>
      </c>
      <c r="T6458" s="39" t="s">
        <v>15050</v>
      </c>
      <c r="U6458" s="39" t="s">
        <v>15051</v>
      </c>
      <c r="V6458" s="39" t="s">
        <v>12024</v>
      </c>
      <c r="W6458" s="39" t="s">
        <v>12025</v>
      </c>
      <c r="X6458" s="39" t="s">
        <v>15948</v>
      </c>
      <c r="Y6458" s="39" t="s">
        <v>15949</v>
      </c>
      <c r="Z6458" s="39" t="s">
        <v>15838</v>
      </c>
      <c r="AA6458" s="39" t="s">
        <v>15839</v>
      </c>
    </row>
    <row r="6459" ht="15.75" hidden="1" customHeight="1">
      <c r="A6459" s="39" t="s">
        <v>16008</v>
      </c>
      <c r="B6459" s="39" t="s">
        <v>16009</v>
      </c>
      <c r="C6459" s="8">
        <v>6356.0</v>
      </c>
      <c r="D6459" s="8">
        <v>19.0</v>
      </c>
      <c r="E6459" s="8">
        <v>10.0</v>
      </c>
      <c r="F6459" s="8">
        <v>5.0</v>
      </c>
      <c r="G6459" s="8">
        <v>5754.0</v>
      </c>
      <c r="H6459" s="8">
        <v>6710.5</v>
      </c>
      <c r="I6459" s="8">
        <v>5792.0</v>
      </c>
      <c r="J6459" s="8">
        <v>5965.0</v>
      </c>
      <c r="K6459" s="8">
        <v>2102.0</v>
      </c>
      <c r="L6459" s="8">
        <v>6651.0</v>
      </c>
      <c r="M6459" s="8">
        <v>6754.0</v>
      </c>
      <c r="N6459" s="8">
        <v>819.0</v>
      </c>
      <c r="O6459" s="8">
        <v>573.0</v>
      </c>
      <c r="P6459" s="8">
        <v>2.0</v>
      </c>
      <c r="Q6459" s="39" t="s">
        <v>877</v>
      </c>
      <c r="R6459" s="39" t="s">
        <v>16010</v>
      </c>
      <c r="S6459" s="39" t="s">
        <v>16011</v>
      </c>
      <c r="T6459" s="39" t="s">
        <v>15050</v>
      </c>
      <c r="U6459" s="39" t="s">
        <v>15051</v>
      </c>
      <c r="V6459" s="39" t="s">
        <v>12024</v>
      </c>
      <c r="W6459" s="39" t="s">
        <v>12025</v>
      </c>
      <c r="X6459" s="39" t="s">
        <v>15836</v>
      </c>
      <c r="Y6459" s="39" t="s">
        <v>15837</v>
      </c>
      <c r="Z6459" s="39" t="s">
        <v>15838</v>
      </c>
      <c r="AA6459" s="39" t="s">
        <v>15839</v>
      </c>
    </row>
    <row r="6460" ht="15.75" hidden="1" customHeight="1">
      <c r="A6460" s="39" t="s">
        <v>16012</v>
      </c>
      <c r="B6460" s="39" t="s">
        <v>16013</v>
      </c>
      <c r="C6460" s="8">
        <v>6510.0</v>
      </c>
      <c r="D6460" s="8">
        <v>19.0</v>
      </c>
      <c r="E6460" s="8">
        <v>10.0</v>
      </c>
      <c r="F6460" s="8">
        <v>5.0</v>
      </c>
      <c r="G6460" s="8">
        <v>6841.0</v>
      </c>
      <c r="H6460" s="8">
        <v>6614.0</v>
      </c>
      <c r="I6460" s="8">
        <v>6560.0</v>
      </c>
      <c r="J6460" s="8">
        <v>5476.0</v>
      </c>
      <c r="K6460" s="8">
        <v>1614.0</v>
      </c>
      <c r="L6460" s="8">
        <v>6779.0</v>
      </c>
      <c r="M6460" s="8">
        <v>6144.0</v>
      </c>
      <c r="N6460" s="8">
        <v>633.0</v>
      </c>
      <c r="O6460" s="8">
        <v>439.0</v>
      </c>
      <c r="P6460" s="8">
        <v>2.0</v>
      </c>
      <c r="Q6460" s="39" t="s">
        <v>877</v>
      </c>
      <c r="R6460" s="39" t="s">
        <v>16010</v>
      </c>
      <c r="S6460" s="39" t="s">
        <v>16011</v>
      </c>
      <c r="T6460" s="39" t="s">
        <v>15050</v>
      </c>
      <c r="U6460" s="39" t="s">
        <v>15051</v>
      </c>
      <c r="V6460" s="39" t="s">
        <v>12024</v>
      </c>
      <c r="W6460" s="39" t="s">
        <v>12025</v>
      </c>
      <c r="X6460" s="39" t="s">
        <v>15836</v>
      </c>
      <c r="Y6460" s="39" t="s">
        <v>15837</v>
      </c>
      <c r="Z6460" s="39" t="s">
        <v>15838</v>
      </c>
      <c r="AA6460" s="39" t="s">
        <v>15839</v>
      </c>
    </row>
    <row r="6461" ht="15.75" hidden="1" customHeight="1">
      <c r="A6461" s="39" t="s">
        <v>16014</v>
      </c>
      <c r="B6461" s="39" t="s">
        <v>16015</v>
      </c>
      <c r="C6461" s="8">
        <v>3468.0</v>
      </c>
      <c r="D6461" s="8">
        <v>10.0</v>
      </c>
      <c r="E6461" s="8">
        <v>5.0</v>
      </c>
      <c r="F6461" s="8">
        <v>3.0</v>
      </c>
      <c r="G6461" s="8">
        <v>3236.0</v>
      </c>
      <c r="H6461" s="8">
        <v>3572.0</v>
      </c>
      <c r="I6461" s="8">
        <v>4925.0</v>
      </c>
      <c r="J6461" s="8">
        <v>1735.0</v>
      </c>
      <c r="K6461" s="8">
        <v>4196.0</v>
      </c>
      <c r="L6461" s="8">
        <v>2532.0</v>
      </c>
      <c r="M6461" s="8">
        <v>4741.0</v>
      </c>
      <c r="N6461" s="8">
        <v>826.0</v>
      </c>
      <c r="O6461" s="8">
        <v>498.0</v>
      </c>
      <c r="P6461" s="8">
        <v>2.0</v>
      </c>
      <c r="Q6461" s="39" t="s">
        <v>877</v>
      </c>
      <c r="R6461" s="39" t="s">
        <v>16010</v>
      </c>
      <c r="S6461" s="39" t="s">
        <v>16011</v>
      </c>
      <c r="T6461" s="39" t="s">
        <v>15050</v>
      </c>
      <c r="U6461" s="39" t="s">
        <v>15051</v>
      </c>
      <c r="V6461" s="39" t="s">
        <v>12024</v>
      </c>
      <c r="W6461" s="39" t="s">
        <v>12025</v>
      </c>
      <c r="X6461" s="39" t="s">
        <v>15836</v>
      </c>
      <c r="Y6461" s="39" t="s">
        <v>15837</v>
      </c>
      <c r="Z6461" s="39" t="s">
        <v>15838</v>
      </c>
      <c r="AA6461" s="39" t="s">
        <v>15839</v>
      </c>
    </row>
    <row r="6462" ht="15.75" hidden="1" customHeight="1">
      <c r="A6462" s="39" t="s">
        <v>16016</v>
      </c>
      <c r="B6462" s="39" t="s">
        <v>16017</v>
      </c>
      <c r="C6462" s="8">
        <v>5725.0</v>
      </c>
      <c r="D6462" s="8">
        <v>17.0</v>
      </c>
      <c r="E6462" s="8">
        <v>9.0</v>
      </c>
      <c r="F6462" s="8">
        <v>5.0</v>
      </c>
      <c r="G6462" s="8">
        <v>4863.0</v>
      </c>
      <c r="H6462" s="8">
        <v>5331.0</v>
      </c>
      <c r="I6462" s="8">
        <v>4883.0</v>
      </c>
      <c r="J6462" s="8">
        <v>4167.0</v>
      </c>
      <c r="K6462" s="8">
        <v>6340.0</v>
      </c>
      <c r="L6462" s="8">
        <v>5246.0</v>
      </c>
      <c r="M6462" s="8">
        <v>5758.0</v>
      </c>
      <c r="N6462" s="8">
        <v>1288.0</v>
      </c>
      <c r="O6462" s="8">
        <v>749.0</v>
      </c>
      <c r="P6462" s="8">
        <v>2.0</v>
      </c>
      <c r="Q6462" s="39" t="s">
        <v>877</v>
      </c>
      <c r="R6462" s="39" t="s">
        <v>16010</v>
      </c>
      <c r="S6462" s="39" t="s">
        <v>16011</v>
      </c>
      <c r="T6462" s="39" t="s">
        <v>15050</v>
      </c>
      <c r="U6462" s="39" t="s">
        <v>15051</v>
      </c>
      <c r="V6462" s="39" t="s">
        <v>12024</v>
      </c>
      <c r="W6462" s="39" t="s">
        <v>12025</v>
      </c>
      <c r="X6462" s="39" t="s">
        <v>15836</v>
      </c>
      <c r="Y6462" s="39" t="s">
        <v>15837</v>
      </c>
      <c r="Z6462" s="39" t="s">
        <v>15838</v>
      </c>
      <c r="AA6462" s="39" t="s">
        <v>15839</v>
      </c>
    </row>
    <row r="6463" ht="15.75" hidden="1" customHeight="1">
      <c r="A6463" s="39" t="s">
        <v>16018</v>
      </c>
      <c r="B6463" s="39" t="s">
        <v>16019</v>
      </c>
      <c r="C6463" s="8">
        <v>2545.0</v>
      </c>
      <c r="D6463" s="8">
        <v>8.0</v>
      </c>
      <c r="E6463" s="8">
        <v>4.0</v>
      </c>
      <c r="F6463" s="8">
        <v>2.0</v>
      </c>
      <c r="G6463" s="8">
        <v>2118.0</v>
      </c>
      <c r="H6463" s="8">
        <v>3137.0</v>
      </c>
      <c r="I6463" s="8">
        <v>2109.0</v>
      </c>
      <c r="J6463" s="8">
        <v>1848.0</v>
      </c>
      <c r="K6463" s="8">
        <v>5981.0</v>
      </c>
      <c r="L6463" s="8">
        <v>3214.0</v>
      </c>
      <c r="M6463" s="8">
        <v>1668.0</v>
      </c>
      <c r="N6463" s="8">
        <v>472.0</v>
      </c>
      <c r="O6463" s="8">
        <v>293.0</v>
      </c>
      <c r="P6463" s="8">
        <v>2.0</v>
      </c>
      <c r="Q6463" s="39" t="s">
        <v>877</v>
      </c>
      <c r="R6463" s="39" t="s">
        <v>16010</v>
      </c>
      <c r="S6463" s="39" t="s">
        <v>16011</v>
      </c>
      <c r="T6463" s="39" t="s">
        <v>15050</v>
      </c>
      <c r="U6463" s="39" t="s">
        <v>15051</v>
      </c>
      <c r="V6463" s="39" t="s">
        <v>12024</v>
      </c>
      <c r="W6463" s="39" t="s">
        <v>12025</v>
      </c>
      <c r="X6463" s="39" t="s">
        <v>15836</v>
      </c>
      <c r="Y6463" s="39" t="s">
        <v>15837</v>
      </c>
      <c r="Z6463" s="39" t="s">
        <v>15838</v>
      </c>
      <c r="AA6463" s="39" t="s">
        <v>15839</v>
      </c>
    </row>
    <row r="6464" ht="15.75" hidden="1" customHeight="1">
      <c r="A6464" s="39" t="s">
        <v>16020</v>
      </c>
      <c r="B6464" s="39" t="s">
        <v>16021</v>
      </c>
      <c r="C6464" s="8">
        <v>2082.0</v>
      </c>
      <c r="D6464" s="8">
        <v>6.0</v>
      </c>
      <c r="E6464" s="8">
        <v>3.0</v>
      </c>
      <c r="F6464" s="8">
        <v>2.0</v>
      </c>
      <c r="G6464" s="8">
        <v>2286.0</v>
      </c>
      <c r="H6464" s="8">
        <v>1586.0</v>
      </c>
      <c r="I6464" s="8">
        <v>1679.0</v>
      </c>
      <c r="J6464" s="8">
        <v>1907.0</v>
      </c>
      <c r="K6464" s="8">
        <v>5084.0</v>
      </c>
      <c r="L6464" s="8">
        <v>3361.5</v>
      </c>
      <c r="M6464" s="8">
        <v>4752.5</v>
      </c>
      <c r="N6464" s="8">
        <v>644.0</v>
      </c>
      <c r="O6464" s="8">
        <v>406.0</v>
      </c>
      <c r="P6464" s="8">
        <v>2.0</v>
      </c>
      <c r="Q6464" s="39" t="s">
        <v>877</v>
      </c>
      <c r="R6464" s="39" t="s">
        <v>16010</v>
      </c>
      <c r="S6464" s="39" t="s">
        <v>16011</v>
      </c>
      <c r="T6464" s="39" t="s">
        <v>15050</v>
      </c>
      <c r="U6464" s="39" t="s">
        <v>15051</v>
      </c>
      <c r="V6464" s="39" t="s">
        <v>12024</v>
      </c>
      <c r="W6464" s="39" t="s">
        <v>12025</v>
      </c>
      <c r="X6464" s="39" t="s">
        <v>15836</v>
      </c>
      <c r="Y6464" s="39" t="s">
        <v>15837</v>
      </c>
      <c r="Z6464" s="39" t="s">
        <v>15838</v>
      </c>
      <c r="AA6464" s="39" t="s">
        <v>15839</v>
      </c>
    </row>
    <row r="6465" ht="15.75" hidden="1" customHeight="1">
      <c r="A6465" s="39" t="s">
        <v>16022</v>
      </c>
      <c r="B6465" s="39" t="s">
        <v>16023</v>
      </c>
      <c r="C6465" s="8">
        <v>1719.0</v>
      </c>
      <c r="D6465" s="8">
        <v>5.0</v>
      </c>
      <c r="E6465" s="8">
        <v>3.0</v>
      </c>
      <c r="F6465" s="8">
        <v>2.0</v>
      </c>
      <c r="G6465" s="8">
        <v>1449.0</v>
      </c>
      <c r="H6465" s="8">
        <v>1699.0</v>
      </c>
      <c r="I6465" s="8">
        <v>2623.0</v>
      </c>
      <c r="J6465" s="8">
        <v>937.0</v>
      </c>
      <c r="K6465" s="8">
        <v>5221.0</v>
      </c>
      <c r="L6465" s="8">
        <v>2774.0</v>
      </c>
      <c r="M6465" s="8">
        <v>2608.0</v>
      </c>
      <c r="N6465" s="8">
        <v>727.0</v>
      </c>
      <c r="O6465" s="8">
        <v>412.0</v>
      </c>
      <c r="P6465" s="8">
        <v>2.0</v>
      </c>
      <c r="Q6465" s="39" t="s">
        <v>877</v>
      </c>
      <c r="R6465" s="39" t="s">
        <v>16010</v>
      </c>
      <c r="S6465" s="39" t="s">
        <v>16011</v>
      </c>
      <c r="T6465" s="39" t="s">
        <v>15050</v>
      </c>
      <c r="U6465" s="39" t="s">
        <v>15051</v>
      </c>
      <c r="V6465" s="39" t="s">
        <v>12024</v>
      </c>
      <c r="W6465" s="39" t="s">
        <v>12025</v>
      </c>
      <c r="X6465" s="39" t="s">
        <v>15836</v>
      </c>
      <c r="Y6465" s="39" t="s">
        <v>15837</v>
      </c>
      <c r="Z6465" s="39" t="s">
        <v>15838</v>
      </c>
      <c r="AA6465" s="39" t="s">
        <v>15839</v>
      </c>
    </row>
    <row r="6466" ht="15.75" hidden="1" customHeight="1">
      <c r="A6466" s="39" t="s">
        <v>16024</v>
      </c>
      <c r="B6466" s="39" t="s">
        <v>16025</v>
      </c>
      <c r="C6466" s="8">
        <v>2245.0</v>
      </c>
      <c r="D6466" s="8">
        <v>7.0</v>
      </c>
      <c r="E6466" s="8">
        <v>4.0</v>
      </c>
      <c r="F6466" s="8">
        <v>2.0</v>
      </c>
      <c r="G6466" s="8">
        <v>3182.0</v>
      </c>
      <c r="H6466" s="8">
        <v>2490.5</v>
      </c>
      <c r="I6466" s="8">
        <v>1488.0</v>
      </c>
      <c r="J6466" s="8">
        <v>1602.0</v>
      </c>
      <c r="K6466" s="8">
        <v>1676.0</v>
      </c>
      <c r="L6466" s="8">
        <v>3349.0</v>
      </c>
      <c r="M6466" s="8">
        <v>3969.5</v>
      </c>
      <c r="N6466" s="8">
        <v>542.0</v>
      </c>
      <c r="O6466" s="8">
        <v>326.0</v>
      </c>
      <c r="P6466" s="8">
        <v>2.0</v>
      </c>
      <c r="Q6466" s="39" t="s">
        <v>877</v>
      </c>
      <c r="R6466" s="39" t="s">
        <v>16026</v>
      </c>
      <c r="S6466" s="39" t="s">
        <v>16027</v>
      </c>
      <c r="T6466" s="39" t="s">
        <v>15050</v>
      </c>
      <c r="U6466" s="39" t="s">
        <v>15051</v>
      </c>
      <c r="V6466" s="39" t="s">
        <v>12024</v>
      </c>
      <c r="W6466" s="39" t="s">
        <v>12025</v>
      </c>
      <c r="X6466" s="39" t="s">
        <v>15836</v>
      </c>
      <c r="Y6466" s="39" t="s">
        <v>15837</v>
      </c>
      <c r="Z6466" s="39" t="s">
        <v>15838</v>
      </c>
      <c r="AA6466" s="39" t="s">
        <v>15839</v>
      </c>
    </row>
    <row r="6467" ht="15.75" hidden="1" customHeight="1">
      <c r="A6467" s="39" t="s">
        <v>16028</v>
      </c>
      <c r="B6467" s="39" t="s">
        <v>16029</v>
      </c>
      <c r="C6467" s="8">
        <v>1650.0</v>
      </c>
      <c r="D6467" s="8">
        <v>5.0</v>
      </c>
      <c r="E6467" s="8">
        <v>3.0</v>
      </c>
      <c r="F6467" s="8">
        <v>2.0</v>
      </c>
      <c r="G6467" s="8">
        <v>1271.0</v>
      </c>
      <c r="H6467" s="8">
        <v>1950.0</v>
      </c>
      <c r="I6467" s="8">
        <v>1710.0</v>
      </c>
      <c r="J6467" s="8">
        <v>1459.0</v>
      </c>
      <c r="K6467" s="8">
        <v>4218.0</v>
      </c>
      <c r="L6467" s="8">
        <v>2708.0</v>
      </c>
      <c r="M6467" s="8">
        <v>1429.0</v>
      </c>
      <c r="N6467" s="8">
        <v>753.0</v>
      </c>
      <c r="O6467" s="8">
        <v>496.0</v>
      </c>
      <c r="P6467" s="8">
        <v>2.0</v>
      </c>
      <c r="Q6467" s="39" t="s">
        <v>877</v>
      </c>
      <c r="R6467" s="39" t="s">
        <v>16026</v>
      </c>
      <c r="S6467" s="39" t="s">
        <v>16027</v>
      </c>
      <c r="T6467" s="39" t="s">
        <v>15050</v>
      </c>
      <c r="U6467" s="39" t="s">
        <v>15051</v>
      </c>
      <c r="V6467" s="39" t="s">
        <v>12024</v>
      </c>
      <c r="W6467" s="39" t="s">
        <v>12025</v>
      </c>
      <c r="X6467" s="39" t="s">
        <v>15836</v>
      </c>
      <c r="Y6467" s="39" t="s">
        <v>15837</v>
      </c>
      <c r="Z6467" s="39" t="s">
        <v>15838</v>
      </c>
      <c r="AA6467" s="39" t="s">
        <v>15839</v>
      </c>
    </row>
    <row r="6468" ht="15.75" hidden="1" customHeight="1">
      <c r="A6468" s="39" t="s">
        <v>16030</v>
      </c>
      <c r="B6468" s="39" t="s">
        <v>16031</v>
      </c>
      <c r="C6468" s="8">
        <v>1764.0</v>
      </c>
      <c r="D6468" s="8">
        <v>6.0</v>
      </c>
      <c r="E6468" s="8">
        <v>3.0</v>
      </c>
      <c r="F6468" s="8">
        <v>2.0</v>
      </c>
      <c r="G6468" s="8">
        <v>1440.5</v>
      </c>
      <c r="H6468" s="8">
        <v>2410.0</v>
      </c>
      <c r="I6468" s="8">
        <v>1523.0</v>
      </c>
      <c r="J6468" s="8">
        <v>1424.0</v>
      </c>
      <c r="K6468" s="8">
        <v>2549.0</v>
      </c>
      <c r="L6468" s="8">
        <v>3023.0</v>
      </c>
      <c r="M6468" s="8">
        <v>3115.0</v>
      </c>
      <c r="N6468" s="8">
        <v>800.0</v>
      </c>
      <c r="O6468" s="8">
        <v>483.0</v>
      </c>
      <c r="P6468" s="8">
        <v>2.0</v>
      </c>
      <c r="Q6468" s="39" t="s">
        <v>877</v>
      </c>
      <c r="R6468" s="39" t="s">
        <v>16026</v>
      </c>
      <c r="S6468" s="39" t="s">
        <v>16027</v>
      </c>
      <c r="T6468" s="39" t="s">
        <v>15050</v>
      </c>
      <c r="U6468" s="39" t="s">
        <v>15051</v>
      </c>
      <c r="V6468" s="39" t="s">
        <v>12024</v>
      </c>
      <c r="W6468" s="39" t="s">
        <v>12025</v>
      </c>
      <c r="X6468" s="39" t="s">
        <v>15836</v>
      </c>
      <c r="Y6468" s="39" t="s">
        <v>15837</v>
      </c>
      <c r="Z6468" s="39" t="s">
        <v>15838</v>
      </c>
      <c r="AA6468" s="39" t="s">
        <v>15839</v>
      </c>
    </row>
    <row r="6469" ht="15.75" hidden="1" customHeight="1">
      <c r="A6469" s="39" t="s">
        <v>16032</v>
      </c>
      <c r="B6469" s="39" t="s">
        <v>16033</v>
      </c>
      <c r="C6469" s="8">
        <v>3364.0</v>
      </c>
      <c r="D6469" s="8">
        <v>10.0</v>
      </c>
      <c r="E6469" s="8">
        <v>5.0</v>
      </c>
      <c r="F6469" s="8">
        <v>3.0</v>
      </c>
      <c r="G6469" s="8">
        <v>3666.0</v>
      </c>
      <c r="H6469" s="8">
        <v>3319.0</v>
      </c>
      <c r="I6469" s="8">
        <v>2654.0</v>
      </c>
      <c r="J6469" s="8">
        <v>2456.0</v>
      </c>
      <c r="K6469" s="8">
        <v>3242.0</v>
      </c>
      <c r="L6469" s="8">
        <v>3986.0</v>
      </c>
      <c r="M6469" s="8">
        <v>4838.0</v>
      </c>
      <c r="N6469" s="8">
        <v>806.0</v>
      </c>
      <c r="O6469" s="8">
        <v>438.0</v>
      </c>
      <c r="P6469" s="8">
        <v>2.0</v>
      </c>
      <c r="Q6469" s="39" t="s">
        <v>877</v>
      </c>
      <c r="R6469" s="39" t="s">
        <v>16026</v>
      </c>
      <c r="S6469" s="39" t="s">
        <v>16027</v>
      </c>
      <c r="T6469" s="39" t="s">
        <v>15050</v>
      </c>
      <c r="U6469" s="39" t="s">
        <v>15051</v>
      </c>
      <c r="V6469" s="39" t="s">
        <v>12024</v>
      </c>
      <c r="W6469" s="39" t="s">
        <v>12025</v>
      </c>
      <c r="X6469" s="39" t="s">
        <v>15836</v>
      </c>
      <c r="Y6469" s="39" t="s">
        <v>15837</v>
      </c>
      <c r="Z6469" s="39" t="s">
        <v>15838</v>
      </c>
      <c r="AA6469" s="39" t="s">
        <v>15839</v>
      </c>
    </row>
    <row r="6470" ht="15.75" hidden="1" customHeight="1">
      <c r="A6470" s="39" t="s">
        <v>16034</v>
      </c>
      <c r="B6470" s="39" t="s">
        <v>16035</v>
      </c>
      <c r="C6470" s="8">
        <v>1266.0</v>
      </c>
      <c r="D6470" s="8">
        <v>4.0</v>
      </c>
      <c r="E6470" s="8">
        <v>2.0</v>
      </c>
      <c r="F6470" s="8">
        <v>1.0</v>
      </c>
      <c r="G6470" s="8">
        <v>1474.0</v>
      </c>
      <c r="H6470" s="8">
        <v>1211.0</v>
      </c>
      <c r="I6470" s="8">
        <v>2150.0</v>
      </c>
      <c r="J6470" s="8">
        <v>572.0</v>
      </c>
      <c r="K6470" s="8">
        <v>3342.0</v>
      </c>
      <c r="L6470" s="8">
        <v>1261.0</v>
      </c>
      <c r="M6470" s="8">
        <v>2968.0</v>
      </c>
      <c r="N6470" s="8">
        <v>1244.0</v>
      </c>
      <c r="O6470" s="8">
        <v>719.0</v>
      </c>
      <c r="P6470" s="8">
        <v>2.0</v>
      </c>
      <c r="Q6470" s="39" t="s">
        <v>877</v>
      </c>
      <c r="R6470" s="39" t="s">
        <v>16026</v>
      </c>
      <c r="S6470" s="39" t="s">
        <v>16027</v>
      </c>
      <c r="T6470" s="39" t="s">
        <v>15050</v>
      </c>
      <c r="U6470" s="39" t="s">
        <v>15051</v>
      </c>
      <c r="V6470" s="39" t="s">
        <v>12024</v>
      </c>
      <c r="W6470" s="39" t="s">
        <v>12025</v>
      </c>
      <c r="X6470" s="39" t="s">
        <v>15992</v>
      </c>
      <c r="Y6470" s="39" t="s">
        <v>15993</v>
      </c>
      <c r="Z6470" s="39" t="s">
        <v>15838</v>
      </c>
      <c r="AA6470" s="39" t="s">
        <v>15839</v>
      </c>
    </row>
    <row r="6471" ht="15.75" hidden="1" customHeight="1">
      <c r="A6471" s="39" t="s">
        <v>16036</v>
      </c>
      <c r="B6471" s="39" t="s">
        <v>16037</v>
      </c>
      <c r="C6471" s="8">
        <v>1892.0</v>
      </c>
      <c r="D6471" s="8">
        <v>6.0</v>
      </c>
      <c r="E6471" s="8">
        <v>3.0</v>
      </c>
      <c r="F6471" s="8">
        <v>2.0</v>
      </c>
      <c r="G6471" s="8">
        <v>1712.0</v>
      </c>
      <c r="H6471" s="8">
        <v>1853.0</v>
      </c>
      <c r="I6471" s="8">
        <v>1978.0</v>
      </c>
      <c r="J6471" s="8">
        <v>1650.0</v>
      </c>
      <c r="K6471" s="8">
        <v>3694.0</v>
      </c>
      <c r="L6471" s="8">
        <v>2594.0</v>
      </c>
      <c r="M6471" s="8">
        <v>3168.0</v>
      </c>
      <c r="N6471" s="8">
        <v>575.0</v>
      </c>
      <c r="O6471" s="8">
        <v>334.0</v>
      </c>
      <c r="P6471" s="8">
        <v>2.0</v>
      </c>
      <c r="Q6471" s="39" t="s">
        <v>877</v>
      </c>
      <c r="R6471" s="39" t="s">
        <v>16038</v>
      </c>
      <c r="S6471" s="39" t="s">
        <v>16039</v>
      </c>
      <c r="T6471" s="39" t="s">
        <v>15050</v>
      </c>
      <c r="U6471" s="39" t="s">
        <v>15051</v>
      </c>
      <c r="V6471" s="39" t="s">
        <v>12024</v>
      </c>
      <c r="W6471" s="39" t="s">
        <v>12025</v>
      </c>
      <c r="X6471" s="39" t="s">
        <v>15836</v>
      </c>
      <c r="Y6471" s="39" t="s">
        <v>15837</v>
      </c>
      <c r="Z6471" s="39" t="s">
        <v>15838</v>
      </c>
      <c r="AA6471" s="39" t="s">
        <v>15839</v>
      </c>
    </row>
    <row r="6472" ht="15.75" hidden="1" customHeight="1">
      <c r="A6472" s="39" t="s">
        <v>16040</v>
      </c>
      <c r="B6472" s="39" t="s">
        <v>16041</v>
      </c>
      <c r="C6472" s="8">
        <v>2327.0</v>
      </c>
      <c r="D6472" s="8">
        <v>7.0</v>
      </c>
      <c r="E6472" s="8">
        <v>4.0</v>
      </c>
      <c r="F6472" s="8">
        <v>2.0</v>
      </c>
      <c r="G6472" s="8">
        <v>1923.0</v>
      </c>
      <c r="H6472" s="8">
        <v>2111.0</v>
      </c>
      <c r="I6472" s="8">
        <v>3083.0</v>
      </c>
      <c r="J6472" s="8">
        <v>2295.0</v>
      </c>
      <c r="K6472" s="8">
        <v>5458.0</v>
      </c>
      <c r="L6472" s="8">
        <v>2008.0</v>
      </c>
      <c r="M6472" s="8">
        <v>2932.0</v>
      </c>
      <c r="N6472" s="8">
        <v>493.0</v>
      </c>
      <c r="O6472" s="8">
        <v>285.0</v>
      </c>
      <c r="P6472" s="8">
        <v>2.0</v>
      </c>
      <c r="Q6472" s="39" t="s">
        <v>877</v>
      </c>
      <c r="R6472" s="39" t="s">
        <v>16038</v>
      </c>
      <c r="S6472" s="39" t="s">
        <v>16039</v>
      </c>
      <c r="T6472" s="39" t="s">
        <v>15050</v>
      </c>
      <c r="U6472" s="39" t="s">
        <v>15051</v>
      </c>
      <c r="V6472" s="39" t="s">
        <v>12024</v>
      </c>
      <c r="W6472" s="39" t="s">
        <v>12025</v>
      </c>
      <c r="X6472" s="39" t="s">
        <v>15836</v>
      </c>
      <c r="Y6472" s="39" t="s">
        <v>15837</v>
      </c>
      <c r="Z6472" s="39" t="s">
        <v>15838</v>
      </c>
      <c r="AA6472" s="39" t="s">
        <v>15839</v>
      </c>
    </row>
    <row r="6473" ht="15.75" hidden="1" customHeight="1">
      <c r="A6473" s="39" t="s">
        <v>16042</v>
      </c>
      <c r="B6473" s="39" t="s">
        <v>16043</v>
      </c>
      <c r="C6473" s="8">
        <v>1923.0</v>
      </c>
      <c r="D6473" s="8">
        <v>6.0</v>
      </c>
      <c r="E6473" s="8">
        <v>3.0</v>
      </c>
      <c r="F6473" s="8">
        <v>2.0</v>
      </c>
      <c r="G6473" s="8">
        <v>2024.5</v>
      </c>
      <c r="H6473" s="8">
        <v>2348.0</v>
      </c>
      <c r="I6473" s="8">
        <v>1407.0</v>
      </c>
      <c r="J6473" s="8">
        <v>1613.0</v>
      </c>
      <c r="K6473" s="8">
        <v>3339.0</v>
      </c>
      <c r="L6473" s="8">
        <v>1323.0</v>
      </c>
      <c r="M6473" s="8">
        <v>2395.0</v>
      </c>
      <c r="N6473" s="8">
        <v>652.0</v>
      </c>
      <c r="O6473" s="8">
        <v>440.0</v>
      </c>
      <c r="P6473" s="8">
        <v>2.0</v>
      </c>
      <c r="Q6473" s="39" t="s">
        <v>877</v>
      </c>
      <c r="R6473" s="39" t="s">
        <v>16038</v>
      </c>
      <c r="S6473" s="39" t="s">
        <v>16039</v>
      </c>
      <c r="T6473" s="39" t="s">
        <v>15050</v>
      </c>
      <c r="U6473" s="39" t="s">
        <v>15051</v>
      </c>
      <c r="V6473" s="39" t="s">
        <v>12024</v>
      </c>
      <c r="W6473" s="39" t="s">
        <v>12025</v>
      </c>
      <c r="X6473" s="39" t="s">
        <v>15836</v>
      </c>
      <c r="Y6473" s="39" t="s">
        <v>15837</v>
      </c>
      <c r="Z6473" s="39" t="s">
        <v>15838</v>
      </c>
      <c r="AA6473" s="39" t="s">
        <v>15839</v>
      </c>
    </row>
    <row r="6474" ht="15.75" hidden="1" customHeight="1">
      <c r="A6474" s="39" t="s">
        <v>16044</v>
      </c>
      <c r="B6474" s="39" t="s">
        <v>16045</v>
      </c>
      <c r="C6474" s="8">
        <v>1883.0</v>
      </c>
      <c r="D6474" s="8">
        <v>6.0</v>
      </c>
      <c r="E6474" s="8">
        <v>3.0</v>
      </c>
      <c r="F6474" s="8">
        <v>2.0</v>
      </c>
      <c r="G6474" s="8">
        <v>1775.0</v>
      </c>
      <c r="H6474" s="8">
        <v>1985.0</v>
      </c>
      <c r="I6474" s="8">
        <v>1886.0</v>
      </c>
      <c r="J6474" s="8">
        <v>1185.0</v>
      </c>
      <c r="K6474" s="8">
        <v>4791.0</v>
      </c>
      <c r="L6474" s="8">
        <v>2359.0</v>
      </c>
      <c r="M6474" s="8">
        <v>2790.5</v>
      </c>
      <c r="N6474" s="8">
        <v>767.0</v>
      </c>
      <c r="O6474" s="8">
        <v>487.0</v>
      </c>
      <c r="P6474" s="8">
        <v>2.0</v>
      </c>
      <c r="Q6474" s="39" t="s">
        <v>877</v>
      </c>
      <c r="R6474" s="39" t="s">
        <v>16038</v>
      </c>
      <c r="S6474" s="39" t="s">
        <v>16039</v>
      </c>
      <c r="T6474" s="39" t="s">
        <v>15050</v>
      </c>
      <c r="U6474" s="39" t="s">
        <v>15051</v>
      </c>
      <c r="V6474" s="39" t="s">
        <v>12024</v>
      </c>
      <c r="W6474" s="39" t="s">
        <v>12025</v>
      </c>
      <c r="X6474" s="39" t="s">
        <v>15836</v>
      </c>
      <c r="Y6474" s="39" t="s">
        <v>15837</v>
      </c>
      <c r="Z6474" s="39" t="s">
        <v>15838</v>
      </c>
      <c r="AA6474" s="39" t="s">
        <v>15839</v>
      </c>
    </row>
    <row r="6475" ht="15.75" hidden="1" customHeight="1">
      <c r="A6475" s="39" t="s">
        <v>16046</v>
      </c>
      <c r="B6475" s="39" t="s">
        <v>16047</v>
      </c>
      <c r="C6475" s="8">
        <v>2968.0</v>
      </c>
      <c r="D6475" s="8">
        <v>9.0</v>
      </c>
      <c r="E6475" s="8">
        <v>5.0</v>
      </c>
      <c r="F6475" s="8">
        <v>3.0</v>
      </c>
      <c r="G6475" s="8">
        <v>3295.0</v>
      </c>
      <c r="H6475" s="8">
        <v>2684.5</v>
      </c>
      <c r="I6475" s="8">
        <v>3651.0</v>
      </c>
      <c r="J6475" s="8">
        <v>2104.0</v>
      </c>
      <c r="K6475" s="8">
        <v>2873.0</v>
      </c>
      <c r="L6475" s="8">
        <v>2480.0</v>
      </c>
      <c r="M6475" s="8">
        <v>4987.0</v>
      </c>
      <c r="N6475" s="8">
        <v>662.0</v>
      </c>
      <c r="O6475" s="8">
        <v>381.0</v>
      </c>
      <c r="P6475" s="8">
        <v>2.0</v>
      </c>
      <c r="Q6475" s="39" t="s">
        <v>877</v>
      </c>
      <c r="R6475" s="39" t="s">
        <v>16038</v>
      </c>
      <c r="S6475" s="39" t="s">
        <v>16039</v>
      </c>
      <c r="T6475" s="39" t="s">
        <v>15050</v>
      </c>
      <c r="U6475" s="39" t="s">
        <v>15051</v>
      </c>
      <c r="V6475" s="39" t="s">
        <v>12024</v>
      </c>
      <c r="W6475" s="39" t="s">
        <v>12025</v>
      </c>
      <c r="X6475" s="39" t="s">
        <v>15836</v>
      </c>
      <c r="Y6475" s="39" t="s">
        <v>15837</v>
      </c>
      <c r="Z6475" s="39" t="s">
        <v>15838</v>
      </c>
      <c r="AA6475" s="39" t="s">
        <v>15839</v>
      </c>
    </row>
    <row r="6476" ht="15.75" hidden="1" customHeight="1">
      <c r="A6476" s="39" t="s">
        <v>16048</v>
      </c>
      <c r="B6476" s="39" t="s">
        <v>16049</v>
      </c>
      <c r="C6476" s="8">
        <v>2366.0</v>
      </c>
      <c r="D6476" s="8">
        <v>7.0</v>
      </c>
      <c r="E6476" s="8">
        <v>4.0</v>
      </c>
      <c r="F6476" s="8">
        <v>2.0</v>
      </c>
      <c r="G6476" s="8">
        <v>1867.0</v>
      </c>
      <c r="H6476" s="8">
        <v>2463.0</v>
      </c>
      <c r="I6476" s="8">
        <v>2500.0</v>
      </c>
      <c r="J6476" s="8">
        <v>2979.0</v>
      </c>
      <c r="K6476" s="8">
        <v>3151.0</v>
      </c>
      <c r="L6476" s="8">
        <v>3729.0</v>
      </c>
      <c r="M6476" s="8">
        <v>2009.0</v>
      </c>
      <c r="N6476" s="8">
        <v>618.0</v>
      </c>
      <c r="O6476" s="8">
        <v>402.0</v>
      </c>
      <c r="P6476" s="8">
        <v>2.0</v>
      </c>
      <c r="Q6476" s="39" t="s">
        <v>877</v>
      </c>
      <c r="R6476" s="39" t="s">
        <v>16050</v>
      </c>
      <c r="S6476" s="39" t="s">
        <v>16051</v>
      </c>
      <c r="T6476" s="39" t="s">
        <v>15050</v>
      </c>
      <c r="U6476" s="39" t="s">
        <v>15051</v>
      </c>
      <c r="V6476" s="39" t="s">
        <v>12024</v>
      </c>
      <c r="W6476" s="39" t="s">
        <v>12025</v>
      </c>
      <c r="X6476" s="39" t="s">
        <v>15992</v>
      </c>
      <c r="Y6476" s="39" t="s">
        <v>15993</v>
      </c>
      <c r="Z6476" s="39" t="s">
        <v>15838</v>
      </c>
      <c r="AA6476" s="39" t="s">
        <v>15839</v>
      </c>
    </row>
    <row r="6477" ht="15.75" hidden="1" customHeight="1">
      <c r="A6477" s="39" t="s">
        <v>16052</v>
      </c>
      <c r="B6477" s="39" t="s">
        <v>16053</v>
      </c>
      <c r="C6477" s="8">
        <v>3008.0</v>
      </c>
      <c r="D6477" s="8">
        <v>9.0</v>
      </c>
      <c r="E6477" s="8">
        <v>5.0</v>
      </c>
      <c r="F6477" s="8">
        <v>3.0</v>
      </c>
      <c r="G6477" s="8">
        <v>3030.0</v>
      </c>
      <c r="H6477" s="8">
        <v>2693.0</v>
      </c>
      <c r="I6477" s="8">
        <v>3507.0</v>
      </c>
      <c r="J6477" s="8">
        <v>2401.0</v>
      </c>
      <c r="K6477" s="8">
        <v>4222.0</v>
      </c>
      <c r="L6477" s="8">
        <v>2468.0</v>
      </c>
      <c r="M6477" s="8">
        <v>2888.0</v>
      </c>
      <c r="N6477" s="8">
        <v>694.0</v>
      </c>
      <c r="O6477" s="8">
        <v>489.0</v>
      </c>
      <c r="P6477" s="8">
        <v>2.0</v>
      </c>
      <c r="Q6477" s="39" t="s">
        <v>877</v>
      </c>
      <c r="R6477" s="39" t="s">
        <v>16050</v>
      </c>
      <c r="S6477" s="39" t="s">
        <v>16051</v>
      </c>
      <c r="T6477" s="39" t="s">
        <v>15050</v>
      </c>
      <c r="U6477" s="39" t="s">
        <v>15051</v>
      </c>
      <c r="V6477" s="39" t="s">
        <v>12024</v>
      </c>
      <c r="W6477" s="39" t="s">
        <v>12025</v>
      </c>
      <c r="X6477" s="39" t="s">
        <v>15992</v>
      </c>
      <c r="Y6477" s="39" t="s">
        <v>15993</v>
      </c>
      <c r="Z6477" s="39" t="s">
        <v>15838</v>
      </c>
      <c r="AA6477" s="39" t="s">
        <v>15839</v>
      </c>
    </row>
    <row r="6478" ht="15.75" hidden="1" customHeight="1">
      <c r="A6478" s="39" t="s">
        <v>16054</v>
      </c>
      <c r="B6478" s="39" t="s">
        <v>16055</v>
      </c>
      <c r="C6478" s="8">
        <v>3340.0</v>
      </c>
      <c r="D6478" s="8">
        <v>10.0</v>
      </c>
      <c r="E6478" s="8">
        <v>5.0</v>
      </c>
      <c r="F6478" s="8">
        <v>3.0</v>
      </c>
      <c r="G6478" s="8">
        <v>2983.0</v>
      </c>
      <c r="H6478" s="8">
        <v>3562.0</v>
      </c>
      <c r="I6478" s="8">
        <v>2636.0</v>
      </c>
      <c r="J6478" s="8">
        <v>3150.0</v>
      </c>
      <c r="K6478" s="8">
        <v>3846.0</v>
      </c>
      <c r="L6478" s="8">
        <v>3504.0</v>
      </c>
      <c r="M6478" s="8">
        <v>2962.0</v>
      </c>
      <c r="N6478" s="8">
        <v>727.0</v>
      </c>
      <c r="O6478" s="8">
        <v>484.0</v>
      </c>
      <c r="P6478" s="8">
        <v>2.0</v>
      </c>
      <c r="Q6478" s="39" t="s">
        <v>877</v>
      </c>
      <c r="R6478" s="39" t="s">
        <v>16050</v>
      </c>
      <c r="S6478" s="39" t="s">
        <v>16051</v>
      </c>
      <c r="T6478" s="39" t="s">
        <v>15050</v>
      </c>
      <c r="U6478" s="39" t="s">
        <v>15051</v>
      </c>
      <c r="V6478" s="39" t="s">
        <v>12024</v>
      </c>
      <c r="W6478" s="39" t="s">
        <v>12025</v>
      </c>
      <c r="X6478" s="39" t="s">
        <v>15992</v>
      </c>
      <c r="Y6478" s="39" t="s">
        <v>15993</v>
      </c>
      <c r="Z6478" s="39" t="s">
        <v>15838</v>
      </c>
      <c r="AA6478" s="39" t="s">
        <v>15839</v>
      </c>
    </row>
    <row r="6479" ht="15.75" hidden="1" customHeight="1">
      <c r="A6479" s="39" t="s">
        <v>16056</v>
      </c>
      <c r="B6479" s="39" t="s">
        <v>16057</v>
      </c>
      <c r="C6479" s="8">
        <v>5713.0</v>
      </c>
      <c r="D6479" s="8">
        <v>17.0</v>
      </c>
      <c r="E6479" s="8">
        <v>9.0</v>
      </c>
      <c r="F6479" s="8">
        <v>5.0</v>
      </c>
      <c r="G6479" s="8">
        <v>5317.0</v>
      </c>
      <c r="H6479" s="8">
        <v>6377.0</v>
      </c>
      <c r="I6479" s="8">
        <v>5195.0</v>
      </c>
      <c r="J6479" s="8">
        <v>3973.0</v>
      </c>
      <c r="K6479" s="8">
        <v>4049.0</v>
      </c>
      <c r="L6479" s="8">
        <v>2433.0</v>
      </c>
      <c r="M6479" s="8">
        <v>5752.0</v>
      </c>
      <c r="N6479" s="8">
        <v>720.0</v>
      </c>
      <c r="O6479" s="8">
        <v>459.0</v>
      </c>
      <c r="P6479" s="8">
        <v>2.0</v>
      </c>
      <c r="Q6479" s="39" t="s">
        <v>877</v>
      </c>
      <c r="R6479" s="39" t="s">
        <v>16050</v>
      </c>
      <c r="S6479" s="39" t="s">
        <v>16051</v>
      </c>
      <c r="T6479" s="39" t="s">
        <v>15050</v>
      </c>
      <c r="U6479" s="39" t="s">
        <v>15051</v>
      </c>
      <c r="V6479" s="39" t="s">
        <v>12024</v>
      </c>
      <c r="W6479" s="39" t="s">
        <v>12025</v>
      </c>
      <c r="X6479" s="39" t="s">
        <v>15992</v>
      </c>
      <c r="Y6479" s="39" t="s">
        <v>15993</v>
      </c>
      <c r="Z6479" s="39" t="s">
        <v>15838</v>
      </c>
      <c r="AA6479" s="39" t="s">
        <v>15839</v>
      </c>
    </row>
    <row r="6480" ht="15.75" hidden="1" customHeight="1">
      <c r="A6480" s="39" t="s">
        <v>16058</v>
      </c>
      <c r="B6480" s="39" t="s">
        <v>16059</v>
      </c>
      <c r="C6480" s="8">
        <v>3866.0</v>
      </c>
      <c r="D6480" s="8">
        <v>12.0</v>
      </c>
      <c r="E6480" s="8">
        <v>6.0</v>
      </c>
      <c r="F6480" s="8">
        <v>3.0</v>
      </c>
      <c r="G6480" s="8">
        <v>3408.0</v>
      </c>
      <c r="H6480" s="8">
        <v>4067.0</v>
      </c>
      <c r="I6480" s="8">
        <v>3546.0</v>
      </c>
      <c r="J6480" s="8">
        <v>3058.0</v>
      </c>
      <c r="K6480" s="8">
        <v>5578.0</v>
      </c>
      <c r="L6480" s="8">
        <v>1679.0</v>
      </c>
      <c r="M6480" s="8">
        <v>3645.0</v>
      </c>
      <c r="N6480" s="8">
        <v>624.0</v>
      </c>
      <c r="O6480" s="8">
        <v>429.0</v>
      </c>
      <c r="P6480" s="8">
        <v>2.0</v>
      </c>
      <c r="Q6480" s="39" t="s">
        <v>877</v>
      </c>
      <c r="R6480" s="39" t="s">
        <v>16050</v>
      </c>
      <c r="S6480" s="39" t="s">
        <v>16051</v>
      </c>
      <c r="T6480" s="39" t="s">
        <v>15050</v>
      </c>
      <c r="U6480" s="39" t="s">
        <v>15051</v>
      </c>
      <c r="V6480" s="39" t="s">
        <v>12024</v>
      </c>
      <c r="W6480" s="39" t="s">
        <v>12025</v>
      </c>
      <c r="X6480" s="39" t="s">
        <v>15992</v>
      </c>
      <c r="Y6480" s="39" t="s">
        <v>15993</v>
      </c>
      <c r="Z6480" s="39" t="s">
        <v>15838</v>
      </c>
      <c r="AA6480" s="39" t="s">
        <v>15839</v>
      </c>
    </row>
    <row r="6481" ht="15.75" hidden="1" customHeight="1">
      <c r="A6481" s="39" t="s">
        <v>16060</v>
      </c>
      <c r="B6481" s="39" t="s">
        <v>16061</v>
      </c>
      <c r="C6481" s="8">
        <v>4253.0</v>
      </c>
      <c r="D6481" s="8">
        <v>13.0</v>
      </c>
      <c r="E6481" s="8">
        <v>7.0</v>
      </c>
      <c r="F6481" s="8">
        <v>4.0</v>
      </c>
      <c r="G6481" s="8">
        <v>3968.0</v>
      </c>
      <c r="H6481" s="8">
        <v>4189.0</v>
      </c>
      <c r="I6481" s="8">
        <v>2878.0</v>
      </c>
      <c r="J6481" s="8">
        <v>3549.0</v>
      </c>
      <c r="K6481" s="8">
        <v>5563.0</v>
      </c>
      <c r="L6481" s="8">
        <v>3255.0</v>
      </c>
      <c r="M6481" s="8">
        <v>3750.0</v>
      </c>
      <c r="N6481" s="8">
        <v>764.0</v>
      </c>
      <c r="O6481" s="8">
        <v>515.0</v>
      </c>
      <c r="P6481" s="8">
        <v>2.0</v>
      </c>
      <c r="Q6481" s="39" t="s">
        <v>877</v>
      </c>
      <c r="R6481" s="39" t="s">
        <v>16050</v>
      </c>
      <c r="S6481" s="39" t="s">
        <v>16051</v>
      </c>
      <c r="T6481" s="39" t="s">
        <v>15050</v>
      </c>
      <c r="U6481" s="39" t="s">
        <v>15051</v>
      </c>
      <c r="V6481" s="39" t="s">
        <v>12024</v>
      </c>
      <c r="W6481" s="39" t="s">
        <v>12025</v>
      </c>
      <c r="X6481" s="39" t="s">
        <v>15992</v>
      </c>
      <c r="Y6481" s="39" t="s">
        <v>15993</v>
      </c>
      <c r="Z6481" s="39" t="s">
        <v>15838</v>
      </c>
      <c r="AA6481" s="39" t="s">
        <v>15839</v>
      </c>
    </row>
    <row r="6482" ht="15.75" hidden="1" customHeight="1">
      <c r="A6482" s="39" t="s">
        <v>16062</v>
      </c>
      <c r="B6482" s="39" t="s">
        <v>16063</v>
      </c>
      <c r="C6482" s="8">
        <v>2726.0</v>
      </c>
      <c r="D6482" s="8">
        <v>8.0</v>
      </c>
      <c r="E6482" s="8">
        <v>4.0</v>
      </c>
      <c r="F6482" s="8">
        <v>2.0</v>
      </c>
      <c r="G6482" s="8">
        <v>3414.0</v>
      </c>
      <c r="H6482" s="8">
        <v>2226.0</v>
      </c>
      <c r="I6482" s="8">
        <v>3398.0</v>
      </c>
      <c r="J6482" s="8">
        <v>1561.0</v>
      </c>
      <c r="K6482" s="8">
        <v>5400.0</v>
      </c>
      <c r="L6482" s="8">
        <v>1576.5</v>
      </c>
      <c r="M6482" s="8">
        <v>3722.0</v>
      </c>
      <c r="N6482" s="8">
        <v>858.0</v>
      </c>
      <c r="O6482" s="8">
        <v>597.0</v>
      </c>
      <c r="P6482" s="8">
        <v>2.0</v>
      </c>
      <c r="Q6482" s="39" t="s">
        <v>877</v>
      </c>
      <c r="R6482" s="39" t="s">
        <v>16064</v>
      </c>
      <c r="S6482" s="39" t="s">
        <v>16065</v>
      </c>
      <c r="T6482" s="39" t="s">
        <v>15050</v>
      </c>
      <c r="U6482" s="39" t="s">
        <v>15051</v>
      </c>
      <c r="V6482" s="39" t="s">
        <v>12024</v>
      </c>
      <c r="W6482" s="39" t="s">
        <v>12025</v>
      </c>
      <c r="X6482" s="39" t="s">
        <v>15992</v>
      </c>
      <c r="Y6482" s="39" t="s">
        <v>15993</v>
      </c>
      <c r="Z6482" s="39" t="s">
        <v>15838</v>
      </c>
      <c r="AA6482" s="39" t="s">
        <v>15839</v>
      </c>
    </row>
    <row r="6483" ht="15.75" hidden="1" customHeight="1">
      <c r="A6483" s="39" t="s">
        <v>16066</v>
      </c>
      <c r="B6483" s="39" t="s">
        <v>16067</v>
      </c>
      <c r="C6483" s="8">
        <v>3064.0</v>
      </c>
      <c r="D6483" s="8">
        <v>9.0</v>
      </c>
      <c r="E6483" s="8">
        <v>5.0</v>
      </c>
      <c r="F6483" s="8">
        <v>3.0</v>
      </c>
      <c r="G6483" s="8">
        <v>2314.0</v>
      </c>
      <c r="H6483" s="8">
        <v>3165.0</v>
      </c>
      <c r="I6483" s="8">
        <v>2668.0</v>
      </c>
      <c r="J6483" s="8">
        <v>3051.0</v>
      </c>
      <c r="K6483" s="8">
        <v>4378.0</v>
      </c>
      <c r="L6483" s="8">
        <v>5537.0</v>
      </c>
      <c r="M6483" s="8">
        <v>3313.0</v>
      </c>
      <c r="N6483" s="8">
        <v>753.0</v>
      </c>
      <c r="O6483" s="8">
        <v>487.0</v>
      </c>
      <c r="P6483" s="8">
        <v>2.0</v>
      </c>
      <c r="Q6483" s="39" t="s">
        <v>877</v>
      </c>
      <c r="R6483" s="39" t="s">
        <v>16064</v>
      </c>
      <c r="S6483" s="39" t="s">
        <v>16065</v>
      </c>
      <c r="T6483" s="39" t="s">
        <v>15050</v>
      </c>
      <c r="U6483" s="39" t="s">
        <v>15051</v>
      </c>
      <c r="V6483" s="39" t="s">
        <v>12024</v>
      </c>
      <c r="W6483" s="39" t="s">
        <v>12025</v>
      </c>
      <c r="X6483" s="39" t="s">
        <v>15992</v>
      </c>
      <c r="Y6483" s="39" t="s">
        <v>15993</v>
      </c>
      <c r="Z6483" s="39" t="s">
        <v>15838</v>
      </c>
      <c r="AA6483" s="39" t="s">
        <v>15839</v>
      </c>
    </row>
    <row r="6484" ht="15.75" hidden="1" customHeight="1">
      <c r="A6484" s="39" t="s">
        <v>16068</v>
      </c>
      <c r="B6484" s="39" t="s">
        <v>16069</v>
      </c>
      <c r="C6484" s="8">
        <v>2857.0</v>
      </c>
      <c r="D6484" s="8">
        <v>9.0</v>
      </c>
      <c r="E6484" s="8">
        <v>5.0</v>
      </c>
      <c r="F6484" s="8">
        <v>3.0</v>
      </c>
      <c r="G6484" s="8">
        <v>2581.0</v>
      </c>
      <c r="H6484" s="8">
        <v>2749.0</v>
      </c>
      <c r="I6484" s="8">
        <v>3089.0</v>
      </c>
      <c r="J6484" s="8">
        <v>2208.0</v>
      </c>
      <c r="K6484" s="8">
        <v>3537.0</v>
      </c>
      <c r="L6484" s="8">
        <v>4895.0</v>
      </c>
      <c r="M6484" s="8">
        <v>3744.0</v>
      </c>
      <c r="N6484" s="8">
        <v>893.0</v>
      </c>
      <c r="O6484" s="8">
        <v>569.0</v>
      </c>
      <c r="P6484" s="8">
        <v>2.0</v>
      </c>
      <c r="Q6484" s="39" t="s">
        <v>877</v>
      </c>
      <c r="R6484" s="39" t="s">
        <v>16064</v>
      </c>
      <c r="S6484" s="39" t="s">
        <v>16065</v>
      </c>
      <c r="T6484" s="39" t="s">
        <v>15050</v>
      </c>
      <c r="U6484" s="39" t="s">
        <v>15051</v>
      </c>
      <c r="V6484" s="39" t="s">
        <v>12024</v>
      </c>
      <c r="W6484" s="39" t="s">
        <v>12025</v>
      </c>
      <c r="X6484" s="39" t="s">
        <v>15992</v>
      </c>
      <c r="Y6484" s="39" t="s">
        <v>15993</v>
      </c>
      <c r="Z6484" s="39" t="s">
        <v>15838</v>
      </c>
      <c r="AA6484" s="39" t="s">
        <v>15839</v>
      </c>
    </row>
    <row r="6485" ht="15.75" hidden="1" customHeight="1">
      <c r="A6485" s="39" t="s">
        <v>16070</v>
      </c>
      <c r="B6485" s="39" t="s">
        <v>16071</v>
      </c>
      <c r="C6485" s="8">
        <v>3812.0</v>
      </c>
      <c r="D6485" s="8">
        <v>11.0</v>
      </c>
      <c r="E6485" s="8">
        <v>6.0</v>
      </c>
      <c r="F6485" s="8">
        <v>3.0</v>
      </c>
      <c r="G6485" s="8">
        <v>3152.0</v>
      </c>
      <c r="H6485" s="8">
        <v>3974.0</v>
      </c>
      <c r="I6485" s="8">
        <v>4151.0</v>
      </c>
      <c r="J6485" s="8">
        <v>2646.0</v>
      </c>
      <c r="K6485" s="8">
        <v>3528.0</v>
      </c>
      <c r="L6485" s="8">
        <v>5702.0</v>
      </c>
      <c r="M6485" s="8">
        <v>3101.0</v>
      </c>
      <c r="N6485" s="8">
        <v>981.0</v>
      </c>
      <c r="O6485" s="8">
        <v>584.0</v>
      </c>
      <c r="P6485" s="8">
        <v>2.0</v>
      </c>
      <c r="Q6485" s="39" t="s">
        <v>877</v>
      </c>
      <c r="R6485" s="39" t="s">
        <v>16064</v>
      </c>
      <c r="S6485" s="39" t="s">
        <v>16065</v>
      </c>
      <c r="T6485" s="39" t="s">
        <v>15050</v>
      </c>
      <c r="U6485" s="39" t="s">
        <v>15051</v>
      </c>
      <c r="V6485" s="39" t="s">
        <v>12024</v>
      </c>
      <c r="W6485" s="39" t="s">
        <v>12025</v>
      </c>
      <c r="X6485" s="39" t="s">
        <v>15992</v>
      </c>
      <c r="Y6485" s="39" t="s">
        <v>15993</v>
      </c>
      <c r="Z6485" s="39" t="s">
        <v>15838</v>
      </c>
      <c r="AA6485" s="39" t="s">
        <v>15839</v>
      </c>
    </row>
    <row r="6486" ht="15.75" hidden="1" customHeight="1">
      <c r="A6486" s="39" t="s">
        <v>16072</v>
      </c>
      <c r="B6486" s="39" t="s">
        <v>16073</v>
      </c>
      <c r="C6486" s="8">
        <v>2888.0</v>
      </c>
      <c r="D6486" s="8">
        <v>9.0</v>
      </c>
      <c r="E6486" s="8">
        <v>5.0</v>
      </c>
      <c r="F6486" s="8">
        <v>3.0</v>
      </c>
      <c r="G6486" s="8">
        <v>2144.0</v>
      </c>
      <c r="H6486" s="8">
        <v>2709.0</v>
      </c>
      <c r="I6486" s="8">
        <v>3800.0</v>
      </c>
      <c r="J6486" s="8">
        <v>1937.0</v>
      </c>
      <c r="K6486" s="8">
        <v>6510.0</v>
      </c>
      <c r="L6486" s="8">
        <v>5312.5</v>
      </c>
      <c r="M6486" s="8">
        <v>2669.0</v>
      </c>
      <c r="N6486" s="8">
        <v>554.0</v>
      </c>
      <c r="O6486" s="8">
        <v>351.0</v>
      </c>
      <c r="P6486" s="8">
        <v>2.0</v>
      </c>
      <c r="Q6486" s="39" t="s">
        <v>877</v>
      </c>
      <c r="R6486" s="39" t="s">
        <v>16074</v>
      </c>
      <c r="S6486" s="39" t="s">
        <v>16075</v>
      </c>
      <c r="T6486" s="39" t="s">
        <v>15050</v>
      </c>
      <c r="U6486" s="39" t="s">
        <v>15051</v>
      </c>
      <c r="V6486" s="39" t="s">
        <v>12024</v>
      </c>
      <c r="W6486" s="39" t="s">
        <v>12025</v>
      </c>
      <c r="X6486" s="39" t="s">
        <v>15992</v>
      </c>
      <c r="Y6486" s="39" t="s">
        <v>15993</v>
      </c>
      <c r="Z6486" s="39" t="s">
        <v>15838</v>
      </c>
      <c r="AA6486" s="39" t="s">
        <v>15839</v>
      </c>
    </row>
    <row r="6487" ht="15.75" hidden="1" customHeight="1">
      <c r="A6487" s="39" t="s">
        <v>16076</v>
      </c>
      <c r="B6487" s="39" t="s">
        <v>16077</v>
      </c>
      <c r="C6487" s="8">
        <v>2584.0</v>
      </c>
      <c r="D6487" s="8">
        <v>8.0</v>
      </c>
      <c r="E6487" s="8">
        <v>4.0</v>
      </c>
      <c r="F6487" s="8">
        <v>2.0</v>
      </c>
      <c r="G6487" s="8">
        <v>2373.0</v>
      </c>
      <c r="H6487" s="8">
        <v>2687.0</v>
      </c>
      <c r="I6487" s="8">
        <v>2843.0</v>
      </c>
      <c r="J6487" s="8">
        <v>2289.0</v>
      </c>
      <c r="K6487" s="8">
        <v>4456.0</v>
      </c>
      <c r="L6487" s="8">
        <v>1659.0</v>
      </c>
      <c r="M6487" s="8">
        <v>2844.0</v>
      </c>
      <c r="N6487" s="8">
        <v>782.0</v>
      </c>
      <c r="O6487" s="8">
        <v>492.0</v>
      </c>
      <c r="P6487" s="8">
        <v>2.0</v>
      </c>
      <c r="Q6487" s="39" t="s">
        <v>877</v>
      </c>
      <c r="R6487" s="39" t="s">
        <v>16074</v>
      </c>
      <c r="S6487" s="39" t="s">
        <v>16075</v>
      </c>
      <c r="T6487" s="39" t="s">
        <v>15050</v>
      </c>
      <c r="U6487" s="39" t="s">
        <v>15051</v>
      </c>
      <c r="V6487" s="39" t="s">
        <v>12024</v>
      </c>
      <c r="W6487" s="39" t="s">
        <v>12025</v>
      </c>
      <c r="X6487" s="39" t="s">
        <v>15992</v>
      </c>
      <c r="Y6487" s="39" t="s">
        <v>15993</v>
      </c>
      <c r="Z6487" s="39" t="s">
        <v>15838</v>
      </c>
      <c r="AA6487" s="39" t="s">
        <v>15839</v>
      </c>
    </row>
    <row r="6488" ht="15.75" hidden="1" customHeight="1">
      <c r="A6488" s="39" t="s">
        <v>16078</v>
      </c>
      <c r="B6488" s="39" t="s">
        <v>16079</v>
      </c>
      <c r="C6488" s="8">
        <v>3217.0</v>
      </c>
      <c r="D6488" s="8">
        <v>10.0</v>
      </c>
      <c r="E6488" s="8">
        <v>5.0</v>
      </c>
      <c r="F6488" s="8">
        <v>3.0</v>
      </c>
      <c r="G6488" s="8">
        <v>2706.0</v>
      </c>
      <c r="H6488" s="8">
        <v>2959.0</v>
      </c>
      <c r="I6488" s="8">
        <v>4695.0</v>
      </c>
      <c r="J6488" s="8">
        <v>2204.0</v>
      </c>
      <c r="K6488" s="8">
        <v>5120.0</v>
      </c>
      <c r="L6488" s="8">
        <v>3150.0</v>
      </c>
      <c r="M6488" s="8">
        <v>2686.0</v>
      </c>
      <c r="N6488" s="8">
        <v>738.0</v>
      </c>
      <c r="O6488" s="8">
        <v>465.0</v>
      </c>
      <c r="P6488" s="8">
        <v>2.0</v>
      </c>
      <c r="Q6488" s="39" t="s">
        <v>877</v>
      </c>
      <c r="R6488" s="39" t="s">
        <v>16074</v>
      </c>
      <c r="S6488" s="39" t="s">
        <v>16075</v>
      </c>
      <c r="T6488" s="39" t="s">
        <v>15050</v>
      </c>
      <c r="U6488" s="39" t="s">
        <v>15051</v>
      </c>
      <c r="V6488" s="39" t="s">
        <v>12024</v>
      </c>
      <c r="W6488" s="39" t="s">
        <v>12025</v>
      </c>
      <c r="X6488" s="39" t="s">
        <v>15992</v>
      </c>
      <c r="Y6488" s="39" t="s">
        <v>15993</v>
      </c>
      <c r="Z6488" s="39" t="s">
        <v>15838</v>
      </c>
      <c r="AA6488" s="39" t="s">
        <v>15839</v>
      </c>
    </row>
    <row r="6489" ht="15.75" hidden="1" customHeight="1">
      <c r="A6489" s="39" t="s">
        <v>16080</v>
      </c>
      <c r="B6489" s="39" t="s">
        <v>16081</v>
      </c>
      <c r="C6489" s="8">
        <v>2173.0</v>
      </c>
      <c r="D6489" s="8">
        <v>7.0</v>
      </c>
      <c r="E6489" s="8">
        <v>4.0</v>
      </c>
      <c r="F6489" s="8">
        <v>2.0</v>
      </c>
      <c r="G6489" s="8">
        <v>2264.0</v>
      </c>
      <c r="H6489" s="8">
        <v>2616.0</v>
      </c>
      <c r="I6489" s="8">
        <v>1998.0</v>
      </c>
      <c r="J6489" s="8">
        <v>1420.0</v>
      </c>
      <c r="K6489" s="8">
        <v>2803.0</v>
      </c>
      <c r="L6489" s="8">
        <v>2220.0</v>
      </c>
      <c r="M6489" s="8">
        <v>3499.0</v>
      </c>
      <c r="N6489" s="8">
        <v>699.0</v>
      </c>
      <c r="O6489" s="8">
        <v>443.0</v>
      </c>
      <c r="P6489" s="8">
        <v>2.0</v>
      </c>
      <c r="Q6489" s="39" t="s">
        <v>877</v>
      </c>
      <c r="R6489" s="39" t="s">
        <v>16074</v>
      </c>
      <c r="S6489" s="39" t="s">
        <v>16075</v>
      </c>
      <c r="T6489" s="39" t="s">
        <v>15050</v>
      </c>
      <c r="U6489" s="39" t="s">
        <v>15051</v>
      </c>
      <c r="V6489" s="39" t="s">
        <v>12024</v>
      </c>
      <c r="W6489" s="39" t="s">
        <v>12025</v>
      </c>
      <c r="X6489" s="39" t="s">
        <v>15992</v>
      </c>
      <c r="Y6489" s="39" t="s">
        <v>15993</v>
      </c>
      <c r="Z6489" s="39" t="s">
        <v>15838</v>
      </c>
      <c r="AA6489" s="39" t="s">
        <v>15839</v>
      </c>
    </row>
    <row r="6490" ht="15.75" hidden="1" customHeight="1">
      <c r="A6490" s="39" t="s">
        <v>16082</v>
      </c>
      <c r="B6490" s="39" t="s">
        <v>16083</v>
      </c>
      <c r="C6490" s="8">
        <v>2060.0</v>
      </c>
      <c r="D6490" s="8">
        <v>6.0</v>
      </c>
      <c r="E6490" s="8">
        <v>3.0</v>
      </c>
      <c r="F6490" s="8">
        <v>2.0</v>
      </c>
      <c r="G6490" s="8">
        <v>2042.0</v>
      </c>
      <c r="H6490" s="8">
        <v>1506.0</v>
      </c>
      <c r="I6490" s="8">
        <v>3352.0</v>
      </c>
      <c r="J6490" s="8">
        <v>1614.0</v>
      </c>
      <c r="K6490" s="8">
        <v>3925.0</v>
      </c>
      <c r="L6490" s="8">
        <v>3165.0</v>
      </c>
      <c r="M6490" s="8">
        <v>2442.0</v>
      </c>
      <c r="N6490" s="8">
        <v>836.0</v>
      </c>
      <c r="O6490" s="8">
        <v>584.0</v>
      </c>
      <c r="P6490" s="8">
        <v>2.0</v>
      </c>
      <c r="Q6490" s="39" t="s">
        <v>877</v>
      </c>
      <c r="R6490" s="39" t="s">
        <v>16074</v>
      </c>
      <c r="S6490" s="39" t="s">
        <v>16075</v>
      </c>
      <c r="T6490" s="39" t="s">
        <v>15050</v>
      </c>
      <c r="U6490" s="39" t="s">
        <v>15051</v>
      </c>
      <c r="V6490" s="39" t="s">
        <v>12024</v>
      </c>
      <c r="W6490" s="39" t="s">
        <v>12025</v>
      </c>
      <c r="X6490" s="39" t="s">
        <v>15992</v>
      </c>
      <c r="Y6490" s="39" t="s">
        <v>15993</v>
      </c>
      <c r="Z6490" s="39" t="s">
        <v>15838</v>
      </c>
      <c r="AA6490" s="39" t="s">
        <v>15839</v>
      </c>
    </row>
    <row r="6491" ht="15.75" hidden="1" customHeight="1">
      <c r="A6491" s="39" t="s">
        <v>16084</v>
      </c>
      <c r="B6491" s="39" t="s">
        <v>16085</v>
      </c>
      <c r="C6491" s="8">
        <v>3331.0</v>
      </c>
      <c r="D6491" s="8">
        <v>10.0</v>
      </c>
      <c r="E6491" s="8">
        <v>5.0</v>
      </c>
      <c r="F6491" s="8">
        <v>3.0</v>
      </c>
      <c r="G6491" s="8">
        <v>3984.5</v>
      </c>
      <c r="H6491" s="8">
        <v>2987.0</v>
      </c>
      <c r="I6491" s="8">
        <v>3215.0</v>
      </c>
      <c r="J6491" s="8">
        <v>3072.0</v>
      </c>
      <c r="K6491" s="8">
        <v>1367.0</v>
      </c>
      <c r="L6491" s="8">
        <v>5437.0</v>
      </c>
      <c r="M6491" s="8">
        <v>5206.0</v>
      </c>
      <c r="N6491" s="8">
        <v>718.0</v>
      </c>
      <c r="O6491" s="8">
        <v>509.0</v>
      </c>
      <c r="P6491" s="8">
        <v>2.0</v>
      </c>
      <c r="Q6491" s="39" t="s">
        <v>877</v>
      </c>
      <c r="R6491" s="39" t="s">
        <v>16086</v>
      </c>
      <c r="S6491" s="39" t="s">
        <v>16087</v>
      </c>
      <c r="T6491" s="39" t="s">
        <v>15050</v>
      </c>
      <c r="U6491" s="39" t="s">
        <v>15051</v>
      </c>
      <c r="V6491" s="39" t="s">
        <v>12024</v>
      </c>
      <c r="W6491" s="39" t="s">
        <v>12025</v>
      </c>
      <c r="X6491" s="39" t="s">
        <v>15836</v>
      </c>
      <c r="Y6491" s="39" t="s">
        <v>15837</v>
      </c>
      <c r="Z6491" s="39" t="s">
        <v>15838</v>
      </c>
      <c r="AA6491" s="39" t="s">
        <v>15839</v>
      </c>
    </row>
    <row r="6492" ht="15.75" hidden="1" customHeight="1">
      <c r="A6492" s="39" t="s">
        <v>16088</v>
      </c>
      <c r="B6492" s="39" t="s">
        <v>16089</v>
      </c>
      <c r="C6492" s="8">
        <v>2600.0</v>
      </c>
      <c r="D6492" s="8">
        <v>8.0</v>
      </c>
      <c r="E6492" s="8">
        <v>4.0</v>
      </c>
      <c r="F6492" s="8">
        <v>2.0</v>
      </c>
      <c r="G6492" s="8">
        <v>2934.5</v>
      </c>
      <c r="H6492" s="8">
        <v>3382.0</v>
      </c>
      <c r="I6492" s="8">
        <v>2117.0</v>
      </c>
      <c r="J6492" s="8">
        <v>2915.0</v>
      </c>
      <c r="K6492" s="8">
        <v>1249.0</v>
      </c>
      <c r="L6492" s="8">
        <v>1894.0</v>
      </c>
      <c r="M6492" s="8">
        <v>2184.0</v>
      </c>
      <c r="N6492" s="8">
        <v>590.0</v>
      </c>
      <c r="O6492" s="8">
        <v>409.0</v>
      </c>
      <c r="P6492" s="8">
        <v>2.0</v>
      </c>
      <c r="Q6492" s="39" t="s">
        <v>877</v>
      </c>
      <c r="R6492" s="39" t="s">
        <v>16086</v>
      </c>
      <c r="S6492" s="39" t="s">
        <v>16087</v>
      </c>
      <c r="T6492" s="39" t="s">
        <v>15050</v>
      </c>
      <c r="U6492" s="39" t="s">
        <v>15051</v>
      </c>
      <c r="V6492" s="39" t="s">
        <v>12024</v>
      </c>
      <c r="W6492" s="39" t="s">
        <v>12025</v>
      </c>
      <c r="X6492" s="39" t="s">
        <v>15836</v>
      </c>
      <c r="Y6492" s="39" t="s">
        <v>15837</v>
      </c>
      <c r="Z6492" s="39" t="s">
        <v>15838</v>
      </c>
      <c r="AA6492" s="39" t="s">
        <v>15839</v>
      </c>
    </row>
    <row r="6493" ht="15.75" hidden="1" customHeight="1">
      <c r="A6493" s="39" t="s">
        <v>16090</v>
      </c>
      <c r="B6493" s="39" t="s">
        <v>16091</v>
      </c>
      <c r="C6493" s="8">
        <v>2974.0</v>
      </c>
      <c r="D6493" s="8">
        <v>9.0</v>
      </c>
      <c r="E6493" s="8">
        <v>5.0</v>
      </c>
      <c r="F6493" s="8">
        <v>3.0</v>
      </c>
      <c r="G6493" s="8">
        <v>3189.0</v>
      </c>
      <c r="H6493" s="8">
        <v>3346.0</v>
      </c>
      <c r="I6493" s="8">
        <v>2959.0</v>
      </c>
      <c r="J6493" s="8">
        <v>3290.0</v>
      </c>
      <c r="K6493" s="8">
        <v>1022.0</v>
      </c>
      <c r="L6493" s="8">
        <v>4500.0</v>
      </c>
      <c r="M6493" s="8">
        <v>1666.0</v>
      </c>
      <c r="N6493" s="8">
        <v>452.0</v>
      </c>
      <c r="O6493" s="8">
        <v>264.0</v>
      </c>
      <c r="P6493" s="8">
        <v>2.0</v>
      </c>
      <c r="Q6493" s="39" t="s">
        <v>877</v>
      </c>
      <c r="R6493" s="39" t="s">
        <v>16086</v>
      </c>
      <c r="S6493" s="39" t="s">
        <v>16087</v>
      </c>
      <c r="T6493" s="39" t="s">
        <v>15050</v>
      </c>
      <c r="U6493" s="39" t="s">
        <v>15051</v>
      </c>
      <c r="V6493" s="39" t="s">
        <v>12024</v>
      </c>
      <c r="W6493" s="39" t="s">
        <v>12025</v>
      </c>
      <c r="X6493" s="39" t="s">
        <v>15836</v>
      </c>
      <c r="Y6493" s="39" t="s">
        <v>15837</v>
      </c>
      <c r="Z6493" s="39" t="s">
        <v>15838</v>
      </c>
      <c r="AA6493" s="39" t="s">
        <v>15839</v>
      </c>
    </row>
    <row r="6494" ht="15.75" hidden="1" customHeight="1">
      <c r="A6494" s="39" t="s">
        <v>16092</v>
      </c>
      <c r="B6494" s="39" t="s">
        <v>16093</v>
      </c>
      <c r="C6494" s="8">
        <v>3026.0</v>
      </c>
      <c r="D6494" s="8">
        <v>9.0</v>
      </c>
      <c r="E6494" s="8">
        <v>5.0</v>
      </c>
      <c r="F6494" s="8">
        <v>3.0</v>
      </c>
      <c r="G6494" s="8">
        <v>2980.0</v>
      </c>
      <c r="H6494" s="8">
        <v>2762.0</v>
      </c>
      <c r="I6494" s="8">
        <v>5071.0</v>
      </c>
      <c r="J6494" s="8">
        <v>2395.0</v>
      </c>
      <c r="K6494" s="8">
        <v>2750.0</v>
      </c>
      <c r="L6494" s="8">
        <v>1947.0</v>
      </c>
      <c r="M6494" s="8">
        <v>2958.0</v>
      </c>
      <c r="N6494" s="8">
        <v>992.0</v>
      </c>
      <c r="O6494" s="8">
        <v>699.0</v>
      </c>
      <c r="P6494" s="8">
        <v>2.0</v>
      </c>
      <c r="Q6494" s="39" t="s">
        <v>877</v>
      </c>
      <c r="R6494" s="39" t="s">
        <v>16086</v>
      </c>
      <c r="S6494" s="39" t="s">
        <v>16087</v>
      </c>
      <c r="T6494" s="39" t="s">
        <v>15050</v>
      </c>
      <c r="U6494" s="39" t="s">
        <v>15051</v>
      </c>
      <c r="V6494" s="39" t="s">
        <v>12024</v>
      </c>
      <c r="W6494" s="39" t="s">
        <v>12025</v>
      </c>
      <c r="X6494" s="39" t="s">
        <v>15992</v>
      </c>
      <c r="Y6494" s="39" t="s">
        <v>15993</v>
      </c>
      <c r="Z6494" s="39" t="s">
        <v>15838</v>
      </c>
      <c r="AA6494" s="39" t="s">
        <v>15839</v>
      </c>
    </row>
    <row r="6495" ht="15.75" hidden="1" customHeight="1">
      <c r="A6495" s="39" t="s">
        <v>16094</v>
      </c>
      <c r="B6495" s="39" t="s">
        <v>16095</v>
      </c>
      <c r="C6495" s="8">
        <v>2548.0</v>
      </c>
      <c r="D6495" s="8">
        <v>8.0</v>
      </c>
      <c r="E6495" s="8">
        <v>4.0</v>
      </c>
      <c r="F6495" s="8">
        <v>2.0</v>
      </c>
      <c r="G6495" s="8">
        <v>2639.0</v>
      </c>
      <c r="H6495" s="8">
        <v>2699.0</v>
      </c>
      <c r="I6495" s="8">
        <v>2855.0</v>
      </c>
      <c r="J6495" s="8">
        <v>2095.0</v>
      </c>
      <c r="K6495" s="8">
        <v>2078.0</v>
      </c>
      <c r="L6495" s="8">
        <v>3474.0</v>
      </c>
      <c r="M6495" s="8">
        <v>3347.0</v>
      </c>
      <c r="N6495" s="8">
        <v>463.0</v>
      </c>
      <c r="O6495" s="8">
        <v>321.0</v>
      </c>
      <c r="P6495" s="8">
        <v>2.0</v>
      </c>
      <c r="Q6495" s="39" t="s">
        <v>877</v>
      </c>
      <c r="R6495" s="39" t="s">
        <v>16086</v>
      </c>
      <c r="S6495" s="39" t="s">
        <v>16087</v>
      </c>
      <c r="T6495" s="39" t="s">
        <v>15050</v>
      </c>
      <c r="U6495" s="39" t="s">
        <v>15051</v>
      </c>
      <c r="V6495" s="39" t="s">
        <v>12024</v>
      </c>
      <c r="W6495" s="39" t="s">
        <v>12025</v>
      </c>
      <c r="X6495" s="39" t="s">
        <v>15992</v>
      </c>
      <c r="Y6495" s="39" t="s">
        <v>15993</v>
      </c>
      <c r="Z6495" s="39" t="s">
        <v>15838</v>
      </c>
      <c r="AA6495" s="39" t="s">
        <v>15839</v>
      </c>
    </row>
    <row r="6496" ht="15.75" hidden="1" customHeight="1">
      <c r="A6496" s="39" t="s">
        <v>16096</v>
      </c>
      <c r="B6496" s="39" t="s">
        <v>16097</v>
      </c>
      <c r="C6496" s="8">
        <v>2254.0</v>
      </c>
      <c r="D6496" s="8">
        <v>7.0</v>
      </c>
      <c r="E6496" s="8">
        <v>4.0</v>
      </c>
      <c r="F6496" s="8">
        <v>2.0</v>
      </c>
      <c r="G6496" s="8">
        <v>2083.0</v>
      </c>
      <c r="H6496" s="8">
        <v>1978.5</v>
      </c>
      <c r="I6496" s="8">
        <v>3811.0</v>
      </c>
      <c r="J6496" s="8">
        <v>1533.0</v>
      </c>
      <c r="K6496" s="8">
        <v>4108.0</v>
      </c>
      <c r="L6496" s="8">
        <v>2377.0</v>
      </c>
      <c r="M6496" s="8">
        <v>3618.0</v>
      </c>
      <c r="N6496" s="8">
        <v>667.0</v>
      </c>
      <c r="O6496" s="8">
        <v>432.0</v>
      </c>
      <c r="P6496" s="8">
        <v>2.0</v>
      </c>
      <c r="Q6496" s="39" t="s">
        <v>877</v>
      </c>
      <c r="R6496" s="39" t="s">
        <v>16086</v>
      </c>
      <c r="S6496" s="39" t="s">
        <v>16087</v>
      </c>
      <c r="T6496" s="39" t="s">
        <v>15050</v>
      </c>
      <c r="U6496" s="39" t="s">
        <v>15051</v>
      </c>
      <c r="V6496" s="39" t="s">
        <v>12024</v>
      </c>
      <c r="W6496" s="39" t="s">
        <v>12025</v>
      </c>
      <c r="X6496" s="39" t="s">
        <v>15992</v>
      </c>
      <c r="Y6496" s="39" t="s">
        <v>15993</v>
      </c>
      <c r="Z6496" s="39" t="s">
        <v>15838</v>
      </c>
      <c r="AA6496" s="39" t="s">
        <v>15839</v>
      </c>
    </row>
    <row r="6497" ht="15.75" hidden="1" customHeight="1">
      <c r="A6497" s="39" t="s">
        <v>16098</v>
      </c>
      <c r="B6497" s="39" t="s">
        <v>16099</v>
      </c>
      <c r="C6497" s="8">
        <v>5197.0</v>
      </c>
      <c r="D6497" s="8">
        <v>15.0</v>
      </c>
      <c r="E6497" s="8">
        <v>8.0</v>
      </c>
      <c r="F6497" s="8">
        <v>4.0</v>
      </c>
      <c r="G6497" s="8">
        <v>6437.0</v>
      </c>
      <c r="H6497" s="8">
        <v>6056.5</v>
      </c>
      <c r="I6497" s="8">
        <v>5409.0</v>
      </c>
      <c r="J6497" s="8">
        <v>6019.0</v>
      </c>
      <c r="K6497" s="8">
        <v>271.0</v>
      </c>
      <c r="L6497" s="8">
        <v>4972.5</v>
      </c>
      <c r="M6497" s="8">
        <v>5004.0</v>
      </c>
      <c r="N6497" s="8">
        <v>381.0</v>
      </c>
      <c r="O6497" s="8">
        <v>243.0</v>
      </c>
      <c r="P6497" s="8">
        <v>5.0</v>
      </c>
      <c r="Q6497" s="39" t="s">
        <v>114</v>
      </c>
      <c r="R6497" s="39" t="s">
        <v>16100</v>
      </c>
      <c r="S6497" s="39" t="s">
        <v>16101</v>
      </c>
      <c r="T6497" s="39" t="s">
        <v>16102</v>
      </c>
      <c r="U6497" s="39" t="s">
        <v>16103</v>
      </c>
      <c r="V6497" s="39" t="s">
        <v>2340</v>
      </c>
      <c r="W6497" s="39" t="s">
        <v>2341</v>
      </c>
      <c r="X6497" s="39" t="s">
        <v>16104</v>
      </c>
      <c r="Y6497" s="39" t="s">
        <v>16105</v>
      </c>
      <c r="Z6497" s="39" t="s">
        <v>16106</v>
      </c>
      <c r="AA6497" s="39" t="s">
        <v>16103</v>
      </c>
    </row>
    <row r="6498" ht="15.75" hidden="1" customHeight="1">
      <c r="A6498" s="39" t="s">
        <v>16107</v>
      </c>
      <c r="B6498" s="39" t="s">
        <v>16108</v>
      </c>
      <c r="C6498" s="8">
        <v>4942.0</v>
      </c>
      <c r="D6498" s="8">
        <v>15.0</v>
      </c>
      <c r="E6498" s="8">
        <v>8.0</v>
      </c>
      <c r="F6498" s="8">
        <v>4.0</v>
      </c>
      <c r="G6498" s="8">
        <v>5491.0</v>
      </c>
      <c r="H6498" s="8">
        <v>5712.0</v>
      </c>
      <c r="I6498" s="8">
        <v>5489.0</v>
      </c>
      <c r="J6498" s="8">
        <v>6515.0</v>
      </c>
      <c r="K6498" s="8">
        <v>278.0</v>
      </c>
      <c r="L6498" s="8">
        <v>4849.0</v>
      </c>
      <c r="M6498" s="8">
        <v>4540.0</v>
      </c>
      <c r="N6498" s="8">
        <v>536.0</v>
      </c>
      <c r="O6498" s="8">
        <v>341.0</v>
      </c>
      <c r="P6498" s="8">
        <v>5.0</v>
      </c>
      <c r="Q6498" s="39" t="s">
        <v>114</v>
      </c>
      <c r="R6498" s="39" t="s">
        <v>16100</v>
      </c>
      <c r="S6498" s="39" t="s">
        <v>16101</v>
      </c>
      <c r="T6498" s="39" t="s">
        <v>16102</v>
      </c>
      <c r="U6498" s="39" t="s">
        <v>16103</v>
      </c>
      <c r="V6498" s="39" t="s">
        <v>2340</v>
      </c>
      <c r="W6498" s="39" t="s">
        <v>2341</v>
      </c>
      <c r="X6498" s="39" t="s">
        <v>16104</v>
      </c>
      <c r="Y6498" s="39" t="s">
        <v>16105</v>
      </c>
      <c r="Z6498" s="39" t="s">
        <v>16106</v>
      </c>
      <c r="AA6498" s="39" t="s">
        <v>16103</v>
      </c>
    </row>
    <row r="6499" ht="15.75" hidden="1" customHeight="1">
      <c r="A6499" s="39" t="s">
        <v>16109</v>
      </c>
      <c r="B6499" s="39" t="s">
        <v>16110</v>
      </c>
      <c r="C6499" s="8">
        <v>6354.0</v>
      </c>
      <c r="D6499" s="8">
        <v>19.0</v>
      </c>
      <c r="E6499" s="8">
        <v>10.0</v>
      </c>
      <c r="F6499" s="8">
        <v>5.0</v>
      </c>
      <c r="G6499" s="8">
        <v>6869.0</v>
      </c>
      <c r="H6499" s="8">
        <v>6701.0</v>
      </c>
      <c r="I6499" s="8">
        <v>6846.0</v>
      </c>
      <c r="J6499" s="8">
        <v>6526.0</v>
      </c>
      <c r="K6499" s="8">
        <v>772.0</v>
      </c>
      <c r="L6499" s="8">
        <v>6557.0</v>
      </c>
      <c r="M6499" s="8">
        <v>6955.0</v>
      </c>
      <c r="N6499" s="8">
        <v>675.0</v>
      </c>
      <c r="O6499" s="8">
        <v>398.0</v>
      </c>
      <c r="P6499" s="8">
        <v>5.0</v>
      </c>
      <c r="Q6499" s="39" t="s">
        <v>114</v>
      </c>
      <c r="R6499" s="39" t="s">
        <v>16100</v>
      </c>
      <c r="S6499" s="39" t="s">
        <v>16101</v>
      </c>
      <c r="T6499" s="39" t="s">
        <v>16102</v>
      </c>
      <c r="U6499" s="39" t="s">
        <v>16103</v>
      </c>
      <c r="V6499" s="39" t="s">
        <v>2340</v>
      </c>
      <c r="W6499" s="39" t="s">
        <v>2341</v>
      </c>
      <c r="X6499" s="39" t="s">
        <v>16104</v>
      </c>
      <c r="Y6499" s="39" t="s">
        <v>16105</v>
      </c>
      <c r="Z6499" s="39" t="s">
        <v>16106</v>
      </c>
      <c r="AA6499" s="39" t="s">
        <v>16103</v>
      </c>
    </row>
    <row r="6500" ht="15.75" hidden="1" customHeight="1">
      <c r="A6500" s="39" t="s">
        <v>16111</v>
      </c>
      <c r="B6500" s="39" t="s">
        <v>16112</v>
      </c>
      <c r="C6500" s="8">
        <v>5305.0</v>
      </c>
      <c r="D6500" s="8">
        <v>16.0</v>
      </c>
      <c r="E6500" s="8">
        <v>8.0</v>
      </c>
      <c r="F6500" s="8">
        <v>4.0</v>
      </c>
      <c r="G6500" s="8">
        <v>4633.0</v>
      </c>
      <c r="H6500" s="8">
        <v>5311.0</v>
      </c>
      <c r="I6500" s="8">
        <v>6309.0</v>
      </c>
      <c r="J6500" s="8">
        <v>4017.0</v>
      </c>
      <c r="K6500" s="8">
        <v>2076.0</v>
      </c>
      <c r="L6500" s="8">
        <v>6541.0</v>
      </c>
      <c r="M6500" s="8">
        <v>6760.0</v>
      </c>
      <c r="N6500" s="8">
        <v>656.0</v>
      </c>
      <c r="O6500" s="8">
        <v>399.0</v>
      </c>
      <c r="P6500" s="8">
        <v>5.0</v>
      </c>
      <c r="Q6500" s="39" t="s">
        <v>114</v>
      </c>
      <c r="R6500" s="39" t="s">
        <v>16100</v>
      </c>
      <c r="S6500" s="39" t="s">
        <v>16101</v>
      </c>
      <c r="T6500" s="39" t="s">
        <v>16102</v>
      </c>
      <c r="U6500" s="39" t="s">
        <v>16103</v>
      </c>
      <c r="V6500" s="39" t="s">
        <v>2340</v>
      </c>
      <c r="W6500" s="39" t="s">
        <v>2341</v>
      </c>
      <c r="X6500" s="39" t="s">
        <v>16104</v>
      </c>
      <c r="Y6500" s="39" t="s">
        <v>16105</v>
      </c>
      <c r="Z6500" s="39" t="s">
        <v>16106</v>
      </c>
      <c r="AA6500" s="39" t="s">
        <v>16103</v>
      </c>
    </row>
    <row r="6501" ht="15.75" hidden="1" customHeight="1">
      <c r="A6501" s="39" t="s">
        <v>16113</v>
      </c>
      <c r="B6501" s="39" t="s">
        <v>16114</v>
      </c>
      <c r="C6501" s="8">
        <v>4822.0</v>
      </c>
      <c r="D6501" s="8">
        <v>14.0</v>
      </c>
      <c r="E6501" s="8">
        <v>7.0</v>
      </c>
      <c r="F6501" s="8">
        <v>4.0</v>
      </c>
      <c r="G6501" s="8">
        <v>6240.0</v>
      </c>
      <c r="H6501" s="8">
        <v>4967.0</v>
      </c>
      <c r="I6501" s="8">
        <v>6103.0</v>
      </c>
      <c r="J6501" s="8">
        <v>6176.0</v>
      </c>
      <c r="K6501" s="8">
        <v>689.0</v>
      </c>
      <c r="L6501" s="8">
        <v>619.0</v>
      </c>
      <c r="M6501" s="8">
        <v>5297.0</v>
      </c>
      <c r="N6501" s="8">
        <v>734.0</v>
      </c>
      <c r="O6501" s="8">
        <v>393.0</v>
      </c>
      <c r="P6501" s="8">
        <v>5.0</v>
      </c>
      <c r="Q6501" s="39" t="s">
        <v>114</v>
      </c>
      <c r="R6501" s="39" t="s">
        <v>16100</v>
      </c>
      <c r="S6501" s="39" t="s">
        <v>16101</v>
      </c>
      <c r="T6501" s="39" t="s">
        <v>16102</v>
      </c>
      <c r="U6501" s="39" t="s">
        <v>16103</v>
      </c>
      <c r="V6501" s="39" t="s">
        <v>2340</v>
      </c>
      <c r="W6501" s="39" t="s">
        <v>2341</v>
      </c>
      <c r="X6501" s="39" t="s">
        <v>16104</v>
      </c>
      <c r="Y6501" s="39" t="s">
        <v>16105</v>
      </c>
      <c r="Z6501" s="39" t="s">
        <v>16106</v>
      </c>
      <c r="AA6501" s="39" t="s">
        <v>16103</v>
      </c>
    </row>
    <row r="6502" ht="15.75" hidden="1" customHeight="1">
      <c r="A6502" s="39" t="s">
        <v>16115</v>
      </c>
      <c r="B6502" s="39" t="s">
        <v>16116</v>
      </c>
      <c r="C6502" s="8">
        <v>4776.0</v>
      </c>
      <c r="D6502" s="8">
        <v>14.0</v>
      </c>
      <c r="E6502" s="8">
        <v>7.0</v>
      </c>
      <c r="F6502" s="8">
        <v>4.0</v>
      </c>
      <c r="G6502" s="8">
        <v>5762.0</v>
      </c>
      <c r="H6502" s="8">
        <v>4787.0</v>
      </c>
      <c r="I6502" s="8">
        <v>5263.0</v>
      </c>
      <c r="J6502" s="8">
        <v>6357.0</v>
      </c>
      <c r="K6502" s="8">
        <v>407.0</v>
      </c>
      <c r="L6502" s="8">
        <v>3208.0</v>
      </c>
      <c r="M6502" s="8">
        <v>6299.0</v>
      </c>
      <c r="N6502" s="8">
        <v>675.0</v>
      </c>
      <c r="O6502" s="8">
        <v>425.0</v>
      </c>
      <c r="P6502" s="8">
        <v>5.0</v>
      </c>
      <c r="Q6502" s="39" t="s">
        <v>114</v>
      </c>
      <c r="R6502" s="39" t="s">
        <v>16100</v>
      </c>
      <c r="S6502" s="39" t="s">
        <v>16101</v>
      </c>
      <c r="T6502" s="39" t="s">
        <v>16102</v>
      </c>
      <c r="U6502" s="39" t="s">
        <v>16103</v>
      </c>
      <c r="V6502" s="39" t="s">
        <v>2340</v>
      </c>
      <c r="W6502" s="39" t="s">
        <v>2341</v>
      </c>
      <c r="X6502" s="39" t="s">
        <v>16104</v>
      </c>
      <c r="Y6502" s="39" t="s">
        <v>16105</v>
      </c>
      <c r="Z6502" s="39" t="s">
        <v>16106</v>
      </c>
      <c r="AA6502" s="39" t="s">
        <v>16103</v>
      </c>
    </row>
    <row r="6503" ht="15.75" hidden="1" customHeight="1">
      <c r="A6503" s="39" t="s">
        <v>16117</v>
      </c>
      <c r="B6503" s="39" t="s">
        <v>16118</v>
      </c>
      <c r="C6503" s="8">
        <v>5720.0</v>
      </c>
      <c r="D6503" s="8">
        <v>17.0</v>
      </c>
      <c r="E6503" s="8">
        <v>9.0</v>
      </c>
      <c r="F6503" s="8">
        <v>5.0</v>
      </c>
      <c r="G6503" s="8">
        <v>5725.0</v>
      </c>
      <c r="H6503" s="8">
        <v>5712.0</v>
      </c>
      <c r="I6503" s="8">
        <v>6746.0</v>
      </c>
      <c r="J6503" s="8">
        <v>5340.0</v>
      </c>
      <c r="K6503" s="8">
        <v>1132.0</v>
      </c>
      <c r="L6503" s="8">
        <v>5815.0</v>
      </c>
      <c r="M6503" s="8">
        <v>6132.0</v>
      </c>
      <c r="N6503" s="8">
        <v>923.0</v>
      </c>
      <c r="O6503" s="8">
        <v>484.0</v>
      </c>
      <c r="P6503" s="8">
        <v>5.0</v>
      </c>
      <c r="Q6503" s="39" t="s">
        <v>114</v>
      </c>
      <c r="R6503" s="39" t="s">
        <v>16100</v>
      </c>
      <c r="S6503" s="39" t="s">
        <v>16101</v>
      </c>
      <c r="T6503" s="39" t="s">
        <v>16102</v>
      </c>
      <c r="U6503" s="39" t="s">
        <v>16103</v>
      </c>
      <c r="V6503" s="39" t="s">
        <v>2340</v>
      </c>
      <c r="W6503" s="39" t="s">
        <v>2341</v>
      </c>
      <c r="X6503" s="39" t="s">
        <v>16104</v>
      </c>
      <c r="Y6503" s="39" t="s">
        <v>16105</v>
      </c>
      <c r="Z6503" s="39" t="s">
        <v>16106</v>
      </c>
      <c r="AA6503" s="39" t="s">
        <v>16103</v>
      </c>
    </row>
    <row r="6504" ht="15.75" hidden="1" customHeight="1">
      <c r="A6504" s="39" t="s">
        <v>16119</v>
      </c>
      <c r="B6504" s="39" t="s">
        <v>16120</v>
      </c>
      <c r="C6504" s="8">
        <v>5301.0</v>
      </c>
      <c r="D6504" s="8">
        <v>16.0</v>
      </c>
      <c r="E6504" s="8">
        <v>8.0</v>
      </c>
      <c r="F6504" s="8">
        <v>4.0</v>
      </c>
      <c r="G6504" s="8">
        <v>4873.0</v>
      </c>
      <c r="H6504" s="8">
        <v>4158.0</v>
      </c>
      <c r="I6504" s="8">
        <v>6221.0</v>
      </c>
      <c r="J6504" s="8">
        <v>4892.0</v>
      </c>
      <c r="K6504" s="8">
        <v>2942.0</v>
      </c>
      <c r="L6504" s="8">
        <v>6391.0</v>
      </c>
      <c r="M6504" s="8">
        <v>6112.0</v>
      </c>
      <c r="N6504" s="8">
        <v>787.0</v>
      </c>
      <c r="O6504" s="8">
        <v>451.0</v>
      </c>
      <c r="P6504" s="8">
        <v>5.0</v>
      </c>
      <c r="Q6504" s="39" t="s">
        <v>114</v>
      </c>
      <c r="R6504" s="39" t="s">
        <v>16100</v>
      </c>
      <c r="S6504" s="39" t="s">
        <v>16101</v>
      </c>
      <c r="T6504" s="39" t="s">
        <v>16102</v>
      </c>
      <c r="U6504" s="39" t="s">
        <v>16103</v>
      </c>
      <c r="V6504" s="39" t="s">
        <v>2340</v>
      </c>
      <c r="W6504" s="39" t="s">
        <v>2341</v>
      </c>
      <c r="X6504" s="39" t="s">
        <v>16104</v>
      </c>
      <c r="Y6504" s="39" t="s">
        <v>16105</v>
      </c>
      <c r="Z6504" s="39" t="s">
        <v>16106</v>
      </c>
      <c r="AA6504" s="39" t="s">
        <v>16103</v>
      </c>
    </row>
    <row r="6505" ht="15.75" hidden="1" customHeight="1">
      <c r="A6505" s="39" t="s">
        <v>16121</v>
      </c>
      <c r="B6505" s="39" t="s">
        <v>16122</v>
      </c>
      <c r="C6505" s="8">
        <v>4233.0</v>
      </c>
      <c r="D6505" s="8">
        <v>13.0</v>
      </c>
      <c r="E6505" s="8">
        <v>7.0</v>
      </c>
      <c r="F6505" s="8">
        <v>4.0</v>
      </c>
      <c r="G6505" s="8">
        <v>3475.0</v>
      </c>
      <c r="H6505" s="8">
        <v>3929.0</v>
      </c>
      <c r="I6505" s="8">
        <v>5047.0</v>
      </c>
      <c r="J6505" s="8">
        <v>3883.0</v>
      </c>
      <c r="K6505" s="8">
        <v>3760.0</v>
      </c>
      <c r="L6505" s="8">
        <v>2823.0</v>
      </c>
      <c r="M6505" s="8">
        <v>4366.0</v>
      </c>
      <c r="N6505" s="8">
        <v>588.0</v>
      </c>
      <c r="O6505" s="8">
        <v>323.0</v>
      </c>
      <c r="P6505" s="8">
        <v>5.0</v>
      </c>
      <c r="Q6505" s="39" t="s">
        <v>114</v>
      </c>
      <c r="R6505" s="39" t="s">
        <v>16123</v>
      </c>
      <c r="S6505" s="39" t="s">
        <v>16124</v>
      </c>
      <c r="T6505" s="39" t="s">
        <v>16102</v>
      </c>
      <c r="U6505" s="39" t="s">
        <v>16103</v>
      </c>
      <c r="V6505" s="39" t="s">
        <v>2340</v>
      </c>
      <c r="W6505" s="39" t="s">
        <v>2341</v>
      </c>
      <c r="X6505" s="39" t="s">
        <v>16104</v>
      </c>
      <c r="Y6505" s="39" t="s">
        <v>16105</v>
      </c>
      <c r="Z6505" s="39" t="s">
        <v>16106</v>
      </c>
      <c r="AA6505" s="39" t="s">
        <v>16103</v>
      </c>
    </row>
    <row r="6506" ht="15.75" hidden="1" customHeight="1">
      <c r="A6506" s="39" t="s">
        <v>16125</v>
      </c>
      <c r="B6506" s="39" t="s">
        <v>16126</v>
      </c>
      <c r="C6506" s="8">
        <v>5731.0</v>
      </c>
      <c r="D6506" s="8">
        <v>17.0</v>
      </c>
      <c r="E6506" s="8">
        <v>9.0</v>
      </c>
      <c r="F6506" s="8">
        <v>5.0</v>
      </c>
      <c r="G6506" s="8">
        <v>6307.0</v>
      </c>
      <c r="H6506" s="8">
        <v>6462.5</v>
      </c>
      <c r="I6506" s="8">
        <v>6706.0</v>
      </c>
      <c r="J6506" s="8">
        <v>6371.0</v>
      </c>
      <c r="K6506" s="8">
        <v>484.0</v>
      </c>
      <c r="L6506" s="8">
        <v>4604.0</v>
      </c>
      <c r="M6506" s="8">
        <v>5202.0</v>
      </c>
      <c r="N6506" s="8">
        <v>644.0</v>
      </c>
      <c r="O6506" s="8">
        <v>405.0</v>
      </c>
      <c r="P6506" s="8">
        <v>5.0</v>
      </c>
      <c r="Q6506" s="39" t="s">
        <v>114</v>
      </c>
      <c r="R6506" s="39" t="s">
        <v>16123</v>
      </c>
      <c r="S6506" s="39" t="s">
        <v>16124</v>
      </c>
      <c r="T6506" s="39" t="s">
        <v>16102</v>
      </c>
      <c r="U6506" s="39" t="s">
        <v>16103</v>
      </c>
      <c r="V6506" s="39" t="s">
        <v>2340</v>
      </c>
      <c r="W6506" s="39" t="s">
        <v>2341</v>
      </c>
      <c r="X6506" s="39" t="s">
        <v>16104</v>
      </c>
      <c r="Y6506" s="39" t="s">
        <v>16105</v>
      </c>
      <c r="Z6506" s="39" t="s">
        <v>16106</v>
      </c>
      <c r="AA6506" s="39" t="s">
        <v>16103</v>
      </c>
    </row>
    <row r="6507" ht="15.75" hidden="1" customHeight="1">
      <c r="A6507" s="39" t="s">
        <v>16127</v>
      </c>
      <c r="B6507" s="39" t="s">
        <v>16128</v>
      </c>
      <c r="C6507" s="8">
        <v>6019.0</v>
      </c>
      <c r="D6507" s="8">
        <v>18.0</v>
      </c>
      <c r="E6507" s="8">
        <v>9.0</v>
      </c>
      <c r="F6507" s="8">
        <v>5.0</v>
      </c>
      <c r="G6507" s="8">
        <v>5300.0</v>
      </c>
      <c r="H6507" s="8">
        <v>4948.0</v>
      </c>
      <c r="I6507" s="8">
        <v>6199.0</v>
      </c>
      <c r="J6507" s="8">
        <v>5772.0</v>
      </c>
      <c r="K6507" s="8">
        <v>4846.0</v>
      </c>
      <c r="L6507" s="8">
        <v>4037.0</v>
      </c>
      <c r="M6507" s="8">
        <v>6115.0</v>
      </c>
      <c r="N6507" s="8">
        <v>712.0</v>
      </c>
      <c r="O6507" s="8">
        <v>445.0</v>
      </c>
      <c r="P6507" s="8">
        <v>6.0</v>
      </c>
      <c r="Q6507" s="39" t="s">
        <v>780</v>
      </c>
      <c r="R6507" s="39" t="s">
        <v>16123</v>
      </c>
      <c r="S6507" s="39" t="s">
        <v>16124</v>
      </c>
      <c r="T6507" s="39" t="s">
        <v>16102</v>
      </c>
      <c r="U6507" s="39" t="s">
        <v>16103</v>
      </c>
      <c r="V6507" s="39" t="s">
        <v>2340</v>
      </c>
      <c r="W6507" s="39" t="s">
        <v>2341</v>
      </c>
      <c r="X6507" s="39" t="s">
        <v>16104</v>
      </c>
      <c r="Y6507" s="39" t="s">
        <v>16105</v>
      </c>
      <c r="Z6507" s="39" t="s">
        <v>16106</v>
      </c>
      <c r="AA6507" s="39" t="s">
        <v>16103</v>
      </c>
    </row>
    <row r="6508" ht="15.75" hidden="1" customHeight="1">
      <c r="A6508" s="39" t="s">
        <v>16129</v>
      </c>
      <c r="B6508" s="39" t="s">
        <v>16130</v>
      </c>
      <c r="C6508" s="8">
        <v>4983.0</v>
      </c>
      <c r="D6508" s="8">
        <v>15.0</v>
      </c>
      <c r="E6508" s="8">
        <v>8.0</v>
      </c>
      <c r="F6508" s="8">
        <v>4.0</v>
      </c>
      <c r="G6508" s="8">
        <v>4279.0</v>
      </c>
      <c r="H6508" s="8">
        <v>3997.0</v>
      </c>
      <c r="I6508" s="8">
        <v>5000.0</v>
      </c>
      <c r="J6508" s="8">
        <v>4286.0</v>
      </c>
      <c r="K6508" s="8">
        <v>6735.0</v>
      </c>
      <c r="L6508" s="8">
        <v>3840.0</v>
      </c>
      <c r="M6508" s="8">
        <v>3516.0</v>
      </c>
      <c r="N6508" s="8">
        <v>779.0</v>
      </c>
      <c r="O6508" s="8">
        <v>502.0</v>
      </c>
      <c r="P6508" s="8">
        <v>6.0</v>
      </c>
      <c r="Q6508" s="39" t="s">
        <v>780</v>
      </c>
      <c r="R6508" s="39" t="s">
        <v>16123</v>
      </c>
      <c r="S6508" s="39" t="s">
        <v>16124</v>
      </c>
      <c r="T6508" s="39" t="s">
        <v>16102</v>
      </c>
      <c r="U6508" s="39" t="s">
        <v>16103</v>
      </c>
      <c r="V6508" s="39" t="s">
        <v>2340</v>
      </c>
      <c r="W6508" s="39" t="s">
        <v>2341</v>
      </c>
      <c r="X6508" s="39" t="s">
        <v>16104</v>
      </c>
      <c r="Y6508" s="39" t="s">
        <v>16105</v>
      </c>
      <c r="Z6508" s="39" t="s">
        <v>16106</v>
      </c>
      <c r="AA6508" s="39" t="s">
        <v>16103</v>
      </c>
    </row>
    <row r="6509" ht="15.75" hidden="1" customHeight="1">
      <c r="A6509" s="39" t="s">
        <v>16131</v>
      </c>
      <c r="B6509" s="39" t="s">
        <v>16132</v>
      </c>
      <c r="C6509" s="8">
        <v>5864.0</v>
      </c>
      <c r="D6509" s="8">
        <v>17.0</v>
      </c>
      <c r="E6509" s="8">
        <v>9.0</v>
      </c>
      <c r="F6509" s="8">
        <v>5.0</v>
      </c>
      <c r="G6509" s="8">
        <v>5631.0</v>
      </c>
      <c r="H6509" s="8">
        <v>5446.0</v>
      </c>
      <c r="I6509" s="8">
        <v>5757.0</v>
      </c>
      <c r="J6509" s="8">
        <v>5339.0</v>
      </c>
      <c r="K6509" s="8">
        <v>4633.0</v>
      </c>
      <c r="L6509" s="8">
        <v>1803.0</v>
      </c>
      <c r="M6509" s="8">
        <v>5427.0</v>
      </c>
      <c r="N6509" s="8">
        <v>875.0</v>
      </c>
      <c r="O6509" s="8">
        <v>525.0</v>
      </c>
      <c r="P6509" s="8">
        <v>6.0</v>
      </c>
      <c r="Q6509" s="39" t="s">
        <v>780</v>
      </c>
      <c r="R6509" s="39" t="s">
        <v>16123</v>
      </c>
      <c r="S6509" s="39" t="s">
        <v>16124</v>
      </c>
      <c r="T6509" s="39" t="s">
        <v>16102</v>
      </c>
      <c r="U6509" s="39" t="s">
        <v>16103</v>
      </c>
      <c r="V6509" s="39" t="s">
        <v>2340</v>
      </c>
      <c r="W6509" s="39" t="s">
        <v>2341</v>
      </c>
      <c r="X6509" s="39" t="s">
        <v>16104</v>
      </c>
      <c r="Y6509" s="39" t="s">
        <v>16105</v>
      </c>
      <c r="Z6509" s="39" t="s">
        <v>16106</v>
      </c>
      <c r="AA6509" s="39" t="s">
        <v>16103</v>
      </c>
    </row>
    <row r="6510" ht="15.75" hidden="1" customHeight="1">
      <c r="A6510" s="39" t="s">
        <v>16133</v>
      </c>
      <c r="B6510" s="39" t="s">
        <v>16134</v>
      </c>
      <c r="C6510" s="8">
        <v>5599.0</v>
      </c>
      <c r="D6510" s="8">
        <v>17.0</v>
      </c>
      <c r="E6510" s="8">
        <v>9.0</v>
      </c>
      <c r="F6510" s="8">
        <v>5.0</v>
      </c>
      <c r="G6510" s="8">
        <v>4669.0</v>
      </c>
      <c r="H6510" s="8">
        <v>5111.0</v>
      </c>
      <c r="I6510" s="8">
        <v>5819.0</v>
      </c>
      <c r="J6510" s="8">
        <v>5130.0</v>
      </c>
      <c r="K6510" s="8">
        <v>3789.0</v>
      </c>
      <c r="L6510" s="8">
        <v>5024.0</v>
      </c>
      <c r="M6510" s="8">
        <v>5314.0</v>
      </c>
      <c r="N6510" s="8">
        <v>787.0</v>
      </c>
      <c r="O6510" s="8">
        <v>497.0</v>
      </c>
      <c r="P6510" s="8">
        <v>5.0</v>
      </c>
      <c r="Q6510" s="39" t="s">
        <v>114</v>
      </c>
      <c r="R6510" s="39" t="s">
        <v>16123</v>
      </c>
      <c r="S6510" s="39" t="s">
        <v>16124</v>
      </c>
      <c r="T6510" s="39" t="s">
        <v>16102</v>
      </c>
      <c r="U6510" s="39" t="s">
        <v>16103</v>
      </c>
      <c r="V6510" s="39" t="s">
        <v>2340</v>
      </c>
      <c r="W6510" s="39" t="s">
        <v>2341</v>
      </c>
      <c r="X6510" s="39" t="s">
        <v>16104</v>
      </c>
      <c r="Y6510" s="39" t="s">
        <v>16105</v>
      </c>
      <c r="Z6510" s="39" t="s">
        <v>16106</v>
      </c>
      <c r="AA6510" s="39" t="s">
        <v>16103</v>
      </c>
    </row>
    <row r="6511" ht="15.75" hidden="1" customHeight="1">
      <c r="A6511" s="39" t="s">
        <v>16135</v>
      </c>
      <c r="B6511" s="39" t="s">
        <v>16136</v>
      </c>
      <c r="C6511" s="8">
        <v>5129.0</v>
      </c>
      <c r="D6511" s="8">
        <v>15.0</v>
      </c>
      <c r="E6511" s="8">
        <v>8.0</v>
      </c>
      <c r="F6511" s="8">
        <v>4.0</v>
      </c>
      <c r="G6511" s="8">
        <v>6446.0</v>
      </c>
      <c r="H6511" s="8">
        <v>5812.0</v>
      </c>
      <c r="I6511" s="8">
        <v>6323.0</v>
      </c>
      <c r="J6511" s="8">
        <v>6253.0</v>
      </c>
      <c r="K6511" s="8">
        <v>133.0</v>
      </c>
      <c r="L6511" s="8">
        <v>6643.0</v>
      </c>
      <c r="M6511" s="8">
        <v>4499.0</v>
      </c>
      <c r="N6511" s="8">
        <v>821.0</v>
      </c>
      <c r="O6511" s="8">
        <v>515.0</v>
      </c>
      <c r="P6511" s="8">
        <v>5.0</v>
      </c>
      <c r="Q6511" s="39" t="s">
        <v>114</v>
      </c>
      <c r="R6511" s="39" t="s">
        <v>16137</v>
      </c>
      <c r="S6511" s="39" t="s">
        <v>16138</v>
      </c>
      <c r="T6511" s="39" t="s">
        <v>16102</v>
      </c>
      <c r="U6511" s="39" t="s">
        <v>16103</v>
      </c>
      <c r="V6511" s="39" t="s">
        <v>2340</v>
      </c>
      <c r="W6511" s="39" t="s">
        <v>2341</v>
      </c>
      <c r="X6511" s="39" t="s">
        <v>16104</v>
      </c>
      <c r="Y6511" s="39" t="s">
        <v>16105</v>
      </c>
      <c r="Z6511" s="39" t="s">
        <v>16106</v>
      </c>
      <c r="AA6511" s="39" t="s">
        <v>16103</v>
      </c>
    </row>
    <row r="6512" ht="15.75" hidden="1" customHeight="1">
      <c r="A6512" s="39" t="s">
        <v>16139</v>
      </c>
      <c r="B6512" s="39" t="s">
        <v>16140</v>
      </c>
      <c r="C6512" s="8">
        <v>4870.0</v>
      </c>
      <c r="D6512" s="8">
        <v>14.0</v>
      </c>
      <c r="E6512" s="8">
        <v>7.0</v>
      </c>
      <c r="F6512" s="8">
        <v>4.0</v>
      </c>
      <c r="G6512" s="8">
        <v>5242.0</v>
      </c>
      <c r="H6512" s="8">
        <v>6084.0</v>
      </c>
      <c r="I6512" s="8">
        <v>5730.0</v>
      </c>
      <c r="J6512" s="8">
        <v>6077.0</v>
      </c>
      <c r="K6512" s="8">
        <v>287.0</v>
      </c>
      <c r="L6512" s="8">
        <v>2981.0</v>
      </c>
      <c r="M6512" s="8">
        <v>6854.0</v>
      </c>
      <c r="N6512" s="8">
        <v>627.0</v>
      </c>
      <c r="O6512" s="8">
        <v>385.0</v>
      </c>
      <c r="P6512" s="8">
        <v>5.0</v>
      </c>
      <c r="Q6512" s="39" t="s">
        <v>114</v>
      </c>
      <c r="R6512" s="39" t="s">
        <v>16137</v>
      </c>
      <c r="S6512" s="39" t="s">
        <v>16138</v>
      </c>
      <c r="T6512" s="39" t="s">
        <v>16102</v>
      </c>
      <c r="U6512" s="39" t="s">
        <v>16103</v>
      </c>
      <c r="V6512" s="39" t="s">
        <v>2340</v>
      </c>
      <c r="W6512" s="39" t="s">
        <v>2341</v>
      </c>
      <c r="X6512" s="39" t="s">
        <v>16104</v>
      </c>
      <c r="Y6512" s="39" t="s">
        <v>16105</v>
      </c>
      <c r="Z6512" s="39" t="s">
        <v>16106</v>
      </c>
      <c r="AA6512" s="39" t="s">
        <v>16103</v>
      </c>
    </row>
    <row r="6513" ht="15.75" hidden="1" customHeight="1">
      <c r="A6513" s="39" t="s">
        <v>16141</v>
      </c>
      <c r="B6513" s="39" t="s">
        <v>16142</v>
      </c>
      <c r="C6513" s="8">
        <v>4485.0</v>
      </c>
      <c r="D6513" s="8">
        <v>13.0</v>
      </c>
      <c r="E6513" s="8">
        <v>7.0</v>
      </c>
      <c r="F6513" s="8">
        <v>4.0</v>
      </c>
      <c r="G6513" s="8">
        <v>4124.0</v>
      </c>
      <c r="H6513" s="8">
        <v>3506.0</v>
      </c>
      <c r="I6513" s="8">
        <v>5157.0</v>
      </c>
      <c r="J6513" s="8">
        <v>5035.0</v>
      </c>
      <c r="K6513" s="8">
        <v>2139.0</v>
      </c>
      <c r="L6513" s="8">
        <v>6455.0</v>
      </c>
      <c r="M6513" s="8">
        <v>4065.0</v>
      </c>
      <c r="N6513" s="8">
        <v>867.0</v>
      </c>
      <c r="O6513" s="8">
        <v>531.0</v>
      </c>
      <c r="P6513" s="8">
        <v>5.0</v>
      </c>
      <c r="Q6513" s="39" t="s">
        <v>114</v>
      </c>
      <c r="R6513" s="39" t="s">
        <v>16137</v>
      </c>
      <c r="S6513" s="39" t="s">
        <v>16138</v>
      </c>
      <c r="T6513" s="39" t="s">
        <v>16102</v>
      </c>
      <c r="U6513" s="39" t="s">
        <v>16103</v>
      </c>
      <c r="V6513" s="39" t="s">
        <v>2340</v>
      </c>
      <c r="W6513" s="39" t="s">
        <v>2341</v>
      </c>
      <c r="X6513" s="39" t="s">
        <v>16104</v>
      </c>
      <c r="Y6513" s="39" t="s">
        <v>16105</v>
      </c>
      <c r="Z6513" s="39" t="s">
        <v>16106</v>
      </c>
      <c r="AA6513" s="39" t="s">
        <v>16103</v>
      </c>
    </row>
    <row r="6514" ht="15.75" hidden="1" customHeight="1">
      <c r="A6514" s="39" t="s">
        <v>16143</v>
      </c>
      <c r="B6514" s="39" t="s">
        <v>16144</v>
      </c>
      <c r="C6514" s="8">
        <v>5227.0</v>
      </c>
      <c r="D6514" s="8">
        <v>15.0</v>
      </c>
      <c r="E6514" s="8">
        <v>8.0</v>
      </c>
      <c r="F6514" s="8">
        <v>4.0</v>
      </c>
      <c r="G6514" s="8">
        <v>5428.0</v>
      </c>
      <c r="H6514" s="8">
        <v>5416.0</v>
      </c>
      <c r="I6514" s="8">
        <v>6512.0</v>
      </c>
      <c r="J6514" s="8">
        <v>5879.0</v>
      </c>
      <c r="K6514" s="8">
        <v>538.0</v>
      </c>
      <c r="L6514" s="8">
        <v>5830.0</v>
      </c>
      <c r="M6514" s="8">
        <v>5769.0</v>
      </c>
      <c r="N6514" s="8">
        <v>932.0</v>
      </c>
      <c r="O6514" s="8">
        <v>579.0</v>
      </c>
      <c r="P6514" s="8">
        <v>5.0</v>
      </c>
      <c r="Q6514" s="39" t="s">
        <v>114</v>
      </c>
      <c r="R6514" s="39" t="s">
        <v>16137</v>
      </c>
      <c r="S6514" s="39" t="s">
        <v>16138</v>
      </c>
      <c r="T6514" s="39" t="s">
        <v>16102</v>
      </c>
      <c r="U6514" s="39" t="s">
        <v>16103</v>
      </c>
      <c r="V6514" s="39" t="s">
        <v>2340</v>
      </c>
      <c r="W6514" s="39" t="s">
        <v>2341</v>
      </c>
      <c r="X6514" s="39" t="s">
        <v>16104</v>
      </c>
      <c r="Y6514" s="39" t="s">
        <v>16105</v>
      </c>
      <c r="Z6514" s="39" t="s">
        <v>16106</v>
      </c>
      <c r="AA6514" s="39" t="s">
        <v>16103</v>
      </c>
    </row>
    <row r="6515" ht="15.75" hidden="1" customHeight="1">
      <c r="A6515" s="39" t="s">
        <v>16145</v>
      </c>
      <c r="B6515" s="39" t="s">
        <v>16146</v>
      </c>
      <c r="C6515" s="8">
        <v>6200.0</v>
      </c>
      <c r="D6515" s="8">
        <v>18.0</v>
      </c>
      <c r="E6515" s="8">
        <v>9.0</v>
      </c>
      <c r="F6515" s="8">
        <v>5.0</v>
      </c>
      <c r="G6515" s="8">
        <v>6612.0</v>
      </c>
      <c r="H6515" s="8">
        <v>6812.0</v>
      </c>
      <c r="I6515" s="8">
        <v>6711.0</v>
      </c>
      <c r="J6515" s="8">
        <v>6875.0</v>
      </c>
      <c r="K6515" s="8">
        <v>653.0</v>
      </c>
      <c r="L6515" s="8">
        <v>6516.0</v>
      </c>
      <c r="M6515" s="8">
        <v>4056.0</v>
      </c>
      <c r="N6515" s="8">
        <v>949.0</v>
      </c>
      <c r="O6515" s="8">
        <v>660.0</v>
      </c>
      <c r="P6515" s="8">
        <v>2.0</v>
      </c>
      <c r="Q6515" s="39" t="s">
        <v>877</v>
      </c>
      <c r="R6515" s="39" t="s">
        <v>16147</v>
      </c>
      <c r="S6515" s="39" t="s">
        <v>16148</v>
      </c>
      <c r="T6515" s="39" t="s">
        <v>16102</v>
      </c>
      <c r="U6515" s="39" t="s">
        <v>16103</v>
      </c>
      <c r="V6515" s="39" t="s">
        <v>2340</v>
      </c>
      <c r="W6515" s="39" t="s">
        <v>2341</v>
      </c>
      <c r="X6515" s="39" t="s">
        <v>16149</v>
      </c>
      <c r="Y6515" s="39" t="s">
        <v>16150</v>
      </c>
      <c r="Z6515" s="39" t="s">
        <v>16106</v>
      </c>
      <c r="AA6515" s="39" t="s">
        <v>16103</v>
      </c>
    </row>
    <row r="6516" ht="15.75" hidden="1" customHeight="1">
      <c r="A6516" s="39" t="s">
        <v>16151</v>
      </c>
      <c r="B6516" s="39" t="s">
        <v>16152</v>
      </c>
      <c r="C6516" s="8">
        <v>2695.0</v>
      </c>
      <c r="D6516" s="8">
        <v>8.0</v>
      </c>
      <c r="E6516" s="8">
        <v>4.0</v>
      </c>
      <c r="F6516" s="8">
        <v>2.0</v>
      </c>
      <c r="G6516" s="8">
        <v>3105.0</v>
      </c>
      <c r="H6516" s="8">
        <v>2393.0</v>
      </c>
      <c r="I6516" s="8">
        <v>3125.0</v>
      </c>
      <c r="J6516" s="8">
        <v>2814.0</v>
      </c>
      <c r="K6516" s="8">
        <v>2121.0</v>
      </c>
      <c r="L6516" s="8">
        <v>2191.0</v>
      </c>
      <c r="M6516" s="8">
        <v>3111.0</v>
      </c>
      <c r="N6516" s="8">
        <v>472.0</v>
      </c>
      <c r="O6516" s="8">
        <v>291.0</v>
      </c>
      <c r="P6516" s="8">
        <v>2.0</v>
      </c>
      <c r="Q6516" s="39" t="s">
        <v>877</v>
      </c>
      <c r="R6516" s="39" t="s">
        <v>16147</v>
      </c>
      <c r="S6516" s="39" t="s">
        <v>16148</v>
      </c>
      <c r="T6516" s="39" t="s">
        <v>16102</v>
      </c>
      <c r="U6516" s="39" t="s">
        <v>16103</v>
      </c>
      <c r="V6516" s="39" t="s">
        <v>2340</v>
      </c>
      <c r="W6516" s="39" t="s">
        <v>2341</v>
      </c>
      <c r="X6516" s="39" t="s">
        <v>16149</v>
      </c>
      <c r="Y6516" s="39" t="s">
        <v>16150</v>
      </c>
      <c r="Z6516" s="39" t="s">
        <v>16106</v>
      </c>
      <c r="AA6516" s="39" t="s">
        <v>16103</v>
      </c>
    </row>
    <row r="6517" ht="15.75" hidden="1" customHeight="1">
      <c r="A6517" s="39" t="s">
        <v>16153</v>
      </c>
      <c r="B6517" s="39" t="s">
        <v>16154</v>
      </c>
      <c r="C6517" s="8">
        <v>3231.0</v>
      </c>
      <c r="D6517" s="8">
        <v>10.0</v>
      </c>
      <c r="E6517" s="8">
        <v>5.0</v>
      </c>
      <c r="F6517" s="8">
        <v>3.0</v>
      </c>
      <c r="G6517" s="8">
        <v>2864.0</v>
      </c>
      <c r="H6517" s="8">
        <v>3705.0</v>
      </c>
      <c r="I6517" s="8">
        <v>3074.0</v>
      </c>
      <c r="J6517" s="8">
        <v>3163.0</v>
      </c>
      <c r="K6517" s="8">
        <v>1420.0</v>
      </c>
      <c r="L6517" s="8">
        <v>6682.0</v>
      </c>
      <c r="M6517" s="8">
        <v>4345.0</v>
      </c>
      <c r="N6517" s="8">
        <v>461.0</v>
      </c>
      <c r="O6517" s="8">
        <v>300.0</v>
      </c>
      <c r="P6517" s="8">
        <v>2.0</v>
      </c>
      <c r="Q6517" s="39" t="s">
        <v>877</v>
      </c>
      <c r="R6517" s="39" t="s">
        <v>16147</v>
      </c>
      <c r="S6517" s="39" t="s">
        <v>16148</v>
      </c>
      <c r="T6517" s="39" t="s">
        <v>16102</v>
      </c>
      <c r="U6517" s="39" t="s">
        <v>16103</v>
      </c>
      <c r="V6517" s="39" t="s">
        <v>2340</v>
      </c>
      <c r="W6517" s="39" t="s">
        <v>2341</v>
      </c>
      <c r="X6517" s="39" t="s">
        <v>16149</v>
      </c>
      <c r="Y6517" s="39" t="s">
        <v>16150</v>
      </c>
      <c r="Z6517" s="39" t="s">
        <v>16106</v>
      </c>
      <c r="AA6517" s="39" t="s">
        <v>16103</v>
      </c>
    </row>
    <row r="6518" ht="15.75" hidden="1" customHeight="1">
      <c r="A6518" s="39" t="s">
        <v>16155</v>
      </c>
      <c r="B6518" s="39" t="s">
        <v>16156</v>
      </c>
      <c r="C6518" s="8">
        <v>3136.0</v>
      </c>
      <c r="D6518" s="8">
        <v>9.0</v>
      </c>
      <c r="E6518" s="8">
        <v>5.0</v>
      </c>
      <c r="F6518" s="8">
        <v>3.0</v>
      </c>
      <c r="G6518" s="8">
        <v>3061.0</v>
      </c>
      <c r="H6518" s="8">
        <v>2690.5</v>
      </c>
      <c r="I6518" s="8">
        <v>3271.0</v>
      </c>
      <c r="J6518" s="8">
        <v>4163.0</v>
      </c>
      <c r="K6518" s="8">
        <v>1919.0</v>
      </c>
      <c r="L6518" s="8">
        <v>4474.0</v>
      </c>
      <c r="M6518" s="8">
        <v>3395.0</v>
      </c>
      <c r="N6518" s="8">
        <v>535.0</v>
      </c>
      <c r="O6518" s="8">
        <v>351.0</v>
      </c>
      <c r="P6518" s="8">
        <v>2.0</v>
      </c>
      <c r="Q6518" s="39" t="s">
        <v>877</v>
      </c>
      <c r="R6518" s="39" t="s">
        <v>16147</v>
      </c>
      <c r="S6518" s="39" t="s">
        <v>16148</v>
      </c>
      <c r="T6518" s="39" t="s">
        <v>16102</v>
      </c>
      <c r="U6518" s="39" t="s">
        <v>16103</v>
      </c>
      <c r="V6518" s="39" t="s">
        <v>2340</v>
      </c>
      <c r="W6518" s="39" t="s">
        <v>2341</v>
      </c>
      <c r="X6518" s="39" t="s">
        <v>16149</v>
      </c>
      <c r="Y6518" s="39" t="s">
        <v>16150</v>
      </c>
      <c r="Z6518" s="39" t="s">
        <v>16106</v>
      </c>
      <c r="AA6518" s="39" t="s">
        <v>16103</v>
      </c>
    </row>
    <row r="6519" ht="15.75" hidden="1" customHeight="1">
      <c r="A6519" s="39" t="s">
        <v>16157</v>
      </c>
      <c r="B6519" s="39" t="s">
        <v>16158</v>
      </c>
      <c r="C6519" s="8">
        <v>6560.0</v>
      </c>
      <c r="D6519" s="8">
        <v>19.0</v>
      </c>
      <c r="E6519" s="8">
        <v>10.0</v>
      </c>
      <c r="F6519" s="8">
        <v>5.0</v>
      </c>
      <c r="G6519" s="8">
        <v>6941.0</v>
      </c>
      <c r="H6519" s="8">
        <v>6339.5</v>
      </c>
      <c r="I6519" s="8">
        <v>6842.0</v>
      </c>
      <c r="J6519" s="8">
        <v>6396.0</v>
      </c>
      <c r="K6519" s="8">
        <v>1434.0</v>
      </c>
      <c r="L6519" s="8">
        <v>6173.0</v>
      </c>
      <c r="M6519" s="8">
        <v>6826.0</v>
      </c>
      <c r="N6519" s="8">
        <v>834.0</v>
      </c>
      <c r="O6519" s="8">
        <v>460.0</v>
      </c>
      <c r="P6519" s="8">
        <v>2.0</v>
      </c>
      <c r="Q6519" s="39" t="s">
        <v>877</v>
      </c>
      <c r="R6519" s="39" t="s">
        <v>16147</v>
      </c>
      <c r="S6519" s="39" t="s">
        <v>16148</v>
      </c>
      <c r="T6519" s="39" t="s">
        <v>16102</v>
      </c>
      <c r="U6519" s="39" t="s">
        <v>16103</v>
      </c>
      <c r="V6519" s="39" t="s">
        <v>2340</v>
      </c>
      <c r="W6519" s="39" t="s">
        <v>2341</v>
      </c>
      <c r="X6519" s="39" t="s">
        <v>16149</v>
      </c>
      <c r="Y6519" s="39" t="s">
        <v>16150</v>
      </c>
      <c r="Z6519" s="39" t="s">
        <v>16106</v>
      </c>
      <c r="AA6519" s="39" t="s">
        <v>16103</v>
      </c>
    </row>
    <row r="6520" ht="15.75" hidden="1" customHeight="1">
      <c r="A6520" s="39" t="s">
        <v>16159</v>
      </c>
      <c r="B6520" s="39" t="s">
        <v>16160</v>
      </c>
      <c r="C6520" s="8">
        <v>5539.0</v>
      </c>
      <c r="D6520" s="8">
        <v>16.0</v>
      </c>
      <c r="E6520" s="8">
        <v>8.0</v>
      </c>
      <c r="F6520" s="8">
        <v>4.0</v>
      </c>
      <c r="G6520" s="8">
        <v>5927.0</v>
      </c>
      <c r="H6520" s="8">
        <v>5477.0</v>
      </c>
      <c r="I6520" s="8">
        <v>5830.0</v>
      </c>
      <c r="J6520" s="8">
        <v>6528.0</v>
      </c>
      <c r="K6520" s="8">
        <v>1158.0</v>
      </c>
      <c r="L6520" s="8">
        <v>2599.0</v>
      </c>
      <c r="M6520" s="8">
        <v>6811.5</v>
      </c>
      <c r="N6520" s="8">
        <v>550.0</v>
      </c>
      <c r="O6520" s="8">
        <v>344.0</v>
      </c>
      <c r="P6520" s="8">
        <v>2.0</v>
      </c>
      <c r="Q6520" s="39" t="s">
        <v>877</v>
      </c>
      <c r="R6520" s="39" t="s">
        <v>16147</v>
      </c>
      <c r="S6520" s="39" t="s">
        <v>16148</v>
      </c>
      <c r="T6520" s="39" t="s">
        <v>16102</v>
      </c>
      <c r="U6520" s="39" t="s">
        <v>16103</v>
      </c>
      <c r="V6520" s="39" t="s">
        <v>2340</v>
      </c>
      <c r="W6520" s="39" t="s">
        <v>2341</v>
      </c>
      <c r="X6520" s="39" t="s">
        <v>16149</v>
      </c>
      <c r="Y6520" s="39" t="s">
        <v>16150</v>
      </c>
      <c r="Z6520" s="39" t="s">
        <v>16106</v>
      </c>
      <c r="AA6520" s="39" t="s">
        <v>16103</v>
      </c>
    </row>
    <row r="6521" ht="15.75" hidden="1" customHeight="1">
      <c r="A6521" s="39" t="s">
        <v>16161</v>
      </c>
      <c r="B6521" s="39" t="s">
        <v>16162</v>
      </c>
      <c r="C6521" s="8">
        <v>4662.0</v>
      </c>
      <c r="D6521" s="8">
        <v>14.0</v>
      </c>
      <c r="E6521" s="8">
        <v>7.0</v>
      </c>
      <c r="F6521" s="8">
        <v>4.0</v>
      </c>
      <c r="G6521" s="8">
        <v>5861.5</v>
      </c>
      <c r="H6521" s="8">
        <v>6142.0</v>
      </c>
      <c r="I6521" s="8">
        <v>4456.0</v>
      </c>
      <c r="J6521" s="8">
        <v>5935.0</v>
      </c>
      <c r="K6521" s="8">
        <v>365.0</v>
      </c>
      <c r="L6521" s="8">
        <v>1257.0</v>
      </c>
      <c r="M6521" s="8">
        <v>3924.0</v>
      </c>
      <c r="N6521" s="8">
        <v>624.0</v>
      </c>
      <c r="O6521" s="8">
        <v>405.0</v>
      </c>
      <c r="P6521" s="8">
        <v>5.0</v>
      </c>
      <c r="Q6521" s="39" t="s">
        <v>114</v>
      </c>
      <c r="R6521" s="39" t="s">
        <v>16163</v>
      </c>
      <c r="S6521" s="39" t="s">
        <v>16164</v>
      </c>
      <c r="T6521" s="39" t="s">
        <v>16102</v>
      </c>
      <c r="U6521" s="39" t="s">
        <v>16103</v>
      </c>
      <c r="V6521" s="39" t="s">
        <v>2340</v>
      </c>
      <c r="W6521" s="39" t="s">
        <v>2341</v>
      </c>
      <c r="X6521" s="39" t="s">
        <v>16149</v>
      </c>
      <c r="Y6521" s="39" t="s">
        <v>16150</v>
      </c>
      <c r="Z6521" s="39" t="s">
        <v>16106</v>
      </c>
      <c r="AA6521" s="39" t="s">
        <v>16103</v>
      </c>
    </row>
    <row r="6522" ht="15.75" hidden="1" customHeight="1">
      <c r="A6522" s="39" t="s">
        <v>16165</v>
      </c>
      <c r="B6522" s="39" t="s">
        <v>16166</v>
      </c>
      <c r="C6522" s="8">
        <v>2013.0</v>
      </c>
      <c r="D6522" s="8">
        <v>6.0</v>
      </c>
      <c r="E6522" s="8">
        <v>3.0</v>
      </c>
      <c r="F6522" s="8">
        <v>2.0</v>
      </c>
      <c r="G6522" s="8">
        <v>2518.0</v>
      </c>
      <c r="H6522" s="8">
        <v>1915.0</v>
      </c>
      <c r="I6522" s="8">
        <v>2093.0</v>
      </c>
      <c r="J6522" s="8">
        <v>1520.0</v>
      </c>
      <c r="K6522" s="8">
        <v>2490.0</v>
      </c>
      <c r="L6522" s="8">
        <v>1484.0</v>
      </c>
      <c r="M6522" s="8">
        <v>4485.0</v>
      </c>
      <c r="N6522" s="8">
        <v>993.0</v>
      </c>
      <c r="O6522" s="8">
        <v>627.0</v>
      </c>
      <c r="P6522" s="8">
        <v>5.0</v>
      </c>
      <c r="Q6522" s="39" t="s">
        <v>114</v>
      </c>
      <c r="R6522" s="39" t="s">
        <v>16163</v>
      </c>
      <c r="S6522" s="39" t="s">
        <v>16164</v>
      </c>
      <c r="T6522" s="39" t="s">
        <v>16102</v>
      </c>
      <c r="U6522" s="39" t="s">
        <v>16103</v>
      </c>
      <c r="V6522" s="39" t="s">
        <v>2340</v>
      </c>
      <c r="W6522" s="39" t="s">
        <v>2341</v>
      </c>
      <c r="X6522" s="39" t="s">
        <v>16167</v>
      </c>
      <c r="Y6522" s="39" t="s">
        <v>16168</v>
      </c>
      <c r="Z6522" s="39" t="s">
        <v>16106</v>
      </c>
      <c r="AA6522" s="39" t="s">
        <v>16103</v>
      </c>
    </row>
    <row r="6523" ht="15.75" hidden="1" customHeight="1">
      <c r="A6523" s="39" t="s">
        <v>16169</v>
      </c>
      <c r="B6523" s="39" t="s">
        <v>16170</v>
      </c>
      <c r="C6523" s="8">
        <v>743.0</v>
      </c>
      <c r="D6523" s="8">
        <v>3.0</v>
      </c>
      <c r="E6523" s="8">
        <v>2.0</v>
      </c>
      <c r="F6523" s="8">
        <v>1.0</v>
      </c>
      <c r="G6523" s="8">
        <v>941.0</v>
      </c>
      <c r="H6523" s="8">
        <v>945.0</v>
      </c>
      <c r="I6523" s="8">
        <v>222.0</v>
      </c>
      <c r="J6523" s="8">
        <v>814.0</v>
      </c>
      <c r="K6523" s="8">
        <v>3436.0</v>
      </c>
      <c r="L6523" s="8">
        <v>2200.0</v>
      </c>
      <c r="M6523" s="8">
        <v>1924.0</v>
      </c>
      <c r="N6523" s="8">
        <v>981.0</v>
      </c>
      <c r="O6523" s="8">
        <v>594.0</v>
      </c>
      <c r="P6523" s="8">
        <v>5.0</v>
      </c>
      <c r="Q6523" s="39" t="s">
        <v>114</v>
      </c>
      <c r="R6523" s="39" t="s">
        <v>16163</v>
      </c>
      <c r="S6523" s="39" t="s">
        <v>16164</v>
      </c>
      <c r="T6523" s="39" t="s">
        <v>16102</v>
      </c>
      <c r="U6523" s="39" t="s">
        <v>16103</v>
      </c>
      <c r="V6523" s="39" t="s">
        <v>2340</v>
      </c>
      <c r="W6523" s="39" t="s">
        <v>2341</v>
      </c>
      <c r="X6523" s="39" t="s">
        <v>16167</v>
      </c>
      <c r="Y6523" s="39" t="s">
        <v>16168</v>
      </c>
      <c r="Z6523" s="39" t="s">
        <v>16106</v>
      </c>
      <c r="AA6523" s="39" t="s">
        <v>16103</v>
      </c>
    </row>
    <row r="6524" ht="15.75" hidden="1" customHeight="1">
      <c r="A6524" s="39" t="s">
        <v>16171</v>
      </c>
      <c r="B6524" s="39" t="s">
        <v>16172</v>
      </c>
      <c r="C6524" s="8">
        <v>3632.0</v>
      </c>
      <c r="D6524" s="8">
        <v>11.0</v>
      </c>
      <c r="E6524" s="8">
        <v>6.0</v>
      </c>
      <c r="F6524" s="8">
        <v>3.0</v>
      </c>
      <c r="G6524" s="8">
        <v>4276.5</v>
      </c>
      <c r="H6524" s="8">
        <v>4432.0</v>
      </c>
      <c r="I6524" s="8">
        <v>2803.0</v>
      </c>
      <c r="J6524" s="8">
        <v>4675.0</v>
      </c>
      <c r="K6524" s="8">
        <v>636.0</v>
      </c>
      <c r="L6524" s="8">
        <v>2416.0</v>
      </c>
      <c r="M6524" s="8">
        <v>5023.0</v>
      </c>
      <c r="N6524" s="8">
        <v>475.0</v>
      </c>
      <c r="O6524" s="8">
        <v>332.0</v>
      </c>
      <c r="P6524" s="8">
        <v>5.0</v>
      </c>
      <c r="Q6524" s="39" t="s">
        <v>114</v>
      </c>
      <c r="R6524" s="39" t="s">
        <v>16163</v>
      </c>
      <c r="S6524" s="39" t="s">
        <v>16164</v>
      </c>
      <c r="T6524" s="39" t="s">
        <v>16102</v>
      </c>
      <c r="U6524" s="39" t="s">
        <v>16103</v>
      </c>
      <c r="V6524" s="39" t="s">
        <v>2340</v>
      </c>
      <c r="W6524" s="39" t="s">
        <v>2341</v>
      </c>
      <c r="X6524" s="39" t="s">
        <v>16167</v>
      </c>
      <c r="Y6524" s="39" t="s">
        <v>16168</v>
      </c>
      <c r="Z6524" s="39" t="s">
        <v>16106</v>
      </c>
      <c r="AA6524" s="39" t="s">
        <v>16103</v>
      </c>
    </row>
    <row r="6525" ht="15.75" hidden="1" customHeight="1">
      <c r="A6525" s="39" t="s">
        <v>16173</v>
      </c>
      <c r="B6525" s="39" t="s">
        <v>16174</v>
      </c>
      <c r="C6525" s="8">
        <v>1091.0</v>
      </c>
      <c r="D6525" s="8">
        <v>4.0</v>
      </c>
      <c r="E6525" s="8">
        <v>2.0</v>
      </c>
      <c r="F6525" s="8">
        <v>1.0</v>
      </c>
      <c r="G6525" s="8">
        <v>1884.5</v>
      </c>
      <c r="H6525" s="8">
        <v>1188.0</v>
      </c>
      <c r="I6525" s="8">
        <v>468.0</v>
      </c>
      <c r="J6525" s="8">
        <v>1066.0</v>
      </c>
      <c r="K6525" s="8">
        <v>1463.0</v>
      </c>
      <c r="L6525" s="8">
        <v>2056.0</v>
      </c>
      <c r="M6525" s="8">
        <v>2144.0</v>
      </c>
      <c r="N6525" s="8">
        <v>640.0</v>
      </c>
      <c r="O6525" s="8">
        <v>383.0</v>
      </c>
      <c r="P6525" s="8">
        <v>5.0</v>
      </c>
      <c r="Q6525" s="39" t="s">
        <v>114</v>
      </c>
      <c r="R6525" s="39" t="s">
        <v>16175</v>
      </c>
      <c r="S6525" s="39" t="s">
        <v>16176</v>
      </c>
      <c r="T6525" s="39" t="s">
        <v>16102</v>
      </c>
      <c r="U6525" s="39" t="s">
        <v>16103</v>
      </c>
      <c r="V6525" s="39" t="s">
        <v>2340</v>
      </c>
      <c r="W6525" s="39" t="s">
        <v>2341</v>
      </c>
      <c r="X6525" s="39" t="s">
        <v>16167</v>
      </c>
      <c r="Y6525" s="39" t="s">
        <v>16168</v>
      </c>
      <c r="Z6525" s="39" t="s">
        <v>16106</v>
      </c>
      <c r="AA6525" s="39" t="s">
        <v>16103</v>
      </c>
    </row>
    <row r="6526" ht="15.75" hidden="1" customHeight="1">
      <c r="A6526" s="39" t="s">
        <v>16177</v>
      </c>
      <c r="B6526" s="39" t="s">
        <v>16178</v>
      </c>
      <c r="C6526" s="8">
        <v>1199.0</v>
      </c>
      <c r="D6526" s="8">
        <v>4.0</v>
      </c>
      <c r="E6526" s="8">
        <v>2.0</v>
      </c>
      <c r="F6526" s="8">
        <v>1.0</v>
      </c>
      <c r="G6526" s="8">
        <v>1362.0</v>
      </c>
      <c r="H6526" s="8">
        <v>1771.0</v>
      </c>
      <c r="I6526" s="8">
        <v>387.0</v>
      </c>
      <c r="J6526" s="8">
        <v>2308.0</v>
      </c>
      <c r="K6526" s="8">
        <v>1594.0</v>
      </c>
      <c r="L6526" s="8">
        <v>801.0</v>
      </c>
      <c r="M6526" s="8">
        <v>2331.0</v>
      </c>
      <c r="N6526" s="8">
        <v>626.0</v>
      </c>
      <c r="O6526" s="8">
        <v>403.0</v>
      </c>
      <c r="P6526" s="8">
        <v>5.0</v>
      </c>
      <c r="Q6526" s="39" t="s">
        <v>114</v>
      </c>
      <c r="R6526" s="39" t="s">
        <v>16175</v>
      </c>
      <c r="S6526" s="39" t="s">
        <v>16176</v>
      </c>
      <c r="T6526" s="39" t="s">
        <v>16102</v>
      </c>
      <c r="U6526" s="39" t="s">
        <v>16103</v>
      </c>
      <c r="V6526" s="39" t="s">
        <v>2340</v>
      </c>
      <c r="W6526" s="39" t="s">
        <v>2341</v>
      </c>
      <c r="X6526" s="39" t="s">
        <v>16167</v>
      </c>
      <c r="Y6526" s="39" t="s">
        <v>16168</v>
      </c>
      <c r="Z6526" s="39" t="s">
        <v>16106</v>
      </c>
      <c r="AA6526" s="39" t="s">
        <v>16103</v>
      </c>
    </row>
    <row r="6527" ht="15.75" hidden="1" customHeight="1">
      <c r="A6527" s="39" t="s">
        <v>16179</v>
      </c>
      <c r="B6527" s="39" t="s">
        <v>16180</v>
      </c>
      <c r="C6527" s="8">
        <v>1173.0</v>
      </c>
      <c r="D6527" s="8">
        <v>4.0</v>
      </c>
      <c r="E6527" s="8">
        <v>2.0</v>
      </c>
      <c r="F6527" s="8">
        <v>1.0</v>
      </c>
      <c r="G6527" s="8">
        <v>1646.0</v>
      </c>
      <c r="H6527" s="8">
        <v>1250.0</v>
      </c>
      <c r="I6527" s="8">
        <v>820.0</v>
      </c>
      <c r="J6527" s="8">
        <v>1189.0</v>
      </c>
      <c r="K6527" s="8">
        <v>1168.0</v>
      </c>
      <c r="L6527" s="8">
        <v>2798.0</v>
      </c>
      <c r="M6527" s="8">
        <v>1713.0</v>
      </c>
      <c r="N6527" s="8">
        <v>626.0</v>
      </c>
      <c r="O6527" s="8">
        <v>394.0</v>
      </c>
      <c r="P6527" s="8">
        <v>5.0</v>
      </c>
      <c r="Q6527" s="39" t="s">
        <v>114</v>
      </c>
      <c r="R6527" s="39" t="s">
        <v>16175</v>
      </c>
      <c r="S6527" s="39" t="s">
        <v>16176</v>
      </c>
      <c r="T6527" s="39" t="s">
        <v>16102</v>
      </c>
      <c r="U6527" s="39" t="s">
        <v>16103</v>
      </c>
      <c r="V6527" s="39" t="s">
        <v>2340</v>
      </c>
      <c r="W6527" s="39" t="s">
        <v>2341</v>
      </c>
      <c r="X6527" s="39" t="s">
        <v>16167</v>
      </c>
      <c r="Y6527" s="39" t="s">
        <v>16168</v>
      </c>
      <c r="Z6527" s="39" t="s">
        <v>16106</v>
      </c>
      <c r="AA6527" s="39" t="s">
        <v>16103</v>
      </c>
    </row>
    <row r="6528" ht="15.75" hidden="1" customHeight="1">
      <c r="A6528" s="39" t="s">
        <v>16181</v>
      </c>
      <c r="B6528" s="39" t="s">
        <v>16182</v>
      </c>
      <c r="C6528" s="8">
        <v>4905.0</v>
      </c>
      <c r="D6528" s="8">
        <v>15.0</v>
      </c>
      <c r="E6528" s="8">
        <v>8.0</v>
      </c>
      <c r="F6528" s="8">
        <v>4.0</v>
      </c>
      <c r="G6528" s="8">
        <v>4931.0</v>
      </c>
      <c r="H6528" s="8">
        <v>5286.5</v>
      </c>
      <c r="I6528" s="8">
        <v>3768.0</v>
      </c>
      <c r="J6528" s="8">
        <v>5235.0</v>
      </c>
      <c r="K6528" s="8">
        <v>1212.0</v>
      </c>
      <c r="L6528" s="8">
        <v>6194.0</v>
      </c>
      <c r="M6528" s="8">
        <v>4500.0</v>
      </c>
      <c r="N6528" s="8">
        <v>850.0</v>
      </c>
      <c r="O6528" s="8">
        <v>585.0</v>
      </c>
      <c r="P6528" s="8">
        <v>5.0</v>
      </c>
      <c r="Q6528" s="39" t="s">
        <v>114</v>
      </c>
      <c r="R6528" s="39" t="s">
        <v>16175</v>
      </c>
      <c r="S6528" s="39" t="s">
        <v>16176</v>
      </c>
      <c r="T6528" s="39" t="s">
        <v>16102</v>
      </c>
      <c r="U6528" s="39" t="s">
        <v>16103</v>
      </c>
      <c r="V6528" s="39" t="s">
        <v>2340</v>
      </c>
      <c r="W6528" s="39" t="s">
        <v>2341</v>
      </c>
      <c r="X6528" s="39" t="s">
        <v>16167</v>
      </c>
      <c r="Y6528" s="39" t="s">
        <v>16168</v>
      </c>
      <c r="Z6528" s="39" t="s">
        <v>16106</v>
      </c>
      <c r="AA6528" s="39" t="s">
        <v>16103</v>
      </c>
    </row>
    <row r="6529" ht="15.75" hidden="1" customHeight="1">
      <c r="A6529" s="39" t="s">
        <v>16183</v>
      </c>
      <c r="B6529" s="39" t="s">
        <v>16184</v>
      </c>
      <c r="C6529" s="8">
        <v>3536.0</v>
      </c>
      <c r="D6529" s="8">
        <v>11.0</v>
      </c>
      <c r="E6529" s="8">
        <v>6.0</v>
      </c>
      <c r="F6529" s="8">
        <v>3.0</v>
      </c>
      <c r="G6529" s="8">
        <v>3804.0</v>
      </c>
      <c r="H6529" s="8">
        <v>3896.0</v>
      </c>
      <c r="I6529" s="8">
        <v>1919.0</v>
      </c>
      <c r="J6529" s="8">
        <v>3491.0</v>
      </c>
      <c r="K6529" s="8">
        <v>3362.0</v>
      </c>
      <c r="L6529" s="8">
        <v>2585.0</v>
      </c>
      <c r="M6529" s="8">
        <v>4363.0</v>
      </c>
      <c r="N6529" s="8">
        <v>782.0</v>
      </c>
      <c r="O6529" s="8">
        <v>530.0</v>
      </c>
      <c r="P6529" s="8">
        <v>5.0</v>
      </c>
      <c r="Q6529" s="39" t="s">
        <v>114</v>
      </c>
      <c r="R6529" s="39" t="s">
        <v>16185</v>
      </c>
      <c r="S6529" s="39" t="s">
        <v>16186</v>
      </c>
      <c r="T6529" s="39" t="s">
        <v>16102</v>
      </c>
      <c r="U6529" s="39" t="s">
        <v>16103</v>
      </c>
      <c r="V6529" s="39" t="s">
        <v>2340</v>
      </c>
      <c r="W6529" s="39" t="s">
        <v>2341</v>
      </c>
      <c r="X6529" s="39" t="s">
        <v>16167</v>
      </c>
      <c r="Y6529" s="39" t="s">
        <v>16168</v>
      </c>
      <c r="Z6529" s="39" t="s">
        <v>16106</v>
      </c>
      <c r="AA6529" s="39" t="s">
        <v>16103</v>
      </c>
    </row>
    <row r="6530" ht="15.75" hidden="1" customHeight="1">
      <c r="A6530" s="39" t="s">
        <v>16187</v>
      </c>
      <c r="B6530" s="39" t="s">
        <v>16188</v>
      </c>
      <c r="C6530" s="8">
        <v>1590.0</v>
      </c>
      <c r="D6530" s="8">
        <v>5.0</v>
      </c>
      <c r="E6530" s="8">
        <v>3.0</v>
      </c>
      <c r="F6530" s="8">
        <v>2.0</v>
      </c>
      <c r="G6530" s="8">
        <v>1836.0</v>
      </c>
      <c r="H6530" s="8">
        <v>2159.0</v>
      </c>
      <c r="I6530" s="8">
        <v>539.0</v>
      </c>
      <c r="J6530" s="8">
        <v>1476.0</v>
      </c>
      <c r="K6530" s="8">
        <v>4084.0</v>
      </c>
      <c r="L6530" s="8">
        <v>2090.0</v>
      </c>
      <c r="M6530" s="8">
        <v>2721.0</v>
      </c>
      <c r="N6530" s="8">
        <v>647.0</v>
      </c>
      <c r="O6530" s="8">
        <v>402.0</v>
      </c>
      <c r="P6530" s="8">
        <v>5.0</v>
      </c>
      <c r="Q6530" s="39" t="s">
        <v>114</v>
      </c>
      <c r="R6530" s="39" t="s">
        <v>16185</v>
      </c>
      <c r="S6530" s="39" t="s">
        <v>16186</v>
      </c>
      <c r="T6530" s="39" t="s">
        <v>16102</v>
      </c>
      <c r="U6530" s="39" t="s">
        <v>16103</v>
      </c>
      <c r="V6530" s="39" t="s">
        <v>2340</v>
      </c>
      <c r="W6530" s="39" t="s">
        <v>2341</v>
      </c>
      <c r="X6530" s="39" t="s">
        <v>16167</v>
      </c>
      <c r="Y6530" s="39" t="s">
        <v>16168</v>
      </c>
      <c r="Z6530" s="39" t="s">
        <v>16106</v>
      </c>
      <c r="AA6530" s="39" t="s">
        <v>16103</v>
      </c>
    </row>
    <row r="6531" ht="15.75" hidden="1" customHeight="1">
      <c r="A6531" s="39" t="s">
        <v>16189</v>
      </c>
      <c r="B6531" s="39" t="s">
        <v>16190</v>
      </c>
      <c r="C6531" s="8">
        <v>1932.0</v>
      </c>
      <c r="D6531" s="8">
        <v>6.0</v>
      </c>
      <c r="E6531" s="8">
        <v>3.0</v>
      </c>
      <c r="F6531" s="8">
        <v>2.0</v>
      </c>
      <c r="G6531" s="8">
        <v>2293.0</v>
      </c>
      <c r="H6531" s="8">
        <v>2106.0</v>
      </c>
      <c r="I6531" s="8">
        <v>866.0</v>
      </c>
      <c r="J6531" s="8">
        <v>1379.0</v>
      </c>
      <c r="K6531" s="8">
        <v>5589.0</v>
      </c>
      <c r="L6531" s="8">
        <v>3459.0</v>
      </c>
      <c r="M6531" s="8">
        <v>1710.0</v>
      </c>
      <c r="N6531" s="8">
        <v>680.0</v>
      </c>
      <c r="O6531" s="8">
        <v>436.0</v>
      </c>
      <c r="P6531" s="8">
        <v>5.0</v>
      </c>
      <c r="Q6531" s="39" t="s">
        <v>114</v>
      </c>
      <c r="R6531" s="39" t="s">
        <v>16185</v>
      </c>
      <c r="S6531" s="39" t="s">
        <v>16186</v>
      </c>
      <c r="T6531" s="39" t="s">
        <v>16102</v>
      </c>
      <c r="U6531" s="39" t="s">
        <v>16103</v>
      </c>
      <c r="V6531" s="39" t="s">
        <v>2340</v>
      </c>
      <c r="W6531" s="39" t="s">
        <v>2341</v>
      </c>
      <c r="X6531" s="39" t="s">
        <v>16167</v>
      </c>
      <c r="Y6531" s="39" t="s">
        <v>16168</v>
      </c>
      <c r="Z6531" s="39" t="s">
        <v>16106</v>
      </c>
      <c r="AA6531" s="39" t="s">
        <v>16103</v>
      </c>
    </row>
    <row r="6532" ht="15.75" hidden="1" customHeight="1">
      <c r="A6532" s="39" t="s">
        <v>16191</v>
      </c>
      <c r="B6532" s="39" t="s">
        <v>16192</v>
      </c>
      <c r="C6532" s="8">
        <v>1168.0</v>
      </c>
      <c r="D6532" s="8">
        <v>4.0</v>
      </c>
      <c r="E6532" s="8">
        <v>2.0</v>
      </c>
      <c r="F6532" s="8">
        <v>1.0</v>
      </c>
      <c r="G6532" s="8">
        <v>1338.0</v>
      </c>
      <c r="H6532" s="8">
        <v>1419.0</v>
      </c>
      <c r="I6532" s="8">
        <v>197.0</v>
      </c>
      <c r="J6532" s="8">
        <v>2000.0</v>
      </c>
      <c r="K6532" s="8">
        <v>5764.0</v>
      </c>
      <c r="L6532" s="8">
        <v>1908.0</v>
      </c>
      <c r="M6532" s="8">
        <v>1062.0</v>
      </c>
      <c r="N6532" s="8">
        <v>757.0</v>
      </c>
      <c r="O6532" s="8">
        <v>510.0</v>
      </c>
      <c r="P6532" s="8">
        <v>5.0</v>
      </c>
      <c r="Q6532" s="39" t="s">
        <v>114</v>
      </c>
      <c r="R6532" s="39" t="s">
        <v>16185</v>
      </c>
      <c r="S6532" s="39" t="s">
        <v>16186</v>
      </c>
      <c r="T6532" s="39" t="s">
        <v>16102</v>
      </c>
      <c r="U6532" s="39" t="s">
        <v>16103</v>
      </c>
      <c r="V6532" s="39" t="s">
        <v>2340</v>
      </c>
      <c r="W6532" s="39" t="s">
        <v>2341</v>
      </c>
      <c r="X6532" s="39" t="s">
        <v>16167</v>
      </c>
      <c r="Y6532" s="39" t="s">
        <v>16168</v>
      </c>
      <c r="Z6532" s="39" t="s">
        <v>16106</v>
      </c>
      <c r="AA6532" s="39" t="s">
        <v>16103</v>
      </c>
    </row>
    <row r="6533" ht="15.75" hidden="1" customHeight="1">
      <c r="A6533" s="39" t="s">
        <v>16193</v>
      </c>
      <c r="B6533" s="39" t="s">
        <v>16194</v>
      </c>
      <c r="C6533" s="8">
        <v>5030.0</v>
      </c>
      <c r="D6533" s="8">
        <v>15.0</v>
      </c>
      <c r="E6533" s="8">
        <v>8.0</v>
      </c>
      <c r="F6533" s="8">
        <v>4.0</v>
      </c>
      <c r="G6533" s="8">
        <v>4916.0</v>
      </c>
      <c r="H6533" s="8">
        <v>5055.0</v>
      </c>
      <c r="I6533" s="8">
        <v>4832.0</v>
      </c>
      <c r="J6533" s="8">
        <v>3437.0</v>
      </c>
      <c r="K6533" s="8">
        <v>2319.0</v>
      </c>
      <c r="L6533" s="8">
        <v>6349.0</v>
      </c>
      <c r="M6533" s="8">
        <v>5429.5</v>
      </c>
      <c r="N6533" s="8">
        <v>748.0</v>
      </c>
      <c r="O6533" s="8">
        <v>444.0</v>
      </c>
      <c r="P6533" s="8">
        <v>2.0</v>
      </c>
      <c r="Q6533" s="39" t="s">
        <v>877</v>
      </c>
      <c r="R6533" s="39" t="s">
        <v>16195</v>
      </c>
      <c r="S6533" s="39" t="s">
        <v>16168</v>
      </c>
      <c r="T6533" s="39" t="s">
        <v>16102</v>
      </c>
      <c r="U6533" s="39" t="s">
        <v>16103</v>
      </c>
      <c r="V6533" s="39" t="s">
        <v>2340</v>
      </c>
      <c r="W6533" s="39" t="s">
        <v>2341</v>
      </c>
      <c r="X6533" s="39" t="s">
        <v>16167</v>
      </c>
      <c r="Y6533" s="39" t="s">
        <v>16168</v>
      </c>
      <c r="Z6533" s="39" t="s">
        <v>16106</v>
      </c>
      <c r="AA6533" s="39" t="s">
        <v>16103</v>
      </c>
    </row>
    <row r="6534" ht="15.75" hidden="1" customHeight="1">
      <c r="A6534" s="39" t="s">
        <v>16196</v>
      </c>
      <c r="B6534" s="39" t="s">
        <v>16197</v>
      </c>
      <c r="C6534" s="8">
        <v>3002.0</v>
      </c>
      <c r="D6534" s="8">
        <v>9.0</v>
      </c>
      <c r="E6534" s="8">
        <v>5.0</v>
      </c>
      <c r="F6534" s="8">
        <v>3.0</v>
      </c>
      <c r="G6534" s="8">
        <v>2563.0</v>
      </c>
      <c r="H6534" s="8">
        <v>3255.0</v>
      </c>
      <c r="I6534" s="8">
        <v>2345.0</v>
      </c>
      <c r="J6534" s="8">
        <v>2552.0</v>
      </c>
      <c r="K6534" s="8">
        <v>5136.0</v>
      </c>
      <c r="L6534" s="8">
        <v>3433.0</v>
      </c>
      <c r="M6534" s="8">
        <v>3766.0</v>
      </c>
      <c r="N6534" s="8">
        <v>933.0</v>
      </c>
      <c r="O6534" s="8">
        <v>601.0</v>
      </c>
      <c r="P6534" s="8">
        <v>2.0</v>
      </c>
      <c r="Q6534" s="39" t="s">
        <v>877</v>
      </c>
      <c r="R6534" s="39" t="s">
        <v>16195</v>
      </c>
      <c r="S6534" s="39" t="s">
        <v>16168</v>
      </c>
      <c r="T6534" s="39" t="s">
        <v>16102</v>
      </c>
      <c r="U6534" s="39" t="s">
        <v>16103</v>
      </c>
      <c r="V6534" s="39" t="s">
        <v>2340</v>
      </c>
      <c r="W6534" s="39" t="s">
        <v>2341</v>
      </c>
      <c r="X6534" s="39" t="s">
        <v>16167</v>
      </c>
      <c r="Y6534" s="39" t="s">
        <v>16168</v>
      </c>
      <c r="Z6534" s="39" t="s">
        <v>16106</v>
      </c>
      <c r="AA6534" s="39" t="s">
        <v>16103</v>
      </c>
    </row>
    <row r="6535" ht="15.75" hidden="1" customHeight="1">
      <c r="A6535" s="39" t="s">
        <v>16198</v>
      </c>
      <c r="B6535" s="39" t="s">
        <v>16199</v>
      </c>
      <c r="C6535" s="8">
        <v>6191.0</v>
      </c>
      <c r="D6535" s="8">
        <v>18.0</v>
      </c>
      <c r="E6535" s="8">
        <v>9.0</v>
      </c>
      <c r="F6535" s="8">
        <v>5.0</v>
      </c>
      <c r="G6535" s="8">
        <v>6350.0</v>
      </c>
      <c r="H6535" s="8">
        <v>6240.5</v>
      </c>
      <c r="I6535" s="8">
        <v>4866.0</v>
      </c>
      <c r="J6535" s="8">
        <v>5963.0</v>
      </c>
      <c r="K6535" s="8">
        <v>2755.0</v>
      </c>
      <c r="L6535" s="8">
        <v>3244.0</v>
      </c>
      <c r="M6535" s="8">
        <v>6811.5</v>
      </c>
      <c r="N6535" s="8">
        <v>536.0</v>
      </c>
      <c r="O6535" s="8">
        <v>393.0</v>
      </c>
      <c r="P6535" s="8">
        <v>2.0</v>
      </c>
      <c r="Q6535" s="39" t="s">
        <v>877</v>
      </c>
      <c r="R6535" s="39" t="s">
        <v>16195</v>
      </c>
      <c r="S6535" s="39" t="s">
        <v>16168</v>
      </c>
      <c r="T6535" s="39" t="s">
        <v>16102</v>
      </c>
      <c r="U6535" s="39" t="s">
        <v>16103</v>
      </c>
      <c r="V6535" s="39" t="s">
        <v>2340</v>
      </c>
      <c r="W6535" s="39" t="s">
        <v>2341</v>
      </c>
      <c r="X6535" s="39" t="s">
        <v>16167</v>
      </c>
      <c r="Y6535" s="39" t="s">
        <v>16168</v>
      </c>
      <c r="Z6535" s="39" t="s">
        <v>16106</v>
      </c>
      <c r="AA6535" s="39" t="s">
        <v>16103</v>
      </c>
    </row>
    <row r="6536" ht="15.75" hidden="1" customHeight="1">
      <c r="A6536" s="39" t="s">
        <v>16200</v>
      </c>
      <c r="B6536" s="39" t="s">
        <v>16201</v>
      </c>
      <c r="C6536" s="8">
        <v>3577.0</v>
      </c>
      <c r="D6536" s="8">
        <v>11.0</v>
      </c>
      <c r="E6536" s="8">
        <v>6.0</v>
      </c>
      <c r="F6536" s="8">
        <v>3.0</v>
      </c>
      <c r="G6536" s="8">
        <v>3192.0</v>
      </c>
      <c r="H6536" s="8">
        <v>3083.0</v>
      </c>
      <c r="I6536" s="8">
        <v>3748.0</v>
      </c>
      <c r="J6536" s="8">
        <v>3080.0</v>
      </c>
      <c r="K6536" s="8">
        <v>5403.0</v>
      </c>
      <c r="L6536" s="8">
        <v>3217.0</v>
      </c>
      <c r="M6536" s="8">
        <v>3323.0</v>
      </c>
      <c r="N6536" s="8">
        <v>628.0</v>
      </c>
      <c r="O6536" s="8">
        <v>381.0</v>
      </c>
      <c r="P6536" s="8">
        <v>2.0</v>
      </c>
      <c r="Q6536" s="39" t="s">
        <v>877</v>
      </c>
      <c r="R6536" s="39" t="s">
        <v>16195</v>
      </c>
      <c r="S6536" s="39" t="s">
        <v>16168</v>
      </c>
      <c r="T6536" s="39" t="s">
        <v>16102</v>
      </c>
      <c r="U6536" s="39" t="s">
        <v>16103</v>
      </c>
      <c r="V6536" s="39" t="s">
        <v>2340</v>
      </c>
      <c r="W6536" s="39" t="s">
        <v>2341</v>
      </c>
      <c r="X6536" s="39" t="s">
        <v>16167</v>
      </c>
      <c r="Y6536" s="39" t="s">
        <v>16168</v>
      </c>
      <c r="Z6536" s="39" t="s">
        <v>16106</v>
      </c>
      <c r="AA6536" s="39" t="s">
        <v>16103</v>
      </c>
    </row>
    <row r="6537" ht="15.75" hidden="1" customHeight="1">
      <c r="A6537" s="39" t="s">
        <v>16202</v>
      </c>
      <c r="B6537" s="39" t="s">
        <v>16203</v>
      </c>
      <c r="C6537" s="8">
        <v>3163.0</v>
      </c>
      <c r="D6537" s="8">
        <v>10.0</v>
      </c>
      <c r="E6537" s="8">
        <v>5.0</v>
      </c>
      <c r="F6537" s="8">
        <v>3.0</v>
      </c>
      <c r="G6537" s="8">
        <v>2789.0</v>
      </c>
      <c r="H6537" s="8">
        <v>3328.0</v>
      </c>
      <c r="I6537" s="8">
        <v>3000.0</v>
      </c>
      <c r="J6537" s="8">
        <v>2932.0</v>
      </c>
      <c r="K6537" s="8">
        <v>4729.0</v>
      </c>
      <c r="L6537" s="8">
        <v>1938.0</v>
      </c>
      <c r="M6537" s="8">
        <v>2764.0</v>
      </c>
      <c r="N6537" s="8">
        <v>552.0</v>
      </c>
      <c r="O6537" s="8">
        <v>390.0</v>
      </c>
      <c r="P6537" s="8">
        <v>2.0</v>
      </c>
      <c r="Q6537" s="39" t="s">
        <v>877</v>
      </c>
      <c r="R6537" s="39" t="s">
        <v>16195</v>
      </c>
      <c r="S6537" s="39" t="s">
        <v>16168</v>
      </c>
      <c r="T6537" s="39" t="s">
        <v>16102</v>
      </c>
      <c r="U6537" s="39" t="s">
        <v>16103</v>
      </c>
      <c r="V6537" s="39" t="s">
        <v>2340</v>
      </c>
      <c r="W6537" s="39" t="s">
        <v>2341</v>
      </c>
      <c r="X6537" s="39" t="s">
        <v>16167</v>
      </c>
      <c r="Y6537" s="39" t="s">
        <v>16168</v>
      </c>
      <c r="Z6537" s="39" t="s">
        <v>16106</v>
      </c>
      <c r="AA6537" s="39" t="s">
        <v>16103</v>
      </c>
    </row>
    <row r="6538" ht="15.75" hidden="1" customHeight="1">
      <c r="A6538" s="39" t="s">
        <v>16204</v>
      </c>
      <c r="B6538" s="39" t="s">
        <v>16205</v>
      </c>
      <c r="C6538" s="8">
        <v>3847.0</v>
      </c>
      <c r="D6538" s="8">
        <v>12.0</v>
      </c>
      <c r="E6538" s="8">
        <v>6.0</v>
      </c>
      <c r="F6538" s="8">
        <v>3.0</v>
      </c>
      <c r="G6538" s="8">
        <v>3926.0</v>
      </c>
      <c r="H6538" s="8">
        <v>3609.0</v>
      </c>
      <c r="I6538" s="8">
        <v>2913.0</v>
      </c>
      <c r="J6538" s="8">
        <v>3618.0</v>
      </c>
      <c r="K6538" s="8">
        <v>3223.0</v>
      </c>
      <c r="L6538" s="8">
        <v>3800.0</v>
      </c>
      <c r="M6538" s="8">
        <v>4289.0</v>
      </c>
      <c r="N6538" s="8">
        <v>765.0</v>
      </c>
      <c r="O6538" s="8">
        <v>547.0</v>
      </c>
      <c r="P6538" s="8">
        <v>2.0</v>
      </c>
      <c r="Q6538" s="39" t="s">
        <v>877</v>
      </c>
      <c r="R6538" s="39" t="s">
        <v>16206</v>
      </c>
      <c r="S6538" s="39" t="s">
        <v>16207</v>
      </c>
      <c r="T6538" s="39" t="s">
        <v>16102</v>
      </c>
      <c r="U6538" s="39" t="s">
        <v>16103</v>
      </c>
      <c r="V6538" s="39" t="s">
        <v>2340</v>
      </c>
      <c r="W6538" s="39" t="s">
        <v>2341</v>
      </c>
      <c r="X6538" s="39" t="s">
        <v>16208</v>
      </c>
      <c r="Y6538" s="39" t="s">
        <v>16209</v>
      </c>
      <c r="Z6538" s="39" t="s">
        <v>16106</v>
      </c>
      <c r="AA6538" s="39" t="s">
        <v>16103</v>
      </c>
    </row>
    <row r="6539" ht="15.75" hidden="1" customHeight="1">
      <c r="A6539" s="39" t="s">
        <v>16210</v>
      </c>
      <c r="B6539" s="39" t="s">
        <v>16211</v>
      </c>
      <c r="C6539" s="8">
        <v>1275.0</v>
      </c>
      <c r="D6539" s="8">
        <v>4.0</v>
      </c>
      <c r="E6539" s="8">
        <v>2.0</v>
      </c>
      <c r="F6539" s="8">
        <v>1.0</v>
      </c>
      <c r="G6539" s="8">
        <v>1080.0</v>
      </c>
      <c r="H6539" s="8">
        <v>1556.0</v>
      </c>
      <c r="I6539" s="8">
        <v>725.0</v>
      </c>
      <c r="J6539" s="8">
        <v>1314.0</v>
      </c>
      <c r="K6539" s="8">
        <v>5375.0</v>
      </c>
      <c r="L6539" s="8">
        <v>2404.0</v>
      </c>
      <c r="M6539" s="8">
        <v>1372.0</v>
      </c>
      <c r="N6539" s="8">
        <v>728.0</v>
      </c>
      <c r="O6539" s="8">
        <v>479.0</v>
      </c>
      <c r="P6539" s="8">
        <v>2.0</v>
      </c>
      <c r="Q6539" s="39" t="s">
        <v>877</v>
      </c>
      <c r="R6539" s="39" t="s">
        <v>16206</v>
      </c>
      <c r="S6539" s="39" t="s">
        <v>16207</v>
      </c>
      <c r="T6539" s="39" t="s">
        <v>16102</v>
      </c>
      <c r="U6539" s="39" t="s">
        <v>16103</v>
      </c>
      <c r="V6539" s="39" t="s">
        <v>2340</v>
      </c>
      <c r="W6539" s="39" t="s">
        <v>2341</v>
      </c>
      <c r="X6539" s="39" t="s">
        <v>16208</v>
      </c>
      <c r="Y6539" s="39" t="s">
        <v>16209</v>
      </c>
      <c r="Z6539" s="39" t="s">
        <v>16106</v>
      </c>
      <c r="AA6539" s="39" t="s">
        <v>16103</v>
      </c>
    </row>
    <row r="6540" ht="15.75" hidden="1" customHeight="1">
      <c r="A6540" s="39" t="s">
        <v>16212</v>
      </c>
      <c r="B6540" s="39" t="s">
        <v>16213</v>
      </c>
      <c r="C6540" s="8">
        <v>2596.0</v>
      </c>
      <c r="D6540" s="8">
        <v>8.0</v>
      </c>
      <c r="E6540" s="8">
        <v>4.0</v>
      </c>
      <c r="F6540" s="8">
        <v>2.0</v>
      </c>
      <c r="G6540" s="8">
        <v>2600.5</v>
      </c>
      <c r="H6540" s="8">
        <v>2608.0</v>
      </c>
      <c r="I6540" s="8">
        <v>1352.0</v>
      </c>
      <c r="J6540" s="8">
        <v>2811.0</v>
      </c>
      <c r="K6540" s="8">
        <v>6138.0</v>
      </c>
      <c r="L6540" s="8">
        <v>2765.0</v>
      </c>
      <c r="M6540" s="8">
        <v>3657.0</v>
      </c>
      <c r="N6540" s="8">
        <v>825.0</v>
      </c>
      <c r="O6540" s="8">
        <v>505.0</v>
      </c>
      <c r="P6540" s="8">
        <v>2.0</v>
      </c>
      <c r="Q6540" s="39" t="s">
        <v>877</v>
      </c>
      <c r="R6540" s="39" t="s">
        <v>16206</v>
      </c>
      <c r="S6540" s="39" t="s">
        <v>16207</v>
      </c>
      <c r="T6540" s="39" t="s">
        <v>16102</v>
      </c>
      <c r="U6540" s="39" t="s">
        <v>16103</v>
      </c>
      <c r="V6540" s="39" t="s">
        <v>2340</v>
      </c>
      <c r="W6540" s="39" t="s">
        <v>2341</v>
      </c>
      <c r="X6540" s="39" t="s">
        <v>16208</v>
      </c>
      <c r="Y6540" s="39" t="s">
        <v>16209</v>
      </c>
      <c r="Z6540" s="39" t="s">
        <v>16106</v>
      </c>
      <c r="AA6540" s="39" t="s">
        <v>16103</v>
      </c>
    </row>
    <row r="6541" ht="15.75" hidden="1" customHeight="1">
      <c r="A6541" s="39" t="s">
        <v>16214</v>
      </c>
      <c r="B6541" s="39" t="s">
        <v>16215</v>
      </c>
      <c r="C6541" s="8">
        <v>3808.0</v>
      </c>
      <c r="D6541" s="8">
        <v>11.0</v>
      </c>
      <c r="E6541" s="8">
        <v>6.0</v>
      </c>
      <c r="F6541" s="8">
        <v>3.0</v>
      </c>
      <c r="G6541" s="8">
        <v>3540.0</v>
      </c>
      <c r="H6541" s="8">
        <v>3505.0</v>
      </c>
      <c r="I6541" s="8">
        <v>2886.0</v>
      </c>
      <c r="J6541" s="8">
        <v>3393.0</v>
      </c>
      <c r="K6541" s="8">
        <v>6418.0</v>
      </c>
      <c r="L6541" s="8">
        <v>2445.5</v>
      </c>
      <c r="M6541" s="8">
        <v>4172.0</v>
      </c>
      <c r="N6541" s="8">
        <v>703.0</v>
      </c>
      <c r="O6541" s="8">
        <v>448.0</v>
      </c>
      <c r="P6541" s="8">
        <v>2.0</v>
      </c>
      <c r="Q6541" s="39" t="s">
        <v>877</v>
      </c>
      <c r="R6541" s="39" t="s">
        <v>16206</v>
      </c>
      <c r="S6541" s="39" t="s">
        <v>16207</v>
      </c>
      <c r="T6541" s="39" t="s">
        <v>16102</v>
      </c>
      <c r="U6541" s="39" t="s">
        <v>16103</v>
      </c>
      <c r="V6541" s="39" t="s">
        <v>2340</v>
      </c>
      <c r="W6541" s="39" t="s">
        <v>2341</v>
      </c>
      <c r="X6541" s="39" t="s">
        <v>16208</v>
      </c>
      <c r="Y6541" s="39" t="s">
        <v>16209</v>
      </c>
      <c r="Z6541" s="39" t="s">
        <v>16106</v>
      </c>
      <c r="AA6541" s="39" t="s">
        <v>16103</v>
      </c>
    </row>
    <row r="6542" ht="15.75" hidden="1" customHeight="1">
      <c r="A6542" s="39" t="s">
        <v>16216</v>
      </c>
      <c r="B6542" s="39" t="s">
        <v>16217</v>
      </c>
      <c r="C6542" s="8">
        <v>2320.0</v>
      </c>
      <c r="D6542" s="8">
        <v>7.0</v>
      </c>
      <c r="E6542" s="8">
        <v>4.0</v>
      </c>
      <c r="F6542" s="8">
        <v>2.0</v>
      </c>
      <c r="G6542" s="8">
        <v>2358.0</v>
      </c>
      <c r="H6542" s="8">
        <v>2614.0</v>
      </c>
      <c r="I6542" s="8">
        <v>1166.0</v>
      </c>
      <c r="J6542" s="8">
        <v>1966.0</v>
      </c>
      <c r="K6542" s="8">
        <v>6448.0</v>
      </c>
      <c r="L6542" s="8">
        <v>3192.0</v>
      </c>
      <c r="M6542" s="8">
        <v>2507.0</v>
      </c>
      <c r="N6542" s="8">
        <v>479.0</v>
      </c>
      <c r="O6542" s="8">
        <v>318.0</v>
      </c>
      <c r="P6542" s="8">
        <v>2.0</v>
      </c>
      <c r="Q6542" s="39" t="s">
        <v>877</v>
      </c>
      <c r="R6542" s="39" t="s">
        <v>16206</v>
      </c>
      <c r="S6542" s="39" t="s">
        <v>16207</v>
      </c>
      <c r="T6542" s="39" t="s">
        <v>16102</v>
      </c>
      <c r="U6542" s="39" t="s">
        <v>16103</v>
      </c>
      <c r="V6542" s="39" t="s">
        <v>2340</v>
      </c>
      <c r="W6542" s="39" t="s">
        <v>2341</v>
      </c>
      <c r="X6542" s="39" t="s">
        <v>16208</v>
      </c>
      <c r="Y6542" s="39" t="s">
        <v>16209</v>
      </c>
      <c r="Z6542" s="39" t="s">
        <v>16106</v>
      </c>
      <c r="AA6542" s="39" t="s">
        <v>16103</v>
      </c>
    </row>
    <row r="6543" ht="15.75" hidden="1" customHeight="1">
      <c r="A6543" s="39" t="s">
        <v>16218</v>
      </c>
      <c r="B6543" s="39" t="s">
        <v>16219</v>
      </c>
      <c r="C6543" s="8">
        <v>5704.0</v>
      </c>
      <c r="D6543" s="8">
        <v>17.0</v>
      </c>
      <c r="E6543" s="8">
        <v>9.0</v>
      </c>
      <c r="F6543" s="8">
        <v>5.0</v>
      </c>
      <c r="G6543" s="8">
        <v>5868.0</v>
      </c>
      <c r="H6543" s="8">
        <v>5750.0</v>
      </c>
      <c r="I6543" s="8">
        <v>5430.0</v>
      </c>
      <c r="J6543" s="8">
        <v>6044.0</v>
      </c>
      <c r="K6543" s="8">
        <v>1138.0</v>
      </c>
      <c r="L6543" s="8">
        <v>5786.0</v>
      </c>
      <c r="M6543" s="8">
        <v>6627.0</v>
      </c>
      <c r="N6543" s="8">
        <v>909.0</v>
      </c>
      <c r="O6543" s="8">
        <v>626.0</v>
      </c>
      <c r="P6543" s="8">
        <v>2.0</v>
      </c>
      <c r="Q6543" s="39" t="s">
        <v>877</v>
      </c>
      <c r="R6543" s="39" t="s">
        <v>16220</v>
      </c>
      <c r="S6543" s="39" t="s">
        <v>16221</v>
      </c>
      <c r="T6543" s="39" t="s">
        <v>16102</v>
      </c>
      <c r="U6543" s="39" t="s">
        <v>16103</v>
      </c>
      <c r="V6543" s="39" t="s">
        <v>2340</v>
      </c>
      <c r="W6543" s="39" t="s">
        <v>2341</v>
      </c>
      <c r="X6543" s="39" t="s">
        <v>16208</v>
      </c>
      <c r="Y6543" s="39" t="s">
        <v>16209</v>
      </c>
      <c r="Z6543" s="39" t="s">
        <v>16106</v>
      </c>
      <c r="AA6543" s="39" t="s">
        <v>16103</v>
      </c>
    </row>
    <row r="6544" ht="15.75" hidden="1" customHeight="1">
      <c r="A6544" s="39" t="s">
        <v>16222</v>
      </c>
      <c r="B6544" s="39" t="s">
        <v>16223</v>
      </c>
      <c r="C6544" s="8">
        <v>4020.0</v>
      </c>
      <c r="D6544" s="8">
        <v>12.0</v>
      </c>
      <c r="E6544" s="8">
        <v>6.0</v>
      </c>
      <c r="F6544" s="8">
        <v>3.0</v>
      </c>
      <c r="G6544" s="8">
        <v>4304.0</v>
      </c>
      <c r="H6544" s="8">
        <v>3219.0</v>
      </c>
      <c r="I6544" s="8">
        <v>5254.0</v>
      </c>
      <c r="J6544" s="8">
        <v>4446.0</v>
      </c>
      <c r="K6544" s="8">
        <v>1837.0</v>
      </c>
      <c r="L6544" s="8">
        <v>2922.0</v>
      </c>
      <c r="M6544" s="8">
        <v>2860.0</v>
      </c>
      <c r="N6544" s="8">
        <v>740.0</v>
      </c>
      <c r="O6544" s="8">
        <v>527.0</v>
      </c>
      <c r="P6544" s="8">
        <v>2.0</v>
      </c>
      <c r="Q6544" s="39" t="s">
        <v>877</v>
      </c>
      <c r="R6544" s="39" t="s">
        <v>16220</v>
      </c>
      <c r="S6544" s="39" t="s">
        <v>16221</v>
      </c>
      <c r="T6544" s="39" t="s">
        <v>16102</v>
      </c>
      <c r="U6544" s="39" t="s">
        <v>16103</v>
      </c>
      <c r="V6544" s="39" t="s">
        <v>2340</v>
      </c>
      <c r="W6544" s="39" t="s">
        <v>2341</v>
      </c>
      <c r="X6544" s="39" t="s">
        <v>16208</v>
      </c>
      <c r="Y6544" s="39" t="s">
        <v>16209</v>
      </c>
      <c r="Z6544" s="39" t="s">
        <v>16106</v>
      </c>
      <c r="AA6544" s="39" t="s">
        <v>16103</v>
      </c>
    </row>
    <row r="6545" ht="15.75" hidden="1" customHeight="1">
      <c r="A6545" s="39" t="s">
        <v>16224</v>
      </c>
      <c r="B6545" s="39" t="s">
        <v>16225</v>
      </c>
      <c r="C6545" s="8">
        <v>6154.0</v>
      </c>
      <c r="D6545" s="8">
        <v>18.0</v>
      </c>
      <c r="E6545" s="8">
        <v>9.0</v>
      </c>
      <c r="F6545" s="8">
        <v>5.0</v>
      </c>
      <c r="G6545" s="8">
        <v>6110.0</v>
      </c>
      <c r="H6545" s="8">
        <v>5302.0</v>
      </c>
      <c r="I6545" s="8">
        <v>6132.0</v>
      </c>
      <c r="J6545" s="8">
        <v>5303.0</v>
      </c>
      <c r="K6545" s="8">
        <v>4013.0</v>
      </c>
      <c r="L6545" s="8">
        <v>4021.0</v>
      </c>
      <c r="M6545" s="8">
        <v>4368.0</v>
      </c>
      <c r="N6545" s="8">
        <v>772.0</v>
      </c>
      <c r="O6545" s="8">
        <v>502.0</v>
      </c>
      <c r="P6545" s="8">
        <v>2.0</v>
      </c>
      <c r="Q6545" s="39" t="s">
        <v>877</v>
      </c>
      <c r="R6545" s="39" t="s">
        <v>16220</v>
      </c>
      <c r="S6545" s="39" t="s">
        <v>16221</v>
      </c>
      <c r="T6545" s="39" t="s">
        <v>16102</v>
      </c>
      <c r="U6545" s="39" t="s">
        <v>16103</v>
      </c>
      <c r="V6545" s="39" t="s">
        <v>2340</v>
      </c>
      <c r="W6545" s="39" t="s">
        <v>2341</v>
      </c>
      <c r="X6545" s="39" t="s">
        <v>16208</v>
      </c>
      <c r="Y6545" s="39" t="s">
        <v>16209</v>
      </c>
      <c r="Z6545" s="39" t="s">
        <v>16106</v>
      </c>
      <c r="AA6545" s="39" t="s">
        <v>16103</v>
      </c>
    </row>
    <row r="6546" ht="15.75" hidden="1" customHeight="1">
      <c r="A6546" s="39" t="s">
        <v>16226</v>
      </c>
      <c r="B6546" s="39" t="s">
        <v>16227</v>
      </c>
      <c r="C6546" s="8">
        <v>1640.0</v>
      </c>
      <c r="D6546" s="8">
        <v>5.0</v>
      </c>
      <c r="E6546" s="8">
        <v>3.0</v>
      </c>
      <c r="F6546" s="8">
        <v>2.0</v>
      </c>
      <c r="G6546" s="8">
        <v>1737.5</v>
      </c>
      <c r="H6546" s="8">
        <v>826.0</v>
      </c>
      <c r="I6546" s="8">
        <v>3884.0</v>
      </c>
      <c r="J6546" s="8">
        <v>1398.0</v>
      </c>
      <c r="K6546" s="8">
        <v>4677.0</v>
      </c>
      <c r="L6546" s="8">
        <v>3374.0</v>
      </c>
      <c r="M6546" s="8">
        <v>2941.0</v>
      </c>
      <c r="N6546" s="8">
        <v>712.0</v>
      </c>
      <c r="O6546" s="8">
        <v>467.0</v>
      </c>
      <c r="P6546" s="8">
        <v>2.0</v>
      </c>
      <c r="Q6546" s="39" t="s">
        <v>877</v>
      </c>
      <c r="R6546" s="39" t="s">
        <v>16220</v>
      </c>
      <c r="S6546" s="39" t="s">
        <v>16221</v>
      </c>
      <c r="T6546" s="39" t="s">
        <v>16102</v>
      </c>
      <c r="U6546" s="39" t="s">
        <v>16103</v>
      </c>
      <c r="V6546" s="39" t="s">
        <v>2340</v>
      </c>
      <c r="W6546" s="39" t="s">
        <v>2341</v>
      </c>
      <c r="X6546" s="39" t="s">
        <v>16208</v>
      </c>
      <c r="Y6546" s="39" t="s">
        <v>16209</v>
      </c>
      <c r="Z6546" s="39" t="s">
        <v>16106</v>
      </c>
      <c r="AA6546" s="39" t="s">
        <v>16103</v>
      </c>
    </row>
    <row r="6547" ht="15.75" hidden="1" customHeight="1">
      <c r="A6547" s="39" t="s">
        <v>16228</v>
      </c>
      <c r="B6547" s="39" t="s">
        <v>16229</v>
      </c>
      <c r="C6547" s="8">
        <v>2014.0</v>
      </c>
      <c r="D6547" s="8">
        <v>6.0</v>
      </c>
      <c r="E6547" s="8">
        <v>3.0</v>
      </c>
      <c r="F6547" s="8">
        <v>2.0</v>
      </c>
      <c r="G6547" s="8">
        <v>1538.0</v>
      </c>
      <c r="H6547" s="8">
        <v>1640.0</v>
      </c>
      <c r="I6547" s="8">
        <v>2451.0</v>
      </c>
      <c r="J6547" s="8">
        <v>2418.0</v>
      </c>
      <c r="K6547" s="8">
        <v>5277.0</v>
      </c>
      <c r="L6547" s="8">
        <v>2706.0</v>
      </c>
      <c r="M6547" s="8">
        <v>3525.5</v>
      </c>
      <c r="N6547" s="8">
        <v>851.0</v>
      </c>
      <c r="O6547" s="8">
        <v>561.0</v>
      </c>
      <c r="P6547" s="8">
        <v>2.0</v>
      </c>
      <c r="Q6547" s="39" t="s">
        <v>877</v>
      </c>
      <c r="R6547" s="39" t="s">
        <v>16220</v>
      </c>
      <c r="S6547" s="39" t="s">
        <v>16221</v>
      </c>
      <c r="T6547" s="39" t="s">
        <v>16102</v>
      </c>
      <c r="U6547" s="39" t="s">
        <v>16103</v>
      </c>
      <c r="V6547" s="39" t="s">
        <v>2340</v>
      </c>
      <c r="W6547" s="39" t="s">
        <v>2341</v>
      </c>
      <c r="X6547" s="39" t="s">
        <v>16208</v>
      </c>
      <c r="Y6547" s="39" t="s">
        <v>16209</v>
      </c>
      <c r="Z6547" s="39" t="s">
        <v>16106</v>
      </c>
      <c r="AA6547" s="39" t="s">
        <v>16103</v>
      </c>
    </row>
    <row r="6548" ht="15.75" hidden="1" customHeight="1">
      <c r="A6548" s="39" t="s">
        <v>16230</v>
      </c>
      <c r="B6548" s="39" t="s">
        <v>16231</v>
      </c>
      <c r="C6548" s="8">
        <v>2195.0</v>
      </c>
      <c r="D6548" s="8">
        <v>7.0</v>
      </c>
      <c r="E6548" s="8">
        <v>4.0</v>
      </c>
      <c r="F6548" s="8">
        <v>2.0</v>
      </c>
      <c r="G6548" s="8">
        <v>1914.0</v>
      </c>
      <c r="H6548" s="8">
        <v>2174.0</v>
      </c>
      <c r="I6548" s="8">
        <v>2108.0</v>
      </c>
      <c r="J6548" s="8">
        <v>1993.0</v>
      </c>
      <c r="K6548" s="8">
        <v>4667.0</v>
      </c>
      <c r="L6548" s="8">
        <v>3007.0</v>
      </c>
      <c r="M6548" s="8">
        <v>2632.0</v>
      </c>
      <c r="N6548" s="8">
        <v>723.0</v>
      </c>
      <c r="O6548" s="8">
        <v>424.0</v>
      </c>
      <c r="P6548" s="8">
        <v>2.0</v>
      </c>
      <c r="Q6548" s="39" t="s">
        <v>877</v>
      </c>
      <c r="R6548" s="39" t="s">
        <v>16220</v>
      </c>
      <c r="S6548" s="39" t="s">
        <v>16221</v>
      </c>
      <c r="T6548" s="39" t="s">
        <v>16102</v>
      </c>
      <c r="U6548" s="39" t="s">
        <v>16103</v>
      </c>
      <c r="V6548" s="39" t="s">
        <v>2340</v>
      </c>
      <c r="W6548" s="39" t="s">
        <v>2341</v>
      </c>
      <c r="X6548" s="39" t="s">
        <v>16208</v>
      </c>
      <c r="Y6548" s="39" t="s">
        <v>16209</v>
      </c>
      <c r="Z6548" s="39" t="s">
        <v>16106</v>
      </c>
      <c r="AA6548" s="39" t="s">
        <v>16103</v>
      </c>
    </row>
    <row r="6549" ht="15.75" hidden="1" customHeight="1">
      <c r="A6549" s="39" t="s">
        <v>16232</v>
      </c>
      <c r="B6549" s="39" t="s">
        <v>16233</v>
      </c>
      <c r="C6549" s="8">
        <v>612.0</v>
      </c>
      <c r="D6549" s="8">
        <v>2.0</v>
      </c>
      <c r="E6549" s="8">
        <v>1.0</v>
      </c>
      <c r="F6549" s="8">
        <v>1.0</v>
      </c>
      <c r="G6549" s="8">
        <v>905.0</v>
      </c>
      <c r="H6549" s="8">
        <v>396.0</v>
      </c>
      <c r="I6549" s="8">
        <v>572.0</v>
      </c>
      <c r="J6549" s="8">
        <v>924.0</v>
      </c>
      <c r="K6549" s="8">
        <v>6763.0</v>
      </c>
      <c r="L6549" s="8">
        <v>294.0</v>
      </c>
      <c r="M6549" s="8">
        <v>1303.0</v>
      </c>
      <c r="N6549" s="8">
        <v>579.0</v>
      </c>
      <c r="O6549" s="8">
        <v>395.0</v>
      </c>
      <c r="P6549" s="8">
        <v>2.0</v>
      </c>
      <c r="Q6549" s="39" t="s">
        <v>877</v>
      </c>
      <c r="R6549" s="39" t="s">
        <v>16220</v>
      </c>
      <c r="S6549" s="39" t="s">
        <v>16221</v>
      </c>
      <c r="T6549" s="39" t="s">
        <v>16102</v>
      </c>
      <c r="U6549" s="39" t="s">
        <v>16103</v>
      </c>
      <c r="V6549" s="39" t="s">
        <v>2340</v>
      </c>
      <c r="W6549" s="39" t="s">
        <v>2341</v>
      </c>
      <c r="X6549" s="39" t="s">
        <v>16208</v>
      </c>
      <c r="Y6549" s="39" t="s">
        <v>16209</v>
      </c>
      <c r="Z6549" s="39" t="s">
        <v>16106</v>
      </c>
      <c r="AA6549" s="39" t="s">
        <v>16103</v>
      </c>
    </row>
    <row r="6550" ht="15.75" hidden="1" customHeight="1">
      <c r="A6550" s="39" t="s">
        <v>16234</v>
      </c>
      <c r="B6550" s="39" t="s">
        <v>16235</v>
      </c>
      <c r="C6550" s="8">
        <v>3629.0</v>
      </c>
      <c r="D6550" s="8">
        <v>11.0</v>
      </c>
      <c r="E6550" s="8">
        <v>6.0</v>
      </c>
      <c r="F6550" s="8">
        <v>3.0</v>
      </c>
      <c r="G6550" s="8">
        <v>3709.0</v>
      </c>
      <c r="H6550" s="8">
        <v>3272.0</v>
      </c>
      <c r="I6550" s="8">
        <v>3522.0</v>
      </c>
      <c r="J6550" s="8">
        <v>3313.0</v>
      </c>
      <c r="K6550" s="8">
        <v>3060.0</v>
      </c>
      <c r="L6550" s="8">
        <v>3029.0</v>
      </c>
      <c r="M6550" s="8">
        <v>3794.0</v>
      </c>
      <c r="N6550" s="8">
        <v>638.0</v>
      </c>
      <c r="O6550" s="8">
        <v>399.0</v>
      </c>
      <c r="P6550" s="8">
        <v>2.0</v>
      </c>
      <c r="Q6550" s="39" t="s">
        <v>877</v>
      </c>
      <c r="R6550" s="39" t="s">
        <v>16236</v>
      </c>
      <c r="S6550" s="39" t="s">
        <v>16237</v>
      </c>
      <c r="T6550" s="39" t="s">
        <v>16102</v>
      </c>
      <c r="U6550" s="39" t="s">
        <v>16103</v>
      </c>
      <c r="V6550" s="39" t="s">
        <v>2340</v>
      </c>
      <c r="W6550" s="39" t="s">
        <v>2341</v>
      </c>
      <c r="X6550" s="39" t="s">
        <v>16149</v>
      </c>
      <c r="Y6550" s="39" t="s">
        <v>16150</v>
      </c>
      <c r="Z6550" s="39" t="s">
        <v>16106</v>
      </c>
      <c r="AA6550" s="39" t="s">
        <v>16103</v>
      </c>
    </row>
    <row r="6551" ht="15.75" hidden="1" customHeight="1">
      <c r="A6551" s="39" t="s">
        <v>16238</v>
      </c>
      <c r="B6551" s="39" t="s">
        <v>16239</v>
      </c>
      <c r="C6551" s="8">
        <v>2436.0</v>
      </c>
      <c r="D6551" s="8">
        <v>7.0</v>
      </c>
      <c r="E6551" s="8">
        <v>4.0</v>
      </c>
      <c r="F6551" s="8">
        <v>2.0</v>
      </c>
      <c r="G6551" s="8">
        <v>2437.0</v>
      </c>
      <c r="H6551" s="8">
        <v>2387.0</v>
      </c>
      <c r="I6551" s="8">
        <v>2081.0</v>
      </c>
      <c r="J6551" s="8">
        <v>2337.0</v>
      </c>
      <c r="K6551" s="8">
        <v>5538.0</v>
      </c>
      <c r="L6551" s="8">
        <v>1443.0</v>
      </c>
      <c r="M6551" s="8">
        <v>3921.0</v>
      </c>
      <c r="N6551" s="8">
        <v>750.0</v>
      </c>
      <c r="O6551" s="8">
        <v>511.0</v>
      </c>
      <c r="P6551" s="8">
        <v>2.0</v>
      </c>
      <c r="Q6551" s="39" t="s">
        <v>877</v>
      </c>
      <c r="R6551" s="39" t="s">
        <v>16236</v>
      </c>
      <c r="S6551" s="39" t="s">
        <v>16237</v>
      </c>
      <c r="T6551" s="39" t="s">
        <v>16102</v>
      </c>
      <c r="U6551" s="39" t="s">
        <v>16103</v>
      </c>
      <c r="V6551" s="39" t="s">
        <v>2340</v>
      </c>
      <c r="W6551" s="39" t="s">
        <v>2341</v>
      </c>
      <c r="X6551" s="39" t="s">
        <v>16149</v>
      </c>
      <c r="Y6551" s="39" t="s">
        <v>16150</v>
      </c>
      <c r="Z6551" s="39" t="s">
        <v>16106</v>
      </c>
      <c r="AA6551" s="39" t="s">
        <v>16103</v>
      </c>
    </row>
    <row r="6552" ht="15.75" hidden="1" customHeight="1">
      <c r="A6552" s="39" t="s">
        <v>16240</v>
      </c>
      <c r="B6552" s="39" t="s">
        <v>16241</v>
      </c>
      <c r="C6552" s="8">
        <v>1742.0</v>
      </c>
      <c r="D6552" s="8">
        <v>5.0</v>
      </c>
      <c r="E6552" s="8">
        <v>3.0</v>
      </c>
      <c r="F6552" s="8">
        <v>2.0</v>
      </c>
      <c r="G6552" s="8">
        <v>1592.0</v>
      </c>
      <c r="H6552" s="8">
        <v>1744.0</v>
      </c>
      <c r="I6552" s="8">
        <v>2323.0</v>
      </c>
      <c r="J6552" s="8">
        <v>1502.0</v>
      </c>
      <c r="K6552" s="8">
        <v>3445.0</v>
      </c>
      <c r="L6552" s="8">
        <v>1540.0</v>
      </c>
      <c r="M6552" s="8">
        <v>2242.0</v>
      </c>
      <c r="N6552" s="8">
        <v>1072.0</v>
      </c>
      <c r="O6552" s="8">
        <v>711.0</v>
      </c>
      <c r="P6552" s="8">
        <v>2.0</v>
      </c>
      <c r="Q6552" s="39" t="s">
        <v>877</v>
      </c>
      <c r="R6552" s="39" t="s">
        <v>16236</v>
      </c>
      <c r="S6552" s="39" t="s">
        <v>16237</v>
      </c>
      <c r="T6552" s="39" t="s">
        <v>16102</v>
      </c>
      <c r="U6552" s="39" t="s">
        <v>16103</v>
      </c>
      <c r="V6552" s="39" t="s">
        <v>2340</v>
      </c>
      <c r="W6552" s="39" t="s">
        <v>2341</v>
      </c>
      <c r="X6552" s="39" t="s">
        <v>16149</v>
      </c>
      <c r="Y6552" s="39" t="s">
        <v>16150</v>
      </c>
      <c r="Z6552" s="39" t="s">
        <v>16106</v>
      </c>
      <c r="AA6552" s="39" t="s">
        <v>16103</v>
      </c>
    </row>
    <row r="6553" ht="15.75" hidden="1" customHeight="1">
      <c r="A6553" s="39" t="s">
        <v>16242</v>
      </c>
      <c r="B6553" s="39" t="s">
        <v>16243</v>
      </c>
      <c r="C6553" s="8">
        <v>473.0</v>
      </c>
      <c r="D6553" s="8">
        <v>2.0</v>
      </c>
      <c r="E6553" s="8">
        <v>1.0</v>
      </c>
      <c r="F6553" s="8">
        <v>1.0</v>
      </c>
      <c r="G6553" s="8">
        <v>538.0</v>
      </c>
      <c r="H6553" s="8">
        <v>580.0</v>
      </c>
      <c r="I6553" s="8">
        <v>254.0</v>
      </c>
      <c r="J6553" s="8">
        <v>789.0</v>
      </c>
      <c r="K6553" s="8">
        <v>2969.0</v>
      </c>
      <c r="L6553" s="8">
        <v>551.0</v>
      </c>
      <c r="M6553" s="8">
        <v>2623.0</v>
      </c>
      <c r="N6553" s="8">
        <v>941.0</v>
      </c>
      <c r="O6553" s="8">
        <v>607.0</v>
      </c>
      <c r="P6553" s="8">
        <v>2.0</v>
      </c>
      <c r="Q6553" s="39" t="s">
        <v>877</v>
      </c>
      <c r="R6553" s="39" t="s">
        <v>16236</v>
      </c>
      <c r="S6553" s="39" t="s">
        <v>16237</v>
      </c>
      <c r="T6553" s="39" t="s">
        <v>16102</v>
      </c>
      <c r="U6553" s="39" t="s">
        <v>16103</v>
      </c>
      <c r="V6553" s="39" t="s">
        <v>2340</v>
      </c>
      <c r="W6553" s="39" t="s">
        <v>2341</v>
      </c>
      <c r="X6553" s="39" t="s">
        <v>16149</v>
      </c>
      <c r="Y6553" s="39" t="s">
        <v>16150</v>
      </c>
      <c r="Z6553" s="39" t="s">
        <v>16106</v>
      </c>
      <c r="AA6553" s="39" t="s">
        <v>16103</v>
      </c>
    </row>
    <row r="6554" ht="15.75" hidden="1" customHeight="1">
      <c r="A6554" s="39" t="s">
        <v>16244</v>
      </c>
      <c r="B6554" s="39" t="s">
        <v>16245</v>
      </c>
      <c r="C6554" s="8">
        <v>5316.0</v>
      </c>
      <c r="D6554" s="8">
        <v>16.0</v>
      </c>
      <c r="E6554" s="8">
        <v>8.0</v>
      </c>
      <c r="F6554" s="8">
        <v>4.0</v>
      </c>
      <c r="G6554" s="8">
        <v>5899.0</v>
      </c>
      <c r="H6554" s="8">
        <v>5043.0</v>
      </c>
      <c r="I6554" s="8">
        <v>6340.0</v>
      </c>
      <c r="J6554" s="8">
        <v>5903.0</v>
      </c>
      <c r="K6554" s="8">
        <v>1063.0</v>
      </c>
      <c r="L6554" s="8">
        <v>2600.0</v>
      </c>
      <c r="M6554" s="8">
        <v>5867.0</v>
      </c>
      <c r="N6554" s="8">
        <v>668.0</v>
      </c>
      <c r="O6554" s="8">
        <v>442.0</v>
      </c>
      <c r="P6554" s="8">
        <v>2.0</v>
      </c>
      <c r="Q6554" s="39" t="s">
        <v>877</v>
      </c>
      <c r="R6554" s="39" t="s">
        <v>16236</v>
      </c>
      <c r="S6554" s="39" t="s">
        <v>16237</v>
      </c>
      <c r="T6554" s="39" t="s">
        <v>16102</v>
      </c>
      <c r="U6554" s="39" t="s">
        <v>16103</v>
      </c>
      <c r="V6554" s="39" t="s">
        <v>2340</v>
      </c>
      <c r="W6554" s="39" t="s">
        <v>2341</v>
      </c>
      <c r="X6554" s="39" t="s">
        <v>16149</v>
      </c>
      <c r="Y6554" s="39" t="s">
        <v>16150</v>
      </c>
      <c r="Z6554" s="39" t="s">
        <v>16106</v>
      </c>
      <c r="AA6554" s="39" t="s">
        <v>16103</v>
      </c>
    </row>
    <row r="6555" ht="15.75" hidden="1" customHeight="1">
      <c r="A6555" s="39" t="s">
        <v>16246</v>
      </c>
      <c r="B6555" s="39" t="s">
        <v>16247</v>
      </c>
      <c r="C6555" s="8">
        <v>5568.0</v>
      </c>
      <c r="D6555" s="8">
        <v>16.0</v>
      </c>
      <c r="E6555" s="8">
        <v>8.0</v>
      </c>
      <c r="F6555" s="8">
        <v>4.0</v>
      </c>
      <c r="G6555" s="8">
        <v>5620.0</v>
      </c>
      <c r="H6555" s="8">
        <v>5465.5</v>
      </c>
      <c r="I6555" s="8">
        <v>5284.0</v>
      </c>
      <c r="J6555" s="8">
        <v>5586.0</v>
      </c>
      <c r="K6555" s="8">
        <v>2918.0</v>
      </c>
      <c r="L6555" s="8">
        <v>1632.0</v>
      </c>
      <c r="M6555" s="8">
        <v>6342.0</v>
      </c>
      <c r="N6555" s="8">
        <v>1034.0</v>
      </c>
      <c r="O6555" s="8">
        <v>582.0</v>
      </c>
      <c r="P6555" s="8">
        <v>2.0</v>
      </c>
      <c r="Q6555" s="39" t="s">
        <v>877</v>
      </c>
      <c r="R6555" s="39" t="s">
        <v>16248</v>
      </c>
      <c r="S6555" s="39" t="s">
        <v>16249</v>
      </c>
      <c r="T6555" s="39" t="s">
        <v>16102</v>
      </c>
      <c r="U6555" s="39" t="s">
        <v>16103</v>
      </c>
      <c r="V6555" s="39" t="s">
        <v>2340</v>
      </c>
      <c r="W6555" s="39" t="s">
        <v>2341</v>
      </c>
      <c r="X6555" s="39" t="s">
        <v>16149</v>
      </c>
      <c r="Y6555" s="39" t="s">
        <v>16150</v>
      </c>
      <c r="Z6555" s="39" t="s">
        <v>16106</v>
      </c>
      <c r="AA6555" s="39" t="s">
        <v>16103</v>
      </c>
    </row>
    <row r="6556" ht="15.75" hidden="1" customHeight="1">
      <c r="A6556" s="39" t="s">
        <v>16250</v>
      </c>
      <c r="B6556" s="39" t="s">
        <v>16251</v>
      </c>
      <c r="C6556" s="8">
        <v>4519.0</v>
      </c>
      <c r="D6556" s="8">
        <v>13.0</v>
      </c>
      <c r="E6556" s="8">
        <v>7.0</v>
      </c>
      <c r="F6556" s="8">
        <v>4.0</v>
      </c>
      <c r="G6556" s="8">
        <v>4456.0</v>
      </c>
      <c r="H6556" s="8">
        <v>3878.0</v>
      </c>
      <c r="I6556" s="8">
        <v>5865.0</v>
      </c>
      <c r="J6556" s="8">
        <v>4041.0</v>
      </c>
      <c r="K6556" s="8">
        <v>3185.0</v>
      </c>
      <c r="L6556" s="8">
        <v>1346.0</v>
      </c>
      <c r="M6556" s="8">
        <v>6711.0</v>
      </c>
      <c r="N6556" s="8">
        <v>530.0</v>
      </c>
      <c r="O6556" s="8">
        <v>307.0</v>
      </c>
      <c r="P6556" s="8">
        <v>2.0</v>
      </c>
      <c r="Q6556" s="39" t="s">
        <v>877</v>
      </c>
      <c r="R6556" s="39" t="s">
        <v>16248</v>
      </c>
      <c r="S6556" s="39" t="s">
        <v>16249</v>
      </c>
      <c r="T6556" s="39" t="s">
        <v>16102</v>
      </c>
      <c r="U6556" s="39" t="s">
        <v>16103</v>
      </c>
      <c r="V6556" s="39" t="s">
        <v>2340</v>
      </c>
      <c r="W6556" s="39" t="s">
        <v>2341</v>
      </c>
      <c r="X6556" s="39" t="s">
        <v>16149</v>
      </c>
      <c r="Y6556" s="39" t="s">
        <v>16150</v>
      </c>
      <c r="Z6556" s="39" t="s">
        <v>16106</v>
      </c>
      <c r="AA6556" s="39" t="s">
        <v>16103</v>
      </c>
    </row>
    <row r="6557" ht="15.75" hidden="1" customHeight="1">
      <c r="A6557" s="39" t="s">
        <v>16252</v>
      </c>
      <c r="B6557" s="39" t="s">
        <v>16253</v>
      </c>
      <c r="C6557" s="8">
        <v>6417.0</v>
      </c>
      <c r="D6557" s="8">
        <v>19.0</v>
      </c>
      <c r="E6557" s="8">
        <v>10.0</v>
      </c>
      <c r="F6557" s="8">
        <v>5.0</v>
      </c>
      <c r="G6557" s="8">
        <v>6799.0</v>
      </c>
      <c r="H6557" s="8">
        <v>5968.0</v>
      </c>
      <c r="I6557" s="8">
        <v>6824.0</v>
      </c>
      <c r="J6557" s="8">
        <v>6454.0</v>
      </c>
      <c r="K6557" s="8">
        <v>1753.0</v>
      </c>
      <c r="L6557" s="8">
        <v>4132.0</v>
      </c>
      <c r="M6557" s="8">
        <v>6851.0</v>
      </c>
      <c r="N6557" s="8">
        <v>873.0</v>
      </c>
      <c r="O6557" s="8">
        <v>452.0</v>
      </c>
      <c r="P6557" s="8">
        <v>2.0</v>
      </c>
      <c r="Q6557" s="39" t="s">
        <v>877</v>
      </c>
      <c r="R6557" s="39" t="s">
        <v>16248</v>
      </c>
      <c r="S6557" s="39" t="s">
        <v>16249</v>
      </c>
      <c r="T6557" s="39" t="s">
        <v>16102</v>
      </c>
      <c r="U6557" s="39" t="s">
        <v>16103</v>
      </c>
      <c r="V6557" s="39" t="s">
        <v>2340</v>
      </c>
      <c r="W6557" s="39" t="s">
        <v>2341</v>
      </c>
      <c r="X6557" s="39" t="s">
        <v>16149</v>
      </c>
      <c r="Y6557" s="39" t="s">
        <v>16150</v>
      </c>
      <c r="Z6557" s="39" t="s">
        <v>16106</v>
      </c>
      <c r="AA6557" s="39" t="s">
        <v>16103</v>
      </c>
    </row>
    <row r="6558" ht="15.75" hidden="1" customHeight="1">
      <c r="A6558" s="39" t="s">
        <v>16254</v>
      </c>
      <c r="B6558" s="39" t="s">
        <v>16255</v>
      </c>
      <c r="C6558" s="8">
        <v>6288.0</v>
      </c>
      <c r="D6558" s="8">
        <v>19.0</v>
      </c>
      <c r="E6558" s="8">
        <v>10.0</v>
      </c>
      <c r="F6558" s="8">
        <v>5.0</v>
      </c>
      <c r="G6558" s="8">
        <v>6200.0</v>
      </c>
      <c r="H6558" s="8">
        <v>6332.0</v>
      </c>
      <c r="I6558" s="8">
        <v>6690.0</v>
      </c>
      <c r="J6558" s="8">
        <v>5302.0</v>
      </c>
      <c r="K6558" s="8">
        <v>2800.0</v>
      </c>
      <c r="L6558" s="8">
        <v>2776.0</v>
      </c>
      <c r="M6558" s="8">
        <v>6607.0</v>
      </c>
      <c r="N6558" s="8">
        <v>910.0</v>
      </c>
      <c r="O6558" s="8">
        <v>489.0</v>
      </c>
      <c r="P6558" s="8">
        <v>2.0</v>
      </c>
      <c r="Q6558" s="39" t="s">
        <v>877</v>
      </c>
      <c r="R6558" s="39" t="s">
        <v>16248</v>
      </c>
      <c r="S6558" s="39" t="s">
        <v>16249</v>
      </c>
      <c r="T6558" s="39" t="s">
        <v>16102</v>
      </c>
      <c r="U6558" s="39" t="s">
        <v>16103</v>
      </c>
      <c r="V6558" s="39" t="s">
        <v>2340</v>
      </c>
      <c r="W6558" s="39" t="s">
        <v>2341</v>
      </c>
      <c r="X6558" s="39" t="s">
        <v>16149</v>
      </c>
      <c r="Y6558" s="39" t="s">
        <v>16150</v>
      </c>
      <c r="Z6558" s="39" t="s">
        <v>16106</v>
      </c>
      <c r="AA6558" s="39" t="s">
        <v>16103</v>
      </c>
    </row>
    <row r="6559" ht="15.75" hidden="1" customHeight="1">
      <c r="A6559" s="39" t="s">
        <v>16256</v>
      </c>
      <c r="B6559" s="39" t="s">
        <v>16257</v>
      </c>
      <c r="C6559" s="8">
        <v>6313.0</v>
      </c>
      <c r="D6559" s="8">
        <v>19.0</v>
      </c>
      <c r="E6559" s="8">
        <v>10.0</v>
      </c>
      <c r="F6559" s="8">
        <v>5.0</v>
      </c>
      <c r="G6559" s="8">
        <v>5021.0</v>
      </c>
      <c r="H6559" s="8">
        <v>6192.5</v>
      </c>
      <c r="I6559" s="8">
        <v>6862.0</v>
      </c>
      <c r="J6559" s="8">
        <v>5511.0</v>
      </c>
      <c r="K6559" s="8">
        <v>5655.0</v>
      </c>
      <c r="L6559" s="8">
        <v>2702.0</v>
      </c>
      <c r="M6559" s="8">
        <v>5989.0</v>
      </c>
      <c r="N6559" s="8">
        <v>810.0</v>
      </c>
      <c r="O6559" s="8">
        <v>483.0</v>
      </c>
      <c r="P6559" s="8">
        <v>2.0</v>
      </c>
      <c r="Q6559" s="39" t="s">
        <v>877</v>
      </c>
      <c r="R6559" s="39" t="s">
        <v>16248</v>
      </c>
      <c r="S6559" s="39" t="s">
        <v>16249</v>
      </c>
      <c r="T6559" s="39" t="s">
        <v>16102</v>
      </c>
      <c r="U6559" s="39" t="s">
        <v>16103</v>
      </c>
      <c r="V6559" s="39" t="s">
        <v>2340</v>
      </c>
      <c r="W6559" s="39" t="s">
        <v>2341</v>
      </c>
      <c r="X6559" s="39" t="s">
        <v>16149</v>
      </c>
      <c r="Y6559" s="39" t="s">
        <v>16150</v>
      </c>
      <c r="Z6559" s="39" t="s">
        <v>16106</v>
      </c>
      <c r="AA6559" s="39" t="s">
        <v>16103</v>
      </c>
    </row>
    <row r="6560" ht="15.75" hidden="1" customHeight="1">
      <c r="A6560" s="39" t="s">
        <v>16258</v>
      </c>
      <c r="B6560" s="39" t="s">
        <v>16259</v>
      </c>
      <c r="C6560" s="8">
        <v>2228.0</v>
      </c>
      <c r="D6560" s="8">
        <v>7.0</v>
      </c>
      <c r="E6560" s="8">
        <v>4.0</v>
      </c>
      <c r="F6560" s="8">
        <v>2.0</v>
      </c>
      <c r="G6560" s="8">
        <v>2568.0</v>
      </c>
      <c r="H6560" s="8">
        <v>1684.0</v>
      </c>
      <c r="I6560" s="8">
        <v>2705.0</v>
      </c>
      <c r="J6560" s="8">
        <v>2021.0</v>
      </c>
      <c r="K6560" s="8">
        <v>2828.0</v>
      </c>
      <c r="L6560" s="8">
        <v>3680.0</v>
      </c>
      <c r="M6560" s="8">
        <v>3305.0</v>
      </c>
      <c r="N6560" s="8">
        <v>846.0</v>
      </c>
      <c r="O6560" s="8">
        <v>483.0</v>
      </c>
      <c r="P6560" s="8">
        <v>2.0</v>
      </c>
      <c r="Q6560" s="39" t="s">
        <v>877</v>
      </c>
      <c r="R6560" s="39" t="s">
        <v>16260</v>
      </c>
      <c r="S6560" s="39" t="s">
        <v>16261</v>
      </c>
      <c r="T6560" s="39" t="s">
        <v>16102</v>
      </c>
      <c r="U6560" s="39" t="s">
        <v>16103</v>
      </c>
      <c r="V6560" s="39" t="s">
        <v>2340</v>
      </c>
      <c r="W6560" s="39" t="s">
        <v>2341</v>
      </c>
      <c r="X6560" s="39" t="s">
        <v>16208</v>
      </c>
      <c r="Y6560" s="39" t="s">
        <v>16209</v>
      </c>
      <c r="Z6560" s="39" t="s">
        <v>16106</v>
      </c>
      <c r="AA6560" s="39" t="s">
        <v>16103</v>
      </c>
    </row>
    <row r="6561" ht="15.75" hidden="1" customHeight="1">
      <c r="A6561" s="39" t="s">
        <v>16262</v>
      </c>
      <c r="B6561" s="39" t="s">
        <v>16263</v>
      </c>
      <c r="C6561" s="8">
        <v>2395.0</v>
      </c>
      <c r="D6561" s="8">
        <v>7.0</v>
      </c>
      <c r="E6561" s="8">
        <v>4.0</v>
      </c>
      <c r="F6561" s="8">
        <v>2.0</v>
      </c>
      <c r="G6561" s="8">
        <v>2272.0</v>
      </c>
      <c r="H6561" s="8">
        <v>2295.0</v>
      </c>
      <c r="I6561" s="8">
        <v>2599.0</v>
      </c>
      <c r="J6561" s="8">
        <v>2228.0</v>
      </c>
      <c r="K6561" s="8">
        <v>3586.0</v>
      </c>
      <c r="L6561" s="8">
        <v>3690.0</v>
      </c>
      <c r="M6561" s="8">
        <v>1841.0</v>
      </c>
      <c r="N6561" s="8">
        <v>849.0</v>
      </c>
      <c r="O6561" s="8">
        <v>569.0</v>
      </c>
      <c r="P6561" s="8">
        <v>2.0</v>
      </c>
      <c r="Q6561" s="39" t="s">
        <v>877</v>
      </c>
      <c r="R6561" s="39" t="s">
        <v>16260</v>
      </c>
      <c r="S6561" s="39" t="s">
        <v>16261</v>
      </c>
      <c r="T6561" s="39" t="s">
        <v>16102</v>
      </c>
      <c r="U6561" s="39" t="s">
        <v>16103</v>
      </c>
      <c r="V6561" s="39" t="s">
        <v>2340</v>
      </c>
      <c r="W6561" s="39" t="s">
        <v>2341</v>
      </c>
      <c r="X6561" s="39" t="s">
        <v>16208</v>
      </c>
      <c r="Y6561" s="39" t="s">
        <v>16209</v>
      </c>
      <c r="Z6561" s="39" t="s">
        <v>16106</v>
      </c>
      <c r="AA6561" s="39" t="s">
        <v>16103</v>
      </c>
    </row>
    <row r="6562" ht="15.75" hidden="1" customHeight="1">
      <c r="A6562" s="39" t="s">
        <v>16264</v>
      </c>
      <c r="B6562" s="39" t="s">
        <v>16265</v>
      </c>
      <c r="C6562" s="8">
        <v>1889.0</v>
      </c>
      <c r="D6562" s="8">
        <v>6.0</v>
      </c>
      <c r="E6562" s="8">
        <v>3.0</v>
      </c>
      <c r="F6562" s="8">
        <v>2.0</v>
      </c>
      <c r="G6562" s="8">
        <v>2730.0</v>
      </c>
      <c r="H6562" s="8">
        <v>1680.0</v>
      </c>
      <c r="I6562" s="8">
        <v>2667.0</v>
      </c>
      <c r="J6562" s="8">
        <v>1909.0</v>
      </c>
      <c r="K6562" s="8">
        <v>2672.0</v>
      </c>
      <c r="L6562" s="8">
        <v>106.0</v>
      </c>
      <c r="M6562" s="8">
        <v>2960.0</v>
      </c>
      <c r="N6562" s="8">
        <v>746.0</v>
      </c>
      <c r="O6562" s="8">
        <v>508.0</v>
      </c>
      <c r="P6562" s="8">
        <v>2.0</v>
      </c>
      <c r="Q6562" s="39" t="s">
        <v>877</v>
      </c>
      <c r="R6562" s="39" t="s">
        <v>16260</v>
      </c>
      <c r="S6562" s="39" t="s">
        <v>16261</v>
      </c>
      <c r="T6562" s="39" t="s">
        <v>16102</v>
      </c>
      <c r="U6562" s="39" t="s">
        <v>16103</v>
      </c>
      <c r="V6562" s="39" t="s">
        <v>2340</v>
      </c>
      <c r="W6562" s="39" t="s">
        <v>2341</v>
      </c>
      <c r="X6562" s="39" t="s">
        <v>16208</v>
      </c>
      <c r="Y6562" s="39" t="s">
        <v>16209</v>
      </c>
      <c r="Z6562" s="39" t="s">
        <v>16106</v>
      </c>
      <c r="AA6562" s="39" t="s">
        <v>16103</v>
      </c>
    </row>
    <row r="6563" ht="15.75" hidden="1" customHeight="1">
      <c r="A6563" s="39" t="s">
        <v>16266</v>
      </c>
      <c r="B6563" s="39" t="s">
        <v>3081</v>
      </c>
      <c r="C6563" s="8">
        <v>4854.0</v>
      </c>
      <c r="D6563" s="8">
        <v>14.0</v>
      </c>
      <c r="E6563" s="8">
        <v>7.0</v>
      </c>
      <c r="F6563" s="8">
        <v>4.0</v>
      </c>
      <c r="G6563" s="8">
        <v>5562.0</v>
      </c>
      <c r="H6563" s="8">
        <v>6108.0</v>
      </c>
      <c r="I6563" s="8">
        <v>4459.0</v>
      </c>
      <c r="J6563" s="8">
        <v>6285.0</v>
      </c>
      <c r="K6563" s="8">
        <v>5106.0</v>
      </c>
      <c r="L6563" s="8">
        <v>57.0</v>
      </c>
      <c r="M6563" s="8">
        <v>72.0</v>
      </c>
      <c r="N6563" s="8">
        <v>872.0</v>
      </c>
      <c r="O6563" s="8">
        <v>788.0</v>
      </c>
      <c r="P6563" s="8">
        <v>2.0</v>
      </c>
      <c r="Q6563" s="39" t="s">
        <v>877</v>
      </c>
      <c r="R6563" s="39" t="s">
        <v>16267</v>
      </c>
      <c r="S6563" s="39" t="s">
        <v>3083</v>
      </c>
      <c r="T6563" s="39" t="s">
        <v>16102</v>
      </c>
      <c r="U6563" s="39" t="s">
        <v>16103</v>
      </c>
      <c r="V6563" s="39" t="s">
        <v>2340</v>
      </c>
      <c r="W6563" s="39" t="s">
        <v>2341</v>
      </c>
      <c r="X6563" s="39" t="s">
        <v>16268</v>
      </c>
      <c r="Y6563" s="39" t="s">
        <v>16269</v>
      </c>
      <c r="Z6563" s="39" t="s">
        <v>16106</v>
      </c>
      <c r="AA6563" s="39" t="s">
        <v>16103</v>
      </c>
    </row>
    <row r="6564" ht="15.75" hidden="1" customHeight="1">
      <c r="A6564" s="39" t="s">
        <v>16270</v>
      </c>
      <c r="B6564" s="39" t="s">
        <v>3085</v>
      </c>
      <c r="C6564" s="8">
        <v>895.0</v>
      </c>
      <c r="D6564" s="8">
        <v>3.0</v>
      </c>
      <c r="E6564" s="8">
        <v>2.0</v>
      </c>
      <c r="F6564" s="8">
        <v>1.0</v>
      </c>
      <c r="G6564" s="8">
        <v>991.0</v>
      </c>
      <c r="H6564" s="8">
        <v>907.0</v>
      </c>
      <c r="I6564" s="8">
        <v>1029.0</v>
      </c>
      <c r="J6564" s="8">
        <v>1077.0</v>
      </c>
      <c r="K6564" s="8">
        <v>5160.0</v>
      </c>
      <c r="L6564" s="8">
        <v>380.0</v>
      </c>
      <c r="M6564" s="8">
        <v>381.5</v>
      </c>
      <c r="N6564" s="8">
        <v>713.0</v>
      </c>
      <c r="O6564" s="8">
        <v>568.0</v>
      </c>
      <c r="P6564" s="8">
        <v>2.0</v>
      </c>
      <c r="Q6564" s="39" t="s">
        <v>877</v>
      </c>
      <c r="R6564" s="39" t="s">
        <v>16267</v>
      </c>
      <c r="S6564" s="39" t="s">
        <v>3083</v>
      </c>
      <c r="T6564" s="39" t="s">
        <v>16102</v>
      </c>
      <c r="U6564" s="39" t="s">
        <v>16103</v>
      </c>
      <c r="V6564" s="39" t="s">
        <v>2340</v>
      </c>
      <c r="W6564" s="39" t="s">
        <v>2341</v>
      </c>
      <c r="X6564" s="39" t="s">
        <v>16268</v>
      </c>
      <c r="Y6564" s="39" t="s">
        <v>16269</v>
      </c>
      <c r="Z6564" s="39" t="s">
        <v>16106</v>
      </c>
      <c r="AA6564" s="39" t="s">
        <v>16103</v>
      </c>
    </row>
    <row r="6565" ht="15.75" hidden="1" customHeight="1">
      <c r="A6565" s="39" t="s">
        <v>16271</v>
      </c>
      <c r="B6565" s="39" t="s">
        <v>3087</v>
      </c>
      <c r="C6565" s="8">
        <v>3062.0</v>
      </c>
      <c r="D6565" s="8">
        <v>9.0</v>
      </c>
      <c r="E6565" s="8">
        <v>5.0</v>
      </c>
      <c r="F6565" s="8">
        <v>3.0</v>
      </c>
      <c r="G6565" s="8">
        <v>3909.0</v>
      </c>
      <c r="H6565" s="8">
        <v>3557.0</v>
      </c>
      <c r="I6565" s="8">
        <v>2251.0</v>
      </c>
      <c r="J6565" s="8">
        <v>3620.0</v>
      </c>
      <c r="K6565" s="8">
        <v>6335.0</v>
      </c>
      <c r="L6565" s="8">
        <v>115.0</v>
      </c>
      <c r="M6565" s="8">
        <v>310.0</v>
      </c>
      <c r="N6565" s="8">
        <v>787.0</v>
      </c>
      <c r="O6565" s="8">
        <v>688.0</v>
      </c>
      <c r="P6565" s="8">
        <v>2.0</v>
      </c>
      <c r="Q6565" s="39" t="s">
        <v>877</v>
      </c>
      <c r="R6565" s="39" t="s">
        <v>16267</v>
      </c>
      <c r="S6565" s="39" t="s">
        <v>3083</v>
      </c>
      <c r="T6565" s="39" t="s">
        <v>16102</v>
      </c>
      <c r="U6565" s="39" t="s">
        <v>16103</v>
      </c>
      <c r="V6565" s="39" t="s">
        <v>2340</v>
      </c>
      <c r="W6565" s="39" t="s">
        <v>2341</v>
      </c>
      <c r="X6565" s="39" t="s">
        <v>16268</v>
      </c>
      <c r="Y6565" s="39" t="s">
        <v>16269</v>
      </c>
      <c r="Z6565" s="39" t="s">
        <v>16106</v>
      </c>
      <c r="AA6565" s="39" t="s">
        <v>16103</v>
      </c>
    </row>
    <row r="6566" ht="15.75" hidden="1" customHeight="1">
      <c r="A6566" s="39" t="s">
        <v>16272</v>
      </c>
      <c r="B6566" s="39" t="s">
        <v>3089</v>
      </c>
      <c r="C6566" s="8">
        <v>2255.0</v>
      </c>
      <c r="D6566" s="8">
        <v>7.0</v>
      </c>
      <c r="E6566" s="8">
        <v>4.0</v>
      </c>
      <c r="F6566" s="8">
        <v>2.0</v>
      </c>
      <c r="G6566" s="8">
        <v>2750.0</v>
      </c>
      <c r="H6566" s="8">
        <v>2829.0</v>
      </c>
      <c r="I6566" s="8">
        <v>896.0</v>
      </c>
      <c r="J6566" s="8">
        <v>3553.0</v>
      </c>
      <c r="K6566" s="8">
        <v>5279.0</v>
      </c>
      <c r="L6566" s="8">
        <v>533.0</v>
      </c>
      <c r="M6566" s="8">
        <v>301.0</v>
      </c>
      <c r="N6566" s="8">
        <v>734.0</v>
      </c>
      <c r="O6566" s="8">
        <v>616.0</v>
      </c>
      <c r="P6566" s="8">
        <v>2.0</v>
      </c>
      <c r="Q6566" s="39" t="s">
        <v>877</v>
      </c>
      <c r="R6566" s="39" t="s">
        <v>16267</v>
      </c>
      <c r="S6566" s="39" t="s">
        <v>3083</v>
      </c>
      <c r="T6566" s="39" t="s">
        <v>16102</v>
      </c>
      <c r="U6566" s="39" t="s">
        <v>16103</v>
      </c>
      <c r="V6566" s="39" t="s">
        <v>2340</v>
      </c>
      <c r="W6566" s="39" t="s">
        <v>2341</v>
      </c>
      <c r="X6566" s="39" t="s">
        <v>16268</v>
      </c>
      <c r="Y6566" s="39" t="s">
        <v>16269</v>
      </c>
      <c r="Z6566" s="39" t="s">
        <v>16106</v>
      </c>
      <c r="AA6566" s="39" t="s">
        <v>16103</v>
      </c>
    </row>
    <row r="6567" ht="15.75" hidden="1" customHeight="1">
      <c r="A6567" s="39" t="s">
        <v>16273</v>
      </c>
      <c r="B6567" s="39" t="s">
        <v>3091</v>
      </c>
      <c r="C6567" s="8">
        <v>6197.0</v>
      </c>
      <c r="D6567" s="8">
        <v>18.0</v>
      </c>
      <c r="E6567" s="8">
        <v>9.0</v>
      </c>
      <c r="F6567" s="8">
        <v>5.0</v>
      </c>
      <c r="G6567" s="8">
        <v>6354.0</v>
      </c>
      <c r="H6567" s="8">
        <v>6719.5</v>
      </c>
      <c r="I6567" s="8">
        <v>3787.0</v>
      </c>
      <c r="J6567" s="8">
        <v>6617.0</v>
      </c>
      <c r="K6567" s="8">
        <v>6561.0</v>
      </c>
      <c r="L6567" s="8">
        <v>2492.0</v>
      </c>
      <c r="M6567" s="8">
        <v>218.0</v>
      </c>
      <c r="N6567" s="8">
        <v>985.0</v>
      </c>
      <c r="O6567" s="8">
        <v>931.0</v>
      </c>
      <c r="P6567" s="8">
        <v>2.0</v>
      </c>
      <c r="Q6567" s="39" t="s">
        <v>877</v>
      </c>
      <c r="R6567" s="39" t="s">
        <v>16267</v>
      </c>
      <c r="S6567" s="39" t="s">
        <v>3083</v>
      </c>
      <c r="T6567" s="39" t="s">
        <v>16102</v>
      </c>
      <c r="U6567" s="39" t="s">
        <v>16103</v>
      </c>
      <c r="V6567" s="39" t="s">
        <v>2340</v>
      </c>
      <c r="W6567" s="39" t="s">
        <v>2341</v>
      </c>
      <c r="X6567" s="39" t="s">
        <v>16268</v>
      </c>
      <c r="Y6567" s="39" t="s">
        <v>16269</v>
      </c>
      <c r="Z6567" s="39" t="s">
        <v>16106</v>
      </c>
      <c r="AA6567" s="39" t="s">
        <v>16103</v>
      </c>
    </row>
    <row r="6568" ht="15.75" hidden="1" customHeight="1">
      <c r="A6568" s="39" t="s">
        <v>16274</v>
      </c>
      <c r="B6568" s="39" t="s">
        <v>16275</v>
      </c>
      <c r="C6568" s="8">
        <v>410.0</v>
      </c>
      <c r="D6568" s="8">
        <v>2.0</v>
      </c>
      <c r="E6568" s="8">
        <v>1.0</v>
      </c>
      <c r="F6568" s="8">
        <v>1.0</v>
      </c>
      <c r="G6568" s="8">
        <v>539.0</v>
      </c>
      <c r="H6568" s="8">
        <v>479.0</v>
      </c>
      <c r="I6568" s="8">
        <v>367.0</v>
      </c>
      <c r="J6568" s="8">
        <v>232.0</v>
      </c>
      <c r="K6568" s="8">
        <v>2385.0</v>
      </c>
      <c r="L6568" s="8">
        <v>3605.0</v>
      </c>
      <c r="M6568" s="8">
        <v>2247.0</v>
      </c>
      <c r="N6568" s="8">
        <v>550.0</v>
      </c>
      <c r="O6568" s="8">
        <v>378.0</v>
      </c>
      <c r="P6568" s="8">
        <v>2.0</v>
      </c>
      <c r="Q6568" s="39" t="s">
        <v>877</v>
      </c>
      <c r="R6568" s="39" t="s">
        <v>16276</v>
      </c>
      <c r="S6568" s="39" t="s">
        <v>16277</v>
      </c>
      <c r="T6568" s="39" t="s">
        <v>16102</v>
      </c>
      <c r="U6568" s="39" t="s">
        <v>16103</v>
      </c>
      <c r="V6568" s="39" t="s">
        <v>2340</v>
      </c>
      <c r="W6568" s="39" t="s">
        <v>2341</v>
      </c>
      <c r="X6568" s="39" t="s">
        <v>16268</v>
      </c>
      <c r="Y6568" s="39" t="s">
        <v>16269</v>
      </c>
      <c r="Z6568" s="39" t="s">
        <v>16106</v>
      </c>
      <c r="AA6568" s="39" t="s">
        <v>16103</v>
      </c>
    </row>
    <row r="6569" ht="15.75" hidden="1" customHeight="1">
      <c r="A6569" s="39" t="s">
        <v>16278</v>
      </c>
      <c r="B6569" s="39" t="s">
        <v>16279</v>
      </c>
      <c r="C6569" s="8">
        <v>1320.0</v>
      </c>
      <c r="D6569" s="8">
        <v>4.0</v>
      </c>
      <c r="E6569" s="8">
        <v>2.0</v>
      </c>
      <c r="F6569" s="8">
        <v>1.0</v>
      </c>
      <c r="G6569" s="8">
        <v>1472.0</v>
      </c>
      <c r="H6569" s="8">
        <v>2114.0</v>
      </c>
      <c r="I6569" s="8">
        <v>275.0</v>
      </c>
      <c r="J6569" s="8">
        <v>1728.0</v>
      </c>
      <c r="K6569" s="8">
        <v>4070.0</v>
      </c>
      <c r="L6569" s="8">
        <v>941.0</v>
      </c>
      <c r="M6569" s="8">
        <v>2757.0</v>
      </c>
      <c r="N6569" s="8">
        <v>1112.0</v>
      </c>
      <c r="O6569" s="8">
        <v>734.0</v>
      </c>
      <c r="P6569" s="8">
        <v>2.0</v>
      </c>
      <c r="Q6569" s="39" t="s">
        <v>877</v>
      </c>
      <c r="R6569" s="39" t="s">
        <v>16276</v>
      </c>
      <c r="S6569" s="39" t="s">
        <v>16277</v>
      </c>
      <c r="T6569" s="39" t="s">
        <v>16102</v>
      </c>
      <c r="U6569" s="39" t="s">
        <v>16103</v>
      </c>
      <c r="V6569" s="39" t="s">
        <v>2340</v>
      </c>
      <c r="W6569" s="39" t="s">
        <v>2341</v>
      </c>
      <c r="X6569" s="39" t="s">
        <v>16268</v>
      </c>
      <c r="Y6569" s="39" t="s">
        <v>16269</v>
      </c>
      <c r="Z6569" s="39" t="s">
        <v>16106</v>
      </c>
      <c r="AA6569" s="39" t="s">
        <v>16103</v>
      </c>
    </row>
    <row r="6570" ht="15.75" hidden="1" customHeight="1">
      <c r="A6570" s="39" t="s">
        <v>16280</v>
      </c>
      <c r="B6570" s="39" t="s">
        <v>16281</v>
      </c>
      <c r="C6570" s="8">
        <v>186.0</v>
      </c>
      <c r="D6570" s="8">
        <v>1.0</v>
      </c>
      <c r="E6570" s="8">
        <v>1.0</v>
      </c>
      <c r="F6570" s="8">
        <v>1.0</v>
      </c>
      <c r="G6570" s="8">
        <v>150.0</v>
      </c>
      <c r="H6570" s="8">
        <v>475.0</v>
      </c>
      <c r="I6570" s="8">
        <v>31.0</v>
      </c>
      <c r="J6570" s="8">
        <v>420.0</v>
      </c>
      <c r="K6570" s="8">
        <v>3969.0</v>
      </c>
      <c r="L6570" s="8">
        <v>155.0</v>
      </c>
      <c r="M6570" s="8">
        <v>817.0</v>
      </c>
      <c r="N6570" s="8">
        <v>775.0</v>
      </c>
      <c r="O6570" s="8">
        <v>497.0</v>
      </c>
      <c r="P6570" s="8">
        <v>2.0</v>
      </c>
      <c r="Q6570" s="39" t="s">
        <v>877</v>
      </c>
      <c r="R6570" s="39" t="s">
        <v>16276</v>
      </c>
      <c r="S6570" s="39" t="s">
        <v>16277</v>
      </c>
      <c r="T6570" s="39" t="s">
        <v>16102</v>
      </c>
      <c r="U6570" s="39" t="s">
        <v>16103</v>
      </c>
      <c r="V6570" s="39" t="s">
        <v>2340</v>
      </c>
      <c r="W6570" s="39" t="s">
        <v>2341</v>
      </c>
      <c r="X6570" s="39" t="s">
        <v>16268</v>
      </c>
      <c r="Y6570" s="39" t="s">
        <v>16269</v>
      </c>
      <c r="Z6570" s="39" t="s">
        <v>16106</v>
      </c>
      <c r="AA6570" s="39" t="s">
        <v>16103</v>
      </c>
    </row>
    <row r="6571" ht="15.75" hidden="1" customHeight="1">
      <c r="A6571" s="39" t="s">
        <v>16282</v>
      </c>
      <c r="B6571" s="39" t="s">
        <v>16283</v>
      </c>
      <c r="C6571" s="8">
        <v>41.0</v>
      </c>
      <c r="D6571" s="8">
        <v>1.0</v>
      </c>
      <c r="E6571" s="8">
        <v>1.0</v>
      </c>
      <c r="F6571" s="8">
        <v>1.0</v>
      </c>
      <c r="G6571" s="8">
        <v>76.0</v>
      </c>
      <c r="H6571" s="8">
        <v>61.0</v>
      </c>
      <c r="I6571" s="8">
        <v>59.0</v>
      </c>
      <c r="J6571" s="8">
        <v>75.0</v>
      </c>
      <c r="K6571" s="8">
        <v>5021.0</v>
      </c>
      <c r="L6571" s="8">
        <v>971.0</v>
      </c>
      <c r="M6571" s="8">
        <v>757.0</v>
      </c>
      <c r="N6571" s="8">
        <v>829.0</v>
      </c>
      <c r="O6571" s="8">
        <v>559.0</v>
      </c>
      <c r="P6571" s="8">
        <v>2.0</v>
      </c>
      <c r="Q6571" s="39" t="s">
        <v>877</v>
      </c>
      <c r="R6571" s="39" t="s">
        <v>16276</v>
      </c>
      <c r="S6571" s="39" t="s">
        <v>16277</v>
      </c>
      <c r="T6571" s="39" t="s">
        <v>16102</v>
      </c>
      <c r="U6571" s="39" t="s">
        <v>16103</v>
      </c>
      <c r="V6571" s="39" t="s">
        <v>2340</v>
      </c>
      <c r="W6571" s="39" t="s">
        <v>2341</v>
      </c>
      <c r="X6571" s="39" t="s">
        <v>16268</v>
      </c>
      <c r="Y6571" s="39" t="s">
        <v>16269</v>
      </c>
      <c r="Z6571" s="39" t="s">
        <v>16106</v>
      </c>
      <c r="AA6571" s="39" t="s">
        <v>16103</v>
      </c>
    </row>
    <row r="6572" ht="15.75" hidden="1" customHeight="1">
      <c r="A6572" s="39" t="s">
        <v>16284</v>
      </c>
      <c r="B6572" s="39" t="s">
        <v>16285</v>
      </c>
      <c r="C6572" s="8">
        <v>6365.0</v>
      </c>
      <c r="D6572" s="8">
        <v>19.0</v>
      </c>
      <c r="E6572" s="8">
        <v>10.0</v>
      </c>
      <c r="F6572" s="8">
        <v>5.0</v>
      </c>
      <c r="G6572" s="8">
        <v>5900.0</v>
      </c>
      <c r="H6572" s="8">
        <v>6821.0</v>
      </c>
      <c r="I6572" s="8">
        <v>4134.0</v>
      </c>
      <c r="J6572" s="8">
        <v>6435.0</v>
      </c>
      <c r="K6572" s="8">
        <v>3892.0</v>
      </c>
      <c r="L6572" s="8">
        <v>4349.0</v>
      </c>
      <c r="M6572" s="8">
        <v>4717.0</v>
      </c>
      <c r="N6572" s="8">
        <v>732.0</v>
      </c>
      <c r="O6572" s="8">
        <v>584.0</v>
      </c>
      <c r="P6572" s="8">
        <v>2.0</v>
      </c>
      <c r="Q6572" s="39" t="s">
        <v>877</v>
      </c>
      <c r="R6572" s="39" t="s">
        <v>16286</v>
      </c>
      <c r="S6572" s="39" t="s">
        <v>16287</v>
      </c>
      <c r="T6572" s="39" t="s">
        <v>16102</v>
      </c>
      <c r="U6572" s="39" t="s">
        <v>16103</v>
      </c>
      <c r="V6572" s="39" t="s">
        <v>2340</v>
      </c>
      <c r="W6572" s="39" t="s">
        <v>2341</v>
      </c>
      <c r="X6572" s="39" t="s">
        <v>16268</v>
      </c>
      <c r="Y6572" s="39" t="s">
        <v>16269</v>
      </c>
      <c r="Z6572" s="39" t="s">
        <v>16106</v>
      </c>
      <c r="AA6572" s="39" t="s">
        <v>16103</v>
      </c>
    </row>
    <row r="6573" ht="15.75" hidden="1" customHeight="1">
      <c r="A6573" s="39" t="s">
        <v>16288</v>
      </c>
      <c r="B6573" s="39" t="s">
        <v>16289</v>
      </c>
      <c r="C6573" s="8">
        <v>668.0</v>
      </c>
      <c r="D6573" s="8">
        <v>2.0</v>
      </c>
      <c r="E6573" s="8">
        <v>1.0</v>
      </c>
      <c r="F6573" s="8">
        <v>1.0</v>
      </c>
      <c r="G6573" s="8">
        <v>656.0</v>
      </c>
      <c r="H6573" s="8">
        <v>534.0</v>
      </c>
      <c r="I6573" s="8">
        <v>974.0</v>
      </c>
      <c r="J6573" s="8">
        <v>842.0</v>
      </c>
      <c r="K6573" s="8">
        <v>3598.0</v>
      </c>
      <c r="L6573" s="8">
        <v>1775.0</v>
      </c>
      <c r="M6573" s="8">
        <v>1377.0</v>
      </c>
      <c r="N6573" s="8">
        <v>661.0</v>
      </c>
      <c r="O6573" s="8">
        <v>400.0</v>
      </c>
      <c r="P6573" s="8">
        <v>2.0</v>
      </c>
      <c r="Q6573" s="39" t="s">
        <v>877</v>
      </c>
      <c r="R6573" s="39" t="s">
        <v>16286</v>
      </c>
      <c r="S6573" s="39" t="s">
        <v>16287</v>
      </c>
      <c r="T6573" s="39" t="s">
        <v>16102</v>
      </c>
      <c r="U6573" s="39" t="s">
        <v>16103</v>
      </c>
      <c r="V6573" s="39" t="s">
        <v>2340</v>
      </c>
      <c r="W6573" s="39" t="s">
        <v>2341</v>
      </c>
      <c r="X6573" s="39" t="s">
        <v>16268</v>
      </c>
      <c r="Y6573" s="39" t="s">
        <v>16269</v>
      </c>
      <c r="Z6573" s="39" t="s">
        <v>16106</v>
      </c>
      <c r="AA6573" s="39" t="s">
        <v>16103</v>
      </c>
    </row>
    <row r="6574" ht="15.75" hidden="1" customHeight="1">
      <c r="A6574" s="39" t="s">
        <v>16290</v>
      </c>
      <c r="B6574" s="39" t="s">
        <v>16291</v>
      </c>
      <c r="C6574" s="8">
        <v>449.0</v>
      </c>
      <c r="D6574" s="8">
        <v>2.0</v>
      </c>
      <c r="E6574" s="8">
        <v>1.0</v>
      </c>
      <c r="F6574" s="8">
        <v>1.0</v>
      </c>
      <c r="G6574" s="8">
        <v>320.0</v>
      </c>
      <c r="H6574" s="8">
        <v>655.0</v>
      </c>
      <c r="I6574" s="8">
        <v>215.0</v>
      </c>
      <c r="J6574" s="8">
        <v>1188.0</v>
      </c>
      <c r="K6574" s="8">
        <v>2773.0</v>
      </c>
      <c r="L6574" s="8">
        <v>1068.0</v>
      </c>
      <c r="M6574" s="8">
        <v>2980.0</v>
      </c>
      <c r="N6574" s="8">
        <v>592.0</v>
      </c>
      <c r="O6574" s="8">
        <v>382.0</v>
      </c>
      <c r="P6574" s="8">
        <v>2.0</v>
      </c>
      <c r="Q6574" s="39" t="s">
        <v>877</v>
      </c>
      <c r="R6574" s="39" t="s">
        <v>16286</v>
      </c>
      <c r="S6574" s="39" t="s">
        <v>16287</v>
      </c>
      <c r="T6574" s="39" t="s">
        <v>16102</v>
      </c>
      <c r="U6574" s="39" t="s">
        <v>16103</v>
      </c>
      <c r="V6574" s="39" t="s">
        <v>2340</v>
      </c>
      <c r="W6574" s="39" t="s">
        <v>2341</v>
      </c>
      <c r="X6574" s="39" t="s">
        <v>16268</v>
      </c>
      <c r="Y6574" s="39" t="s">
        <v>16269</v>
      </c>
      <c r="Z6574" s="39" t="s">
        <v>16106</v>
      </c>
      <c r="AA6574" s="39" t="s">
        <v>16103</v>
      </c>
    </row>
    <row r="6575" ht="15.75" hidden="1" customHeight="1">
      <c r="A6575" s="39" t="s">
        <v>16292</v>
      </c>
      <c r="B6575" s="39" t="s">
        <v>16293</v>
      </c>
      <c r="C6575" s="8">
        <v>4631.0</v>
      </c>
      <c r="D6575" s="8">
        <v>14.0</v>
      </c>
      <c r="E6575" s="8">
        <v>7.0</v>
      </c>
      <c r="F6575" s="8">
        <v>4.0</v>
      </c>
      <c r="G6575" s="8">
        <v>5452.0</v>
      </c>
      <c r="H6575" s="8">
        <v>5223.0</v>
      </c>
      <c r="I6575" s="8">
        <v>3995.0</v>
      </c>
      <c r="J6575" s="8">
        <v>3523.0</v>
      </c>
      <c r="K6575" s="8">
        <v>1959.0</v>
      </c>
      <c r="L6575" s="8">
        <v>1340.0</v>
      </c>
      <c r="M6575" s="8">
        <v>5715.0</v>
      </c>
      <c r="N6575" s="8">
        <v>1177.0</v>
      </c>
      <c r="O6575" s="8">
        <v>743.0</v>
      </c>
      <c r="P6575" s="8">
        <v>2.0</v>
      </c>
      <c r="Q6575" s="39" t="s">
        <v>877</v>
      </c>
      <c r="R6575" s="39" t="s">
        <v>16286</v>
      </c>
      <c r="S6575" s="39" t="s">
        <v>16287</v>
      </c>
      <c r="T6575" s="39" t="s">
        <v>16102</v>
      </c>
      <c r="U6575" s="39" t="s">
        <v>16103</v>
      </c>
      <c r="V6575" s="39" t="s">
        <v>2340</v>
      </c>
      <c r="W6575" s="39" t="s">
        <v>2341</v>
      </c>
      <c r="X6575" s="39" t="s">
        <v>16268</v>
      </c>
      <c r="Y6575" s="39" t="s">
        <v>16269</v>
      </c>
      <c r="Z6575" s="39" t="s">
        <v>16106</v>
      </c>
      <c r="AA6575" s="39" t="s">
        <v>16103</v>
      </c>
    </row>
    <row r="6576" ht="15.75" hidden="1" customHeight="1">
      <c r="A6576" s="39" t="s">
        <v>16294</v>
      </c>
      <c r="B6576" s="39" t="s">
        <v>16295</v>
      </c>
      <c r="C6576" s="8">
        <v>5359.0</v>
      </c>
      <c r="D6576" s="8">
        <v>16.0</v>
      </c>
      <c r="E6576" s="8">
        <v>8.0</v>
      </c>
      <c r="F6576" s="8">
        <v>4.0</v>
      </c>
      <c r="G6576" s="8">
        <v>4627.0</v>
      </c>
      <c r="H6576" s="8">
        <v>4969.0</v>
      </c>
      <c r="I6576" s="8">
        <v>5958.0</v>
      </c>
      <c r="J6576" s="8">
        <v>4833.0</v>
      </c>
      <c r="K6576" s="8">
        <v>2687.0</v>
      </c>
      <c r="L6576" s="8">
        <v>5519.0</v>
      </c>
      <c r="M6576" s="8">
        <v>5498.0</v>
      </c>
      <c r="N6576" s="8">
        <v>890.0</v>
      </c>
      <c r="O6576" s="8">
        <v>584.0</v>
      </c>
      <c r="P6576" s="8">
        <v>2.0</v>
      </c>
      <c r="Q6576" s="39" t="s">
        <v>877</v>
      </c>
      <c r="R6576" s="39" t="s">
        <v>16296</v>
      </c>
      <c r="S6576" s="39" t="s">
        <v>16297</v>
      </c>
      <c r="T6576" s="39" t="s">
        <v>16102</v>
      </c>
      <c r="U6576" s="39" t="s">
        <v>16103</v>
      </c>
      <c r="V6576" s="39" t="s">
        <v>2340</v>
      </c>
      <c r="W6576" s="39" t="s">
        <v>2341</v>
      </c>
      <c r="X6576" s="39" t="s">
        <v>16268</v>
      </c>
      <c r="Y6576" s="39" t="s">
        <v>16269</v>
      </c>
      <c r="Z6576" s="39" t="s">
        <v>16106</v>
      </c>
      <c r="AA6576" s="39" t="s">
        <v>16103</v>
      </c>
    </row>
    <row r="6577" ht="15.75" hidden="1" customHeight="1">
      <c r="A6577" s="39" t="s">
        <v>16298</v>
      </c>
      <c r="B6577" s="39" t="s">
        <v>16299</v>
      </c>
      <c r="C6577" s="8">
        <v>6570.0</v>
      </c>
      <c r="D6577" s="8">
        <v>19.0</v>
      </c>
      <c r="E6577" s="8">
        <v>10.0</v>
      </c>
      <c r="F6577" s="8">
        <v>5.0</v>
      </c>
      <c r="G6577" s="8">
        <v>6630.0</v>
      </c>
      <c r="H6577" s="8">
        <v>6691.0</v>
      </c>
      <c r="I6577" s="8">
        <v>5756.0</v>
      </c>
      <c r="J6577" s="8">
        <v>6565.0</v>
      </c>
      <c r="K6577" s="8">
        <v>1810.0</v>
      </c>
      <c r="L6577" s="8">
        <v>6414.0</v>
      </c>
      <c r="M6577" s="8">
        <v>5927.0</v>
      </c>
      <c r="N6577" s="8">
        <v>1085.0</v>
      </c>
      <c r="O6577" s="8">
        <v>682.0</v>
      </c>
      <c r="P6577" s="8">
        <v>2.0</v>
      </c>
      <c r="Q6577" s="39" t="s">
        <v>877</v>
      </c>
      <c r="R6577" s="39" t="s">
        <v>16296</v>
      </c>
      <c r="S6577" s="39" t="s">
        <v>16297</v>
      </c>
      <c r="T6577" s="39" t="s">
        <v>16102</v>
      </c>
      <c r="U6577" s="39" t="s">
        <v>16103</v>
      </c>
      <c r="V6577" s="39" t="s">
        <v>2340</v>
      </c>
      <c r="W6577" s="39" t="s">
        <v>2341</v>
      </c>
      <c r="X6577" s="39" t="s">
        <v>16268</v>
      </c>
      <c r="Y6577" s="39" t="s">
        <v>16269</v>
      </c>
      <c r="Z6577" s="39" t="s">
        <v>16106</v>
      </c>
      <c r="AA6577" s="39" t="s">
        <v>16103</v>
      </c>
    </row>
    <row r="6578" ht="15.75" hidden="1" customHeight="1">
      <c r="A6578" s="39" t="s">
        <v>16300</v>
      </c>
      <c r="B6578" s="39" t="s">
        <v>16301</v>
      </c>
      <c r="C6578" s="8">
        <v>5521.0</v>
      </c>
      <c r="D6578" s="8">
        <v>16.0</v>
      </c>
      <c r="E6578" s="8">
        <v>8.0</v>
      </c>
      <c r="F6578" s="8">
        <v>4.0</v>
      </c>
      <c r="G6578" s="8">
        <v>5846.0</v>
      </c>
      <c r="H6578" s="8">
        <v>5595.0</v>
      </c>
      <c r="I6578" s="8">
        <v>5607.0</v>
      </c>
      <c r="J6578" s="8">
        <v>5109.0</v>
      </c>
      <c r="K6578" s="8">
        <v>1250.0</v>
      </c>
      <c r="L6578" s="8">
        <v>4918.0</v>
      </c>
      <c r="M6578" s="8">
        <v>5948.5</v>
      </c>
      <c r="N6578" s="8">
        <v>833.0</v>
      </c>
      <c r="O6578" s="8">
        <v>463.0</v>
      </c>
      <c r="P6578" s="8">
        <v>2.0</v>
      </c>
      <c r="Q6578" s="39" t="s">
        <v>877</v>
      </c>
      <c r="R6578" s="39" t="s">
        <v>16296</v>
      </c>
      <c r="S6578" s="39" t="s">
        <v>16297</v>
      </c>
      <c r="T6578" s="39" t="s">
        <v>16102</v>
      </c>
      <c r="U6578" s="39" t="s">
        <v>16103</v>
      </c>
      <c r="V6578" s="39" t="s">
        <v>2340</v>
      </c>
      <c r="W6578" s="39" t="s">
        <v>2341</v>
      </c>
      <c r="X6578" s="39" t="s">
        <v>16268</v>
      </c>
      <c r="Y6578" s="39" t="s">
        <v>16269</v>
      </c>
      <c r="Z6578" s="39" t="s">
        <v>16106</v>
      </c>
      <c r="AA6578" s="39" t="s">
        <v>16103</v>
      </c>
    </row>
    <row r="6579" ht="15.75" hidden="1" customHeight="1">
      <c r="A6579" s="39" t="s">
        <v>16302</v>
      </c>
      <c r="B6579" s="39" t="s">
        <v>16303</v>
      </c>
      <c r="C6579" s="8">
        <v>6909.0</v>
      </c>
      <c r="D6579" s="8">
        <v>20.0</v>
      </c>
      <c r="E6579" s="8">
        <v>10.0</v>
      </c>
      <c r="F6579" s="8">
        <v>5.0</v>
      </c>
      <c r="G6579" s="8">
        <v>6963.0</v>
      </c>
      <c r="H6579" s="8">
        <v>6968.0</v>
      </c>
      <c r="I6579" s="8">
        <v>6079.0</v>
      </c>
      <c r="J6579" s="8">
        <v>6946.0</v>
      </c>
      <c r="K6579" s="8">
        <v>2978.0</v>
      </c>
      <c r="L6579" s="8">
        <v>5883.5</v>
      </c>
      <c r="M6579" s="8">
        <v>6517.5</v>
      </c>
      <c r="N6579" s="8">
        <v>1923.0</v>
      </c>
      <c r="O6579" s="8">
        <v>1705.0</v>
      </c>
      <c r="P6579" s="8">
        <v>2.0</v>
      </c>
      <c r="Q6579" s="39" t="s">
        <v>877</v>
      </c>
      <c r="R6579" s="39" t="s">
        <v>16304</v>
      </c>
      <c r="S6579" s="39" t="s">
        <v>16305</v>
      </c>
      <c r="T6579" s="39" t="s">
        <v>16102</v>
      </c>
      <c r="U6579" s="39" t="s">
        <v>16103</v>
      </c>
      <c r="V6579" s="39" t="s">
        <v>2340</v>
      </c>
      <c r="W6579" s="39" t="s">
        <v>2341</v>
      </c>
      <c r="X6579" s="39" t="s">
        <v>16306</v>
      </c>
      <c r="Y6579" s="39" t="s">
        <v>16307</v>
      </c>
      <c r="Z6579" s="39" t="s">
        <v>2344</v>
      </c>
      <c r="AA6579" s="39" t="s">
        <v>2345</v>
      </c>
    </row>
    <row r="6580" ht="15.75" hidden="1" customHeight="1">
      <c r="A6580" s="39" t="s">
        <v>16308</v>
      </c>
      <c r="B6580" s="39" t="s">
        <v>16309</v>
      </c>
      <c r="C6580" s="8">
        <v>6825.0</v>
      </c>
      <c r="D6580" s="8">
        <v>20.0</v>
      </c>
      <c r="E6580" s="8">
        <v>10.0</v>
      </c>
      <c r="F6580" s="8">
        <v>5.0</v>
      </c>
      <c r="G6580" s="8">
        <v>6480.0</v>
      </c>
      <c r="H6580" s="8">
        <v>6197.0</v>
      </c>
      <c r="I6580" s="8">
        <v>6695.0</v>
      </c>
      <c r="J6580" s="8">
        <v>6140.0</v>
      </c>
      <c r="K6580" s="8">
        <v>4450.0</v>
      </c>
      <c r="L6580" s="8">
        <v>4938.0</v>
      </c>
      <c r="M6580" s="8">
        <v>6857.0</v>
      </c>
      <c r="N6580" s="8">
        <v>748.0</v>
      </c>
      <c r="O6580" s="8">
        <v>388.0</v>
      </c>
      <c r="P6580" s="8">
        <v>2.0</v>
      </c>
      <c r="Q6580" s="39" t="s">
        <v>877</v>
      </c>
      <c r="R6580" s="39" t="s">
        <v>16304</v>
      </c>
      <c r="S6580" s="39" t="s">
        <v>16305</v>
      </c>
      <c r="T6580" s="39" t="s">
        <v>16102</v>
      </c>
      <c r="U6580" s="39" t="s">
        <v>16103</v>
      </c>
      <c r="V6580" s="39" t="s">
        <v>2340</v>
      </c>
      <c r="W6580" s="39" t="s">
        <v>2341</v>
      </c>
      <c r="X6580" s="39" t="s">
        <v>16306</v>
      </c>
      <c r="Y6580" s="39" t="s">
        <v>16307</v>
      </c>
      <c r="Z6580" s="39" t="s">
        <v>2344</v>
      </c>
      <c r="AA6580" s="39" t="s">
        <v>2345</v>
      </c>
    </row>
    <row r="6581" ht="15.75" hidden="1" customHeight="1">
      <c r="A6581" s="39" t="s">
        <v>16310</v>
      </c>
      <c r="B6581" s="39" t="s">
        <v>16311</v>
      </c>
      <c r="C6581" s="8">
        <v>4555.0</v>
      </c>
      <c r="D6581" s="8">
        <v>14.0</v>
      </c>
      <c r="E6581" s="8">
        <v>7.0</v>
      </c>
      <c r="F6581" s="8">
        <v>4.0</v>
      </c>
      <c r="G6581" s="8">
        <v>3342.0</v>
      </c>
      <c r="H6581" s="8">
        <v>5013.0</v>
      </c>
      <c r="I6581" s="8">
        <v>3972.0</v>
      </c>
      <c r="J6581" s="8">
        <v>3494.0</v>
      </c>
      <c r="K6581" s="8">
        <v>5252.0</v>
      </c>
      <c r="L6581" s="8">
        <v>6439.0</v>
      </c>
      <c r="M6581" s="8">
        <v>1335.0</v>
      </c>
      <c r="N6581" s="8">
        <v>848.0</v>
      </c>
      <c r="O6581" s="8">
        <v>613.0</v>
      </c>
      <c r="P6581" s="8">
        <v>2.0</v>
      </c>
      <c r="Q6581" s="39" t="s">
        <v>877</v>
      </c>
      <c r="R6581" s="39" t="s">
        <v>16304</v>
      </c>
      <c r="S6581" s="39" t="s">
        <v>16305</v>
      </c>
      <c r="T6581" s="39" t="s">
        <v>16102</v>
      </c>
      <c r="U6581" s="39" t="s">
        <v>16103</v>
      </c>
      <c r="V6581" s="39" t="s">
        <v>2340</v>
      </c>
      <c r="W6581" s="39" t="s">
        <v>2341</v>
      </c>
      <c r="X6581" s="39" t="s">
        <v>16306</v>
      </c>
      <c r="Y6581" s="39" t="s">
        <v>16307</v>
      </c>
      <c r="Z6581" s="39" t="s">
        <v>2344</v>
      </c>
      <c r="AA6581" s="39" t="s">
        <v>2345</v>
      </c>
    </row>
    <row r="6582" ht="15.75" hidden="1" customHeight="1">
      <c r="A6582" s="39" t="s">
        <v>16312</v>
      </c>
      <c r="B6582" s="39" t="s">
        <v>16313</v>
      </c>
      <c r="C6582" s="8">
        <v>6074.0</v>
      </c>
      <c r="D6582" s="8">
        <v>18.0</v>
      </c>
      <c r="E6582" s="8">
        <v>9.0</v>
      </c>
      <c r="F6582" s="8">
        <v>5.0</v>
      </c>
      <c r="G6582" s="8">
        <v>5144.0</v>
      </c>
      <c r="H6582" s="8">
        <v>5067.0</v>
      </c>
      <c r="I6582" s="8">
        <v>5614.0</v>
      </c>
      <c r="J6582" s="8">
        <v>5442.0</v>
      </c>
      <c r="K6582" s="8">
        <v>6705.0</v>
      </c>
      <c r="L6582" s="8">
        <v>5706.0</v>
      </c>
      <c r="M6582" s="8">
        <v>3447.0</v>
      </c>
      <c r="N6582" s="8">
        <v>1006.0</v>
      </c>
      <c r="O6582" s="8">
        <v>709.0</v>
      </c>
      <c r="P6582" s="8">
        <v>2.0</v>
      </c>
      <c r="Q6582" s="39" t="s">
        <v>877</v>
      </c>
      <c r="R6582" s="39" t="s">
        <v>16304</v>
      </c>
      <c r="S6582" s="39" t="s">
        <v>16305</v>
      </c>
      <c r="T6582" s="39" t="s">
        <v>16102</v>
      </c>
      <c r="U6582" s="39" t="s">
        <v>16103</v>
      </c>
      <c r="V6582" s="39" t="s">
        <v>2340</v>
      </c>
      <c r="W6582" s="39" t="s">
        <v>2341</v>
      </c>
      <c r="X6582" s="39" t="s">
        <v>16306</v>
      </c>
      <c r="Y6582" s="39" t="s">
        <v>16307</v>
      </c>
      <c r="Z6582" s="39" t="s">
        <v>2344</v>
      </c>
      <c r="AA6582" s="39" t="s">
        <v>2345</v>
      </c>
    </row>
    <row r="6583" ht="15.75" hidden="1" customHeight="1">
      <c r="A6583" s="39" t="s">
        <v>16314</v>
      </c>
      <c r="B6583" s="39" t="s">
        <v>16315</v>
      </c>
      <c r="C6583" s="8">
        <v>6921.0</v>
      </c>
      <c r="D6583" s="8">
        <v>20.0</v>
      </c>
      <c r="E6583" s="8">
        <v>10.0</v>
      </c>
      <c r="F6583" s="8">
        <v>5.0</v>
      </c>
      <c r="G6583" s="8">
        <v>6838.0</v>
      </c>
      <c r="H6583" s="8">
        <v>6964.0</v>
      </c>
      <c r="I6583" s="8">
        <v>6732.0</v>
      </c>
      <c r="J6583" s="8">
        <v>6901.0</v>
      </c>
      <c r="K6583" s="8">
        <v>2658.0</v>
      </c>
      <c r="L6583" s="8">
        <v>6543.0</v>
      </c>
      <c r="M6583" s="8">
        <v>6427.0</v>
      </c>
      <c r="N6583" s="8">
        <v>989.0</v>
      </c>
      <c r="O6583" s="8">
        <v>652.0</v>
      </c>
      <c r="P6583" s="8">
        <v>2.0</v>
      </c>
      <c r="Q6583" s="39" t="s">
        <v>877</v>
      </c>
      <c r="R6583" s="39" t="s">
        <v>16304</v>
      </c>
      <c r="S6583" s="39" t="s">
        <v>16305</v>
      </c>
      <c r="T6583" s="39" t="s">
        <v>16102</v>
      </c>
      <c r="U6583" s="39" t="s">
        <v>16103</v>
      </c>
      <c r="V6583" s="39" t="s">
        <v>2340</v>
      </c>
      <c r="W6583" s="39" t="s">
        <v>2341</v>
      </c>
      <c r="X6583" s="39" t="s">
        <v>16306</v>
      </c>
      <c r="Y6583" s="39" t="s">
        <v>16307</v>
      </c>
      <c r="Z6583" s="39" t="s">
        <v>2344</v>
      </c>
      <c r="AA6583" s="39" t="s">
        <v>2345</v>
      </c>
    </row>
    <row r="6584" ht="15.75" hidden="1" customHeight="1">
      <c r="A6584" s="39" t="s">
        <v>16316</v>
      </c>
      <c r="B6584" s="39" t="s">
        <v>16317</v>
      </c>
      <c r="C6584" s="8">
        <v>6643.0</v>
      </c>
      <c r="D6584" s="8">
        <v>20.0</v>
      </c>
      <c r="E6584" s="8">
        <v>10.0</v>
      </c>
      <c r="F6584" s="8">
        <v>5.0</v>
      </c>
      <c r="G6584" s="8">
        <v>6942.0</v>
      </c>
      <c r="H6584" s="8">
        <v>6760.0</v>
      </c>
      <c r="I6584" s="8">
        <v>6828.0</v>
      </c>
      <c r="J6584" s="8">
        <v>6819.0</v>
      </c>
      <c r="K6584" s="8">
        <v>1195.0</v>
      </c>
      <c r="L6584" s="8">
        <v>6537.0</v>
      </c>
      <c r="M6584" s="8">
        <v>6893.0</v>
      </c>
      <c r="N6584" s="8">
        <v>975.0</v>
      </c>
      <c r="O6584" s="8">
        <v>585.0</v>
      </c>
      <c r="P6584" s="8">
        <v>2.0</v>
      </c>
      <c r="Q6584" s="39" t="s">
        <v>877</v>
      </c>
      <c r="R6584" s="39" t="s">
        <v>16304</v>
      </c>
      <c r="S6584" s="39" t="s">
        <v>16305</v>
      </c>
      <c r="T6584" s="39" t="s">
        <v>16102</v>
      </c>
      <c r="U6584" s="39" t="s">
        <v>16103</v>
      </c>
      <c r="V6584" s="39" t="s">
        <v>2340</v>
      </c>
      <c r="W6584" s="39" t="s">
        <v>2341</v>
      </c>
      <c r="X6584" s="39" t="s">
        <v>16306</v>
      </c>
      <c r="Y6584" s="39" t="s">
        <v>16307</v>
      </c>
      <c r="Z6584" s="39" t="s">
        <v>2344</v>
      </c>
      <c r="AA6584" s="39" t="s">
        <v>2345</v>
      </c>
    </row>
    <row r="6585" ht="15.75" hidden="1" customHeight="1">
      <c r="A6585" s="39" t="s">
        <v>16318</v>
      </c>
      <c r="B6585" s="39" t="s">
        <v>16319</v>
      </c>
      <c r="C6585" s="8">
        <v>4153.0</v>
      </c>
      <c r="D6585" s="8">
        <v>12.0</v>
      </c>
      <c r="E6585" s="8">
        <v>6.0</v>
      </c>
      <c r="F6585" s="8">
        <v>3.0</v>
      </c>
      <c r="G6585" s="8">
        <v>3822.0</v>
      </c>
      <c r="H6585" s="8">
        <v>4417.0</v>
      </c>
      <c r="I6585" s="8">
        <v>2871.0</v>
      </c>
      <c r="J6585" s="8">
        <v>4022.0</v>
      </c>
      <c r="K6585" s="8">
        <v>2684.0</v>
      </c>
      <c r="L6585" s="8">
        <v>4997.0</v>
      </c>
      <c r="M6585" s="8">
        <v>4895.0</v>
      </c>
      <c r="N6585" s="8">
        <v>776.0</v>
      </c>
      <c r="O6585" s="8">
        <v>498.0</v>
      </c>
      <c r="P6585" s="8">
        <v>2.0</v>
      </c>
      <c r="Q6585" s="39" t="s">
        <v>877</v>
      </c>
      <c r="R6585" s="39" t="s">
        <v>16304</v>
      </c>
      <c r="S6585" s="39" t="s">
        <v>16305</v>
      </c>
      <c r="T6585" s="39" t="s">
        <v>16102</v>
      </c>
      <c r="U6585" s="39" t="s">
        <v>16103</v>
      </c>
      <c r="V6585" s="39" t="s">
        <v>2340</v>
      </c>
      <c r="W6585" s="39" t="s">
        <v>2341</v>
      </c>
      <c r="X6585" s="39" t="s">
        <v>16306</v>
      </c>
      <c r="Y6585" s="39" t="s">
        <v>16307</v>
      </c>
      <c r="Z6585" s="39" t="s">
        <v>2344</v>
      </c>
      <c r="AA6585" s="39" t="s">
        <v>2345</v>
      </c>
    </row>
    <row r="6586" ht="15.75" hidden="1" customHeight="1">
      <c r="A6586" s="39" t="s">
        <v>16320</v>
      </c>
      <c r="B6586" s="39" t="s">
        <v>16321</v>
      </c>
      <c r="C6586" s="8">
        <v>5531.0</v>
      </c>
      <c r="D6586" s="8">
        <v>16.0</v>
      </c>
      <c r="E6586" s="8">
        <v>8.0</v>
      </c>
      <c r="F6586" s="8">
        <v>4.0</v>
      </c>
      <c r="G6586" s="8">
        <v>4657.0</v>
      </c>
      <c r="H6586" s="8">
        <v>4862.0</v>
      </c>
      <c r="I6586" s="8">
        <v>5301.0</v>
      </c>
      <c r="J6586" s="8">
        <v>5105.0</v>
      </c>
      <c r="K6586" s="8">
        <v>5318.0</v>
      </c>
      <c r="L6586" s="8">
        <v>5843.0</v>
      </c>
      <c r="M6586" s="8">
        <v>1787.0</v>
      </c>
      <c r="N6586" s="8">
        <v>782.0</v>
      </c>
      <c r="O6586" s="8">
        <v>578.0</v>
      </c>
      <c r="P6586" s="8">
        <v>2.0</v>
      </c>
      <c r="Q6586" s="39" t="s">
        <v>877</v>
      </c>
      <c r="R6586" s="39" t="s">
        <v>16322</v>
      </c>
      <c r="S6586" s="39" t="s">
        <v>5703</v>
      </c>
      <c r="T6586" s="39" t="s">
        <v>16102</v>
      </c>
      <c r="U6586" s="39" t="s">
        <v>16103</v>
      </c>
      <c r="V6586" s="39" t="s">
        <v>2340</v>
      </c>
      <c r="W6586" s="39" t="s">
        <v>2341</v>
      </c>
      <c r="X6586" s="39" t="s">
        <v>16268</v>
      </c>
      <c r="Y6586" s="39" t="s">
        <v>16269</v>
      </c>
      <c r="Z6586" s="39" t="s">
        <v>16106</v>
      </c>
      <c r="AA6586" s="39" t="s">
        <v>16103</v>
      </c>
    </row>
    <row r="6587" ht="15.75" hidden="1" customHeight="1">
      <c r="A6587" s="39" t="s">
        <v>16323</v>
      </c>
      <c r="B6587" s="39" t="s">
        <v>16324</v>
      </c>
      <c r="C6587" s="8">
        <v>4956.0</v>
      </c>
      <c r="D6587" s="8">
        <v>15.0</v>
      </c>
      <c r="E6587" s="8">
        <v>8.0</v>
      </c>
      <c r="F6587" s="8">
        <v>4.0</v>
      </c>
      <c r="G6587" s="8">
        <v>5109.0</v>
      </c>
      <c r="H6587" s="8">
        <v>5519.5</v>
      </c>
      <c r="I6587" s="8">
        <v>4400.0</v>
      </c>
      <c r="J6587" s="8">
        <v>6400.0</v>
      </c>
      <c r="K6587" s="8">
        <v>4291.0</v>
      </c>
      <c r="L6587" s="8">
        <v>390.0</v>
      </c>
      <c r="M6587" s="8">
        <v>484.0</v>
      </c>
      <c r="N6587" s="8">
        <v>694.0</v>
      </c>
      <c r="O6587" s="8">
        <v>620.0</v>
      </c>
      <c r="P6587" s="8">
        <v>2.0</v>
      </c>
      <c r="Q6587" s="39" t="s">
        <v>877</v>
      </c>
      <c r="R6587" s="39" t="s">
        <v>16322</v>
      </c>
      <c r="S6587" s="39" t="s">
        <v>5703</v>
      </c>
      <c r="T6587" s="39" t="s">
        <v>16102</v>
      </c>
      <c r="U6587" s="39" t="s">
        <v>16103</v>
      </c>
      <c r="V6587" s="39" t="s">
        <v>2340</v>
      </c>
      <c r="W6587" s="39" t="s">
        <v>2341</v>
      </c>
      <c r="X6587" s="39" t="s">
        <v>16268</v>
      </c>
      <c r="Y6587" s="39" t="s">
        <v>16269</v>
      </c>
      <c r="Z6587" s="39" t="s">
        <v>16106</v>
      </c>
      <c r="AA6587" s="39" t="s">
        <v>16103</v>
      </c>
    </row>
    <row r="6588" ht="15.75" hidden="1" customHeight="1">
      <c r="A6588" s="39" t="s">
        <v>16325</v>
      </c>
      <c r="B6588" s="39" t="s">
        <v>16326</v>
      </c>
      <c r="C6588" s="8">
        <v>4214.0</v>
      </c>
      <c r="D6588" s="8">
        <v>13.0</v>
      </c>
      <c r="E6588" s="8">
        <v>7.0</v>
      </c>
      <c r="F6588" s="8">
        <v>4.0</v>
      </c>
      <c r="G6588" s="8">
        <v>3653.0</v>
      </c>
      <c r="H6588" s="8">
        <v>3259.0</v>
      </c>
      <c r="I6588" s="8">
        <v>4717.0</v>
      </c>
      <c r="J6588" s="8">
        <v>4095.0</v>
      </c>
      <c r="K6588" s="8">
        <v>4427.0</v>
      </c>
      <c r="L6588" s="8">
        <v>5114.0</v>
      </c>
      <c r="M6588" s="8">
        <v>3095.0</v>
      </c>
      <c r="N6588" s="8">
        <v>924.0</v>
      </c>
      <c r="O6588" s="8">
        <v>653.0</v>
      </c>
      <c r="P6588" s="8">
        <v>2.0</v>
      </c>
      <c r="Q6588" s="39" t="s">
        <v>877</v>
      </c>
      <c r="R6588" s="39" t="s">
        <v>16322</v>
      </c>
      <c r="S6588" s="39" t="s">
        <v>5703</v>
      </c>
      <c r="T6588" s="39" t="s">
        <v>16102</v>
      </c>
      <c r="U6588" s="39" t="s">
        <v>16103</v>
      </c>
      <c r="V6588" s="39" t="s">
        <v>2340</v>
      </c>
      <c r="W6588" s="39" t="s">
        <v>2341</v>
      </c>
      <c r="X6588" s="39" t="s">
        <v>16268</v>
      </c>
      <c r="Y6588" s="39" t="s">
        <v>16269</v>
      </c>
      <c r="Z6588" s="39" t="s">
        <v>16106</v>
      </c>
      <c r="AA6588" s="39" t="s">
        <v>16103</v>
      </c>
    </row>
    <row r="6589" ht="15.75" hidden="1" customHeight="1">
      <c r="A6589" s="39" t="s">
        <v>16327</v>
      </c>
      <c r="B6589" s="39" t="s">
        <v>16328</v>
      </c>
      <c r="C6589" s="8">
        <v>5749.0</v>
      </c>
      <c r="D6589" s="8">
        <v>17.0</v>
      </c>
      <c r="E6589" s="8">
        <v>9.0</v>
      </c>
      <c r="F6589" s="8">
        <v>5.0</v>
      </c>
      <c r="G6589" s="8">
        <v>6653.0</v>
      </c>
      <c r="H6589" s="8">
        <v>6788.0</v>
      </c>
      <c r="I6589" s="8">
        <v>5728.0</v>
      </c>
      <c r="J6589" s="8">
        <v>6722.0</v>
      </c>
      <c r="K6589" s="8">
        <v>513.0</v>
      </c>
      <c r="L6589" s="8">
        <v>3073.0</v>
      </c>
      <c r="M6589" s="8">
        <v>6226.5</v>
      </c>
      <c r="N6589" s="8">
        <v>554.0</v>
      </c>
      <c r="O6589" s="8">
        <v>404.0</v>
      </c>
      <c r="P6589" s="8">
        <v>5.0</v>
      </c>
      <c r="Q6589" s="39" t="s">
        <v>114</v>
      </c>
      <c r="R6589" s="39" t="s">
        <v>16322</v>
      </c>
      <c r="S6589" s="39" t="s">
        <v>5703</v>
      </c>
      <c r="T6589" s="39" t="s">
        <v>16102</v>
      </c>
      <c r="U6589" s="39" t="s">
        <v>16103</v>
      </c>
      <c r="V6589" s="39" t="s">
        <v>2340</v>
      </c>
      <c r="W6589" s="39" t="s">
        <v>2341</v>
      </c>
      <c r="X6589" s="39" t="s">
        <v>16268</v>
      </c>
      <c r="Y6589" s="39" t="s">
        <v>16269</v>
      </c>
      <c r="Z6589" s="39" t="s">
        <v>16106</v>
      </c>
      <c r="AA6589" s="39" t="s">
        <v>16103</v>
      </c>
    </row>
    <row r="6590" ht="15.75" hidden="1" customHeight="1">
      <c r="A6590" s="39" t="s">
        <v>16329</v>
      </c>
      <c r="B6590" s="39" t="s">
        <v>16330</v>
      </c>
      <c r="C6590" s="8">
        <v>6775.0</v>
      </c>
      <c r="D6590" s="8">
        <v>20.0</v>
      </c>
      <c r="E6590" s="8">
        <v>10.0</v>
      </c>
      <c r="F6590" s="8">
        <v>5.0</v>
      </c>
      <c r="G6590" s="8">
        <v>6894.0</v>
      </c>
      <c r="H6590" s="8">
        <v>6663.0</v>
      </c>
      <c r="I6590" s="8">
        <v>6896.0</v>
      </c>
      <c r="J6590" s="8">
        <v>6842.0</v>
      </c>
      <c r="K6590" s="8">
        <v>1794.0</v>
      </c>
      <c r="L6590" s="8">
        <v>5883.5</v>
      </c>
      <c r="M6590" s="8">
        <v>6895.0</v>
      </c>
      <c r="N6590" s="8">
        <v>641.0</v>
      </c>
      <c r="O6590" s="8">
        <v>349.0</v>
      </c>
      <c r="P6590" s="8">
        <v>3.0</v>
      </c>
      <c r="Q6590" s="39" t="s">
        <v>91</v>
      </c>
      <c r="R6590" s="39" t="s">
        <v>16331</v>
      </c>
      <c r="S6590" s="39" t="s">
        <v>16332</v>
      </c>
      <c r="T6590" s="39" t="s">
        <v>16102</v>
      </c>
      <c r="U6590" s="39" t="s">
        <v>16103</v>
      </c>
      <c r="V6590" s="39" t="s">
        <v>2340</v>
      </c>
      <c r="W6590" s="39" t="s">
        <v>2341</v>
      </c>
      <c r="X6590" s="39" t="s">
        <v>16306</v>
      </c>
      <c r="Y6590" s="39" t="s">
        <v>16307</v>
      </c>
      <c r="Z6590" s="39" t="s">
        <v>2344</v>
      </c>
      <c r="AA6590" s="39" t="s">
        <v>2345</v>
      </c>
    </row>
    <row r="6591" ht="15.75" hidden="1" customHeight="1">
      <c r="A6591" s="39" t="s">
        <v>16333</v>
      </c>
      <c r="B6591" s="39" t="s">
        <v>16334</v>
      </c>
      <c r="C6591" s="8">
        <v>6673.0</v>
      </c>
      <c r="D6591" s="8">
        <v>20.0</v>
      </c>
      <c r="E6591" s="8">
        <v>10.0</v>
      </c>
      <c r="F6591" s="8">
        <v>5.0</v>
      </c>
      <c r="G6591" s="8">
        <v>6959.0</v>
      </c>
      <c r="H6591" s="8">
        <v>6890.0</v>
      </c>
      <c r="I6591" s="8">
        <v>6943.0</v>
      </c>
      <c r="J6591" s="8">
        <v>6967.0</v>
      </c>
      <c r="K6591" s="8">
        <v>1153.0</v>
      </c>
      <c r="L6591" s="8">
        <v>6026.0</v>
      </c>
      <c r="M6591" s="8">
        <v>6948.0</v>
      </c>
      <c r="N6591" s="8">
        <v>896.0</v>
      </c>
      <c r="O6591" s="8">
        <v>580.0</v>
      </c>
      <c r="P6591" s="8">
        <v>3.0</v>
      </c>
      <c r="Q6591" s="39" t="s">
        <v>91</v>
      </c>
      <c r="R6591" s="39" t="s">
        <v>16331</v>
      </c>
      <c r="S6591" s="39" t="s">
        <v>16332</v>
      </c>
      <c r="T6591" s="39" t="s">
        <v>16102</v>
      </c>
      <c r="U6591" s="39" t="s">
        <v>16103</v>
      </c>
      <c r="V6591" s="39" t="s">
        <v>2340</v>
      </c>
      <c r="W6591" s="39" t="s">
        <v>2341</v>
      </c>
      <c r="X6591" s="39" t="s">
        <v>16306</v>
      </c>
      <c r="Y6591" s="39" t="s">
        <v>16307</v>
      </c>
      <c r="Z6591" s="39" t="s">
        <v>2344</v>
      </c>
      <c r="AA6591" s="39" t="s">
        <v>2345</v>
      </c>
    </row>
    <row r="6592" ht="15.75" hidden="1" customHeight="1">
      <c r="A6592" s="39" t="s">
        <v>16335</v>
      </c>
      <c r="B6592" s="39" t="s">
        <v>16336</v>
      </c>
      <c r="C6592" s="8">
        <v>4795.0</v>
      </c>
      <c r="D6592" s="8">
        <v>14.0</v>
      </c>
      <c r="E6592" s="8">
        <v>7.0</v>
      </c>
      <c r="F6592" s="8">
        <v>4.0</v>
      </c>
      <c r="G6592" s="8">
        <v>5403.0</v>
      </c>
      <c r="H6592" s="8">
        <v>4721.0</v>
      </c>
      <c r="I6592" s="8">
        <v>3521.0</v>
      </c>
      <c r="J6592" s="8">
        <v>5317.0</v>
      </c>
      <c r="K6592" s="8">
        <v>1233.0</v>
      </c>
      <c r="L6592" s="8">
        <v>5417.0</v>
      </c>
      <c r="M6592" s="8">
        <v>4205.0</v>
      </c>
      <c r="N6592" s="8">
        <v>727.0</v>
      </c>
      <c r="O6592" s="8">
        <v>382.0</v>
      </c>
      <c r="P6592" s="8">
        <v>3.0</v>
      </c>
      <c r="Q6592" s="39" t="s">
        <v>91</v>
      </c>
      <c r="R6592" s="39" t="s">
        <v>16331</v>
      </c>
      <c r="S6592" s="39" t="s">
        <v>16332</v>
      </c>
      <c r="T6592" s="39" t="s">
        <v>16102</v>
      </c>
      <c r="U6592" s="39" t="s">
        <v>16103</v>
      </c>
      <c r="V6592" s="39" t="s">
        <v>2340</v>
      </c>
      <c r="W6592" s="39" t="s">
        <v>2341</v>
      </c>
      <c r="X6592" s="39" t="s">
        <v>16306</v>
      </c>
      <c r="Y6592" s="39" t="s">
        <v>16307</v>
      </c>
      <c r="Z6592" s="39" t="s">
        <v>2344</v>
      </c>
      <c r="AA6592" s="39" t="s">
        <v>2345</v>
      </c>
    </row>
    <row r="6593" ht="15.75" hidden="1" customHeight="1">
      <c r="A6593" s="39" t="s">
        <v>16337</v>
      </c>
      <c r="B6593" s="39" t="s">
        <v>16338</v>
      </c>
      <c r="C6593" s="8">
        <v>5882.0</v>
      </c>
      <c r="D6593" s="8">
        <v>17.0</v>
      </c>
      <c r="E6593" s="8">
        <v>9.0</v>
      </c>
      <c r="F6593" s="8">
        <v>5.0</v>
      </c>
      <c r="G6593" s="8">
        <v>5939.0</v>
      </c>
      <c r="H6593" s="8">
        <v>6459.0</v>
      </c>
      <c r="I6593" s="8">
        <v>6761.0</v>
      </c>
      <c r="J6593" s="8">
        <v>6706.0</v>
      </c>
      <c r="K6593" s="8">
        <v>593.0</v>
      </c>
      <c r="L6593" s="8">
        <v>6047.0</v>
      </c>
      <c r="M6593" s="8">
        <v>6088.0</v>
      </c>
      <c r="N6593" s="8">
        <v>916.0</v>
      </c>
      <c r="O6593" s="8">
        <v>565.0</v>
      </c>
      <c r="P6593" s="8">
        <v>5.0</v>
      </c>
      <c r="Q6593" s="39" t="s">
        <v>114</v>
      </c>
      <c r="R6593" s="39" t="s">
        <v>16331</v>
      </c>
      <c r="S6593" s="39" t="s">
        <v>16332</v>
      </c>
      <c r="T6593" s="39" t="s">
        <v>16102</v>
      </c>
      <c r="U6593" s="39" t="s">
        <v>16103</v>
      </c>
      <c r="V6593" s="39" t="s">
        <v>2340</v>
      </c>
      <c r="W6593" s="39" t="s">
        <v>2341</v>
      </c>
      <c r="X6593" s="39" t="s">
        <v>16306</v>
      </c>
      <c r="Y6593" s="39" t="s">
        <v>16307</v>
      </c>
      <c r="Z6593" s="39" t="s">
        <v>2344</v>
      </c>
      <c r="AA6593" s="39" t="s">
        <v>2345</v>
      </c>
    </row>
    <row r="6594" ht="15.75" hidden="1" customHeight="1">
      <c r="A6594" s="39" t="s">
        <v>16339</v>
      </c>
      <c r="B6594" s="39" t="s">
        <v>16340</v>
      </c>
      <c r="C6594" s="8">
        <v>6409.0</v>
      </c>
      <c r="D6594" s="8">
        <v>19.0</v>
      </c>
      <c r="E6594" s="8">
        <v>10.0</v>
      </c>
      <c r="F6594" s="8">
        <v>5.0</v>
      </c>
      <c r="G6594" s="8">
        <v>6969.0</v>
      </c>
      <c r="H6594" s="8">
        <v>6965.0</v>
      </c>
      <c r="I6594" s="8">
        <v>6958.0</v>
      </c>
      <c r="J6594" s="8">
        <v>6974.0</v>
      </c>
      <c r="K6594" s="8">
        <v>589.0</v>
      </c>
      <c r="L6594" s="8">
        <v>6928.0</v>
      </c>
      <c r="M6594" s="8">
        <v>6886.0</v>
      </c>
      <c r="N6594" s="8">
        <v>771.0</v>
      </c>
      <c r="O6594" s="8">
        <v>499.0</v>
      </c>
      <c r="P6594" s="8">
        <v>3.0</v>
      </c>
      <c r="Q6594" s="39" t="s">
        <v>91</v>
      </c>
      <c r="R6594" s="39" t="s">
        <v>16331</v>
      </c>
      <c r="S6594" s="39" t="s">
        <v>16332</v>
      </c>
      <c r="T6594" s="39" t="s">
        <v>16102</v>
      </c>
      <c r="U6594" s="39" t="s">
        <v>16103</v>
      </c>
      <c r="V6594" s="39" t="s">
        <v>2340</v>
      </c>
      <c r="W6594" s="39" t="s">
        <v>2341</v>
      </c>
      <c r="X6594" s="39" t="s">
        <v>16306</v>
      </c>
      <c r="Y6594" s="39" t="s">
        <v>16307</v>
      </c>
      <c r="Z6594" s="39" t="s">
        <v>2344</v>
      </c>
      <c r="AA6594" s="39" t="s">
        <v>2345</v>
      </c>
    </row>
    <row r="6595" ht="15.75" hidden="1" customHeight="1">
      <c r="A6595" s="39" t="s">
        <v>16341</v>
      </c>
      <c r="B6595" s="39" t="s">
        <v>16342</v>
      </c>
      <c r="C6595" s="8">
        <v>4924.0</v>
      </c>
      <c r="D6595" s="8">
        <v>15.0</v>
      </c>
      <c r="E6595" s="8">
        <v>8.0</v>
      </c>
      <c r="F6595" s="8">
        <v>4.0</v>
      </c>
      <c r="G6595" s="8">
        <v>4125.0</v>
      </c>
      <c r="H6595" s="8">
        <v>4553.0</v>
      </c>
      <c r="I6595" s="8">
        <v>6113.0</v>
      </c>
      <c r="J6595" s="8">
        <v>5042.0</v>
      </c>
      <c r="K6595" s="8">
        <v>2784.0</v>
      </c>
      <c r="L6595" s="8">
        <v>2884.0</v>
      </c>
      <c r="M6595" s="8">
        <v>4188.0</v>
      </c>
      <c r="N6595" s="8">
        <v>989.0</v>
      </c>
      <c r="O6595" s="8">
        <v>559.0</v>
      </c>
      <c r="P6595" s="8">
        <v>3.0</v>
      </c>
      <c r="Q6595" s="39" t="s">
        <v>91</v>
      </c>
      <c r="R6595" s="39" t="s">
        <v>16331</v>
      </c>
      <c r="S6595" s="39" t="s">
        <v>16332</v>
      </c>
      <c r="T6595" s="39" t="s">
        <v>16102</v>
      </c>
      <c r="U6595" s="39" t="s">
        <v>16103</v>
      </c>
      <c r="V6595" s="39" t="s">
        <v>2340</v>
      </c>
      <c r="W6595" s="39" t="s">
        <v>2341</v>
      </c>
      <c r="X6595" s="39" t="s">
        <v>16306</v>
      </c>
      <c r="Y6595" s="39" t="s">
        <v>16307</v>
      </c>
      <c r="Z6595" s="39" t="s">
        <v>2344</v>
      </c>
      <c r="AA6595" s="39" t="s">
        <v>2345</v>
      </c>
    </row>
    <row r="6596" ht="15.75" hidden="1" customHeight="1">
      <c r="A6596" s="39" t="s">
        <v>16343</v>
      </c>
      <c r="B6596" s="39" t="s">
        <v>16344</v>
      </c>
      <c r="C6596" s="8">
        <v>6697.0</v>
      </c>
      <c r="D6596" s="8">
        <v>20.0</v>
      </c>
      <c r="E6596" s="8">
        <v>10.0</v>
      </c>
      <c r="F6596" s="8">
        <v>5.0</v>
      </c>
      <c r="G6596" s="8">
        <v>6506.0</v>
      </c>
      <c r="H6596" s="8">
        <v>5736.0</v>
      </c>
      <c r="I6596" s="8">
        <v>6961.0</v>
      </c>
      <c r="J6596" s="8">
        <v>6739.0</v>
      </c>
      <c r="K6596" s="8">
        <v>2929.0</v>
      </c>
      <c r="L6596" s="8">
        <v>6021.0</v>
      </c>
      <c r="M6596" s="8">
        <v>6954.0</v>
      </c>
      <c r="N6596" s="8">
        <v>715.0</v>
      </c>
      <c r="O6596" s="8">
        <v>368.0</v>
      </c>
      <c r="P6596" s="8">
        <v>3.0</v>
      </c>
      <c r="Q6596" s="39" t="s">
        <v>91</v>
      </c>
      <c r="R6596" s="39" t="s">
        <v>16331</v>
      </c>
      <c r="S6596" s="39" t="s">
        <v>16332</v>
      </c>
      <c r="T6596" s="39" t="s">
        <v>16102</v>
      </c>
      <c r="U6596" s="39" t="s">
        <v>16103</v>
      </c>
      <c r="V6596" s="39" t="s">
        <v>2340</v>
      </c>
      <c r="W6596" s="39" t="s">
        <v>2341</v>
      </c>
      <c r="X6596" s="39" t="s">
        <v>16306</v>
      </c>
      <c r="Y6596" s="39" t="s">
        <v>16307</v>
      </c>
      <c r="Z6596" s="39" t="s">
        <v>2344</v>
      </c>
      <c r="AA6596" s="39" t="s">
        <v>2345</v>
      </c>
    </row>
    <row r="6597" ht="15.75" hidden="1" customHeight="1">
      <c r="A6597" s="39" t="s">
        <v>16345</v>
      </c>
      <c r="B6597" s="39" t="s">
        <v>16346</v>
      </c>
      <c r="C6597" s="8">
        <v>2445.0</v>
      </c>
      <c r="D6597" s="8">
        <v>8.0</v>
      </c>
      <c r="E6597" s="8">
        <v>4.0</v>
      </c>
      <c r="F6597" s="8">
        <v>2.0</v>
      </c>
      <c r="G6597" s="8">
        <v>2236.0</v>
      </c>
      <c r="H6597" s="8">
        <v>1933.0</v>
      </c>
      <c r="I6597" s="8">
        <v>3146.0</v>
      </c>
      <c r="J6597" s="8">
        <v>2586.0</v>
      </c>
      <c r="K6597" s="8">
        <v>5253.0</v>
      </c>
      <c r="L6597" s="8">
        <v>2445.5</v>
      </c>
      <c r="M6597" s="8">
        <v>2640.0</v>
      </c>
      <c r="N6597" s="8">
        <v>1036.0</v>
      </c>
      <c r="O6597" s="8">
        <v>647.0</v>
      </c>
      <c r="P6597" s="8">
        <v>3.0</v>
      </c>
      <c r="Q6597" s="39" t="s">
        <v>91</v>
      </c>
      <c r="R6597" s="39" t="s">
        <v>16347</v>
      </c>
      <c r="S6597" s="39" t="s">
        <v>16348</v>
      </c>
      <c r="T6597" s="39" t="s">
        <v>16102</v>
      </c>
      <c r="U6597" s="39" t="s">
        <v>16103</v>
      </c>
      <c r="V6597" s="39" t="s">
        <v>2340</v>
      </c>
      <c r="W6597" s="39" t="s">
        <v>2341</v>
      </c>
      <c r="X6597" s="39" t="s">
        <v>16306</v>
      </c>
      <c r="Y6597" s="39" t="s">
        <v>16307</v>
      </c>
      <c r="Z6597" s="39" t="s">
        <v>2344</v>
      </c>
      <c r="AA6597" s="39" t="s">
        <v>2345</v>
      </c>
    </row>
    <row r="6598" ht="15.75" hidden="1" customHeight="1">
      <c r="A6598" s="39" t="s">
        <v>16349</v>
      </c>
      <c r="B6598" s="39" t="s">
        <v>16350</v>
      </c>
      <c r="C6598" s="8">
        <v>6631.0</v>
      </c>
      <c r="D6598" s="8">
        <v>20.0</v>
      </c>
      <c r="E6598" s="8">
        <v>10.0</v>
      </c>
      <c r="F6598" s="8">
        <v>5.0</v>
      </c>
      <c r="G6598" s="8">
        <v>5416.0</v>
      </c>
      <c r="H6598" s="8">
        <v>6511.0</v>
      </c>
      <c r="I6598" s="8">
        <v>6546.0</v>
      </c>
      <c r="J6598" s="8">
        <v>6415.0</v>
      </c>
      <c r="K6598" s="8">
        <v>3431.0</v>
      </c>
      <c r="L6598" s="8">
        <v>6774.0</v>
      </c>
      <c r="M6598" s="8">
        <v>6337.0</v>
      </c>
      <c r="N6598" s="8">
        <v>634.0</v>
      </c>
      <c r="O6598" s="8">
        <v>335.0</v>
      </c>
      <c r="P6598" s="8">
        <v>3.0</v>
      </c>
      <c r="Q6598" s="39" t="s">
        <v>91</v>
      </c>
      <c r="R6598" s="39" t="s">
        <v>16347</v>
      </c>
      <c r="S6598" s="39" t="s">
        <v>16348</v>
      </c>
      <c r="T6598" s="39" t="s">
        <v>16102</v>
      </c>
      <c r="U6598" s="39" t="s">
        <v>16103</v>
      </c>
      <c r="V6598" s="39" t="s">
        <v>2340</v>
      </c>
      <c r="W6598" s="39" t="s">
        <v>2341</v>
      </c>
      <c r="X6598" s="39" t="s">
        <v>16306</v>
      </c>
      <c r="Y6598" s="39" t="s">
        <v>16307</v>
      </c>
      <c r="Z6598" s="39" t="s">
        <v>2344</v>
      </c>
      <c r="AA6598" s="39" t="s">
        <v>2345</v>
      </c>
    </row>
    <row r="6599" ht="15.75" hidden="1" customHeight="1">
      <c r="A6599" s="39" t="s">
        <v>16351</v>
      </c>
      <c r="B6599" s="39" t="s">
        <v>16352</v>
      </c>
      <c r="C6599" s="8">
        <v>6680.0</v>
      </c>
      <c r="D6599" s="8">
        <v>20.0</v>
      </c>
      <c r="E6599" s="8">
        <v>10.0</v>
      </c>
      <c r="F6599" s="8">
        <v>5.0</v>
      </c>
      <c r="G6599" s="8">
        <v>6452.0</v>
      </c>
      <c r="H6599" s="8">
        <v>6509.0</v>
      </c>
      <c r="I6599" s="8">
        <v>6724.0</v>
      </c>
      <c r="J6599" s="8">
        <v>6701.0</v>
      </c>
      <c r="K6599" s="8">
        <v>2245.0</v>
      </c>
      <c r="L6599" s="8">
        <v>5216.0</v>
      </c>
      <c r="M6599" s="8">
        <v>6689.0</v>
      </c>
      <c r="N6599" s="8">
        <v>973.0</v>
      </c>
      <c r="O6599" s="8">
        <v>625.0</v>
      </c>
      <c r="P6599" s="8">
        <v>3.0</v>
      </c>
      <c r="Q6599" s="39" t="s">
        <v>91</v>
      </c>
      <c r="R6599" s="39" t="s">
        <v>16347</v>
      </c>
      <c r="S6599" s="39" t="s">
        <v>16348</v>
      </c>
      <c r="T6599" s="39" t="s">
        <v>16102</v>
      </c>
      <c r="U6599" s="39" t="s">
        <v>16103</v>
      </c>
      <c r="V6599" s="39" t="s">
        <v>2340</v>
      </c>
      <c r="W6599" s="39" t="s">
        <v>2341</v>
      </c>
      <c r="X6599" s="39" t="s">
        <v>16306</v>
      </c>
      <c r="Y6599" s="39" t="s">
        <v>16307</v>
      </c>
      <c r="Z6599" s="39" t="s">
        <v>2344</v>
      </c>
      <c r="AA6599" s="39" t="s">
        <v>2345</v>
      </c>
    </row>
    <row r="6600" ht="15.75" hidden="1" customHeight="1">
      <c r="A6600" s="39" t="s">
        <v>16353</v>
      </c>
      <c r="B6600" s="39" t="s">
        <v>16354</v>
      </c>
      <c r="C6600" s="8">
        <v>6794.0</v>
      </c>
      <c r="D6600" s="8">
        <v>20.0</v>
      </c>
      <c r="E6600" s="8">
        <v>10.0</v>
      </c>
      <c r="F6600" s="8">
        <v>5.0</v>
      </c>
      <c r="G6600" s="8">
        <v>6459.0</v>
      </c>
      <c r="H6600" s="8">
        <v>6367.0</v>
      </c>
      <c r="I6600" s="8">
        <v>6527.0</v>
      </c>
      <c r="J6600" s="8">
        <v>6078.0</v>
      </c>
      <c r="K6600" s="8">
        <v>3414.0</v>
      </c>
      <c r="L6600" s="8">
        <v>6696.0</v>
      </c>
      <c r="M6600" s="8">
        <v>6425.0</v>
      </c>
      <c r="N6600" s="8">
        <v>976.0</v>
      </c>
      <c r="O6600" s="8">
        <v>572.0</v>
      </c>
      <c r="P6600" s="8">
        <v>3.0</v>
      </c>
      <c r="Q6600" s="39" t="s">
        <v>91</v>
      </c>
      <c r="R6600" s="39" t="s">
        <v>16347</v>
      </c>
      <c r="S6600" s="39" t="s">
        <v>16348</v>
      </c>
      <c r="T6600" s="39" t="s">
        <v>16102</v>
      </c>
      <c r="U6600" s="39" t="s">
        <v>16103</v>
      </c>
      <c r="V6600" s="39" t="s">
        <v>2340</v>
      </c>
      <c r="W6600" s="39" t="s">
        <v>2341</v>
      </c>
      <c r="X6600" s="39" t="s">
        <v>16306</v>
      </c>
      <c r="Y6600" s="39" t="s">
        <v>16307</v>
      </c>
      <c r="Z6600" s="39" t="s">
        <v>2344</v>
      </c>
      <c r="AA6600" s="39" t="s">
        <v>2345</v>
      </c>
    </row>
    <row r="6601" ht="15.75" hidden="1" customHeight="1">
      <c r="A6601" s="39" t="s">
        <v>16355</v>
      </c>
      <c r="B6601" s="39" t="s">
        <v>16356</v>
      </c>
      <c r="C6601" s="8">
        <v>6148.0</v>
      </c>
      <c r="D6601" s="8">
        <v>18.0</v>
      </c>
      <c r="E6601" s="8">
        <v>9.0</v>
      </c>
      <c r="F6601" s="8">
        <v>5.0</v>
      </c>
      <c r="G6601" s="8">
        <v>5717.0</v>
      </c>
      <c r="H6601" s="8">
        <v>5233.0</v>
      </c>
      <c r="I6601" s="8">
        <v>6413.0</v>
      </c>
      <c r="J6601" s="8">
        <v>5976.0</v>
      </c>
      <c r="K6601" s="8">
        <v>2984.0</v>
      </c>
      <c r="L6601" s="8">
        <v>5568.0</v>
      </c>
      <c r="M6601" s="8">
        <v>6818.0</v>
      </c>
      <c r="N6601" s="8">
        <v>918.0</v>
      </c>
      <c r="O6601" s="8">
        <v>572.0</v>
      </c>
      <c r="P6601" s="8">
        <v>3.0</v>
      </c>
      <c r="Q6601" s="39" t="s">
        <v>91</v>
      </c>
      <c r="R6601" s="39" t="s">
        <v>16347</v>
      </c>
      <c r="S6601" s="39" t="s">
        <v>16348</v>
      </c>
      <c r="T6601" s="39" t="s">
        <v>16102</v>
      </c>
      <c r="U6601" s="39" t="s">
        <v>16103</v>
      </c>
      <c r="V6601" s="39" t="s">
        <v>2340</v>
      </c>
      <c r="W6601" s="39" t="s">
        <v>2341</v>
      </c>
      <c r="X6601" s="39" t="s">
        <v>16306</v>
      </c>
      <c r="Y6601" s="39" t="s">
        <v>16307</v>
      </c>
      <c r="Z6601" s="39" t="s">
        <v>2344</v>
      </c>
      <c r="AA6601" s="39" t="s">
        <v>2345</v>
      </c>
    </row>
    <row r="6602" ht="15.75" hidden="1" customHeight="1">
      <c r="A6602" s="39" t="s">
        <v>16357</v>
      </c>
      <c r="B6602" s="39" t="s">
        <v>16358</v>
      </c>
      <c r="C6602" s="8">
        <v>5183.0</v>
      </c>
      <c r="D6602" s="8">
        <v>15.0</v>
      </c>
      <c r="E6602" s="8">
        <v>8.0</v>
      </c>
      <c r="F6602" s="8">
        <v>4.0</v>
      </c>
      <c r="G6602" s="8">
        <v>3880.0</v>
      </c>
      <c r="H6602" s="8">
        <v>4627.0</v>
      </c>
      <c r="I6602" s="8">
        <v>6399.0</v>
      </c>
      <c r="J6602" s="8">
        <v>4623.0</v>
      </c>
      <c r="K6602" s="8">
        <v>6520.0</v>
      </c>
      <c r="L6602" s="8">
        <v>2849.0</v>
      </c>
      <c r="M6602" s="8">
        <v>3020.0</v>
      </c>
      <c r="N6602" s="8">
        <v>766.0</v>
      </c>
      <c r="O6602" s="8">
        <v>487.0</v>
      </c>
      <c r="P6602" s="8">
        <v>5.0</v>
      </c>
      <c r="Q6602" s="39" t="s">
        <v>114</v>
      </c>
      <c r="R6602" s="39" t="s">
        <v>16359</v>
      </c>
      <c r="S6602" s="39" t="s">
        <v>16360</v>
      </c>
      <c r="T6602" s="39" t="s">
        <v>16102</v>
      </c>
      <c r="U6602" s="39" t="s">
        <v>16103</v>
      </c>
      <c r="V6602" s="39" t="s">
        <v>2340</v>
      </c>
      <c r="W6602" s="39" t="s">
        <v>2341</v>
      </c>
      <c r="X6602" s="39" t="s">
        <v>16361</v>
      </c>
      <c r="Y6602" s="39" t="s">
        <v>16362</v>
      </c>
      <c r="Z6602" s="39" t="s">
        <v>16106</v>
      </c>
      <c r="AA6602" s="39" t="s">
        <v>16103</v>
      </c>
    </row>
    <row r="6603" ht="15.75" hidden="1" customHeight="1">
      <c r="A6603" s="39" t="s">
        <v>16363</v>
      </c>
      <c r="B6603" s="39" t="s">
        <v>16364</v>
      </c>
      <c r="C6603" s="8">
        <v>5533.0</v>
      </c>
      <c r="D6603" s="8">
        <v>16.0</v>
      </c>
      <c r="E6603" s="8">
        <v>8.0</v>
      </c>
      <c r="F6603" s="8">
        <v>4.0</v>
      </c>
      <c r="G6603" s="8">
        <v>5167.0</v>
      </c>
      <c r="H6603" s="8">
        <v>5734.0</v>
      </c>
      <c r="I6603" s="8">
        <v>6453.0</v>
      </c>
      <c r="J6603" s="8">
        <v>6641.0</v>
      </c>
      <c r="K6603" s="8">
        <v>769.0</v>
      </c>
      <c r="L6603" s="8">
        <v>6240.0</v>
      </c>
      <c r="M6603" s="8">
        <v>6456.0</v>
      </c>
      <c r="N6603" s="8">
        <v>1102.0</v>
      </c>
      <c r="O6603" s="8">
        <v>639.0</v>
      </c>
      <c r="P6603" s="8">
        <v>5.0</v>
      </c>
      <c r="Q6603" s="39" t="s">
        <v>114</v>
      </c>
      <c r="R6603" s="39" t="s">
        <v>16359</v>
      </c>
      <c r="S6603" s="39" t="s">
        <v>16360</v>
      </c>
      <c r="T6603" s="39" t="s">
        <v>16102</v>
      </c>
      <c r="U6603" s="39" t="s">
        <v>16103</v>
      </c>
      <c r="V6603" s="39" t="s">
        <v>2340</v>
      </c>
      <c r="W6603" s="39" t="s">
        <v>2341</v>
      </c>
      <c r="X6603" s="39" t="s">
        <v>16361</v>
      </c>
      <c r="Y6603" s="39" t="s">
        <v>16362</v>
      </c>
      <c r="Z6603" s="39" t="s">
        <v>16106</v>
      </c>
      <c r="AA6603" s="39" t="s">
        <v>16103</v>
      </c>
    </row>
    <row r="6604" ht="15.75" hidden="1" customHeight="1">
      <c r="A6604" s="39" t="s">
        <v>16365</v>
      </c>
      <c r="B6604" s="39" t="s">
        <v>16366</v>
      </c>
      <c r="C6604" s="8">
        <v>3914.0</v>
      </c>
      <c r="D6604" s="8">
        <v>12.0</v>
      </c>
      <c r="E6604" s="8">
        <v>6.0</v>
      </c>
      <c r="F6604" s="8">
        <v>3.0</v>
      </c>
      <c r="G6604" s="8">
        <v>4090.0</v>
      </c>
      <c r="H6604" s="8">
        <v>3672.0</v>
      </c>
      <c r="I6604" s="8">
        <v>3487.0</v>
      </c>
      <c r="J6604" s="8">
        <v>5003.0</v>
      </c>
      <c r="K6604" s="8">
        <v>1273.0</v>
      </c>
      <c r="L6604" s="8">
        <v>4972.5</v>
      </c>
      <c r="M6604" s="8">
        <v>3406.0</v>
      </c>
      <c r="N6604" s="8">
        <v>762.0</v>
      </c>
      <c r="O6604" s="8">
        <v>479.0</v>
      </c>
      <c r="P6604" s="8">
        <v>5.0</v>
      </c>
      <c r="Q6604" s="39" t="s">
        <v>114</v>
      </c>
      <c r="R6604" s="39" t="s">
        <v>16359</v>
      </c>
      <c r="S6604" s="39" t="s">
        <v>16360</v>
      </c>
      <c r="T6604" s="39" t="s">
        <v>16102</v>
      </c>
      <c r="U6604" s="39" t="s">
        <v>16103</v>
      </c>
      <c r="V6604" s="39" t="s">
        <v>2340</v>
      </c>
      <c r="W6604" s="39" t="s">
        <v>2341</v>
      </c>
      <c r="X6604" s="39" t="s">
        <v>16361</v>
      </c>
      <c r="Y6604" s="39" t="s">
        <v>16362</v>
      </c>
      <c r="Z6604" s="39" t="s">
        <v>16106</v>
      </c>
      <c r="AA6604" s="39" t="s">
        <v>16103</v>
      </c>
    </row>
    <row r="6605" ht="15.75" hidden="1" customHeight="1">
      <c r="A6605" s="39" t="s">
        <v>16367</v>
      </c>
      <c r="B6605" s="39" t="s">
        <v>16368</v>
      </c>
      <c r="C6605" s="8">
        <v>3973.0</v>
      </c>
      <c r="D6605" s="8">
        <v>12.0</v>
      </c>
      <c r="E6605" s="8">
        <v>6.0</v>
      </c>
      <c r="F6605" s="8">
        <v>3.0</v>
      </c>
      <c r="G6605" s="8">
        <v>4746.0</v>
      </c>
      <c r="H6605" s="8">
        <v>3802.0</v>
      </c>
      <c r="I6605" s="8">
        <v>5515.0</v>
      </c>
      <c r="J6605" s="8">
        <v>5607.0</v>
      </c>
      <c r="K6605" s="8">
        <v>337.0</v>
      </c>
      <c r="L6605" s="8">
        <v>3639.0</v>
      </c>
      <c r="M6605" s="8">
        <v>3960.0</v>
      </c>
      <c r="N6605" s="8">
        <v>1169.0</v>
      </c>
      <c r="O6605" s="8">
        <v>769.0</v>
      </c>
      <c r="P6605" s="8">
        <v>5.0</v>
      </c>
      <c r="Q6605" s="39" t="s">
        <v>114</v>
      </c>
      <c r="R6605" s="39" t="s">
        <v>16359</v>
      </c>
      <c r="S6605" s="39" t="s">
        <v>16360</v>
      </c>
      <c r="T6605" s="39" t="s">
        <v>16102</v>
      </c>
      <c r="U6605" s="39" t="s">
        <v>16103</v>
      </c>
      <c r="V6605" s="39" t="s">
        <v>2340</v>
      </c>
      <c r="W6605" s="39" t="s">
        <v>2341</v>
      </c>
      <c r="X6605" s="39" t="s">
        <v>16361</v>
      </c>
      <c r="Y6605" s="39" t="s">
        <v>16362</v>
      </c>
      <c r="Z6605" s="39" t="s">
        <v>16106</v>
      </c>
      <c r="AA6605" s="39" t="s">
        <v>16103</v>
      </c>
    </row>
    <row r="6606" ht="15.75" hidden="1" customHeight="1">
      <c r="A6606" s="39" t="s">
        <v>16369</v>
      </c>
      <c r="B6606" s="39" t="s">
        <v>16370</v>
      </c>
      <c r="C6606" s="8">
        <v>4768.0</v>
      </c>
      <c r="D6606" s="8">
        <v>14.0</v>
      </c>
      <c r="E6606" s="8">
        <v>7.0</v>
      </c>
      <c r="F6606" s="8">
        <v>4.0</v>
      </c>
      <c r="G6606" s="8">
        <v>5395.0</v>
      </c>
      <c r="H6606" s="8">
        <v>5384.0</v>
      </c>
      <c r="I6606" s="8">
        <v>5663.0</v>
      </c>
      <c r="J6606" s="8">
        <v>6395.0</v>
      </c>
      <c r="K6606" s="8">
        <v>196.0</v>
      </c>
      <c r="L6606" s="8">
        <v>6000.0</v>
      </c>
      <c r="M6606" s="8">
        <v>4219.0</v>
      </c>
      <c r="N6606" s="8">
        <v>701.0</v>
      </c>
      <c r="O6606" s="8">
        <v>432.0</v>
      </c>
      <c r="P6606" s="8">
        <v>5.0</v>
      </c>
      <c r="Q6606" s="39" t="s">
        <v>114</v>
      </c>
      <c r="R6606" s="39" t="s">
        <v>16359</v>
      </c>
      <c r="S6606" s="39" t="s">
        <v>16360</v>
      </c>
      <c r="T6606" s="39" t="s">
        <v>16102</v>
      </c>
      <c r="U6606" s="39" t="s">
        <v>16103</v>
      </c>
      <c r="V6606" s="39" t="s">
        <v>2340</v>
      </c>
      <c r="W6606" s="39" t="s">
        <v>2341</v>
      </c>
      <c r="X6606" s="39" t="s">
        <v>16361</v>
      </c>
      <c r="Y6606" s="39" t="s">
        <v>16362</v>
      </c>
      <c r="Z6606" s="39" t="s">
        <v>16106</v>
      </c>
      <c r="AA6606" s="39" t="s">
        <v>16103</v>
      </c>
    </row>
    <row r="6607" ht="15.75" hidden="1" customHeight="1">
      <c r="A6607" s="39" t="s">
        <v>16371</v>
      </c>
      <c r="B6607" s="39" t="s">
        <v>16372</v>
      </c>
      <c r="C6607" s="8">
        <v>4595.0</v>
      </c>
      <c r="D6607" s="8">
        <v>14.0</v>
      </c>
      <c r="E6607" s="8">
        <v>7.0</v>
      </c>
      <c r="F6607" s="8">
        <v>4.0</v>
      </c>
      <c r="G6607" s="8">
        <v>4948.0</v>
      </c>
      <c r="H6607" s="8">
        <v>5075.0</v>
      </c>
      <c r="I6607" s="8">
        <v>6222.0</v>
      </c>
      <c r="J6607" s="8">
        <v>4604.0</v>
      </c>
      <c r="K6607" s="8">
        <v>622.0</v>
      </c>
      <c r="L6607" s="8">
        <v>2225.0</v>
      </c>
      <c r="M6607" s="8">
        <v>6309.0</v>
      </c>
      <c r="N6607" s="8">
        <v>409.0</v>
      </c>
      <c r="O6607" s="8">
        <v>244.0</v>
      </c>
      <c r="P6607" s="8">
        <v>6.0</v>
      </c>
      <c r="Q6607" s="39" t="s">
        <v>780</v>
      </c>
      <c r="R6607" s="39" t="s">
        <v>16359</v>
      </c>
      <c r="S6607" s="39" t="s">
        <v>16360</v>
      </c>
      <c r="T6607" s="39" t="s">
        <v>16102</v>
      </c>
      <c r="U6607" s="39" t="s">
        <v>16103</v>
      </c>
      <c r="V6607" s="39" t="s">
        <v>2340</v>
      </c>
      <c r="W6607" s="39" t="s">
        <v>2341</v>
      </c>
      <c r="X6607" s="39" t="s">
        <v>16361</v>
      </c>
      <c r="Y6607" s="39" t="s">
        <v>16362</v>
      </c>
      <c r="Z6607" s="39" t="s">
        <v>16106</v>
      </c>
      <c r="AA6607" s="39" t="s">
        <v>16103</v>
      </c>
    </row>
    <row r="6608" ht="15.75" hidden="1" customHeight="1">
      <c r="A6608" s="39" t="s">
        <v>16373</v>
      </c>
      <c r="B6608" s="39" t="s">
        <v>16374</v>
      </c>
      <c r="C6608" s="8">
        <v>4357.0</v>
      </c>
      <c r="D6608" s="8">
        <v>13.0</v>
      </c>
      <c r="E6608" s="8">
        <v>7.0</v>
      </c>
      <c r="F6608" s="8">
        <v>4.0</v>
      </c>
      <c r="G6608" s="8">
        <v>3259.0</v>
      </c>
      <c r="H6608" s="8">
        <v>3640.0</v>
      </c>
      <c r="I6608" s="8">
        <v>5320.0</v>
      </c>
      <c r="J6608" s="8">
        <v>4595.0</v>
      </c>
      <c r="K6608" s="8">
        <v>6259.0</v>
      </c>
      <c r="L6608" s="8">
        <v>1914.0</v>
      </c>
      <c r="M6608" s="8">
        <v>5439.0</v>
      </c>
      <c r="N6608" s="8">
        <v>607.0</v>
      </c>
      <c r="O6608" s="8">
        <v>394.0</v>
      </c>
      <c r="P6608" s="8">
        <v>3.0</v>
      </c>
      <c r="Q6608" s="39" t="s">
        <v>91</v>
      </c>
      <c r="R6608" s="39" t="s">
        <v>16375</v>
      </c>
      <c r="S6608" s="39" t="s">
        <v>16376</v>
      </c>
      <c r="T6608" s="39" t="s">
        <v>16102</v>
      </c>
      <c r="U6608" s="39" t="s">
        <v>16103</v>
      </c>
      <c r="V6608" s="39" t="s">
        <v>2340</v>
      </c>
      <c r="W6608" s="39" t="s">
        <v>2341</v>
      </c>
      <c r="X6608" s="39" t="s">
        <v>16361</v>
      </c>
      <c r="Y6608" s="39" t="s">
        <v>16362</v>
      </c>
      <c r="Z6608" s="39" t="s">
        <v>16106</v>
      </c>
      <c r="AA6608" s="39" t="s">
        <v>16103</v>
      </c>
    </row>
    <row r="6609" ht="15.75" hidden="1" customHeight="1">
      <c r="A6609" s="39" t="s">
        <v>16377</v>
      </c>
      <c r="B6609" s="39" t="s">
        <v>16378</v>
      </c>
      <c r="C6609" s="8">
        <v>3395.0</v>
      </c>
      <c r="D6609" s="8">
        <v>10.0</v>
      </c>
      <c r="E6609" s="8">
        <v>5.0</v>
      </c>
      <c r="F6609" s="8">
        <v>3.0</v>
      </c>
      <c r="G6609" s="8">
        <v>2763.0</v>
      </c>
      <c r="H6609" s="8">
        <v>2910.0</v>
      </c>
      <c r="I6609" s="8">
        <v>3463.0</v>
      </c>
      <c r="J6609" s="8">
        <v>3945.0</v>
      </c>
      <c r="K6609" s="8">
        <v>5691.0</v>
      </c>
      <c r="L6609" s="8">
        <v>2390.0</v>
      </c>
      <c r="M6609" s="8">
        <v>3637.0</v>
      </c>
      <c r="N6609" s="8">
        <v>832.0</v>
      </c>
      <c r="O6609" s="8">
        <v>469.0</v>
      </c>
      <c r="P6609" s="8">
        <v>3.0</v>
      </c>
      <c r="Q6609" s="39" t="s">
        <v>91</v>
      </c>
      <c r="R6609" s="39" t="s">
        <v>16375</v>
      </c>
      <c r="S6609" s="39" t="s">
        <v>16376</v>
      </c>
      <c r="T6609" s="39" t="s">
        <v>16102</v>
      </c>
      <c r="U6609" s="39" t="s">
        <v>16103</v>
      </c>
      <c r="V6609" s="39" t="s">
        <v>2340</v>
      </c>
      <c r="W6609" s="39" t="s">
        <v>2341</v>
      </c>
      <c r="X6609" s="39" t="s">
        <v>16361</v>
      </c>
      <c r="Y6609" s="39" t="s">
        <v>16362</v>
      </c>
      <c r="Z6609" s="39" t="s">
        <v>16106</v>
      </c>
      <c r="AA6609" s="39" t="s">
        <v>16103</v>
      </c>
    </row>
    <row r="6610" ht="15.75" hidden="1" customHeight="1">
      <c r="A6610" s="39" t="s">
        <v>16379</v>
      </c>
      <c r="B6610" s="39" t="s">
        <v>16380</v>
      </c>
      <c r="C6610" s="8">
        <v>4422.0</v>
      </c>
      <c r="D6610" s="8">
        <v>13.0</v>
      </c>
      <c r="E6610" s="8">
        <v>7.0</v>
      </c>
      <c r="F6610" s="8">
        <v>4.0</v>
      </c>
      <c r="G6610" s="8">
        <v>5333.5</v>
      </c>
      <c r="H6610" s="8">
        <v>4966.0</v>
      </c>
      <c r="I6610" s="8">
        <v>5681.0</v>
      </c>
      <c r="J6610" s="8">
        <v>5959.0</v>
      </c>
      <c r="K6610" s="8">
        <v>429.0</v>
      </c>
      <c r="L6610" s="8">
        <v>1176.0</v>
      </c>
      <c r="M6610" s="8">
        <v>3931.0</v>
      </c>
      <c r="N6610" s="8">
        <v>870.0</v>
      </c>
      <c r="O6610" s="8">
        <v>551.0</v>
      </c>
      <c r="P6610" s="8">
        <v>3.0</v>
      </c>
      <c r="Q6610" s="39" t="s">
        <v>91</v>
      </c>
      <c r="R6610" s="39" t="s">
        <v>16375</v>
      </c>
      <c r="S6610" s="39" t="s">
        <v>16376</v>
      </c>
      <c r="T6610" s="39" t="s">
        <v>16102</v>
      </c>
      <c r="U6610" s="39" t="s">
        <v>16103</v>
      </c>
      <c r="V6610" s="39" t="s">
        <v>2340</v>
      </c>
      <c r="W6610" s="39" t="s">
        <v>2341</v>
      </c>
      <c r="X6610" s="39" t="s">
        <v>16361</v>
      </c>
      <c r="Y6610" s="39" t="s">
        <v>16362</v>
      </c>
      <c r="Z6610" s="39" t="s">
        <v>16106</v>
      </c>
      <c r="AA6610" s="39" t="s">
        <v>16103</v>
      </c>
    </row>
    <row r="6611" ht="15.75" hidden="1" customHeight="1">
      <c r="A6611" s="39" t="s">
        <v>16381</v>
      </c>
      <c r="B6611" s="39" t="s">
        <v>16382</v>
      </c>
      <c r="C6611" s="8">
        <v>4312.0</v>
      </c>
      <c r="D6611" s="8">
        <v>13.0</v>
      </c>
      <c r="E6611" s="8">
        <v>7.0</v>
      </c>
      <c r="F6611" s="8">
        <v>4.0</v>
      </c>
      <c r="G6611" s="8">
        <v>3280.0</v>
      </c>
      <c r="H6611" s="8">
        <v>3934.0</v>
      </c>
      <c r="I6611" s="8">
        <v>4664.0</v>
      </c>
      <c r="J6611" s="8">
        <v>4169.0</v>
      </c>
      <c r="K6611" s="8">
        <v>6513.0</v>
      </c>
      <c r="L6611" s="8">
        <v>2449.0</v>
      </c>
      <c r="M6611" s="8">
        <v>2551.0</v>
      </c>
      <c r="N6611" s="8">
        <v>630.0</v>
      </c>
      <c r="O6611" s="8">
        <v>365.0</v>
      </c>
      <c r="P6611" s="8">
        <v>3.0</v>
      </c>
      <c r="Q6611" s="39" t="s">
        <v>91</v>
      </c>
      <c r="R6611" s="39" t="s">
        <v>16375</v>
      </c>
      <c r="S6611" s="39" t="s">
        <v>16376</v>
      </c>
      <c r="T6611" s="39" t="s">
        <v>16102</v>
      </c>
      <c r="U6611" s="39" t="s">
        <v>16103</v>
      </c>
      <c r="V6611" s="39" t="s">
        <v>2340</v>
      </c>
      <c r="W6611" s="39" t="s">
        <v>2341</v>
      </c>
      <c r="X6611" s="39" t="s">
        <v>16361</v>
      </c>
      <c r="Y6611" s="39" t="s">
        <v>16362</v>
      </c>
      <c r="Z6611" s="39" t="s">
        <v>16106</v>
      </c>
      <c r="AA6611" s="39" t="s">
        <v>16103</v>
      </c>
    </row>
    <row r="6612" ht="15.75" hidden="1" customHeight="1">
      <c r="A6612" s="39" t="s">
        <v>16383</v>
      </c>
      <c r="B6612" s="39" t="s">
        <v>16384</v>
      </c>
      <c r="C6612" s="8">
        <v>6499.0</v>
      </c>
      <c r="D6612" s="8">
        <v>19.0</v>
      </c>
      <c r="E6612" s="8">
        <v>10.0</v>
      </c>
      <c r="F6612" s="8">
        <v>5.0</v>
      </c>
      <c r="G6612" s="8">
        <v>6092.0</v>
      </c>
      <c r="H6612" s="8">
        <v>6311.0</v>
      </c>
      <c r="I6612" s="8">
        <v>6682.0</v>
      </c>
      <c r="J6612" s="8">
        <v>6046.0</v>
      </c>
      <c r="K6612" s="8">
        <v>3252.0</v>
      </c>
      <c r="L6612" s="8">
        <v>3326.0</v>
      </c>
      <c r="M6612" s="8">
        <v>6787.0</v>
      </c>
      <c r="N6612" s="8">
        <v>801.0</v>
      </c>
      <c r="O6612" s="8">
        <v>431.0</v>
      </c>
      <c r="P6612" s="8">
        <v>3.0</v>
      </c>
      <c r="Q6612" s="39" t="s">
        <v>91</v>
      </c>
      <c r="R6612" s="39" t="s">
        <v>16375</v>
      </c>
      <c r="S6612" s="39" t="s">
        <v>16376</v>
      </c>
      <c r="T6612" s="39" t="s">
        <v>16102</v>
      </c>
      <c r="U6612" s="39" t="s">
        <v>16103</v>
      </c>
      <c r="V6612" s="39" t="s">
        <v>2340</v>
      </c>
      <c r="W6612" s="39" t="s">
        <v>2341</v>
      </c>
      <c r="X6612" s="39" t="s">
        <v>16361</v>
      </c>
      <c r="Y6612" s="39" t="s">
        <v>16362</v>
      </c>
      <c r="Z6612" s="39" t="s">
        <v>16106</v>
      </c>
      <c r="AA6612" s="39" t="s">
        <v>16103</v>
      </c>
    </row>
    <row r="6613" ht="15.75" hidden="1" customHeight="1">
      <c r="A6613" s="39" t="s">
        <v>16385</v>
      </c>
      <c r="B6613" s="39" t="s">
        <v>16386</v>
      </c>
      <c r="C6613" s="8">
        <v>4770.0</v>
      </c>
      <c r="D6613" s="8">
        <v>14.0</v>
      </c>
      <c r="E6613" s="8">
        <v>7.0</v>
      </c>
      <c r="F6613" s="8">
        <v>4.0</v>
      </c>
      <c r="G6613" s="8">
        <v>3966.0</v>
      </c>
      <c r="H6613" s="8">
        <v>3993.0</v>
      </c>
      <c r="I6613" s="8">
        <v>4442.0</v>
      </c>
      <c r="J6613" s="8">
        <v>4256.0</v>
      </c>
      <c r="K6613" s="8">
        <v>5738.0</v>
      </c>
      <c r="L6613" s="8">
        <v>5435.0</v>
      </c>
      <c r="M6613" s="8">
        <v>2570.0</v>
      </c>
      <c r="N6613" s="8">
        <v>611.0</v>
      </c>
      <c r="O6613" s="8">
        <v>400.0</v>
      </c>
      <c r="P6613" s="8">
        <v>6.0</v>
      </c>
      <c r="Q6613" s="39" t="s">
        <v>780</v>
      </c>
      <c r="R6613" s="39" t="s">
        <v>16387</v>
      </c>
      <c r="S6613" s="39" t="s">
        <v>2018</v>
      </c>
      <c r="T6613" s="39" t="s">
        <v>16102</v>
      </c>
      <c r="U6613" s="39" t="s">
        <v>16103</v>
      </c>
      <c r="V6613" s="39" t="s">
        <v>2340</v>
      </c>
      <c r="W6613" s="39" t="s">
        <v>2341</v>
      </c>
      <c r="X6613" s="39" t="s">
        <v>16361</v>
      </c>
      <c r="Y6613" s="39" t="s">
        <v>16362</v>
      </c>
      <c r="Z6613" s="39" t="s">
        <v>16106</v>
      </c>
      <c r="AA6613" s="39" t="s">
        <v>16103</v>
      </c>
    </row>
    <row r="6614" ht="15.75" hidden="1" customHeight="1">
      <c r="A6614" s="39" t="s">
        <v>16388</v>
      </c>
      <c r="B6614" s="39" t="s">
        <v>16389</v>
      </c>
      <c r="C6614" s="8">
        <v>4842.0</v>
      </c>
      <c r="D6614" s="8">
        <v>14.0</v>
      </c>
      <c r="E6614" s="8">
        <v>7.0</v>
      </c>
      <c r="F6614" s="8">
        <v>4.0</v>
      </c>
      <c r="G6614" s="8">
        <v>6366.0</v>
      </c>
      <c r="H6614" s="8">
        <v>6504.0</v>
      </c>
      <c r="I6614" s="8">
        <v>6102.0</v>
      </c>
      <c r="J6614" s="8">
        <v>6791.0</v>
      </c>
      <c r="K6614" s="8">
        <v>17.0</v>
      </c>
      <c r="L6614" s="8">
        <v>4274.0</v>
      </c>
      <c r="M6614" s="8">
        <v>4937.0</v>
      </c>
      <c r="N6614" s="8">
        <v>498.0</v>
      </c>
      <c r="O6614" s="8">
        <v>337.0</v>
      </c>
      <c r="P6614" s="8">
        <v>6.0</v>
      </c>
      <c r="Q6614" s="39" t="s">
        <v>780</v>
      </c>
      <c r="R6614" s="39" t="s">
        <v>16387</v>
      </c>
      <c r="S6614" s="39" t="s">
        <v>2018</v>
      </c>
      <c r="T6614" s="39" t="s">
        <v>16102</v>
      </c>
      <c r="U6614" s="39" t="s">
        <v>16103</v>
      </c>
      <c r="V6614" s="39" t="s">
        <v>2340</v>
      </c>
      <c r="W6614" s="39" t="s">
        <v>2341</v>
      </c>
      <c r="X6614" s="39" t="s">
        <v>16361</v>
      </c>
      <c r="Y6614" s="39" t="s">
        <v>16362</v>
      </c>
      <c r="Z6614" s="39" t="s">
        <v>16106</v>
      </c>
      <c r="AA6614" s="39" t="s">
        <v>16103</v>
      </c>
    </row>
    <row r="6615" ht="15.75" hidden="1" customHeight="1">
      <c r="A6615" s="39" t="s">
        <v>16390</v>
      </c>
      <c r="B6615" s="39" t="s">
        <v>16391</v>
      </c>
      <c r="C6615" s="8">
        <v>3222.0</v>
      </c>
      <c r="D6615" s="8">
        <v>10.0</v>
      </c>
      <c r="E6615" s="8">
        <v>5.0</v>
      </c>
      <c r="F6615" s="8">
        <v>3.0</v>
      </c>
      <c r="G6615" s="8">
        <v>3977.0</v>
      </c>
      <c r="H6615" s="8">
        <v>3757.0</v>
      </c>
      <c r="I6615" s="8">
        <v>3686.0</v>
      </c>
      <c r="J6615" s="8">
        <v>5746.0</v>
      </c>
      <c r="K6615" s="8">
        <v>83.0</v>
      </c>
      <c r="L6615" s="8">
        <v>6044.0</v>
      </c>
      <c r="M6615" s="8">
        <v>3994.0</v>
      </c>
      <c r="N6615" s="8">
        <v>729.0</v>
      </c>
      <c r="O6615" s="8">
        <v>441.0</v>
      </c>
      <c r="P6615" s="8">
        <v>6.0</v>
      </c>
      <c r="Q6615" s="39" t="s">
        <v>780</v>
      </c>
      <c r="R6615" s="39" t="s">
        <v>16387</v>
      </c>
      <c r="S6615" s="39" t="s">
        <v>2018</v>
      </c>
      <c r="T6615" s="39" t="s">
        <v>16102</v>
      </c>
      <c r="U6615" s="39" t="s">
        <v>16103</v>
      </c>
      <c r="V6615" s="39" t="s">
        <v>2340</v>
      </c>
      <c r="W6615" s="39" t="s">
        <v>2341</v>
      </c>
      <c r="X6615" s="39" t="s">
        <v>16361</v>
      </c>
      <c r="Y6615" s="39" t="s">
        <v>16362</v>
      </c>
      <c r="Z6615" s="39" t="s">
        <v>16106</v>
      </c>
      <c r="AA6615" s="39" t="s">
        <v>16103</v>
      </c>
    </row>
    <row r="6616" ht="15.75" hidden="1" customHeight="1">
      <c r="A6616" s="39" t="s">
        <v>16392</v>
      </c>
      <c r="B6616" s="39" t="s">
        <v>16393</v>
      </c>
      <c r="C6616" s="8">
        <v>4084.0</v>
      </c>
      <c r="D6616" s="8">
        <v>12.0</v>
      </c>
      <c r="E6616" s="8">
        <v>6.0</v>
      </c>
      <c r="F6616" s="8">
        <v>3.0</v>
      </c>
      <c r="G6616" s="8">
        <v>4208.0</v>
      </c>
      <c r="H6616" s="8">
        <v>4755.0</v>
      </c>
      <c r="I6616" s="8">
        <v>4587.0</v>
      </c>
      <c r="J6616" s="8">
        <v>5322.0</v>
      </c>
      <c r="K6616" s="8">
        <v>348.0</v>
      </c>
      <c r="L6616" s="8">
        <v>5358.0</v>
      </c>
      <c r="M6616" s="8">
        <v>4813.0</v>
      </c>
      <c r="N6616" s="8">
        <v>1052.0</v>
      </c>
      <c r="O6616" s="8">
        <v>669.0</v>
      </c>
      <c r="P6616" s="8">
        <v>6.0</v>
      </c>
      <c r="Q6616" s="39" t="s">
        <v>780</v>
      </c>
      <c r="R6616" s="39" t="s">
        <v>16387</v>
      </c>
      <c r="S6616" s="39" t="s">
        <v>2018</v>
      </c>
      <c r="T6616" s="39" t="s">
        <v>16102</v>
      </c>
      <c r="U6616" s="39" t="s">
        <v>16103</v>
      </c>
      <c r="V6616" s="39" t="s">
        <v>2340</v>
      </c>
      <c r="W6616" s="39" t="s">
        <v>2341</v>
      </c>
      <c r="X6616" s="39" t="s">
        <v>16361</v>
      </c>
      <c r="Y6616" s="39" t="s">
        <v>16362</v>
      </c>
      <c r="Z6616" s="39" t="s">
        <v>16106</v>
      </c>
      <c r="AA6616" s="39" t="s">
        <v>16103</v>
      </c>
    </row>
    <row r="6617" ht="15.75" hidden="1" customHeight="1">
      <c r="A6617" s="39" t="s">
        <v>16394</v>
      </c>
      <c r="B6617" s="39" t="s">
        <v>16395</v>
      </c>
      <c r="C6617" s="8">
        <v>2714.0</v>
      </c>
      <c r="D6617" s="8">
        <v>8.0</v>
      </c>
      <c r="E6617" s="8">
        <v>4.0</v>
      </c>
      <c r="F6617" s="8">
        <v>2.0</v>
      </c>
      <c r="G6617" s="8">
        <v>3530.0</v>
      </c>
      <c r="H6617" s="8">
        <v>3390.0</v>
      </c>
      <c r="I6617" s="8">
        <v>2837.0</v>
      </c>
      <c r="J6617" s="8">
        <v>5501.0</v>
      </c>
      <c r="K6617" s="8">
        <v>82.0</v>
      </c>
      <c r="L6617" s="8">
        <v>4059.0</v>
      </c>
      <c r="M6617" s="8">
        <v>2511.0</v>
      </c>
      <c r="N6617" s="8">
        <v>392.0</v>
      </c>
      <c r="O6617" s="8">
        <v>277.0</v>
      </c>
      <c r="P6617" s="8">
        <v>6.0</v>
      </c>
      <c r="Q6617" s="39" t="s">
        <v>780</v>
      </c>
      <c r="R6617" s="39" t="s">
        <v>16387</v>
      </c>
      <c r="S6617" s="39" t="s">
        <v>2018</v>
      </c>
      <c r="T6617" s="39" t="s">
        <v>16102</v>
      </c>
      <c r="U6617" s="39" t="s">
        <v>16103</v>
      </c>
      <c r="V6617" s="39" t="s">
        <v>2340</v>
      </c>
      <c r="W6617" s="39" t="s">
        <v>2341</v>
      </c>
      <c r="X6617" s="39" t="s">
        <v>16361</v>
      </c>
      <c r="Y6617" s="39" t="s">
        <v>16362</v>
      </c>
      <c r="Z6617" s="39" t="s">
        <v>16106</v>
      </c>
      <c r="AA6617" s="39" t="s">
        <v>16103</v>
      </c>
    </row>
    <row r="6618" ht="15.75" hidden="1" customHeight="1">
      <c r="A6618" s="39" t="s">
        <v>16396</v>
      </c>
      <c r="B6618" s="39" t="s">
        <v>4231</v>
      </c>
      <c r="C6618" s="8">
        <v>704.0</v>
      </c>
      <c r="D6618" s="8">
        <v>3.0</v>
      </c>
      <c r="E6618" s="8">
        <v>2.0</v>
      </c>
      <c r="F6618" s="8">
        <v>1.0</v>
      </c>
      <c r="G6618" s="8">
        <v>628.0</v>
      </c>
      <c r="H6618" s="8">
        <v>338.0</v>
      </c>
      <c r="I6618" s="8">
        <v>1905.0</v>
      </c>
      <c r="J6618" s="8">
        <v>1875.0</v>
      </c>
      <c r="K6618" s="8">
        <v>4625.0</v>
      </c>
      <c r="L6618" s="8">
        <v>366.0</v>
      </c>
      <c r="M6618" s="8">
        <v>1537.0</v>
      </c>
      <c r="N6618" s="8">
        <v>311.0</v>
      </c>
      <c r="O6618" s="8">
        <v>189.0</v>
      </c>
      <c r="P6618" s="8">
        <v>1.0</v>
      </c>
      <c r="Q6618" s="39" t="s">
        <v>127</v>
      </c>
      <c r="R6618" s="39" t="s">
        <v>16397</v>
      </c>
      <c r="S6618" s="39" t="s">
        <v>4233</v>
      </c>
      <c r="T6618" s="39" t="s">
        <v>16398</v>
      </c>
      <c r="U6618" s="39" t="s">
        <v>16399</v>
      </c>
      <c r="V6618" s="39" t="s">
        <v>3898</v>
      </c>
      <c r="W6618" s="39" t="s">
        <v>3899</v>
      </c>
      <c r="X6618" s="39" t="s">
        <v>16400</v>
      </c>
      <c r="Y6618" s="39" t="s">
        <v>16401</v>
      </c>
      <c r="Z6618" s="39" t="s">
        <v>3902</v>
      </c>
      <c r="AA6618" s="39" t="s">
        <v>3903</v>
      </c>
    </row>
    <row r="6619" ht="15.75" hidden="1" customHeight="1">
      <c r="A6619" s="39" t="s">
        <v>16402</v>
      </c>
      <c r="B6619" s="39" t="s">
        <v>4243</v>
      </c>
      <c r="C6619" s="8">
        <v>1218.0</v>
      </c>
      <c r="D6619" s="8">
        <v>4.0</v>
      </c>
      <c r="E6619" s="8">
        <v>2.0</v>
      </c>
      <c r="F6619" s="8">
        <v>1.0</v>
      </c>
      <c r="G6619" s="8">
        <v>1273.0</v>
      </c>
      <c r="H6619" s="8">
        <v>1056.0</v>
      </c>
      <c r="I6619" s="8">
        <v>2048.0</v>
      </c>
      <c r="J6619" s="8">
        <v>1337.0</v>
      </c>
      <c r="K6619" s="8">
        <v>3344.0</v>
      </c>
      <c r="L6619" s="8">
        <v>337.0</v>
      </c>
      <c r="M6619" s="8">
        <v>2023.0</v>
      </c>
      <c r="N6619" s="8">
        <v>692.0</v>
      </c>
      <c r="O6619" s="8">
        <v>495.0</v>
      </c>
      <c r="P6619" s="8">
        <v>1.0</v>
      </c>
      <c r="Q6619" s="39" t="s">
        <v>127</v>
      </c>
      <c r="R6619" s="39" t="s">
        <v>16397</v>
      </c>
      <c r="S6619" s="39" t="s">
        <v>4233</v>
      </c>
      <c r="T6619" s="39" t="s">
        <v>16398</v>
      </c>
      <c r="U6619" s="39" t="s">
        <v>16399</v>
      </c>
      <c r="V6619" s="39" t="s">
        <v>3898</v>
      </c>
      <c r="W6619" s="39" t="s">
        <v>3899</v>
      </c>
      <c r="X6619" s="39" t="s">
        <v>16400</v>
      </c>
      <c r="Y6619" s="39" t="s">
        <v>16401</v>
      </c>
      <c r="Z6619" s="39" t="s">
        <v>3902</v>
      </c>
      <c r="AA6619" s="39" t="s">
        <v>3903</v>
      </c>
    </row>
    <row r="6620" ht="15.75" hidden="1" customHeight="1">
      <c r="A6620" s="39" t="s">
        <v>16403</v>
      </c>
      <c r="B6620" s="39" t="s">
        <v>4245</v>
      </c>
      <c r="C6620" s="8">
        <v>2383.0</v>
      </c>
      <c r="D6620" s="8">
        <v>7.0</v>
      </c>
      <c r="E6620" s="8">
        <v>4.0</v>
      </c>
      <c r="F6620" s="8">
        <v>2.0</v>
      </c>
      <c r="G6620" s="8">
        <v>2081.0</v>
      </c>
      <c r="H6620" s="8">
        <v>2175.0</v>
      </c>
      <c r="I6620" s="8">
        <v>3644.0</v>
      </c>
      <c r="J6620" s="8">
        <v>1948.0</v>
      </c>
      <c r="K6620" s="8">
        <v>3297.0</v>
      </c>
      <c r="L6620" s="8">
        <v>3988.0</v>
      </c>
      <c r="M6620" s="8">
        <v>3243.0</v>
      </c>
      <c r="N6620" s="8">
        <v>685.0</v>
      </c>
      <c r="O6620" s="8">
        <v>441.0</v>
      </c>
      <c r="P6620" s="8">
        <v>1.0</v>
      </c>
      <c r="Q6620" s="39" t="s">
        <v>127</v>
      </c>
      <c r="R6620" s="39" t="s">
        <v>16397</v>
      </c>
      <c r="S6620" s="39" t="s">
        <v>4233</v>
      </c>
      <c r="T6620" s="39" t="s">
        <v>16398</v>
      </c>
      <c r="U6620" s="39" t="s">
        <v>16399</v>
      </c>
      <c r="V6620" s="39" t="s">
        <v>3898</v>
      </c>
      <c r="W6620" s="39" t="s">
        <v>3899</v>
      </c>
      <c r="X6620" s="39" t="s">
        <v>16400</v>
      </c>
      <c r="Y6620" s="39" t="s">
        <v>16401</v>
      </c>
      <c r="Z6620" s="39" t="s">
        <v>3902</v>
      </c>
      <c r="AA6620" s="39" t="s">
        <v>3903</v>
      </c>
    </row>
    <row r="6621" ht="15.75" hidden="1" customHeight="1">
      <c r="A6621" s="39" t="s">
        <v>16404</v>
      </c>
      <c r="B6621" s="39" t="s">
        <v>4247</v>
      </c>
      <c r="C6621" s="8">
        <v>2598.0</v>
      </c>
      <c r="D6621" s="8">
        <v>8.0</v>
      </c>
      <c r="E6621" s="8">
        <v>4.0</v>
      </c>
      <c r="F6621" s="8">
        <v>2.0</v>
      </c>
      <c r="G6621" s="8">
        <v>2112.0</v>
      </c>
      <c r="H6621" s="8">
        <v>3378.0</v>
      </c>
      <c r="I6621" s="8">
        <v>2650.0</v>
      </c>
      <c r="J6621" s="8">
        <v>1812.0</v>
      </c>
      <c r="K6621" s="8">
        <v>3936.0</v>
      </c>
      <c r="L6621" s="8">
        <v>2903.0</v>
      </c>
      <c r="M6621" s="8">
        <v>2473.0</v>
      </c>
      <c r="N6621" s="8">
        <v>764.0</v>
      </c>
      <c r="O6621" s="8">
        <v>470.0</v>
      </c>
      <c r="P6621" s="8">
        <v>1.0</v>
      </c>
      <c r="Q6621" s="39" t="s">
        <v>127</v>
      </c>
      <c r="R6621" s="39" t="s">
        <v>16397</v>
      </c>
      <c r="S6621" s="39" t="s">
        <v>4233</v>
      </c>
      <c r="T6621" s="39" t="s">
        <v>16398</v>
      </c>
      <c r="U6621" s="39" t="s">
        <v>16399</v>
      </c>
      <c r="V6621" s="39" t="s">
        <v>3898</v>
      </c>
      <c r="W6621" s="39" t="s">
        <v>3899</v>
      </c>
      <c r="X6621" s="39" t="s">
        <v>16400</v>
      </c>
      <c r="Y6621" s="39" t="s">
        <v>16401</v>
      </c>
      <c r="Z6621" s="39" t="s">
        <v>3902</v>
      </c>
      <c r="AA6621" s="39" t="s">
        <v>3903</v>
      </c>
    </row>
    <row r="6622" ht="15.75" hidden="1" customHeight="1">
      <c r="A6622" s="39" t="s">
        <v>16405</v>
      </c>
      <c r="B6622" s="39" t="s">
        <v>4249</v>
      </c>
      <c r="C6622" s="8">
        <v>360.0</v>
      </c>
      <c r="D6622" s="8">
        <v>2.0</v>
      </c>
      <c r="E6622" s="8">
        <v>1.0</v>
      </c>
      <c r="F6622" s="8">
        <v>1.0</v>
      </c>
      <c r="G6622" s="8">
        <v>402.0</v>
      </c>
      <c r="H6622" s="8">
        <v>503.0</v>
      </c>
      <c r="I6622" s="8">
        <v>441.0</v>
      </c>
      <c r="J6622" s="8">
        <v>363.0</v>
      </c>
      <c r="K6622" s="8">
        <v>1200.0</v>
      </c>
      <c r="L6622" s="8">
        <v>2273.0</v>
      </c>
      <c r="M6622" s="8">
        <v>1180.0</v>
      </c>
      <c r="N6622" s="8">
        <v>784.0</v>
      </c>
      <c r="O6622" s="8">
        <v>516.0</v>
      </c>
      <c r="P6622" s="8">
        <v>1.0</v>
      </c>
      <c r="Q6622" s="39" t="s">
        <v>127</v>
      </c>
      <c r="R6622" s="39" t="s">
        <v>16397</v>
      </c>
      <c r="S6622" s="39" t="s">
        <v>4233</v>
      </c>
      <c r="T6622" s="39" t="s">
        <v>16398</v>
      </c>
      <c r="U6622" s="39" t="s">
        <v>16399</v>
      </c>
      <c r="V6622" s="39" t="s">
        <v>3898</v>
      </c>
      <c r="W6622" s="39" t="s">
        <v>3899</v>
      </c>
      <c r="X6622" s="39" t="s">
        <v>16400</v>
      </c>
      <c r="Y6622" s="39" t="s">
        <v>16401</v>
      </c>
      <c r="Z6622" s="39" t="s">
        <v>3902</v>
      </c>
      <c r="AA6622" s="39" t="s">
        <v>3903</v>
      </c>
    </row>
    <row r="6623" ht="15.75" hidden="1" customHeight="1">
      <c r="A6623" s="39" t="s">
        <v>16406</v>
      </c>
      <c r="B6623" s="39" t="s">
        <v>4251</v>
      </c>
      <c r="C6623" s="8">
        <v>454.0</v>
      </c>
      <c r="D6623" s="8">
        <v>2.0</v>
      </c>
      <c r="E6623" s="8">
        <v>1.0</v>
      </c>
      <c r="F6623" s="8">
        <v>1.0</v>
      </c>
      <c r="G6623" s="8">
        <v>459.0</v>
      </c>
      <c r="H6623" s="8">
        <v>832.0</v>
      </c>
      <c r="I6623" s="8">
        <v>277.0</v>
      </c>
      <c r="J6623" s="8">
        <v>671.0</v>
      </c>
      <c r="K6623" s="8">
        <v>1278.0</v>
      </c>
      <c r="L6623" s="8">
        <v>946.0</v>
      </c>
      <c r="M6623" s="8">
        <v>1105.0</v>
      </c>
      <c r="N6623" s="8">
        <v>841.0</v>
      </c>
      <c r="O6623" s="8">
        <v>523.0</v>
      </c>
      <c r="P6623" s="8">
        <v>1.0</v>
      </c>
      <c r="Q6623" s="39" t="s">
        <v>127</v>
      </c>
      <c r="R6623" s="39" t="s">
        <v>16397</v>
      </c>
      <c r="S6623" s="39" t="s">
        <v>4233</v>
      </c>
      <c r="T6623" s="39" t="s">
        <v>16398</v>
      </c>
      <c r="U6623" s="39" t="s">
        <v>16399</v>
      </c>
      <c r="V6623" s="39" t="s">
        <v>3898</v>
      </c>
      <c r="W6623" s="39" t="s">
        <v>3899</v>
      </c>
      <c r="X6623" s="39" t="s">
        <v>16400</v>
      </c>
      <c r="Y6623" s="39" t="s">
        <v>16401</v>
      </c>
      <c r="Z6623" s="39" t="s">
        <v>3902</v>
      </c>
      <c r="AA6623" s="39" t="s">
        <v>3903</v>
      </c>
    </row>
    <row r="6624" ht="15.75" hidden="1" customHeight="1">
      <c r="A6624" s="39" t="s">
        <v>16407</v>
      </c>
      <c r="B6624" s="39" t="s">
        <v>4255</v>
      </c>
      <c r="C6624" s="8">
        <v>607.0</v>
      </c>
      <c r="D6624" s="8">
        <v>2.0</v>
      </c>
      <c r="E6624" s="8">
        <v>1.0</v>
      </c>
      <c r="F6624" s="8">
        <v>1.0</v>
      </c>
      <c r="G6624" s="8">
        <v>949.5</v>
      </c>
      <c r="H6624" s="8">
        <v>679.0</v>
      </c>
      <c r="I6624" s="8">
        <v>424.0</v>
      </c>
      <c r="J6624" s="8">
        <v>718.0</v>
      </c>
      <c r="K6624" s="8">
        <v>2290.0</v>
      </c>
      <c r="L6624" s="8">
        <v>581.0</v>
      </c>
      <c r="M6624" s="8">
        <v>464.0</v>
      </c>
      <c r="N6624" s="8">
        <v>585.0</v>
      </c>
      <c r="O6624" s="8">
        <v>467.0</v>
      </c>
      <c r="P6624" s="8">
        <v>1.0</v>
      </c>
      <c r="Q6624" s="39" t="s">
        <v>127</v>
      </c>
      <c r="R6624" s="39" t="s">
        <v>16408</v>
      </c>
      <c r="S6624" s="39" t="s">
        <v>4257</v>
      </c>
      <c r="T6624" s="39" t="s">
        <v>16398</v>
      </c>
      <c r="U6624" s="39" t="s">
        <v>16399</v>
      </c>
      <c r="V6624" s="39" t="s">
        <v>3898</v>
      </c>
      <c r="W6624" s="39" t="s">
        <v>3899</v>
      </c>
      <c r="X6624" s="39" t="s">
        <v>16400</v>
      </c>
      <c r="Y6624" s="39" t="s">
        <v>16401</v>
      </c>
      <c r="Z6624" s="39" t="s">
        <v>3902</v>
      </c>
      <c r="AA6624" s="39" t="s">
        <v>3903</v>
      </c>
    </row>
    <row r="6625" ht="15.75" hidden="1" customHeight="1">
      <c r="A6625" s="39" t="s">
        <v>16409</v>
      </c>
      <c r="B6625" s="39" t="s">
        <v>4261</v>
      </c>
      <c r="C6625" s="8">
        <v>985.0</v>
      </c>
      <c r="D6625" s="8">
        <v>3.0</v>
      </c>
      <c r="E6625" s="8">
        <v>2.0</v>
      </c>
      <c r="F6625" s="8">
        <v>1.0</v>
      </c>
      <c r="G6625" s="8">
        <v>1148.0</v>
      </c>
      <c r="H6625" s="8">
        <v>1071.0</v>
      </c>
      <c r="I6625" s="8">
        <v>2160.0</v>
      </c>
      <c r="J6625" s="8">
        <v>758.0</v>
      </c>
      <c r="K6625" s="8">
        <v>2393.0</v>
      </c>
      <c r="L6625" s="8">
        <v>156.0</v>
      </c>
      <c r="M6625" s="8">
        <v>2034.0</v>
      </c>
      <c r="N6625" s="8">
        <v>1096.0</v>
      </c>
      <c r="O6625" s="8">
        <v>689.0</v>
      </c>
      <c r="P6625" s="8">
        <v>1.0</v>
      </c>
      <c r="Q6625" s="39" t="s">
        <v>127</v>
      </c>
      <c r="R6625" s="39" t="s">
        <v>16408</v>
      </c>
      <c r="S6625" s="39" t="s">
        <v>4257</v>
      </c>
      <c r="T6625" s="39" t="s">
        <v>16398</v>
      </c>
      <c r="U6625" s="39" t="s">
        <v>16399</v>
      </c>
      <c r="V6625" s="39" t="s">
        <v>3898</v>
      </c>
      <c r="W6625" s="39" t="s">
        <v>3899</v>
      </c>
      <c r="X6625" s="39" t="s">
        <v>16400</v>
      </c>
      <c r="Y6625" s="39" t="s">
        <v>16401</v>
      </c>
      <c r="Z6625" s="39" t="s">
        <v>3902</v>
      </c>
      <c r="AA6625" s="39" t="s">
        <v>3903</v>
      </c>
    </row>
    <row r="6626" ht="15.75" hidden="1" customHeight="1">
      <c r="A6626" s="39" t="s">
        <v>16410</v>
      </c>
      <c r="B6626" s="39" t="s">
        <v>4263</v>
      </c>
      <c r="C6626" s="8">
        <v>269.0</v>
      </c>
      <c r="D6626" s="8">
        <v>1.0</v>
      </c>
      <c r="E6626" s="8">
        <v>1.0</v>
      </c>
      <c r="F6626" s="8">
        <v>1.0</v>
      </c>
      <c r="G6626" s="8">
        <v>99.0</v>
      </c>
      <c r="H6626" s="8">
        <v>387.0</v>
      </c>
      <c r="I6626" s="8">
        <v>827.0</v>
      </c>
      <c r="J6626" s="8">
        <v>597.0</v>
      </c>
      <c r="K6626" s="8">
        <v>4294.0</v>
      </c>
      <c r="L6626" s="8">
        <v>389.0</v>
      </c>
      <c r="M6626" s="8">
        <v>863.0</v>
      </c>
      <c r="N6626" s="8">
        <v>615.0</v>
      </c>
      <c r="O6626" s="8">
        <v>388.0</v>
      </c>
      <c r="P6626" s="8">
        <v>1.0</v>
      </c>
      <c r="Q6626" s="39" t="s">
        <v>127</v>
      </c>
      <c r="R6626" s="39" t="s">
        <v>16408</v>
      </c>
      <c r="S6626" s="39" t="s">
        <v>4257</v>
      </c>
      <c r="T6626" s="39" t="s">
        <v>16398</v>
      </c>
      <c r="U6626" s="39" t="s">
        <v>16399</v>
      </c>
      <c r="V6626" s="39" t="s">
        <v>3898</v>
      </c>
      <c r="W6626" s="39" t="s">
        <v>3899</v>
      </c>
      <c r="X6626" s="39" t="s">
        <v>16411</v>
      </c>
      <c r="Y6626" s="39" t="s">
        <v>16412</v>
      </c>
      <c r="Z6626" s="39" t="s">
        <v>3902</v>
      </c>
      <c r="AA6626" s="39" t="s">
        <v>3903</v>
      </c>
    </row>
    <row r="6627" ht="15.75" hidden="1" customHeight="1">
      <c r="A6627" s="39" t="s">
        <v>16413</v>
      </c>
      <c r="B6627" s="39" t="s">
        <v>4265</v>
      </c>
      <c r="C6627" s="8">
        <v>2002.0</v>
      </c>
      <c r="D6627" s="8">
        <v>6.0</v>
      </c>
      <c r="E6627" s="8">
        <v>3.0</v>
      </c>
      <c r="F6627" s="8">
        <v>2.0</v>
      </c>
      <c r="G6627" s="8">
        <v>1875.5</v>
      </c>
      <c r="H6627" s="8">
        <v>1801.0</v>
      </c>
      <c r="I6627" s="8">
        <v>2432.0</v>
      </c>
      <c r="J6627" s="8">
        <v>2618.0</v>
      </c>
      <c r="K6627" s="8">
        <v>2571.0</v>
      </c>
      <c r="L6627" s="8">
        <v>2213.0</v>
      </c>
      <c r="M6627" s="8">
        <v>1313.0</v>
      </c>
      <c r="N6627" s="8">
        <v>633.0</v>
      </c>
      <c r="O6627" s="8">
        <v>433.0</v>
      </c>
      <c r="P6627" s="8">
        <v>1.0</v>
      </c>
      <c r="Q6627" s="39" t="s">
        <v>127</v>
      </c>
      <c r="R6627" s="39" t="s">
        <v>16408</v>
      </c>
      <c r="S6627" s="39" t="s">
        <v>4257</v>
      </c>
      <c r="T6627" s="39" t="s">
        <v>16398</v>
      </c>
      <c r="U6627" s="39" t="s">
        <v>16399</v>
      </c>
      <c r="V6627" s="39" t="s">
        <v>3898</v>
      </c>
      <c r="W6627" s="39" t="s">
        <v>3899</v>
      </c>
      <c r="X6627" s="39" t="s">
        <v>16400</v>
      </c>
      <c r="Y6627" s="39" t="s">
        <v>16401</v>
      </c>
      <c r="Z6627" s="39" t="s">
        <v>3902</v>
      </c>
      <c r="AA6627" s="39" t="s">
        <v>3903</v>
      </c>
    </row>
    <row r="6628" ht="15.75" hidden="1" customHeight="1">
      <c r="A6628" s="39" t="s">
        <v>16414</v>
      </c>
      <c r="B6628" s="39" t="s">
        <v>4267</v>
      </c>
      <c r="C6628" s="8">
        <v>815.0</v>
      </c>
      <c r="D6628" s="8">
        <v>3.0</v>
      </c>
      <c r="E6628" s="8">
        <v>2.0</v>
      </c>
      <c r="F6628" s="8">
        <v>1.0</v>
      </c>
      <c r="G6628" s="8">
        <v>683.0</v>
      </c>
      <c r="H6628" s="8">
        <v>1000.0</v>
      </c>
      <c r="I6628" s="8">
        <v>877.0</v>
      </c>
      <c r="J6628" s="8">
        <v>705.0</v>
      </c>
      <c r="K6628" s="8">
        <v>4088.0</v>
      </c>
      <c r="L6628" s="8">
        <v>2071.0</v>
      </c>
      <c r="M6628" s="8">
        <v>712.0</v>
      </c>
      <c r="N6628" s="8">
        <v>536.0</v>
      </c>
      <c r="O6628" s="8">
        <v>365.0</v>
      </c>
      <c r="P6628" s="8">
        <v>1.0</v>
      </c>
      <c r="Q6628" s="39" t="s">
        <v>127</v>
      </c>
      <c r="R6628" s="39" t="s">
        <v>16408</v>
      </c>
      <c r="S6628" s="39" t="s">
        <v>4257</v>
      </c>
      <c r="T6628" s="39" t="s">
        <v>16398</v>
      </c>
      <c r="U6628" s="39" t="s">
        <v>16399</v>
      </c>
      <c r="V6628" s="39" t="s">
        <v>3898</v>
      </c>
      <c r="W6628" s="39" t="s">
        <v>3899</v>
      </c>
      <c r="X6628" s="39" t="s">
        <v>16400</v>
      </c>
      <c r="Y6628" s="39" t="s">
        <v>16401</v>
      </c>
      <c r="Z6628" s="39" t="s">
        <v>3902</v>
      </c>
      <c r="AA6628" s="39" t="s">
        <v>3903</v>
      </c>
    </row>
    <row r="6629" ht="15.75" hidden="1" customHeight="1">
      <c r="A6629" s="39" t="s">
        <v>16415</v>
      </c>
      <c r="B6629" s="39" t="s">
        <v>4269</v>
      </c>
      <c r="C6629" s="8">
        <v>906.0</v>
      </c>
      <c r="D6629" s="8">
        <v>3.0</v>
      </c>
      <c r="E6629" s="8">
        <v>2.0</v>
      </c>
      <c r="F6629" s="8">
        <v>1.0</v>
      </c>
      <c r="G6629" s="8">
        <v>1095.0</v>
      </c>
      <c r="H6629" s="8">
        <v>666.0</v>
      </c>
      <c r="I6629" s="8">
        <v>1603.0</v>
      </c>
      <c r="J6629" s="8">
        <v>637.0</v>
      </c>
      <c r="K6629" s="8">
        <v>4326.0</v>
      </c>
      <c r="L6629" s="8">
        <v>1264.0</v>
      </c>
      <c r="M6629" s="8">
        <v>2321.0</v>
      </c>
      <c r="N6629" s="8">
        <v>1068.0</v>
      </c>
      <c r="O6629" s="8">
        <v>627.0</v>
      </c>
      <c r="P6629" s="8">
        <v>1.0</v>
      </c>
      <c r="Q6629" s="39" t="s">
        <v>127</v>
      </c>
      <c r="R6629" s="39" t="s">
        <v>16408</v>
      </c>
      <c r="S6629" s="39" t="s">
        <v>4257</v>
      </c>
      <c r="T6629" s="39" t="s">
        <v>16398</v>
      </c>
      <c r="U6629" s="39" t="s">
        <v>16399</v>
      </c>
      <c r="V6629" s="39" t="s">
        <v>3898</v>
      </c>
      <c r="W6629" s="39" t="s">
        <v>3899</v>
      </c>
      <c r="X6629" s="39" t="s">
        <v>16400</v>
      </c>
      <c r="Y6629" s="39" t="s">
        <v>16401</v>
      </c>
      <c r="Z6629" s="39" t="s">
        <v>3902</v>
      </c>
      <c r="AA6629" s="39" t="s">
        <v>3903</v>
      </c>
    </row>
    <row r="6630" ht="15.75" hidden="1" customHeight="1">
      <c r="A6630" s="39" t="s">
        <v>16416</v>
      </c>
      <c r="B6630" s="39" t="s">
        <v>4273</v>
      </c>
      <c r="C6630" s="8">
        <v>2522.0</v>
      </c>
      <c r="D6630" s="8">
        <v>8.0</v>
      </c>
      <c r="E6630" s="8">
        <v>4.0</v>
      </c>
      <c r="F6630" s="8">
        <v>2.0</v>
      </c>
      <c r="G6630" s="8">
        <v>1927.0</v>
      </c>
      <c r="H6630" s="8">
        <v>2775.0</v>
      </c>
      <c r="I6630" s="8">
        <v>3347.0</v>
      </c>
      <c r="J6630" s="8">
        <v>2371.0</v>
      </c>
      <c r="K6630" s="8">
        <v>3881.0</v>
      </c>
      <c r="L6630" s="8">
        <v>2177.0</v>
      </c>
      <c r="M6630" s="8">
        <v>3271.0</v>
      </c>
      <c r="N6630" s="8">
        <v>821.0</v>
      </c>
      <c r="O6630" s="8">
        <v>533.0</v>
      </c>
      <c r="P6630" s="8">
        <v>1.0</v>
      </c>
      <c r="Q6630" s="39" t="s">
        <v>127</v>
      </c>
      <c r="R6630" s="39" t="s">
        <v>16417</v>
      </c>
      <c r="S6630" s="39" t="s">
        <v>4275</v>
      </c>
      <c r="T6630" s="39" t="s">
        <v>16398</v>
      </c>
      <c r="U6630" s="39" t="s">
        <v>16399</v>
      </c>
      <c r="V6630" s="39" t="s">
        <v>3898</v>
      </c>
      <c r="W6630" s="39" t="s">
        <v>3899</v>
      </c>
      <c r="X6630" s="39" t="s">
        <v>16411</v>
      </c>
      <c r="Y6630" s="39" t="s">
        <v>16412</v>
      </c>
      <c r="Z6630" s="39" t="s">
        <v>3902</v>
      </c>
      <c r="AA6630" s="39" t="s">
        <v>3903</v>
      </c>
    </row>
    <row r="6631" ht="15.75" hidden="1" customHeight="1">
      <c r="A6631" s="39" t="s">
        <v>16418</v>
      </c>
      <c r="B6631" s="39" t="s">
        <v>4277</v>
      </c>
      <c r="C6631" s="8">
        <v>60.0</v>
      </c>
      <c r="D6631" s="8">
        <v>1.0</v>
      </c>
      <c r="E6631" s="8">
        <v>1.0</v>
      </c>
      <c r="F6631" s="8">
        <v>1.0</v>
      </c>
      <c r="G6631" s="8">
        <v>78.0</v>
      </c>
      <c r="H6631" s="8">
        <v>55.0</v>
      </c>
      <c r="I6631" s="8">
        <v>438.0</v>
      </c>
      <c r="J6631" s="8">
        <v>105.0</v>
      </c>
      <c r="K6631" s="8">
        <v>2708.0</v>
      </c>
      <c r="L6631" s="8">
        <v>287.0</v>
      </c>
      <c r="M6631" s="8">
        <v>675.0</v>
      </c>
      <c r="N6631" s="8">
        <v>782.0</v>
      </c>
      <c r="O6631" s="8">
        <v>523.0</v>
      </c>
      <c r="P6631" s="8">
        <v>1.0</v>
      </c>
      <c r="Q6631" s="39" t="s">
        <v>127</v>
      </c>
      <c r="R6631" s="39" t="s">
        <v>16417</v>
      </c>
      <c r="S6631" s="39" t="s">
        <v>4275</v>
      </c>
      <c r="T6631" s="39" t="s">
        <v>16398</v>
      </c>
      <c r="U6631" s="39" t="s">
        <v>16399</v>
      </c>
      <c r="V6631" s="39" t="s">
        <v>3898</v>
      </c>
      <c r="W6631" s="39" t="s">
        <v>3899</v>
      </c>
      <c r="X6631" s="39" t="s">
        <v>16411</v>
      </c>
      <c r="Y6631" s="39" t="s">
        <v>16412</v>
      </c>
      <c r="Z6631" s="39" t="s">
        <v>3902</v>
      </c>
      <c r="AA6631" s="39" t="s">
        <v>3903</v>
      </c>
    </row>
    <row r="6632" ht="15.75" hidden="1" customHeight="1">
      <c r="A6632" s="39" t="s">
        <v>16419</v>
      </c>
      <c r="B6632" s="39" t="s">
        <v>4279</v>
      </c>
      <c r="C6632" s="8">
        <v>2091.0</v>
      </c>
      <c r="D6632" s="8">
        <v>6.0</v>
      </c>
      <c r="E6632" s="8">
        <v>3.0</v>
      </c>
      <c r="F6632" s="8">
        <v>2.0</v>
      </c>
      <c r="G6632" s="8">
        <v>2275.0</v>
      </c>
      <c r="H6632" s="8">
        <v>2300.0</v>
      </c>
      <c r="I6632" s="8">
        <v>1809.0</v>
      </c>
      <c r="J6632" s="8">
        <v>1737.0</v>
      </c>
      <c r="K6632" s="8">
        <v>2441.0</v>
      </c>
      <c r="L6632" s="8">
        <v>2996.0</v>
      </c>
      <c r="M6632" s="8">
        <v>1567.0</v>
      </c>
      <c r="N6632" s="8">
        <v>883.0</v>
      </c>
      <c r="O6632" s="8">
        <v>545.0</v>
      </c>
      <c r="P6632" s="8">
        <v>1.0</v>
      </c>
      <c r="Q6632" s="39" t="s">
        <v>127</v>
      </c>
      <c r="R6632" s="39" t="s">
        <v>16417</v>
      </c>
      <c r="S6632" s="39" t="s">
        <v>4275</v>
      </c>
      <c r="T6632" s="39" t="s">
        <v>16398</v>
      </c>
      <c r="U6632" s="39" t="s">
        <v>16399</v>
      </c>
      <c r="V6632" s="39" t="s">
        <v>3898</v>
      </c>
      <c r="W6632" s="39" t="s">
        <v>3899</v>
      </c>
      <c r="X6632" s="39" t="s">
        <v>16411</v>
      </c>
      <c r="Y6632" s="39" t="s">
        <v>16412</v>
      </c>
      <c r="Z6632" s="39" t="s">
        <v>3902</v>
      </c>
      <c r="AA6632" s="39" t="s">
        <v>3903</v>
      </c>
    </row>
    <row r="6633" ht="15.75" hidden="1" customHeight="1">
      <c r="A6633" s="39" t="s">
        <v>16420</v>
      </c>
      <c r="B6633" s="39" t="s">
        <v>4281</v>
      </c>
      <c r="C6633" s="8">
        <v>1911.0</v>
      </c>
      <c r="D6633" s="8">
        <v>6.0</v>
      </c>
      <c r="E6633" s="8">
        <v>3.0</v>
      </c>
      <c r="F6633" s="8">
        <v>2.0</v>
      </c>
      <c r="G6633" s="8">
        <v>1851.0</v>
      </c>
      <c r="H6633" s="8">
        <v>2158.0</v>
      </c>
      <c r="I6633" s="8">
        <v>1628.0</v>
      </c>
      <c r="J6633" s="8">
        <v>1861.0</v>
      </c>
      <c r="K6633" s="8">
        <v>1597.0</v>
      </c>
      <c r="L6633" s="8">
        <v>5125.0</v>
      </c>
      <c r="M6633" s="8">
        <v>2455.0</v>
      </c>
      <c r="N6633" s="8">
        <v>708.0</v>
      </c>
      <c r="O6633" s="8">
        <v>455.0</v>
      </c>
      <c r="P6633" s="8">
        <v>1.0</v>
      </c>
      <c r="Q6633" s="39" t="s">
        <v>127</v>
      </c>
      <c r="R6633" s="39" t="s">
        <v>16417</v>
      </c>
      <c r="S6633" s="39" t="s">
        <v>4275</v>
      </c>
      <c r="T6633" s="39" t="s">
        <v>16398</v>
      </c>
      <c r="U6633" s="39" t="s">
        <v>16399</v>
      </c>
      <c r="V6633" s="39" t="s">
        <v>3898</v>
      </c>
      <c r="W6633" s="39" t="s">
        <v>3899</v>
      </c>
      <c r="X6633" s="39" t="s">
        <v>16411</v>
      </c>
      <c r="Y6633" s="39" t="s">
        <v>16412</v>
      </c>
      <c r="Z6633" s="39" t="s">
        <v>3902</v>
      </c>
      <c r="AA6633" s="39" t="s">
        <v>3903</v>
      </c>
    </row>
    <row r="6634" ht="15.75" hidden="1" customHeight="1">
      <c r="A6634" s="39" t="s">
        <v>16421</v>
      </c>
      <c r="B6634" s="39" t="s">
        <v>4283</v>
      </c>
      <c r="C6634" s="8">
        <v>58.0</v>
      </c>
      <c r="D6634" s="8">
        <v>1.0</v>
      </c>
      <c r="E6634" s="8">
        <v>1.0</v>
      </c>
      <c r="F6634" s="8">
        <v>1.0</v>
      </c>
      <c r="G6634" s="8">
        <v>70.0</v>
      </c>
      <c r="H6634" s="8">
        <v>120.0</v>
      </c>
      <c r="I6634" s="8">
        <v>37.0</v>
      </c>
      <c r="J6634" s="8">
        <v>121.0</v>
      </c>
      <c r="K6634" s="8">
        <v>4045.0</v>
      </c>
      <c r="L6634" s="8">
        <v>769.0</v>
      </c>
      <c r="M6634" s="8">
        <v>1582.0</v>
      </c>
      <c r="N6634" s="8">
        <v>692.0</v>
      </c>
      <c r="O6634" s="8">
        <v>425.0</v>
      </c>
      <c r="P6634" s="8">
        <v>1.0</v>
      </c>
      <c r="Q6634" s="39" t="s">
        <v>127</v>
      </c>
      <c r="R6634" s="39" t="s">
        <v>16417</v>
      </c>
      <c r="S6634" s="39" t="s">
        <v>4275</v>
      </c>
      <c r="T6634" s="39" t="s">
        <v>16398</v>
      </c>
      <c r="U6634" s="39" t="s">
        <v>16399</v>
      </c>
      <c r="V6634" s="39" t="s">
        <v>3898</v>
      </c>
      <c r="W6634" s="39" t="s">
        <v>3899</v>
      </c>
      <c r="X6634" s="39" t="s">
        <v>16411</v>
      </c>
      <c r="Y6634" s="39" t="s">
        <v>16412</v>
      </c>
      <c r="Z6634" s="39" t="s">
        <v>3902</v>
      </c>
      <c r="AA6634" s="39" t="s">
        <v>3903</v>
      </c>
    </row>
    <row r="6635" ht="15.75" hidden="1" customHeight="1">
      <c r="A6635" s="39" t="s">
        <v>16422</v>
      </c>
      <c r="B6635" s="39" t="s">
        <v>16423</v>
      </c>
      <c r="C6635" s="8">
        <v>330.0</v>
      </c>
      <c r="D6635" s="8">
        <v>1.0</v>
      </c>
      <c r="E6635" s="8">
        <v>1.0</v>
      </c>
      <c r="F6635" s="8">
        <v>1.0</v>
      </c>
      <c r="G6635" s="8">
        <v>234.0</v>
      </c>
      <c r="H6635" s="8">
        <v>258.0</v>
      </c>
      <c r="I6635" s="8">
        <v>598.0</v>
      </c>
      <c r="J6635" s="8">
        <v>617.0</v>
      </c>
      <c r="K6635" s="8">
        <v>4681.0</v>
      </c>
      <c r="L6635" s="8">
        <v>1608.0</v>
      </c>
      <c r="M6635" s="8">
        <v>1156.0</v>
      </c>
      <c r="N6635" s="8">
        <v>899.0</v>
      </c>
      <c r="O6635" s="8">
        <v>592.0</v>
      </c>
      <c r="P6635" s="8">
        <v>1.0</v>
      </c>
      <c r="Q6635" s="39" t="s">
        <v>127</v>
      </c>
      <c r="R6635" s="39" t="s">
        <v>16417</v>
      </c>
      <c r="S6635" s="39" t="s">
        <v>4275</v>
      </c>
      <c r="T6635" s="39" t="s">
        <v>16398</v>
      </c>
      <c r="U6635" s="39" t="s">
        <v>16399</v>
      </c>
      <c r="V6635" s="39" t="s">
        <v>3898</v>
      </c>
      <c r="W6635" s="39" t="s">
        <v>3899</v>
      </c>
      <c r="X6635" s="39" t="s">
        <v>16411</v>
      </c>
      <c r="Y6635" s="39" t="s">
        <v>16412</v>
      </c>
      <c r="Z6635" s="39" t="s">
        <v>3902</v>
      </c>
      <c r="AA6635" s="39" t="s">
        <v>3903</v>
      </c>
    </row>
    <row r="6636" ht="15.75" hidden="1" customHeight="1">
      <c r="A6636" s="39" t="s">
        <v>16424</v>
      </c>
      <c r="B6636" s="39" t="s">
        <v>16425</v>
      </c>
      <c r="C6636" s="8">
        <v>602.0</v>
      </c>
      <c r="D6636" s="8">
        <v>2.0</v>
      </c>
      <c r="E6636" s="8">
        <v>1.0</v>
      </c>
      <c r="F6636" s="8">
        <v>1.0</v>
      </c>
      <c r="G6636" s="8">
        <v>466.0</v>
      </c>
      <c r="H6636" s="8">
        <v>492.0</v>
      </c>
      <c r="I6636" s="8">
        <v>1318.0</v>
      </c>
      <c r="J6636" s="8">
        <v>638.0</v>
      </c>
      <c r="K6636" s="8">
        <v>4493.0</v>
      </c>
      <c r="L6636" s="8">
        <v>1414.0</v>
      </c>
      <c r="M6636" s="8">
        <v>1620.0</v>
      </c>
      <c r="N6636" s="8">
        <v>775.0</v>
      </c>
      <c r="O6636" s="8">
        <v>479.0</v>
      </c>
      <c r="P6636" s="8">
        <v>1.0</v>
      </c>
      <c r="Q6636" s="39" t="s">
        <v>127</v>
      </c>
      <c r="R6636" s="39" t="s">
        <v>16417</v>
      </c>
      <c r="S6636" s="39" t="s">
        <v>4275</v>
      </c>
      <c r="T6636" s="39" t="s">
        <v>16398</v>
      </c>
      <c r="U6636" s="39" t="s">
        <v>16399</v>
      </c>
      <c r="V6636" s="39" t="s">
        <v>3898</v>
      </c>
      <c r="W6636" s="39" t="s">
        <v>3899</v>
      </c>
      <c r="X6636" s="39" t="s">
        <v>16411</v>
      </c>
      <c r="Y6636" s="39" t="s">
        <v>16412</v>
      </c>
      <c r="Z6636" s="39" t="s">
        <v>3902</v>
      </c>
      <c r="AA6636" s="39" t="s">
        <v>3903</v>
      </c>
    </row>
    <row r="6637" ht="15.75" hidden="1" customHeight="1">
      <c r="A6637" s="39" t="s">
        <v>16426</v>
      </c>
      <c r="B6637" s="39" t="s">
        <v>4285</v>
      </c>
      <c r="C6637" s="8">
        <v>1193.0</v>
      </c>
      <c r="D6637" s="8">
        <v>4.0</v>
      </c>
      <c r="E6637" s="8">
        <v>2.0</v>
      </c>
      <c r="F6637" s="8">
        <v>1.0</v>
      </c>
      <c r="G6637" s="8">
        <v>967.0</v>
      </c>
      <c r="H6637" s="8">
        <v>1285.0</v>
      </c>
      <c r="I6637" s="8">
        <v>1502.0</v>
      </c>
      <c r="J6637" s="8">
        <v>777.0</v>
      </c>
      <c r="K6637" s="8">
        <v>4451.0</v>
      </c>
      <c r="L6637" s="8">
        <v>2771.0</v>
      </c>
      <c r="M6637" s="8">
        <v>1771.0</v>
      </c>
      <c r="N6637" s="8">
        <v>931.0</v>
      </c>
      <c r="O6637" s="8">
        <v>620.0</v>
      </c>
      <c r="P6637" s="8">
        <v>1.0</v>
      </c>
      <c r="Q6637" s="39" t="s">
        <v>127</v>
      </c>
      <c r="R6637" s="39" t="s">
        <v>16427</v>
      </c>
      <c r="S6637" s="39" t="s">
        <v>4287</v>
      </c>
      <c r="T6637" s="39" t="s">
        <v>16398</v>
      </c>
      <c r="U6637" s="39" t="s">
        <v>16399</v>
      </c>
      <c r="V6637" s="39" t="s">
        <v>3898</v>
      </c>
      <c r="W6637" s="39" t="s">
        <v>3899</v>
      </c>
      <c r="X6637" s="39" t="s">
        <v>16411</v>
      </c>
      <c r="Y6637" s="39" t="s">
        <v>16412</v>
      </c>
      <c r="Z6637" s="39" t="s">
        <v>3902</v>
      </c>
      <c r="AA6637" s="39" t="s">
        <v>3903</v>
      </c>
    </row>
    <row r="6638" ht="15.75" hidden="1" customHeight="1">
      <c r="A6638" s="39" t="s">
        <v>16428</v>
      </c>
      <c r="B6638" s="39" t="s">
        <v>4289</v>
      </c>
      <c r="C6638" s="8">
        <v>669.0</v>
      </c>
      <c r="D6638" s="8">
        <v>2.0</v>
      </c>
      <c r="E6638" s="8">
        <v>1.0</v>
      </c>
      <c r="F6638" s="8">
        <v>1.0</v>
      </c>
      <c r="G6638" s="8">
        <v>639.0</v>
      </c>
      <c r="H6638" s="8">
        <v>529.0</v>
      </c>
      <c r="I6638" s="8">
        <v>1169.0</v>
      </c>
      <c r="J6638" s="8">
        <v>518.0</v>
      </c>
      <c r="K6638" s="8">
        <v>4249.0</v>
      </c>
      <c r="L6638" s="8">
        <v>2928.0</v>
      </c>
      <c r="M6638" s="8">
        <v>1952.0</v>
      </c>
      <c r="N6638" s="8">
        <v>812.0</v>
      </c>
      <c r="O6638" s="8">
        <v>522.0</v>
      </c>
      <c r="P6638" s="8">
        <v>1.0</v>
      </c>
      <c r="Q6638" s="39" t="s">
        <v>127</v>
      </c>
      <c r="R6638" s="39" t="s">
        <v>16427</v>
      </c>
      <c r="S6638" s="39" t="s">
        <v>4287</v>
      </c>
      <c r="T6638" s="39" t="s">
        <v>16398</v>
      </c>
      <c r="U6638" s="39" t="s">
        <v>16399</v>
      </c>
      <c r="V6638" s="39" t="s">
        <v>3898</v>
      </c>
      <c r="W6638" s="39" t="s">
        <v>3899</v>
      </c>
      <c r="X6638" s="39" t="s">
        <v>16411</v>
      </c>
      <c r="Y6638" s="39" t="s">
        <v>16412</v>
      </c>
      <c r="Z6638" s="39" t="s">
        <v>3902</v>
      </c>
      <c r="AA6638" s="39" t="s">
        <v>3903</v>
      </c>
    </row>
    <row r="6639" ht="15.75" hidden="1" customHeight="1">
      <c r="A6639" s="39" t="s">
        <v>16429</v>
      </c>
      <c r="B6639" s="39" t="s">
        <v>4291</v>
      </c>
      <c r="C6639" s="8">
        <v>2250.0</v>
      </c>
      <c r="D6639" s="8">
        <v>7.0</v>
      </c>
      <c r="E6639" s="8">
        <v>4.0</v>
      </c>
      <c r="F6639" s="8">
        <v>2.0</v>
      </c>
      <c r="G6639" s="8">
        <v>2009.0</v>
      </c>
      <c r="H6639" s="8">
        <v>2074.0</v>
      </c>
      <c r="I6639" s="8">
        <v>3103.0</v>
      </c>
      <c r="J6639" s="8">
        <v>1998.0</v>
      </c>
      <c r="K6639" s="8">
        <v>3461.0</v>
      </c>
      <c r="L6639" s="8">
        <v>3337.0</v>
      </c>
      <c r="M6639" s="8">
        <v>1800.0</v>
      </c>
      <c r="N6639" s="8">
        <v>788.0</v>
      </c>
      <c r="O6639" s="8">
        <v>499.0</v>
      </c>
      <c r="P6639" s="8">
        <v>1.0</v>
      </c>
      <c r="Q6639" s="39" t="s">
        <v>127</v>
      </c>
      <c r="R6639" s="39" t="s">
        <v>16427</v>
      </c>
      <c r="S6639" s="39" t="s">
        <v>4287</v>
      </c>
      <c r="T6639" s="39" t="s">
        <v>16398</v>
      </c>
      <c r="U6639" s="39" t="s">
        <v>16399</v>
      </c>
      <c r="V6639" s="39" t="s">
        <v>3898</v>
      </c>
      <c r="W6639" s="39" t="s">
        <v>3899</v>
      </c>
      <c r="X6639" s="39" t="s">
        <v>16411</v>
      </c>
      <c r="Y6639" s="39" t="s">
        <v>16412</v>
      </c>
      <c r="Z6639" s="39" t="s">
        <v>3902</v>
      </c>
      <c r="AA6639" s="39" t="s">
        <v>3903</v>
      </c>
    </row>
    <row r="6640" ht="15.75" hidden="1" customHeight="1">
      <c r="A6640" s="39" t="s">
        <v>16430</v>
      </c>
      <c r="B6640" s="39" t="s">
        <v>4293</v>
      </c>
      <c r="C6640" s="8">
        <v>2065.0</v>
      </c>
      <c r="D6640" s="8">
        <v>6.0</v>
      </c>
      <c r="E6640" s="8">
        <v>3.0</v>
      </c>
      <c r="F6640" s="8">
        <v>2.0</v>
      </c>
      <c r="G6640" s="8">
        <v>2181.0</v>
      </c>
      <c r="H6640" s="8">
        <v>1890.0</v>
      </c>
      <c r="I6640" s="8">
        <v>2291.0</v>
      </c>
      <c r="J6640" s="8">
        <v>1764.0</v>
      </c>
      <c r="K6640" s="8">
        <v>2457.0</v>
      </c>
      <c r="L6640" s="8">
        <v>3635.0</v>
      </c>
      <c r="M6640" s="8">
        <v>2344.0</v>
      </c>
      <c r="N6640" s="8">
        <v>873.0</v>
      </c>
      <c r="O6640" s="8">
        <v>531.0</v>
      </c>
      <c r="P6640" s="8">
        <v>1.0</v>
      </c>
      <c r="Q6640" s="39" t="s">
        <v>127</v>
      </c>
      <c r="R6640" s="39" t="s">
        <v>16427</v>
      </c>
      <c r="S6640" s="39" t="s">
        <v>4287</v>
      </c>
      <c r="T6640" s="39" t="s">
        <v>16398</v>
      </c>
      <c r="U6640" s="39" t="s">
        <v>16399</v>
      </c>
      <c r="V6640" s="39" t="s">
        <v>3898</v>
      </c>
      <c r="W6640" s="39" t="s">
        <v>3899</v>
      </c>
      <c r="X6640" s="39" t="s">
        <v>16411</v>
      </c>
      <c r="Y6640" s="39" t="s">
        <v>16412</v>
      </c>
      <c r="Z6640" s="39" t="s">
        <v>3902</v>
      </c>
      <c r="AA6640" s="39" t="s">
        <v>3903</v>
      </c>
    </row>
    <row r="6641" ht="15.75" hidden="1" customHeight="1">
      <c r="A6641" s="39" t="s">
        <v>16431</v>
      </c>
      <c r="B6641" s="39" t="s">
        <v>4295</v>
      </c>
      <c r="C6641" s="8">
        <v>1804.0</v>
      </c>
      <c r="D6641" s="8">
        <v>6.0</v>
      </c>
      <c r="E6641" s="8">
        <v>3.0</v>
      </c>
      <c r="F6641" s="8">
        <v>2.0</v>
      </c>
      <c r="G6641" s="8">
        <v>1577.0</v>
      </c>
      <c r="H6641" s="8">
        <v>2343.0</v>
      </c>
      <c r="I6641" s="8">
        <v>1532.0</v>
      </c>
      <c r="J6641" s="8">
        <v>1357.0</v>
      </c>
      <c r="K6641" s="8">
        <v>2443.0</v>
      </c>
      <c r="L6641" s="8">
        <v>4120.0</v>
      </c>
      <c r="M6641" s="8">
        <v>2467.5</v>
      </c>
      <c r="N6641" s="8">
        <v>721.0</v>
      </c>
      <c r="O6641" s="8">
        <v>472.0</v>
      </c>
      <c r="P6641" s="8">
        <v>1.0</v>
      </c>
      <c r="Q6641" s="39" t="s">
        <v>127</v>
      </c>
      <c r="R6641" s="39" t="s">
        <v>16427</v>
      </c>
      <c r="S6641" s="39" t="s">
        <v>4287</v>
      </c>
      <c r="T6641" s="39" t="s">
        <v>16398</v>
      </c>
      <c r="U6641" s="39" t="s">
        <v>16399</v>
      </c>
      <c r="V6641" s="39" t="s">
        <v>3898</v>
      </c>
      <c r="W6641" s="39" t="s">
        <v>3899</v>
      </c>
      <c r="X6641" s="39" t="s">
        <v>16411</v>
      </c>
      <c r="Y6641" s="39" t="s">
        <v>16412</v>
      </c>
      <c r="Z6641" s="39" t="s">
        <v>3902</v>
      </c>
      <c r="AA6641" s="39" t="s">
        <v>3903</v>
      </c>
    </row>
    <row r="6642" ht="15.75" hidden="1" customHeight="1">
      <c r="A6642" s="39" t="s">
        <v>16432</v>
      </c>
      <c r="B6642" s="39" t="s">
        <v>4297</v>
      </c>
      <c r="C6642" s="8">
        <v>2574.0</v>
      </c>
      <c r="D6642" s="8">
        <v>8.0</v>
      </c>
      <c r="E6642" s="8">
        <v>4.0</v>
      </c>
      <c r="F6642" s="8">
        <v>2.0</v>
      </c>
      <c r="G6642" s="8">
        <v>2303.0</v>
      </c>
      <c r="H6642" s="8">
        <v>2984.0</v>
      </c>
      <c r="I6642" s="8">
        <v>2317.0</v>
      </c>
      <c r="J6642" s="8">
        <v>2365.0</v>
      </c>
      <c r="K6642" s="8">
        <v>2234.0</v>
      </c>
      <c r="L6642" s="8">
        <v>5373.0</v>
      </c>
      <c r="M6642" s="8">
        <v>3376.5</v>
      </c>
      <c r="N6642" s="8">
        <v>463.0</v>
      </c>
      <c r="O6642" s="8">
        <v>284.0</v>
      </c>
      <c r="P6642" s="8">
        <v>1.0</v>
      </c>
      <c r="Q6642" s="39" t="s">
        <v>127</v>
      </c>
      <c r="R6642" s="39" t="s">
        <v>16427</v>
      </c>
      <c r="S6642" s="39" t="s">
        <v>4287</v>
      </c>
      <c r="T6642" s="39" t="s">
        <v>16398</v>
      </c>
      <c r="U6642" s="39" t="s">
        <v>16399</v>
      </c>
      <c r="V6642" s="39" t="s">
        <v>3898</v>
      </c>
      <c r="W6642" s="39" t="s">
        <v>3899</v>
      </c>
      <c r="X6642" s="39" t="s">
        <v>16411</v>
      </c>
      <c r="Y6642" s="39" t="s">
        <v>16412</v>
      </c>
      <c r="Z6642" s="39" t="s">
        <v>3902</v>
      </c>
      <c r="AA6642" s="39" t="s">
        <v>3903</v>
      </c>
    </row>
    <row r="6643" ht="15.75" hidden="1" customHeight="1">
      <c r="A6643" s="39" t="s">
        <v>16433</v>
      </c>
      <c r="B6643" s="39" t="s">
        <v>4299</v>
      </c>
      <c r="C6643" s="8">
        <v>3236.0</v>
      </c>
      <c r="D6643" s="8">
        <v>10.0</v>
      </c>
      <c r="E6643" s="8">
        <v>5.0</v>
      </c>
      <c r="F6643" s="8">
        <v>3.0</v>
      </c>
      <c r="G6643" s="8">
        <v>2532.0</v>
      </c>
      <c r="H6643" s="8">
        <v>3398.5</v>
      </c>
      <c r="I6643" s="8">
        <v>4205.0</v>
      </c>
      <c r="J6643" s="8">
        <v>3100.0</v>
      </c>
      <c r="K6643" s="8">
        <v>3469.0</v>
      </c>
      <c r="L6643" s="8">
        <v>2326.0</v>
      </c>
      <c r="M6643" s="8">
        <v>3007.0</v>
      </c>
      <c r="N6643" s="8">
        <v>690.0</v>
      </c>
      <c r="O6643" s="8">
        <v>433.0</v>
      </c>
      <c r="P6643" s="8">
        <v>1.0</v>
      </c>
      <c r="Q6643" s="39" t="s">
        <v>127</v>
      </c>
      <c r="R6643" s="39" t="s">
        <v>16434</v>
      </c>
      <c r="S6643" s="39" t="s">
        <v>4301</v>
      </c>
      <c r="T6643" s="39" t="s">
        <v>16398</v>
      </c>
      <c r="U6643" s="39" t="s">
        <v>16399</v>
      </c>
      <c r="V6643" s="39" t="s">
        <v>3898</v>
      </c>
      <c r="W6643" s="39" t="s">
        <v>3899</v>
      </c>
      <c r="X6643" s="39" t="s">
        <v>16411</v>
      </c>
      <c r="Y6643" s="39" t="s">
        <v>16412</v>
      </c>
      <c r="Z6643" s="39" t="s">
        <v>3902</v>
      </c>
      <c r="AA6643" s="39" t="s">
        <v>3903</v>
      </c>
    </row>
    <row r="6644" ht="15.75" hidden="1" customHeight="1">
      <c r="A6644" s="39" t="s">
        <v>16435</v>
      </c>
      <c r="B6644" s="39" t="s">
        <v>4303</v>
      </c>
      <c r="C6644" s="8">
        <v>3575.0</v>
      </c>
      <c r="D6644" s="8">
        <v>11.0</v>
      </c>
      <c r="E6644" s="8">
        <v>6.0</v>
      </c>
      <c r="F6644" s="8">
        <v>3.0</v>
      </c>
      <c r="G6644" s="8">
        <v>3512.0</v>
      </c>
      <c r="H6644" s="8">
        <v>3524.0</v>
      </c>
      <c r="I6644" s="8">
        <v>3670.0</v>
      </c>
      <c r="J6644" s="8">
        <v>3785.0</v>
      </c>
      <c r="K6644" s="8">
        <v>1940.0</v>
      </c>
      <c r="L6644" s="8">
        <v>3360.0</v>
      </c>
      <c r="M6644" s="8">
        <v>3255.5</v>
      </c>
      <c r="N6644" s="8">
        <v>745.0</v>
      </c>
      <c r="O6644" s="8">
        <v>455.0</v>
      </c>
      <c r="P6644" s="8">
        <v>1.0</v>
      </c>
      <c r="Q6644" s="39" t="s">
        <v>127</v>
      </c>
      <c r="R6644" s="39" t="s">
        <v>16434</v>
      </c>
      <c r="S6644" s="39" t="s">
        <v>4301</v>
      </c>
      <c r="T6644" s="39" t="s">
        <v>16398</v>
      </c>
      <c r="U6644" s="39" t="s">
        <v>16399</v>
      </c>
      <c r="V6644" s="39" t="s">
        <v>3898</v>
      </c>
      <c r="W6644" s="39" t="s">
        <v>3899</v>
      </c>
      <c r="X6644" s="39" t="s">
        <v>16436</v>
      </c>
      <c r="Y6644" s="39" t="s">
        <v>16437</v>
      </c>
      <c r="Z6644" s="39" t="s">
        <v>3902</v>
      </c>
      <c r="AA6644" s="39" t="s">
        <v>3903</v>
      </c>
    </row>
    <row r="6645" ht="15.75" hidden="1" customHeight="1">
      <c r="A6645" s="39" t="s">
        <v>16438</v>
      </c>
      <c r="B6645" s="39" t="s">
        <v>4305</v>
      </c>
      <c r="C6645" s="8">
        <v>3111.0</v>
      </c>
      <c r="D6645" s="8">
        <v>9.0</v>
      </c>
      <c r="E6645" s="8">
        <v>5.0</v>
      </c>
      <c r="F6645" s="8">
        <v>3.0</v>
      </c>
      <c r="G6645" s="8">
        <v>3233.0</v>
      </c>
      <c r="H6645" s="8">
        <v>3699.0</v>
      </c>
      <c r="I6645" s="8">
        <v>2743.0</v>
      </c>
      <c r="J6645" s="8">
        <v>2987.0</v>
      </c>
      <c r="K6645" s="8">
        <v>1557.0</v>
      </c>
      <c r="L6645" s="8">
        <v>3980.0</v>
      </c>
      <c r="M6645" s="8">
        <v>1483.0</v>
      </c>
      <c r="N6645" s="8">
        <v>807.0</v>
      </c>
      <c r="O6645" s="8">
        <v>538.0</v>
      </c>
      <c r="P6645" s="8">
        <v>1.0</v>
      </c>
      <c r="Q6645" s="39" t="s">
        <v>127</v>
      </c>
      <c r="R6645" s="39" t="s">
        <v>16434</v>
      </c>
      <c r="S6645" s="39" t="s">
        <v>4301</v>
      </c>
      <c r="T6645" s="39" t="s">
        <v>16398</v>
      </c>
      <c r="U6645" s="39" t="s">
        <v>16399</v>
      </c>
      <c r="V6645" s="39" t="s">
        <v>3898</v>
      </c>
      <c r="W6645" s="39" t="s">
        <v>3899</v>
      </c>
      <c r="X6645" s="39" t="s">
        <v>16436</v>
      </c>
      <c r="Y6645" s="39" t="s">
        <v>16437</v>
      </c>
      <c r="Z6645" s="39" t="s">
        <v>3902</v>
      </c>
      <c r="AA6645" s="39" t="s">
        <v>3903</v>
      </c>
    </row>
    <row r="6646" ht="15.75" hidden="1" customHeight="1">
      <c r="A6646" s="39" t="s">
        <v>16439</v>
      </c>
      <c r="B6646" s="39" t="s">
        <v>4307</v>
      </c>
      <c r="C6646" s="8">
        <v>2458.0</v>
      </c>
      <c r="D6646" s="8">
        <v>8.0</v>
      </c>
      <c r="E6646" s="8">
        <v>4.0</v>
      </c>
      <c r="F6646" s="8">
        <v>2.0</v>
      </c>
      <c r="G6646" s="8">
        <v>2295.5</v>
      </c>
      <c r="H6646" s="8">
        <v>2637.5</v>
      </c>
      <c r="I6646" s="8">
        <v>2343.0</v>
      </c>
      <c r="J6646" s="8">
        <v>2643.0</v>
      </c>
      <c r="K6646" s="8">
        <v>1933.0</v>
      </c>
      <c r="L6646" s="8">
        <v>4851.0</v>
      </c>
      <c r="M6646" s="8">
        <v>3299.0</v>
      </c>
      <c r="N6646" s="8">
        <v>789.0</v>
      </c>
      <c r="O6646" s="8">
        <v>449.0</v>
      </c>
      <c r="P6646" s="8">
        <v>1.0</v>
      </c>
      <c r="Q6646" s="39" t="s">
        <v>127</v>
      </c>
      <c r="R6646" s="39" t="s">
        <v>16434</v>
      </c>
      <c r="S6646" s="39" t="s">
        <v>4301</v>
      </c>
      <c r="T6646" s="39" t="s">
        <v>16398</v>
      </c>
      <c r="U6646" s="39" t="s">
        <v>16399</v>
      </c>
      <c r="V6646" s="39" t="s">
        <v>3898</v>
      </c>
      <c r="W6646" s="39" t="s">
        <v>3899</v>
      </c>
      <c r="X6646" s="39" t="s">
        <v>16436</v>
      </c>
      <c r="Y6646" s="39" t="s">
        <v>16437</v>
      </c>
      <c r="Z6646" s="39" t="s">
        <v>3902</v>
      </c>
      <c r="AA6646" s="39" t="s">
        <v>3903</v>
      </c>
    </row>
    <row r="6647" ht="15.75" hidden="1" customHeight="1">
      <c r="A6647" s="39" t="s">
        <v>16440</v>
      </c>
      <c r="B6647" s="39" t="s">
        <v>4309</v>
      </c>
      <c r="C6647" s="8">
        <v>4100.0</v>
      </c>
      <c r="D6647" s="8">
        <v>12.0</v>
      </c>
      <c r="E6647" s="8">
        <v>6.0</v>
      </c>
      <c r="F6647" s="8">
        <v>3.0</v>
      </c>
      <c r="G6647" s="8">
        <v>4835.0</v>
      </c>
      <c r="H6647" s="8">
        <v>4135.0</v>
      </c>
      <c r="I6647" s="8">
        <v>4277.0</v>
      </c>
      <c r="J6647" s="8">
        <v>3274.0</v>
      </c>
      <c r="K6647" s="8">
        <v>1970.0</v>
      </c>
      <c r="L6647" s="8">
        <v>1604.0</v>
      </c>
      <c r="M6647" s="8">
        <v>4618.0</v>
      </c>
      <c r="N6647" s="8">
        <v>554.0</v>
      </c>
      <c r="O6647" s="8">
        <v>346.0</v>
      </c>
      <c r="P6647" s="8">
        <v>1.0</v>
      </c>
      <c r="Q6647" s="39" t="s">
        <v>127</v>
      </c>
      <c r="R6647" s="39" t="s">
        <v>16434</v>
      </c>
      <c r="S6647" s="39" t="s">
        <v>4301</v>
      </c>
      <c r="T6647" s="39" t="s">
        <v>16398</v>
      </c>
      <c r="U6647" s="39" t="s">
        <v>16399</v>
      </c>
      <c r="V6647" s="39" t="s">
        <v>3898</v>
      </c>
      <c r="W6647" s="39" t="s">
        <v>3899</v>
      </c>
      <c r="X6647" s="39" t="s">
        <v>16436</v>
      </c>
      <c r="Y6647" s="39" t="s">
        <v>16437</v>
      </c>
      <c r="Z6647" s="39" t="s">
        <v>3902</v>
      </c>
      <c r="AA6647" s="39" t="s">
        <v>3903</v>
      </c>
    </row>
    <row r="6648" ht="15.75" hidden="1" customHeight="1">
      <c r="A6648" s="39" t="s">
        <v>16441</v>
      </c>
      <c r="B6648" s="39" t="s">
        <v>4313</v>
      </c>
      <c r="C6648" s="8">
        <v>2778.0</v>
      </c>
      <c r="D6648" s="8">
        <v>8.0</v>
      </c>
      <c r="E6648" s="8">
        <v>4.0</v>
      </c>
      <c r="F6648" s="8">
        <v>2.0</v>
      </c>
      <c r="G6648" s="8">
        <v>2975.0</v>
      </c>
      <c r="H6648" s="8">
        <v>3406.0</v>
      </c>
      <c r="I6648" s="8">
        <v>2631.0</v>
      </c>
      <c r="J6648" s="8">
        <v>2872.0</v>
      </c>
      <c r="K6648" s="8">
        <v>858.0</v>
      </c>
      <c r="L6648" s="8">
        <v>4133.0</v>
      </c>
      <c r="M6648" s="8">
        <v>3376.5</v>
      </c>
      <c r="N6648" s="8">
        <v>922.0</v>
      </c>
      <c r="O6648" s="8">
        <v>593.0</v>
      </c>
      <c r="P6648" s="8">
        <v>1.0</v>
      </c>
      <c r="Q6648" s="39" t="s">
        <v>127</v>
      </c>
      <c r="R6648" s="39" t="s">
        <v>16442</v>
      </c>
      <c r="S6648" s="39" t="s">
        <v>4315</v>
      </c>
      <c r="T6648" s="39" t="s">
        <v>16398</v>
      </c>
      <c r="U6648" s="39" t="s">
        <v>16399</v>
      </c>
      <c r="V6648" s="39" t="s">
        <v>3898</v>
      </c>
      <c r="W6648" s="39" t="s">
        <v>3899</v>
      </c>
      <c r="X6648" s="39" t="s">
        <v>16436</v>
      </c>
      <c r="Y6648" s="39" t="s">
        <v>16437</v>
      </c>
      <c r="Z6648" s="39" t="s">
        <v>3902</v>
      </c>
      <c r="AA6648" s="39" t="s">
        <v>3903</v>
      </c>
    </row>
    <row r="6649" ht="15.75" hidden="1" customHeight="1">
      <c r="A6649" s="39" t="s">
        <v>16443</v>
      </c>
      <c r="B6649" s="39" t="s">
        <v>4317</v>
      </c>
      <c r="C6649" s="8">
        <v>820.0</v>
      </c>
      <c r="D6649" s="8">
        <v>3.0</v>
      </c>
      <c r="E6649" s="8">
        <v>2.0</v>
      </c>
      <c r="F6649" s="8">
        <v>1.0</v>
      </c>
      <c r="G6649" s="8">
        <v>702.0</v>
      </c>
      <c r="H6649" s="8">
        <v>1151.0</v>
      </c>
      <c r="I6649" s="8">
        <v>944.0</v>
      </c>
      <c r="J6649" s="8">
        <v>1322.0</v>
      </c>
      <c r="K6649" s="8">
        <v>752.0</v>
      </c>
      <c r="L6649" s="8">
        <v>2670.0</v>
      </c>
      <c r="M6649" s="8">
        <v>1227.0</v>
      </c>
      <c r="N6649" s="8">
        <v>865.0</v>
      </c>
      <c r="O6649" s="8">
        <v>539.0</v>
      </c>
      <c r="P6649" s="8">
        <v>1.0</v>
      </c>
      <c r="Q6649" s="39" t="s">
        <v>127</v>
      </c>
      <c r="R6649" s="39" t="s">
        <v>16442</v>
      </c>
      <c r="S6649" s="39" t="s">
        <v>4315</v>
      </c>
      <c r="T6649" s="39" t="s">
        <v>16398</v>
      </c>
      <c r="U6649" s="39" t="s">
        <v>16399</v>
      </c>
      <c r="V6649" s="39" t="s">
        <v>3898</v>
      </c>
      <c r="W6649" s="39" t="s">
        <v>3899</v>
      </c>
      <c r="X6649" s="39" t="s">
        <v>16436</v>
      </c>
      <c r="Y6649" s="39" t="s">
        <v>16437</v>
      </c>
      <c r="Z6649" s="39" t="s">
        <v>3902</v>
      </c>
      <c r="AA6649" s="39" t="s">
        <v>3903</v>
      </c>
    </row>
    <row r="6650" ht="15.75" hidden="1" customHeight="1">
      <c r="A6650" s="39" t="s">
        <v>16444</v>
      </c>
      <c r="B6650" s="39" t="s">
        <v>4319</v>
      </c>
      <c r="C6650" s="8">
        <v>1449.0</v>
      </c>
      <c r="D6650" s="8">
        <v>5.0</v>
      </c>
      <c r="E6650" s="8">
        <v>3.0</v>
      </c>
      <c r="F6650" s="8">
        <v>2.0</v>
      </c>
      <c r="G6650" s="8">
        <v>1403.0</v>
      </c>
      <c r="H6650" s="8">
        <v>1757.0</v>
      </c>
      <c r="I6650" s="8">
        <v>2080.0</v>
      </c>
      <c r="J6650" s="8">
        <v>1483.0</v>
      </c>
      <c r="K6650" s="8">
        <v>956.0</v>
      </c>
      <c r="L6650" s="8">
        <v>2546.0</v>
      </c>
      <c r="M6650" s="8">
        <v>2041.0</v>
      </c>
      <c r="N6650" s="8">
        <v>909.0</v>
      </c>
      <c r="O6650" s="8">
        <v>624.0</v>
      </c>
      <c r="P6650" s="8">
        <v>1.0</v>
      </c>
      <c r="Q6650" s="39" t="s">
        <v>127</v>
      </c>
      <c r="R6650" s="39" t="s">
        <v>16442</v>
      </c>
      <c r="S6650" s="39" t="s">
        <v>4315</v>
      </c>
      <c r="T6650" s="39" t="s">
        <v>16398</v>
      </c>
      <c r="U6650" s="39" t="s">
        <v>16399</v>
      </c>
      <c r="V6650" s="39" t="s">
        <v>3898</v>
      </c>
      <c r="W6650" s="39" t="s">
        <v>3899</v>
      </c>
      <c r="X6650" s="39" t="s">
        <v>16436</v>
      </c>
      <c r="Y6650" s="39" t="s">
        <v>16437</v>
      </c>
      <c r="Z6650" s="39" t="s">
        <v>3902</v>
      </c>
      <c r="AA6650" s="39" t="s">
        <v>3903</v>
      </c>
    </row>
    <row r="6651" ht="15.75" hidden="1" customHeight="1">
      <c r="A6651" s="39" t="s">
        <v>16445</v>
      </c>
      <c r="B6651" s="39" t="s">
        <v>16446</v>
      </c>
      <c r="C6651" s="8">
        <v>770.0</v>
      </c>
      <c r="D6651" s="8">
        <v>3.0</v>
      </c>
      <c r="E6651" s="8">
        <v>2.0</v>
      </c>
      <c r="F6651" s="8">
        <v>1.0</v>
      </c>
      <c r="G6651" s="8">
        <v>678.0</v>
      </c>
      <c r="H6651" s="8">
        <v>1020.0</v>
      </c>
      <c r="I6651" s="8">
        <v>994.0</v>
      </c>
      <c r="J6651" s="8">
        <v>1029.0</v>
      </c>
      <c r="K6651" s="8">
        <v>807.0</v>
      </c>
      <c r="L6651" s="8">
        <v>3412.0</v>
      </c>
      <c r="M6651" s="8">
        <v>765.0</v>
      </c>
      <c r="N6651" s="8">
        <v>859.0</v>
      </c>
      <c r="O6651" s="8">
        <v>567.0</v>
      </c>
      <c r="P6651" s="8">
        <v>1.0</v>
      </c>
      <c r="Q6651" s="39" t="s">
        <v>127</v>
      </c>
      <c r="R6651" s="39" t="s">
        <v>16442</v>
      </c>
      <c r="S6651" s="39" t="s">
        <v>4315</v>
      </c>
      <c r="T6651" s="39" t="s">
        <v>16398</v>
      </c>
      <c r="U6651" s="39" t="s">
        <v>16399</v>
      </c>
      <c r="V6651" s="39" t="s">
        <v>3898</v>
      </c>
      <c r="W6651" s="39" t="s">
        <v>3899</v>
      </c>
      <c r="X6651" s="39" t="s">
        <v>16436</v>
      </c>
      <c r="Y6651" s="39" t="s">
        <v>16437</v>
      </c>
      <c r="Z6651" s="39" t="s">
        <v>3902</v>
      </c>
      <c r="AA6651" s="39" t="s">
        <v>3903</v>
      </c>
    </row>
    <row r="6652" ht="15.75" hidden="1" customHeight="1">
      <c r="A6652" s="39" t="s">
        <v>16447</v>
      </c>
      <c r="B6652" s="39" t="s">
        <v>16448</v>
      </c>
      <c r="C6652" s="8">
        <v>515.0</v>
      </c>
      <c r="D6652" s="8">
        <v>2.0</v>
      </c>
      <c r="E6652" s="8">
        <v>1.0</v>
      </c>
      <c r="F6652" s="8">
        <v>1.0</v>
      </c>
      <c r="G6652" s="8">
        <v>484.0</v>
      </c>
      <c r="H6652" s="8">
        <v>862.0</v>
      </c>
      <c r="I6652" s="8">
        <v>698.0</v>
      </c>
      <c r="J6652" s="8">
        <v>373.0</v>
      </c>
      <c r="K6652" s="8">
        <v>951.0</v>
      </c>
      <c r="L6652" s="8">
        <v>3174.0</v>
      </c>
      <c r="M6652" s="8">
        <v>927.0</v>
      </c>
      <c r="N6652" s="8">
        <v>748.0</v>
      </c>
      <c r="O6652" s="8">
        <v>523.0</v>
      </c>
      <c r="P6652" s="8">
        <v>1.0</v>
      </c>
      <c r="Q6652" s="39" t="s">
        <v>127</v>
      </c>
      <c r="R6652" s="39" t="s">
        <v>16442</v>
      </c>
      <c r="S6652" s="39" t="s">
        <v>4315</v>
      </c>
      <c r="T6652" s="39" t="s">
        <v>16398</v>
      </c>
      <c r="U6652" s="39" t="s">
        <v>16399</v>
      </c>
      <c r="V6652" s="39" t="s">
        <v>3898</v>
      </c>
      <c r="W6652" s="39" t="s">
        <v>3899</v>
      </c>
      <c r="X6652" s="39" t="s">
        <v>16436</v>
      </c>
      <c r="Y6652" s="39" t="s">
        <v>16437</v>
      </c>
      <c r="Z6652" s="39" t="s">
        <v>3902</v>
      </c>
      <c r="AA6652" s="39" t="s">
        <v>3903</v>
      </c>
    </row>
    <row r="6653" ht="15.75" hidden="1" customHeight="1">
      <c r="A6653" s="39" t="s">
        <v>16449</v>
      </c>
      <c r="B6653" s="39" t="s">
        <v>16450</v>
      </c>
      <c r="C6653" s="8">
        <v>711.0</v>
      </c>
      <c r="D6653" s="8">
        <v>3.0</v>
      </c>
      <c r="E6653" s="8">
        <v>2.0</v>
      </c>
      <c r="F6653" s="8">
        <v>1.0</v>
      </c>
      <c r="G6653" s="8">
        <v>638.0</v>
      </c>
      <c r="H6653" s="8">
        <v>738.0</v>
      </c>
      <c r="I6653" s="8">
        <v>1655.0</v>
      </c>
      <c r="J6653" s="8">
        <v>741.0</v>
      </c>
      <c r="K6653" s="8">
        <v>930.0</v>
      </c>
      <c r="L6653" s="8">
        <v>2671.0</v>
      </c>
      <c r="M6653" s="8">
        <v>1734.0</v>
      </c>
      <c r="N6653" s="8">
        <v>944.0</v>
      </c>
      <c r="O6653" s="8">
        <v>591.0</v>
      </c>
      <c r="P6653" s="8">
        <v>1.0</v>
      </c>
      <c r="Q6653" s="39" t="s">
        <v>127</v>
      </c>
      <c r="R6653" s="39" t="s">
        <v>16442</v>
      </c>
      <c r="S6653" s="39" t="s">
        <v>4315</v>
      </c>
      <c r="T6653" s="39" t="s">
        <v>16398</v>
      </c>
      <c r="U6653" s="39" t="s">
        <v>16399</v>
      </c>
      <c r="V6653" s="39" t="s">
        <v>3898</v>
      </c>
      <c r="W6653" s="39" t="s">
        <v>3899</v>
      </c>
      <c r="X6653" s="39" t="s">
        <v>16436</v>
      </c>
      <c r="Y6653" s="39" t="s">
        <v>16437</v>
      </c>
      <c r="Z6653" s="39" t="s">
        <v>3902</v>
      </c>
      <c r="AA6653" s="39" t="s">
        <v>3903</v>
      </c>
    </row>
    <row r="6654" ht="15.75" hidden="1" customHeight="1">
      <c r="A6654" s="39" t="s">
        <v>16451</v>
      </c>
      <c r="B6654" s="39" t="s">
        <v>4321</v>
      </c>
      <c r="C6654" s="8">
        <v>4442.0</v>
      </c>
      <c r="D6654" s="8">
        <v>13.0</v>
      </c>
      <c r="E6654" s="8">
        <v>7.0</v>
      </c>
      <c r="F6654" s="8">
        <v>4.0</v>
      </c>
      <c r="G6654" s="8">
        <v>4766.0</v>
      </c>
      <c r="H6654" s="8">
        <v>5077.0</v>
      </c>
      <c r="I6654" s="8">
        <v>4466.0</v>
      </c>
      <c r="J6654" s="8">
        <v>4688.0</v>
      </c>
      <c r="K6654" s="8">
        <v>737.0</v>
      </c>
      <c r="L6654" s="8">
        <v>2850.0</v>
      </c>
      <c r="M6654" s="8">
        <v>6494.0</v>
      </c>
      <c r="N6654" s="8">
        <v>626.0</v>
      </c>
      <c r="O6654" s="8">
        <v>364.0</v>
      </c>
      <c r="P6654" s="8">
        <v>1.0</v>
      </c>
      <c r="Q6654" s="39" t="s">
        <v>127</v>
      </c>
      <c r="R6654" s="39" t="s">
        <v>16452</v>
      </c>
      <c r="S6654" s="39" t="s">
        <v>4323</v>
      </c>
      <c r="T6654" s="39" t="s">
        <v>16398</v>
      </c>
      <c r="U6654" s="39" t="s">
        <v>16399</v>
      </c>
      <c r="V6654" s="39" t="s">
        <v>3898</v>
      </c>
      <c r="W6654" s="39" t="s">
        <v>3899</v>
      </c>
      <c r="X6654" s="39" t="s">
        <v>16436</v>
      </c>
      <c r="Y6654" s="39" t="s">
        <v>16437</v>
      </c>
      <c r="Z6654" s="39" t="s">
        <v>3902</v>
      </c>
      <c r="AA6654" s="39" t="s">
        <v>3903</v>
      </c>
    </row>
    <row r="6655" ht="15.75" hidden="1" customHeight="1">
      <c r="A6655" s="39" t="s">
        <v>16453</v>
      </c>
      <c r="B6655" s="39" t="s">
        <v>4328</v>
      </c>
      <c r="C6655" s="8">
        <v>4791.0</v>
      </c>
      <c r="D6655" s="8">
        <v>14.0</v>
      </c>
      <c r="E6655" s="8">
        <v>7.0</v>
      </c>
      <c r="F6655" s="8">
        <v>4.0</v>
      </c>
      <c r="G6655" s="8">
        <v>5506.5</v>
      </c>
      <c r="H6655" s="8">
        <v>4366.0</v>
      </c>
      <c r="I6655" s="8">
        <v>5216.0</v>
      </c>
      <c r="J6655" s="8">
        <v>4713.0</v>
      </c>
      <c r="K6655" s="8">
        <v>905.0</v>
      </c>
      <c r="L6655" s="8">
        <v>6506.0</v>
      </c>
      <c r="M6655" s="8">
        <v>3289.0</v>
      </c>
      <c r="N6655" s="8">
        <v>616.0</v>
      </c>
      <c r="O6655" s="8">
        <v>365.0</v>
      </c>
      <c r="P6655" s="8">
        <v>1.0</v>
      </c>
      <c r="Q6655" s="39" t="s">
        <v>127</v>
      </c>
      <c r="R6655" s="39" t="s">
        <v>16452</v>
      </c>
      <c r="S6655" s="39" t="s">
        <v>4323</v>
      </c>
      <c r="T6655" s="39" t="s">
        <v>16398</v>
      </c>
      <c r="U6655" s="39" t="s">
        <v>16399</v>
      </c>
      <c r="V6655" s="39" t="s">
        <v>3898</v>
      </c>
      <c r="W6655" s="39" t="s">
        <v>3899</v>
      </c>
      <c r="X6655" s="39" t="s">
        <v>16436</v>
      </c>
      <c r="Y6655" s="39" t="s">
        <v>16437</v>
      </c>
      <c r="Z6655" s="39" t="s">
        <v>3902</v>
      </c>
      <c r="AA6655" s="39" t="s">
        <v>3903</v>
      </c>
    </row>
    <row r="6656" ht="15.75" hidden="1" customHeight="1">
      <c r="A6656" s="39" t="s">
        <v>16454</v>
      </c>
      <c r="B6656" s="39" t="s">
        <v>4330</v>
      </c>
      <c r="C6656" s="8">
        <v>5556.0</v>
      </c>
      <c r="D6656" s="8">
        <v>16.0</v>
      </c>
      <c r="E6656" s="8">
        <v>8.0</v>
      </c>
      <c r="F6656" s="8">
        <v>4.0</v>
      </c>
      <c r="G6656" s="8">
        <v>6395.5</v>
      </c>
      <c r="H6656" s="8">
        <v>5474.0</v>
      </c>
      <c r="I6656" s="8">
        <v>5068.0</v>
      </c>
      <c r="J6656" s="8">
        <v>5742.0</v>
      </c>
      <c r="K6656" s="8">
        <v>886.0</v>
      </c>
      <c r="L6656" s="8">
        <v>6310.0</v>
      </c>
      <c r="M6656" s="8">
        <v>5963.0</v>
      </c>
      <c r="N6656" s="8">
        <v>696.0</v>
      </c>
      <c r="O6656" s="8">
        <v>418.0</v>
      </c>
      <c r="P6656" s="8">
        <v>1.0</v>
      </c>
      <c r="Q6656" s="39" t="s">
        <v>127</v>
      </c>
      <c r="R6656" s="39" t="s">
        <v>16452</v>
      </c>
      <c r="S6656" s="39" t="s">
        <v>4323</v>
      </c>
      <c r="T6656" s="39" t="s">
        <v>16398</v>
      </c>
      <c r="U6656" s="39" t="s">
        <v>16399</v>
      </c>
      <c r="V6656" s="39" t="s">
        <v>3898</v>
      </c>
      <c r="W6656" s="39" t="s">
        <v>3899</v>
      </c>
      <c r="X6656" s="39" t="s">
        <v>16436</v>
      </c>
      <c r="Y6656" s="39" t="s">
        <v>16437</v>
      </c>
      <c r="Z6656" s="39" t="s">
        <v>3902</v>
      </c>
      <c r="AA6656" s="39" t="s">
        <v>3903</v>
      </c>
    </row>
    <row r="6657" ht="15.75" hidden="1" customHeight="1">
      <c r="A6657" s="39" t="s">
        <v>16455</v>
      </c>
      <c r="B6657" s="39" t="s">
        <v>4332</v>
      </c>
      <c r="C6657" s="8">
        <v>1998.0</v>
      </c>
      <c r="D6657" s="8">
        <v>6.0</v>
      </c>
      <c r="E6657" s="8">
        <v>3.0</v>
      </c>
      <c r="F6657" s="8">
        <v>2.0</v>
      </c>
      <c r="G6657" s="8">
        <v>1773.0</v>
      </c>
      <c r="H6657" s="8">
        <v>2061.0</v>
      </c>
      <c r="I6657" s="8">
        <v>2629.0</v>
      </c>
      <c r="J6657" s="8">
        <v>2778.0</v>
      </c>
      <c r="K6657" s="8">
        <v>1284.0</v>
      </c>
      <c r="L6657" s="8">
        <v>2978.0</v>
      </c>
      <c r="M6657" s="8">
        <v>1667.0</v>
      </c>
      <c r="N6657" s="8">
        <v>1009.0</v>
      </c>
      <c r="O6657" s="8">
        <v>623.0</v>
      </c>
      <c r="P6657" s="8">
        <v>1.0</v>
      </c>
      <c r="Q6657" s="39" t="s">
        <v>127</v>
      </c>
      <c r="R6657" s="39" t="s">
        <v>16452</v>
      </c>
      <c r="S6657" s="39" t="s">
        <v>4323</v>
      </c>
      <c r="T6657" s="39" t="s">
        <v>16398</v>
      </c>
      <c r="U6657" s="39" t="s">
        <v>16399</v>
      </c>
      <c r="V6657" s="39" t="s">
        <v>3898</v>
      </c>
      <c r="W6657" s="39" t="s">
        <v>3899</v>
      </c>
      <c r="X6657" s="39" t="s">
        <v>16436</v>
      </c>
      <c r="Y6657" s="39" t="s">
        <v>16437</v>
      </c>
      <c r="Z6657" s="39" t="s">
        <v>3902</v>
      </c>
      <c r="AA6657" s="39" t="s">
        <v>3903</v>
      </c>
    </row>
    <row r="6658" ht="15.75" hidden="1" customHeight="1">
      <c r="A6658" s="39" t="s">
        <v>16456</v>
      </c>
      <c r="B6658" s="39" t="s">
        <v>4334</v>
      </c>
      <c r="C6658" s="8">
        <v>1350.0</v>
      </c>
      <c r="D6658" s="8">
        <v>4.0</v>
      </c>
      <c r="E6658" s="8">
        <v>2.0</v>
      </c>
      <c r="F6658" s="8">
        <v>1.0</v>
      </c>
      <c r="G6658" s="8">
        <v>1435.0</v>
      </c>
      <c r="H6658" s="8">
        <v>1244.0</v>
      </c>
      <c r="I6658" s="8">
        <v>2304.0</v>
      </c>
      <c r="J6658" s="8">
        <v>1402.0</v>
      </c>
      <c r="K6658" s="8">
        <v>889.0</v>
      </c>
      <c r="L6658" s="8">
        <v>4600.0</v>
      </c>
      <c r="M6658" s="8">
        <v>1295.0</v>
      </c>
      <c r="N6658" s="8">
        <v>788.0</v>
      </c>
      <c r="O6658" s="8">
        <v>446.0</v>
      </c>
      <c r="P6658" s="8">
        <v>1.0</v>
      </c>
      <c r="Q6658" s="39" t="s">
        <v>127</v>
      </c>
      <c r="R6658" s="39" t="s">
        <v>16452</v>
      </c>
      <c r="S6658" s="39" t="s">
        <v>4323</v>
      </c>
      <c r="T6658" s="39" t="s">
        <v>16398</v>
      </c>
      <c r="U6658" s="39" t="s">
        <v>16399</v>
      </c>
      <c r="V6658" s="39" t="s">
        <v>3898</v>
      </c>
      <c r="W6658" s="39" t="s">
        <v>3899</v>
      </c>
      <c r="X6658" s="39" t="s">
        <v>16436</v>
      </c>
      <c r="Y6658" s="39" t="s">
        <v>16437</v>
      </c>
      <c r="Z6658" s="39" t="s">
        <v>3902</v>
      </c>
      <c r="AA6658" s="39" t="s">
        <v>3903</v>
      </c>
    </row>
    <row r="6659" ht="15.75" hidden="1" customHeight="1">
      <c r="A6659" s="39" t="s">
        <v>16457</v>
      </c>
      <c r="B6659" s="39" t="s">
        <v>4336</v>
      </c>
      <c r="C6659" s="8">
        <v>4457.0</v>
      </c>
      <c r="D6659" s="8">
        <v>13.0</v>
      </c>
      <c r="E6659" s="8">
        <v>7.0</v>
      </c>
      <c r="F6659" s="8">
        <v>4.0</v>
      </c>
      <c r="G6659" s="8">
        <v>4927.0</v>
      </c>
      <c r="H6659" s="8">
        <v>4698.0</v>
      </c>
      <c r="I6659" s="8">
        <v>4026.0</v>
      </c>
      <c r="J6659" s="8">
        <v>5794.0</v>
      </c>
      <c r="K6659" s="8">
        <v>641.0</v>
      </c>
      <c r="L6659" s="8">
        <v>4974.0</v>
      </c>
      <c r="M6659" s="8">
        <v>2724.0</v>
      </c>
      <c r="N6659" s="8">
        <v>655.0</v>
      </c>
      <c r="O6659" s="8">
        <v>413.0</v>
      </c>
      <c r="P6659" s="8">
        <v>1.0</v>
      </c>
      <c r="Q6659" s="39" t="s">
        <v>127</v>
      </c>
      <c r="R6659" s="39" t="s">
        <v>16452</v>
      </c>
      <c r="S6659" s="39" t="s">
        <v>4323</v>
      </c>
      <c r="T6659" s="39" t="s">
        <v>16398</v>
      </c>
      <c r="U6659" s="39" t="s">
        <v>16399</v>
      </c>
      <c r="V6659" s="39" t="s">
        <v>3898</v>
      </c>
      <c r="W6659" s="39" t="s">
        <v>3899</v>
      </c>
      <c r="X6659" s="39" t="s">
        <v>16436</v>
      </c>
      <c r="Y6659" s="39" t="s">
        <v>16437</v>
      </c>
      <c r="Z6659" s="39" t="s">
        <v>3902</v>
      </c>
      <c r="AA6659" s="39" t="s">
        <v>3903</v>
      </c>
    </row>
    <row r="6660" ht="15.75" hidden="1" customHeight="1">
      <c r="A6660" s="39" t="s">
        <v>16458</v>
      </c>
      <c r="B6660" s="39" t="s">
        <v>4340</v>
      </c>
      <c r="C6660" s="8">
        <v>1656.0</v>
      </c>
      <c r="D6660" s="8">
        <v>5.0</v>
      </c>
      <c r="E6660" s="8">
        <v>3.0</v>
      </c>
      <c r="F6660" s="8">
        <v>2.0</v>
      </c>
      <c r="G6660" s="8">
        <v>1900.0</v>
      </c>
      <c r="H6660" s="8">
        <v>1089.0</v>
      </c>
      <c r="I6660" s="8">
        <v>3072.0</v>
      </c>
      <c r="J6660" s="8">
        <v>1955.0</v>
      </c>
      <c r="K6660" s="8">
        <v>2249.0</v>
      </c>
      <c r="L6660" s="8">
        <v>1511.0</v>
      </c>
      <c r="M6660" s="8">
        <v>3106.0</v>
      </c>
      <c r="N6660" s="8">
        <v>1009.0</v>
      </c>
      <c r="O6660" s="8">
        <v>637.0</v>
      </c>
      <c r="P6660" s="8">
        <v>1.0</v>
      </c>
      <c r="Q6660" s="39" t="s">
        <v>127</v>
      </c>
      <c r="R6660" s="39" t="s">
        <v>16459</v>
      </c>
      <c r="S6660" s="39" t="s">
        <v>4342</v>
      </c>
      <c r="T6660" s="39" t="s">
        <v>16398</v>
      </c>
      <c r="U6660" s="39" t="s">
        <v>16399</v>
      </c>
      <c r="V6660" s="39" t="s">
        <v>3898</v>
      </c>
      <c r="W6660" s="39" t="s">
        <v>3899</v>
      </c>
      <c r="X6660" s="39" t="s">
        <v>16411</v>
      </c>
      <c r="Y6660" s="39" t="s">
        <v>16412</v>
      </c>
      <c r="Z6660" s="39" t="s">
        <v>3902</v>
      </c>
      <c r="AA6660" s="39" t="s">
        <v>3903</v>
      </c>
    </row>
    <row r="6661" ht="15.75" hidden="1" customHeight="1">
      <c r="A6661" s="39" t="s">
        <v>16460</v>
      </c>
      <c r="B6661" s="39" t="s">
        <v>4344</v>
      </c>
      <c r="C6661" s="8">
        <v>2905.0</v>
      </c>
      <c r="D6661" s="8">
        <v>9.0</v>
      </c>
      <c r="E6661" s="8">
        <v>5.0</v>
      </c>
      <c r="F6661" s="8">
        <v>3.0</v>
      </c>
      <c r="G6661" s="8">
        <v>2668.0</v>
      </c>
      <c r="H6661" s="8">
        <v>3020.0</v>
      </c>
      <c r="I6661" s="8">
        <v>3256.0</v>
      </c>
      <c r="J6661" s="8">
        <v>1865.0</v>
      </c>
      <c r="K6661" s="8">
        <v>4286.0</v>
      </c>
      <c r="L6661" s="8">
        <v>3175.0</v>
      </c>
      <c r="M6661" s="8">
        <v>3522.0</v>
      </c>
      <c r="N6661" s="8">
        <v>842.0</v>
      </c>
      <c r="O6661" s="8">
        <v>502.0</v>
      </c>
      <c r="P6661" s="8">
        <v>1.0</v>
      </c>
      <c r="Q6661" s="39" t="s">
        <v>127</v>
      </c>
      <c r="R6661" s="39" t="s">
        <v>16459</v>
      </c>
      <c r="S6661" s="39" t="s">
        <v>4342</v>
      </c>
      <c r="T6661" s="39" t="s">
        <v>16398</v>
      </c>
      <c r="U6661" s="39" t="s">
        <v>16399</v>
      </c>
      <c r="V6661" s="39" t="s">
        <v>3898</v>
      </c>
      <c r="W6661" s="39" t="s">
        <v>3899</v>
      </c>
      <c r="X6661" s="39" t="s">
        <v>16411</v>
      </c>
      <c r="Y6661" s="39" t="s">
        <v>16412</v>
      </c>
      <c r="Z6661" s="39" t="s">
        <v>3902</v>
      </c>
      <c r="AA6661" s="39" t="s">
        <v>3903</v>
      </c>
    </row>
    <row r="6662" ht="15.75" hidden="1" customHeight="1">
      <c r="A6662" s="39" t="s">
        <v>16461</v>
      </c>
      <c r="B6662" s="39" t="s">
        <v>4346</v>
      </c>
      <c r="C6662" s="8">
        <v>112.0</v>
      </c>
      <c r="D6662" s="8">
        <v>1.0</v>
      </c>
      <c r="E6662" s="8">
        <v>1.0</v>
      </c>
      <c r="F6662" s="8">
        <v>1.0</v>
      </c>
      <c r="G6662" s="8">
        <v>118.0</v>
      </c>
      <c r="H6662" s="8">
        <v>65.0</v>
      </c>
      <c r="I6662" s="8">
        <v>591.0</v>
      </c>
      <c r="J6662" s="8">
        <v>151.0</v>
      </c>
      <c r="K6662" s="8">
        <v>6308.0</v>
      </c>
      <c r="L6662" s="8">
        <v>246.0</v>
      </c>
      <c r="M6662" s="8">
        <v>1399.0</v>
      </c>
      <c r="N6662" s="8">
        <v>634.0</v>
      </c>
      <c r="O6662" s="8">
        <v>451.0</v>
      </c>
      <c r="P6662" s="8">
        <v>1.0</v>
      </c>
      <c r="Q6662" s="39" t="s">
        <v>127</v>
      </c>
      <c r="R6662" s="39" t="s">
        <v>16459</v>
      </c>
      <c r="S6662" s="39" t="s">
        <v>4342</v>
      </c>
      <c r="T6662" s="39" t="s">
        <v>16398</v>
      </c>
      <c r="U6662" s="39" t="s">
        <v>16399</v>
      </c>
      <c r="V6662" s="39" t="s">
        <v>3898</v>
      </c>
      <c r="W6662" s="39" t="s">
        <v>3899</v>
      </c>
      <c r="X6662" s="39" t="s">
        <v>16400</v>
      </c>
      <c r="Y6662" s="39" t="s">
        <v>16401</v>
      </c>
      <c r="Z6662" s="39" t="s">
        <v>3902</v>
      </c>
      <c r="AA6662" s="39" t="s">
        <v>3903</v>
      </c>
    </row>
    <row r="6663" ht="15.75" hidden="1" customHeight="1">
      <c r="A6663" s="39" t="s">
        <v>16462</v>
      </c>
      <c r="B6663" s="39" t="s">
        <v>4348</v>
      </c>
      <c r="C6663" s="8">
        <v>238.0</v>
      </c>
      <c r="D6663" s="8">
        <v>1.0</v>
      </c>
      <c r="E6663" s="8">
        <v>1.0</v>
      </c>
      <c r="F6663" s="8">
        <v>1.0</v>
      </c>
      <c r="G6663" s="8">
        <v>253.0</v>
      </c>
      <c r="H6663" s="8">
        <v>77.0</v>
      </c>
      <c r="I6663" s="8">
        <v>1212.0</v>
      </c>
      <c r="J6663" s="8">
        <v>469.0</v>
      </c>
      <c r="K6663" s="8">
        <v>5038.0</v>
      </c>
      <c r="L6663" s="8">
        <v>531.0</v>
      </c>
      <c r="M6663" s="8">
        <v>701.0</v>
      </c>
      <c r="N6663" s="8">
        <v>646.0</v>
      </c>
      <c r="O6663" s="8">
        <v>465.0</v>
      </c>
      <c r="P6663" s="8">
        <v>1.0</v>
      </c>
      <c r="Q6663" s="39" t="s">
        <v>127</v>
      </c>
      <c r="R6663" s="39" t="s">
        <v>16459</v>
      </c>
      <c r="S6663" s="39" t="s">
        <v>4342</v>
      </c>
      <c r="T6663" s="39" t="s">
        <v>16398</v>
      </c>
      <c r="U6663" s="39" t="s">
        <v>16399</v>
      </c>
      <c r="V6663" s="39" t="s">
        <v>3898</v>
      </c>
      <c r="W6663" s="39" t="s">
        <v>3899</v>
      </c>
      <c r="X6663" s="39" t="s">
        <v>16400</v>
      </c>
      <c r="Y6663" s="39" t="s">
        <v>16401</v>
      </c>
      <c r="Z6663" s="39" t="s">
        <v>3902</v>
      </c>
      <c r="AA6663" s="39" t="s">
        <v>3903</v>
      </c>
    </row>
    <row r="6664" ht="15.75" hidden="1" customHeight="1">
      <c r="A6664" s="39" t="s">
        <v>16463</v>
      </c>
      <c r="B6664" s="39" t="s">
        <v>4350</v>
      </c>
      <c r="C6664" s="8">
        <v>1227.0</v>
      </c>
      <c r="D6664" s="8">
        <v>4.0</v>
      </c>
      <c r="E6664" s="8">
        <v>2.0</v>
      </c>
      <c r="F6664" s="8">
        <v>1.0</v>
      </c>
      <c r="G6664" s="8">
        <v>1248.0</v>
      </c>
      <c r="H6664" s="8">
        <v>1135.0</v>
      </c>
      <c r="I6664" s="8">
        <v>1002.0</v>
      </c>
      <c r="J6664" s="8">
        <v>1196.0</v>
      </c>
      <c r="K6664" s="8">
        <v>2754.0</v>
      </c>
      <c r="L6664" s="8">
        <v>4028.0</v>
      </c>
      <c r="M6664" s="8">
        <v>2244.0</v>
      </c>
      <c r="N6664" s="8">
        <v>948.0</v>
      </c>
      <c r="O6664" s="8">
        <v>535.0</v>
      </c>
      <c r="P6664" s="8">
        <v>1.0</v>
      </c>
      <c r="Q6664" s="39" t="s">
        <v>127</v>
      </c>
      <c r="R6664" s="39" t="s">
        <v>16459</v>
      </c>
      <c r="S6664" s="39" t="s">
        <v>4342</v>
      </c>
      <c r="T6664" s="39" t="s">
        <v>16398</v>
      </c>
      <c r="U6664" s="39" t="s">
        <v>16399</v>
      </c>
      <c r="V6664" s="39" t="s">
        <v>3898</v>
      </c>
      <c r="W6664" s="39" t="s">
        <v>3899</v>
      </c>
      <c r="X6664" s="39" t="s">
        <v>16400</v>
      </c>
      <c r="Y6664" s="39" t="s">
        <v>16401</v>
      </c>
      <c r="Z6664" s="39" t="s">
        <v>3902</v>
      </c>
      <c r="AA6664" s="39" t="s">
        <v>3903</v>
      </c>
    </row>
    <row r="6665" ht="15.75" hidden="1" customHeight="1">
      <c r="A6665" s="39" t="s">
        <v>16464</v>
      </c>
      <c r="B6665" s="39" t="s">
        <v>4352</v>
      </c>
      <c r="C6665" s="8">
        <v>904.0</v>
      </c>
      <c r="D6665" s="8">
        <v>3.0</v>
      </c>
      <c r="E6665" s="8">
        <v>2.0</v>
      </c>
      <c r="F6665" s="8">
        <v>1.0</v>
      </c>
      <c r="G6665" s="8">
        <v>1013.0</v>
      </c>
      <c r="H6665" s="8">
        <v>793.0</v>
      </c>
      <c r="I6665" s="8">
        <v>1099.0</v>
      </c>
      <c r="J6665" s="8">
        <v>888.0</v>
      </c>
      <c r="K6665" s="8">
        <v>2772.0</v>
      </c>
      <c r="L6665" s="8">
        <v>2236.0</v>
      </c>
      <c r="M6665" s="8">
        <v>1772.0</v>
      </c>
      <c r="N6665" s="8">
        <v>873.0</v>
      </c>
      <c r="O6665" s="8">
        <v>527.0</v>
      </c>
      <c r="P6665" s="8">
        <v>1.0</v>
      </c>
      <c r="Q6665" s="39" t="s">
        <v>127</v>
      </c>
      <c r="R6665" s="39" t="s">
        <v>16459</v>
      </c>
      <c r="S6665" s="39" t="s">
        <v>4342</v>
      </c>
      <c r="T6665" s="39" t="s">
        <v>16398</v>
      </c>
      <c r="U6665" s="39" t="s">
        <v>16399</v>
      </c>
      <c r="V6665" s="39" t="s">
        <v>3898</v>
      </c>
      <c r="W6665" s="39" t="s">
        <v>3899</v>
      </c>
      <c r="X6665" s="39" t="s">
        <v>16411</v>
      </c>
      <c r="Y6665" s="39" t="s">
        <v>16412</v>
      </c>
      <c r="Z6665" s="39" t="s">
        <v>3902</v>
      </c>
      <c r="AA6665" s="39" t="s">
        <v>3903</v>
      </c>
    </row>
    <row r="6666" ht="15.75" hidden="1" customHeight="1">
      <c r="A6666" s="39" t="s">
        <v>16465</v>
      </c>
      <c r="B6666" s="39" t="s">
        <v>16466</v>
      </c>
      <c r="C6666" s="8">
        <v>503.0</v>
      </c>
      <c r="D6666" s="8">
        <v>2.0</v>
      </c>
      <c r="E6666" s="8">
        <v>1.0</v>
      </c>
      <c r="F6666" s="8">
        <v>1.0</v>
      </c>
      <c r="G6666" s="8">
        <v>588.0</v>
      </c>
      <c r="H6666" s="8">
        <v>623.0</v>
      </c>
      <c r="I6666" s="8">
        <v>214.0</v>
      </c>
      <c r="J6666" s="8">
        <v>932.0</v>
      </c>
      <c r="K6666" s="8">
        <v>1962.0</v>
      </c>
      <c r="L6666" s="8">
        <v>1857.0</v>
      </c>
      <c r="M6666" s="8">
        <v>1132.0</v>
      </c>
      <c r="N6666" s="8">
        <v>525.0</v>
      </c>
      <c r="O6666" s="8">
        <v>345.0</v>
      </c>
      <c r="P6666" s="8">
        <v>1.0</v>
      </c>
      <c r="Q6666" s="39" t="s">
        <v>127</v>
      </c>
      <c r="R6666" s="39" t="s">
        <v>16459</v>
      </c>
      <c r="S6666" s="39" t="s">
        <v>4342</v>
      </c>
      <c r="T6666" s="39" t="s">
        <v>16398</v>
      </c>
      <c r="U6666" s="39" t="s">
        <v>16399</v>
      </c>
      <c r="V6666" s="39" t="s">
        <v>3898</v>
      </c>
      <c r="W6666" s="39" t="s">
        <v>3899</v>
      </c>
      <c r="X6666" s="39" t="s">
        <v>16411</v>
      </c>
      <c r="Y6666" s="39" t="s">
        <v>16412</v>
      </c>
      <c r="Z6666" s="39" t="s">
        <v>3902</v>
      </c>
      <c r="AA6666" s="39" t="s">
        <v>3903</v>
      </c>
    </row>
    <row r="6667" ht="15.75" hidden="1" customHeight="1">
      <c r="A6667" s="39" t="s">
        <v>16467</v>
      </c>
      <c r="B6667" s="39" t="s">
        <v>4354</v>
      </c>
      <c r="C6667" s="8">
        <v>3488.0</v>
      </c>
      <c r="D6667" s="8">
        <v>10.0</v>
      </c>
      <c r="E6667" s="8">
        <v>5.0</v>
      </c>
      <c r="F6667" s="8">
        <v>3.0</v>
      </c>
      <c r="G6667" s="8">
        <v>3690.0</v>
      </c>
      <c r="H6667" s="8">
        <v>3520.0</v>
      </c>
      <c r="I6667" s="8">
        <v>3998.0</v>
      </c>
      <c r="J6667" s="8">
        <v>3775.0</v>
      </c>
      <c r="K6667" s="8">
        <v>1044.0</v>
      </c>
      <c r="L6667" s="8">
        <v>3694.0</v>
      </c>
      <c r="M6667" s="8">
        <v>3991.0</v>
      </c>
      <c r="N6667" s="8">
        <v>611.0</v>
      </c>
      <c r="O6667" s="8">
        <v>430.0</v>
      </c>
      <c r="P6667" s="8">
        <v>1.0</v>
      </c>
      <c r="Q6667" s="39" t="s">
        <v>127</v>
      </c>
      <c r="R6667" s="39" t="s">
        <v>16468</v>
      </c>
      <c r="S6667" s="39" t="s">
        <v>4356</v>
      </c>
      <c r="T6667" s="39" t="s">
        <v>16398</v>
      </c>
      <c r="U6667" s="39" t="s">
        <v>16399</v>
      </c>
      <c r="V6667" s="39" t="s">
        <v>3898</v>
      </c>
      <c r="W6667" s="39" t="s">
        <v>3899</v>
      </c>
      <c r="X6667" s="39" t="s">
        <v>16400</v>
      </c>
      <c r="Y6667" s="39" t="s">
        <v>16401</v>
      </c>
      <c r="Z6667" s="39" t="s">
        <v>3902</v>
      </c>
      <c r="AA6667" s="39" t="s">
        <v>3903</v>
      </c>
    </row>
    <row r="6668" ht="15.75" hidden="1" customHeight="1">
      <c r="A6668" s="39" t="s">
        <v>16469</v>
      </c>
      <c r="B6668" s="39" t="s">
        <v>4358</v>
      </c>
      <c r="C6668" s="8">
        <v>3184.0</v>
      </c>
      <c r="D6668" s="8">
        <v>10.0</v>
      </c>
      <c r="E6668" s="8">
        <v>5.0</v>
      </c>
      <c r="F6668" s="8">
        <v>3.0</v>
      </c>
      <c r="G6668" s="8">
        <v>3070.0</v>
      </c>
      <c r="H6668" s="8">
        <v>2855.0</v>
      </c>
      <c r="I6668" s="8">
        <v>3704.0</v>
      </c>
      <c r="J6668" s="8">
        <v>2702.0</v>
      </c>
      <c r="K6668" s="8">
        <v>2934.0</v>
      </c>
      <c r="L6668" s="8">
        <v>5059.0</v>
      </c>
      <c r="M6668" s="8">
        <v>2692.0</v>
      </c>
      <c r="N6668" s="8">
        <v>686.0</v>
      </c>
      <c r="O6668" s="8">
        <v>434.0</v>
      </c>
      <c r="P6668" s="8">
        <v>1.0</v>
      </c>
      <c r="Q6668" s="39" t="s">
        <v>127</v>
      </c>
      <c r="R6668" s="39" t="s">
        <v>16468</v>
      </c>
      <c r="S6668" s="39" t="s">
        <v>4356</v>
      </c>
      <c r="T6668" s="39" t="s">
        <v>16398</v>
      </c>
      <c r="U6668" s="39" t="s">
        <v>16399</v>
      </c>
      <c r="V6668" s="39" t="s">
        <v>3898</v>
      </c>
      <c r="W6668" s="39" t="s">
        <v>3899</v>
      </c>
      <c r="X6668" s="39" t="s">
        <v>16400</v>
      </c>
      <c r="Y6668" s="39" t="s">
        <v>16401</v>
      </c>
      <c r="Z6668" s="39" t="s">
        <v>3902</v>
      </c>
      <c r="AA6668" s="39" t="s">
        <v>3903</v>
      </c>
    </row>
    <row r="6669" ht="15.75" hidden="1" customHeight="1">
      <c r="A6669" s="39" t="s">
        <v>16470</v>
      </c>
      <c r="B6669" s="39" t="s">
        <v>4360</v>
      </c>
      <c r="C6669" s="8">
        <v>4016.0</v>
      </c>
      <c r="D6669" s="8">
        <v>12.0</v>
      </c>
      <c r="E6669" s="8">
        <v>6.0</v>
      </c>
      <c r="F6669" s="8">
        <v>3.0</v>
      </c>
      <c r="G6669" s="8">
        <v>3979.0</v>
      </c>
      <c r="H6669" s="8">
        <v>3681.0</v>
      </c>
      <c r="I6669" s="8">
        <v>3455.0</v>
      </c>
      <c r="J6669" s="8">
        <v>3964.0</v>
      </c>
      <c r="K6669" s="8">
        <v>2732.0</v>
      </c>
      <c r="L6669" s="8">
        <v>4276.0</v>
      </c>
      <c r="M6669" s="8">
        <v>3449.0</v>
      </c>
      <c r="N6669" s="8">
        <v>768.0</v>
      </c>
      <c r="O6669" s="8">
        <v>529.0</v>
      </c>
      <c r="P6669" s="8">
        <v>1.0</v>
      </c>
      <c r="Q6669" s="39" t="s">
        <v>127</v>
      </c>
      <c r="R6669" s="39" t="s">
        <v>16468</v>
      </c>
      <c r="S6669" s="39" t="s">
        <v>4356</v>
      </c>
      <c r="T6669" s="39" t="s">
        <v>16398</v>
      </c>
      <c r="U6669" s="39" t="s">
        <v>16399</v>
      </c>
      <c r="V6669" s="39" t="s">
        <v>3898</v>
      </c>
      <c r="W6669" s="39" t="s">
        <v>3899</v>
      </c>
      <c r="X6669" s="39" t="s">
        <v>16400</v>
      </c>
      <c r="Y6669" s="39" t="s">
        <v>16401</v>
      </c>
      <c r="Z6669" s="39" t="s">
        <v>3902</v>
      </c>
      <c r="AA6669" s="39" t="s">
        <v>3903</v>
      </c>
    </row>
    <row r="6670" ht="15.75" hidden="1" customHeight="1">
      <c r="A6670" s="39" t="s">
        <v>16471</v>
      </c>
      <c r="B6670" s="39" t="s">
        <v>4362</v>
      </c>
      <c r="C6670" s="8">
        <v>6352.0</v>
      </c>
      <c r="D6670" s="8">
        <v>19.0</v>
      </c>
      <c r="E6670" s="8">
        <v>10.0</v>
      </c>
      <c r="F6670" s="8">
        <v>5.0</v>
      </c>
      <c r="G6670" s="8">
        <v>6598.0</v>
      </c>
      <c r="H6670" s="8">
        <v>6268.0</v>
      </c>
      <c r="I6670" s="8">
        <v>5700.0</v>
      </c>
      <c r="J6670" s="8">
        <v>5877.0</v>
      </c>
      <c r="K6670" s="8">
        <v>1806.0</v>
      </c>
      <c r="L6670" s="8">
        <v>6626.0</v>
      </c>
      <c r="M6670" s="8">
        <v>6246.0</v>
      </c>
      <c r="N6670" s="8">
        <v>758.0</v>
      </c>
      <c r="O6670" s="8">
        <v>555.0</v>
      </c>
      <c r="P6670" s="8">
        <v>1.0</v>
      </c>
      <c r="Q6670" s="39" t="s">
        <v>127</v>
      </c>
      <c r="R6670" s="39" t="s">
        <v>16468</v>
      </c>
      <c r="S6670" s="39" t="s">
        <v>4356</v>
      </c>
      <c r="T6670" s="39" t="s">
        <v>16398</v>
      </c>
      <c r="U6670" s="39" t="s">
        <v>16399</v>
      </c>
      <c r="V6670" s="39" t="s">
        <v>3898</v>
      </c>
      <c r="W6670" s="39" t="s">
        <v>3899</v>
      </c>
      <c r="X6670" s="39" t="s">
        <v>16400</v>
      </c>
      <c r="Y6670" s="39" t="s">
        <v>16401</v>
      </c>
      <c r="Z6670" s="39" t="s">
        <v>3902</v>
      </c>
      <c r="AA6670" s="39" t="s">
        <v>3903</v>
      </c>
    </row>
    <row r="6671" ht="15.75" hidden="1" customHeight="1">
      <c r="A6671" s="39" t="s">
        <v>16472</v>
      </c>
      <c r="B6671" s="39" t="s">
        <v>4364</v>
      </c>
      <c r="C6671" s="8">
        <v>5024.0</v>
      </c>
      <c r="D6671" s="8">
        <v>15.0</v>
      </c>
      <c r="E6671" s="8">
        <v>8.0</v>
      </c>
      <c r="F6671" s="8">
        <v>4.0</v>
      </c>
      <c r="G6671" s="8">
        <v>5105.0</v>
      </c>
      <c r="H6671" s="8">
        <v>5027.0</v>
      </c>
      <c r="I6671" s="8">
        <v>5705.0</v>
      </c>
      <c r="J6671" s="8">
        <v>4007.0</v>
      </c>
      <c r="K6671" s="8">
        <v>1790.0</v>
      </c>
      <c r="L6671" s="8">
        <v>3489.0</v>
      </c>
      <c r="M6671" s="8">
        <v>4766.0</v>
      </c>
      <c r="N6671" s="8">
        <v>777.0</v>
      </c>
      <c r="O6671" s="8">
        <v>502.0</v>
      </c>
      <c r="P6671" s="8">
        <v>1.0</v>
      </c>
      <c r="Q6671" s="39" t="s">
        <v>127</v>
      </c>
      <c r="R6671" s="39" t="s">
        <v>16468</v>
      </c>
      <c r="S6671" s="39" t="s">
        <v>4356</v>
      </c>
      <c r="T6671" s="39" t="s">
        <v>16398</v>
      </c>
      <c r="U6671" s="39" t="s">
        <v>16399</v>
      </c>
      <c r="V6671" s="39" t="s">
        <v>3898</v>
      </c>
      <c r="W6671" s="39" t="s">
        <v>3899</v>
      </c>
      <c r="X6671" s="39" t="s">
        <v>16400</v>
      </c>
      <c r="Y6671" s="39" t="s">
        <v>16401</v>
      </c>
      <c r="Z6671" s="39" t="s">
        <v>3902</v>
      </c>
      <c r="AA6671" s="39" t="s">
        <v>3903</v>
      </c>
    </row>
    <row r="6672" ht="15.75" hidden="1" customHeight="1">
      <c r="A6672" s="39" t="s">
        <v>16473</v>
      </c>
      <c r="B6672" s="39" t="s">
        <v>4366</v>
      </c>
      <c r="C6672" s="8">
        <v>2701.0</v>
      </c>
      <c r="D6672" s="8">
        <v>8.0</v>
      </c>
      <c r="E6672" s="8">
        <v>4.0</v>
      </c>
      <c r="F6672" s="8">
        <v>2.0</v>
      </c>
      <c r="G6672" s="8">
        <v>2267.0</v>
      </c>
      <c r="H6672" s="8">
        <v>2657.0</v>
      </c>
      <c r="I6672" s="8">
        <v>3249.0</v>
      </c>
      <c r="J6672" s="8">
        <v>2022.0</v>
      </c>
      <c r="K6672" s="8">
        <v>5428.0</v>
      </c>
      <c r="L6672" s="8">
        <v>3887.0</v>
      </c>
      <c r="M6672" s="8">
        <v>1640.0</v>
      </c>
      <c r="N6672" s="8">
        <v>720.0</v>
      </c>
      <c r="O6672" s="8">
        <v>433.0</v>
      </c>
      <c r="P6672" s="8">
        <v>1.0</v>
      </c>
      <c r="Q6672" s="39" t="s">
        <v>127</v>
      </c>
      <c r="R6672" s="39" t="s">
        <v>16468</v>
      </c>
      <c r="S6672" s="39" t="s">
        <v>4356</v>
      </c>
      <c r="T6672" s="39" t="s">
        <v>16398</v>
      </c>
      <c r="U6672" s="39" t="s">
        <v>16399</v>
      </c>
      <c r="V6672" s="39" t="s">
        <v>3898</v>
      </c>
      <c r="W6672" s="39" t="s">
        <v>3899</v>
      </c>
      <c r="X6672" s="39" t="s">
        <v>16400</v>
      </c>
      <c r="Y6672" s="39" t="s">
        <v>16401</v>
      </c>
      <c r="Z6672" s="39" t="s">
        <v>3902</v>
      </c>
      <c r="AA6672" s="39" t="s">
        <v>3903</v>
      </c>
    </row>
    <row r="6673" ht="15.75" hidden="1" customHeight="1">
      <c r="A6673" s="39" t="s">
        <v>16474</v>
      </c>
      <c r="B6673" s="39" t="s">
        <v>4368</v>
      </c>
      <c r="C6673" s="8">
        <v>4244.0</v>
      </c>
      <c r="D6673" s="8">
        <v>13.0</v>
      </c>
      <c r="E6673" s="8">
        <v>7.0</v>
      </c>
      <c r="F6673" s="8">
        <v>4.0</v>
      </c>
      <c r="G6673" s="8">
        <v>4134.0</v>
      </c>
      <c r="H6673" s="8">
        <v>4498.5</v>
      </c>
      <c r="I6673" s="8">
        <v>3131.0</v>
      </c>
      <c r="J6673" s="8">
        <v>3608.0</v>
      </c>
      <c r="K6673" s="8">
        <v>4498.0</v>
      </c>
      <c r="L6673" s="8">
        <v>2503.0</v>
      </c>
      <c r="M6673" s="8">
        <v>1808.0</v>
      </c>
      <c r="N6673" s="8">
        <v>597.0</v>
      </c>
      <c r="O6673" s="8">
        <v>389.0</v>
      </c>
      <c r="P6673" s="8">
        <v>1.0</v>
      </c>
      <c r="Q6673" s="39" t="s">
        <v>127</v>
      </c>
      <c r="R6673" s="39" t="s">
        <v>16468</v>
      </c>
      <c r="S6673" s="39" t="s">
        <v>4356</v>
      </c>
      <c r="T6673" s="39" t="s">
        <v>16398</v>
      </c>
      <c r="U6673" s="39" t="s">
        <v>16399</v>
      </c>
      <c r="V6673" s="39" t="s">
        <v>3898</v>
      </c>
      <c r="W6673" s="39" t="s">
        <v>3899</v>
      </c>
      <c r="X6673" s="39" t="s">
        <v>16400</v>
      </c>
      <c r="Y6673" s="39" t="s">
        <v>16401</v>
      </c>
      <c r="Z6673" s="39" t="s">
        <v>3902</v>
      </c>
      <c r="AA6673" s="39" t="s">
        <v>3903</v>
      </c>
    </row>
    <row r="6674" ht="15.75" hidden="1" customHeight="1">
      <c r="A6674" s="39" t="s">
        <v>16475</v>
      </c>
      <c r="B6674" s="39" t="s">
        <v>4372</v>
      </c>
      <c r="C6674" s="8">
        <v>4149.0</v>
      </c>
      <c r="D6674" s="8">
        <v>12.0</v>
      </c>
      <c r="E6674" s="8">
        <v>6.0</v>
      </c>
      <c r="F6674" s="8">
        <v>3.0</v>
      </c>
      <c r="G6674" s="8">
        <v>4242.5</v>
      </c>
      <c r="H6674" s="8">
        <v>4126.0</v>
      </c>
      <c r="I6674" s="8">
        <v>3759.0</v>
      </c>
      <c r="J6674" s="8">
        <v>3826.0</v>
      </c>
      <c r="K6674" s="8">
        <v>1697.0</v>
      </c>
      <c r="L6674" s="8">
        <v>6133.0</v>
      </c>
      <c r="M6674" s="8">
        <v>2765.0</v>
      </c>
      <c r="N6674" s="8">
        <v>781.0</v>
      </c>
      <c r="O6674" s="8">
        <v>516.0</v>
      </c>
      <c r="P6674" s="8">
        <v>1.0</v>
      </c>
      <c r="Q6674" s="39" t="s">
        <v>127</v>
      </c>
      <c r="R6674" s="39" t="s">
        <v>16476</v>
      </c>
      <c r="S6674" s="39" t="s">
        <v>4374</v>
      </c>
      <c r="T6674" s="39" t="s">
        <v>16398</v>
      </c>
      <c r="U6674" s="39" t="s">
        <v>16399</v>
      </c>
      <c r="V6674" s="39" t="s">
        <v>3898</v>
      </c>
      <c r="W6674" s="39" t="s">
        <v>3899</v>
      </c>
      <c r="X6674" s="39" t="s">
        <v>16477</v>
      </c>
      <c r="Y6674" s="39" t="s">
        <v>2214</v>
      </c>
      <c r="Z6674" s="39" t="s">
        <v>2213</v>
      </c>
      <c r="AA6674" s="39" t="s">
        <v>2214</v>
      </c>
    </row>
    <row r="6675" ht="15.75" hidden="1" customHeight="1">
      <c r="A6675" s="39" t="s">
        <v>16478</v>
      </c>
      <c r="B6675" s="39" t="s">
        <v>4376</v>
      </c>
      <c r="C6675" s="8">
        <v>3072.0</v>
      </c>
      <c r="D6675" s="8">
        <v>9.0</v>
      </c>
      <c r="E6675" s="8">
        <v>5.0</v>
      </c>
      <c r="F6675" s="8">
        <v>3.0</v>
      </c>
      <c r="G6675" s="8">
        <v>4084.0</v>
      </c>
      <c r="H6675" s="8">
        <v>3854.0</v>
      </c>
      <c r="I6675" s="8">
        <v>2716.0</v>
      </c>
      <c r="J6675" s="8">
        <v>3147.0</v>
      </c>
      <c r="K6675" s="8">
        <v>658.0</v>
      </c>
      <c r="L6675" s="8">
        <v>1983.0</v>
      </c>
      <c r="M6675" s="8">
        <v>2969.0</v>
      </c>
      <c r="N6675" s="8">
        <v>826.0</v>
      </c>
      <c r="O6675" s="8">
        <v>532.0</v>
      </c>
      <c r="P6675" s="8">
        <v>2.0</v>
      </c>
      <c r="Q6675" s="39" t="s">
        <v>877</v>
      </c>
      <c r="R6675" s="39" t="s">
        <v>16476</v>
      </c>
      <c r="S6675" s="39" t="s">
        <v>4374</v>
      </c>
      <c r="T6675" s="39" t="s">
        <v>16398</v>
      </c>
      <c r="U6675" s="39" t="s">
        <v>16399</v>
      </c>
      <c r="V6675" s="39" t="s">
        <v>3898</v>
      </c>
      <c r="W6675" s="39" t="s">
        <v>3899</v>
      </c>
      <c r="X6675" s="39" t="s">
        <v>16477</v>
      </c>
      <c r="Y6675" s="39" t="s">
        <v>2214</v>
      </c>
      <c r="Z6675" s="39" t="s">
        <v>2213</v>
      </c>
      <c r="AA6675" s="39" t="s">
        <v>2214</v>
      </c>
    </row>
    <row r="6676" ht="15.75" hidden="1" customHeight="1">
      <c r="A6676" s="39" t="s">
        <v>16479</v>
      </c>
      <c r="B6676" s="39" t="s">
        <v>4378</v>
      </c>
      <c r="C6676" s="8">
        <v>5376.0</v>
      </c>
      <c r="D6676" s="8">
        <v>16.0</v>
      </c>
      <c r="E6676" s="8">
        <v>8.0</v>
      </c>
      <c r="F6676" s="8">
        <v>4.0</v>
      </c>
      <c r="G6676" s="8">
        <v>5915.5</v>
      </c>
      <c r="H6676" s="8">
        <v>4723.5</v>
      </c>
      <c r="I6676" s="8">
        <v>5221.0</v>
      </c>
      <c r="J6676" s="8">
        <v>4885.0</v>
      </c>
      <c r="K6676" s="8">
        <v>1883.0</v>
      </c>
      <c r="L6676" s="8">
        <v>5570.0</v>
      </c>
      <c r="M6676" s="8">
        <v>4969.0</v>
      </c>
      <c r="N6676" s="8">
        <v>386.0</v>
      </c>
      <c r="O6676" s="8">
        <v>273.0</v>
      </c>
      <c r="P6676" s="8">
        <v>2.0</v>
      </c>
      <c r="Q6676" s="39" t="s">
        <v>877</v>
      </c>
      <c r="R6676" s="39" t="s">
        <v>16476</v>
      </c>
      <c r="S6676" s="39" t="s">
        <v>4374</v>
      </c>
      <c r="T6676" s="39" t="s">
        <v>16398</v>
      </c>
      <c r="U6676" s="39" t="s">
        <v>16399</v>
      </c>
      <c r="V6676" s="39" t="s">
        <v>3898</v>
      </c>
      <c r="W6676" s="39" t="s">
        <v>3899</v>
      </c>
      <c r="X6676" s="39" t="s">
        <v>16477</v>
      </c>
      <c r="Y6676" s="39" t="s">
        <v>2214</v>
      </c>
      <c r="Z6676" s="39" t="s">
        <v>2213</v>
      </c>
      <c r="AA6676" s="39" t="s">
        <v>2214</v>
      </c>
    </row>
    <row r="6677" ht="15.75" hidden="1" customHeight="1">
      <c r="A6677" s="39" t="s">
        <v>16480</v>
      </c>
      <c r="B6677" s="39" t="s">
        <v>4380</v>
      </c>
      <c r="C6677" s="8">
        <v>4186.0</v>
      </c>
      <c r="D6677" s="8">
        <v>13.0</v>
      </c>
      <c r="E6677" s="8">
        <v>7.0</v>
      </c>
      <c r="F6677" s="8">
        <v>4.0</v>
      </c>
      <c r="G6677" s="8">
        <v>4349.0</v>
      </c>
      <c r="H6677" s="8">
        <v>3893.0</v>
      </c>
      <c r="I6677" s="8">
        <v>3139.0</v>
      </c>
      <c r="J6677" s="8">
        <v>3099.0</v>
      </c>
      <c r="K6677" s="8">
        <v>3795.0</v>
      </c>
      <c r="L6677" s="8">
        <v>5653.0</v>
      </c>
      <c r="M6677" s="8">
        <v>3369.0</v>
      </c>
      <c r="N6677" s="8">
        <v>679.0</v>
      </c>
      <c r="O6677" s="8">
        <v>452.0</v>
      </c>
      <c r="P6677" s="8">
        <v>2.0</v>
      </c>
      <c r="Q6677" s="39" t="s">
        <v>877</v>
      </c>
      <c r="R6677" s="39" t="s">
        <v>16476</v>
      </c>
      <c r="S6677" s="39" t="s">
        <v>4374</v>
      </c>
      <c r="T6677" s="39" t="s">
        <v>16398</v>
      </c>
      <c r="U6677" s="39" t="s">
        <v>16399</v>
      </c>
      <c r="V6677" s="39" t="s">
        <v>3898</v>
      </c>
      <c r="W6677" s="39" t="s">
        <v>3899</v>
      </c>
      <c r="X6677" s="39" t="s">
        <v>16477</v>
      </c>
      <c r="Y6677" s="39" t="s">
        <v>2214</v>
      </c>
      <c r="Z6677" s="39" t="s">
        <v>2213</v>
      </c>
      <c r="AA6677" s="39" t="s">
        <v>2214</v>
      </c>
    </row>
    <row r="6678" ht="15.75" hidden="1" customHeight="1">
      <c r="A6678" s="39" t="s">
        <v>16481</v>
      </c>
      <c r="B6678" s="39" t="s">
        <v>4382</v>
      </c>
      <c r="C6678" s="8">
        <v>2789.0</v>
      </c>
      <c r="D6678" s="8">
        <v>8.0</v>
      </c>
      <c r="E6678" s="8">
        <v>4.0</v>
      </c>
      <c r="F6678" s="8">
        <v>2.0</v>
      </c>
      <c r="G6678" s="8">
        <v>2806.5</v>
      </c>
      <c r="H6678" s="8">
        <v>2559.0</v>
      </c>
      <c r="I6678" s="8">
        <v>3389.0</v>
      </c>
      <c r="J6678" s="8">
        <v>1642.0</v>
      </c>
      <c r="K6678" s="8">
        <v>4550.0</v>
      </c>
      <c r="L6678" s="8">
        <v>4422.0</v>
      </c>
      <c r="M6678" s="8">
        <v>1988.0</v>
      </c>
      <c r="N6678" s="8">
        <v>735.0</v>
      </c>
      <c r="O6678" s="8">
        <v>459.0</v>
      </c>
      <c r="P6678" s="8">
        <v>2.0</v>
      </c>
      <c r="Q6678" s="39" t="s">
        <v>877</v>
      </c>
      <c r="R6678" s="39" t="s">
        <v>16476</v>
      </c>
      <c r="S6678" s="39" t="s">
        <v>4374</v>
      </c>
      <c r="T6678" s="39" t="s">
        <v>16398</v>
      </c>
      <c r="U6678" s="39" t="s">
        <v>16399</v>
      </c>
      <c r="V6678" s="39" t="s">
        <v>3898</v>
      </c>
      <c r="W6678" s="39" t="s">
        <v>3899</v>
      </c>
      <c r="X6678" s="39" t="s">
        <v>16477</v>
      </c>
      <c r="Y6678" s="39" t="s">
        <v>2214</v>
      </c>
      <c r="Z6678" s="39" t="s">
        <v>2213</v>
      </c>
      <c r="AA6678" s="39" t="s">
        <v>2214</v>
      </c>
    </row>
    <row r="6679" ht="15.75" hidden="1" customHeight="1">
      <c r="A6679" s="39" t="s">
        <v>16482</v>
      </c>
      <c r="B6679" s="39" t="s">
        <v>4384</v>
      </c>
      <c r="C6679" s="8">
        <v>3374.0</v>
      </c>
      <c r="D6679" s="8">
        <v>10.0</v>
      </c>
      <c r="E6679" s="8">
        <v>5.0</v>
      </c>
      <c r="F6679" s="8">
        <v>3.0</v>
      </c>
      <c r="G6679" s="8">
        <v>4218.0</v>
      </c>
      <c r="H6679" s="8">
        <v>2516.0</v>
      </c>
      <c r="I6679" s="8">
        <v>4490.0</v>
      </c>
      <c r="J6679" s="8">
        <v>3656.0</v>
      </c>
      <c r="K6679" s="8">
        <v>1005.0</v>
      </c>
      <c r="L6679" s="8">
        <v>4731.0</v>
      </c>
      <c r="M6679" s="8">
        <v>6166.5</v>
      </c>
      <c r="N6679" s="8">
        <v>831.0</v>
      </c>
      <c r="O6679" s="8">
        <v>475.0</v>
      </c>
      <c r="P6679" s="8">
        <v>2.0</v>
      </c>
      <c r="Q6679" s="39" t="s">
        <v>877</v>
      </c>
      <c r="R6679" s="39" t="s">
        <v>16476</v>
      </c>
      <c r="S6679" s="39" t="s">
        <v>4374</v>
      </c>
      <c r="T6679" s="39" t="s">
        <v>16398</v>
      </c>
      <c r="U6679" s="39" t="s">
        <v>16399</v>
      </c>
      <c r="V6679" s="39" t="s">
        <v>3898</v>
      </c>
      <c r="W6679" s="39" t="s">
        <v>3899</v>
      </c>
      <c r="X6679" s="39" t="s">
        <v>16477</v>
      </c>
      <c r="Y6679" s="39" t="s">
        <v>2214</v>
      </c>
      <c r="Z6679" s="39" t="s">
        <v>2213</v>
      </c>
      <c r="AA6679" s="39" t="s">
        <v>2214</v>
      </c>
    </row>
    <row r="6680" ht="15.75" hidden="1" customHeight="1">
      <c r="A6680" s="39" t="s">
        <v>16483</v>
      </c>
      <c r="B6680" s="39" t="s">
        <v>4390</v>
      </c>
      <c r="C6680" s="8">
        <v>789.0</v>
      </c>
      <c r="D6680" s="8">
        <v>3.0</v>
      </c>
      <c r="E6680" s="8">
        <v>2.0</v>
      </c>
      <c r="F6680" s="8">
        <v>1.0</v>
      </c>
      <c r="G6680" s="8">
        <v>537.0</v>
      </c>
      <c r="H6680" s="8">
        <v>857.0</v>
      </c>
      <c r="I6680" s="8">
        <v>1106.0</v>
      </c>
      <c r="J6680" s="8">
        <v>1122.0</v>
      </c>
      <c r="K6680" s="8">
        <v>3258.0</v>
      </c>
      <c r="L6680" s="8">
        <v>1313.0</v>
      </c>
      <c r="M6680" s="8">
        <v>1796.5</v>
      </c>
      <c r="N6680" s="8">
        <v>511.0</v>
      </c>
      <c r="O6680" s="8">
        <v>348.0</v>
      </c>
      <c r="P6680" s="8">
        <v>2.0</v>
      </c>
      <c r="Q6680" s="39" t="s">
        <v>877</v>
      </c>
      <c r="R6680" s="39" t="s">
        <v>16484</v>
      </c>
      <c r="S6680" s="39" t="s">
        <v>4392</v>
      </c>
      <c r="T6680" s="39" t="s">
        <v>16398</v>
      </c>
      <c r="U6680" s="39" t="s">
        <v>16399</v>
      </c>
      <c r="V6680" s="39" t="s">
        <v>3898</v>
      </c>
      <c r="W6680" s="39" t="s">
        <v>3899</v>
      </c>
      <c r="X6680" s="39" t="s">
        <v>16485</v>
      </c>
      <c r="Y6680" s="39" t="s">
        <v>16486</v>
      </c>
      <c r="Z6680" s="39" t="s">
        <v>2213</v>
      </c>
      <c r="AA6680" s="39" t="s">
        <v>2214</v>
      </c>
    </row>
    <row r="6681" ht="15.75" hidden="1" customHeight="1">
      <c r="A6681" s="39" t="s">
        <v>16487</v>
      </c>
      <c r="B6681" s="39" t="s">
        <v>4394</v>
      </c>
      <c r="C6681" s="8">
        <v>1902.0</v>
      </c>
      <c r="D6681" s="8">
        <v>6.0</v>
      </c>
      <c r="E6681" s="8">
        <v>3.0</v>
      </c>
      <c r="F6681" s="8">
        <v>2.0</v>
      </c>
      <c r="G6681" s="8">
        <v>1641.0</v>
      </c>
      <c r="H6681" s="8">
        <v>1752.0</v>
      </c>
      <c r="I6681" s="8">
        <v>2014.0</v>
      </c>
      <c r="J6681" s="8">
        <v>1991.0</v>
      </c>
      <c r="K6681" s="8">
        <v>3442.0</v>
      </c>
      <c r="L6681" s="8">
        <v>4045.0</v>
      </c>
      <c r="M6681" s="8">
        <v>1697.0</v>
      </c>
      <c r="N6681" s="8">
        <v>765.0</v>
      </c>
      <c r="O6681" s="8">
        <v>500.0</v>
      </c>
      <c r="P6681" s="8">
        <v>2.0</v>
      </c>
      <c r="Q6681" s="39" t="s">
        <v>877</v>
      </c>
      <c r="R6681" s="39" t="s">
        <v>16484</v>
      </c>
      <c r="S6681" s="39" t="s">
        <v>4392</v>
      </c>
      <c r="T6681" s="39" t="s">
        <v>16398</v>
      </c>
      <c r="U6681" s="39" t="s">
        <v>16399</v>
      </c>
      <c r="V6681" s="39" t="s">
        <v>3898</v>
      </c>
      <c r="W6681" s="39" t="s">
        <v>3899</v>
      </c>
      <c r="X6681" s="39" t="s">
        <v>16485</v>
      </c>
      <c r="Y6681" s="39" t="s">
        <v>16486</v>
      </c>
      <c r="Z6681" s="39" t="s">
        <v>2213</v>
      </c>
      <c r="AA6681" s="39" t="s">
        <v>2214</v>
      </c>
    </row>
    <row r="6682" ht="15.75" hidden="1" customHeight="1">
      <c r="A6682" s="39" t="s">
        <v>16488</v>
      </c>
      <c r="B6682" s="39" t="s">
        <v>4396</v>
      </c>
      <c r="C6682" s="8">
        <v>1631.0</v>
      </c>
      <c r="D6682" s="8">
        <v>5.0</v>
      </c>
      <c r="E6682" s="8">
        <v>3.0</v>
      </c>
      <c r="F6682" s="8">
        <v>2.0</v>
      </c>
      <c r="G6682" s="8">
        <v>1541.0</v>
      </c>
      <c r="H6682" s="8">
        <v>1707.0</v>
      </c>
      <c r="I6682" s="8">
        <v>1170.0</v>
      </c>
      <c r="J6682" s="8">
        <v>1828.0</v>
      </c>
      <c r="K6682" s="8">
        <v>3679.0</v>
      </c>
      <c r="L6682" s="8">
        <v>3112.0</v>
      </c>
      <c r="M6682" s="8">
        <v>1656.5</v>
      </c>
      <c r="N6682" s="8">
        <v>732.0</v>
      </c>
      <c r="O6682" s="8">
        <v>503.0</v>
      </c>
      <c r="P6682" s="8">
        <v>2.0</v>
      </c>
      <c r="Q6682" s="39" t="s">
        <v>877</v>
      </c>
      <c r="R6682" s="39" t="s">
        <v>16484</v>
      </c>
      <c r="S6682" s="39" t="s">
        <v>4392</v>
      </c>
      <c r="T6682" s="39" t="s">
        <v>16398</v>
      </c>
      <c r="U6682" s="39" t="s">
        <v>16399</v>
      </c>
      <c r="V6682" s="39" t="s">
        <v>3898</v>
      </c>
      <c r="W6682" s="39" t="s">
        <v>3899</v>
      </c>
      <c r="X6682" s="39" t="s">
        <v>16485</v>
      </c>
      <c r="Y6682" s="39" t="s">
        <v>16486</v>
      </c>
      <c r="Z6682" s="39" t="s">
        <v>2213</v>
      </c>
      <c r="AA6682" s="39" t="s">
        <v>2214</v>
      </c>
    </row>
    <row r="6683" ht="15.75" hidden="1" customHeight="1">
      <c r="A6683" s="39" t="s">
        <v>16489</v>
      </c>
      <c r="B6683" s="39" t="s">
        <v>4398</v>
      </c>
      <c r="C6683" s="8">
        <v>1795.0</v>
      </c>
      <c r="D6683" s="8">
        <v>6.0</v>
      </c>
      <c r="E6683" s="8">
        <v>3.0</v>
      </c>
      <c r="F6683" s="8">
        <v>2.0</v>
      </c>
      <c r="G6683" s="8">
        <v>1808.0</v>
      </c>
      <c r="H6683" s="8">
        <v>1863.0</v>
      </c>
      <c r="I6683" s="8">
        <v>1624.0</v>
      </c>
      <c r="J6683" s="8">
        <v>1505.0</v>
      </c>
      <c r="K6683" s="8">
        <v>2847.0</v>
      </c>
      <c r="L6683" s="8">
        <v>3207.0</v>
      </c>
      <c r="M6683" s="8">
        <v>2318.5</v>
      </c>
      <c r="N6683" s="8">
        <v>851.0</v>
      </c>
      <c r="O6683" s="8">
        <v>562.0</v>
      </c>
      <c r="P6683" s="8">
        <v>2.0</v>
      </c>
      <c r="Q6683" s="39" t="s">
        <v>877</v>
      </c>
      <c r="R6683" s="39" t="s">
        <v>16484</v>
      </c>
      <c r="S6683" s="39" t="s">
        <v>4392</v>
      </c>
      <c r="T6683" s="39" t="s">
        <v>16398</v>
      </c>
      <c r="U6683" s="39" t="s">
        <v>16399</v>
      </c>
      <c r="V6683" s="39" t="s">
        <v>3898</v>
      </c>
      <c r="W6683" s="39" t="s">
        <v>3899</v>
      </c>
      <c r="X6683" s="39" t="s">
        <v>16485</v>
      </c>
      <c r="Y6683" s="39" t="s">
        <v>16486</v>
      </c>
      <c r="Z6683" s="39" t="s">
        <v>2213</v>
      </c>
      <c r="AA6683" s="39" t="s">
        <v>2214</v>
      </c>
    </row>
    <row r="6684" ht="15.75" hidden="1" customHeight="1">
      <c r="A6684" s="39" t="s">
        <v>16490</v>
      </c>
      <c r="B6684" s="39" t="s">
        <v>4400</v>
      </c>
      <c r="C6684" s="8">
        <v>3480.0</v>
      </c>
      <c r="D6684" s="8">
        <v>10.0</v>
      </c>
      <c r="E6684" s="8">
        <v>5.0</v>
      </c>
      <c r="F6684" s="8">
        <v>3.0</v>
      </c>
      <c r="G6684" s="8">
        <v>3577.0</v>
      </c>
      <c r="H6684" s="8">
        <v>3279.0</v>
      </c>
      <c r="I6684" s="8">
        <v>3369.0</v>
      </c>
      <c r="J6684" s="8">
        <v>3302.0</v>
      </c>
      <c r="K6684" s="8">
        <v>2039.0</v>
      </c>
      <c r="L6684" s="8">
        <v>5419.0</v>
      </c>
      <c r="M6684" s="8">
        <v>2755.0</v>
      </c>
      <c r="N6684" s="8">
        <v>832.0</v>
      </c>
      <c r="O6684" s="8">
        <v>547.0</v>
      </c>
      <c r="P6684" s="8">
        <v>2.0</v>
      </c>
      <c r="Q6684" s="39" t="s">
        <v>877</v>
      </c>
      <c r="R6684" s="39" t="s">
        <v>16484</v>
      </c>
      <c r="S6684" s="39" t="s">
        <v>4392</v>
      </c>
      <c r="T6684" s="39" t="s">
        <v>16398</v>
      </c>
      <c r="U6684" s="39" t="s">
        <v>16399</v>
      </c>
      <c r="V6684" s="39" t="s">
        <v>3898</v>
      </c>
      <c r="W6684" s="39" t="s">
        <v>3899</v>
      </c>
      <c r="X6684" s="39" t="s">
        <v>16485</v>
      </c>
      <c r="Y6684" s="39" t="s">
        <v>16486</v>
      </c>
      <c r="Z6684" s="39" t="s">
        <v>2213</v>
      </c>
      <c r="AA6684" s="39" t="s">
        <v>2214</v>
      </c>
    </row>
    <row r="6685" ht="15.75" hidden="1" customHeight="1">
      <c r="A6685" s="39" t="s">
        <v>16491</v>
      </c>
      <c r="B6685" s="39" t="s">
        <v>4402</v>
      </c>
      <c r="C6685" s="8">
        <v>5152.0</v>
      </c>
      <c r="D6685" s="8">
        <v>15.0</v>
      </c>
      <c r="E6685" s="8">
        <v>8.0</v>
      </c>
      <c r="F6685" s="8">
        <v>4.0</v>
      </c>
      <c r="G6685" s="8">
        <v>4910.0</v>
      </c>
      <c r="H6685" s="8">
        <v>4846.0</v>
      </c>
      <c r="I6685" s="8">
        <v>4324.0</v>
      </c>
      <c r="J6685" s="8">
        <v>4392.0</v>
      </c>
      <c r="K6685" s="8">
        <v>3397.0</v>
      </c>
      <c r="L6685" s="8">
        <v>4769.0</v>
      </c>
      <c r="M6685" s="8">
        <v>4877.0</v>
      </c>
      <c r="N6685" s="8">
        <v>592.0</v>
      </c>
      <c r="O6685" s="8">
        <v>375.0</v>
      </c>
      <c r="P6685" s="8">
        <v>2.0</v>
      </c>
      <c r="Q6685" s="39" t="s">
        <v>877</v>
      </c>
      <c r="R6685" s="39" t="s">
        <v>16484</v>
      </c>
      <c r="S6685" s="39" t="s">
        <v>4392</v>
      </c>
      <c r="T6685" s="39" t="s">
        <v>16398</v>
      </c>
      <c r="U6685" s="39" t="s">
        <v>16399</v>
      </c>
      <c r="V6685" s="39" t="s">
        <v>3898</v>
      </c>
      <c r="W6685" s="39" t="s">
        <v>3899</v>
      </c>
      <c r="X6685" s="39" t="s">
        <v>16477</v>
      </c>
      <c r="Y6685" s="39" t="s">
        <v>2214</v>
      </c>
      <c r="Z6685" s="39" t="s">
        <v>2213</v>
      </c>
      <c r="AA6685" s="39" t="s">
        <v>2214</v>
      </c>
    </row>
    <row r="6686" ht="15.75" hidden="1" customHeight="1">
      <c r="A6686" s="39" t="s">
        <v>16492</v>
      </c>
      <c r="B6686" s="39" t="s">
        <v>4404</v>
      </c>
      <c r="C6686" s="8">
        <v>2025.0</v>
      </c>
      <c r="D6686" s="8">
        <v>6.0</v>
      </c>
      <c r="E6686" s="8">
        <v>3.0</v>
      </c>
      <c r="F6686" s="8">
        <v>2.0</v>
      </c>
      <c r="G6686" s="8">
        <v>1873.0</v>
      </c>
      <c r="H6686" s="8">
        <v>1605.0</v>
      </c>
      <c r="I6686" s="8">
        <v>3355.0</v>
      </c>
      <c r="J6686" s="8">
        <v>1594.0</v>
      </c>
      <c r="K6686" s="8">
        <v>3177.0</v>
      </c>
      <c r="L6686" s="8">
        <v>3856.0</v>
      </c>
      <c r="M6686" s="8">
        <v>3112.0</v>
      </c>
      <c r="N6686" s="8">
        <v>709.0</v>
      </c>
      <c r="O6686" s="8">
        <v>465.0</v>
      </c>
      <c r="P6686" s="8">
        <v>2.0</v>
      </c>
      <c r="Q6686" s="39" t="s">
        <v>877</v>
      </c>
      <c r="R6686" s="39" t="s">
        <v>16484</v>
      </c>
      <c r="S6686" s="39" t="s">
        <v>4392</v>
      </c>
      <c r="T6686" s="39" t="s">
        <v>16398</v>
      </c>
      <c r="U6686" s="39" t="s">
        <v>16399</v>
      </c>
      <c r="V6686" s="39" t="s">
        <v>3898</v>
      </c>
      <c r="W6686" s="39" t="s">
        <v>3899</v>
      </c>
      <c r="X6686" s="39" t="s">
        <v>16477</v>
      </c>
      <c r="Y6686" s="39" t="s">
        <v>2214</v>
      </c>
      <c r="Z6686" s="39" t="s">
        <v>2213</v>
      </c>
      <c r="AA6686" s="39" t="s">
        <v>2214</v>
      </c>
    </row>
    <row r="6687" ht="15.75" hidden="1" customHeight="1">
      <c r="A6687" s="39" t="s">
        <v>16493</v>
      </c>
      <c r="B6687" s="39" t="s">
        <v>4408</v>
      </c>
      <c r="C6687" s="8">
        <v>6528.0</v>
      </c>
      <c r="D6687" s="8">
        <v>19.0</v>
      </c>
      <c r="E6687" s="8">
        <v>10.0</v>
      </c>
      <c r="F6687" s="8">
        <v>5.0</v>
      </c>
      <c r="G6687" s="8">
        <v>6919.0</v>
      </c>
      <c r="H6687" s="8">
        <v>6176.0</v>
      </c>
      <c r="I6687" s="8">
        <v>5832.0</v>
      </c>
      <c r="J6687" s="8">
        <v>6160.0</v>
      </c>
      <c r="K6687" s="8">
        <v>2068.0</v>
      </c>
      <c r="L6687" s="8">
        <v>6412.0</v>
      </c>
      <c r="M6687" s="8">
        <v>6023.0</v>
      </c>
      <c r="N6687" s="8">
        <v>1325.0</v>
      </c>
      <c r="O6687" s="8">
        <v>865.0</v>
      </c>
      <c r="P6687" s="8">
        <v>2.0</v>
      </c>
      <c r="Q6687" s="39" t="s">
        <v>877</v>
      </c>
      <c r="R6687" s="39" t="s">
        <v>16494</v>
      </c>
      <c r="S6687" s="39" t="s">
        <v>4410</v>
      </c>
      <c r="T6687" s="39" t="s">
        <v>16398</v>
      </c>
      <c r="U6687" s="39" t="s">
        <v>16399</v>
      </c>
      <c r="V6687" s="39" t="s">
        <v>3898</v>
      </c>
      <c r="W6687" s="39" t="s">
        <v>3899</v>
      </c>
      <c r="X6687" s="39" t="s">
        <v>16477</v>
      </c>
      <c r="Y6687" s="39" t="s">
        <v>2214</v>
      </c>
      <c r="Z6687" s="39" t="s">
        <v>2213</v>
      </c>
      <c r="AA6687" s="39" t="s">
        <v>2214</v>
      </c>
    </row>
    <row r="6688" ht="15.75" hidden="1" customHeight="1">
      <c r="A6688" s="39" t="s">
        <v>16495</v>
      </c>
      <c r="B6688" s="39" t="s">
        <v>4412</v>
      </c>
      <c r="C6688" s="8">
        <v>4431.0</v>
      </c>
      <c r="D6688" s="8">
        <v>13.0</v>
      </c>
      <c r="E6688" s="8">
        <v>7.0</v>
      </c>
      <c r="F6688" s="8">
        <v>4.0</v>
      </c>
      <c r="G6688" s="8">
        <v>3840.5</v>
      </c>
      <c r="H6688" s="8">
        <v>3475.0</v>
      </c>
      <c r="I6688" s="8">
        <v>5316.0</v>
      </c>
      <c r="J6688" s="8">
        <v>3251.0</v>
      </c>
      <c r="K6688" s="8">
        <v>4855.0</v>
      </c>
      <c r="L6688" s="8">
        <v>6551.0</v>
      </c>
      <c r="M6688" s="8">
        <v>3281.0</v>
      </c>
      <c r="N6688" s="8">
        <v>990.0</v>
      </c>
      <c r="O6688" s="8">
        <v>623.0</v>
      </c>
      <c r="P6688" s="8">
        <v>2.0</v>
      </c>
      <c r="Q6688" s="39" t="s">
        <v>877</v>
      </c>
      <c r="R6688" s="39" t="s">
        <v>16494</v>
      </c>
      <c r="S6688" s="39" t="s">
        <v>4410</v>
      </c>
      <c r="T6688" s="39" t="s">
        <v>16398</v>
      </c>
      <c r="U6688" s="39" t="s">
        <v>16399</v>
      </c>
      <c r="V6688" s="39" t="s">
        <v>3898</v>
      </c>
      <c r="W6688" s="39" t="s">
        <v>3899</v>
      </c>
      <c r="X6688" s="39" t="s">
        <v>16477</v>
      </c>
      <c r="Y6688" s="39" t="s">
        <v>2214</v>
      </c>
      <c r="Z6688" s="39" t="s">
        <v>2213</v>
      </c>
      <c r="AA6688" s="39" t="s">
        <v>2214</v>
      </c>
    </row>
    <row r="6689" ht="15.75" hidden="1" customHeight="1">
      <c r="A6689" s="39" t="s">
        <v>16496</v>
      </c>
      <c r="B6689" s="39" t="s">
        <v>4416</v>
      </c>
      <c r="C6689" s="8">
        <v>3826.0</v>
      </c>
      <c r="D6689" s="8">
        <v>11.0</v>
      </c>
      <c r="E6689" s="8">
        <v>6.0</v>
      </c>
      <c r="F6689" s="8">
        <v>3.0</v>
      </c>
      <c r="G6689" s="8">
        <v>3130.0</v>
      </c>
      <c r="H6689" s="8">
        <v>3685.0</v>
      </c>
      <c r="I6689" s="8">
        <v>5069.0</v>
      </c>
      <c r="J6689" s="8">
        <v>3000.0</v>
      </c>
      <c r="K6689" s="8">
        <v>4596.0</v>
      </c>
      <c r="L6689" s="8">
        <v>2717.0</v>
      </c>
      <c r="M6689" s="8">
        <v>2262.0</v>
      </c>
      <c r="N6689" s="8">
        <v>718.0</v>
      </c>
      <c r="O6689" s="8">
        <v>476.0</v>
      </c>
      <c r="P6689" s="8">
        <v>2.0</v>
      </c>
      <c r="Q6689" s="39" t="s">
        <v>877</v>
      </c>
      <c r="R6689" s="39" t="s">
        <v>16494</v>
      </c>
      <c r="S6689" s="39" t="s">
        <v>4410</v>
      </c>
      <c r="T6689" s="39" t="s">
        <v>16398</v>
      </c>
      <c r="U6689" s="39" t="s">
        <v>16399</v>
      </c>
      <c r="V6689" s="39" t="s">
        <v>3898</v>
      </c>
      <c r="W6689" s="39" t="s">
        <v>3899</v>
      </c>
      <c r="X6689" s="39" t="s">
        <v>16477</v>
      </c>
      <c r="Y6689" s="39" t="s">
        <v>2214</v>
      </c>
      <c r="Z6689" s="39" t="s">
        <v>2213</v>
      </c>
      <c r="AA6689" s="39" t="s">
        <v>2214</v>
      </c>
    </row>
    <row r="6690" ht="15.75" hidden="1" customHeight="1">
      <c r="A6690" s="39" t="s">
        <v>16497</v>
      </c>
      <c r="B6690" s="39" t="s">
        <v>4418</v>
      </c>
      <c r="C6690" s="8">
        <v>3598.0</v>
      </c>
      <c r="D6690" s="8">
        <v>11.0</v>
      </c>
      <c r="E6690" s="8">
        <v>6.0</v>
      </c>
      <c r="F6690" s="8">
        <v>3.0</v>
      </c>
      <c r="G6690" s="8">
        <v>3489.0</v>
      </c>
      <c r="H6690" s="8">
        <v>2938.0</v>
      </c>
      <c r="I6690" s="8">
        <v>3327.0</v>
      </c>
      <c r="J6690" s="8">
        <v>3422.0</v>
      </c>
      <c r="K6690" s="8">
        <v>6391.0</v>
      </c>
      <c r="L6690" s="8">
        <v>2988.0</v>
      </c>
      <c r="M6690" s="8">
        <v>1353.0</v>
      </c>
      <c r="N6690" s="8">
        <v>529.0</v>
      </c>
      <c r="O6690" s="8">
        <v>386.0</v>
      </c>
      <c r="P6690" s="8">
        <v>2.0</v>
      </c>
      <c r="Q6690" s="39" t="s">
        <v>877</v>
      </c>
      <c r="R6690" s="39" t="s">
        <v>16494</v>
      </c>
      <c r="S6690" s="39" t="s">
        <v>4410</v>
      </c>
      <c r="T6690" s="39" t="s">
        <v>16398</v>
      </c>
      <c r="U6690" s="39" t="s">
        <v>16399</v>
      </c>
      <c r="V6690" s="39" t="s">
        <v>3898</v>
      </c>
      <c r="W6690" s="39" t="s">
        <v>3899</v>
      </c>
      <c r="X6690" s="39" t="s">
        <v>16477</v>
      </c>
      <c r="Y6690" s="39" t="s">
        <v>2214</v>
      </c>
      <c r="Z6690" s="39" t="s">
        <v>2213</v>
      </c>
      <c r="AA6690" s="39" t="s">
        <v>2214</v>
      </c>
    </row>
    <row r="6691" ht="15.75" hidden="1" customHeight="1">
      <c r="A6691" s="39" t="s">
        <v>16498</v>
      </c>
      <c r="B6691" s="39" t="s">
        <v>16499</v>
      </c>
      <c r="C6691" s="8">
        <v>2001.0</v>
      </c>
      <c r="D6691" s="8">
        <v>6.0</v>
      </c>
      <c r="E6691" s="8">
        <v>3.0</v>
      </c>
      <c r="F6691" s="8">
        <v>2.0</v>
      </c>
      <c r="G6691" s="8">
        <v>1961.0</v>
      </c>
      <c r="H6691" s="8">
        <v>2054.0</v>
      </c>
      <c r="I6691" s="8">
        <v>3642.0</v>
      </c>
      <c r="J6691" s="8">
        <v>1721.0</v>
      </c>
      <c r="K6691" s="8">
        <v>6476.0</v>
      </c>
      <c r="L6691" s="8">
        <v>88.0</v>
      </c>
      <c r="M6691" s="8">
        <v>1351.0</v>
      </c>
      <c r="N6691" s="8">
        <v>992.0</v>
      </c>
      <c r="O6691" s="8">
        <v>683.0</v>
      </c>
      <c r="P6691" s="8">
        <v>2.0</v>
      </c>
      <c r="Q6691" s="39" t="s">
        <v>877</v>
      </c>
      <c r="R6691" s="39" t="s">
        <v>16494</v>
      </c>
      <c r="S6691" s="39" t="s">
        <v>4410</v>
      </c>
      <c r="T6691" s="39" t="s">
        <v>16398</v>
      </c>
      <c r="U6691" s="39" t="s">
        <v>16399</v>
      </c>
      <c r="V6691" s="39" t="s">
        <v>3898</v>
      </c>
      <c r="W6691" s="39" t="s">
        <v>3899</v>
      </c>
      <c r="X6691" s="39" t="s">
        <v>16477</v>
      </c>
      <c r="Y6691" s="39" t="s">
        <v>2214</v>
      </c>
      <c r="Z6691" s="39" t="s">
        <v>2213</v>
      </c>
      <c r="AA6691" s="39" t="s">
        <v>2214</v>
      </c>
    </row>
    <row r="6692" ht="15.75" hidden="1" customHeight="1">
      <c r="A6692" s="39" t="s">
        <v>16500</v>
      </c>
      <c r="B6692" s="39" t="s">
        <v>16501</v>
      </c>
      <c r="C6692" s="8">
        <v>5470.0</v>
      </c>
      <c r="D6692" s="8">
        <v>16.0</v>
      </c>
      <c r="E6692" s="8">
        <v>8.0</v>
      </c>
      <c r="F6692" s="8">
        <v>4.0</v>
      </c>
      <c r="G6692" s="8">
        <v>4716.5</v>
      </c>
      <c r="H6692" s="8">
        <v>5005.0</v>
      </c>
      <c r="I6692" s="8">
        <v>5073.0</v>
      </c>
      <c r="J6692" s="8">
        <v>4748.0</v>
      </c>
      <c r="K6692" s="8">
        <v>6115.0</v>
      </c>
      <c r="L6692" s="8">
        <v>3616.0</v>
      </c>
      <c r="M6692" s="8">
        <v>2428.0</v>
      </c>
      <c r="N6692" s="8">
        <v>595.0</v>
      </c>
      <c r="O6692" s="8">
        <v>417.0</v>
      </c>
      <c r="P6692" s="8">
        <v>2.0</v>
      </c>
      <c r="Q6692" s="39" t="s">
        <v>877</v>
      </c>
      <c r="R6692" s="39" t="s">
        <v>16494</v>
      </c>
      <c r="S6692" s="39" t="s">
        <v>4410</v>
      </c>
      <c r="T6692" s="39" t="s">
        <v>16398</v>
      </c>
      <c r="U6692" s="39" t="s">
        <v>16399</v>
      </c>
      <c r="V6692" s="39" t="s">
        <v>3898</v>
      </c>
      <c r="W6692" s="39" t="s">
        <v>3899</v>
      </c>
      <c r="X6692" s="39" t="s">
        <v>16477</v>
      </c>
      <c r="Y6692" s="39" t="s">
        <v>2214</v>
      </c>
      <c r="Z6692" s="39" t="s">
        <v>2213</v>
      </c>
      <c r="AA6692" s="39" t="s">
        <v>2214</v>
      </c>
    </row>
    <row r="6693" ht="15.75" hidden="1" customHeight="1">
      <c r="A6693" s="39" t="s">
        <v>16502</v>
      </c>
      <c r="B6693" s="39" t="s">
        <v>16503</v>
      </c>
      <c r="C6693" s="8">
        <v>4789.0</v>
      </c>
      <c r="D6693" s="8">
        <v>14.0</v>
      </c>
      <c r="E6693" s="8">
        <v>7.0</v>
      </c>
      <c r="F6693" s="8">
        <v>4.0</v>
      </c>
      <c r="G6693" s="8">
        <v>4281.0</v>
      </c>
      <c r="H6693" s="8">
        <v>5046.0</v>
      </c>
      <c r="I6693" s="8">
        <v>4977.0</v>
      </c>
      <c r="J6693" s="8">
        <v>2945.0</v>
      </c>
      <c r="K6693" s="8">
        <v>3940.0</v>
      </c>
      <c r="L6693" s="8">
        <v>3290.0</v>
      </c>
      <c r="M6693" s="8">
        <v>4765.0</v>
      </c>
      <c r="N6693" s="8">
        <v>534.0</v>
      </c>
      <c r="O6693" s="8">
        <v>285.0</v>
      </c>
      <c r="P6693" s="8">
        <v>2.0</v>
      </c>
      <c r="Q6693" s="39" t="s">
        <v>877</v>
      </c>
      <c r="R6693" s="39" t="s">
        <v>16494</v>
      </c>
      <c r="S6693" s="39" t="s">
        <v>4410</v>
      </c>
      <c r="T6693" s="39" t="s">
        <v>16398</v>
      </c>
      <c r="U6693" s="39" t="s">
        <v>16399</v>
      </c>
      <c r="V6693" s="39" t="s">
        <v>3898</v>
      </c>
      <c r="W6693" s="39" t="s">
        <v>3899</v>
      </c>
      <c r="X6693" s="39" t="s">
        <v>16477</v>
      </c>
      <c r="Y6693" s="39" t="s">
        <v>2214</v>
      </c>
      <c r="Z6693" s="39" t="s">
        <v>2213</v>
      </c>
      <c r="AA6693" s="39" t="s">
        <v>2214</v>
      </c>
    </row>
    <row r="6694" ht="15.75" hidden="1" customHeight="1">
      <c r="A6694" s="39" t="s">
        <v>16504</v>
      </c>
      <c r="B6694" s="39" t="s">
        <v>16505</v>
      </c>
      <c r="C6694" s="8">
        <v>2970.0</v>
      </c>
      <c r="D6694" s="8">
        <v>9.0</v>
      </c>
      <c r="E6694" s="8">
        <v>5.0</v>
      </c>
      <c r="F6694" s="8">
        <v>3.0</v>
      </c>
      <c r="G6694" s="8">
        <v>3028.0</v>
      </c>
      <c r="H6694" s="8">
        <v>2921.0</v>
      </c>
      <c r="I6694" s="8">
        <v>2430.0</v>
      </c>
      <c r="J6694" s="8">
        <v>2385.0</v>
      </c>
      <c r="K6694" s="8">
        <v>3968.0</v>
      </c>
      <c r="L6694" s="8">
        <v>4277.0</v>
      </c>
      <c r="M6694" s="8">
        <v>2241.0</v>
      </c>
      <c r="N6694" s="8">
        <v>1327.0</v>
      </c>
      <c r="O6694" s="8">
        <v>866.0</v>
      </c>
      <c r="P6694" s="8">
        <v>2.0</v>
      </c>
      <c r="Q6694" s="39" t="s">
        <v>877</v>
      </c>
      <c r="R6694" s="39" t="s">
        <v>16494</v>
      </c>
      <c r="S6694" s="39" t="s">
        <v>4410</v>
      </c>
      <c r="T6694" s="39" t="s">
        <v>16398</v>
      </c>
      <c r="U6694" s="39" t="s">
        <v>16399</v>
      </c>
      <c r="V6694" s="39" t="s">
        <v>3898</v>
      </c>
      <c r="W6694" s="39" t="s">
        <v>3899</v>
      </c>
      <c r="X6694" s="39" t="s">
        <v>16485</v>
      </c>
      <c r="Y6694" s="39" t="s">
        <v>16486</v>
      </c>
      <c r="Z6694" s="39" t="s">
        <v>2213</v>
      </c>
      <c r="AA6694" s="39" t="s">
        <v>2214</v>
      </c>
    </row>
    <row r="6695" ht="15.75" hidden="1" customHeight="1">
      <c r="A6695" s="39" t="s">
        <v>16506</v>
      </c>
      <c r="B6695" s="39" t="s">
        <v>4420</v>
      </c>
      <c r="C6695" s="8">
        <v>2777.0</v>
      </c>
      <c r="D6695" s="8">
        <v>8.0</v>
      </c>
      <c r="E6695" s="8">
        <v>4.0</v>
      </c>
      <c r="F6695" s="8">
        <v>2.0</v>
      </c>
      <c r="G6695" s="8">
        <v>2569.5</v>
      </c>
      <c r="H6695" s="8">
        <v>3092.0</v>
      </c>
      <c r="I6695" s="8">
        <v>3990.0</v>
      </c>
      <c r="J6695" s="8">
        <v>1606.0</v>
      </c>
      <c r="K6695" s="8">
        <v>3289.0</v>
      </c>
      <c r="L6695" s="8">
        <v>2030.0</v>
      </c>
      <c r="M6695" s="8">
        <v>4870.0</v>
      </c>
      <c r="N6695" s="8">
        <v>965.0</v>
      </c>
      <c r="O6695" s="8">
        <v>597.0</v>
      </c>
      <c r="P6695" s="8">
        <v>2.0</v>
      </c>
      <c r="Q6695" s="39" t="s">
        <v>877</v>
      </c>
      <c r="R6695" s="39" t="s">
        <v>16507</v>
      </c>
      <c r="S6695" s="39" t="s">
        <v>4422</v>
      </c>
      <c r="T6695" s="39" t="s">
        <v>16398</v>
      </c>
      <c r="U6695" s="39" t="s">
        <v>16399</v>
      </c>
      <c r="V6695" s="39" t="s">
        <v>3898</v>
      </c>
      <c r="W6695" s="39" t="s">
        <v>3899</v>
      </c>
      <c r="X6695" s="39" t="s">
        <v>16477</v>
      </c>
      <c r="Y6695" s="39" t="s">
        <v>2214</v>
      </c>
      <c r="Z6695" s="39" t="s">
        <v>2213</v>
      </c>
      <c r="AA6695" s="39" t="s">
        <v>2214</v>
      </c>
    </row>
    <row r="6696" ht="15.75" hidden="1" customHeight="1">
      <c r="A6696" s="39" t="s">
        <v>16508</v>
      </c>
      <c r="B6696" s="39" t="s">
        <v>4424</v>
      </c>
      <c r="C6696" s="8">
        <v>1289.0</v>
      </c>
      <c r="D6696" s="8">
        <v>4.0</v>
      </c>
      <c r="E6696" s="8">
        <v>2.0</v>
      </c>
      <c r="F6696" s="8">
        <v>1.0</v>
      </c>
      <c r="G6696" s="8">
        <v>785.0</v>
      </c>
      <c r="H6696" s="8">
        <v>1438.0</v>
      </c>
      <c r="I6696" s="8">
        <v>2199.0</v>
      </c>
      <c r="J6696" s="8">
        <v>1530.0</v>
      </c>
      <c r="K6696" s="8">
        <v>3960.0</v>
      </c>
      <c r="L6696" s="8">
        <v>1158.0</v>
      </c>
      <c r="M6696" s="8">
        <v>1966.0</v>
      </c>
      <c r="N6696" s="8">
        <v>738.0</v>
      </c>
      <c r="O6696" s="8">
        <v>438.0</v>
      </c>
      <c r="P6696" s="8">
        <v>2.0</v>
      </c>
      <c r="Q6696" s="39" t="s">
        <v>877</v>
      </c>
      <c r="R6696" s="39" t="s">
        <v>16507</v>
      </c>
      <c r="S6696" s="39" t="s">
        <v>4422</v>
      </c>
      <c r="T6696" s="39" t="s">
        <v>16398</v>
      </c>
      <c r="U6696" s="39" t="s">
        <v>16399</v>
      </c>
      <c r="V6696" s="39" t="s">
        <v>3898</v>
      </c>
      <c r="W6696" s="39" t="s">
        <v>3899</v>
      </c>
      <c r="X6696" s="39" t="s">
        <v>16477</v>
      </c>
      <c r="Y6696" s="39" t="s">
        <v>2214</v>
      </c>
      <c r="Z6696" s="39" t="s">
        <v>2213</v>
      </c>
      <c r="AA6696" s="39" t="s">
        <v>2214</v>
      </c>
    </row>
    <row r="6697" ht="15.75" hidden="1" customHeight="1">
      <c r="A6697" s="39" t="s">
        <v>16509</v>
      </c>
      <c r="B6697" s="39" t="s">
        <v>4426</v>
      </c>
      <c r="C6697" s="8">
        <v>96.0</v>
      </c>
      <c r="D6697" s="8">
        <v>1.0</v>
      </c>
      <c r="E6697" s="8">
        <v>1.0</v>
      </c>
      <c r="F6697" s="8">
        <v>1.0</v>
      </c>
      <c r="G6697" s="8">
        <v>110.0</v>
      </c>
      <c r="H6697" s="8">
        <v>249.0</v>
      </c>
      <c r="I6697" s="8">
        <v>42.0</v>
      </c>
      <c r="J6697" s="8">
        <v>172.0</v>
      </c>
      <c r="K6697" s="8">
        <v>1607.0</v>
      </c>
      <c r="L6697" s="8">
        <v>1694.0</v>
      </c>
      <c r="M6697" s="8">
        <v>1649.0</v>
      </c>
      <c r="N6697" s="8">
        <v>822.0</v>
      </c>
      <c r="O6697" s="8">
        <v>534.0</v>
      </c>
      <c r="P6697" s="8">
        <v>2.0</v>
      </c>
      <c r="Q6697" s="39" t="s">
        <v>877</v>
      </c>
      <c r="R6697" s="39" t="s">
        <v>16507</v>
      </c>
      <c r="S6697" s="39" t="s">
        <v>4422</v>
      </c>
      <c r="T6697" s="39" t="s">
        <v>16398</v>
      </c>
      <c r="U6697" s="39" t="s">
        <v>16399</v>
      </c>
      <c r="V6697" s="39" t="s">
        <v>3898</v>
      </c>
      <c r="W6697" s="39" t="s">
        <v>3899</v>
      </c>
      <c r="X6697" s="39" t="s">
        <v>16477</v>
      </c>
      <c r="Y6697" s="39" t="s">
        <v>2214</v>
      </c>
      <c r="Z6697" s="39" t="s">
        <v>2213</v>
      </c>
      <c r="AA6697" s="39" t="s">
        <v>2214</v>
      </c>
    </row>
    <row r="6698" ht="15.75" hidden="1" customHeight="1">
      <c r="A6698" s="39" t="s">
        <v>16510</v>
      </c>
      <c r="B6698" s="39" t="s">
        <v>4428</v>
      </c>
      <c r="C6698" s="8">
        <v>1143.0</v>
      </c>
      <c r="D6698" s="8">
        <v>4.0</v>
      </c>
      <c r="E6698" s="8">
        <v>2.0</v>
      </c>
      <c r="F6698" s="8">
        <v>1.0</v>
      </c>
      <c r="G6698" s="8">
        <v>2461.0</v>
      </c>
      <c r="H6698" s="8">
        <v>926.0</v>
      </c>
      <c r="I6698" s="8">
        <v>790.0</v>
      </c>
      <c r="J6698" s="8">
        <v>1532.0</v>
      </c>
      <c r="K6698" s="8">
        <v>1339.0</v>
      </c>
      <c r="L6698" s="8">
        <v>431.0</v>
      </c>
      <c r="M6698" s="8">
        <v>1508.0</v>
      </c>
      <c r="N6698" s="8">
        <v>439.0</v>
      </c>
      <c r="O6698" s="8">
        <v>277.0</v>
      </c>
      <c r="P6698" s="8">
        <v>2.0</v>
      </c>
      <c r="Q6698" s="39" t="s">
        <v>877</v>
      </c>
      <c r="R6698" s="39" t="s">
        <v>16507</v>
      </c>
      <c r="S6698" s="39" t="s">
        <v>4422</v>
      </c>
      <c r="T6698" s="39" t="s">
        <v>16398</v>
      </c>
      <c r="U6698" s="39" t="s">
        <v>16399</v>
      </c>
      <c r="V6698" s="39" t="s">
        <v>3898</v>
      </c>
      <c r="W6698" s="39" t="s">
        <v>3899</v>
      </c>
      <c r="X6698" s="39" t="s">
        <v>16477</v>
      </c>
      <c r="Y6698" s="39" t="s">
        <v>2214</v>
      </c>
      <c r="Z6698" s="39" t="s">
        <v>2213</v>
      </c>
      <c r="AA6698" s="39" t="s">
        <v>2214</v>
      </c>
    </row>
    <row r="6699" ht="15.75" hidden="1" customHeight="1">
      <c r="A6699" s="39" t="s">
        <v>16511</v>
      </c>
      <c r="B6699" s="39" t="s">
        <v>4430</v>
      </c>
      <c r="C6699" s="8">
        <v>595.0</v>
      </c>
      <c r="D6699" s="8">
        <v>2.0</v>
      </c>
      <c r="E6699" s="8">
        <v>1.0</v>
      </c>
      <c r="F6699" s="8">
        <v>1.0</v>
      </c>
      <c r="G6699" s="8">
        <v>876.0</v>
      </c>
      <c r="H6699" s="8">
        <v>343.0</v>
      </c>
      <c r="I6699" s="8">
        <v>2046.0</v>
      </c>
      <c r="J6699" s="8">
        <v>890.0</v>
      </c>
      <c r="K6699" s="8">
        <v>741.0</v>
      </c>
      <c r="L6699" s="8">
        <v>1015.0</v>
      </c>
      <c r="M6699" s="8">
        <v>1195.0</v>
      </c>
      <c r="N6699" s="8">
        <v>648.0</v>
      </c>
      <c r="O6699" s="8">
        <v>429.0</v>
      </c>
      <c r="P6699" s="8">
        <v>2.0</v>
      </c>
      <c r="Q6699" s="39" t="s">
        <v>877</v>
      </c>
      <c r="R6699" s="39" t="s">
        <v>16507</v>
      </c>
      <c r="S6699" s="39" t="s">
        <v>4422</v>
      </c>
      <c r="T6699" s="39" t="s">
        <v>16398</v>
      </c>
      <c r="U6699" s="39" t="s">
        <v>16399</v>
      </c>
      <c r="V6699" s="39" t="s">
        <v>3898</v>
      </c>
      <c r="W6699" s="39" t="s">
        <v>3899</v>
      </c>
      <c r="X6699" s="39" t="s">
        <v>16477</v>
      </c>
      <c r="Y6699" s="39" t="s">
        <v>2214</v>
      </c>
      <c r="Z6699" s="39" t="s">
        <v>2213</v>
      </c>
      <c r="AA6699" s="39" t="s">
        <v>2214</v>
      </c>
    </row>
    <row r="6700" ht="15.75" hidden="1" customHeight="1">
      <c r="A6700" s="39" t="s">
        <v>16512</v>
      </c>
      <c r="B6700" s="39" t="s">
        <v>4432</v>
      </c>
      <c r="C6700" s="8">
        <v>3448.0</v>
      </c>
      <c r="D6700" s="8">
        <v>10.0</v>
      </c>
      <c r="E6700" s="8">
        <v>5.0</v>
      </c>
      <c r="F6700" s="8">
        <v>3.0</v>
      </c>
      <c r="G6700" s="8">
        <v>3933.0</v>
      </c>
      <c r="H6700" s="8">
        <v>4205.0</v>
      </c>
      <c r="I6700" s="8">
        <v>3518.0</v>
      </c>
      <c r="J6700" s="8">
        <v>3311.0</v>
      </c>
      <c r="K6700" s="8">
        <v>613.0</v>
      </c>
      <c r="L6700" s="8">
        <v>4273.0</v>
      </c>
      <c r="M6700" s="8">
        <v>3382.0</v>
      </c>
      <c r="N6700" s="8">
        <v>767.0</v>
      </c>
      <c r="O6700" s="8">
        <v>528.0</v>
      </c>
      <c r="P6700" s="8">
        <v>2.0</v>
      </c>
      <c r="Q6700" s="39" t="s">
        <v>877</v>
      </c>
      <c r="R6700" s="39" t="s">
        <v>16507</v>
      </c>
      <c r="S6700" s="39" t="s">
        <v>4422</v>
      </c>
      <c r="T6700" s="39" t="s">
        <v>16398</v>
      </c>
      <c r="U6700" s="39" t="s">
        <v>16399</v>
      </c>
      <c r="V6700" s="39" t="s">
        <v>3898</v>
      </c>
      <c r="W6700" s="39" t="s">
        <v>3899</v>
      </c>
      <c r="X6700" s="39" t="s">
        <v>16477</v>
      </c>
      <c r="Y6700" s="39" t="s">
        <v>2214</v>
      </c>
      <c r="Z6700" s="39" t="s">
        <v>2213</v>
      </c>
      <c r="AA6700" s="39" t="s">
        <v>2214</v>
      </c>
    </row>
    <row r="6701" ht="15.75" hidden="1" customHeight="1">
      <c r="A6701" s="39" t="s">
        <v>16513</v>
      </c>
      <c r="B6701" s="39" t="s">
        <v>4436</v>
      </c>
      <c r="C6701" s="8">
        <v>117.0</v>
      </c>
      <c r="D6701" s="8">
        <v>1.0</v>
      </c>
      <c r="E6701" s="8">
        <v>1.0</v>
      </c>
      <c r="F6701" s="8">
        <v>1.0</v>
      </c>
      <c r="G6701" s="8">
        <v>128.0</v>
      </c>
      <c r="H6701" s="8">
        <v>202.0</v>
      </c>
      <c r="I6701" s="8">
        <v>68.0</v>
      </c>
      <c r="J6701" s="8">
        <v>583.0</v>
      </c>
      <c r="K6701" s="8">
        <v>1067.0</v>
      </c>
      <c r="L6701" s="8">
        <v>572.0</v>
      </c>
      <c r="M6701" s="8">
        <v>1527.0</v>
      </c>
      <c r="N6701" s="8">
        <v>561.0</v>
      </c>
      <c r="O6701" s="8">
        <v>344.0</v>
      </c>
      <c r="P6701" s="8">
        <v>2.0</v>
      </c>
      <c r="Q6701" s="39" t="s">
        <v>877</v>
      </c>
      <c r="R6701" s="39" t="s">
        <v>16507</v>
      </c>
      <c r="S6701" s="39" t="s">
        <v>4422</v>
      </c>
      <c r="T6701" s="39" t="s">
        <v>16398</v>
      </c>
      <c r="U6701" s="39" t="s">
        <v>16399</v>
      </c>
      <c r="V6701" s="39" t="s">
        <v>3898</v>
      </c>
      <c r="W6701" s="39" t="s">
        <v>3899</v>
      </c>
      <c r="X6701" s="39" t="s">
        <v>16477</v>
      </c>
      <c r="Y6701" s="39" t="s">
        <v>2214</v>
      </c>
      <c r="Z6701" s="39" t="s">
        <v>2213</v>
      </c>
      <c r="AA6701" s="39" t="s">
        <v>2214</v>
      </c>
    </row>
    <row r="6702" ht="15.75" hidden="1" customHeight="1">
      <c r="A6702" s="39" t="s">
        <v>16514</v>
      </c>
      <c r="B6702" s="39" t="s">
        <v>16515</v>
      </c>
      <c r="C6702" s="8">
        <v>1079.0</v>
      </c>
      <c r="D6702" s="8">
        <v>4.0</v>
      </c>
      <c r="E6702" s="8">
        <v>2.0</v>
      </c>
      <c r="F6702" s="8">
        <v>1.0</v>
      </c>
      <c r="G6702" s="8">
        <v>1309.0</v>
      </c>
      <c r="H6702" s="8">
        <v>848.0</v>
      </c>
      <c r="I6702" s="8">
        <v>1602.0</v>
      </c>
      <c r="J6702" s="8">
        <v>1069.0</v>
      </c>
      <c r="K6702" s="8">
        <v>1969.0</v>
      </c>
      <c r="L6702" s="8">
        <v>2263.0</v>
      </c>
      <c r="M6702" s="8">
        <v>1253.0</v>
      </c>
      <c r="N6702" s="8">
        <v>577.0</v>
      </c>
      <c r="O6702" s="8">
        <v>383.0</v>
      </c>
      <c r="P6702" s="8">
        <v>2.0</v>
      </c>
      <c r="Q6702" s="39" t="s">
        <v>877</v>
      </c>
      <c r="R6702" s="39" t="s">
        <v>16507</v>
      </c>
      <c r="S6702" s="39" t="s">
        <v>4422</v>
      </c>
      <c r="T6702" s="39" t="s">
        <v>16398</v>
      </c>
      <c r="U6702" s="39" t="s">
        <v>16399</v>
      </c>
      <c r="V6702" s="39" t="s">
        <v>3898</v>
      </c>
      <c r="W6702" s="39" t="s">
        <v>3899</v>
      </c>
      <c r="X6702" s="39" t="s">
        <v>16477</v>
      </c>
      <c r="Y6702" s="39" t="s">
        <v>2214</v>
      </c>
      <c r="Z6702" s="39" t="s">
        <v>2213</v>
      </c>
      <c r="AA6702" s="39" t="s">
        <v>2214</v>
      </c>
    </row>
    <row r="6703" ht="15.75" hidden="1" customHeight="1">
      <c r="A6703" s="39" t="s">
        <v>16516</v>
      </c>
      <c r="B6703" s="39" t="s">
        <v>4438</v>
      </c>
      <c r="C6703" s="8">
        <v>852.0</v>
      </c>
      <c r="D6703" s="8">
        <v>3.0</v>
      </c>
      <c r="E6703" s="8">
        <v>2.0</v>
      </c>
      <c r="F6703" s="8">
        <v>1.0</v>
      </c>
      <c r="G6703" s="8">
        <v>810.0</v>
      </c>
      <c r="H6703" s="8">
        <v>727.0</v>
      </c>
      <c r="I6703" s="8">
        <v>2217.0</v>
      </c>
      <c r="J6703" s="8">
        <v>677.0</v>
      </c>
      <c r="K6703" s="8">
        <v>3466.0</v>
      </c>
      <c r="L6703" s="8">
        <v>644.0</v>
      </c>
      <c r="M6703" s="8">
        <v>2586.0</v>
      </c>
      <c r="N6703" s="8">
        <v>957.0</v>
      </c>
      <c r="O6703" s="8">
        <v>595.0</v>
      </c>
      <c r="P6703" s="8">
        <v>2.0</v>
      </c>
      <c r="Q6703" s="39" t="s">
        <v>877</v>
      </c>
      <c r="R6703" s="39" t="s">
        <v>16517</v>
      </c>
      <c r="S6703" s="39" t="s">
        <v>4440</v>
      </c>
      <c r="T6703" s="39" t="s">
        <v>16398</v>
      </c>
      <c r="U6703" s="39" t="s">
        <v>16399</v>
      </c>
      <c r="V6703" s="39" t="s">
        <v>3898</v>
      </c>
      <c r="W6703" s="39" t="s">
        <v>3899</v>
      </c>
      <c r="X6703" s="39" t="s">
        <v>16485</v>
      </c>
      <c r="Y6703" s="39" t="s">
        <v>16486</v>
      </c>
      <c r="Z6703" s="39" t="s">
        <v>2213</v>
      </c>
      <c r="AA6703" s="39" t="s">
        <v>2214</v>
      </c>
    </row>
    <row r="6704" ht="15.75" hidden="1" customHeight="1">
      <c r="A6704" s="39" t="s">
        <v>16518</v>
      </c>
      <c r="B6704" s="39" t="s">
        <v>4442</v>
      </c>
      <c r="C6704" s="8">
        <v>809.0</v>
      </c>
      <c r="D6704" s="8">
        <v>3.0</v>
      </c>
      <c r="E6704" s="8">
        <v>2.0</v>
      </c>
      <c r="F6704" s="8">
        <v>1.0</v>
      </c>
      <c r="G6704" s="8">
        <v>1104.0</v>
      </c>
      <c r="H6704" s="8">
        <v>713.0</v>
      </c>
      <c r="I6704" s="8">
        <v>559.0</v>
      </c>
      <c r="J6704" s="8">
        <v>434.0</v>
      </c>
      <c r="K6704" s="8">
        <v>4153.0</v>
      </c>
      <c r="L6704" s="8">
        <v>4930.0</v>
      </c>
      <c r="M6704" s="8">
        <v>2990.0</v>
      </c>
      <c r="N6704" s="8">
        <v>914.0</v>
      </c>
      <c r="O6704" s="8">
        <v>610.0</v>
      </c>
      <c r="P6704" s="8">
        <v>2.0</v>
      </c>
      <c r="Q6704" s="39" t="s">
        <v>877</v>
      </c>
      <c r="R6704" s="39" t="s">
        <v>16517</v>
      </c>
      <c r="S6704" s="39" t="s">
        <v>4440</v>
      </c>
      <c r="T6704" s="39" t="s">
        <v>16398</v>
      </c>
      <c r="U6704" s="39" t="s">
        <v>16399</v>
      </c>
      <c r="V6704" s="39" t="s">
        <v>3898</v>
      </c>
      <c r="W6704" s="39" t="s">
        <v>3899</v>
      </c>
      <c r="X6704" s="39" t="s">
        <v>16485</v>
      </c>
      <c r="Y6704" s="39" t="s">
        <v>16486</v>
      </c>
      <c r="Z6704" s="39" t="s">
        <v>2213</v>
      </c>
      <c r="AA6704" s="39" t="s">
        <v>2214</v>
      </c>
    </row>
    <row r="6705" ht="15.75" hidden="1" customHeight="1">
      <c r="A6705" s="39" t="s">
        <v>16519</v>
      </c>
      <c r="B6705" s="39" t="s">
        <v>4444</v>
      </c>
      <c r="C6705" s="8">
        <v>1621.0</v>
      </c>
      <c r="D6705" s="8">
        <v>5.0</v>
      </c>
      <c r="E6705" s="8">
        <v>3.0</v>
      </c>
      <c r="F6705" s="8">
        <v>2.0</v>
      </c>
      <c r="G6705" s="8">
        <v>1413.0</v>
      </c>
      <c r="H6705" s="8">
        <v>1315.0</v>
      </c>
      <c r="I6705" s="8">
        <v>2163.0</v>
      </c>
      <c r="J6705" s="8">
        <v>1427.0</v>
      </c>
      <c r="K6705" s="8">
        <v>6049.0</v>
      </c>
      <c r="L6705" s="8">
        <v>2341.0</v>
      </c>
      <c r="M6705" s="8">
        <v>2630.0</v>
      </c>
      <c r="N6705" s="8">
        <v>800.0</v>
      </c>
      <c r="O6705" s="8">
        <v>523.0</v>
      </c>
      <c r="P6705" s="8">
        <v>2.0</v>
      </c>
      <c r="Q6705" s="39" t="s">
        <v>877</v>
      </c>
      <c r="R6705" s="39" t="s">
        <v>16517</v>
      </c>
      <c r="S6705" s="39" t="s">
        <v>4440</v>
      </c>
      <c r="T6705" s="39" t="s">
        <v>16398</v>
      </c>
      <c r="U6705" s="39" t="s">
        <v>16399</v>
      </c>
      <c r="V6705" s="39" t="s">
        <v>3898</v>
      </c>
      <c r="W6705" s="39" t="s">
        <v>3899</v>
      </c>
      <c r="X6705" s="39" t="s">
        <v>16485</v>
      </c>
      <c r="Y6705" s="39" t="s">
        <v>16486</v>
      </c>
      <c r="Z6705" s="39" t="s">
        <v>2213</v>
      </c>
      <c r="AA6705" s="39" t="s">
        <v>2214</v>
      </c>
    </row>
    <row r="6706" ht="15.75" hidden="1" customHeight="1">
      <c r="A6706" s="39" t="s">
        <v>16520</v>
      </c>
      <c r="B6706" s="39" t="s">
        <v>4446</v>
      </c>
      <c r="C6706" s="8">
        <v>5996.0</v>
      </c>
      <c r="D6706" s="8">
        <v>18.0</v>
      </c>
      <c r="E6706" s="8">
        <v>9.0</v>
      </c>
      <c r="F6706" s="8">
        <v>5.0</v>
      </c>
      <c r="G6706" s="8">
        <v>5340.0</v>
      </c>
      <c r="H6706" s="8">
        <v>5090.5</v>
      </c>
      <c r="I6706" s="8">
        <v>5058.0</v>
      </c>
      <c r="J6706" s="8">
        <v>4560.0</v>
      </c>
      <c r="K6706" s="8">
        <v>6556.0</v>
      </c>
      <c r="L6706" s="8">
        <v>6053.0</v>
      </c>
      <c r="M6706" s="8">
        <v>6186.0</v>
      </c>
      <c r="N6706" s="8">
        <v>542.0</v>
      </c>
      <c r="O6706" s="8">
        <v>335.0</v>
      </c>
      <c r="P6706" s="8">
        <v>2.0</v>
      </c>
      <c r="Q6706" s="39" t="s">
        <v>877</v>
      </c>
      <c r="R6706" s="39" t="s">
        <v>16517</v>
      </c>
      <c r="S6706" s="39" t="s">
        <v>4440</v>
      </c>
      <c r="T6706" s="39" t="s">
        <v>16398</v>
      </c>
      <c r="U6706" s="39" t="s">
        <v>16399</v>
      </c>
      <c r="V6706" s="39" t="s">
        <v>3898</v>
      </c>
      <c r="W6706" s="39" t="s">
        <v>3899</v>
      </c>
      <c r="X6706" s="39" t="s">
        <v>16485</v>
      </c>
      <c r="Y6706" s="39" t="s">
        <v>16486</v>
      </c>
      <c r="Z6706" s="39" t="s">
        <v>2213</v>
      </c>
      <c r="AA6706" s="39" t="s">
        <v>2214</v>
      </c>
    </row>
    <row r="6707" ht="15.75" hidden="1" customHeight="1">
      <c r="A6707" s="39" t="s">
        <v>16521</v>
      </c>
      <c r="B6707" s="39" t="s">
        <v>4448</v>
      </c>
      <c r="C6707" s="8">
        <v>2472.0</v>
      </c>
      <c r="D6707" s="8">
        <v>8.0</v>
      </c>
      <c r="E6707" s="8">
        <v>4.0</v>
      </c>
      <c r="F6707" s="8">
        <v>2.0</v>
      </c>
      <c r="G6707" s="8">
        <v>2487.0</v>
      </c>
      <c r="H6707" s="8">
        <v>2086.0</v>
      </c>
      <c r="I6707" s="8">
        <v>3281.0</v>
      </c>
      <c r="J6707" s="8">
        <v>2207.0</v>
      </c>
      <c r="K6707" s="8">
        <v>3426.0</v>
      </c>
      <c r="L6707" s="8">
        <v>3238.0</v>
      </c>
      <c r="M6707" s="8">
        <v>2928.0</v>
      </c>
      <c r="N6707" s="8">
        <v>811.0</v>
      </c>
      <c r="O6707" s="8">
        <v>586.0</v>
      </c>
      <c r="P6707" s="8">
        <v>2.0</v>
      </c>
      <c r="Q6707" s="39" t="s">
        <v>877</v>
      </c>
      <c r="R6707" s="39" t="s">
        <v>16517</v>
      </c>
      <c r="S6707" s="39" t="s">
        <v>4440</v>
      </c>
      <c r="T6707" s="39" t="s">
        <v>16398</v>
      </c>
      <c r="U6707" s="39" t="s">
        <v>16399</v>
      </c>
      <c r="V6707" s="39" t="s">
        <v>3898</v>
      </c>
      <c r="W6707" s="39" t="s">
        <v>3899</v>
      </c>
      <c r="X6707" s="39" t="s">
        <v>16485</v>
      </c>
      <c r="Y6707" s="39" t="s">
        <v>16486</v>
      </c>
      <c r="Z6707" s="39" t="s">
        <v>2213</v>
      </c>
      <c r="AA6707" s="39" t="s">
        <v>2214</v>
      </c>
    </row>
    <row r="6708" ht="15.75" hidden="1" customHeight="1">
      <c r="A6708" s="39" t="s">
        <v>16522</v>
      </c>
      <c r="B6708" s="39" t="s">
        <v>4450</v>
      </c>
      <c r="C6708" s="8">
        <v>5706.0</v>
      </c>
      <c r="D6708" s="8">
        <v>17.0</v>
      </c>
      <c r="E6708" s="8">
        <v>9.0</v>
      </c>
      <c r="F6708" s="8">
        <v>5.0</v>
      </c>
      <c r="G6708" s="8">
        <v>6038.0</v>
      </c>
      <c r="H6708" s="8">
        <v>5617.0</v>
      </c>
      <c r="I6708" s="8">
        <v>4880.0</v>
      </c>
      <c r="J6708" s="8">
        <v>5277.0</v>
      </c>
      <c r="K6708" s="8">
        <v>1526.0</v>
      </c>
      <c r="L6708" s="8">
        <v>6724.0</v>
      </c>
      <c r="M6708" s="8">
        <v>6633.0</v>
      </c>
      <c r="N6708" s="8">
        <v>528.0</v>
      </c>
      <c r="O6708" s="8">
        <v>407.0</v>
      </c>
      <c r="P6708" s="8">
        <v>2.0</v>
      </c>
      <c r="Q6708" s="39" t="s">
        <v>877</v>
      </c>
      <c r="R6708" s="39" t="s">
        <v>16517</v>
      </c>
      <c r="S6708" s="39" t="s">
        <v>4440</v>
      </c>
      <c r="T6708" s="39" t="s">
        <v>16398</v>
      </c>
      <c r="U6708" s="39" t="s">
        <v>16399</v>
      </c>
      <c r="V6708" s="39" t="s">
        <v>3898</v>
      </c>
      <c r="W6708" s="39" t="s">
        <v>3899</v>
      </c>
      <c r="X6708" s="39" t="s">
        <v>16485</v>
      </c>
      <c r="Y6708" s="39" t="s">
        <v>16486</v>
      </c>
      <c r="Z6708" s="39" t="s">
        <v>2213</v>
      </c>
      <c r="AA6708" s="39" t="s">
        <v>2214</v>
      </c>
    </row>
    <row r="6709" ht="15.75" hidden="1" customHeight="1">
      <c r="A6709" s="39" t="s">
        <v>16523</v>
      </c>
      <c r="B6709" s="39" t="s">
        <v>16524</v>
      </c>
      <c r="C6709" s="8">
        <v>5990.0</v>
      </c>
      <c r="D6709" s="8">
        <v>18.0</v>
      </c>
      <c r="E6709" s="8">
        <v>9.0</v>
      </c>
      <c r="F6709" s="8">
        <v>5.0</v>
      </c>
      <c r="G6709" s="8">
        <v>6547.5</v>
      </c>
      <c r="H6709" s="8">
        <v>6600.0</v>
      </c>
      <c r="I6709" s="8">
        <v>4591.0</v>
      </c>
      <c r="J6709" s="8">
        <v>6498.0</v>
      </c>
      <c r="K6709" s="8">
        <v>1029.0</v>
      </c>
      <c r="L6709" s="8">
        <v>5647.0</v>
      </c>
      <c r="M6709" s="8">
        <v>5975.5</v>
      </c>
      <c r="N6709" s="8">
        <v>542.0</v>
      </c>
      <c r="O6709" s="8">
        <v>391.0</v>
      </c>
      <c r="P6709" s="8">
        <v>2.0</v>
      </c>
      <c r="Q6709" s="39" t="s">
        <v>877</v>
      </c>
      <c r="R6709" s="39" t="s">
        <v>16517</v>
      </c>
      <c r="S6709" s="39" t="s">
        <v>4440</v>
      </c>
      <c r="T6709" s="39" t="s">
        <v>16398</v>
      </c>
      <c r="U6709" s="39" t="s">
        <v>16399</v>
      </c>
      <c r="V6709" s="39" t="s">
        <v>3898</v>
      </c>
      <c r="W6709" s="39" t="s">
        <v>3899</v>
      </c>
      <c r="X6709" s="39" t="s">
        <v>16485</v>
      </c>
      <c r="Y6709" s="39" t="s">
        <v>16486</v>
      </c>
      <c r="Z6709" s="39" t="s">
        <v>2213</v>
      </c>
      <c r="AA6709" s="39" t="s">
        <v>2214</v>
      </c>
    </row>
    <row r="6710" ht="15.75" hidden="1" customHeight="1">
      <c r="A6710" s="39" t="s">
        <v>16525</v>
      </c>
      <c r="B6710" s="39" t="s">
        <v>4452</v>
      </c>
      <c r="C6710" s="8">
        <v>5358.0</v>
      </c>
      <c r="D6710" s="8">
        <v>16.0</v>
      </c>
      <c r="E6710" s="8">
        <v>8.0</v>
      </c>
      <c r="F6710" s="8">
        <v>4.0</v>
      </c>
      <c r="G6710" s="8">
        <v>6735.0</v>
      </c>
      <c r="H6710" s="8">
        <v>5779.0</v>
      </c>
      <c r="I6710" s="8">
        <v>4019.0</v>
      </c>
      <c r="J6710" s="8">
        <v>5144.0</v>
      </c>
      <c r="K6710" s="8">
        <v>724.0</v>
      </c>
      <c r="L6710" s="8">
        <v>6928.0</v>
      </c>
      <c r="M6710" s="8">
        <v>5405.0</v>
      </c>
      <c r="N6710" s="8">
        <v>418.0</v>
      </c>
      <c r="O6710" s="8">
        <v>309.0</v>
      </c>
      <c r="P6710" s="8">
        <v>2.0</v>
      </c>
      <c r="Q6710" s="39" t="s">
        <v>877</v>
      </c>
      <c r="R6710" s="39" t="s">
        <v>16526</v>
      </c>
      <c r="S6710" s="39" t="s">
        <v>4454</v>
      </c>
      <c r="T6710" s="39" t="s">
        <v>16398</v>
      </c>
      <c r="U6710" s="39" t="s">
        <v>16399</v>
      </c>
      <c r="V6710" s="39" t="s">
        <v>3898</v>
      </c>
      <c r="W6710" s="39" t="s">
        <v>3899</v>
      </c>
      <c r="X6710" s="39" t="s">
        <v>16485</v>
      </c>
      <c r="Y6710" s="39" t="s">
        <v>16486</v>
      </c>
      <c r="Z6710" s="39" t="s">
        <v>2213</v>
      </c>
      <c r="AA6710" s="39" t="s">
        <v>2214</v>
      </c>
    </row>
    <row r="6711" ht="15.75" hidden="1" customHeight="1">
      <c r="A6711" s="39" t="s">
        <v>16527</v>
      </c>
      <c r="B6711" s="39" t="s">
        <v>4456</v>
      </c>
      <c r="C6711" s="8">
        <v>2747.0</v>
      </c>
      <c r="D6711" s="8">
        <v>8.0</v>
      </c>
      <c r="E6711" s="8">
        <v>4.0</v>
      </c>
      <c r="F6711" s="8">
        <v>2.0</v>
      </c>
      <c r="G6711" s="8">
        <v>3180.0</v>
      </c>
      <c r="H6711" s="8">
        <v>3293.0</v>
      </c>
      <c r="I6711" s="8">
        <v>2645.0</v>
      </c>
      <c r="J6711" s="8">
        <v>2978.0</v>
      </c>
      <c r="K6711" s="8">
        <v>1053.0</v>
      </c>
      <c r="L6711" s="8">
        <v>2846.0</v>
      </c>
      <c r="M6711" s="8">
        <v>1178.0</v>
      </c>
      <c r="N6711" s="8">
        <v>1001.0</v>
      </c>
      <c r="O6711" s="8">
        <v>682.0</v>
      </c>
      <c r="P6711" s="8">
        <v>2.0</v>
      </c>
      <c r="Q6711" s="39" t="s">
        <v>877</v>
      </c>
      <c r="R6711" s="39" t="s">
        <v>16526</v>
      </c>
      <c r="S6711" s="39" t="s">
        <v>4454</v>
      </c>
      <c r="T6711" s="39" t="s">
        <v>16398</v>
      </c>
      <c r="U6711" s="39" t="s">
        <v>16399</v>
      </c>
      <c r="V6711" s="39" t="s">
        <v>3898</v>
      </c>
      <c r="W6711" s="39" t="s">
        <v>3899</v>
      </c>
      <c r="X6711" s="39" t="s">
        <v>16485</v>
      </c>
      <c r="Y6711" s="39" t="s">
        <v>16486</v>
      </c>
      <c r="Z6711" s="39" t="s">
        <v>2213</v>
      </c>
      <c r="AA6711" s="39" t="s">
        <v>2214</v>
      </c>
    </row>
    <row r="6712" ht="15.75" hidden="1" customHeight="1">
      <c r="A6712" s="39" t="s">
        <v>16528</v>
      </c>
      <c r="B6712" s="39" t="s">
        <v>4458</v>
      </c>
      <c r="C6712" s="8">
        <v>942.0</v>
      </c>
      <c r="D6712" s="8">
        <v>3.0</v>
      </c>
      <c r="E6712" s="8">
        <v>2.0</v>
      </c>
      <c r="F6712" s="8">
        <v>1.0</v>
      </c>
      <c r="G6712" s="8">
        <v>1251.0</v>
      </c>
      <c r="H6712" s="8">
        <v>1115.0</v>
      </c>
      <c r="I6712" s="8">
        <v>521.0</v>
      </c>
      <c r="J6712" s="8">
        <v>1451.0</v>
      </c>
      <c r="K6712" s="8">
        <v>1664.0</v>
      </c>
      <c r="L6712" s="8">
        <v>1049.0</v>
      </c>
      <c r="M6712" s="8">
        <v>1276.0</v>
      </c>
      <c r="N6712" s="8">
        <v>533.0</v>
      </c>
      <c r="O6712" s="8">
        <v>328.0</v>
      </c>
      <c r="P6712" s="8">
        <v>2.0</v>
      </c>
      <c r="Q6712" s="39" t="s">
        <v>877</v>
      </c>
      <c r="R6712" s="39" t="s">
        <v>16526</v>
      </c>
      <c r="S6712" s="39" t="s">
        <v>4454</v>
      </c>
      <c r="T6712" s="39" t="s">
        <v>16398</v>
      </c>
      <c r="U6712" s="39" t="s">
        <v>16399</v>
      </c>
      <c r="V6712" s="39" t="s">
        <v>3898</v>
      </c>
      <c r="W6712" s="39" t="s">
        <v>3899</v>
      </c>
      <c r="X6712" s="39" t="s">
        <v>16485</v>
      </c>
      <c r="Y6712" s="39" t="s">
        <v>16486</v>
      </c>
      <c r="Z6712" s="39" t="s">
        <v>2213</v>
      </c>
      <c r="AA6712" s="39" t="s">
        <v>2214</v>
      </c>
    </row>
    <row r="6713" ht="15.75" hidden="1" customHeight="1">
      <c r="A6713" s="39" t="s">
        <v>16529</v>
      </c>
      <c r="B6713" s="39" t="s">
        <v>4460</v>
      </c>
      <c r="C6713" s="8">
        <v>2086.0</v>
      </c>
      <c r="D6713" s="8">
        <v>6.0</v>
      </c>
      <c r="E6713" s="8">
        <v>3.0</v>
      </c>
      <c r="F6713" s="8">
        <v>2.0</v>
      </c>
      <c r="G6713" s="8">
        <v>2101.0</v>
      </c>
      <c r="H6713" s="8">
        <v>2264.0</v>
      </c>
      <c r="I6713" s="8">
        <v>2001.0</v>
      </c>
      <c r="J6713" s="8">
        <v>2330.0</v>
      </c>
      <c r="K6713" s="8">
        <v>1839.0</v>
      </c>
      <c r="L6713" s="8">
        <v>2352.0</v>
      </c>
      <c r="M6713" s="8">
        <v>2174.0</v>
      </c>
      <c r="N6713" s="8">
        <v>628.0</v>
      </c>
      <c r="O6713" s="8">
        <v>402.0</v>
      </c>
      <c r="P6713" s="8">
        <v>2.0</v>
      </c>
      <c r="Q6713" s="39" t="s">
        <v>877</v>
      </c>
      <c r="R6713" s="39" t="s">
        <v>16526</v>
      </c>
      <c r="S6713" s="39" t="s">
        <v>4454</v>
      </c>
      <c r="T6713" s="39" t="s">
        <v>16398</v>
      </c>
      <c r="U6713" s="39" t="s">
        <v>16399</v>
      </c>
      <c r="V6713" s="39" t="s">
        <v>3898</v>
      </c>
      <c r="W6713" s="39" t="s">
        <v>3899</v>
      </c>
      <c r="X6713" s="39" t="s">
        <v>16485</v>
      </c>
      <c r="Y6713" s="39" t="s">
        <v>16486</v>
      </c>
      <c r="Z6713" s="39" t="s">
        <v>2213</v>
      </c>
      <c r="AA6713" s="39" t="s">
        <v>2214</v>
      </c>
    </row>
    <row r="6714" ht="15.75" hidden="1" customHeight="1">
      <c r="A6714" s="39" t="s">
        <v>16530</v>
      </c>
      <c r="B6714" s="39" t="s">
        <v>4462</v>
      </c>
      <c r="C6714" s="8">
        <v>902.0</v>
      </c>
      <c r="D6714" s="8">
        <v>3.0</v>
      </c>
      <c r="E6714" s="8">
        <v>2.0</v>
      </c>
      <c r="F6714" s="8">
        <v>1.0</v>
      </c>
      <c r="G6714" s="8">
        <v>969.0</v>
      </c>
      <c r="H6714" s="8">
        <v>1120.0</v>
      </c>
      <c r="I6714" s="8">
        <v>601.0</v>
      </c>
      <c r="J6714" s="8">
        <v>1142.0</v>
      </c>
      <c r="K6714" s="8">
        <v>1655.0</v>
      </c>
      <c r="L6714" s="8">
        <v>2880.0</v>
      </c>
      <c r="M6714" s="8">
        <v>1511.0</v>
      </c>
      <c r="N6714" s="8">
        <v>589.0</v>
      </c>
      <c r="O6714" s="8">
        <v>361.0</v>
      </c>
      <c r="P6714" s="8">
        <v>2.0</v>
      </c>
      <c r="Q6714" s="39" t="s">
        <v>877</v>
      </c>
      <c r="R6714" s="39" t="s">
        <v>16526</v>
      </c>
      <c r="S6714" s="39" t="s">
        <v>4454</v>
      </c>
      <c r="T6714" s="39" t="s">
        <v>16398</v>
      </c>
      <c r="U6714" s="39" t="s">
        <v>16399</v>
      </c>
      <c r="V6714" s="39" t="s">
        <v>3898</v>
      </c>
      <c r="W6714" s="39" t="s">
        <v>3899</v>
      </c>
      <c r="X6714" s="39" t="s">
        <v>16485</v>
      </c>
      <c r="Y6714" s="39" t="s">
        <v>16486</v>
      </c>
      <c r="Z6714" s="39" t="s">
        <v>2213</v>
      </c>
      <c r="AA6714" s="39" t="s">
        <v>2214</v>
      </c>
    </row>
    <row r="6715" ht="15.75" hidden="1" customHeight="1">
      <c r="A6715" s="39" t="s">
        <v>16531</v>
      </c>
      <c r="B6715" s="39" t="s">
        <v>16532</v>
      </c>
      <c r="C6715" s="8">
        <v>971.0</v>
      </c>
      <c r="D6715" s="8">
        <v>3.0</v>
      </c>
      <c r="E6715" s="8">
        <v>2.0</v>
      </c>
      <c r="F6715" s="8">
        <v>1.0</v>
      </c>
      <c r="G6715" s="8">
        <v>864.0</v>
      </c>
      <c r="H6715" s="8">
        <v>1406.0</v>
      </c>
      <c r="I6715" s="8">
        <v>602.0</v>
      </c>
      <c r="J6715" s="8">
        <v>1537.0</v>
      </c>
      <c r="K6715" s="8">
        <v>1656.0</v>
      </c>
      <c r="L6715" s="8">
        <v>2738.0</v>
      </c>
      <c r="M6715" s="8">
        <v>531.0</v>
      </c>
      <c r="N6715" s="8">
        <v>481.0</v>
      </c>
      <c r="O6715" s="8">
        <v>298.0</v>
      </c>
      <c r="P6715" s="8">
        <v>2.0</v>
      </c>
      <c r="Q6715" s="39" t="s">
        <v>877</v>
      </c>
      <c r="R6715" s="39" t="s">
        <v>16526</v>
      </c>
      <c r="S6715" s="39" t="s">
        <v>4454</v>
      </c>
      <c r="T6715" s="39" t="s">
        <v>16398</v>
      </c>
      <c r="U6715" s="39" t="s">
        <v>16399</v>
      </c>
      <c r="V6715" s="39" t="s">
        <v>3898</v>
      </c>
      <c r="W6715" s="39" t="s">
        <v>3899</v>
      </c>
      <c r="X6715" s="39" t="s">
        <v>16485</v>
      </c>
      <c r="Y6715" s="39" t="s">
        <v>16486</v>
      </c>
      <c r="Z6715" s="39" t="s">
        <v>2213</v>
      </c>
      <c r="AA6715" s="39" t="s">
        <v>2214</v>
      </c>
    </row>
    <row r="6716" ht="15.75" hidden="1" customHeight="1">
      <c r="A6716" s="39" t="s">
        <v>16533</v>
      </c>
      <c r="B6716" s="39" t="s">
        <v>16534</v>
      </c>
      <c r="C6716" s="8">
        <v>670.0</v>
      </c>
      <c r="D6716" s="8">
        <v>2.0</v>
      </c>
      <c r="E6716" s="8">
        <v>1.0</v>
      </c>
      <c r="F6716" s="8">
        <v>1.0</v>
      </c>
      <c r="G6716" s="8">
        <v>573.0</v>
      </c>
      <c r="H6716" s="8">
        <v>574.0</v>
      </c>
      <c r="I6716" s="8">
        <v>780.0</v>
      </c>
      <c r="J6716" s="8">
        <v>1558.0</v>
      </c>
      <c r="K6716" s="8">
        <v>3761.0</v>
      </c>
      <c r="L6716" s="8">
        <v>712.0</v>
      </c>
      <c r="M6716" s="8">
        <v>1600.0</v>
      </c>
      <c r="N6716" s="8">
        <v>666.0</v>
      </c>
      <c r="O6716" s="8">
        <v>389.0</v>
      </c>
      <c r="P6716" s="8">
        <v>2.0</v>
      </c>
      <c r="Q6716" s="39" t="s">
        <v>877</v>
      </c>
      <c r="R6716" s="39" t="s">
        <v>16526</v>
      </c>
      <c r="S6716" s="39" t="s">
        <v>4454</v>
      </c>
      <c r="T6716" s="39" t="s">
        <v>16398</v>
      </c>
      <c r="U6716" s="39" t="s">
        <v>16399</v>
      </c>
      <c r="V6716" s="39" t="s">
        <v>3898</v>
      </c>
      <c r="W6716" s="39" t="s">
        <v>3899</v>
      </c>
      <c r="X6716" s="39" t="s">
        <v>16485</v>
      </c>
      <c r="Y6716" s="39" t="s">
        <v>16486</v>
      </c>
      <c r="Z6716" s="39" t="s">
        <v>2213</v>
      </c>
      <c r="AA6716" s="39" t="s">
        <v>2214</v>
      </c>
    </row>
    <row r="6717" ht="15.75" hidden="1" customHeight="1">
      <c r="A6717" s="39" t="s">
        <v>16535</v>
      </c>
      <c r="B6717" s="39" t="s">
        <v>16536</v>
      </c>
      <c r="C6717" s="8">
        <v>1713.0</v>
      </c>
      <c r="D6717" s="8">
        <v>5.0</v>
      </c>
      <c r="E6717" s="8">
        <v>3.0</v>
      </c>
      <c r="F6717" s="8">
        <v>2.0</v>
      </c>
      <c r="G6717" s="8">
        <v>1489.0</v>
      </c>
      <c r="H6717" s="8">
        <v>1994.0</v>
      </c>
      <c r="I6717" s="8">
        <v>2375.0</v>
      </c>
      <c r="J6717" s="8">
        <v>1717.0</v>
      </c>
      <c r="K6717" s="8">
        <v>1331.0</v>
      </c>
      <c r="L6717" s="8">
        <v>3049.0</v>
      </c>
      <c r="M6717" s="8">
        <v>2226.0</v>
      </c>
      <c r="N6717" s="8">
        <v>855.0</v>
      </c>
      <c r="O6717" s="8">
        <v>532.0</v>
      </c>
      <c r="P6717" s="8">
        <v>2.0</v>
      </c>
      <c r="Q6717" s="39" t="s">
        <v>877</v>
      </c>
      <c r="R6717" s="39" t="s">
        <v>16526</v>
      </c>
      <c r="S6717" s="39" t="s">
        <v>4454</v>
      </c>
      <c r="T6717" s="39" t="s">
        <v>16398</v>
      </c>
      <c r="U6717" s="39" t="s">
        <v>16399</v>
      </c>
      <c r="V6717" s="39" t="s">
        <v>3898</v>
      </c>
      <c r="W6717" s="39" t="s">
        <v>3899</v>
      </c>
      <c r="X6717" s="39" t="s">
        <v>16485</v>
      </c>
      <c r="Y6717" s="39" t="s">
        <v>16486</v>
      </c>
      <c r="Z6717" s="39" t="s">
        <v>2213</v>
      </c>
      <c r="AA6717" s="39" t="s">
        <v>2214</v>
      </c>
    </row>
    <row r="6718" ht="15.75" hidden="1" customHeight="1">
      <c r="A6718" s="39" t="s">
        <v>16537</v>
      </c>
      <c r="B6718" s="39" t="s">
        <v>16538</v>
      </c>
      <c r="C6718" s="8">
        <v>621.0</v>
      </c>
      <c r="D6718" s="8">
        <v>2.0</v>
      </c>
      <c r="E6718" s="8">
        <v>1.0</v>
      </c>
      <c r="F6718" s="8">
        <v>1.0</v>
      </c>
      <c r="G6718" s="8">
        <v>388.0</v>
      </c>
      <c r="H6718" s="8">
        <v>896.0</v>
      </c>
      <c r="I6718" s="8">
        <v>1085.0</v>
      </c>
      <c r="J6718" s="8">
        <v>296.0</v>
      </c>
      <c r="K6718" s="8">
        <v>5642.0</v>
      </c>
      <c r="L6718" s="8">
        <v>1791.0</v>
      </c>
      <c r="M6718" s="8">
        <v>1984.0</v>
      </c>
      <c r="N6718" s="8">
        <v>625.0</v>
      </c>
      <c r="O6718" s="8">
        <v>363.0</v>
      </c>
      <c r="P6718" s="8">
        <v>2.0</v>
      </c>
      <c r="Q6718" s="39" t="s">
        <v>877</v>
      </c>
      <c r="R6718" s="39" t="s">
        <v>16526</v>
      </c>
      <c r="S6718" s="39" t="s">
        <v>4454</v>
      </c>
      <c r="T6718" s="39" t="s">
        <v>16398</v>
      </c>
      <c r="U6718" s="39" t="s">
        <v>16399</v>
      </c>
      <c r="V6718" s="39" t="s">
        <v>3898</v>
      </c>
      <c r="W6718" s="39" t="s">
        <v>3899</v>
      </c>
      <c r="X6718" s="39" t="s">
        <v>16485</v>
      </c>
      <c r="Y6718" s="39" t="s">
        <v>16486</v>
      </c>
      <c r="Z6718" s="39" t="s">
        <v>2213</v>
      </c>
      <c r="AA6718" s="39" t="s">
        <v>2214</v>
      </c>
    </row>
    <row r="6719" ht="15.75" hidden="1" customHeight="1">
      <c r="A6719" s="39" t="s">
        <v>16539</v>
      </c>
      <c r="B6719" s="39" t="s">
        <v>4464</v>
      </c>
      <c r="C6719" s="8">
        <v>1329.0</v>
      </c>
      <c r="D6719" s="8">
        <v>4.0</v>
      </c>
      <c r="E6719" s="8">
        <v>2.0</v>
      </c>
      <c r="F6719" s="8">
        <v>1.0</v>
      </c>
      <c r="G6719" s="8">
        <v>1112.0</v>
      </c>
      <c r="H6719" s="8">
        <v>1221.0</v>
      </c>
      <c r="I6719" s="8">
        <v>2497.0</v>
      </c>
      <c r="J6719" s="8">
        <v>849.0</v>
      </c>
      <c r="K6719" s="8">
        <v>6405.0</v>
      </c>
      <c r="L6719" s="8">
        <v>962.0</v>
      </c>
      <c r="M6719" s="8">
        <v>2802.0</v>
      </c>
      <c r="N6719" s="8">
        <v>1245.0</v>
      </c>
      <c r="O6719" s="8">
        <v>720.0</v>
      </c>
      <c r="P6719" s="8">
        <v>2.0</v>
      </c>
      <c r="Q6719" s="39" t="s">
        <v>877</v>
      </c>
      <c r="R6719" s="39" t="s">
        <v>16540</v>
      </c>
      <c r="S6719" s="39" t="s">
        <v>4466</v>
      </c>
      <c r="T6719" s="39" t="s">
        <v>16398</v>
      </c>
      <c r="U6719" s="39" t="s">
        <v>16399</v>
      </c>
      <c r="V6719" s="39" t="s">
        <v>3898</v>
      </c>
      <c r="W6719" s="39" t="s">
        <v>3899</v>
      </c>
      <c r="X6719" s="39" t="s">
        <v>16485</v>
      </c>
      <c r="Y6719" s="39" t="s">
        <v>16486</v>
      </c>
      <c r="Z6719" s="39" t="s">
        <v>2213</v>
      </c>
      <c r="AA6719" s="39" t="s">
        <v>2214</v>
      </c>
    </row>
    <row r="6720" ht="15.75" hidden="1" customHeight="1">
      <c r="A6720" s="39" t="s">
        <v>16541</v>
      </c>
      <c r="B6720" s="39" t="s">
        <v>4468</v>
      </c>
      <c r="C6720" s="8">
        <v>1726.0</v>
      </c>
      <c r="D6720" s="8">
        <v>5.0</v>
      </c>
      <c r="E6720" s="8">
        <v>3.0</v>
      </c>
      <c r="F6720" s="8">
        <v>2.0</v>
      </c>
      <c r="G6720" s="8">
        <v>2133.0</v>
      </c>
      <c r="H6720" s="8">
        <v>1440.0</v>
      </c>
      <c r="I6720" s="8">
        <v>1963.0</v>
      </c>
      <c r="J6720" s="8">
        <v>1682.0</v>
      </c>
      <c r="K6720" s="8">
        <v>2766.0</v>
      </c>
      <c r="L6720" s="8">
        <v>1434.0</v>
      </c>
      <c r="M6720" s="8">
        <v>1720.0</v>
      </c>
      <c r="N6720" s="8">
        <v>757.0</v>
      </c>
      <c r="O6720" s="8">
        <v>516.0</v>
      </c>
      <c r="P6720" s="8">
        <v>2.0</v>
      </c>
      <c r="Q6720" s="39" t="s">
        <v>877</v>
      </c>
      <c r="R6720" s="39" t="s">
        <v>16540</v>
      </c>
      <c r="S6720" s="39" t="s">
        <v>4466</v>
      </c>
      <c r="T6720" s="39" t="s">
        <v>16398</v>
      </c>
      <c r="U6720" s="39" t="s">
        <v>16399</v>
      </c>
      <c r="V6720" s="39" t="s">
        <v>3898</v>
      </c>
      <c r="W6720" s="39" t="s">
        <v>3899</v>
      </c>
      <c r="X6720" s="39" t="s">
        <v>16485</v>
      </c>
      <c r="Y6720" s="39" t="s">
        <v>16486</v>
      </c>
      <c r="Z6720" s="39" t="s">
        <v>2213</v>
      </c>
      <c r="AA6720" s="39" t="s">
        <v>2214</v>
      </c>
    </row>
    <row r="6721" ht="15.75" hidden="1" customHeight="1">
      <c r="A6721" s="39" t="s">
        <v>16542</v>
      </c>
      <c r="B6721" s="39" t="s">
        <v>4470</v>
      </c>
      <c r="C6721" s="8">
        <v>819.0</v>
      </c>
      <c r="D6721" s="8">
        <v>3.0</v>
      </c>
      <c r="E6721" s="8">
        <v>2.0</v>
      </c>
      <c r="F6721" s="8">
        <v>1.0</v>
      </c>
      <c r="G6721" s="8">
        <v>547.0</v>
      </c>
      <c r="H6721" s="8">
        <v>1194.0</v>
      </c>
      <c r="I6721" s="8">
        <v>964.0</v>
      </c>
      <c r="J6721" s="8">
        <v>845.0</v>
      </c>
      <c r="K6721" s="8">
        <v>1831.0</v>
      </c>
      <c r="L6721" s="8">
        <v>4643.0</v>
      </c>
      <c r="M6721" s="8">
        <v>1501.0</v>
      </c>
      <c r="N6721" s="8">
        <v>802.0</v>
      </c>
      <c r="O6721" s="8">
        <v>480.0</v>
      </c>
      <c r="P6721" s="8">
        <v>2.0</v>
      </c>
      <c r="Q6721" s="39" t="s">
        <v>877</v>
      </c>
      <c r="R6721" s="39" t="s">
        <v>16540</v>
      </c>
      <c r="S6721" s="39" t="s">
        <v>4466</v>
      </c>
      <c r="T6721" s="39" t="s">
        <v>16398</v>
      </c>
      <c r="U6721" s="39" t="s">
        <v>16399</v>
      </c>
      <c r="V6721" s="39" t="s">
        <v>3898</v>
      </c>
      <c r="W6721" s="39" t="s">
        <v>3899</v>
      </c>
      <c r="X6721" s="39" t="s">
        <v>16485</v>
      </c>
      <c r="Y6721" s="39" t="s">
        <v>16486</v>
      </c>
      <c r="Z6721" s="39" t="s">
        <v>2213</v>
      </c>
      <c r="AA6721" s="39" t="s">
        <v>2214</v>
      </c>
    </row>
    <row r="6722" ht="15.75" hidden="1" customHeight="1">
      <c r="A6722" s="39" t="s">
        <v>16543</v>
      </c>
      <c r="B6722" s="39" t="s">
        <v>4472</v>
      </c>
      <c r="C6722" s="8">
        <v>3432.0</v>
      </c>
      <c r="D6722" s="8">
        <v>10.0</v>
      </c>
      <c r="E6722" s="8">
        <v>5.0</v>
      </c>
      <c r="F6722" s="8">
        <v>3.0</v>
      </c>
      <c r="G6722" s="8">
        <v>4096.0</v>
      </c>
      <c r="H6722" s="8">
        <v>3035.0</v>
      </c>
      <c r="I6722" s="8">
        <v>2675.0</v>
      </c>
      <c r="J6722" s="8">
        <v>3108.0</v>
      </c>
      <c r="K6722" s="8">
        <v>2279.0</v>
      </c>
      <c r="L6722" s="8">
        <v>5032.0</v>
      </c>
      <c r="M6722" s="8">
        <v>3869.5</v>
      </c>
      <c r="N6722" s="8">
        <v>483.0</v>
      </c>
      <c r="O6722" s="8">
        <v>321.0</v>
      </c>
      <c r="P6722" s="8">
        <v>2.0</v>
      </c>
      <c r="Q6722" s="39" t="s">
        <v>877</v>
      </c>
      <c r="R6722" s="39" t="s">
        <v>16540</v>
      </c>
      <c r="S6722" s="39" t="s">
        <v>4466</v>
      </c>
      <c r="T6722" s="39" t="s">
        <v>16398</v>
      </c>
      <c r="U6722" s="39" t="s">
        <v>16399</v>
      </c>
      <c r="V6722" s="39" t="s">
        <v>3898</v>
      </c>
      <c r="W6722" s="39" t="s">
        <v>3899</v>
      </c>
      <c r="X6722" s="39" t="s">
        <v>16485</v>
      </c>
      <c r="Y6722" s="39" t="s">
        <v>16486</v>
      </c>
      <c r="Z6722" s="39" t="s">
        <v>2213</v>
      </c>
      <c r="AA6722" s="39" t="s">
        <v>2214</v>
      </c>
    </row>
    <row r="6723" ht="15.75" hidden="1" customHeight="1">
      <c r="A6723" s="39" t="s">
        <v>16544</v>
      </c>
      <c r="B6723" s="39" t="s">
        <v>4474</v>
      </c>
      <c r="C6723" s="8">
        <v>930.0</v>
      </c>
      <c r="D6723" s="8">
        <v>3.0</v>
      </c>
      <c r="E6723" s="8">
        <v>2.0</v>
      </c>
      <c r="F6723" s="8">
        <v>1.0</v>
      </c>
      <c r="G6723" s="8">
        <v>958.0</v>
      </c>
      <c r="H6723" s="8">
        <v>526.0</v>
      </c>
      <c r="I6723" s="8">
        <v>1824.0</v>
      </c>
      <c r="J6723" s="8">
        <v>1191.0</v>
      </c>
      <c r="K6723" s="8">
        <v>3971.0</v>
      </c>
      <c r="L6723" s="8">
        <v>1759.0</v>
      </c>
      <c r="M6723" s="8">
        <v>3213.0</v>
      </c>
      <c r="N6723" s="8">
        <v>841.0</v>
      </c>
      <c r="O6723" s="8">
        <v>498.0</v>
      </c>
      <c r="P6723" s="8">
        <v>2.0</v>
      </c>
      <c r="Q6723" s="39" t="s">
        <v>877</v>
      </c>
      <c r="R6723" s="39" t="s">
        <v>16540</v>
      </c>
      <c r="S6723" s="39" t="s">
        <v>4466</v>
      </c>
      <c r="T6723" s="39" t="s">
        <v>16398</v>
      </c>
      <c r="U6723" s="39" t="s">
        <v>16399</v>
      </c>
      <c r="V6723" s="39" t="s">
        <v>3898</v>
      </c>
      <c r="W6723" s="39" t="s">
        <v>3899</v>
      </c>
      <c r="X6723" s="39" t="s">
        <v>16545</v>
      </c>
      <c r="Y6723" s="39" t="s">
        <v>16546</v>
      </c>
      <c r="Z6723" s="39" t="s">
        <v>2213</v>
      </c>
      <c r="AA6723" s="39" t="s">
        <v>2214</v>
      </c>
    </row>
    <row r="6724" ht="15.75" hidden="1" customHeight="1">
      <c r="A6724" s="39" t="s">
        <v>16547</v>
      </c>
      <c r="B6724" s="39" t="s">
        <v>4478</v>
      </c>
      <c r="C6724" s="8">
        <v>899.0</v>
      </c>
      <c r="D6724" s="8">
        <v>3.0</v>
      </c>
      <c r="E6724" s="8">
        <v>2.0</v>
      </c>
      <c r="F6724" s="8">
        <v>1.0</v>
      </c>
      <c r="G6724" s="8">
        <v>983.0</v>
      </c>
      <c r="H6724" s="8">
        <v>1055.0</v>
      </c>
      <c r="I6724" s="8">
        <v>477.0</v>
      </c>
      <c r="J6724" s="8">
        <v>982.0</v>
      </c>
      <c r="K6724" s="8">
        <v>6398.0</v>
      </c>
      <c r="L6724" s="8">
        <v>828.0</v>
      </c>
      <c r="M6724" s="8">
        <v>1349.5</v>
      </c>
      <c r="N6724" s="8">
        <v>732.0</v>
      </c>
      <c r="O6724" s="8">
        <v>495.0</v>
      </c>
      <c r="P6724" s="8">
        <v>2.0</v>
      </c>
      <c r="Q6724" s="39" t="s">
        <v>877</v>
      </c>
      <c r="R6724" s="39" t="s">
        <v>16548</v>
      </c>
      <c r="S6724" s="39" t="s">
        <v>4480</v>
      </c>
      <c r="T6724" s="39" t="s">
        <v>16398</v>
      </c>
      <c r="U6724" s="39" t="s">
        <v>16399</v>
      </c>
      <c r="V6724" s="39" t="s">
        <v>3898</v>
      </c>
      <c r="W6724" s="39" t="s">
        <v>3899</v>
      </c>
      <c r="X6724" s="39" t="s">
        <v>16545</v>
      </c>
      <c r="Y6724" s="39" t="s">
        <v>16546</v>
      </c>
      <c r="Z6724" s="39" t="s">
        <v>2213</v>
      </c>
      <c r="AA6724" s="39" t="s">
        <v>2214</v>
      </c>
    </row>
    <row r="6725" ht="15.75" hidden="1" customHeight="1">
      <c r="A6725" s="39" t="s">
        <v>16549</v>
      </c>
      <c r="B6725" s="39" t="s">
        <v>4482</v>
      </c>
      <c r="C6725" s="8">
        <v>1313.0</v>
      </c>
      <c r="D6725" s="8">
        <v>4.0</v>
      </c>
      <c r="E6725" s="8">
        <v>2.0</v>
      </c>
      <c r="F6725" s="8">
        <v>1.0</v>
      </c>
      <c r="G6725" s="8">
        <v>1377.0</v>
      </c>
      <c r="H6725" s="8">
        <v>1179.0</v>
      </c>
      <c r="I6725" s="8">
        <v>1141.0</v>
      </c>
      <c r="J6725" s="8">
        <v>1392.0</v>
      </c>
      <c r="K6725" s="8">
        <v>4157.0</v>
      </c>
      <c r="L6725" s="8">
        <v>1717.0</v>
      </c>
      <c r="M6725" s="8">
        <v>2084.0</v>
      </c>
      <c r="N6725" s="8">
        <v>717.0</v>
      </c>
      <c r="O6725" s="8">
        <v>482.0</v>
      </c>
      <c r="P6725" s="8">
        <v>2.0</v>
      </c>
      <c r="Q6725" s="39" t="s">
        <v>877</v>
      </c>
      <c r="R6725" s="39" t="s">
        <v>16548</v>
      </c>
      <c r="S6725" s="39" t="s">
        <v>4480</v>
      </c>
      <c r="T6725" s="39" t="s">
        <v>16398</v>
      </c>
      <c r="U6725" s="39" t="s">
        <v>16399</v>
      </c>
      <c r="V6725" s="39" t="s">
        <v>3898</v>
      </c>
      <c r="W6725" s="39" t="s">
        <v>3899</v>
      </c>
      <c r="X6725" s="39" t="s">
        <v>16545</v>
      </c>
      <c r="Y6725" s="39" t="s">
        <v>16546</v>
      </c>
      <c r="Z6725" s="39" t="s">
        <v>2213</v>
      </c>
      <c r="AA6725" s="39" t="s">
        <v>2214</v>
      </c>
    </row>
    <row r="6726" ht="15.75" hidden="1" customHeight="1">
      <c r="A6726" s="39" t="s">
        <v>16550</v>
      </c>
      <c r="B6726" s="39" t="s">
        <v>4484</v>
      </c>
      <c r="C6726" s="8">
        <v>2527.0</v>
      </c>
      <c r="D6726" s="8">
        <v>8.0</v>
      </c>
      <c r="E6726" s="8">
        <v>4.0</v>
      </c>
      <c r="F6726" s="8">
        <v>2.0</v>
      </c>
      <c r="G6726" s="8">
        <v>2361.5</v>
      </c>
      <c r="H6726" s="8">
        <v>2485.0</v>
      </c>
      <c r="I6726" s="8">
        <v>2537.0</v>
      </c>
      <c r="J6726" s="8">
        <v>1711.0</v>
      </c>
      <c r="K6726" s="8">
        <v>4392.0</v>
      </c>
      <c r="L6726" s="8">
        <v>5293.0</v>
      </c>
      <c r="M6726" s="8">
        <v>3968.0</v>
      </c>
      <c r="N6726" s="8">
        <v>661.0</v>
      </c>
      <c r="O6726" s="8">
        <v>383.0</v>
      </c>
      <c r="P6726" s="8">
        <v>2.0</v>
      </c>
      <c r="Q6726" s="39" t="s">
        <v>877</v>
      </c>
      <c r="R6726" s="39" t="s">
        <v>16548</v>
      </c>
      <c r="S6726" s="39" t="s">
        <v>4480</v>
      </c>
      <c r="T6726" s="39" t="s">
        <v>16398</v>
      </c>
      <c r="U6726" s="39" t="s">
        <v>16399</v>
      </c>
      <c r="V6726" s="39" t="s">
        <v>3898</v>
      </c>
      <c r="W6726" s="39" t="s">
        <v>3899</v>
      </c>
      <c r="X6726" s="39" t="s">
        <v>16545</v>
      </c>
      <c r="Y6726" s="39" t="s">
        <v>16546</v>
      </c>
      <c r="Z6726" s="39" t="s">
        <v>2213</v>
      </c>
      <c r="AA6726" s="39" t="s">
        <v>2214</v>
      </c>
    </row>
    <row r="6727" ht="15.75" hidden="1" customHeight="1">
      <c r="A6727" s="39" t="s">
        <v>16551</v>
      </c>
      <c r="B6727" s="39" t="s">
        <v>4486</v>
      </c>
      <c r="C6727" s="8">
        <v>1123.0</v>
      </c>
      <c r="D6727" s="8">
        <v>4.0</v>
      </c>
      <c r="E6727" s="8">
        <v>2.0</v>
      </c>
      <c r="F6727" s="8">
        <v>1.0</v>
      </c>
      <c r="G6727" s="8">
        <v>1419.0</v>
      </c>
      <c r="H6727" s="8">
        <v>814.0</v>
      </c>
      <c r="I6727" s="8">
        <v>1856.0</v>
      </c>
      <c r="J6727" s="8">
        <v>934.0</v>
      </c>
      <c r="K6727" s="8">
        <v>3959.0</v>
      </c>
      <c r="L6727" s="8">
        <v>688.0</v>
      </c>
      <c r="M6727" s="8">
        <v>2386.0</v>
      </c>
      <c r="N6727" s="8">
        <v>689.0</v>
      </c>
      <c r="O6727" s="8">
        <v>446.0</v>
      </c>
      <c r="P6727" s="8">
        <v>2.0</v>
      </c>
      <c r="Q6727" s="39" t="s">
        <v>877</v>
      </c>
      <c r="R6727" s="39" t="s">
        <v>16548</v>
      </c>
      <c r="S6727" s="39" t="s">
        <v>4480</v>
      </c>
      <c r="T6727" s="39" t="s">
        <v>16398</v>
      </c>
      <c r="U6727" s="39" t="s">
        <v>16399</v>
      </c>
      <c r="V6727" s="39" t="s">
        <v>3898</v>
      </c>
      <c r="W6727" s="39" t="s">
        <v>3899</v>
      </c>
      <c r="X6727" s="39" t="s">
        <v>16545</v>
      </c>
      <c r="Y6727" s="39" t="s">
        <v>16546</v>
      </c>
      <c r="Z6727" s="39" t="s">
        <v>2213</v>
      </c>
      <c r="AA6727" s="39" t="s">
        <v>2214</v>
      </c>
    </row>
    <row r="6728" ht="15.75" hidden="1" customHeight="1">
      <c r="A6728" s="39" t="s">
        <v>16552</v>
      </c>
      <c r="B6728" s="39" t="s">
        <v>4488</v>
      </c>
      <c r="C6728" s="8">
        <v>1881.0</v>
      </c>
      <c r="D6728" s="8">
        <v>6.0</v>
      </c>
      <c r="E6728" s="8">
        <v>3.0</v>
      </c>
      <c r="F6728" s="8">
        <v>2.0</v>
      </c>
      <c r="G6728" s="8">
        <v>1998.0</v>
      </c>
      <c r="H6728" s="8">
        <v>1400.0</v>
      </c>
      <c r="I6728" s="8">
        <v>1593.0</v>
      </c>
      <c r="J6728" s="8">
        <v>1366.0</v>
      </c>
      <c r="K6728" s="8">
        <v>5328.0</v>
      </c>
      <c r="L6728" s="8">
        <v>6566.0</v>
      </c>
      <c r="M6728" s="8">
        <v>3279.0</v>
      </c>
      <c r="N6728" s="8">
        <v>669.0</v>
      </c>
      <c r="O6728" s="8">
        <v>438.0</v>
      </c>
      <c r="P6728" s="8">
        <v>2.0</v>
      </c>
      <c r="Q6728" s="39" t="s">
        <v>877</v>
      </c>
      <c r="R6728" s="39" t="s">
        <v>16548</v>
      </c>
      <c r="S6728" s="39" t="s">
        <v>4480</v>
      </c>
      <c r="T6728" s="39" t="s">
        <v>16398</v>
      </c>
      <c r="U6728" s="39" t="s">
        <v>16399</v>
      </c>
      <c r="V6728" s="39" t="s">
        <v>3898</v>
      </c>
      <c r="W6728" s="39" t="s">
        <v>3899</v>
      </c>
      <c r="X6728" s="39" t="s">
        <v>16545</v>
      </c>
      <c r="Y6728" s="39" t="s">
        <v>16546</v>
      </c>
      <c r="Z6728" s="39" t="s">
        <v>2213</v>
      </c>
      <c r="AA6728" s="39" t="s">
        <v>2214</v>
      </c>
    </row>
    <row r="6729" ht="15.75" hidden="1" customHeight="1">
      <c r="A6729" s="39" t="s">
        <v>16553</v>
      </c>
      <c r="B6729" s="39" t="s">
        <v>4490</v>
      </c>
      <c r="C6729" s="8">
        <v>3053.0</v>
      </c>
      <c r="D6729" s="8">
        <v>9.0</v>
      </c>
      <c r="E6729" s="8">
        <v>5.0</v>
      </c>
      <c r="F6729" s="8">
        <v>3.0</v>
      </c>
      <c r="G6729" s="8">
        <v>2965.0</v>
      </c>
      <c r="H6729" s="8">
        <v>2978.0</v>
      </c>
      <c r="I6729" s="8">
        <v>3774.0</v>
      </c>
      <c r="J6729" s="8">
        <v>3107.0</v>
      </c>
      <c r="K6729" s="8">
        <v>3430.0</v>
      </c>
      <c r="L6729" s="8">
        <v>931.0</v>
      </c>
      <c r="M6729" s="8">
        <v>4119.0</v>
      </c>
      <c r="N6729" s="8">
        <v>562.0</v>
      </c>
      <c r="O6729" s="8">
        <v>332.0</v>
      </c>
      <c r="P6729" s="8">
        <v>2.0</v>
      </c>
      <c r="Q6729" s="39" t="s">
        <v>877</v>
      </c>
      <c r="R6729" s="39" t="s">
        <v>16548</v>
      </c>
      <c r="S6729" s="39" t="s">
        <v>4480</v>
      </c>
      <c r="T6729" s="39" t="s">
        <v>16398</v>
      </c>
      <c r="U6729" s="39" t="s">
        <v>16399</v>
      </c>
      <c r="V6729" s="39" t="s">
        <v>3898</v>
      </c>
      <c r="W6729" s="39" t="s">
        <v>3899</v>
      </c>
      <c r="X6729" s="39" t="s">
        <v>16545</v>
      </c>
      <c r="Y6729" s="39" t="s">
        <v>16546</v>
      </c>
      <c r="Z6729" s="39" t="s">
        <v>2213</v>
      </c>
      <c r="AA6729" s="39" t="s">
        <v>2214</v>
      </c>
    </row>
    <row r="6730" ht="15.75" hidden="1" customHeight="1">
      <c r="A6730" s="39" t="s">
        <v>16554</v>
      </c>
      <c r="B6730" s="39" t="s">
        <v>16555</v>
      </c>
      <c r="C6730" s="8">
        <v>6408.0</v>
      </c>
      <c r="D6730" s="8">
        <v>19.0</v>
      </c>
      <c r="E6730" s="8">
        <v>10.0</v>
      </c>
      <c r="F6730" s="8">
        <v>5.0</v>
      </c>
      <c r="G6730" s="8">
        <v>6801.0</v>
      </c>
      <c r="H6730" s="8">
        <v>6704.0</v>
      </c>
      <c r="I6730" s="8">
        <v>6160.0</v>
      </c>
      <c r="J6730" s="8">
        <v>6522.0</v>
      </c>
      <c r="K6730" s="8">
        <v>2100.0</v>
      </c>
      <c r="L6730" s="8">
        <v>1995.0</v>
      </c>
      <c r="M6730" s="8">
        <v>6372.0</v>
      </c>
      <c r="N6730" s="8">
        <v>399.0</v>
      </c>
      <c r="O6730" s="8">
        <v>270.0</v>
      </c>
      <c r="P6730" s="8">
        <v>2.0</v>
      </c>
      <c r="Q6730" s="39" t="s">
        <v>877</v>
      </c>
      <c r="R6730" s="39" t="s">
        <v>16548</v>
      </c>
      <c r="S6730" s="39" t="s">
        <v>4480</v>
      </c>
      <c r="T6730" s="39" t="s">
        <v>16398</v>
      </c>
      <c r="U6730" s="39" t="s">
        <v>16399</v>
      </c>
      <c r="V6730" s="39" t="s">
        <v>3898</v>
      </c>
      <c r="W6730" s="39" t="s">
        <v>3899</v>
      </c>
      <c r="X6730" s="39" t="s">
        <v>16545</v>
      </c>
      <c r="Y6730" s="39" t="s">
        <v>16546</v>
      </c>
      <c r="Z6730" s="39" t="s">
        <v>2213</v>
      </c>
      <c r="AA6730" s="39" t="s">
        <v>2214</v>
      </c>
    </row>
    <row r="6731" ht="15.75" hidden="1" customHeight="1">
      <c r="A6731" s="39" t="s">
        <v>16556</v>
      </c>
      <c r="B6731" s="39" t="s">
        <v>16557</v>
      </c>
      <c r="C6731" s="8">
        <v>3335.0</v>
      </c>
      <c r="D6731" s="8">
        <v>10.0</v>
      </c>
      <c r="E6731" s="8">
        <v>5.0</v>
      </c>
      <c r="F6731" s="8">
        <v>3.0</v>
      </c>
      <c r="G6731" s="8">
        <v>3034.0</v>
      </c>
      <c r="H6731" s="8">
        <v>3272.0</v>
      </c>
      <c r="I6731" s="8">
        <v>4467.0</v>
      </c>
      <c r="J6731" s="8">
        <v>2548.0</v>
      </c>
      <c r="K6731" s="8">
        <v>4589.0</v>
      </c>
      <c r="L6731" s="8">
        <v>1503.0</v>
      </c>
      <c r="M6731" s="8">
        <v>2816.0</v>
      </c>
      <c r="N6731" s="8">
        <v>730.0</v>
      </c>
      <c r="O6731" s="8">
        <v>465.0</v>
      </c>
      <c r="P6731" s="8">
        <v>2.0</v>
      </c>
      <c r="Q6731" s="39" t="s">
        <v>877</v>
      </c>
      <c r="R6731" s="39" t="s">
        <v>16548</v>
      </c>
      <c r="S6731" s="39" t="s">
        <v>4480</v>
      </c>
      <c r="T6731" s="39" t="s">
        <v>16398</v>
      </c>
      <c r="U6731" s="39" t="s">
        <v>16399</v>
      </c>
      <c r="V6731" s="39" t="s">
        <v>3898</v>
      </c>
      <c r="W6731" s="39" t="s">
        <v>3899</v>
      </c>
      <c r="X6731" s="39" t="s">
        <v>16545</v>
      </c>
      <c r="Y6731" s="39" t="s">
        <v>16546</v>
      </c>
      <c r="Z6731" s="39" t="s">
        <v>2213</v>
      </c>
      <c r="AA6731" s="39" t="s">
        <v>2214</v>
      </c>
    </row>
    <row r="6732" ht="15.75" hidden="1" customHeight="1">
      <c r="A6732" s="39" t="s">
        <v>16558</v>
      </c>
      <c r="B6732" s="39" t="s">
        <v>16559</v>
      </c>
      <c r="C6732" s="8">
        <v>4612.0</v>
      </c>
      <c r="D6732" s="8">
        <v>14.0</v>
      </c>
      <c r="E6732" s="8">
        <v>7.0</v>
      </c>
      <c r="F6732" s="8">
        <v>4.0</v>
      </c>
      <c r="G6732" s="8">
        <v>4318.0</v>
      </c>
      <c r="H6732" s="8">
        <v>3955.5</v>
      </c>
      <c r="I6732" s="8">
        <v>4038.0</v>
      </c>
      <c r="J6732" s="8">
        <v>4731.0</v>
      </c>
      <c r="K6732" s="8">
        <v>2560.0</v>
      </c>
      <c r="L6732" s="8">
        <v>6190.0</v>
      </c>
      <c r="M6732" s="8">
        <v>5103.0</v>
      </c>
      <c r="N6732" s="8">
        <v>831.0</v>
      </c>
      <c r="O6732" s="8">
        <v>465.0</v>
      </c>
      <c r="P6732" s="8">
        <v>2.0</v>
      </c>
      <c r="Q6732" s="39" t="s">
        <v>877</v>
      </c>
      <c r="R6732" s="39" t="s">
        <v>16548</v>
      </c>
      <c r="S6732" s="39" t="s">
        <v>4480</v>
      </c>
      <c r="T6732" s="39" t="s">
        <v>16398</v>
      </c>
      <c r="U6732" s="39" t="s">
        <v>16399</v>
      </c>
      <c r="V6732" s="39" t="s">
        <v>3898</v>
      </c>
      <c r="W6732" s="39" t="s">
        <v>3899</v>
      </c>
      <c r="X6732" s="39" t="s">
        <v>16545</v>
      </c>
      <c r="Y6732" s="39" t="s">
        <v>16546</v>
      </c>
      <c r="Z6732" s="39" t="s">
        <v>2213</v>
      </c>
      <c r="AA6732" s="39" t="s">
        <v>2214</v>
      </c>
    </row>
    <row r="6733" ht="15.75" hidden="1" customHeight="1">
      <c r="A6733" s="39" t="s">
        <v>16560</v>
      </c>
      <c r="B6733" s="39" t="s">
        <v>4492</v>
      </c>
      <c r="C6733" s="8">
        <v>2851.0</v>
      </c>
      <c r="D6733" s="8">
        <v>9.0</v>
      </c>
      <c r="E6733" s="8">
        <v>5.0</v>
      </c>
      <c r="F6733" s="8">
        <v>3.0</v>
      </c>
      <c r="G6733" s="8">
        <v>2883.5</v>
      </c>
      <c r="H6733" s="8">
        <v>3346.0</v>
      </c>
      <c r="I6733" s="8">
        <v>2710.0</v>
      </c>
      <c r="J6733" s="8">
        <v>2693.0</v>
      </c>
      <c r="K6733" s="8">
        <v>2491.0</v>
      </c>
      <c r="L6733" s="8">
        <v>1222.0</v>
      </c>
      <c r="M6733" s="8">
        <v>4458.0</v>
      </c>
      <c r="N6733" s="8">
        <v>778.0</v>
      </c>
      <c r="O6733" s="8">
        <v>522.0</v>
      </c>
      <c r="P6733" s="8">
        <v>2.0</v>
      </c>
      <c r="Q6733" s="39" t="s">
        <v>877</v>
      </c>
      <c r="R6733" s="39" t="s">
        <v>16561</v>
      </c>
      <c r="S6733" s="39" t="s">
        <v>4494</v>
      </c>
      <c r="T6733" s="39" t="s">
        <v>16398</v>
      </c>
      <c r="U6733" s="39" t="s">
        <v>16399</v>
      </c>
      <c r="V6733" s="39" t="s">
        <v>3898</v>
      </c>
      <c r="W6733" s="39" t="s">
        <v>3899</v>
      </c>
      <c r="X6733" s="39" t="s">
        <v>16545</v>
      </c>
      <c r="Y6733" s="39" t="s">
        <v>16546</v>
      </c>
      <c r="Z6733" s="39" t="s">
        <v>2213</v>
      </c>
      <c r="AA6733" s="39" t="s">
        <v>2214</v>
      </c>
    </row>
    <row r="6734" ht="15.75" hidden="1" customHeight="1">
      <c r="A6734" s="39" t="s">
        <v>16562</v>
      </c>
      <c r="B6734" s="39" t="s">
        <v>4496</v>
      </c>
      <c r="C6734" s="8">
        <v>571.0</v>
      </c>
      <c r="D6734" s="8">
        <v>2.0</v>
      </c>
      <c r="E6734" s="8">
        <v>1.0</v>
      </c>
      <c r="F6734" s="8">
        <v>1.0</v>
      </c>
      <c r="G6734" s="8">
        <v>497.0</v>
      </c>
      <c r="H6734" s="8">
        <v>589.0</v>
      </c>
      <c r="I6734" s="8">
        <v>1408.0</v>
      </c>
      <c r="J6734" s="8">
        <v>531.0</v>
      </c>
      <c r="K6734" s="8">
        <v>1935.0</v>
      </c>
      <c r="L6734" s="8">
        <v>1761.0</v>
      </c>
      <c r="M6734" s="8">
        <v>1286.0</v>
      </c>
      <c r="N6734" s="8">
        <v>870.0</v>
      </c>
      <c r="O6734" s="8">
        <v>575.0</v>
      </c>
      <c r="P6734" s="8">
        <v>2.0</v>
      </c>
      <c r="Q6734" s="39" t="s">
        <v>877</v>
      </c>
      <c r="R6734" s="39" t="s">
        <v>16561</v>
      </c>
      <c r="S6734" s="39" t="s">
        <v>4494</v>
      </c>
      <c r="T6734" s="39" t="s">
        <v>16398</v>
      </c>
      <c r="U6734" s="39" t="s">
        <v>16399</v>
      </c>
      <c r="V6734" s="39" t="s">
        <v>3898</v>
      </c>
      <c r="W6734" s="39" t="s">
        <v>3899</v>
      </c>
      <c r="X6734" s="39" t="s">
        <v>16545</v>
      </c>
      <c r="Y6734" s="39" t="s">
        <v>16546</v>
      </c>
      <c r="Z6734" s="39" t="s">
        <v>2213</v>
      </c>
      <c r="AA6734" s="39" t="s">
        <v>2214</v>
      </c>
    </row>
    <row r="6735" ht="15.75" hidden="1" customHeight="1">
      <c r="A6735" s="39" t="s">
        <v>16563</v>
      </c>
      <c r="B6735" s="39" t="s">
        <v>4498</v>
      </c>
      <c r="C6735" s="8">
        <v>445.0</v>
      </c>
      <c r="D6735" s="8">
        <v>2.0</v>
      </c>
      <c r="E6735" s="8">
        <v>1.0</v>
      </c>
      <c r="F6735" s="8">
        <v>1.0</v>
      </c>
      <c r="G6735" s="8">
        <v>323.0</v>
      </c>
      <c r="H6735" s="8">
        <v>639.0</v>
      </c>
      <c r="I6735" s="8">
        <v>815.0</v>
      </c>
      <c r="J6735" s="8">
        <v>447.0</v>
      </c>
      <c r="K6735" s="8">
        <v>1350.0</v>
      </c>
      <c r="L6735" s="8">
        <v>1900.0</v>
      </c>
      <c r="M6735" s="8">
        <v>4136.0</v>
      </c>
      <c r="N6735" s="8">
        <v>859.0</v>
      </c>
      <c r="O6735" s="8">
        <v>548.0</v>
      </c>
      <c r="P6735" s="8">
        <v>2.0</v>
      </c>
      <c r="Q6735" s="39" t="s">
        <v>877</v>
      </c>
      <c r="R6735" s="39" t="s">
        <v>16561</v>
      </c>
      <c r="S6735" s="39" t="s">
        <v>4494</v>
      </c>
      <c r="T6735" s="39" t="s">
        <v>16398</v>
      </c>
      <c r="U6735" s="39" t="s">
        <v>16399</v>
      </c>
      <c r="V6735" s="39" t="s">
        <v>3898</v>
      </c>
      <c r="W6735" s="39" t="s">
        <v>3899</v>
      </c>
      <c r="X6735" s="39" t="s">
        <v>16545</v>
      </c>
      <c r="Y6735" s="39" t="s">
        <v>16546</v>
      </c>
      <c r="Z6735" s="39" t="s">
        <v>2213</v>
      </c>
      <c r="AA6735" s="39" t="s">
        <v>2214</v>
      </c>
    </row>
    <row r="6736" ht="15.75" hidden="1" customHeight="1">
      <c r="A6736" s="39" t="s">
        <v>16564</v>
      </c>
      <c r="B6736" s="39" t="s">
        <v>4500</v>
      </c>
      <c r="C6736" s="8">
        <v>326.0</v>
      </c>
      <c r="D6736" s="8">
        <v>1.0</v>
      </c>
      <c r="E6736" s="8">
        <v>1.0</v>
      </c>
      <c r="F6736" s="8">
        <v>1.0</v>
      </c>
      <c r="G6736" s="8">
        <v>345.0</v>
      </c>
      <c r="H6736" s="8">
        <v>440.0</v>
      </c>
      <c r="I6736" s="8">
        <v>135.0</v>
      </c>
      <c r="J6736" s="8">
        <v>560.0</v>
      </c>
      <c r="K6736" s="8">
        <v>2304.0</v>
      </c>
      <c r="L6736" s="8">
        <v>2420.0</v>
      </c>
      <c r="M6736" s="8">
        <v>1633.0</v>
      </c>
      <c r="N6736" s="8">
        <v>575.0</v>
      </c>
      <c r="O6736" s="8">
        <v>360.0</v>
      </c>
      <c r="P6736" s="8">
        <v>2.0</v>
      </c>
      <c r="Q6736" s="39" t="s">
        <v>877</v>
      </c>
      <c r="R6736" s="39" t="s">
        <v>16561</v>
      </c>
      <c r="S6736" s="39" t="s">
        <v>4494</v>
      </c>
      <c r="T6736" s="39" t="s">
        <v>16398</v>
      </c>
      <c r="U6736" s="39" t="s">
        <v>16399</v>
      </c>
      <c r="V6736" s="39" t="s">
        <v>3898</v>
      </c>
      <c r="W6736" s="39" t="s">
        <v>3899</v>
      </c>
      <c r="X6736" s="39" t="s">
        <v>16545</v>
      </c>
      <c r="Y6736" s="39" t="s">
        <v>16546</v>
      </c>
      <c r="Z6736" s="39" t="s">
        <v>2213</v>
      </c>
      <c r="AA6736" s="39" t="s">
        <v>2214</v>
      </c>
    </row>
    <row r="6737" ht="15.75" hidden="1" customHeight="1">
      <c r="A6737" s="39" t="s">
        <v>16565</v>
      </c>
      <c r="B6737" s="39" t="s">
        <v>16566</v>
      </c>
      <c r="C6737" s="8">
        <v>5671.0</v>
      </c>
      <c r="D6737" s="8">
        <v>17.0</v>
      </c>
      <c r="E6737" s="8">
        <v>9.0</v>
      </c>
      <c r="F6737" s="8">
        <v>5.0</v>
      </c>
      <c r="G6737" s="8">
        <v>6382.0</v>
      </c>
      <c r="H6737" s="8">
        <v>6548.5</v>
      </c>
      <c r="I6737" s="8">
        <v>4790.0</v>
      </c>
      <c r="J6737" s="8">
        <v>5454.0</v>
      </c>
      <c r="K6737" s="8">
        <v>890.0</v>
      </c>
      <c r="L6737" s="8">
        <v>4573.0</v>
      </c>
      <c r="M6737" s="8">
        <v>6623.0</v>
      </c>
      <c r="N6737" s="8">
        <v>780.0</v>
      </c>
      <c r="O6737" s="8">
        <v>454.0</v>
      </c>
      <c r="P6737" s="8">
        <v>2.0</v>
      </c>
      <c r="Q6737" s="39" t="s">
        <v>877</v>
      </c>
      <c r="R6737" s="39" t="s">
        <v>16561</v>
      </c>
      <c r="S6737" s="39" t="s">
        <v>4494</v>
      </c>
      <c r="T6737" s="39" t="s">
        <v>16398</v>
      </c>
      <c r="U6737" s="39" t="s">
        <v>16399</v>
      </c>
      <c r="V6737" s="39" t="s">
        <v>3898</v>
      </c>
      <c r="W6737" s="39" t="s">
        <v>3899</v>
      </c>
      <c r="X6737" s="39" t="s">
        <v>16545</v>
      </c>
      <c r="Y6737" s="39" t="s">
        <v>16546</v>
      </c>
      <c r="Z6737" s="39" t="s">
        <v>2213</v>
      </c>
      <c r="AA6737" s="39" t="s">
        <v>2214</v>
      </c>
    </row>
    <row r="6738" ht="15.75" hidden="1" customHeight="1">
      <c r="A6738" s="39" t="s">
        <v>16567</v>
      </c>
      <c r="B6738" s="39" t="s">
        <v>16568</v>
      </c>
      <c r="C6738" s="8">
        <v>5231.0</v>
      </c>
      <c r="D6738" s="8">
        <v>15.0</v>
      </c>
      <c r="E6738" s="8">
        <v>8.0</v>
      </c>
      <c r="F6738" s="8">
        <v>4.0</v>
      </c>
      <c r="G6738" s="8">
        <v>5568.0</v>
      </c>
      <c r="H6738" s="8">
        <v>5945.0</v>
      </c>
      <c r="I6738" s="8">
        <v>5926.0</v>
      </c>
      <c r="J6738" s="8">
        <v>5384.0</v>
      </c>
      <c r="K6738" s="8">
        <v>584.0</v>
      </c>
      <c r="L6738" s="8">
        <v>4516.0</v>
      </c>
      <c r="M6738" s="8">
        <v>5567.0</v>
      </c>
      <c r="N6738" s="8">
        <v>609.0</v>
      </c>
      <c r="O6738" s="8">
        <v>368.0</v>
      </c>
      <c r="P6738" s="8">
        <v>5.0</v>
      </c>
      <c r="Q6738" s="39" t="s">
        <v>114</v>
      </c>
      <c r="R6738" s="39" t="s">
        <v>16561</v>
      </c>
      <c r="S6738" s="39" t="s">
        <v>4494</v>
      </c>
      <c r="T6738" s="39" t="s">
        <v>16398</v>
      </c>
      <c r="U6738" s="39" t="s">
        <v>16399</v>
      </c>
      <c r="V6738" s="39" t="s">
        <v>3898</v>
      </c>
      <c r="W6738" s="39" t="s">
        <v>3899</v>
      </c>
      <c r="X6738" s="39" t="s">
        <v>16545</v>
      </c>
      <c r="Y6738" s="39" t="s">
        <v>16546</v>
      </c>
      <c r="Z6738" s="39" t="s">
        <v>2213</v>
      </c>
      <c r="AA6738" s="39" t="s">
        <v>2214</v>
      </c>
    </row>
    <row r="6739" ht="15.75" hidden="1" customHeight="1">
      <c r="A6739" s="39" t="s">
        <v>16569</v>
      </c>
      <c r="B6739" s="39" t="s">
        <v>16570</v>
      </c>
      <c r="C6739" s="8">
        <v>2045.0</v>
      </c>
      <c r="D6739" s="8">
        <v>6.0</v>
      </c>
      <c r="E6739" s="8">
        <v>3.0</v>
      </c>
      <c r="F6739" s="8">
        <v>2.0</v>
      </c>
      <c r="G6739" s="8">
        <v>2687.0</v>
      </c>
      <c r="H6739" s="8">
        <v>1615.0</v>
      </c>
      <c r="I6739" s="8">
        <v>1473.0</v>
      </c>
      <c r="J6739" s="8">
        <v>1878.0</v>
      </c>
      <c r="K6739" s="8">
        <v>4520.0</v>
      </c>
      <c r="L6739" s="8">
        <v>1999.0</v>
      </c>
      <c r="M6739" s="8">
        <v>2697.0</v>
      </c>
      <c r="N6739" s="8">
        <v>718.0</v>
      </c>
      <c r="O6739" s="8">
        <v>463.0</v>
      </c>
      <c r="P6739" s="8">
        <v>3.0</v>
      </c>
      <c r="Q6739" s="39" t="s">
        <v>91</v>
      </c>
      <c r="R6739" s="39" t="s">
        <v>16571</v>
      </c>
      <c r="S6739" s="39" t="s">
        <v>16572</v>
      </c>
      <c r="T6739" s="39" t="s">
        <v>16573</v>
      </c>
      <c r="U6739" s="39" t="s">
        <v>16574</v>
      </c>
      <c r="V6739" s="39" t="s">
        <v>4236</v>
      </c>
      <c r="W6739" s="39" t="s">
        <v>4237</v>
      </c>
      <c r="X6739" s="39" t="s">
        <v>16575</v>
      </c>
      <c r="Y6739" s="39" t="s">
        <v>16576</v>
      </c>
      <c r="Z6739" s="39" t="s">
        <v>16577</v>
      </c>
      <c r="AA6739" s="39" t="s">
        <v>16578</v>
      </c>
    </row>
    <row r="6740" ht="15.75" hidden="1" customHeight="1">
      <c r="A6740" s="39" t="s">
        <v>16579</v>
      </c>
      <c r="B6740" s="39" t="s">
        <v>16580</v>
      </c>
      <c r="C6740" s="8">
        <v>1308.0</v>
      </c>
      <c r="D6740" s="8">
        <v>4.0</v>
      </c>
      <c r="E6740" s="8">
        <v>2.0</v>
      </c>
      <c r="F6740" s="8">
        <v>1.0</v>
      </c>
      <c r="G6740" s="8">
        <v>1257.0</v>
      </c>
      <c r="H6740" s="8">
        <v>1159.0</v>
      </c>
      <c r="I6740" s="8">
        <v>2000.0</v>
      </c>
      <c r="J6740" s="8">
        <v>797.0</v>
      </c>
      <c r="K6740" s="8">
        <v>6440.0</v>
      </c>
      <c r="L6740" s="8">
        <v>1050.0</v>
      </c>
      <c r="M6740" s="8">
        <v>2863.0</v>
      </c>
      <c r="N6740" s="8">
        <v>749.0</v>
      </c>
      <c r="O6740" s="8">
        <v>418.0</v>
      </c>
      <c r="P6740" s="8">
        <v>3.0</v>
      </c>
      <c r="Q6740" s="39" t="s">
        <v>91</v>
      </c>
      <c r="R6740" s="39" t="s">
        <v>16571</v>
      </c>
      <c r="S6740" s="39" t="s">
        <v>16572</v>
      </c>
      <c r="T6740" s="39" t="s">
        <v>16573</v>
      </c>
      <c r="U6740" s="39" t="s">
        <v>16574</v>
      </c>
      <c r="V6740" s="39" t="s">
        <v>4236</v>
      </c>
      <c r="W6740" s="39" t="s">
        <v>4237</v>
      </c>
      <c r="X6740" s="39" t="s">
        <v>16575</v>
      </c>
      <c r="Y6740" s="39" t="s">
        <v>16576</v>
      </c>
      <c r="Z6740" s="39" t="s">
        <v>16577</v>
      </c>
      <c r="AA6740" s="39" t="s">
        <v>16578</v>
      </c>
    </row>
    <row r="6741" ht="15.75" hidden="1" customHeight="1">
      <c r="A6741" s="39" t="s">
        <v>16581</v>
      </c>
      <c r="B6741" s="39" t="s">
        <v>16582</v>
      </c>
      <c r="C6741" s="8">
        <v>3690.0</v>
      </c>
      <c r="D6741" s="8">
        <v>11.0</v>
      </c>
      <c r="E6741" s="8">
        <v>6.0</v>
      </c>
      <c r="F6741" s="8">
        <v>3.0</v>
      </c>
      <c r="G6741" s="8">
        <v>3906.0</v>
      </c>
      <c r="H6741" s="8">
        <v>3461.0</v>
      </c>
      <c r="I6741" s="8">
        <v>3927.0</v>
      </c>
      <c r="J6741" s="8">
        <v>3106.0</v>
      </c>
      <c r="K6741" s="8">
        <v>2109.0</v>
      </c>
      <c r="L6741" s="8">
        <v>3606.0</v>
      </c>
      <c r="M6741" s="8">
        <v>4140.0</v>
      </c>
      <c r="N6741" s="8">
        <v>985.0</v>
      </c>
      <c r="O6741" s="8">
        <v>650.0</v>
      </c>
      <c r="P6741" s="8">
        <v>3.0</v>
      </c>
      <c r="Q6741" s="39" t="s">
        <v>91</v>
      </c>
      <c r="R6741" s="39" t="s">
        <v>16571</v>
      </c>
      <c r="S6741" s="39" t="s">
        <v>16572</v>
      </c>
      <c r="T6741" s="39" t="s">
        <v>16573</v>
      </c>
      <c r="U6741" s="39" t="s">
        <v>16574</v>
      </c>
      <c r="V6741" s="39" t="s">
        <v>4236</v>
      </c>
      <c r="W6741" s="39" t="s">
        <v>4237</v>
      </c>
      <c r="X6741" s="39" t="s">
        <v>16575</v>
      </c>
      <c r="Y6741" s="39" t="s">
        <v>16576</v>
      </c>
      <c r="Z6741" s="39" t="s">
        <v>16577</v>
      </c>
      <c r="AA6741" s="39" t="s">
        <v>16578</v>
      </c>
    </row>
    <row r="6742" ht="15.75" hidden="1" customHeight="1">
      <c r="A6742" s="39" t="s">
        <v>16583</v>
      </c>
      <c r="B6742" s="39" t="s">
        <v>16584</v>
      </c>
      <c r="C6742" s="8">
        <v>3515.0</v>
      </c>
      <c r="D6742" s="8">
        <v>11.0</v>
      </c>
      <c r="E6742" s="8">
        <v>6.0</v>
      </c>
      <c r="F6742" s="8">
        <v>3.0</v>
      </c>
      <c r="G6742" s="8">
        <v>3774.0</v>
      </c>
      <c r="H6742" s="8">
        <v>3493.0</v>
      </c>
      <c r="I6742" s="8">
        <v>3472.0</v>
      </c>
      <c r="J6742" s="8">
        <v>2002.0</v>
      </c>
      <c r="K6742" s="8">
        <v>3079.0</v>
      </c>
      <c r="L6742" s="8">
        <v>5550.0</v>
      </c>
      <c r="M6742" s="8">
        <v>2939.0</v>
      </c>
      <c r="N6742" s="8">
        <v>515.0</v>
      </c>
      <c r="O6742" s="8">
        <v>339.0</v>
      </c>
      <c r="P6742" s="8">
        <v>3.0</v>
      </c>
      <c r="Q6742" s="39" t="s">
        <v>91</v>
      </c>
      <c r="R6742" s="39" t="s">
        <v>16571</v>
      </c>
      <c r="S6742" s="39" t="s">
        <v>16572</v>
      </c>
      <c r="T6742" s="39" t="s">
        <v>16573</v>
      </c>
      <c r="U6742" s="39" t="s">
        <v>16574</v>
      </c>
      <c r="V6742" s="39" t="s">
        <v>4236</v>
      </c>
      <c r="W6742" s="39" t="s">
        <v>4237</v>
      </c>
      <c r="X6742" s="39" t="s">
        <v>16575</v>
      </c>
      <c r="Y6742" s="39" t="s">
        <v>16576</v>
      </c>
      <c r="Z6742" s="39" t="s">
        <v>16577</v>
      </c>
      <c r="AA6742" s="39" t="s">
        <v>16578</v>
      </c>
    </row>
    <row r="6743" ht="15.75" hidden="1" customHeight="1">
      <c r="A6743" s="39" t="s">
        <v>16585</v>
      </c>
      <c r="B6743" s="39" t="s">
        <v>16586</v>
      </c>
      <c r="C6743" s="8">
        <v>949.0</v>
      </c>
      <c r="D6743" s="8">
        <v>3.0</v>
      </c>
      <c r="E6743" s="8">
        <v>2.0</v>
      </c>
      <c r="F6743" s="8">
        <v>1.0</v>
      </c>
      <c r="G6743" s="8">
        <v>1064.0</v>
      </c>
      <c r="H6743" s="8">
        <v>833.0</v>
      </c>
      <c r="I6743" s="8">
        <v>1325.0</v>
      </c>
      <c r="J6743" s="8">
        <v>431.0</v>
      </c>
      <c r="K6743" s="8">
        <v>6358.0</v>
      </c>
      <c r="L6743" s="8">
        <v>2301.0</v>
      </c>
      <c r="M6743" s="8">
        <v>1312.0</v>
      </c>
      <c r="N6743" s="8">
        <v>801.0</v>
      </c>
      <c r="O6743" s="8">
        <v>508.0</v>
      </c>
      <c r="P6743" s="8">
        <v>3.0</v>
      </c>
      <c r="Q6743" s="39" t="s">
        <v>91</v>
      </c>
      <c r="R6743" s="39" t="s">
        <v>16571</v>
      </c>
      <c r="S6743" s="39" t="s">
        <v>16572</v>
      </c>
      <c r="T6743" s="39" t="s">
        <v>16573</v>
      </c>
      <c r="U6743" s="39" t="s">
        <v>16574</v>
      </c>
      <c r="V6743" s="39" t="s">
        <v>4236</v>
      </c>
      <c r="W6743" s="39" t="s">
        <v>4237</v>
      </c>
      <c r="X6743" s="39" t="s">
        <v>16575</v>
      </c>
      <c r="Y6743" s="39" t="s">
        <v>16576</v>
      </c>
      <c r="Z6743" s="39" t="s">
        <v>16577</v>
      </c>
      <c r="AA6743" s="39" t="s">
        <v>16578</v>
      </c>
    </row>
    <row r="6744" ht="15.75" hidden="1" customHeight="1">
      <c r="A6744" s="39" t="s">
        <v>16587</v>
      </c>
      <c r="B6744" s="39" t="s">
        <v>16588</v>
      </c>
      <c r="C6744" s="8">
        <v>555.0</v>
      </c>
      <c r="D6744" s="8">
        <v>2.0</v>
      </c>
      <c r="E6744" s="8">
        <v>1.0</v>
      </c>
      <c r="F6744" s="8">
        <v>1.0</v>
      </c>
      <c r="G6744" s="8">
        <v>722.0</v>
      </c>
      <c r="H6744" s="8">
        <v>430.0</v>
      </c>
      <c r="I6744" s="8">
        <v>740.0</v>
      </c>
      <c r="J6744" s="8">
        <v>564.0</v>
      </c>
      <c r="K6744" s="8">
        <v>6739.0</v>
      </c>
      <c r="L6744" s="8">
        <v>358.0</v>
      </c>
      <c r="M6744" s="8">
        <v>1345.0</v>
      </c>
      <c r="N6744" s="8">
        <v>592.0</v>
      </c>
      <c r="O6744" s="8">
        <v>384.0</v>
      </c>
      <c r="P6744" s="8">
        <v>3.0</v>
      </c>
      <c r="Q6744" s="39" t="s">
        <v>91</v>
      </c>
      <c r="R6744" s="39" t="s">
        <v>16571</v>
      </c>
      <c r="S6744" s="39" t="s">
        <v>16572</v>
      </c>
      <c r="T6744" s="39" t="s">
        <v>16573</v>
      </c>
      <c r="U6744" s="39" t="s">
        <v>16574</v>
      </c>
      <c r="V6744" s="39" t="s">
        <v>4236</v>
      </c>
      <c r="W6744" s="39" t="s">
        <v>4237</v>
      </c>
      <c r="X6744" s="39" t="s">
        <v>16575</v>
      </c>
      <c r="Y6744" s="39" t="s">
        <v>16576</v>
      </c>
      <c r="Z6744" s="39" t="s">
        <v>16577</v>
      </c>
      <c r="AA6744" s="39" t="s">
        <v>16578</v>
      </c>
    </row>
    <row r="6745" ht="15.75" hidden="1" customHeight="1">
      <c r="A6745" s="39" t="s">
        <v>16589</v>
      </c>
      <c r="B6745" s="39" t="s">
        <v>16590</v>
      </c>
      <c r="C6745" s="8">
        <v>2264.0</v>
      </c>
      <c r="D6745" s="8">
        <v>7.0</v>
      </c>
      <c r="E6745" s="8">
        <v>4.0</v>
      </c>
      <c r="F6745" s="8">
        <v>2.0</v>
      </c>
      <c r="G6745" s="8">
        <v>2141.0</v>
      </c>
      <c r="H6745" s="8">
        <v>1773.0</v>
      </c>
      <c r="I6745" s="8">
        <v>2606.0</v>
      </c>
      <c r="J6745" s="8">
        <v>1638.0</v>
      </c>
      <c r="K6745" s="8">
        <v>6194.0</v>
      </c>
      <c r="L6745" s="8">
        <v>4847.0</v>
      </c>
      <c r="M6745" s="8">
        <v>3341.0</v>
      </c>
      <c r="N6745" s="8">
        <v>444.0</v>
      </c>
      <c r="O6745" s="8">
        <v>293.0</v>
      </c>
      <c r="P6745" s="8">
        <v>3.0</v>
      </c>
      <c r="Q6745" s="39" t="s">
        <v>91</v>
      </c>
      <c r="R6745" s="39" t="s">
        <v>16571</v>
      </c>
      <c r="S6745" s="39" t="s">
        <v>16572</v>
      </c>
      <c r="T6745" s="39" t="s">
        <v>16573</v>
      </c>
      <c r="U6745" s="39" t="s">
        <v>16574</v>
      </c>
      <c r="V6745" s="39" t="s">
        <v>4236</v>
      </c>
      <c r="W6745" s="39" t="s">
        <v>4237</v>
      </c>
      <c r="X6745" s="39" t="s">
        <v>16575</v>
      </c>
      <c r="Y6745" s="39" t="s">
        <v>16576</v>
      </c>
      <c r="Z6745" s="39" t="s">
        <v>16577</v>
      </c>
      <c r="AA6745" s="39" t="s">
        <v>16578</v>
      </c>
    </row>
    <row r="6746" ht="15.75" hidden="1" customHeight="1">
      <c r="A6746" s="39" t="s">
        <v>16591</v>
      </c>
      <c r="B6746" s="39" t="s">
        <v>16592</v>
      </c>
      <c r="C6746" s="8">
        <v>3691.0</v>
      </c>
      <c r="D6746" s="8">
        <v>11.0</v>
      </c>
      <c r="E6746" s="8">
        <v>6.0</v>
      </c>
      <c r="F6746" s="8">
        <v>3.0</v>
      </c>
      <c r="G6746" s="8">
        <v>4381.0</v>
      </c>
      <c r="H6746" s="8">
        <v>4361.0</v>
      </c>
      <c r="I6746" s="8">
        <v>3699.0</v>
      </c>
      <c r="J6746" s="8">
        <v>4272.0</v>
      </c>
      <c r="K6746" s="8">
        <v>552.0</v>
      </c>
      <c r="L6746" s="8">
        <v>2233.0</v>
      </c>
      <c r="M6746" s="8">
        <v>5103.0</v>
      </c>
      <c r="N6746" s="8">
        <v>884.0</v>
      </c>
      <c r="O6746" s="8">
        <v>588.0</v>
      </c>
      <c r="P6746" s="8">
        <v>5.0</v>
      </c>
      <c r="Q6746" s="39" t="s">
        <v>114</v>
      </c>
      <c r="R6746" s="39" t="s">
        <v>16593</v>
      </c>
      <c r="S6746" s="39" t="s">
        <v>16594</v>
      </c>
      <c r="T6746" s="39" t="s">
        <v>16573</v>
      </c>
      <c r="U6746" s="39" t="s">
        <v>16574</v>
      </c>
      <c r="V6746" s="39" t="s">
        <v>4236</v>
      </c>
      <c r="W6746" s="39" t="s">
        <v>4237</v>
      </c>
      <c r="X6746" s="39" t="s">
        <v>16575</v>
      </c>
      <c r="Y6746" s="39" t="s">
        <v>16576</v>
      </c>
      <c r="Z6746" s="39" t="s">
        <v>16577</v>
      </c>
      <c r="AA6746" s="39" t="s">
        <v>16578</v>
      </c>
    </row>
    <row r="6747" ht="15.75" hidden="1" customHeight="1">
      <c r="A6747" s="39" t="s">
        <v>16595</v>
      </c>
      <c r="B6747" s="39" t="s">
        <v>16596</v>
      </c>
      <c r="C6747" s="8">
        <v>779.0</v>
      </c>
      <c r="D6747" s="8">
        <v>3.0</v>
      </c>
      <c r="E6747" s="8">
        <v>2.0</v>
      </c>
      <c r="F6747" s="8">
        <v>1.0</v>
      </c>
      <c r="G6747" s="8">
        <v>685.0</v>
      </c>
      <c r="H6747" s="8">
        <v>1047.0</v>
      </c>
      <c r="I6747" s="8">
        <v>1150.0</v>
      </c>
      <c r="J6747" s="8">
        <v>484.0</v>
      </c>
      <c r="K6747" s="8">
        <v>2246.0</v>
      </c>
      <c r="L6747" s="8">
        <v>1420.0</v>
      </c>
      <c r="M6747" s="8">
        <v>3165.0</v>
      </c>
      <c r="N6747" s="8">
        <v>738.0</v>
      </c>
      <c r="O6747" s="8">
        <v>426.0</v>
      </c>
      <c r="P6747" s="8">
        <v>3.0</v>
      </c>
      <c r="Q6747" s="39" t="s">
        <v>91</v>
      </c>
      <c r="R6747" s="39" t="s">
        <v>16593</v>
      </c>
      <c r="S6747" s="39" t="s">
        <v>16594</v>
      </c>
      <c r="T6747" s="39" t="s">
        <v>16573</v>
      </c>
      <c r="U6747" s="39" t="s">
        <v>16574</v>
      </c>
      <c r="V6747" s="39" t="s">
        <v>4236</v>
      </c>
      <c r="W6747" s="39" t="s">
        <v>4237</v>
      </c>
      <c r="X6747" s="39" t="s">
        <v>16575</v>
      </c>
      <c r="Y6747" s="39" t="s">
        <v>16576</v>
      </c>
      <c r="Z6747" s="39" t="s">
        <v>16577</v>
      </c>
      <c r="AA6747" s="39" t="s">
        <v>16578</v>
      </c>
    </row>
    <row r="6748" ht="15.75" hidden="1" customHeight="1">
      <c r="A6748" s="39" t="s">
        <v>16597</v>
      </c>
      <c r="B6748" s="39" t="s">
        <v>16598</v>
      </c>
      <c r="C6748" s="8">
        <v>2960.0</v>
      </c>
      <c r="D6748" s="8">
        <v>9.0</v>
      </c>
      <c r="E6748" s="8">
        <v>5.0</v>
      </c>
      <c r="F6748" s="8">
        <v>3.0</v>
      </c>
      <c r="G6748" s="8">
        <v>3209.0</v>
      </c>
      <c r="H6748" s="8">
        <v>2896.0</v>
      </c>
      <c r="I6748" s="8">
        <v>3049.0</v>
      </c>
      <c r="J6748" s="8">
        <v>2464.0</v>
      </c>
      <c r="K6748" s="8">
        <v>1958.0</v>
      </c>
      <c r="L6748" s="8">
        <v>4531.0</v>
      </c>
      <c r="M6748" s="8">
        <v>3223.0</v>
      </c>
      <c r="N6748" s="8">
        <v>622.0</v>
      </c>
      <c r="O6748" s="8">
        <v>395.0</v>
      </c>
      <c r="P6748" s="8">
        <v>3.0</v>
      </c>
      <c r="Q6748" s="39" t="s">
        <v>91</v>
      </c>
      <c r="R6748" s="39" t="s">
        <v>16593</v>
      </c>
      <c r="S6748" s="39" t="s">
        <v>16594</v>
      </c>
      <c r="T6748" s="39" t="s">
        <v>16573</v>
      </c>
      <c r="U6748" s="39" t="s">
        <v>16574</v>
      </c>
      <c r="V6748" s="39" t="s">
        <v>4236</v>
      </c>
      <c r="W6748" s="39" t="s">
        <v>4237</v>
      </c>
      <c r="X6748" s="39" t="s">
        <v>16575</v>
      </c>
      <c r="Y6748" s="39" t="s">
        <v>16576</v>
      </c>
      <c r="Z6748" s="39" t="s">
        <v>16577</v>
      </c>
      <c r="AA6748" s="39" t="s">
        <v>16578</v>
      </c>
    </row>
    <row r="6749" ht="15.75" hidden="1" customHeight="1">
      <c r="A6749" s="39" t="s">
        <v>16599</v>
      </c>
      <c r="B6749" s="39" t="s">
        <v>16600</v>
      </c>
      <c r="C6749" s="8">
        <v>3778.0</v>
      </c>
      <c r="D6749" s="8">
        <v>11.0</v>
      </c>
      <c r="E6749" s="8">
        <v>6.0</v>
      </c>
      <c r="F6749" s="8">
        <v>3.0</v>
      </c>
      <c r="G6749" s="8">
        <v>4042.0</v>
      </c>
      <c r="H6749" s="8">
        <v>3645.0</v>
      </c>
      <c r="I6749" s="8">
        <v>3431.0</v>
      </c>
      <c r="J6749" s="8">
        <v>2802.0</v>
      </c>
      <c r="K6749" s="8">
        <v>3643.0</v>
      </c>
      <c r="L6749" s="8">
        <v>2403.0</v>
      </c>
      <c r="M6749" s="8">
        <v>4027.5</v>
      </c>
      <c r="N6749" s="8">
        <v>724.0</v>
      </c>
      <c r="O6749" s="8">
        <v>451.0</v>
      </c>
      <c r="P6749" s="8">
        <v>3.0</v>
      </c>
      <c r="Q6749" s="39" t="s">
        <v>91</v>
      </c>
      <c r="R6749" s="39" t="s">
        <v>16593</v>
      </c>
      <c r="S6749" s="39" t="s">
        <v>16594</v>
      </c>
      <c r="T6749" s="39" t="s">
        <v>16573</v>
      </c>
      <c r="U6749" s="39" t="s">
        <v>16574</v>
      </c>
      <c r="V6749" s="39" t="s">
        <v>4236</v>
      </c>
      <c r="W6749" s="39" t="s">
        <v>4237</v>
      </c>
      <c r="X6749" s="39" t="s">
        <v>16575</v>
      </c>
      <c r="Y6749" s="39" t="s">
        <v>16576</v>
      </c>
      <c r="Z6749" s="39" t="s">
        <v>16577</v>
      </c>
      <c r="AA6749" s="39" t="s">
        <v>16578</v>
      </c>
    </row>
    <row r="6750" ht="15.75" hidden="1" customHeight="1">
      <c r="A6750" s="39" t="s">
        <v>16601</v>
      </c>
      <c r="B6750" s="39" t="s">
        <v>16602</v>
      </c>
      <c r="C6750" s="8">
        <v>1382.0</v>
      </c>
      <c r="D6750" s="8">
        <v>4.0</v>
      </c>
      <c r="E6750" s="8">
        <v>2.0</v>
      </c>
      <c r="F6750" s="8">
        <v>1.0</v>
      </c>
      <c r="G6750" s="8">
        <v>1466.5</v>
      </c>
      <c r="H6750" s="8">
        <v>979.0</v>
      </c>
      <c r="I6750" s="8">
        <v>1761.0</v>
      </c>
      <c r="J6750" s="8">
        <v>1117.0</v>
      </c>
      <c r="K6750" s="8">
        <v>4517.0</v>
      </c>
      <c r="L6750" s="8">
        <v>3034.5</v>
      </c>
      <c r="M6750" s="8">
        <v>5021.0</v>
      </c>
      <c r="N6750" s="8">
        <v>636.0</v>
      </c>
      <c r="O6750" s="8">
        <v>404.0</v>
      </c>
      <c r="P6750" s="8">
        <v>3.0</v>
      </c>
      <c r="Q6750" s="39" t="s">
        <v>91</v>
      </c>
      <c r="R6750" s="39" t="s">
        <v>16593</v>
      </c>
      <c r="S6750" s="39" t="s">
        <v>16594</v>
      </c>
      <c r="T6750" s="39" t="s">
        <v>16573</v>
      </c>
      <c r="U6750" s="39" t="s">
        <v>16574</v>
      </c>
      <c r="V6750" s="39" t="s">
        <v>4236</v>
      </c>
      <c r="W6750" s="39" t="s">
        <v>4237</v>
      </c>
      <c r="X6750" s="39" t="s">
        <v>16575</v>
      </c>
      <c r="Y6750" s="39" t="s">
        <v>16576</v>
      </c>
      <c r="Z6750" s="39" t="s">
        <v>16577</v>
      </c>
      <c r="AA6750" s="39" t="s">
        <v>16578</v>
      </c>
    </row>
    <row r="6751" ht="15.75" hidden="1" customHeight="1">
      <c r="A6751" s="39" t="s">
        <v>16603</v>
      </c>
      <c r="B6751" s="39" t="s">
        <v>16604</v>
      </c>
      <c r="C6751" s="8">
        <v>2586.0</v>
      </c>
      <c r="D6751" s="8">
        <v>8.0</v>
      </c>
      <c r="E6751" s="8">
        <v>4.0</v>
      </c>
      <c r="F6751" s="8">
        <v>2.0</v>
      </c>
      <c r="G6751" s="8">
        <v>4104.0</v>
      </c>
      <c r="H6751" s="8">
        <v>4341.0</v>
      </c>
      <c r="I6751" s="8">
        <v>1006.0</v>
      </c>
      <c r="J6751" s="8">
        <v>2463.0</v>
      </c>
      <c r="K6751" s="8">
        <v>1820.0</v>
      </c>
      <c r="L6751" s="8">
        <v>245.0</v>
      </c>
      <c r="M6751" s="8">
        <v>4521.0</v>
      </c>
      <c r="N6751" s="8">
        <v>1253.0</v>
      </c>
      <c r="O6751" s="8">
        <v>955.0</v>
      </c>
      <c r="P6751" s="8">
        <v>3.0</v>
      </c>
      <c r="Q6751" s="39" t="s">
        <v>91</v>
      </c>
      <c r="R6751" s="39" t="s">
        <v>16593</v>
      </c>
      <c r="S6751" s="39" t="s">
        <v>16594</v>
      </c>
      <c r="T6751" s="39" t="s">
        <v>16573</v>
      </c>
      <c r="U6751" s="39" t="s">
        <v>16574</v>
      </c>
      <c r="V6751" s="39" t="s">
        <v>4236</v>
      </c>
      <c r="W6751" s="39" t="s">
        <v>4237</v>
      </c>
      <c r="X6751" s="39" t="s">
        <v>16575</v>
      </c>
      <c r="Y6751" s="39" t="s">
        <v>16576</v>
      </c>
      <c r="Z6751" s="39" t="s">
        <v>16577</v>
      </c>
      <c r="AA6751" s="39" t="s">
        <v>16578</v>
      </c>
    </row>
    <row r="6752" ht="15.75" hidden="1" customHeight="1">
      <c r="A6752" s="39" t="s">
        <v>16605</v>
      </c>
      <c r="B6752" s="39" t="s">
        <v>16606</v>
      </c>
      <c r="C6752" s="8">
        <v>3210.0</v>
      </c>
      <c r="D6752" s="8">
        <v>10.0</v>
      </c>
      <c r="E6752" s="8">
        <v>5.0</v>
      </c>
      <c r="F6752" s="8">
        <v>3.0</v>
      </c>
      <c r="G6752" s="8">
        <v>3066.0</v>
      </c>
      <c r="H6752" s="8">
        <v>2515.0</v>
      </c>
      <c r="I6752" s="8">
        <v>4107.0</v>
      </c>
      <c r="J6752" s="8">
        <v>2226.0</v>
      </c>
      <c r="K6752" s="8">
        <v>5774.0</v>
      </c>
      <c r="L6752" s="8">
        <v>3145.0</v>
      </c>
      <c r="M6752" s="8">
        <v>5664.0</v>
      </c>
      <c r="N6752" s="8">
        <v>843.0</v>
      </c>
      <c r="O6752" s="8">
        <v>516.0</v>
      </c>
      <c r="P6752" s="8">
        <v>2.0</v>
      </c>
      <c r="Q6752" s="39" t="s">
        <v>877</v>
      </c>
      <c r="R6752" s="39" t="s">
        <v>16607</v>
      </c>
      <c r="S6752" s="39" t="s">
        <v>16608</v>
      </c>
      <c r="T6752" s="39" t="s">
        <v>16573</v>
      </c>
      <c r="U6752" s="39" t="s">
        <v>16574</v>
      </c>
      <c r="V6752" s="39" t="s">
        <v>4236</v>
      </c>
      <c r="W6752" s="39" t="s">
        <v>4237</v>
      </c>
      <c r="X6752" s="39" t="s">
        <v>16575</v>
      </c>
      <c r="Y6752" s="39" t="s">
        <v>16576</v>
      </c>
      <c r="Z6752" s="39" t="s">
        <v>16577</v>
      </c>
      <c r="AA6752" s="39" t="s">
        <v>16578</v>
      </c>
    </row>
    <row r="6753" ht="15.75" hidden="1" customHeight="1">
      <c r="A6753" s="39" t="s">
        <v>16609</v>
      </c>
      <c r="B6753" s="39" t="s">
        <v>16610</v>
      </c>
      <c r="C6753" s="8">
        <v>2862.0</v>
      </c>
      <c r="D6753" s="8">
        <v>9.0</v>
      </c>
      <c r="E6753" s="8">
        <v>5.0</v>
      </c>
      <c r="F6753" s="8">
        <v>3.0</v>
      </c>
      <c r="G6753" s="8">
        <v>2258.0</v>
      </c>
      <c r="H6753" s="8">
        <v>2880.0</v>
      </c>
      <c r="I6753" s="8">
        <v>3970.0</v>
      </c>
      <c r="J6753" s="8">
        <v>1661.0</v>
      </c>
      <c r="K6753" s="8">
        <v>5893.0</v>
      </c>
      <c r="L6753" s="8">
        <v>3315.0</v>
      </c>
      <c r="M6753" s="8">
        <v>4169.0</v>
      </c>
      <c r="N6753" s="8">
        <v>744.0</v>
      </c>
      <c r="O6753" s="8">
        <v>473.0</v>
      </c>
      <c r="P6753" s="8">
        <v>2.0</v>
      </c>
      <c r="Q6753" s="39" t="s">
        <v>877</v>
      </c>
      <c r="R6753" s="39" t="s">
        <v>16607</v>
      </c>
      <c r="S6753" s="39" t="s">
        <v>16608</v>
      </c>
      <c r="T6753" s="39" t="s">
        <v>16573</v>
      </c>
      <c r="U6753" s="39" t="s">
        <v>16574</v>
      </c>
      <c r="V6753" s="39" t="s">
        <v>4236</v>
      </c>
      <c r="W6753" s="39" t="s">
        <v>4237</v>
      </c>
      <c r="X6753" s="39" t="s">
        <v>16575</v>
      </c>
      <c r="Y6753" s="39" t="s">
        <v>16576</v>
      </c>
      <c r="Z6753" s="39" t="s">
        <v>16577</v>
      </c>
      <c r="AA6753" s="39" t="s">
        <v>16578</v>
      </c>
    </row>
    <row r="6754" ht="15.75" hidden="1" customHeight="1">
      <c r="A6754" s="39" t="s">
        <v>16611</v>
      </c>
      <c r="B6754" s="39" t="s">
        <v>16612</v>
      </c>
      <c r="C6754" s="8">
        <v>5514.0</v>
      </c>
      <c r="D6754" s="8">
        <v>16.0</v>
      </c>
      <c r="E6754" s="8">
        <v>8.0</v>
      </c>
      <c r="F6754" s="8">
        <v>4.0</v>
      </c>
      <c r="G6754" s="8">
        <v>5190.5</v>
      </c>
      <c r="H6754" s="8">
        <v>4794.0</v>
      </c>
      <c r="I6754" s="8">
        <v>5031.0</v>
      </c>
      <c r="J6754" s="8">
        <v>4267.0</v>
      </c>
      <c r="K6754" s="8">
        <v>4871.0</v>
      </c>
      <c r="L6754" s="8">
        <v>4412.0</v>
      </c>
      <c r="M6754" s="8">
        <v>6358.0</v>
      </c>
      <c r="N6754" s="8">
        <v>743.0</v>
      </c>
      <c r="O6754" s="8">
        <v>423.0</v>
      </c>
      <c r="P6754" s="8">
        <v>2.0</v>
      </c>
      <c r="Q6754" s="39" t="s">
        <v>877</v>
      </c>
      <c r="R6754" s="39" t="s">
        <v>16607</v>
      </c>
      <c r="S6754" s="39" t="s">
        <v>16608</v>
      </c>
      <c r="T6754" s="39" t="s">
        <v>16573</v>
      </c>
      <c r="U6754" s="39" t="s">
        <v>16574</v>
      </c>
      <c r="V6754" s="39" t="s">
        <v>4236</v>
      </c>
      <c r="W6754" s="39" t="s">
        <v>4237</v>
      </c>
      <c r="X6754" s="39" t="s">
        <v>16575</v>
      </c>
      <c r="Y6754" s="39" t="s">
        <v>16576</v>
      </c>
      <c r="Z6754" s="39" t="s">
        <v>16577</v>
      </c>
      <c r="AA6754" s="39" t="s">
        <v>16578</v>
      </c>
    </row>
    <row r="6755" ht="15.75" hidden="1" customHeight="1">
      <c r="A6755" s="39" t="s">
        <v>16613</v>
      </c>
      <c r="B6755" s="39" t="s">
        <v>16614</v>
      </c>
      <c r="C6755" s="8">
        <v>2861.0</v>
      </c>
      <c r="D6755" s="8">
        <v>9.0</v>
      </c>
      <c r="E6755" s="8">
        <v>5.0</v>
      </c>
      <c r="F6755" s="8">
        <v>3.0</v>
      </c>
      <c r="G6755" s="8">
        <v>2531.0</v>
      </c>
      <c r="H6755" s="8">
        <v>2913.0</v>
      </c>
      <c r="I6755" s="8">
        <v>2505.0</v>
      </c>
      <c r="J6755" s="8">
        <v>2644.0</v>
      </c>
      <c r="K6755" s="8">
        <v>3613.0</v>
      </c>
      <c r="L6755" s="8">
        <v>3990.0</v>
      </c>
      <c r="M6755" s="8">
        <v>4285.0</v>
      </c>
      <c r="N6755" s="8">
        <v>822.0</v>
      </c>
      <c r="O6755" s="8">
        <v>509.0</v>
      </c>
      <c r="P6755" s="8">
        <v>2.0</v>
      </c>
      <c r="Q6755" s="39" t="s">
        <v>877</v>
      </c>
      <c r="R6755" s="39" t="s">
        <v>16607</v>
      </c>
      <c r="S6755" s="39" t="s">
        <v>16608</v>
      </c>
      <c r="T6755" s="39" t="s">
        <v>16573</v>
      </c>
      <c r="U6755" s="39" t="s">
        <v>16574</v>
      </c>
      <c r="V6755" s="39" t="s">
        <v>4236</v>
      </c>
      <c r="W6755" s="39" t="s">
        <v>4237</v>
      </c>
      <c r="X6755" s="39" t="s">
        <v>16575</v>
      </c>
      <c r="Y6755" s="39" t="s">
        <v>16576</v>
      </c>
      <c r="Z6755" s="39" t="s">
        <v>16577</v>
      </c>
      <c r="AA6755" s="39" t="s">
        <v>16578</v>
      </c>
    </row>
    <row r="6756" ht="15.75" hidden="1" customHeight="1">
      <c r="A6756" s="39" t="s">
        <v>16615</v>
      </c>
      <c r="B6756" s="39" t="s">
        <v>16616</v>
      </c>
      <c r="C6756" s="8">
        <v>1571.0</v>
      </c>
      <c r="D6756" s="8">
        <v>5.0</v>
      </c>
      <c r="E6756" s="8">
        <v>3.0</v>
      </c>
      <c r="F6756" s="8">
        <v>2.0</v>
      </c>
      <c r="G6756" s="8">
        <v>1962.0</v>
      </c>
      <c r="H6756" s="8">
        <v>1379.0</v>
      </c>
      <c r="I6756" s="8">
        <v>1314.0</v>
      </c>
      <c r="J6756" s="8">
        <v>1526.0</v>
      </c>
      <c r="K6756" s="8">
        <v>3981.0</v>
      </c>
      <c r="L6756" s="8">
        <v>1242.0</v>
      </c>
      <c r="M6756" s="8">
        <v>3287.0</v>
      </c>
      <c r="N6756" s="8">
        <v>866.0</v>
      </c>
      <c r="O6756" s="8">
        <v>562.0</v>
      </c>
      <c r="P6756" s="8">
        <v>2.0</v>
      </c>
      <c r="Q6756" s="39" t="s">
        <v>877</v>
      </c>
      <c r="R6756" s="39" t="s">
        <v>16607</v>
      </c>
      <c r="S6756" s="39" t="s">
        <v>16608</v>
      </c>
      <c r="T6756" s="39" t="s">
        <v>16573</v>
      </c>
      <c r="U6756" s="39" t="s">
        <v>16574</v>
      </c>
      <c r="V6756" s="39" t="s">
        <v>4236</v>
      </c>
      <c r="W6756" s="39" t="s">
        <v>4237</v>
      </c>
      <c r="X6756" s="39" t="s">
        <v>16575</v>
      </c>
      <c r="Y6756" s="39" t="s">
        <v>16576</v>
      </c>
      <c r="Z6756" s="39" t="s">
        <v>16577</v>
      </c>
      <c r="AA6756" s="39" t="s">
        <v>16578</v>
      </c>
    </row>
    <row r="6757" ht="15.75" hidden="1" customHeight="1">
      <c r="A6757" s="39" t="s">
        <v>16617</v>
      </c>
      <c r="B6757" s="39" t="s">
        <v>16618</v>
      </c>
      <c r="C6757" s="8">
        <v>1718.0</v>
      </c>
      <c r="D6757" s="8">
        <v>5.0</v>
      </c>
      <c r="E6757" s="8">
        <v>3.0</v>
      </c>
      <c r="F6757" s="8">
        <v>2.0</v>
      </c>
      <c r="G6757" s="8">
        <v>1321.0</v>
      </c>
      <c r="H6757" s="8">
        <v>1881.5</v>
      </c>
      <c r="I6757" s="8">
        <v>1981.0</v>
      </c>
      <c r="J6757" s="8">
        <v>1323.0</v>
      </c>
      <c r="K6757" s="8">
        <v>3659.0</v>
      </c>
      <c r="L6757" s="8">
        <v>4668.0</v>
      </c>
      <c r="M6757" s="8">
        <v>2126.0</v>
      </c>
      <c r="N6757" s="8">
        <v>820.0</v>
      </c>
      <c r="O6757" s="8">
        <v>539.0</v>
      </c>
      <c r="P6757" s="8">
        <v>2.0</v>
      </c>
      <c r="Q6757" s="39" t="s">
        <v>877</v>
      </c>
      <c r="R6757" s="39" t="s">
        <v>16607</v>
      </c>
      <c r="S6757" s="39" t="s">
        <v>16608</v>
      </c>
      <c r="T6757" s="39" t="s">
        <v>16573</v>
      </c>
      <c r="U6757" s="39" t="s">
        <v>16574</v>
      </c>
      <c r="V6757" s="39" t="s">
        <v>4236</v>
      </c>
      <c r="W6757" s="39" t="s">
        <v>4237</v>
      </c>
      <c r="X6757" s="39" t="s">
        <v>16575</v>
      </c>
      <c r="Y6757" s="39" t="s">
        <v>16576</v>
      </c>
      <c r="Z6757" s="39" t="s">
        <v>16577</v>
      </c>
      <c r="AA6757" s="39" t="s">
        <v>16578</v>
      </c>
    </row>
    <row r="6758" ht="15.75" hidden="1" customHeight="1">
      <c r="A6758" s="39" t="s">
        <v>16619</v>
      </c>
      <c r="B6758" s="39" t="s">
        <v>16620</v>
      </c>
      <c r="C6758" s="8">
        <v>1766.0</v>
      </c>
      <c r="D6758" s="8">
        <v>6.0</v>
      </c>
      <c r="E6758" s="8">
        <v>3.0</v>
      </c>
      <c r="F6758" s="8">
        <v>2.0</v>
      </c>
      <c r="G6758" s="8">
        <v>2002.0</v>
      </c>
      <c r="H6758" s="8">
        <v>1648.5</v>
      </c>
      <c r="I6758" s="8">
        <v>1335.0</v>
      </c>
      <c r="J6758" s="8">
        <v>2137.0</v>
      </c>
      <c r="K6758" s="8">
        <v>1825.0</v>
      </c>
      <c r="L6758" s="8">
        <v>3676.0</v>
      </c>
      <c r="M6758" s="8">
        <v>2871.0</v>
      </c>
      <c r="N6758" s="8">
        <v>615.0</v>
      </c>
      <c r="O6758" s="8">
        <v>374.0</v>
      </c>
      <c r="P6758" s="8">
        <v>2.0</v>
      </c>
      <c r="Q6758" s="39" t="s">
        <v>877</v>
      </c>
      <c r="R6758" s="39" t="s">
        <v>16607</v>
      </c>
      <c r="S6758" s="39" t="s">
        <v>16608</v>
      </c>
      <c r="T6758" s="39" t="s">
        <v>16573</v>
      </c>
      <c r="U6758" s="39" t="s">
        <v>16574</v>
      </c>
      <c r="V6758" s="39" t="s">
        <v>4236</v>
      </c>
      <c r="W6758" s="39" t="s">
        <v>4237</v>
      </c>
      <c r="X6758" s="39" t="s">
        <v>16575</v>
      </c>
      <c r="Y6758" s="39" t="s">
        <v>16576</v>
      </c>
      <c r="Z6758" s="39" t="s">
        <v>16577</v>
      </c>
      <c r="AA6758" s="39" t="s">
        <v>16578</v>
      </c>
    </row>
    <row r="6759" ht="15.75" hidden="1" customHeight="1">
      <c r="A6759" s="39" t="s">
        <v>16621</v>
      </c>
      <c r="B6759" s="39" t="s">
        <v>16622</v>
      </c>
      <c r="C6759" s="8">
        <v>5714.0</v>
      </c>
      <c r="D6759" s="8">
        <v>17.0</v>
      </c>
      <c r="E6759" s="8">
        <v>9.0</v>
      </c>
      <c r="F6759" s="8">
        <v>5.0</v>
      </c>
      <c r="G6759" s="8">
        <v>5675.0</v>
      </c>
      <c r="H6759" s="8">
        <v>6299.0</v>
      </c>
      <c r="I6759" s="8">
        <v>6261.0</v>
      </c>
      <c r="J6759" s="8">
        <v>6286.0</v>
      </c>
      <c r="K6759" s="8">
        <v>1320.0</v>
      </c>
      <c r="L6759" s="8">
        <v>1987.0</v>
      </c>
      <c r="M6759" s="8">
        <v>6828.0</v>
      </c>
      <c r="N6759" s="8">
        <v>559.0</v>
      </c>
      <c r="O6759" s="8">
        <v>381.0</v>
      </c>
      <c r="P6759" s="8">
        <v>2.0</v>
      </c>
      <c r="Q6759" s="39" t="s">
        <v>877</v>
      </c>
      <c r="R6759" s="39" t="s">
        <v>16623</v>
      </c>
      <c r="S6759" s="39" t="s">
        <v>16624</v>
      </c>
      <c r="T6759" s="39" t="s">
        <v>16573</v>
      </c>
      <c r="U6759" s="39" t="s">
        <v>16574</v>
      </c>
      <c r="V6759" s="39" t="s">
        <v>4236</v>
      </c>
      <c r="W6759" s="39" t="s">
        <v>4237</v>
      </c>
      <c r="X6759" s="39" t="s">
        <v>16625</v>
      </c>
      <c r="Y6759" s="39" t="s">
        <v>16626</v>
      </c>
      <c r="Z6759" s="39" t="s">
        <v>16577</v>
      </c>
      <c r="AA6759" s="39" t="s">
        <v>16578</v>
      </c>
    </row>
    <row r="6760" ht="15.75" hidden="1" customHeight="1">
      <c r="A6760" s="39" t="s">
        <v>16627</v>
      </c>
      <c r="B6760" s="39" t="s">
        <v>16628</v>
      </c>
      <c r="C6760" s="8">
        <v>6426.0</v>
      </c>
      <c r="D6760" s="8">
        <v>19.0</v>
      </c>
      <c r="E6760" s="8">
        <v>10.0</v>
      </c>
      <c r="F6760" s="8">
        <v>5.0</v>
      </c>
      <c r="G6760" s="8">
        <v>6222.0</v>
      </c>
      <c r="H6760" s="8">
        <v>5722.0</v>
      </c>
      <c r="I6760" s="8">
        <v>6469.0</v>
      </c>
      <c r="J6760" s="8">
        <v>6124.0</v>
      </c>
      <c r="K6760" s="8">
        <v>2420.0</v>
      </c>
      <c r="L6760" s="8">
        <v>6718.0</v>
      </c>
      <c r="M6760" s="8">
        <v>6974.0</v>
      </c>
      <c r="N6760" s="8">
        <v>521.0</v>
      </c>
      <c r="O6760" s="8">
        <v>347.0</v>
      </c>
      <c r="P6760" s="8">
        <v>2.0</v>
      </c>
      <c r="Q6760" s="39" t="s">
        <v>877</v>
      </c>
      <c r="R6760" s="39" t="s">
        <v>16623</v>
      </c>
      <c r="S6760" s="39" t="s">
        <v>16624</v>
      </c>
      <c r="T6760" s="39" t="s">
        <v>16573</v>
      </c>
      <c r="U6760" s="39" t="s">
        <v>16574</v>
      </c>
      <c r="V6760" s="39" t="s">
        <v>4236</v>
      </c>
      <c r="W6760" s="39" t="s">
        <v>4237</v>
      </c>
      <c r="X6760" s="39" t="s">
        <v>16625</v>
      </c>
      <c r="Y6760" s="39" t="s">
        <v>16626</v>
      </c>
      <c r="Z6760" s="39" t="s">
        <v>16577</v>
      </c>
      <c r="AA6760" s="39" t="s">
        <v>16578</v>
      </c>
    </row>
    <row r="6761" ht="15.75" hidden="1" customHeight="1">
      <c r="A6761" s="39" t="s">
        <v>16629</v>
      </c>
      <c r="B6761" s="39" t="s">
        <v>16630</v>
      </c>
      <c r="C6761" s="8">
        <v>6582.0</v>
      </c>
      <c r="D6761" s="8">
        <v>19.0</v>
      </c>
      <c r="E6761" s="8">
        <v>10.0</v>
      </c>
      <c r="F6761" s="8">
        <v>5.0</v>
      </c>
      <c r="G6761" s="8">
        <v>6036.0</v>
      </c>
      <c r="H6761" s="8">
        <v>6850.0</v>
      </c>
      <c r="I6761" s="8">
        <v>6130.0</v>
      </c>
      <c r="J6761" s="8">
        <v>6689.0</v>
      </c>
      <c r="K6761" s="8">
        <v>1927.0</v>
      </c>
      <c r="L6761" s="8">
        <v>6547.0</v>
      </c>
      <c r="M6761" s="8">
        <v>6945.0</v>
      </c>
      <c r="N6761" s="8">
        <v>668.0</v>
      </c>
      <c r="O6761" s="8">
        <v>493.0</v>
      </c>
      <c r="P6761" s="8">
        <v>2.0</v>
      </c>
      <c r="Q6761" s="39" t="s">
        <v>877</v>
      </c>
      <c r="R6761" s="39" t="s">
        <v>16623</v>
      </c>
      <c r="S6761" s="39" t="s">
        <v>16624</v>
      </c>
      <c r="T6761" s="39" t="s">
        <v>16573</v>
      </c>
      <c r="U6761" s="39" t="s">
        <v>16574</v>
      </c>
      <c r="V6761" s="39" t="s">
        <v>4236</v>
      </c>
      <c r="W6761" s="39" t="s">
        <v>4237</v>
      </c>
      <c r="X6761" s="39" t="s">
        <v>16625</v>
      </c>
      <c r="Y6761" s="39" t="s">
        <v>16626</v>
      </c>
      <c r="Z6761" s="39" t="s">
        <v>16577</v>
      </c>
      <c r="AA6761" s="39" t="s">
        <v>16578</v>
      </c>
    </row>
    <row r="6762" ht="15.75" hidden="1" customHeight="1">
      <c r="A6762" s="39" t="s">
        <v>16631</v>
      </c>
      <c r="B6762" s="39" t="s">
        <v>16632</v>
      </c>
      <c r="C6762" s="8">
        <v>6644.0</v>
      </c>
      <c r="D6762" s="8">
        <v>20.0</v>
      </c>
      <c r="E6762" s="8">
        <v>10.0</v>
      </c>
      <c r="F6762" s="8">
        <v>5.0</v>
      </c>
      <c r="G6762" s="8">
        <v>6127.0</v>
      </c>
      <c r="H6762" s="8">
        <v>6806.0</v>
      </c>
      <c r="I6762" s="8">
        <v>6047.0</v>
      </c>
      <c r="J6762" s="8">
        <v>6279.0</v>
      </c>
      <c r="K6762" s="8">
        <v>3333.0</v>
      </c>
      <c r="L6762" s="8">
        <v>3941.0</v>
      </c>
      <c r="M6762" s="8">
        <v>6074.0</v>
      </c>
      <c r="N6762" s="8">
        <v>557.0</v>
      </c>
      <c r="O6762" s="8">
        <v>380.0</v>
      </c>
      <c r="P6762" s="8">
        <v>2.0</v>
      </c>
      <c r="Q6762" s="39" t="s">
        <v>877</v>
      </c>
      <c r="R6762" s="39" t="s">
        <v>16623</v>
      </c>
      <c r="S6762" s="39" t="s">
        <v>16624</v>
      </c>
      <c r="T6762" s="39" t="s">
        <v>16573</v>
      </c>
      <c r="U6762" s="39" t="s">
        <v>16574</v>
      </c>
      <c r="V6762" s="39" t="s">
        <v>4236</v>
      </c>
      <c r="W6762" s="39" t="s">
        <v>4237</v>
      </c>
      <c r="X6762" s="39" t="s">
        <v>16625</v>
      </c>
      <c r="Y6762" s="39" t="s">
        <v>16626</v>
      </c>
      <c r="Z6762" s="39" t="s">
        <v>16577</v>
      </c>
      <c r="AA6762" s="39" t="s">
        <v>16578</v>
      </c>
    </row>
    <row r="6763" ht="15.75" hidden="1" customHeight="1">
      <c r="A6763" s="39" t="s">
        <v>16633</v>
      </c>
      <c r="B6763" s="39" t="s">
        <v>16634</v>
      </c>
      <c r="C6763" s="8">
        <v>1567.0</v>
      </c>
      <c r="D6763" s="8">
        <v>5.0</v>
      </c>
      <c r="E6763" s="8">
        <v>3.0</v>
      </c>
      <c r="F6763" s="8">
        <v>2.0</v>
      </c>
      <c r="G6763" s="8">
        <v>2217.0</v>
      </c>
      <c r="H6763" s="8">
        <v>976.0</v>
      </c>
      <c r="I6763" s="8">
        <v>2094.0</v>
      </c>
      <c r="J6763" s="8">
        <v>1058.0</v>
      </c>
      <c r="K6763" s="8">
        <v>4314.0</v>
      </c>
      <c r="L6763" s="8">
        <v>1941.0</v>
      </c>
      <c r="M6763" s="8">
        <v>6142.0</v>
      </c>
      <c r="N6763" s="8">
        <v>580.0</v>
      </c>
      <c r="O6763" s="8">
        <v>352.0</v>
      </c>
      <c r="P6763" s="8">
        <v>2.0</v>
      </c>
      <c r="Q6763" s="39" t="s">
        <v>877</v>
      </c>
      <c r="R6763" s="39" t="s">
        <v>16623</v>
      </c>
      <c r="S6763" s="39" t="s">
        <v>16624</v>
      </c>
      <c r="T6763" s="39" t="s">
        <v>16573</v>
      </c>
      <c r="U6763" s="39" t="s">
        <v>16574</v>
      </c>
      <c r="V6763" s="39" t="s">
        <v>4236</v>
      </c>
      <c r="W6763" s="39" t="s">
        <v>4237</v>
      </c>
      <c r="X6763" s="39" t="s">
        <v>16625</v>
      </c>
      <c r="Y6763" s="39" t="s">
        <v>16626</v>
      </c>
      <c r="Z6763" s="39" t="s">
        <v>16577</v>
      </c>
      <c r="AA6763" s="39" t="s">
        <v>16578</v>
      </c>
    </row>
    <row r="6764" ht="15.75" hidden="1" customHeight="1">
      <c r="A6764" s="39" t="s">
        <v>16635</v>
      </c>
      <c r="B6764" s="39" t="s">
        <v>16636</v>
      </c>
      <c r="C6764" s="8">
        <v>3822.0</v>
      </c>
      <c r="D6764" s="8">
        <v>11.0</v>
      </c>
      <c r="E6764" s="8">
        <v>6.0</v>
      </c>
      <c r="F6764" s="8">
        <v>3.0</v>
      </c>
      <c r="G6764" s="8">
        <v>3504.0</v>
      </c>
      <c r="H6764" s="8">
        <v>3859.0</v>
      </c>
      <c r="I6764" s="8">
        <v>3366.0</v>
      </c>
      <c r="J6764" s="8">
        <v>2972.0</v>
      </c>
      <c r="K6764" s="8">
        <v>4260.0</v>
      </c>
      <c r="L6764" s="8">
        <v>3386.0</v>
      </c>
      <c r="M6764" s="8">
        <v>3700.0</v>
      </c>
      <c r="N6764" s="8">
        <v>813.0</v>
      </c>
      <c r="O6764" s="8">
        <v>525.0</v>
      </c>
      <c r="P6764" s="8">
        <v>2.0</v>
      </c>
      <c r="Q6764" s="39" t="s">
        <v>877</v>
      </c>
      <c r="R6764" s="39" t="s">
        <v>16623</v>
      </c>
      <c r="S6764" s="39" t="s">
        <v>16624</v>
      </c>
      <c r="T6764" s="39" t="s">
        <v>16573</v>
      </c>
      <c r="U6764" s="39" t="s">
        <v>16574</v>
      </c>
      <c r="V6764" s="39" t="s">
        <v>4236</v>
      </c>
      <c r="W6764" s="39" t="s">
        <v>4237</v>
      </c>
      <c r="X6764" s="39" t="s">
        <v>16625</v>
      </c>
      <c r="Y6764" s="39" t="s">
        <v>16626</v>
      </c>
      <c r="Z6764" s="39" t="s">
        <v>16577</v>
      </c>
      <c r="AA6764" s="39" t="s">
        <v>16578</v>
      </c>
    </row>
    <row r="6765" ht="15.75" hidden="1" customHeight="1">
      <c r="A6765" s="39" t="s">
        <v>16637</v>
      </c>
      <c r="B6765" s="39" t="s">
        <v>16638</v>
      </c>
      <c r="C6765" s="8">
        <v>4593.0</v>
      </c>
      <c r="D6765" s="8">
        <v>14.0</v>
      </c>
      <c r="E6765" s="8">
        <v>7.0</v>
      </c>
      <c r="F6765" s="8">
        <v>4.0</v>
      </c>
      <c r="G6765" s="8">
        <v>4844.0</v>
      </c>
      <c r="H6765" s="8">
        <v>4342.0</v>
      </c>
      <c r="I6765" s="8">
        <v>5646.0</v>
      </c>
      <c r="J6765" s="8">
        <v>5252.0</v>
      </c>
      <c r="K6765" s="8">
        <v>2179.0</v>
      </c>
      <c r="L6765" s="8">
        <v>668.0</v>
      </c>
      <c r="M6765" s="8">
        <v>4995.5</v>
      </c>
      <c r="N6765" s="8">
        <v>1021.0</v>
      </c>
      <c r="O6765" s="8">
        <v>710.0</v>
      </c>
      <c r="P6765" s="8">
        <v>2.0</v>
      </c>
      <c r="Q6765" s="39" t="s">
        <v>877</v>
      </c>
      <c r="R6765" s="39" t="s">
        <v>16623</v>
      </c>
      <c r="S6765" s="39" t="s">
        <v>16624</v>
      </c>
      <c r="T6765" s="39" t="s">
        <v>16573</v>
      </c>
      <c r="U6765" s="39" t="s">
        <v>16574</v>
      </c>
      <c r="V6765" s="39" t="s">
        <v>4236</v>
      </c>
      <c r="W6765" s="39" t="s">
        <v>4237</v>
      </c>
      <c r="X6765" s="39" t="s">
        <v>16625</v>
      </c>
      <c r="Y6765" s="39" t="s">
        <v>16626</v>
      </c>
      <c r="Z6765" s="39" t="s">
        <v>16577</v>
      </c>
      <c r="AA6765" s="39" t="s">
        <v>16578</v>
      </c>
    </row>
    <row r="6766" ht="15.75" hidden="1" customHeight="1">
      <c r="A6766" s="39" t="s">
        <v>16639</v>
      </c>
      <c r="B6766" s="39" t="s">
        <v>16640</v>
      </c>
      <c r="C6766" s="8">
        <v>6146.0</v>
      </c>
      <c r="D6766" s="8">
        <v>18.0</v>
      </c>
      <c r="E6766" s="8">
        <v>9.0</v>
      </c>
      <c r="F6766" s="8">
        <v>5.0</v>
      </c>
      <c r="G6766" s="8">
        <v>6053.0</v>
      </c>
      <c r="H6766" s="8">
        <v>6556.0</v>
      </c>
      <c r="I6766" s="8">
        <v>6427.0</v>
      </c>
      <c r="J6766" s="8">
        <v>6306.0</v>
      </c>
      <c r="K6766" s="8">
        <v>957.0</v>
      </c>
      <c r="L6766" s="8">
        <v>6928.0</v>
      </c>
      <c r="M6766" s="8">
        <v>6921.0</v>
      </c>
      <c r="N6766" s="8">
        <v>854.0</v>
      </c>
      <c r="O6766" s="8">
        <v>611.0</v>
      </c>
      <c r="P6766" s="8">
        <v>2.0</v>
      </c>
      <c r="Q6766" s="39" t="s">
        <v>877</v>
      </c>
      <c r="R6766" s="39" t="s">
        <v>16641</v>
      </c>
      <c r="S6766" s="39" t="s">
        <v>16642</v>
      </c>
      <c r="T6766" s="39" t="s">
        <v>16573</v>
      </c>
      <c r="U6766" s="39" t="s">
        <v>16574</v>
      </c>
      <c r="V6766" s="39" t="s">
        <v>4236</v>
      </c>
      <c r="W6766" s="39" t="s">
        <v>4237</v>
      </c>
      <c r="X6766" s="39" t="s">
        <v>16625</v>
      </c>
      <c r="Y6766" s="39" t="s">
        <v>16626</v>
      </c>
      <c r="Z6766" s="39" t="s">
        <v>16577</v>
      </c>
      <c r="AA6766" s="39" t="s">
        <v>16578</v>
      </c>
    </row>
    <row r="6767" ht="15.75" hidden="1" customHeight="1">
      <c r="A6767" s="39" t="s">
        <v>16643</v>
      </c>
      <c r="B6767" s="39" t="s">
        <v>16644</v>
      </c>
      <c r="C6767" s="8">
        <v>6367.0</v>
      </c>
      <c r="D6767" s="8">
        <v>19.0</v>
      </c>
      <c r="E6767" s="8">
        <v>10.0</v>
      </c>
      <c r="F6767" s="8">
        <v>5.0</v>
      </c>
      <c r="G6767" s="8">
        <v>6817.0</v>
      </c>
      <c r="H6767" s="8">
        <v>6684.0</v>
      </c>
      <c r="I6767" s="8">
        <v>6708.0</v>
      </c>
      <c r="J6767" s="8">
        <v>6304.0</v>
      </c>
      <c r="K6767" s="8">
        <v>906.0</v>
      </c>
      <c r="L6767" s="8">
        <v>6474.0</v>
      </c>
      <c r="M6767" s="8">
        <v>6917.0</v>
      </c>
      <c r="N6767" s="8">
        <v>587.0</v>
      </c>
      <c r="O6767" s="8">
        <v>341.0</v>
      </c>
      <c r="P6767" s="8">
        <v>2.0</v>
      </c>
      <c r="Q6767" s="39" t="s">
        <v>877</v>
      </c>
      <c r="R6767" s="39" t="s">
        <v>16641</v>
      </c>
      <c r="S6767" s="39" t="s">
        <v>16642</v>
      </c>
      <c r="T6767" s="39" t="s">
        <v>16573</v>
      </c>
      <c r="U6767" s="39" t="s">
        <v>16574</v>
      </c>
      <c r="V6767" s="39" t="s">
        <v>4236</v>
      </c>
      <c r="W6767" s="39" t="s">
        <v>4237</v>
      </c>
      <c r="X6767" s="39" t="s">
        <v>16625</v>
      </c>
      <c r="Y6767" s="39" t="s">
        <v>16626</v>
      </c>
      <c r="Z6767" s="39" t="s">
        <v>16577</v>
      </c>
      <c r="AA6767" s="39" t="s">
        <v>16578</v>
      </c>
    </row>
    <row r="6768" ht="15.75" hidden="1" customHeight="1">
      <c r="A6768" s="39" t="s">
        <v>16645</v>
      </c>
      <c r="B6768" s="39" t="s">
        <v>16646</v>
      </c>
      <c r="C6768" s="8">
        <v>6317.0</v>
      </c>
      <c r="D6768" s="8">
        <v>19.0</v>
      </c>
      <c r="E6768" s="8">
        <v>10.0</v>
      </c>
      <c r="F6768" s="8">
        <v>5.0</v>
      </c>
      <c r="G6768" s="8">
        <v>6776.5</v>
      </c>
      <c r="H6768" s="8">
        <v>6715.0</v>
      </c>
      <c r="I6768" s="8">
        <v>6606.0</v>
      </c>
      <c r="J6768" s="8">
        <v>6868.0</v>
      </c>
      <c r="K6768" s="8">
        <v>738.0</v>
      </c>
      <c r="L6768" s="8">
        <v>6379.0</v>
      </c>
      <c r="M6768" s="8">
        <v>6864.0</v>
      </c>
      <c r="N6768" s="8">
        <v>766.0</v>
      </c>
      <c r="O6768" s="8">
        <v>559.0</v>
      </c>
      <c r="P6768" s="8">
        <v>2.0</v>
      </c>
      <c r="Q6768" s="39" t="s">
        <v>877</v>
      </c>
      <c r="R6768" s="39" t="s">
        <v>16641</v>
      </c>
      <c r="S6768" s="39" t="s">
        <v>16642</v>
      </c>
      <c r="T6768" s="39" t="s">
        <v>16573</v>
      </c>
      <c r="U6768" s="39" t="s">
        <v>16574</v>
      </c>
      <c r="V6768" s="39" t="s">
        <v>4236</v>
      </c>
      <c r="W6768" s="39" t="s">
        <v>4237</v>
      </c>
      <c r="X6768" s="39" t="s">
        <v>16625</v>
      </c>
      <c r="Y6768" s="39" t="s">
        <v>16626</v>
      </c>
      <c r="Z6768" s="39" t="s">
        <v>16577</v>
      </c>
      <c r="AA6768" s="39" t="s">
        <v>16578</v>
      </c>
    </row>
    <row r="6769" ht="15.75" hidden="1" customHeight="1">
      <c r="A6769" s="39" t="s">
        <v>16647</v>
      </c>
      <c r="B6769" s="39" t="s">
        <v>16648</v>
      </c>
      <c r="C6769" s="8">
        <v>6857.0</v>
      </c>
      <c r="D6769" s="8">
        <v>20.0</v>
      </c>
      <c r="E6769" s="8">
        <v>10.0</v>
      </c>
      <c r="F6769" s="8">
        <v>5.0</v>
      </c>
      <c r="G6769" s="8">
        <v>6616.0</v>
      </c>
      <c r="H6769" s="8">
        <v>6692.0</v>
      </c>
      <c r="I6769" s="8">
        <v>6325.0</v>
      </c>
      <c r="J6769" s="8">
        <v>6343.0</v>
      </c>
      <c r="K6769" s="8">
        <v>3264.0</v>
      </c>
      <c r="L6769" s="8">
        <v>6872.0</v>
      </c>
      <c r="M6769" s="8">
        <v>6575.0</v>
      </c>
      <c r="N6769" s="8">
        <v>950.0</v>
      </c>
      <c r="O6769" s="8">
        <v>666.0</v>
      </c>
      <c r="P6769" s="8">
        <v>2.0</v>
      </c>
      <c r="Q6769" s="39" t="s">
        <v>877</v>
      </c>
      <c r="R6769" s="39" t="s">
        <v>16641</v>
      </c>
      <c r="S6769" s="39" t="s">
        <v>16642</v>
      </c>
      <c r="T6769" s="39" t="s">
        <v>16573</v>
      </c>
      <c r="U6769" s="39" t="s">
        <v>16574</v>
      </c>
      <c r="V6769" s="39" t="s">
        <v>4236</v>
      </c>
      <c r="W6769" s="39" t="s">
        <v>4237</v>
      </c>
      <c r="X6769" s="39" t="s">
        <v>16625</v>
      </c>
      <c r="Y6769" s="39" t="s">
        <v>16626</v>
      </c>
      <c r="Z6769" s="39" t="s">
        <v>16577</v>
      </c>
      <c r="AA6769" s="39" t="s">
        <v>16578</v>
      </c>
    </row>
    <row r="6770" ht="15.75" hidden="1" customHeight="1">
      <c r="A6770" s="39" t="s">
        <v>16649</v>
      </c>
      <c r="B6770" s="39" t="s">
        <v>16650</v>
      </c>
      <c r="C6770" s="8">
        <v>6067.0</v>
      </c>
      <c r="D6770" s="8">
        <v>18.0</v>
      </c>
      <c r="E6770" s="8">
        <v>9.0</v>
      </c>
      <c r="F6770" s="8">
        <v>5.0</v>
      </c>
      <c r="G6770" s="8">
        <v>6015.0</v>
      </c>
      <c r="H6770" s="8">
        <v>5891.0</v>
      </c>
      <c r="I6770" s="8">
        <v>5261.0</v>
      </c>
      <c r="J6770" s="8">
        <v>4493.0</v>
      </c>
      <c r="K6770" s="8">
        <v>4615.0</v>
      </c>
      <c r="L6770" s="8">
        <v>3190.0</v>
      </c>
      <c r="M6770" s="8">
        <v>5634.0</v>
      </c>
      <c r="N6770" s="8">
        <v>762.0</v>
      </c>
      <c r="O6770" s="8">
        <v>505.0</v>
      </c>
      <c r="P6770" s="8">
        <v>2.0</v>
      </c>
      <c r="Q6770" s="39" t="s">
        <v>877</v>
      </c>
      <c r="R6770" s="39" t="s">
        <v>16641</v>
      </c>
      <c r="S6770" s="39" t="s">
        <v>16642</v>
      </c>
      <c r="T6770" s="39" t="s">
        <v>16573</v>
      </c>
      <c r="U6770" s="39" t="s">
        <v>16574</v>
      </c>
      <c r="V6770" s="39" t="s">
        <v>4236</v>
      </c>
      <c r="W6770" s="39" t="s">
        <v>4237</v>
      </c>
      <c r="X6770" s="39" t="s">
        <v>16625</v>
      </c>
      <c r="Y6770" s="39" t="s">
        <v>16626</v>
      </c>
      <c r="Z6770" s="39" t="s">
        <v>16577</v>
      </c>
      <c r="AA6770" s="39" t="s">
        <v>16578</v>
      </c>
    </row>
    <row r="6771" ht="15.75" hidden="1" customHeight="1">
      <c r="A6771" s="39" t="s">
        <v>16651</v>
      </c>
      <c r="B6771" s="39" t="s">
        <v>16652</v>
      </c>
      <c r="C6771" s="8">
        <v>5440.0</v>
      </c>
      <c r="D6771" s="8">
        <v>16.0</v>
      </c>
      <c r="E6771" s="8">
        <v>8.0</v>
      </c>
      <c r="F6771" s="8">
        <v>4.0</v>
      </c>
      <c r="G6771" s="8">
        <v>5573.0</v>
      </c>
      <c r="H6771" s="8">
        <v>6097.0</v>
      </c>
      <c r="I6771" s="8">
        <v>4003.0</v>
      </c>
      <c r="J6771" s="8">
        <v>3554.0</v>
      </c>
      <c r="K6771" s="8">
        <v>2787.0</v>
      </c>
      <c r="L6771" s="8">
        <v>5549.0</v>
      </c>
      <c r="M6771" s="8">
        <v>5659.0</v>
      </c>
      <c r="N6771" s="8">
        <v>771.0</v>
      </c>
      <c r="O6771" s="8">
        <v>429.0</v>
      </c>
      <c r="P6771" s="8">
        <v>2.0</v>
      </c>
      <c r="Q6771" s="39" t="s">
        <v>877</v>
      </c>
      <c r="R6771" s="39" t="s">
        <v>16641</v>
      </c>
      <c r="S6771" s="39" t="s">
        <v>16642</v>
      </c>
      <c r="T6771" s="39" t="s">
        <v>16573</v>
      </c>
      <c r="U6771" s="39" t="s">
        <v>16574</v>
      </c>
      <c r="V6771" s="39" t="s">
        <v>4236</v>
      </c>
      <c r="W6771" s="39" t="s">
        <v>4237</v>
      </c>
      <c r="X6771" s="39" t="s">
        <v>16625</v>
      </c>
      <c r="Y6771" s="39" t="s">
        <v>16626</v>
      </c>
      <c r="Z6771" s="39" t="s">
        <v>16577</v>
      </c>
      <c r="AA6771" s="39" t="s">
        <v>16578</v>
      </c>
    </row>
    <row r="6772" ht="15.75" hidden="1" customHeight="1">
      <c r="A6772" s="39" t="s">
        <v>16653</v>
      </c>
      <c r="B6772" s="39" t="s">
        <v>16654</v>
      </c>
      <c r="C6772" s="8">
        <v>5688.0</v>
      </c>
      <c r="D6772" s="8">
        <v>17.0</v>
      </c>
      <c r="E6772" s="8">
        <v>9.0</v>
      </c>
      <c r="F6772" s="8">
        <v>5.0</v>
      </c>
      <c r="G6772" s="8">
        <v>6579.0</v>
      </c>
      <c r="H6772" s="8">
        <v>5246.0</v>
      </c>
      <c r="I6772" s="8">
        <v>4508.0</v>
      </c>
      <c r="J6772" s="8">
        <v>4520.0</v>
      </c>
      <c r="K6772" s="8">
        <v>2082.0</v>
      </c>
      <c r="L6772" s="8">
        <v>6771.0</v>
      </c>
      <c r="M6772" s="8">
        <v>6124.0</v>
      </c>
      <c r="N6772" s="8">
        <v>625.0</v>
      </c>
      <c r="O6772" s="8">
        <v>442.0</v>
      </c>
      <c r="P6772" s="8">
        <v>2.0</v>
      </c>
      <c r="Q6772" s="39" t="s">
        <v>877</v>
      </c>
      <c r="R6772" s="39" t="s">
        <v>16641</v>
      </c>
      <c r="S6772" s="39" t="s">
        <v>16642</v>
      </c>
      <c r="T6772" s="39" t="s">
        <v>16573</v>
      </c>
      <c r="U6772" s="39" t="s">
        <v>16574</v>
      </c>
      <c r="V6772" s="39" t="s">
        <v>4236</v>
      </c>
      <c r="W6772" s="39" t="s">
        <v>4237</v>
      </c>
      <c r="X6772" s="39" t="s">
        <v>16625</v>
      </c>
      <c r="Y6772" s="39" t="s">
        <v>16626</v>
      </c>
      <c r="Z6772" s="39" t="s">
        <v>16577</v>
      </c>
      <c r="AA6772" s="39" t="s">
        <v>16578</v>
      </c>
    </row>
    <row r="6773" ht="15.75" hidden="1" customHeight="1">
      <c r="A6773" s="39" t="s">
        <v>16655</v>
      </c>
      <c r="B6773" s="39" t="s">
        <v>16656</v>
      </c>
      <c r="C6773" s="8">
        <v>2546.0</v>
      </c>
      <c r="D6773" s="8">
        <v>8.0</v>
      </c>
      <c r="E6773" s="8">
        <v>4.0</v>
      </c>
      <c r="F6773" s="8">
        <v>2.0</v>
      </c>
      <c r="G6773" s="8">
        <v>2741.0</v>
      </c>
      <c r="H6773" s="8">
        <v>2787.0</v>
      </c>
      <c r="I6773" s="8">
        <v>2674.0</v>
      </c>
      <c r="J6773" s="8">
        <v>1126.0</v>
      </c>
      <c r="K6773" s="8">
        <v>4569.0</v>
      </c>
      <c r="L6773" s="8">
        <v>3480.0</v>
      </c>
      <c r="M6773" s="8">
        <v>3771.0</v>
      </c>
      <c r="N6773" s="8">
        <v>891.0</v>
      </c>
      <c r="O6773" s="8">
        <v>573.0</v>
      </c>
      <c r="P6773" s="8">
        <v>2.0</v>
      </c>
      <c r="Q6773" s="39" t="s">
        <v>877</v>
      </c>
      <c r="R6773" s="39" t="s">
        <v>16657</v>
      </c>
      <c r="S6773" s="39" t="s">
        <v>16658</v>
      </c>
      <c r="T6773" s="39" t="s">
        <v>16573</v>
      </c>
      <c r="U6773" s="39" t="s">
        <v>16574</v>
      </c>
      <c r="V6773" s="39" t="s">
        <v>4236</v>
      </c>
      <c r="W6773" s="39" t="s">
        <v>4237</v>
      </c>
      <c r="X6773" s="39" t="s">
        <v>16625</v>
      </c>
      <c r="Y6773" s="39" t="s">
        <v>16626</v>
      </c>
      <c r="Z6773" s="39" t="s">
        <v>16577</v>
      </c>
      <c r="AA6773" s="39" t="s">
        <v>16578</v>
      </c>
    </row>
    <row r="6774" ht="15.75" hidden="1" customHeight="1">
      <c r="A6774" s="39" t="s">
        <v>16659</v>
      </c>
      <c r="B6774" s="39" t="s">
        <v>16660</v>
      </c>
      <c r="C6774" s="8">
        <v>1368.0</v>
      </c>
      <c r="D6774" s="8">
        <v>4.0</v>
      </c>
      <c r="E6774" s="8">
        <v>2.0</v>
      </c>
      <c r="F6774" s="8">
        <v>1.0</v>
      </c>
      <c r="G6774" s="8">
        <v>1445.0</v>
      </c>
      <c r="H6774" s="8">
        <v>1307.0</v>
      </c>
      <c r="I6774" s="8">
        <v>1703.0</v>
      </c>
      <c r="J6774" s="8">
        <v>899.0</v>
      </c>
      <c r="K6774" s="8">
        <v>5141.0</v>
      </c>
      <c r="L6774" s="8">
        <v>1179.0</v>
      </c>
      <c r="M6774" s="8">
        <v>2591.0</v>
      </c>
      <c r="N6774" s="8">
        <v>866.0</v>
      </c>
      <c r="O6774" s="8">
        <v>503.0</v>
      </c>
      <c r="P6774" s="8">
        <v>2.0</v>
      </c>
      <c r="Q6774" s="39" t="s">
        <v>877</v>
      </c>
      <c r="R6774" s="39" t="s">
        <v>16657</v>
      </c>
      <c r="S6774" s="39" t="s">
        <v>16658</v>
      </c>
      <c r="T6774" s="39" t="s">
        <v>16573</v>
      </c>
      <c r="U6774" s="39" t="s">
        <v>16574</v>
      </c>
      <c r="V6774" s="39" t="s">
        <v>4236</v>
      </c>
      <c r="W6774" s="39" t="s">
        <v>4237</v>
      </c>
      <c r="X6774" s="39" t="s">
        <v>16625</v>
      </c>
      <c r="Y6774" s="39" t="s">
        <v>16626</v>
      </c>
      <c r="Z6774" s="39" t="s">
        <v>16577</v>
      </c>
      <c r="AA6774" s="39" t="s">
        <v>16578</v>
      </c>
    </row>
    <row r="6775" ht="15.75" hidden="1" customHeight="1">
      <c r="A6775" s="39" t="s">
        <v>16661</v>
      </c>
      <c r="B6775" s="39" t="s">
        <v>16662</v>
      </c>
      <c r="C6775" s="8">
        <v>1494.0</v>
      </c>
      <c r="D6775" s="8">
        <v>5.0</v>
      </c>
      <c r="E6775" s="8">
        <v>3.0</v>
      </c>
      <c r="F6775" s="8">
        <v>2.0</v>
      </c>
      <c r="G6775" s="8">
        <v>1789.0</v>
      </c>
      <c r="H6775" s="8">
        <v>1692.0</v>
      </c>
      <c r="I6775" s="8">
        <v>1338.0</v>
      </c>
      <c r="J6775" s="8">
        <v>762.0</v>
      </c>
      <c r="K6775" s="8">
        <v>5347.0</v>
      </c>
      <c r="L6775" s="8">
        <v>1583.0</v>
      </c>
      <c r="M6775" s="8">
        <v>1307.0</v>
      </c>
      <c r="N6775" s="8">
        <v>742.0</v>
      </c>
      <c r="O6775" s="8">
        <v>483.0</v>
      </c>
      <c r="P6775" s="8">
        <v>2.0</v>
      </c>
      <c r="Q6775" s="39" t="s">
        <v>877</v>
      </c>
      <c r="R6775" s="39" t="s">
        <v>16657</v>
      </c>
      <c r="S6775" s="39" t="s">
        <v>16658</v>
      </c>
      <c r="T6775" s="39" t="s">
        <v>16573</v>
      </c>
      <c r="U6775" s="39" t="s">
        <v>16574</v>
      </c>
      <c r="V6775" s="39" t="s">
        <v>4236</v>
      </c>
      <c r="W6775" s="39" t="s">
        <v>4237</v>
      </c>
      <c r="X6775" s="39" t="s">
        <v>16625</v>
      </c>
      <c r="Y6775" s="39" t="s">
        <v>16626</v>
      </c>
      <c r="Z6775" s="39" t="s">
        <v>16577</v>
      </c>
      <c r="AA6775" s="39" t="s">
        <v>16578</v>
      </c>
    </row>
    <row r="6776" ht="15.75" hidden="1" customHeight="1">
      <c r="A6776" s="39" t="s">
        <v>16663</v>
      </c>
      <c r="B6776" s="39" t="s">
        <v>16664</v>
      </c>
      <c r="C6776" s="8">
        <v>4048.0</v>
      </c>
      <c r="D6776" s="8">
        <v>12.0</v>
      </c>
      <c r="E6776" s="8">
        <v>6.0</v>
      </c>
      <c r="F6776" s="8">
        <v>3.0</v>
      </c>
      <c r="G6776" s="8">
        <v>4307.0</v>
      </c>
      <c r="H6776" s="8">
        <v>3484.0</v>
      </c>
      <c r="I6776" s="8">
        <v>2895.0</v>
      </c>
      <c r="J6776" s="8">
        <v>3668.0</v>
      </c>
      <c r="K6776" s="8">
        <v>3464.0</v>
      </c>
      <c r="L6776" s="8">
        <v>5104.0</v>
      </c>
      <c r="M6776" s="8">
        <v>4567.0</v>
      </c>
      <c r="N6776" s="8">
        <v>610.0</v>
      </c>
      <c r="O6776" s="8">
        <v>361.0</v>
      </c>
      <c r="P6776" s="8">
        <v>2.0</v>
      </c>
      <c r="Q6776" s="39" t="s">
        <v>877</v>
      </c>
      <c r="R6776" s="39" t="s">
        <v>16657</v>
      </c>
      <c r="S6776" s="39" t="s">
        <v>16658</v>
      </c>
      <c r="T6776" s="39" t="s">
        <v>16573</v>
      </c>
      <c r="U6776" s="39" t="s">
        <v>16574</v>
      </c>
      <c r="V6776" s="39" t="s">
        <v>4236</v>
      </c>
      <c r="W6776" s="39" t="s">
        <v>4237</v>
      </c>
      <c r="X6776" s="39" t="s">
        <v>16625</v>
      </c>
      <c r="Y6776" s="39" t="s">
        <v>16626</v>
      </c>
      <c r="Z6776" s="39" t="s">
        <v>16577</v>
      </c>
      <c r="AA6776" s="39" t="s">
        <v>16578</v>
      </c>
    </row>
    <row r="6777" ht="15.75" hidden="1" customHeight="1">
      <c r="A6777" s="39" t="s">
        <v>16665</v>
      </c>
      <c r="B6777" s="39" t="s">
        <v>16666</v>
      </c>
      <c r="C6777" s="8">
        <v>1779.0</v>
      </c>
      <c r="D6777" s="8">
        <v>6.0</v>
      </c>
      <c r="E6777" s="8">
        <v>3.0</v>
      </c>
      <c r="F6777" s="8">
        <v>2.0</v>
      </c>
      <c r="G6777" s="8">
        <v>1723.0</v>
      </c>
      <c r="H6777" s="8">
        <v>2254.0</v>
      </c>
      <c r="I6777" s="8">
        <v>1831.0</v>
      </c>
      <c r="J6777" s="8">
        <v>1099.0</v>
      </c>
      <c r="K6777" s="8">
        <v>3007.0</v>
      </c>
      <c r="L6777" s="8">
        <v>2093.0</v>
      </c>
      <c r="M6777" s="8">
        <v>1801.0</v>
      </c>
      <c r="N6777" s="8">
        <v>837.0</v>
      </c>
      <c r="O6777" s="8">
        <v>507.0</v>
      </c>
      <c r="P6777" s="8">
        <v>2.0</v>
      </c>
      <c r="Q6777" s="39" t="s">
        <v>877</v>
      </c>
      <c r="R6777" s="39" t="s">
        <v>16657</v>
      </c>
      <c r="S6777" s="39" t="s">
        <v>16658</v>
      </c>
      <c r="T6777" s="39" t="s">
        <v>16573</v>
      </c>
      <c r="U6777" s="39" t="s">
        <v>16574</v>
      </c>
      <c r="V6777" s="39" t="s">
        <v>4236</v>
      </c>
      <c r="W6777" s="39" t="s">
        <v>4237</v>
      </c>
      <c r="X6777" s="39" t="s">
        <v>16625</v>
      </c>
      <c r="Y6777" s="39" t="s">
        <v>16626</v>
      </c>
      <c r="Z6777" s="39" t="s">
        <v>16577</v>
      </c>
      <c r="AA6777" s="39" t="s">
        <v>16578</v>
      </c>
    </row>
    <row r="6778" ht="15.75" hidden="1" customHeight="1">
      <c r="A6778" s="39" t="s">
        <v>16667</v>
      </c>
      <c r="B6778" s="39" t="s">
        <v>16668</v>
      </c>
      <c r="C6778" s="8">
        <v>1078.0</v>
      </c>
      <c r="D6778" s="8">
        <v>4.0</v>
      </c>
      <c r="E6778" s="8">
        <v>2.0</v>
      </c>
      <c r="F6778" s="8">
        <v>1.0</v>
      </c>
      <c r="G6778" s="8">
        <v>1021.0</v>
      </c>
      <c r="H6778" s="8">
        <v>1164.0</v>
      </c>
      <c r="I6778" s="8">
        <v>1558.0</v>
      </c>
      <c r="J6778" s="8">
        <v>605.0</v>
      </c>
      <c r="K6778" s="8">
        <v>4525.0</v>
      </c>
      <c r="L6778" s="8">
        <v>1444.0</v>
      </c>
      <c r="M6778" s="8">
        <v>1695.0</v>
      </c>
      <c r="N6778" s="8">
        <v>771.0</v>
      </c>
      <c r="O6778" s="8">
        <v>502.0</v>
      </c>
      <c r="P6778" s="8">
        <v>2.0</v>
      </c>
      <c r="Q6778" s="39" t="s">
        <v>877</v>
      </c>
      <c r="R6778" s="39" t="s">
        <v>16657</v>
      </c>
      <c r="S6778" s="39" t="s">
        <v>16658</v>
      </c>
      <c r="T6778" s="39" t="s">
        <v>16573</v>
      </c>
      <c r="U6778" s="39" t="s">
        <v>16574</v>
      </c>
      <c r="V6778" s="39" t="s">
        <v>4236</v>
      </c>
      <c r="W6778" s="39" t="s">
        <v>4237</v>
      </c>
      <c r="X6778" s="39" t="s">
        <v>16625</v>
      </c>
      <c r="Y6778" s="39" t="s">
        <v>16626</v>
      </c>
      <c r="Z6778" s="39" t="s">
        <v>16577</v>
      </c>
      <c r="AA6778" s="39" t="s">
        <v>16578</v>
      </c>
    </row>
    <row r="6779" ht="15.75" hidden="1" customHeight="1">
      <c r="A6779" s="39" t="s">
        <v>16669</v>
      </c>
      <c r="B6779" s="39" t="s">
        <v>16670</v>
      </c>
      <c r="C6779" s="8">
        <v>2131.0</v>
      </c>
      <c r="D6779" s="8">
        <v>7.0</v>
      </c>
      <c r="E6779" s="8">
        <v>4.0</v>
      </c>
      <c r="F6779" s="8">
        <v>2.0</v>
      </c>
      <c r="G6779" s="8">
        <v>3119.0</v>
      </c>
      <c r="H6779" s="8">
        <v>2649.0</v>
      </c>
      <c r="I6779" s="8">
        <v>1355.0</v>
      </c>
      <c r="J6779" s="8">
        <v>2625.0</v>
      </c>
      <c r="K6779" s="8">
        <v>3068.0</v>
      </c>
      <c r="L6779" s="8">
        <v>37.0</v>
      </c>
      <c r="M6779" s="8">
        <v>3211.0</v>
      </c>
      <c r="N6779" s="8">
        <v>698.0</v>
      </c>
      <c r="O6779" s="8">
        <v>531.0</v>
      </c>
      <c r="P6779" s="8">
        <v>2.0</v>
      </c>
      <c r="Q6779" s="39" t="s">
        <v>877</v>
      </c>
      <c r="R6779" s="39" t="s">
        <v>16657</v>
      </c>
      <c r="S6779" s="39" t="s">
        <v>16658</v>
      </c>
      <c r="T6779" s="39" t="s">
        <v>16573</v>
      </c>
      <c r="U6779" s="39" t="s">
        <v>16574</v>
      </c>
      <c r="V6779" s="39" t="s">
        <v>4236</v>
      </c>
      <c r="W6779" s="39" t="s">
        <v>4237</v>
      </c>
      <c r="X6779" s="39" t="s">
        <v>16625</v>
      </c>
      <c r="Y6779" s="39" t="s">
        <v>16626</v>
      </c>
      <c r="Z6779" s="39" t="s">
        <v>16577</v>
      </c>
      <c r="AA6779" s="39" t="s">
        <v>16578</v>
      </c>
    </row>
    <row r="6780" ht="15.75" hidden="1" customHeight="1">
      <c r="A6780" s="39" t="s">
        <v>16671</v>
      </c>
      <c r="B6780" s="39" t="s">
        <v>16672</v>
      </c>
      <c r="C6780" s="8">
        <v>6574.0</v>
      </c>
      <c r="D6780" s="8">
        <v>19.0</v>
      </c>
      <c r="E6780" s="8">
        <v>10.0</v>
      </c>
      <c r="F6780" s="8">
        <v>5.0</v>
      </c>
      <c r="G6780" s="8">
        <v>6561.0</v>
      </c>
      <c r="H6780" s="8">
        <v>6668.0</v>
      </c>
      <c r="I6780" s="8">
        <v>5544.0</v>
      </c>
      <c r="J6780" s="8">
        <v>5747.0</v>
      </c>
      <c r="K6780" s="8">
        <v>2953.0</v>
      </c>
      <c r="L6780" s="8">
        <v>5926.0</v>
      </c>
      <c r="M6780" s="8">
        <v>3453.0</v>
      </c>
      <c r="N6780" s="8">
        <v>663.0</v>
      </c>
      <c r="O6780" s="8">
        <v>462.0</v>
      </c>
      <c r="P6780" s="8">
        <v>2.0</v>
      </c>
      <c r="Q6780" s="39" t="s">
        <v>877</v>
      </c>
      <c r="R6780" s="39" t="s">
        <v>16673</v>
      </c>
      <c r="S6780" s="39" t="s">
        <v>16674</v>
      </c>
      <c r="T6780" s="39" t="s">
        <v>16573</v>
      </c>
      <c r="U6780" s="39" t="s">
        <v>16574</v>
      </c>
      <c r="V6780" s="39" t="s">
        <v>4236</v>
      </c>
      <c r="W6780" s="39" t="s">
        <v>4237</v>
      </c>
      <c r="X6780" s="39" t="s">
        <v>16675</v>
      </c>
      <c r="Y6780" s="39" t="s">
        <v>16676</v>
      </c>
      <c r="Z6780" s="39" t="s">
        <v>16577</v>
      </c>
      <c r="AA6780" s="39" t="s">
        <v>16578</v>
      </c>
    </row>
    <row r="6781" ht="15.75" hidden="1" customHeight="1">
      <c r="A6781" s="39" t="s">
        <v>16677</v>
      </c>
      <c r="B6781" s="39" t="s">
        <v>16678</v>
      </c>
      <c r="C6781" s="8">
        <v>5445.0</v>
      </c>
      <c r="D6781" s="8">
        <v>16.0</v>
      </c>
      <c r="E6781" s="8">
        <v>8.0</v>
      </c>
      <c r="F6781" s="8">
        <v>4.0</v>
      </c>
      <c r="G6781" s="8">
        <v>5755.5</v>
      </c>
      <c r="H6781" s="8">
        <v>4889.0</v>
      </c>
      <c r="I6781" s="8">
        <v>4954.0</v>
      </c>
      <c r="J6781" s="8">
        <v>4650.0</v>
      </c>
      <c r="K6781" s="8">
        <v>2359.0</v>
      </c>
      <c r="L6781" s="8">
        <v>6780.0</v>
      </c>
      <c r="M6781" s="8">
        <v>3584.0</v>
      </c>
      <c r="N6781" s="8">
        <v>644.0</v>
      </c>
      <c r="O6781" s="8">
        <v>454.0</v>
      </c>
      <c r="P6781" s="8">
        <v>2.0</v>
      </c>
      <c r="Q6781" s="39" t="s">
        <v>877</v>
      </c>
      <c r="R6781" s="39" t="s">
        <v>16673</v>
      </c>
      <c r="S6781" s="39" t="s">
        <v>16674</v>
      </c>
      <c r="T6781" s="39" t="s">
        <v>16573</v>
      </c>
      <c r="U6781" s="39" t="s">
        <v>16574</v>
      </c>
      <c r="V6781" s="39" t="s">
        <v>4236</v>
      </c>
      <c r="W6781" s="39" t="s">
        <v>4237</v>
      </c>
      <c r="X6781" s="39" t="s">
        <v>16675</v>
      </c>
      <c r="Y6781" s="39" t="s">
        <v>16676</v>
      </c>
      <c r="Z6781" s="39" t="s">
        <v>16577</v>
      </c>
      <c r="AA6781" s="39" t="s">
        <v>16578</v>
      </c>
    </row>
    <row r="6782" ht="15.75" hidden="1" customHeight="1">
      <c r="A6782" s="39" t="s">
        <v>16679</v>
      </c>
      <c r="B6782" s="39" t="s">
        <v>16680</v>
      </c>
      <c r="C6782" s="8">
        <v>6283.0</v>
      </c>
      <c r="D6782" s="8">
        <v>19.0</v>
      </c>
      <c r="E6782" s="8">
        <v>10.0</v>
      </c>
      <c r="F6782" s="8">
        <v>5.0</v>
      </c>
      <c r="G6782" s="8">
        <v>6183.0</v>
      </c>
      <c r="H6782" s="8">
        <v>6175.0</v>
      </c>
      <c r="I6782" s="8">
        <v>4648.0</v>
      </c>
      <c r="J6782" s="8">
        <v>5544.0</v>
      </c>
      <c r="K6782" s="8">
        <v>3356.0</v>
      </c>
      <c r="L6782" s="8">
        <v>6768.0</v>
      </c>
      <c r="M6782" s="8">
        <v>4292.0</v>
      </c>
      <c r="N6782" s="8">
        <v>621.0</v>
      </c>
      <c r="O6782" s="8">
        <v>424.0</v>
      </c>
      <c r="P6782" s="8">
        <v>2.0</v>
      </c>
      <c r="Q6782" s="39" t="s">
        <v>877</v>
      </c>
      <c r="R6782" s="39" t="s">
        <v>16673</v>
      </c>
      <c r="S6782" s="39" t="s">
        <v>16674</v>
      </c>
      <c r="T6782" s="39" t="s">
        <v>16573</v>
      </c>
      <c r="U6782" s="39" t="s">
        <v>16574</v>
      </c>
      <c r="V6782" s="39" t="s">
        <v>4236</v>
      </c>
      <c r="W6782" s="39" t="s">
        <v>4237</v>
      </c>
      <c r="X6782" s="39" t="s">
        <v>16675</v>
      </c>
      <c r="Y6782" s="39" t="s">
        <v>16676</v>
      </c>
      <c r="Z6782" s="39" t="s">
        <v>16577</v>
      </c>
      <c r="AA6782" s="39" t="s">
        <v>16578</v>
      </c>
    </row>
    <row r="6783" ht="15.75" hidden="1" customHeight="1">
      <c r="A6783" s="39" t="s">
        <v>16681</v>
      </c>
      <c r="B6783" s="39" t="s">
        <v>16682</v>
      </c>
      <c r="C6783" s="8">
        <v>6551.0</v>
      </c>
      <c r="D6783" s="8">
        <v>19.0</v>
      </c>
      <c r="E6783" s="8">
        <v>10.0</v>
      </c>
      <c r="F6783" s="8">
        <v>5.0</v>
      </c>
      <c r="G6783" s="8">
        <v>6608.5</v>
      </c>
      <c r="H6783" s="8">
        <v>6159.0</v>
      </c>
      <c r="I6783" s="8">
        <v>5813.0</v>
      </c>
      <c r="J6783" s="8">
        <v>6712.0</v>
      </c>
      <c r="K6783" s="8">
        <v>2172.0</v>
      </c>
      <c r="L6783" s="8">
        <v>6381.0</v>
      </c>
      <c r="M6783" s="8">
        <v>6526.0</v>
      </c>
      <c r="N6783" s="8">
        <v>768.0</v>
      </c>
      <c r="O6783" s="8">
        <v>571.0</v>
      </c>
      <c r="P6783" s="8">
        <v>2.0</v>
      </c>
      <c r="Q6783" s="39" t="s">
        <v>877</v>
      </c>
      <c r="R6783" s="39" t="s">
        <v>16673</v>
      </c>
      <c r="S6783" s="39" t="s">
        <v>16674</v>
      </c>
      <c r="T6783" s="39" t="s">
        <v>16573</v>
      </c>
      <c r="U6783" s="39" t="s">
        <v>16574</v>
      </c>
      <c r="V6783" s="39" t="s">
        <v>4236</v>
      </c>
      <c r="W6783" s="39" t="s">
        <v>4237</v>
      </c>
      <c r="X6783" s="39" t="s">
        <v>16675</v>
      </c>
      <c r="Y6783" s="39" t="s">
        <v>16676</v>
      </c>
      <c r="Z6783" s="39" t="s">
        <v>16577</v>
      </c>
      <c r="AA6783" s="39" t="s">
        <v>16578</v>
      </c>
    </row>
    <row r="6784" ht="15.75" hidden="1" customHeight="1">
      <c r="A6784" s="39" t="s">
        <v>16683</v>
      </c>
      <c r="B6784" s="39" t="s">
        <v>16684</v>
      </c>
      <c r="C6784" s="8">
        <v>3996.0</v>
      </c>
      <c r="D6784" s="8">
        <v>12.0</v>
      </c>
      <c r="E6784" s="8">
        <v>6.0</v>
      </c>
      <c r="F6784" s="8">
        <v>3.0</v>
      </c>
      <c r="G6784" s="8">
        <v>3493.0</v>
      </c>
      <c r="H6784" s="8">
        <v>3811.0</v>
      </c>
      <c r="I6784" s="8">
        <v>5883.0</v>
      </c>
      <c r="J6784" s="8">
        <v>3547.0</v>
      </c>
      <c r="K6784" s="8">
        <v>3705.0</v>
      </c>
      <c r="L6784" s="8">
        <v>1080.0</v>
      </c>
      <c r="M6784" s="8">
        <v>4372.0</v>
      </c>
      <c r="N6784" s="8">
        <v>655.0</v>
      </c>
      <c r="O6784" s="8">
        <v>431.0</v>
      </c>
      <c r="P6784" s="8">
        <v>2.0</v>
      </c>
      <c r="Q6784" s="39" t="s">
        <v>877</v>
      </c>
      <c r="R6784" s="39" t="s">
        <v>16673</v>
      </c>
      <c r="S6784" s="39" t="s">
        <v>16674</v>
      </c>
      <c r="T6784" s="39" t="s">
        <v>16573</v>
      </c>
      <c r="U6784" s="39" t="s">
        <v>16574</v>
      </c>
      <c r="V6784" s="39" t="s">
        <v>4236</v>
      </c>
      <c r="W6784" s="39" t="s">
        <v>4237</v>
      </c>
      <c r="X6784" s="39" t="s">
        <v>16675</v>
      </c>
      <c r="Y6784" s="39" t="s">
        <v>16676</v>
      </c>
      <c r="Z6784" s="39" t="s">
        <v>16577</v>
      </c>
      <c r="AA6784" s="39" t="s">
        <v>16578</v>
      </c>
    </row>
    <row r="6785" ht="15.75" hidden="1" customHeight="1">
      <c r="A6785" s="39" t="s">
        <v>16685</v>
      </c>
      <c r="B6785" s="39" t="s">
        <v>16686</v>
      </c>
      <c r="C6785" s="8">
        <v>5728.0</v>
      </c>
      <c r="D6785" s="8">
        <v>17.0</v>
      </c>
      <c r="E6785" s="8">
        <v>9.0</v>
      </c>
      <c r="F6785" s="8">
        <v>5.0</v>
      </c>
      <c r="G6785" s="8">
        <v>6226.0</v>
      </c>
      <c r="H6785" s="8">
        <v>6867.0</v>
      </c>
      <c r="I6785" s="8">
        <v>6118.0</v>
      </c>
      <c r="J6785" s="8">
        <v>6182.0</v>
      </c>
      <c r="K6785" s="8">
        <v>445.0</v>
      </c>
      <c r="L6785" s="8">
        <v>5295.0</v>
      </c>
      <c r="M6785" s="8">
        <v>5888.0</v>
      </c>
      <c r="N6785" s="8">
        <v>1006.0</v>
      </c>
      <c r="O6785" s="8">
        <v>622.0</v>
      </c>
      <c r="P6785" s="8">
        <v>5.0</v>
      </c>
      <c r="Q6785" s="39" t="s">
        <v>114</v>
      </c>
      <c r="R6785" s="39" t="s">
        <v>16673</v>
      </c>
      <c r="S6785" s="39" t="s">
        <v>16674</v>
      </c>
      <c r="T6785" s="39" t="s">
        <v>16573</v>
      </c>
      <c r="U6785" s="39" t="s">
        <v>16574</v>
      </c>
      <c r="V6785" s="39" t="s">
        <v>4236</v>
      </c>
      <c r="W6785" s="39" t="s">
        <v>4237</v>
      </c>
      <c r="X6785" s="39" t="s">
        <v>16675</v>
      </c>
      <c r="Y6785" s="39" t="s">
        <v>16676</v>
      </c>
      <c r="Z6785" s="39" t="s">
        <v>16577</v>
      </c>
      <c r="AA6785" s="39" t="s">
        <v>16578</v>
      </c>
    </row>
    <row r="6786" ht="15.75" hidden="1" customHeight="1">
      <c r="A6786" s="39" t="s">
        <v>16687</v>
      </c>
      <c r="B6786" s="39" t="s">
        <v>16688</v>
      </c>
      <c r="C6786" s="8">
        <v>4796.0</v>
      </c>
      <c r="D6786" s="8">
        <v>14.0</v>
      </c>
      <c r="E6786" s="8">
        <v>7.0</v>
      </c>
      <c r="F6786" s="8">
        <v>4.0</v>
      </c>
      <c r="G6786" s="8">
        <v>5020.0</v>
      </c>
      <c r="H6786" s="8">
        <v>5198.0</v>
      </c>
      <c r="I6786" s="8">
        <v>4761.0</v>
      </c>
      <c r="J6786" s="8">
        <v>4941.0</v>
      </c>
      <c r="K6786" s="8">
        <v>1114.0</v>
      </c>
      <c r="L6786" s="8">
        <v>2935.0</v>
      </c>
      <c r="M6786" s="8">
        <v>4508.0</v>
      </c>
      <c r="N6786" s="8">
        <v>870.0</v>
      </c>
      <c r="O6786" s="8">
        <v>598.0</v>
      </c>
      <c r="P6786" s="8">
        <v>5.0</v>
      </c>
      <c r="Q6786" s="39" t="s">
        <v>114</v>
      </c>
      <c r="R6786" s="39" t="s">
        <v>16673</v>
      </c>
      <c r="S6786" s="39" t="s">
        <v>16674</v>
      </c>
      <c r="T6786" s="39" t="s">
        <v>16573</v>
      </c>
      <c r="U6786" s="39" t="s">
        <v>16574</v>
      </c>
      <c r="V6786" s="39" t="s">
        <v>4236</v>
      </c>
      <c r="W6786" s="39" t="s">
        <v>4237</v>
      </c>
      <c r="X6786" s="39" t="s">
        <v>16675</v>
      </c>
      <c r="Y6786" s="39" t="s">
        <v>16676</v>
      </c>
      <c r="Z6786" s="39" t="s">
        <v>16577</v>
      </c>
      <c r="AA6786" s="39" t="s">
        <v>16578</v>
      </c>
    </row>
    <row r="6787" ht="15.75" hidden="1" customHeight="1">
      <c r="A6787" s="39" t="s">
        <v>16689</v>
      </c>
      <c r="B6787" s="39" t="s">
        <v>16690</v>
      </c>
      <c r="C6787" s="8">
        <v>4035.0</v>
      </c>
      <c r="D6787" s="8">
        <v>12.0</v>
      </c>
      <c r="E6787" s="8">
        <v>6.0</v>
      </c>
      <c r="F6787" s="8">
        <v>3.0</v>
      </c>
      <c r="G6787" s="8">
        <v>4840.0</v>
      </c>
      <c r="H6787" s="8">
        <v>4588.0</v>
      </c>
      <c r="I6787" s="8">
        <v>3536.0</v>
      </c>
      <c r="J6787" s="8">
        <v>3832.0</v>
      </c>
      <c r="K6787" s="8">
        <v>730.0</v>
      </c>
      <c r="L6787" s="8">
        <v>4328.0</v>
      </c>
      <c r="M6787" s="8">
        <v>3820.0</v>
      </c>
      <c r="N6787" s="8">
        <v>722.0</v>
      </c>
      <c r="O6787" s="8">
        <v>492.0</v>
      </c>
      <c r="P6787" s="8">
        <v>5.0</v>
      </c>
      <c r="Q6787" s="39" t="s">
        <v>114</v>
      </c>
      <c r="R6787" s="39" t="s">
        <v>16673</v>
      </c>
      <c r="S6787" s="39" t="s">
        <v>16674</v>
      </c>
      <c r="T6787" s="39" t="s">
        <v>16573</v>
      </c>
      <c r="U6787" s="39" t="s">
        <v>16574</v>
      </c>
      <c r="V6787" s="39" t="s">
        <v>4236</v>
      </c>
      <c r="W6787" s="39" t="s">
        <v>4237</v>
      </c>
      <c r="X6787" s="39" t="s">
        <v>16675</v>
      </c>
      <c r="Y6787" s="39" t="s">
        <v>16676</v>
      </c>
      <c r="Z6787" s="39" t="s">
        <v>16577</v>
      </c>
      <c r="AA6787" s="39" t="s">
        <v>16578</v>
      </c>
    </row>
    <row r="6788" ht="15.75" hidden="1" customHeight="1">
      <c r="A6788" s="39" t="s">
        <v>16691</v>
      </c>
      <c r="B6788" s="39" t="s">
        <v>16692</v>
      </c>
      <c r="C6788" s="8">
        <v>5282.0</v>
      </c>
      <c r="D6788" s="8">
        <v>16.0</v>
      </c>
      <c r="E6788" s="8">
        <v>8.0</v>
      </c>
      <c r="F6788" s="8">
        <v>4.0</v>
      </c>
      <c r="G6788" s="8">
        <v>5392.0</v>
      </c>
      <c r="H6788" s="8">
        <v>5864.0</v>
      </c>
      <c r="I6788" s="8">
        <v>4081.0</v>
      </c>
      <c r="J6788" s="8">
        <v>5890.0</v>
      </c>
      <c r="K6788" s="8">
        <v>1292.0</v>
      </c>
      <c r="L6788" s="8">
        <v>3907.0</v>
      </c>
      <c r="M6788" s="8">
        <v>6532.0</v>
      </c>
      <c r="N6788" s="8">
        <v>918.0</v>
      </c>
      <c r="O6788" s="8">
        <v>640.0</v>
      </c>
      <c r="P6788" s="8">
        <v>3.0</v>
      </c>
      <c r="Q6788" s="39" t="s">
        <v>91</v>
      </c>
      <c r="R6788" s="39" t="s">
        <v>16693</v>
      </c>
      <c r="S6788" s="39" t="s">
        <v>16694</v>
      </c>
      <c r="T6788" s="39" t="s">
        <v>16573</v>
      </c>
      <c r="U6788" s="39" t="s">
        <v>16574</v>
      </c>
      <c r="V6788" s="39" t="s">
        <v>4236</v>
      </c>
      <c r="W6788" s="39" t="s">
        <v>4237</v>
      </c>
      <c r="X6788" s="39" t="s">
        <v>16675</v>
      </c>
      <c r="Y6788" s="39" t="s">
        <v>16676</v>
      </c>
      <c r="Z6788" s="39" t="s">
        <v>16577</v>
      </c>
      <c r="AA6788" s="39" t="s">
        <v>16578</v>
      </c>
    </row>
    <row r="6789" ht="15.75" hidden="1" customHeight="1">
      <c r="A6789" s="39" t="s">
        <v>16695</v>
      </c>
      <c r="B6789" s="39" t="s">
        <v>16696</v>
      </c>
      <c r="C6789" s="8">
        <v>5819.0</v>
      </c>
      <c r="D6789" s="8">
        <v>17.0</v>
      </c>
      <c r="E6789" s="8">
        <v>9.0</v>
      </c>
      <c r="F6789" s="8">
        <v>5.0</v>
      </c>
      <c r="G6789" s="8">
        <v>6378.0</v>
      </c>
      <c r="H6789" s="8">
        <v>6448.5</v>
      </c>
      <c r="I6789" s="8">
        <v>4460.0</v>
      </c>
      <c r="J6789" s="8">
        <v>5685.0</v>
      </c>
      <c r="K6789" s="8">
        <v>1081.0</v>
      </c>
      <c r="L6789" s="8">
        <v>6208.0</v>
      </c>
      <c r="M6789" s="8">
        <v>6524.5</v>
      </c>
      <c r="N6789" s="8">
        <v>640.0</v>
      </c>
      <c r="O6789" s="8">
        <v>444.0</v>
      </c>
      <c r="P6789" s="8">
        <v>3.0</v>
      </c>
      <c r="Q6789" s="39" t="s">
        <v>91</v>
      </c>
      <c r="R6789" s="39" t="s">
        <v>16693</v>
      </c>
      <c r="S6789" s="39" t="s">
        <v>16694</v>
      </c>
      <c r="T6789" s="39" t="s">
        <v>16573</v>
      </c>
      <c r="U6789" s="39" t="s">
        <v>16574</v>
      </c>
      <c r="V6789" s="39" t="s">
        <v>4236</v>
      </c>
      <c r="W6789" s="39" t="s">
        <v>4237</v>
      </c>
      <c r="X6789" s="39" t="s">
        <v>16675</v>
      </c>
      <c r="Y6789" s="39" t="s">
        <v>16676</v>
      </c>
      <c r="Z6789" s="39" t="s">
        <v>16577</v>
      </c>
      <c r="AA6789" s="39" t="s">
        <v>16578</v>
      </c>
    </row>
    <row r="6790" ht="15.75" hidden="1" customHeight="1">
      <c r="A6790" s="39" t="s">
        <v>16697</v>
      </c>
      <c r="B6790" s="39" t="s">
        <v>16698</v>
      </c>
      <c r="C6790" s="8">
        <v>3869.0</v>
      </c>
      <c r="D6790" s="8">
        <v>12.0</v>
      </c>
      <c r="E6790" s="8">
        <v>6.0</v>
      </c>
      <c r="F6790" s="8">
        <v>3.0</v>
      </c>
      <c r="G6790" s="8">
        <v>4040.0</v>
      </c>
      <c r="H6790" s="8">
        <v>3756.0</v>
      </c>
      <c r="I6790" s="8">
        <v>4162.0</v>
      </c>
      <c r="J6790" s="8">
        <v>3193.0</v>
      </c>
      <c r="K6790" s="8">
        <v>1447.0</v>
      </c>
      <c r="L6790" s="8">
        <v>6376.0</v>
      </c>
      <c r="M6790" s="8">
        <v>3909.0</v>
      </c>
      <c r="N6790" s="8">
        <v>763.0</v>
      </c>
      <c r="O6790" s="8">
        <v>508.0</v>
      </c>
      <c r="P6790" s="8">
        <v>3.0</v>
      </c>
      <c r="Q6790" s="39" t="s">
        <v>91</v>
      </c>
      <c r="R6790" s="39" t="s">
        <v>16693</v>
      </c>
      <c r="S6790" s="39" t="s">
        <v>16694</v>
      </c>
      <c r="T6790" s="39" t="s">
        <v>16573</v>
      </c>
      <c r="U6790" s="39" t="s">
        <v>16574</v>
      </c>
      <c r="V6790" s="39" t="s">
        <v>4236</v>
      </c>
      <c r="W6790" s="39" t="s">
        <v>4237</v>
      </c>
      <c r="X6790" s="39" t="s">
        <v>16675</v>
      </c>
      <c r="Y6790" s="39" t="s">
        <v>16676</v>
      </c>
      <c r="Z6790" s="39" t="s">
        <v>16577</v>
      </c>
      <c r="AA6790" s="39" t="s">
        <v>16578</v>
      </c>
    </row>
    <row r="6791" ht="15.75" hidden="1" customHeight="1">
      <c r="A6791" s="39" t="s">
        <v>16699</v>
      </c>
      <c r="B6791" s="39" t="s">
        <v>16700</v>
      </c>
      <c r="C6791" s="8">
        <v>4720.0</v>
      </c>
      <c r="D6791" s="8">
        <v>14.0</v>
      </c>
      <c r="E6791" s="8">
        <v>7.0</v>
      </c>
      <c r="F6791" s="8">
        <v>4.0</v>
      </c>
      <c r="G6791" s="8">
        <v>5649.5</v>
      </c>
      <c r="H6791" s="8">
        <v>4707.0</v>
      </c>
      <c r="I6791" s="8">
        <v>5022.0</v>
      </c>
      <c r="J6791" s="8">
        <v>4180.0</v>
      </c>
      <c r="K6791" s="8">
        <v>939.0</v>
      </c>
      <c r="L6791" s="8">
        <v>4222.0</v>
      </c>
      <c r="M6791" s="8">
        <v>2716.0</v>
      </c>
      <c r="N6791" s="8">
        <v>690.0</v>
      </c>
      <c r="O6791" s="8">
        <v>479.0</v>
      </c>
      <c r="P6791" s="8">
        <v>3.0</v>
      </c>
      <c r="Q6791" s="39" t="s">
        <v>91</v>
      </c>
      <c r="R6791" s="39" t="s">
        <v>16693</v>
      </c>
      <c r="S6791" s="39" t="s">
        <v>16694</v>
      </c>
      <c r="T6791" s="39" t="s">
        <v>16573</v>
      </c>
      <c r="U6791" s="39" t="s">
        <v>16574</v>
      </c>
      <c r="V6791" s="39" t="s">
        <v>4236</v>
      </c>
      <c r="W6791" s="39" t="s">
        <v>4237</v>
      </c>
      <c r="X6791" s="39" t="s">
        <v>16675</v>
      </c>
      <c r="Y6791" s="39" t="s">
        <v>16676</v>
      </c>
      <c r="Z6791" s="39" t="s">
        <v>16577</v>
      </c>
      <c r="AA6791" s="39" t="s">
        <v>16578</v>
      </c>
    </row>
    <row r="6792" ht="15.75" hidden="1" customHeight="1">
      <c r="A6792" s="39" t="s">
        <v>16701</v>
      </c>
      <c r="B6792" s="39" t="s">
        <v>16702</v>
      </c>
      <c r="C6792" s="8">
        <v>1515.0</v>
      </c>
      <c r="D6792" s="8">
        <v>5.0</v>
      </c>
      <c r="E6792" s="8">
        <v>3.0</v>
      </c>
      <c r="F6792" s="8">
        <v>2.0</v>
      </c>
      <c r="G6792" s="8">
        <v>1660.0</v>
      </c>
      <c r="H6792" s="8">
        <v>1758.0</v>
      </c>
      <c r="I6792" s="8">
        <v>952.0</v>
      </c>
      <c r="J6792" s="8">
        <v>1911.0</v>
      </c>
      <c r="K6792" s="8">
        <v>2287.0</v>
      </c>
      <c r="L6792" s="8">
        <v>1739.0</v>
      </c>
      <c r="M6792" s="8">
        <v>2911.5</v>
      </c>
      <c r="N6792" s="8">
        <v>705.0</v>
      </c>
      <c r="O6792" s="8">
        <v>437.0</v>
      </c>
      <c r="P6792" s="8">
        <v>3.0</v>
      </c>
      <c r="Q6792" s="39" t="s">
        <v>91</v>
      </c>
      <c r="R6792" s="39" t="s">
        <v>16693</v>
      </c>
      <c r="S6792" s="39" t="s">
        <v>16694</v>
      </c>
      <c r="T6792" s="39" t="s">
        <v>16573</v>
      </c>
      <c r="U6792" s="39" t="s">
        <v>16574</v>
      </c>
      <c r="V6792" s="39" t="s">
        <v>4236</v>
      </c>
      <c r="W6792" s="39" t="s">
        <v>4237</v>
      </c>
      <c r="X6792" s="39" t="s">
        <v>16675</v>
      </c>
      <c r="Y6792" s="39" t="s">
        <v>16676</v>
      </c>
      <c r="Z6792" s="39" t="s">
        <v>16577</v>
      </c>
      <c r="AA6792" s="39" t="s">
        <v>16578</v>
      </c>
    </row>
    <row r="6793" ht="15.75" hidden="1" customHeight="1">
      <c r="A6793" s="39" t="s">
        <v>16703</v>
      </c>
      <c r="B6793" s="39" t="s">
        <v>16704</v>
      </c>
      <c r="C6793" s="8">
        <v>3484.0</v>
      </c>
      <c r="D6793" s="8">
        <v>10.0</v>
      </c>
      <c r="E6793" s="8">
        <v>5.0</v>
      </c>
      <c r="F6793" s="8">
        <v>3.0</v>
      </c>
      <c r="G6793" s="8">
        <v>3338.0</v>
      </c>
      <c r="H6793" s="8">
        <v>4056.0</v>
      </c>
      <c r="I6793" s="8">
        <v>3503.0</v>
      </c>
      <c r="J6793" s="8">
        <v>2599.0</v>
      </c>
      <c r="K6793" s="8">
        <v>2481.0</v>
      </c>
      <c r="L6793" s="8">
        <v>2588.0</v>
      </c>
      <c r="M6793" s="8">
        <v>4156.0</v>
      </c>
      <c r="N6793" s="8">
        <v>662.0</v>
      </c>
      <c r="O6793" s="8">
        <v>414.0</v>
      </c>
      <c r="P6793" s="8">
        <v>3.0</v>
      </c>
      <c r="Q6793" s="39" t="s">
        <v>91</v>
      </c>
      <c r="R6793" s="39" t="s">
        <v>16693</v>
      </c>
      <c r="S6793" s="39" t="s">
        <v>16694</v>
      </c>
      <c r="T6793" s="39" t="s">
        <v>16573</v>
      </c>
      <c r="U6793" s="39" t="s">
        <v>16574</v>
      </c>
      <c r="V6793" s="39" t="s">
        <v>4236</v>
      </c>
      <c r="W6793" s="39" t="s">
        <v>4237</v>
      </c>
      <c r="X6793" s="39" t="s">
        <v>16675</v>
      </c>
      <c r="Y6793" s="39" t="s">
        <v>16676</v>
      </c>
      <c r="Z6793" s="39" t="s">
        <v>16577</v>
      </c>
      <c r="AA6793" s="39" t="s">
        <v>16578</v>
      </c>
    </row>
    <row r="6794" ht="15.75" hidden="1" customHeight="1">
      <c r="A6794" s="39" t="s">
        <v>16705</v>
      </c>
      <c r="B6794" s="39" t="s">
        <v>16706</v>
      </c>
      <c r="C6794" s="8">
        <v>4545.0</v>
      </c>
      <c r="D6794" s="8">
        <v>14.0</v>
      </c>
      <c r="E6794" s="8">
        <v>7.0</v>
      </c>
      <c r="F6794" s="8">
        <v>4.0</v>
      </c>
      <c r="G6794" s="8">
        <v>5120.0</v>
      </c>
      <c r="H6794" s="8">
        <v>4482.0</v>
      </c>
      <c r="I6794" s="8">
        <v>3668.0</v>
      </c>
      <c r="J6794" s="8">
        <v>3890.0</v>
      </c>
      <c r="K6794" s="8">
        <v>1650.0</v>
      </c>
      <c r="L6794" s="8">
        <v>5782.0</v>
      </c>
      <c r="M6794" s="8">
        <v>2789.0</v>
      </c>
      <c r="N6794" s="8">
        <v>1355.0</v>
      </c>
      <c r="O6794" s="8">
        <v>864.0</v>
      </c>
      <c r="P6794" s="8">
        <v>3.0</v>
      </c>
      <c r="Q6794" s="39" t="s">
        <v>91</v>
      </c>
      <c r="R6794" s="39" t="s">
        <v>16693</v>
      </c>
      <c r="S6794" s="39" t="s">
        <v>16694</v>
      </c>
      <c r="T6794" s="39" t="s">
        <v>16573</v>
      </c>
      <c r="U6794" s="39" t="s">
        <v>16574</v>
      </c>
      <c r="V6794" s="39" t="s">
        <v>4236</v>
      </c>
      <c r="W6794" s="39" t="s">
        <v>4237</v>
      </c>
      <c r="X6794" s="39" t="s">
        <v>16675</v>
      </c>
      <c r="Y6794" s="39" t="s">
        <v>16676</v>
      </c>
      <c r="Z6794" s="39" t="s">
        <v>16577</v>
      </c>
      <c r="AA6794" s="39" t="s">
        <v>16578</v>
      </c>
    </row>
    <row r="6795" ht="15.75" hidden="1" customHeight="1">
      <c r="A6795" s="39" t="s">
        <v>16707</v>
      </c>
      <c r="B6795" s="39" t="s">
        <v>16708</v>
      </c>
      <c r="C6795" s="8">
        <v>2711.0</v>
      </c>
      <c r="D6795" s="8">
        <v>8.0</v>
      </c>
      <c r="E6795" s="8">
        <v>4.0</v>
      </c>
      <c r="F6795" s="8">
        <v>2.0</v>
      </c>
      <c r="G6795" s="8">
        <v>2891.0</v>
      </c>
      <c r="H6795" s="8">
        <v>3173.0</v>
      </c>
      <c r="I6795" s="8">
        <v>2429.0</v>
      </c>
      <c r="J6795" s="8">
        <v>3177.0</v>
      </c>
      <c r="K6795" s="8">
        <v>1296.0</v>
      </c>
      <c r="L6795" s="8">
        <v>2092.0</v>
      </c>
      <c r="M6795" s="8">
        <v>4665.0</v>
      </c>
      <c r="N6795" s="8">
        <v>1062.0</v>
      </c>
      <c r="O6795" s="8">
        <v>703.0</v>
      </c>
      <c r="P6795" s="8">
        <v>2.0</v>
      </c>
      <c r="Q6795" s="39" t="s">
        <v>877</v>
      </c>
      <c r="R6795" s="39" t="s">
        <v>16709</v>
      </c>
      <c r="S6795" s="39" t="s">
        <v>16710</v>
      </c>
      <c r="T6795" s="39" t="s">
        <v>16573</v>
      </c>
      <c r="U6795" s="39" t="s">
        <v>16574</v>
      </c>
      <c r="V6795" s="39" t="s">
        <v>4236</v>
      </c>
      <c r="W6795" s="39" t="s">
        <v>4237</v>
      </c>
      <c r="X6795" s="39" t="s">
        <v>16675</v>
      </c>
      <c r="Y6795" s="39" t="s">
        <v>16676</v>
      </c>
      <c r="Z6795" s="39" t="s">
        <v>16577</v>
      </c>
      <c r="AA6795" s="39" t="s">
        <v>16578</v>
      </c>
    </row>
    <row r="6796" ht="15.75" hidden="1" customHeight="1">
      <c r="A6796" s="39" t="s">
        <v>16711</v>
      </c>
      <c r="B6796" s="39" t="s">
        <v>16712</v>
      </c>
      <c r="C6796" s="8">
        <v>2092.0</v>
      </c>
      <c r="D6796" s="8">
        <v>6.0</v>
      </c>
      <c r="E6796" s="8">
        <v>3.0</v>
      </c>
      <c r="F6796" s="8">
        <v>2.0</v>
      </c>
      <c r="G6796" s="8">
        <v>2699.0</v>
      </c>
      <c r="H6796" s="8">
        <v>2375.0</v>
      </c>
      <c r="I6796" s="8">
        <v>2076.0</v>
      </c>
      <c r="J6796" s="8">
        <v>2195.0</v>
      </c>
      <c r="K6796" s="8">
        <v>872.0</v>
      </c>
      <c r="L6796" s="8">
        <v>1568.0</v>
      </c>
      <c r="M6796" s="8">
        <v>3298.0</v>
      </c>
      <c r="N6796" s="8">
        <v>605.0</v>
      </c>
      <c r="O6796" s="8">
        <v>379.0</v>
      </c>
      <c r="P6796" s="8">
        <v>2.0</v>
      </c>
      <c r="Q6796" s="39" t="s">
        <v>877</v>
      </c>
      <c r="R6796" s="39" t="s">
        <v>16709</v>
      </c>
      <c r="S6796" s="39" t="s">
        <v>16710</v>
      </c>
      <c r="T6796" s="39" t="s">
        <v>16573</v>
      </c>
      <c r="U6796" s="39" t="s">
        <v>16574</v>
      </c>
      <c r="V6796" s="39" t="s">
        <v>4236</v>
      </c>
      <c r="W6796" s="39" t="s">
        <v>4237</v>
      </c>
      <c r="X6796" s="39" t="s">
        <v>16675</v>
      </c>
      <c r="Y6796" s="39" t="s">
        <v>16676</v>
      </c>
      <c r="Z6796" s="39" t="s">
        <v>16577</v>
      </c>
      <c r="AA6796" s="39" t="s">
        <v>16578</v>
      </c>
    </row>
    <row r="6797" ht="15.75" hidden="1" customHeight="1">
      <c r="A6797" s="39" t="s">
        <v>16713</v>
      </c>
      <c r="B6797" s="39" t="s">
        <v>16714</v>
      </c>
      <c r="C6797" s="8">
        <v>1658.0</v>
      </c>
      <c r="D6797" s="8">
        <v>5.0</v>
      </c>
      <c r="E6797" s="8">
        <v>3.0</v>
      </c>
      <c r="F6797" s="8">
        <v>2.0</v>
      </c>
      <c r="G6797" s="8">
        <v>1721.0</v>
      </c>
      <c r="H6797" s="8">
        <v>2171.0</v>
      </c>
      <c r="I6797" s="8">
        <v>2447.0</v>
      </c>
      <c r="J6797" s="8">
        <v>1176.0</v>
      </c>
      <c r="K6797" s="8">
        <v>817.0</v>
      </c>
      <c r="L6797" s="8">
        <v>2464.0</v>
      </c>
      <c r="M6797" s="8">
        <v>3871.0</v>
      </c>
      <c r="N6797" s="8">
        <v>482.0</v>
      </c>
      <c r="O6797" s="8">
        <v>288.0</v>
      </c>
      <c r="P6797" s="8">
        <v>2.0</v>
      </c>
      <c r="Q6797" s="39" t="s">
        <v>877</v>
      </c>
      <c r="R6797" s="39" t="s">
        <v>16709</v>
      </c>
      <c r="S6797" s="39" t="s">
        <v>16710</v>
      </c>
      <c r="T6797" s="39" t="s">
        <v>16573</v>
      </c>
      <c r="U6797" s="39" t="s">
        <v>16574</v>
      </c>
      <c r="V6797" s="39" t="s">
        <v>4236</v>
      </c>
      <c r="W6797" s="39" t="s">
        <v>4237</v>
      </c>
      <c r="X6797" s="39" t="s">
        <v>16675</v>
      </c>
      <c r="Y6797" s="39" t="s">
        <v>16676</v>
      </c>
      <c r="Z6797" s="39" t="s">
        <v>16577</v>
      </c>
      <c r="AA6797" s="39" t="s">
        <v>16578</v>
      </c>
    </row>
    <row r="6798" ht="15.75" hidden="1" customHeight="1">
      <c r="A6798" s="39" t="s">
        <v>16715</v>
      </c>
      <c r="B6798" s="39" t="s">
        <v>16716</v>
      </c>
      <c r="C6798" s="8">
        <v>3643.0</v>
      </c>
      <c r="D6798" s="8">
        <v>11.0</v>
      </c>
      <c r="E6798" s="8">
        <v>6.0</v>
      </c>
      <c r="F6798" s="8">
        <v>3.0</v>
      </c>
      <c r="G6798" s="8">
        <v>4215.0</v>
      </c>
      <c r="H6798" s="8">
        <v>4049.0</v>
      </c>
      <c r="I6798" s="8">
        <v>4326.0</v>
      </c>
      <c r="J6798" s="8">
        <v>3377.0</v>
      </c>
      <c r="K6798" s="8">
        <v>647.0</v>
      </c>
      <c r="L6798" s="8">
        <v>3293.0</v>
      </c>
      <c r="M6798" s="8">
        <v>4925.0</v>
      </c>
      <c r="N6798" s="8">
        <v>591.0</v>
      </c>
      <c r="O6798" s="8">
        <v>387.0</v>
      </c>
      <c r="P6798" s="8">
        <v>2.0</v>
      </c>
      <c r="Q6798" s="39" t="s">
        <v>877</v>
      </c>
      <c r="R6798" s="39" t="s">
        <v>16709</v>
      </c>
      <c r="S6798" s="39" t="s">
        <v>16710</v>
      </c>
      <c r="T6798" s="39" t="s">
        <v>16573</v>
      </c>
      <c r="U6798" s="39" t="s">
        <v>16574</v>
      </c>
      <c r="V6798" s="39" t="s">
        <v>4236</v>
      </c>
      <c r="W6798" s="39" t="s">
        <v>4237</v>
      </c>
      <c r="X6798" s="39" t="s">
        <v>16675</v>
      </c>
      <c r="Y6798" s="39" t="s">
        <v>16676</v>
      </c>
      <c r="Z6798" s="39" t="s">
        <v>16577</v>
      </c>
      <c r="AA6798" s="39" t="s">
        <v>16578</v>
      </c>
    </row>
    <row r="6799" ht="15.75" hidden="1" customHeight="1">
      <c r="A6799" s="39" t="s">
        <v>16717</v>
      </c>
      <c r="B6799" s="39" t="s">
        <v>16718</v>
      </c>
      <c r="C6799" s="8">
        <v>3838.0</v>
      </c>
      <c r="D6799" s="8">
        <v>12.0</v>
      </c>
      <c r="E6799" s="8">
        <v>6.0</v>
      </c>
      <c r="F6799" s="8">
        <v>3.0</v>
      </c>
      <c r="G6799" s="8">
        <v>3607.0</v>
      </c>
      <c r="H6799" s="8">
        <v>3992.0</v>
      </c>
      <c r="I6799" s="8">
        <v>3177.0</v>
      </c>
      <c r="J6799" s="8">
        <v>3241.0</v>
      </c>
      <c r="K6799" s="8">
        <v>2538.0</v>
      </c>
      <c r="L6799" s="8">
        <v>5064.0</v>
      </c>
      <c r="M6799" s="8">
        <v>5364.0</v>
      </c>
      <c r="N6799" s="8">
        <v>896.0</v>
      </c>
      <c r="O6799" s="8">
        <v>502.0</v>
      </c>
      <c r="P6799" s="8">
        <v>2.0</v>
      </c>
      <c r="Q6799" s="39" t="s">
        <v>877</v>
      </c>
      <c r="R6799" s="39" t="s">
        <v>16719</v>
      </c>
      <c r="S6799" s="39" t="s">
        <v>16720</v>
      </c>
      <c r="T6799" s="39" t="s">
        <v>16573</v>
      </c>
      <c r="U6799" s="39" t="s">
        <v>16574</v>
      </c>
      <c r="V6799" s="39" t="s">
        <v>4236</v>
      </c>
      <c r="W6799" s="39" t="s">
        <v>4237</v>
      </c>
      <c r="X6799" s="39" t="s">
        <v>16675</v>
      </c>
      <c r="Y6799" s="39" t="s">
        <v>16676</v>
      </c>
      <c r="Z6799" s="39" t="s">
        <v>16577</v>
      </c>
      <c r="AA6799" s="39" t="s">
        <v>16578</v>
      </c>
    </row>
    <row r="6800" ht="15.75" hidden="1" customHeight="1">
      <c r="A6800" s="39" t="s">
        <v>16721</v>
      </c>
      <c r="B6800" s="39" t="s">
        <v>16722</v>
      </c>
      <c r="C6800" s="8">
        <v>1163.0</v>
      </c>
      <c r="D6800" s="8">
        <v>4.0</v>
      </c>
      <c r="E6800" s="8">
        <v>2.0</v>
      </c>
      <c r="F6800" s="8">
        <v>1.0</v>
      </c>
      <c r="G6800" s="8">
        <v>1082.0</v>
      </c>
      <c r="H6800" s="8">
        <v>1408.0</v>
      </c>
      <c r="I6800" s="8">
        <v>743.0</v>
      </c>
      <c r="J6800" s="8">
        <v>1297.0</v>
      </c>
      <c r="K6800" s="8">
        <v>4497.0</v>
      </c>
      <c r="L6800" s="8">
        <v>1150.0</v>
      </c>
      <c r="M6800" s="8">
        <v>1752.5</v>
      </c>
      <c r="N6800" s="8">
        <v>944.0</v>
      </c>
      <c r="O6800" s="8">
        <v>661.0</v>
      </c>
      <c r="P6800" s="8">
        <v>2.0</v>
      </c>
      <c r="Q6800" s="39" t="s">
        <v>877</v>
      </c>
      <c r="R6800" s="39" t="s">
        <v>16719</v>
      </c>
      <c r="S6800" s="39" t="s">
        <v>16720</v>
      </c>
      <c r="T6800" s="39" t="s">
        <v>16573</v>
      </c>
      <c r="U6800" s="39" t="s">
        <v>16574</v>
      </c>
      <c r="V6800" s="39" t="s">
        <v>4236</v>
      </c>
      <c r="W6800" s="39" t="s">
        <v>4237</v>
      </c>
      <c r="X6800" s="39" t="s">
        <v>16675</v>
      </c>
      <c r="Y6800" s="39" t="s">
        <v>16676</v>
      </c>
      <c r="Z6800" s="39" t="s">
        <v>16577</v>
      </c>
      <c r="AA6800" s="39" t="s">
        <v>16578</v>
      </c>
    </row>
    <row r="6801" ht="15.75" hidden="1" customHeight="1">
      <c r="A6801" s="39" t="s">
        <v>16723</v>
      </c>
      <c r="B6801" s="39" t="s">
        <v>16724</v>
      </c>
      <c r="C6801" s="8">
        <v>1669.0</v>
      </c>
      <c r="D6801" s="8">
        <v>5.0</v>
      </c>
      <c r="E6801" s="8">
        <v>3.0</v>
      </c>
      <c r="F6801" s="8">
        <v>2.0</v>
      </c>
      <c r="G6801" s="8">
        <v>1663.0</v>
      </c>
      <c r="H6801" s="8">
        <v>2025.0</v>
      </c>
      <c r="I6801" s="8">
        <v>1229.0</v>
      </c>
      <c r="J6801" s="8">
        <v>1514.0</v>
      </c>
      <c r="K6801" s="8">
        <v>3189.0</v>
      </c>
      <c r="L6801" s="8">
        <v>2089.0</v>
      </c>
      <c r="M6801" s="8">
        <v>1804.0</v>
      </c>
      <c r="N6801" s="8">
        <v>933.0</v>
      </c>
      <c r="O6801" s="8">
        <v>633.0</v>
      </c>
      <c r="P6801" s="8">
        <v>2.0</v>
      </c>
      <c r="Q6801" s="39" t="s">
        <v>877</v>
      </c>
      <c r="R6801" s="39" t="s">
        <v>16719</v>
      </c>
      <c r="S6801" s="39" t="s">
        <v>16720</v>
      </c>
      <c r="T6801" s="39" t="s">
        <v>16573</v>
      </c>
      <c r="U6801" s="39" t="s">
        <v>16574</v>
      </c>
      <c r="V6801" s="39" t="s">
        <v>4236</v>
      </c>
      <c r="W6801" s="39" t="s">
        <v>4237</v>
      </c>
      <c r="X6801" s="39" t="s">
        <v>16675</v>
      </c>
      <c r="Y6801" s="39" t="s">
        <v>16676</v>
      </c>
      <c r="Z6801" s="39" t="s">
        <v>16577</v>
      </c>
      <c r="AA6801" s="39" t="s">
        <v>16578</v>
      </c>
    </row>
    <row r="6802" ht="15.75" hidden="1" customHeight="1">
      <c r="A6802" s="39" t="s">
        <v>16725</v>
      </c>
      <c r="B6802" s="39" t="s">
        <v>16726</v>
      </c>
      <c r="C6802" s="8">
        <v>278.0</v>
      </c>
      <c r="D6802" s="8">
        <v>1.0</v>
      </c>
      <c r="E6802" s="8">
        <v>1.0</v>
      </c>
      <c r="F6802" s="8">
        <v>1.0</v>
      </c>
      <c r="G6802" s="8">
        <v>334.0</v>
      </c>
      <c r="H6802" s="8">
        <v>378.0</v>
      </c>
      <c r="I6802" s="8">
        <v>213.0</v>
      </c>
      <c r="J6802" s="8">
        <v>324.0</v>
      </c>
      <c r="K6802" s="8">
        <v>3625.0</v>
      </c>
      <c r="L6802" s="8">
        <v>838.0</v>
      </c>
      <c r="M6802" s="8">
        <v>1843.0</v>
      </c>
      <c r="N6802" s="8">
        <v>1044.0</v>
      </c>
      <c r="O6802" s="8">
        <v>738.0</v>
      </c>
      <c r="P6802" s="8">
        <v>2.0</v>
      </c>
      <c r="Q6802" s="39" t="s">
        <v>877</v>
      </c>
      <c r="R6802" s="39" t="s">
        <v>16719</v>
      </c>
      <c r="S6802" s="39" t="s">
        <v>16720</v>
      </c>
      <c r="T6802" s="39" t="s">
        <v>16573</v>
      </c>
      <c r="U6802" s="39" t="s">
        <v>16574</v>
      </c>
      <c r="V6802" s="39" t="s">
        <v>4236</v>
      </c>
      <c r="W6802" s="39" t="s">
        <v>4237</v>
      </c>
      <c r="X6802" s="39" t="s">
        <v>16675</v>
      </c>
      <c r="Y6802" s="39" t="s">
        <v>16676</v>
      </c>
      <c r="Z6802" s="39" t="s">
        <v>16577</v>
      </c>
      <c r="AA6802" s="39" t="s">
        <v>16578</v>
      </c>
    </row>
    <row r="6803" ht="15.75" hidden="1" customHeight="1">
      <c r="A6803" s="39" t="s">
        <v>16727</v>
      </c>
      <c r="B6803" s="39" t="s">
        <v>16728</v>
      </c>
      <c r="C6803" s="8">
        <v>1256.0</v>
      </c>
      <c r="D6803" s="8">
        <v>4.0</v>
      </c>
      <c r="E6803" s="8">
        <v>2.0</v>
      </c>
      <c r="F6803" s="8">
        <v>1.0</v>
      </c>
      <c r="G6803" s="8">
        <v>1221.0</v>
      </c>
      <c r="H6803" s="8">
        <v>1515.0</v>
      </c>
      <c r="I6803" s="8">
        <v>614.0</v>
      </c>
      <c r="J6803" s="8">
        <v>1401.0</v>
      </c>
      <c r="K6803" s="8">
        <v>4695.0</v>
      </c>
      <c r="L6803" s="8">
        <v>1522.0</v>
      </c>
      <c r="M6803" s="8">
        <v>2010.0</v>
      </c>
      <c r="N6803" s="8">
        <v>1056.0</v>
      </c>
      <c r="O6803" s="8">
        <v>688.0</v>
      </c>
      <c r="P6803" s="8">
        <v>2.0</v>
      </c>
      <c r="Q6803" s="39" t="s">
        <v>877</v>
      </c>
      <c r="R6803" s="39" t="s">
        <v>16719</v>
      </c>
      <c r="S6803" s="39" t="s">
        <v>16720</v>
      </c>
      <c r="T6803" s="39" t="s">
        <v>16573</v>
      </c>
      <c r="U6803" s="39" t="s">
        <v>16574</v>
      </c>
      <c r="V6803" s="39" t="s">
        <v>4236</v>
      </c>
      <c r="W6803" s="39" t="s">
        <v>4237</v>
      </c>
      <c r="X6803" s="39" t="s">
        <v>16675</v>
      </c>
      <c r="Y6803" s="39" t="s">
        <v>16676</v>
      </c>
      <c r="Z6803" s="39" t="s">
        <v>16577</v>
      </c>
      <c r="AA6803" s="39" t="s">
        <v>16578</v>
      </c>
    </row>
    <row r="6804" ht="15.75" hidden="1" customHeight="1">
      <c r="A6804" s="39" t="s">
        <v>16729</v>
      </c>
      <c r="B6804" s="39" t="s">
        <v>16730</v>
      </c>
      <c r="C6804" s="8">
        <v>1456.0</v>
      </c>
      <c r="D6804" s="8">
        <v>5.0</v>
      </c>
      <c r="E6804" s="8">
        <v>3.0</v>
      </c>
      <c r="F6804" s="8">
        <v>2.0</v>
      </c>
      <c r="G6804" s="8">
        <v>1135.0</v>
      </c>
      <c r="H6804" s="8">
        <v>1724.0</v>
      </c>
      <c r="I6804" s="8">
        <v>1247.0</v>
      </c>
      <c r="J6804" s="8">
        <v>1779.0</v>
      </c>
      <c r="K6804" s="8">
        <v>3879.0</v>
      </c>
      <c r="L6804" s="8">
        <v>2072.0</v>
      </c>
      <c r="M6804" s="8">
        <v>1740.0</v>
      </c>
      <c r="N6804" s="8">
        <v>1088.0</v>
      </c>
      <c r="O6804" s="8">
        <v>642.0</v>
      </c>
      <c r="P6804" s="8">
        <v>2.0</v>
      </c>
      <c r="Q6804" s="39" t="s">
        <v>877</v>
      </c>
      <c r="R6804" s="39" t="s">
        <v>16719</v>
      </c>
      <c r="S6804" s="39" t="s">
        <v>16720</v>
      </c>
      <c r="T6804" s="39" t="s">
        <v>16573</v>
      </c>
      <c r="U6804" s="39" t="s">
        <v>16574</v>
      </c>
      <c r="V6804" s="39" t="s">
        <v>4236</v>
      </c>
      <c r="W6804" s="39" t="s">
        <v>4237</v>
      </c>
      <c r="X6804" s="39" t="s">
        <v>16675</v>
      </c>
      <c r="Y6804" s="39" t="s">
        <v>16676</v>
      </c>
      <c r="Z6804" s="39" t="s">
        <v>16577</v>
      </c>
      <c r="AA6804" s="39" t="s">
        <v>16578</v>
      </c>
    </row>
    <row r="6805" ht="15.75" hidden="1" customHeight="1">
      <c r="A6805" s="39" t="s">
        <v>16731</v>
      </c>
      <c r="B6805" s="39" t="s">
        <v>16732</v>
      </c>
      <c r="C6805" s="8">
        <v>3330.0</v>
      </c>
      <c r="D6805" s="8">
        <v>10.0</v>
      </c>
      <c r="E6805" s="8">
        <v>5.0</v>
      </c>
      <c r="F6805" s="8">
        <v>3.0</v>
      </c>
      <c r="G6805" s="8">
        <v>4544.0</v>
      </c>
      <c r="H6805" s="8">
        <v>3954.0</v>
      </c>
      <c r="I6805" s="8">
        <v>4391.0</v>
      </c>
      <c r="J6805" s="8">
        <v>2427.0</v>
      </c>
      <c r="K6805" s="8">
        <v>3243.0</v>
      </c>
      <c r="L6805" s="8">
        <v>11.0</v>
      </c>
      <c r="M6805" s="8">
        <v>5529.0</v>
      </c>
      <c r="N6805" s="8">
        <v>615.0</v>
      </c>
      <c r="O6805" s="8">
        <v>429.0</v>
      </c>
      <c r="P6805" s="8">
        <v>2.0</v>
      </c>
      <c r="Q6805" s="39" t="s">
        <v>877</v>
      </c>
      <c r="R6805" s="39" t="s">
        <v>16733</v>
      </c>
      <c r="S6805" s="39" t="s">
        <v>16734</v>
      </c>
      <c r="T6805" s="39" t="s">
        <v>16573</v>
      </c>
      <c r="U6805" s="39" t="s">
        <v>16574</v>
      </c>
      <c r="V6805" s="39" t="s">
        <v>4236</v>
      </c>
      <c r="W6805" s="39" t="s">
        <v>4237</v>
      </c>
      <c r="X6805" s="39" t="s">
        <v>16625</v>
      </c>
      <c r="Y6805" s="39" t="s">
        <v>16626</v>
      </c>
      <c r="Z6805" s="39" t="s">
        <v>16577</v>
      </c>
      <c r="AA6805" s="39" t="s">
        <v>16578</v>
      </c>
    </row>
    <row r="6806" ht="15.75" hidden="1" customHeight="1">
      <c r="A6806" s="39" t="s">
        <v>16735</v>
      </c>
      <c r="B6806" s="39" t="s">
        <v>16736</v>
      </c>
      <c r="C6806" s="8">
        <v>2709.0</v>
      </c>
      <c r="D6806" s="8">
        <v>8.0</v>
      </c>
      <c r="E6806" s="8">
        <v>4.0</v>
      </c>
      <c r="F6806" s="8">
        <v>2.0</v>
      </c>
      <c r="G6806" s="8">
        <v>2645.0</v>
      </c>
      <c r="H6806" s="8">
        <v>3176.5</v>
      </c>
      <c r="I6806" s="8">
        <v>2018.0</v>
      </c>
      <c r="J6806" s="8">
        <v>2041.0</v>
      </c>
      <c r="K6806" s="8">
        <v>3270.0</v>
      </c>
      <c r="L6806" s="8">
        <v>5513.0</v>
      </c>
      <c r="M6806" s="8">
        <v>1782.0</v>
      </c>
      <c r="N6806" s="8">
        <v>631.0</v>
      </c>
      <c r="O6806" s="8">
        <v>408.0</v>
      </c>
      <c r="P6806" s="8">
        <v>2.0</v>
      </c>
      <c r="Q6806" s="39" t="s">
        <v>877</v>
      </c>
      <c r="R6806" s="39" t="s">
        <v>16733</v>
      </c>
      <c r="S6806" s="39" t="s">
        <v>16734</v>
      </c>
      <c r="T6806" s="39" t="s">
        <v>16573</v>
      </c>
      <c r="U6806" s="39" t="s">
        <v>16574</v>
      </c>
      <c r="V6806" s="39" t="s">
        <v>4236</v>
      </c>
      <c r="W6806" s="39" t="s">
        <v>4237</v>
      </c>
      <c r="X6806" s="39" t="s">
        <v>16625</v>
      </c>
      <c r="Y6806" s="39" t="s">
        <v>16626</v>
      </c>
      <c r="Z6806" s="39" t="s">
        <v>16577</v>
      </c>
      <c r="AA6806" s="39" t="s">
        <v>16578</v>
      </c>
    </row>
    <row r="6807" ht="15.75" hidden="1" customHeight="1">
      <c r="A6807" s="39" t="s">
        <v>16737</v>
      </c>
      <c r="B6807" s="39" t="s">
        <v>16738</v>
      </c>
      <c r="C6807" s="8">
        <v>1645.0</v>
      </c>
      <c r="D6807" s="8">
        <v>5.0</v>
      </c>
      <c r="E6807" s="8">
        <v>3.0</v>
      </c>
      <c r="F6807" s="8">
        <v>2.0</v>
      </c>
      <c r="G6807" s="8">
        <v>1324.0</v>
      </c>
      <c r="H6807" s="8">
        <v>2238.0</v>
      </c>
      <c r="I6807" s="8">
        <v>1430.0</v>
      </c>
      <c r="J6807" s="8">
        <v>1535.0</v>
      </c>
      <c r="K6807" s="8">
        <v>2843.0</v>
      </c>
      <c r="L6807" s="8">
        <v>2101.0</v>
      </c>
      <c r="M6807" s="8">
        <v>2982.0</v>
      </c>
      <c r="N6807" s="8">
        <v>840.0</v>
      </c>
      <c r="O6807" s="8">
        <v>524.0</v>
      </c>
      <c r="P6807" s="8">
        <v>2.0</v>
      </c>
      <c r="Q6807" s="39" t="s">
        <v>877</v>
      </c>
      <c r="R6807" s="39" t="s">
        <v>16733</v>
      </c>
      <c r="S6807" s="39" t="s">
        <v>16734</v>
      </c>
      <c r="T6807" s="39" t="s">
        <v>16573</v>
      </c>
      <c r="U6807" s="39" t="s">
        <v>16574</v>
      </c>
      <c r="V6807" s="39" t="s">
        <v>4236</v>
      </c>
      <c r="W6807" s="39" t="s">
        <v>4237</v>
      </c>
      <c r="X6807" s="39" t="s">
        <v>16625</v>
      </c>
      <c r="Y6807" s="39" t="s">
        <v>16626</v>
      </c>
      <c r="Z6807" s="39" t="s">
        <v>16577</v>
      </c>
      <c r="AA6807" s="39" t="s">
        <v>16578</v>
      </c>
    </row>
    <row r="6808" ht="15.75" hidden="1" customHeight="1">
      <c r="A6808" s="39" t="s">
        <v>16739</v>
      </c>
      <c r="B6808" s="39" t="s">
        <v>16740</v>
      </c>
      <c r="C6808" s="8">
        <v>1730.0</v>
      </c>
      <c r="D6808" s="8">
        <v>5.0</v>
      </c>
      <c r="E6808" s="8">
        <v>3.0</v>
      </c>
      <c r="F6808" s="8">
        <v>2.0</v>
      </c>
      <c r="G6808" s="8">
        <v>1688.0</v>
      </c>
      <c r="H6808" s="8">
        <v>1781.0</v>
      </c>
      <c r="I6808" s="8">
        <v>1983.0</v>
      </c>
      <c r="J6808" s="8">
        <v>1692.0</v>
      </c>
      <c r="K6808" s="8">
        <v>2733.0</v>
      </c>
      <c r="L6808" s="8">
        <v>1333.0</v>
      </c>
      <c r="M6808" s="8">
        <v>3016.0</v>
      </c>
      <c r="N6808" s="8">
        <v>1096.0</v>
      </c>
      <c r="O6808" s="8">
        <v>709.0</v>
      </c>
      <c r="P6808" s="8">
        <v>2.0</v>
      </c>
      <c r="Q6808" s="39" t="s">
        <v>877</v>
      </c>
      <c r="R6808" s="39" t="s">
        <v>16733</v>
      </c>
      <c r="S6808" s="39" t="s">
        <v>16734</v>
      </c>
      <c r="T6808" s="39" t="s">
        <v>16573</v>
      </c>
      <c r="U6808" s="39" t="s">
        <v>16574</v>
      </c>
      <c r="V6808" s="39" t="s">
        <v>4236</v>
      </c>
      <c r="W6808" s="39" t="s">
        <v>4237</v>
      </c>
      <c r="X6808" s="39" t="s">
        <v>16675</v>
      </c>
      <c r="Y6808" s="39" t="s">
        <v>16676</v>
      </c>
      <c r="Z6808" s="39" t="s">
        <v>16577</v>
      </c>
      <c r="AA6808" s="39" t="s">
        <v>16578</v>
      </c>
    </row>
    <row r="6809" ht="15.75" hidden="1" customHeight="1">
      <c r="A6809" s="39" t="s">
        <v>16741</v>
      </c>
      <c r="B6809" s="39" t="s">
        <v>16742</v>
      </c>
      <c r="C6809" s="8">
        <v>2437.0</v>
      </c>
      <c r="D6809" s="8">
        <v>7.0</v>
      </c>
      <c r="E6809" s="8">
        <v>4.0</v>
      </c>
      <c r="F6809" s="8">
        <v>2.0</v>
      </c>
      <c r="G6809" s="8">
        <v>2331.0</v>
      </c>
      <c r="H6809" s="8">
        <v>2307.5</v>
      </c>
      <c r="I6809" s="8">
        <v>2404.0</v>
      </c>
      <c r="J6809" s="8">
        <v>2465.0</v>
      </c>
      <c r="K6809" s="8">
        <v>4061.0</v>
      </c>
      <c r="L6809" s="8">
        <v>2729.0</v>
      </c>
      <c r="M6809" s="8">
        <v>2534.0</v>
      </c>
      <c r="N6809" s="8">
        <v>689.0</v>
      </c>
      <c r="O6809" s="8">
        <v>436.0</v>
      </c>
      <c r="P6809" s="8">
        <v>2.0</v>
      </c>
      <c r="Q6809" s="39" t="s">
        <v>877</v>
      </c>
      <c r="R6809" s="39" t="s">
        <v>16733</v>
      </c>
      <c r="S6809" s="39" t="s">
        <v>16734</v>
      </c>
      <c r="T6809" s="39" t="s">
        <v>16573</v>
      </c>
      <c r="U6809" s="39" t="s">
        <v>16574</v>
      </c>
      <c r="V6809" s="39" t="s">
        <v>4236</v>
      </c>
      <c r="W6809" s="39" t="s">
        <v>4237</v>
      </c>
      <c r="X6809" s="39" t="s">
        <v>16625</v>
      </c>
      <c r="Y6809" s="39" t="s">
        <v>16626</v>
      </c>
      <c r="Z6809" s="39" t="s">
        <v>16577</v>
      </c>
      <c r="AA6809" s="39" t="s">
        <v>16578</v>
      </c>
    </row>
    <row r="6810" ht="15.75" hidden="1" customHeight="1">
      <c r="A6810" s="39" t="s">
        <v>16743</v>
      </c>
      <c r="B6810" s="39" t="s">
        <v>16744</v>
      </c>
      <c r="C6810" s="8">
        <v>2459.0</v>
      </c>
      <c r="D6810" s="8">
        <v>8.0</v>
      </c>
      <c r="E6810" s="8">
        <v>4.0</v>
      </c>
      <c r="F6810" s="8">
        <v>2.0</v>
      </c>
      <c r="G6810" s="8">
        <v>2199.0</v>
      </c>
      <c r="H6810" s="8">
        <v>2601.0</v>
      </c>
      <c r="I6810" s="8">
        <v>3161.0</v>
      </c>
      <c r="J6810" s="8">
        <v>1863.0</v>
      </c>
      <c r="K6810" s="8">
        <v>3415.0</v>
      </c>
      <c r="L6810" s="8">
        <v>3185.0</v>
      </c>
      <c r="M6810" s="8">
        <v>2343.0</v>
      </c>
      <c r="N6810" s="8">
        <v>714.0</v>
      </c>
      <c r="O6810" s="8">
        <v>445.0</v>
      </c>
      <c r="P6810" s="8">
        <v>2.0</v>
      </c>
      <c r="Q6810" s="39" t="s">
        <v>877</v>
      </c>
      <c r="R6810" s="39" t="s">
        <v>16733</v>
      </c>
      <c r="S6810" s="39" t="s">
        <v>16734</v>
      </c>
      <c r="T6810" s="39" t="s">
        <v>16573</v>
      </c>
      <c r="U6810" s="39" t="s">
        <v>16574</v>
      </c>
      <c r="V6810" s="39" t="s">
        <v>4236</v>
      </c>
      <c r="W6810" s="39" t="s">
        <v>4237</v>
      </c>
      <c r="X6810" s="39" t="s">
        <v>16625</v>
      </c>
      <c r="Y6810" s="39" t="s">
        <v>16626</v>
      </c>
      <c r="Z6810" s="39" t="s">
        <v>16577</v>
      </c>
      <c r="AA6810" s="39" t="s">
        <v>16578</v>
      </c>
    </row>
    <row r="6811" ht="15.75" hidden="1" customHeight="1">
      <c r="A6811" s="39" t="s">
        <v>16745</v>
      </c>
      <c r="B6811" s="39" t="s">
        <v>16746</v>
      </c>
      <c r="C6811" s="8">
        <v>6619.0</v>
      </c>
      <c r="D6811" s="8">
        <v>19.0</v>
      </c>
      <c r="E6811" s="8">
        <v>10.0</v>
      </c>
      <c r="F6811" s="8">
        <v>5.0</v>
      </c>
      <c r="G6811" s="8">
        <v>6824.0</v>
      </c>
      <c r="H6811" s="8">
        <v>6861.0</v>
      </c>
      <c r="I6811" s="8">
        <v>5860.0</v>
      </c>
      <c r="J6811" s="8">
        <v>5681.0</v>
      </c>
      <c r="K6811" s="8">
        <v>2065.0</v>
      </c>
      <c r="L6811" s="8">
        <v>6105.0</v>
      </c>
      <c r="M6811" s="8">
        <v>6907.0</v>
      </c>
      <c r="N6811" s="8">
        <v>768.0</v>
      </c>
      <c r="O6811" s="8">
        <v>496.0</v>
      </c>
      <c r="P6811" s="8">
        <v>2.0</v>
      </c>
      <c r="Q6811" s="39" t="s">
        <v>877</v>
      </c>
      <c r="R6811" s="39" t="s">
        <v>16747</v>
      </c>
      <c r="S6811" s="39" t="s">
        <v>16748</v>
      </c>
      <c r="T6811" s="39" t="s">
        <v>16573</v>
      </c>
      <c r="U6811" s="39" t="s">
        <v>16574</v>
      </c>
      <c r="V6811" s="39" t="s">
        <v>4236</v>
      </c>
      <c r="W6811" s="39" t="s">
        <v>4237</v>
      </c>
      <c r="X6811" s="39" t="s">
        <v>16749</v>
      </c>
      <c r="Y6811" s="39" t="s">
        <v>16750</v>
      </c>
      <c r="Z6811" s="39" t="s">
        <v>16577</v>
      </c>
      <c r="AA6811" s="39" t="s">
        <v>16578</v>
      </c>
    </row>
    <row r="6812" ht="15.75" hidden="1" customHeight="1">
      <c r="A6812" s="39" t="s">
        <v>16751</v>
      </c>
      <c r="B6812" s="39" t="s">
        <v>16752</v>
      </c>
      <c r="C6812" s="8">
        <v>5103.0</v>
      </c>
      <c r="D6812" s="8">
        <v>15.0</v>
      </c>
      <c r="E6812" s="8">
        <v>8.0</v>
      </c>
      <c r="F6812" s="8">
        <v>4.0</v>
      </c>
      <c r="G6812" s="8">
        <v>4929.0</v>
      </c>
      <c r="H6812" s="8">
        <v>4488.0</v>
      </c>
      <c r="I6812" s="8">
        <v>4791.0</v>
      </c>
      <c r="J6812" s="8">
        <v>3938.0</v>
      </c>
      <c r="K6812" s="8">
        <v>3582.0</v>
      </c>
      <c r="L6812" s="8">
        <v>5878.0</v>
      </c>
      <c r="M6812" s="8">
        <v>4084.0</v>
      </c>
      <c r="N6812" s="8">
        <v>636.0</v>
      </c>
      <c r="O6812" s="8">
        <v>352.0</v>
      </c>
      <c r="P6812" s="8">
        <v>2.0</v>
      </c>
      <c r="Q6812" s="39" t="s">
        <v>877</v>
      </c>
      <c r="R6812" s="39" t="s">
        <v>16747</v>
      </c>
      <c r="S6812" s="39" t="s">
        <v>16748</v>
      </c>
      <c r="T6812" s="39" t="s">
        <v>16573</v>
      </c>
      <c r="U6812" s="39" t="s">
        <v>16574</v>
      </c>
      <c r="V6812" s="39" t="s">
        <v>4236</v>
      </c>
      <c r="W6812" s="39" t="s">
        <v>4237</v>
      </c>
      <c r="X6812" s="39" t="s">
        <v>16749</v>
      </c>
      <c r="Y6812" s="39" t="s">
        <v>16750</v>
      </c>
      <c r="Z6812" s="39" t="s">
        <v>16577</v>
      </c>
      <c r="AA6812" s="39" t="s">
        <v>16578</v>
      </c>
    </row>
    <row r="6813" ht="15.75" hidden="1" customHeight="1">
      <c r="A6813" s="39" t="s">
        <v>16753</v>
      </c>
      <c r="B6813" s="39" t="s">
        <v>16754</v>
      </c>
      <c r="C6813" s="8">
        <v>5182.0</v>
      </c>
      <c r="D6813" s="8">
        <v>15.0</v>
      </c>
      <c r="E6813" s="8">
        <v>8.0</v>
      </c>
      <c r="F6813" s="8">
        <v>4.0</v>
      </c>
      <c r="G6813" s="8">
        <v>5682.5</v>
      </c>
      <c r="H6813" s="8">
        <v>4531.0</v>
      </c>
      <c r="I6813" s="8">
        <v>5419.0</v>
      </c>
      <c r="J6813" s="8">
        <v>4651.0</v>
      </c>
      <c r="K6813" s="8">
        <v>1701.0</v>
      </c>
      <c r="L6813" s="8">
        <v>5199.0</v>
      </c>
      <c r="M6813" s="8">
        <v>5318.0</v>
      </c>
      <c r="N6813" s="8">
        <v>533.0</v>
      </c>
      <c r="O6813" s="8">
        <v>312.0</v>
      </c>
      <c r="P6813" s="8">
        <v>2.0</v>
      </c>
      <c r="Q6813" s="39" t="s">
        <v>877</v>
      </c>
      <c r="R6813" s="39" t="s">
        <v>16747</v>
      </c>
      <c r="S6813" s="39" t="s">
        <v>16748</v>
      </c>
      <c r="T6813" s="39" t="s">
        <v>16573</v>
      </c>
      <c r="U6813" s="39" t="s">
        <v>16574</v>
      </c>
      <c r="V6813" s="39" t="s">
        <v>4236</v>
      </c>
      <c r="W6813" s="39" t="s">
        <v>4237</v>
      </c>
      <c r="X6813" s="39" t="s">
        <v>16749</v>
      </c>
      <c r="Y6813" s="39" t="s">
        <v>16750</v>
      </c>
      <c r="Z6813" s="39" t="s">
        <v>16577</v>
      </c>
      <c r="AA6813" s="39" t="s">
        <v>16578</v>
      </c>
    </row>
    <row r="6814" ht="15.75" hidden="1" customHeight="1">
      <c r="A6814" s="39" t="s">
        <v>16755</v>
      </c>
      <c r="B6814" s="39" t="s">
        <v>16756</v>
      </c>
      <c r="C6814" s="8">
        <v>5685.0</v>
      </c>
      <c r="D6814" s="8">
        <v>17.0</v>
      </c>
      <c r="E6814" s="8">
        <v>9.0</v>
      </c>
      <c r="F6814" s="8">
        <v>5.0</v>
      </c>
      <c r="G6814" s="8">
        <v>5284.5</v>
      </c>
      <c r="H6814" s="8">
        <v>5763.0</v>
      </c>
      <c r="I6814" s="8">
        <v>5025.0</v>
      </c>
      <c r="J6814" s="8">
        <v>4868.0</v>
      </c>
      <c r="K6814" s="8">
        <v>2387.0</v>
      </c>
      <c r="L6814" s="8">
        <v>6501.0</v>
      </c>
      <c r="M6814" s="8">
        <v>5951.0</v>
      </c>
      <c r="N6814" s="8">
        <v>617.0</v>
      </c>
      <c r="O6814" s="8">
        <v>401.0</v>
      </c>
      <c r="P6814" s="8">
        <v>2.0</v>
      </c>
      <c r="Q6814" s="39" t="s">
        <v>877</v>
      </c>
      <c r="R6814" s="39" t="s">
        <v>16747</v>
      </c>
      <c r="S6814" s="39" t="s">
        <v>16748</v>
      </c>
      <c r="T6814" s="39" t="s">
        <v>16573</v>
      </c>
      <c r="U6814" s="39" t="s">
        <v>16574</v>
      </c>
      <c r="V6814" s="39" t="s">
        <v>4236</v>
      </c>
      <c r="W6814" s="39" t="s">
        <v>4237</v>
      </c>
      <c r="X6814" s="39" t="s">
        <v>16749</v>
      </c>
      <c r="Y6814" s="39" t="s">
        <v>16750</v>
      </c>
      <c r="Z6814" s="39" t="s">
        <v>16577</v>
      </c>
      <c r="AA6814" s="39" t="s">
        <v>16578</v>
      </c>
    </row>
    <row r="6815" ht="15.75" hidden="1" customHeight="1">
      <c r="A6815" s="39" t="s">
        <v>16757</v>
      </c>
      <c r="B6815" s="39" t="s">
        <v>16758</v>
      </c>
      <c r="C6815" s="8">
        <v>4559.0</v>
      </c>
      <c r="D6815" s="8">
        <v>14.0</v>
      </c>
      <c r="E6815" s="8">
        <v>7.0</v>
      </c>
      <c r="F6815" s="8">
        <v>4.0</v>
      </c>
      <c r="G6815" s="8">
        <v>3770.0</v>
      </c>
      <c r="H6815" s="8">
        <v>3873.0</v>
      </c>
      <c r="I6815" s="8">
        <v>5938.0</v>
      </c>
      <c r="J6815" s="8">
        <v>4200.0</v>
      </c>
      <c r="K6815" s="8">
        <v>2532.0</v>
      </c>
      <c r="L6815" s="8">
        <v>6745.0</v>
      </c>
      <c r="M6815" s="8">
        <v>3758.0</v>
      </c>
      <c r="N6815" s="8">
        <v>572.0</v>
      </c>
      <c r="O6815" s="8">
        <v>405.0</v>
      </c>
      <c r="P6815" s="8">
        <v>2.0</v>
      </c>
      <c r="Q6815" s="39" t="s">
        <v>877</v>
      </c>
      <c r="R6815" s="39" t="s">
        <v>16747</v>
      </c>
      <c r="S6815" s="39" t="s">
        <v>16748</v>
      </c>
      <c r="T6815" s="39" t="s">
        <v>16573</v>
      </c>
      <c r="U6815" s="39" t="s">
        <v>16574</v>
      </c>
      <c r="V6815" s="39" t="s">
        <v>4236</v>
      </c>
      <c r="W6815" s="39" t="s">
        <v>4237</v>
      </c>
      <c r="X6815" s="39" t="s">
        <v>16749</v>
      </c>
      <c r="Y6815" s="39" t="s">
        <v>16750</v>
      </c>
      <c r="Z6815" s="39" t="s">
        <v>16577</v>
      </c>
      <c r="AA6815" s="39" t="s">
        <v>16578</v>
      </c>
    </row>
    <row r="6816" ht="15.75" hidden="1" customHeight="1">
      <c r="A6816" s="39" t="s">
        <v>16759</v>
      </c>
      <c r="B6816" s="39" t="s">
        <v>16760</v>
      </c>
      <c r="C6816" s="8">
        <v>6223.0</v>
      </c>
      <c r="D6816" s="8">
        <v>18.0</v>
      </c>
      <c r="E6816" s="8">
        <v>9.0</v>
      </c>
      <c r="F6816" s="8">
        <v>5.0</v>
      </c>
      <c r="G6816" s="8">
        <v>6397.0</v>
      </c>
      <c r="H6816" s="8">
        <v>6330.0</v>
      </c>
      <c r="I6816" s="8">
        <v>5561.0</v>
      </c>
      <c r="J6816" s="8">
        <v>6127.0</v>
      </c>
      <c r="K6816" s="8">
        <v>1731.0</v>
      </c>
      <c r="L6816" s="8">
        <v>5970.0</v>
      </c>
      <c r="M6816" s="8">
        <v>4093.0</v>
      </c>
      <c r="N6816" s="8">
        <v>1021.0</v>
      </c>
      <c r="O6816" s="8">
        <v>716.0</v>
      </c>
      <c r="P6816" s="8">
        <v>2.0</v>
      </c>
      <c r="Q6816" s="39" t="s">
        <v>877</v>
      </c>
      <c r="R6816" s="39" t="s">
        <v>16747</v>
      </c>
      <c r="S6816" s="39" t="s">
        <v>16748</v>
      </c>
      <c r="T6816" s="39" t="s">
        <v>16573</v>
      </c>
      <c r="U6816" s="39" t="s">
        <v>16574</v>
      </c>
      <c r="V6816" s="39" t="s">
        <v>4236</v>
      </c>
      <c r="W6816" s="39" t="s">
        <v>4237</v>
      </c>
      <c r="X6816" s="39" t="s">
        <v>16749</v>
      </c>
      <c r="Y6816" s="39" t="s">
        <v>16750</v>
      </c>
      <c r="Z6816" s="39" t="s">
        <v>16577</v>
      </c>
      <c r="AA6816" s="39" t="s">
        <v>16578</v>
      </c>
    </row>
    <row r="6817" ht="15.75" hidden="1" customHeight="1">
      <c r="A6817" s="39" t="s">
        <v>16761</v>
      </c>
      <c r="B6817" s="39" t="s">
        <v>16762</v>
      </c>
      <c r="C6817" s="8">
        <v>1930.0</v>
      </c>
      <c r="D6817" s="8">
        <v>6.0</v>
      </c>
      <c r="E6817" s="8">
        <v>3.0</v>
      </c>
      <c r="F6817" s="8">
        <v>2.0</v>
      </c>
      <c r="G6817" s="8">
        <v>1768.0</v>
      </c>
      <c r="H6817" s="8">
        <v>1606.0</v>
      </c>
      <c r="I6817" s="8">
        <v>5075.0</v>
      </c>
      <c r="J6817" s="8">
        <v>817.0</v>
      </c>
      <c r="K6817" s="8">
        <v>4722.0</v>
      </c>
      <c r="L6817" s="8">
        <v>2114.0</v>
      </c>
      <c r="M6817" s="8">
        <v>2900.0</v>
      </c>
      <c r="N6817" s="8">
        <v>422.0</v>
      </c>
      <c r="O6817" s="8">
        <v>270.0</v>
      </c>
      <c r="P6817" s="8">
        <v>2.0</v>
      </c>
      <c r="Q6817" s="39" t="s">
        <v>877</v>
      </c>
      <c r="R6817" s="39" t="s">
        <v>16747</v>
      </c>
      <c r="S6817" s="39" t="s">
        <v>16748</v>
      </c>
      <c r="T6817" s="39" t="s">
        <v>16573</v>
      </c>
      <c r="U6817" s="39" t="s">
        <v>16574</v>
      </c>
      <c r="V6817" s="39" t="s">
        <v>4236</v>
      </c>
      <c r="W6817" s="39" t="s">
        <v>4237</v>
      </c>
      <c r="X6817" s="39" t="s">
        <v>16749</v>
      </c>
      <c r="Y6817" s="39" t="s">
        <v>16750</v>
      </c>
      <c r="Z6817" s="39" t="s">
        <v>16577</v>
      </c>
      <c r="AA6817" s="39" t="s">
        <v>16578</v>
      </c>
    </row>
    <row r="6818" ht="15.75" hidden="1" customHeight="1">
      <c r="A6818" s="39" t="s">
        <v>16763</v>
      </c>
      <c r="B6818" s="39" t="s">
        <v>16764</v>
      </c>
      <c r="C6818" s="8">
        <v>3233.0</v>
      </c>
      <c r="D6818" s="8">
        <v>10.0</v>
      </c>
      <c r="E6818" s="8">
        <v>5.0</v>
      </c>
      <c r="F6818" s="8">
        <v>3.0</v>
      </c>
      <c r="G6818" s="8">
        <v>3188.0</v>
      </c>
      <c r="H6818" s="8">
        <v>3547.0</v>
      </c>
      <c r="I6818" s="8">
        <v>3344.0</v>
      </c>
      <c r="J6818" s="8">
        <v>2010.0</v>
      </c>
      <c r="K6818" s="8">
        <v>2337.0</v>
      </c>
      <c r="L6818" s="8">
        <v>5573.0</v>
      </c>
      <c r="M6818" s="8">
        <v>4283.0</v>
      </c>
      <c r="N6818" s="8">
        <v>784.0</v>
      </c>
      <c r="O6818" s="8">
        <v>481.0</v>
      </c>
      <c r="P6818" s="8">
        <v>2.0</v>
      </c>
      <c r="Q6818" s="39" t="s">
        <v>877</v>
      </c>
      <c r="R6818" s="39" t="s">
        <v>16747</v>
      </c>
      <c r="S6818" s="39" t="s">
        <v>16748</v>
      </c>
      <c r="T6818" s="39" t="s">
        <v>16573</v>
      </c>
      <c r="U6818" s="39" t="s">
        <v>16574</v>
      </c>
      <c r="V6818" s="39" t="s">
        <v>4236</v>
      </c>
      <c r="W6818" s="39" t="s">
        <v>4237</v>
      </c>
      <c r="X6818" s="39" t="s">
        <v>16749</v>
      </c>
      <c r="Y6818" s="39" t="s">
        <v>16750</v>
      </c>
      <c r="Z6818" s="39" t="s">
        <v>16577</v>
      </c>
      <c r="AA6818" s="39" t="s">
        <v>16578</v>
      </c>
    </row>
    <row r="6819" ht="15.75" hidden="1" customHeight="1">
      <c r="A6819" s="39" t="s">
        <v>16765</v>
      </c>
      <c r="B6819" s="39" t="s">
        <v>12317</v>
      </c>
      <c r="C6819" s="8">
        <v>1391.0</v>
      </c>
      <c r="D6819" s="8">
        <v>4.0</v>
      </c>
      <c r="E6819" s="8">
        <v>2.0</v>
      </c>
      <c r="F6819" s="8">
        <v>1.0</v>
      </c>
      <c r="G6819" s="8">
        <v>1809.0</v>
      </c>
      <c r="H6819" s="8">
        <v>1191.0</v>
      </c>
      <c r="I6819" s="8">
        <v>2672.0</v>
      </c>
      <c r="J6819" s="8">
        <v>769.0</v>
      </c>
      <c r="K6819" s="8">
        <v>3841.0</v>
      </c>
      <c r="L6819" s="8">
        <v>538.0</v>
      </c>
      <c r="M6819" s="8">
        <v>2019.0</v>
      </c>
      <c r="N6819" s="8">
        <v>881.0</v>
      </c>
      <c r="O6819" s="8">
        <v>578.0</v>
      </c>
      <c r="P6819" s="8">
        <v>2.0</v>
      </c>
      <c r="Q6819" s="39" t="s">
        <v>877</v>
      </c>
      <c r="R6819" s="39" t="s">
        <v>16766</v>
      </c>
      <c r="S6819" s="39" t="s">
        <v>12319</v>
      </c>
      <c r="T6819" s="39" t="s">
        <v>16573</v>
      </c>
      <c r="U6819" s="39" t="s">
        <v>16574</v>
      </c>
      <c r="V6819" s="39" t="s">
        <v>4236</v>
      </c>
      <c r="W6819" s="39" t="s">
        <v>4237</v>
      </c>
      <c r="X6819" s="39" t="s">
        <v>16625</v>
      </c>
      <c r="Y6819" s="39" t="s">
        <v>16626</v>
      </c>
      <c r="Z6819" s="39" t="s">
        <v>16577</v>
      </c>
      <c r="AA6819" s="39" t="s">
        <v>16578</v>
      </c>
    </row>
    <row r="6820" ht="15.75" hidden="1" customHeight="1">
      <c r="A6820" s="39" t="s">
        <v>16767</v>
      </c>
      <c r="B6820" s="39" t="s">
        <v>12323</v>
      </c>
      <c r="C6820" s="8">
        <v>833.0</v>
      </c>
      <c r="D6820" s="8">
        <v>3.0</v>
      </c>
      <c r="E6820" s="8">
        <v>2.0</v>
      </c>
      <c r="F6820" s="8">
        <v>1.0</v>
      </c>
      <c r="G6820" s="8">
        <v>772.0</v>
      </c>
      <c r="H6820" s="8">
        <v>522.5</v>
      </c>
      <c r="I6820" s="8">
        <v>2270.0</v>
      </c>
      <c r="J6820" s="8">
        <v>662.0</v>
      </c>
      <c r="K6820" s="8">
        <v>5692.0</v>
      </c>
      <c r="L6820" s="8">
        <v>1348.0</v>
      </c>
      <c r="M6820" s="8">
        <v>2681.0</v>
      </c>
      <c r="N6820" s="8">
        <v>647.0</v>
      </c>
      <c r="O6820" s="8">
        <v>409.0</v>
      </c>
      <c r="P6820" s="8">
        <v>2.0</v>
      </c>
      <c r="Q6820" s="39" t="s">
        <v>877</v>
      </c>
      <c r="R6820" s="39" t="s">
        <v>16766</v>
      </c>
      <c r="S6820" s="39" t="s">
        <v>12319</v>
      </c>
      <c r="T6820" s="39" t="s">
        <v>16573</v>
      </c>
      <c r="U6820" s="39" t="s">
        <v>16574</v>
      </c>
      <c r="V6820" s="39" t="s">
        <v>4236</v>
      </c>
      <c r="W6820" s="39" t="s">
        <v>4237</v>
      </c>
      <c r="X6820" s="39" t="s">
        <v>16625</v>
      </c>
      <c r="Y6820" s="39" t="s">
        <v>16626</v>
      </c>
      <c r="Z6820" s="39" t="s">
        <v>16577</v>
      </c>
      <c r="AA6820" s="39" t="s">
        <v>16578</v>
      </c>
    </row>
    <row r="6821" ht="15.75" hidden="1" customHeight="1">
      <c r="A6821" s="39" t="s">
        <v>16768</v>
      </c>
      <c r="B6821" s="39" t="s">
        <v>12325</v>
      </c>
      <c r="C6821" s="8">
        <v>539.0</v>
      </c>
      <c r="D6821" s="8">
        <v>2.0</v>
      </c>
      <c r="E6821" s="8">
        <v>1.0</v>
      </c>
      <c r="F6821" s="8">
        <v>1.0</v>
      </c>
      <c r="G6821" s="8">
        <v>367.0</v>
      </c>
      <c r="H6821" s="8">
        <v>820.0</v>
      </c>
      <c r="I6821" s="8">
        <v>1205.0</v>
      </c>
      <c r="J6821" s="8">
        <v>234.0</v>
      </c>
      <c r="K6821" s="8">
        <v>3672.0</v>
      </c>
      <c r="L6821" s="8">
        <v>1460.0</v>
      </c>
      <c r="M6821" s="8">
        <v>1829.0</v>
      </c>
      <c r="N6821" s="8">
        <v>1051.0</v>
      </c>
      <c r="O6821" s="8">
        <v>681.0</v>
      </c>
      <c r="P6821" s="8">
        <v>2.0</v>
      </c>
      <c r="Q6821" s="39" t="s">
        <v>877</v>
      </c>
      <c r="R6821" s="39" t="s">
        <v>16766</v>
      </c>
      <c r="S6821" s="39" t="s">
        <v>12319</v>
      </c>
      <c r="T6821" s="39" t="s">
        <v>16573</v>
      </c>
      <c r="U6821" s="39" t="s">
        <v>16574</v>
      </c>
      <c r="V6821" s="39" t="s">
        <v>4236</v>
      </c>
      <c r="W6821" s="39" t="s">
        <v>4237</v>
      </c>
      <c r="X6821" s="39" t="s">
        <v>16625</v>
      </c>
      <c r="Y6821" s="39" t="s">
        <v>16626</v>
      </c>
      <c r="Z6821" s="39" t="s">
        <v>16577</v>
      </c>
      <c r="AA6821" s="39" t="s">
        <v>16578</v>
      </c>
    </row>
    <row r="6822" ht="15.75" hidden="1" customHeight="1">
      <c r="A6822" s="39" t="s">
        <v>16769</v>
      </c>
      <c r="B6822" s="39" t="s">
        <v>12327</v>
      </c>
      <c r="C6822" s="8">
        <v>1916.0</v>
      </c>
      <c r="D6822" s="8">
        <v>6.0</v>
      </c>
      <c r="E6822" s="8">
        <v>3.0</v>
      </c>
      <c r="F6822" s="8">
        <v>2.0</v>
      </c>
      <c r="G6822" s="8">
        <v>1842.0</v>
      </c>
      <c r="H6822" s="8">
        <v>1766.0</v>
      </c>
      <c r="I6822" s="8">
        <v>1174.0</v>
      </c>
      <c r="J6822" s="8">
        <v>2231.0</v>
      </c>
      <c r="K6822" s="8">
        <v>5076.0</v>
      </c>
      <c r="L6822" s="8">
        <v>2895.0</v>
      </c>
      <c r="M6822" s="8">
        <v>2827.0</v>
      </c>
      <c r="N6822" s="8">
        <v>515.0</v>
      </c>
      <c r="O6822" s="8">
        <v>320.0</v>
      </c>
      <c r="P6822" s="8">
        <v>2.0</v>
      </c>
      <c r="Q6822" s="39" t="s">
        <v>877</v>
      </c>
      <c r="R6822" s="39" t="s">
        <v>16766</v>
      </c>
      <c r="S6822" s="39" t="s">
        <v>12319</v>
      </c>
      <c r="T6822" s="39" t="s">
        <v>16573</v>
      </c>
      <c r="U6822" s="39" t="s">
        <v>16574</v>
      </c>
      <c r="V6822" s="39" t="s">
        <v>4236</v>
      </c>
      <c r="W6822" s="39" t="s">
        <v>4237</v>
      </c>
      <c r="X6822" s="39" t="s">
        <v>16625</v>
      </c>
      <c r="Y6822" s="39" t="s">
        <v>16626</v>
      </c>
      <c r="Z6822" s="39" t="s">
        <v>16577</v>
      </c>
      <c r="AA6822" s="39" t="s">
        <v>16578</v>
      </c>
    </row>
    <row r="6823" ht="15.75" hidden="1" customHeight="1">
      <c r="A6823" s="39" t="s">
        <v>16770</v>
      </c>
      <c r="B6823" s="39" t="s">
        <v>12329</v>
      </c>
      <c r="C6823" s="8">
        <v>1948.0</v>
      </c>
      <c r="D6823" s="8">
        <v>6.0</v>
      </c>
      <c r="E6823" s="8">
        <v>3.0</v>
      </c>
      <c r="F6823" s="8">
        <v>2.0</v>
      </c>
      <c r="G6823" s="8">
        <v>2075.0</v>
      </c>
      <c r="H6823" s="8">
        <v>1791.0</v>
      </c>
      <c r="I6823" s="8">
        <v>1441.0</v>
      </c>
      <c r="J6823" s="8">
        <v>1796.0</v>
      </c>
      <c r="K6823" s="8">
        <v>4381.0</v>
      </c>
      <c r="L6823" s="8">
        <v>2152.0</v>
      </c>
      <c r="M6823" s="8">
        <v>4682.0</v>
      </c>
      <c r="N6823" s="8">
        <v>726.0</v>
      </c>
      <c r="O6823" s="8">
        <v>457.0</v>
      </c>
      <c r="P6823" s="8">
        <v>2.0</v>
      </c>
      <c r="Q6823" s="39" t="s">
        <v>877</v>
      </c>
      <c r="R6823" s="39" t="s">
        <v>16766</v>
      </c>
      <c r="S6823" s="39" t="s">
        <v>12319</v>
      </c>
      <c r="T6823" s="39" t="s">
        <v>16573</v>
      </c>
      <c r="U6823" s="39" t="s">
        <v>16574</v>
      </c>
      <c r="V6823" s="39" t="s">
        <v>4236</v>
      </c>
      <c r="W6823" s="39" t="s">
        <v>4237</v>
      </c>
      <c r="X6823" s="39" t="s">
        <v>16625</v>
      </c>
      <c r="Y6823" s="39" t="s">
        <v>16626</v>
      </c>
      <c r="Z6823" s="39" t="s">
        <v>16577</v>
      </c>
      <c r="AA6823" s="39" t="s">
        <v>16578</v>
      </c>
    </row>
    <row r="6824" ht="15.75" hidden="1" customHeight="1">
      <c r="A6824" s="39" t="s">
        <v>16771</v>
      </c>
      <c r="B6824" s="39" t="s">
        <v>16772</v>
      </c>
      <c r="C6824" s="8">
        <v>1647.0</v>
      </c>
      <c r="D6824" s="8">
        <v>5.0</v>
      </c>
      <c r="E6824" s="8">
        <v>3.0</v>
      </c>
      <c r="F6824" s="8">
        <v>2.0</v>
      </c>
      <c r="G6824" s="8">
        <v>1422.0</v>
      </c>
      <c r="H6824" s="8">
        <v>2062.0</v>
      </c>
      <c r="I6824" s="8">
        <v>1283.0</v>
      </c>
      <c r="J6824" s="8">
        <v>1363.0</v>
      </c>
      <c r="K6824" s="8">
        <v>4376.0</v>
      </c>
      <c r="L6824" s="8">
        <v>3034.5</v>
      </c>
      <c r="M6824" s="8">
        <v>986.0</v>
      </c>
      <c r="N6824" s="8">
        <v>636.0</v>
      </c>
      <c r="O6824" s="8">
        <v>410.0</v>
      </c>
      <c r="P6824" s="8">
        <v>2.0</v>
      </c>
      <c r="Q6824" s="39" t="s">
        <v>877</v>
      </c>
      <c r="R6824" s="39" t="s">
        <v>16766</v>
      </c>
      <c r="S6824" s="39" t="s">
        <v>12319</v>
      </c>
      <c r="T6824" s="39" t="s">
        <v>16573</v>
      </c>
      <c r="U6824" s="39" t="s">
        <v>16574</v>
      </c>
      <c r="V6824" s="39" t="s">
        <v>4236</v>
      </c>
      <c r="W6824" s="39" t="s">
        <v>4237</v>
      </c>
      <c r="X6824" s="39" t="s">
        <v>16625</v>
      </c>
      <c r="Y6824" s="39" t="s">
        <v>16626</v>
      </c>
      <c r="Z6824" s="39" t="s">
        <v>16577</v>
      </c>
      <c r="AA6824" s="39" t="s">
        <v>16578</v>
      </c>
    </row>
    <row r="6825" ht="15.75" hidden="1" customHeight="1">
      <c r="A6825" s="39" t="s">
        <v>16773</v>
      </c>
      <c r="B6825" s="39" t="s">
        <v>16774</v>
      </c>
      <c r="C6825" s="8">
        <v>1768.0</v>
      </c>
      <c r="D6825" s="8">
        <v>6.0</v>
      </c>
      <c r="E6825" s="8">
        <v>3.0</v>
      </c>
      <c r="F6825" s="8">
        <v>2.0</v>
      </c>
      <c r="G6825" s="8">
        <v>1505.0</v>
      </c>
      <c r="H6825" s="8">
        <v>2271.0</v>
      </c>
      <c r="I6825" s="8">
        <v>2512.0</v>
      </c>
      <c r="J6825" s="8">
        <v>1344.0</v>
      </c>
      <c r="K6825" s="8">
        <v>3745.0</v>
      </c>
      <c r="L6825" s="8">
        <v>382.0</v>
      </c>
      <c r="M6825" s="8">
        <v>4745.0</v>
      </c>
      <c r="N6825" s="8">
        <v>568.0</v>
      </c>
      <c r="O6825" s="8">
        <v>330.0</v>
      </c>
      <c r="P6825" s="8">
        <v>2.0</v>
      </c>
      <c r="Q6825" s="39" t="s">
        <v>877</v>
      </c>
      <c r="R6825" s="39" t="s">
        <v>16766</v>
      </c>
      <c r="S6825" s="39" t="s">
        <v>12319</v>
      </c>
      <c r="T6825" s="39" t="s">
        <v>16573</v>
      </c>
      <c r="U6825" s="39" t="s">
        <v>16574</v>
      </c>
      <c r="V6825" s="39" t="s">
        <v>4236</v>
      </c>
      <c r="W6825" s="39" t="s">
        <v>4237</v>
      </c>
      <c r="X6825" s="39" t="s">
        <v>16625</v>
      </c>
      <c r="Y6825" s="39" t="s">
        <v>16626</v>
      </c>
      <c r="Z6825" s="39" t="s">
        <v>16577</v>
      </c>
      <c r="AA6825" s="39" t="s">
        <v>16578</v>
      </c>
    </row>
    <row r="6826" ht="15.75" hidden="1" customHeight="1">
      <c r="A6826" s="39" t="s">
        <v>16775</v>
      </c>
      <c r="B6826" s="39" t="s">
        <v>16776</v>
      </c>
      <c r="C6826" s="8">
        <v>5423.0</v>
      </c>
      <c r="D6826" s="8">
        <v>16.0</v>
      </c>
      <c r="E6826" s="8">
        <v>8.0</v>
      </c>
      <c r="F6826" s="8">
        <v>4.0</v>
      </c>
      <c r="G6826" s="8">
        <v>5126.0</v>
      </c>
      <c r="H6826" s="8">
        <v>4963.0</v>
      </c>
      <c r="I6826" s="8">
        <v>4863.0</v>
      </c>
      <c r="J6826" s="8">
        <v>4979.0</v>
      </c>
      <c r="K6826" s="8">
        <v>3158.0</v>
      </c>
      <c r="L6826" s="8">
        <v>5623.0</v>
      </c>
      <c r="M6826" s="8">
        <v>4091.0</v>
      </c>
      <c r="N6826" s="8">
        <v>1081.0</v>
      </c>
      <c r="O6826" s="8">
        <v>803.0</v>
      </c>
      <c r="P6826" s="8">
        <v>2.0</v>
      </c>
      <c r="Q6826" s="39" t="s">
        <v>877</v>
      </c>
      <c r="R6826" s="39" t="s">
        <v>16777</v>
      </c>
      <c r="S6826" s="39" t="s">
        <v>16778</v>
      </c>
      <c r="T6826" s="39" t="s">
        <v>16573</v>
      </c>
      <c r="U6826" s="39" t="s">
        <v>16574</v>
      </c>
      <c r="V6826" s="39" t="s">
        <v>4236</v>
      </c>
      <c r="W6826" s="39" t="s">
        <v>4237</v>
      </c>
      <c r="X6826" s="39" t="s">
        <v>16749</v>
      </c>
      <c r="Y6826" s="39" t="s">
        <v>16750</v>
      </c>
      <c r="Z6826" s="39" t="s">
        <v>16577</v>
      </c>
      <c r="AA6826" s="39" t="s">
        <v>16578</v>
      </c>
    </row>
    <row r="6827" ht="15.75" hidden="1" customHeight="1">
      <c r="A6827" s="39" t="s">
        <v>16779</v>
      </c>
      <c r="B6827" s="39" t="s">
        <v>16780</v>
      </c>
      <c r="C6827" s="8">
        <v>6501.0</v>
      </c>
      <c r="D6827" s="8">
        <v>19.0</v>
      </c>
      <c r="E6827" s="8">
        <v>10.0</v>
      </c>
      <c r="F6827" s="8">
        <v>5.0</v>
      </c>
      <c r="G6827" s="8">
        <v>5619.0</v>
      </c>
      <c r="H6827" s="8">
        <v>6099.0</v>
      </c>
      <c r="I6827" s="8">
        <v>5113.0</v>
      </c>
      <c r="J6827" s="8">
        <v>6509.0</v>
      </c>
      <c r="K6827" s="8">
        <v>5229.0</v>
      </c>
      <c r="L6827" s="8">
        <v>5913.0</v>
      </c>
      <c r="M6827" s="8">
        <v>3783.0</v>
      </c>
      <c r="N6827" s="8">
        <v>653.0</v>
      </c>
      <c r="O6827" s="8">
        <v>477.0</v>
      </c>
      <c r="P6827" s="8">
        <v>2.0</v>
      </c>
      <c r="Q6827" s="39" t="s">
        <v>877</v>
      </c>
      <c r="R6827" s="39" t="s">
        <v>16777</v>
      </c>
      <c r="S6827" s="39" t="s">
        <v>16778</v>
      </c>
      <c r="T6827" s="39" t="s">
        <v>16573</v>
      </c>
      <c r="U6827" s="39" t="s">
        <v>16574</v>
      </c>
      <c r="V6827" s="39" t="s">
        <v>4236</v>
      </c>
      <c r="W6827" s="39" t="s">
        <v>4237</v>
      </c>
      <c r="X6827" s="39" t="s">
        <v>16749</v>
      </c>
      <c r="Y6827" s="39" t="s">
        <v>16750</v>
      </c>
      <c r="Z6827" s="39" t="s">
        <v>16577</v>
      </c>
      <c r="AA6827" s="39" t="s">
        <v>16578</v>
      </c>
    </row>
    <row r="6828" ht="15.75" hidden="1" customHeight="1">
      <c r="A6828" s="39" t="s">
        <v>16781</v>
      </c>
      <c r="B6828" s="39" t="s">
        <v>16782</v>
      </c>
      <c r="C6828" s="8">
        <v>2243.0</v>
      </c>
      <c r="D6828" s="8">
        <v>7.0</v>
      </c>
      <c r="E6828" s="8">
        <v>4.0</v>
      </c>
      <c r="F6828" s="8">
        <v>2.0</v>
      </c>
      <c r="G6828" s="8">
        <v>2556.0</v>
      </c>
      <c r="H6828" s="8">
        <v>1826.0</v>
      </c>
      <c r="I6828" s="8">
        <v>2921.0</v>
      </c>
      <c r="J6828" s="8">
        <v>1855.0</v>
      </c>
      <c r="K6828" s="8">
        <v>2874.0</v>
      </c>
      <c r="L6828" s="8">
        <v>2350.0</v>
      </c>
      <c r="M6828" s="8">
        <v>4562.0</v>
      </c>
      <c r="N6828" s="8">
        <v>672.0</v>
      </c>
      <c r="O6828" s="8">
        <v>433.0</v>
      </c>
      <c r="P6828" s="8">
        <v>2.0</v>
      </c>
      <c r="Q6828" s="39" t="s">
        <v>877</v>
      </c>
      <c r="R6828" s="39" t="s">
        <v>16777</v>
      </c>
      <c r="S6828" s="39" t="s">
        <v>16778</v>
      </c>
      <c r="T6828" s="39" t="s">
        <v>16573</v>
      </c>
      <c r="U6828" s="39" t="s">
        <v>16574</v>
      </c>
      <c r="V6828" s="39" t="s">
        <v>4236</v>
      </c>
      <c r="W6828" s="39" t="s">
        <v>4237</v>
      </c>
      <c r="X6828" s="39" t="s">
        <v>16749</v>
      </c>
      <c r="Y6828" s="39" t="s">
        <v>16750</v>
      </c>
      <c r="Z6828" s="39" t="s">
        <v>16577</v>
      </c>
      <c r="AA6828" s="39" t="s">
        <v>16578</v>
      </c>
    </row>
    <row r="6829" ht="15.75" hidden="1" customHeight="1">
      <c r="A6829" s="39" t="s">
        <v>16783</v>
      </c>
      <c r="B6829" s="39" t="s">
        <v>16784</v>
      </c>
      <c r="C6829" s="8">
        <v>3949.0</v>
      </c>
      <c r="D6829" s="8">
        <v>12.0</v>
      </c>
      <c r="E6829" s="8">
        <v>6.0</v>
      </c>
      <c r="F6829" s="8">
        <v>3.0</v>
      </c>
      <c r="G6829" s="8">
        <v>4166.0</v>
      </c>
      <c r="H6829" s="8">
        <v>4258.0</v>
      </c>
      <c r="I6829" s="8">
        <v>3580.0</v>
      </c>
      <c r="J6829" s="8">
        <v>3540.0</v>
      </c>
      <c r="K6829" s="8">
        <v>1077.0</v>
      </c>
      <c r="L6829" s="8">
        <v>6407.0</v>
      </c>
      <c r="M6829" s="8">
        <v>4713.0</v>
      </c>
      <c r="N6829" s="8">
        <v>800.0</v>
      </c>
      <c r="O6829" s="8">
        <v>534.0</v>
      </c>
      <c r="P6829" s="8">
        <v>2.0</v>
      </c>
      <c r="Q6829" s="39" t="s">
        <v>877</v>
      </c>
      <c r="R6829" s="39" t="s">
        <v>16777</v>
      </c>
      <c r="S6829" s="39" t="s">
        <v>16778</v>
      </c>
      <c r="T6829" s="39" t="s">
        <v>16573</v>
      </c>
      <c r="U6829" s="39" t="s">
        <v>16574</v>
      </c>
      <c r="V6829" s="39" t="s">
        <v>4236</v>
      </c>
      <c r="W6829" s="39" t="s">
        <v>4237</v>
      </c>
      <c r="X6829" s="39" t="s">
        <v>16749</v>
      </c>
      <c r="Y6829" s="39" t="s">
        <v>16750</v>
      </c>
      <c r="Z6829" s="39" t="s">
        <v>16577</v>
      </c>
      <c r="AA6829" s="39" t="s">
        <v>16578</v>
      </c>
    </row>
    <row r="6830" ht="15.75" hidden="1" customHeight="1">
      <c r="A6830" s="39" t="s">
        <v>16785</v>
      </c>
      <c r="B6830" s="39" t="s">
        <v>16786</v>
      </c>
      <c r="C6830" s="8">
        <v>1775.0</v>
      </c>
      <c r="D6830" s="8">
        <v>6.0</v>
      </c>
      <c r="E6830" s="8">
        <v>3.0</v>
      </c>
      <c r="F6830" s="8">
        <v>2.0</v>
      </c>
      <c r="G6830" s="8">
        <v>2325.0</v>
      </c>
      <c r="H6830" s="8">
        <v>2128.0</v>
      </c>
      <c r="I6830" s="8">
        <v>903.0</v>
      </c>
      <c r="J6830" s="8">
        <v>1657.0</v>
      </c>
      <c r="K6830" s="8">
        <v>2114.0</v>
      </c>
      <c r="L6830" s="8">
        <v>2522.0</v>
      </c>
      <c r="M6830" s="8">
        <v>1247.5</v>
      </c>
      <c r="N6830" s="8">
        <v>798.0</v>
      </c>
      <c r="O6830" s="8">
        <v>508.0</v>
      </c>
      <c r="P6830" s="8">
        <v>2.0</v>
      </c>
      <c r="Q6830" s="39" t="s">
        <v>877</v>
      </c>
      <c r="R6830" s="39" t="s">
        <v>16777</v>
      </c>
      <c r="S6830" s="39" t="s">
        <v>16778</v>
      </c>
      <c r="T6830" s="39" t="s">
        <v>16573</v>
      </c>
      <c r="U6830" s="39" t="s">
        <v>16574</v>
      </c>
      <c r="V6830" s="39" t="s">
        <v>4236</v>
      </c>
      <c r="W6830" s="39" t="s">
        <v>4237</v>
      </c>
      <c r="X6830" s="39" t="s">
        <v>16749</v>
      </c>
      <c r="Y6830" s="39" t="s">
        <v>16750</v>
      </c>
      <c r="Z6830" s="39" t="s">
        <v>16577</v>
      </c>
      <c r="AA6830" s="39" t="s">
        <v>16578</v>
      </c>
    </row>
    <row r="6831" ht="15.75" hidden="1" customHeight="1">
      <c r="A6831" s="39" t="s">
        <v>16787</v>
      </c>
      <c r="B6831" s="39" t="s">
        <v>16788</v>
      </c>
      <c r="C6831" s="8">
        <v>1183.0</v>
      </c>
      <c r="D6831" s="8">
        <v>4.0</v>
      </c>
      <c r="E6831" s="8">
        <v>2.0</v>
      </c>
      <c r="F6831" s="8">
        <v>1.0</v>
      </c>
      <c r="G6831" s="8">
        <v>948.0</v>
      </c>
      <c r="H6831" s="8">
        <v>1671.0</v>
      </c>
      <c r="I6831" s="8">
        <v>1068.0</v>
      </c>
      <c r="J6831" s="8">
        <v>1019.0</v>
      </c>
      <c r="K6831" s="8">
        <v>2777.0</v>
      </c>
      <c r="L6831" s="8">
        <v>1763.0</v>
      </c>
      <c r="M6831" s="8">
        <v>2318.5</v>
      </c>
      <c r="N6831" s="8">
        <v>854.0</v>
      </c>
      <c r="O6831" s="8">
        <v>554.0</v>
      </c>
      <c r="P6831" s="8">
        <v>2.0</v>
      </c>
      <c r="Q6831" s="39" t="s">
        <v>877</v>
      </c>
      <c r="R6831" s="39" t="s">
        <v>16777</v>
      </c>
      <c r="S6831" s="39" t="s">
        <v>16778</v>
      </c>
      <c r="T6831" s="39" t="s">
        <v>16573</v>
      </c>
      <c r="U6831" s="39" t="s">
        <v>16574</v>
      </c>
      <c r="V6831" s="39" t="s">
        <v>4236</v>
      </c>
      <c r="W6831" s="39" t="s">
        <v>4237</v>
      </c>
      <c r="X6831" s="39" t="s">
        <v>16749</v>
      </c>
      <c r="Y6831" s="39" t="s">
        <v>16750</v>
      </c>
      <c r="Z6831" s="39" t="s">
        <v>16577</v>
      </c>
      <c r="AA6831" s="39" t="s">
        <v>16578</v>
      </c>
    </row>
    <row r="6832" ht="15.75" hidden="1" customHeight="1">
      <c r="A6832" s="39" t="s">
        <v>16789</v>
      </c>
      <c r="B6832" s="39" t="s">
        <v>16790</v>
      </c>
      <c r="C6832" s="8">
        <v>353.0</v>
      </c>
      <c r="D6832" s="8">
        <v>2.0</v>
      </c>
      <c r="E6832" s="8">
        <v>1.0</v>
      </c>
      <c r="F6832" s="8">
        <v>1.0</v>
      </c>
      <c r="G6832" s="8">
        <v>407.0</v>
      </c>
      <c r="H6832" s="8">
        <v>386.0</v>
      </c>
      <c r="I6832" s="8">
        <v>606.0</v>
      </c>
      <c r="J6832" s="8">
        <v>292.0</v>
      </c>
      <c r="K6832" s="8">
        <v>2074.0</v>
      </c>
      <c r="L6832" s="8">
        <v>1244.0</v>
      </c>
      <c r="M6832" s="8">
        <v>2907.0</v>
      </c>
      <c r="N6832" s="8">
        <v>821.0</v>
      </c>
      <c r="O6832" s="8">
        <v>515.0</v>
      </c>
      <c r="P6832" s="8">
        <v>2.0</v>
      </c>
      <c r="Q6832" s="39" t="s">
        <v>877</v>
      </c>
      <c r="R6832" s="39" t="s">
        <v>16777</v>
      </c>
      <c r="S6832" s="39" t="s">
        <v>16778</v>
      </c>
      <c r="T6832" s="39" t="s">
        <v>16573</v>
      </c>
      <c r="U6832" s="39" t="s">
        <v>16574</v>
      </c>
      <c r="V6832" s="39" t="s">
        <v>4236</v>
      </c>
      <c r="W6832" s="39" t="s">
        <v>4237</v>
      </c>
      <c r="X6832" s="39" t="s">
        <v>16749</v>
      </c>
      <c r="Y6832" s="39" t="s">
        <v>16750</v>
      </c>
      <c r="Z6832" s="39" t="s">
        <v>16577</v>
      </c>
      <c r="AA6832" s="39" t="s">
        <v>16578</v>
      </c>
    </row>
    <row r="6833" ht="15.75" hidden="1" customHeight="1">
      <c r="A6833" s="39" t="s">
        <v>16791</v>
      </c>
      <c r="B6833" s="39" t="s">
        <v>16792</v>
      </c>
      <c r="C6833" s="8">
        <v>4318.0</v>
      </c>
      <c r="D6833" s="8">
        <v>13.0</v>
      </c>
      <c r="E6833" s="8">
        <v>7.0</v>
      </c>
      <c r="F6833" s="8">
        <v>4.0</v>
      </c>
      <c r="G6833" s="8">
        <v>4343.0</v>
      </c>
      <c r="H6833" s="8">
        <v>4446.0</v>
      </c>
      <c r="I6833" s="8">
        <v>4195.0</v>
      </c>
      <c r="J6833" s="8">
        <v>3644.0</v>
      </c>
      <c r="K6833" s="8">
        <v>2118.0</v>
      </c>
      <c r="L6833" s="8">
        <v>2969.0</v>
      </c>
      <c r="M6833" s="8">
        <v>4960.0</v>
      </c>
      <c r="N6833" s="8">
        <v>884.0</v>
      </c>
      <c r="O6833" s="8">
        <v>536.0</v>
      </c>
      <c r="P6833" s="8">
        <v>2.0</v>
      </c>
      <c r="Q6833" s="39" t="s">
        <v>877</v>
      </c>
      <c r="R6833" s="39" t="s">
        <v>16793</v>
      </c>
      <c r="S6833" s="39" t="s">
        <v>16794</v>
      </c>
      <c r="T6833" s="39" t="s">
        <v>16573</v>
      </c>
      <c r="U6833" s="39" t="s">
        <v>16574</v>
      </c>
      <c r="V6833" s="39" t="s">
        <v>4236</v>
      </c>
      <c r="W6833" s="39" t="s">
        <v>4237</v>
      </c>
      <c r="X6833" s="39" t="s">
        <v>16749</v>
      </c>
      <c r="Y6833" s="39" t="s">
        <v>16750</v>
      </c>
      <c r="Z6833" s="39" t="s">
        <v>16577</v>
      </c>
      <c r="AA6833" s="39" t="s">
        <v>16578</v>
      </c>
    </row>
    <row r="6834" ht="15.75" hidden="1" customHeight="1">
      <c r="A6834" s="39" t="s">
        <v>16795</v>
      </c>
      <c r="B6834" s="39" t="s">
        <v>16796</v>
      </c>
      <c r="C6834" s="8">
        <v>6452.0</v>
      </c>
      <c r="D6834" s="8">
        <v>19.0</v>
      </c>
      <c r="E6834" s="8">
        <v>10.0</v>
      </c>
      <c r="F6834" s="8">
        <v>5.0</v>
      </c>
      <c r="G6834" s="8">
        <v>6540.0</v>
      </c>
      <c r="H6834" s="8">
        <v>6485.0</v>
      </c>
      <c r="I6834" s="8">
        <v>5935.0</v>
      </c>
      <c r="J6834" s="8">
        <v>6554.0</v>
      </c>
      <c r="K6834" s="8">
        <v>1645.0</v>
      </c>
      <c r="L6834" s="8">
        <v>5752.0</v>
      </c>
      <c r="M6834" s="8">
        <v>6942.0</v>
      </c>
      <c r="N6834" s="8">
        <v>590.0</v>
      </c>
      <c r="O6834" s="8">
        <v>411.0</v>
      </c>
      <c r="P6834" s="8">
        <v>2.0</v>
      </c>
      <c r="Q6834" s="39" t="s">
        <v>877</v>
      </c>
      <c r="R6834" s="39" t="s">
        <v>16793</v>
      </c>
      <c r="S6834" s="39" t="s">
        <v>16794</v>
      </c>
      <c r="T6834" s="39" t="s">
        <v>16573</v>
      </c>
      <c r="U6834" s="39" t="s">
        <v>16574</v>
      </c>
      <c r="V6834" s="39" t="s">
        <v>4236</v>
      </c>
      <c r="W6834" s="39" t="s">
        <v>4237</v>
      </c>
      <c r="X6834" s="39" t="s">
        <v>16749</v>
      </c>
      <c r="Y6834" s="39" t="s">
        <v>16750</v>
      </c>
      <c r="Z6834" s="39" t="s">
        <v>16577</v>
      </c>
      <c r="AA6834" s="39" t="s">
        <v>16578</v>
      </c>
    </row>
    <row r="6835" ht="15.75" hidden="1" customHeight="1">
      <c r="A6835" s="39" t="s">
        <v>16797</v>
      </c>
      <c r="B6835" s="39" t="s">
        <v>16798</v>
      </c>
      <c r="C6835" s="8">
        <v>5681.0</v>
      </c>
      <c r="D6835" s="8">
        <v>17.0</v>
      </c>
      <c r="E6835" s="8">
        <v>9.0</v>
      </c>
      <c r="F6835" s="8">
        <v>5.0</v>
      </c>
      <c r="G6835" s="8">
        <v>4896.0</v>
      </c>
      <c r="H6835" s="8">
        <v>4689.5</v>
      </c>
      <c r="I6835" s="8">
        <v>5463.0</v>
      </c>
      <c r="J6835" s="8">
        <v>4939.0</v>
      </c>
      <c r="K6835" s="8">
        <v>5761.0</v>
      </c>
      <c r="L6835" s="8">
        <v>4838.0</v>
      </c>
      <c r="M6835" s="8">
        <v>6257.0</v>
      </c>
      <c r="N6835" s="8">
        <v>531.0</v>
      </c>
      <c r="O6835" s="8">
        <v>336.0</v>
      </c>
      <c r="P6835" s="8">
        <v>2.0</v>
      </c>
      <c r="Q6835" s="39" t="s">
        <v>877</v>
      </c>
      <c r="R6835" s="39" t="s">
        <v>16793</v>
      </c>
      <c r="S6835" s="39" t="s">
        <v>16794</v>
      </c>
      <c r="T6835" s="39" t="s">
        <v>16573</v>
      </c>
      <c r="U6835" s="39" t="s">
        <v>16574</v>
      </c>
      <c r="V6835" s="39" t="s">
        <v>4236</v>
      </c>
      <c r="W6835" s="39" t="s">
        <v>4237</v>
      </c>
      <c r="X6835" s="39" t="s">
        <v>16749</v>
      </c>
      <c r="Y6835" s="39" t="s">
        <v>16750</v>
      </c>
      <c r="Z6835" s="39" t="s">
        <v>16577</v>
      </c>
      <c r="AA6835" s="39" t="s">
        <v>16578</v>
      </c>
    </row>
    <row r="6836" ht="15.75" hidden="1" customHeight="1">
      <c r="A6836" s="39" t="s">
        <v>16799</v>
      </c>
      <c r="B6836" s="39" t="s">
        <v>16800</v>
      </c>
      <c r="C6836" s="8">
        <v>6373.0</v>
      </c>
      <c r="D6836" s="8">
        <v>19.0</v>
      </c>
      <c r="E6836" s="8">
        <v>10.0</v>
      </c>
      <c r="F6836" s="8">
        <v>5.0</v>
      </c>
      <c r="G6836" s="8">
        <v>5944.0</v>
      </c>
      <c r="H6836" s="8">
        <v>5473.0</v>
      </c>
      <c r="I6836" s="8">
        <v>5288.0</v>
      </c>
      <c r="J6836" s="8">
        <v>5335.0</v>
      </c>
      <c r="K6836" s="8">
        <v>5689.0</v>
      </c>
      <c r="L6836" s="8">
        <v>5509.0</v>
      </c>
      <c r="M6836" s="8">
        <v>6644.0</v>
      </c>
      <c r="N6836" s="8">
        <v>756.0</v>
      </c>
      <c r="O6836" s="8">
        <v>488.0</v>
      </c>
      <c r="P6836" s="8">
        <v>2.0</v>
      </c>
      <c r="Q6836" s="39" t="s">
        <v>877</v>
      </c>
      <c r="R6836" s="39" t="s">
        <v>16793</v>
      </c>
      <c r="S6836" s="39" t="s">
        <v>16794</v>
      </c>
      <c r="T6836" s="39" t="s">
        <v>16573</v>
      </c>
      <c r="U6836" s="39" t="s">
        <v>16574</v>
      </c>
      <c r="V6836" s="39" t="s">
        <v>4236</v>
      </c>
      <c r="W6836" s="39" t="s">
        <v>4237</v>
      </c>
      <c r="X6836" s="39" t="s">
        <v>16749</v>
      </c>
      <c r="Y6836" s="39" t="s">
        <v>16750</v>
      </c>
      <c r="Z6836" s="39" t="s">
        <v>16577</v>
      </c>
      <c r="AA6836" s="39" t="s">
        <v>16578</v>
      </c>
    </row>
    <row r="6837" ht="15.75" hidden="1" customHeight="1">
      <c r="A6837" s="39" t="s">
        <v>16801</v>
      </c>
      <c r="B6837" s="39" t="s">
        <v>16802</v>
      </c>
      <c r="C6837" s="8">
        <v>6142.0</v>
      </c>
      <c r="D6837" s="8">
        <v>18.0</v>
      </c>
      <c r="E6837" s="8">
        <v>9.0</v>
      </c>
      <c r="F6837" s="8">
        <v>5.0</v>
      </c>
      <c r="G6837" s="8">
        <v>6600.0</v>
      </c>
      <c r="H6837" s="8">
        <v>6119.0</v>
      </c>
      <c r="I6837" s="8">
        <v>5694.0</v>
      </c>
      <c r="J6837" s="8">
        <v>5917.0</v>
      </c>
      <c r="K6837" s="8">
        <v>1805.0</v>
      </c>
      <c r="L6837" s="8">
        <v>3955.0</v>
      </c>
      <c r="M6837" s="8">
        <v>5180.0</v>
      </c>
      <c r="N6837" s="8">
        <v>995.0</v>
      </c>
      <c r="O6837" s="8">
        <v>690.0</v>
      </c>
      <c r="P6837" s="8">
        <v>2.0</v>
      </c>
      <c r="Q6837" s="39" t="s">
        <v>877</v>
      </c>
      <c r="R6837" s="39" t="s">
        <v>16793</v>
      </c>
      <c r="S6837" s="39" t="s">
        <v>16794</v>
      </c>
      <c r="T6837" s="39" t="s">
        <v>16573</v>
      </c>
      <c r="U6837" s="39" t="s">
        <v>16574</v>
      </c>
      <c r="V6837" s="39" t="s">
        <v>4236</v>
      </c>
      <c r="W6837" s="39" t="s">
        <v>4237</v>
      </c>
      <c r="X6837" s="39" t="s">
        <v>16749</v>
      </c>
      <c r="Y6837" s="39" t="s">
        <v>16750</v>
      </c>
      <c r="Z6837" s="39" t="s">
        <v>16577</v>
      </c>
      <c r="AA6837" s="39" t="s">
        <v>16578</v>
      </c>
    </row>
    <row r="6838" ht="15.75" hidden="1" customHeight="1">
      <c r="A6838" s="39" t="s">
        <v>16803</v>
      </c>
      <c r="B6838" s="39" t="s">
        <v>16804</v>
      </c>
      <c r="C6838" s="8">
        <v>830.0</v>
      </c>
      <c r="D6838" s="8">
        <v>3.0</v>
      </c>
      <c r="E6838" s="8">
        <v>2.0</v>
      </c>
      <c r="F6838" s="8">
        <v>1.0</v>
      </c>
      <c r="G6838" s="8">
        <v>882.0</v>
      </c>
      <c r="H6838" s="8">
        <v>653.0</v>
      </c>
      <c r="I6838" s="8">
        <v>1744.0</v>
      </c>
      <c r="J6838" s="8">
        <v>715.0</v>
      </c>
      <c r="K6838" s="8">
        <v>3803.0</v>
      </c>
      <c r="L6838" s="8">
        <v>734.0</v>
      </c>
      <c r="M6838" s="8">
        <v>2453.0</v>
      </c>
      <c r="N6838" s="8">
        <v>561.0</v>
      </c>
      <c r="O6838" s="8">
        <v>356.0</v>
      </c>
      <c r="P6838" s="8">
        <v>2.0</v>
      </c>
      <c r="Q6838" s="39" t="s">
        <v>877</v>
      </c>
      <c r="R6838" s="39" t="s">
        <v>16805</v>
      </c>
      <c r="S6838" s="39" t="s">
        <v>16806</v>
      </c>
      <c r="T6838" s="39" t="s">
        <v>16573</v>
      </c>
      <c r="U6838" s="39" t="s">
        <v>16574</v>
      </c>
      <c r="V6838" s="39" t="s">
        <v>4236</v>
      </c>
      <c r="W6838" s="39" t="s">
        <v>4237</v>
      </c>
      <c r="X6838" s="39" t="s">
        <v>16749</v>
      </c>
      <c r="Y6838" s="39" t="s">
        <v>16750</v>
      </c>
      <c r="Z6838" s="39" t="s">
        <v>16577</v>
      </c>
      <c r="AA6838" s="39" t="s">
        <v>16578</v>
      </c>
    </row>
    <row r="6839" ht="15.75" hidden="1" customHeight="1">
      <c r="A6839" s="39" t="s">
        <v>16807</v>
      </c>
      <c r="B6839" s="39" t="s">
        <v>16808</v>
      </c>
      <c r="C6839" s="8">
        <v>3387.0</v>
      </c>
      <c r="D6839" s="8">
        <v>10.0</v>
      </c>
      <c r="E6839" s="8">
        <v>5.0</v>
      </c>
      <c r="F6839" s="8">
        <v>3.0</v>
      </c>
      <c r="G6839" s="8">
        <v>3362.0</v>
      </c>
      <c r="H6839" s="8">
        <v>3521.0</v>
      </c>
      <c r="I6839" s="8">
        <v>2657.0</v>
      </c>
      <c r="J6839" s="8">
        <v>2298.0</v>
      </c>
      <c r="K6839" s="8">
        <v>4223.0</v>
      </c>
      <c r="L6839" s="8">
        <v>5319.0</v>
      </c>
      <c r="M6839" s="8">
        <v>2200.0</v>
      </c>
      <c r="N6839" s="8">
        <v>679.0</v>
      </c>
      <c r="O6839" s="8">
        <v>441.0</v>
      </c>
      <c r="P6839" s="8">
        <v>2.0</v>
      </c>
      <c r="Q6839" s="39" t="s">
        <v>877</v>
      </c>
      <c r="R6839" s="39" t="s">
        <v>16805</v>
      </c>
      <c r="S6839" s="39" t="s">
        <v>16806</v>
      </c>
      <c r="T6839" s="39" t="s">
        <v>16573</v>
      </c>
      <c r="U6839" s="39" t="s">
        <v>16574</v>
      </c>
      <c r="V6839" s="39" t="s">
        <v>4236</v>
      </c>
      <c r="W6839" s="39" t="s">
        <v>4237</v>
      </c>
      <c r="X6839" s="39" t="s">
        <v>16749</v>
      </c>
      <c r="Y6839" s="39" t="s">
        <v>16750</v>
      </c>
      <c r="Z6839" s="39" t="s">
        <v>16577</v>
      </c>
      <c r="AA6839" s="39" t="s">
        <v>16578</v>
      </c>
    </row>
    <row r="6840" ht="15.75" hidden="1" customHeight="1">
      <c r="A6840" s="39" t="s">
        <v>16809</v>
      </c>
      <c r="B6840" s="39" t="s">
        <v>16810</v>
      </c>
      <c r="C6840" s="8">
        <v>617.0</v>
      </c>
      <c r="D6840" s="8">
        <v>2.0</v>
      </c>
      <c r="E6840" s="8">
        <v>1.0</v>
      </c>
      <c r="F6840" s="8">
        <v>1.0</v>
      </c>
      <c r="G6840" s="8">
        <v>998.0</v>
      </c>
      <c r="H6840" s="8">
        <v>632.0</v>
      </c>
      <c r="I6840" s="8">
        <v>394.0</v>
      </c>
      <c r="J6840" s="8">
        <v>444.0</v>
      </c>
      <c r="K6840" s="8">
        <v>2972.0</v>
      </c>
      <c r="L6840" s="8">
        <v>1109.0</v>
      </c>
      <c r="M6840" s="8">
        <v>3179.0</v>
      </c>
      <c r="N6840" s="8">
        <v>770.0</v>
      </c>
      <c r="O6840" s="8">
        <v>458.0</v>
      </c>
      <c r="P6840" s="8">
        <v>2.0</v>
      </c>
      <c r="Q6840" s="39" t="s">
        <v>877</v>
      </c>
      <c r="R6840" s="39" t="s">
        <v>16805</v>
      </c>
      <c r="S6840" s="39" t="s">
        <v>16806</v>
      </c>
      <c r="T6840" s="39" t="s">
        <v>16573</v>
      </c>
      <c r="U6840" s="39" t="s">
        <v>16574</v>
      </c>
      <c r="V6840" s="39" t="s">
        <v>4236</v>
      </c>
      <c r="W6840" s="39" t="s">
        <v>4237</v>
      </c>
      <c r="X6840" s="39" t="s">
        <v>16749</v>
      </c>
      <c r="Y6840" s="39" t="s">
        <v>16750</v>
      </c>
      <c r="Z6840" s="39" t="s">
        <v>16577</v>
      </c>
      <c r="AA6840" s="39" t="s">
        <v>16578</v>
      </c>
    </row>
    <row r="6841" ht="15.75" hidden="1" customHeight="1">
      <c r="A6841" s="39" t="s">
        <v>16811</v>
      </c>
      <c r="B6841" s="39" t="s">
        <v>16812</v>
      </c>
      <c r="C6841" s="8">
        <v>2130.0</v>
      </c>
      <c r="D6841" s="8">
        <v>7.0</v>
      </c>
      <c r="E6841" s="8">
        <v>4.0</v>
      </c>
      <c r="F6841" s="8">
        <v>2.0</v>
      </c>
      <c r="G6841" s="8">
        <v>2048.5</v>
      </c>
      <c r="H6841" s="8">
        <v>2270.0</v>
      </c>
      <c r="I6841" s="8">
        <v>1445.0</v>
      </c>
      <c r="J6841" s="8">
        <v>1566.0</v>
      </c>
      <c r="K6841" s="8">
        <v>5037.0</v>
      </c>
      <c r="L6841" s="8">
        <v>3968.0</v>
      </c>
      <c r="M6841" s="8">
        <v>3159.0</v>
      </c>
      <c r="N6841" s="8">
        <v>750.0</v>
      </c>
      <c r="O6841" s="8">
        <v>506.0</v>
      </c>
      <c r="P6841" s="8">
        <v>2.0</v>
      </c>
      <c r="Q6841" s="39" t="s">
        <v>877</v>
      </c>
      <c r="R6841" s="39" t="s">
        <v>16805</v>
      </c>
      <c r="S6841" s="39" t="s">
        <v>16806</v>
      </c>
      <c r="T6841" s="39" t="s">
        <v>16573</v>
      </c>
      <c r="U6841" s="39" t="s">
        <v>16574</v>
      </c>
      <c r="V6841" s="39" t="s">
        <v>4236</v>
      </c>
      <c r="W6841" s="39" t="s">
        <v>4237</v>
      </c>
      <c r="X6841" s="39" t="s">
        <v>16749</v>
      </c>
      <c r="Y6841" s="39" t="s">
        <v>16750</v>
      </c>
      <c r="Z6841" s="39" t="s">
        <v>16577</v>
      </c>
      <c r="AA6841" s="39" t="s">
        <v>16578</v>
      </c>
    </row>
    <row r="6842" ht="15.75" hidden="1" customHeight="1">
      <c r="A6842" s="39" t="s">
        <v>16813</v>
      </c>
      <c r="B6842" s="39" t="s">
        <v>16814</v>
      </c>
      <c r="C6842" s="8">
        <v>5586.0</v>
      </c>
      <c r="D6842" s="8">
        <v>17.0</v>
      </c>
      <c r="E6842" s="8">
        <v>9.0</v>
      </c>
      <c r="F6842" s="8">
        <v>5.0</v>
      </c>
      <c r="G6842" s="8">
        <v>5218.5</v>
      </c>
      <c r="H6842" s="8">
        <v>5250.0</v>
      </c>
      <c r="I6842" s="8">
        <v>5678.0</v>
      </c>
      <c r="J6842" s="8">
        <v>5634.0</v>
      </c>
      <c r="K6842" s="8">
        <v>2021.0</v>
      </c>
      <c r="L6842" s="8">
        <v>5518.0</v>
      </c>
      <c r="M6842" s="8">
        <v>5582.0</v>
      </c>
      <c r="N6842" s="8">
        <v>885.0</v>
      </c>
      <c r="O6842" s="8">
        <v>600.0</v>
      </c>
      <c r="P6842" s="8">
        <v>2.0</v>
      </c>
      <c r="Q6842" s="39" t="s">
        <v>877</v>
      </c>
      <c r="R6842" s="39" t="s">
        <v>16815</v>
      </c>
      <c r="S6842" s="39" t="s">
        <v>16816</v>
      </c>
      <c r="T6842" s="39" t="s">
        <v>16573</v>
      </c>
      <c r="U6842" s="39" t="s">
        <v>16574</v>
      </c>
      <c r="V6842" s="39" t="s">
        <v>4236</v>
      </c>
      <c r="W6842" s="39" t="s">
        <v>4237</v>
      </c>
      <c r="X6842" s="39" t="s">
        <v>16749</v>
      </c>
      <c r="Y6842" s="39" t="s">
        <v>16750</v>
      </c>
      <c r="Z6842" s="39" t="s">
        <v>16577</v>
      </c>
      <c r="AA6842" s="39" t="s">
        <v>16578</v>
      </c>
    </row>
    <row r="6843" ht="15.75" hidden="1" customHeight="1">
      <c r="A6843" s="39" t="s">
        <v>16817</v>
      </c>
      <c r="B6843" s="39" t="s">
        <v>16818</v>
      </c>
      <c r="C6843" s="8">
        <v>5135.0</v>
      </c>
      <c r="D6843" s="8">
        <v>15.0</v>
      </c>
      <c r="E6843" s="8">
        <v>8.0</v>
      </c>
      <c r="F6843" s="8">
        <v>4.0</v>
      </c>
      <c r="G6843" s="8">
        <v>5175.0</v>
      </c>
      <c r="H6843" s="8">
        <v>5029.0</v>
      </c>
      <c r="I6843" s="8">
        <v>5262.0</v>
      </c>
      <c r="J6843" s="8">
        <v>3610.0</v>
      </c>
      <c r="K6843" s="8">
        <v>2802.0</v>
      </c>
      <c r="L6843" s="8">
        <v>5303.0</v>
      </c>
      <c r="M6843" s="8">
        <v>1930.0</v>
      </c>
      <c r="N6843" s="8">
        <v>673.0</v>
      </c>
      <c r="O6843" s="8">
        <v>476.0</v>
      </c>
      <c r="P6843" s="8">
        <v>2.0</v>
      </c>
      <c r="Q6843" s="39" t="s">
        <v>877</v>
      </c>
      <c r="R6843" s="39" t="s">
        <v>16815</v>
      </c>
      <c r="S6843" s="39" t="s">
        <v>16816</v>
      </c>
      <c r="T6843" s="39" t="s">
        <v>16573</v>
      </c>
      <c r="U6843" s="39" t="s">
        <v>16574</v>
      </c>
      <c r="V6843" s="39" t="s">
        <v>4236</v>
      </c>
      <c r="W6843" s="39" t="s">
        <v>4237</v>
      </c>
      <c r="X6843" s="39" t="s">
        <v>16749</v>
      </c>
      <c r="Y6843" s="39" t="s">
        <v>16750</v>
      </c>
      <c r="Z6843" s="39" t="s">
        <v>16577</v>
      </c>
      <c r="AA6843" s="39" t="s">
        <v>16578</v>
      </c>
    </row>
    <row r="6844" ht="15.75" hidden="1" customHeight="1">
      <c r="A6844" s="39" t="s">
        <v>16819</v>
      </c>
      <c r="B6844" s="39" t="s">
        <v>16820</v>
      </c>
      <c r="C6844" s="8">
        <v>2430.0</v>
      </c>
      <c r="D6844" s="8">
        <v>7.0</v>
      </c>
      <c r="E6844" s="8">
        <v>4.0</v>
      </c>
      <c r="F6844" s="8">
        <v>2.0</v>
      </c>
      <c r="G6844" s="8">
        <v>2895.0</v>
      </c>
      <c r="H6844" s="8">
        <v>2283.0</v>
      </c>
      <c r="I6844" s="8">
        <v>4644.0</v>
      </c>
      <c r="J6844" s="8">
        <v>1662.0</v>
      </c>
      <c r="K6844" s="8">
        <v>1651.0</v>
      </c>
      <c r="L6844" s="8">
        <v>1379.0</v>
      </c>
      <c r="M6844" s="8">
        <v>5923.0</v>
      </c>
      <c r="N6844" s="8">
        <v>631.0</v>
      </c>
      <c r="O6844" s="8">
        <v>440.0</v>
      </c>
      <c r="P6844" s="8">
        <v>2.0</v>
      </c>
      <c r="Q6844" s="39" t="s">
        <v>877</v>
      </c>
      <c r="R6844" s="39" t="s">
        <v>16815</v>
      </c>
      <c r="S6844" s="39" t="s">
        <v>16816</v>
      </c>
      <c r="T6844" s="39" t="s">
        <v>16573</v>
      </c>
      <c r="U6844" s="39" t="s">
        <v>16574</v>
      </c>
      <c r="V6844" s="39" t="s">
        <v>4236</v>
      </c>
      <c r="W6844" s="39" t="s">
        <v>4237</v>
      </c>
      <c r="X6844" s="39" t="s">
        <v>16749</v>
      </c>
      <c r="Y6844" s="39" t="s">
        <v>16750</v>
      </c>
      <c r="Z6844" s="39" t="s">
        <v>16577</v>
      </c>
      <c r="AA6844" s="39" t="s">
        <v>16578</v>
      </c>
    </row>
    <row r="6845" ht="15.75" hidden="1" customHeight="1">
      <c r="A6845" s="39" t="s">
        <v>16821</v>
      </c>
      <c r="B6845" s="39" t="s">
        <v>16822</v>
      </c>
      <c r="C6845" s="8">
        <v>5233.0</v>
      </c>
      <c r="D6845" s="8">
        <v>16.0</v>
      </c>
      <c r="E6845" s="8">
        <v>8.0</v>
      </c>
      <c r="F6845" s="8">
        <v>4.0</v>
      </c>
      <c r="G6845" s="8">
        <v>4259.0</v>
      </c>
      <c r="H6845" s="8">
        <v>5272.0</v>
      </c>
      <c r="I6845" s="8">
        <v>3872.0</v>
      </c>
      <c r="J6845" s="8">
        <v>5821.0</v>
      </c>
      <c r="K6845" s="8">
        <v>4053.0</v>
      </c>
      <c r="L6845" s="8">
        <v>4804.0</v>
      </c>
      <c r="M6845" s="8">
        <v>3103.0</v>
      </c>
      <c r="N6845" s="8">
        <v>872.0</v>
      </c>
      <c r="O6845" s="8">
        <v>666.0</v>
      </c>
      <c r="P6845" s="8">
        <v>2.0</v>
      </c>
      <c r="Q6845" s="39" t="s">
        <v>877</v>
      </c>
      <c r="R6845" s="39" t="s">
        <v>16815</v>
      </c>
      <c r="S6845" s="39" t="s">
        <v>16816</v>
      </c>
      <c r="T6845" s="39" t="s">
        <v>16573</v>
      </c>
      <c r="U6845" s="39" t="s">
        <v>16574</v>
      </c>
      <c r="V6845" s="39" t="s">
        <v>4236</v>
      </c>
      <c r="W6845" s="39" t="s">
        <v>4237</v>
      </c>
      <c r="X6845" s="39" t="s">
        <v>16749</v>
      </c>
      <c r="Y6845" s="39" t="s">
        <v>16750</v>
      </c>
      <c r="Z6845" s="39" t="s">
        <v>16577</v>
      </c>
      <c r="AA6845" s="39" t="s">
        <v>16578</v>
      </c>
    </row>
    <row r="6846" ht="15.75" hidden="1" customHeight="1">
      <c r="A6846" s="39" t="s">
        <v>16823</v>
      </c>
      <c r="B6846" s="39" t="s">
        <v>16824</v>
      </c>
      <c r="C6846" s="8">
        <v>1619.0</v>
      </c>
      <c r="D6846" s="8">
        <v>5.0</v>
      </c>
      <c r="E6846" s="8">
        <v>3.0</v>
      </c>
      <c r="F6846" s="8">
        <v>2.0</v>
      </c>
      <c r="G6846" s="8">
        <v>1584.0</v>
      </c>
      <c r="H6846" s="8">
        <v>1947.0</v>
      </c>
      <c r="I6846" s="8">
        <v>1341.0</v>
      </c>
      <c r="J6846" s="8">
        <v>1437.0</v>
      </c>
      <c r="K6846" s="8">
        <v>6686.0</v>
      </c>
      <c r="L6846" s="8">
        <v>398.0</v>
      </c>
      <c r="M6846" s="8">
        <v>2431.0</v>
      </c>
      <c r="N6846" s="8">
        <v>671.0</v>
      </c>
      <c r="O6846" s="8">
        <v>447.0</v>
      </c>
      <c r="P6846" s="8">
        <v>2.0</v>
      </c>
      <c r="Q6846" s="39" t="s">
        <v>877</v>
      </c>
      <c r="R6846" s="39" t="s">
        <v>16815</v>
      </c>
      <c r="S6846" s="39" t="s">
        <v>16816</v>
      </c>
      <c r="T6846" s="39" t="s">
        <v>16573</v>
      </c>
      <c r="U6846" s="39" t="s">
        <v>16574</v>
      </c>
      <c r="V6846" s="39" t="s">
        <v>4236</v>
      </c>
      <c r="W6846" s="39" t="s">
        <v>4237</v>
      </c>
      <c r="X6846" s="39" t="s">
        <v>16749</v>
      </c>
      <c r="Y6846" s="39" t="s">
        <v>16750</v>
      </c>
      <c r="Z6846" s="39" t="s">
        <v>16577</v>
      </c>
      <c r="AA6846" s="39" t="s">
        <v>16578</v>
      </c>
    </row>
    <row r="6847" ht="15.75" hidden="1" customHeight="1">
      <c r="A6847" s="39" t="s">
        <v>16825</v>
      </c>
      <c r="B6847" s="39" t="s">
        <v>16826</v>
      </c>
      <c r="C6847" s="8">
        <v>3651.0</v>
      </c>
      <c r="D6847" s="8">
        <v>11.0</v>
      </c>
      <c r="E6847" s="8">
        <v>6.0</v>
      </c>
      <c r="F6847" s="8">
        <v>3.0</v>
      </c>
      <c r="G6847" s="8">
        <v>3234.0</v>
      </c>
      <c r="H6847" s="8">
        <v>3272.0</v>
      </c>
      <c r="I6847" s="8">
        <v>3310.0</v>
      </c>
      <c r="J6847" s="8">
        <v>2813.0</v>
      </c>
      <c r="K6847" s="8">
        <v>6035.0</v>
      </c>
      <c r="L6847" s="8">
        <v>4123.0</v>
      </c>
      <c r="M6847" s="8">
        <v>3302.0</v>
      </c>
      <c r="N6847" s="8">
        <v>732.0</v>
      </c>
      <c r="O6847" s="8">
        <v>462.0</v>
      </c>
      <c r="P6847" s="8">
        <v>2.0</v>
      </c>
      <c r="Q6847" s="39" t="s">
        <v>877</v>
      </c>
      <c r="R6847" s="39" t="s">
        <v>16815</v>
      </c>
      <c r="S6847" s="39" t="s">
        <v>16816</v>
      </c>
      <c r="T6847" s="39" t="s">
        <v>16573</v>
      </c>
      <c r="U6847" s="39" t="s">
        <v>16574</v>
      </c>
      <c r="V6847" s="39" t="s">
        <v>4236</v>
      </c>
      <c r="W6847" s="39" t="s">
        <v>4237</v>
      </c>
      <c r="X6847" s="39" t="s">
        <v>16749</v>
      </c>
      <c r="Y6847" s="39" t="s">
        <v>16750</v>
      </c>
      <c r="Z6847" s="39" t="s">
        <v>16577</v>
      </c>
      <c r="AA6847" s="39" t="s">
        <v>16578</v>
      </c>
    </row>
    <row r="6848" ht="15.75" hidden="1" customHeight="1">
      <c r="A6848" s="39" t="s">
        <v>16827</v>
      </c>
      <c r="B6848" s="39" t="s">
        <v>16828</v>
      </c>
      <c r="C6848" s="8">
        <v>3600.0</v>
      </c>
      <c r="D6848" s="8">
        <v>11.0</v>
      </c>
      <c r="E6848" s="8">
        <v>6.0</v>
      </c>
      <c r="F6848" s="8">
        <v>3.0</v>
      </c>
      <c r="G6848" s="8">
        <v>3627.5</v>
      </c>
      <c r="H6848" s="8">
        <v>3534.0</v>
      </c>
      <c r="I6848" s="8">
        <v>2385.0</v>
      </c>
      <c r="J6848" s="8">
        <v>2828.0</v>
      </c>
      <c r="K6848" s="8">
        <v>5609.0</v>
      </c>
      <c r="L6848" s="8">
        <v>3158.0</v>
      </c>
      <c r="M6848" s="8">
        <v>3661.0</v>
      </c>
      <c r="N6848" s="8">
        <v>847.0</v>
      </c>
      <c r="O6848" s="8">
        <v>533.0</v>
      </c>
      <c r="P6848" s="8">
        <v>2.0</v>
      </c>
      <c r="Q6848" s="39" t="s">
        <v>877</v>
      </c>
      <c r="R6848" s="39" t="s">
        <v>16815</v>
      </c>
      <c r="S6848" s="39" t="s">
        <v>16816</v>
      </c>
      <c r="T6848" s="39" t="s">
        <v>16573</v>
      </c>
      <c r="U6848" s="39" t="s">
        <v>16574</v>
      </c>
      <c r="V6848" s="39" t="s">
        <v>4236</v>
      </c>
      <c r="W6848" s="39" t="s">
        <v>4237</v>
      </c>
      <c r="X6848" s="39" t="s">
        <v>16749</v>
      </c>
      <c r="Y6848" s="39" t="s">
        <v>16750</v>
      </c>
      <c r="Z6848" s="39" t="s">
        <v>16577</v>
      </c>
      <c r="AA6848" s="39" t="s">
        <v>16578</v>
      </c>
    </row>
    <row r="6849" ht="15.75" hidden="1" customHeight="1">
      <c r="A6849" s="39" t="s">
        <v>16829</v>
      </c>
      <c r="B6849" s="39" t="s">
        <v>16830</v>
      </c>
      <c r="C6849" s="8">
        <v>1181.0</v>
      </c>
      <c r="D6849" s="8">
        <v>4.0</v>
      </c>
      <c r="E6849" s="8">
        <v>2.0</v>
      </c>
      <c r="F6849" s="8">
        <v>1.0</v>
      </c>
      <c r="G6849" s="8">
        <v>803.0</v>
      </c>
      <c r="H6849" s="8">
        <v>1174.0</v>
      </c>
      <c r="I6849" s="8">
        <v>1571.0</v>
      </c>
      <c r="J6849" s="8">
        <v>920.0</v>
      </c>
      <c r="K6849" s="8">
        <v>6332.0</v>
      </c>
      <c r="L6849" s="8">
        <v>2485.0</v>
      </c>
      <c r="M6849" s="8">
        <v>3401.0</v>
      </c>
      <c r="N6849" s="8">
        <v>638.0</v>
      </c>
      <c r="O6849" s="8">
        <v>370.0</v>
      </c>
      <c r="P6849" s="8">
        <v>2.0</v>
      </c>
      <c r="Q6849" s="39" t="s">
        <v>877</v>
      </c>
      <c r="R6849" s="39" t="s">
        <v>16815</v>
      </c>
      <c r="S6849" s="39" t="s">
        <v>16816</v>
      </c>
      <c r="T6849" s="39" t="s">
        <v>16573</v>
      </c>
      <c r="U6849" s="39" t="s">
        <v>16574</v>
      </c>
      <c r="V6849" s="39" t="s">
        <v>4236</v>
      </c>
      <c r="W6849" s="39" t="s">
        <v>4237</v>
      </c>
      <c r="X6849" s="39" t="s">
        <v>16749</v>
      </c>
      <c r="Y6849" s="39" t="s">
        <v>16750</v>
      </c>
      <c r="Z6849" s="39" t="s">
        <v>16577</v>
      </c>
      <c r="AA6849" s="39" t="s">
        <v>16578</v>
      </c>
    </row>
    <row r="6850" ht="15.75" hidden="1" customHeight="1">
      <c r="A6850" s="39" t="s">
        <v>16831</v>
      </c>
      <c r="B6850" s="39" t="s">
        <v>16832</v>
      </c>
      <c r="C6850" s="8">
        <v>5218.0</v>
      </c>
      <c r="D6850" s="8">
        <v>15.0</v>
      </c>
      <c r="E6850" s="8">
        <v>8.0</v>
      </c>
      <c r="F6850" s="8">
        <v>4.0</v>
      </c>
      <c r="G6850" s="8">
        <v>4962.0</v>
      </c>
      <c r="H6850" s="8">
        <v>4092.0</v>
      </c>
      <c r="I6850" s="8">
        <v>5774.0</v>
      </c>
      <c r="J6850" s="8">
        <v>4195.0</v>
      </c>
      <c r="K6850" s="8">
        <v>4086.0</v>
      </c>
      <c r="L6850" s="8">
        <v>4834.0</v>
      </c>
      <c r="M6850" s="8">
        <v>6158.0</v>
      </c>
      <c r="N6850" s="8">
        <v>707.0</v>
      </c>
      <c r="O6850" s="8">
        <v>438.0</v>
      </c>
      <c r="P6850" s="8">
        <v>5.0</v>
      </c>
      <c r="Q6850" s="39" t="s">
        <v>114</v>
      </c>
      <c r="R6850" s="39" t="s">
        <v>16833</v>
      </c>
      <c r="S6850" s="39" t="s">
        <v>16834</v>
      </c>
      <c r="T6850" s="39" t="s">
        <v>16573</v>
      </c>
      <c r="U6850" s="39" t="s">
        <v>16574</v>
      </c>
      <c r="V6850" s="39" t="s">
        <v>4236</v>
      </c>
      <c r="W6850" s="39" t="s">
        <v>4237</v>
      </c>
      <c r="X6850" s="39" t="s">
        <v>16835</v>
      </c>
      <c r="Y6850" s="39" t="s">
        <v>16836</v>
      </c>
      <c r="Z6850" s="39" t="s">
        <v>16577</v>
      </c>
      <c r="AA6850" s="39" t="s">
        <v>16578</v>
      </c>
    </row>
    <row r="6851" ht="15.75" hidden="1" customHeight="1">
      <c r="A6851" s="39" t="s">
        <v>16837</v>
      </c>
      <c r="B6851" s="39" t="s">
        <v>16838</v>
      </c>
      <c r="C6851" s="8">
        <v>4027.0</v>
      </c>
      <c r="D6851" s="8">
        <v>12.0</v>
      </c>
      <c r="E6851" s="8">
        <v>6.0</v>
      </c>
      <c r="F6851" s="8">
        <v>3.0</v>
      </c>
      <c r="G6851" s="8">
        <v>3668.0</v>
      </c>
      <c r="H6851" s="8">
        <v>3898.0</v>
      </c>
      <c r="I6851" s="8">
        <v>3953.0</v>
      </c>
      <c r="J6851" s="8">
        <v>2988.0</v>
      </c>
      <c r="K6851" s="8">
        <v>3284.0</v>
      </c>
      <c r="L6851" s="8">
        <v>5165.0</v>
      </c>
      <c r="M6851" s="8">
        <v>4341.0</v>
      </c>
      <c r="N6851" s="8">
        <v>627.0</v>
      </c>
      <c r="O6851" s="8">
        <v>428.0</v>
      </c>
      <c r="P6851" s="8">
        <v>5.0</v>
      </c>
      <c r="Q6851" s="39" t="s">
        <v>114</v>
      </c>
      <c r="R6851" s="39" t="s">
        <v>16833</v>
      </c>
      <c r="S6851" s="39" t="s">
        <v>16834</v>
      </c>
      <c r="T6851" s="39" t="s">
        <v>16573</v>
      </c>
      <c r="U6851" s="39" t="s">
        <v>16574</v>
      </c>
      <c r="V6851" s="39" t="s">
        <v>4236</v>
      </c>
      <c r="W6851" s="39" t="s">
        <v>4237</v>
      </c>
      <c r="X6851" s="39" t="s">
        <v>16835</v>
      </c>
      <c r="Y6851" s="39" t="s">
        <v>16836</v>
      </c>
      <c r="Z6851" s="39" t="s">
        <v>16577</v>
      </c>
      <c r="AA6851" s="39" t="s">
        <v>16578</v>
      </c>
    </row>
    <row r="6852" ht="15.75" hidden="1" customHeight="1">
      <c r="A6852" s="39" t="s">
        <v>16839</v>
      </c>
      <c r="B6852" s="39" t="s">
        <v>16840</v>
      </c>
      <c r="C6852" s="8">
        <v>1447.0</v>
      </c>
      <c r="D6852" s="8">
        <v>5.0</v>
      </c>
      <c r="E6852" s="8">
        <v>3.0</v>
      </c>
      <c r="F6852" s="8">
        <v>2.0</v>
      </c>
      <c r="G6852" s="8">
        <v>1518.0</v>
      </c>
      <c r="H6852" s="8">
        <v>1338.5</v>
      </c>
      <c r="I6852" s="8">
        <v>1078.0</v>
      </c>
      <c r="J6852" s="8">
        <v>1622.0</v>
      </c>
      <c r="K6852" s="8">
        <v>4136.0</v>
      </c>
      <c r="L6852" s="8">
        <v>2395.0</v>
      </c>
      <c r="M6852" s="8">
        <v>2202.0</v>
      </c>
      <c r="N6852" s="8">
        <v>866.0</v>
      </c>
      <c r="O6852" s="8">
        <v>542.0</v>
      </c>
      <c r="P6852" s="8">
        <v>2.0</v>
      </c>
      <c r="Q6852" s="39" t="s">
        <v>877</v>
      </c>
      <c r="R6852" s="39" t="s">
        <v>16833</v>
      </c>
      <c r="S6852" s="39" t="s">
        <v>16834</v>
      </c>
      <c r="T6852" s="39" t="s">
        <v>16573</v>
      </c>
      <c r="U6852" s="39" t="s">
        <v>16574</v>
      </c>
      <c r="V6852" s="39" t="s">
        <v>4236</v>
      </c>
      <c r="W6852" s="39" t="s">
        <v>4237</v>
      </c>
      <c r="X6852" s="39" t="s">
        <v>16835</v>
      </c>
      <c r="Y6852" s="39" t="s">
        <v>16836</v>
      </c>
      <c r="Z6852" s="39" t="s">
        <v>16841</v>
      </c>
      <c r="AA6852" s="39" t="s">
        <v>16842</v>
      </c>
    </row>
    <row r="6853" ht="15.75" hidden="1" customHeight="1">
      <c r="A6853" s="39" t="s">
        <v>16843</v>
      </c>
      <c r="B6853" s="39" t="s">
        <v>1125</v>
      </c>
      <c r="C6853" s="8">
        <v>3904.0</v>
      </c>
      <c r="D6853" s="8">
        <v>12.0</v>
      </c>
      <c r="E6853" s="8">
        <v>6.0</v>
      </c>
      <c r="F6853" s="8">
        <v>3.0</v>
      </c>
      <c r="G6853" s="8">
        <v>3723.0</v>
      </c>
      <c r="H6853" s="8">
        <v>3796.5</v>
      </c>
      <c r="I6853" s="8">
        <v>3081.0</v>
      </c>
      <c r="J6853" s="8">
        <v>3362.0</v>
      </c>
      <c r="K6853" s="8">
        <v>3338.0</v>
      </c>
      <c r="L6853" s="8">
        <v>4697.0</v>
      </c>
      <c r="M6853" s="8">
        <v>4570.0</v>
      </c>
      <c r="N6853" s="8">
        <v>914.0</v>
      </c>
      <c r="O6853" s="8">
        <v>612.0</v>
      </c>
      <c r="P6853" s="8">
        <v>2.0</v>
      </c>
      <c r="Q6853" s="39" t="s">
        <v>877</v>
      </c>
      <c r="R6853" s="39" t="s">
        <v>16844</v>
      </c>
      <c r="S6853" s="39" t="s">
        <v>1127</v>
      </c>
      <c r="T6853" s="39" t="s">
        <v>16573</v>
      </c>
      <c r="U6853" s="39" t="s">
        <v>16574</v>
      </c>
      <c r="V6853" s="39" t="s">
        <v>4236</v>
      </c>
      <c r="W6853" s="39" t="s">
        <v>4237</v>
      </c>
      <c r="X6853" s="39" t="s">
        <v>16835</v>
      </c>
      <c r="Y6853" s="39" t="s">
        <v>16836</v>
      </c>
      <c r="Z6853" s="39" t="s">
        <v>16841</v>
      </c>
      <c r="AA6853" s="39" t="s">
        <v>16842</v>
      </c>
    </row>
    <row r="6854" ht="15.75" hidden="1" customHeight="1">
      <c r="A6854" s="39" t="s">
        <v>16845</v>
      </c>
      <c r="B6854" s="39" t="s">
        <v>1129</v>
      </c>
      <c r="C6854" s="8">
        <v>2141.0</v>
      </c>
      <c r="D6854" s="8">
        <v>7.0</v>
      </c>
      <c r="E6854" s="8">
        <v>4.0</v>
      </c>
      <c r="F6854" s="8">
        <v>2.0</v>
      </c>
      <c r="G6854" s="8">
        <v>2442.0</v>
      </c>
      <c r="H6854" s="8">
        <v>2320.0</v>
      </c>
      <c r="I6854" s="8">
        <v>1951.0</v>
      </c>
      <c r="J6854" s="8">
        <v>1599.0</v>
      </c>
      <c r="K6854" s="8">
        <v>4986.0</v>
      </c>
      <c r="L6854" s="8">
        <v>558.0</v>
      </c>
      <c r="M6854" s="8">
        <v>3495.0</v>
      </c>
      <c r="N6854" s="8">
        <v>866.0</v>
      </c>
      <c r="O6854" s="8">
        <v>537.0</v>
      </c>
      <c r="P6854" s="8">
        <v>2.0</v>
      </c>
      <c r="Q6854" s="39" t="s">
        <v>877</v>
      </c>
      <c r="R6854" s="39" t="s">
        <v>16844</v>
      </c>
      <c r="S6854" s="39" t="s">
        <v>1127</v>
      </c>
      <c r="T6854" s="39" t="s">
        <v>16573</v>
      </c>
      <c r="U6854" s="39" t="s">
        <v>16574</v>
      </c>
      <c r="V6854" s="39" t="s">
        <v>4236</v>
      </c>
      <c r="W6854" s="39" t="s">
        <v>4237</v>
      </c>
      <c r="X6854" s="39" t="s">
        <v>16835</v>
      </c>
      <c r="Y6854" s="39" t="s">
        <v>16836</v>
      </c>
      <c r="Z6854" s="39" t="s">
        <v>16841</v>
      </c>
      <c r="AA6854" s="39" t="s">
        <v>16842</v>
      </c>
    </row>
    <row r="6855" ht="15.75" hidden="1" customHeight="1">
      <c r="A6855" s="39" t="s">
        <v>16846</v>
      </c>
      <c r="B6855" s="39" t="s">
        <v>1131</v>
      </c>
      <c r="C6855" s="8">
        <v>302.0</v>
      </c>
      <c r="D6855" s="8">
        <v>1.0</v>
      </c>
      <c r="E6855" s="8">
        <v>1.0</v>
      </c>
      <c r="F6855" s="8">
        <v>1.0</v>
      </c>
      <c r="G6855" s="8">
        <v>203.0</v>
      </c>
      <c r="H6855" s="8">
        <v>252.0</v>
      </c>
      <c r="I6855" s="8">
        <v>1107.0</v>
      </c>
      <c r="J6855" s="8">
        <v>461.0</v>
      </c>
      <c r="K6855" s="8">
        <v>4850.0</v>
      </c>
      <c r="L6855" s="8">
        <v>355.0</v>
      </c>
      <c r="M6855" s="8">
        <v>1632.0</v>
      </c>
      <c r="N6855" s="8">
        <v>614.0</v>
      </c>
      <c r="O6855" s="8">
        <v>364.0</v>
      </c>
      <c r="P6855" s="8">
        <v>2.0</v>
      </c>
      <c r="Q6855" s="39" t="s">
        <v>877</v>
      </c>
      <c r="R6855" s="39" t="s">
        <v>16844</v>
      </c>
      <c r="S6855" s="39" t="s">
        <v>1127</v>
      </c>
      <c r="T6855" s="39" t="s">
        <v>16573</v>
      </c>
      <c r="U6855" s="39" t="s">
        <v>16574</v>
      </c>
      <c r="V6855" s="39" t="s">
        <v>4236</v>
      </c>
      <c r="W6855" s="39" t="s">
        <v>4237</v>
      </c>
      <c r="X6855" s="39" t="s">
        <v>16835</v>
      </c>
      <c r="Y6855" s="39" t="s">
        <v>16836</v>
      </c>
      <c r="Z6855" s="39" t="s">
        <v>16841</v>
      </c>
      <c r="AA6855" s="39" t="s">
        <v>16842</v>
      </c>
    </row>
    <row r="6856" ht="15.75" hidden="1" customHeight="1">
      <c r="A6856" s="39" t="s">
        <v>16847</v>
      </c>
      <c r="B6856" s="39" t="s">
        <v>1133</v>
      </c>
      <c r="C6856" s="8">
        <v>1276.0</v>
      </c>
      <c r="D6856" s="8">
        <v>4.0</v>
      </c>
      <c r="E6856" s="8">
        <v>2.0</v>
      </c>
      <c r="F6856" s="8">
        <v>1.0</v>
      </c>
      <c r="G6856" s="8">
        <v>1815.0</v>
      </c>
      <c r="H6856" s="8">
        <v>982.0</v>
      </c>
      <c r="I6856" s="8">
        <v>630.0</v>
      </c>
      <c r="J6856" s="8">
        <v>1325.0</v>
      </c>
      <c r="K6856" s="8">
        <v>4708.0</v>
      </c>
      <c r="L6856" s="8">
        <v>1887.0</v>
      </c>
      <c r="M6856" s="8">
        <v>4569.0</v>
      </c>
      <c r="N6856" s="8">
        <v>688.0</v>
      </c>
      <c r="O6856" s="8">
        <v>420.0</v>
      </c>
      <c r="P6856" s="8">
        <v>2.0</v>
      </c>
      <c r="Q6856" s="39" t="s">
        <v>877</v>
      </c>
      <c r="R6856" s="39" t="s">
        <v>16844</v>
      </c>
      <c r="S6856" s="39" t="s">
        <v>1127</v>
      </c>
      <c r="T6856" s="39" t="s">
        <v>16573</v>
      </c>
      <c r="U6856" s="39" t="s">
        <v>16574</v>
      </c>
      <c r="V6856" s="39" t="s">
        <v>4236</v>
      </c>
      <c r="W6856" s="39" t="s">
        <v>4237</v>
      </c>
      <c r="X6856" s="39" t="s">
        <v>16835</v>
      </c>
      <c r="Y6856" s="39" t="s">
        <v>16836</v>
      </c>
      <c r="Z6856" s="39" t="s">
        <v>16841</v>
      </c>
      <c r="AA6856" s="39" t="s">
        <v>16842</v>
      </c>
    </row>
    <row r="6857" ht="15.75" hidden="1" customHeight="1">
      <c r="A6857" s="39" t="s">
        <v>16848</v>
      </c>
      <c r="B6857" s="39" t="s">
        <v>16849</v>
      </c>
      <c r="C6857" s="8">
        <v>812.0</v>
      </c>
      <c r="D6857" s="8">
        <v>3.0</v>
      </c>
      <c r="E6857" s="8">
        <v>2.0</v>
      </c>
      <c r="F6857" s="8">
        <v>1.0</v>
      </c>
      <c r="G6857" s="8">
        <v>1066.0</v>
      </c>
      <c r="H6857" s="8">
        <v>658.0</v>
      </c>
      <c r="I6857" s="8">
        <v>1389.0</v>
      </c>
      <c r="J6857" s="8">
        <v>317.0</v>
      </c>
      <c r="K6857" s="8">
        <v>6175.0</v>
      </c>
      <c r="L6857" s="8">
        <v>965.0</v>
      </c>
      <c r="M6857" s="8">
        <v>2750.0</v>
      </c>
      <c r="N6857" s="8">
        <v>562.0</v>
      </c>
      <c r="O6857" s="8">
        <v>363.0</v>
      </c>
      <c r="P6857" s="8">
        <v>2.0</v>
      </c>
      <c r="Q6857" s="39" t="s">
        <v>877</v>
      </c>
      <c r="R6857" s="39" t="s">
        <v>16844</v>
      </c>
      <c r="S6857" s="39" t="s">
        <v>1127</v>
      </c>
      <c r="T6857" s="39" t="s">
        <v>16573</v>
      </c>
      <c r="U6857" s="39" t="s">
        <v>16574</v>
      </c>
      <c r="V6857" s="39" t="s">
        <v>4236</v>
      </c>
      <c r="W6857" s="39" t="s">
        <v>4237</v>
      </c>
      <c r="X6857" s="39" t="s">
        <v>16835</v>
      </c>
      <c r="Y6857" s="39" t="s">
        <v>16836</v>
      </c>
      <c r="Z6857" s="39" t="s">
        <v>16841</v>
      </c>
      <c r="AA6857" s="39" t="s">
        <v>16842</v>
      </c>
    </row>
    <row r="6858" ht="15.75" hidden="1" customHeight="1">
      <c r="A6858" s="39" t="s">
        <v>16850</v>
      </c>
      <c r="B6858" s="39" t="s">
        <v>16851</v>
      </c>
      <c r="C6858" s="8">
        <v>1068.0</v>
      </c>
      <c r="D6858" s="8">
        <v>4.0</v>
      </c>
      <c r="E6858" s="8">
        <v>2.0</v>
      </c>
      <c r="F6858" s="8">
        <v>1.0</v>
      </c>
      <c r="G6858" s="8">
        <v>1181.0</v>
      </c>
      <c r="H6858" s="8">
        <v>1351.0</v>
      </c>
      <c r="I6858" s="8">
        <v>1240.0</v>
      </c>
      <c r="J6858" s="8">
        <v>626.0</v>
      </c>
      <c r="K6858" s="8">
        <v>5705.0</v>
      </c>
      <c r="L6858" s="8">
        <v>230.0</v>
      </c>
      <c r="M6858" s="8">
        <v>1729.0</v>
      </c>
      <c r="N6858" s="8">
        <v>478.0</v>
      </c>
      <c r="O6858" s="8">
        <v>291.0</v>
      </c>
      <c r="P6858" s="8">
        <v>2.0</v>
      </c>
      <c r="Q6858" s="39" t="s">
        <v>877</v>
      </c>
      <c r="R6858" s="39" t="s">
        <v>16844</v>
      </c>
      <c r="S6858" s="39" t="s">
        <v>1127</v>
      </c>
      <c r="T6858" s="39" t="s">
        <v>16573</v>
      </c>
      <c r="U6858" s="39" t="s">
        <v>16574</v>
      </c>
      <c r="V6858" s="39" t="s">
        <v>4236</v>
      </c>
      <c r="W6858" s="39" t="s">
        <v>4237</v>
      </c>
      <c r="X6858" s="39" t="s">
        <v>16835</v>
      </c>
      <c r="Y6858" s="39" t="s">
        <v>16836</v>
      </c>
      <c r="Z6858" s="39" t="s">
        <v>16841</v>
      </c>
      <c r="AA6858" s="39" t="s">
        <v>16842</v>
      </c>
    </row>
    <row r="6859" ht="15.75" hidden="1" customHeight="1">
      <c r="A6859" s="39" t="s">
        <v>16852</v>
      </c>
      <c r="B6859" s="39" t="s">
        <v>16853</v>
      </c>
      <c r="C6859" s="8">
        <v>409.0</v>
      </c>
      <c r="D6859" s="8">
        <v>2.0</v>
      </c>
      <c r="E6859" s="8">
        <v>1.0</v>
      </c>
      <c r="F6859" s="8">
        <v>1.0</v>
      </c>
      <c r="G6859" s="8">
        <v>400.0</v>
      </c>
      <c r="H6859" s="8">
        <v>345.0</v>
      </c>
      <c r="I6859" s="8">
        <v>765.0</v>
      </c>
      <c r="J6859" s="8">
        <v>394.0</v>
      </c>
      <c r="K6859" s="8">
        <v>5343.0</v>
      </c>
      <c r="L6859" s="8">
        <v>669.0</v>
      </c>
      <c r="M6859" s="8">
        <v>2712.5</v>
      </c>
      <c r="N6859" s="8">
        <v>787.0</v>
      </c>
      <c r="O6859" s="8">
        <v>501.0</v>
      </c>
      <c r="P6859" s="8">
        <v>2.0</v>
      </c>
      <c r="Q6859" s="39" t="s">
        <v>877</v>
      </c>
      <c r="R6859" s="39" t="s">
        <v>16844</v>
      </c>
      <c r="S6859" s="39" t="s">
        <v>1127</v>
      </c>
      <c r="T6859" s="39" t="s">
        <v>16573</v>
      </c>
      <c r="U6859" s="39" t="s">
        <v>16574</v>
      </c>
      <c r="V6859" s="39" t="s">
        <v>4236</v>
      </c>
      <c r="W6859" s="39" t="s">
        <v>4237</v>
      </c>
      <c r="X6859" s="39" t="s">
        <v>16835</v>
      </c>
      <c r="Y6859" s="39" t="s">
        <v>16836</v>
      </c>
      <c r="Z6859" s="39" t="s">
        <v>16841</v>
      </c>
      <c r="AA6859" s="39" t="s">
        <v>16842</v>
      </c>
    </row>
    <row r="6860" ht="15.75" hidden="1" customHeight="1">
      <c r="A6860" s="39" t="s">
        <v>16854</v>
      </c>
      <c r="B6860" s="39" t="s">
        <v>16855</v>
      </c>
      <c r="C6860" s="8">
        <v>3621.0</v>
      </c>
      <c r="D6860" s="8">
        <v>11.0</v>
      </c>
      <c r="E6860" s="8">
        <v>6.0</v>
      </c>
      <c r="F6860" s="8">
        <v>3.0</v>
      </c>
      <c r="G6860" s="8">
        <v>3271.0</v>
      </c>
      <c r="H6860" s="8">
        <v>3612.0</v>
      </c>
      <c r="I6860" s="8">
        <v>3233.0</v>
      </c>
      <c r="J6860" s="8">
        <v>3156.0</v>
      </c>
      <c r="K6860" s="8">
        <v>3821.0</v>
      </c>
      <c r="L6860" s="8">
        <v>3354.0</v>
      </c>
      <c r="M6860" s="8">
        <v>3831.0</v>
      </c>
      <c r="N6860" s="8">
        <v>904.0</v>
      </c>
      <c r="O6860" s="8">
        <v>594.0</v>
      </c>
      <c r="P6860" s="8">
        <v>5.0</v>
      </c>
      <c r="Q6860" s="39" t="s">
        <v>114</v>
      </c>
      <c r="R6860" s="39" t="s">
        <v>16856</v>
      </c>
      <c r="S6860" s="39" t="s">
        <v>16857</v>
      </c>
      <c r="T6860" s="39" t="s">
        <v>16573</v>
      </c>
      <c r="U6860" s="39" t="s">
        <v>16574</v>
      </c>
      <c r="V6860" s="39" t="s">
        <v>4236</v>
      </c>
      <c r="W6860" s="39" t="s">
        <v>4237</v>
      </c>
      <c r="X6860" s="39" t="s">
        <v>16575</v>
      </c>
      <c r="Y6860" s="39" t="s">
        <v>16576</v>
      </c>
      <c r="Z6860" s="39" t="s">
        <v>16577</v>
      </c>
      <c r="AA6860" s="39" t="s">
        <v>16578</v>
      </c>
    </row>
    <row r="6861" ht="15.75" hidden="1" customHeight="1">
      <c r="A6861" s="39" t="s">
        <v>16858</v>
      </c>
      <c r="B6861" s="39" t="s">
        <v>16859</v>
      </c>
      <c r="C6861" s="8">
        <v>3176.0</v>
      </c>
      <c r="D6861" s="8">
        <v>10.0</v>
      </c>
      <c r="E6861" s="8">
        <v>5.0</v>
      </c>
      <c r="F6861" s="8">
        <v>3.0</v>
      </c>
      <c r="G6861" s="8">
        <v>3684.0</v>
      </c>
      <c r="H6861" s="8">
        <v>2874.0</v>
      </c>
      <c r="I6861" s="8">
        <v>3965.0</v>
      </c>
      <c r="J6861" s="8">
        <v>3678.0</v>
      </c>
      <c r="K6861" s="8">
        <v>754.0</v>
      </c>
      <c r="L6861" s="8">
        <v>5223.0</v>
      </c>
      <c r="M6861" s="8">
        <v>4161.0</v>
      </c>
      <c r="N6861" s="8">
        <v>755.0</v>
      </c>
      <c r="O6861" s="8">
        <v>476.0</v>
      </c>
      <c r="P6861" s="8">
        <v>2.0</v>
      </c>
      <c r="Q6861" s="39" t="s">
        <v>877</v>
      </c>
      <c r="R6861" s="39" t="s">
        <v>16856</v>
      </c>
      <c r="S6861" s="39" t="s">
        <v>16857</v>
      </c>
      <c r="T6861" s="39" t="s">
        <v>16573</v>
      </c>
      <c r="U6861" s="39" t="s">
        <v>16574</v>
      </c>
      <c r="V6861" s="39" t="s">
        <v>4236</v>
      </c>
      <c r="W6861" s="39" t="s">
        <v>4237</v>
      </c>
      <c r="X6861" s="39" t="s">
        <v>16835</v>
      </c>
      <c r="Y6861" s="39" t="s">
        <v>16836</v>
      </c>
      <c r="Z6861" s="39" t="s">
        <v>16841</v>
      </c>
      <c r="AA6861" s="39" t="s">
        <v>16842</v>
      </c>
    </row>
    <row r="6862" ht="15.75" hidden="1" customHeight="1">
      <c r="A6862" s="39" t="s">
        <v>16860</v>
      </c>
      <c r="B6862" s="39" t="s">
        <v>16861</v>
      </c>
      <c r="C6862" s="8">
        <v>4540.0</v>
      </c>
      <c r="D6862" s="8">
        <v>14.0</v>
      </c>
      <c r="E6862" s="8">
        <v>7.0</v>
      </c>
      <c r="F6862" s="8">
        <v>4.0</v>
      </c>
      <c r="G6862" s="8">
        <v>4385.5</v>
      </c>
      <c r="H6862" s="8">
        <v>4288.0</v>
      </c>
      <c r="I6862" s="8">
        <v>4439.0</v>
      </c>
      <c r="J6862" s="8">
        <v>4404.0</v>
      </c>
      <c r="K6862" s="8">
        <v>1573.0</v>
      </c>
      <c r="L6862" s="8">
        <v>5945.0</v>
      </c>
      <c r="M6862" s="8">
        <v>5600.0</v>
      </c>
      <c r="N6862" s="8">
        <v>840.0</v>
      </c>
      <c r="O6862" s="8">
        <v>586.0</v>
      </c>
      <c r="P6862" s="8">
        <v>2.0</v>
      </c>
      <c r="Q6862" s="39" t="s">
        <v>877</v>
      </c>
      <c r="R6862" s="39" t="s">
        <v>16856</v>
      </c>
      <c r="S6862" s="39" t="s">
        <v>16857</v>
      </c>
      <c r="T6862" s="39" t="s">
        <v>16573</v>
      </c>
      <c r="U6862" s="39" t="s">
        <v>16574</v>
      </c>
      <c r="V6862" s="39" t="s">
        <v>4236</v>
      </c>
      <c r="W6862" s="39" t="s">
        <v>4237</v>
      </c>
      <c r="X6862" s="39" t="s">
        <v>16835</v>
      </c>
      <c r="Y6862" s="39" t="s">
        <v>16836</v>
      </c>
      <c r="Z6862" s="39" t="s">
        <v>16841</v>
      </c>
      <c r="AA6862" s="39" t="s">
        <v>16842</v>
      </c>
    </row>
    <row r="6863" ht="15.75" hidden="1" customHeight="1">
      <c r="A6863" s="39" t="s">
        <v>16862</v>
      </c>
      <c r="B6863" s="39" t="s">
        <v>16863</v>
      </c>
      <c r="C6863" s="8">
        <v>4415.0</v>
      </c>
      <c r="D6863" s="8">
        <v>13.0</v>
      </c>
      <c r="E6863" s="8">
        <v>7.0</v>
      </c>
      <c r="F6863" s="8">
        <v>4.0</v>
      </c>
      <c r="G6863" s="8">
        <v>4958.0</v>
      </c>
      <c r="H6863" s="8">
        <v>4775.5</v>
      </c>
      <c r="I6863" s="8">
        <v>3921.0</v>
      </c>
      <c r="J6863" s="8">
        <v>4451.0</v>
      </c>
      <c r="K6863" s="8">
        <v>823.0</v>
      </c>
      <c r="L6863" s="8">
        <v>4548.0</v>
      </c>
      <c r="M6863" s="8">
        <v>4995.5</v>
      </c>
      <c r="N6863" s="8">
        <v>548.0</v>
      </c>
      <c r="O6863" s="8">
        <v>391.0</v>
      </c>
      <c r="P6863" s="8">
        <v>2.0</v>
      </c>
      <c r="Q6863" s="39" t="s">
        <v>877</v>
      </c>
      <c r="R6863" s="39" t="s">
        <v>16856</v>
      </c>
      <c r="S6863" s="39" t="s">
        <v>16857</v>
      </c>
      <c r="T6863" s="39" t="s">
        <v>16573</v>
      </c>
      <c r="U6863" s="39" t="s">
        <v>16574</v>
      </c>
      <c r="V6863" s="39" t="s">
        <v>4236</v>
      </c>
      <c r="W6863" s="39" t="s">
        <v>4237</v>
      </c>
      <c r="X6863" s="39" t="s">
        <v>16835</v>
      </c>
      <c r="Y6863" s="39" t="s">
        <v>16836</v>
      </c>
      <c r="Z6863" s="39" t="s">
        <v>16841</v>
      </c>
      <c r="AA6863" s="39" t="s">
        <v>16842</v>
      </c>
    </row>
    <row r="6864" ht="15.75" hidden="1" customHeight="1">
      <c r="A6864" s="39" t="s">
        <v>16864</v>
      </c>
      <c r="B6864" s="39" t="s">
        <v>16865</v>
      </c>
      <c r="C6864" s="8">
        <v>3203.0</v>
      </c>
      <c r="D6864" s="8">
        <v>10.0</v>
      </c>
      <c r="E6864" s="8">
        <v>5.0</v>
      </c>
      <c r="F6864" s="8">
        <v>3.0</v>
      </c>
      <c r="G6864" s="8">
        <v>3053.0</v>
      </c>
      <c r="H6864" s="8">
        <v>3966.0</v>
      </c>
      <c r="I6864" s="8">
        <v>2867.0</v>
      </c>
      <c r="J6864" s="8">
        <v>2636.0</v>
      </c>
      <c r="K6864" s="8">
        <v>1813.0</v>
      </c>
      <c r="L6864" s="8">
        <v>3909.0</v>
      </c>
      <c r="M6864" s="8">
        <v>3916.0</v>
      </c>
      <c r="N6864" s="8">
        <v>796.0</v>
      </c>
      <c r="O6864" s="8">
        <v>473.0</v>
      </c>
      <c r="P6864" s="8">
        <v>2.0</v>
      </c>
      <c r="Q6864" s="39" t="s">
        <v>877</v>
      </c>
      <c r="R6864" s="39" t="s">
        <v>16856</v>
      </c>
      <c r="S6864" s="39" t="s">
        <v>16857</v>
      </c>
      <c r="T6864" s="39" t="s">
        <v>16573</v>
      </c>
      <c r="U6864" s="39" t="s">
        <v>16574</v>
      </c>
      <c r="V6864" s="39" t="s">
        <v>4236</v>
      </c>
      <c r="W6864" s="39" t="s">
        <v>4237</v>
      </c>
      <c r="X6864" s="39" t="s">
        <v>16835</v>
      </c>
      <c r="Y6864" s="39" t="s">
        <v>16836</v>
      </c>
      <c r="Z6864" s="39" t="s">
        <v>16841</v>
      </c>
      <c r="AA6864" s="39" t="s">
        <v>16842</v>
      </c>
    </row>
    <row r="6865" ht="15.75" hidden="1" customHeight="1">
      <c r="A6865" s="39" t="s">
        <v>16866</v>
      </c>
      <c r="B6865" s="39" t="s">
        <v>16867</v>
      </c>
      <c r="C6865" s="8">
        <v>825.0</v>
      </c>
      <c r="D6865" s="8">
        <v>3.0</v>
      </c>
      <c r="E6865" s="8">
        <v>2.0</v>
      </c>
      <c r="F6865" s="8">
        <v>1.0</v>
      </c>
      <c r="G6865" s="8">
        <v>711.0</v>
      </c>
      <c r="H6865" s="8">
        <v>940.0</v>
      </c>
      <c r="I6865" s="8">
        <v>1261.0</v>
      </c>
      <c r="J6865" s="8">
        <v>647.0</v>
      </c>
      <c r="K6865" s="8">
        <v>2749.0</v>
      </c>
      <c r="L6865" s="8">
        <v>1980.0</v>
      </c>
      <c r="M6865" s="8">
        <v>2153.0</v>
      </c>
      <c r="N6865" s="8">
        <v>868.0</v>
      </c>
      <c r="O6865" s="8">
        <v>474.0</v>
      </c>
      <c r="P6865" s="8">
        <v>2.0</v>
      </c>
      <c r="Q6865" s="39" t="s">
        <v>877</v>
      </c>
      <c r="R6865" s="39" t="s">
        <v>16856</v>
      </c>
      <c r="S6865" s="39" t="s">
        <v>16857</v>
      </c>
      <c r="T6865" s="39" t="s">
        <v>16573</v>
      </c>
      <c r="U6865" s="39" t="s">
        <v>16574</v>
      </c>
      <c r="V6865" s="39" t="s">
        <v>4236</v>
      </c>
      <c r="W6865" s="39" t="s">
        <v>4237</v>
      </c>
      <c r="X6865" s="39" t="s">
        <v>16835</v>
      </c>
      <c r="Y6865" s="39" t="s">
        <v>16836</v>
      </c>
      <c r="Z6865" s="39" t="s">
        <v>16841</v>
      </c>
      <c r="AA6865" s="39" t="s">
        <v>16842</v>
      </c>
    </row>
    <row r="6866" ht="15.75" hidden="1" customHeight="1">
      <c r="A6866" s="39" t="s">
        <v>16868</v>
      </c>
      <c r="B6866" s="39" t="s">
        <v>16869</v>
      </c>
      <c r="C6866" s="8">
        <v>876.0</v>
      </c>
      <c r="D6866" s="8">
        <v>3.0</v>
      </c>
      <c r="E6866" s="8">
        <v>2.0</v>
      </c>
      <c r="F6866" s="8">
        <v>1.0</v>
      </c>
      <c r="G6866" s="8">
        <v>1085.0</v>
      </c>
      <c r="H6866" s="8">
        <v>530.0</v>
      </c>
      <c r="I6866" s="8">
        <v>1844.0</v>
      </c>
      <c r="J6866" s="8">
        <v>459.0</v>
      </c>
      <c r="K6866" s="8">
        <v>5398.0</v>
      </c>
      <c r="L6866" s="8">
        <v>2219.0</v>
      </c>
      <c r="M6866" s="8">
        <v>2840.0</v>
      </c>
      <c r="N6866" s="8">
        <v>677.0</v>
      </c>
      <c r="O6866" s="8">
        <v>417.0</v>
      </c>
      <c r="P6866" s="8">
        <v>2.0</v>
      </c>
      <c r="Q6866" s="39" t="s">
        <v>877</v>
      </c>
      <c r="R6866" s="39" t="s">
        <v>16856</v>
      </c>
      <c r="S6866" s="39" t="s">
        <v>16857</v>
      </c>
      <c r="T6866" s="39" t="s">
        <v>16573</v>
      </c>
      <c r="U6866" s="39" t="s">
        <v>16574</v>
      </c>
      <c r="V6866" s="39" t="s">
        <v>4236</v>
      </c>
      <c r="W6866" s="39" t="s">
        <v>4237</v>
      </c>
      <c r="X6866" s="39" t="s">
        <v>16835</v>
      </c>
      <c r="Y6866" s="39" t="s">
        <v>16836</v>
      </c>
      <c r="Z6866" s="39" t="s">
        <v>16841</v>
      </c>
      <c r="AA6866" s="39" t="s">
        <v>16842</v>
      </c>
    </row>
    <row r="6867" ht="15.75" hidden="1" customHeight="1">
      <c r="A6867" s="39" t="s">
        <v>16870</v>
      </c>
      <c r="B6867" s="39" t="s">
        <v>16871</v>
      </c>
      <c r="C6867" s="8">
        <v>2295.0</v>
      </c>
      <c r="D6867" s="8">
        <v>7.0</v>
      </c>
      <c r="E6867" s="8">
        <v>4.0</v>
      </c>
      <c r="F6867" s="8">
        <v>2.0</v>
      </c>
      <c r="G6867" s="8">
        <v>1820.0</v>
      </c>
      <c r="H6867" s="8">
        <v>1944.0</v>
      </c>
      <c r="I6867" s="8">
        <v>3186.0</v>
      </c>
      <c r="J6867" s="8">
        <v>1946.0</v>
      </c>
      <c r="K6867" s="8">
        <v>5758.0</v>
      </c>
      <c r="L6867" s="8">
        <v>4103.0</v>
      </c>
      <c r="M6867" s="8">
        <v>3357.0</v>
      </c>
      <c r="N6867" s="8">
        <v>660.0</v>
      </c>
      <c r="O6867" s="8">
        <v>358.0</v>
      </c>
      <c r="P6867" s="8">
        <v>2.0</v>
      </c>
      <c r="Q6867" s="39" t="s">
        <v>877</v>
      </c>
      <c r="R6867" s="39" t="s">
        <v>16856</v>
      </c>
      <c r="S6867" s="39" t="s">
        <v>16857</v>
      </c>
      <c r="T6867" s="39" t="s">
        <v>16573</v>
      </c>
      <c r="U6867" s="39" t="s">
        <v>16574</v>
      </c>
      <c r="V6867" s="39" t="s">
        <v>4236</v>
      </c>
      <c r="W6867" s="39" t="s">
        <v>4237</v>
      </c>
      <c r="X6867" s="39" t="s">
        <v>16835</v>
      </c>
      <c r="Y6867" s="39" t="s">
        <v>16836</v>
      </c>
      <c r="Z6867" s="39" t="s">
        <v>16841</v>
      </c>
      <c r="AA6867" s="39" t="s">
        <v>16842</v>
      </c>
    </row>
    <row r="6868" ht="15.75" hidden="1" customHeight="1">
      <c r="A6868" s="39" t="s">
        <v>16872</v>
      </c>
      <c r="B6868" s="39" t="s">
        <v>16873</v>
      </c>
      <c r="C6868" s="8">
        <v>567.0</v>
      </c>
      <c r="D6868" s="8">
        <v>2.0</v>
      </c>
      <c r="E6868" s="8">
        <v>1.0</v>
      </c>
      <c r="F6868" s="8">
        <v>1.0</v>
      </c>
      <c r="G6868" s="8">
        <v>513.0</v>
      </c>
      <c r="H6868" s="8">
        <v>535.0</v>
      </c>
      <c r="I6868" s="8">
        <v>873.0</v>
      </c>
      <c r="J6868" s="8">
        <v>591.0</v>
      </c>
      <c r="K6868" s="8">
        <v>4577.0</v>
      </c>
      <c r="L6868" s="8">
        <v>1066.0</v>
      </c>
      <c r="M6868" s="8">
        <v>1678.0</v>
      </c>
      <c r="N6868" s="8">
        <v>1029.0</v>
      </c>
      <c r="O6868" s="8">
        <v>677.0</v>
      </c>
      <c r="P6868" s="8">
        <v>2.0</v>
      </c>
      <c r="Q6868" s="39" t="s">
        <v>877</v>
      </c>
      <c r="R6868" s="39" t="s">
        <v>16874</v>
      </c>
      <c r="S6868" s="39" t="s">
        <v>16875</v>
      </c>
      <c r="T6868" s="39" t="s">
        <v>16573</v>
      </c>
      <c r="U6868" s="39" t="s">
        <v>16574</v>
      </c>
      <c r="V6868" s="39" t="s">
        <v>4236</v>
      </c>
      <c r="W6868" s="39" t="s">
        <v>4237</v>
      </c>
      <c r="X6868" s="39" t="s">
        <v>16835</v>
      </c>
      <c r="Y6868" s="39" t="s">
        <v>16836</v>
      </c>
      <c r="Z6868" s="39" t="s">
        <v>16841</v>
      </c>
      <c r="AA6868" s="39" t="s">
        <v>16842</v>
      </c>
    </row>
    <row r="6869" ht="15.75" hidden="1" customHeight="1">
      <c r="A6869" s="39" t="s">
        <v>16876</v>
      </c>
      <c r="B6869" s="39" t="s">
        <v>16877</v>
      </c>
      <c r="C6869" s="8">
        <v>1761.0</v>
      </c>
      <c r="D6869" s="8">
        <v>6.0</v>
      </c>
      <c r="E6869" s="8">
        <v>3.0</v>
      </c>
      <c r="F6869" s="8">
        <v>2.0</v>
      </c>
      <c r="G6869" s="8">
        <v>1843.0</v>
      </c>
      <c r="H6869" s="8">
        <v>1278.0</v>
      </c>
      <c r="I6869" s="8">
        <v>1798.0</v>
      </c>
      <c r="J6869" s="8">
        <v>2461.0</v>
      </c>
      <c r="K6869" s="8">
        <v>3278.0</v>
      </c>
      <c r="L6869" s="8">
        <v>2423.0</v>
      </c>
      <c r="M6869" s="8">
        <v>2532.0</v>
      </c>
      <c r="N6869" s="8">
        <v>949.0</v>
      </c>
      <c r="O6869" s="8">
        <v>607.0</v>
      </c>
      <c r="P6869" s="8">
        <v>2.0</v>
      </c>
      <c r="Q6869" s="39" t="s">
        <v>877</v>
      </c>
      <c r="R6869" s="39" t="s">
        <v>16874</v>
      </c>
      <c r="S6869" s="39" t="s">
        <v>16875</v>
      </c>
      <c r="T6869" s="39" t="s">
        <v>16573</v>
      </c>
      <c r="U6869" s="39" t="s">
        <v>16574</v>
      </c>
      <c r="V6869" s="39" t="s">
        <v>4236</v>
      </c>
      <c r="W6869" s="39" t="s">
        <v>4237</v>
      </c>
      <c r="X6869" s="39" t="s">
        <v>16835</v>
      </c>
      <c r="Y6869" s="39" t="s">
        <v>16836</v>
      </c>
      <c r="Z6869" s="39" t="s">
        <v>16841</v>
      </c>
      <c r="AA6869" s="39" t="s">
        <v>16842</v>
      </c>
    </row>
    <row r="6870" ht="15.75" hidden="1" customHeight="1">
      <c r="A6870" s="39" t="s">
        <v>16878</v>
      </c>
      <c r="B6870" s="39" t="s">
        <v>16879</v>
      </c>
      <c r="C6870" s="8">
        <v>325.0</v>
      </c>
      <c r="D6870" s="8">
        <v>1.0</v>
      </c>
      <c r="E6870" s="8">
        <v>1.0</v>
      </c>
      <c r="F6870" s="8">
        <v>1.0</v>
      </c>
      <c r="G6870" s="8">
        <v>306.0</v>
      </c>
      <c r="H6870" s="8">
        <v>567.0</v>
      </c>
      <c r="I6870" s="8">
        <v>110.0</v>
      </c>
      <c r="J6870" s="8">
        <v>408.0</v>
      </c>
      <c r="K6870" s="8">
        <v>6781.0</v>
      </c>
      <c r="L6870" s="8">
        <v>506.0</v>
      </c>
      <c r="M6870" s="8">
        <v>1329.0</v>
      </c>
      <c r="N6870" s="8">
        <v>1019.0</v>
      </c>
      <c r="O6870" s="8">
        <v>598.0</v>
      </c>
      <c r="P6870" s="8">
        <v>2.0</v>
      </c>
      <c r="Q6870" s="39" t="s">
        <v>877</v>
      </c>
      <c r="R6870" s="39" t="s">
        <v>16874</v>
      </c>
      <c r="S6870" s="39" t="s">
        <v>16875</v>
      </c>
      <c r="T6870" s="39" t="s">
        <v>16573</v>
      </c>
      <c r="U6870" s="39" t="s">
        <v>16574</v>
      </c>
      <c r="V6870" s="39" t="s">
        <v>4236</v>
      </c>
      <c r="W6870" s="39" t="s">
        <v>4237</v>
      </c>
      <c r="X6870" s="39" t="s">
        <v>16835</v>
      </c>
      <c r="Y6870" s="39" t="s">
        <v>16836</v>
      </c>
      <c r="Z6870" s="39" t="s">
        <v>16841</v>
      </c>
      <c r="AA6870" s="39" t="s">
        <v>16842</v>
      </c>
    </row>
    <row r="6871" ht="15.75" hidden="1" customHeight="1">
      <c r="A6871" s="39" t="s">
        <v>16880</v>
      </c>
      <c r="B6871" s="39" t="s">
        <v>16881</v>
      </c>
      <c r="C6871" s="8">
        <v>1497.0</v>
      </c>
      <c r="D6871" s="8">
        <v>5.0</v>
      </c>
      <c r="E6871" s="8">
        <v>3.0</v>
      </c>
      <c r="F6871" s="8">
        <v>2.0</v>
      </c>
      <c r="G6871" s="8">
        <v>1892.0</v>
      </c>
      <c r="H6871" s="8">
        <v>1643.5</v>
      </c>
      <c r="I6871" s="8">
        <v>884.0</v>
      </c>
      <c r="J6871" s="8">
        <v>1373.0</v>
      </c>
      <c r="K6871" s="8">
        <v>6140.0</v>
      </c>
      <c r="L6871" s="8">
        <v>691.0</v>
      </c>
      <c r="M6871" s="8">
        <v>1119.0</v>
      </c>
      <c r="N6871" s="8">
        <v>529.0</v>
      </c>
      <c r="O6871" s="8">
        <v>322.0</v>
      </c>
      <c r="P6871" s="8">
        <v>2.0</v>
      </c>
      <c r="Q6871" s="39" t="s">
        <v>877</v>
      </c>
      <c r="R6871" s="39" t="s">
        <v>16874</v>
      </c>
      <c r="S6871" s="39" t="s">
        <v>16875</v>
      </c>
      <c r="T6871" s="39" t="s">
        <v>16573</v>
      </c>
      <c r="U6871" s="39" t="s">
        <v>16574</v>
      </c>
      <c r="V6871" s="39" t="s">
        <v>4236</v>
      </c>
      <c r="W6871" s="39" t="s">
        <v>4237</v>
      </c>
      <c r="X6871" s="39" t="s">
        <v>16835</v>
      </c>
      <c r="Y6871" s="39" t="s">
        <v>16836</v>
      </c>
      <c r="Z6871" s="39" t="s">
        <v>16841</v>
      </c>
      <c r="AA6871" s="39" t="s">
        <v>16842</v>
      </c>
    </row>
    <row r="6872" ht="15.75" hidden="1" customHeight="1">
      <c r="A6872" s="39" t="s">
        <v>16882</v>
      </c>
      <c r="B6872" s="39" t="s">
        <v>16883</v>
      </c>
      <c r="C6872" s="8">
        <v>1620.0</v>
      </c>
      <c r="D6872" s="8">
        <v>5.0</v>
      </c>
      <c r="E6872" s="8">
        <v>3.0</v>
      </c>
      <c r="F6872" s="8">
        <v>2.0</v>
      </c>
      <c r="G6872" s="8">
        <v>1580.0</v>
      </c>
      <c r="H6872" s="8">
        <v>1660.0</v>
      </c>
      <c r="I6872" s="8">
        <v>622.0</v>
      </c>
      <c r="J6872" s="8">
        <v>1932.0</v>
      </c>
      <c r="K6872" s="8">
        <v>5616.0</v>
      </c>
      <c r="L6872" s="8">
        <v>3799.0</v>
      </c>
      <c r="M6872" s="8">
        <v>5127.0</v>
      </c>
      <c r="N6872" s="8">
        <v>585.0</v>
      </c>
      <c r="O6872" s="8">
        <v>341.0</v>
      </c>
      <c r="P6872" s="8">
        <v>2.0</v>
      </c>
      <c r="Q6872" s="39" t="s">
        <v>877</v>
      </c>
      <c r="R6872" s="39" t="s">
        <v>16874</v>
      </c>
      <c r="S6872" s="39" t="s">
        <v>16875</v>
      </c>
      <c r="T6872" s="39" t="s">
        <v>16573</v>
      </c>
      <c r="U6872" s="39" t="s">
        <v>16574</v>
      </c>
      <c r="V6872" s="39" t="s">
        <v>4236</v>
      </c>
      <c r="W6872" s="39" t="s">
        <v>4237</v>
      </c>
      <c r="X6872" s="39" t="s">
        <v>16835</v>
      </c>
      <c r="Y6872" s="39" t="s">
        <v>16836</v>
      </c>
      <c r="Z6872" s="39" t="s">
        <v>16841</v>
      </c>
      <c r="AA6872" s="39" t="s">
        <v>16842</v>
      </c>
    </row>
    <row r="6873" ht="15.75" hidden="1" customHeight="1">
      <c r="A6873" s="39" t="s">
        <v>16884</v>
      </c>
      <c r="B6873" s="39" t="s">
        <v>16885</v>
      </c>
      <c r="C6873" s="8">
        <v>1731.0</v>
      </c>
      <c r="D6873" s="8">
        <v>5.0</v>
      </c>
      <c r="E6873" s="8">
        <v>3.0</v>
      </c>
      <c r="F6873" s="8">
        <v>2.0</v>
      </c>
      <c r="G6873" s="8">
        <v>2243.0</v>
      </c>
      <c r="H6873" s="8">
        <v>1471.5</v>
      </c>
      <c r="I6873" s="8">
        <v>1349.0</v>
      </c>
      <c r="J6873" s="8">
        <v>2090.0</v>
      </c>
      <c r="K6873" s="8">
        <v>6377.0</v>
      </c>
      <c r="L6873" s="8">
        <v>276.0</v>
      </c>
      <c r="M6873" s="8">
        <v>2015.0</v>
      </c>
      <c r="N6873" s="8">
        <v>747.0</v>
      </c>
      <c r="O6873" s="8">
        <v>443.0</v>
      </c>
      <c r="P6873" s="8">
        <v>2.0</v>
      </c>
      <c r="Q6873" s="39" t="s">
        <v>877</v>
      </c>
      <c r="R6873" s="39" t="s">
        <v>16874</v>
      </c>
      <c r="S6873" s="39" t="s">
        <v>16875</v>
      </c>
      <c r="T6873" s="39" t="s">
        <v>16573</v>
      </c>
      <c r="U6873" s="39" t="s">
        <v>16574</v>
      </c>
      <c r="V6873" s="39" t="s">
        <v>4236</v>
      </c>
      <c r="W6873" s="39" t="s">
        <v>4237</v>
      </c>
      <c r="X6873" s="39" t="s">
        <v>16835</v>
      </c>
      <c r="Y6873" s="39" t="s">
        <v>16836</v>
      </c>
      <c r="Z6873" s="39" t="s">
        <v>16841</v>
      </c>
      <c r="AA6873" s="39" t="s">
        <v>16842</v>
      </c>
    </row>
    <row r="6874" ht="15.75" hidden="1" customHeight="1">
      <c r="A6874" s="39" t="s">
        <v>16886</v>
      </c>
      <c r="B6874" s="39" t="s">
        <v>16887</v>
      </c>
      <c r="C6874" s="8">
        <v>2000.0</v>
      </c>
      <c r="D6874" s="8">
        <v>6.0</v>
      </c>
      <c r="E6874" s="8">
        <v>3.0</v>
      </c>
      <c r="F6874" s="8">
        <v>2.0</v>
      </c>
      <c r="G6874" s="8">
        <v>2385.0</v>
      </c>
      <c r="H6874" s="8">
        <v>1748.0</v>
      </c>
      <c r="I6874" s="8">
        <v>1692.0</v>
      </c>
      <c r="J6874" s="8">
        <v>2837.0</v>
      </c>
      <c r="K6874" s="8">
        <v>2038.0</v>
      </c>
      <c r="L6874" s="8">
        <v>1319.0</v>
      </c>
      <c r="M6874" s="8">
        <v>4889.0</v>
      </c>
      <c r="N6874" s="8">
        <v>898.0</v>
      </c>
      <c r="O6874" s="8">
        <v>565.0</v>
      </c>
      <c r="P6874" s="8">
        <v>2.0</v>
      </c>
      <c r="Q6874" s="39" t="s">
        <v>877</v>
      </c>
      <c r="R6874" s="39" t="s">
        <v>16888</v>
      </c>
      <c r="S6874" s="39" t="s">
        <v>16889</v>
      </c>
      <c r="T6874" s="39" t="s">
        <v>16573</v>
      </c>
      <c r="U6874" s="39" t="s">
        <v>16574</v>
      </c>
      <c r="V6874" s="39" t="s">
        <v>4236</v>
      </c>
      <c r="W6874" s="39" t="s">
        <v>4237</v>
      </c>
      <c r="X6874" s="39" t="s">
        <v>16835</v>
      </c>
      <c r="Y6874" s="39" t="s">
        <v>16836</v>
      </c>
      <c r="Z6874" s="39" t="s">
        <v>16841</v>
      </c>
      <c r="AA6874" s="39" t="s">
        <v>16842</v>
      </c>
    </row>
    <row r="6875" ht="15.75" hidden="1" customHeight="1">
      <c r="A6875" s="39" t="s">
        <v>16890</v>
      </c>
      <c r="B6875" s="39" t="s">
        <v>16891</v>
      </c>
      <c r="C6875" s="8">
        <v>2945.0</v>
      </c>
      <c r="D6875" s="8">
        <v>9.0</v>
      </c>
      <c r="E6875" s="8">
        <v>5.0</v>
      </c>
      <c r="F6875" s="8">
        <v>3.0</v>
      </c>
      <c r="G6875" s="8">
        <v>3623.0</v>
      </c>
      <c r="H6875" s="8">
        <v>2607.0</v>
      </c>
      <c r="I6875" s="8">
        <v>2568.0</v>
      </c>
      <c r="J6875" s="8">
        <v>3121.0</v>
      </c>
      <c r="K6875" s="8">
        <v>2276.0</v>
      </c>
      <c r="L6875" s="8">
        <v>2322.0</v>
      </c>
      <c r="M6875" s="8">
        <v>3521.0</v>
      </c>
      <c r="N6875" s="8">
        <v>769.0</v>
      </c>
      <c r="O6875" s="8">
        <v>493.0</v>
      </c>
      <c r="P6875" s="8">
        <v>2.0</v>
      </c>
      <c r="Q6875" s="39" t="s">
        <v>877</v>
      </c>
      <c r="R6875" s="39" t="s">
        <v>16888</v>
      </c>
      <c r="S6875" s="39" t="s">
        <v>16889</v>
      </c>
      <c r="T6875" s="39" t="s">
        <v>16573</v>
      </c>
      <c r="U6875" s="39" t="s">
        <v>16574</v>
      </c>
      <c r="V6875" s="39" t="s">
        <v>4236</v>
      </c>
      <c r="W6875" s="39" t="s">
        <v>4237</v>
      </c>
      <c r="X6875" s="39" t="s">
        <v>16835</v>
      </c>
      <c r="Y6875" s="39" t="s">
        <v>16836</v>
      </c>
      <c r="Z6875" s="39" t="s">
        <v>16841</v>
      </c>
      <c r="AA6875" s="39" t="s">
        <v>16842</v>
      </c>
    </row>
    <row r="6876" ht="15.75" hidden="1" customHeight="1">
      <c r="A6876" s="39" t="s">
        <v>16892</v>
      </c>
      <c r="B6876" s="39" t="s">
        <v>16893</v>
      </c>
      <c r="C6876" s="8">
        <v>4536.0</v>
      </c>
      <c r="D6876" s="8">
        <v>14.0</v>
      </c>
      <c r="E6876" s="8">
        <v>7.0</v>
      </c>
      <c r="F6876" s="8">
        <v>4.0</v>
      </c>
      <c r="G6876" s="8">
        <v>4086.5</v>
      </c>
      <c r="H6876" s="8">
        <v>4642.0</v>
      </c>
      <c r="I6876" s="8">
        <v>3376.0</v>
      </c>
      <c r="J6876" s="8">
        <v>2904.0</v>
      </c>
      <c r="K6876" s="8">
        <v>5187.0</v>
      </c>
      <c r="L6876" s="8">
        <v>4398.0</v>
      </c>
      <c r="M6876" s="8">
        <v>6273.0</v>
      </c>
      <c r="N6876" s="8">
        <v>1480.0</v>
      </c>
      <c r="O6876" s="8">
        <v>1029.0</v>
      </c>
      <c r="P6876" s="8">
        <v>2.0</v>
      </c>
      <c r="Q6876" s="39" t="s">
        <v>877</v>
      </c>
      <c r="R6876" s="39" t="s">
        <v>16888</v>
      </c>
      <c r="S6876" s="39" t="s">
        <v>16889</v>
      </c>
      <c r="T6876" s="39" t="s">
        <v>16573</v>
      </c>
      <c r="U6876" s="39" t="s">
        <v>16574</v>
      </c>
      <c r="V6876" s="39" t="s">
        <v>4236</v>
      </c>
      <c r="W6876" s="39" t="s">
        <v>4237</v>
      </c>
      <c r="X6876" s="39" t="s">
        <v>16835</v>
      </c>
      <c r="Y6876" s="39" t="s">
        <v>16836</v>
      </c>
      <c r="Z6876" s="39" t="s">
        <v>16841</v>
      </c>
      <c r="AA6876" s="39" t="s">
        <v>16842</v>
      </c>
    </row>
    <row r="6877" ht="15.75" hidden="1" customHeight="1">
      <c r="A6877" s="39" t="s">
        <v>16894</v>
      </c>
      <c r="B6877" s="39" t="s">
        <v>16895</v>
      </c>
      <c r="C6877" s="8">
        <v>2381.0</v>
      </c>
      <c r="D6877" s="8">
        <v>7.0</v>
      </c>
      <c r="E6877" s="8">
        <v>4.0</v>
      </c>
      <c r="F6877" s="8">
        <v>2.0</v>
      </c>
      <c r="G6877" s="8">
        <v>1995.0</v>
      </c>
      <c r="H6877" s="8">
        <v>2337.0</v>
      </c>
      <c r="I6877" s="8">
        <v>1440.0</v>
      </c>
      <c r="J6877" s="8">
        <v>3078.0</v>
      </c>
      <c r="K6877" s="8">
        <v>4206.0</v>
      </c>
      <c r="L6877" s="8">
        <v>6697.5</v>
      </c>
      <c r="M6877" s="8">
        <v>4863.0</v>
      </c>
      <c r="N6877" s="8">
        <v>486.0</v>
      </c>
      <c r="O6877" s="8">
        <v>269.0</v>
      </c>
      <c r="P6877" s="8">
        <v>3.0</v>
      </c>
      <c r="Q6877" s="39" t="s">
        <v>91</v>
      </c>
      <c r="R6877" s="39" t="s">
        <v>16888</v>
      </c>
      <c r="S6877" s="39" t="s">
        <v>16889</v>
      </c>
      <c r="T6877" s="39" t="s">
        <v>16573</v>
      </c>
      <c r="U6877" s="39" t="s">
        <v>16574</v>
      </c>
      <c r="V6877" s="39" t="s">
        <v>4236</v>
      </c>
      <c r="W6877" s="39" t="s">
        <v>4237</v>
      </c>
      <c r="X6877" s="39" t="s">
        <v>16835</v>
      </c>
      <c r="Y6877" s="39" t="s">
        <v>16836</v>
      </c>
      <c r="Z6877" s="39" t="s">
        <v>16841</v>
      </c>
      <c r="AA6877" s="39" t="s">
        <v>16842</v>
      </c>
    </row>
    <row r="6878" ht="15.75" hidden="1" customHeight="1">
      <c r="A6878" s="39" t="s">
        <v>16896</v>
      </c>
      <c r="B6878" s="39" t="s">
        <v>16897</v>
      </c>
      <c r="C6878" s="8">
        <v>4760.0</v>
      </c>
      <c r="D6878" s="8">
        <v>14.0</v>
      </c>
      <c r="E6878" s="8">
        <v>7.0</v>
      </c>
      <c r="F6878" s="8">
        <v>4.0</v>
      </c>
      <c r="G6878" s="8">
        <v>4530.5</v>
      </c>
      <c r="H6878" s="8">
        <v>3952.0</v>
      </c>
      <c r="I6878" s="8">
        <v>2982.0</v>
      </c>
      <c r="J6878" s="8">
        <v>4441.0</v>
      </c>
      <c r="K6878" s="8">
        <v>6108.0</v>
      </c>
      <c r="L6878" s="8">
        <v>5355.0</v>
      </c>
      <c r="M6878" s="8">
        <v>3860.0</v>
      </c>
      <c r="N6878" s="8">
        <v>580.0</v>
      </c>
      <c r="O6878" s="8">
        <v>386.0</v>
      </c>
      <c r="P6878" s="8">
        <v>3.0</v>
      </c>
      <c r="Q6878" s="39" t="s">
        <v>91</v>
      </c>
      <c r="R6878" s="39" t="s">
        <v>16888</v>
      </c>
      <c r="S6878" s="39" t="s">
        <v>16889</v>
      </c>
      <c r="T6878" s="39" t="s">
        <v>16573</v>
      </c>
      <c r="U6878" s="39" t="s">
        <v>16574</v>
      </c>
      <c r="V6878" s="39" t="s">
        <v>4236</v>
      </c>
      <c r="W6878" s="39" t="s">
        <v>4237</v>
      </c>
      <c r="X6878" s="39" t="s">
        <v>16835</v>
      </c>
      <c r="Y6878" s="39" t="s">
        <v>16836</v>
      </c>
      <c r="Z6878" s="39" t="s">
        <v>16841</v>
      </c>
      <c r="AA6878" s="39" t="s">
        <v>16842</v>
      </c>
    </row>
    <row r="6879" ht="15.75" hidden="1" customHeight="1">
      <c r="A6879" s="39" t="s">
        <v>16898</v>
      </c>
      <c r="B6879" s="39" t="s">
        <v>16899</v>
      </c>
      <c r="C6879" s="8">
        <v>881.0</v>
      </c>
      <c r="D6879" s="8">
        <v>3.0</v>
      </c>
      <c r="E6879" s="8">
        <v>2.0</v>
      </c>
      <c r="F6879" s="8">
        <v>1.0</v>
      </c>
      <c r="G6879" s="8">
        <v>1129.5</v>
      </c>
      <c r="H6879" s="8">
        <v>565.0</v>
      </c>
      <c r="I6879" s="8">
        <v>1766.0</v>
      </c>
      <c r="J6879" s="8">
        <v>517.0</v>
      </c>
      <c r="K6879" s="8">
        <v>6183.0</v>
      </c>
      <c r="L6879" s="8">
        <v>816.0</v>
      </c>
      <c r="M6879" s="8">
        <v>4117.0</v>
      </c>
      <c r="N6879" s="8">
        <v>684.0</v>
      </c>
      <c r="O6879" s="8">
        <v>408.0</v>
      </c>
      <c r="P6879" s="8">
        <v>2.0</v>
      </c>
      <c r="Q6879" s="39" t="s">
        <v>877</v>
      </c>
      <c r="R6879" s="39" t="s">
        <v>16900</v>
      </c>
      <c r="S6879" s="39" t="s">
        <v>16901</v>
      </c>
      <c r="T6879" s="39" t="s">
        <v>16573</v>
      </c>
      <c r="U6879" s="39" t="s">
        <v>16574</v>
      </c>
      <c r="V6879" s="39" t="s">
        <v>4236</v>
      </c>
      <c r="W6879" s="39" t="s">
        <v>4237</v>
      </c>
      <c r="X6879" s="39" t="s">
        <v>16902</v>
      </c>
      <c r="Y6879" s="39" t="s">
        <v>16903</v>
      </c>
      <c r="Z6879" s="39" t="s">
        <v>16841</v>
      </c>
      <c r="AA6879" s="39" t="s">
        <v>16842</v>
      </c>
    </row>
    <row r="6880" ht="15.75" hidden="1" customHeight="1">
      <c r="A6880" s="39" t="s">
        <v>16904</v>
      </c>
      <c r="B6880" s="39" t="s">
        <v>16905</v>
      </c>
      <c r="C6880" s="8">
        <v>2412.0</v>
      </c>
      <c r="D6880" s="8">
        <v>7.0</v>
      </c>
      <c r="E6880" s="8">
        <v>4.0</v>
      </c>
      <c r="F6880" s="8">
        <v>2.0</v>
      </c>
      <c r="G6880" s="8">
        <v>2280.5</v>
      </c>
      <c r="H6880" s="8">
        <v>2604.0</v>
      </c>
      <c r="I6880" s="8">
        <v>1847.0</v>
      </c>
      <c r="J6880" s="8">
        <v>1918.0</v>
      </c>
      <c r="K6880" s="8">
        <v>5862.0</v>
      </c>
      <c r="L6880" s="8">
        <v>2392.0</v>
      </c>
      <c r="M6880" s="8">
        <v>3884.0</v>
      </c>
      <c r="N6880" s="8">
        <v>757.0</v>
      </c>
      <c r="O6880" s="8">
        <v>432.0</v>
      </c>
      <c r="P6880" s="8">
        <v>2.0</v>
      </c>
      <c r="Q6880" s="39" t="s">
        <v>877</v>
      </c>
      <c r="R6880" s="39" t="s">
        <v>16900</v>
      </c>
      <c r="S6880" s="39" t="s">
        <v>16901</v>
      </c>
      <c r="T6880" s="39" t="s">
        <v>16573</v>
      </c>
      <c r="U6880" s="39" t="s">
        <v>16574</v>
      </c>
      <c r="V6880" s="39" t="s">
        <v>4236</v>
      </c>
      <c r="W6880" s="39" t="s">
        <v>4237</v>
      </c>
      <c r="X6880" s="39" t="s">
        <v>16902</v>
      </c>
      <c r="Y6880" s="39" t="s">
        <v>16903</v>
      </c>
      <c r="Z6880" s="39" t="s">
        <v>16841</v>
      </c>
      <c r="AA6880" s="39" t="s">
        <v>16842</v>
      </c>
    </row>
    <row r="6881" ht="15.75" hidden="1" customHeight="1">
      <c r="A6881" s="39" t="s">
        <v>16906</v>
      </c>
      <c r="B6881" s="39" t="s">
        <v>16907</v>
      </c>
      <c r="C6881" s="8">
        <v>4255.0</v>
      </c>
      <c r="D6881" s="8">
        <v>13.0</v>
      </c>
      <c r="E6881" s="8">
        <v>7.0</v>
      </c>
      <c r="F6881" s="8">
        <v>4.0</v>
      </c>
      <c r="G6881" s="8">
        <v>4257.5</v>
      </c>
      <c r="H6881" s="8">
        <v>2981.0</v>
      </c>
      <c r="I6881" s="8">
        <v>3531.0</v>
      </c>
      <c r="J6881" s="8">
        <v>3598.0</v>
      </c>
      <c r="K6881" s="8">
        <v>5652.0</v>
      </c>
      <c r="L6881" s="8">
        <v>6697.5</v>
      </c>
      <c r="M6881" s="8">
        <v>5452.5</v>
      </c>
      <c r="N6881" s="8">
        <v>486.0</v>
      </c>
      <c r="O6881" s="8">
        <v>309.0</v>
      </c>
      <c r="P6881" s="8">
        <v>2.0</v>
      </c>
      <c r="Q6881" s="39" t="s">
        <v>877</v>
      </c>
      <c r="R6881" s="39" t="s">
        <v>16900</v>
      </c>
      <c r="S6881" s="39" t="s">
        <v>16901</v>
      </c>
      <c r="T6881" s="39" t="s">
        <v>16573</v>
      </c>
      <c r="U6881" s="39" t="s">
        <v>16574</v>
      </c>
      <c r="V6881" s="39" t="s">
        <v>4236</v>
      </c>
      <c r="W6881" s="39" t="s">
        <v>4237</v>
      </c>
      <c r="X6881" s="39" t="s">
        <v>16902</v>
      </c>
      <c r="Y6881" s="39" t="s">
        <v>16903</v>
      </c>
      <c r="Z6881" s="39" t="s">
        <v>16841</v>
      </c>
      <c r="AA6881" s="39" t="s">
        <v>16842</v>
      </c>
    </row>
    <row r="6882" ht="15.75" hidden="1" customHeight="1">
      <c r="A6882" s="39" t="s">
        <v>16908</v>
      </c>
      <c r="B6882" s="39" t="s">
        <v>16909</v>
      </c>
      <c r="C6882" s="8">
        <v>4524.0</v>
      </c>
      <c r="D6882" s="8">
        <v>13.0</v>
      </c>
      <c r="E6882" s="8">
        <v>7.0</v>
      </c>
      <c r="F6882" s="8">
        <v>4.0</v>
      </c>
      <c r="G6882" s="8">
        <v>4845.0</v>
      </c>
      <c r="H6882" s="8">
        <v>3947.0</v>
      </c>
      <c r="I6882" s="8">
        <v>4692.0</v>
      </c>
      <c r="J6882" s="8">
        <v>4332.0</v>
      </c>
      <c r="K6882" s="8">
        <v>1899.0</v>
      </c>
      <c r="L6882" s="8">
        <v>3118.0</v>
      </c>
      <c r="M6882" s="8">
        <v>6374.0</v>
      </c>
      <c r="N6882" s="8">
        <v>836.0</v>
      </c>
      <c r="O6882" s="8">
        <v>522.0</v>
      </c>
      <c r="P6882" s="8">
        <v>2.0</v>
      </c>
      <c r="Q6882" s="39" t="s">
        <v>877</v>
      </c>
      <c r="R6882" s="39" t="s">
        <v>16900</v>
      </c>
      <c r="S6882" s="39" t="s">
        <v>16901</v>
      </c>
      <c r="T6882" s="39" t="s">
        <v>16573</v>
      </c>
      <c r="U6882" s="39" t="s">
        <v>16574</v>
      </c>
      <c r="V6882" s="39" t="s">
        <v>4236</v>
      </c>
      <c r="W6882" s="39" t="s">
        <v>4237</v>
      </c>
      <c r="X6882" s="39" t="s">
        <v>16902</v>
      </c>
      <c r="Y6882" s="39" t="s">
        <v>16903</v>
      </c>
      <c r="Z6882" s="39" t="s">
        <v>16841</v>
      </c>
      <c r="AA6882" s="39" t="s">
        <v>16842</v>
      </c>
    </row>
    <row r="6883" ht="15.75" hidden="1" customHeight="1">
      <c r="A6883" s="39" t="s">
        <v>16910</v>
      </c>
      <c r="B6883" s="39" t="s">
        <v>16911</v>
      </c>
      <c r="C6883" s="8">
        <v>2322.0</v>
      </c>
      <c r="D6883" s="8">
        <v>7.0</v>
      </c>
      <c r="E6883" s="8">
        <v>4.0</v>
      </c>
      <c r="F6883" s="8">
        <v>2.0</v>
      </c>
      <c r="G6883" s="8">
        <v>2388.0</v>
      </c>
      <c r="H6883" s="8">
        <v>2390.0</v>
      </c>
      <c r="I6883" s="8">
        <v>1693.0</v>
      </c>
      <c r="J6883" s="8">
        <v>1747.0</v>
      </c>
      <c r="K6883" s="8">
        <v>3825.0</v>
      </c>
      <c r="L6883" s="8">
        <v>5062.0</v>
      </c>
      <c r="M6883" s="8">
        <v>4579.5</v>
      </c>
      <c r="N6883" s="8">
        <v>597.0</v>
      </c>
      <c r="O6883" s="8">
        <v>367.0</v>
      </c>
      <c r="P6883" s="8">
        <v>2.0</v>
      </c>
      <c r="Q6883" s="39" t="s">
        <v>877</v>
      </c>
      <c r="R6883" s="39" t="s">
        <v>16900</v>
      </c>
      <c r="S6883" s="39" t="s">
        <v>16901</v>
      </c>
      <c r="T6883" s="39" t="s">
        <v>16573</v>
      </c>
      <c r="U6883" s="39" t="s">
        <v>16574</v>
      </c>
      <c r="V6883" s="39" t="s">
        <v>4236</v>
      </c>
      <c r="W6883" s="39" t="s">
        <v>4237</v>
      </c>
      <c r="X6883" s="39" t="s">
        <v>16902</v>
      </c>
      <c r="Y6883" s="39" t="s">
        <v>16903</v>
      </c>
      <c r="Z6883" s="39" t="s">
        <v>16841</v>
      </c>
      <c r="AA6883" s="39" t="s">
        <v>16842</v>
      </c>
    </row>
    <row r="6884" ht="15.75" hidden="1" customHeight="1">
      <c r="A6884" s="39" t="s">
        <v>16912</v>
      </c>
      <c r="B6884" s="39" t="s">
        <v>16913</v>
      </c>
      <c r="C6884" s="8">
        <v>1835.0</v>
      </c>
      <c r="D6884" s="8">
        <v>6.0</v>
      </c>
      <c r="E6884" s="8">
        <v>3.0</v>
      </c>
      <c r="F6884" s="8">
        <v>2.0</v>
      </c>
      <c r="G6884" s="8">
        <v>1551.0</v>
      </c>
      <c r="H6884" s="8">
        <v>1481.0</v>
      </c>
      <c r="I6884" s="8">
        <v>3200.0</v>
      </c>
      <c r="J6884" s="8">
        <v>1320.0</v>
      </c>
      <c r="K6884" s="8">
        <v>6753.0</v>
      </c>
      <c r="L6884" s="8">
        <v>1357.0</v>
      </c>
      <c r="M6884" s="8">
        <v>3110.0</v>
      </c>
      <c r="N6884" s="8">
        <v>744.0</v>
      </c>
      <c r="O6884" s="8">
        <v>409.0</v>
      </c>
      <c r="P6884" s="8">
        <v>2.0</v>
      </c>
      <c r="Q6884" s="39" t="s">
        <v>877</v>
      </c>
      <c r="R6884" s="39" t="s">
        <v>16900</v>
      </c>
      <c r="S6884" s="39" t="s">
        <v>16901</v>
      </c>
      <c r="T6884" s="39" t="s">
        <v>16573</v>
      </c>
      <c r="U6884" s="39" t="s">
        <v>16574</v>
      </c>
      <c r="V6884" s="39" t="s">
        <v>4236</v>
      </c>
      <c r="W6884" s="39" t="s">
        <v>4237</v>
      </c>
      <c r="X6884" s="39" t="s">
        <v>16902</v>
      </c>
      <c r="Y6884" s="39" t="s">
        <v>16903</v>
      </c>
      <c r="Z6884" s="39" t="s">
        <v>16841</v>
      </c>
      <c r="AA6884" s="39" t="s">
        <v>16842</v>
      </c>
    </row>
    <row r="6885" ht="15.75" hidden="1" customHeight="1">
      <c r="A6885" s="39" t="s">
        <v>16914</v>
      </c>
      <c r="B6885" s="39" t="s">
        <v>16915</v>
      </c>
      <c r="C6885" s="8">
        <v>2578.0</v>
      </c>
      <c r="D6885" s="8">
        <v>8.0</v>
      </c>
      <c r="E6885" s="8">
        <v>4.0</v>
      </c>
      <c r="F6885" s="8">
        <v>2.0</v>
      </c>
      <c r="G6885" s="8">
        <v>2634.0</v>
      </c>
      <c r="H6885" s="8">
        <v>2164.0</v>
      </c>
      <c r="I6885" s="8">
        <v>2769.0</v>
      </c>
      <c r="J6885" s="8">
        <v>2923.0</v>
      </c>
      <c r="K6885" s="8">
        <v>3561.0</v>
      </c>
      <c r="L6885" s="8">
        <v>2327.0</v>
      </c>
      <c r="M6885" s="8">
        <v>3174.0</v>
      </c>
      <c r="N6885" s="8">
        <v>735.0</v>
      </c>
      <c r="O6885" s="8">
        <v>465.0</v>
      </c>
      <c r="P6885" s="8">
        <v>2.0</v>
      </c>
      <c r="Q6885" s="39" t="s">
        <v>877</v>
      </c>
      <c r="R6885" s="39" t="s">
        <v>16900</v>
      </c>
      <c r="S6885" s="39" t="s">
        <v>16901</v>
      </c>
      <c r="T6885" s="39" t="s">
        <v>16573</v>
      </c>
      <c r="U6885" s="39" t="s">
        <v>16574</v>
      </c>
      <c r="V6885" s="39" t="s">
        <v>4236</v>
      </c>
      <c r="W6885" s="39" t="s">
        <v>4237</v>
      </c>
      <c r="X6885" s="39" t="s">
        <v>16902</v>
      </c>
      <c r="Y6885" s="39" t="s">
        <v>16903</v>
      </c>
      <c r="Z6885" s="39" t="s">
        <v>16841</v>
      </c>
      <c r="AA6885" s="39" t="s">
        <v>16842</v>
      </c>
    </row>
    <row r="6886" ht="15.75" hidden="1" customHeight="1">
      <c r="A6886" s="39" t="s">
        <v>16916</v>
      </c>
      <c r="B6886" s="39" t="s">
        <v>16917</v>
      </c>
      <c r="C6886" s="8">
        <v>3149.0</v>
      </c>
      <c r="D6886" s="8">
        <v>10.0</v>
      </c>
      <c r="E6886" s="8">
        <v>5.0</v>
      </c>
      <c r="F6886" s="8">
        <v>3.0</v>
      </c>
      <c r="G6886" s="8">
        <v>3388.0</v>
      </c>
      <c r="H6886" s="8">
        <v>3209.0</v>
      </c>
      <c r="I6886" s="8">
        <v>1686.0</v>
      </c>
      <c r="J6886" s="8">
        <v>2970.0</v>
      </c>
      <c r="K6886" s="8">
        <v>4702.0</v>
      </c>
      <c r="L6886" s="8">
        <v>2949.0</v>
      </c>
      <c r="M6886" s="8">
        <v>4482.0</v>
      </c>
      <c r="N6886" s="8">
        <v>438.0</v>
      </c>
      <c r="O6886" s="8">
        <v>265.0</v>
      </c>
      <c r="P6886" s="8">
        <v>2.0</v>
      </c>
      <c r="Q6886" s="39" t="s">
        <v>877</v>
      </c>
      <c r="R6886" s="39" t="s">
        <v>16900</v>
      </c>
      <c r="S6886" s="39" t="s">
        <v>16901</v>
      </c>
      <c r="T6886" s="39" t="s">
        <v>16573</v>
      </c>
      <c r="U6886" s="39" t="s">
        <v>16574</v>
      </c>
      <c r="V6886" s="39" t="s">
        <v>4236</v>
      </c>
      <c r="W6886" s="39" t="s">
        <v>4237</v>
      </c>
      <c r="X6886" s="39" t="s">
        <v>16902</v>
      </c>
      <c r="Y6886" s="39" t="s">
        <v>16903</v>
      </c>
      <c r="Z6886" s="39" t="s">
        <v>16841</v>
      </c>
      <c r="AA6886" s="39" t="s">
        <v>16842</v>
      </c>
    </row>
    <row r="6887" ht="15.75" hidden="1" customHeight="1">
      <c r="A6887" s="39" t="s">
        <v>16918</v>
      </c>
      <c r="B6887" s="39" t="s">
        <v>16919</v>
      </c>
      <c r="C6887" s="8">
        <v>4319.0</v>
      </c>
      <c r="D6887" s="8">
        <v>13.0</v>
      </c>
      <c r="E6887" s="8">
        <v>7.0</v>
      </c>
      <c r="F6887" s="8">
        <v>4.0</v>
      </c>
      <c r="G6887" s="8">
        <v>4158.0</v>
      </c>
      <c r="H6887" s="8">
        <v>4064.0</v>
      </c>
      <c r="I6887" s="8">
        <v>3500.0</v>
      </c>
      <c r="J6887" s="8">
        <v>3946.0</v>
      </c>
      <c r="K6887" s="8">
        <v>2927.0</v>
      </c>
      <c r="L6887" s="8">
        <v>5646.0</v>
      </c>
      <c r="M6887" s="8">
        <v>3140.0</v>
      </c>
      <c r="N6887" s="8">
        <v>412.0</v>
      </c>
      <c r="O6887" s="8">
        <v>266.0</v>
      </c>
      <c r="P6887" s="8">
        <v>2.0</v>
      </c>
      <c r="Q6887" s="39" t="s">
        <v>877</v>
      </c>
      <c r="R6887" s="39" t="s">
        <v>16900</v>
      </c>
      <c r="S6887" s="39" t="s">
        <v>16901</v>
      </c>
      <c r="T6887" s="39" t="s">
        <v>16573</v>
      </c>
      <c r="U6887" s="39" t="s">
        <v>16574</v>
      </c>
      <c r="V6887" s="39" t="s">
        <v>4236</v>
      </c>
      <c r="W6887" s="39" t="s">
        <v>4237</v>
      </c>
      <c r="X6887" s="39" t="s">
        <v>16902</v>
      </c>
      <c r="Y6887" s="39" t="s">
        <v>16903</v>
      </c>
      <c r="Z6887" s="39" t="s">
        <v>16841</v>
      </c>
      <c r="AA6887" s="39" t="s">
        <v>16842</v>
      </c>
    </row>
    <row r="6888" ht="15.75" hidden="1" customHeight="1">
      <c r="A6888" s="39" t="s">
        <v>16920</v>
      </c>
      <c r="B6888" s="39" t="s">
        <v>16921</v>
      </c>
      <c r="C6888" s="8">
        <v>6089.0</v>
      </c>
      <c r="D6888" s="8">
        <v>18.0</v>
      </c>
      <c r="E6888" s="8">
        <v>9.0</v>
      </c>
      <c r="F6888" s="8">
        <v>5.0</v>
      </c>
      <c r="G6888" s="8">
        <v>6485.0</v>
      </c>
      <c r="H6888" s="8">
        <v>6073.0</v>
      </c>
      <c r="I6888" s="8">
        <v>5459.0</v>
      </c>
      <c r="J6888" s="8">
        <v>6163.0</v>
      </c>
      <c r="K6888" s="8">
        <v>1527.0</v>
      </c>
      <c r="L6888" s="8">
        <v>5089.0</v>
      </c>
      <c r="M6888" s="8">
        <v>5993.0</v>
      </c>
      <c r="N6888" s="8">
        <v>806.0</v>
      </c>
      <c r="O6888" s="8">
        <v>533.0</v>
      </c>
      <c r="P6888" s="8">
        <v>2.0</v>
      </c>
      <c r="Q6888" s="39" t="s">
        <v>877</v>
      </c>
      <c r="R6888" s="39" t="s">
        <v>16922</v>
      </c>
      <c r="S6888" s="39" t="s">
        <v>16923</v>
      </c>
      <c r="T6888" s="39" t="s">
        <v>16573</v>
      </c>
      <c r="U6888" s="39" t="s">
        <v>16574</v>
      </c>
      <c r="V6888" s="39" t="s">
        <v>4236</v>
      </c>
      <c r="W6888" s="39" t="s">
        <v>4237</v>
      </c>
      <c r="X6888" s="39" t="s">
        <v>16902</v>
      </c>
      <c r="Y6888" s="39" t="s">
        <v>16903</v>
      </c>
      <c r="Z6888" s="39" t="s">
        <v>16841</v>
      </c>
      <c r="AA6888" s="39" t="s">
        <v>16842</v>
      </c>
    </row>
    <row r="6889" ht="15.75" hidden="1" customHeight="1">
      <c r="A6889" s="39" t="s">
        <v>16924</v>
      </c>
      <c r="B6889" s="39" t="s">
        <v>16925</v>
      </c>
      <c r="C6889" s="8">
        <v>1522.0</v>
      </c>
      <c r="D6889" s="8">
        <v>5.0</v>
      </c>
      <c r="E6889" s="8">
        <v>3.0</v>
      </c>
      <c r="F6889" s="8">
        <v>2.0</v>
      </c>
      <c r="G6889" s="8">
        <v>1705.0</v>
      </c>
      <c r="H6889" s="8">
        <v>1441.0</v>
      </c>
      <c r="I6889" s="8">
        <v>1617.0</v>
      </c>
      <c r="J6889" s="8">
        <v>1513.0</v>
      </c>
      <c r="K6889" s="8">
        <v>2309.0</v>
      </c>
      <c r="L6889" s="8">
        <v>2029.0</v>
      </c>
      <c r="M6889" s="8">
        <v>3119.0</v>
      </c>
      <c r="N6889" s="8">
        <v>694.0</v>
      </c>
      <c r="O6889" s="8">
        <v>389.0</v>
      </c>
      <c r="P6889" s="8">
        <v>2.0</v>
      </c>
      <c r="Q6889" s="39" t="s">
        <v>877</v>
      </c>
      <c r="R6889" s="39" t="s">
        <v>16922</v>
      </c>
      <c r="S6889" s="39" t="s">
        <v>16923</v>
      </c>
      <c r="T6889" s="39" t="s">
        <v>16573</v>
      </c>
      <c r="U6889" s="39" t="s">
        <v>16574</v>
      </c>
      <c r="V6889" s="39" t="s">
        <v>4236</v>
      </c>
      <c r="W6889" s="39" t="s">
        <v>4237</v>
      </c>
      <c r="X6889" s="39" t="s">
        <v>16902</v>
      </c>
      <c r="Y6889" s="39" t="s">
        <v>16903</v>
      </c>
      <c r="Z6889" s="39" t="s">
        <v>16841</v>
      </c>
      <c r="AA6889" s="39" t="s">
        <v>16842</v>
      </c>
    </row>
    <row r="6890" ht="15.75" hidden="1" customHeight="1">
      <c r="A6890" s="39" t="s">
        <v>16926</v>
      </c>
      <c r="B6890" s="39" t="s">
        <v>16927</v>
      </c>
      <c r="C6890" s="8">
        <v>1407.0</v>
      </c>
      <c r="D6890" s="8">
        <v>5.0</v>
      </c>
      <c r="E6890" s="8">
        <v>3.0</v>
      </c>
      <c r="F6890" s="8">
        <v>2.0</v>
      </c>
      <c r="G6890" s="8">
        <v>1431.0</v>
      </c>
      <c r="H6890" s="8">
        <v>1342.0</v>
      </c>
      <c r="I6890" s="8">
        <v>1224.0</v>
      </c>
      <c r="J6890" s="8">
        <v>1436.0</v>
      </c>
      <c r="K6890" s="8">
        <v>4318.0</v>
      </c>
      <c r="L6890" s="8">
        <v>1618.0</v>
      </c>
      <c r="M6890" s="8">
        <v>2855.5</v>
      </c>
      <c r="N6890" s="8">
        <v>672.0</v>
      </c>
      <c r="O6890" s="8">
        <v>410.0</v>
      </c>
      <c r="P6890" s="8">
        <v>2.0</v>
      </c>
      <c r="Q6890" s="39" t="s">
        <v>877</v>
      </c>
      <c r="R6890" s="39" t="s">
        <v>16922</v>
      </c>
      <c r="S6890" s="39" t="s">
        <v>16923</v>
      </c>
      <c r="T6890" s="39" t="s">
        <v>16573</v>
      </c>
      <c r="U6890" s="39" t="s">
        <v>16574</v>
      </c>
      <c r="V6890" s="39" t="s">
        <v>4236</v>
      </c>
      <c r="W6890" s="39" t="s">
        <v>4237</v>
      </c>
      <c r="X6890" s="39" t="s">
        <v>16902</v>
      </c>
      <c r="Y6890" s="39" t="s">
        <v>16903</v>
      </c>
      <c r="Z6890" s="39" t="s">
        <v>16841</v>
      </c>
      <c r="AA6890" s="39" t="s">
        <v>16842</v>
      </c>
    </row>
    <row r="6891" ht="15.75" hidden="1" customHeight="1">
      <c r="A6891" s="39" t="s">
        <v>16928</v>
      </c>
      <c r="B6891" s="39" t="s">
        <v>16929</v>
      </c>
      <c r="C6891" s="8">
        <v>45.0</v>
      </c>
      <c r="D6891" s="8">
        <v>1.0</v>
      </c>
      <c r="E6891" s="8">
        <v>1.0</v>
      </c>
      <c r="F6891" s="8">
        <v>1.0</v>
      </c>
      <c r="G6891" s="8">
        <v>65.0</v>
      </c>
      <c r="H6891" s="8">
        <v>103.0</v>
      </c>
      <c r="I6891" s="8">
        <v>60.0</v>
      </c>
      <c r="J6891" s="8">
        <v>158.0</v>
      </c>
      <c r="K6891" s="8">
        <v>4213.0</v>
      </c>
      <c r="L6891" s="8">
        <v>119.0</v>
      </c>
      <c r="M6891" s="8">
        <v>1247.5</v>
      </c>
      <c r="N6891" s="8">
        <v>709.0</v>
      </c>
      <c r="O6891" s="8">
        <v>449.0</v>
      </c>
      <c r="P6891" s="8">
        <v>2.0</v>
      </c>
      <c r="Q6891" s="39" t="s">
        <v>877</v>
      </c>
      <c r="R6891" s="39" t="s">
        <v>16922</v>
      </c>
      <c r="S6891" s="39" t="s">
        <v>16923</v>
      </c>
      <c r="T6891" s="39" t="s">
        <v>16573</v>
      </c>
      <c r="U6891" s="39" t="s">
        <v>16574</v>
      </c>
      <c r="V6891" s="39" t="s">
        <v>4236</v>
      </c>
      <c r="W6891" s="39" t="s">
        <v>4237</v>
      </c>
      <c r="X6891" s="39" t="s">
        <v>16902</v>
      </c>
      <c r="Y6891" s="39" t="s">
        <v>16903</v>
      </c>
      <c r="Z6891" s="39" t="s">
        <v>16841</v>
      </c>
      <c r="AA6891" s="39" t="s">
        <v>16842</v>
      </c>
    </row>
    <row r="6892" ht="15.75" hidden="1" customHeight="1">
      <c r="A6892" s="39" t="s">
        <v>16930</v>
      </c>
      <c r="B6892" s="39" t="s">
        <v>16931</v>
      </c>
      <c r="C6892" s="8">
        <v>5398.0</v>
      </c>
      <c r="D6892" s="8">
        <v>16.0</v>
      </c>
      <c r="E6892" s="8">
        <v>8.0</v>
      </c>
      <c r="F6892" s="8">
        <v>4.0</v>
      </c>
      <c r="G6892" s="8">
        <v>5190.5</v>
      </c>
      <c r="H6892" s="8">
        <v>5556.0</v>
      </c>
      <c r="I6892" s="8">
        <v>4672.0</v>
      </c>
      <c r="J6892" s="8">
        <v>5722.0</v>
      </c>
      <c r="K6892" s="8">
        <v>2198.0</v>
      </c>
      <c r="L6892" s="8">
        <v>2944.0</v>
      </c>
      <c r="M6892" s="8">
        <v>6747.0</v>
      </c>
      <c r="N6892" s="8">
        <v>743.0</v>
      </c>
      <c r="O6892" s="8">
        <v>512.0</v>
      </c>
      <c r="P6892" s="8">
        <v>2.0</v>
      </c>
      <c r="Q6892" s="39" t="s">
        <v>877</v>
      </c>
      <c r="R6892" s="39" t="s">
        <v>16922</v>
      </c>
      <c r="S6892" s="39" t="s">
        <v>16923</v>
      </c>
      <c r="T6892" s="39" t="s">
        <v>16573</v>
      </c>
      <c r="U6892" s="39" t="s">
        <v>16574</v>
      </c>
      <c r="V6892" s="39" t="s">
        <v>4236</v>
      </c>
      <c r="W6892" s="39" t="s">
        <v>4237</v>
      </c>
      <c r="X6892" s="39" t="s">
        <v>16902</v>
      </c>
      <c r="Y6892" s="39" t="s">
        <v>16903</v>
      </c>
      <c r="Z6892" s="39" t="s">
        <v>16841</v>
      </c>
      <c r="AA6892" s="39" t="s">
        <v>16842</v>
      </c>
    </row>
    <row r="6893" ht="15.75" hidden="1" customHeight="1">
      <c r="A6893" s="39" t="s">
        <v>16932</v>
      </c>
      <c r="B6893" s="39" t="s">
        <v>16933</v>
      </c>
      <c r="C6893" s="8">
        <v>2219.0</v>
      </c>
      <c r="D6893" s="8">
        <v>7.0</v>
      </c>
      <c r="E6893" s="8">
        <v>4.0</v>
      </c>
      <c r="F6893" s="8">
        <v>2.0</v>
      </c>
      <c r="G6893" s="8">
        <v>2337.0</v>
      </c>
      <c r="H6893" s="8">
        <v>2094.0</v>
      </c>
      <c r="I6893" s="8">
        <v>1702.0</v>
      </c>
      <c r="J6893" s="8">
        <v>2053.0</v>
      </c>
      <c r="K6893" s="8">
        <v>2778.0</v>
      </c>
      <c r="L6893" s="8">
        <v>5512.0</v>
      </c>
      <c r="M6893" s="8">
        <v>4649.0</v>
      </c>
      <c r="N6893" s="8">
        <v>883.0</v>
      </c>
      <c r="O6893" s="8">
        <v>558.0</v>
      </c>
      <c r="P6893" s="8">
        <v>2.0</v>
      </c>
      <c r="Q6893" s="39" t="s">
        <v>877</v>
      </c>
      <c r="R6893" s="39" t="s">
        <v>16922</v>
      </c>
      <c r="S6893" s="39" t="s">
        <v>16923</v>
      </c>
      <c r="T6893" s="39" t="s">
        <v>16573</v>
      </c>
      <c r="U6893" s="39" t="s">
        <v>16574</v>
      </c>
      <c r="V6893" s="39" t="s">
        <v>4236</v>
      </c>
      <c r="W6893" s="39" t="s">
        <v>4237</v>
      </c>
      <c r="X6893" s="39" t="s">
        <v>16902</v>
      </c>
      <c r="Y6893" s="39" t="s">
        <v>16903</v>
      </c>
      <c r="Z6893" s="39" t="s">
        <v>16841</v>
      </c>
      <c r="AA6893" s="39" t="s">
        <v>16842</v>
      </c>
    </row>
    <row r="6894" ht="15.75" hidden="1" customHeight="1">
      <c r="A6894" s="39" t="s">
        <v>16934</v>
      </c>
      <c r="B6894" s="39" t="s">
        <v>16935</v>
      </c>
      <c r="C6894" s="8">
        <v>5905.0</v>
      </c>
      <c r="D6894" s="8">
        <v>17.0</v>
      </c>
      <c r="E6894" s="8">
        <v>9.0</v>
      </c>
      <c r="F6894" s="8">
        <v>5.0</v>
      </c>
      <c r="G6894" s="8">
        <v>5962.0</v>
      </c>
      <c r="H6894" s="8">
        <v>5882.0</v>
      </c>
      <c r="I6894" s="8">
        <v>5148.0</v>
      </c>
      <c r="J6894" s="8">
        <v>6090.0</v>
      </c>
      <c r="K6894" s="8">
        <v>1538.0</v>
      </c>
      <c r="L6894" s="8">
        <v>6184.0</v>
      </c>
      <c r="M6894" s="8">
        <v>6356.0</v>
      </c>
      <c r="N6894" s="8">
        <v>629.0</v>
      </c>
      <c r="O6894" s="8">
        <v>445.0</v>
      </c>
      <c r="P6894" s="8">
        <v>2.0</v>
      </c>
      <c r="Q6894" s="39" t="s">
        <v>877</v>
      </c>
      <c r="R6894" s="39" t="s">
        <v>16922</v>
      </c>
      <c r="S6894" s="39" t="s">
        <v>16923</v>
      </c>
      <c r="T6894" s="39" t="s">
        <v>16573</v>
      </c>
      <c r="U6894" s="39" t="s">
        <v>16574</v>
      </c>
      <c r="V6894" s="39" t="s">
        <v>4236</v>
      </c>
      <c r="W6894" s="39" t="s">
        <v>4237</v>
      </c>
      <c r="X6894" s="39" t="s">
        <v>16902</v>
      </c>
      <c r="Y6894" s="39" t="s">
        <v>16903</v>
      </c>
      <c r="Z6894" s="39" t="s">
        <v>16841</v>
      </c>
      <c r="AA6894" s="39" t="s">
        <v>16842</v>
      </c>
    </row>
    <row r="6895" ht="15.75" hidden="1" customHeight="1">
      <c r="A6895" s="39" t="s">
        <v>16936</v>
      </c>
      <c r="B6895" s="39" t="s">
        <v>16937</v>
      </c>
      <c r="C6895" s="8">
        <v>4558.0</v>
      </c>
      <c r="D6895" s="8">
        <v>14.0</v>
      </c>
      <c r="E6895" s="8">
        <v>7.0</v>
      </c>
      <c r="F6895" s="8">
        <v>4.0</v>
      </c>
      <c r="G6895" s="8">
        <v>4405.0</v>
      </c>
      <c r="H6895" s="8">
        <v>4676.0</v>
      </c>
      <c r="I6895" s="8">
        <v>4185.0</v>
      </c>
      <c r="J6895" s="8">
        <v>3220.0</v>
      </c>
      <c r="K6895" s="8">
        <v>2985.0</v>
      </c>
      <c r="L6895" s="8">
        <v>3329.0</v>
      </c>
      <c r="M6895" s="8">
        <v>6333.5</v>
      </c>
      <c r="N6895" s="8">
        <v>1196.0</v>
      </c>
      <c r="O6895" s="8">
        <v>731.0</v>
      </c>
      <c r="P6895" s="8">
        <v>2.0</v>
      </c>
      <c r="Q6895" s="39" t="s">
        <v>877</v>
      </c>
      <c r="R6895" s="39" t="s">
        <v>16922</v>
      </c>
      <c r="S6895" s="39" t="s">
        <v>16923</v>
      </c>
      <c r="T6895" s="39" t="s">
        <v>16573</v>
      </c>
      <c r="U6895" s="39" t="s">
        <v>16574</v>
      </c>
      <c r="V6895" s="39" t="s">
        <v>4236</v>
      </c>
      <c r="W6895" s="39" t="s">
        <v>4237</v>
      </c>
      <c r="X6895" s="39" t="s">
        <v>16902</v>
      </c>
      <c r="Y6895" s="39" t="s">
        <v>16903</v>
      </c>
      <c r="Z6895" s="39" t="s">
        <v>16841</v>
      </c>
      <c r="AA6895" s="39" t="s">
        <v>16842</v>
      </c>
    </row>
    <row r="6896" ht="15.75" hidden="1" customHeight="1">
      <c r="A6896" s="39" t="s">
        <v>16938</v>
      </c>
      <c r="B6896" s="39" t="s">
        <v>16939</v>
      </c>
      <c r="C6896" s="8">
        <v>2640.0</v>
      </c>
      <c r="D6896" s="8">
        <v>8.0</v>
      </c>
      <c r="E6896" s="8">
        <v>4.0</v>
      </c>
      <c r="F6896" s="8">
        <v>2.0</v>
      </c>
      <c r="G6896" s="8">
        <v>2644.0</v>
      </c>
      <c r="H6896" s="8">
        <v>3060.0</v>
      </c>
      <c r="I6896" s="8">
        <v>2740.0</v>
      </c>
      <c r="J6896" s="8">
        <v>2023.0</v>
      </c>
      <c r="K6896" s="8">
        <v>3175.0</v>
      </c>
      <c r="L6896" s="8">
        <v>1614.0</v>
      </c>
      <c r="M6896" s="8">
        <v>3227.0</v>
      </c>
      <c r="N6896" s="8">
        <v>752.0</v>
      </c>
      <c r="O6896" s="8">
        <v>534.0</v>
      </c>
      <c r="P6896" s="8">
        <v>2.0</v>
      </c>
      <c r="Q6896" s="39" t="s">
        <v>877</v>
      </c>
      <c r="R6896" s="39" t="s">
        <v>16940</v>
      </c>
      <c r="S6896" s="39" t="s">
        <v>16941</v>
      </c>
      <c r="T6896" s="39" t="s">
        <v>16573</v>
      </c>
      <c r="U6896" s="39" t="s">
        <v>16574</v>
      </c>
      <c r="V6896" s="39" t="s">
        <v>4236</v>
      </c>
      <c r="W6896" s="39" t="s">
        <v>4237</v>
      </c>
      <c r="X6896" s="39" t="s">
        <v>16942</v>
      </c>
      <c r="Y6896" s="39" t="s">
        <v>16943</v>
      </c>
      <c r="Z6896" s="39" t="s">
        <v>16841</v>
      </c>
      <c r="AA6896" s="39" t="s">
        <v>16842</v>
      </c>
    </row>
    <row r="6897" ht="15.75" hidden="1" customHeight="1">
      <c r="A6897" s="39" t="s">
        <v>16944</v>
      </c>
      <c r="B6897" s="39" t="s">
        <v>16945</v>
      </c>
      <c r="C6897" s="8">
        <v>5094.0</v>
      </c>
      <c r="D6897" s="8">
        <v>15.0</v>
      </c>
      <c r="E6897" s="8">
        <v>8.0</v>
      </c>
      <c r="F6897" s="8">
        <v>4.0</v>
      </c>
      <c r="G6897" s="8">
        <v>5054.0</v>
      </c>
      <c r="H6897" s="8">
        <v>5485.0</v>
      </c>
      <c r="I6897" s="8">
        <v>4846.0</v>
      </c>
      <c r="J6897" s="8">
        <v>4465.0</v>
      </c>
      <c r="K6897" s="8">
        <v>1343.0</v>
      </c>
      <c r="L6897" s="8">
        <v>5046.0</v>
      </c>
      <c r="M6897" s="8">
        <v>6829.0</v>
      </c>
      <c r="N6897" s="8">
        <v>3260.0</v>
      </c>
      <c r="O6897" s="8">
        <v>2202.0</v>
      </c>
      <c r="P6897" s="8">
        <v>2.0</v>
      </c>
      <c r="Q6897" s="39" t="s">
        <v>877</v>
      </c>
      <c r="R6897" s="39" t="s">
        <v>16940</v>
      </c>
      <c r="S6897" s="39" t="s">
        <v>16941</v>
      </c>
      <c r="T6897" s="39" t="s">
        <v>16573</v>
      </c>
      <c r="U6897" s="39" t="s">
        <v>16574</v>
      </c>
      <c r="V6897" s="39" t="s">
        <v>4236</v>
      </c>
      <c r="W6897" s="39" t="s">
        <v>4237</v>
      </c>
      <c r="X6897" s="39" t="s">
        <v>16942</v>
      </c>
      <c r="Y6897" s="39" t="s">
        <v>16943</v>
      </c>
      <c r="Z6897" s="39" t="s">
        <v>16841</v>
      </c>
      <c r="AA6897" s="39" t="s">
        <v>16842</v>
      </c>
    </row>
    <row r="6898" ht="15.75" hidden="1" customHeight="1">
      <c r="A6898" s="39" t="s">
        <v>16946</v>
      </c>
      <c r="B6898" s="39" t="s">
        <v>16947</v>
      </c>
      <c r="C6898" s="8">
        <v>6239.0</v>
      </c>
      <c r="D6898" s="8">
        <v>18.0</v>
      </c>
      <c r="E6898" s="8">
        <v>9.0</v>
      </c>
      <c r="F6898" s="8">
        <v>5.0</v>
      </c>
      <c r="G6898" s="8">
        <v>6058.0</v>
      </c>
      <c r="H6898" s="8">
        <v>6123.0</v>
      </c>
      <c r="I6898" s="8">
        <v>5736.0</v>
      </c>
      <c r="J6898" s="8">
        <v>6420.0</v>
      </c>
      <c r="K6898" s="8">
        <v>2430.0</v>
      </c>
      <c r="L6898" s="8">
        <v>4019.0</v>
      </c>
      <c r="M6898" s="8">
        <v>5478.0</v>
      </c>
      <c r="N6898" s="8">
        <v>1215.0</v>
      </c>
      <c r="O6898" s="8">
        <v>815.0</v>
      </c>
      <c r="P6898" s="8">
        <v>2.0</v>
      </c>
      <c r="Q6898" s="39" t="s">
        <v>877</v>
      </c>
      <c r="R6898" s="39" t="s">
        <v>16940</v>
      </c>
      <c r="S6898" s="39" t="s">
        <v>16941</v>
      </c>
      <c r="T6898" s="39" t="s">
        <v>16573</v>
      </c>
      <c r="U6898" s="39" t="s">
        <v>16574</v>
      </c>
      <c r="V6898" s="39" t="s">
        <v>4236</v>
      </c>
      <c r="W6898" s="39" t="s">
        <v>4237</v>
      </c>
      <c r="X6898" s="39" t="s">
        <v>16942</v>
      </c>
      <c r="Y6898" s="39" t="s">
        <v>16943</v>
      </c>
      <c r="Z6898" s="39" t="s">
        <v>16841</v>
      </c>
      <c r="AA6898" s="39" t="s">
        <v>16842</v>
      </c>
    </row>
    <row r="6899" ht="15.75" hidden="1" customHeight="1">
      <c r="A6899" s="39" t="s">
        <v>16948</v>
      </c>
      <c r="B6899" s="39" t="s">
        <v>16949</v>
      </c>
      <c r="C6899" s="8">
        <v>5623.0</v>
      </c>
      <c r="D6899" s="8">
        <v>17.0</v>
      </c>
      <c r="E6899" s="8">
        <v>9.0</v>
      </c>
      <c r="F6899" s="8">
        <v>5.0</v>
      </c>
      <c r="G6899" s="8">
        <v>5239.5</v>
      </c>
      <c r="H6899" s="8">
        <v>5020.0</v>
      </c>
      <c r="I6899" s="8">
        <v>5835.0</v>
      </c>
      <c r="J6899" s="8">
        <v>5262.0</v>
      </c>
      <c r="K6899" s="8">
        <v>3065.0</v>
      </c>
      <c r="L6899" s="8">
        <v>4759.0</v>
      </c>
      <c r="M6899" s="8">
        <v>4109.0</v>
      </c>
      <c r="N6899" s="8">
        <v>939.0</v>
      </c>
      <c r="O6899" s="8">
        <v>658.0</v>
      </c>
      <c r="P6899" s="8">
        <v>2.0</v>
      </c>
      <c r="Q6899" s="39" t="s">
        <v>877</v>
      </c>
      <c r="R6899" s="39" t="s">
        <v>16940</v>
      </c>
      <c r="S6899" s="39" t="s">
        <v>16941</v>
      </c>
      <c r="T6899" s="39" t="s">
        <v>16573</v>
      </c>
      <c r="U6899" s="39" t="s">
        <v>16574</v>
      </c>
      <c r="V6899" s="39" t="s">
        <v>4236</v>
      </c>
      <c r="W6899" s="39" t="s">
        <v>4237</v>
      </c>
      <c r="X6899" s="39" t="s">
        <v>16942</v>
      </c>
      <c r="Y6899" s="39" t="s">
        <v>16943</v>
      </c>
      <c r="Z6899" s="39" t="s">
        <v>16841</v>
      </c>
      <c r="AA6899" s="39" t="s">
        <v>16842</v>
      </c>
    </row>
    <row r="6900" ht="15.75" hidden="1" customHeight="1">
      <c r="A6900" s="39" t="s">
        <v>16950</v>
      </c>
      <c r="B6900" s="39" t="s">
        <v>16951</v>
      </c>
      <c r="C6900" s="8">
        <v>3938.0</v>
      </c>
      <c r="D6900" s="8">
        <v>12.0</v>
      </c>
      <c r="E6900" s="8">
        <v>6.0</v>
      </c>
      <c r="F6900" s="8">
        <v>3.0</v>
      </c>
      <c r="G6900" s="8">
        <v>3995.0</v>
      </c>
      <c r="H6900" s="8">
        <v>3767.0</v>
      </c>
      <c r="I6900" s="8">
        <v>3559.0</v>
      </c>
      <c r="J6900" s="8">
        <v>3934.0</v>
      </c>
      <c r="K6900" s="8">
        <v>3302.0</v>
      </c>
      <c r="L6900" s="8">
        <v>1678.0</v>
      </c>
      <c r="M6900" s="8">
        <v>4479.0</v>
      </c>
      <c r="N6900" s="8">
        <v>607.0</v>
      </c>
      <c r="O6900" s="8">
        <v>438.0</v>
      </c>
      <c r="P6900" s="8">
        <v>2.0</v>
      </c>
      <c r="Q6900" s="39" t="s">
        <v>877</v>
      </c>
      <c r="R6900" s="39" t="s">
        <v>16940</v>
      </c>
      <c r="S6900" s="39" t="s">
        <v>16941</v>
      </c>
      <c r="T6900" s="39" t="s">
        <v>16573</v>
      </c>
      <c r="U6900" s="39" t="s">
        <v>16574</v>
      </c>
      <c r="V6900" s="39" t="s">
        <v>4236</v>
      </c>
      <c r="W6900" s="39" t="s">
        <v>4237</v>
      </c>
      <c r="X6900" s="39" t="s">
        <v>16942</v>
      </c>
      <c r="Y6900" s="39" t="s">
        <v>16943</v>
      </c>
      <c r="Z6900" s="39" t="s">
        <v>16841</v>
      </c>
      <c r="AA6900" s="39" t="s">
        <v>16842</v>
      </c>
    </row>
    <row r="6901" ht="15.75" hidden="1" customHeight="1">
      <c r="A6901" s="39" t="s">
        <v>16952</v>
      </c>
      <c r="B6901" s="39" t="s">
        <v>16953</v>
      </c>
      <c r="C6901" s="8">
        <v>3932.0</v>
      </c>
      <c r="D6901" s="8">
        <v>12.0</v>
      </c>
      <c r="E6901" s="8">
        <v>6.0</v>
      </c>
      <c r="F6901" s="8">
        <v>3.0</v>
      </c>
      <c r="G6901" s="8">
        <v>3904.0</v>
      </c>
      <c r="H6901" s="8">
        <v>3428.0</v>
      </c>
      <c r="I6901" s="8">
        <v>3969.0</v>
      </c>
      <c r="J6901" s="8">
        <v>3231.0</v>
      </c>
      <c r="K6901" s="8">
        <v>4263.0</v>
      </c>
      <c r="L6901" s="8">
        <v>2525.0</v>
      </c>
      <c r="M6901" s="8">
        <v>4706.0</v>
      </c>
      <c r="N6901" s="8">
        <v>648.0</v>
      </c>
      <c r="O6901" s="8">
        <v>389.0</v>
      </c>
      <c r="P6901" s="8">
        <v>2.0</v>
      </c>
      <c r="Q6901" s="39" t="s">
        <v>877</v>
      </c>
      <c r="R6901" s="39" t="s">
        <v>16954</v>
      </c>
      <c r="S6901" s="39" t="s">
        <v>16955</v>
      </c>
      <c r="T6901" s="39" t="s">
        <v>16573</v>
      </c>
      <c r="U6901" s="39" t="s">
        <v>16574</v>
      </c>
      <c r="V6901" s="39" t="s">
        <v>4236</v>
      </c>
      <c r="W6901" s="39" t="s">
        <v>4237</v>
      </c>
      <c r="X6901" s="39" t="s">
        <v>16942</v>
      </c>
      <c r="Y6901" s="39" t="s">
        <v>16943</v>
      </c>
      <c r="Z6901" s="39" t="s">
        <v>16841</v>
      </c>
      <c r="AA6901" s="39" t="s">
        <v>16842</v>
      </c>
    </row>
    <row r="6902" ht="15.75" hidden="1" customHeight="1">
      <c r="A6902" s="39" t="s">
        <v>16956</v>
      </c>
      <c r="B6902" s="39" t="s">
        <v>16957</v>
      </c>
      <c r="C6902" s="8">
        <v>1821.0</v>
      </c>
      <c r="D6902" s="8">
        <v>6.0</v>
      </c>
      <c r="E6902" s="8">
        <v>3.0</v>
      </c>
      <c r="F6902" s="8">
        <v>2.0</v>
      </c>
      <c r="G6902" s="8">
        <v>1774.0</v>
      </c>
      <c r="H6902" s="8">
        <v>2016.0</v>
      </c>
      <c r="I6902" s="8">
        <v>1582.0</v>
      </c>
      <c r="J6902" s="8">
        <v>1319.0</v>
      </c>
      <c r="K6902" s="8">
        <v>4586.0</v>
      </c>
      <c r="L6902" s="8">
        <v>1880.0</v>
      </c>
      <c r="M6902" s="8">
        <v>2197.0</v>
      </c>
      <c r="N6902" s="8">
        <v>626.0</v>
      </c>
      <c r="O6902" s="8">
        <v>428.0</v>
      </c>
      <c r="P6902" s="8">
        <v>2.0</v>
      </c>
      <c r="Q6902" s="39" t="s">
        <v>877</v>
      </c>
      <c r="R6902" s="39" t="s">
        <v>16954</v>
      </c>
      <c r="S6902" s="39" t="s">
        <v>16955</v>
      </c>
      <c r="T6902" s="39" t="s">
        <v>16573</v>
      </c>
      <c r="U6902" s="39" t="s">
        <v>16574</v>
      </c>
      <c r="V6902" s="39" t="s">
        <v>4236</v>
      </c>
      <c r="W6902" s="39" t="s">
        <v>4237</v>
      </c>
      <c r="X6902" s="39" t="s">
        <v>16942</v>
      </c>
      <c r="Y6902" s="39" t="s">
        <v>16943</v>
      </c>
      <c r="Z6902" s="39" t="s">
        <v>16841</v>
      </c>
      <c r="AA6902" s="39" t="s">
        <v>16842</v>
      </c>
    </row>
    <row r="6903" ht="15.75" hidden="1" customHeight="1">
      <c r="A6903" s="39" t="s">
        <v>16958</v>
      </c>
      <c r="B6903" s="39" t="s">
        <v>16959</v>
      </c>
      <c r="C6903" s="8">
        <v>1502.0</v>
      </c>
      <c r="D6903" s="8">
        <v>5.0</v>
      </c>
      <c r="E6903" s="8">
        <v>3.0</v>
      </c>
      <c r="F6903" s="8">
        <v>2.0</v>
      </c>
      <c r="G6903" s="8">
        <v>1253.0</v>
      </c>
      <c r="H6903" s="8">
        <v>1843.0</v>
      </c>
      <c r="I6903" s="8">
        <v>1083.0</v>
      </c>
      <c r="J6903" s="8">
        <v>1574.0</v>
      </c>
      <c r="K6903" s="8">
        <v>3293.0</v>
      </c>
      <c r="L6903" s="8">
        <v>3072.0</v>
      </c>
      <c r="M6903" s="8">
        <v>3421.0</v>
      </c>
      <c r="N6903" s="8">
        <v>505.0</v>
      </c>
      <c r="O6903" s="8">
        <v>303.0</v>
      </c>
      <c r="P6903" s="8">
        <v>2.0</v>
      </c>
      <c r="Q6903" s="39" t="s">
        <v>877</v>
      </c>
      <c r="R6903" s="39" t="s">
        <v>16954</v>
      </c>
      <c r="S6903" s="39" t="s">
        <v>16955</v>
      </c>
      <c r="T6903" s="39" t="s">
        <v>16573</v>
      </c>
      <c r="U6903" s="39" t="s">
        <v>16574</v>
      </c>
      <c r="V6903" s="39" t="s">
        <v>4236</v>
      </c>
      <c r="W6903" s="39" t="s">
        <v>4237</v>
      </c>
      <c r="X6903" s="39" t="s">
        <v>16942</v>
      </c>
      <c r="Y6903" s="39" t="s">
        <v>16943</v>
      </c>
      <c r="Z6903" s="39" t="s">
        <v>16841</v>
      </c>
      <c r="AA6903" s="39" t="s">
        <v>16842</v>
      </c>
    </row>
    <row r="6904" ht="15.75" hidden="1" customHeight="1">
      <c r="A6904" s="39" t="s">
        <v>16960</v>
      </c>
      <c r="B6904" s="39" t="s">
        <v>16961</v>
      </c>
      <c r="C6904" s="8">
        <v>1638.0</v>
      </c>
      <c r="D6904" s="8">
        <v>5.0</v>
      </c>
      <c r="E6904" s="8">
        <v>3.0</v>
      </c>
      <c r="F6904" s="8">
        <v>2.0</v>
      </c>
      <c r="G6904" s="8">
        <v>1310.0</v>
      </c>
      <c r="H6904" s="8">
        <v>1609.0</v>
      </c>
      <c r="I6904" s="8">
        <v>1942.0</v>
      </c>
      <c r="J6904" s="8">
        <v>1669.0</v>
      </c>
      <c r="K6904" s="8">
        <v>5241.0</v>
      </c>
      <c r="L6904" s="8">
        <v>1499.0</v>
      </c>
      <c r="M6904" s="8">
        <v>2964.0</v>
      </c>
      <c r="N6904" s="8">
        <v>663.0</v>
      </c>
      <c r="O6904" s="8">
        <v>384.0</v>
      </c>
      <c r="P6904" s="8">
        <v>2.0</v>
      </c>
      <c r="Q6904" s="39" t="s">
        <v>877</v>
      </c>
      <c r="R6904" s="39" t="s">
        <v>16954</v>
      </c>
      <c r="S6904" s="39" t="s">
        <v>16955</v>
      </c>
      <c r="T6904" s="39" t="s">
        <v>16573</v>
      </c>
      <c r="U6904" s="39" t="s">
        <v>16574</v>
      </c>
      <c r="V6904" s="39" t="s">
        <v>4236</v>
      </c>
      <c r="W6904" s="39" t="s">
        <v>4237</v>
      </c>
      <c r="X6904" s="39" t="s">
        <v>16942</v>
      </c>
      <c r="Y6904" s="39" t="s">
        <v>16943</v>
      </c>
      <c r="Z6904" s="39" t="s">
        <v>16841</v>
      </c>
      <c r="AA6904" s="39" t="s">
        <v>16842</v>
      </c>
    </row>
    <row r="6905" ht="15.75" hidden="1" customHeight="1">
      <c r="A6905" s="39" t="s">
        <v>16962</v>
      </c>
      <c r="B6905" s="39" t="s">
        <v>16963</v>
      </c>
      <c r="C6905" s="8">
        <v>2825.0</v>
      </c>
      <c r="D6905" s="8">
        <v>9.0</v>
      </c>
      <c r="E6905" s="8">
        <v>5.0</v>
      </c>
      <c r="F6905" s="8">
        <v>3.0</v>
      </c>
      <c r="G6905" s="8">
        <v>2670.0</v>
      </c>
      <c r="H6905" s="8">
        <v>3131.0</v>
      </c>
      <c r="I6905" s="8">
        <v>2902.0</v>
      </c>
      <c r="J6905" s="8">
        <v>3331.0</v>
      </c>
      <c r="K6905" s="8">
        <v>2400.0</v>
      </c>
      <c r="L6905" s="8">
        <v>1288.0</v>
      </c>
      <c r="M6905" s="8">
        <v>3269.0</v>
      </c>
      <c r="N6905" s="8">
        <v>1119.0</v>
      </c>
      <c r="O6905" s="8">
        <v>759.0</v>
      </c>
      <c r="P6905" s="8">
        <v>2.0</v>
      </c>
      <c r="Q6905" s="39" t="s">
        <v>877</v>
      </c>
      <c r="R6905" s="39" t="s">
        <v>16954</v>
      </c>
      <c r="S6905" s="39" t="s">
        <v>16955</v>
      </c>
      <c r="T6905" s="39" t="s">
        <v>16573</v>
      </c>
      <c r="U6905" s="39" t="s">
        <v>16574</v>
      </c>
      <c r="V6905" s="39" t="s">
        <v>4236</v>
      </c>
      <c r="W6905" s="39" t="s">
        <v>4237</v>
      </c>
      <c r="X6905" s="39" t="s">
        <v>16942</v>
      </c>
      <c r="Y6905" s="39" t="s">
        <v>16943</v>
      </c>
      <c r="Z6905" s="39" t="s">
        <v>16841</v>
      </c>
      <c r="AA6905" s="39" t="s">
        <v>16842</v>
      </c>
    </row>
    <row r="6906" ht="15.75" hidden="1" customHeight="1">
      <c r="A6906" s="39" t="s">
        <v>16964</v>
      </c>
      <c r="B6906" s="39" t="s">
        <v>16965</v>
      </c>
      <c r="C6906" s="8">
        <v>1133.0</v>
      </c>
      <c r="D6906" s="8">
        <v>4.0</v>
      </c>
      <c r="E6906" s="8">
        <v>2.0</v>
      </c>
      <c r="F6906" s="8">
        <v>1.0</v>
      </c>
      <c r="G6906" s="8">
        <v>1329.0</v>
      </c>
      <c r="H6906" s="8">
        <v>1063.0</v>
      </c>
      <c r="I6906" s="8">
        <v>1439.0</v>
      </c>
      <c r="J6906" s="8">
        <v>846.0</v>
      </c>
      <c r="K6906" s="8">
        <v>2875.0</v>
      </c>
      <c r="L6906" s="8">
        <v>1807.0</v>
      </c>
      <c r="M6906" s="8">
        <v>1033.0</v>
      </c>
      <c r="N6906" s="8">
        <v>755.0</v>
      </c>
      <c r="O6906" s="8">
        <v>514.0</v>
      </c>
      <c r="P6906" s="8">
        <v>2.0</v>
      </c>
      <c r="Q6906" s="39" t="s">
        <v>877</v>
      </c>
      <c r="R6906" s="39" t="s">
        <v>16954</v>
      </c>
      <c r="S6906" s="39" t="s">
        <v>16955</v>
      </c>
      <c r="T6906" s="39" t="s">
        <v>16573</v>
      </c>
      <c r="U6906" s="39" t="s">
        <v>16574</v>
      </c>
      <c r="V6906" s="39" t="s">
        <v>4236</v>
      </c>
      <c r="W6906" s="39" t="s">
        <v>4237</v>
      </c>
      <c r="X6906" s="39" t="s">
        <v>16942</v>
      </c>
      <c r="Y6906" s="39" t="s">
        <v>16943</v>
      </c>
      <c r="Z6906" s="39" t="s">
        <v>16841</v>
      </c>
      <c r="AA6906" s="39" t="s">
        <v>16842</v>
      </c>
    </row>
    <row r="6907" ht="15.75" hidden="1" customHeight="1">
      <c r="A6907" s="39" t="s">
        <v>16966</v>
      </c>
      <c r="B6907" s="39" t="s">
        <v>16967</v>
      </c>
      <c r="C6907" s="8">
        <v>3645.0</v>
      </c>
      <c r="D6907" s="8">
        <v>11.0</v>
      </c>
      <c r="E6907" s="8">
        <v>6.0</v>
      </c>
      <c r="F6907" s="8">
        <v>3.0</v>
      </c>
      <c r="G6907" s="8">
        <v>3110.0</v>
      </c>
      <c r="H6907" s="8">
        <v>3186.0</v>
      </c>
      <c r="I6907" s="8">
        <v>4245.0</v>
      </c>
      <c r="J6907" s="8">
        <v>3048.0</v>
      </c>
      <c r="K6907" s="8">
        <v>5019.0</v>
      </c>
      <c r="L6907" s="8">
        <v>2557.0</v>
      </c>
      <c r="M6907" s="8">
        <v>5790.0</v>
      </c>
      <c r="N6907" s="8">
        <v>731.0</v>
      </c>
      <c r="O6907" s="8">
        <v>514.0</v>
      </c>
      <c r="P6907" s="8">
        <v>2.0</v>
      </c>
      <c r="Q6907" s="39" t="s">
        <v>877</v>
      </c>
      <c r="R6907" s="39" t="s">
        <v>16968</v>
      </c>
      <c r="S6907" s="39" t="s">
        <v>16969</v>
      </c>
      <c r="T6907" s="39" t="s">
        <v>16573</v>
      </c>
      <c r="U6907" s="39" t="s">
        <v>16574</v>
      </c>
      <c r="V6907" s="39" t="s">
        <v>4236</v>
      </c>
      <c r="W6907" s="39" t="s">
        <v>4237</v>
      </c>
      <c r="X6907" s="39" t="s">
        <v>16942</v>
      </c>
      <c r="Y6907" s="39" t="s">
        <v>16943</v>
      </c>
      <c r="Z6907" s="39" t="s">
        <v>16841</v>
      </c>
      <c r="AA6907" s="39" t="s">
        <v>16842</v>
      </c>
    </row>
    <row r="6908" ht="15.75" hidden="1" customHeight="1">
      <c r="A6908" s="39" t="s">
        <v>16970</v>
      </c>
      <c r="B6908" s="39" t="s">
        <v>16971</v>
      </c>
      <c r="C6908" s="8">
        <v>2054.0</v>
      </c>
      <c r="D6908" s="8">
        <v>6.0</v>
      </c>
      <c r="E6908" s="8">
        <v>3.0</v>
      </c>
      <c r="F6908" s="8">
        <v>2.0</v>
      </c>
      <c r="G6908" s="8">
        <v>2300.0</v>
      </c>
      <c r="H6908" s="8">
        <v>1467.0</v>
      </c>
      <c r="I6908" s="8">
        <v>3987.0</v>
      </c>
      <c r="J6908" s="8">
        <v>1921.0</v>
      </c>
      <c r="K6908" s="8">
        <v>2406.0</v>
      </c>
      <c r="L6908" s="8">
        <v>1493.0</v>
      </c>
      <c r="M6908" s="8">
        <v>3081.5</v>
      </c>
      <c r="N6908" s="8">
        <v>762.0</v>
      </c>
      <c r="O6908" s="8">
        <v>512.0</v>
      </c>
      <c r="P6908" s="8">
        <v>2.0</v>
      </c>
      <c r="Q6908" s="39" t="s">
        <v>877</v>
      </c>
      <c r="R6908" s="39" t="s">
        <v>16968</v>
      </c>
      <c r="S6908" s="39" t="s">
        <v>16969</v>
      </c>
      <c r="T6908" s="39" t="s">
        <v>16573</v>
      </c>
      <c r="U6908" s="39" t="s">
        <v>16574</v>
      </c>
      <c r="V6908" s="39" t="s">
        <v>4236</v>
      </c>
      <c r="W6908" s="39" t="s">
        <v>4237</v>
      </c>
      <c r="X6908" s="39" t="s">
        <v>16942</v>
      </c>
      <c r="Y6908" s="39" t="s">
        <v>16943</v>
      </c>
      <c r="Z6908" s="39" t="s">
        <v>16841</v>
      </c>
      <c r="AA6908" s="39" t="s">
        <v>16842</v>
      </c>
    </row>
    <row r="6909" ht="15.75" hidden="1" customHeight="1">
      <c r="A6909" s="39" t="s">
        <v>16972</v>
      </c>
      <c r="B6909" s="39" t="s">
        <v>16973</v>
      </c>
      <c r="C6909" s="8">
        <v>5029.0</v>
      </c>
      <c r="D6909" s="8">
        <v>15.0</v>
      </c>
      <c r="E6909" s="8">
        <v>8.0</v>
      </c>
      <c r="F6909" s="8">
        <v>4.0</v>
      </c>
      <c r="G6909" s="8">
        <v>3695.0</v>
      </c>
      <c r="H6909" s="8">
        <v>5197.0</v>
      </c>
      <c r="I6909" s="8">
        <v>5194.0</v>
      </c>
      <c r="J6909" s="8">
        <v>3888.0</v>
      </c>
      <c r="K6909" s="8">
        <v>5382.0</v>
      </c>
      <c r="L6909" s="8">
        <v>3382.0</v>
      </c>
      <c r="M6909" s="8">
        <v>5586.0</v>
      </c>
      <c r="N6909" s="8">
        <v>761.0</v>
      </c>
      <c r="O6909" s="8">
        <v>450.0</v>
      </c>
      <c r="P6909" s="8">
        <v>2.0</v>
      </c>
      <c r="Q6909" s="39" t="s">
        <v>877</v>
      </c>
      <c r="R6909" s="39" t="s">
        <v>16968</v>
      </c>
      <c r="S6909" s="39" t="s">
        <v>16969</v>
      </c>
      <c r="T6909" s="39" t="s">
        <v>16573</v>
      </c>
      <c r="U6909" s="39" t="s">
        <v>16574</v>
      </c>
      <c r="V6909" s="39" t="s">
        <v>4236</v>
      </c>
      <c r="W6909" s="39" t="s">
        <v>4237</v>
      </c>
      <c r="X6909" s="39" t="s">
        <v>16942</v>
      </c>
      <c r="Y6909" s="39" t="s">
        <v>16943</v>
      </c>
      <c r="Z6909" s="39" t="s">
        <v>16841</v>
      </c>
      <c r="AA6909" s="39" t="s">
        <v>16842</v>
      </c>
    </row>
    <row r="6910" ht="15.75" hidden="1" customHeight="1">
      <c r="A6910" s="39" t="s">
        <v>16974</v>
      </c>
      <c r="B6910" s="39" t="s">
        <v>16975</v>
      </c>
      <c r="C6910" s="8">
        <v>2088.0</v>
      </c>
      <c r="D6910" s="8">
        <v>6.0</v>
      </c>
      <c r="E6910" s="8">
        <v>3.0</v>
      </c>
      <c r="F6910" s="8">
        <v>2.0</v>
      </c>
      <c r="G6910" s="8">
        <v>2535.0</v>
      </c>
      <c r="H6910" s="8">
        <v>2547.0</v>
      </c>
      <c r="I6910" s="8">
        <v>2190.0</v>
      </c>
      <c r="J6910" s="8">
        <v>1620.0</v>
      </c>
      <c r="K6910" s="8">
        <v>4977.0</v>
      </c>
      <c r="L6910" s="8">
        <v>72.0</v>
      </c>
      <c r="M6910" s="8">
        <v>2588.0</v>
      </c>
      <c r="N6910" s="8">
        <v>992.0</v>
      </c>
      <c r="O6910" s="8">
        <v>558.0</v>
      </c>
      <c r="P6910" s="8">
        <v>2.0</v>
      </c>
      <c r="Q6910" s="39" t="s">
        <v>877</v>
      </c>
      <c r="R6910" s="39" t="s">
        <v>16968</v>
      </c>
      <c r="S6910" s="39" t="s">
        <v>16969</v>
      </c>
      <c r="T6910" s="39" t="s">
        <v>16573</v>
      </c>
      <c r="U6910" s="39" t="s">
        <v>16574</v>
      </c>
      <c r="V6910" s="39" t="s">
        <v>4236</v>
      </c>
      <c r="W6910" s="39" t="s">
        <v>4237</v>
      </c>
      <c r="X6910" s="39" t="s">
        <v>16942</v>
      </c>
      <c r="Y6910" s="39" t="s">
        <v>16943</v>
      </c>
      <c r="Z6910" s="39" t="s">
        <v>16841</v>
      </c>
      <c r="AA6910" s="39" t="s">
        <v>16842</v>
      </c>
    </row>
    <row r="6911" ht="15.75" hidden="1" customHeight="1">
      <c r="A6911" s="39" t="s">
        <v>16976</v>
      </c>
      <c r="B6911" s="39" t="s">
        <v>16977</v>
      </c>
      <c r="C6911" s="8">
        <v>406.0</v>
      </c>
      <c r="D6911" s="8">
        <v>2.0</v>
      </c>
      <c r="E6911" s="8">
        <v>1.0</v>
      </c>
      <c r="F6911" s="8">
        <v>1.0</v>
      </c>
      <c r="G6911" s="8">
        <v>626.0</v>
      </c>
      <c r="H6911" s="8">
        <v>473.0</v>
      </c>
      <c r="I6911" s="8">
        <v>167.0</v>
      </c>
      <c r="J6911" s="8">
        <v>457.0</v>
      </c>
      <c r="K6911" s="8">
        <v>6318.0</v>
      </c>
      <c r="L6911" s="8">
        <v>249.0</v>
      </c>
      <c r="M6911" s="8">
        <v>1928.0</v>
      </c>
      <c r="N6911" s="8">
        <v>658.0</v>
      </c>
      <c r="O6911" s="8">
        <v>426.0</v>
      </c>
      <c r="P6911" s="8">
        <v>2.0</v>
      </c>
      <c r="Q6911" s="39" t="s">
        <v>877</v>
      </c>
      <c r="R6911" s="39" t="s">
        <v>16968</v>
      </c>
      <c r="S6911" s="39" t="s">
        <v>16969</v>
      </c>
      <c r="T6911" s="39" t="s">
        <v>16573</v>
      </c>
      <c r="U6911" s="39" t="s">
        <v>16574</v>
      </c>
      <c r="V6911" s="39" t="s">
        <v>4236</v>
      </c>
      <c r="W6911" s="39" t="s">
        <v>4237</v>
      </c>
      <c r="X6911" s="39" t="s">
        <v>16942</v>
      </c>
      <c r="Y6911" s="39" t="s">
        <v>16943</v>
      </c>
      <c r="Z6911" s="39" t="s">
        <v>16841</v>
      </c>
      <c r="AA6911" s="39" t="s">
        <v>16842</v>
      </c>
    </row>
    <row r="6912" ht="15.75" hidden="1" customHeight="1">
      <c r="A6912" s="39" t="s">
        <v>16978</v>
      </c>
      <c r="B6912" s="39" t="s">
        <v>16979</v>
      </c>
      <c r="C6912" s="8">
        <v>1290.0</v>
      </c>
      <c r="D6912" s="8">
        <v>4.0</v>
      </c>
      <c r="E6912" s="8">
        <v>2.0</v>
      </c>
      <c r="F6912" s="8">
        <v>1.0</v>
      </c>
      <c r="G6912" s="8">
        <v>1519.0</v>
      </c>
      <c r="H6912" s="8">
        <v>1030.5</v>
      </c>
      <c r="I6912" s="8">
        <v>1145.0</v>
      </c>
      <c r="J6912" s="8">
        <v>1372.0</v>
      </c>
      <c r="K6912" s="8">
        <v>3673.0</v>
      </c>
      <c r="L6912" s="8">
        <v>2022.0</v>
      </c>
      <c r="M6912" s="8">
        <v>1757.0</v>
      </c>
      <c r="N6912" s="8">
        <v>598.0</v>
      </c>
      <c r="O6912" s="8">
        <v>385.0</v>
      </c>
      <c r="P6912" s="8">
        <v>2.0</v>
      </c>
      <c r="Q6912" s="39" t="s">
        <v>877</v>
      </c>
      <c r="R6912" s="39" t="s">
        <v>16968</v>
      </c>
      <c r="S6912" s="39" t="s">
        <v>16969</v>
      </c>
      <c r="T6912" s="39" t="s">
        <v>16573</v>
      </c>
      <c r="U6912" s="39" t="s">
        <v>16574</v>
      </c>
      <c r="V6912" s="39" t="s">
        <v>4236</v>
      </c>
      <c r="W6912" s="39" t="s">
        <v>4237</v>
      </c>
      <c r="X6912" s="39" t="s">
        <v>16942</v>
      </c>
      <c r="Y6912" s="39" t="s">
        <v>16943</v>
      </c>
      <c r="Z6912" s="39" t="s">
        <v>16841</v>
      </c>
      <c r="AA6912" s="39" t="s">
        <v>16842</v>
      </c>
    </row>
    <row r="6913" ht="15.75" hidden="1" customHeight="1">
      <c r="A6913" s="39" t="s">
        <v>16980</v>
      </c>
      <c r="B6913" s="39" t="s">
        <v>16981</v>
      </c>
      <c r="C6913" s="8">
        <v>1860.0</v>
      </c>
      <c r="D6913" s="8">
        <v>6.0</v>
      </c>
      <c r="E6913" s="8">
        <v>3.0</v>
      </c>
      <c r="F6913" s="8">
        <v>2.0</v>
      </c>
      <c r="G6913" s="8">
        <v>2198.0</v>
      </c>
      <c r="H6913" s="8">
        <v>1496.0</v>
      </c>
      <c r="I6913" s="8">
        <v>2122.0</v>
      </c>
      <c r="J6913" s="8">
        <v>1857.0</v>
      </c>
      <c r="K6913" s="8">
        <v>5839.0</v>
      </c>
      <c r="L6913" s="8">
        <v>396.0</v>
      </c>
      <c r="M6913" s="8">
        <v>2051.0</v>
      </c>
      <c r="N6913" s="8">
        <v>812.0</v>
      </c>
      <c r="O6913" s="8">
        <v>557.0</v>
      </c>
      <c r="P6913" s="8">
        <v>2.0</v>
      </c>
      <c r="Q6913" s="39" t="s">
        <v>877</v>
      </c>
      <c r="R6913" s="39" t="s">
        <v>16968</v>
      </c>
      <c r="S6913" s="39" t="s">
        <v>16969</v>
      </c>
      <c r="T6913" s="39" t="s">
        <v>16573</v>
      </c>
      <c r="U6913" s="39" t="s">
        <v>16574</v>
      </c>
      <c r="V6913" s="39" t="s">
        <v>4236</v>
      </c>
      <c r="W6913" s="39" t="s">
        <v>4237</v>
      </c>
      <c r="X6913" s="39" t="s">
        <v>16942</v>
      </c>
      <c r="Y6913" s="39" t="s">
        <v>16943</v>
      </c>
      <c r="Z6913" s="39" t="s">
        <v>16841</v>
      </c>
      <c r="AA6913" s="39" t="s">
        <v>16842</v>
      </c>
    </row>
    <row r="6914" ht="15.75" hidden="1" customHeight="1">
      <c r="A6914" s="39" t="s">
        <v>16982</v>
      </c>
      <c r="B6914" s="39" t="s">
        <v>16983</v>
      </c>
      <c r="C6914" s="8">
        <v>2999.0</v>
      </c>
      <c r="D6914" s="8">
        <v>9.0</v>
      </c>
      <c r="E6914" s="8">
        <v>5.0</v>
      </c>
      <c r="F6914" s="8">
        <v>3.0</v>
      </c>
      <c r="G6914" s="8">
        <v>2917.0</v>
      </c>
      <c r="H6914" s="8">
        <v>3254.0</v>
      </c>
      <c r="I6914" s="8">
        <v>1857.0</v>
      </c>
      <c r="J6914" s="8">
        <v>2992.0</v>
      </c>
      <c r="K6914" s="8">
        <v>3239.0</v>
      </c>
      <c r="L6914" s="8">
        <v>4685.0</v>
      </c>
      <c r="M6914" s="8">
        <v>3669.0</v>
      </c>
      <c r="N6914" s="8">
        <v>662.0</v>
      </c>
      <c r="O6914" s="8">
        <v>424.0</v>
      </c>
      <c r="P6914" s="8">
        <v>2.0</v>
      </c>
      <c r="Q6914" s="39" t="s">
        <v>877</v>
      </c>
      <c r="R6914" s="39" t="s">
        <v>16968</v>
      </c>
      <c r="S6914" s="39" t="s">
        <v>16969</v>
      </c>
      <c r="T6914" s="39" t="s">
        <v>16573</v>
      </c>
      <c r="U6914" s="39" t="s">
        <v>16574</v>
      </c>
      <c r="V6914" s="39" t="s">
        <v>4236</v>
      </c>
      <c r="W6914" s="39" t="s">
        <v>4237</v>
      </c>
      <c r="X6914" s="39" t="s">
        <v>16942</v>
      </c>
      <c r="Y6914" s="39" t="s">
        <v>16943</v>
      </c>
      <c r="Z6914" s="39" t="s">
        <v>16841</v>
      </c>
      <c r="AA6914" s="39" t="s">
        <v>16842</v>
      </c>
    </row>
    <row r="6915" ht="15.75" hidden="1" customHeight="1">
      <c r="A6915" s="39" t="s">
        <v>16984</v>
      </c>
      <c r="B6915" s="39" t="s">
        <v>16985</v>
      </c>
      <c r="C6915" s="8">
        <v>5921.0</v>
      </c>
      <c r="D6915" s="8">
        <v>17.0</v>
      </c>
      <c r="E6915" s="8">
        <v>9.0</v>
      </c>
      <c r="F6915" s="8">
        <v>5.0</v>
      </c>
      <c r="G6915" s="8">
        <v>6470.0</v>
      </c>
      <c r="H6915" s="8">
        <v>5014.0</v>
      </c>
      <c r="I6915" s="8">
        <v>6104.0</v>
      </c>
      <c r="J6915" s="8">
        <v>5230.0</v>
      </c>
      <c r="K6915" s="8">
        <v>1865.0</v>
      </c>
      <c r="L6915" s="8">
        <v>6672.0</v>
      </c>
      <c r="M6915" s="8">
        <v>6448.0</v>
      </c>
      <c r="N6915" s="8">
        <v>445.0</v>
      </c>
      <c r="O6915" s="8">
        <v>281.0</v>
      </c>
      <c r="P6915" s="8">
        <v>2.0</v>
      </c>
      <c r="Q6915" s="39" t="s">
        <v>877</v>
      </c>
      <c r="R6915" s="39" t="s">
        <v>16968</v>
      </c>
      <c r="S6915" s="39" t="s">
        <v>16969</v>
      </c>
      <c r="T6915" s="39" t="s">
        <v>16573</v>
      </c>
      <c r="U6915" s="39" t="s">
        <v>16574</v>
      </c>
      <c r="V6915" s="39" t="s">
        <v>4236</v>
      </c>
      <c r="W6915" s="39" t="s">
        <v>4237</v>
      </c>
      <c r="X6915" s="39" t="s">
        <v>16942</v>
      </c>
      <c r="Y6915" s="39" t="s">
        <v>16943</v>
      </c>
      <c r="Z6915" s="39" t="s">
        <v>16841</v>
      </c>
      <c r="AA6915" s="39" t="s">
        <v>16842</v>
      </c>
    </row>
    <row r="6916" ht="15.75" hidden="1" customHeight="1">
      <c r="A6916" s="39" t="s">
        <v>16986</v>
      </c>
      <c r="B6916" s="39" t="s">
        <v>16987</v>
      </c>
      <c r="C6916" s="8">
        <v>3098.0</v>
      </c>
      <c r="D6916" s="8">
        <v>9.0</v>
      </c>
      <c r="E6916" s="8">
        <v>5.0</v>
      </c>
      <c r="F6916" s="8">
        <v>3.0</v>
      </c>
      <c r="G6916" s="8">
        <v>2708.0</v>
      </c>
      <c r="H6916" s="8">
        <v>2519.0</v>
      </c>
      <c r="I6916" s="8">
        <v>3664.0</v>
      </c>
      <c r="J6916" s="8">
        <v>2946.0</v>
      </c>
      <c r="K6916" s="8">
        <v>4621.0</v>
      </c>
      <c r="L6916" s="8">
        <v>3589.0</v>
      </c>
      <c r="M6916" s="8">
        <v>4440.0</v>
      </c>
      <c r="N6916" s="8">
        <v>544.0</v>
      </c>
      <c r="O6916" s="8">
        <v>369.0</v>
      </c>
      <c r="P6916" s="8">
        <v>2.0</v>
      </c>
      <c r="Q6916" s="39" t="s">
        <v>877</v>
      </c>
      <c r="R6916" s="39" t="s">
        <v>16988</v>
      </c>
      <c r="S6916" s="39" t="s">
        <v>16989</v>
      </c>
      <c r="T6916" s="39" t="s">
        <v>16573</v>
      </c>
      <c r="U6916" s="39" t="s">
        <v>16574</v>
      </c>
      <c r="V6916" s="39" t="s">
        <v>4236</v>
      </c>
      <c r="W6916" s="39" t="s">
        <v>4237</v>
      </c>
      <c r="X6916" s="39" t="s">
        <v>16942</v>
      </c>
      <c r="Y6916" s="39" t="s">
        <v>16943</v>
      </c>
      <c r="Z6916" s="39" t="s">
        <v>16841</v>
      </c>
      <c r="AA6916" s="39" t="s">
        <v>16842</v>
      </c>
    </row>
    <row r="6917" ht="15.75" hidden="1" customHeight="1">
      <c r="A6917" s="39" t="s">
        <v>16990</v>
      </c>
      <c r="B6917" s="39" t="s">
        <v>16991</v>
      </c>
      <c r="C6917" s="8">
        <v>5551.0</v>
      </c>
      <c r="D6917" s="8">
        <v>16.0</v>
      </c>
      <c r="E6917" s="8">
        <v>8.0</v>
      </c>
      <c r="F6917" s="8">
        <v>4.0</v>
      </c>
      <c r="G6917" s="8">
        <v>5159.0</v>
      </c>
      <c r="H6917" s="8">
        <v>5003.0</v>
      </c>
      <c r="I6917" s="8">
        <v>5806.0</v>
      </c>
      <c r="J6917" s="8">
        <v>5548.0</v>
      </c>
      <c r="K6917" s="8">
        <v>2785.0</v>
      </c>
      <c r="L6917" s="8">
        <v>3487.0</v>
      </c>
      <c r="M6917" s="8">
        <v>6548.0</v>
      </c>
      <c r="N6917" s="8">
        <v>840.0</v>
      </c>
      <c r="O6917" s="8">
        <v>571.0</v>
      </c>
      <c r="P6917" s="8">
        <v>2.0</v>
      </c>
      <c r="Q6917" s="39" t="s">
        <v>877</v>
      </c>
      <c r="R6917" s="39" t="s">
        <v>16988</v>
      </c>
      <c r="S6917" s="39" t="s">
        <v>16989</v>
      </c>
      <c r="T6917" s="39" t="s">
        <v>16573</v>
      </c>
      <c r="U6917" s="39" t="s">
        <v>16574</v>
      </c>
      <c r="V6917" s="39" t="s">
        <v>4236</v>
      </c>
      <c r="W6917" s="39" t="s">
        <v>4237</v>
      </c>
      <c r="X6917" s="39" t="s">
        <v>16942</v>
      </c>
      <c r="Y6917" s="39" t="s">
        <v>16943</v>
      </c>
      <c r="Z6917" s="39" t="s">
        <v>16841</v>
      </c>
      <c r="AA6917" s="39" t="s">
        <v>16842</v>
      </c>
    </row>
    <row r="6918" ht="15.75" hidden="1" customHeight="1">
      <c r="A6918" s="39" t="s">
        <v>16992</v>
      </c>
      <c r="B6918" s="39" t="s">
        <v>16993</v>
      </c>
      <c r="C6918" s="8">
        <v>2906.0</v>
      </c>
      <c r="D6918" s="8">
        <v>9.0</v>
      </c>
      <c r="E6918" s="8">
        <v>5.0</v>
      </c>
      <c r="F6918" s="8">
        <v>3.0</v>
      </c>
      <c r="G6918" s="8">
        <v>3021.0</v>
      </c>
      <c r="H6918" s="8">
        <v>3068.0</v>
      </c>
      <c r="I6918" s="8">
        <v>2966.0</v>
      </c>
      <c r="J6918" s="8">
        <v>3086.0</v>
      </c>
      <c r="K6918" s="8">
        <v>1149.0</v>
      </c>
      <c r="L6918" s="8">
        <v>4042.0</v>
      </c>
      <c r="M6918" s="8">
        <v>5465.0</v>
      </c>
      <c r="N6918" s="8">
        <v>710.0</v>
      </c>
      <c r="O6918" s="8">
        <v>457.0</v>
      </c>
      <c r="P6918" s="8">
        <v>2.0</v>
      </c>
      <c r="Q6918" s="39" t="s">
        <v>877</v>
      </c>
      <c r="R6918" s="39" t="s">
        <v>16988</v>
      </c>
      <c r="S6918" s="39" t="s">
        <v>16989</v>
      </c>
      <c r="T6918" s="39" t="s">
        <v>16573</v>
      </c>
      <c r="U6918" s="39" t="s">
        <v>16574</v>
      </c>
      <c r="V6918" s="39" t="s">
        <v>4236</v>
      </c>
      <c r="W6918" s="39" t="s">
        <v>4237</v>
      </c>
      <c r="X6918" s="39" t="s">
        <v>16942</v>
      </c>
      <c r="Y6918" s="39" t="s">
        <v>16943</v>
      </c>
      <c r="Z6918" s="39" t="s">
        <v>16841</v>
      </c>
      <c r="AA6918" s="39" t="s">
        <v>16842</v>
      </c>
    </row>
    <row r="6919" ht="15.75" hidden="1" customHeight="1">
      <c r="A6919" s="39" t="s">
        <v>16994</v>
      </c>
      <c r="B6919" s="39" t="s">
        <v>16995</v>
      </c>
      <c r="C6919" s="8">
        <v>3740.0</v>
      </c>
      <c r="D6919" s="8">
        <v>11.0</v>
      </c>
      <c r="E6919" s="8">
        <v>6.0</v>
      </c>
      <c r="F6919" s="8">
        <v>3.0</v>
      </c>
      <c r="G6919" s="8">
        <v>3293.0</v>
      </c>
      <c r="H6919" s="8">
        <v>3499.0</v>
      </c>
      <c r="I6919" s="8">
        <v>4215.0</v>
      </c>
      <c r="J6919" s="8">
        <v>3679.0</v>
      </c>
      <c r="K6919" s="8">
        <v>2392.0</v>
      </c>
      <c r="L6919" s="8">
        <v>4188.0</v>
      </c>
      <c r="M6919" s="8">
        <v>4897.0</v>
      </c>
      <c r="N6919" s="8">
        <v>815.0</v>
      </c>
      <c r="O6919" s="8">
        <v>532.0</v>
      </c>
      <c r="P6919" s="8">
        <v>2.0</v>
      </c>
      <c r="Q6919" s="39" t="s">
        <v>877</v>
      </c>
      <c r="R6919" s="39" t="s">
        <v>16988</v>
      </c>
      <c r="S6919" s="39" t="s">
        <v>16989</v>
      </c>
      <c r="T6919" s="39" t="s">
        <v>16573</v>
      </c>
      <c r="U6919" s="39" t="s">
        <v>16574</v>
      </c>
      <c r="V6919" s="39" t="s">
        <v>4236</v>
      </c>
      <c r="W6919" s="39" t="s">
        <v>4237</v>
      </c>
      <c r="X6919" s="39" t="s">
        <v>16942</v>
      </c>
      <c r="Y6919" s="39" t="s">
        <v>16943</v>
      </c>
      <c r="Z6919" s="39" t="s">
        <v>16841</v>
      </c>
      <c r="AA6919" s="39" t="s">
        <v>16842</v>
      </c>
    </row>
    <row r="6920" ht="15.75" hidden="1" customHeight="1">
      <c r="A6920" s="39" t="s">
        <v>16996</v>
      </c>
      <c r="B6920" s="39" t="s">
        <v>16997</v>
      </c>
      <c r="C6920" s="8">
        <v>5995.0</v>
      </c>
      <c r="D6920" s="8">
        <v>18.0</v>
      </c>
      <c r="E6920" s="8">
        <v>9.0</v>
      </c>
      <c r="F6920" s="8">
        <v>5.0</v>
      </c>
      <c r="G6920" s="8">
        <v>6188.5</v>
      </c>
      <c r="H6920" s="8">
        <v>5844.0</v>
      </c>
      <c r="I6920" s="8">
        <v>5483.0</v>
      </c>
      <c r="J6920" s="8">
        <v>5625.0</v>
      </c>
      <c r="K6920" s="8">
        <v>1691.0</v>
      </c>
      <c r="L6920" s="8">
        <v>5854.0</v>
      </c>
      <c r="M6920" s="8">
        <v>6655.0</v>
      </c>
      <c r="N6920" s="8">
        <v>469.0</v>
      </c>
      <c r="O6920" s="8">
        <v>328.0</v>
      </c>
      <c r="P6920" s="8">
        <v>2.0</v>
      </c>
      <c r="Q6920" s="39" t="s">
        <v>877</v>
      </c>
      <c r="R6920" s="39" t="s">
        <v>16988</v>
      </c>
      <c r="S6920" s="39" t="s">
        <v>16989</v>
      </c>
      <c r="T6920" s="39" t="s">
        <v>16573</v>
      </c>
      <c r="U6920" s="39" t="s">
        <v>16574</v>
      </c>
      <c r="V6920" s="39" t="s">
        <v>4236</v>
      </c>
      <c r="W6920" s="39" t="s">
        <v>4237</v>
      </c>
      <c r="X6920" s="39" t="s">
        <v>16942</v>
      </c>
      <c r="Y6920" s="39" t="s">
        <v>16943</v>
      </c>
      <c r="Z6920" s="39" t="s">
        <v>16841</v>
      </c>
      <c r="AA6920" s="39" t="s">
        <v>16842</v>
      </c>
    </row>
    <row r="6921" ht="15.75" hidden="1" customHeight="1">
      <c r="A6921" s="39" t="s">
        <v>16998</v>
      </c>
      <c r="B6921" s="39" t="s">
        <v>16999</v>
      </c>
      <c r="C6921" s="8">
        <v>4652.0</v>
      </c>
      <c r="D6921" s="8">
        <v>14.0</v>
      </c>
      <c r="E6921" s="8">
        <v>7.0</v>
      </c>
      <c r="F6921" s="8">
        <v>4.0</v>
      </c>
      <c r="G6921" s="8">
        <v>4164.0</v>
      </c>
      <c r="H6921" s="8">
        <v>3462.0</v>
      </c>
      <c r="I6921" s="8">
        <v>4928.0</v>
      </c>
      <c r="J6921" s="8">
        <v>4658.0</v>
      </c>
      <c r="K6921" s="8">
        <v>4534.0</v>
      </c>
      <c r="L6921" s="8">
        <v>4378.0</v>
      </c>
      <c r="M6921" s="8">
        <v>4160.0</v>
      </c>
      <c r="N6921" s="8">
        <v>441.0</v>
      </c>
      <c r="O6921" s="8">
        <v>277.0</v>
      </c>
      <c r="P6921" s="8">
        <v>2.0</v>
      </c>
      <c r="Q6921" s="39" t="s">
        <v>877</v>
      </c>
      <c r="R6921" s="39" t="s">
        <v>16988</v>
      </c>
      <c r="S6921" s="39" t="s">
        <v>16989</v>
      </c>
      <c r="T6921" s="39" t="s">
        <v>16573</v>
      </c>
      <c r="U6921" s="39" t="s">
        <v>16574</v>
      </c>
      <c r="V6921" s="39" t="s">
        <v>4236</v>
      </c>
      <c r="W6921" s="39" t="s">
        <v>4237</v>
      </c>
      <c r="X6921" s="39" t="s">
        <v>16942</v>
      </c>
      <c r="Y6921" s="39" t="s">
        <v>16943</v>
      </c>
      <c r="Z6921" s="39" t="s">
        <v>16841</v>
      </c>
      <c r="AA6921" s="39" t="s">
        <v>16842</v>
      </c>
    </row>
    <row r="6922" ht="15.75" hidden="1" customHeight="1">
      <c r="A6922" s="39" t="s">
        <v>17000</v>
      </c>
      <c r="B6922" s="39" t="s">
        <v>17001</v>
      </c>
      <c r="C6922" s="8">
        <v>1293.0</v>
      </c>
      <c r="D6922" s="8">
        <v>4.0</v>
      </c>
      <c r="E6922" s="8">
        <v>2.0</v>
      </c>
      <c r="F6922" s="8">
        <v>1.0</v>
      </c>
      <c r="G6922" s="8">
        <v>1340.0</v>
      </c>
      <c r="H6922" s="8">
        <v>1167.0</v>
      </c>
      <c r="I6922" s="8">
        <v>1776.0</v>
      </c>
      <c r="J6922" s="8">
        <v>1301.0</v>
      </c>
      <c r="K6922" s="8">
        <v>2054.0</v>
      </c>
      <c r="L6922" s="8">
        <v>1851.0</v>
      </c>
      <c r="M6922" s="8">
        <v>2626.0</v>
      </c>
      <c r="N6922" s="8">
        <v>796.0</v>
      </c>
      <c r="O6922" s="8">
        <v>509.0</v>
      </c>
      <c r="P6922" s="8">
        <v>2.0</v>
      </c>
      <c r="Q6922" s="39" t="s">
        <v>877</v>
      </c>
      <c r="R6922" s="39" t="s">
        <v>16988</v>
      </c>
      <c r="S6922" s="39" t="s">
        <v>16989</v>
      </c>
      <c r="T6922" s="39" t="s">
        <v>16573</v>
      </c>
      <c r="U6922" s="39" t="s">
        <v>16574</v>
      </c>
      <c r="V6922" s="39" t="s">
        <v>4236</v>
      </c>
      <c r="W6922" s="39" t="s">
        <v>4237</v>
      </c>
      <c r="X6922" s="39" t="s">
        <v>16942</v>
      </c>
      <c r="Y6922" s="39" t="s">
        <v>16943</v>
      </c>
      <c r="Z6922" s="39" t="s">
        <v>16841</v>
      </c>
      <c r="AA6922" s="39" t="s">
        <v>16842</v>
      </c>
    </row>
    <row r="6923" ht="15.75" hidden="1" customHeight="1">
      <c r="A6923" s="39" t="s">
        <v>17002</v>
      </c>
      <c r="B6923" s="39" t="s">
        <v>17003</v>
      </c>
      <c r="C6923" s="8">
        <v>5959.0</v>
      </c>
      <c r="D6923" s="8">
        <v>18.0</v>
      </c>
      <c r="E6923" s="8">
        <v>9.0</v>
      </c>
      <c r="F6923" s="8">
        <v>5.0</v>
      </c>
      <c r="G6923" s="8">
        <v>6646.0</v>
      </c>
      <c r="H6923" s="8">
        <v>6214.0</v>
      </c>
      <c r="I6923" s="8">
        <v>6110.0</v>
      </c>
      <c r="J6923" s="8">
        <v>6200.0</v>
      </c>
      <c r="K6923" s="8">
        <v>993.0</v>
      </c>
      <c r="L6923" s="8">
        <v>3584.0</v>
      </c>
      <c r="M6923" s="8">
        <v>6159.0</v>
      </c>
      <c r="N6923" s="8">
        <v>489.0</v>
      </c>
      <c r="O6923" s="8">
        <v>333.0</v>
      </c>
      <c r="P6923" s="8">
        <v>2.0</v>
      </c>
      <c r="Q6923" s="39" t="s">
        <v>877</v>
      </c>
      <c r="R6923" s="39" t="s">
        <v>16988</v>
      </c>
      <c r="S6923" s="39" t="s">
        <v>16989</v>
      </c>
      <c r="T6923" s="39" t="s">
        <v>16573</v>
      </c>
      <c r="U6923" s="39" t="s">
        <v>16574</v>
      </c>
      <c r="V6923" s="39" t="s">
        <v>4236</v>
      </c>
      <c r="W6923" s="39" t="s">
        <v>4237</v>
      </c>
      <c r="X6923" s="39" t="s">
        <v>16942</v>
      </c>
      <c r="Y6923" s="39" t="s">
        <v>16943</v>
      </c>
      <c r="Z6923" s="39" t="s">
        <v>16841</v>
      </c>
      <c r="AA6923" s="39" t="s">
        <v>16842</v>
      </c>
    </row>
    <row r="6924" ht="15.75" hidden="1" customHeight="1">
      <c r="A6924" s="39" t="s">
        <v>17004</v>
      </c>
      <c r="B6924" s="39" t="s">
        <v>17005</v>
      </c>
      <c r="C6924" s="8">
        <v>1793.0</v>
      </c>
      <c r="D6924" s="8">
        <v>6.0</v>
      </c>
      <c r="E6924" s="8">
        <v>3.0</v>
      </c>
      <c r="F6924" s="8">
        <v>2.0</v>
      </c>
      <c r="G6924" s="8">
        <v>1800.0</v>
      </c>
      <c r="H6924" s="8">
        <v>1739.5</v>
      </c>
      <c r="I6924" s="8">
        <v>1971.0</v>
      </c>
      <c r="J6924" s="8">
        <v>1512.0</v>
      </c>
      <c r="K6924" s="8">
        <v>2305.0</v>
      </c>
      <c r="L6924" s="8">
        <v>3654.0</v>
      </c>
      <c r="M6924" s="8">
        <v>2946.0</v>
      </c>
      <c r="N6924" s="8">
        <v>945.0</v>
      </c>
      <c r="O6924" s="8">
        <v>650.0</v>
      </c>
      <c r="P6924" s="8">
        <v>2.0</v>
      </c>
      <c r="Q6924" s="39" t="s">
        <v>877</v>
      </c>
      <c r="R6924" s="39" t="s">
        <v>16988</v>
      </c>
      <c r="S6924" s="39" t="s">
        <v>16989</v>
      </c>
      <c r="T6924" s="39" t="s">
        <v>16573</v>
      </c>
      <c r="U6924" s="39" t="s">
        <v>16574</v>
      </c>
      <c r="V6924" s="39" t="s">
        <v>4236</v>
      </c>
      <c r="W6924" s="39" t="s">
        <v>4237</v>
      </c>
      <c r="X6924" s="39" t="s">
        <v>16942</v>
      </c>
      <c r="Y6924" s="39" t="s">
        <v>16943</v>
      </c>
      <c r="Z6924" s="39" t="s">
        <v>16841</v>
      </c>
      <c r="AA6924" s="39" t="s">
        <v>16842</v>
      </c>
    </row>
    <row r="6925" ht="15.75" hidden="1" customHeight="1">
      <c r="A6925" s="39" t="s">
        <v>17006</v>
      </c>
      <c r="B6925" s="39" t="s">
        <v>17007</v>
      </c>
      <c r="C6925" s="8">
        <v>2629.0</v>
      </c>
      <c r="D6925" s="8">
        <v>8.0</v>
      </c>
      <c r="E6925" s="8">
        <v>4.0</v>
      </c>
      <c r="F6925" s="8">
        <v>2.0</v>
      </c>
      <c r="G6925" s="8">
        <v>2484.0</v>
      </c>
      <c r="H6925" s="8">
        <v>2836.0</v>
      </c>
      <c r="I6925" s="8">
        <v>2822.0</v>
      </c>
      <c r="J6925" s="8">
        <v>2210.0</v>
      </c>
      <c r="K6925" s="8">
        <v>3235.0</v>
      </c>
      <c r="L6925" s="8">
        <v>2080.0</v>
      </c>
      <c r="M6925" s="8">
        <v>4180.0</v>
      </c>
      <c r="N6925" s="8">
        <v>738.0</v>
      </c>
      <c r="O6925" s="8">
        <v>482.0</v>
      </c>
      <c r="P6925" s="8">
        <v>5.0</v>
      </c>
      <c r="Q6925" s="39" t="s">
        <v>114</v>
      </c>
      <c r="R6925" s="39" t="s">
        <v>17008</v>
      </c>
      <c r="S6925" s="39" t="s">
        <v>17009</v>
      </c>
      <c r="T6925" s="39" t="s">
        <v>16573</v>
      </c>
      <c r="U6925" s="39" t="s">
        <v>16574</v>
      </c>
      <c r="V6925" s="39" t="s">
        <v>4236</v>
      </c>
      <c r="W6925" s="39" t="s">
        <v>4237</v>
      </c>
      <c r="X6925" s="39" t="s">
        <v>16902</v>
      </c>
      <c r="Y6925" s="39" t="s">
        <v>16903</v>
      </c>
      <c r="Z6925" s="39" t="s">
        <v>16841</v>
      </c>
      <c r="AA6925" s="39" t="s">
        <v>16842</v>
      </c>
    </row>
    <row r="6926" ht="15.75" hidden="1" customHeight="1">
      <c r="A6926" s="39" t="s">
        <v>17010</v>
      </c>
      <c r="B6926" s="39" t="s">
        <v>17011</v>
      </c>
      <c r="C6926" s="8">
        <v>3641.0</v>
      </c>
      <c r="D6926" s="8">
        <v>11.0</v>
      </c>
      <c r="E6926" s="8">
        <v>6.0</v>
      </c>
      <c r="F6926" s="8">
        <v>3.0</v>
      </c>
      <c r="G6926" s="8">
        <v>3649.0</v>
      </c>
      <c r="H6926" s="8">
        <v>3222.0</v>
      </c>
      <c r="I6926" s="8">
        <v>3076.0</v>
      </c>
      <c r="J6926" s="8">
        <v>3022.0</v>
      </c>
      <c r="K6926" s="8">
        <v>2914.0</v>
      </c>
      <c r="L6926" s="8">
        <v>6564.0</v>
      </c>
      <c r="M6926" s="8">
        <v>5822.0</v>
      </c>
      <c r="N6926" s="8">
        <v>678.0</v>
      </c>
      <c r="O6926" s="8">
        <v>434.0</v>
      </c>
      <c r="P6926" s="8">
        <v>5.0</v>
      </c>
      <c r="Q6926" s="39" t="s">
        <v>114</v>
      </c>
      <c r="R6926" s="39" t="s">
        <v>17008</v>
      </c>
      <c r="S6926" s="39" t="s">
        <v>17009</v>
      </c>
      <c r="T6926" s="39" t="s">
        <v>16573</v>
      </c>
      <c r="U6926" s="39" t="s">
        <v>16574</v>
      </c>
      <c r="V6926" s="39" t="s">
        <v>4236</v>
      </c>
      <c r="W6926" s="39" t="s">
        <v>4237</v>
      </c>
      <c r="X6926" s="39" t="s">
        <v>16902</v>
      </c>
      <c r="Y6926" s="39" t="s">
        <v>16903</v>
      </c>
      <c r="Z6926" s="39" t="s">
        <v>16841</v>
      </c>
      <c r="AA6926" s="39" t="s">
        <v>16842</v>
      </c>
    </row>
    <row r="6927" ht="15.75" hidden="1" customHeight="1">
      <c r="A6927" s="39" t="s">
        <v>17012</v>
      </c>
      <c r="B6927" s="39" t="s">
        <v>17013</v>
      </c>
      <c r="C6927" s="8">
        <v>1605.0</v>
      </c>
      <c r="D6927" s="8">
        <v>5.0</v>
      </c>
      <c r="E6927" s="8">
        <v>3.0</v>
      </c>
      <c r="F6927" s="8">
        <v>2.0</v>
      </c>
      <c r="G6927" s="8">
        <v>1308.0</v>
      </c>
      <c r="H6927" s="8">
        <v>2149.0</v>
      </c>
      <c r="I6927" s="8">
        <v>1604.0</v>
      </c>
      <c r="J6927" s="8">
        <v>1249.0</v>
      </c>
      <c r="K6927" s="8">
        <v>3014.0</v>
      </c>
      <c r="L6927" s="8">
        <v>2145.0</v>
      </c>
      <c r="M6927" s="8">
        <v>3631.0</v>
      </c>
      <c r="N6927" s="8">
        <v>658.0</v>
      </c>
      <c r="O6927" s="8">
        <v>426.0</v>
      </c>
      <c r="P6927" s="8">
        <v>5.0</v>
      </c>
      <c r="Q6927" s="39" t="s">
        <v>114</v>
      </c>
      <c r="R6927" s="39" t="s">
        <v>17008</v>
      </c>
      <c r="S6927" s="39" t="s">
        <v>17009</v>
      </c>
      <c r="T6927" s="39" t="s">
        <v>16573</v>
      </c>
      <c r="U6927" s="39" t="s">
        <v>16574</v>
      </c>
      <c r="V6927" s="39" t="s">
        <v>4236</v>
      </c>
      <c r="W6927" s="39" t="s">
        <v>4237</v>
      </c>
      <c r="X6927" s="39" t="s">
        <v>16902</v>
      </c>
      <c r="Y6927" s="39" t="s">
        <v>16903</v>
      </c>
      <c r="Z6927" s="39" t="s">
        <v>16841</v>
      </c>
      <c r="AA6927" s="39" t="s">
        <v>16842</v>
      </c>
    </row>
    <row r="6928" ht="15.75" hidden="1" customHeight="1">
      <c r="A6928" s="39" t="s">
        <v>17014</v>
      </c>
      <c r="B6928" s="39" t="s">
        <v>17015</v>
      </c>
      <c r="C6928" s="8">
        <v>3378.0</v>
      </c>
      <c r="D6928" s="8">
        <v>10.0</v>
      </c>
      <c r="E6928" s="8">
        <v>5.0</v>
      </c>
      <c r="F6928" s="8">
        <v>3.0</v>
      </c>
      <c r="G6928" s="8">
        <v>3698.5</v>
      </c>
      <c r="H6928" s="8">
        <v>4038.5</v>
      </c>
      <c r="I6928" s="8">
        <v>3321.0</v>
      </c>
      <c r="J6928" s="8">
        <v>3639.0</v>
      </c>
      <c r="K6928" s="8">
        <v>711.0</v>
      </c>
      <c r="L6928" s="8">
        <v>3233.0</v>
      </c>
      <c r="M6928" s="8">
        <v>5384.0</v>
      </c>
      <c r="N6928" s="8">
        <v>773.0</v>
      </c>
      <c r="O6928" s="8">
        <v>457.0</v>
      </c>
      <c r="P6928" s="8">
        <v>5.0</v>
      </c>
      <c r="Q6928" s="39" t="s">
        <v>114</v>
      </c>
      <c r="R6928" s="39" t="s">
        <v>17008</v>
      </c>
      <c r="S6928" s="39" t="s">
        <v>17009</v>
      </c>
      <c r="T6928" s="39" t="s">
        <v>16573</v>
      </c>
      <c r="U6928" s="39" t="s">
        <v>16574</v>
      </c>
      <c r="V6928" s="39" t="s">
        <v>4236</v>
      </c>
      <c r="W6928" s="39" t="s">
        <v>4237</v>
      </c>
      <c r="X6928" s="39" t="s">
        <v>16902</v>
      </c>
      <c r="Y6928" s="39" t="s">
        <v>16903</v>
      </c>
      <c r="Z6928" s="39" t="s">
        <v>16841</v>
      </c>
      <c r="AA6928" s="39" t="s">
        <v>16842</v>
      </c>
    </row>
    <row r="6929" ht="15.75" hidden="1" customHeight="1">
      <c r="A6929" s="39" t="s">
        <v>17016</v>
      </c>
      <c r="B6929" s="39" t="s">
        <v>17017</v>
      </c>
      <c r="C6929" s="8">
        <v>4962.0</v>
      </c>
      <c r="D6929" s="8">
        <v>15.0</v>
      </c>
      <c r="E6929" s="8">
        <v>8.0</v>
      </c>
      <c r="F6929" s="8">
        <v>4.0</v>
      </c>
      <c r="G6929" s="8">
        <v>5099.0</v>
      </c>
      <c r="H6929" s="8">
        <v>5158.0</v>
      </c>
      <c r="I6929" s="8">
        <v>5609.0</v>
      </c>
      <c r="J6929" s="8">
        <v>4905.0</v>
      </c>
      <c r="K6929" s="8">
        <v>843.0</v>
      </c>
      <c r="L6929" s="8">
        <v>4836.0</v>
      </c>
      <c r="M6929" s="8">
        <v>6148.0</v>
      </c>
      <c r="N6929" s="8">
        <v>796.0</v>
      </c>
      <c r="O6929" s="8">
        <v>486.0</v>
      </c>
      <c r="P6929" s="8">
        <v>5.0</v>
      </c>
      <c r="Q6929" s="39" t="s">
        <v>114</v>
      </c>
      <c r="R6929" s="39" t="s">
        <v>17008</v>
      </c>
      <c r="S6929" s="39" t="s">
        <v>17009</v>
      </c>
      <c r="T6929" s="39" t="s">
        <v>16573</v>
      </c>
      <c r="U6929" s="39" t="s">
        <v>16574</v>
      </c>
      <c r="V6929" s="39" t="s">
        <v>4236</v>
      </c>
      <c r="W6929" s="39" t="s">
        <v>4237</v>
      </c>
      <c r="X6929" s="39" t="s">
        <v>16902</v>
      </c>
      <c r="Y6929" s="39" t="s">
        <v>16903</v>
      </c>
      <c r="Z6929" s="39" t="s">
        <v>16841</v>
      </c>
      <c r="AA6929" s="39" t="s">
        <v>16842</v>
      </c>
    </row>
    <row r="6930" ht="15.75" hidden="1" customHeight="1">
      <c r="A6930" s="39" t="s">
        <v>17018</v>
      </c>
      <c r="B6930" s="39" t="s">
        <v>17019</v>
      </c>
      <c r="C6930" s="8">
        <v>5838.0</v>
      </c>
      <c r="D6930" s="8">
        <v>17.0</v>
      </c>
      <c r="E6930" s="8">
        <v>9.0</v>
      </c>
      <c r="F6930" s="8">
        <v>5.0</v>
      </c>
      <c r="G6930" s="8">
        <v>6316.0</v>
      </c>
      <c r="H6930" s="8">
        <v>6974.0</v>
      </c>
      <c r="I6930" s="8">
        <v>6768.0</v>
      </c>
      <c r="J6930" s="8">
        <v>6949.0</v>
      </c>
      <c r="K6930" s="8">
        <v>536.0</v>
      </c>
      <c r="L6930" s="8">
        <v>2696.0</v>
      </c>
      <c r="M6930" s="8">
        <v>5299.0</v>
      </c>
      <c r="N6930" s="8">
        <v>563.0</v>
      </c>
      <c r="O6930" s="8">
        <v>358.0</v>
      </c>
      <c r="P6930" s="8">
        <v>5.0</v>
      </c>
      <c r="Q6930" s="39" t="s">
        <v>114</v>
      </c>
      <c r="R6930" s="39" t="s">
        <v>17020</v>
      </c>
      <c r="S6930" s="39" t="s">
        <v>17021</v>
      </c>
      <c r="T6930" s="39" t="s">
        <v>16573</v>
      </c>
      <c r="U6930" s="39" t="s">
        <v>16574</v>
      </c>
      <c r="V6930" s="39" t="s">
        <v>4236</v>
      </c>
      <c r="W6930" s="39" t="s">
        <v>4237</v>
      </c>
      <c r="X6930" s="39" t="s">
        <v>17022</v>
      </c>
      <c r="Y6930" s="39" t="s">
        <v>16842</v>
      </c>
      <c r="Z6930" s="39" t="s">
        <v>16841</v>
      </c>
      <c r="AA6930" s="39" t="s">
        <v>16842</v>
      </c>
    </row>
    <row r="6931" ht="15.75" hidden="1" customHeight="1">
      <c r="A6931" s="39" t="s">
        <v>17023</v>
      </c>
      <c r="B6931" s="39" t="s">
        <v>17024</v>
      </c>
      <c r="C6931" s="8">
        <v>6818.0</v>
      </c>
      <c r="D6931" s="8">
        <v>20.0</v>
      </c>
      <c r="E6931" s="8">
        <v>10.0</v>
      </c>
      <c r="F6931" s="8">
        <v>5.0</v>
      </c>
      <c r="G6931" s="8">
        <v>6791.0</v>
      </c>
      <c r="H6931" s="8">
        <v>6664.0</v>
      </c>
      <c r="I6931" s="8">
        <v>6923.0</v>
      </c>
      <c r="J6931" s="8">
        <v>6743.0</v>
      </c>
      <c r="K6931" s="8">
        <v>2131.0</v>
      </c>
      <c r="L6931" s="8">
        <v>6509.0</v>
      </c>
      <c r="M6931" s="8">
        <v>6021.0</v>
      </c>
      <c r="N6931" s="8">
        <v>627.0</v>
      </c>
      <c r="O6931" s="8">
        <v>425.0</v>
      </c>
      <c r="P6931" s="8">
        <v>2.0</v>
      </c>
      <c r="Q6931" s="39" t="s">
        <v>877</v>
      </c>
      <c r="R6931" s="39" t="s">
        <v>17020</v>
      </c>
      <c r="S6931" s="39" t="s">
        <v>17021</v>
      </c>
      <c r="T6931" s="39" t="s">
        <v>16573</v>
      </c>
      <c r="U6931" s="39" t="s">
        <v>16574</v>
      </c>
      <c r="V6931" s="39" t="s">
        <v>4236</v>
      </c>
      <c r="W6931" s="39" t="s">
        <v>4237</v>
      </c>
      <c r="X6931" s="39" t="s">
        <v>17022</v>
      </c>
      <c r="Y6931" s="39" t="s">
        <v>16842</v>
      </c>
      <c r="Z6931" s="39" t="s">
        <v>16841</v>
      </c>
      <c r="AA6931" s="39" t="s">
        <v>16842</v>
      </c>
    </row>
    <row r="6932" ht="15.75" hidden="1" customHeight="1">
      <c r="A6932" s="39" t="s">
        <v>17025</v>
      </c>
      <c r="B6932" s="39" t="s">
        <v>17026</v>
      </c>
      <c r="C6932" s="8">
        <v>4534.0</v>
      </c>
      <c r="D6932" s="8">
        <v>13.0</v>
      </c>
      <c r="E6932" s="8">
        <v>7.0</v>
      </c>
      <c r="F6932" s="8">
        <v>4.0</v>
      </c>
      <c r="G6932" s="8">
        <v>4252.0</v>
      </c>
      <c r="H6932" s="8">
        <v>3939.0</v>
      </c>
      <c r="I6932" s="8">
        <v>4560.0</v>
      </c>
      <c r="J6932" s="8">
        <v>3475.0</v>
      </c>
      <c r="K6932" s="8">
        <v>3852.0</v>
      </c>
      <c r="L6932" s="8">
        <v>5948.0</v>
      </c>
      <c r="M6932" s="8">
        <v>2177.0</v>
      </c>
      <c r="N6932" s="8">
        <v>841.0</v>
      </c>
      <c r="O6932" s="8">
        <v>525.0</v>
      </c>
      <c r="P6932" s="8">
        <v>2.0</v>
      </c>
      <c r="Q6932" s="39" t="s">
        <v>877</v>
      </c>
      <c r="R6932" s="39" t="s">
        <v>17020</v>
      </c>
      <c r="S6932" s="39" t="s">
        <v>17021</v>
      </c>
      <c r="T6932" s="39" t="s">
        <v>16573</v>
      </c>
      <c r="U6932" s="39" t="s">
        <v>16574</v>
      </c>
      <c r="V6932" s="39" t="s">
        <v>4236</v>
      </c>
      <c r="W6932" s="39" t="s">
        <v>4237</v>
      </c>
      <c r="X6932" s="39" t="s">
        <v>17022</v>
      </c>
      <c r="Y6932" s="39" t="s">
        <v>16842</v>
      </c>
      <c r="Z6932" s="39" t="s">
        <v>16841</v>
      </c>
      <c r="AA6932" s="39" t="s">
        <v>16842</v>
      </c>
    </row>
    <row r="6933" ht="15.75" hidden="1" customHeight="1">
      <c r="A6933" s="39" t="s">
        <v>17027</v>
      </c>
      <c r="B6933" s="39" t="s">
        <v>17028</v>
      </c>
      <c r="C6933" s="8">
        <v>3830.0</v>
      </c>
      <c r="D6933" s="8">
        <v>11.0</v>
      </c>
      <c r="E6933" s="8">
        <v>6.0</v>
      </c>
      <c r="F6933" s="8">
        <v>3.0</v>
      </c>
      <c r="G6933" s="8">
        <v>2862.0</v>
      </c>
      <c r="H6933" s="8">
        <v>3286.0</v>
      </c>
      <c r="I6933" s="8">
        <v>4554.0</v>
      </c>
      <c r="J6933" s="8">
        <v>4038.0</v>
      </c>
      <c r="K6933" s="8">
        <v>4773.0</v>
      </c>
      <c r="L6933" s="8">
        <v>3716.0</v>
      </c>
      <c r="M6933" s="8">
        <v>4112.0</v>
      </c>
      <c r="N6933" s="8">
        <v>625.0</v>
      </c>
      <c r="O6933" s="8">
        <v>423.0</v>
      </c>
      <c r="P6933" s="8">
        <v>2.0</v>
      </c>
      <c r="Q6933" s="39" t="s">
        <v>877</v>
      </c>
      <c r="R6933" s="39" t="s">
        <v>17020</v>
      </c>
      <c r="S6933" s="39" t="s">
        <v>17021</v>
      </c>
      <c r="T6933" s="39" t="s">
        <v>16573</v>
      </c>
      <c r="U6933" s="39" t="s">
        <v>16574</v>
      </c>
      <c r="V6933" s="39" t="s">
        <v>4236</v>
      </c>
      <c r="W6933" s="39" t="s">
        <v>4237</v>
      </c>
      <c r="X6933" s="39" t="s">
        <v>17022</v>
      </c>
      <c r="Y6933" s="39" t="s">
        <v>16842</v>
      </c>
      <c r="Z6933" s="39" t="s">
        <v>16841</v>
      </c>
      <c r="AA6933" s="39" t="s">
        <v>16842</v>
      </c>
    </row>
    <row r="6934" ht="15.75" hidden="1" customHeight="1">
      <c r="A6934" s="39" t="s">
        <v>17029</v>
      </c>
      <c r="B6934" s="39" t="s">
        <v>17030</v>
      </c>
      <c r="C6934" s="8">
        <v>2754.0</v>
      </c>
      <c r="D6934" s="8">
        <v>8.0</v>
      </c>
      <c r="E6934" s="8">
        <v>4.0</v>
      </c>
      <c r="F6934" s="8">
        <v>2.0</v>
      </c>
      <c r="G6934" s="8">
        <v>2137.0</v>
      </c>
      <c r="H6934" s="8">
        <v>2314.0</v>
      </c>
      <c r="I6934" s="8">
        <v>3051.0</v>
      </c>
      <c r="J6934" s="8">
        <v>2565.0</v>
      </c>
      <c r="K6934" s="8">
        <v>6161.0</v>
      </c>
      <c r="L6934" s="8">
        <v>5067.0</v>
      </c>
      <c r="M6934" s="8">
        <v>4089.0</v>
      </c>
      <c r="N6934" s="8">
        <v>598.0</v>
      </c>
      <c r="O6934" s="8">
        <v>366.0</v>
      </c>
      <c r="P6934" s="8">
        <v>2.0</v>
      </c>
      <c r="Q6934" s="39" t="s">
        <v>877</v>
      </c>
      <c r="R6934" s="39" t="s">
        <v>17020</v>
      </c>
      <c r="S6934" s="39" t="s">
        <v>17021</v>
      </c>
      <c r="T6934" s="39" t="s">
        <v>16573</v>
      </c>
      <c r="U6934" s="39" t="s">
        <v>16574</v>
      </c>
      <c r="V6934" s="39" t="s">
        <v>4236</v>
      </c>
      <c r="W6934" s="39" t="s">
        <v>4237</v>
      </c>
      <c r="X6934" s="39" t="s">
        <v>17022</v>
      </c>
      <c r="Y6934" s="39" t="s">
        <v>16842</v>
      </c>
      <c r="Z6934" s="39" t="s">
        <v>16841</v>
      </c>
      <c r="AA6934" s="39" t="s">
        <v>16842</v>
      </c>
    </row>
    <row r="6935" ht="15.75" hidden="1" customHeight="1">
      <c r="A6935" s="39" t="s">
        <v>17031</v>
      </c>
      <c r="B6935" s="39" t="s">
        <v>17032</v>
      </c>
      <c r="C6935" s="8">
        <v>6761.0</v>
      </c>
      <c r="D6935" s="8">
        <v>20.0</v>
      </c>
      <c r="E6935" s="8">
        <v>10.0</v>
      </c>
      <c r="F6935" s="8">
        <v>5.0</v>
      </c>
      <c r="G6935" s="8">
        <v>6720.0</v>
      </c>
      <c r="H6935" s="8">
        <v>6177.0</v>
      </c>
      <c r="I6935" s="8">
        <v>6903.0</v>
      </c>
      <c r="J6935" s="8">
        <v>6732.0</v>
      </c>
      <c r="K6935" s="8">
        <v>2411.0</v>
      </c>
      <c r="L6935" s="8">
        <v>6014.0</v>
      </c>
      <c r="M6935" s="8">
        <v>6918.0</v>
      </c>
      <c r="N6935" s="8">
        <v>883.0</v>
      </c>
      <c r="O6935" s="8">
        <v>453.0</v>
      </c>
      <c r="P6935" s="8">
        <v>2.0</v>
      </c>
      <c r="Q6935" s="39" t="s">
        <v>877</v>
      </c>
      <c r="R6935" s="39" t="s">
        <v>17020</v>
      </c>
      <c r="S6935" s="39" t="s">
        <v>17021</v>
      </c>
      <c r="T6935" s="39" t="s">
        <v>16573</v>
      </c>
      <c r="U6935" s="39" t="s">
        <v>16574</v>
      </c>
      <c r="V6935" s="39" t="s">
        <v>4236</v>
      </c>
      <c r="W6935" s="39" t="s">
        <v>4237</v>
      </c>
      <c r="X6935" s="39" t="s">
        <v>17022</v>
      </c>
      <c r="Y6935" s="39" t="s">
        <v>16842</v>
      </c>
      <c r="Z6935" s="39" t="s">
        <v>16841</v>
      </c>
      <c r="AA6935" s="39" t="s">
        <v>16842</v>
      </c>
    </row>
    <row r="6936" ht="15.75" hidden="1" customHeight="1">
      <c r="A6936" s="39" t="s">
        <v>17033</v>
      </c>
      <c r="B6936" s="39" t="s">
        <v>17034</v>
      </c>
      <c r="C6936" s="8">
        <v>6767.0</v>
      </c>
      <c r="D6936" s="8">
        <v>20.0</v>
      </c>
      <c r="E6936" s="8">
        <v>10.0</v>
      </c>
      <c r="F6936" s="8">
        <v>5.0</v>
      </c>
      <c r="G6936" s="8">
        <v>6784.0</v>
      </c>
      <c r="H6936" s="8">
        <v>6880.0</v>
      </c>
      <c r="I6936" s="8">
        <v>6888.0</v>
      </c>
      <c r="J6936" s="8">
        <v>6915.0</v>
      </c>
      <c r="K6936" s="8">
        <v>1539.0</v>
      </c>
      <c r="L6936" s="8">
        <v>6550.0</v>
      </c>
      <c r="M6936" s="8">
        <v>6894.0</v>
      </c>
      <c r="N6936" s="8">
        <v>1004.0</v>
      </c>
      <c r="O6936" s="8">
        <v>598.0</v>
      </c>
      <c r="P6936" s="8">
        <v>2.0</v>
      </c>
      <c r="Q6936" s="39" t="s">
        <v>877</v>
      </c>
      <c r="R6936" s="39" t="s">
        <v>17020</v>
      </c>
      <c r="S6936" s="39" t="s">
        <v>17021</v>
      </c>
      <c r="T6936" s="39" t="s">
        <v>16573</v>
      </c>
      <c r="U6936" s="39" t="s">
        <v>16574</v>
      </c>
      <c r="V6936" s="39" t="s">
        <v>4236</v>
      </c>
      <c r="W6936" s="39" t="s">
        <v>4237</v>
      </c>
      <c r="X6936" s="39" t="s">
        <v>17022</v>
      </c>
      <c r="Y6936" s="39" t="s">
        <v>16842</v>
      </c>
      <c r="Z6936" s="39" t="s">
        <v>16841</v>
      </c>
      <c r="AA6936" s="39" t="s">
        <v>16842</v>
      </c>
    </row>
    <row r="6937" ht="15.75" hidden="1" customHeight="1">
      <c r="A6937" s="39" t="s">
        <v>17035</v>
      </c>
      <c r="B6937" s="39" t="s">
        <v>17036</v>
      </c>
      <c r="C6937" s="8">
        <v>6667.0</v>
      </c>
      <c r="D6937" s="8">
        <v>20.0</v>
      </c>
      <c r="E6937" s="8">
        <v>10.0</v>
      </c>
      <c r="F6937" s="8">
        <v>5.0</v>
      </c>
      <c r="G6937" s="8">
        <v>6156.0</v>
      </c>
      <c r="H6937" s="8">
        <v>6118.0</v>
      </c>
      <c r="I6937" s="8">
        <v>6818.0</v>
      </c>
      <c r="J6937" s="8">
        <v>6446.0</v>
      </c>
      <c r="K6937" s="8">
        <v>2898.0</v>
      </c>
      <c r="L6937" s="8">
        <v>6367.0</v>
      </c>
      <c r="M6937" s="8">
        <v>6194.0</v>
      </c>
      <c r="N6937" s="8">
        <v>758.0</v>
      </c>
      <c r="O6937" s="8">
        <v>455.0</v>
      </c>
      <c r="P6937" s="8">
        <v>2.0</v>
      </c>
      <c r="Q6937" s="39" t="s">
        <v>877</v>
      </c>
      <c r="R6937" s="39" t="s">
        <v>17020</v>
      </c>
      <c r="S6937" s="39" t="s">
        <v>17021</v>
      </c>
      <c r="T6937" s="39" t="s">
        <v>16573</v>
      </c>
      <c r="U6937" s="39" t="s">
        <v>16574</v>
      </c>
      <c r="V6937" s="39" t="s">
        <v>4236</v>
      </c>
      <c r="W6937" s="39" t="s">
        <v>4237</v>
      </c>
      <c r="X6937" s="39" t="s">
        <v>17022</v>
      </c>
      <c r="Y6937" s="39" t="s">
        <v>16842</v>
      </c>
      <c r="Z6937" s="39" t="s">
        <v>16841</v>
      </c>
      <c r="AA6937" s="39" t="s">
        <v>16842</v>
      </c>
    </row>
    <row r="6938" ht="15.75" hidden="1" customHeight="1">
      <c r="A6938" s="39" t="s">
        <v>17037</v>
      </c>
      <c r="B6938" s="39" t="s">
        <v>17038</v>
      </c>
      <c r="C6938" s="8">
        <v>5397.0</v>
      </c>
      <c r="D6938" s="8">
        <v>16.0</v>
      </c>
      <c r="E6938" s="8">
        <v>8.0</v>
      </c>
      <c r="F6938" s="8">
        <v>4.0</v>
      </c>
      <c r="G6938" s="8">
        <v>4662.0</v>
      </c>
      <c r="H6938" s="8">
        <v>4628.0</v>
      </c>
      <c r="I6938" s="8">
        <v>5843.0</v>
      </c>
      <c r="J6938" s="8">
        <v>5049.0</v>
      </c>
      <c r="K6938" s="8">
        <v>3010.0</v>
      </c>
      <c r="L6938" s="8">
        <v>6928.0</v>
      </c>
      <c r="M6938" s="8">
        <v>5754.0</v>
      </c>
      <c r="N6938" s="8">
        <v>767.0</v>
      </c>
      <c r="O6938" s="8">
        <v>481.0</v>
      </c>
      <c r="P6938" s="8">
        <v>2.0</v>
      </c>
      <c r="Q6938" s="39" t="s">
        <v>877</v>
      </c>
      <c r="R6938" s="39" t="s">
        <v>17039</v>
      </c>
      <c r="S6938" s="39" t="s">
        <v>17040</v>
      </c>
      <c r="T6938" s="39" t="s">
        <v>16573</v>
      </c>
      <c r="U6938" s="39" t="s">
        <v>16574</v>
      </c>
      <c r="V6938" s="39" t="s">
        <v>4236</v>
      </c>
      <c r="W6938" s="39" t="s">
        <v>4237</v>
      </c>
      <c r="X6938" s="39" t="s">
        <v>17022</v>
      </c>
      <c r="Y6938" s="39" t="s">
        <v>16842</v>
      </c>
      <c r="Z6938" s="39" t="s">
        <v>16841</v>
      </c>
      <c r="AA6938" s="39" t="s">
        <v>16842</v>
      </c>
    </row>
    <row r="6939" ht="15.75" hidden="1" customHeight="1">
      <c r="A6939" s="39" t="s">
        <v>17041</v>
      </c>
      <c r="B6939" s="39" t="s">
        <v>17042</v>
      </c>
      <c r="C6939" s="8">
        <v>6449.0</v>
      </c>
      <c r="D6939" s="8">
        <v>19.0</v>
      </c>
      <c r="E6939" s="8">
        <v>10.0</v>
      </c>
      <c r="F6939" s="8">
        <v>5.0</v>
      </c>
      <c r="G6939" s="8">
        <v>5771.0</v>
      </c>
      <c r="H6939" s="8">
        <v>5487.0</v>
      </c>
      <c r="I6939" s="8">
        <v>6355.0</v>
      </c>
      <c r="J6939" s="8">
        <v>6052.0</v>
      </c>
      <c r="K6939" s="8">
        <v>6543.0</v>
      </c>
      <c r="L6939" s="8">
        <v>3163.0</v>
      </c>
      <c r="M6939" s="8">
        <v>4122.0</v>
      </c>
      <c r="N6939" s="8">
        <v>707.0</v>
      </c>
      <c r="O6939" s="8">
        <v>428.0</v>
      </c>
      <c r="P6939" s="8">
        <v>2.0</v>
      </c>
      <c r="Q6939" s="39" t="s">
        <v>877</v>
      </c>
      <c r="R6939" s="39" t="s">
        <v>17039</v>
      </c>
      <c r="S6939" s="39" t="s">
        <v>17040</v>
      </c>
      <c r="T6939" s="39" t="s">
        <v>16573</v>
      </c>
      <c r="U6939" s="39" t="s">
        <v>16574</v>
      </c>
      <c r="V6939" s="39" t="s">
        <v>4236</v>
      </c>
      <c r="W6939" s="39" t="s">
        <v>4237</v>
      </c>
      <c r="X6939" s="39" t="s">
        <v>17022</v>
      </c>
      <c r="Y6939" s="39" t="s">
        <v>16842</v>
      </c>
      <c r="Z6939" s="39" t="s">
        <v>16841</v>
      </c>
      <c r="AA6939" s="39" t="s">
        <v>16842</v>
      </c>
    </row>
    <row r="6940" ht="15.75" hidden="1" customHeight="1">
      <c r="A6940" s="39" t="s">
        <v>17043</v>
      </c>
      <c r="B6940" s="39" t="s">
        <v>17044</v>
      </c>
      <c r="C6940" s="8">
        <v>2682.0</v>
      </c>
      <c r="D6940" s="8">
        <v>8.0</v>
      </c>
      <c r="E6940" s="8">
        <v>4.0</v>
      </c>
      <c r="F6940" s="8">
        <v>2.0</v>
      </c>
      <c r="G6940" s="8">
        <v>2429.0</v>
      </c>
      <c r="H6940" s="8">
        <v>1850.0</v>
      </c>
      <c r="I6940" s="8">
        <v>4722.0</v>
      </c>
      <c r="J6940" s="8">
        <v>2467.0</v>
      </c>
      <c r="K6940" s="8">
        <v>6910.0</v>
      </c>
      <c r="L6940" s="8">
        <v>2126.0</v>
      </c>
      <c r="M6940" s="8">
        <v>1907.0</v>
      </c>
      <c r="N6940" s="8">
        <v>881.0</v>
      </c>
      <c r="O6940" s="8">
        <v>508.0</v>
      </c>
      <c r="P6940" s="8">
        <v>2.0</v>
      </c>
      <c r="Q6940" s="39" t="s">
        <v>877</v>
      </c>
      <c r="R6940" s="39" t="s">
        <v>17039</v>
      </c>
      <c r="S6940" s="39" t="s">
        <v>17040</v>
      </c>
      <c r="T6940" s="39" t="s">
        <v>16573</v>
      </c>
      <c r="U6940" s="39" t="s">
        <v>16574</v>
      </c>
      <c r="V6940" s="39" t="s">
        <v>4236</v>
      </c>
      <c r="W6940" s="39" t="s">
        <v>4237</v>
      </c>
      <c r="X6940" s="39" t="s">
        <v>17022</v>
      </c>
      <c r="Y6940" s="39" t="s">
        <v>16842</v>
      </c>
      <c r="Z6940" s="39" t="s">
        <v>16841</v>
      </c>
      <c r="AA6940" s="39" t="s">
        <v>16842</v>
      </c>
    </row>
    <row r="6941" ht="15.75" hidden="1" customHeight="1">
      <c r="A6941" s="39" t="s">
        <v>17045</v>
      </c>
      <c r="B6941" s="39" t="s">
        <v>17046</v>
      </c>
      <c r="C6941" s="8">
        <v>6650.0</v>
      </c>
      <c r="D6941" s="8">
        <v>20.0</v>
      </c>
      <c r="E6941" s="8">
        <v>10.0</v>
      </c>
      <c r="F6941" s="8">
        <v>5.0</v>
      </c>
      <c r="G6941" s="8">
        <v>5692.0</v>
      </c>
      <c r="H6941" s="8">
        <v>6734.0</v>
      </c>
      <c r="I6941" s="8">
        <v>6791.0</v>
      </c>
      <c r="J6941" s="8">
        <v>4755.0</v>
      </c>
      <c r="K6941" s="8">
        <v>5439.0</v>
      </c>
      <c r="L6941" s="8">
        <v>4139.0</v>
      </c>
      <c r="M6941" s="8">
        <v>6325.0</v>
      </c>
      <c r="N6941" s="8">
        <v>736.0</v>
      </c>
      <c r="O6941" s="8">
        <v>360.0</v>
      </c>
      <c r="P6941" s="8">
        <v>2.0</v>
      </c>
      <c r="Q6941" s="39" t="s">
        <v>877</v>
      </c>
      <c r="R6941" s="39" t="s">
        <v>17039</v>
      </c>
      <c r="S6941" s="39" t="s">
        <v>17040</v>
      </c>
      <c r="T6941" s="39" t="s">
        <v>16573</v>
      </c>
      <c r="U6941" s="39" t="s">
        <v>16574</v>
      </c>
      <c r="V6941" s="39" t="s">
        <v>4236</v>
      </c>
      <c r="W6941" s="39" t="s">
        <v>4237</v>
      </c>
      <c r="X6941" s="39" t="s">
        <v>17022</v>
      </c>
      <c r="Y6941" s="39" t="s">
        <v>16842</v>
      </c>
      <c r="Z6941" s="39" t="s">
        <v>16841</v>
      </c>
      <c r="AA6941" s="39" t="s">
        <v>16842</v>
      </c>
    </row>
    <row r="6942" ht="15.75" hidden="1" customHeight="1">
      <c r="A6942" s="39" t="s">
        <v>17047</v>
      </c>
      <c r="B6942" s="39" t="s">
        <v>17048</v>
      </c>
      <c r="C6942" s="8">
        <v>3724.0</v>
      </c>
      <c r="D6942" s="8">
        <v>11.0</v>
      </c>
      <c r="E6942" s="8">
        <v>6.0</v>
      </c>
      <c r="F6942" s="8">
        <v>3.0</v>
      </c>
      <c r="G6942" s="8">
        <v>4294.0</v>
      </c>
      <c r="H6942" s="8">
        <v>3236.0</v>
      </c>
      <c r="I6942" s="8">
        <v>2325.0</v>
      </c>
      <c r="J6942" s="8">
        <v>3752.0</v>
      </c>
      <c r="K6942" s="8">
        <v>3447.0</v>
      </c>
      <c r="L6942" s="8">
        <v>3712.0</v>
      </c>
      <c r="M6942" s="8">
        <v>4171.0</v>
      </c>
      <c r="N6942" s="8">
        <v>681.0</v>
      </c>
      <c r="O6942" s="8">
        <v>413.0</v>
      </c>
      <c r="P6942" s="8">
        <v>2.0</v>
      </c>
      <c r="Q6942" s="39" t="s">
        <v>877</v>
      </c>
      <c r="R6942" s="39" t="s">
        <v>17039</v>
      </c>
      <c r="S6942" s="39" t="s">
        <v>17040</v>
      </c>
      <c r="T6942" s="39" t="s">
        <v>16573</v>
      </c>
      <c r="U6942" s="39" t="s">
        <v>16574</v>
      </c>
      <c r="V6942" s="39" t="s">
        <v>4236</v>
      </c>
      <c r="W6942" s="39" t="s">
        <v>4237</v>
      </c>
      <c r="X6942" s="39" t="s">
        <v>17022</v>
      </c>
      <c r="Y6942" s="39" t="s">
        <v>16842</v>
      </c>
      <c r="Z6942" s="39" t="s">
        <v>16841</v>
      </c>
      <c r="AA6942" s="39" t="s">
        <v>16842</v>
      </c>
    </row>
    <row r="6943" ht="15.75" hidden="1" customHeight="1">
      <c r="A6943" s="39" t="s">
        <v>17049</v>
      </c>
      <c r="B6943" s="39" t="s">
        <v>17050</v>
      </c>
      <c r="C6943" s="8">
        <v>6128.0</v>
      </c>
      <c r="D6943" s="8">
        <v>18.0</v>
      </c>
      <c r="E6943" s="8">
        <v>9.0</v>
      </c>
      <c r="F6943" s="8">
        <v>5.0</v>
      </c>
      <c r="G6943" s="8">
        <v>6086.0</v>
      </c>
      <c r="H6943" s="8">
        <v>5717.0</v>
      </c>
      <c r="I6943" s="8">
        <v>6949.0</v>
      </c>
      <c r="J6943" s="8">
        <v>6601.0</v>
      </c>
      <c r="K6943" s="8">
        <v>1347.0</v>
      </c>
      <c r="L6943" s="8">
        <v>5915.0</v>
      </c>
      <c r="M6943" s="8">
        <v>5697.0</v>
      </c>
      <c r="N6943" s="8">
        <v>654.0</v>
      </c>
      <c r="O6943" s="8">
        <v>451.0</v>
      </c>
      <c r="P6943" s="8">
        <v>2.0</v>
      </c>
      <c r="Q6943" s="39" t="s">
        <v>877</v>
      </c>
      <c r="R6943" s="39" t="s">
        <v>17039</v>
      </c>
      <c r="S6943" s="39" t="s">
        <v>17040</v>
      </c>
      <c r="T6943" s="39" t="s">
        <v>16573</v>
      </c>
      <c r="U6943" s="39" t="s">
        <v>16574</v>
      </c>
      <c r="V6943" s="39" t="s">
        <v>4236</v>
      </c>
      <c r="W6943" s="39" t="s">
        <v>4237</v>
      </c>
      <c r="X6943" s="39" t="s">
        <v>17022</v>
      </c>
      <c r="Y6943" s="39" t="s">
        <v>16842</v>
      </c>
      <c r="Z6943" s="39" t="s">
        <v>16841</v>
      </c>
      <c r="AA6943" s="39" t="s">
        <v>16842</v>
      </c>
    </row>
    <row r="6944" ht="15.75" hidden="1" customHeight="1">
      <c r="A6944" s="39" t="s">
        <v>17051</v>
      </c>
      <c r="B6944" s="39" t="s">
        <v>17052</v>
      </c>
      <c r="C6944" s="8">
        <v>6339.0</v>
      </c>
      <c r="D6944" s="8">
        <v>19.0</v>
      </c>
      <c r="E6944" s="8">
        <v>10.0</v>
      </c>
      <c r="F6944" s="8">
        <v>5.0</v>
      </c>
      <c r="G6944" s="8">
        <v>6143.0</v>
      </c>
      <c r="H6944" s="8">
        <v>5604.0</v>
      </c>
      <c r="I6944" s="8">
        <v>6228.0</v>
      </c>
      <c r="J6944" s="8">
        <v>5406.0</v>
      </c>
      <c r="K6944" s="8">
        <v>3935.0</v>
      </c>
      <c r="L6944" s="8">
        <v>4808.0</v>
      </c>
      <c r="M6944" s="8">
        <v>4868.0</v>
      </c>
      <c r="N6944" s="8">
        <v>786.0</v>
      </c>
      <c r="O6944" s="8">
        <v>415.0</v>
      </c>
      <c r="P6944" s="8">
        <v>2.0</v>
      </c>
      <c r="Q6944" s="39" t="s">
        <v>877</v>
      </c>
      <c r="R6944" s="39" t="s">
        <v>17053</v>
      </c>
      <c r="S6944" s="39" t="s">
        <v>17054</v>
      </c>
      <c r="T6944" s="39" t="s">
        <v>16573</v>
      </c>
      <c r="U6944" s="39" t="s">
        <v>16574</v>
      </c>
      <c r="V6944" s="39" t="s">
        <v>4236</v>
      </c>
      <c r="W6944" s="39" t="s">
        <v>4237</v>
      </c>
      <c r="X6944" s="39" t="s">
        <v>17022</v>
      </c>
      <c r="Y6944" s="39" t="s">
        <v>16842</v>
      </c>
      <c r="Z6944" s="39" t="s">
        <v>16841</v>
      </c>
      <c r="AA6944" s="39" t="s">
        <v>16842</v>
      </c>
    </row>
    <row r="6945" ht="15.75" hidden="1" customHeight="1">
      <c r="A6945" s="39" t="s">
        <v>17055</v>
      </c>
      <c r="B6945" s="39" t="s">
        <v>17056</v>
      </c>
      <c r="C6945" s="8">
        <v>6860.0</v>
      </c>
      <c r="D6945" s="8">
        <v>20.0</v>
      </c>
      <c r="E6945" s="8">
        <v>10.0</v>
      </c>
      <c r="F6945" s="8">
        <v>5.0</v>
      </c>
      <c r="G6945" s="8">
        <v>6828.0</v>
      </c>
      <c r="H6945" s="8">
        <v>6072.0</v>
      </c>
      <c r="I6945" s="8">
        <v>6777.0</v>
      </c>
      <c r="J6945" s="8">
        <v>6729.0</v>
      </c>
      <c r="K6945" s="8">
        <v>3674.0</v>
      </c>
      <c r="L6945" s="8">
        <v>5804.0</v>
      </c>
      <c r="M6945" s="8">
        <v>6262.0</v>
      </c>
      <c r="N6945" s="8">
        <v>608.0</v>
      </c>
      <c r="O6945" s="8">
        <v>385.0</v>
      </c>
      <c r="P6945" s="8">
        <v>2.0</v>
      </c>
      <c r="Q6945" s="39" t="s">
        <v>877</v>
      </c>
      <c r="R6945" s="39" t="s">
        <v>17053</v>
      </c>
      <c r="S6945" s="39" t="s">
        <v>17054</v>
      </c>
      <c r="T6945" s="39" t="s">
        <v>16573</v>
      </c>
      <c r="U6945" s="39" t="s">
        <v>16574</v>
      </c>
      <c r="V6945" s="39" t="s">
        <v>4236</v>
      </c>
      <c r="W6945" s="39" t="s">
        <v>4237</v>
      </c>
      <c r="X6945" s="39" t="s">
        <v>17022</v>
      </c>
      <c r="Y6945" s="39" t="s">
        <v>16842</v>
      </c>
      <c r="Z6945" s="39" t="s">
        <v>16841</v>
      </c>
      <c r="AA6945" s="39" t="s">
        <v>16842</v>
      </c>
    </row>
    <row r="6946" ht="15.75" hidden="1" customHeight="1">
      <c r="A6946" s="39" t="s">
        <v>17057</v>
      </c>
      <c r="B6946" s="39" t="s">
        <v>17058</v>
      </c>
      <c r="C6946" s="8">
        <v>6801.0</v>
      </c>
      <c r="D6946" s="8">
        <v>20.0</v>
      </c>
      <c r="E6946" s="8">
        <v>10.0</v>
      </c>
      <c r="F6946" s="8">
        <v>5.0</v>
      </c>
      <c r="G6946" s="8">
        <v>5784.0</v>
      </c>
      <c r="H6946" s="8">
        <v>6756.5</v>
      </c>
      <c r="I6946" s="8">
        <v>6440.0</v>
      </c>
      <c r="J6946" s="8">
        <v>6744.0</v>
      </c>
      <c r="K6946" s="8">
        <v>4048.0</v>
      </c>
      <c r="L6946" s="8">
        <v>5681.0</v>
      </c>
      <c r="M6946" s="8">
        <v>5255.0</v>
      </c>
      <c r="N6946" s="8">
        <v>563.0</v>
      </c>
      <c r="O6946" s="8">
        <v>350.0</v>
      </c>
      <c r="P6946" s="8">
        <v>2.0</v>
      </c>
      <c r="Q6946" s="39" t="s">
        <v>877</v>
      </c>
      <c r="R6946" s="39" t="s">
        <v>17053</v>
      </c>
      <c r="S6946" s="39" t="s">
        <v>17054</v>
      </c>
      <c r="T6946" s="39" t="s">
        <v>16573</v>
      </c>
      <c r="U6946" s="39" t="s">
        <v>16574</v>
      </c>
      <c r="V6946" s="39" t="s">
        <v>4236</v>
      </c>
      <c r="W6946" s="39" t="s">
        <v>4237</v>
      </c>
      <c r="X6946" s="39" t="s">
        <v>17022</v>
      </c>
      <c r="Y6946" s="39" t="s">
        <v>16842</v>
      </c>
      <c r="Z6946" s="39" t="s">
        <v>16841</v>
      </c>
      <c r="AA6946" s="39" t="s">
        <v>16842</v>
      </c>
    </row>
    <row r="6947" ht="15.75" hidden="1" customHeight="1">
      <c r="A6947" s="39" t="s">
        <v>17059</v>
      </c>
      <c r="B6947" s="39" t="s">
        <v>17060</v>
      </c>
      <c r="C6947" s="8">
        <v>6795.0</v>
      </c>
      <c r="D6947" s="8">
        <v>20.0</v>
      </c>
      <c r="E6947" s="8">
        <v>10.0</v>
      </c>
      <c r="F6947" s="8">
        <v>5.0</v>
      </c>
      <c r="G6947" s="8">
        <v>6933.0</v>
      </c>
      <c r="H6947" s="8">
        <v>6231.0</v>
      </c>
      <c r="I6947" s="8">
        <v>6614.0</v>
      </c>
      <c r="J6947" s="8">
        <v>6424.0</v>
      </c>
      <c r="K6947" s="8">
        <v>2591.0</v>
      </c>
      <c r="L6947" s="8">
        <v>6633.0</v>
      </c>
      <c r="M6947" s="8">
        <v>6927.0</v>
      </c>
      <c r="N6947" s="8">
        <v>787.0</v>
      </c>
      <c r="O6947" s="8">
        <v>562.0</v>
      </c>
      <c r="P6947" s="8">
        <v>2.0</v>
      </c>
      <c r="Q6947" s="39" t="s">
        <v>877</v>
      </c>
      <c r="R6947" s="39" t="s">
        <v>17053</v>
      </c>
      <c r="S6947" s="39" t="s">
        <v>17054</v>
      </c>
      <c r="T6947" s="39" t="s">
        <v>16573</v>
      </c>
      <c r="U6947" s="39" t="s">
        <v>16574</v>
      </c>
      <c r="V6947" s="39" t="s">
        <v>4236</v>
      </c>
      <c r="W6947" s="39" t="s">
        <v>4237</v>
      </c>
      <c r="X6947" s="39" t="s">
        <v>17022</v>
      </c>
      <c r="Y6947" s="39" t="s">
        <v>16842</v>
      </c>
      <c r="Z6947" s="39" t="s">
        <v>16841</v>
      </c>
      <c r="AA6947" s="39" t="s">
        <v>16842</v>
      </c>
    </row>
    <row r="6948" ht="15.75" hidden="1" customHeight="1">
      <c r="A6948" s="39" t="s">
        <v>17061</v>
      </c>
      <c r="B6948" s="39" t="s">
        <v>17062</v>
      </c>
      <c r="C6948" s="8">
        <v>6280.0</v>
      </c>
      <c r="D6948" s="8">
        <v>19.0</v>
      </c>
      <c r="E6948" s="8">
        <v>10.0</v>
      </c>
      <c r="F6948" s="8">
        <v>5.0</v>
      </c>
      <c r="G6948" s="8">
        <v>6338.0</v>
      </c>
      <c r="H6948" s="8">
        <v>6191.0</v>
      </c>
      <c r="I6948" s="8">
        <v>6855.0</v>
      </c>
      <c r="J6948" s="8">
        <v>6783.0</v>
      </c>
      <c r="K6948" s="8">
        <v>1382.0</v>
      </c>
      <c r="L6948" s="8">
        <v>4830.0</v>
      </c>
      <c r="M6948" s="8">
        <v>5258.0</v>
      </c>
      <c r="N6948" s="8">
        <v>793.0</v>
      </c>
      <c r="O6948" s="8">
        <v>518.0</v>
      </c>
      <c r="P6948" s="8">
        <v>2.0</v>
      </c>
      <c r="Q6948" s="39" t="s">
        <v>877</v>
      </c>
      <c r="R6948" s="39" t="s">
        <v>17053</v>
      </c>
      <c r="S6948" s="39" t="s">
        <v>17054</v>
      </c>
      <c r="T6948" s="39" t="s">
        <v>16573</v>
      </c>
      <c r="U6948" s="39" t="s">
        <v>16574</v>
      </c>
      <c r="V6948" s="39" t="s">
        <v>4236</v>
      </c>
      <c r="W6948" s="39" t="s">
        <v>4237</v>
      </c>
      <c r="X6948" s="39" t="s">
        <v>17022</v>
      </c>
      <c r="Y6948" s="39" t="s">
        <v>16842</v>
      </c>
      <c r="Z6948" s="39" t="s">
        <v>16841</v>
      </c>
      <c r="AA6948" s="39" t="s">
        <v>16842</v>
      </c>
    </row>
    <row r="6949" ht="15.75" hidden="1" customHeight="1">
      <c r="A6949" s="39" t="s">
        <v>17063</v>
      </c>
      <c r="B6949" s="39" t="s">
        <v>17064</v>
      </c>
      <c r="C6949" s="8">
        <v>1157.0</v>
      </c>
      <c r="D6949" s="8">
        <v>4.0</v>
      </c>
      <c r="E6949" s="8">
        <v>2.0</v>
      </c>
      <c r="F6949" s="8">
        <v>1.0</v>
      </c>
      <c r="G6949" s="8">
        <v>1131.0</v>
      </c>
      <c r="H6949" s="8">
        <v>1256.0</v>
      </c>
      <c r="I6949" s="8">
        <v>891.0</v>
      </c>
      <c r="J6949" s="8">
        <v>1563.0</v>
      </c>
      <c r="K6949" s="8">
        <v>2208.0</v>
      </c>
      <c r="L6949" s="8">
        <v>1994.0</v>
      </c>
      <c r="M6949" s="8">
        <v>2229.0</v>
      </c>
      <c r="N6949" s="8">
        <v>747.0</v>
      </c>
      <c r="O6949" s="8">
        <v>485.0</v>
      </c>
      <c r="P6949" s="8">
        <v>5.0</v>
      </c>
      <c r="Q6949" s="39" t="s">
        <v>114</v>
      </c>
      <c r="R6949" s="39" t="s">
        <v>17065</v>
      </c>
      <c r="S6949" s="39" t="s">
        <v>17066</v>
      </c>
      <c r="T6949" s="39" t="s">
        <v>16573</v>
      </c>
      <c r="U6949" s="39" t="s">
        <v>16574</v>
      </c>
      <c r="V6949" s="39" t="s">
        <v>4236</v>
      </c>
      <c r="W6949" s="39" t="s">
        <v>4237</v>
      </c>
      <c r="X6949" s="39" t="s">
        <v>17022</v>
      </c>
      <c r="Y6949" s="39" t="s">
        <v>16842</v>
      </c>
      <c r="Z6949" s="39" t="s">
        <v>16841</v>
      </c>
      <c r="AA6949" s="39" t="s">
        <v>16842</v>
      </c>
    </row>
    <row r="6950" ht="15.75" hidden="1" customHeight="1">
      <c r="A6950" s="39" t="s">
        <v>17067</v>
      </c>
      <c r="B6950" s="39" t="s">
        <v>17068</v>
      </c>
      <c r="C6950" s="8">
        <v>5070.0</v>
      </c>
      <c r="D6950" s="8">
        <v>15.0</v>
      </c>
      <c r="E6950" s="8">
        <v>8.0</v>
      </c>
      <c r="F6950" s="8">
        <v>4.0</v>
      </c>
      <c r="G6950" s="8">
        <v>5522.0</v>
      </c>
      <c r="H6950" s="8">
        <v>5805.0</v>
      </c>
      <c r="I6950" s="8">
        <v>5628.0</v>
      </c>
      <c r="J6950" s="8">
        <v>5286.0</v>
      </c>
      <c r="K6950" s="8">
        <v>587.0</v>
      </c>
      <c r="L6950" s="8">
        <v>3638.0</v>
      </c>
      <c r="M6950" s="8">
        <v>5504.5</v>
      </c>
      <c r="N6950" s="8">
        <v>775.0</v>
      </c>
      <c r="O6950" s="8">
        <v>486.0</v>
      </c>
      <c r="P6950" s="8">
        <v>5.0</v>
      </c>
      <c r="Q6950" s="39" t="s">
        <v>114</v>
      </c>
      <c r="R6950" s="39" t="s">
        <v>17065</v>
      </c>
      <c r="S6950" s="39" t="s">
        <v>17066</v>
      </c>
      <c r="T6950" s="39" t="s">
        <v>16573</v>
      </c>
      <c r="U6950" s="39" t="s">
        <v>16574</v>
      </c>
      <c r="V6950" s="39" t="s">
        <v>4236</v>
      </c>
      <c r="W6950" s="39" t="s">
        <v>4237</v>
      </c>
      <c r="X6950" s="39" t="s">
        <v>17022</v>
      </c>
      <c r="Y6950" s="39" t="s">
        <v>16842</v>
      </c>
      <c r="Z6950" s="39" t="s">
        <v>16841</v>
      </c>
      <c r="AA6950" s="39" t="s">
        <v>16842</v>
      </c>
    </row>
    <row r="6951" ht="15.75" hidden="1" customHeight="1">
      <c r="A6951" s="39" t="s">
        <v>17069</v>
      </c>
      <c r="B6951" s="39" t="s">
        <v>17070</v>
      </c>
      <c r="C6951" s="8">
        <v>5368.0</v>
      </c>
      <c r="D6951" s="8">
        <v>16.0</v>
      </c>
      <c r="E6951" s="8">
        <v>8.0</v>
      </c>
      <c r="F6951" s="8">
        <v>4.0</v>
      </c>
      <c r="G6951" s="8">
        <v>5867.0</v>
      </c>
      <c r="H6951" s="8">
        <v>6272.5</v>
      </c>
      <c r="I6951" s="8">
        <v>4418.0</v>
      </c>
      <c r="J6951" s="8">
        <v>6289.0</v>
      </c>
      <c r="K6951" s="8">
        <v>940.0</v>
      </c>
      <c r="L6951" s="8">
        <v>3008.0</v>
      </c>
      <c r="M6951" s="8">
        <v>4655.0</v>
      </c>
      <c r="N6951" s="8">
        <v>1034.0</v>
      </c>
      <c r="O6951" s="8">
        <v>658.0</v>
      </c>
      <c r="P6951" s="8">
        <v>5.0</v>
      </c>
      <c r="Q6951" s="39" t="s">
        <v>114</v>
      </c>
      <c r="R6951" s="39" t="s">
        <v>17065</v>
      </c>
      <c r="S6951" s="39" t="s">
        <v>17066</v>
      </c>
      <c r="T6951" s="39" t="s">
        <v>16573</v>
      </c>
      <c r="U6951" s="39" t="s">
        <v>16574</v>
      </c>
      <c r="V6951" s="39" t="s">
        <v>4236</v>
      </c>
      <c r="W6951" s="39" t="s">
        <v>4237</v>
      </c>
      <c r="X6951" s="39" t="s">
        <v>17022</v>
      </c>
      <c r="Y6951" s="39" t="s">
        <v>16842</v>
      </c>
      <c r="Z6951" s="39" t="s">
        <v>16841</v>
      </c>
      <c r="AA6951" s="39" t="s">
        <v>16842</v>
      </c>
    </row>
    <row r="6952" ht="15.75" hidden="1" customHeight="1">
      <c r="A6952" s="39" t="s">
        <v>17071</v>
      </c>
      <c r="B6952" s="39" t="s">
        <v>17072</v>
      </c>
      <c r="C6952" s="8">
        <v>2529.0</v>
      </c>
      <c r="D6952" s="8">
        <v>8.0</v>
      </c>
      <c r="E6952" s="8">
        <v>4.0</v>
      </c>
      <c r="F6952" s="8">
        <v>2.0</v>
      </c>
      <c r="G6952" s="8">
        <v>2738.5</v>
      </c>
      <c r="H6952" s="8">
        <v>2305.0</v>
      </c>
      <c r="I6952" s="8">
        <v>2488.0</v>
      </c>
      <c r="J6952" s="8">
        <v>1851.0</v>
      </c>
      <c r="K6952" s="8">
        <v>4578.0</v>
      </c>
      <c r="L6952" s="8">
        <v>2816.0</v>
      </c>
      <c r="M6952" s="8">
        <v>3969.5</v>
      </c>
      <c r="N6952" s="8">
        <v>709.0</v>
      </c>
      <c r="O6952" s="8">
        <v>472.0</v>
      </c>
      <c r="P6952" s="8">
        <v>3.0</v>
      </c>
      <c r="Q6952" s="39" t="s">
        <v>91</v>
      </c>
      <c r="R6952" s="39" t="s">
        <v>17065</v>
      </c>
      <c r="S6952" s="39" t="s">
        <v>17066</v>
      </c>
      <c r="T6952" s="39" t="s">
        <v>16573</v>
      </c>
      <c r="U6952" s="39" t="s">
        <v>16574</v>
      </c>
      <c r="V6952" s="39" t="s">
        <v>4236</v>
      </c>
      <c r="W6952" s="39" t="s">
        <v>4237</v>
      </c>
      <c r="X6952" s="39" t="s">
        <v>17073</v>
      </c>
      <c r="Y6952" s="39" t="s">
        <v>17074</v>
      </c>
      <c r="Z6952" s="39" t="s">
        <v>16841</v>
      </c>
      <c r="AA6952" s="39" t="s">
        <v>16842</v>
      </c>
    </row>
    <row r="6953" ht="15.75" hidden="1" customHeight="1">
      <c r="A6953" s="39" t="s">
        <v>17075</v>
      </c>
      <c r="B6953" s="39" t="s">
        <v>17076</v>
      </c>
      <c r="C6953" s="8">
        <v>2308.0</v>
      </c>
      <c r="D6953" s="8">
        <v>7.0</v>
      </c>
      <c r="E6953" s="8">
        <v>4.0</v>
      </c>
      <c r="F6953" s="8">
        <v>2.0</v>
      </c>
      <c r="G6953" s="8">
        <v>2350.0</v>
      </c>
      <c r="H6953" s="8">
        <v>2019.0</v>
      </c>
      <c r="I6953" s="8">
        <v>1991.0</v>
      </c>
      <c r="J6953" s="8">
        <v>2359.0</v>
      </c>
      <c r="K6953" s="8">
        <v>4921.0</v>
      </c>
      <c r="L6953" s="8">
        <v>2732.0</v>
      </c>
      <c r="M6953" s="8">
        <v>2894.0</v>
      </c>
      <c r="N6953" s="8">
        <v>934.0</v>
      </c>
      <c r="O6953" s="8">
        <v>576.0</v>
      </c>
      <c r="P6953" s="8">
        <v>3.0</v>
      </c>
      <c r="Q6953" s="39" t="s">
        <v>91</v>
      </c>
      <c r="R6953" s="39" t="s">
        <v>17065</v>
      </c>
      <c r="S6953" s="39" t="s">
        <v>17066</v>
      </c>
      <c r="T6953" s="39" t="s">
        <v>16573</v>
      </c>
      <c r="U6953" s="39" t="s">
        <v>16574</v>
      </c>
      <c r="V6953" s="39" t="s">
        <v>4236</v>
      </c>
      <c r="W6953" s="39" t="s">
        <v>4237</v>
      </c>
      <c r="X6953" s="39" t="s">
        <v>17073</v>
      </c>
      <c r="Y6953" s="39" t="s">
        <v>17074</v>
      </c>
      <c r="Z6953" s="39" t="s">
        <v>16841</v>
      </c>
      <c r="AA6953" s="39" t="s">
        <v>16842</v>
      </c>
    </row>
    <row r="6954" ht="15.75" hidden="1" customHeight="1">
      <c r="A6954" s="39" t="s">
        <v>17077</v>
      </c>
      <c r="B6954" s="39" t="s">
        <v>17078</v>
      </c>
      <c r="C6954" s="8">
        <v>5037.0</v>
      </c>
      <c r="D6954" s="8">
        <v>15.0</v>
      </c>
      <c r="E6954" s="8">
        <v>8.0</v>
      </c>
      <c r="F6954" s="8">
        <v>4.0</v>
      </c>
      <c r="G6954" s="8">
        <v>5261.0</v>
      </c>
      <c r="H6954" s="8">
        <v>5850.0</v>
      </c>
      <c r="I6954" s="8">
        <v>4291.0</v>
      </c>
      <c r="J6954" s="8">
        <v>4723.0</v>
      </c>
      <c r="K6954" s="8">
        <v>1623.0</v>
      </c>
      <c r="L6954" s="8">
        <v>3154.0</v>
      </c>
      <c r="M6954" s="8">
        <v>1990.0</v>
      </c>
      <c r="N6954" s="8">
        <v>1081.0</v>
      </c>
      <c r="O6954" s="8">
        <v>689.0</v>
      </c>
      <c r="P6954" s="8">
        <v>3.0</v>
      </c>
      <c r="Q6954" s="39" t="s">
        <v>91</v>
      </c>
      <c r="R6954" s="39" t="s">
        <v>17065</v>
      </c>
      <c r="S6954" s="39" t="s">
        <v>17066</v>
      </c>
      <c r="T6954" s="39" t="s">
        <v>16573</v>
      </c>
      <c r="U6954" s="39" t="s">
        <v>16574</v>
      </c>
      <c r="V6954" s="39" t="s">
        <v>4236</v>
      </c>
      <c r="W6954" s="39" t="s">
        <v>4237</v>
      </c>
      <c r="X6954" s="39" t="s">
        <v>17073</v>
      </c>
      <c r="Y6954" s="39" t="s">
        <v>17074</v>
      </c>
      <c r="Z6954" s="39" t="s">
        <v>16841</v>
      </c>
      <c r="AA6954" s="39" t="s">
        <v>16842</v>
      </c>
    </row>
    <row r="6955" ht="15.75" hidden="1" customHeight="1">
      <c r="A6955" s="39" t="s">
        <v>17079</v>
      </c>
      <c r="B6955" s="39" t="s">
        <v>17080</v>
      </c>
      <c r="C6955" s="8">
        <v>2129.0</v>
      </c>
      <c r="D6955" s="8">
        <v>7.0</v>
      </c>
      <c r="E6955" s="8">
        <v>4.0</v>
      </c>
      <c r="F6955" s="8">
        <v>2.0</v>
      </c>
      <c r="G6955" s="8">
        <v>1946.0</v>
      </c>
      <c r="H6955" s="8">
        <v>2025.0</v>
      </c>
      <c r="I6955" s="8">
        <v>2476.0</v>
      </c>
      <c r="J6955" s="8">
        <v>1498.0</v>
      </c>
      <c r="K6955" s="8">
        <v>6586.0</v>
      </c>
      <c r="L6955" s="8">
        <v>1401.0</v>
      </c>
      <c r="M6955" s="8">
        <v>3929.0</v>
      </c>
      <c r="N6955" s="8">
        <v>855.0</v>
      </c>
      <c r="O6955" s="8">
        <v>527.0</v>
      </c>
      <c r="P6955" s="8">
        <v>2.0</v>
      </c>
      <c r="Q6955" s="39" t="s">
        <v>877</v>
      </c>
      <c r="R6955" s="39" t="s">
        <v>17081</v>
      </c>
      <c r="S6955" s="39" t="s">
        <v>17082</v>
      </c>
      <c r="T6955" s="39" t="s">
        <v>16573</v>
      </c>
      <c r="U6955" s="39" t="s">
        <v>16574</v>
      </c>
      <c r="V6955" s="39" t="s">
        <v>4236</v>
      </c>
      <c r="W6955" s="39" t="s">
        <v>4237</v>
      </c>
      <c r="X6955" s="39" t="s">
        <v>17073</v>
      </c>
      <c r="Y6955" s="39" t="s">
        <v>17074</v>
      </c>
      <c r="Z6955" s="39" t="s">
        <v>16841</v>
      </c>
      <c r="AA6955" s="39" t="s">
        <v>16842</v>
      </c>
    </row>
    <row r="6956" ht="15.75" hidden="1" customHeight="1">
      <c r="A6956" s="39" t="s">
        <v>17083</v>
      </c>
      <c r="B6956" s="39" t="s">
        <v>17084</v>
      </c>
      <c r="C6956" s="8">
        <v>2313.0</v>
      </c>
      <c r="D6956" s="8">
        <v>7.0</v>
      </c>
      <c r="E6956" s="8">
        <v>4.0</v>
      </c>
      <c r="F6956" s="8">
        <v>2.0</v>
      </c>
      <c r="G6956" s="8">
        <v>2444.0</v>
      </c>
      <c r="H6956" s="8">
        <v>1959.0</v>
      </c>
      <c r="I6956" s="8">
        <v>2347.0</v>
      </c>
      <c r="J6956" s="8">
        <v>2013.0</v>
      </c>
      <c r="K6956" s="8">
        <v>4268.0</v>
      </c>
      <c r="L6956" s="8">
        <v>3184.0</v>
      </c>
      <c r="M6956" s="8">
        <v>3632.0</v>
      </c>
      <c r="N6956" s="8">
        <v>809.0</v>
      </c>
      <c r="O6956" s="8">
        <v>500.0</v>
      </c>
      <c r="P6956" s="8">
        <v>2.0</v>
      </c>
      <c r="Q6956" s="39" t="s">
        <v>877</v>
      </c>
      <c r="R6956" s="39" t="s">
        <v>17081</v>
      </c>
      <c r="S6956" s="39" t="s">
        <v>17082</v>
      </c>
      <c r="T6956" s="39" t="s">
        <v>16573</v>
      </c>
      <c r="U6956" s="39" t="s">
        <v>16574</v>
      </c>
      <c r="V6956" s="39" t="s">
        <v>4236</v>
      </c>
      <c r="W6956" s="39" t="s">
        <v>4237</v>
      </c>
      <c r="X6956" s="39" t="s">
        <v>17073</v>
      </c>
      <c r="Y6956" s="39" t="s">
        <v>17074</v>
      </c>
      <c r="Z6956" s="39" t="s">
        <v>16841</v>
      </c>
      <c r="AA6956" s="39" t="s">
        <v>16842</v>
      </c>
    </row>
    <row r="6957" ht="15.75" hidden="1" customHeight="1">
      <c r="A6957" s="39" t="s">
        <v>17085</v>
      </c>
      <c r="B6957" s="39" t="s">
        <v>17086</v>
      </c>
      <c r="C6957" s="8">
        <v>3610.0</v>
      </c>
      <c r="D6957" s="8">
        <v>11.0</v>
      </c>
      <c r="E6957" s="8">
        <v>6.0</v>
      </c>
      <c r="F6957" s="8">
        <v>3.0</v>
      </c>
      <c r="G6957" s="8">
        <v>3200.0</v>
      </c>
      <c r="H6957" s="8">
        <v>3593.0</v>
      </c>
      <c r="I6957" s="8">
        <v>3351.0</v>
      </c>
      <c r="J6957" s="8">
        <v>3338.0</v>
      </c>
      <c r="K6957" s="8">
        <v>3510.0</v>
      </c>
      <c r="L6957" s="8">
        <v>3623.0</v>
      </c>
      <c r="M6957" s="8">
        <v>3275.0</v>
      </c>
      <c r="N6957" s="8">
        <v>1156.0</v>
      </c>
      <c r="O6957" s="8">
        <v>771.0</v>
      </c>
      <c r="P6957" s="8">
        <v>2.0</v>
      </c>
      <c r="Q6957" s="39" t="s">
        <v>877</v>
      </c>
      <c r="R6957" s="39" t="s">
        <v>17081</v>
      </c>
      <c r="S6957" s="39" t="s">
        <v>17082</v>
      </c>
      <c r="T6957" s="39" t="s">
        <v>16573</v>
      </c>
      <c r="U6957" s="39" t="s">
        <v>16574</v>
      </c>
      <c r="V6957" s="39" t="s">
        <v>4236</v>
      </c>
      <c r="W6957" s="39" t="s">
        <v>4237</v>
      </c>
      <c r="X6957" s="39" t="s">
        <v>17073</v>
      </c>
      <c r="Y6957" s="39" t="s">
        <v>17074</v>
      </c>
      <c r="Z6957" s="39" t="s">
        <v>16841</v>
      </c>
      <c r="AA6957" s="39" t="s">
        <v>16842</v>
      </c>
    </row>
    <row r="6958" ht="15.75" hidden="1" customHeight="1">
      <c r="A6958" s="39" t="s">
        <v>17087</v>
      </c>
      <c r="B6958" s="39" t="s">
        <v>17088</v>
      </c>
      <c r="C6958" s="8">
        <v>4271.0</v>
      </c>
      <c r="D6958" s="8">
        <v>13.0</v>
      </c>
      <c r="E6958" s="8">
        <v>7.0</v>
      </c>
      <c r="F6958" s="8">
        <v>4.0</v>
      </c>
      <c r="G6958" s="8">
        <v>4399.0</v>
      </c>
      <c r="H6958" s="8">
        <v>3818.0</v>
      </c>
      <c r="I6958" s="8">
        <v>3706.0</v>
      </c>
      <c r="J6958" s="8">
        <v>3855.0</v>
      </c>
      <c r="K6958" s="8">
        <v>2480.0</v>
      </c>
      <c r="L6958" s="8">
        <v>5149.0</v>
      </c>
      <c r="M6958" s="8">
        <v>4333.5</v>
      </c>
      <c r="N6958" s="8">
        <v>830.0</v>
      </c>
      <c r="O6958" s="8">
        <v>606.0</v>
      </c>
      <c r="P6958" s="8">
        <v>2.0</v>
      </c>
      <c r="Q6958" s="39" t="s">
        <v>877</v>
      </c>
      <c r="R6958" s="39" t="s">
        <v>17081</v>
      </c>
      <c r="S6958" s="39" t="s">
        <v>17082</v>
      </c>
      <c r="T6958" s="39" t="s">
        <v>16573</v>
      </c>
      <c r="U6958" s="39" t="s">
        <v>16574</v>
      </c>
      <c r="V6958" s="39" t="s">
        <v>4236</v>
      </c>
      <c r="W6958" s="39" t="s">
        <v>4237</v>
      </c>
      <c r="X6958" s="39" t="s">
        <v>17073</v>
      </c>
      <c r="Y6958" s="39" t="s">
        <v>17074</v>
      </c>
      <c r="Z6958" s="39" t="s">
        <v>16841</v>
      </c>
      <c r="AA6958" s="39" t="s">
        <v>16842</v>
      </c>
    </row>
    <row r="6959" ht="15.75" hidden="1" customHeight="1">
      <c r="A6959" s="39" t="s">
        <v>17089</v>
      </c>
      <c r="B6959" s="39" t="s">
        <v>17090</v>
      </c>
      <c r="C6959" s="8">
        <v>2488.0</v>
      </c>
      <c r="D6959" s="8">
        <v>8.0</v>
      </c>
      <c r="E6959" s="8">
        <v>4.0</v>
      </c>
      <c r="F6959" s="8">
        <v>2.0</v>
      </c>
      <c r="G6959" s="8">
        <v>2573.0</v>
      </c>
      <c r="H6959" s="8">
        <v>3126.0</v>
      </c>
      <c r="I6959" s="8">
        <v>3384.0</v>
      </c>
      <c r="J6959" s="8">
        <v>1287.0</v>
      </c>
      <c r="K6959" s="8">
        <v>2626.0</v>
      </c>
      <c r="L6959" s="8">
        <v>1693.0</v>
      </c>
      <c r="M6959" s="8">
        <v>4444.0</v>
      </c>
      <c r="N6959" s="8">
        <v>639.0</v>
      </c>
      <c r="O6959" s="8">
        <v>430.0</v>
      </c>
      <c r="P6959" s="8">
        <v>2.0</v>
      </c>
      <c r="Q6959" s="39" t="s">
        <v>877</v>
      </c>
      <c r="R6959" s="39" t="s">
        <v>17081</v>
      </c>
      <c r="S6959" s="39" t="s">
        <v>17082</v>
      </c>
      <c r="T6959" s="39" t="s">
        <v>16573</v>
      </c>
      <c r="U6959" s="39" t="s">
        <v>16574</v>
      </c>
      <c r="V6959" s="39" t="s">
        <v>4236</v>
      </c>
      <c r="W6959" s="39" t="s">
        <v>4237</v>
      </c>
      <c r="X6959" s="39" t="s">
        <v>17073</v>
      </c>
      <c r="Y6959" s="39" t="s">
        <v>17074</v>
      </c>
      <c r="Z6959" s="39" t="s">
        <v>16841</v>
      </c>
      <c r="AA6959" s="39" t="s">
        <v>16842</v>
      </c>
    </row>
    <row r="6960" ht="15.75" hidden="1" customHeight="1">
      <c r="A6960" s="39" t="s">
        <v>17091</v>
      </c>
      <c r="B6960" s="39" t="s">
        <v>17092</v>
      </c>
      <c r="C6960" s="8">
        <v>4179.0</v>
      </c>
      <c r="D6960" s="8">
        <v>12.0</v>
      </c>
      <c r="E6960" s="8">
        <v>6.0</v>
      </c>
      <c r="F6960" s="8">
        <v>3.0</v>
      </c>
      <c r="G6960" s="8">
        <v>4094.0</v>
      </c>
      <c r="H6960" s="8">
        <v>4003.0</v>
      </c>
      <c r="I6960" s="8">
        <v>3942.0</v>
      </c>
      <c r="J6960" s="8">
        <v>3450.0</v>
      </c>
      <c r="K6960" s="8">
        <v>2864.0</v>
      </c>
      <c r="L6960" s="8">
        <v>3431.0</v>
      </c>
      <c r="M6960" s="8">
        <v>5569.0</v>
      </c>
      <c r="N6960" s="8">
        <v>670.0</v>
      </c>
      <c r="O6960" s="8">
        <v>422.0</v>
      </c>
      <c r="P6960" s="8">
        <v>5.0</v>
      </c>
      <c r="Q6960" s="39" t="s">
        <v>114</v>
      </c>
      <c r="R6960" s="39" t="s">
        <v>17093</v>
      </c>
      <c r="S6960" s="39" t="s">
        <v>17094</v>
      </c>
      <c r="T6960" s="39" t="s">
        <v>16573</v>
      </c>
      <c r="U6960" s="39" t="s">
        <v>16574</v>
      </c>
      <c r="V6960" s="39" t="s">
        <v>4236</v>
      </c>
      <c r="W6960" s="39" t="s">
        <v>4237</v>
      </c>
      <c r="X6960" s="39" t="s">
        <v>17073</v>
      </c>
      <c r="Y6960" s="39" t="s">
        <v>17074</v>
      </c>
      <c r="Z6960" s="39" t="s">
        <v>16841</v>
      </c>
      <c r="AA6960" s="39" t="s">
        <v>16842</v>
      </c>
    </row>
    <row r="6961" ht="15.75" hidden="1" customHeight="1">
      <c r="A6961" s="39" t="s">
        <v>17095</v>
      </c>
      <c r="B6961" s="39" t="s">
        <v>17096</v>
      </c>
      <c r="C6961" s="8">
        <v>3597.0</v>
      </c>
      <c r="D6961" s="8">
        <v>11.0</v>
      </c>
      <c r="E6961" s="8">
        <v>6.0</v>
      </c>
      <c r="F6961" s="8">
        <v>3.0</v>
      </c>
      <c r="G6961" s="8">
        <v>4566.5</v>
      </c>
      <c r="H6961" s="8">
        <v>3417.5</v>
      </c>
      <c r="I6961" s="8">
        <v>4168.0</v>
      </c>
      <c r="J6961" s="8">
        <v>3087.0</v>
      </c>
      <c r="K6961" s="8">
        <v>714.0</v>
      </c>
      <c r="L6961" s="8">
        <v>5533.0</v>
      </c>
      <c r="M6961" s="8">
        <v>5119.0</v>
      </c>
      <c r="N6961" s="8">
        <v>637.0</v>
      </c>
      <c r="O6961" s="8">
        <v>381.0</v>
      </c>
      <c r="P6961" s="8">
        <v>2.0</v>
      </c>
      <c r="Q6961" s="39" t="s">
        <v>877</v>
      </c>
      <c r="R6961" s="39" t="s">
        <v>17093</v>
      </c>
      <c r="S6961" s="39" t="s">
        <v>17094</v>
      </c>
      <c r="T6961" s="39" t="s">
        <v>16573</v>
      </c>
      <c r="U6961" s="39" t="s">
        <v>16574</v>
      </c>
      <c r="V6961" s="39" t="s">
        <v>4236</v>
      </c>
      <c r="W6961" s="39" t="s">
        <v>4237</v>
      </c>
      <c r="X6961" s="39" t="s">
        <v>17073</v>
      </c>
      <c r="Y6961" s="39" t="s">
        <v>17074</v>
      </c>
      <c r="Z6961" s="39" t="s">
        <v>16841</v>
      </c>
      <c r="AA6961" s="39" t="s">
        <v>16842</v>
      </c>
    </row>
    <row r="6962" ht="15.75" hidden="1" customHeight="1">
      <c r="A6962" s="39" t="s">
        <v>17097</v>
      </c>
      <c r="B6962" s="39" t="s">
        <v>17098</v>
      </c>
      <c r="C6962" s="8">
        <v>4258.0</v>
      </c>
      <c r="D6962" s="8">
        <v>13.0</v>
      </c>
      <c r="E6962" s="8">
        <v>7.0</v>
      </c>
      <c r="F6962" s="8">
        <v>4.0</v>
      </c>
      <c r="G6962" s="8">
        <v>5390.0</v>
      </c>
      <c r="H6962" s="8">
        <v>5963.0</v>
      </c>
      <c r="I6962" s="8">
        <v>2790.0</v>
      </c>
      <c r="J6962" s="8">
        <v>4574.0</v>
      </c>
      <c r="K6962" s="8">
        <v>388.0</v>
      </c>
      <c r="L6962" s="8">
        <v>4171.0</v>
      </c>
      <c r="M6962" s="8">
        <v>3535.0</v>
      </c>
      <c r="N6962" s="8">
        <v>338.0</v>
      </c>
      <c r="O6962" s="8">
        <v>244.0</v>
      </c>
      <c r="P6962" s="8">
        <v>5.0</v>
      </c>
      <c r="Q6962" s="39" t="s">
        <v>114</v>
      </c>
      <c r="R6962" s="39" t="s">
        <v>17093</v>
      </c>
      <c r="S6962" s="39" t="s">
        <v>17094</v>
      </c>
      <c r="T6962" s="39" t="s">
        <v>16573</v>
      </c>
      <c r="U6962" s="39" t="s">
        <v>16574</v>
      </c>
      <c r="V6962" s="39" t="s">
        <v>4236</v>
      </c>
      <c r="W6962" s="39" t="s">
        <v>4237</v>
      </c>
      <c r="X6962" s="39" t="s">
        <v>17073</v>
      </c>
      <c r="Y6962" s="39" t="s">
        <v>17074</v>
      </c>
      <c r="Z6962" s="39" t="s">
        <v>16841</v>
      </c>
      <c r="AA6962" s="39" t="s">
        <v>16842</v>
      </c>
    </row>
    <row r="6963" ht="15.75" hidden="1" customHeight="1">
      <c r="A6963" s="39" t="s">
        <v>17099</v>
      </c>
      <c r="B6963" s="39" t="s">
        <v>17100</v>
      </c>
      <c r="C6963" s="8">
        <v>5167.0</v>
      </c>
      <c r="D6963" s="8">
        <v>15.0</v>
      </c>
      <c r="E6963" s="8">
        <v>8.0</v>
      </c>
      <c r="F6963" s="8">
        <v>4.0</v>
      </c>
      <c r="G6963" s="8">
        <v>5411.0</v>
      </c>
      <c r="H6963" s="8">
        <v>5060.0</v>
      </c>
      <c r="I6963" s="8">
        <v>5124.0</v>
      </c>
      <c r="J6963" s="8">
        <v>4710.0</v>
      </c>
      <c r="K6963" s="8">
        <v>1348.0</v>
      </c>
      <c r="L6963" s="8">
        <v>5180.0</v>
      </c>
      <c r="M6963" s="8">
        <v>6835.0</v>
      </c>
      <c r="N6963" s="8">
        <v>948.0</v>
      </c>
      <c r="O6963" s="8">
        <v>595.0</v>
      </c>
      <c r="P6963" s="8">
        <v>2.0</v>
      </c>
      <c r="Q6963" s="39" t="s">
        <v>877</v>
      </c>
      <c r="R6963" s="39" t="s">
        <v>17093</v>
      </c>
      <c r="S6963" s="39" t="s">
        <v>17094</v>
      </c>
      <c r="T6963" s="39" t="s">
        <v>16573</v>
      </c>
      <c r="U6963" s="39" t="s">
        <v>16574</v>
      </c>
      <c r="V6963" s="39" t="s">
        <v>4236</v>
      </c>
      <c r="W6963" s="39" t="s">
        <v>4237</v>
      </c>
      <c r="X6963" s="39" t="s">
        <v>17073</v>
      </c>
      <c r="Y6963" s="39" t="s">
        <v>17074</v>
      </c>
      <c r="Z6963" s="39" t="s">
        <v>16841</v>
      </c>
      <c r="AA6963" s="39" t="s">
        <v>16842</v>
      </c>
    </row>
    <row r="6964" ht="15.75" hidden="1" customHeight="1">
      <c r="A6964" s="39" t="s">
        <v>17101</v>
      </c>
      <c r="B6964" s="39" t="s">
        <v>17102</v>
      </c>
      <c r="C6964" s="8">
        <v>1792.0</v>
      </c>
      <c r="D6964" s="8">
        <v>6.0</v>
      </c>
      <c r="E6964" s="8">
        <v>3.0</v>
      </c>
      <c r="F6964" s="8">
        <v>2.0</v>
      </c>
      <c r="G6964" s="8">
        <v>1373.0</v>
      </c>
      <c r="H6964" s="8">
        <v>1998.0</v>
      </c>
      <c r="I6964" s="8">
        <v>2454.0</v>
      </c>
      <c r="J6964" s="8">
        <v>2117.0</v>
      </c>
      <c r="K6964" s="8">
        <v>1847.0</v>
      </c>
      <c r="L6964" s="8">
        <v>2393.0</v>
      </c>
      <c r="M6964" s="8">
        <v>2945.0</v>
      </c>
      <c r="N6964" s="8">
        <v>721.0</v>
      </c>
      <c r="O6964" s="8">
        <v>381.0</v>
      </c>
      <c r="P6964" s="8">
        <v>2.0</v>
      </c>
      <c r="Q6964" s="39" t="s">
        <v>877</v>
      </c>
      <c r="R6964" s="39" t="s">
        <v>17093</v>
      </c>
      <c r="S6964" s="39" t="s">
        <v>17094</v>
      </c>
      <c r="T6964" s="39" t="s">
        <v>16573</v>
      </c>
      <c r="U6964" s="39" t="s">
        <v>16574</v>
      </c>
      <c r="V6964" s="39" t="s">
        <v>4236</v>
      </c>
      <c r="W6964" s="39" t="s">
        <v>4237</v>
      </c>
      <c r="X6964" s="39" t="s">
        <v>17073</v>
      </c>
      <c r="Y6964" s="39" t="s">
        <v>17074</v>
      </c>
      <c r="Z6964" s="39" t="s">
        <v>16841</v>
      </c>
      <c r="AA6964" s="39" t="s">
        <v>16842</v>
      </c>
    </row>
    <row r="6965" ht="15.75" hidden="1" customHeight="1">
      <c r="A6965" s="39" t="s">
        <v>17103</v>
      </c>
      <c r="B6965" s="39" t="s">
        <v>17104</v>
      </c>
      <c r="C6965" s="8">
        <v>4843.0</v>
      </c>
      <c r="D6965" s="8">
        <v>14.0</v>
      </c>
      <c r="E6965" s="8">
        <v>7.0</v>
      </c>
      <c r="F6965" s="8">
        <v>4.0</v>
      </c>
      <c r="G6965" s="8">
        <v>4618.0</v>
      </c>
      <c r="H6965" s="8">
        <v>4923.0</v>
      </c>
      <c r="I6965" s="8">
        <v>4576.0</v>
      </c>
      <c r="J6965" s="8">
        <v>4753.0</v>
      </c>
      <c r="K6965" s="8">
        <v>1369.0</v>
      </c>
      <c r="L6965" s="8">
        <v>6034.0</v>
      </c>
      <c r="M6965" s="8">
        <v>5793.0</v>
      </c>
      <c r="N6965" s="8">
        <v>720.0</v>
      </c>
      <c r="O6965" s="8">
        <v>389.0</v>
      </c>
      <c r="P6965" s="8">
        <v>2.0</v>
      </c>
      <c r="Q6965" s="39" t="s">
        <v>877</v>
      </c>
      <c r="R6965" s="39" t="s">
        <v>17093</v>
      </c>
      <c r="S6965" s="39" t="s">
        <v>17094</v>
      </c>
      <c r="T6965" s="39" t="s">
        <v>16573</v>
      </c>
      <c r="U6965" s="39" t="s">
        <v>16574</v>
      </c>
      <c r="V6965" s="39" t="s">
        <v>4236</v>
      </c>
      <c r="W6965" s="39" t="s">
        <v>4237</v>
      </c>
      <c r="X6965" s="39" t="s">
        <v>17073</v>
      </c>
      <c r="Y6965" s="39" t="s">
        <v>17074</v>
      </c>
      <c r="Z6965" s="39" t="s">
        <v>16841</v>
      </c>
      <c r="AA6965" s="39" t="s">
        <v>16842</v>
      </c>
    </row>
    <row r="6966" ht="15.75" hidden="1" customHeight="1">
      <c r="A6966" s="39" t="s">
        <v>17105</v>
      </c>
      <c r="B6966" s="39" t="s">
        <v>17106</v>
      </c>
      <c r="C6966" s="8">
        <v>1055.0</v>
      </c>
      <c r="D6966" s="8">
        <v>4.0</v>
      </c>
      <c r="E6966" s="8">
        <v>2.0</v>
      </c>
      <c r="F6966" s="8">
        <v>1.0</v>
      </c>
      <c r="G6966" s="8">
        <v>1238.0</v>
      </c>
      <c r="H6966" s="8">
        <v>1485.0</v>
      </c>
      <c r="I6966" s="8">
        <v>516.0</v>
      </c>
      <c r="J6966" s="8">
        <v>1048.0</v>
      </c>
      <c r="K6966" s="8">
        <v>2205.0</v>
      </c>
      <c r="L6966" s="8">
        <v>1362.0</v>
      </c>
      <c r="M6966" s="8">
        <v>2613.0</v>
      </c>
      <c r="N6966" s="8">
        <v>722.0</v>
      </c>
      <c r="O6966" s="8">
        <v>463.0</v>
      </c>
      <c r="P6966" s="8">
        <v>2.0</v>
      </c>
      <c r="Q6966" s="39" t="s">
        <v>877</v>
      </c>
      <c r="R6966" s="39" t="s">
        <v>17093</v>
      </c>
      <c r="S6966" s="39" t="s">
        <v>17094</v>
      </c>
      <c r="T6966" s="39" t="s">
        <v>16573</v>
      </c>
      <c r="U6966" s="39" t="s">
        <v>16574</v>
      </c>
      <c r="V6966" s="39" t="s">
        <v>4236</v>
      </c>
      <c r="W6966" s="39" t="s">
        <v>4237</v>
      </c>
      <c r="X6966" s="39" t="s">
        <v>17073</v>
      </c>
      <c r="Y6966" s="39" t="s">
        <v>17074</v>
      </c>
      <c r="Z6966" s="39" t="s">
        <v>16841</v>
      </c>
      <c r="AA6966" s="39" t="s">
        <v>16842</v>
      </c>
    </row>
    <row r="6967" ht="15.75" hidden="1" customHeight="1">
      <c r="A6967" s="39" t="s">
        <v>17107</v>
      </c>
      <c r="B6967" s="39" t="s">
        <v>17108</v>
      </c>
      <c r="C6967" s="8">
        <v>2307.0</v>
      </c>
      <c r="D6967" s="8">
        <v>7.0</v>
      </c>
      <c r="E6967" s="8">
        <v>4.0</v>
      </c>
      <c r="F6967" s="8">
        <v>2.0</v>
      </c>
      <c r="G6967" s="8">
        <v>2240.0</v>
      </c>
      <c r="H6967" s="8">
        <v>3057.0</v>
      </c>
      <c r="I6967" s="8">
        <v>2091.0</v>
      </c>
      <c r="J6967" s="8">
        <v>2533.0</v>
      </c>
      <c r="K6967" s="8">
        <v>1277.0</v>
      </c>
      <c r="L6967" s="8">
        <v>2881.0</v>
      </c>
      <c r="M6967" s="8">
        <v>2707.0</v>
      </c>
      <c r="N6967" s="8">
        <v>939.0</v>
      </c>
      <c r="O6967" s="8">
        <v>600.0</v>
      </c>
      <c r="P6967" s="8">
        <v>2.0</v>
      </c>
      <c r="Q6967" s="39" t="s">
        <v>877</v>
      </c>
      <c r="R6967" s="39" t="s">
        <v>17093</v>
      </c>
      <c r="S6967" s="39" t="s">
        <v>17094</v>
      </c>
      <c r="T6967" s="39" t="s">
        <v>16573</v>
      </c>
      <c r="U6967" s="39" t="s">
        <v>16574</v>
      </c>
      <c r="V6967" s="39" t="s">
        <v>4236</v>
      </c>
      <c r="W6967" s="39" t="s">
        <v>4237</v>
      </c>
      <c r="X6967" s="39" t="s">
        <v>17073</v>
      </c>
      <c r="Y6967" s="39" t="s">
        <v>17074</v>
      </c>
      <c r="Z6967" s="39" t="s">
        <v>16841</v>
      </c>
      <c r="AA6967" s="39" t="s">
        <v>16842</v>
      </c>
    </row>
    <row r="6968" ht="15.75" hidden="1" customHeight="1">
      <c r="A6968" s="39" t="s">
        <v>17109</v>
      </c>
      <c r="B6968" s="39" t="s">
        <v>17110</v>
      </c>
      <c r="C6968" s="8">
        <v>6055.0</v>
      </c>
      <c r="D6968" s="8">
        <v>18.0</v>
      </c>
      <c r="E6968" s="8">
        <v>9.0</v>
      </c>
      <c r="F6968" s="8">
        <v>5.0</v>
      </c>
      <c r="G6968" s="8">
        <v>6513.0</v>
      </c>
      <c r="H6968" s="8">
        <v>6649.0</v>
      </c>
      <c r="I6968" s="8">
        <v>5095.0</v>
      </c>
      <c r="J6968" s="8">
        <v>4858.0</v>
      </c>
      <c r="K6968" s="8">
        <v>1635.0</v>
      </c>
      <c r="L6968" s="8">
        <v>5264.0</v>
      </c>
      <c r="M6968" s="8">
        <v>6279.0</v>
      </c>
      <c r="N6968" s="8">
        <v>772.0</v>
      </c>
      <c r="O6968" s="8">
        <v>460.0</v>
      </c>
      <c r="P6968" s="8">
        <v>2.0</v>
      </c>
      <c r="Q6968" s="39" t="s">
        <v>877</v>
      </c>
      <c r="R6968" s="39" t="s">
        <v>17111</v>
      </c>
      <c r="S6968" s="39" t="s">
        <v>17112</v>
      </c>
      <c r="T6968" s="39" t="s">
        <v>16573</v>
      </c>
      <c r="U6968" s="39" t="s">
        <v>16574</v>
      </c>
      <c r="V6968" s="39" t="s">
        <v>4236</v>
      </c>
      <c r="W6968" s="39" t="s">
        <v>4237</v>
      </c>
      <c r="X6968" s="39" t="s">
        <v>17073</v>
      </c>
      <c r="Y6968" s="39" t="s">
        <v>17074</v>
      </c>
      <c r="Z6968" s="39" t="s">
        <v>16841</v>
      </c>
      <c r="AA6968" s="39" t="s">
        <v>16842</v>
      </c>
    </row>
    <row r="6969" ht="15.75" hidden="1" customHeight="1">
      <c r="A6969" s="39" t="s">
        <v>17113</v>
      </c>
      <c r="B6969" s="39" t="s">
        <v>17114</v>
      </c>
      <c r="C6969" s="8">
        <v>6745.0</v>
      </c>
      <c r="D6969" s="8">
        <v>20.0</v>
      </c>
      <c r="E6969" s="8">
        <v>10.0</v>
      </c>
      <c r="F6969" s="8">
        <v>5.0</v>
      </c>
      <c r="G6969" s="8">
        <v>6798.0</v>
      </c>
      <c r="H6969" s="8">
        <v>6222.0</v>
      </c>
      <c r="I6969" s="8">
        <v>5655.0</v>
      </c>
      <c r="J6969" s="8">
        <v>6793.0</v>
      </c>
      <c r="K6969" s="8">
        <v>3115.0</v>
      </c>
      <c r="L6969" s="8">
        <v>5704.0</v>
      </c>
      <c r="M6969" s="8">
        <v>6235.0</v>
      </c>
      <c r="N6969" s="8">
        <v>714.0</v>
      </c>
      <c r="O6969" s="8">
        <v>482.0</v>
      </c>
      <c r="P6969" s="8">
        <v>2.0</v>
      </c>
      <c r="Q6969" s="39" t="s">
        <v>877</v>
      </c>
      <c r="R6969" s="39" t="s">
        <v>17111</v>
      </c>
      <c r="S6969" s="39" t="s">
        <v>17112</v>
      </c>
      <c r="T6969" s="39" t="s">
        <v>16573</v>
      </c>
      <c r="U6969" s="39" t="s">
        <v>16574</v>
      </c>
      <c r="V6969" s="39" t="s">
        <v>4236</v>
      </c>
      <c r="W6969" s="39" t="s">
        <v>4237</v>
      </c>
      <c r="X6969" s="39" t="s">
        <v>17073</v>
      </c>
      <c r="Y6969" s="39" t="s">
        <v>17074</v>
      </c>
      <c r="Z6969" s="39" t="s">
        <v>16841</v>
      </c>
      <c r="AA6969" s="39" t="s">
        <v>16842</v>
      </c>
    </row>
    <row r="6970" ht="15.75" hidden="1" customHeight="1">
      <c r="A6970" s="39" t="s">
        <v>17115</v>
      </c>
      <c r="B6970" s="39" t="s">
        <v>17116</v>
      </c>
      <c r="C6970" s="8">
        <v>6506.0</v>
      </c>
      <c r="D6970" s="8">
        <v>19.0</v>
      </c>
      <c r="E6970" s="8">
        <v>10.0</v>
      </c>
      <c r="F6970" s="8">
        <v>5.0</v>
      </c>
      <c r="G6970" s="8">
        <v>6551.0</v>
      </c>
      <c r="H6970" s="8">
        <v>6833.0</v>
      </c>
      <c r="I6970" s="8">
        <v>4847.0</v>
      </c>
      <c r="J6970" s="8">
        <v>6081.0</v>
      </c>
      <c r="K6970" s="8">
        <v>4073.0</v>
      </c>
      <c r="L6970" s="8">
        <v>2560.0</v>
      </c>
      <c r="M6970" s="8">
        <v>5332.0</v>
      </c>
      <c r="N6970" s="8">
        <v>655.0</v>
      </c>
      <c r="O6970" s="8">
        <v>425.0</v>
      </c>
      <c r="P6970" s="8">
        <v>2.0</v>
      </c>
      <c r="Q6970" s="39" t="s">
        <v>877</v>
      </c>
      <c r="R6970" s="39" t="s">
        <v>17111</v>
      </c>
      <c r="S6970" s="39" t="s">
        <v>17112</v>
      </c>
      <c r="T6970" s="39" t="s">
        <v>16573</v>
      </c>
      <c r="U6970" s="39" t="s">
        <v>16574</v>
      </c>
      <c r="V6970" s="39" t="s">
        <v>4236</v>
      </c>
      <c r="W6970" s="39" t="s">
        <v>4237</v>
      </c>
      <c r="X6970" s="39" t="s">
        <v>17073</v>
      </c>
      <c r="Y6970" s="39" t="s">
        <v>17074</v>
      </c>
      <c r="Z6970" s="39" t="s">
        <v>16841</v>
      </c>
      <c r="AA6970" s="39" t="s">
        <v>16842</v>
      </c>
    </row>
    <row r="6971" ht="15.75" hidden="1" customHeight="1">
      <c r="A6971" s="39" t="s">
        <v>17117</v>
      </c>
      <c r="B6971" s="39" t="s">
        <v>17118</v>
      </c>
      <c r="C6971" s="8">
        <v>5684.0</v>
      </c>
      <c r="D6971" s="8">
        <v>17.0</v>
      </c>
      <c r="E6971" s="8">
        <v>9.0</v>
      </c>
      <c r="F6971" s="8">
        <v>5.0</v>
      </c>
      <c r="G6971" s="8">
        <v>5581.0</v>
      </c>
      <c r="H6971" s="8">
        <v>5244.0</v>
      </c>
      <c r="I6971" s="8">
        <v>4449.0</v>
      </c>
      <c r="J6971" s="8">
        <v>5905.0</v>
      </c>
      <c r="K6971" s="8">
        <v>3332.0</v>
      </c>
      <c r="L6971" s="8">
        <v>4819.0</v>
      </c>
      <c r="M6971" s="8">
        <v>2981.0</v>
      </c>
      <c r="N6971" s="8">
        <v>614.0</v>
      </c>
      <c r="O6971" s="8">
        <v>401.0</v>
      </c>
      <c r="P6971" s="8">
        <v>2.0</v>
      </c>
      <c r="Q6971" s="39" t="s">
        <v>877</v>
      </c>
      <c r="R6971" s="39" t="s">
        <v>17111</v>
      </c>
      <c r="S6971" s="39" t="s">
        <v>17112</v>
      </c>
      <c r="T6971" s="39" t="s">
        <v>16573</v>
      </c>
      <c r="U6971" s="39" t="s">
        <v>16574</v>
      </c>
      <c r="V6971" s="39" t="s">
        <v>4236</v>
      </c>
      <c r="W6971" s="39" t="s">
        <v>4237</v>
      </c>
      <c r="X6971" s="39" t="s">
        <v>17073</v>
      </c>
      <c r="Y6971" s="39" t="s">
        <v>17074</v>
      </c>
      <c r="Z6971" s="39" t="s">
        <v>16841</v>
      </c>
      <c r="AA6971" s="39" t="s">
        <v>16842</v>
      </c>
    </row>
    <row r="6972" ht="15.75" hidden="1" customHeight="1">
      <c r="A6972" s="39" t="s">
        <v>17119</v>
      </c>
      <c r="B6972" s="39" t="s">
        <v>17120</v>
      </c>
      <c r="C6972" s="8">
        <v>3829.0</v>
      </c>
      <c r="D6972" s="8">
        <v>11.0</v>
      </c>
      <c r="E6972" s="8">
        <v>6.0</v>
      </c>
      <c r="F6972" s="8">
        <v>3.0</v>
      </c>
      <c r="G6972" s="8">
        <v>3077.0</v>
      </c>
      <c r="H6972" s="8">
        <v>3315.0</v>
      </c>
      <c r="I6972" s="8">
        <v>3772.0</v>
      </c>
      <c r="J6972" s="8">
        <v>3716.0</v>
      </c>
      <c r="K6972" s="8">
        <v>5718.0</v>
      </c>
      <c r="L6972" s="8">
        <v>3463.0</v>
      </c>
      <c r="M6972" s="8">
        <v>4661.0</v>
      </c>
      <c r="N6972" s="8">
        <v>573.0</v>
      </c>
      <c r="O6972" s="8">
        <v>353.0</v>
      </c>
      <c r="P6972" s="8">
        <v>2.0</v>
      </c>
      <c r="Q6972" s="39" t="s">
        <v>877</v>
      </c>
      <c r="R6972" s="39" t="s">
        <v>17111</v>
      </c>
      <c r="S6972" s="39" t="s">
        <v>17112</v>
      </c>
      <c r="T6972" s="39" t="s">
        <v>16573</v>
      </c>
      <c r="U6972" s="39" t="s">
        <v>16574</v>
      </c>
      <c r="V6972" s="39" t="s">
        <v>4236</v>
      </c>
      <c r="W6972" s="39" t="s">
        <v>4237</v>
      </c>
      <c r="X6972" s="39" t="s">
        <v>17073</v>
      </c>
      <c r="Y6972" s="39" t="s">
        <v>17074</v>
      </c>
      <c r="Z6972" s="39" t="s">
        <v>16841</v>
      </c>
      <c r="AA6972" s="39" t="s">
        <v>16842</v>
      </c>
    </row>
    <row r="6973" ht="15.75" hidden="1" customHeight="1">
      <c r="A6973" s="39" t="s">
        <v>17121</v>
      </c>
      <c r="B6973" s="39" t="s">
        <v>17122</v>
      </c>
      <c r="C6973" s="8">
        <v>2464.0</v>
      </c>
      <c r="D6973" s="8">
        <v>8.0</v>
      </c>
      <c r="E6973" s="8">
        <v>4.0</v>
      </c>
      <c r="F6973" s="8">
        <v>2.0</v>
      </c>
      <c r="G6973" s="8">
        <v>2667.0</v>
      </c>
      <c r="H6973" s="8">
        <v>2442.0</v>
      </c>
      <c r="I6973" s="8">
        <v>1372.0</v>
      </c>
      <c r="J6973" s="8">
        <v>2545.0</v>
      </c>
      <c r="K6973" s="8">
        <v>5672.0</v>
      </c>
      <c r="L6973" s="8">
        <v>3161.0</v>
      </c>
      <c r="M6973" s="8">
        <v>1671.0</v>
      </c>
      <c r="N6973" s="8">
        <v>612.0</v>
      </c>
      <c r="O6973" s="8">
        <v>355.0</v>
      </c>
      <c r="P6973" s="8">
        <v>2.0</v>
      </c>
      <c r="Q6973" s="39" t="s">
        <v>877</v>
      </c>
      <c r="R6973" s="39" t="s">
        <v>17111</v>
      </c>
      <c r="S6973" s="39" t="s">
        <v>17112</v>
      </c>
      <c r="T6973" s="39" t="s">
        <v>16573</v>
      </c>
      <c r="U6973" s="39" t="s">
        <v>16574</v>
      </c>
      <c r="V6973" s="39" t="s">
        <v>4236</v>
      </c>
      <c r="W6973" s="39" t="s">
        <v>4237</v>
      </c>
      <c r="X6973" s="39" t="s">
        <v>17073</v>
      </c>
      <c r="Y6973" s="39" t="s">
        <v>17074</v>
      </c>
      <c r="Z6973" s="39" t="s">
        <v>16841</v>
      </c>
      <c r="AA6973" s="39" t="s">
        <v>16842</v>
      </c>
    </row>
    <row r="6974" ht="15.75" hidden="1" customHeight="1">
      <c r="A6974" s="39" t="s">
        <v>17123</v>
      </c>
      <c r="B6974" s="39" t="s">
        <v>17124</v>
      </c>
      <c r="C6974" s="8">
        <v>3681.0</v>
      </c>
      <c r="D6974" s="8">
        <v>11.0</v>
      </c>
      <c r="E6974" s="8">
        <v>6.0</v>
      </c>
      <c r="F6974" s="8">
        <v>3.0</v>
      </c>
      <c r="G6974" s="8">
        <v>3636.0</v>
      </c>
      <c r="H6974" s="8">
        <v>3297.0</v>
      </c>
      <c r="I6974" s="8">
        <v>3702.0</v>
      </c>
      <c r="J6974" s="8">
        <v>2950.0</v>
      </c>
      <c r="K6974" s="8">
        <v>5402.0</v>
      </c>
      <c r="L6974" s="8">
        <v>1819.0</v>
      </c>
      <c r="M6974" s="8">
        <v>3594.0</v>
      </c>
      <c r="N6974" s="8">
        <v>817.0</v>
      </c>
      <c r="O6974" s="8">
        <v>582.0</v>
      </c>
      <c r="P6974" s="8">
        <v>2.0</v>
      </c>
      <c r="Q6974" s="39" t="s">
        <v>877</v>
      </c>
      <c r="R6974" s="39" t="s">
        <v>17125</v>
      </c>
      <c r="S6974" s="39" t="s">
        <v>17126</v>
      </c>
      <c r="T6974" s="39" t="s">
        <v>16573</v>
      </c>
      <c r="U6974" s="39" t="s">
        <v>16574</v>
      </c>
      <c r="V6974" s="39" t="s">
        <v>4236</v>
      </c>
      <c r="W6974" s="39" t="s">
        <v>4237</v>
      </c>
      <c r="X6974" s="39" t="s">
        <v>17073</v>
      </c>
      <c r="Y6974" s="39" t="s">
        <v>17074</v>
      </c>
      <c r="Z6974" s="39" t="s">
        <v>16841</v>
      </c>
      <c r="AA6974" s="39" t="s">
        <v>16842</v>
      </c>
    </row>
    <row r="6975" ht="15.75" hidden="1" customHeight="1">
      <c r="A6975" s="39" t="s">
        <v>17127</v>
      </c>
      <c r="B6975" s="39" t="s">
        <v>17128</v>
      </c>
      <c r="C6975" s="8">
        <v>1423.0</v>
      </c>
      <c r="D6975" s="8">
        <v>5.0</v>
      </c>
      <c r="E6975" s="8">
        <v>3.0</v>
      </c>
      <c r="F6975" s="8">
        <v>2.0</v>
      </c>
      <c r="G6975" s="8">
        <v>1673.5</v>
      </c>
      <c r="H6975" s="8">
        <v>1301.0</v>
      </c>
      <c r="I6975" s="8">
        <v>1295.0</v>
      </c>
      <c r="J6975" s="8">
        <v>1240.0</v>
      </c>
      <c r="K6975" s="8">
        <v>5424.0</v>
      </c>
      <c r="L6975" s="8">
        <v>795.0</v>
      </c>
      <c r="M6975" s="8">
        <v>2624.0</v>
      </c>
      <c r="N6975" s="8">
        <v>785.0</v>
      </c>
      <c r="O6975" s="8">
        <v>479.0</v>
      </c>
      <c r="P6975" s="8">
        <v>2.0</v>
      </c>
      <c r="Q6975" s="39" t="s">
        <v>877</v>
      </c>
      <c r="R6975" s="39" t="s">
        <v>17125</v>
      </c>
      <c r="S6975" s="39" t="s">
        <v>17126</v>
      </c>
      <c r="T6975" s="39" t="s">
        <v>16573</v>
      </c>
      <c r="U6975" s="39" t="s">
        <v>16574</v>
      </c>
      <c r="V6975" s="39" t="s">
        <v>4236</v>
      </c>
      <c r="W6975" s="39" t="s">
        <v>4237</v>
      </c>
      <c r="X6975" s="39" t="s">
        <v>17073</v>
      </c>
      <c r="Y6975" s="39" t="s">
        <v>17074</v>
      </c>
      <c r="Z6975" s="39" t="s">
        <v>16841</v>
      </c>
      <c r="AA6975" s="39" t="s">
        <v>16842</v>
      </c>
    </row>
    <row r="6976" ht="15.75" hidden="1" customHeight="1">
      <c r="A6976" s="39" t="s">
        <v>17129</v>
      </c>
      <c r="B6976" s="39" t="s">
        <v>17130</v>
      </c>
      <c r="C6976" s="8">
        <v>3291.0</v>
      </c>
      <c r="D6976" s="8">
        <v>10.0</v>
      </c>
      <c r="E6976" s="8">
        <v>5.0</v>
      </c>
      <c r="F6976" s="8">
        <v>3.0</v>
      </c>
      <c r="G6976" s="8">
        <v>3924.5</v>
      </c>
      <c r="H6976" s="8">
        <v>3176.5</v>
      </c>
      <c r="I6976" s="8">
        <v>2015.0</v>
      </c>
      <c r="J6976" s="8">
        <v>2703.0</v>
      </c>
      <c r="K6976" s="8">
        <v>3524.0</v>
      </c>
      <c r="L6976" s="8">
        <v>5007.0</v>
      </c>
      <c r="M6976" s="8">
        <v>1865.0</v>
      </c>
      <c r="N6976" s="8">
        <v>677.0</v>
      </c>
      <c r="O6976" s="8">
        <v>410.0</v>
      </c>
      <c r="P6976" s="8">
        <v>2.0</v>
      </c>
      <c r="Q6976" s="39" t="s">
        <v>877</v>
      </c>
      <c r="R6976" s="39" t="s">
        <v>17125</v>
      </c>
      <c r="S6976" s="39" t="s">
        <v>17126</v>
      </c>
      <c r="T6976" s="39" t="s">
        <v>16573</v>
      </c>
      <c r="U6976" s="39" t="s">
        <v>16574</v>
      </c>
      <c r="V6976" s="39" t="s">
        <v>4236</v>
      </c>
      <c r="W6976" s="39" t="s">
        <v>4237</v>
      </c>
      <c r="X6976" s="39" t="s">
        <v>17073</v>
      </c>
      <c r="Y6976" s="39" t="s">
        <v>17074</v>
      </c>
      <c r="Z6976" s="39" t="s">
        <v>16841</v>
      </c>
      <c r="AA6976" s="39" t="s">
        <v>16842</v>
      </c>
    </row>
    <row r="6977" ht="15.75" hidden="1" customHeight="1">
      <c r="A6977" s="39" t="s">
        <v>17131</v>
      </c>
      <c r="B6977" s="39" t="s">
        <v>17132</v>
      </c>
      <c r="C6977" s="8">
        <v>5269.0</v>
      </c>
      <c r="D6977" s="8">
        <v>16.0</v>
      </c>
      <c r="E6977" s="8">
        <v>8.0</v>
      </c>
      <c r="F6977" s="8">
        <v>4.0</v>
      </c>
      <c r="G6977" s="8">
        <v>5955.5</v>
      </c>
      <c r="H6977" s="8">
        <v>6546.0</v>
      </c>
      <c r="I6977" s="8">
        <v>3708.0</v>
      </c>
      <c r="J6977" s="8">
        <v>4029.0</v>
      </c>
      <c r="K6977" s="8">
        <v>2384.0</v>
      </c>
      <c r="L6977" s="8">
        <v>2364.0</v>
      </c>
      <c r="M6977" s="8">
        <v>2082.0</v>
      </c>
      <c r="N6977" s="8">
        <v>462.0</v>
      </c>
      <c r="O6977" s="8">
        <v>305.0</v>
      </c>
      <c r="P6977" s="8">
        <v>2.0</v>
      </c>
      <c r="Q6977" s="39" t="s">
        <v>877</v>
      </c>
      <c r="R6977" s="39" t="s">
        <v>17125</v>
      </c>
      <c r="S6977" s="39" t="s">
        <v>17126</v>
      </c>
      <c r="T6977" s="39" t="s">
        <v>16573</v>
      </c>
      <c r="U6977" s="39" t="s">
        <v>16574</v>
      </c>
      <c r="V6977" s="39" t="s">
        <v>4236</v>
      </c>
      <c r="W6977" s="39" t="s">
        <v>4237</v>
      </c>
      <c r="X6977" s="39" t="s">
        <v>17073</v>
      </c>
      <c r="Y6977" s="39" t="s">
        <v>17074</v>
      </c>
      <c r="Z6977" s="39" t="s">
        <v>16841</v>
      </c>
      <c r="AA6977" s="39" t="s">
        <v>16842</v>
      </c>
    </row>
  </sheetData>
  <autoFilter ref="$A$1:$AA$6977">
    <filterColumn colId="20">
      <filters>
        <filter val="City of Edinburgh"/>
      </filters>
    </filterColumn>
  </autoFilter>
  <printOptions/>
  <pageMargins bottom="0.75" footer="0.0" header="0.0" left="0.7" right="0.7" top="0.75"/>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2016-08-17T13:18:40Z</dcterms:created>
</cp:coreProperties>
</file>